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ddi\Desktop\DATA ANALYST\Esercitazioni\M2\Esercitazione 7\"/>
    </mc:Choice>
  </mc:AlternateContent>
  <xr:revisionPtr revIDLastSave="0" documentId="13_ncr:1_{D0E97322-E1D2-4732-8F4C-A47232A56661}" xr6:coauthVersionLast="47" xr6:coauthVersionMax="47" xr10:uidLastSave="{00000000-0000-0000-0000-000000000000}"/>
  <bookViews>
    <workbookView xWindow="28680" yWindow="-120" windowWidth="29040" windowHeight="15720" activeTab="6" xr2:uid="{00000000-000D-0000-FFFF-FFFF00000000}"/>
  </bookViews>
  <sheets>
    <sheet name="COMUNI" sheetId="15" r:id="rId1"/>
    <sheet name="PEC" sheetId="19" r:id="rId2"/>
    <sheet name="SEZIONI" sheetId="20" r:id="rId3"/>
    <sheet name="MASCHERA" sheetId="21" r:id="rId4"/>
    <sheet name="ANALISI" sheetId="22" r:id="rId5"/>
    <sheet name="SINTESI" sheetId="24" r:id="rId6"/>
    <sheet name="RICHIESTE" sheetId="23" r:id="rId7"/>
  </sheets>
  <externalReferences>
    <externalReference r:id="rId8"/>
  </externalReferences>
  <definedNames>
    <definedName name="_xlnm._FilterDatabase" localSheetId="0" hidden="1">COMUNI!$A$1:$E$7955</definedName>
    <definedName name="_xlnm._FilterDatabase" localSheetId="1" hidden="1">PEC!$A$1:$C$7902</definedName>
    <definedName name="_xlnm._FilterDatabase" localSheetId="2" hidden="1">SEZIONI!$A$1:$B$7897</definedName>
    <definedName name="_xlnm._FilterDatabase" localSheetId="5" hidden="1">SINTESI!$A$1:$E$7955</definedName>
    <definedName name="Area_geografica">COMUNI!$C$2:$C$65526</definedName>
    <definedName name="_xlnm.Print_Area" localSheetId="0">COMUNI!$A$1:$A$7843</definedName>
    <definedName name="COMPRESO">COMUNI!#REF!</definedName>
    <definedName name="COMUNE">COMUNI!$A$2:$A$65526</definedName>
    <definedName name="Comuni" localSheetId="0">#REF!</definedName>
    <definedName name="Comuni">#REF!</definedName>
    <definedName name="Popolazione">COMUNI!$E$2:$E$65526</definedName>
    <definedName name="Regione">COMUNI!$D$2:$D$65526</definedName>
    <definedName name="_xlnm.Print_Titles" localSheetId="0">COMUNI!$1:$1</definedName>
    <definedName name="TROVATO">COMUNI!#REF!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4" l="1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2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3266" i="24"/>
  <c r="D3267" i="24"/>
  <c r="D3268" i="24"/>
  <c r="D3269" i="24"/>
  <c r="D3270" i="24"/>
  <c r="D3271" i="24"/>
  <c r="D3272" i="24"/>
  <c r="D3273" i="24"/>
  <c r="D3274" i="24"/>
  <c r="D3275" i="24"/>
  <c r="D3276" i="24"/>
  <c r="D3277" i="24"/>
  <c r="D3278" i="24"/>
  <c r="D3279" i="24"/>
  <c r="D3280" i="24"/>
  <c r="D3281" i="24"/>
  <c r="D3282" i="24"/>
  <c r="D3283" i="24"/>
  <c r="D3284" i="24"/>
  <c r="D3285" i="24"/>
  <c r="D3286" i="24"/>
  <c r="D3287" i="24"/>
  <c r="D3288" i="24"/>
  <c r="D3289" i="24"/>
  <c r="D3290" i="24"/>
  <c r="D3291" i="24"/>
  <c r="D3292" i="24"/>
  <c r="D3293" i="24"/>
  <c r="D3294" i="24"/>
  <c r="D3295" i="24"/>
  <c r="D3296" i="24"/>
  <c r="D3297" i="24"/>
  <c r="D3298" i="24"/>
  <c r="D3299" i="24"/>
  <c r="D3300" i="24"/>
  <c r="D3301" i="24"/>
  <c r="D3302" i="24"/>
  <c r="D3303" i="24"/>
  <c r="D3304" i="24"/>
  <c r="D3305" i="24"/>
  <c r="D3306" i="24"/>
  <c r="D3307" i="24"/>
  <c r="D3308" i="24"/>
  <c r="D3309" i="24"/>
  <c r="D3310" i="24"/>
  <c r="D3311" i="24"/>
  <c r="D3312" i="24"/>
  <c r="D3313" i="24"/>
  <c r="D3314" i="24"/>
  <c r="D3315" i="24"/>
  <c r="D3316" i="24"/>
  <c r="D3317" i="24"/>
  <c r="D3318" i="24"/>
  <c r="D3319" i="24"/>
  <c r="D3320" i="24"/>
  <c r="D3321" i="24"/>
  <c r="D3322" i="24"/>
  <c r="D3323" i="24"/>
  <c r="D3324" i="24"/>
  <c r="D3325" i="24"/>
  <c r="D3326" i="24"/>
  <c r="D3327" i="24"/>
  <c r="D3328" i="24"/>
  <c r="D3329" i="24"/>
  <c r="D3330" i="24"/>
  <c r="D3331" i="24"/>
  <c r="D3332" i="24"/>
  <c r="D3333" i="24"/>
  <c r="D3334" i="24"/>
  <c r="D3335" i="24"/>
  <c r="D3336" i="24"/>
  <c r="D3337" i="24"/>
  <c r="D3338" i="24"/>
  <c r="D3339" i="24"/>
  <c r="D3340" i="24"/>
  <c r="D3341" i="24"/>
  <c r="D3342" i="24"/>
  <c r="D3343" i="24"/>
  <c r="D3344" i="24"/>
  <c r="D3345" i="24"/>
  <c r="D3346" i="24"/>
  <c r="D3347" i="24"/>
  <c r="D3348" i="24"/>
  <c r="D3349" i="24"/>
  <c r="D3350" i="24"/>
  <c r="D3351" i="24"/>
  <c r="D3352" i="24"/>
  <c r="D3353" i="24"/>
  <c r="D3354" i="24"/>
  <c r="D3355" i="24"/>
  <c r="D3356" i="24"/>
  <c r="D3357" i="24"/>
  <c r="D3358" i="24"/>
  <c r="D3359" i="24"/>
  <c r="D3360" i="24"/>
  <c r="D3361" i="24"/>
  <c r="D3362" i="24"/>
  <c r="D3363" i="24"/>
  <c r="D3364" i="24"/>
  <c r="D3365" i="24"/>
  <c r="D3366" i="24"/>
  <c r="D3367" i="24"/>
  <c r="D3368" i="24"/>
  <c r="D3369" i="24"/>
  <c r="D3370" i="24"/>
  <c r="D3371" i="24"/>
  <c r="D3372" i="24"/>
  <c r="D3373" i="24"/>
  <c r="D3374" i="24"/>
  <c r="D3375" i="24"/>
  <c r="D3376" i="24"/>
  <c r="D3377" i="24"/>
  <c r="D3378" i="24"/>
  <c r="D3379" i="24"/>
  <c r="D3380" i="24"/>
  <c r="D3381" i="24"/>
  <c r="D3382" i="24"/>
  <c r="D3383" i="24"/>
  <c r="D3384" i="24"/>
  <c r="D3385" i="24"/>
  <c r="D3386" i="24"/>
  <c r="D3387" i="24"/>
  <c r="D3388" i="24"/>
  <c r="D3389" i="24"/>
  <c r="D3390" i="24"/>
  <c r="D3391" i="24"/>
  <c r="D3392" i="24"/>
  <c r="D3393" i="24"/>
  <c r="D3394" i="24"/>
  <c r="D3395" i="24"/>
  <c r="D3396" i="24"/>
  <c r="D3397" i="24"/>
  <c r="D3398" i="24"/>
  <c r="D3399" i="24"/>
  <c r="D3400" i="24"/>
  <c r="D3401" i="24"/>
  <c r="D3402" i="24"/>
  <c r="D3403" i="24"/>
  <c r="D3404" i="24"/>
  <c r="D3405" i="24"/>
  <c r="D3406" i="24"/>
  <c r="D3407" i="24"/>
  <c r="D3408" i="24"/>
  <c r="D3409" i="24"/>
  <c r="D3410" i="24"/>
  <c r="D3411" i="24"/>
  <c r="D3412" i="24"/>
  <c r="D3413" i="24"/>
  <c r="D3414" i="24"/>
  <c r="D3415" i="24"/>
  <c r="D3416" i="24"/>
  <c r="D3417" i="24"/>
  <c r="D3418" i="24"/>
  <c r="D3419" i="24"/>
  <c r="D3420" i="24"/>
  <c r="D3421" i="24"/>
  <c r="D3422" i="24"/>
  <c r="D3423" i="24"/>
  <c r="D3424" i="24"/>
  <c r="D3425" i="24"/>
  <c r="D3426" i="24"/>
  <c r="D3427" i="24"/>
  <c r="D3428" i="24"/>
  <c r="D3429" i="24"/>
  <c r="D3430" i="24"/>
  <c r="D3431" i="24"/>
  <c r="D3432" i="24"/>
  <c r="D3433" i="24"/>
  <c r="D3434" i="24"/>
  <c r="D3435" i="24"/>
  <c r="D3436" i="24"/>
  <c r="D3437" i="24"/>
  <c r="D3438" i="24"/>
  <c r="D3439" i="24"/>
  <c r="D3440" i="24"/>
  <c r="D3441" i="24"/>
  <c r="D3442" i="24"/>
  <c r="D3443" i="24"/>
  <c r="D3444" i="24"/>
  <c r="D3445" i="24"/>
  <c r="D3446" i="24"/>
  <c r="D3447" i="24"/>
  <c r="D3448" i="24"/>
  <c r="D3449" i="24"/>
  <c r="D3450" i="24"/>
  <c r="D3451" i="24"/>
  <c r="D3452" i="24"/>
  <c r="D3453" i="24"/>
  <c r="D3454" i="24"/>
  <c r="D3455" i="24"/>
  <c r="D3456" i="24"/>
  <c r="D3457" i="24"/>
  <c r="D3458" i="24"/>
  <c r="D3459" i="24"/>
  <c r="D3460" i="24"/>
  <c r="D3461" i="24"/>
  <c r="D3462" i="24"/>
  <c r="D3463" i="24"/>
  <c r="D3464" i="24"/>
  <c r="D3465" i="24"/>
  <c r="D3466" i="24"/>
  <c r="D3467" i="24"/>
  <c r="D3468" i="24"/>
  <c r="D3469" i="24"/>
  <c r="D3470" i="24"/>
  <c r="D3471" i="24"/>
  <c r="D3472" i="24"/>
  <c r="D3473" i="24"/>
  <c r="D3474" i="24"/>
  <c r="D3475" i="24"/>
  <c r="D3476" i="24"/>
  <c r="D3477" i="24"/>
  <c r="D3478" i="24"/>
  <c r="D3479" i="24"/>
  <c r="D3480" i="24"/>
  <c r="D3481" i="24"/>
  <c r="D3482" i="24"/>
  <c r="D3483" i="24"/>
  <c r="D3484" i="24"/>
  <c r="D3485" i="24"/>
  <c r="D3486" i="24"/>
  <c r="D3487" i="24"/>
  <c r="D3488" i="24"/>
  <c r="D3489" i="24"/>
  <c r="D3490" i="24"/>
  <c r="D3491" i="24"/>
  <c r="D3492" i="24"/>
  <c r="D3493" i="24"/>
  <c r="D3494" i="24"/>
  <c r="D3495" i="24"/>
  <c r="D3496" i="24"/>
  <c r="D3497" i="24"/>
  <c r="D3498" i="24"/>
  <c r="D3499" i="24"/>
  <c r="D3500" i="24"/>
  <c r="D3501" i="24"/>
  <c r="D3502" i="24"/>
  <c r="D3503" i="24"/>
  <c r="D3504" i="24"/>
  <c r="D3505" i="24"/>
  <c r="D3506" i="24"/>
  <c r="D3507" i="24"/>
  <c r="D3508" i="24"/>
  <c r="D3509" i="24"/>
  <c r="D3510" i="24"/>
  <c r="D3511" i="24"/>
  <c r="D3512" i="24"/>
  <c r="D3513" i="24"/>
  <c r="D3514" i="24"/>
  <c r="D3515" i="24"/>
  <c r="D3516" i="24"/>
  <c r="D3517" i="24"/>
  <c r="D3518" i="24"/>
  <c r="D3519" i="24"/>
  <c r="D3520" i="24"/>
  <c r="D3521" i="24"/>
  <c r="D3522" i="24"/>
  <c r="D3523" i="24"/>
  <c r="D3524" i="24"/>
  <c r="D3525" i="24"/>
  <c r="D3526" i="24"/>
  <c r="D3527" i="24"/>
  <c r="D3528" i="24"/>
  <c r="D3529" i="24"/>
  <c r="D3530" i="24"/>
  <c r="D3531" i="24"/>
  <c r="D3532" i="24"/>
  <c r="D3533" i="24"/>
  <c r="D3534" i="24"/>
  <c r="D3535" i="24"/>
  <c r="D3536" i="24"/>
  <c r="D3537" i="24"/>
  <c r="D3538" i="24"/>
  <c r="D3539" i="24"/>
  <c r="D3540" i="24"/>
  <c r="D3541" i="24"/>
  <c r="D3542" i="24"/>
  <c r="D3543" i="24"/>
  <c r="D3544" i="24"/>
  <c r="D3545" i="24"/>
  <c r="D3546" i="24"/>
  <c r="D3547" i="24"/>
  <c r="D3548" i="24"/>
  <c r="D3549" i="24"/>
  <c r="D3550" i="24"/>
  <c r="D3551" i="24"/>
  <c r="D3552" i="24"/>
  <c r="D3553" i="24"/>
  <c r="D3554" i="24"/>
  <c r="D3555" i="24"/>
  <c r="D3556" i="24"/>
  <c r="D3557" i="24"/>
  <c r="D3558" i="24"/>
  <c r="D3559" i="24"/>
  <c r="D3560" i="24"/>
  <c r="D3561" i="24"/>
  <c r="D3562" i="24"/>
  <c r="D3563" i="24"/>
  <c r="D3564" i="24"/>
  <c r="D3565" i="24"/>
  <c r="D3566" i="24"/>
  <c r="D3567" i="24"/>
  <c r="D3568" i="24"/>
  <c r="D3569" i="24"/>
  <c r="D3570" i="24"/>
  <c r="D3571" i="24"/>
  <c r="D3572" i="24"/>
  <c r="D3573" i="24"/>
  <c r="D3574" i="24"/>
  <c r="D3575" i="24"/>
  <c r="D3576" i="24"/>
  <c r="D3577" i="24"/>
  <c r="D3578" i="24"/>
  <c r="D3579" i="24"/>
  <c r="D3580" i="24"/>
  <c r="D3581" i="24"/>
  <c r="D3582" i="24"/>
  <c r="D3583" i="24"/>
  <c r="D3584" i="24"/>
  <c r="D3585" i="24"/>
  <c r="D3586" i="24"/>
  <c r="D3587" i="24"/>
  <c r="D3588" i="24"/>
  <c r="D3589" i="24"/>
  <c r="D3590" i="24"/>
  <c r="D3591" i="24"/>
  <c r="D3592" i="24"/>
  <c r="D3593" i="24"/>
  <c r="D3594" i="24"/>
  <c r="D3595" i="24"/>
  <c r="D3596" i="24"/>
  <c r="D3597" i="24"/>
  <c r="D3598" i="24"/>
  <c r="D3599" i="24"/>
  <c r="D3600" i="24"/>
  <c r="D3601" i="24"/>
  <c r="D3602" i="24"/>
  <c r="D3603" i="24"/>
  <c r="D3604" i="24"/>
  <c r="D3605" i="24"/>
  <c r="D3606" i="24"/>
  <c r="D3607" i="24"/>
  <c r="D3608" i="24"/>
  <c r="D3609" i="24"/>
  <c r="D3610" i="24"/>
  <c r="D3611" i="24"/>
  <c r="D3612" i="24"/>
  <c r="D3613" i="24"/>
  <c r="D3614" i="24"/>
  <c r="D3615" i="24"/>
  <c r="D3616" i="24"/>
  <c r="D3617" i="24"/>
  <c r="D3618" i="24"/>
  <c r="D3619" i="24"/>
  <c r="D3620" i="24"/>
  <c r="D3621" i="24"/>
  <c r="D3622" i="24"/>
  <c r="D3623" i="24"/>
  <c r="D3624" i="24"/>
  <c r="D3625" i="24"/>
  <c r="D3626" i="24"/>
  <c r="D3627" i="24"/>
  <c r="D3628" i="24"/>
  <c r="D3629" i="24"/>
  <c r="D3630" i="24"/>
  <c r="D3631" i="24"/>
  <c r="D3632" i="24"/>
  <c r="D3633" i="24"/>
  <c r="D3634" i="24"/>
  <c r="D3635" i="24"/>
  <c r="D3636" i="24"/>
  <c r="D3637" i="24"/>
  <c r="D3638" i="24"/>
  <c r="D3639" i="24"/>
  <c r="D3640" i="24"/>
  <c r="D3641" i="24"/>
  <c r="D3642" i="24"/>
  <c r="D3643" i="24"/>
  <c r="D3644" i="24"/>
  <c r="D3645" i="24"/>
  <c r="D3646" i="24"/>
  <c r="D3647" i="24"/>
  <c r="D3648" i="24"/>
  <c r="D3649" i="24"/>
  <c r="D3650" i="24"/>
  <c r="D3651" i="24"/>
  <c r="D3652" i="24"/>
  <c r="D3653" i="24"/>
  <c r="D3654" i="24"/>
  <c r="D3655" i="24"/>
  <c r="D3656" i="24"/>
  <c r="D3657" i="24"/>
  <c r="D3658" i="24"/>
  <c r="D3659" i="24"/>
  <c r="D3660" i="24"/>
  <c r="D3661" i="24"/>
  <c r="D3662" i="24"/>
  <c r="D3663" i="24"/>
  <c r="D3664" i="24"/>
  <c r="D3665" i="24"/>
  <c r="D3666" i="24"/>
  <c r="D3667" i="24"/>
  <c r="D3668" i="24"/>
  <c r="D3669" i="24"/>
  <c r="D3670" i="24"/>
  <c r="D3671" i="24"/>
  <c r="D3672" i="24"/>
  <c r="D3673" i="24"/>
  <c r="D3674" i="24"/>
  <c r="D3675" i="24"/>
  <c r="D3676" i="24"/>
  <c r="D3677" i="24"/>
  <c r="D3678" i="24"/>
  <c r="D3679" i="24"/>
  <c r="D3680" i="24"/>
  <c r="D3681" i="24"/>
  <c r="D3682" i="24"/>
  <c r="D3683" i="24"/>
  <c r="D3684" i="24"/>
  <c r="D3685" i="24"/>
  <c r="D3686" i="24"/>
  <c r="D3687" i="24"/>
  <c r="D3688" i="24"/>
  <c r="D3689" i="24"/>
  <c r="D3690" i="24"/>
  <c r="D3691" i="24"/>
  <c r="D3692" i="24"/>
  <c r="D3693" i="24"/>
  <c r="D3694" i="24"/>
  <c r="D3695" i="24"/>
  <c r="D3696" i="24"/>
  <c r="D3697" i="24"/>
  <c r="D3698" i="24"/>
  <c r="D3699" i="24"/>
  <c r="D3700" i="24"/>
  <c r="D3701" i="24"/>
  <c r="D3702" i="24"/>
  <c r="D3703" i="24"/>
  <c r="D3704" i="24"/>
  <c r="D3705" i="24"/>
  <c r="D3706" i="24"/>
  <c r="D3707" i="24"/>
  <c r="D3708" i="24"/>
  <c r="D3709" i="24"/>
  <c r="D3710" i="24"/>
  <c r="D3711" i="24"/>
  <c r="D3712" i="24"/>
  <c r="D3713" i="24"/>
  <c r="D3714" i="24"/>
  <c r="D3715" i="24"/>
  <c r="D3716" i="24"/>
  <c r="D3717" i="24"/>
  <c r="D3718" i="24"/>
  <c r="D3719" i="24"/>
  <c r="D3720" i="24"/>
  <c r="D3721" i="24"/>
  <c r="D3722" i="24"/>
  <c r="D3723" i="24"/>
  <c r="D3724" i="24"/>
  <c r="D3725" i="24"/>
  <c r="D3726" i="24"/>
  <c r="D3727" i="24"/>
  <c r="D3728" i="24"/>
  <c r="D3729" i="24"/>
  <c r="D3730" i="24"/>
  <c r="D3731" i="24"/>
  <c r="D3732" i="24"/>
  <c r="D3733" i="24"/>
  <c r="D3734" i="24"/>
  <c r="D3735" i="24"/>
  <c r="D3736" i="24"/>
  <c r="D3737" i="24"/>
  <c r="D3738" i="24"/>
  <c r="D3739" i="24"/>
  <c r="D3740" i="24"/>
  <c r="D3741" i="24"/>
  <c r="D3742" i="24"/>
  <c r="D3743" i="24"/>
  <c r="D3744" i="24"/>
  <c r="D3745" i="24"/>
  <c r="D3746" i="24"/>
  <c r="D3747" i="24"/>
  <c r="D3748" i="24"/>
  <c r="D3749" i="24"/>
  <c r="D3750" i="24"/>
  <c r="D3751" i="24"/>
  <c r="D3752" i="24"/>
  <c r="D3753" i="24"/>
  <c r="D3754" i="24"/>
  <c r="D3755" i="24"/>
  <c r="D3756" i="24"/>
  <c r="D3757" i="24"/>
  <c r="D3758" i="24"/>
  <c r="D3759" i="24"/>
  <c r="D3760" i="24"/>
  <c r="D3761" i="24"/>
  <c r="D3762" i="24"/>
  <c r="D3763" i="24"/>
  <c r="D3764" i="24"/>
  <c r="D3765" i="24"/>
  <c r="D3766" i="24"/>
  <c r="D3767" i="24"/>
  <c r="D3768" i="24"/>
  <c r="D3769" i="24"/>
  <c r="D3770" i="24"/>
  <c r="D3771" i="24"/>
  <c r="D3772" i="24"/>
  <c r="D3773" i="24"/>
  <c r="D3774" i="24"/>
  <c r="D3775" i="24"/>
  <c r="D3776" i="24"/>
  <c r="D3777" i="24"/>
  <c r="D3778" i="24"/>
  <c r="D3779" i="24"/>
  <c r="D3780" i="24"/>
  <c r="D3781" i="24"/>
  <c r="D3782" i="24"/>
  <c r="D3783" i="24"/>
  <c r="D3784" i="24"/>
  <c r="D3785" i="24"/>
  <c r="D3786" i="24"/>
  <c r="D3787" i="24"/>
  <c r="D3788" i="24"/>
  <c r="D3789" i="24"/>
  <c r="D3790" i="24"/>
  <c r="D3791" i="24"/>
  <c r="D3792" i="24"/>
  <c r="D3793" i="24"/>
  <c r="D3794" i="24"/>
  <c r="D3795" i="24"/>
  <c r="D3796" i="24"/>
  <c r="D3797" i="24"/>
  <c r="D3798" i="24"/>
  <c r="D3799" i="24"/>
  <c r="D3800" i="24"/>
  <c r="D3801" i="24"/>
  <c r="D3802" i="24"/>
  <c r="D3803" i="24"/>
  <c r="D3804" i="24"/>
  <c r="D3805" i="24"/>
  <c r="D3806" i="24"/>
  <c r="D3807" i="24"/>
  <c r="D3808" i="24"/>
  <c r="D3809" i="24"/>
  <c r="D3810" i="24"/>
  <c r="D3811" i="24"/>
  <c r="D3812" i="24"/>
  <c r="D3813" i="24"/>
  <c r="D3814" i="24"/>
  <c r="D3815" i="24"/>
  <c r="D3816" i="24"/>
  <c r="D3817" i="24"/>
  <c r="D3818" i="24"/>
  <c r="D3819" i="24"/>
  <c r="D3820" i="24"/>
  <c r="D3821" i="24"/>
  <c r="D3822" i="24"/>
  <c r="D3823" i="24"/>
  <c r="D3824" i="24"/>
  <c r="D3825" i="24"/>
  <c r="D3826" i="24"/>
  <c r="D3827" i="24"/>
  <c r="D3828" i="24"/>
  <c r="D3829" i="24"/>
  <c r="D3830" i="24"/>
  <c r="D3831" i="24"/>
  <c r="D3832" i="24"/>
  <c r="D3833" i="24"/>
  <c r="D3834" i="24"/>
  <c r="D3835" i="24"/>
  <c r="D3836" i="24"/>
  <c r="D3837" i="24"/>
  <c r="D3838" i="24"/>
  <c r="D3839" i="24"/>
  <c r="D3840" i="24"/>
  <c r="D3841" i="24"/>
  <c r="D3842" i="24"/>
  <c r="D3843" i="24"/>
  <c r="D3844" i="24"/>
  <c r="D3845" i="24"/>
  <c r="D3846" i="24"/>
  <c r="D3847" i="24"/>
  <c r="D3848" i="24"/>
  <c r="D3849" i="24"/>
  <c r="D3850" i="24"/>
  <c r="D3851" i="24"/>
  <c r="D3852" i="24"/>
  <c r="D3853" i="24"/>
  <c r="D3854" i="24"/>
  <c r="D3855" i="24"/>
  <c r="D3856" i="24"/>
  <c r="D3857" i="24"/>
  <c r="D3858" i="24"/>
  <c r="D3859" i="24"/>
  <c r="D3860" i="24"/>
  <c r="D3861" i="24"/>
  <c r="D3862" i="24"/>
  <c r="D3863" i="24"/>
  <c r="D3864" i="24"/>
  <c r="D3865" i="24"/>
  <c r="D3866" i="24"/>
  <c r="D3867" i="24"/>
  <c r="D3868" i="24"/>
  <c r="D3869" i="24"/>
  <c r="D3870" i="24"/>
  <c r="D3871" i="24"/>
  <c r="D3872" i="24"/>
  <c r="D3873" i="24"/>
  <c r="D3874" i="24"/>
  <c r="D3875" i="24"/>
  <c r="D3876" i="24"/>
  <c r="D3877" i="24"/>
  <c r="D3878" i="24"/>
  <c r="D3879" i="24"/>
  <c r="D3880" i="24"/>
  <c r="D3881" i="24"/>
  <c r="D3882" i="24"/>
  <c r="D3883" i="24"/>
  <c r="D3884" i="24"/>
  <c r="D3885" i="24"/>
  <c r="D3886" i="24"/>
  <c r="D3887" i="24"/>
  <c r="D3888" i="24"/>
  <c r="D3889" i="24"/>
  <c r="D3890" i="24"/>
  <c r="D3891" i="24"/>
  <c r="D3892" i="24"/>
  <c r="D3893" i="24"/>
  <c r="D3894" i="24"/>
  <c r="D3895" i="24"/>
  <c r="D3896" i="24"/>
  <c r="D3897" i="24"/>
  <c r="D3898" i="24"/>
  <c r="D3899" i="24"/>
  <c r="D3900" i="24"/>
  <c r="D3901" i="24"/>
  <c r="D3902" i="24"/>
  <c r="D3903" i="24"/>
  <c r="D3904" i="24"/>
  <c r="D3905" i="24"/>
  <c r="D3906" i="24"/>
  <c r="D3907" i="24"/>
  <c r="D3908" i="24"/>
  <c r="D3909" i="24"/>
  <c r="D3910" i="24"/>
  <c r="D3911" i="24"/>
  <c r="D3912" i="24"/>
  <c r="D3913" i="24"/>
  <c r="D3914" i="24"/>
  <c r="D3915" i="24"/>
  <c r="D3916" i="24"/>
  <c r="D3917" i="24"/>
  <c r="D3918" i="24"/>
  <c r="D3919" i="24"/>
  <c r="D3920" i="24"/>
  <c r="D3921" i="24"/>
  <c r="D3922" i="24"/>
  <c r="D3923" i="24"/>
  <c r="D3924" i="24"/>
  <c r="D3925" i="24"/>
  <c r="D3926" i="24"/>
  <c r="D3927" i="24"/>
  <c r="D3928" i="24"/>
  <c r="D3929" i="24"/>
  <c r="D3930" i="24"/>
  <c r="D3931" i="24"/>
  <c r="D3932" i="24"/>
  <c r="D3933" i="24"/>
  <c r="D3934" i="24"/>
  <c r="D3935" i="24"/>
  <c r="D3936" i="24"/>
  <c r="D3937" i="24"/>
  <c r="D3938" i="24"/>
  <c r="D3939" i="24"/>
  <c r="D3940" i="24"/>
  <c r="D3941" i="24"/>
  <c r="D3942" i="24"/>
  <c r="D3943" i="24"/>
  <c r="D3944" i="24"/>
  <c r="D3945" i="24"/>
  <c r="D3946" i="24"/>
  <c r="D3947" i="24"/>
  <c r="D3948" i="24"/>
  <c r="D3949" i="24"/>
  <c r="D3950" i="24"/>
  <c r="D3951" i="24"/>
  <c r="D3952" i="24"/>
  <c r="D3953" i="24"/>
  <c r="D3954" i="24"/>
  <c r="D3955" i="24"/>
  <c r="D3956" i="24"/>
  <c r="D3957" i="24"/>
  <c r="D3958" i="24"/>
  <c r="D3959" i="24"/>
  <c r="D3960" i="24"/>
  <c r="D3961" i="24"/>
  <c r="D3962" i="24"/>
  <c r="D3963" i="24"/>
  <c r="D3964" i="24"/>
  <c r="D3965" i="24"/>
  <c r="D3966" i="24"/>
  <c r="D3967" i="24"/>
  <c r="D3968" i="24"/>
  <c r="D3969" i="24"/>
  <c r="D3970" i="24"/>
  <c r="D3971" i="24"/>
  <c r="D3972" i="24"/>
  <c r="D3973" i="24"/>
  <c r="D3974" i="24"/>
  <c r="D3975" i="24"/>
  <c r="D3976" i="24"/>
  <c r="D3977" i="24"/>
  <c r="D3978" i="24"/>
  <c r="D3979" i="24"/>
  <c r="D3980" i="24"/>
  <c r="D3981" i="24"/>
  <c r="D3982" i="24"/>
  <c r="D3983" i="24"/>
  <c r="D3984" i="24"/>
  <c r="D3985" i="24"/>
  <c r="D3986" i="24"/>
  <c r="D3987" i="24"/>
  <c r="D3988" i="24"/>
  <c r="D3989" i="24"/>
  <c r="D3990" i="24"/>
  <c r="D3991" i="24"/>
  <c r="D3992" i="24"/>
  <c r="D3993" i="24"/>
  <c r="D3994" i="24"/>
  <c r="D3995" i="24"/>
  <c r="D3996" i="24"/>
  <c r="D3997" i="24"/>
  <c r="D3998" i="24"/>
  <c r="D3999" i="24"/>
  <c r="D4000" i="24"/>
  <c r="D4001" i="24"/>
  <c r="D4002" i="24"/>
  <c r="D4003" i="24"/>
  <c r="D4004" i="24"/>
  <c r="D4005" i="24"/>
  <c r="D4006" i="24"/>
  <c r="D4007" i="24"/>
  <c r="D4008" i="24"/>
  <c r="D4009" i="24"/>
  <c r="D4010" i="24"/>
  <c r="D4011" i="24"/>
  <c r="D4012" i="24"/>
  <c r="D4013" i="24"/>
  <c r="D4014" i="24"/>
  <c r="D4015" i="24"/>
  <c r="D4016" i="24"/>
  <c r="D4017" i="24"/>
  <c r="D4018" i="24"/>
  <c r="D4019" i="24"/>
  <c r="D4020" i="24"/>
  <c r="D4021" i="24"/>
  <c r="D4022" i="24"/>
  <c r="D4023" i="24"/>
  <c r="D4024" i="24"/>
  <c r="D4025" i="24"/>
  <c r="D4026" i="24"/>
  <c r="D4027" i="24"/>
  <c r="D4028" i="24"/>
  <c r="D4029" i="24"/>
  <c r="D4030" i="24"/>
  <c r="D4031" i="24"/>
  <c r="D4032" i="24"/>
  <c r="D4033" i="24"/>
  <c r="D4034" i="24"/>
  <c r="D4035" i="24"/>
  <c r="D4036" i="24"/>
  <c r="D4037" i="24"/>
  <c r="D4038" i="24"/>
  <c r="D4039" i="24"/>
  <c r="D4040" i="24"/>
  <c r="D4041" i="24"/>
  <c r="D4042" i="24"/>
  <c r="D4043" i="24"/>
  <c r="D4044" i="24"/>
  <c r="D4045" i="24"/>
  <c r="D4046" i="24"/>
  <c r="D4047" i="24"/>
  <c r="D4048" i="24"/>
  <c r="D4049" i="24"/>
  <c r="D4050" i="24"/>
  <c r="D4051" i="24"/>
  <c r="D4052" i="24"/>
  <c r="D4053" i="24"/>
  <c r="D4054" i="24"/>
  <c r="D4055" i="24"/>
  <c r="D4056" i="24"/>
  <c r="D4057" i="24"/>
  <c r="D4058" i="24"/>
  <c r="D4059" i="24"/>
  <c r="D4060" i="24"/>
  <c r="D4061" i="24"/>
  <c r="D4062" i="24"/>
  <c r="D4063" i="24"/>
  <c r="D4064" i="24"/>
  <c r="D4065" i="24"/>
  <c r="D4066" i="24"/>
  <c r="D4067" i="24"/>
  <c r="D4068" i="24"/>
  <c r="D4069" i="24"/>
  <c r="D4070" i="24"/>
  <c r="D4071" i="24"/>
  <c r="D4072" i="24"/>
  <c r="D4073" i="24"/>
  <c r="D4074" i="24"/>
  <c r="D4075" i="24"/>
  <c r="D4076" i="24"/>
  <c r="D4077" i="24"/>
  <c r="D4078" i="24"/>
  <c r="D4079" i="24"/>
  <c r="D4080" i="24"/>
  <c r="D4081" i="24"/>
  <c r="D4082" i="24"/>
  <c r="D4083" i="24"/>
  <c r="D4084" i="24"/>
  <c r="D4085" i="24"/>
  <c r="D4086" i="24"/>
  <c r="D4087" i="24"/>
  <c r="D4088" i="24"/>
  <c r="D4089" i="24"/>
  <c r="D4090" i="24"/>
  <c r="D4091" i="24"/>
  <c r="D4092" i="24"/>
  <c r="D4093" i="24"/>
  <c r="D4094" i="24"/>
  <c r="D4095" i="24"/>
  <c r="D4096" i="24"/>
  <c r="D4097" i="24"/>
  <c r="D4098" i="24"/>
  <c r="D4099" i="24"/>
  <c r="D4100" i="24"/>
  <c r="D4101" i="24"/>
  <c r="D4102" i="24"/>
  <c r="D4103" i="24"/>
  <c r="D4104" i="24"/>
  <c r="D4105" i="24"/>
  <c r="D4106" i="24"/>
  <c r="D4107" i="24"/>
  <c r="D4108" i="24"/>
  <c r="D4109" i="24"/>
  <c r="D4110" i="24"/>
  <c r="D4111" i="24"/>
  <c r="D4112" i="24"/>
  <c r="D4113" i="24"/>
  <c r="D4114" i="24"/>
  <c r="D4115" i="24"/>
  <c r="D4116" i="24"/>
  <c r="D4117" i="24"/>
  <c r="D4118" i="24"/>
  <c r="D4119" i="24"/>
  <c r="D4120" i="24"/>
  <c r="D4121" i="24"/>
  <c r="D4122" i="24"/>
  <c r="D4123" i="24"/>
  <c r="D4124" i="24"/>
  <c r="D4125" i="24"/>
  <c r="D4126" i="24"/>
  <c r="D4127" i="24"/>
  <c r="D4128" i="24"/>
  <c r="D4129" i="24"/>
  <c r="D4130" i="24"/>
  <c r="D4131" i="24"/>
  <c r="D4132" i="24"/>
  <c r="D4133" i="24"/>
  <c r="D4134" i="24"/>
  <c r="D4135" i="24"/>
  <c r="D4136" i="24"/>
  <c r="D4137" i="24"/>
  <c r="D4138" i="24"/>
  <c r="D4139" i="24"/>
  <c r="D4140" i="24"/>
  <c r="D4141" i="24"/>
  <c r="D4142" i="24"/>
  <c r="D4143" i="24"/>
  <c r="D4144" i="24"/>
  <c r="D4145" i="24"/>
  <c r="D4146" i="24"/>
  <c r="D4147" i="24"/>
  <c r="D4148" i="24"/>
  <c r="D4149" i="24"/>
  <c r="D4150" i="24"/>
  <c r="D4151" i="24"/>
  <c r="D4152" i="24"/>
  <c r="D4153" i="24"/>
  <c r="D4154" i="24"/>
  <c r="D4155" i="24"/>
  <c r="D4156" i="24"/>
  <c r="D4157" i="24"/>
  <c r="D4158" i="24"/>
  <c r="D4159" i="24"/>
  <c r="D4160" i="24"/>
  <c r="D4161" i="24"/>
  <c r="D4162" i="24"/>
  <c r="D4163" i="24"/>
  <c r="D4164" i="24"/>
  <c r="D4165" i="24"/>
  <c r="D4166" i="24"/>
  <c r="D4167" i="24"/>
  <c r="D4168" i="24"/>
  <c r="D4169" i="24"/>
  <c r="D4170" i="24"/>
  <c r="D4171" i="24"/>
  <c r="D4172" i="24"/>
  <c r="D4173" i="24"/>
  <c r="D4174" i="24"/>
  <c r="D4175" i="24"/>
  <c r="D4176" i="24"/>
  <c r="D4177" i="24"/>
  <c r="D4178" i="24"/>
  <c r="D4179" i="24"/>
  <c r="D4180" i="24"/>
  <c r="D4181" i="24"/>
  <c r="D4182" i="24"/>
  <c r="D4183" i="24"/>
  <c r="D4184" i="24"/>
  <c r="D4185" i="24"/>
  <c r="D4186" i="24"/>
  <c r="D4187" i="24"/>
  <c r="D4188" i="24"/>
  <c r="D4189" i="24"/>
  <c r="D4190" i="24"/>
  <c r="D4191" i="24"/>
  <c r="D4192" i="24"/>
  <c r="D4193" i="24"/>
  <c r="D4194" i="24"/>
  <c r="D4195" i="24"/>
  <c r="D4196" i="24"/>
  <c r="D4197" i="24"/>
  <c r="D4198" i="24"/>
  <c r="D4199" i="24"/>
  <c r="D4200" i="24"/>
  <c r="D4201" i="24"/>
  <c r="D4202" i="24"/>
  <c r="D4203" i="24"/>
  <c r="D4204" i="24"/>
  <c r="D4205" i="24"/>
  <c r="D4206" i="24"/>
  <c r="D4207" i="24"/>
  <c r="D4208" i="24"/>
  <c r="D4209" i="24"/>
  <c r="D4210" i="24"/>
  <c r="D4211" i="24"/>
  <c r="D4212" i="24"/>
  <c r="D4213" i="24"/>
  <c r="D4214" i="24"/>
  <c r="D4215" i="24"/>
  <c r="D4216" i="24"/>
  <c r="D4217" i="24"/>
  <c r="D4218" i="24"/>
  <c r="D4219" i="24"/>
  <c r="D4220" i="24"/>
  <c r="D4221" i="24"/>
  <c r="D4222" i="24"/>
  <c r="D4223" i="24"/>
  <c r="D4224" i="24"/>
  <c r="D4225" i="24"/>
  <c r="D4226" i="24"/>
  <c r="D4227" i="24"/>
  <c r="D4228" i="24"/>
  <c r="D4229" i="24"/>
  <c r="D4230" i="24"/>
  <c r="D4231" i="24"/>
  <c r="D4232" i="24"/>
  <c r="D4233" i="24"/>
  <c r="D4234" i="24"/>
  <c r="D4235" i="24"/>
  <c r="D4236" i="24"/>
  <c r="D4237" i="24"/>
  <c r="D4238" i="24"/>
  <c r="D4239" i="24"/>
  <c r="D4240" i="24"/>
  <c r="D4241" i="24"/>
  <c r="D4242" i="24"/>
  <c r="D4243" i="24"/>
  <c r="D4244" i="24"/>
  <c r="D4245" i="24"/>
  <c r="D4246" i="24"/>
  <c r="D4247" i="24"/>
  <c r="D4248" i="24"/>
  <c r="D4249" i="24"/>
  <c r="D4250" i="24"/>
  <c r="D4251" i="24"/>
  <c r="D4252" i="24"/>
  <c r="D4253" i="24"/>
  <c r="D4254" i="24"/>
  <c r="D4255" i="24"/>
  <c r="D4256" i="24"/>
  <c r="D4257" i="24"/>
  <c r="D4258" i="24"/>
  <c r="D4259" i="24"/>
  <c r="D4260" i="24"/>
  <c r="D4261" i="24"/>
  <c r="D4262" i="24"/>
  <c r="D4263" i="24"/>
  <c r="D4264" i="24"/>
  <c r="D4265" i="24"/>
  <c r="D4266" i="24"/>
  <c r="D4267" i="24"/>
  <c r="D4268" i="24"/>
  <c r="D4269" i="24"/>
  <c r="D4270" i="24"/>
  <c r="D4271" i="24"/>
  <c r="D4272" i="24"/>
  <c r="D4273" i="24"/>
  <c r="D4274" i="24"/>
  <c r="D4275" i="24"/>
  <c r="D4276" i="24"/>
  <c r="D4277" i="24"/>
  <c r="D4278" i="24"/>
  <c r="D4279" i="24"/>
  <c r="D4280" i="24"/>
  <c r="D4281" i="24"/>
  <c r="D4282" i="24"/>
  <c r="D4283" i="24"/>
  <c r="D4284" i="24"/>
  <c r="D4285" i="24"/>
  <c r="D4286" i="24"/>
  <c r="D4287" i="24"/>
  <c r="D4288" i="24"/>
  <c r="D4289" i="24"/>
  <c r="D4290" i="24"/>
  <c r="D4291" i="24"/>
  <c r="D4292" i="24"/>
  <c r="D4293" i="24"/>
  <c r="D4294" i="24"/>
  <c r="D4295" i="24"/>
  <c r="D4296" i="24"/>
  <c r="D4297" i="24"/>
  <c r="D4298" i="24"/>
  <c r="D4299" i="24"/>
  <c r="D4300" i="24"/>
  <c r="D4301" i="24"/>
  <c r="D4302" i="24"/>
  <c r="D4303" i="24"/>
  <c r="D4304" i="24"/>
  <c r="D4305" i="24"/>
  <c r="D4306" i="24"/>
  <c r="D4307" i="24"/>
  <c r="D4308" i="24"/>
  <c r="D4309" i="24"/>
  <c r="D4310" i="24"/>
  <c r="D4311" i="24"/>
  <c r="D4312" i="24"/>
  <c r="D4313" i="24"/>
  <c r="D4314" i="24"/>
  <c r="D4315" i="24"/>
  <c r="D4316" i="24"/>
  <c r="D4317" i="24"/>
  <c r="D4318" i="24"/>
  <c r="D4319" i="24"/>
  <c r="D4320" i="24"/>
  <c r="D4321" i="24"/>
  <c r="D4322" i="24"/>
  <c r="D4323" i="24"/>
  <c r="D4324" i="24"/>
  <c r="D4325" i="24"/>
  <c r="D4326" i="24"/>
  <c r="D4327" i="24"/>
  <c r="D4328" i="24"/>
  <c r="D4329" i="24"/>
  <c r="D4330" i="24"/>
  <c r="D4331" i="24"/>
  <c r="D4332" i="24"/>
  <c r="D4333" i="24"/>
  <c r="D4334" i="24"/>
  <c r="D4335" i="24"/>
  <c r="D4336" i="24"/>
  <c r="D4337" i="24"/>
  <c r="D4338" i="24"/>
  <c r="D4339" i="24"/>
  <c r="D4340" i="24"/>
  <c r="D4341" i="24"/>
  <c r="D4342" i="24"/>
  <c r="D4343" i="24"/>
  <c r="D4344" i="24"/>
  <c r="D4345" i="24"/>
  <c r="D4346" i="24"/>
  <c r="D4347" i="24"/>
  <c r="D4348" i="24"/>
  <c r="D4349" i="24"/>
  <c r="D4350" i="24"/>
  <c r="D4351" i="24"/>
  <c r="D4352" i="24"/>
  <c r="D4353" i="24"/>
  <c r="D4354" i="24"/>
  <c r="D4355" i="24"/>
  <c r="D4356" i="24"/>
  <c r="D4357" i="24"/>
  <c r="D4358" i="24"/>
  <c r="D4359" i="24"/>
  <c r="D4360" i="24"/>
  <c r="D4361" i="24"/>
  <c r="D4362" i="24"/>
  <c r="D4363" i="24"/>
  <c r="D4364" i="24"/>
  <c r="D4365" i="24"/>
  <c r="D4366" i="24"/>
  <c r="D4367" i="24"/>
  <c r="D4368" i="24"/>
  <c r="D4369" i="24"/>
  <c r="D4370" i="24"/>
  <c r="D4371" i="24"/>
  <c r="D4372" i="24"/>
  <c r="D4373" i="24"/>
  <c r="D4374" i="24"/>
  <c r="D4375" i="24"/>
  <c r="D4376" i="24"/>
  <c r="D4377" i="24"/>
  <c r="D4378" i="24"/>
  <c r="D4379" i="24"/>
  <c r="D4380" i="24"/>
  <c r="D4381" i="24"/>
  <c r="D4382" i="24"/>
  <c r="D4383" i="24"/>
  <c r="D4384" i="24"/>
  <c r="D4385" i="24"/>
  <c r="D4386" i="24"/>
  <c r="D4387" i="24"/>
  <c r="D4388" i="24"/>
  <c r="D4389" i="24"/>
  <c r="D4390" i="24"/>
  <c r="D4391" i="24"/>
  <c r="D4392" i="24"/>
  <c r="D4393" i="24"/>
  <c r="D4394" i="24"/>
  <c r="D4395" i="24"/>
  <c r="D4396" i="24"/>
  <c r="D4397" i="24"/>
  <c r="D4398" i="24"/>
  <c r="D4399" i="24"/>
  <c r="D4400" i="24"/>
  <c r="D4401" i="24"/>
  <c r="D4402" i="24"/>
  <c r="D4403" i="24"/>
  <c r="D4404" i="24"/>
  <c r="D4405" i="24"/>
  <c r="D4406" i="24"/>
  <c r="D4407" i="24"/>
  <c r="D4408" i="24"/>
  <c r="D4409" i="24"/>
  <c r="D4410" i="24"/>
  <c r="D4411" i="24"/>
  <c r="D4412" i="24"/>
  <c r="D4413" i="24"/>
  <c r="D4414" i="24"/>
  <c r="D4415" i="24"/>
  <c r="D4416" i="24"/>
  <c r="D4417" i="24"/>
  <c r="D4418" i="24"/>
  <c r="D4419" i="24"/>
  <c r="D4420" i="24"/>
  <c r="D4421" i="24"/>
  <c r="D4422" i="24"/>
  <c r="D4423" i="24"/>
  <c r="D4424" i="24"/>
  <c r="D4425" i="24"/>
  <c r="D4426" i="24"/>
  <c r="D4427" i="24"/>
  <c r="D4428" i="24"/>
  <c r="D4429" i="24"/>
  <c r="D4430" i="24"/>
  <c r="D4431" i="24"/>
  <c r="D4432" i="24"/>
  <c r="D4433" i="24"/>
  <c r="D4434" i="24"/>
  <c r="D4435" i="24"/>
  <c r="D4436" i="24"/>
  <c r="D4437" i="24"/>
  <c r="D4438" i="24"/>
  <c r="D4439" i="24"/>
  <c r="D4440" i="24"/>
  <c r="D4441" i="24"/>
  <c r="D4442" i="24"/>
  <c r="D4443" i="24"/>
  <c r="D4444" i="24"/>
  <c r="D4445" i="24"/>
  <c r="D4446" i="24"/>
  <c r="D4447" i="24"/>
  <c r="D4448" i="24"/>
  <c r="D4449" i="24"/>
  <c r="D4450" i="24"/>
  <c r="D4451" i="24"/>
  <c r="D4452" i="24"/>
  <c r="D4453" i="24"/>
  <c r="D4454" i="24"/>
  <c r="D4455" i="24"/>
  <c r="D4456" i="24"/>
  <c r="D4457" i="24"/>
  <c r="D4458" i="24"/>
  <c r="D4459" i="24"/>
  <c r="D4460" i="24"/>
  <c r="D4461" i="24"/>
  <c r="D4462" i="24"/>
  <c r="D4463" i="24"/>
  <c r="D4464" i="24"/>
  <c r="D4465" i="24"/>
  <c r="D4466" i="24"/>
  <c r="D4467" i="24"/>
  <c r="D4468" i="24"/>
  <c r="D4469" i="24"/>
  <c r="D4470" i="24"/>
  <c r="D4471" i="24"/>
  <c r="D4472" i="24"/>
  <c r="D4473" i="24"/>
  <c r="D4474" i="24"/>
  <c r="D4475" i="24"/>
  <c r="D4476" i="24"/>
  <c r="D4477" i="24"/>
  <c r="D4478" i="24"/>
  <c r="D4479" i="24"/>
  <c r="D4480" i="24"/>
  <c r="D4481" i="24"/>
  <c r="D4482" i="24"/>
  <c r="D4483" i="24"/>
  <c r="D4484" i="24"/>
  <c r="D4485" i="24"/>
  <c r="D4486" i="24"/>
  <c r="D4487" i="24"/>
  <c r="D4488" i="24"/>
  <c r="D4489" i="24"/>
  <c r="D4490" i="24"/>
  <c r="D4491" i="24"/>
  <c r="D4492" i="24"/>
  <c r="D4493" i="24"/>
  <c r="D4494" i="24"/>
  <c r="D4495" i="24"/>
  <c r="D4496" i="24"/>
  <c r="D4497" i="24"/>
  <c r="D4498" i="24"/>
  <c r="D4499" i="24"/>
  <c r="D4500" i="24"/>
  <c r="D4501" i="24"/>
  <c r="D4502" i="24"/>
  <c r="D4503" i="24"/>
  <c r="D4504" i="24"/>
  <c r="D4505" i="24"/>
  <c r="D4506" i="24"/>
  <c r="D4507" i="24"/>
  <c r="D4508" i="24"/>
  <c r="D4509" i="24"/>
  <c r="D4510" i="24"/>
  <c r="D4511" i="24"/>
  <c r="D4512" i="24"/>
  <c r="D4513" i="24"/>
  <c r="D4514" i="24"/>
  <c r="D4515" i="24"/>
  <c r="D4516" i="24"/>
  <c r="D4517" i="24"/>
  <c r="D4518" i="24"/>
  <c r="D4519" i="24"/>
  <c r="D4520" i="24"/>
  <c r="D4521" i="24"/>
  <c r="D4522" i="24"/>
  <c r="D4523" i="24"/>
  <c r="D4524" i="24"/>
  <c r="D4525" i="24"/>
  <c r="D4526" i="24"/>
  <c r="D4527" i="24"/>
  <c r="D4528" i="24"/>
  <c r="D4529" i="24"/>
  <c r="D4530" i="24"/>
  <c r="D4531" i="24"/>
  <c r="D4532" i="24"/>
  <c r="D4533" i="24"/>
  <c r="D4534" i="24"/>
  <c r="D4535" i="24"/>
  <c r="D4536" i="24"/>
  <c r="D4537" i="24"/>
  <c r="D4538" i="24"/>
  <c r="D4539" i="24"/>
  <c r="D4540" i="24"/>
  <c r="D4541" i="24"/>
  <c r="D4542" i="24"/>
  <c r="D4543" i="24"/>
  <c r="D4544" i="24"/>
  <c r="D4545" i="24"/>
  <c r="D4546" i="24"/>
  <c r="D4547" i="24"/>
  <c r="D4548" i="24"/>
  <c r="D4549" i="24"/>
  <c r="D4550" i="24"/>
  <c r="D4551" i="24"/>
  <c r="D4552" i="24"/>
  <c r="D4553" i="24"/>
  <c r="D4554" i="24"/>
  <c r="D4555" i="24"/>
  <c r="D4556" i="24"/>
  <c r="D4557" i="24"/>
  <c r="D4558" i="24"/>
  <c r="D4559" i="24"/>
  <c r="D4560" i="24"/>
  <c r="D4561" i="24"/>
  <c r="D4562" i="24"/>
  <c r="D4563" i="24"/>
  <c r="D4564" i="24"/>
  <c r="D4565" i="24"/>
  <c r="D4566" i="24"/>
  <c r="D4567" i="24"/>
  <c r="D4568" i="24"/>
  <c r="D4569" i="24"/>
  <c r="D4570" i="24"/>
  <c r="D4571" i="24"/>
  <c r="D4572" i="24"/>
  <c r="D4573" i="24"/>
  <c r="D4574" i="24"/>
  <c r="D4575" i="24"/>
  <c r="D4576" i="24"/>
  <c r="D4577" i="24"/>
  <c r="D4578" i="24"/>
  <c r="D4579" i="24"/>
  <c r="D4580" i="24"/>
  <c r="D4581" i="24"/>
  <c r="D4582" i="24"/>
  <c r="D4583" i="24"/>
  <c r="D4584" i="24"/>
  <c r="D4585" i="24"/>
  <c r="D4586" i="24"/>
  <c r="D4587" i="24"/>
  <c r="D4588" i="24"/>
  <c r="D4589" i="24"/>
  <c r="D4590" i="24"/>
  <c r="D4591" i="24"/>
  <c r="D4592" i="24"/>
  <c r="D4593" i="24"/>
  <c r="D4594" i="24"/>
  <c r="D4595" i="24"/>
  <c r="D4596" i="24"/>
  <c r="D4597" i="24"/>
  <c r="D4598" i="24"/>
  <c r="D4599" i="24"/>
  <c r="D4600" i="24"/>
  <c r="D4601" i="24"/>
  <c r="D4602" i="24"/>
  <c r="D4603" i="24"/>
  <c r="D4604" i="24"/>
  <c r="D4605" i="24"/>
  <c r="D4606" i="24"/>
  <c r="D4607" i="24"/>
  <c r="D4608" i="24"/>
  <c r="D4609" i="24"/>
  <c r="D4610" i="24"/>
  <c r="D4611" i="24"/>
  <c r="D4612" i="24"/>
  <c r="D4613" i="24"/>
  <c r="D4614" i="24"/>
  <c r="D4615" i="24"/>
  <c r="D4616" i="24"/>
  <c r="D4617" i="24"/>
  <c r="D4618" i="24"/>
  <c r="D4619" i="24"/>
  <c r="D4620" i="24"/>
  <c r="D4621" i="24"/>
  <c r="D4622" i="24"/>
  <c r="D4623" i="24"/>
  <c r="D4624" i="24"/>
  <c r="D4625" i="24"/>
  <c r="D4626" i="24"/>
  <c r="D4627" i="24"/>
  <c r="D4628" i="24"/>
  <c r="D4629" i="24"/>
  <c r="D4630" i="24"/>
  <c r="D4631" i="24"/>
  <c r="D4632" i="24"/>
  <c r="D4633" i="24"/>
  <c r="D4634" i="24"/>
  <c r="D4635" i="24"/>
  <c r="D4636" i="24"/>
  <c r="D4637" i="24"/>
  <c r="D4638" i="24"/>
  <c r="D4639" i="24"/>
  <c r="D4640" i="24"/>
  <c r="D4641" i="24"/>
  <c r="D4642" i="24"/>
  <c r="D4643" i="24"/>
  <c r="D4644" i="24"/>
  <c r="D4645" i="24"/>
  <c r="D4646" i="24"/>
  <c r="D4647" i="24"/>
  <c r="D4648" i="24"/>
  <c r="D4649" i="24"/>
  <c r="D4650" i="24"/>
  <c r="D4651" i="24"/>
  <c r="D4652" i="24"/>
  <c r="D4653" i="24"/>
  <c r="D4654" i="24"/>
  <c r="D4655" i="24"/>
  <c r="D4656" i="24"/>
  <c r="D4657" i="24"/>
  <c r="D4658" i="24"/>
  <c r="D4659" i="24"/>
  <c r="D4660" i="24"/>
  <c r="D4661" i="24"/>
  <c r="D4662" i="24"/>
  <c r="D4663" i="24"/>
  <c r="D4664" i="24"/>
  <c r="D4665" i="24"/>
  <c r="D4666" i="24"/>
  <c r="D4667" i="24"/>
  <c r="D4668" i="24"/>
  <c r="D4669" i="24"/>
  <c r="D4670" i="24"/>
  <c r="D4671" i="24"/>
  <c r="D4672" i="24"/>
  <c r="D4673" i="24"/>
  <c r="D4674" i="24"/>
  <c r="D4675" i="24"/>
  <c r="D4676" i="24"/>
  <c r="D4677" i="24"/>
  <c r="D4678" i="24"/>
  <c r="D4679" i="24"/>
  <c r="D4680" i="24"/>
  <c r="D4681" i="24"/>
  <c r="D4682" i="24"/>
  <c r="D4683" i="24"/>
  <c r="D4684" i="24"/>
  <c r="D4685" i="24"/>
  <c r="D4686" i="24"/>
  <c r="D4687" i="24"/>
  <c r="D4688" i="24"/>
  <c r="D4689" i="24"/>
  <c r="D4690" i="24"/>
  <c r="D4691" i="24"/>
  <c r="D4692" i="24"/>
  <c r="D4693" i="24"/>
  <c r="D4694" i="24"/>
  <c r="D4695" i="24"/>
  <c r="D4696" i="24"/>
  <c r="D4697" i="24"/>
  <c r="D4698" i="24"/>
  <c r="D4699" i="24"/>
  <c r="D4700" i="24"/>
  <c r="D4701" i="24"/>
  <c r="D4702" i="24"/>
  <c r="D4703" i="24"/>
  <c r="D4704" i="24"/>
  <c r="D4705" i="24"/>
  <c r="D4706" i="24"/>
  <c r="D4707" i="24"/>
  <c r="D4708" i="24"/>
  <c r="D4709" i="24"/>
  <c r="D4710" i="24"/>
  <c r="D4711" i="24"/>
  <c r="D4712" i="24"/>
  <c r="D4713" i="24"/>
  <c r="D4714" i="24"/>
  <c r="D4715" i="24"/>
  <c r="D4716" i="24"/>
  <c r="D4717" i="24"/>
  <c r="D4718" i="24"/>
  <c r="D4719" i="24"/>
  <c r="D4720" i="24"/>
  <c r="D4721" i="24"/>
  <c r="D4722" i="24"/>
  <c r="D4723" i="24"/>
  <c r="D4724" i="24"/>
  <c r="D4725" i="24"/>
  <c r="D4726" i="24"/>
  <c r="D4727" i="24"/>
  <c r="D4728" i="24"/>
  <c r="D4729" i="24"/>
  <c r="D4730" i="24"/>
  <c r="D4731" i="24"/>
  <c r="D4732" i="24"/>
  <c r="D4733" i="24"/>
  <c r="D4734" i="24"/>
  <c r="D4735" i="24"/>
  <c r="D4736" i="24"/>
  <c r="D4737" i="24"/>
  <c r="D4738" i="24"/>
  <c r="D4739" i="24"/>
  <c r="D4740" i="24"/>
  <c r="D4741" i="24"/>
  <c r="D4742" i="24"/>
  <c r="D4743" i="24"/>
  <c r="D4744" i="24"/>
  <c r="D4745" i="24"/>
  <c r="D4746" i="24"/>
  <c r="D4747" i="24"/>
  <c r="D4748" i="24"/>
  <c r="D4749" i="24"/>
  <c r="D4750" i="24"/>
  <c r="D4751" i="24"/>
  <c r="D4752" i="24"/>
  <c r="D4753" i="24"/>
  <c r="D4754" i="24"/>
  <c r="D4755" i="24"/>
  <c r="D4756" i="24"/>
  <c r="D4757" i="24"/>
  <c r="D4758" i="24"/>
  <c r="D4759" i="24"/>
  <c r="D4760" i="24"/>
  <c r="D4761" i="24"/>
  <c r="D4762" i="24"/>
  <c r="D4763" i="24"/>
  <c r="D4764" i="24"/>
  <c r="D4765" i="24"/>
  <c r="D4766" i="24"/>
  <c r="D4767" i="24"/>
  <c r="D4768" i="24"/>
  <c r="D4769" i="24"/>
  <c r="D4770" i="24"/>
  <c r="D4771" i="24"/>
  <c r="D4772" i="24"/>
  <c r="D4773" i="24"/>
  <c r="D4774" i="24"/>
  <c r="D4775" i="24"/>
  <c r="D4776" i="24"/>
  <c r="D4777" i="24"/>
  <c r="D4778" i="24"/>
  <c r="D4779" i="24"/>
  <c r="D4780" i="24"/>
  <c r="D4781" i="24"/>
  <c r="D4782" i="24"/>
  <c r="D4783" i="24"/>
  <c r="D4784" i="24"/>
  <c r="D4785" i="24"/>
  <c r="D4786" i="24"/>
  <c r="D4787" i="24"/>
  <c r="D4788" i="24"/>
  <c r="D4789" i="24"/>
  <c r="D4790" i="24"/>
  <c r="D4791" i="24"/>
  <c r="D4792" i="24"/>
  <c r="D4793" i="24"/>
  <c r="D4794" i="24"/>
  <c r="D4795" i="24"/>
  <c r="D4796" i="24"/>
  <c r="D4797" i="24"/>
  <c r="D4798" i="24"/>
  <c r="D4799" i="24"/>
  <c r="D4800" i="24"/>
  <c r="D4801" i="24"/>
  <c r="D4802" i="24"/>
  <c r="D4803" i="24"/>
  <c r="D4804" i="24"/>
  <c r="D4805" i="24"/>
  <c r="D4806" i="24"/>
  <c r="D4807" i="24"/>
  <c r="D4808" i="24"/>
  <c r="D4809" i="24"/>
  <c r="D4810" i="24"/>
  <c r="D4811" i="24"/>
  <c r="D4812" i="24"/>
  <c r="D4813" i="24"/>
  <c r="D4814" i="24"/>
  <c r="D4815" i="24"/>
  <c r="D4816" i="24"/>
  <c r="D4817" i="24"/>
  <c r="D4818" i="24"/>
  <c r="D4819" i="24"/>
  <c r="D4820" i="24"/>
  <c r="D4821" i="24"/>
  <c r="D4822" i="24"/>
  <c r="D4823" i="24"/>
  <c r="D4824" i="24"/>
  <c r="D4825" i="24"/>
  <c r="D4826" i="24"/>
  <c r="D4827" i="24"/>
  <c r="D4828" i="24"/>
  <c r="D4829" i="24"/>
  <c r="D4830" i="24"/>
  <c r="D4831" i="24"/>
  <c r="D4832" i="24"/>
  <c r="D4833" i="24"/>
  <c r="D4834" i="24"/>
  <c r="D4835" i="24"/>
  <c r="D4836" i="24"/>
  <c r="D4837" i="24"/>
  <c r="D4838" i="24"/>
  <c r="D4839" i="24"/>
  <c r="D4840" i="24"/>
  <c r="D4841" i="24"/>
  <c r="D4842" i="24"/>
  <c r="D4843" i="24"/>
  <c r="D4844" i="24"/>
  <c r="D4845" i="24"/>
  <c r="D4846" i="24"/>
  <c r="D4847" i="24"/>
  <c r="D4848" i="24"/>
  <c r="D4849" i="24"/>
  <c r="D4850" i="24"/>
  <c r="D4851" i="24"/>
  <c r="D4852" i="24"/>
  <c r="D4853" i="24"/>
  <c r="D4854" i="24"/>
  <c r="D4855" i="24"/>
  <c r="D4856" i="24"/>
  <c r="D4857" i="24"/>
  <c r="D4858" i="24"/>
  <c r="D4859" i="24"/>
  <c r="D4860" i="24"/>
  <c r="D4861" i="24"/>
  <c r="D4862" i="24"/>
  <c r="D4863" i="24"/>
  <c r="D4864" i="24"/>
  <c r="D4865" i="24"/>
  <c r="D4866" i="24"/>
  <c r="D4867" i="24"/>
  <c r="D4868" i="24"/>
  <c r="D4869" i="24"/>
  <c r="D4870" i="24"/>
  <c r="D4871" i="24"/>
  <c r="D4872" i="24"/>
  <c r="D4873" i="24"/>
  <c r="D4874" i="24"/>
  <c r="D4875" i="24"/>
  <c r="D4876" i="24"/>
  <c r="D4877" i="24"/>
  <c r="D4878" i="24"/>
  <c r="D4879" i="24"/>
  <c r="D4880" i="24"/>
  <c r="D4881" i="24"/>
  <c r="D4882" i="24"/>
  <c r="D4883" i="24"/>
  <c r="D4884" i="24"/>
  <c r="D4885" i="24"/>
  <c r="D4886" i="24"/>
  <c r="D4887" i="24"/>
  <c r="D4888" i="24"/>
  <c r="D4889" i="24"/>
  <c r="D4890" i="24"/>
  <c r="D4891" i="24"/>
  <c r="D4892" i="24"/>
  <c r="D4893" i="24"/>
  <c r="D4894" i="24"/>
  <c r="D4895" i="24"/>
  <c r="D4896" i="24"/>
  <c r="D4897" i="24"/>
  <c r="D4898" i="24"/>
  <c r="D4899" i="24"/>
  <c r="D4900" i="24"/>
  <c r="D4901" i="24"/>
  <c r="D4902" i="24"/>
  <c r="D4903" i="24"/>
  <c r="D4904" i="24"/>
  <c r="D4905" i="24"/>
  <c r="D4906" i="24"/>
  <c r="D4907" i="24"/>
  <c r="D4908" i="24"/>
  <c r="D4909" i="24"/>
  <c r="D4910" i="24"/>
  <c r="D4911" i="24"/>
  <c r="D4912" i="24"/>
  <c r="D4913" i="24"/>
  <c r="D4914" i="24"/>
  <c r="D4915" i="24"/>
  <c r="D4916" i="24"/>
  <c r="D4917" i="24"/>
  <c r="D4918" i="24"/>
  <c r="D4919" i="24"/>
  <c r="D4920" i="24"/>
  <c r="D4921" i="24"/>
  <c r="D4922" i="24"/>
  <c r="D4923" i="24"/>
  <c r="D4924" i="24"/>
  <c r="D4925" i="24"/>
  <c r="D4926" i="24"/>
  <c r="D4927" i="24"/>
  <c r="D4928" i="24"/>
  <c r="D4929" i="24"/>
  <c r="D4930" i="24"/>
  <c r="D4931" i="24"/>
  <c r="D4932" i="24"/>
  <c r="D4933" i="24"/>
  <c r="D4934" i="24"/>
  <c r="D4935" i="24"/>
  <c r="D4936" i="24"/>
  <c r="D4937" i="24"/>
  <c r="D4938" i="24"/>
  <c r="D4939" i="24"/>
  <c r="D4940" i="24"/>
  <c r="D4941" i="24"/>
  <c r="D4942" i="24"/>
  <c r="D4943" i="24"/>
  <c r="D4944" i="24"/>
  <c r="D4945" i="24"/>
  <c r="D4946" i="24"/>
  <c r="D4947" i="24"/>
  <c r="D4948" i="24"/>
  <c r="D4949" i="24"/>
  <c r="D4950" i="24"/>
  <c r="D4951" i="24"/>
  <c r="D4952" i="24"/>
  <c r="D4953" i="24"/>
  <c r="D4954" i="24"/>
  <c r="D4955" i="24"/>
  <c r="D4956" i="24"/>
  <c r="D4957" i="24"/>
  <c r="D4958" i="24"/>
  <c r="D4959" i="24"/>
  <c r="D4960" i="24"/>
  <c r="D4961" i="24"/>
  <c r="D4962" i="24"/>
  <c r="D4963" i="24"/>
  <c r="D4964" i="24"/>
  <c r="D4965" i="24"/>
  <c r="D4966" i="24"/>
  <c r="D4967" i="24"/>
  <c r="D4968" i="24"/>
  <c r="D4969" i="24"/>
  <c r="D4970" i="24"/>
  <c r="D4971" i="24"/>
  <c r="D4972" i="24"/>
  <c r="D4973" i="24"/>
  <c r="D4974" i="24"/>
  <c r="D4975" i="24"/>
  <c r="D4976" i="24"/>
  <c r="D4977" i="24"/>
  <c r="D4978" i="24"/>
  <c r="D4979" i="24"/>
  <c r="D4980" i="24"/>
  <c r="D4981" i="24"/>
  <c r="D4982" i="24"/>
  <c r="D4983" i="24"/>
  <c r="D4984" i="24"/>
  <c r="D4985" i="24"/>
  <c r="D4986" i="24"/>
  <c r="D4987" i="24"/>
  <c r="D4988" i="24"/>
  <c r="D4989" i="24"/>
  <c r="D4990" i="24"/>
  <c r="D4991" i="24"/>
  <c r="D4992" i="24"/>
  <c r="D4993" i="24"/>
  <c r="D4994" i="24"/>
  <c r="D4995" i="24"/>
  <c r="D4996" i="24"/>
  <c r="D4997" i="24"/>
  <c r="D4998" i="24"/>
  <c r="D4999" i="24"/>
  <c r="D5000" i="24"/>
  <c r="D5001" i="24"/>
  <c r="D5002" i="24"/>
  <c r="D5003" i="24"/>
  <c r="D5004" i="24"/>
  <c r="D5005" i="24"/>
  <c r="D5006" i="24"/>
  <c r="D5007" i="24"/>
  <c r="D5008" i="24"/>
  <c r="D5009" i="24"/>
  <c r="D5010" i="24"/>
  <c r="D5011" i="24"/>
  <c r="D5012" i="24"/>
  <c r="D5013" i="24"/>
  <c r="D5014" i="24"/>
  <c r="D5015" i="24"/>
  <c r="D5016" i="24"/>
  <c r="D5017" i="24"/>
  <c r="D5018" i="24"/>
  <c r="D5019" i="24"/>
  <c r="D5020" i="24"/>
  <c r="D5021" i="24"/>
  <c r="D5022" i="24"/>
  <c r="D5023" i="24"/>
  <c r="D5024" i="24"/>
  <c r="D5025" i="24"/>
  <c r="D5026" i="24"/>
  <c r="D5027" i="24"/>
  <c r="D5028" i="24"/>
  <c r="D5029" i="24"/>
  <c r="D5030" i="24"/>
  <c r="D5031" i="24"/>
  <c r="D5032" i="24"/>
  <c r="D5033" i="24"/>
  <c r="D5034" i="24"/>
  <c r="D5035" i="24"/>
  <c r="D5036" i="24"/>
  <c r="D5037" i="24"/>
  <c r="D5038" i="24"/>
  <c r="D5039" i="24"/>
  <c r="D5040" i="24"/>
  <c r="D5041" i="24"/>
  <c r="D5042" i="24"/>
  <c r="D5043" i="24"/>
  <c r="D5044" i="24"/>
  <c r="D5045" i="24"/>
  <c r="D5046" i="24"/>
  <c r="D5047" i="24"/>
  <c r="D5048" i="24"/>
  <c r="D5049" i="24"/>
  <c r="D5050" i="24"/>
  <c r="D5051" i="24"/>
  <c r="D5052" i="24"/>
  <c r="D5053" i="24"/>
  <c r="D5054" i="24"/>
  <c r="D5055" i="24"/>
  <c r="D5056" i="24"/>
  <c r="D5057" i="24"/>
  <c r="D5058" i="24"/>
  <c r="D5059" i="24"/>
  <c r="D5060" i="24"/>
  <c r="D5061" i="24"/>
  <c r="D5062" i="24"/>
  <c r="D5063" i="24"/>
  <c r="D5064" i="24"/>
  <c r="D5065" i="24"/>
  <c r="D5066" i="24"/>
  <c r="D5067" i="24"/>
  <c r="D5068" i="24"/>
  <c r="D5069" i="24"/>
  <c r="D5070" i="24"/>
  <c r="D5071" i="24"/>
  <c r="D5072" i="24"/>
  <c r="D5073" i="24"/>
  <c r="D5074" i="24"/>
  <c r="D5075" i="24"/>
  <c r="D5076" i="24"/>
  <c r="D5077" i="24"/>
  <c r="D5078" i="24"/>
  <c r="D5079" i="24"/>
  <c r="D5080" i="24"/>
  <c r="D5081" i="24"/>
  <c r="D5082" i="24"/>
  <c r="D5083" i="24"/>
  <c r="D5084" i="24"/>
  <c r="D5085" i="24"/>
  <c r="D5086" i="24"/>
  <c r="D5087" i="24"/>
  <c r="D5088" i="24"/>
  <c r="D5089" i="24"/>
  <c r="D5090" i="24"/>
  <c r="D5091" i="24"/>
  <c r="D5092" i="24"/>
  <c r="D5093" i="24"/>
  <c r="D5094" i="24"/>
  <c r="D5095" i="24"/>
  <c r="D5096" i="24"/>
  <c r="D5097" i="24"/>
  <c r="D5098" i="24"/>
  <c r="D5099" i="24"/>
  <c r="D5100" i="24"/>
  <c r="D5101" i="24"/>
  <c r="D5102" i="24"/>
  <c r="D5103" i="24"/>
  <c r="D5104" i="24"/>
  <c r="D5105" i="24"/>
  <c r="D5106" i="24"/>
  <c r="D5107" i="24"/>
  <c r="D5108" i="24"/>
  <c r="D5109" i="24"/>
  <c r="D5110" i="24"/>
  <c r="D5111" i="24"/>
  <c r="D5112" i="24"/>
  <c r="D5113" i="24"/>
  <c r="D5114" i="24"/>
  <c r="D5115" i="24"/>
  <c r="D5116" i="24"/>
  <c r="D5117" i="24"/>
  <c r="D5118" i="24"/>
  <c r="D5119" i="24"/>
  <c r="D5120" i="24"/>
  <c r="D5121" i="24"/>
  <c r="D5122" i="24"/>
  <c r="D5123" i="24"/>
  <c r="D5124" i="24"/>
  <c r="D5125" i="24"/>
  <c r="D5126" i="24"/>
  <c r="D5127" i="24"/>
  <c r="D5128" i="24"/>
  <c r="D5129" i="24"/>
  <c r="D5130" i="24"/>
  <c r="D5131" i="24"/>
  <c r="D5132" i="24"/>
  <c r="D5133" i="24"/>
  <c r="D5134" i="24"/>
  <c r="D5135" i="24"/>
  <c r="D5136" i="24"/>
  <c r="D5137" i="24"/>
  <c r="D5138" i="24"/>
  <c r="D5139" i="24"/>
  <c r="D5140" i="24"/>
  <c r="D5141" i="24"/>
  <c r="D5142" i="24"/>
  <c r="D5143" i="24"/>
  <c r="D5144" i="24"/>
  <c r="D5145" i="24"/>
  <c r="D5146" i="24"/>
  <c r="D5147" i="24"/>
  <c r="D5148" i="24"/>
  <c r="D5149" i="24"/>
  <c r="D5150" i="24"/>
  <c r="D5151" i="24"/>
  <c r="D5152" i="24"/>
  <c r="D5153" i="24"/>
  <c r="D5154" i="24"/>
  <c r="D5155" i="24"/>
  <c r="D5156" i="24"/>
  <c r="D5157" i="24"/>
  <c r="D5158" i="24"/>
  <c r="D5159" i="24"/>
  <c r="D5160" i="24"/>
  <c r="D5161" i="24"/>
  <c r="D5162" i="24"/>
  <c r="D5163" i="24"/>
  <c r="D5164" i="24"/>
  <c r="D5165" i="24"/>
  <c r="D5166" i="24"/>
  <c r="D5167" i="24"/>
  <c r="D5168" i="24"/>
  <c r="D5169" i="24"/>
  <c r="D5170" i="24"/>
  <c r="D5171" i="24"/>
  <c r="D5172" i="24"/>
  <c r="D5173" i="24"/>
  <c r="D5174" i="24"/>
  <c r="D5175" i="24"/>
  <c r="D5176" i="24"/>
  <c r="D5177" i="24"/>
  <c r="D5178" i="24"/>
  <c r="D5179" i="24"/>
  <c r="D5180" i="24"/>
  <c r="D5181" i="24"/>
  <c r="D5182" i="24"/>
  <c r="D5183" i="24"/>
  <c r="D5184" i="24"/>
  <c r="D5185" i="24"/>
  <c r="D5186" i="24"/>
  <c r="D5187" i="24"/>
  <c r="D5188" i="24"/>
  <c r="D5189" i="24"/>
  <c r="D5190" i="24"/>
  <c r="D5191" i="24"/>
  <c r="D5192" i="24"/>
  <c r="D5193" i="24"/>
  <c r="D5194" i="24"/>
  <c r="D5195" i="24"/>
  <c r="D5196" i="24"/>
  <c r="D5197" i="24"/>
  <c r="D5198" i="24"/>
  <c r="D5199" i="24"/>
  <c r="D5200" i="24"/>
  <c r="D5201" i="24"/>
  <c r="D5202" i="24"/>
  <c r="D5203" i="24"/>
  <c r="D5204" i="24"/>
  <c r="D5205" i="24"/>
  <c r="D5206" i="24"/>
  <c r="D5207" i="24"/>
  <c r="D5208" i="24"/>
  <c r="D5209" i="24"/>
  <c r="D5210" i="24"/>
  <c r="D5211" i="24"/>
  <c r="D5212" i="24"/>
  <c r="D5213" i="24"/>
  <c r="D5214" i="24"/>
  <c r="D5215" i="24"/>
  <c r="D5216" i="24"/>
  <c r="D5217" i="24"/>
  <c r="D5218" i="24"/>
  <c r="D5219" i="24"/>
  <c r="D5220" i="24"/>
  <c r="D5221" i="24"/>
  <c r="D5222" i="24"/>
  <c r="D5223" i="24"/>
  <c r="D5224" i="24"/>
  <c r="D5225" i="24"/>
  <c r="D5226" i="24"/>
  <c r="D5227" i="24"/>
  <c r="D5228" i="24"/>
  <c r="D5229" i="24"/>
  <c r="D5230" i="24"/>
  <c r="D5231" i="24"/>
  <c r="D5232" i="24"/>
  <c r="D5233" i="24"/>
  <c r="D5234" i="24"/>
  <c r="D5235" i="24"/>
  <c r="D5236" i="24"/>
  <c r="D5237" i="24"/>
  <c r="D5238" i="24"/>
  <c r="D5239" i="24"/>
  <c r="D5240" i="24"/>
  <c r="D5241" i="24"/>
  <c r="D5242" i="24"/>
  <c r="D5243" i="24"/>
  <c r="D5244" i="24"/>
  <c r="D5245" i="24"/>
  <c r="D5246" i="24"/>
  <c r="D5247" i="24"/>
  <c r="D5248" i="24"/>
  <c r="D5249" i="24"/>
  <c r="D5250" i="24"/>
  <c r="D5251" i="24"/>
  <c r="D5252" i="24"/>
  <c r="D5253" i="24"/>
  <c r="D5254" i="24"/>
  <c r="D5255" i="24"/>
  <c r="D5256" i="24"/>
  <c r="D5257" i="24"/>
  <c r="D5258" i="24"/>
  <c r="D5259" i="24"/>
  <c r="D5260" i="24"/>
  <c r="D5261" i="24"/>
  <c r="D5262" i="24"/>
  <c r="D5263" i="24"/>
  <c r="D5264" i="24"/>
  <c r="D5265" i="24"/>
  <c r="D5266" i="24"/>
  <c r="D5267" i="24"/>
  <c r="D5268" i="24"/>
  <c r="D5269" i="24"/>
  <c r="D5270" i="24"/>
  <c r="D5271" i="24"/>
  <c r="D5272" i="24"/>
  <c r="D5273" i="24"/>
  <c r="D5274" i="24"/>
  <c r="D5275" i="24"/>
  <c r="D5276" i="24"/>
  <c r="D5277" i="24"/>
  <c r="D5278" i="24"/>
  <c r="D5279" i="24"/>
  <c r="D5280" i="24"/>
  <c r="D5281" i="24"/>
  <c r="D5282" i="24"/>
  <c r="D5283" i="24"/>
  <c r="D5284" i="24"/>
  <c r="D5285" i="24"/>
  <c r="D5286" i="24"/>
  <c r="D5287" i="24"/>
  <c r="D5288" i="24"/>
  <c r="D5289" i="24"/>
  <c r="D5290" i="24"/>
  <c r="D5291" i="24"/>
  <c r="D5292" i="24"/>
  <c r="D5293" i="24"/>
  <c r="D5294" i="24"/>
  <c r="D5295" i="24"/>
  <c r="D5296" i="24"/>
  <c r="D5297" i="24"/>
  <c r="D5298" i="24"/>
  <c r="D5299" i="24"/>
  <c r="D5300" i="24"/>
  <c r="D5301" i="24"/>
  <c r="D5302" i="24"/>
  <c r="D5303" i="24"/>
  <c r="D5304" i="24"/>
  <c r="D5305" i="24"/>
  <c r="D5306" i="24"/>
  <c r="D5307" i="24"/>
  <c r="D5308" i="24"/>
  <c r="D5309" i="24"/>
  <c r="D5310" i="24"/>
  <c r="D5311" i="24"/>
  <c r="D5312" i="24"/>
  <c r="D5313" i="24"/>
  <c r="D5314" i="24"/>
  <c r="D5315" i="24"/>
  <c r="D5316" i="24"/>
  <c r="D5317" i="24"/>
  <c r="D5318" i="24"/>
  <c r="D5319" i="24"/>
  <c r="D5320" i="24"/>
  <c r="D5321" i="24"/>
  <c r="D5322" i="24"/>
  <c r="D5323" i="24"/>
  <c r="D5324" i="24"/>
  <c r="D5325" i="24"/>
  <c r="D5326" i="24"/>
  <c r="D5327" i="24"/>
  <c r="D5328" i="24"/>
  <c r="D5329" i="24"/>
  <c r="D5330" i="24"/>
  <c r="D5331" i="24"/>
  <c r="D5332" i="24"/>
  <c r="D5333" i="24"/>
  <c r="D5334" i="24"/>
  <c r="D5335" i="24"/>
  <c r="D5336" i="24"/>
  <c r="D5337" i="24"/>
  <c r="D5338" i="24"/>
  <c r="D5339" i="24"/>
  <c r="D5340" i="24"/>
  <c r="D5341" i="24"/>
  <c r="D5342" i="24"/>
  <c r="D5343" i="24"/>
  <c r="D5344" i="24"/>
  <c r="D5345" i="24"/>
  <c r="D5346" i="24"/>
  <c r="D5347" i="24"/>
  <c r="D5348" i="24"/>
  <c r="D5349" i="24"/>
  <c r="D5350" i="24"/>
  <c r="D5351" i="24"/>
  <c r="D5352" i="24"/>
  <c r="D5353" i="24"/>
  <c r="D5354" i="24"/>
  <c r="D5355" i="24"/>
  <c r="D5356" i="24"/>
  <c r="D5357" i="24"/>
  <c r="D5358" i="24"/>
  <c r="D5359" i="24"/>
  <c r="D5360" i="24"/>
  <c r="D5361" i="24"/>
  <c r="D5362" i="24"/>
  <c r="D5363" i="24"/>
  <c r="D5364" i="24"/>
  <c r="D5365" i="24"/>
  <c r="D5366" i="24"/>
  <c r="D5367" i="24"/>
  <c r="D5368" i="24"/>
  <c r="D5369" i="24"/>
  <c r="D5370" i="24"/>
  <c r="D5371" i="24"/>
  <c r="D5372" i="24"/>
  <c r="D5373" i="24"/>
  <c r="D5374" i="24"/>
  <c r="D5375" i="24"/>
  <c r="D5376" i="24"/>
  <c r="D5377" i="24"/>
  <c r="D5378" i="24"/>
  <c r="D5379" i="24"/>
  <c r="D5380" i="24"/>
  <c r="D5381" i="24"/>
  <c r="D5382" i="24"/>
  <c r="D5383" i="24"/>
  <c r="D5384" i="24"/>
  <c r="D5385" i="24"/>
  <c r="D5386" i="24"/>
  <c r="D5387" i="24"/>
  <c r="D5388" i="24"/>
  <c r="D5389" i="24"/>
  <c r="D5390" i="24"/>
  <c r="D5391" i="24"/>
  <c r="D5392" i="24"/>
  <c r="D5393" i="24"/>
  <c r="D5394" i="24"/>
  <c r="D5395" i="24"/>
  <c r="D5396" i="24"/>
  <c r="D5397" i="24"/>
  <c r="D5398" i="24"/>
  <c r="D5399" i="24"/>
  <c r="D5400" i="24"/>
  <c r="D5401" i="24"/>
  <c r="D5402" i="24"/>
  <c r="D5403" i="24"/>
  <c r="D5404" i="24"/>
  <c r="D5405" i="24"/>
  <c r="D5406" i="24"/>
  <c r="D5407" i="24"/>
  <c r="D5408" i="24"/>
  <c r="D5409" i="24"/>
  <c r="D5410" i="24"/>
  <c r="D5411" i="24"/>
  <c r="D5412" i="24"/>
  <c r="D5413" i="24"/>
  <c r="D5414" i="24"/>
  <c r="D5415" i="24"/>
  <c r="D5416" i="24"/>
  <c r="D5417" i="24"/>
  <c r="D5418" i="24"/>
  <c r="D5419" i="24"/>
  <c r="D5420" i="24"/>
  <c r="D5421" i="24"/>
  <c r="D5422" i="24"/>
  <c r="D5423" i="24"/>
  <c r="D5424" i="24"/>
  <c r="D5425" i="24"/>
  <c r="D5426" i="24"/>
  <c r="D5427" i="24"/>
  <c r="D5428" i="24"/>
  <c r="D5429" i="24"/>
  <c r="D5430" i="24"/>
  <c r="D5431" i="24"/>
  <c r="D5432" i="24"/>
  <c r="D5433" i="24"/>
  <c r="D5434" i="24"/>
  <c r="D5435" i="24"/>
  <c r="D5436" i="24"/>
  <c r="D5437" i="24"/>
  <c r="D5438" i="24"/>
  <c r="D5439" i="24"/>
  <c r="D5440" i="24"/>
  <c r="D5441" i="24"/>
  <c r="D5442" i="24"/>
  <c r="D5443" i="24"/>
  <c r="D5444" i="24"/>
  <c r="D5445" i="24"/>
  <c r="D5446" i="24"/>
  <c r="D5447" i="24"/>
  <c r="D5448" i="24"/>
  <c r="D5449" i="24"/>
  <c r="D5450" i="24"/>
  <c r="D5451" i="24"/>
  <c r="D5452" i="24"/>
  <c r="D5453" i="24"/>
  <c r="D5454" i="24"/>
  <c r="D5455" i="24"/>
  <c r="D5456" i="24"/>
  <c r="D5457" i="24"/>
  <c r="D5458" i="24"/>
  <c r="D5459" i="24"/>
  <c r="D5460" i="24"/>
  <c r="D5461" i="24"/>
  <c r="D5462" i="24"/>
  <c r="D5463" i="24"/>
  <c r="D5464" i="24"/>
  <c r="D5465" i="24"/>
  <c r="D5466" i="24"/>
  <c r="D5467" i="24"/>
  <c r="D5468" i="24"/>
  <c r="D5469" i="24"/>
  <c r="D5470" i="24"/>
  <c r="D5471" i="24"/>
  <c r="D5472" i="24"/>
  <c r="D5473" i="24"/>
  <c r="D5474" i="24"/>
  <c r="D5475" i="24"/>
  <c r="D5476" i="24"/>
  <c r="D5477" i="24"/>
  <c r="D5478" i="24"/>
  <c r="D5479" i="24"/>
  <c r="D5480" i="24"/>
  <c r="D5481" i="24"/>
  <c r="D5482" i="24"/>
  <c r="D5483" i="24"/>
  <c r="D5484" i="24"/>
  <c r="D5485" i="24"/>
  <c r="D5486" i="24"/>
  <c r="D5487" i="24"/>
  <c r="D5488" i="24"/>
  <c r="D5489" i="24"/>
  <c r="D5490" i="24"/>
  <c r="D5491" i="24"/>
  <c r="D5492" i="24"/>
  <c r="D5493" i="24"/>
  <c r="D5494" i="24"/>
  <c r="D5495" i="24"/>
  <c r="D5496" i="24"/>
  <c r="D5497" i="24"/>
  <c r="D5498" i="24"/>
  <c r="D5499" i="24"/>
  <c r="D5500" i="24"/>
  <c r="D5501" i="24"/>
  <c r="D5502" i="24"/>
  <c r="D5503" i="24"/>
  <c r="D5504" i="24"/>
  <c r="D5505" i="24"/>
  <c r="D5506" i="24"/>
  <c r="D5507" i="24"/>
  <c r="D5508" i="24"/>
  <c r="D5509" i="24"/>
  <c r="D5510" i="24"/>
  <c r="D5511" i="24"/>
  <c r="D5512" i="24"/>
  <c r="D5513" i="24"/>
  <c r="D5514" i="24"/>
  <c r="D5515" i="24"/>
  <c r="D5516" i="24"/>
  <c r="D5517" i="24"/>
  <c r="D5518" i="24"/>
  <c r="D5519" i="24"/>
  <c r="D5520" i="24"/>
  <c r="D5521" i="24"/>
  <c r="D5522" i="24"/>
  <c r="D5523" i="24"/>
  <c r="D5524" i="24"/>
  <c r="D5525" i="24"/>
  <c r="D5526" i="24"/>
  <c r="D5527" i="24"/>
  <c r="D5528" i="24"/>
  <c r="D5529" i="24"/>
  <c r="D5530" i="24"/>
  <c r="D5531" i="24"/>
  <c r="D5532" i="24"/>
  <c r="D5533" i="24"/>
  <c r="D5534" i="24"/>
  <c r="D5535" i="24"/>
  <c r="D5536" i="24"/>
  <c r="D5537" i="24"/>
  <c r="D5538" i="24"/>
  <c r="D5539" i="24"/>
  <c r="D5540" i="24"/>
  <c r="D5541" i="24"/>
  <c r="D5542" i="24"/>
  <c r="D5543" i="24"/>
  <c r="D5544" i="24"/>
  <c r="D5545" i="24"/>
  <c r="D5546" i="24"/>
  <c r="D5547" i="24"/>
  <c r="D5548" i="24"/>
  <c r="D5549" i="24"/>
  <c r="D5550" i="24"/>
  <c r="D5551" i="24"/>
  <c r="D5552" i="24"/>
  <c r="D5553" i="24"/>
  <c r="D5554" i="24"/>
  <c r="D5555" i="24"/>
  <c r="D5556" i="24"/>
  <c r="D5557" i="24"/>
  <c r="D5558" i="24"/>
  <c r="D5559" i="24"/>
  <c r="D5560" i="24"/>
  <c r="D5561" i="24"/>
  <c r="D5562" i="24"/>
  <c r="D5563" i="24"/>
  <c r="D5564" i="24"/>
  <c r="D5565" i="24"/>
  <c r="D5566" i="24"/>
  <c r="D5567" i="24"/>
  <c r="D5568" i="24"/>
  <c r="D5569" i="24"/>
  <c r="D5570" i="24"/>
  <c r="D5571" i="24"/>
  <c r="D5572" i="24"/>
  <c r="D5573" i="24"/>
  <c r="D5574" i="24"/>
  <c r="D5575" i="24"/>
  <c r="D5576" i="24"/>
  <c r="D5577" i="24"/>
  <c r="D5578" i="24"/>
  <c r="D5579" i="24"/>
  <c r="D5580" i="24"/>
  <c r="D5581" i="24"/>
  <c r="D5582" i="24"/>
  <c r="D5583" i="24"/>
  <c r="D5584" i="24"/>
  <c r="D5585" i="24"/>
  <c r="D5586" i="24"/>
  <c r="D5587" i="24"/>
  <c r="D5588" i="24"/>
  <c r="D5589" i="24"/>
  <c r="D5590" i="24"/>
  <c r="D5591" i="24"/>
  <c r="D5592" i="24"/>
  <c r="D5593" i="24"/>
  <c r="D5594" i="24"/>
  <c r="D5595" i="24"/>
  <c r="D5596" i="24"/>
  <c r="D5597" i="24"/>
  <c r="D5598" i="24"/>
  <c r="D5599" i="24"/>
  <c r="D5600" i="24"/>
  <c r="D5601" i="24"/>
  <c r="D5602" i="24"/>
  <c r="D5603" i="24"/>
  <c r="D5604" i="24"/>
  <c r="D5605" i="24"/>
  <c r="D5606" i="24"/>
  <c r="D5607" i="24"/>
  <c r="D5608" i="24"/>
  <c r="D5609" i="24"/>
  <c r="D5610" i="24"/>
  <c r="D5611" i="24"/>
  <c r="D5612" i="24"/>
  <c r="D5613" i="24"/>
  <c r="D5614" i="24"/>
  <c r="D5615" i="24"/>
  <c r="D5616" i="24"/>
  <c r="D5617" i="24"/>
  <c r="D5618" i="24"/>
  <c r="D5619" i="24"/>
  <c r="D5620" i="24"/>
  <c r="D5621" i="24"/>
  <c r="D5622" i="24"/>
  <c r="D5623" i="24"/>
  <c r="D5624" i="24"/>
  <c r="D5625" i="24"/>
  <c r="D5626" i="24"/>
  <c r="D5627" i="24"/>
  <c r="D5628" i="24"/>
  <c r="D5629" i="24"/>
  <c r="D5630" i="24"/>
  <c r="D5631" i="24"/>
  <c r="D5632" i="24"/>
  <c r="D5633" i="24"/>
  <c r="D5634" i="24"/>
  <c r="D5635" i="24"/>
  <c r="D5636" i="24"/>
  <c r="D5637" i="24"/>
  <c r="D5638" i="24"/>
  <c r="D5639" i="24"/>
  <c r="D5640" i="24"/>
  <c r="D5641" i="24"/>
  <c r="D5642" i="24"/>
  <c r="D5643" i="24"/>
  <c r="D5644" i="24"/>
  <c r="D5645" i="24"/>
  <c r="D5646" i="24"/>
  <c r="D5647" i="24"/>
  <c r="D5648" i="24"/>
  <c r="D5649" i="24"/>
  <c r="D5650" i="24"/>
  <c r="D5651" i="24"/>
  <c r="D5652" i="24"/>
  <c r="D5653" i="24"/>
  <c r="D5654" i="24"/>
  <c r="D5655" i="24"/>
  <c r="D5656" i="24"/>
  <c r="D5657" i="24"/>
  <c r="D5658" i="24"/>
  <c r="D5659" i="24"/>
  <c r="D5660" i="24"/>
  <c r="D5661" i="24"/>
  <c r="D5662" i="24"/>
  <c r="D5663" i="24"/>
  <c r="D5664" i="24"/>
  <c r="D5665" i="24"/>
  <c r="D5666" i="24"/>
  <c r="D5667" i="24"/>
  <c r="D5668" i="24"/>
  <c r="D5669" i="24"/>
  <c r="D5670" i="24"/>
  <c r="D5671" i="24"/>
  <c r="D5672" i="24"/>
  <c r="D5673" i="24"/>
  <c r="D5674" i="24"/>
  <c r="D5675" i="24"/>
  <c r="D5676" i="24"/>
  <c r="D5677" i="24"/>
  <c r="D5678" i="24"/>
  <c r="D5679" i="24"/>
  <c r="D5680" i="24"/>
  <c r="D5681" i="24"/>
  <c r="D5682" i="24"/>
  <c r="D5683" i="24"/>
  <c r="D5684" i="24"/>
  <c r="D5685" i="24"/>
  <c r="D5686" i="24"/>
  <c r="D5687" i="24"/>
  <c r="D5688" i="24"/>
  <c r="D5689" i="24"/>
  <c r="D5690" i="24"/>
  <c r="D5691" i="24"/>
  <c r="D5692" i="24"/>
  <c r="D5693" i="24"/>
  <c r="D5694" i="24"/>
  <c r="D5695" i="24"/>
  <c r="D5696" i="24"/>
  <c r="D5697" i="24"/>
  <c r="D5698" i="24"/>
  <c r="D5699" i="24"/>
  <c r="D5700" i="24"/>
  <c r="D5701" i="24"/>
  <c r="D5702" i="24"/>
  <c r="D5703" i="24"/>
  <c r="D5704" i="24"/>
  <c r="D5705" i="24"/>
  <c r="D5706" i="24"/>
  <c r="D5707" i="24"/>
  <c r="D5708" i="24"/>
  <c r="D5709" i="24"/>
  <c r="D5710" i="24"/>
  <c r="D5711" i="24"/>
  <c r="D5712" i="24"/>
  <c r="D5713" i="24"/>
  <c r="D5714" i="24"/>
  <c r="D5715" i="24"/>
  <c r="D5716" i="24"/>
  <c r="D5717" i="24"/>
  <c r="D5718" i="24"/>
  <c r="D5719" i="24"/>
  <c r="D5720" i="24"/>
  <c r="D5721" i="24"/>
  <c r="D5722" i="24"/>
  <c r="D5723" i="24"/>
  <c r="D5724" i="24"/>
  <c r="D5725" i="24"/>
  <c r="D5726" i="24"/>
  <c r="D5727" i="24"/>
  <c r="D5728" i="24"/>
  <c r="D5729" i="24"/>
  <c r="D5730" i="24"/>
  <c r="D5731" i="24"/>
  <c r="D5732" i="24"/>
  <c r="D5733" i="24"/>
  <c r="D5734" i="24"/>
  <c r="D5735" i="24"/>
  <c r="D5736" i="24"/>
  <c r="D5737" i="24"/>
  <c r="D5738" i="24"/>
  <c r="D5739" i="24"/>
  <c r="D5740" i="24"/>
  <c r="D5741" i="24"/>
  <c r="D5742" i="24"/>
  <c r="D5743" i="24"/>
  <c r="D5744" i="24"/>
  <c r="D5745" i="24"/>
  <c r="D5746" i="24"/>
  <c r="D5747" i="24"/>
  <c r="D5748" i="24"/>
  <c r="D5749" i="24"/>
  <c r="D5750" i="24"/>
  <c r="D5751" i="24"/>
  <c r="D5752" i="24"/>
  <c r="D5753" i="24"/>
  <c r="D5754" i="24"/>
  <c r="D5755" i="24"/>
  <c r="D5756" i="24"/>
  <c r="D5757" i="24"/>
  <c r="D5758" i="24"/>
  <c r="D5759" i="24"/>
  <c r="D5760" i="24"/>
  <c r="D5761" i="24"/>
  <c r="D5762" i="24"/>
  <c r="D5763" i="24"/>
  <c r="D5764" i="24"/>
  <c r="D5765" i="24"/>
  <c r="D5766" i="24"/>
  <c r="D5767" i="24"/>
  <c r="D5768" i="24"/>
  <c r="D5769" i="24"/>
  <c r="D5770" i="24"/>
  <c r="D5771" i="24"/>
  <c r="D5772" i="24"/>
  <c r="D5773" i="24"/>
  <c r="D5774" i="24"/>
  <c r="D5775" i="24"/>
  <c r="D5776" i="24"/>
  <c r="D5777" i="24"/>
  <c r="D5778" i="24"/>
  <c r="D5779" i="24"/>
  <c r="D5780" i="24"/>
  <c r="D5781" i="24"/>
  <c r="D5782" i="24"/>
  <c r="D5783" i="24"/>
  <c r="D5784" i="24"/>
  <c r="D5785" i="24"/>
  <c r="D5786" i="24"/>
  <c r="D5787" i="24"/>
  <c r="D5788" i="24"/>
  <c r="D5789" i="24"/>
  <c r="D5790" i="24"/>
  <c r="D5791" i="24"/>
  <c r="D5792" i="24"/>
  <c r="D5793" i="24"/>
  <c r="D5794" i="24"/>
  <c r="D5795" i="24"/>
  <c r="D5796" i="24"/>
  <c r="D5797" i="24"/>
  <c r="D5798" i="24"/>
  <c r="D5799" i="24"/>
  <c r="D5800" i="24"/>
  <c r="D5801" i="24"/>
  <c r="D5802" i="24"/>
  <c r="D5803" i="24"/>
  <c r="D5804" i="24"/>
  <c r="D5805" i="24"/>
  <c r="D5806" i="24"/>
  <c r="D5807" i="24"/>
  <c r="D5808" i="24"/>
  <c r="D5809" i="24"/>
  <c r="D5810" i="24"/>
  <c r="D5811" i="24"/>
  <c r="D5812" i="24"/>
  <c r="D5813" i="24"/>
  <c r="D5814" i="24"/>
  <c r="D5815" i="24"/>
  <c r="D5816" i="24"/>
  <c r="D5817" i="24"/>
  <c r="D5818" i="24"/>
  <c r="D5819" i="24"/>
  <c r="D5820" i="24"/>
  <c r="D5821" i="24"/>
  <c r="D5822" i="24"/>
  <c r="D5823" i="24"/>
  <c r="D5824" i="24"/>
  <c r="D5825" i="24"/>
  <c r="D5826" i="24"/>
  <c r="D5827" i="24"/>
  <c r="D5828" i="24"/>
  <c r="D5829" i="24"/>
  <c r="D5830" i="24"/>
  <c r="D5831" i="24"/>
  <c r="D5832" i="24"/>
  <c r="D5833" i="24"/>
  <c r="D5834" i="24"/>
  <c r="D5835" i="24"/>
  <c r="D5836" i="24"/>
  <c r="D5837" i="24"/>
  <c r="D5838" i="24"/>
  <c r="D5839" i="24"/>
  <c r="D5840" i="24"/>
  <c r="D5841" i="24"/>
  <c r="D5842" i="24"/>
  <c r="D5843" i="24"/>
  <c r="D5844" i="24"/>
  <c r="D5845" i="24"/>
  <c r="D5846" i="24"/>
  <c r="D5847" i="24"/>
  <c r="D5848" i="24"/>
  <c r="D5849" i="24"/>
  <c r="D5850" i="24"/>
  <c r="D5851" i="24"/>
  <c r="D5852" i="24"/>
  <c r="D5853" i="24"/>
  <c r="D5854" i="24"/>
  <c r="D5855" i="24"/>
  <c r="D5856" i="24"/>
  <c r="D5857" i="24"/>
  <c r="D5858" i="24"/>
  <c r="D5859" i="24"/>
  <c r="D5860" i="24"/>
  <c r="D5861" i="24"/>
  <c r="D5862" i="24"/>
  <c r="D5863" i="24"/>
  <c r="D5864" i="24"/>
  <c r="D5865" i="24"/>
  <c r="D5866" i="24"/>
  <c r="D5867" i="24"/>
  <c r="D5868" i="24"/>
  <c r="D5869" i="24"/>
  <c r="D5870" i="24"/>
  <c r="D5871" i="24"/>
  <c r="D5872" i="24"/>
  <c r="D5873" i="24"/>
  <c r="D5874" i="24"/>
  <c r="D5875" i="24"/>
  <c r="D5876" i="24"/>
  <c r="D5877" i="24"/>
  <c r="D5878" i="24"/>
  <c r="D5879" i="24"/>
  <c r="D5880" i="24"/>
  <c r="D5881" i="24"/>
  <c r="D5882" i="24"/>
  <c r="D5883" i="24"/>
  <c r="D5884" i="24"/>
  <c r="D5885" i="24"/>
  <c r="D5886" i="24"/>
  <c r="D5887" i="24"/>
  <c r="D5888" i="24"/>
  <c r="D5889" i="24"/>
  <c r="D5890" i="24"/>
  <c r="D5891" i="24"/>
  <c r="D5892" i="24"/>
  <c r="D5893" i="24"/>
  <c r="D5894" i="24"/>
  <c r="D5895" i="24"/>
  <c r="D5896" i="24"/>
  <c r="D5897" i="24"/>
  <c r="D5898" i="24"/>
  <c r="D5899" i="24"/>
  <c r="D5900" i="24"/>
  <c r="D5901" i="24"/>
  <c r="D5902" i="24"/>
  <c r="D5903" i="24"/>
  <c r="D5904" i="24"/>
  <c r="D5905" i="24"/>
  <c r="D5906" i="24"/>
  <c r="D5907" i="24"/>
  <c r="D5908" i="24"/>
  <c r="D5909" i="24"/>
  <c r="D5910" i="24"/>
  <c r="D5911" i="24"/>
  <c r="D5912" i="24"/>
  <c r="D5913" i="24"/>
  <c r="D5914" i="24"/>
  <c r="D5915" i="24"/>
  <c r="D5916" i="24"/>
  <c r="D5917" i="24"/>
  <c r="D5918" i="24"/>
  <c r="D5919" i="24"/>
  <c r="D5920" i="24"/>
  <c r="D5921" i="24"/>
  <c r="D5922" i="24"/>
  <c r="D5923" i="24"/>
  <c r="D5924" i="24"/>
  <c r="D5925" i="24"/>
  <c r="D5926" i="24"/>
  <c r="D5927" i="24"/>
  <c r="D5928" i="24"/>
  <c r="D5929" i="24"/>
  <c r="D5930" i="24"/>
  <c r="D5931" i="24"/>
  <c r="D5932" i="24"/>
  <c r="D5933" i="24"/>
  <c r="D5934" i="24"/>
  <c r="D5935" i="24"/>
  <c r="D5936" i="24"/>
  <c r="D5937" i="24"/>
  <c r="D5938" i="24"/>
  <c r="D5939" i="24"/>
  <c r="D5940" i="24"/>
  <c r="D5941" i="24"/>
  <c r="D5942" i="24"/>
  <c r="D5943" i="24"/>
  <c r="D5944" i="24"/>
  <c r="D5945" i="24"/>
  <c r="D5946" i="24"/>
  <c r="D5947" i="24"/>
  <c r="D5948" i="24"/>
  <c r="D5949" i="24"/>
  <c r="D5950" i="24"/>
  <c r="D5951" i="24"/>
  <c r="D5952" i="24"/>
  <c r="D5953" i="24"/>
  <c r="D5954" i="24"/>
  <c r="D5955" i="24"/>
  <c r="D5956" i="24"/>
  <c r="D5957" i="24"/>
  <c r="D5958" i="24"/>
  <c r="D5959" i="24"/>
  <c r="D5960" i="24"/>
  <c r="D5961" i="24"/>
  <c r="D5962" i="24"/>
  <c r="D5963" i="24"/>
  <c r="D5964" i="24"/>
  <c r="D5965" i="24"/>
  <c r="D5966" i="24"/>
  <c r="D5967" i="24"/>
  <c r="D5968" i="24"/>
  <c r="D5969" i="24"/>
  <c r="D5970" i="24"/>
  <c r="D5971" i="24"/>
  <c r="D5972" i="24"/>
  <c r="D5973" i="24"/>
  <c r="D5974" i="24"/>
  <c r="D5975" i="24"/>
  <c r="D5976" i="24"/>
  <c r="D5977" i="24"/>
  <c r="D5978" i="24"/>
  <c r="D5979" i="24"/>
  <c r="D5980" i="24"/>
  <c r="D5981" i="24"/>
  <c r="D5982" i="24"/>
  <c r="D5983" i="24"/>
  <c r="D5984" i="24"/>
  <c r="D5985" i="24"/>
  <c r="D5986" i="24"/>
  <c r="D5987" i="24"/>
  <c r="D5988" i="24"/>
  <c r="D5989" i="24"/>
  <c r="D5990" i="24"/>
  <c r="D5991" i="24"/>
  <c r="D5992" i="24"/>
  <c r="D5993" i="24"/>
  <c r="D5994" i="24"/>
  <c r="D5995" i="24"/>
  <c r="D5996" i="24"/>
  <c r="D5997" i="24"/>
  <c r="D5998" i="24"/>
  <c r="D5999" i="24"/>
  <c r="D6000" i="24"/>
  <c r="D6001" i="24"/>
  <c r="D6002" i="24"/>
  <c r="D6003" i="24"/>
  <c r="D6004" i="24"/>
  <c r="D6005" i="24"/>
  <c r="D6006" i="24"/>
  <c r="D6007" i="24"/>
  <c r="D6008" i="24"/>
  <c r="D6009" i="24"/>
  <c r="D6010" i="24"/>
  <c r="D6011" i="24"/>
  <c r="D6012" i="24"/>
  <c r="D6013" i="24"/>
  <c r="D6014" i="24"/>
  <c r="D6015" i="24"/>
  <c r="D6016" i="24"/>
  <c r="D6017" i="24"/>
  <c r="D6018" i="24"/>
  <c r="D6019" i="24"/>
  <c r="D6020" i="24"/>
  <c r="D6021" i="24"/>
  <c r="D6022" i="24"/>
  <c r="D6023" i="24"/>
  <c r="D6024" i="24"/>
  <c r="D6025" i="24"/>
  <c r="D6026" i="24"/>
  <c r="D6027" i="24"/>
  <c r="D6028" i="24"/>
  <c r="D6029" i="24"/>
  <c r="D6030" i="24"/>
  <c r="D6031" i="24"/>
  <c r="D6032" i="24"/>
  <c r="D6033" i="24"/>
  <c r="D6034" i="24"/>
  <c r="D6035" i="24"/>
  <c r="D6036" i="24"/>
  <c r="D6037" i="24"/>
  <c r="D6038" i="24"/>
  <c r="D6039" i="24"/>
  <c r="D6040" i="24"/>
  <c r="D6041" i="24"/>
  <c r="D6042" i="24"/>
  <c r="D6043" i="24"/>
  <c r="D6044" i="24"/>
  <c r="D6045" i="24"/>
  <c r="D6046" i="24"/>
  <c r="D6047" i="24"/>
  <c r="D6048" i="24"/>
  <c r="D6049" i="24"/>
  <c r="D6050" i="24"/>
  <c r="D6051" i="24"/>
  <c r="D6052" i="24"/>
  <c r="D6053" i="24"/>
  <c r="D6054" i="24"/>
  <c r="D6055" i="24"/>
  <c r="D6056" i="24"/>
  <c r="D6057" i="24"/>
  <c r="D6058" i="24"/>
  <c r="D6059" i="24"/>
  <c r="D6060" i="24"/>
  <c r="D6061" i="24"/>
  <c r="D6062" i="24"/>
  <c r="D6063" i="24"/>
  <c r="D6064" i="24"/>
  <c r="D6065" i="24"/>
  <c r="D6066" i="24"/>
  <c r="D6067" i="24"/>
  <c r="D6068" i="24"/>
  <c r="D6069" i="24"/>
  <c r="D6070" i="24"/>
  <c r="D6071" i="24"/>
  <c r="D6072" i="24"/>
  <c r="D6073" i="24"/>
  <c r="D6074" i="24"/>
  <c r="D6075" i="24"/>
  <c r="D6076" i="24"/>
  <c r="D6077" i="24"/>
  <c r="D6078" i="24"/>
  <c r="D6079" i="24"/>
  <c r="D6080" i="24"/>
  <c r="D6081" i="24"/>
  <c r="D6082" i="24"/>
  <c r="D6083" i="24"/>
  <c r="D6084" i="24"/>
  <c r="D6085" i="24"/>
  <c r="D6086" i="24"/>
  <c r="D6087" i="24"/>
  <c r="D6088" i="24"/>
  <c r="D6089" i="24"/>
  <c r="D6090" i="24"/>
  <c r="D6091" i="24"/>
  <c r="D6092" i="24"/>
  <c r="D6093" i="24"/>
  <c r="D6094" i="24"/>
  <c r="D6095" i="24"/>
  <c r="D6096" i="24"/>
  <c r="D6097" i="24"/>
  <c r="D6098" i="24"/>
  <c r="D6099" i="24"/>
  <c r="D6100" i="24"/>
  <c r="D6101" i="24"/>
  <c r="D6102" i="24"/>
  <c r="D6103" i="24"/>
  <c r="D6104" i="24"/>
  <c r="D6105" i="24"/>
  <c r="D6106" i="24"/>
  <c r="D6107" i="24"/>
  <c r="D6108" i="24"/>
  <c r="D6109" i="24"/>
  <c r="D6110" i="24"/>
  <c r="D6111" i="24"/>
  <c r="D6112" i="24"/>
  <c r="D6113" i="24"/>
  <c r="D6114" i="24"/>
  <c r="D6115" i="24"/>
  <c r="D6116" i="24"/>
  <c r="D6117" i="24"/>
  <c r="D6118" i="24"/>
  <c r="D6119" i="24"/>
  <c r="D6120" i="24"/>
  <c r="D6121" i="24"/>
  <c r="D6122" i="24"/>
  <c r="D6123" i="24"/>
  <c r="D6124" i="24"/>
  <c r="D6125" i="24"/>
  <c r="D6126" i="24"/>
  <c r="D6127" i="24"/>
  <c r="D6128" i="24"/>
  <c r="D6129" i="24"/>
  <c r="D6130" i="24"/>
  <c r="D6131" i="24"/>
  <c r="D6132" i="24"/>
  <c r="D6133" i="24"/>
  <c r="D6134" i="24"/>
  <c r="D6135" i="24"/>
  <c r="D6136" i="24"/>
  <c r="D6137" i="24"/>
  <c r="D6138" i="24"/>
  <c r="D6139" i="24"/>
  <c r="D6140" i="24"/>
  <c r="D6141" i="24"/>
  <c r="D6142" i="24"/>
  <c r="D6143" i="24"/>
  <c r="D6144" i="24"/>
  <c r="D6145" i="24"/>
  <c r="D6146" i="24"/>
  <c r="D6147" i="24"/>
  <c r="D6148" i="24"/>
  <c r="D6149" i="24"/>
  <c r="D6150" i="24"/>
  <c r="D6151" i="24"/>
  <c r="D6152" i="24"/>
  <c r="D6153" i="24"/>
  <c r="D6154" i="24"/>
  <c r="D6155" i="24"/>
  <c r="D6156" i="24"/>
  <c r="D6157" i="24"/>
  <c r="D6158" i="24"/>
  <c r="D6159" i="24"/>
  <c r="D6160" i="24"/>
  <c r="D6161" i="24"/>
  <c r="D6162" i="24"/>
  <c r="D6163" i="24"/>
  <c r="D6164" i="24"/>
  <c r="D6165" i="24"/>
  <c r="D6166" i="24"/>
  <c r="D6167" i="24"/>
  <c r="D6168" i="24"/>
  <c r="D6169" i="24"/>
  <c r="D6170" i="24"/>
  <c r="D6171" i="24"/>
  <c r="D6172" i="24"/>
  <c r="D6173" i="24"/>
  <c r="D6174" i="24"/>
  <c r="D6175" i="24"/>
  <c r="D6176" i="24"/>
  <c r="D6177" i="24"/>
  <c r="D6178" i="24"/>
  <c r="D6179" i="24"/>
  <c r="D6180" i="24"/>
  <c r="D6181" i="24"/>
  <c r="D6182" i="24"/>
  <c r="D6183" i="24"/>
  <c r="D6184" i="24"/>
  <c r="D6185" i="24"/>
  <c r="D6186" i="24"/>
  <c r="D6187" i="24"/>
  <c r="D6188" i="24"/>
  <c r="D6189" i="24"/>
  <c r="D6190" i="24"/>
  <c r="D6191" i="24"/>
  <c r="D6192" i="24"/>
  <c r="D6193" i="24"/>
  <c r="D6194" i="24"/>
  <c r="D6195" i="24"/>
  <c r="D6196" i="24"/>
  <c r="D6197" i="24"/>
  <c r="D6198" i="24"/>
  <c r="D6199" i="24"/>
  <c r="D6200" i="24"/>
  <c r="D6201" i="24"/>
  <c r="D6202" i="24"/>
  <c r="D6203" i="24"/>
  <c r="D6204" i="24"/>
  <c r="D6205" i="24"/>
  <c r="D6206" i="24"/>
  <c r="D6207" i="24"/>
  <c r="D6208" i="24"/>
  <c r="D6209" i="24"/>
  <c r="D6210" i="24"/>
  <c r="D6211" i="24"/>
  <c r="D6212" i="24"/>
  <c r="D6213" i="24"/>
  <c r="D6214" i="24"/>
  <c r="D6215" i="24"/>
  <c r="D6216" i="24"/>
  <c r="D6217" i="24"/>
  <c r="D6218" i="24"/>
  <c r="D6219" i="24"/>
  <c r="D6220" i="24"/>
  <c r="D6221" i="24"/>
  <c r="D6222" i="24"/>
  <c r="D6223" i="24"/>
  <c r="D6224" i="24"/>
  <c r="D6225" i="24"/>
  <c r="D6226" i="24"/>
  <c r="D6227" i="24"/>
  <c r="D6228" i="24"/>
  <c r="D6229" i="24"/>
  <c r="D6230" i="24"/>
  <c r="D6231" i="24"/>
  <c r="D6232" i="24"/>
  <c r="D6233" i="24"/>
  <c r="D6234" i="24"/>
  <c r="D6235" i="24"/>
  <c r="D6236" i="24"/>
  <c r="D6237" i="24"/>
  <c r="D6238" i="24"/>
  <c r="D6239" i="24"/>
  <c r="D6240" i="24"/>
  <c r="D6241" i="24"/>
  <c r="D6242" i="24"/>
  <c r="D6243" i="24"/>
  <c r="D6244" i="24"/>
  <c r="D6245" i="24"/>
  <c r="D6246" i="24"/>
  <c r="D6247" i="24"/>
  <c r="D6248" i="24"/>
  <c r="D6249" i="24"/>
  <c r="D6250" i="24"/>
  <c r="D6251" i="24"/>
  <c r="D6252" i="24"/>
  <c r="D6253" i="24"/>
  <c r="D6254" i="24"/>
  <c r="D6255" i="24"/>
  <c r="D6256" i="24"/>
  <c r="D6257" i="24"/>
  <c r="D6258" i="24"/>
  <c r="D6259" i="24"/>
  <c r="D6260" i="24"/>
  <c r="D6261" i="24"/>
  <c r="D6262" i="24"/>
  <c r="D6263" i="24"/>
  <c r="D6264" i="24"/>
  <c r="D6265" i="24"/>
  <c r="D6266" i="24"/>
  <c r="D6267" i="24"/>
  <c r="D6268" i="24"/>
  <c r="D6269" i="24"/>
  <c r="D6270" i="24"/>
  <c r="D6271" i="24"/>
  <c r="D6272" i="24"/>
  <c r="D6273" i="24"/>
  <c r="D6274" i="24"/>
  <c r="D6275" i="24"/>
  <c r="D6276" i="24"/>
  <c r="D6277" i="24"/>
  <c r="D6278" i="24"/>
  <c r="D6279" i="24"/>
  <c r="D6280" i="24"/>
  <c r="D6281" i="24"/>
  <c r="D6282" i="24"/>
  <c r="D6283" i="24"/>
  <c r="D6284" i="24"/>
  <c r="D6285" i="24"/>
  <c r="D6286" i="24"/>
  <c r="D6287" i="24"/>
  <c r="D6288" i="24"/>
  <c r="D6289" i="24"/>
  <c r="D6290" i="24"/>
  <c r="D6291" i="24"/>
  <c r="D6292" i="24"/>
  <c r="D6293" i="24"/>
  <c r="D6294" i="24"/>
  <c r="D6295" i="24"/>
  <c r="D6296" i="24"/>
  <c r="D6297" i="24"/>
  <c r="D6298" i="24"/>
  <c r="D6299" i="24"/>
  <c r="D6300" i="24"/>
  <c r="D6301" i="24"/>
  <c r="D6302" i="24"/>
  <c r="D6303" i="24"/>
  <c r="D6304" i="24"/>
  <c r="D6305" i="24"/>
  <c r="D6306" i="24"/>
  <c r="D6307" i="24"/>
  <c r="D6308" i="24"/>
  <c r="D6309" i="24"/>
  <c r="D6310" i="24"/>
  <c r="D6311" i="24"/>
  <c r="D6312" i="24"/>
  <c r="D6313" i="24"/>
  <c r="D6314" i="24"/>
  <c r="D6315" i="24"/>
  <c r="D6316" i="24"/>
  <c r="D6317" i="24"/>
  <c r="D6318" i="24"/>
  <c r="D6319" i="24"/>
  <c r="D6320" i="24"/>
  <c r="D6321" i="24"/>
  <c r="D6322" i="24"/>
  <c r="D6323" i="24"/>
  <c r="D6324" i="24"/>
  <c r="D6325" i="24"/>
  <c r="D6326" i="24"/>
  <c r="D6327" i="24"/>
  <c r="D6328" i="24"/>
  <c r="D6329" i="24"/>
  <c r="D6330" i="24"/>
  <c r="D6331" i="24"/>
  <c r="D6332" i="24"/>
  <c r="D6333" i="24"/>
  <c r="D6334" i="24"/>
  <c r="D6335" i="24"/>
  <c r="D6336" i="24"/>
  <c r="D6337" i="24"/>
  <c r="D6338" i="24"/>
  <c r="D6339" i="24"/>
  <c r="D6340" i="24"/>
  <c r="D6341" i="24"/>
  <c r="D6342" i="24"/>
  <c r="D6343" i="24"/>
  <c r="D6344" i="24"/>
  <c r="D6345" i="24"/>
  <c r="D6346" i="24"/>
  <c r="D6347" i="24"/>
  <c r="D6348" i="24"/>
  <c r="D6349" i="24"/>
  <c r="D6350" i="24"/>
  <c r="D6351" i="24"/>
  <c r="D6352" i="24"/>
  <c r="D6353" i="24"/>
  <c r="D6354" i="24"/>
  <c r="D6355" i="24"/>
  <c r="D6356" i="24"/>
  <c r="D6357" i="24"/>
  <c r="D6358" i="24"/>
  <c r="D6359" i="24"/>
  <c r="D6360" i="24"/>
  <c r="D6361" i="24"/>
  <c r="D6362" i="24"/>
  <c r="D6363" i="24"/>
  <c r="D6364" i="24"/>
  <c r="D6365" i="24"/>
  <c r="D6366" i="24"/>
  <c r="D6367" i="24"/>
  <c r="D6368" i="24"/>
  <c r="D6369" i="24"/>
  <c r="D6370" i="24"/>
  <c r="D6371" i="24"/>
  <c r="D6372" i="24"/>
  <c r="D6373" i="24"/>
  <c r="D6374" i="24"/>
  <c r="D6375" i="24"/>
  <c r="D6376" i="24"/>
  <c r="D6377" i="24"/>
  <c r="D6378" i="24"/>
  <c r="D6379" i="24"/>
  <c r="D6380" i="24"/>
  <c r="D6381" i="24"/>
  <c r="D6382" i="24"/>
  <c r="D6383" i="24"/>
  <c r="D6384" i="24"/>
  <c r="D6385" i="24"/>
  <c r="D6386" i="24"/>
  <c r="D6387" i="24"/>
  <c r="D6388" i="24"/>
  <c r="D6389" i="24"/>
  <c r="D6390" i="24"/>
  <c r="D6391" i="24"/>
  <c r="D6392" i="24"/>
  <c r="D6393" i="24"/>
  <c r="D6394" i="24"/>
  <c r="D6395" i="24"/>
  <c r="D6396" i="24"/>
  <c r="D6397" i="24"/>
  <c r="D6398" i="24"/>
  <c r="D6399" i="24"/>
  <c r="D6400" i="24"/>
  <c r="D6401" i="24"/>
  <c r="D6402" i="24"/>
  <c r="D6403" i="24"/>
  <c r="D6404" i="24"/>
  <c r="D6405" i="24"/>
  <c r="D6406" i="24"/>
  <c r="D6407" i="24"/>
  <c r="D6408" i="24"/>
  <c r="D6409" i="24"/>
  <c r="D6410" i="24"/>
  <c r="D6411" i="24"/>
  <c r="D6412" i="24"/>
  <c r="D6413" i="24"/>
  <c r="D6414" i="24"/>
  <c r="D6415" i="24"/>
  <c r="D6416" i="24"/>
  <c r="D6417" i="24"/>
  <c r="D6418" i="24"/>
  <c r="D6419" i="24"/>
  <c r="D6420" i="24"/>
  <c r="D6421" i="24"/>
  <c r="D6422" i="24"/>
  <c r="D6423" i="24"/>
  <c r="D6424" i="24"/>
  <c r="D6425" i="24"/>
  <c r="D6426" i="24"/>
  <c r="D6427" i="24"/>
  <c r="D6428" i="24"/>
  <c r="D6429" i="24"/>
  <c r="D6430" i="24"/>
  <c r="D6431" i="24"/>
  <c r="D6432" i="24"/>
  <c r="D6433" i="24"/>
  <c r="D6434" i="24"/>
  <c r="D6435" i="24"/>
  <c r="D6436" i="24"/>
  <c r="D6437" i="24"/>
  <c r="D6438" i="24"/>
  <c r="D6439" i="24"/>
  <c r="D6440" i="24"/>
  <c r="D6441" i="24"/>
  <c r="D6442" i="24"/>
  <c r="D6443" i="24"/>
  <c r="D6444" i="24"/>
  <c r="D6445" i="24"/>
  <c r="D6446" i="24"/>
  <c r="D6447" i="24"/>
  <c r="D6448" i="24"/>
  <c r="D6449" i="24"/>
  <c r="D6450" i="24"/>
  <c r="D6451" i="24"/>
  <c r="D6452" i="24"/>
  <c r="D6453" i="24"/>
  <c r="D6454" i="24"/>
  <c r="D6455" i="24"/>
  <c r="D6456" i="24"/>
  <c r="D6457" i="24"/>
  <c r="D6458" i="24"/>
  <c r="D6459" i="24"/>
  <c r="D6460" i="24"/>
  <c r="D6461" i="24"/>
  <c r="D6462" i="24"/>
  <c r="D6463" i="24"/>
  <c r="D6464" i="24"/>
  <c r="D6465" i="24"/>
  <c r="D6466" i="24"/>
  <c r="D6467" i="24"/>
  <c r="D6468" i="24"/>
  <c r="D6469" i="24"/>
  <c r="D6470" i="24"/>
  <c r="D6471" i="24"/>
  <c r="D6472" i="24"/>
  <c r="D6473" i="24"/>
  <c r="D6474" i="24"/>
  <c r="D6475" i="24"/>
  <c r="D6476" i="24"/>
  <c r="D6477" i="24"/>
  <c r="D6478" i="24"/>
  <c r="D6479" i="24"/>
  <c r="D6480" i="24"/>
  <c r="D6481" i="24"/>
  <c r="D6482" i="24"/>
  <c r="D6483" i="24"/>
  <c r="D6484" i="24"/>
  <c r="D6485" i="24"/>
  <c r="D6486" i="24"/>
  <c r="D6487" i="24"/>
  <c r="D6488" i="24"/>
  <c r="D6489" i="24"/>
  <c r="D6490" i="24"/>
  <c r="D6491" i="24"/>
  <c r="D6492" i="24"/>
  <c r="D6493" i="24"/>
  <c r="D6494" i="24"/>
  <c r="D6495" i="24"/>
  <c r="D6496" i="24"/>
  <c r="D6497" i="24"/>
  <c r="D6498" i="24"/>
  <c r="D6499" i="24"/>
  <c r="D6500" i="24"/>
  <c r="D6501" i="24"/>
  <c r="D6502" i="24"/>
  <c r="D6503" i="24"/>
  <c r="D6504" i="24"/>
  <c r="D6505" i="24"/>
  <c r="D6506" i="24"/>
  <c r="D6507" i="24"/>
  <c r="D6508" i="24"/>
  <c r="D6509" i="24"/>
  <c r="D6510" i="24"/>
  <c r="D6511" i="24"/>
  <c r="D6512" i="24"/>
  <c r="D6513" i="24"/>
  <c r="D6514" i="24"/>
  <c r="D6515" i="24"/>
  <c r="D6516" i="24"/>
  <c r="D6517" i="24"/>
  <c r="D6518" i="24"/>
  <c r="D6519" i="24"/>
  <c r="D6520" i="24"/>
  <c r="D6521" i="24"/>
  <c r="D6522" i="24"/>
  <c r="D6523" i="24"/>
  <c r="D6524" i="24"/>
  <c r="D6525" i="24"/>
  <c r="D6526" i="24"/>
  <c r="D6527" i="24"/>
  <c r="D6528" i="24"/>
  <c r="D6529" i="24"/>
  <c r="D6530" i="24"/>
  <c r="D6531" i="24"/>
  <c r="D6532" i="24"/>
  <c r="D6533" i="24"/>
  <c r="D6534" i="24"/>
  <c r="D6535" i="24"/>
  <c r="D6536" i="24"/>
  <c r="D6537" i="24"/>
  <c r="D6538" i="24"/>
  <c r="D6539" i="24"/>
  <c r="D6540" i="24"/>
  <c r="D6541" i="24"/>
  <c r="D6542" i="24"/>
  <c r="D6543" i="24"/>
  <c r="D6544" i="24"/>
  <c r="D6545" i="24"/>
  <c r="D6546" i="24"/>
  <c r="D6547" i="24"/>
  <c r="D6548" i="24"/>
  <c r="D6549" i="24"/>
  <c r="D6550" i="24"/>
  <c r="D6551" i="24"/>
  <c r="D6552" i="24"/>
  <c r="D6553" i="24"/>
  <c r="D6554" i="24"/>
  <c r="D6555" i="24"/>
  <c r="D6556" i="24"/>
  <c r="D6557" i="24"/>
  <c r="D6558" i="24"/>
  <c r="D6559" i="24"/>
  <c r="D6560" i="24"/>
  <c r="D6561" i="24"/>
  <c r="D6562" i="24"/>
  <c r="D6563" i="24"/>
  <c r="D6564" i="24"/>
  <c r="D6565" i="24"/>
  <c r="D6566" i="24"/>
  <c r="D6567" i="24"/>
  <c r="D6568" i="24"/>
  <c r="D6569" i="24"/>
  <c r="D6570" i="24"/>
  <c r="D6571" i="24"/>
  <c r="D6572" i="24"/>
  <c r="D6573" i="24"/>
  <c r="D6574" i="24"/>
  <c r="D6575" i="24"/>
  <c r="D6576" i="24"/>
  <c r="D6577" i="24"/>
  <c r="D6578" i="24"/>
  <c r="D6579" i="24"/>
  <c r="D6580" i="24"/>
  <c r="D6581" i="24"/>
  <c r="D6582" i="24"/>
  <c r="D6583" i="24"/>
  <c r="D6584" i="24"/>
  <c r="D6585" i="24"/>
  <c r="D6586" i="24"/>
  <c r="D6587" i="24"/>
  <c r="D6588" i="24"/>
  <c r="D6589" i="24"/>
  <c r="D6590" i="24"/>
  <c r="D6591" i="24"/>
  <c r="D6592" i="24"/>
  <c r="D6593" i="24"/>
  <c r="D6594" i="24"/>
  <c r="D6595" i="24"/>
  <c r="D6596" i="24"/>
  <c r="D6597" i="24"/>
  <c r="D6598" i="24"/>
  <c r="D6599" i="24"/>
  <c r="D6600" i="24"/>
  <c r="D6601" i="24"/>
  <c r="D6602" i="24"/>
  <c r="D6603" i="24"/>
  <c r="D6604" i="24"/>
  <c r="D6605" i="24"/>
  <c r="D6606" i="24"/>
  <c r="D6607" i="24"/>
  <c r="D6608" i="24"/>
  <c r="D6609" i="24"/>
  <c r="D6610" i="24"/>
  <c r="D6611" i="24"/>
  <c r="D6612" i="24"/>
  <c r="D6613" i="24"/>
  <c r="D6614" i="24"/>
  <c r="D6615" i="24"/>
  <c r="D6616" i="24"/>
  <c r="D6617" i="24"/>
  <c r="D6618" i="24"/>
  <c r="D6619" i="24"/>
  <c r="D6620" i="24"/>
  <c r="D6621" i="24"/>
  <c r="D6622" i="24"/>
  <c r="D6623" i="24"/>
  <c r="D6624" i="24"/>
  <c r="D6625" i="24"/>
  <c r="D6626" i="24"/>
  <c r="D6627" i="24"/>
  <c r="D6628" i="24"/>
  <c r="D6629" i="24"/>
  <c r="D6630" i="24"/>
  <c r="D6631" i="24"/>
  <c r="D6632" i="24"/>
  <c r="D6633" i="24"/>
  <c r="D6634" i="24"/>
  <c r="D6635" i="24"/>
  <c r="D6636" i="24"/>
  <c r="D6637" i="24"/>
  <c r="D6638" i="24"/>
  <c r="D6639" i="24"/>
  <c r="D6640" i="24"/>
  <c r="D6641" i="24"/>
  <c r="D6642" i="24"/>
  <c r="D6643" i="24"/>
  <c r="D6644" i="24"/>
  <c r="D6645" i="24"/>
  <c r="D6646" i="24"/>
  <c r="D6647" i="24"/>
  <c r="D6648" i="24"/>
  <c r="D6649" i="24"/>
  <c r="D6650" i="24"/>
  <c r="D6651" i="24"/>
  <c r="D6652" i="24"/>
  <c r="D6653" i="24"/>
  <c r="D6654" i="24"/>
  <c r="D6655" i="24"/>
  <c r="D6656" i="24"/>
  <c r="D6657" i="24"/>
  <c r="D6658" i="24"/>
  <c r="D6659" i="24"/>
  <c r="D6660" i="24"/>
  <c r="D6661" i="24"/>
  <c r="D6662" i="24"/>
  <c r="D6663" i="24"/>
  <c r="D6664" i="24"/>
  <c r="D6665" i="24"/>
  <c r="D6666" i="24"/>
  <c r="D6667" i="24"/>
  <c r="D6668" i="24"/>
  <c r="D6669" i="24"/>
  <c r="D6670" i="24"/>
  <c r="D6671" i="24"/>
  <c r="D6672" i="24"/>
  <c r="D6673" i="24"/>
  <c r="D6674" i="24"/>
  <c r="D6675" i="24"/>
  <c r="D6676" i="24"/>
  <c r="D6677" i="24"/>
  <c r="D6678" i="24"/>
  <c r="D6679" i="24"/>
  <c r="D6680" i="24"/>
  <c r="D6681" i="24"/>
  <c r="D6682" i="24"/>
  <c r="D6683" i="24"/>
  <c r="D6684" i="24"/>
  <c r="D6685" i="24"/>
  <c r="D6686" i="24"/>
  <c r="D6687" i="24"/>
  <c r="D6688" i="24"/>
  <c r="D6689" i="24"/>
  <c r="D6690" i="24"/>
  <c r="D6691" i="24"/>
  <c r="D6692" i="24"/>
  <c r="D6693" i="24"/>
  <c r="D6694" i="24"/>
  <c r="D6695" i="24"/>
  <c r="D6696" i="24"/>
  <c r="D6697" i="24"/>
  <c r="D6698" i="24"/>
  <c r="D6699" i="24"/>
  <c r="D6700" i="24"/>
  <c r="D6701" i="24"/>
  <c r="D6702" i="24"/>
  <c r="D6703" i="24"/>
  <c r="D6704" i="24"/>
  <c r="D6705" i="24"/>
  <c r="D6706" i="24"/>
  <c r="D6707" i="24"/>
  <c r="D6708" i="24"/>
  <c r="D6709" i="24"/>
  <c r="D6710" i="24"/>
  <c r="D6711" i="24"/>
  <c r="D6712" i="24"/>
  <c r="D6713" i="24"/>
  <c r="D6714" i="24"/>
  <c r="D6715" i="24"/>
  <c r="D6716" i="24"/>
  <c r="D6717" i="24"/>
  <c r="D6718" i="24"/>
  <c r="D6719" i="24"/>
  <c r="D6720" i="24"/>
  <c r="D6721" i="24"/>
  <c r="D6722" i="24"/>
  <c r="D6723" i="24"/>
  <c r="D6724" i="24"/>
  <c r="D6725" i="24"/>
  <c r="D6726" i="24"/>
  <c r="D6727" i="24"/>
  <c r="D6728" i="24"/>
  <c r="D6729" i="24"/>
  <c r="D6730" i="24"/>
  <c r="D6731" i="24"/>
  <c r="D6732" i="24"/>
  <c r="D6733" i="24"/>
  <c r="D6734" i="24"/>
  <c r="D6735" i="24"/>
  <c r="D6736" i="24"/>
  <c r="D6737" i="24"/>
  <c r="D6738" i="24"/>
  <c r="D6739" i="24"/>
  <c r="D6740" i="24"/>
  <c r="D6741" i="24"/>
  <c r="D6742" i="24"/>
  <c r="D6743" i="24"/>
  <c r="D6744" i="24"/>
  <c r="D6745" i="24"/>
  <c r="D6746" i="24"/>
  <c r="D6747" i="24"/>
  <c r="D6748" i="24"/>
  <c r="D6749" i="24"/>
  <c r="D6750" i="24"/>
  <c r="D6751" i="24"/>
  <c r="D6752" i="24"/>
  <c r="D6753" i="24"/>
  <c r="D6754" i="24"/>
  <c r="D6755" i="24"/>
  <c r="D6756" i="24"/>
  <c r="D6757" i="24"/>
  <c r="D6758" i="24"/>
  <c r="D6759" i="24"/>
  <c r="D6760" i="24"/>
  <c r="D6761" i="24"/>
  <c r="D6762" i="24"/>
  <c r="D6763" i="24"/>
  <c r="D6764" i="24"/>
  <c r="D6765" i="24"/>
  <c r="D6766" i="24"/>
  <c r="D6767" i="24"/>
  <c r="D6768" i="24"/>
  <c r="D6769" i="24"/>
  <c r="D6770" i="24"/>
  <c r="D6771" i="24"/>
  <c r="D6772" i="24"/>
  <c r="D6773" i="24"/>
  <c r="D6774" i="24"/>
  <c r="D6775" i="24"/>
  <c r="D6776" i="24"/>
  <c r="D6777" i="24"/>
  <c r="D6778" i="24"/>
  <c r="D6779" i="24"/>
  <c r="D6780" i="24"/>
  <c r="D6781" i="24"/>
  <c r="D6782" i="24"/>
  <c r="D6783" i="24"/>
  <c r="D6784" i="24"/>
  <c r="D6785" i="24"/>
  <c r="D6786" i="24"/>
  <c r="D6787" i="24"/>
  <c r="D6788" i="24"/>
  <c r="D6789" i="24"/>
  <c r="D6790" i="24"/>
  <c r="D6791" i="24"/>
  <c r="D6792" i="24"/>
  <c r="D6793" i="24"/>
  <c r="D6794" i="24"/>
  <c r="D6795" i="24"/>
  <c r="D6796" i="24"/>
  <c r="D6797" i="24"/>
  <c r="D6798" i="24"/>
  <c r="D6799" i="24"/>
  <c r="D6800" i="24"/>
  <c r="D6801" i="24"/>
  <c r="D6802" i="24"/>
  <c r="D6803" i="24"/>
  <c r="D6804" i="24"/>
  <c r="D6805" i="24"/>
  <c r="D6806" i="24"/>
  <c r="D6807" i="24"/>
  <c r="D6808" i="24"/>
  <c r="D6809" i="24"/>
  <c r="D6810" i="24"/>
  <c r="D6811" i="24"/>
  <c r="D6812" i="24"/>
  <c r="D6813" i="24"/>
  <c r="D6814" i="24"/>
  <c r="D6815" i="24"/>
  <c r="D6816" i="24"/>
  <c r="D6817" i="24"/>
  <c r="D6818" i="24"/>
  <c r="D6819" i="24"/>
  <c r="D6820" i="24"/>
  <c r="D6821" i="24"/>
  <c r="D6822" i="24"/>
  <c r="D6823" i="24"/>
  <c r="D6824" i="24"/>
  <c r="D6825" i="24"/>
  <c r="D6826" i="24"/>
  <c r="D6827" i="24"/>
  <c r="D6828" i="24"/>
  <c r="D6829" i="24"/>
  <c r="D6830" i="24"/>
  <c r="D6831" i="24"/>
  <c r="D6832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7" i="24"/>
  <c r="D6848" i="24"/>
  <c r="D6849" i="24"/>
  <c r="D6850" i="24"/>
  <c r="D6851" i="24"/>
  <c r="D6852" i="24"/>
  <c r="D6853" i="24"/>
  <c r="D6854" i="24"/>
  <c r="D6855" i="24"/>
  <c r="D6856" i="24"/>
  <c r="D6857" i="24"/>
  <c r="D6858" i="24"/>
  <c r="D6859" i="24"/>
  <c r="D6860" i="24"/>
  <c r="D6861" i="24"/>
  <c r="D6862" i="24"/>
  <c r="D6863" i="24"/>
  <c r="D6864" i="24"/>
  <c r="D6865" i="24"/>
  <c r="D6866" i="24"/>
  <c r="D6867" i="24"/>
  <c r="D6868" i="24"/>
  <c r="D6869" i="24"/>
  <c r="D6870" i="24"/>
  <c r="D6871" i="24"/>
  <c r="D6872" i="24"/>
  <c r="D6873" i="24"/>
  <c r="D6874" i="24"/>
  <c r="D6875" i="24"/>
  <c r="D6876" i="24"/>
  <c r="D6877" i="24"/>
  <c r="D6878" i="24"/>
  <c r="D6879" i="24"/>
  <c r="D6880" i="24"/>
  <c r="D6881" i="24"/>
  <c r="D6882" i="24"/>
  <c r="D6883" i="24"/>
  <c r="D6884" i="24"/>
  <c r="D6885" i="24"/>
  <c r="D6886" i="24"/>
  <c r="D6887" i="24"/>
  <c r="D6888" i="24"/>
  <c r="D6889" i="24"/>
  <c r="D6890" i="24"/>
  <c r="D6891" i="24"/>
  <c r="D6892" i="24"/>
  <c r="D6893" i="24"/>
  <c r="D6894" i="24"/>
  <c r="D6895" i="24"/>
  <c r="D6896" i="24"/>
  <c r="D6897" i="24"/>
  <c r="D6898" i="24"/>
  <c r="D6899" i="24"/>
  <c r="D6900" i="24"/>
  <c r="D6901" i="24"/>
  <c r="D6902" i="24"/>
  <c r="D6903" i="24"/>
  <c r="D6904" i="24"/>
  <c r="D6905" i="24"/>
  <c r="D6906" i="24"/>
  <c r="D6907" i="24"/>
  <c r="D6908" i="24"/>
  <c r="D6909" i="24"/>
  <c r="D6910" i="24"/>
  <c r="D6911" i="24"/>
  <c r="D6912" i="24"/>
  <c r="D6913" i="24"/>
  <c r="D6914" i="24"/>
  <c r="D6915" i="24"/>
  <c r="D6916" i="24"/>
  <c r="D6917" i="24"/>
  <c r="D6918" i="24"/>
  <c r="D6919" i="24"/>
  <c r="D6920" i="24"/>
  <c r="D6921" i="24"/>
  <c r="D6922" i="24"/>
  <c r="D6923" i="24"/>
  <c r="D6924" i="24"/>
  <c r="D6925" i="24"/>
  <c r="D6926" i="24"/>
  <c r="D6927" i="24"/>
  <c r="D6928" i="24"/>
  <c r="D6929" i="24"/>
  <c r="D6930" i="24"/>
  <c r="D6931" i="24"/>
  <c r="D6932" i="24"/>
  <c r="D6933" i="24"/>
  <c r="D6934" i="24"/>
  <c r="D6935" i="24"/>
  <c r="D6936" i="24"/>
  <c r="D6937" i="24"/>
  <c r="D6938" i="24"/>
  <c r="D6939" i="24"/>
  <c r="D6940" i="24"/>
  <c r="D6941" i="24"/>
  <c r="D6942" i="24"/>
  <c r="D6943" i="24"/>
  <c r="D6944" i="24"/>
  <c r="D6945" i="24"/>
  <c r="D6946" i="24"/>
  <c r="D6947" i="24"/>
  <c r="D6948" i="24"/>
  <c r="D6949" i="24"/>
  <c r="D6950" i="24"/>
  <c r="D6951" i="24"/>
  <c r="D6952" i="24"/>
  <c r="D6953" i="24"/>
  <c r="D6954" i="24"/>
  <c r="D6955" i="24"/>
  <c r="D6956" i="24"/>
  <c r="D6957" i="24"/>
  <c r="D6958" i="24"/>
  <c r="D6959" i="24"/>
  <c r="D6960" i="24"/>
  <c r="D6961" i="24"/>
  <c r="D6962" i="24"/>
  <c r="D6963" i="24"/>
  <c r="D6964" i="24"/>
  <c r="D6965" i="24"/>
  <c r="D6966" i="24"/>
  <c r="D6967" i="24"/>
  <c r="D6968" i="24"/>
  <c r="D6969" i="24"/>
  <c r="D6970" i="24"/>
  <c r="D6971" i="24"/>
  <c r="D6972" i="24"/>
  <c r="D6973" i="24"/>
  <c r="D6974" i="24"/>
  <c r="D6975" i="24"/>
  <c r="D6976" i="24"/>
  <c r="D6977" i="24"/>
  <c r="D6978" i="24"/>
  <c r="D6979" i="24"/>
  <c r="D6980" i="24"/>
  <c r="D6981" i="24"/>
  <c r="D6982" i="24"/>
  <c r="D6983" i="24"/>
  <c r="D6984" i="24"/>
  <c r="D6985" i="24"/>
  <c r="D6986" i="24"/>
  <c r="D6987" i="24"/>
  <c r="D6988" i="24"/>
  <c r="D6989" i="24"/>
  <c r="D6990" i="24"/>
  <c r="D6991" i="24"/>
  <c r="D6992" i="24"/>
  <c r="D6993" i="24"/>
  <c r="D6994" i="24"/>
  <c r="D6995" i="24"/>
  <c r="D6996" i="24"/>
  <c r="D6997" i="24"/>
  <c r="D6998" i="24"/>
  <c r="D6999" i="24"/>
  <c r="D7000" i="24"/>
  <c r="D7001" i="24"/>
  <c r="D7002" i="24"/>
  <c r="D7003" i="24"/>
  <c r="D7004" i="24"/>
  <c r="D7005" i="24"/>
  <c r="D7006" i="24"/>
  <c r="D7007" i="24"/>
  <c r="D7008" i="24"/>
  <c r="D7009" i="24"/>
  <c r="D7010" i="24"/>
  <c r="D7011" i="24"/>
  <c r="D7012" i="24"/>
  <c r="D7013" i="24"/>
  <c r="D7014" i="24"/>
  <c r="D7015" i="24"/>
  <c r="D7016" i="24"/>
  <c r="D7017" i="24"/>
  <c r="D7018" i="24"/>
  <c r="D7019" i="24"/>
  <c r="D7020" i="24"/>
  <c r="D7021" i="24"/>
  <c r="D7022" i="24"/>
  <c r="D7023" i="24"/>
  <c r="D7024" i="24"/>
  <c r="D7025" i="24"/>
  <c r="D7026" i="24"/>
  <c r="D7027" i="24"/>
  <c r="D7028" i="24"/>
  <c r="D7029" i="24"/>
  <c r="D7030" i="24"/>
  <c r="D7031" i="24"/>
  <c r="D7032" i="24"/>
  <c r="D7033" i="24"/>
  <c r="D7034" i="24"/>
  <c r="D7035" i="24"/>
  <c r="D7036" i="24"/>
  <c r="D7037" i="24"/>
  <c r="D7038" i="24"/>
  <c r="D7039" i="24"/>
  <c r="D7040" i="24"/>
  <c r="D7041" i="24"/>
  <c r="D7042" i="24"/>
  <c r="D7043" i="24"/>
  <c r="D7044" i="24"/>
  <c r="D7045" i="24"/>
  <c r="D7046" i="24"/>
  <c r="D7047" i="24"/>
  <c r="D7048" i="24"/>
  <c r="D7049" i="24"/>
  <c r="D7050" i="24"/>
  <c r="D7051" i="24"/>
  <c r="D7052" i="24"/>
  <c r="D7053" i="24"/>
  <c r="D7054" i="24"/>
  <c r="D7055" i="24"/>
  <c r="D7056" i="24"/>
  <c r="D7057" i="24"/>
  <c r="D7058" i="24"/>
  <c r="D7059" i="24"/>
  <c r="D7060" i="24"/>
  <c r="D7061" i="24"/>
  <c r="D7062" i="24"/>
  <c r="D7063" i="24"/>
  <c r="D7064" i="24"/>
  <c r="D7065" i="24"/>
  <c r="D7066" i="24"/>
  <c r="D7067" i="24"/>
  <c r="D7068" i="24"/>
  <c r="D7069" i="24"/>
  <c r="D7070" i="24"/>
  <c r="D7071" i="24"/>
  <c r="D7072" i="24"/>
  <c r="D7073" i="24"/>
  <c r="D7074" i="24"/>
  <c r="D7075" i="24"/>
  <c r="D7076" i="24"/>
  <c r="D7077" i="24"/>
  <c r="D7078" i="24"/>
  <c r="D7079" i="24"/>
  <c r="D7080" i="24"/>
  <c r="D7081" i="24"/>
  <c r="D7082" i="24"/>
  <c r="D7083" i="24"/>
  <c r="D7084" i="24"/>
  <c r="D7085" i="24"/>
  <c r="D7086" i="24"/>
  <c r="D7087" i="24"/>
  <c r="D7088" i="24"/>
  <c r="D7089" i="24"/>
  <c r="D7090" i="24"/>
  <c r="D7091" i="24"/>
  <c r="D7092" i="24"/>
  <c r="D7093" i="24"/>
  <c r="D7094" i="24"/>
  <c r="D7095" i="24"/>
  <c r="D7096" i="24"/>
  <c r="D7097" i="24"/>
  <c r="D7098" i="24"/>
  <c r="D7099" i="24"/>
  <c r="D7100" i="24"/>
  <c r="D7101" i="24"/>
  <c r="D7102" i="24"/>
  <c r="D7103" i="24"/>
  <c r="D7104" i="24"/>
  <c r="D7105" i="24"/>
  <c r="D7106" i="24"/>
  <c r="D7107" i="24"/>
  <c r="D7108" i="24"/>
  <c r="D7109" i="24"/>
  <c r="D7110" i="24"/>
  <c r="D7111" i="24"/>
  <c r="D7112" i="24"/>
  <c r="D7113" i="24"/>
  <c r="D7114" i="24"/>
  <c r="D7115" i="24"/>
  <c r="D7116" i="24"/>
  <c r="D7117" i="24"/>
  <c r="D7118" i="24"/>
  <c r="D7119" i="24"/>
  <c r="D7120" i="24"/>
  <c r="D7121" i="24"/>
  <c r="D7122" i="24"/>
  <c r="D7123" i="24"/>
  <c r="D7124" i="24"/>
  <c r="D7125" i="24"/>
  <c r="D7126" i="24"/>
  <c r="D7127" i="24"/>
  <c r="D7128" i="24"/>
  <c r="D7129" i="24"/>
  <c r="D7130" i="24"/>
  <c r="D7131" i="24"/>
  <c r="D7132" i="24"/>
  <c r="D7133" i="24"/>
  <c r="D7134" i="24"/>
  <c r="D7135" i="24"/>
  <c r="D7136" i="24"/>
  <c r="D7137" i="24"/>
  <c r="D7138" i="24"/>
  <c r="D7139" i="24"/>
  <c r="D7140" i="24"/>
  <c r="D7141" i="24"/>
  <c r="D7142" i="24"/>
  <c r="D7143" i="24"/>
  <c r="D7144" i="24"/>
  <c r="D7145" i="24"/>
  <c r="D7146" i="24"/>
  <c r="D7147" i="24"/>
  <c r="D7148" i="24"/>
  <c r="D7149" i="24"/>
  <c r="D7150" i="24"/>
  <c r="D7151" i="24"/>
  <c r="D7152" i="24"/>
  <c r="D7153" i="24"/>
  <c r="D7154" i="24"/>
  <c r="D7155" i="24"/>
  <c r="D7156" i="24"/>
  <c r="D7157" i="24"/>
  <c r="D7158" i="24"/>
  <c r="D7159" i="24"/>
  <c r="D7160" i="24"/>
  <c r="D7161" i="24"/>
  <c r="D7162" i="24"/>
  <c r="D7163" i="24"/>
  <c r="D7164" i="24"/>
  <c r="D7165" i="24"/>
  <c r="D7166" i="24"/>
  <c r="D7167" i="24"/>
  <c r="D7168" i="24"/>
  <c r="D7169" i="24"/>
  <c r="D7170" i="24"/>
  <c r="D7171" i="24"/>
  <c r="D7172" i="24"/>
  <c r="D7173" i="24"/>
  <c r="D7174" i="24"/>
  <c r="D7175" i="24"/>
  <c r="D7176" i="24"/>
  <c r="D7177" i="24"/>
  <c r="D7178" i="24"/>
  <c r="D7179" i="24"/>
  <c r="D7180" i="24"/>
  <c r="D7181" i="24"/>
  <c r="D7182" i="24"/>
  <c r="D7183" i="24"/>
  <c r="D7184" i="24"/>
  <c r="D7185" i="24"/>
  <c r="D7186" i="24"/>
  <c r="D7187" i="24"/>
  <c r="D7188" i="24"/>
  <c r="D7189" i="24"/>
  <c r="D7190" i="24"/>
  <c r="D7191" i="24"/>
  <c r="D7192" i="24"/>
  <c r="D7193" i="24"/>
  <c r="D7194" i="24"/>
  <c r="D7195" i="24"/>
  <c r="D7196" i="24"/>
  <c r="D7197" i="24"/>
  <c r="D7198" i="24"/>
  <c r="D7199" i="24"/>
  <c r="D7200" i="24"/>
  <c r="D7201" i="24"/>
  <c r="D7202" i="24"/>
  <c r="D7203" i="24"/>
  <c r="D7204" i="24"/>
  <c r="D7205" i="24"/>
  <c r="D7206" i="24"/>
  <c r="D7207" i="24"/>
  <c r="D7208" i="24"/>
  <c r="D7209" i="24"/>
  <c r="D7210" i="24"/>
  <c r="D7211" i="24"/>
  <c r="D7212" i="24"/>
  <c r="D7213" i="24"/>
  <c r="D7214" i="24"/>
  <c r="D7215" i="24"/>
  <c r="D7216" i="24"/>
  <c r="D7217" i="24"/>
  <c r="D7218" i="24"/>
  <c r="D7219" i="24"/>
  <c r="D7220" i="24"/>
  <c r="D7221" i="24"/>
  <c r="D7222" i="24"/>
  <c r="D7223" i="24"/>
  <c r="D7224" i="24"/>
  <c r="D7225" i="24"/>
  <c r="D7226" i="24"/>
  <c r="D7227" i="24"/>
  <c r="D7228" i="24"/>
  <c r="D7229" i="24"/>
  <c r="D7230" i="24"/>
  <c r="D7231" i="24"/>
  <c r="D7232" i="24"/>
  <c r="D7233" i="24"/>
  <c r="D7234" i="24"/>
  <c r="D7235" i="24"/>
  <c r="D7236" i="24"/>
  <c r="D7237" i="24"/>
  <c r="D7238" i="24"/>
  <c r="D7239" i="24"/>
  <c r="D7240" i="24"/>
  <c r="D7241" i="24"/>
  <c r="D7242" i="24"/>
  <c r="D7243" i="24"/>
  <c r="D7244" i="24"/>
  <c r="D7245" i="24"/>
  <c r="D7246" i="24"/>
  <c r="D7247" i="24"/>
  <c r="D7248" i="24"/>
  <c r="D7249" i="24"/>
  <c r="D7250" i="24"/>
  <c r="D7251" i="24"/>
  <c r="D7252" i="24"/>
  <c r="D7253" i="24"/>
  <c r="D7254" i="24"/>
  <c r="D7255" i="24"/>
  <c r="D7256" i="24"/>
  <c r="D7257" i="24"/>
  <c r="D7258" i="24"/>
  <c r="D7259" i="24"/>
  <c r="D7260" i="24"/>
  <c r="D7261" i="24"/>
  <c r="D7262" i="24"/>
  <c r="D7263" i="24"/>
  <c r="D7264" i="24"/>
  <c r="D7265" i="24"/>
  <c r="D7266" i="24"/>
  <c r="D7267" i="24"/>
  <c r="D7268" i="24"/>
  <c r="D7269" i="24"/>
  <c r="D7270" i="24"/>
  <c r="D7271" i="24"/>
  <c r="D7272" i="24"/>
  <c r="D7273" i="24"/>
  <c r="D7274" i="24"/>
  <c r="D7275" i="24"/>
  <c r="D7276" i="24"/>
  <c r="D7277" i="24"/>
  <c r="D7278" i="24"/>
  <c r="D7279" i="24"/>
  <c r="D7280" i="24"/>
  <c r="D7281" i="24"/>
  <c r="D7282" i="24"/>
  <c r="D7283" i="24"/>
  <c r="D7284" i="24"/>
  <c r="D7285" i="24"/>
  <c r="D7286" i="24"/>
  <c r="D7287" i="24"/>
  <c r="D7288" i="24"/>
  <c r="D7289" i="24"/>
  <c r="D7290" i="24"/>
  <c r="D7291" i="24"/>
  <c r="D7292" i="24"/>
  <c r="D7293" i="24"/>
  <c r="D7294" i="24"/>
  <c r="D7295" i="24"/>
  <c r="D7296" i="24"/>
  <c r="D7297" i="24"/>
  <c r="D7298" i="24"/>
  <c r="D7299" i="24"/>
  <c r="D7300" i="24"/>
  <c r="D7301" i="24"/>
  <c r="D7302" i="24"/>
  <c r="D7303" i="24"/>
  <c r="D7304" i="24"/>
  <c r="D7305" i="24"/>
  <c r="D7306" i="24"/>
  <c r="D7307" i="24"/>
  <c r="D7308" i="24"/>
  <c r="D7309" i="24"/>
  <c r="D7310" i="24"/>
  <c r="D7311" i="24"/>
  <c r="D7312" i="24"/>
  <c r="D7313" i="24"/>
  <c r="D7314" i="24"/>
  <c r="D7315" i="24"/>
  <c r="D7316" i="24"/>
  <c r="D7317" i="24"/>
  <c r="D7318" i="24"/>
  <c r="D7319" i="24"/>
  <c r="D7320" i="24"/>
  <c r="D7321" i="24"/>
  <c r="D7322" i="24"/>
  <c r="D7323" i="24"/>
  <c r="D7324" i="24"/>
  <c r="D7325" i="24"/>
  <c r="D7326" i="24"/>
  <c r="D7327" i="24"/>
  <c r="D7328" i="24"/>
  <c r="D7329" i="24"/>
  <c r="D7330" i="24"/>
  <c r="D7331" i="24"/>
  <c r="D7332" i="24"/>
  <c r="D7333" i="24"/>
  <c r="D7334" i="24"/>
  <c r="D7335" i="24"/>
  <c r="D7336" i="24"/>
  <c r="D7337" i="24"/>
  <c r="D7338" i="24"/>
  <c r="D7339" i="24"/>
  <c r="D7340" i="24"/>
  <c r="D7341" i="24"/>
  <c r="D7342" i="24"/>
  <c r="D7343" i="24"/>
  <c r="D7344" i="24"/>
  <c r="D7345" i="24"/>
  <c r="D7346" i="24"/>
  <c r="D7347" i="24"/>
  <c r="D7348" i="24"/>
  <c r="D7349" i="24"/>
  <c r="D7350" i="24"/>
  <c r="D7351" i="24"/>
  <c r="D7352" i="24"/>
  <c r="D7353" i="24"/>
  <c r="D7354" i="24"/>
  <c r="D7355" i="24"/>
  <c r="D7356" i="24"/>
  <c r="D7357" i="24"/>
  <c r="D7358" i="24"/>
  <c r="D7359" i="24"/>
  <c r="D7360" i="24"/>
  <c r="D7361" i="24"/>
  <c r="D7362" i="24"/>
  <c r="D7363" i="24"/>
  <c r="D7364" i="24"/>
  <c r="D7365" i="24"/>
  <c r="D7366" i="24"/>
  <c r="D7367" i="24"/>
  <c r="D7368" i="24"/>
  <c r="D7369" i="24"/>
  <c r="D7370" i="24"/>
  <c r="D7371" i="24"/>
  <c r="D7372" i="24"/>
  <c r="D7373" i="24"/>
  <c r="D7374" i="24"/>
  <c r="D7375" i="24"/>
  <c r="D7376" i="24"/>
  <c r="D7377" i="24"/>
  <c r="D7378" i="24"/>
  <c r="D7379" i="24"/>
  <c r="D7380" i="24"/>
  <c r="D7381" i="24"/>
  <c r="D7382" i="24"/>
  <c r="D7383" i="24"/>
  <c r="D7384" i="24"/>
  <c r="D7385" i="24"/>
  <c r="D7386" i="24"/>
  <c r="D7387" i="24"/>
  <c r="D7388" i="24"/>
  <c r="D7389" i="24"/>
  <c r="D7390" i="24"/>
  <c r="D7391" i="24"/>
  <c r="D7392" i="24"/>
  <c r="D7393" i="24"/>
  <c r="D7394" i="24"/>
  <c r="D7395" i="24"/>
  <c r="D7396" i="24"/>
  <c r="D7397" i="24"/>
  <c r="D7398" i="24"/>
  <c r="D7399" i="24"/>
  <c r="D7400" i="24"/>
  <c r="D7401" i="24"/>
  <c r="D7402" i="24"/>
  <c r="D7403" i="24"/>
  <c r="D7404" i="24"/>
  <c r="D7405" i="24"/>
  <c r="D7406" i="24"/>
  <c r="D7407" i="24"/>
  <c r="D7408" i="24"/>
  <c r="D7409" i="24"/>
  <c r="D7410" i="24"/>
  <c r="D7411" i="24"/>
  <c r="D7412" i="24"/>
  <c r="D7413" i="24"/>
  <c r="D7414" i="24"/>
  <c r="D7415" i="24"/>
  <c r="D7416" i="24"/>
  <c r="D7417" i="24"/>
  <c r="D7418" i="24"/>
  <c r="D7419" i="24"/>
  <c r="D7420" i="24"/>
  <c r="D7421" i="24"/>
  <c r="D7422" i="24"/>
  <c r="D7423" i="24"/>
  <c r="D7424" i="24"/>
  <c r="D7425" i="24"/>
  <c r="D7426" i="24"/>
  <c r="D7427" i="24"/>
  <c r="D7428" i="24"/>
  <c r="D7429" i="24"/>
  <c r="D7430" i="24"/>
  <c r="D7431" i="24"/>
  <c r="D7432" i="24"/>
  <c r="D7433" i="24"/>
  <c r="D7434" i="24"/>
  <c r="D7435" i="24"/>
  <c r="D7436" i="24"/>
  <c r="D7437" i="24"/>
  <c r="D7438" i="24"/>
  <c r="D7439" i="24"/>
  <c r="D7440" i="24"/>
  <c r="D7441" i="24"/>
  <c r="D7442" i="24"/>
  <c r="D7443" i="24"/>
  <c r="D7444" i="24"/>
  <c r="D7445" i="24"/>
  <c r="D7446" i="24"/>
  <c r="D7447" i="24"/>
  <c r="D7448" i="24"/>
  <c r="D7449" i="24"/>
  <c r="D7450" i="24"/>
  <c r="D7451" i="24"/>
  <c r="D7452" i="24"/>
  <c r="D7453" i="24"/>
  <c r="D7454" i="24"/>
  <c r="D7455" i="24"/>
  <c r="D7456" i="24"/>
  <c r="D7457" i="24"/>
  <c r="D7458" i="24"/>
  <c r="D7459" i="24"/>
  <c r="D7460" i="24"/>
  <c r="D7461" i="24"/>
  <c r="D7462" i="24"/>
  <c r="D7463" i="24"/>
  <c r="D7464" i="24"/>
  <c r="D7465" i="24"/>
  <c r="D7466" i="24"/>
  <c r="D7467" i="24"/>
  <c r="D7468" i="24"/>
  <c r="D7469" i="24"/>
  <c r="D7470" i="24"/>
  <c r="D7471" i="24"/>
  <c r="D7472" i="24"/>
  <c r="D7473" i="24"/>
  <c r="D7474" i="24"/>
  <c r="D7475" i="24"/>
  <c r="D7476" i="24"/>
  <c r="D7477" i="24"/>
  <c r="D7478" i="24"/>
  <c r="D7479" i="24"/>
  <c r="D7480" i="24"/>
  <c r="D7481" i="24"/>
  <c r="D7482" i="24"/>
  <c r="D7483" i="24"/>
  <c r="D7484" i="24"/>
  <c r="D7485" i="24"/>
  <c r="D7486" i="24"/>
  <c r="D7487" i="24"/>
  <c r="D7488" i="24"/>
  <c r="D7489" i="24"/>
  <c r="D7490" i="24"/>
  <c r="D7491" i="24"/>
  <c r="D7492" i="24"/>
  <c r="D7493" i="24"/>
  <c r="D7494" i="24"/>
  <c r="D7495" i="24"/>
  <c r="D7496" i="24"/>
  <c r="D7497" i="24"/>
  <c r="D7498" i="24"/>
  <c r="D7499" i="24"/>
  <c r="D7500" i="24"/>
  <c r="D7501" i="24"/>
  <c r="D7502" i="24"/>
  <c r="D7503" i="24"/>
  <c r="D7504" i="24"/>
  <c r="D7505" i="24"/>
  <c r="D7506" i="24"/>
  <c r="D7507" i="24"/>
  <c r="D7508" i="24"/>
  <c r="D7509" i="24"/>
  <c r="D7510" i="24"/>
  <c r="D7511" i="24"/>
  <c r="D7512" i="24"/>
  <c r="D7513" i="24"/>
  <c r="D7514" i="24"/>
  <c r="D7515" i="24"/>
  <c r="D7516" i="24"/>
  <c r="D7517" i="24"/>
  <c r="D7518" i="24"/>
  <c r="D7519" i="24"/>
  <c r="D7520" i="24"/>
  <c r="D7521" i="24"/>
  <c r="D7522" i="24"/>
  <c r="D7523" i="24"/>
  <c r="D7524" i="24"/>
  <c r="D7525" i="24"/>
  <c r="D7526" i="24"/>
  <c r="D7527" i="24"/>
  <c r="D7528" i="24"/>
  <c r="D7529" i="24"/>
  <c r="D7530" i="24"/>
  <c r="D7531" i="24"/>
  <c r="D7532" i="24"/>
  <c r="D7533" i="24"/>
  <c r="D7534" i="24"/>
  <c r="D7535" i="24"/>
  <c r="D7536" i="24"/>
  <c r="D7537" i="24"/>
  <c r="D7538" i="24"/>
  <c r="D7539" i="24"/>
  <c r="D7540" i="24"/>
  <c r="D7541" i="24"/>
  <c r="D7542" i="24"/>
  <c r="D7543" i="24"/>
  <c r="D7544" i="24"/>
  <c r="D7545" i="24"/>
  <c r="D7546" i="24"/>
  <c r="D7547" i="24"/>
  <c r="D7548" i="24"/>
  <c r="D7549" i="24"/>
  <c r="D7550" i="24"/>
  <c r="D7551" i="24"/>
  <c r="D7552" i="24"/>
  <c r="D7553" i="24"/>
  <c r="D7554" i="24"/>
  <c r="D7555" i="24"/>
  <c r="D7556" i="24"/>
  <c r="D7557" i="24"/>
  <c r="D7558" i="24"/>
  <c r="D7559" i="24"/>
  <c r="D7560" i="24"/>
  <c r="D7561" i="24"/>
  <c r="D7562" i="24"/>
  <c r="D7563" i="24"/>
  <c r="D7564" i="24"/>
  <c r="D7565" i="24"/>
  <c r="D7566" i="24"/>
  <c r="D7567" i="24"/>
  <c r="D7568" i="24"/>
  <c r="D7569" i="24"/>
  <c r="D7570" i="24"/>
  <c r="D7571" i="24"/>
  <c r="D7572" i="24"/>
  <c r="D7573" i="24"/>
  <c r="D7574" i="24"/>
  <c r="D7575" i="24"/>
  <c r="D7576" i="24"/>
  <c r="D7577" i="24"/>
  <c r="D7578" i="24"/>
  <c r="D7579" i="24"/>
  <c r="D7580" i="24"/>
  <c r="D7581" i="24"/>
  <c r="D7582" i="24"/>
  <c r="D7583" i="24"/>
  <c r="D7584" i="24"/>
  <c r="D7585" i="24"/>
  <c r="D7586" i="24"/>
  <c r="D7587" i="24"/>
  <c r="D7588" i="24"/>
  <c r="D7589" i="24"/>
  <c r="D7590" i="24"/>
  <c r="D7591" i="24"/>
  <c r="D7592" i="24"/>
  <c r="D7593" i="24"/>
  <c r="D7594" i="24"/>
  <c r="D7595" i="24"/>
  <c r="D7596" i="24"/>
  <c r="D7597" i="24"/>
  <c r="D7598" i="24"/>
  <c r="D7599" i="24"/>
  <c r="D7600" i="24"/>
  <c r="D7601" i="24"/>
  <c r="D7602" i="24"/>
  <c r="D7603" i="24"/>
  <c r="D7604" i="24"/>
  <c r="D7605" i="24"/>
  <c r="D7606" i="24"/>
  <c r="D7607" i="24"/>
  <c r="D7608" i="24"/>
  <c r="D7609" i="24"/>
  <c r="D7610" i="24"/>
  <c r="D7611" i="24"/>
  <c r="D7612" i="24"/>
  <c r="D7613" i="24"/>
  <c r="D7614" i="24"/>
  <c r="D7615" i="24"/>
  <c r="D7616" i="24"/>
  <c r="D7617" i="24"/>
  <c r="D7618" i="24"/>
  <c r="D7619" i="24"/>
  <c r="D7620" i="24"/>
  <c r="D7621" i="24"/>
  <c r="D7622" i="24"/>
  <c r="D7623" i="24"/>
  <c r="D7624" i="24"/>
  <c r="D7625" i="24"/>
  <c r="D7626" i="24"/>
  <c r="D7627" i="24"/>
  <c r="D7628" i="24"/>
  <c r="D7629" i="24"/>
  <c r="D7630" i="24"/>
  <c r="D7631" i="24"/>
  <c r="D7632" i="24"/>
  <c r="D7633" i="24"/>
  <c r="D7634" i="24"/>
  <c r="D7635" i="24"/>
  <c r="D7636" i="24"/>
  <c r="D7637" i="24"/>
  <c r="D7638" i="24"/>
  <c r="D7639" i="24"/>
  <c r="D7640" i="24"/>
  <c r="D7641" i="24"/>
  <c r="D7642" i="24"/>
  <c r="D7643" i="24"/>
  <c r="D7644" i="24"/>
  <c r="D7645" i="24"/>
  <c r="D7646" i="24"/>
  <c r="D7647" i="24"/>
  <c r="D7648" i="24"/>
  <c r="D7649" i="24"/>
  <c r="D7650" i="24"/>
  <c r="D7651" i="24"/>
  <c r="D7652" i="24"/>
  <c r="D7653" i="24"/>
  <c r="D7654" i="24"/>
  <c r="D7655" i="24"/>
  <c r="D7656" i="24"/>
  <c r="D7657" i="24"/>
  <c r="D7658" i="24"/>
  <c r="D7659" i="24"/>
  <c r="D7660" i="24"/>
  <c r="D7661" i="24"/>
  <c r="D7662" i="24"/>
  <c r="D7663" i="24"/>
  <c r="D7664" i="24"/>
  <c r="D7665" i="24"/>
  <c r="D7666" i="24"/>
  <c r="D7667" i="24"/>
  <c r="D7668" i="24"/>
  <c r="D7669" i="24"/>
  <c r="D7670" i="24"/>
  <c r="D7671" i="24"/>
  <c r="D7672" i="24"/>
  <c r="D7673" i="24"/>
  <c r="D7674" i="24"/>
  <c r="D7675" i="24"/>
  <c r="D7676" i="24"/>
  <c r="D7677" i="24"/>
  <c r="D7678" i="24"/>
  <c r="D7679" i="24"/>
  <c r="D7680" i="24"/>
  <c r="D7681" i="24"/>
  <c r="D7682" i="24"/>
  <c r="D7683" i="24"/>
  <c r="D7684" i="24"/>
  <c r="D7685" i="24"/>
  <c r="D7686" i="24"/>
  <c r="D7687" i="24"/>
  <c r="D7688" i="24"/>
  <c r="D7689" i="24"/>
  <c r="D7690" i="24"/>
  <c r="D7691" i="24"/>
  <c r="D7692" i="24"/>
  <c r="D7693" i="24"/>
  <c r="D7694" i="24"/>
  <c r="D7695" i="24"/>
  <c r="D7696" i="24"/>
  <c r="D7697" i="24"/>
  <c r="D7698" i="24"/>
  <c r="D7699" i="24"/>
  <c r="D7700" i="24"/>
  <c r="D7701" i="24"/>
  <c r="D7702" i="24"/>
  <c r="D7703" i="24"/>
  <c r="D7704" i="24"/>
  <c r="D7705" i="24"/>
  <c r="D7706" i="24"/>
  <c r="D7707" i="24"/>
  <c r="D7708" i="24"/>
  <c r="D7709" i="24"/>
  <c r="D7710" i="24"/>
  <c r="D7711" i="24"/>
  <c r="D7712" i="24"/>
  <c r="D7713" i="24"/>
  <c r="D7714" i="24"/>
  <c r="D7715" i="24"/>
  <c r="D7716" i="24"/>
  <c r="D7717" i="24"/>
  <c r="D7718" i="24"/>
  <c r="D7719" i="24"/>
  <c r="D7720" i="24"/>
  <c r="D7721" i="24"/>
  <c r="D7722" i="24"/>
  <c r="D7723" i="24"/>
  <c r="D7724" i="24"/>
  <c r="D7725" i="24"/>
  <c r="D7726" i="24"/>
  <c r="D7727" i="24"/>
  <c r="D7728" i="24"/>
  <c r="D7729" i="24"/>
  <c r="D7730" i="24"/>
  <c r="D7731" i="24"/>
  <c r="D7732" i="24"/>
  <c r="D7733" i="24"/>
  <c r="D7734" i="24"/>
  <c r="D7735" i="24"/>
  <c r="D7736" i="24"/>
  <c r="D7737" i="24"/>
  <c r="D7738" i="24"/>
  <c r="D7739" i="24"/>
  <c r="D7740" i="24"/>
  <c r="D7741" i="24"/>
  <c r="D7742" i="24"/>
  <c r="D7743" i="24"/>
  <c r="D7744" i="24"/>
  <c r="D7745" i="24"/>
  <c r="D7746" i="24"/>
  <c r="D7747" i="24"/>
  <c r="D7748" i="24"/>
  <c r="D7749" i="24"/>
  <c r="D7750" i="24"/>
  <c r="D7751" i="24"/>
  <c r="D7752" i="24"/>
  <c r="D7753" i="24"/>
  <c r="D7754" i="24"/>
  <c r="D7755" i="24"/>
  <c r="D7756" i="24"/>
  <c r="D7757" i="24"/>
  <c r="D7758" i="24"/>
  <c r="D7759" i="24"/>
  <c r="D7760" i="24"/>
  <c r="D7761" i="24"/>
  <c r="D7762" i="24"/>
  <c r="D7763" i="24"/>
  <c r="D7764" i="24"/>
  <c r="D7765" i="24"/>
  <c r="D7766" i="24"/>
  <c r="D7767" i="24"/>
  <c r="D7768" i="24"/>
  <c r="D7769" i="24"/>
  <c r="D7770" i="24"/>
  <c r="D7771" i="24"/>
  <c r="D7772" i="24"/>
  <c r="D7773" i="24"/>
  <c r="D7774" i="24"/>
  <c r="D7775" i="24"/>
  <c r="D7776" i="24"/>
  <c r="D7777" i="24"/>
  <c r="D7778" i="24"/>
  <c r="D7779" i="24"/>
  <c r="D7780" i="24"/>
  <c r="D7781" i="24"/>
  <c r="D7782" i="24"/>
  <c r="D7783" i="24"/>
  <c r="D7784" i="24"/>
  <c r="D7785" i="24"/>
  <c r="D7786" i="24"/>
  <c r="D7787" i="24"/>
  <c r="D7788" i="24"/>
  <c r="D7789" i="24"/>
  <c r="D7790" i="24"/>
  <c r="D7791" i="24"/>
  <c r="D7792" i="24"/>
  <c r="D7793" i="24"/>
  <c r="D7794" i="24"/>
  <c r="D7795" i="24"/>
  <c r="D7796" i="24"/>
  <c r="D7797" i="24"/>
  <c r="D7798" i="24"/>
  <c r="D7799" i="24"/>
  <c r="D7800" i="24"/>
  <c r="D7801" i="24"/>
  <c r="D7802" i="24"/>
  <c r="D7803" i="24"/>
  <c r="D7804" i="24"/>
  <c r="D7805" i="24"/>
  <c r="D7806" i="24"/>
  <c r="D7807" i="24"/>
  <c r="D7808" i="24"/>
  <c r="D7809" i="24"/>
  <c r="D7810" i="24"/>
  <c r="D7811" i="24"/>
  <c r="D7812" i="24"/>
  <c r="D7813" i="24"/>
  <c r="D7814" i="24"/>
  <c r="D7815" i="24"/>
  <c r="D7816" i="24"/>
  <c r="D7817" i="24"/>
  <c r="D7818" i="24"/>
  <c r="D7819" i="24"/>
  <c r="D7820" i="24"/>
  <c r="D7821" i="24"/>
  <c r="D7822" i="24"/>
  <c r="D7823" i="24"/>
  <c r="D7824" i="24"/>
  <c r="D7825" i="24"/>
  <c r="D7826" i="24"/>
  <c r="D7827" i="24"/>
  <c r="D7828" i="24"/>
  <c r="D7829" i="24"/>
  <c r="D7830" i="24"/>
  <c r="D7831" i="24"/>
  <c r="D7832" i="24"/>
  <c r="D7833" i="24"/>
  <c r="D7834" i="24"/>
  <c r="D7835" i="24"/>
  <c r="D7836" i="24"/>
  <c r="D7837" i="24"/>
  <c r="D7838" i="24"/>
  <c r="D7839" i="24"/>
  <c r="D7840" i="24"/>
  <c r="D7841" i="24"/>
  <c r="D7842" i="24"/>
  <c r="D7843" i="24"/>
  <c r="D7844" i="24"/>
  <c r="D7845" i="24"/>
  <c r="D7846" i="24"/>
  <c r="D7847" i="24"/>
  <c r="D7848" i="24"/>
  <c r="D7849" i="24"/>
  <c r="D7850" i="24"/>
  <c r="D7851" i="24"/>
  <c r="D7852" i="24"/>
  <c r="D7853" i="24"/>
  <c r="D7854" i="24"/>
  <c r="D7855" i="24"/>
  <c r="D7856" i="24"/>
  <c r="D7857" i="24"/>
  <c r="D7858" i="24"/>
  <c r="D7859" i="24"/>
  <c r="D7860" i="24"/>
  <c r="D7861" i="24"/>
  <c r="D7862" i="24"/>
  <c r="D7863" i="24"/>
  <c r="D7864" i="24"/>
  <c r="D7865" i="24"/>
  <c r="D7866" i="24"/>
  <c r="D7867" i="24"/>
  <c r="D7868" i="24"/>
  <c r="D7869" i="24"/>
  <c r="D7870" i="24"/>
  <c r="D7871" i="24"/>
  <c r="D7872" i="24"/>
  <c r="D7873" i="24"/>
  <c r="D7874" i="24"/>
  <c r="D7875" i="24"/>
  <c r="D7876" i="24"/>
  <c r="D7877" i="24"/>
  <c r="D7878" i="24"/>
  <c r="D7879" i="24"/>
  <c r="D7880" i="24"/>
  <c r="D7881" i="24"/>
  <c r="D7882" i="24"/>
  <c r="D7883" i="24"/>
  <c r="D7884" i="24"/>
  <c r="D7885" i="24"/>
  <c r="D7886" i="24"/>
  <c r="D7887" i="24"/>
  <c r="D7888" i="24"/>
  <c r="D7889" i="24"/>
  <c r="D7890" i="24"/>
  <c r="D7891" i="24"/>
  <c r="D7892" i="24"/>
  <c r="D7893" i="24"/>
  <c r="D7894" i="24"/>
  <c r="D7895" i="24"/>
  <c r="D7896" i="24"/>
  <c r="D7897" i="24"/>
  <c r="D7898" i="24"/>
  <c r="D7899" i="24"/>
  <c r="D7900" i="24"/>
  <c r="D7901" i="24"/>
  <c r="D7902" i="24"/>
  <c r="D7903" i="24"/>
  <c r="D7904" i="24"/>
  <c r="D7905" i="24"/>
  <c r="D7906" i="24"/>
  <c r="D7907" i="24"/>
  <c r="D7908" i="24"/>
  <c r="D7909" i="24"/>
  <c r="D7910" i="24"/>
  <c r="D7911" i="24"/>
  <c r="D7912" i="24"/>
  <c r="D7913" i="24"/>
  <c r="D7914" i="24"/>
  <c r="D7915" i="24"/>
  <c r="D7916" i="24"/>
  <c r="D7917" i="24"/>
  <c r="D7918" i="24"/>
  <c r="D7919" i="24"/>
  <c r="D7920" i="24"/>
  <c r="D7921" i="24"/>
  <c r="D7922" i="24"/>
  <c r="D7923" i="24"/>
  <c r="D7924" i="24"/>
  <c r="D7925" i="24"/>
  <c r="D7926" i="24"/>
  <c r="D7927" i="24"/>
  <c r="D7928" i="24"/>
  <c r="D7929" i="24"/>
  <c r="D7930" i="24"/>
  <c r="D7931" i="24"/>
  <c r="D7932" i="24"/>
  <c r="D7933" i="24"/>
  <c r="D7934" i="24"/>
  <c r="D7935" i="24"/>
  <c r="D7936" i="24"/>
  <c r="D7937" i="24"/>
  <c r="D7938" i="24"/>
  <c r="D7939" i="24"/>
  <c r="D7940" i="24"/>
  <c r="D7941" i="24"/>
  <c r="D7942" i="24"/>
  <c r="D7943" i="24"/>
  <c r="D7944" i="24"/>
  <c r="D7945" i="24"/>
  <c r="D7946" i="24"/>
  <c r="D7947" i="24"/>
  <c r="D7948" i="24"/>
  <c r="D7949" i="24"/>
  <c r="D7950" i="24"/>
  <c r="D7951" i="24"/>
  <c r="D7952" i="24"/>
  <c r="D7953" i="24"/>
  <c r="D7954" i="24"/>
  <c r="D7955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7431" i="24"/>
  <c r="C7432" i="24"/>
  <c r="C7433" i="24"/>
  <c r="C7434" i="24"/>
  <c r="C7435" i="24"/>
  <c r="C7436" i="24"/>
  <c r="C7437" i="24"/>
  <c r="C7438" i="24"/>
  <c r="C7439" i="24"/>
  <c r="C7440" i="24"/>
  <c r="C7441" i="24"/>
  <c r="C7442" i="24"/>
  <c r="C7443" i="24"/>
  <c r="C7444" i="24"/>
  <c r="C7445" i="24"/>
  <c r="C7446" i="24"/>
  <c r="C7447" i="24"/>
  <c r="C7448" i="24"/>
  <c r="C7449" i="24"/>
  <c r="C7450" i="24"/>
  <c r="C7451" i="24"/>
  <c r="C7452" i="24"/>
  <c r="C7453" i="24"/>
  <c r="C7454" i="24"/>
  <c r="C7455" i="24"/>
  <c r="C7456" i="24"/>
  <c r="C7457" i="24"/>
  <c r="C7458" i="24"/>
  <c r="C7459" i="24"/>
  <c r="C7460" i="24"/>
  <c r="C7461" i="24"/>
  <c r="C7462" i="24"/>
  <c r="C7463" i="24"/>
  <c r="C7464" i="24"/>
  <c r="C7465" i="24"/>
  <c r="C7466" i="24"/>
  <c r="C7467" i="24"/>
  <c r="C7468" i="24"/>
  <c r="C7469" i="24"/>
  <c r="C7470" i="24"/>
  <c r="C7471" i="24"/>
  <c r="C7472" i="24"/>
  <c r="C7473" i="24"/>
  <c r="C7474" i="24"/>
  <c r="C7475" i="24"/>
  <c r="C7476" i="24"/>
  <c r="C7477" i="24"/>
  <c r="C7478" i="24"/>
  <c r="C7479" i="24"/>
  <c r="C7480" i="24"/>
  <c r="C7481" i="24"/>
  <c r="C7482" i="24"/>
  <c r="C7483" i="24"/>
  <c r="C7484" i="24"/>
  <c r="C7485" i="24"/>
  <c r="C7486" i="24"/>
  <c r="C7487" i="24"/>
  <c r="C7488" i="24"/>
  <c r="C7489" i="24"/>
  <c r="C7490" i="24"/>
  <c r="C7491" i="24"/>
  <c r="C7492" i="24"/>
  <c r="C7493" i="24"/>
  <c r="C7494" i="24"/>
  <c r="C7495" i="24"/>
  <c r="C7496" i="24"/>
  <c r="C7497" i="24"/>
  <c r="C7498" i="24"/>
  <c r="C7499" i="24"/>
  <c r="C7500" i="24"/>
  <c r="C7501" i="24"/>
  <c r="C7502" i="24"/>
  <c r="C7503" i="24"/>
  <c r="C7504" i="24"/>
  <c r="C7505" i="24"/>
  <c r="C7506" i="24"/>
  <c r="C7507" i="24"/>
  <c r="C7508" i="24"/>
  <c r="C7509" i="24"/>
  <c r="C7510" i="24"/>
  <c r="C7511" i="24"/>
  <c r="C7512" i="24"/>
  <c r="C7513" i="24"/>
  <c r="C7514" i="24"/>
  <c r="C7515" i="24"/>
  <c r="C7516" i="24"/>
  <c r="C7517" i="24"/>
  <c r="C7518" i="24"/>
  <c r="C7519" i="24"/>
  <c r="C7520" i="24"/>
  <c r="C7521" i="24"/>
  <c r="C7522" i="24"/>
  <c r="C7523" i="24"/>
  <c r="C7524" i="24"/>
  <c r="C7525" i="24"/>
  <c r="C7526" i="24"/>
  <c r="C7527" i="24"/>
  <c r="C7528" i="24"/>
  <c r="C7529" i="24"/>
  <c r="C7530" i="24"/>
  <c r="C7531" i="24"/>
  <c r="C7532" i="24"/>
  <c r="C7533" i="24"/>
  <c r="C7534" i="24"/>
  <c r="C7535" i="24"/>
  <c r="C7536" i="24"/>
  <c r="C7537" i="24"/>
  <c r="C7538" i="24"/>
  <c r="C7539" i="24"/>
  <c r="C7540" i="24"/>
  <c r="C7541" i="24"/>
  <c r="C7542" i="24"/>
  <c r="C7543" i="24"/>
  <c r="C7544" i="24"/>
  <c r="C7545" i="24"/>
  <c r="C7546" i="24"/>
  <c r="C7547" i="24"/>
  <c r="C7548" i="24"/>
  <c r="C7549" i="24"/>
  <c r="C7550" i="24"/>
  <c r="C7551" i="24"/>
  <c r="C7552" i="24"/>
  <c r="C7553" i="24"/>
  <c r="C7554" i="24"/>
  <c r="C7555" i="24"/>
  <c r="C7556" i="24"/>
  <c r="C7557" i="24"/>
  <c r="C7558" i="24"/>
  <c r="C7559" i="24"/>
  <c r="C7560" i="24"/>
  <c r="C7561" i="24"/>
  <c r="C7562" i="24"/>
  <c r="C7563" i="24"/>
  <c r="C7564" i="24"/>
  <c r="C7565" i="24"/>
  <c r="C7566" i="24"/>
  <c r="C7567" i="24"/>
  <c r="C7568" i="24"/>
  <c r="C7569" i="24"/>
  <c r="C7570" i="24"/>
  <c r="C7571" i="24"/>
  <c r="C7572" i="24"/>
  <c r="C7573" i="24"/>
  <c r="C7574" i="24"/>
  <c r="C7575" i="24"/>
  <c r="C7576" i="24"/>
  <c r="C7577" i="24"/>
  <c r="C7578" i="24"/>
  <c r="C7579" i="24"/>
  <c r="C7580" i="24"/>
  <c r="C7581" i="24"/>
  <c r="C7582" i="24"/>
  <c r="C7583" i="24"/>
  <c r="C7584" i="24"/>
  <c r="C7585" i="24"/>
  <c r="C7586" i="24"/>
  <c r="C7587" i="24"/>
  <c r="C7588" i="24"/>
  <c r="C7589" i="24"/>
  <c r="C7590" i="24"/>
  <c r="C7591" i="24"/>
  <c r="C7592" i="24"/>
  <c r="C7593" i="24"/>
  <c r="C7594" i="24"/>
  <c r="C7595" i="24"/>
  <c r="C7596" i="24"/>
  <c r="C7597" i="24"/>
  <c r="C7598" i="24"/>
  <c r="C7599" i="24"/>
  <c r="C7600" i="24"/>
  <c r="C7601" i="24"/>
  <c r="C7602" i="24"/>
  <c r="C7603" i="24"/>
  <c r="C7604" i="24"/>
  <c r="C7605" i="24"/>
  <c r="C7606" i="24"/>
  <c r="C7607" i="24"/>
  <c r="C7608" i="24"/>
  <c r="C7609" i="24"/>
  <c r="C7610" i="24"/>
  <c r="C7611" i="24"/>
  <c r="C7612" i="24"/>
  <c r="C7613" i="24"/>
  <c r="C7614" i="24"/>
  <c r="C7615" i="24"/>
  <c r="C7616" i="24"/>
  <c r="C7617" i="24"/>
  <c r="C7618" i="24"/>
  <c r="C7619" i="24"/>
  <c r="C7620" i="24"/>
  <c r="C7621" i="24"/>
  <c r="C7622" i="24"/>
  <c r="C7623" i="24"/>
  <c r="C7624" i="24"/>
  <c r="C7625" i="24"/>
  <c r="C7626" i="24"/>
  <c r="C7627" i="24"/>
  <c r="C7628" i="24"/>
  <c r="C7629" i="24"/>
  <c r="C7630" i="24"/>
  <c r="C7631" i="24"/>
  <c r="C7632" i="24"/>
  <c r="C7633" i="24"/>
  <c r="C7634" i="24"/>
  <c r="C7635" i="24"/>
  <c r="C7636" i="24"/>
  <c r="C7637" i="24"/>
  <c r="C7638" i="24"/>
  <c r="C7639" i="24"/>
  <c r="C7640" i="24"/>
  <c r="C7641" i="24"/>
  <c r="C7642" i="24"/>
  <c r="C7643" i="24"/>
  <c r="C7644" i="24"/>
  <c r="C7645" i="24"/>
  <c r="C7646" i="24"/>
  <c r="C7647" i="24"/>
  <c r="C7648" i="24"/>
  <c r="C7649" i="24"/>
  <c r="C7650" i="24"/>
  <c r="C7651" i="24"/>
  <c r="C7652" i="24"/>
  <c r="C7653" i="24"/>
  <c r="C7654" i="24"/>
  <c r="C7655" i="24"/>
  <c r="C7656" i="24"/>
  <c r="C7657" i="24"/>
  <c r="C7658" i="24"/>
  <c r="C7659" i="24"/>
  <c r="C7660" i="24"/>
  <c r="C7661" i="24"/>
  <c r="C7662" i="24"/>
  <c r="C7663" i="24"/>
  <c r="C7664" i="24"/>
  <c r="C7665" i="24"/>
  <c r="C7666" i="24"/>
  <c r="C7667" i="24"/>
  <c r="C7668" i="24"/>
  <c r="C7669" i="24"/>
  <c r="C7670" i="24"/>
  <c r="C7671" i="24"/>
  <c r="C7672" i="24"/>
  <c r="C7673" i="24"/>
  <c r="C7674" i="24"/>
  <c r="C7675" i="24"/>
  <c r="C7676" i="24"/>
  <c r="C7677" i="24"/>
  <c r="C7678" i="24"/>
  <c r="C7679" i="24"/>
  <c r="C7680" i="24"/>
  <c r="C7681" i="24"/>
  <c r="C7682" i="24"/>
  <c r="C7683" i="24"/>
  <c r="C7684" i="24"/>
  <c r="C7685" i="24"/>
  <c r="C7686" i="24"/>
  <c r="C7687" i="24"/>
  <c r="C7688" i="24"/>
  <c r="C7689" i="24"/>
  <c r="C7690" i="24"/>
  <c r="C7691" i="24"/>
  <c r="C7692" i="24"/>
  <c r="C7693" i="24"/>
  <c r="C7694" i="24"/>
  <c r="C7695" i="24"/>
  <c r="C7696" i="24"/>
  <c r="C7697" i="24"/>
  <c r="C7698" i="24"/>
  <c r="C7699" i="24"/>
  <c r="C7700" i="24"/>
  <c r="C7701" i="24"/>
  <c r="C7702" i="24"/>
  <c r="C7703" i="24"/>
  <c r="C7704" i="24"/>
  <c r="C7705" i="24"/>
  <c r="C7706" i="24"/>
  <c r="C7707" i="24"/>
  <c r="C7708" i="24"/>
  <c r="C7709" i="24"/>
  <c r="C7710" i="24"/>
  <c r="C7711" i="24"/>
  <c r="C7712" i="24"/>
  <c r="C7713" i="24"/>
  <c r="C7714" i="24"/>
  <c r="C7715" i="24"/>
  <c r="C7716" i="24"/>
  <c r="C7717" i="24"/>
  <c r="C7718" i="24"/>
  <c r="C7719" i="24"/>
  <c r="C7720" i="24"/>
  <c r="C7721" i="24"/>
  <c r="C7722" i="24"/>
  <c r="C7723" i="24"/>
  <c r="C7724" i="24"/>
  <c r="C7725" i="24"/>
  <c r="C7726" i="24"/>
  <c r="C7727" i="24"/>
  <c r="C7728" i="24"/>
  <c r="C7729" i="24"/>
  <c r="C7730" i="24"/>
  <c r="C7731" i="24"/>
  <c r="C7732" i="24"/>
  <c r="C7733" i="24"/>
  <c r="C7734" i="24"/>
  <c r="C7735" i="24"/>
  <c r="C7736" i="24"/>
  <c r="C7737" i="24"/>
  <c r="C7738" i="24"/>
  <c r="C7739" i="24"/>
  <c r="C7740" i="24"/>
  <c r="C7741" i="24"/>
  <c r="C7742" i="24"/>
  <c r="C7743" i="24"/>
  <c r="C7744" i="24"/>
  <c r="C7745" i="24"/>
  <c r="C7746" i="24"/>
  <c r="C7747" i="24"/>
  <c r="C7748" i="24"/>
  <c r="C7749" i="24"/>
  <c r="C7750" i="24"/>
  <c r="C7751" i="24"/>
  <c r="C7752" i="24"/>
  <c r="C7753" i="24"/>
  <c r="C7754" i="24"/>
  <c r="C7755" i="24"/>
  <c r="C7756" i="24"/>
  <c r="C7757" i="24"/>
  <c r="C7758" i="24"/>
  <c r="C7759" i="24"/>
  <c r="C7760" i="24"/>
  <c r="C7761" i="24"/>
  <c r="C7762" i="24"/>
  <c r="C7763" i="24"/>
  <c r="C7764" i="24"/>
  <c r="C7765" i="24"/>
  <c r="C7766" i="24"/>
  <c r="C7767" i="24"/>
  <c r="C7768" i="24"/>
  <c r="C7769" i="24"/>
  <c r="C7770" i="24"/>
  <c r="C7771" i="24"/>
  <c r="C7772" i="24"/>
  <c r="C7773" i="24"/>
  <c r="C7774" i="24"/>
  <c r="C7775" i="24"/>
  <c r="C7776" i="24"/>
  <c r="C7777" i="24"/>
  <c r="C7778" i="24"/>
  <c r="C7779" i="24"/>
  <c r="C7780" i="24"/>
  <c r="C7781" i="24"/>
  <c r="C7782" i="24"/>
  <c r="C7783" i="24"/>
  <c r="C7784" i="24"/>
  <c r="C7785" i="24"/>
  <c r="C7786" i="24"/>
  <c r="C7787" i="24"/>
  <c r="C7788" i="24"/>
  <c r="C7789" i="24"/>
  <c r="C7790" i="24"/>
  <c r="C7791" i="24"/>
  <c r="C7792" i="24"/>
  <c r="C7793" i="24"/>
  <c r="C7794" i="24"/>
  <c r="C7795" i="24"/>
  <c r="C7796" i="24"/>
  <c r="C7797" i="24"/>
  <c r="C7798" i="24"/>
  <c r="C7799" i="24"/>
  <c r="C7800" i="24"/>
  <c r="C7801" i="24"/>
  <c r="C7802" i="24"/>
  <c r="C7803" i="24"/>
  <c r="C7804" i="24"/>
  <c r="C7805" i="24"/>
  <c r="C7806" i="24"/>
  <c r="C7807" i="24"/>
  <c r="C7808" i="24"/>
  <c r="C7809" i="24"/>
  <c r="C7810" i="24"/>
  <c r="C7811" i="24"/>
  <c r="C7812" i="24"/>
  <c r="C7813" i="24"/>
  <c r="C7814" i="24"/>
  <c r="C7815" i="24"/>
  <c r="C7816" i="24"/>
  <c r="C7817" i="24"/>
  <c r="C7818" i="24"/>
  <c r="C7819" i="24"/>
  <c r="C7820" i="24"/>
  <c r="C7821" i="24"/>
  <c r="C7822" i="24"/>
  <c r="C7823" i="24"/>
  <c r="C7824" i="24"/>
  <c r="C7825" i="24"/>
  <c r="C7826" i="24"/>
  <c r="C7827" i="24"/>
  <c r="C7828" i="24"/>
  <c r="C7829" i="24"/>
  <c r="C7830" i="24"/>
  <c r="C7831" i="24"/>
  <c r="C7832" i="24"/>
  <c r="C7833" i="24"/>
  <c r="C7834" i="24"/>
  <c r="C7835" i="24"/>
  <c r="C7836" i="24"/>
  <c r="C7837" i="24"/>
  <c r="C7838" i="24"/>
  <c r="C7839" i="24"/>
  <c r="C7840" i="24"/>
  <c r="C7841" i="24"/>
  <c r="C7842" i="24"/>
  <c r="C7843" i="24"/>
  <c r="C7844" i="24"/>
  <c r="C7845" i="24"/>
  <c r="C7846" i="24"/>
  <c r="C7847" i="24"/>
  <c r="C7848" i="24"/>
  <c r="C7849" i="24"/>
  <c r="C7850" i="24"/>
  <c r="C7851" i="24"/>
  <c r="C7852" i="24"/>
  <c r="C7853" i="24"/>
  <c r="C7854" i="24"/>
  <c r="C7855" i="24"/>
  <c r="C7856" i="24"/>
  <c r="C7857" i="24"/>
  <c r="C7858" i="24"/>
  <c r="C7859" i="24"/>
  <c r="C7860" i="24"/>
  <c r="C7861" i="24"/>
  <c r="C7862" i="24"/>
  <c r="C7863" i="24"/>
  <c r="C7864" i="24"/>
  <c r="C7865" i="24"/>
  <c r="C7866" i="24"/>
  <c r="C7867" i="24"/>
  <c r="C7868" i="24"/>
  <c r="C7869" i="24"/>
  <c r="C7870" i="24"/>
  <c r="C7871" i="24"/>
  <c r="C7872" i="24"/>
  <c r="C7873" i="24"/>
  <c r="C7874" i="24"/>
  <c r="C7875" i="24"/>
  <c r="C7876" i="24"/>
  <c r="C7877" i="24"/>
  <c r="C7878" i="24"/>
  <c r="C7879" i="24"/>
  <c r="C7880" i="24"/>
  <c r="C7881" i="24"/>
  <c r="C7882" i="24"/>
  <c r="C7883" i="24"/>
  <c r="C7884" i="24"/>
  <c r="C7885" i="24"/>
  <c r="C7886" i="24"/>
  <c r="C7887" i="24"/>
  <c r="C7888" i="24"/>
  <c r="C7889" i="24"/>
  <c r="C7890" i="24"/>
  <c r="C7891" i="24"/>
  <c r="C7892" i="24"/>
  <c r="C7893" i="24"/>
  <c r="C7894" i="24"/>
  <c r="C7895" i="24"/>
  <c r="C7896" i="24"/>
  <c r="C7897" i="24"/>
  <c r="C7898" i="24"/>
  <c r="C7899" i="24"/>
  <c r="C7900" i="24"/>
  <c r="C7901" i="24"/>
  <c r="C7902" i="24"/>
  <c r="C7903" i="24"/>
  <c r="C7904" i="24"/>
  <c r="C7905" i="24"/>
  <c r="C7906" i="24"/>
  <c r="C7907" i="24"/>
  <c r="C7908" i="24"/>
  <c r="C7909" i="24"/>
  <c r="C7910" i="24"/>
  <c r="C7911" i="24"/>
  <c r="C7912" i="24"/>
  <c r="C7913" i="24"/>
  <c r="C7914" i="24"/>
  <c r="C7915" i="24"/>
  <c r="C7916" i="24"/>
  <c r="C7917" i="24"/>
  <c r="C7918" i="24"/>
  <c r="C7919" i="24"/>
  <c r="C7920" i="24"/>
  <c r="C7921" i="24"/>
  <c r="C7922" i="24"/>
  <c r="C7923" i="24"/>
  <c r="C7924" i="24"/>
  <c r="C7925" i="24"/>
  <c r="C7926" i="24"/>
  <c r="C7927" i="24"/>
  <c r="C7928" i="24"/>
  <c r="C7929" i="24"/>
  <c r="C7930" i="24"/>
  <c r="C7931" i="24"/>
  <c r="C7932" i="24"/>
  <c r="C7933" i="24"/>
  <c r="C7934" i="24"/>
  <c r="C7935" i="24"/>
  <c r="C7936" i="24"/>
  <c r="C7937" i="24"/>
  <c r="C7938" i="24"/>
  <c r="C7939" i="24"/>
  <c r="C7940" i="24"/>
  <c r="C7941" i="24"/>
  <c r="C7942" i="24"/>
  <c r="C7943" i="24"/>
  <c r="C7944" i="24"/>
  <c r="C7945" i="24"/>
  <c r="C7946" i="24"/>
  <c r="C7947" i="24"/>
  <c r="C7948" i="24"/>
  <c r="C7949" i="24"/>
  <c r="C7950" i="24"/>
  <c r="C7951" i="24"/>
  <c r="C7952" i="24"/>
  <c r="C7953" i="24"/>
  <c r="C7954" i="24"/>
  <c r="C7955" i="24"/>
  <c r="C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1601" i="24"/>
  <c r="B1602" i="24"/>
  <c r="B1603" i="24"/>
  <c r="B1604" i="24"/>
  <c r="B1605" i="24"/>
  <c r="B1606" i="24"/>
  <c r="B1607" i="24"/>
  <c r="B1608" i="24"/>
  <c r="B1609" i="24"/>
  <c r="B1610" i="24"/>
  <c r="B1611" i="24"/>
  <c r="B1612" i="24"/>
  <c r="B1613" i="24"/>
  <c r="B1614" i="24"/>
  <c r="B1615" i="24"/>
  <c r="B1616" i="24"/>
  <c r="B1617" i="24"/>
  <c r="B1618" i="24"/>
  <c r="B1619" i="24"/>
  <c r="B1620" i="24"/>
  <c r="B1621" i="24"/>
  <c r="B1622" i="24"/>
  <c r="B1623" i="24"/>
  <c r="B1624" i="24"/>
  <c r="B1625" i="24"/>
  <c r="B1626" i="24"/>
  <c r="B1627" i="24"/>
  <c r="B1628" i="24"/>
  <c r="B1629" i="24"/>
  <c r="B1630" i="24"/>
  <c r="B1631" i="24"/>
  <c r="B1632" i="24"/>
  <c r="B1633" i="24"/>
  <c r="B1634" i="24"/>
  <c r="B1635" i="24"/>
  <c r="B1636" i="24"/>
  <c r="B1637" i="24"/>
  <c r="B1638" i="24"/>
  <c r="B1639" i="24"/>
  <c r="B1640" i="24"/>
  <c r="B1641" i="24"/>
  <c r="B1642" i="24"/>
  <c r="B1643" i="24"/>
  <c r="B1644" i="24"/>
  <c r="B1645" i="24"/>
  <c r="B1646" i="24"/>
  <c r="B1647" i="24"/>
  <c r="B1648" i="24"/>
  <c r="B1649" i="24"/>
  <c r="B1650" i="24"/>
  <c r="B1651" i="24"/>
  <c r="B1652" i="24"/>
  <c r="B1653" i="24"/>
  <c r="B1654" i="24"/>
  <c r="B1655" i="24"/>
  <c r="B1656" i="24"/>
  <c r="B1657" i="24"/>
  <c r="B1658" i="24"/>
  <c r="B1659" i="24"/>
  <c r="B1660" i="24"/>
  <c r="B1661" i="24"/>
  <c r="B1662" i="24"/>
  <c r="B1663" i="24"/>
  <c r="B1664" i="24"/>
  <c r="B1665" i="24"/>
  <c r="B1666" i="24"/>
  <c r="B1667" i="24"/>
  <c r="B1668" i="24"/>
  <c r="B1669" i="24"/>
  <c r="B1670" i="24"/>
  <c r="B1671" i="24"/>
  <c r="B1672" i="24"/>
  <c r="B1673" i="24"/>
  <c r="B1674" i="24"/>
  <c r="B1675" i="24"/>
  <c r="B1676" i="24"/>
  <c r="B1677" i="24"/>
  <c r="B1678" i="24"/>
  <c r="B1679" i="24"/>
  <c r="B1680" i="24"/>
  <c r="B1681" i="24"/>
  <c r="B1682" i="24"/>
  <c r="B1683" i="24"/>
  <c r="B1684" i="24"/>
  <c r="B1685" i="24"/>
  <c r="B1686" i="24"/>
  <c r="B1687" i="24"/>
  <c r="B1688" i="24"/>
  <c r="B1689" i="24"/>
  <c r="B1690" i="24"/>
  <c r="B1691" i="24"/>
  <c r="B1692" i="24"/>
  <c r="B1693" i="24"/>
  <c r="B1694" i="24"/>
  <c r="B1695" i="24"/>
  <c r="B1696" i="24"/>
  <c r="B1697" i="24"/>
  <c r="B1698" i="24"/>
  <c r="B1699" i="24"/>
  <c r="B1700" i="24"/>
  <c r="B1701" i="24"/>
  <c r="B1702" i="24"/>
  <c r="B1703" i="24"/>
  <c r="B1704" i="24"/>
  <c r="B1705" i="24"/>
  <c r="B1706" i="24"/>
  <c r="B1707" i="24"/>
  <c r="B1708" i="24"/>
  <c r="B1709" i="24"/>
  <c r="B1710" i="24"/>
  <c r="B1711" i="24"/>
  <c r="B1712" i="24"/>
  <c r="B1713" i="24"/>
  <c r="B1714" i="24"/>
  <c r="B1715" i="24"/>
  <c r="B1716" i="24"/>
  <c r="B1717" i="24"/>
  <c r="B1718" i="24"/>
  <c r="B1719" i="24"/>
  <c r="B1720" i="24"/>
  <c r="B1721" i="24"/>
  <c r="B1722" i="24"/>
  <c r="B1723" i="24"/>
  <c r="B1724" i="24"/>
  <c r="B1725" i="24"/>
  <c r="B1726" i="24"/>
  <c r="B1727" i="24"/>
  <c r="B1728" i="24"/>
  <c r="B1729" i="24"/>
  <c r="B1730" i="24"/>
  <c r="B1731" i="24"/>
  <c r="B1732" i="24"/>
  <c r="B1733" i="24"/>
  <c r="B1734" i="24"/>
  <c r="B1735" i="24"/>
  <c r="B1736" i="24"/>
  <c r="B1737" i="24"/>
  <c r="B1738" i="24"/>
  <c r="B1739" i="24"/>
  <c r="B1740" i="24"/>
  <c r="B1741" i="24"/>
  <c r="B1742" i="24"/>
  <c r="B1743" i="24"/>
  <c r="B1744" i="24"/>
  <c r="B1745" i="24"/>
  <c r="B1746" i="24"/>
  <c r="B1747" i="24"/>
  <c r="B1748" i="24"/>
  <c r="B1749" i="24"/>
  <c r="B1750" i="24"/>
  <c r="B1751" i="24"/>
  <c r="B1752" i="24"/>
  <c r="B1753" i="24"/>
  <c r="B1754" i="24"/>
  <c r="B1755" i="24"/>
  <c r="B1756" i="24"/>
  <c r="B1757" i="24"/>
  <c r="B1758" i="24"/>
  <c r="B1759" i="24"/>
  <c r="B1760" i="24"/>
  <c r="B1761" i="24"/>
  <c r="B1762" i="24"/>
  <c r="B1763" i="24"/>
  <c r="B1764" i="24"/>
  <c r="B1765" i="24"/>
  <c r="B1766" i="24"/>
  <c r="B1767" i="24"/>
  <c r="B1768" i="24"/>
  <c r="B1769" i="24"/>
  <c r="B1770" i="24"/>
  <c r="B1771" i="24"/>
  <c r="B1772" i="24"/>
  <c r="B1773" i="24"/>
  <c r="B1774" i="24"/>
  <c r="B1775" i="24"/>
  <c r="B1776" i="24"/>
  <c r="B1777" i="24"/>
  <c r="B1778" i="24"/>
  <c r="B1779" i="24"/>
  <c r="B1780" i="24"/>
  <c r="B1781" i="24"/>
  <c r="B1782" i="24"/>
  <c r="B1783" i="24"/>
  <c r="B1784" i="24"/>
  <c r="B1785" i="24"/>
  <c r="B1786" i="24"/>
  <c r="B1787" i="24"/>
  <c r="B1788" i="24"/>
  <c r="B1789" i="24"/>
  <c r="B1790" i="24"/>
  <c r="B1791" i="24"/>
  <c r="B1792" i="24"/>
  <c r="B1793" i="24"/>
  <c r="B1794" i="24"/>
  <c r="B1795" i="24"/>
  <c r="B1796" i="24"/>
  <c r="B1797" i="24"/>
  <c r="B1798" i="24"/>
  <c r="B1799" i="24"/>
  <c r="B1800" i="24"/>
  <c r="B1801" i="24"/>
  <c r="B1802" i="24"/>
  <c r="B1803" i="24"/>
  <c r="B1804" i="24"/>
  <c r="B1805" i="24"/>
  <c r="B1806" i="24"/>
  <c r="B1807" i="24"/>
  <c r="B1808" i="24"/>
  <c r="B1809" i="24"/>
  <c r="B1810" i="24"/>
  <c r="B1811" i="24"/>
  <c r="B1812" i="24"/>
  <c r="B1813" i="24"/>
  <c r="B1814" i="24"/>
  <c r="B1815" i="24"/>
  <c r="B1816" i="24"/>
  <c r="B1817" i="24"/>
  <c r="B1818" i="24"/>
  <c r="B1819" i="24"/>
  <c r="B1820" i="24"/>
  <c r="B1821" i="24"/>
  <c r="B1822" i="24"/>
  <c r="B1823" i="24"/>
  <c r="B1824" i="24"/>
  <c r="B1825" i="24"/>
  <c r="B1826" i="24"/>
  <c r="B1827" i="24"/>
  <c r="B1828" i="24"/>
  <c r="B1829" i="24"/>
  <c r="B1830" i="24"/>
  <c r="B1831" i="24"/>
  <c r="B1832" i="24"/>
  <c r="B1833" i="24"/>
  <c r="B1834" i="24"/>
  <c r="B1835" i="24"/>
  <c r="B1836" i="24"/>
  <c r="B1837" i="24"/>
  <c r="B1838" i="24"/>
  <c r="B1839" i="24"/>
  <c r="B1840" i="24"/>
  <c r="B1841" i="24"/>
  <c r="B1842" i="24"/>
  <c r="B1843" i="24"/>
  <c r="B1844" i="24"/>
  <c r="B1845" i="24"/>
  <c r="B1846" i="24"/>
  <c r="B1847" i="24"/>
  <c r="B1848" i="24"/>
  <c r="B1849" i="24"/>
  <c r="B1850" i="24"/>
  <c r="B1851" i="24"/>
  <c r="B1852" i="24"/>
  <c r="B1853" i="24"/>
  <c r="B1854" i="24"/>
  <c r="B1855" i="24"/>
  <c r="B1856" i="24"/>
  <c r="B1857" i="24"/>
  <c r="B1858" i="24"/>
  <c r="B1859" i="24"/>
  <c r="B1860" i="24"/>
  <c r="B1861" i="24"/>
  <c r="B1862" i="24"/>
  <c r="B1863" i="24"/>
  <c r="B1864" i="24"/>
  <c r="B1865" i="24"/>
  <c r="B1866" i="24"/>
  <c r="B1867" i="24"/>
  <c r="B1868" i="24"/>
  <c r="B1869" i="24"/>
  <c r="B1870" i="24"/>
  <c r="B1871" i="24"/>
  <c r="B1872" i="24"/>
  <c r="B1873" i="24"/>
  <c r="B1874" i="24"/>
  <c r="B1875" i="24"/>
  <c r="B1876" i="24"/>
  <c r="B1877" i="24"/>
  <c r="B1878" i="24"/>
  <c r="B1879" i="24"/>
  <c r="B1880" i="24"/>
  <c r="B1881" i="24"/>
  <c r="B1882" i="24"/>
  <c r="B1883" i="24"/>
  <c r="B1884" i="24"/>
  <c r="B1885" i="24"/>
  <c r="B1886" i="24"/>
  <c r="B1887" i="24"/>
  <c r="B1888" i="24"/>
  <c r="B1889" i="24"/>
  <c r="B1890" i="24"/>
  <c r="B1891" i="24"/>
  <c r="B1892" i="24"/>
  <c r="B1893" i="24"/>
  <c r="B1894" i="24"/>
  <c r="B1895" i="24"/>
  <c r="B1896" i="24"/>
  <c r="B1897" i="24"/>
  <c r="B1898" i="24"/>
  <c r="B1899" i="24"/>
  <c r="B1900" i="24"/>
  <c r="B1901" i="24"/>
  <c r="B1902" i="24"/>
  <c r="B1903" i="24"/>
  <c r="B1904" i="24"/>
  <c r="B1905" i="24"/>
  <c r="B1906" i="24"/>
  <c r="B1907" i="24"/>
  <c r="B1908" i="24"/>
  <c r="B1909" i="24"/>
  <c r="B1910" i="24"/>
  <c r="B1911" i="24"/>
  <c r="B1912" i="24"/>
  <c r="B1913" i="24"/>
  <c r="B1914" i="24"/>
  <c r="B1915" i="24"/>
  <c r="B1916" i="24"/>
  <c r="B1917" i="24"/>
  <c r="B1918" i="24"/>
  <c r="B1919" i="24"/>
  <c r="B1920" i="24"/>
  <c r="B1921" i="24"/>
  <c r="B1922" i="24"/>
  <c r="B1923" i="24"/>
  <c r="B1924" i="24"/>
  <c r="B1925" i="24"/>
  <c r="B1926" i="24"/>
  <c r="B1927" i="24"/>
  <c r="B1928" i="24"/>
  <c r="B1929" i="24"/>
  <c r="B1930" i="24"/>
  <c r="B1931" i="24"/>
  <c r="B1932" i="24"/>
  <c r="B1933" i="24"/>
  <c r="B1934" i="24"/>
  <c r="B1935" i="24"/>
  <c r="B1936" i="24"/>
  <c r="B1937" i="24"/>
  <c r="B1938" i="24"/>
  <c r="B1939" i="24"/>
  <c r="B1940" i="24"/>
  <c r="B1941" i="24"/>
  <c r="B1942" i="24"/>
  <c r="B1943" i="24"/>
  <c r="B1944" i="24"/>
  <c r="B1945" i="24"/>
  <c r="B1946" i="24"/>
  <c r="B1947" i="24"/>
  <c r="B1948" i="24"/>
  <c r="B1949" i="24"/>
  <c r="B1950" i="24"/>
  <c r="B1951" i="24"/>
  <c r="B1952" i="24"/>
  <c r="B1953" i="24"/>
  <c r="B1954" i="24"/>
  <c r="B1955" i="24"/>
  <c r="B1956" i="24"/>
  <c r="B1957" i="24"/>
  <c r="B1958" i="24"/>
  <c r="B1959" i="24"/>
  <c r="B1960" i="24"/>
  <c r="B1961" i="24"/>
  <c r="B1962" i="24"/>
  <c r="B1963" i="24"/>
  <c r="B1964" i="24"/>
  <c r="B1965" i="24"/>
  <c r="B1966" i="24"/>
  <c r="B1967" i="24"/>
  <c r="B1968" i="24"/>
  <c r="B1969" i="24"/>
  <c r="B1970" i="24"/>
  <c r="B1971" i="24"/>
  <c r="B1972" i="24"/>
  <c r="B1973" i="24"/>
  <c r="B1974" i="24"/>
  <c r="B1975" i="24"/>
  <c r="B1976" i="24"/>
  <c r="B1977" i="24"/>
  <c r="B1978" i="24"/>
  <c r="B1979" i="24"/>
  <c r="B1980" i="24"/>
  <c r="B1981" i="24"/>
  <c r="B1982" i="24"/>
  <c r="B1983" i="24"/>
  <c r="B1984" i="24"/>
  <c r="B1985" i="24"/>
  <c r="B1986" i="24"/>
  <c r="B1987" i="24"/>
  <c r="B1988" i="24"/>
  <c r="B1989" i="24"/>
  <c r="B1990" i="24"/>
  <c r="B1991" i="24"/>
  <c r="B1992" i="24"/>
  <c r="B1993" i="24"/>
  <c r="B1994" i="24"/>
  <c r="B1995" i="24"/>
  <c r="B1996" i="24"/>
  <c r="B1997" i="24"/>
  <c r="B1998" i="24"/>
  <c r="B1999" i="24"/>
  <c r="B2000" i="24"/>
  <c r="B2001" i="24"/>
  <c r="B2002" i="24"/>
  <c r="B2003" i="24"/>
  <c r="B2004" i="24"/>
  <c r="B2005" i="24"/>
  <c r="B2006" i="24"/>
  <c r="B2007" i="24"/>
  <c r="B2008" i="24"/>
  <c r="B2009" i="24"/>
  <c r="B2010" i="24"/>
  <c r="B2011" i="24"/>
  <c r="B2012" i="24"/>
  <c r="B2013" i="24"/>
  <c r="B2014" i="24"/>
  <c r="B2015" i="24"/>
  <c r="B2016" i="24"/>
  <c r="B2017" i="24"/>
  <c r="B2018" i="24"/>
  <c r="B2019" i="24"/>
  <c r="B2020" i="24"/>
  <c r="B2021" i="24"/>
  <c r="B2022" i="24"/>
  <c r="B2023" i="24"/>
  <c r="B2024" i="24"/>
  <c r="B2025" i="24"/>
  <c r="B2026" i="24"/>
  <c r="B2027" i="24"/>
  <c r="B2028" i="24"/>
  <c r="B2029" i="24"/>
  <c r="B2030" i="24"/>
  <c r="B2031" i="24"/>
  <c r="B2032" i="24"/>
  <c r="B2033" i="24"/>
  <c r="B2034" i="24"/>
  <c r="B2035" i="24"/>
  <c r="B2036" i="24"/>
  <c r="B2037" i="24"/>
  <c r="B2038" i="24"/>
  <c r="B2039" i="24"/>
  <c r="B2040" i="24"/>
  <c r="B2041" i="24"/>
  <c r="B2042" i="24"/>
  <c r="B2043" i="24"/>
  <c r="B2044" i="24"/>
  <c r="B2045" i="24"/>
  <c r="B2046" i="24"/>
  <c r="B2047" i="24"/>
  <c r="B2048" i="24"/>
  <c r="B2049" i="24"/>
  <c r="B2050" i="24"/>
  <c r="B2051" i="24"/>
  <c r="B2052" i="24"/>
  <c r="B2053" i="24"/>
  <c r="B2054" i="24"/>
  <c r="B2055" i="24"/>
  <c r="B2056" i="24"/>
  <c r="B2057" i="24"/>
  <c r="B2058" i="24"/>
  <c r="B2059" i="24"/>
  <c r="B2060" i="24"/>
  <c r="B2061" i="24"/>
  <c r="B2062" i="24"/>
  <c r="B2063" i="24"/>
  <c r="B2064" i="24"/>
  <c r="B2065" i="24"/>
  <c r="B2066" i="24"/>
  <c r="B2067" i="24"/>
  <c r="B2068" i="24"/>
  <c r="B2069" i="24"/>
  <c r="B2070" i="24"/>
  <c r="B2071" i="24"/>
  <c r="B2072" i="24"/>
  <c r="B2073" i="24"/>
  <c r="B2074" i="24"/>
  <c r="B2075" i="24"/>
  <c r="B2076" i="24"/>
  <c r="B2077" i="24"/>
  <c r="B2078" i="24"/>
  <c r="B2079" i="24"/>
  <c r="B2080" i="24"/>
  <c r="B2081" i="24"/>
  <c r="B2082" i="24"/>
  <c r="B2083" i="24"/>
  <c r="B2084" i="24"/>
  <c r="B2085" i="24"/>
  <c r="B2086" i="24"/>
  <c r="B2087" i="24"/>
  <c r="B2088" i="24"/>
  <c r="B2089" i="24"/>
  <c r="B2090" i="24"/>
  <c r="B2091" i="24"/>
  <c r="B2092" i="24"/>
  <c r="B2093" i="24"/>
  <c r="B2094" i="24"/>
  <c r="B2095" i="24"/>
  <c r="B2096" i="24"/>
  <c r="B2097" i="24"/>
  <c r="B2098" i="24"/>
  <c r="B2099" i="24"/>
  <c r="B2100" i="24"/>
  <c r="B2101" i="24"/>
  <c r="B2102" i="24"/>
  <c r="B2103" i="24"/>
  <c r="B2104" i="24"/>
  <c r="B2105" i="24"/>
  <c r="B2106" i="24"/>
  <c r="B2107" i="24"/>
  <c r="B2108" i="24"/>
  <c r="B2109" i="24"/>
  <c r="B2110" i="24"/>
  <c r="B2111" i="24"/>
  <c r="B2112" i="24"/>
  <c r="B2113" i="24"/>
  <c r="B2114" i="24"/>
  <c r="B2115" i="24"/>
  <c r="B2116" i="24"/>
  <c r="B2117" i="24"/>
  <c r="B2118" i="24"/>
  <c r="B2119" i="24"/>
  <c r="B2120" i="24"/>
  <c r="B2121" i="24"/>
  <c r="B2122" i="24"/>
  <c r="B2123" i="24"/>
  <c r="B2124" i="24"/>
  <c r="B2125" i="24"/>
  <c r="B2126" i="24"/>
  <c r="B2127" i="24"/>
  <c r="B2128" i="24"/>
  <c r="B2129" i="24"/>
  <c r="B2130" i="24"/>
  <c r="B2131" i="24"/>
  <c r="B2132" i="24"/>
  <c r="B2133" i="24"/>
  <c r="B2134" i="24"/>
  <c r="B2135" i="24"/>
  <c r="B2136" i="24"/>
  <c r="B2137" i="24"/>
  <c r="B2138" i="24"/>
  <c r="B2139" i="24"/>
  <c r="B2140" i="24"/>
  <c r="B2141" i="24"/>
  <c r="B2142" i="24"/>
  <c r="B2143" i="24"/>
  <c r="B2144" i="24"/>
  <c r="B2145" i="24"/>
  <c r="B2146" i="24"/>
  <c r="B2147" i="24"/>
  <c r="B2148" i="24"/>
  <c r="B2149" i="24"/>
  <c r="B2150" i="24"/>
  <c r="B2151" i="24"/>
  <c r="B2152" i="24"/>
  <c r="B2153" i="24"/>
  <c r="B2154" i="24"/>
  <c r="B2155" i="24"/>
  <c r="B2156" i="24"/>
  <c r="B2157" i="24"/>
  <c r="B2158" i="24"/>
  <c r="B2159" i="24"/>
  <c r="B2160" i="24"/>
  <c r="B2161" i="24"/>
  <c r="B2162" i="24"/>
  <c r="B2163" i="24"/>
  <c r="B2164" i="24"/>
  <c r="B2165" i="24"/>
  <c r="B2166" i="24"/>
  <c r="B2167" i="24"/>
  <c r="B2168" i="24"/>
  <c r="B2169" i="24"/>
  <c r="B2170" i="24"/>
  <c r="B2171" i="24"/>
  <c r="B2172" i="24"/>
  <c r="B2173" i="24"/>
  <c r="B2174" i="24"/>
  <c r="B2175" i="24"/>
  <c r="B2176" i="24"/>
  <c r="B2177" i="24"/>
  <c r="B2178" i="24"/>
  <c r="B2179" i="24"/>
  <c r="B2180" i="24"/>
  <c r="B2181" i="24"/>
  <c r="B2182" i="24"/>
  <c r="B2183" i="24"/>
  <c r="B2184" i="24"/>
  <c r="B2185" i="24"/>
  <c r="B2186" i="24"/>
  <c r="B2187" i="24"/>
  <c r="B2188" i="24"/>
  <c r="B2189" i="24"/>
  <c r="B2190" i="24"/>
  <c r="B2191" i="24"/>
  <c r="B2192" i="24"/>
  <c r="B2193" i="24"/>
  <c r="B2194" i="24"/>
  <c r="B2195" i="24"/>
  <c r="B2196" i="24"/>
  <c r="B2197" i="24"/>
  <c r="B2198" i="24"/>
  <c r="B2199" i="24"/>
  <c r="B2200" i="24"/>
  <c r="B2201" i="24"/>
  <c r="B2202" i="24"/>
  <c r="B2203" i="24"/>
  <c r="B2204" i="24"/>
  <c r="B2205" i="24"/>
  <c r="B2206" i="24"/>
  <c r="B2207" i="24"/>
  <c r="B2208" i="24"/>
  <c r="B2209" i="24"/>
  <c r="B2210" i="24"/>
  <c r="B2211" i="24"/>
  <c r="B2212" i="24"/>
  <c r="B2213" i="24"/>
  <c r="B2214" i="24"/>
  <c r="B2215" i="24"/>
  <c r="B2216" i="24"/>
  <c r="B2217" i="24"/>
  <c r="B2218" i="24"/>
  <c r="B2219" i="24"/>
  <c r="B2220" i="24"/>
  <c r="B2221" i="24"/>
  <c r="B2222" i="24"/>
  <c r="B2223" i="24"/>
  <c r="B2224" i="24"/>
  <c r="B2225" i="24"/>
  <c r="B2226" i="24"/>
  <c r="B2227" i="24"/>
  <c r="B2228" i="24"/>
  <c r="B2229" i="24"/>
  <c r="B2230" i="24"/>
  <c r="B2231" i="24"/>
  <c r="B2232" i="24"/>
  <c r="B2233" i="24"/>
  <c r="B2234" i="24"/>
  <c r="B2235" i="24"/>
  <c r="B2236" i="24"/>
  <c r="B2237" i="24"/>
  <c r="B2238" i="24"/>
  <c r="B2239" i="24"/>
  <c r="B2240" i="24"/>
  <c r="B2241" i="24"/>
  <c r="B2242" i="24"/>
  <c r="B2243" i="24"/>
  <c r="B2244" i="24"/>
  <c r="B2245" i="24"/>
  <c r="B2246" i="24"/>
  <c r="B2247" i="24"/>
  <c r="B2248" i="24"/>
  <c r="B2249" i="24"/>
  <c r="B2250" i="24"/>
  <c r="B2251" i="24"/>
  <c r="B2252" i="24"/>
  <c r="B2253" i="24"/>
  <c r="B2254" i="24"/>
  <c r="B2255" i="24"/>
  <c r="B2256" i="24"/>
  <c r="B2257" i="24"/>
  <c r="B2258" i="24"/>
  <c r="B2259" i="24"/>
  <c r="B2260" i="24"/>
  <c r="B2261" i="24"/>
  <c r="B2262" i="24"/>
  <c r="B2263" i="24"/>
  <c r="B2264" i="24"/>
  <c r="B2265" i="24"/>
  <c r="B2266" i="24"/>
  <c r="B2267" i="24"/>
  <c r="B2268" i="24"/>
  <c r="B2269" i="24"/>
  <c r="B2270" i="24"/>
  <c r="B2271" i="24"/>
  <c r="B2272" i="24"/>
  <c r="B2273" i="24"/>
  <c r="B2274" i="24"/>
  <c r="B2275" i="24"/>
  <c r="B2276" i="24"/>
  <c r="B2277" i="24"/>
  <c r="B2278" i="24"/>
  <c r="B2279" i="24"/>
  <c r="B2280" i="24"/>
  <c r="B2281" i="24"/>
  <c r="B2282" i="24"/>
  <c r="B2283" i="24"/>
  <c r="B2284" i="24"/>
  <c r="B2285" i="24"/>
  <c r="B2286" i="24"/>
  <c r="B2287" i="24"/>
  <c r="B2288" i="24"/>
  <c r="B2289" i="24"/>
  <c r="B2290" i="24"/>
  <c r="B2291" i="24"/>
  <c r="B2292" i="24"/>
  <c r="B2293" i="24"/>
  <c r="B2294" i="24"/>
  <c r="B2295" i="24"/>
  <c r="B2296" i="24"/>
  <c r="B2297" i="24"/>
  <c r="B2298" i="24"/>
  <c r="B2299" i="24"/>
  <c r="B2300" i="24"/>
  <c r="B2301" i="24"/>
  <c r="B2302" i="24"/>
  <c r="B2303" i="24"/>
  <c r="B2304" i="24"/>
  <c r="B2305" i="24"/>
  <c r="B2306" i="24"/>
  <c r="B2307" i="24"/>
  <c r="B2308" i="24"/>
  <c r="B2309" i="24"/>
  <c r="B2310" i="24"/>
  <c r="B2311" i="24"/>
  <c r="B2312" i="24"/>
  <c r="B2313" i="24"/>
  <c r="B2314" i="24"/>
  <c r="B2315" i="24"/>
  <c r="B2316" i="24"/>
  <c r="B2317" i="24"/>
  <c r="B2318" i="24"/>
  <c r="B2319" i="24"/>
  <c r="B2320" i="24"/>
  <c r="B2321" i="24"/>
  <c r="B2322" i="24"/>
  <c r="B2323" i="24"/>
  <c r="B2324" i="24"/>
  <c r="B2325" i="24"/>
  <c r="B2326" i="24"/>
  <c r="B2327" i="24"/>
  <c r="B2328" i="24"/>
  <c r="B2329" i="24"/>
  <c r="B2330" i="24"/>
  <c r="B2331" i="24"/>
  <c r="B2332" i="24"/>
  <c r="B2333" i="24"/>
  <c r="B2334" i="24"/>
  <c r="B2335" i="24"/>
  <c r="B2336" i="24"/>
  <c r="B2337" i="24"/>
  <c r="B2338" i="24"/>
  <c r="B2339" i="24"/>
  <c r="B2340" i="24"/>
  <c r="B2341" i="24"/>
  <c r="B2342" i="24"/>
  <c r="B2343" i="24"/>
  <c r="B2344" i="24"/>
  <c r="B2345" i="24"/>
  <c r="B2346" i="24"/>
  <c r="B2347" i="24"/>
  <c r="B2348" i="24"/>
  <c r="B2349" i="24"/>
  <c r="B2350" i="24"/>
  <c r="B2351" i="24"/>
  <c r="B2352" i="24"/>
  <c r="B2353" i="24"/>
  <c r="B2354" i="24"/>
  <c r="B2355" i="24"/>
  <c r="B2356" i="24"/>
  <c r="B2357" i="24"/>
  <c r="B2358" i="24"/>
  <c r="B2359" i="24"/>
  <c r="B2360" i="24"/>
  <c r="B2361" i="24"/>
  <c r="B2362" i="24"/>
  <c r="B2363" i="24"/>
  <c r="B2364" i="24"/>
  <c r="B2365" i="24"/>
  <c r="B2366" i="24"/>
  <c r="B2367" i="24"/>
  <c r="B2368" i="24"/>
  <c r="B2369" i="24"/>
  <c r="B2370" i="24"/>
  <c r="B2371" i="24"/>
  <c r="B2372" i="24"/>
  <c r="B2373" i="24"/>
  <c r="B2374" i="24"/>
  <c r="B2375" i="24"/>
  <c r="B2376" i="24"/>
  <c r="B2377" i="24"/>
  <c r="B2378" i="24"/>
  <c r="B2379" i="24"/>
  <c r="B2380" i="24"/>
  <c r="B2381" i="24"/>
  <c r="B2382" i="24"/>
  <c r="B2383" i="24"/>
  <c r="B2384" i="24"/>
  <c r="B2385" i="24"/>
  <c r="B2386" i="24"/>
  <c r="B2387" i="24"/>
  <c r="B2388" i="24"/>
  <c r="B2389" i="24"/>
  <c r="B2390" i="24"/>
  <c r="B2391" i="24"/>
  <c r="B2392" i="24"/>
  <c r="B2393" i="24"/>
  <c r="B2394" i="24"/>
  <c r="B2395" i="24"/>
  <c r="B2396" i="24"/>
  <c r="B2397" i="24"/>
  <c r="B2398" i="24"/>
  <c r="B2399" i="24"/>
  <c r="B2400" i="24"/>
  <c r="B2401" i="24"/>
  <c r="B2402" i="24"/>
  <c r="B2403" i="24"/>
  <c r="B2404" i="24"/>
  <c r="B2405" i="24"/>
  <c r="B2406" i="24"/>
  <c r="B2407" i="24"/>
  <c r="B2408" i="24"/>
  <c r="B2409" i="24"/>
  <c r="B2410" i="24"/>
  <c r="B2411" i="24"/>
  <c r="B2412" i="24"/>
  <c r="B2413" i="24"/>
  <c r="B2414" i="24"/>
  <c r="B2415" i="24"/>
  <c r="B2416" i="24"/>
  <c r="B2417" i="24"/>
  <c r="B2418" i="24"/>
  <c r="B2419" i="24"/>
  <c r="B2420" i="24"/>
  <c r="B2421" i="24"/>
  <c r="B2422" i="24"/>
  <c r="B2423" i="24"/>
  <c r="B2424" i="24"/>
  <c r="B2425" i="24"/>
  <c r="B2426" i="24"/>
  <c r="B2427" i="24"/>
  <c r="B2428" i="24"/>
  <c r="B2429" i="24"/>
  <c r="B2430" i="24"/>
  <c r="B2431" i="24"/>
  <c r="B2432" i="24"/>
  <c r="B2433" i="24"/>
  <c r="B2434" i="24"/>
  <c r="B2435" i="24"/>
  <c r="B2436" i="24"/>
  <c r="B2437" i="24"/>
  <c r="B2438" i="24"/>
  <c r="B2439" i="24"/>
  <c r="B2440" i="24"/>
  <c r="B2441" i="24"/>
  <c r="B2442" i="24"/>
  <c r="B2443" i="24"/>
  <c r="B2444" i="24"/>
  <c r="B2445" i="24"/>
  <c r="B2446" i="24"/>
  <c r="B2447" i="24"/>
  <c r="B2448" i="24"/>
  <c r="B2449" i="24"/>
  <c r="B2450" i="24"/>
  <c r="B2451" i="24"/>
  <c r="B2452" i="24"/>
  <c r="B2453" i="24"/>
  <c r="B2454" i="24"/>
  <c r="B2455" i="24"/>
  <c r="B2456" i="24"/>
  <c r="B2457" i="24"/>
  <c r="B2458" i="24"/>
  <c r="B2459" i="24"/>
  <c r="B2460" i="24"/>
  <c r="B2461" i="24"/>
  <c r="B2462" i="24"/>
  <c r="B2463" i="24"/>
  <c r="B2464" i="24"/>
  <c r="B2465" i="24"/>
  <c r="B2466" i="24"/>
  <c r="B2467" i="24"/>
  <c r="B2468" i="24"/>
  <c r="B2469" i="24"/>
  <c r="B2470" i="24"/>
  <c r="B2471" i="24"/>
  <c r="B2472" i="24"/>
  <c r="B2473" i="24"/>
  <c r="B2474" i="24"/>
  <c r="B2475" i="24"/>
  <c r="B2476" i="24"/>
  <c r="B2477" i="24"/>
  <c r="B2478" i="24"/>
  <c r="B2479" i="24"/>
  <c r="B2480" i="24"/>
  <c r="B2481" i="24"/>
  <c r="B2482" i="24"/>
  <c r="B2483" i="24"/>
  <c r="B2484" i="24"/>
  <c r="B2485" i="24"/>
  <c r="B2486" i="24"/>
  <c r="B2487" i="24"/>
  <c r="B2488" i="24"/>
  <c r="B2489" i="24"/>
  <c r="B2490" i="24"/>
  <c r="B2491" i="24"/>
  <c r="B2492" i="24"/>
  <c r="B2493" i="24"/>
  <c r="B2494" i="24"/>
  <c r="B2495" i="24"/>
  <c r="B2496" i="24"/>
  <c r="B2497" i="24"/>
  <c r="B2498" i="24"/>
  <c r="B2499" i="24"/>
  <c r="B2500" i="24"/>
  <c r="B2501" i="24"/>
  <c r="B2502" i="24"/>
  <c r="B2503" i="24"/>
  <c r="B2504" i="24"/>
  <c r="B2505" i="24"/>
  <c r="B2506" i="24"/>
  <c r="B2507" i="24"/>
  <c r="B2508" i="24"/>
  <c r="B2509" i="24"/>
  <c r="B2510" i="24"/>
  <c r="B2511" i="24"/>
  <c r="B2512" i="24"/>
  <c r="B2513" i="24"/>
  <c r="B2514" i="24"/>
  <c r="B2515" i="24"/>
  <c r="B2516" i="24"/>
  <c r="B2517" i="24"/>
  <c r="B2518" i="24"/>
  <c r="B2519" i="24"/>
  <c r="B2520" i="24"/>
  <c r="B2521" i="24"/>
  <c r="B2522" i="24"/>
  <c r="B2523" i="24"/>
  <c r="B2524" i="24"/>
  <c r="B2525" i="24"/>
  <c r="B2526" i="24"/>
  <c r="B2527" i="24"/>
  <c r="B2528" i="24"/>
  <c r="B2529" i="24"/>
  <c r="B2530" i="24"/>
  <c r="B2531" i="24"/>
  <c r="B2532" i="24"/>
  <c r="B2533" i="24"/>
  <c r="B2534" i="24"/>
  <c r="B2535" i="24"/>
  <c r="B2536" i="24"/>
  <c r="B2537" i="24"/>
  <c r="B2538" i="24"/>
  <c r="B2539" i="24"/>
  <c r="B2540" i="24"/>
  <c r="B2541" i="24"/>
  <c r="B2542" i="24"/>
  <c r="B2543" i="24"/>
  <c r="B2544" i="24"/>
  <c r="B2545" i="24"/>
  <c r="B2546" i="24"/>
  <c r="B2547" i="24"/>
  <c r="B2548" i="24"/>
  <c r="B2549" i="24"/>
  <c r="B2550" i="24"/>
  <c r="B2551" i="24"/>
  <c r="B2552" i="24"/>
  <c r="B2553" i="24"/>
  <c r="B2554" i="24"/>
  <c r="B2555" i="24"/>
  <c r="B2556" i="24"/>
  <c r="B2557" i="24"/>
  <c r="B2558" i="24"/>
  <c r="B2559" i="24"/>
  <c r="B2560" i="24"/>
  <c r="B2561" i="24"/>
  <c r="B2562" i="24"/>
  <c r="B2563" i="24"/>
  <c r="B2564" i="24"/>
  <c r="B2565" i="24"/>
  <c r="B2566" i="24"/>
  <c r="B2567" i="24"/>
  <c r="B2568" i="24"/>
  <c r="B2569" i="24"/>
  <c r="B2570" i="24"/>
  <c r="B2571" i="24"/>
  <c r="B2572" i="24"/>
  <c r="B2573" i="24"/>
  <c r="B2574" i="24"/>
  <c r="B2575" i="24"/>
  <c r="B2576" i="24"/>
  <c r="B2577" i="24"/>
  <c r="B2578" i="24"/>
  <c r="B2579" i="24"/>
  <c r="B2580" i="24"/>
  <c r="B2581" i="24"/>
  <c r="B2582" i="24"/>
  <c r="B2583" i="24"/>
  <c r="B2584" i="24"/>
  <c r="B2585" i="24"/>
  <c r="B2586" i="24"/>
  <c r="B2587" i="24"/>
  <c r="B2588" i="24"/>
  <c r="B2589" i="24"/>
  <c r="B2590" i="24"/>
  <c r="B2591" i="24"/>
  <c r="B2592" i="24"/>
  <c r="B2593" i="24"/>
  <c r="B2594" i="24"/>
  <c r="B2595" i="24"/>
  <c r="B2596" i="24"/>
  <c r="B2597" i="24"/>
  <c r="B2598" i="24"/>
  <c r="B2599" i="24"/>
  <c r="B2600" i="24"/>
  <c r="B2601" i="24"/>
  <c r="B2602" i="24"/>
  <c r="B2603" i="24"/>
  <c r="B2604" i="24"/>
  <c r="B2605" i="24"/>
  <c r="B2606" i="24"/>
  <c r="B2607" i="24"/>
  <c r="B2608" i="24"/>
  <c r="B2609" i="24"/>
  <c r="B2610" i="24"/>
  <c r="B2611" i="24"/>
  <c r="B2612" i="24"/>
  <c r="B2613" i="24"/>
  <c r="B2614" i="24"/>
  <c r="B2615" i="24"/>
  <c r="B2616" i="24"/>
  <c r="B2617" i="24"/>
  <c r="B2618" i="24"/>
  <c r="B2619" i="24"/>
  <c r="B2620" i="24"/>
  <c r="B2621" i="24"/>
  <c r="B2622" i="24"/>
  <c r="B2623" i="24"/>
  <c r="B2624" i="24"/>
  <c r="B2625" i="24"/>
  <c r="B2626" i="24"/>
  <c r="B2627" i="24"/>
  <c r="B2628" i="24"/>
  <c r="B2629" i="24"/>
  <c r="B2630" i="24"/>
  <c r="B2631" i="24"/>
  <c r="B2632" i="24"/>
  <c r="B2633" i="24"/>
  <c r="B2634" i="24"/>
  <c r="B2635" i="24"/>
  <c r="B2636" i="24"/>
  <c r="B2637" i="24"/>
  <c r="B2638" i="24"/>
  <c r="B2639" i="24"/>
  <c r="B2640" i="24"/>
  <c r="B2641" i="24"/>
  <c r="B2642" i="24"/>
  <c r="B2643" i="24"/>
  <c r="B2644" i="24"/>
  <c r="B2645" i="24"/>
  <c r="B2646" i="24"/>
  <c r="B2647" i="24"/>
  <c r="B2648" i="24"/>
  <c r="B2649" i="24"/>
  <c r="B2650" i="24"/>
  <c r="B2651" i="24"/>
  <c r="B2652" i="24"/>
  <c r="B2653" i="24"/>
  <c r="B2654" i="24"/>
  <c r="B2655" i="24"/>
  <c r="B2656" i="24"/>
  <c r="B2657" i="24"/>
  <c r="B2658" i="24"/>
  <c r="B2659" i="24"/>
  <c r="B2660" i="24"/>
  <c r="B2661" i="24"/>
  <c r="B2662" i="24"/>
  <c r="B2663" i="24"/>
  <c r="B2664" i="24"/>
  <c r="B2665" i="24"/>
  <c r="B2666" i="24"/>
  <c r="B2667" i="24"/>
  <c r="B2668" i="24"/>
  <c r="B2669" i="24"/>
  <c r="B2670" i="24"/>
  <c r="B2671" i="24"/>
  <c r="B2672" i="24"/>
  <c r="B2673" i="24"/>
  <c r="B2674" i="24"/>
  <c r="B2675" i="24"/>
  <c r="B2676" i="24"/>
  <c r="B2677" i="24"/>
  <c r="B2678" i="24"/>
  <c r="B2679" i="24"/>
  <c r="B2680" i="24"/>
  <c r="B2681" i="24"/>
  <c r="B2682" i="24"/>
  <c r="B2683" i="24"/>
  <c r="B2684" i="24"/>
  <c r="B2685" i="24"/>
  <c r="B2686" i="24"/>
  <c r="B2687" i="24"/>
  <c r="B2688" i="24"/>
  <c r="B2689" i="24"/>
  <c r="B2690" i="24"/>
  <c r="B2691" i="24"/>
  <c r="B2692" i="24"/>
  <c r="B2693" i="24"/>
  <c r="B2694" i="24"/>
  <c r="B2695" i="24"/>
  <c r="B2696" i="24"/>
  <c r="B2697" i="24"/>
  <c r="B2698" i="24"/>
  <c r="B2699" i="24"/>
  <c r="B2700" i="24"/>
  <c r="B2701" i="24"/>
  <c r="B2702" i="24"/>
  <c r="B2703" i="24"/>
  <c r="B2704" i="24"/>
  <c r="B2705" i="24"/>
  <c r="B2706" i="24"/>
  <c r="B2707" i="24"/>
  <c r="B2708" i="24"/>
  <c r="B2709" i="24"/>
  <c r="B2710" i="24"/>
  <c r="B2711" i="24"/>
  <c r="B2712" i="24"/>
  <c r="B2713" i="24"/>
  <c r="B2714" i="24"/>
  <c r="B2715" i="24"/>
  <c r="B2716" i="24"/>
  <c r="B2717" i="24"/>
  <c r="B2718" i="24"/>
  <c r="B2719" i="24"/>
  <c r="B2720" i="24"/>
  <c r="B2721" i="24"/>
  <c r="B2722" i="24"/>
  <c r="B2723" i="24"/>
  <c r="B2724" i="24"/>
  <c r="B2725" i="24"/>
  <c r="B2726" i="24"/>
  <c r="B2727" i="24"/>
  <c r="B2728" i="24"/>
  <c r="B2729" i="24"/>
  <c r="B2730" i="24"/>
  <c r="B2731" i="24"/>
  <c r="B2732" i="24"/>
  <c r="B2733" i="24"/>
  <c r="B2734" i="24"/>
  <c r="B2735" i="24"/>
  <c r="B2736" i="24"/>
  <c r="B2737" i="24"/>
  <c r="B2738" i="24"/>
  <c r="B2739" i="24"/>
  <c r="B2740" i="24"/>
  <c r="B2741" i="24"/>
  <c r="B2742" i="24"/>
  <c r="B2743" i="24"/>
  <c r="B2744" i="24"/>
  <c r="B2745" i="24"/>
  <c r="B2746" i="24"/>
  <c r="B2747" i="24"/>
  <c r="B2748" i="24"/>
  <c r="B2749" i="24"/>
  <c r="B2750" i="24"/>
  <c r="B2751" i="24"/>
  <c r="B2752" i="24"/>
  <c r="B2753" i="24"/>
  <c r="B2754" i="24"/>
  <c r="B2755" i="24"/>
  <c r="B2756" i="24"/>
  <c r="B2757" i="24"/>
  <c r="B2758" i="24"/>
  <c r="B2759" i="24"/>
  <c r="B2760" i="24"/>
  <c r="B2761" i="24"/>
  <c r="B2762" i="24"/>
  <c r="B2763" i="24"/>
  <c r="B2764" i="24"/>
  <c r="B2765" i="24"/>
  <c r="B2766" i="24"/>
  <c r="B2767" i="24"/>
  <c r="B2768" i="24"/>
  <c r="B2769" i="24"/>
  <c r="B2770" i="24"/>
  <c r="B2771" i="24"/>
  <c r="B2772" i="24"/>
  <c r="B2773" i="24"/>
  <c r="B2774" i="24"/>
  <c r="B2775" i="24"/>
  <c r="B2776" i="24"/>
  <c r="B2777" i="24"/>
  <c r="B2778" i="24"/>
  <c r="B2779" i="24"/>
  <c r="B2780" i="24"/>
  <c r="B2781" i="24"/>
  <c r="B2782" i="24"/>
  <c r="B2783" i="24"/>
  <c r="B2784" i="24"/>
  <c r="B2785" i="24"/>
  <c r="B2786" i="24"/>
  <c r="B2787" i="24"/>
  <c r="B2788" i="24"/>
  <c r="B2789" i="24"/>
  <c r="B2790" i="24"/>
  <c r="B2791" i="24"/>
  <c r="B2792" i="24"/>
  <c r="B2793" i="24"/>
  <c r="B2794" i="24"/>
  <c r="B2795" i="24"/>
  <c r="B2796" i="24"/>
  <c r="B2797" i="24"/>
  <c r="B2798" i="24"/>
  <c r="B2799" i="24"/>
  <c r="B2800" i="24"/>
  <c r="B2801" i="24"/>
  <c r="B2802" i="24"/>
  <c r="B2803" i="24"/>
  <c r="B2804" i="24"/>
  <c r="B2805" i="24"/>
  <c r="B2806" i="24"/>
  <c r="B2807" i="24"/>
  <c r="B2808" i="24"/>
  <c r="B2809" i="24"/>
  <c r="B2810" i="24"/>
  <c r="B2811" i="24"/>
  <c r="B2812" i="24"/>
  <c r="B2813" i="24"/>
  <c r="B2814" i="24"/>
  <c r="B2815" i="24"/>
  <c r="B2816" i="24"/>
  <c r="B2817" i="24"/>
  <c r="B2818" i="24"/>
  <c r="B2819" i="24"/>
  <c r="B2820" i="24"/>
  <c r="B2821" i="24"/>
  <c r="B2822" i="24"/>
  <c r="B2823" i="24"/>
  <c r="B2824" i="24"/>
  <c r="B2825" i="24"/>
  <c r="B2826" i="24"/>
  <c r="B2827" i="24"/>
  <c r="B2828" i="24"/>
  <c r="B2829" i="24"/>
  <c r="B2830" i="24"/>
  <c r="B2831" i="24"/>
  <c r="B2832" i="24"/>
  <c r="B2833" i="24"/>
  <c r="B2834" i="24"/>
  <c r="B2835" i="24"/>
  <c r="B2836" i="24"/>
  <c r="B2837" i="24"/>
  <c r="B2838" i="24"/>
  <c r="B2839" i="24"/>
  <c r="B2840" i="24"/>
  <c r="B2841" i="24"/>
  <c r="B2842" i="24"/>
  <c r="B2843" i="24"/>
  <c r="B2844" i="24"/>
  <c r="B2845" i="24"/>
  <c r="B2846" i="24"/>
  <c r="B2847" i="24"/>
  <c r="B2848" i="24"/>
  <c r="B2849" i="24"/>
  <c r="B2850" i="24"/>
  <c r="B2851" i="24"/>
  <c r="B2852" i="24"/>
  <c r="B2853" i="24"/>
  <c r="B2854" i="24"/>
  <c r="B2855" i="24"/>
  <c r="B2856" i="24"/>
  <c r="B2857" i="24"/>
  <c r="B2858" i="24"/>
  <c r="B2859" i="24"/>
  <c r="B2860" i="24"/>
  <c r="B2861" i="24"/>
  <c r="B2862" i="24"/>
  <c r="B2863" i="24"/>
  <c r="B2864" i="24"/>
  <c r="B2865" i="24"/>
  <c r="B2866" i="24"/>
  <c r="B2867" i="24"/>
  <c r="B2868" i="24"/>
  <c r="B2869" i="24"/>
  <c r="B2870" i="24"/>
  <c r="B2871" i="24"/>
  <c r="B2872" i="24"/>
  <c r="B2873" i="24"/>
  <c r="B2874" i="24"/>
  <c r="B2875" i="24"/>
  <c r="B2876" i="24"/>
  <c r="B2877" i="24"/>
  <c r="B2878" i="24"/>
  <c r="B2879" i="24"/>
  <c r="B2880" i="24"/>
  <c r="B2881" i="24"/>
  <c r="B2882" i="24"/>
  <c r="B2883" i="24"/>
  <c r="B2884" i="24"/>
  <c r="B2885" i="24"/>
  <c r="B2886" i="24"/>
  <c r="B2887" i="24"/>
  <c r="B2888" i="24"/>
  <c r="B2889" i="24"/>
  <c r="B2890" i="24"/>
  <c r="B2891" i="24"/>
  <c r="B2892" i="24"/>
  <c r="B2893" i="24"/>
  <c r="B2894" i="24"/>
  <c r="B2895" i="24"/>
  <c r="B2896" i="24"/>
  <c r="B2897" i="24"/>
  <c r="B2898" i="24"/>
  <c r="B2899" i="24"/>
  <c r="B2900" i="24"/>
  <c r="B2901" i="24"/>
  <c r="B2902" i="24"/>
  <c r="B2903" i="24"/>
  <c r="B2904" i="24"/>
  <c r="B2905" i="24"/>
  <c r="B2906" i="24"/>
  <c r="B2907" i="24"/>
  <c r="B2908" i="24"/>
  <c r="B2909" i="24"/>
  <c r="B2910" i="24"/>
  <c r="B2911" i="24"/>
  <c r="B2912" i="24"/>
  <c r="B2913" i="24"/>
  <c r="B2914" i="24"/>
  <c r="B2915" i="24"/>
  <c r="B2916" i="24"/>
  <c r="B2917" i="24"/>
  <c r="B2918" i="24"/>
  <c r="B2919" i="24"/>
  <c r="B2920" i="24"/>
  <c r="B2921" i="24"/>
  <c r="B2922" i="24"/>
  <c r="B2923" i="24"/>
  <c r="B2924" i="24"/>
  <c r="B2925" i="24"/>
  <c r="B2926" i="24"/>
  <c r="B2927" i="24"/>
  <c r="B2928" i="24"/>
  <c r="B2929" i="24"/>
  <c r="B2930" i="24"/>
  <c r="B2931" i="24"/>
  <c r="B2932" i="24"/>
  <c r="B2933" i="24"/>
  <c r="B2934" i="24"/>
  <c r="B2935" i="24"/>
  <c r="B2936" i="24"/>
  <c r="B2937" i="24"/>
  <c r="B2938" i="24"/>
  <c r="B2939" i="24"/>
  <c r="B2940" i="24"/>
  <c r="B2941" i="24"/>
  <c r="B2942" i="24"/>
  <c r="B2943" i="24"/>
  <c r="B2944" i="24"/>
  <c r="B2945" i="24"/>
  <c r="B2946" i="24"/>
  <c r="B2947" i="24"/>
  <c r="B2948" i="24"/>
  <c r="B2949" i="24"/>
  <c r="B2950" i="24"/>
  <c r="B2951" i="24"/>
  <c r="B2952" i="24"/>
  <c r="B2953" i="24"/>
  <c r="B2954" i="24"/>
  <c r="B2955" i="24"/>
  <c r="B2956" i="24"/>
  <c r="B2957" i="24"/>
  <c r="B2958" i="24"/>
  <c r="B2959" i="24"/>
  <c r="B2960" i="24"/>
  <c r="B2961" i="24"/>
  <c r="B2962" i="24"/>
  <c r="B2963" i="24"/>
  <c r="B2964" i="24"/>
  <c r="B2965" i="24"/>
  <c r="B2966" i="24"/>
  <c r="B2967" i="24"/>
  <c r="B2968" i="24"/>
  <c r="B2969" i="24"/>
  <c r="B2970" i="24"/>
  <c r="B2971" i="24"/>
  <c r="B2972" i="24"/>
  <c r="B2973" i="24"/>
  <c r="B2974" i="24"/>
  <c r="B2975" i="24"/>
  <c r="B2976" i="24"/>
  <c r="B2977" i="24"/>
  <c r="B2978" i="24"/>
  <c r="B2979" i="24"/>
  <c r="B2980" i="24"/>
  <c r="B2981" i="24"/>
  <c r="B2982" i="24"/>
  <c r="B2983" i="24"/>
  <c r="B2984" i="24"/>
  <c r="B2985" i="24"/>
  <c r="B2986" i="24"/>
  <c r="B2987" i="24"/>
  <c r="B2988" i="24"/>
  <c r="B2989" i="24"/>
  <c r="B2990" i="24"/>
  <c r="B2991" i="24"/>
  <c r="B2992" i="24"/>
  <c r="B2993" i="24"/>
  <c r="B2994" i="24"/>
  <c r="B2995" i="24"/>
  <c r="B2996" i="24"/>
  <c r="B2997" i="24"/>
  <c r="B2998" i="24"/>
  <c r="B2999" i="24"/>
  <c r="B3000" i="24"/>
  <c r="B3001" i="24"/>
  <c r="B3002" i="24"/>
  <c r="B3003" i="24"/>
  <c r="B3004" i="24"/>
  <c r="B3005" i="24"/>
  <c r="B3006" i="24"/>
  <c r="B3007" i="24"/>
  <c r="B3008" i="24"/>
  <c r="B3009" i="24"/>
  <c r="B3010" i="24"/>
  <c r="B3011" i="24"/>
  <c r="B3012" i="24"/>
  <c r="B3013" i="24"/>
  <c r="B3014" i="24"/>
  <c r="B3015" i="24"/>
  <c r="B3016" i="24"/>
  <c r="B3017" i="24"/>
  <c r="B3018" i="24"/>
  <c r="B3019" i="24"/>
  <c r="B3020" i="24"/>
  <c r="B3021" i="24"/>
  <c r="B3022" i="24"/>
  <c r="B3023" i="24"/>
  <c r="B3024" i="24"/>
  <c r="B3025" i="24"/>
  <c r="B3026" i="24"/>
  <c r="B3027" i="24"/>
  <c r="B3028" i="24"/>
  <c r="B3029" i="24"/>
  <c r="B3030" i="24"/>
  <c r="B3031" i="24"/>
  <c r="B3032" i="24"/>
  <c r="B3033" i="24"/>
  <c r="B3034" i="24"/>
  <c r="B3035" i="24"/>
  <c r="B3036" i="24"/>
  <c r="B3037" i="24"/>
  <c r="B3038" i="24"/>
  <c r="B3039" i="24"/>
  <c r="B3040" i="24"/>
  <c r="B3041" i="24"/>
  <c r="B3042" i="24"/>
  <c r="B3043" i="24"/>
  <c r="B3044" i="24"/>
  <c r="B3045" i="24"/>
  <c r="B3046" i="24"/>
  <c r="B3047" i="24"/>
  <c r="B3048" i="24"/>
  <c r="B3049" i="24"/>
  <c r="B3050" i="24"/>
  <c r="B3051" i="24"/>
  <c r="B3052" i="24"/>
  <c r="B3053" i="24"/>
  <c r="B3054" i="24"/>
  <c r="B3055" i="24"/>
  <c r="B3056" i="24"/>
  <c r="B3057" i="24"/>
  <c r="B3058" i="24"/>
  <c r="B3059" i="24"/>
  <c r="B3060" i="24"/>
  <c r="B3061" i="24"/>
  <c r="B3062" i="24"/>
  <c r="B3063" i="24"/>
  <c r="B3064" i="24"/>
  <c r="B3065" i="24"/>
  <c r="B3066" i="24"/>
  <c r="B3067" i="24"/>
  <c r="B3068" i="24"/>
  <c r="B3069" i="24"/>
  <c r="B3070" i="24"/>
  <c r="B3071" i="24"/>
  <c r="B3072" i="24"/>
  <c r="B3073" i="24"/>
  <c r="B3074" i="24"/>
  <c r="B3075" i="24"/>
  <c r="B3076" i="24"/>
  <c r="B3077" i="24"/>
  <c r="B3078" i="24"/>
  <c r="B3079" i="24"/>
  <c r="B3080" i="24"/>
  <c r="B3081" i="24"/>
  <c r="B3082" i="24"/>
  <c r="B3083" i="24"/>
  <c r="B3084" i="24"/>
  <c r="B3085" i="24"/>
  <c r="B3086" i="24"/>
  <c r="B3087" i="24"/>
  <c r="B3088" i="24"/>
  <c r="B3089" i="24"/>
  <c r="B3090" i="24"/>
  <c r="B3091" i="24"/>
  <c r="B3092" i="24"/>
  <c r="B3093" i="24"/>
  <c r="B3094" i="24"/>
  <c r="B3095" i="24"/>
  <c r="B3096" i="24"/>
  <c r="B3097" i="24"/>
  <c r="B3098" i="24"/>
  <c r="B3099" i="24"/>
  <c r="B3100" i="24"/>
  <c r="B3101" i="24"/>
  <c r="B3102" i="24"/>
  <c r="B3103" i="24"/>
  <c r="B3104" i="24"/>
  <c r="B3105" i="24"/>
  <c r="B3106" i="24"/>
  <c r="B3107" i="24"/>
  <c r="B3108" i="24"/>
  <c r="B3109" i="24"/>
  <c r="B3110" i="24"/>
  <c r="B3111" i="24"/>
  <c r="B3112" i="24"/>
  <c r="B3113" i="24"/>
  <c r="B3114" i="24"/>
  <c r="B3115" i="24"/>
  <c r="B3116" i="24"/>
  <c r="B3117" i="24"/>
  <c r="B3118" i="24"/>
  <c r="B3119" i="24"/>
  <c r="B3120" i="24"/>
  <c r="B3121" i="24"/>
  <c r="B3122" i="24"/>
  <c r="B3123" i="24"/>
  <c r="B3124" i="24"/>
  <c r="B3125" i="24"/>
  <c r="B3126" i="24"/>
  <c r="B3127" i="24"/>
  <c r="B3128" i="24"/>
  <c r="B3129" i="24"/>
  <c r="B3130" i="24"/>
  <c r="B3131" i="24"/>
  <c r="B3132" i="24"/>
  <c r="B3133" i="24"/>
  <c r="B3134" i="24"/>
  <c r="B3135" i="24"/>
  <c r="B3136" i="24"/>
  <c r="B3137" i="24"/>
  <c r="B3138" i="24"/>
  <c r="B3139" i="24"/>
  <c r="B3140" i="24"/>
  <c r="B3141" i="24"/>
  <c r="B3142" i="24"/>
  <c r="B3143" i="24"/>
  <c r="B3144" i="24"/>
  <c r="B3145" i="24"/>
  <c r="B3146" i="24"/>
  <c r="B3147" i="24"/>
  <c r="B3148" i="24"/>
  <c r="B3149" i="24"/>
  <c r="B3150" i="24"/>
  <c r="B3151" i="24"/>
  <c r="B3152" i="24"/>
  <c r="B3153" i="24"/>
  <c r="B3154" i="24"/>
  <c r="B3155" i="24"/>
  <c r="B3156" i="24"/>
  <c r="B3157" i="24"/>
  <c r="B3158" i="24"/>
  <c r="B3159" i="24"/>
  <c r="B3160" i="24"/>
  <c r="B3161" i="24"/>
  <c r="B3162" i="24"/>
  <c r="B3163" i="24"/>
  <c r="B3164" i="24"/>
  <c r="B3165" i="24"/>
  <c r="B3166" i="24"/>
  <c r="B3167" i="24"/>
  <c r="B3168" i="24"/>
  <c r="B3169" i="24"/>
  <c r="B3170" i="24"/>
  <c r="B3171" i="24"/>
  <c r="B3172" i="24"/>
  <c r="B3173" i="24"/>
  <c r="B3174" i="24"/>
  <c r="B3175" i="24"/>
  <c r="B3176" i="24"/>
  <c r="B3177" i="24"/>
  <c r="B3178" i="24"/>
  <c r="B3179" i="24"/>
  <c r="B3180" i="24"/>
  <c r="B3181" i="24"/>
  <c r="B3182" i="24"/>
  <c r="B3183" i="24"/>
  <c r="B3184" i="24"/>
  <c r="B3185" i="24"/>
  <c r="B3186" i="24"/>
  <c r="B3187" i="24"/>
  <c r="B3188" i="24"/>
  <c r="B3189" i="24"/>
  <c r="B3190" i="24"/>
  <c r="B3191" i="24"/>
  <c r="B3192" i="24"/>
  <c r="B3193" i="24"/>
  <c r="B3194" i="24"/>
  <c r="B3195" i="24"/>
  <c r="B3196" i="24"/>
  <c r="B3197" i="24"/>
  <c r="B3198" i="24"/>
  <c r="B3199" i="24"/>
  <c r="B3200" i="24"/>
  <c r="B3201" i="24"/>
  <c r="B3202" i="24"/>
  <c r="B3203" i="24"/>
  <c r="B3204" i="24"/>
  <c r="B3205" i="24"/>
  <c r="B3206" i="24"/>
  <c r="B3207" i="24"/>
  <c r="B3208" i="24"/>
  <c r="B3209" i="24"/>
  <c r="B3210" i="24"/>
  <c r="B3211" i="24"/>
  <c r="B3212" i="24"/>
  <c r="B3213" i="24"/>
  <c r="B3214" i="24"/>
  <c r="B3215" i="24"/>
  <c r="B3216" i="24"/>
  <c r="B3217" i="24"/>
  <c r="B3218" i="24"/>
  <c r="B3219" i="24"/>
  <c r="B3220" i="24"/>
  <c r="B3221" i="24"/>
  <c r="B3222" i="24"/>
  <c r="B3223" i="24"/>
  <c r="B3224" i="24"/>
  <c r="B3225" i="24"/>
  <c r="B3226" i="24"/>
  <c r="B3227" i="24"/>
  <c r="B3228" i="24"/>
  <c r="B3229" i="24"/>
  <c r="B3230" i="24"/>
  <c r="B3231" i="24"/>
  <c r="B3232" i="24"/>
  <c r="B3233" i="24"/>
  <c r="B3234" i="24"/>
  <c r="B3235" i="24"/>
  <c r="B3236" i="24"/>
  <c r="B3237" i="24"/>
  <c r="B3238" i="24"/>
  <c r="B3239" i="24"/>
  <c r="B3240" i="24"/>
  <c r="B3241" i="24"/>
  <c r="B3242" i="24"/>
  <c r="B3243" i="24"/>
  <c r="B3244" i="24"/>
  <c r="B3245" i="24"/>
  <c r="B3246" i="24"/>
  <c r="B3247" i="24"/>
  <c r="B3248" i="24"/>
  <c r="B3249" i="24"/>
  <c r="B3250" i="24"/>
  <c r="B3251" i="24"/>
  <c r="B3252" i="24"/>
  <c r="B3253" i="24"/>
  <c r="B3254" i="24"/>
  <c r="B3255" i="24"/>
  <c r="B3256" i="24"/>
  <c r="B3257" i="24"/>
  <c r="B3258" i="24"/>
  <c r="B3259" i="24"/>
  <c r="B3260" i="24"/>
  <c r="B3261" i="24"/>
  <c r="B3262" i="24"/>
  <c r="B3263" i="24"/>
  <c r="B3264" i="24"/>
  <c r="B3265" i="24"/>
  <c r="B3266" i="24"/>
  <c r="B3267" i="24"/>
  <c r="B3268" i="24"/>
  <c r="B3269" i="24"/>
  <c r="B3270" i="24"/>
  <c r="B3271" i="24"/>
  <c r="B3272" i="24"/>
  <c r="B3273" i="24"/>
  <c r="B3274" i="24"/>
  <c r="B3275" i="24"/>
  <c r="B3276" i="24"/>
  <c r="B3277" i="24"/>
  <c r="B3278" i="24"/>
  <c r="B3279" i="24"/>
  <c r="B3280" i="24"/>
  <c r="B3281" i="24"/>
  <c r="B3282" i="24"/>
  <c r="B3283" i="24"/>
  <c r="B3284" i="24"/>
  <c r="B3285" i="24"/>
  <c r="B3286" i="24"/>
  <c r="B3287" i="24"/>
  <c r="B3288" i="24"/>
  <c r="B3289" i="24"/>
  <c r="B3290" i="24"/>
  <c r="B3291" i="24"/>
  <c r="B3292" i="24"/>
  <c r="B3293" i="24"/>
  <c r="B3294" i="24"/>
  <c r="B3295" i="24"/>
  <c r="B3296" i="24"/>
  <c r="B3297" i="24"/>
  <c r="B3298" i="24"/>
  <c r="B3299" i="24"/>
  <c r="B3300" i="24"/>
  <c r="B3301" i="24"/>
  <c r="B3302" i="24"/>
  <c r="B3303" i="24"/>
  <c r="B3304" i="24"/>
  <c r="B3305" i="24"/>
  <c r="B3306" i="24"/>
  <c r="B3307" i="24"/>
  <c r="B3308" i="24"/>
  <c r="B3309" i="24"/>
  <c r="B3310" i="24"/>
  <c r="B3311" i="24"/>
  <c r="B3312" i="24"/>
  <c r="B3313" i="24"/>
  <c r="B3314" i="24"/>
  <c r="B3315" i="24"/>
  <c r="B3316" i="24"/>
  <c r="B3317" i="24"/>
  <c r="B3318" i="24"/>
  <c r="B3319" i="24"/>
  <c r="B3320" i="24"/>
  <c r="B3321" i="24"/>
  <c r="B3322" i="24"/>
  <c r="B3323" i="24"/>
  <c r="B3324" i="24"/>
  <c r="B3325" i="24"/>
  <c r="B3326" i="24"/>
  <c r="B3327" i="24"/>
  <c r="B3328" i="24"/>
  <c r="B3329" i="24"/>
  <c r="B3330" i="24"/>
  <c r="B3331" i="24"/>
  <c r="B3332" i="24"/>
  <c r="B3333" i="24"/>
  <c r="B3334" i="24"/>
  <c r="B3335" i="24"/>
  <c r="B3336" i="24"/>
  <c r="B3337" i="24"/>
  <c r="B3338" i="24"/>
  <c r="B3339" i="24"/>
  <c r="B3340" i="24"/>
  <c r="B3341" i="24"/>
  <c r="B3342" i="24"/>
  <c r="B3343" i="24"/>
  <c r="B3344" i="24"/>
  <c r="B3345" i="24"/>
  <c r="B3346" i="24"/>
  <c r="B3347" i="24"/>
  <c r="B3348" i="24"/>
  <c r="B3349" i="24"/>
  <c r="B3350" i="24"/>
  <c r="B3351" i="24"/>
  <c r="B3352" i="24"/>
  <c r="B3353" i="24"/>
  <c r="B3354" i="24"/>
  <c r="B3355" i="24"/>
  <c r="B3356" i="24"/>
  <c r="B3357" i="24"/>
  <c r="B3358" i="24"/>
  <c r="B3359" i="24"/>
  <c r="B3360" i="24"/>
  <c r="B3361" i="24"/>
  <c r="B3362" i="24"/>
  <c r="B3363" i="24"/>
  <c r="B3364" i="24"/>
  <c r="B3365" i="24"/>
  <c r="B3366" i="24"/>
  <c r="B3367" i="24"/>
  <c r="B3368" i="24"/>
  <c r="B3369" i="24"/>
  <c r="B3370" i="24"/>
  <c r="B3371" i="24"/>
  <c r="B3372" i="24"/>
  <c r="B3373" i="24"/>
  <c r="B3374" i="24"/>
  <c r="B3375" i="24"/>
  <c r="B3376" i="24"/>
  <c r="B3377" i="24"/>
  <c r="B3378" i="24"/>
  <c r="B3379" i="24"/>
  <c r="B3380" i="24"/>
  <c r="B3381" i="24"/>
  <c r="B3382" i="24"/>
  <c r="B3383" i="24"/>
  <c r="B3384" i="24"/>
  <c r="B3385" i="24"/>
  <c r="B3386" i="24"/>
  <c r="B3387" i="24"/>
  <c r="B3388" i="24"/>
  <c r="B3389" i="24"/>
  <c r="B3390" i="24"/>
  <c r="B3391" i="24"/>
  <c r="B3392" i="24"/>
  <c r="B3393" i="24"/>
  <c r="B3394" i="24"/>
  <c r="B3395" i="24"/>
  <c r="B3396" i="24"/>
  <c r="B3397" i="24"/>
  <c r="B3398" i="24"/>
  <c r="B3399" i="24"/>
  <c r="B3400" i="24"/>
  <c r="B3401" i="24"/>
  <c r="B3402" i="24"/>
  <c r="B3403" i="24"/>
  <c r="B3404" i="24"/>
  <c r="B3405" i="24"/>
  <c r="B3406" i="24"/>
  <c r="B3407" i="24"/>
  <c r="B3408" i="24"/>
  <c r="B3409" i="24"/>
  <c r="B3410" i="24"/>
  <c r="B3411" i="24"/>
  <c r="B3412" i="24"/>
  <c r="B3413" i="24"/>
  <c r="B3414" i="24"/>
  <c r="B3415" i="24"/>
  <c r="B3416" i="24"/>
  <c r="B3417" i="24"/>
  <c r="B3418" i="24"/>
  <c r="B3419" i="24"/>
  <c r="B3420" i="24"/>
  <c r="B3421" i="24"/>
  <c r="B3422" i="24"/>
  <c r="B3423" i="24"/>
  <c r="B3424" i="24"/>
  <c r="B3425" i="24"/>
  <c r="B3426" i="24"/>
  <c r="B3427" i="24"/>
  <c r="B3428" i="24"/>
  <c r="B3429" i="24"/>
  <c r="B3430" i="24"/>
  <c r="B3431" i="24"/>
  <c r="B3432" i="24"/>
  <c r="B3433" i="24"/>
  <c r="B3434" i="24"/>
  <c r="B3435" i="24"/>
  <c r="B3436" i="24"/>
  <c r="B3437" i="24"/>
  <c r="B3438" i="24"/>
  <c r="B3439" i="24"/>
  <c r="B3440" i="24"/>
  <c r="B3441" i="24"/>
  <c r="B3442" i="24"/>
  <c r="B3443" i="24"/>
  <c r="B3444" i="24"/>
  <c r="B3445" i="24"/>
  <c r="B3446" i="24"/>
  <c r="B3447" i="24"/>
  <c r="B3448" i="24"/>
  <c r="B3449" i="24"/>
  <c r="B3450" i="24"/>
  <c r="B3451" i="24"/>
  <c r="B3452" i="24"/>
  <c r="B3453" i="24"/>
  <c r="B3454" i="24"/>
  <c r="B3455" i="24"/>
  <c r="B3456" i="24"/>
  <c r="B3457" i="24"/>
  <c r="B3458" i="24"/>
  <c r="B3459" i="24"/>
  <c r="B3460" i="24"/>
  <c r="B3461" i="24"/>
  <c r="B3462" i="24"/>
  <c r="B3463" i="24"/>
  <c r="B3464" i="24"/>
  <c r="B3465" i="24"/>
  <c r="B3466" i="24"/>
  <c r="B3467" i="24"/>
  <c r="B3468" i="24"/>
  <c r="B3469" i="24"/>
  <c r="B3470" i="24"/>
  <c r="B3471" i="24"/>
  <c r="B3472" i="24"/>
  <c r="B3473" i="24"/>
  <c r="B3474" i="24"/>
  <c r="B3475" i="24"/>
  <c r="B3476" i="24"/>
  <c r="B3477" i="24"/>
  <c r="B3478" i="24"/>
  <c r="B3479" i="24"/>
  <c r="B3480" i="24"/>
  <c r="B3481" i="24"/>
  <c r="B3482" i="24"/>
  <c r="B3483" i="24"/>
  <c r="B3484" i="24"/>
  <c r="B3485" i="24"/>
  <c r="B3486" i="24"/>
  <c r="B3487" i="24"/>
  <c r="B3488" i="24"/>
  <c r="B3489" i="24"/>
  <c r="B3490" i="24"/>
  <c r="B3491" i="24"/>
  <c r="B3492" i="24"/>
  <c r="B3493" i="24"/>
  <c r="B3494" i="24"/>
  <c r="B3495" i="24"/>
  <c r="B3496" i="24"/>
  <c r="B3497" i="24"/>
  <c r="B3498" i="24"/>
  <c r="B3499" i="24"/>
  <c r="B3500" i="24"/>
  <c r="B3501" i="24"/>
  <c r="B3502" i="24"/>
  <c r="B3503" i="24"/>
  <c r="B3504" i="24"/>
  <c r="B3505" i="24"/>
  <c r="B3506" i="24"/>
  <c r="B3507" i="24"/>
  <c r="B3508" i="24"/>
  <c r="B3509" i="24"/>
  <c r="B3510" i="24"/>
  <c r="B3511" i="24"/>
  <c r="B3512" i="24"/>
  <c r="B3513" i="24"/>
  <c r="B3514" i="24"/>
  <c r="B3515" i="24"/>
  <c r="B3516" i="24"/>
  <c r="B3517" i="24"/>
  <c r="B3518" i="24"/>
  <c r="B3519" i="24"/>
  <c r="B3520" i="24"/>
  <c r="B3521" i="24"/>
  <c r="B3522" i="24"/>
  <c r="B3523" i="24"/>
  <c r="B3524" i="24"/>
  <c r="B3525" i="24"/>
  <c r="B3526" i="24"/>
  <c r="B3527" i="24"/>
  <c r="B3528" i="24"/>
  <c r="B3529" i="24"/>
  <c r="B3530" i="24"/>
  <c r="B3531" i="24"/>
  <c r="B3532" i="24"/>
  <c r="B3533" i="24"/>
  <c r="B3534" i="24"/>
  <c r="B3535" i="24"/>
  <c r="B3536" i="24"/>
  <c r="B3537" i="24"/>
  <c r="B3538" i="24"/>
  <c r="B3539" i="24"/>
  <c r="B3540" i="24"/>
  <c r="B3541" i="24"/>
  <c r="B3542" i="24"/>
  <c r="B3543" i="24"/>
  <c r="B3544" i="24"/>
  <c r="B3545" i="24"/>
  <c r="B3546" i="24"/>
  <c r="B3547" i="24"/>
  <c r="B3548" i="24"/>
  <c r="B3549" i="24"/>
  <c r="B3550" i="24"/>
  <c r="B3551" i="24"/>
  <c r="B3552" i="24"/>
  <c r="B3553" i="24"/>
  <c r="B3554" i="24"/>
  <c r="B3555" i="24"/>
  <c r="B3556" i="24"/>
  <c r="B3557" i="24"/>
  <c r="B3558" i="24"/>
  <c r="B3559" i="24"/>
  <c r="B3560" i="24"/>
  <c r="B3561" i="24"/>
  <c r="B3562" i="24"/>
  <c r="B3563" i="24"/>
  <c r="B3564" i="24"/>
  <c r="B3565" i="24"/>
  <c r="B3566" i="24"/>
  <c r="B3567" i="24"/>
  <c r="B3568" i="24"/>
  <c r="B3569" i="24"/>
  <c r="B3570" i="24"/>
  <c r="B3571" i="24"/>
  <c r="B3572" i="24"/>
  <c r="B3573" i="24"/>
  <c r="B3574" i="24"/>
  <c r="B3575" i="24"/>
  <c r="B3576" i="24"/>
  <c r="B3577" i="24"/>
  <c r="B3578" i="24"/>
  <c r="B3579" i="24"/>
  <c r="B3580" i="24"/>
  <c r="B3581" i="24"/>
  <c r="B3582" i="24"/>
  <c r="B3583" i="24"/>
  <c r="B3584" i="24"/>
  <c r="B3585" i="24"/>
  <c r="B3586" i="24"/>
  <c r="B3587" i="24"/>
  <c r="B3588" i="24"/>
  <c r="B3589" i="24"/>
  <c r="B3590" i="24"/>
  <c r="B3591" i="24"/>
  <c r="B3592" i="24"/>
  <c r="B3593" i="24"/>
  <c r="B3594" i="24"/>
  <c r="B3595" i="24"/>
  <c r="B3596" i="24"/>
  <c r="B3597" i="24"/>
  <c r="B3598" i="24"/>
  <c r="B3599" i="24"/>
  <c r="B3600" i="24"/>
  <c r="B3601" i="24"/>
  <c r="B3602" i="24"/>
  <c r="B3603" i="24"/>
  <c r="B3604" i="24"/>
  <c r="B3605" i="24"/>
  <c r="B3606" i="24"/>
  <c r="B3607" i="24"/>
  <c r="B3608" i="24"/>
  <c r="B3609" i="24"/>
  <c r="B3610" i="24"/>
  <c r="B3611" i="24"/>
  <c r="B3612" i="24"/>
  <c r="B3613" i="24"/>
  <c r="B3614" i="24"/>
  <c r="B3615" i="24"/>
  <c r="B3616" i="24"/>
  <c r="B3617" i="24"/>
  <c r="B3618" i="24"/>
  <c r="B3619" i="24"/>
  <c r="B3620" i="24"/>
  <c r="B3621" i="24"/>
  <c r="B3622" i="24"/>
  <c r="B3623" i="24"/>
  <c r="B3624" i="24"/>
  <c r="B3625" i="24"/>
  <c r="B3626" i="24"/>
  <c r="B3627" i="24"/>
  <c r="B3628" i="24"/>
  <c r="B3629" i="24"/>
  <c r="B3630" i="24"/>
  <c r="B3631" i="24"/>
  <c r="B3632" i="24"/>
  <c r="B3633" i="24"/>
  <c r="B3634" i="24"/>
  <c r="B3635" i="24"/>
  <c r="B3636" i="24"/>
  <c r="B3637" i="24"/>
  <c r="B3638" i="24"/>
  <c r="B3639" i="24"/>
  <c r="B3640" i="24"/>
  <c r="B3641" i="24"/>
  <c r="B3642" i="24"/>
  <c r="B3643" i="24"/>
  <c r="B3644" i="24"/>
  <c r="B3645" i="24"/>
  <c r="B3646" i="24"/>
  <c r="B3647" i="24"/>
  <c r="B3648" i="24"/>
  <c r="B3649" i="24"/>
  <c r="B3650" i="24"/>
  <c r="B3651" i="24"/>
  <c r="B3652" i="24"/>
  <c r="B3653" i="24"/>
  <c r="B3654" i="24"/>
  <c r="B3655" i="24"/>
  <c r="B3656" i="24"/>
  <c r="B3657" i="24"/>
  <c r="B3658" i="24"/>
  <c r="B3659" i="24"/>
  <c r="B3660" i="24"/>
  <c r="B3661" i="24"/>
  <c r="B3662" i="24"/>
  <c r="B3663" i="24"/>
  <c r="B3664" i="24"/>
  <c r="B3665" i="24"/>
  <c r="B3666" i="24"/>
  <c r="B3667" i="24"/>
  <c r="B3668" i="24"/>
  <c r="B3669" i="24"/>
  <c r="B3670" i="24"/>
  <c r="B3671" i="24"/>
  <c r="B3672" i="24"/>
  <c r="B3673" i="24"/>
  <c r="B3674" i="24"/>
  <c r="B3675" i="24"/>
  <c r="B3676" i="24"/>
  <c r="B3677" i="24"/>
  <c r="B3678" i="24"/>
  <c r="B3679" i="24"/>
  <c r="B3680" i="24"/>
  <c r="B3681" i="24"/>
  <c r="B3682" i="24"/>
  <c r="B3683" i="24"/>
  <c r="B3684" i="24"/>
  <c r="B3685" i="24"/>
  <c r="B3686" i="24"/>
  <c r="B3687" i="24"/>
  <c r="B3688" i="24"/>
  <c r="B3689" i="24"/>
  <c r="B3690" i="24"/>
  <c r="B3691" i="24"/>
  <c r="B3692" i="24"/>
  <c r="B3693" i="24"/>
  <c r="B3694" i="24"/>
  <c r="B3695" i="24"/>
  <c r="B3696" i="24"/>
  <c r="B3697" i="24"/>
  <c r="B3698" i="24"/>
  <c r="B3699" i="24"/>
  <c r="B3700" i="24"/>
  <c r="B3701" i="24"/>
  <c r="B3702" i="24"/>
  <c r="B3703" i="24"/>
  <c r="B3704" i="24"/>
  <c r="B3705" i="24"/>
  <c r="B3706" i="24"/>
  <c r="B3707" i="24"/>
  <c r="B3708" i="24"/>
  <c r="B3709" i="24"/>
  <c r="B3710" i="24"/>
  <c r="B3711" i="24"/>
  <c r="B3712" i="24"/>
  <c r="B3713" i="24"/>
  <c r="B3714" i="24"/>
  <c r="B3715" i="24"/>
  <c r="B3716" i="24"/>
  <c r="B3717" i="24"/>
  <c r="B3718" i="24"/>
  <c r="B3719" i="24"/>
  <c r="B3720" i="24"/>
  <c r="B3721" i="24"/>
  <c r="B3722" i="24"/>
  <c r="B3723" i="24"/>
  <c r="B3724" i="24"/>
  <c r="B3725" i="24"/>
  <c r="B3726" i="24"/>
  <c r="B3727" i="24"/>
  <c r="B3728" i="24"/>
  <c r="B3729" i="24"/>
  <c r="B3730" i="24"/>
  <c r="B3731" i="24"/>
  <c r="B3732" i="24"/>
  <c r="B3733" i="24"/>
  <c r="B3734" i="24"/>
  <c r="B3735" i="24"/>
  <c r="B3736" i="24"/>
  <c r="B3737" i="24"/>
  <c r="B3738" i="24"/>
  <c r="B3739" i="24"/>
  <c r="B3740" i="24"/>
  <c r="B3741" i="24"/>
  <c r="B3742" i="24"/>
  <c r="B3743" i="24"/>
  <c r="B3744" i="24"/>
  <c r="B3745" i="24"/>
  <c r="B3746" i="24"/>
  <c r="B3747" i="24"/>
  <c r="B3748" i="24"/>
  <c r="B3749" i="24"/>
  <c r="B3750" i="24"/>
  <c r="B3751" i="24"/>
  <c r="B3752" i="24"/>
  <c r="B3753" i="24"/>
  <c r="B3754" i="24"/>
  <c r="B3755" i="24"/>
  <c r="B3756" i="24"/>
  <c r="B3757" i="24"/>
  <c r="B3758" i="24"/>
  <c r="B3759" i="24"/>
  <c r="B3760" i="24"/>
  <c r="B3761" i="24"/>
  <c r="B3762" i="24"/>
  <c r="B3763" i="24"/>
  <c r="B3764" i="24"/>
  <c r="B3765" i="24"/>
  <c r="B3766" i="24"/>
  <c r="B3767" i="24"/>
  <c r="B3768" i="24"/>
  <c r="B3769" i="24"/>
  <c r="B3770" i="24"/>
  <c r="B3771" i="24"/>
  <c r="B3772" i="24"/>
  <c r="B3773" i="24"/>
  <c r="B3774" i="24"/>
  <c r="B3775" i="24"/>
  <c r="B3776" i="24"/>
  <c r="B3777" i="24"/>
  <c r="B3778" i="24"/>
  <c r="B3779" i="24"/>
  <c r="B3780" i="24"/>
  <c r="B3781" i="24"/>
  <c r="B3782" i="24"/>
  <c r="B3783" i="24"/>
  <c r="B3784" i="24"/>
  <c r="B3785" i="24"/>
  <c r="B3786" i="24"/>
  <c r="B3787" i="24"/>
  <c r="B3788" i="24"/>
  <c r="B3789" i="24"/>
  <c r="B3790" i="24"/>
  <c r="B3791" i="24"/>
  <c r="B3792" i="24"/>
  <c r="B3793" i="24"/>
  <c r="B3794" i="24"/>
  <c r="B3795" i="24"/>
  <c r="B3796" i="24"/>
  <c r="B3797" i="24"/>
  <c r="B3798" i="24"/>
  <c r="B3799" i="24"/>
  <c r="B3800" i="24"/>
  <c r="B3801" i="24"/>
  <c r="B3802" i="24"/>
  <c r="B3803" i="24"/>
  <c r="B3804" i="24"/>
  <c r="B3805" i="24"/>
  <c r="B3806" i="24"/>
  <c r="B3807" i="24"/>
  <c r="B3808" i="24"/>
  <c r="B3809" i="24"/>
  <c r="B3810" i="24"/>
  <c r="B3811" i="24"/>
  <c r="B3812" i="24"/>
  <c r="B3813" i="24"/>
  <c r="B3814" i="24"/>
  <c r="B3815" i="24"/>
  <c r="B3816" i="24"/>
  <c r="B3817" i="24"/>
  <c r="B3818" i="24"/>
  <c r="B3819" i="24"/>
  <c r="B3820" i="24"/>
  <c r="B3821" i="24"/>
  <c r="B3822" i="24"/>
  <c r="B3823" i="24"/>
  <c r="B3824" i="24"/>
  <c r="B3825" i="24"/>
  <c r="B3826" i="24"/>
  <c r="B3827" i="24"/>
  <c r="B3828" i="24"/>
  <c r="B3829" i="24"/>
  <c r="B3830" i="24"/>
  <c r="B3831" i="24"/>
  <c r="B3832" i="24"/>
  <c r="B3833" i="24"/>
  <c r="B3834" i="24"/>
  <c r="B3835" i="24"/>
  <c r="B3836" i="24"/>
  <c r="B3837" i="24"/>
  <c r="B3838" i="24"/>
  <c r="B3839" i="24"/>
  <c r="B3840" i="24"/>
  <c r="B3841" i="24"/>
  <c r="B3842" i="24"/>
  <c r="B3843" i="24"/>
  <c r="B3844" i="24"/>
  <c r="B3845" i="24"/>
  <c r="B3846" i="24"/>
  <c r="B3847" i="24"/>
  <c r="B3848" i="24"/>
  <c r="B3849" i="24"/>
  <c r="B3850" i="24"/>
  <c r="B3851" i="24"/>
  <c r="B3852" i="24"/>
  <c r="B3853" i="24"/>
  <c r="B3854" i="24"/>
  <c r="B3855" i="24"/>
  <c r="B3856" i="24"/>
  <c r="B3857" i="24"/>
  <c r="B3858" i="24"/>
  <c r="B3859" i="24"/>
  <c r="B3860" i="24"/>
  <c r="B3861" i="24"/>
  <c r="B3862" i="24"/>
  <c r="B3863" i="24"/>
  <c r="B3864" i="24"/>
  <c r="B3865" i="24"/>
  <c r="B3866" i="24"/>
  <c r="B3867" i="24"/>
  <c r="B3868" i="24"/>
  <c r="B3869" i="24"/>
  <c r="B3870" i="24"/>
  <c r="B3871" i="24"/>
  <c r="B3872" i="24"/>
  <c r="B3873" i="24"/>
  <c r="B3874" i="24"/>
  <c r="B3875" i="24"/>
  <c r="B3876" i="24"/>
  <c r="B3877" i="24"/>
  <c r="B3878" i="24"/>
  <c r="B3879" i="24"/>
  <c r="B3880" i="24"/>
  <c r="B3881" i="24"/>
  <c r="B3882" i="24"/>
  <c r="B3883" i="24"/>
  <c r="B3884" i="24"/>
  <c r="B3885" i="24"/>
  <c r="B3886" i="24"/>
  <c r="B3887" i="24"/>
  <c r="B3888" i="24"/>
  <c r="B3889" i="24"/>
  <c r="B3890" i="24"/>
  <c r="B3891" i="24"/>
  <c r="B3892" i="24"/>
  <c r="B3893" i="24"/>
  <c r="B3894" i="24"/>
  <c r="B3895" i="24"/>
  <c r="B3896" i="24"/>
  <c r="B3897" i="24"/>
  <c r="B3898" i="24"/>
  <c r="B3899" i="24"/>
  <c r="B3900" i="24"/>
  <c r="B3901" i="24"/>
  <c r="B3902" i="24"/>
  <c r="B3903" i="24"/>
  <c r="B3904" i="24"/>
  <c r="B3905" i="24"/>
  <c r="B3906" i="24"/>
  <c r="B3907" i="24"/>
  <c r="B3908" i="24"/>
  <c r="B3909" i="24"/>
  <c r="B3910" i="24"/>
  <c r="B3911" i="24"/>
  <c r="B3912" i="24"/>
  <c r="B3913" i="24"/>
  <c r="B3914" i="24"/>
  <c r="B3915" i="24"/>
  <c r="B3916" i="24"/>
  <c r="B3917" i="24"/>
  <c r="B3918" i="24"/>
  <c r="B3919" i="24"/>
  <c r="B3920" i="24"/>
  <c r="B3921" i="24"/>
  <c r="B3922" i="24"/>
  <c r="B3923" i="24"/>
  <c r="B3924" i="24"/>
  <c r="B3925" i="24"/>
  <c r="B3926" i="24"/>
  <c r="B3927" i="24"/>
  <c r="B3928" i="24"/>
  <c r="B3929" i="24"/>
  <c r="B3930" i="24"/>
  <c r="B3931" i="24"/>
  <c r="B3932" i="24"/>
  <c r="B3933" i="24"/>
  <c r="B3934" i="24"/>
  <c r="B3935" i="24"/>
  <c r="B3936" i="24"/>
  <c r="B3937" i="24"/>
  <c r="B3938" i="24"/>
  <c r="B3939" i="24"/>
  <c r="B3940" i="24"/>
  <c r="B3941" i="24"/>
  <c r="B3942" i="24"/>
  <c r="B3943" i="24"/>
  <c r="B3944" i="24"/>
  <c r="B3945" i="24"/>
  <c r="B3946" i="24"/>
  <c r="B3947" i="24"/>
  <c r="B3948" i="24"/>
  <c r="B3949" i="24"/>
  <c r="B3950" i="24"/>
  <c r="B3951" i="24"/>
  <c r="B3952" i="24"/>
  <c r="B3953" i="24"/>
  <c r="B3954" i="24"/>
  <c r="B3955" i="24"/>
  <c r="B3956" i="24"/>
  <c r="B3957" i="24"/>
  <c r="B3958" i="24"/>
  <c r="B3959" i="24"/>
  <c r="B3960" i="24"/>
  <c r="B3961" i="24"/>
  <c r="B3962" i="24"/>
  <c r="B3963" i="24"/>
  <c r="B3964" i="24"/>
  <c r="B3965" i="24"/>
  <c r="B3966" i="24"/>
  <c r="B3967" i="24"/>
  <c r="B3968" i="24"/>
  <c r="B3969" i="24"/>
  <c r="B3970" i="24"/>
  <c r="B3971" i="24"/>
  <c r="B3972" i="24"/>
  <c r="B3973" i="24"/>
  <c r="B3974" i="24"/>
  <c r="B3975" i="24"/>
  <c r="B3976" i="24"/>
  <c r="B3977" i="24"/>
  <c r="B3978" i="24"/>
  <c r="B3979" i="24"/>
  <c r="B3980" i="24"/>
  <c r="B3981" i="24"/>
  <c r="B3982" i="24"/>
  <c r="B3983" i="24"/>
  <c r="B3984" i="24"/>
  <c r="B3985" i="24"/>
  <c r="B3986" i="24"/>
  <c r="B3987" i="24"/>
  <c r="B3988" i="24"/>
  <c r="B3989" i="24"/>
  <c r="B3990" i="24"/>
  <c r="B3991" i="24"/>
  <c r="B3992" i="24"/>
  <c r="B3993" i="24"/>
  <c r="B3994" i="24"/>
  <c r="B3995" i="24"/>
  <c r="B3996" i="24"/>
  <c r="B3997" i="24"/>
  <c r="B3998" i="24"/>
  <c r="B3999" i="24"/>
  <c r="B4000" i="24"/>
  <c r="B4001" i="24"/>
  <c r="B4002" i="24"/>
  <c r="B4003" i="24"/>
  <c r="B4004" i="24"/>
  <c r="B4005" i="24"/>
  <c r="B4006" i="24"/>
  <c r="B4007" i="24"/>
  <c r="B4008" i="24"/>
  <c r="B4009" i="24"/>
  <c r="B4010" i="24"/>
  <c r="B4011" i="24"/>
  <c r="B4012" i="24"/>
  <c r="B4013" i="24"/>
  <c r="B4014" i="24"/>
  <c r="B4015" i="24"/>
  <c r="B4016" i="24"/>
  <c r="B4017" i="24"/>
  <c r="B4018" i="24"/>
  <c r="B4019" i="24"/>
  <c r="B4020" i="24"/>
  <c r="B4021" i="24"/>
  <c r="B4022" i="24"/>
  <c r="B4023" i="24"/>
  <c r="B4024" i="24"/>
  <c r="B4025" i="24"/>
  <c r="B4026" i="24"/>
  <c r="B4027" i="24"/>
  <c r="B4028" i="24"/>
  <c r="B4029" i="24"/>
  <c r="B4030" i="24"/>
  <c r="B4031" i="24"/>
  <c r="B4032" i="24"/>
  <c r="B4033" i="24"/>
  <c r="B4034" i="24"/>
  <c r="B4035" i="24"/>
  <c r="B4036" i="24"/>
  <c r="B4037" i="24"/>
  <c r="B4038" i="24"/>
  <c r="B4039" i="24"/>
  <c r="B4040" i="24"/>
  <c r="B4041" i="24"/>
  <c r="B4042" i="24"/>
  <c r="B4043" i="24"/>
  <c r="B4044" i="24"/>
  <c r="B4045" i="24"/>
  <c r="B4046" i="24"/>
  <c r="B4047" i="24"/>
  <c r="B4048" i="24"/>
  <c r="B4049" i="24"/>
  <c r="B4050" i="24"/>
  <c r="B4051" i="24"/>
  <c r="B4052" i="24"/>
  <c r="B4053" i="24"/>
  <c r="B4054" i="24"/>
  <c r="B4055" i="24"/>
  <c r="B4056" i="24"/>
  <c r="B4057" i="24"/>
  <c r="B4058" i="24"/>
  <c r="B4059" i="24"/>
  <c r="B4060" i="24"/>
  <c r="B4061" i="24"/>
  <c r="B4062" i="24"/>
  <c r="B4063" i="24"/>
  <c r="B4064" i="24"/>
  <c r="B4065" i="24"/>
  <c r="B4066" i="24"/>
  <c r="B4067" i="24"/>
  <c r="B4068" i="24"/>
  <c r="B4069" i="24"/>
  <c r="B4070" i="24"/>
  <c r="B4071" i="24"/>
  <c r="B4072" i="24"/>
  <c r="B4073" i="24"/>
  <c r="B4074" i="24"/>
  <c r="B4075" i="24"/>
  <c r="B4076" i="24"/>
  <c r="B4077" i="24"/>
  <c r="B4078" i="24"/>
  <c r="B4079" i="24"/>
  <c r="B4080" i="24"/>
  <c r="B4081" i="24"/>
  <c r="B4082" i="24"/>
  <c r="B4083" i="24"/>
  <c r="B4084" i="24"/>
  <c r="B4085" i="24"/>
  <c r="B4086" i="24"/>
  <c r="B4087" i="24"/>
  <c r="B4088" i="24"/>
  <c r="B4089" i="24"/>
  <c r="B4090" i="24"/>
  <c r="B4091" i="24"/>
  <c r="B4092" i="24"/>
  <c r="B4093" i="24"/>
  <c r="B4094" i="24"/>
  <c r="B4095" i="24"/>
  <c r="B4096" i="24"/>
  <c r="B4097" i="24"/>
  <c r="B4098" i="24"/>
  <c r="B4099" i="24"/>
  <c r="B4100" i="24"/>
  <c r="B4101" i="24"/>
  <c r="B4102" i="24"/>
  <c r="B4103" i="24"/>
  <c r="B4104" i="24"/>
  <c r="B4105" i="24"/>
  <c r="B4106" i="24"/>
  <c r="B4107" i="24"/>
  <c r="B4108" i="24"/>
  <c r="B4109" i="24"/>
  <c r="B4110" i="24"/>
  <c r="B4111" i="24"/>
  <c r="B4112" i="24"/>
  <c r="B4113" i="24"/>
  <c r="B4114" i="24"/>
  <c r="B4115" i="24"/>
  <c r="B4116" i="24"/>
  <c r="B4117" i="24"/>
  <c r="B4118" i="24"/>
  <c r="B4119" i="24"/>
  <c r="B4120" i="24"/>
  <c r="B4121" i="24"/>
  <c r="B4122" i="24"/>
  <c r="B4123" i="24"/>
  <c r="B4124" i="24"/>
  <c r="B4125" i="24"/>
  <c r="B4126" i="24"/>
  <c r="B4127" i="24"/>
  <c r="B4128" i="24"/>
  <c r="B4129" i="24"/>
  <c r="B4130" i="24"/>
  <c r="B4131" i="24"/>
  <c r="B4132" i="24"/>
  <c r="B4133" i="24"/>
  <c r="B4134" i="24"/>
  <c r="B4135" i="24"/>
  <c r="B4136" i="24"/>
  <c r="B4137" i="24"/>
  <c r="B4138" i="24"/>
  <c r="B4139" i="24"/>
  <c r="B4140" i="24"/>
  <c r="B4141" i="24"/>
  <c r="B4142" i="24"/>
  <c r="B4143" i="24"/>
  <c r="B4144" i="24"/>
  <c r="B4145" i="24"/>
  <c r="B4146" i="24"/>
  <c r="B4147" i="24"/>
  <c r="B4148" i="24"/>
  <c r="B4149" i="24"/>
  <c r="B4150" i="24"/>
  <c r="B4151" i="24"/>
  <c r="B4152" i="24"/>
  <c r="B4153" i="24"/>
  <c r="B4154" i="24"/>
  <c r="B4155" i="24"/>
  <c r="B4156" i="24"/>
  <c r="B4157" i="24"/>
  <c r="B4158" i="24"/>
  <c r="B4159" i="24"/>
  <c r="B4160" i="24"/>
  <c r="B4161" i="24"/>
  <c r="B4162" i="24"/>
  <c r="B4163" i="24"/>
  <c r="B4164" i="24"/>
  <c r="B4165" i="24"/>
  <c r="B4166" i="24"/>
  <c r="B4167" i="24"/>
  <c r="B4168" i="24"/>
  <c r="B4169" i="24"/>
  <c r="B4170" i="24"/>
  <c r="B4171" i="24"/>
  <c r="B4172" i="24"/>
  <c r="B4173" i="24"/>
  <c r="B4174" i="24"/>
  <c r="B4175" i="24"/>
  <c r="B4176" i="24"/>
  <c r="B4177" i="24"/>
  <c r="B4178" i="24"/>
  <c r="B4179" i="24"/>
  <c r="B4180" i="24"/>
  <c r="B4181" i="24"/>
  <c r="B4182" i="24"/>
  <c r="B4183" i="24"/>
  <c r="B4184" i="24"/>
  <c r="B4185" i="24"/>
  <c r="B4186" i="24"/>
  <c r="B4187" i="24"/>
  <c r="B4188" i="24"/>
  <c r="B4189" i="24"/>
  <c r="B4190" i="24"/>
  <c r="B4191" i="24"/>
  <c r="B4192" i="24"/>
  <c r="B4193" i="24"/>
  <c r="B4194" i="24"/>
  <c r="B4195" i="24"/>
  <c r="B4196" i="24"/>
  <c r="B4197" i="24"/>
  <c r="B4198" i="24"/>
  <c r="B4199" i="24"/>
  <c r="B4200" i="24"/>
  <c r="B4201" i="24"/>
  <c r="B4202" i="24"/>
  <c r="B4203" i="24"/>
  <c r="B4204" i="24"/>
  <c r="B4205" i="24"/>
  <c r="B4206" i="24"/>
  <c r="B4207" i="24"/>
  <c r="B4208" i="24"/>
  <c r="B4209" i="24"/>
  <c r="B4210" i="24"/>
  <c r="B4211" i="24"/>
  <c r="B4212" i="24"/>
  <c r="B4213" i="24"/>
  <c r="B4214" i="24"/>
  <c r="B4215" i="24"/>
  <c r="B4216" i="24"/>
  <c r="B4217" i="24"/>
  <c r="B4218" i="24"/>
  <c r="B4219" i="24"/>
  <c r="B4220" i="24"/>
  <c r="B4221" i="24"/>
  <c r="B4222" i="24"/>
  <c r="B4223" i="24"/>
  <c r="B4224" i="24"/>
  <c r="B4225" i="24"/>
  <c r="B4226" i="24"/>
  <c r="B4227" i="24"/>
  <c r="B4228" i="24"/>
  <c r="B4229" i="24"/>
  <c r="B4230" i="24"/>
  <c r="B4231" i="24"/>
  <c r="B4232" i="24"/>
  <c r="B4233" i="24"/>
  <c r="B4234" i="24"/>
  <c r="B4235" i="24"/>
  <c r="B4236" i="24"/>
  <c r="B4237" i="24"/>
  <c r="B4238" i="24"/>
  <c r="B4239" i="24"/>
  <c r="B4240" i="24"/>
  <c r="B4241" i="24"/>
  <c r="B4242" i="24"/>
  <c r="B4243" i="24"/>
  <c r="B4244" i="24"/>
  <c r="B4245" i="24"/>
  <c r="B4246" i="24"/>
  <c r="B4247" i="24"/>
  <c r="B4248" i="24"/>
  <c r="B4249" i="24"/>
  <c r="B4250" i="24"/>
  <c r="B4251" i="24"/>
  <c r="B4252" i="24"/>
  <c r="B4253" i="24"/>
  <c r="B4254" i="24"/>
  <c r="B4255" i="24"/>
  <c r="B4256" i="24"/>
  <c r="B4257" i="24"/>
  <c r="B4258" i="24"/>
  <c r="B4259" i="24"/>
  <c r="B4260" i="24"/>
  <c r="B4261" i="24"/>
  <c r="B4262" i="24"/>
  <c r="B4263" i="24"/>
  <c r="B4264" i="24"/>
  <c r="B4265" i="24"/>
  <c r="B4266" i="24"/>
  <c r="B4267" i="24"/>
  <c r="B4268" i="24"/>
  <c r="B4269" i="24"/>
  <c r="B4270" i="24"/>
  <c r="B4271" i="24"/>
  <c r="B4272" i="24"/>
  <c r="B4273" i="24"/>
  <c r="B4274" i="24"/>
  <c r="B4275" i="24"/>
  <c r="B4276" i="24"/>
  <c r="B4277" i="24"/>
  <c r="B4278" i="24"/>
  <c r="B4279" i="24"/>
  <c r="B4280" i="24"/>
  <c r="B4281" i="24"/>
  <c r="B4282" i="24"/>
  <c r="B4283" i="24"/>
  <c r="B4284" i="24"/>
  <c r="B4285" i="24"/>
  <c r="B4286" i="24"/>
  <c r="B4287" i="24"/>
  <c r="B4288" i="24"/>
  <c r="B4289" i="24"/>
  <c r="B4290" i="24"/>
  <c r="B4291" i="24"/>
  <c r="B4292" i="24"/>
  <c r="B4293" i="24"/>
  <c r="B4294" i="24"/>
  <c r="B4295" i="24"/>
  <c r="B4296" i="24"/>
  <c r="B4297" i="24"/>
  <c r="B4298" i="24"/>
  <c r="B4299" i="24"/>
  <c r="B4300" i="24"/>
  <c r="B4301" i="24"/>
  <c r="B4302" i="24"/>
  <c r="B4303" i="24"/>
  <c r="B4304" i="24"/>
  <c r="B4305" i="24"/>
  <c r="B4306" i="24"/>
  <c r="B4307" i="24"/>
  <c r="B4308" i="24"/>
  <c r="B4309" i="24"/>
  <c r="B4310" i="24"/>
  <c r="B4311" i="24"/>
  <c r="B4312" i="24"/>
  <c r="B4313" i="24"/>
  <c r="B4314" i="24"/>
  <c r="B4315" i="24"/>
  <c r="B4316" i="24"/>
  <c r="B4317" i="24"/>
  <c r="B4318" i="24"/>
  <c r="B4319" i="24"/>
  <c r="B4320" i="24"/>
  <c r="B4321" i="24"/>
  <c r="B4322" i="24"/>
  <c r="B4323" i="24"/>
  <c r="B4324" i="24"/>
  <c r="B4325" i="24"/>
  <c r="B4326" i="24"/>
  <c r="B4327" i="24"/>
  <c r="B4328" i="24"/>
  <c r="B4329" i="24"/>
  <c r="B4330" i="24"/>
  <c r="B4331" i="24"/>
  <c r="B4332" i="24"/>
  <c r="B4333" i="24"/>
  <c r="B4334" i="24"/>
  <c r="B4335" i="24"/>
  <c r="B4336" i="24"/>
  <c r="B4337" i="24"/>
  <c r="B4338" i="24"/>
  <c r="B4339" i="24"/>
  <c r="B4340" i="24"/>
  <c r="B4341" i="24"/>
  <c r="B4342" i="24"/>
  <c r="B4343" i="24"/>
  <c r="B4344" i="24"/>
  <c r="B4345" i="24"/>
  <c r="B4346" i="24"/>
  <c r="B4347" i="24"/>
  <c r="B4348" i="24"/>
  <c r="B4349" i="24"/>
  <c r="B4350" i="24"/>
  <c r="B4351" i="24"/>
  <c r="B4352" i="24"/>
  <c r="B4353" i="24"/>
  <c r="B4354" i="24"/>
  <c r="B4355" i="24"/>
  <c r="B4356" i="24"/>
  <c r="B4357" i="24"/>
  <c r="B4358" i="24"/>
  <c r="B4359" i="24"/>
  <c r="B4360" i="24"/>
  <c r="B4361" i="24"/>
  <c r="B4362" i="24"/>
  <c r="B4363" i="24"/>
  <c r="B4364" i="24"/>
  <c r="B4365" i="24"/>
  <c r="B4366" i="24"/>
  <c r="B4367" i="24"/>
  <c r="B4368" i="24"/>
  <c r="B4369" i="24"/>
  <c r="B4370" i="24"/>
  <c r="B4371" i="24"/>
  <c r="B4372" i="24"/>
  <c r="B4373" i="24"/>
  <c r="B4374" i="24"/>
  <c r="B4375" i="24"/>
  <c r="B4376" i="24"/>
  <c r="B4377" i="24"/>
  <c r="B4378" i="24"/>
  <c r="B4379" i="24"/>
  <c r="B4380" i="24"/>
  <c r="B4381" i="24"/>
  <c r="B4382" i="24"/>
  <c r="B4383" i="24"/>
  <c r="B4384" i="24"/>
  <c r="B4385" i="24"/>
  <c r="B4386" i="24"/>
  <c r="B4387" i="24"/>
  <c r="B4388" i="24"/>
  <c r="B4389" i="24"/>
  <c r="B4390" i="24"/>
  <c r="B4391" i="24"/>
  <c r="B4392" i="24"/>
  <c r="B4393" i="24"/>
  <c r="B4394" i="24"/>
  <c r="B4395" i="24"/>
  <c r="B4396" i="24"/>
  <c r="B4397" i="24"/>
  <c r="B4398" i="24"/>
  <c r="B4399" i="24"/>
  <c r="B4400" i="24"/>
  <c r="B4401" i="24"/>
  <c r="B4402" i="24"/>
  <c r="B4403" i="24"/>
  <c r="B4404" i="24"/>
  <c r="B4405" i="24"/>
  <c r="B4406" i="24"/>
  <c r="B4407" i="24"/>
  <c r="B4408" i="24"/>
  <c r="B4409" i="24"/>
  <c r="B4410" i="24"/>
  <c r="B4411" i="24"/>
  <c r="B4412" i="24"/>
  <c r="B4413" i="24"/>
  <c r="B4414" i="24"/>
  <c r="B4415" i="24"/>
  <c r="B4416" i="24"/>
  <c r="B4417" i="24"/>
  <c r="B4418" i="24"/>
  <c r="B4419" i="24"/>
  <c r="B4420" i="24"/>
  <c r="B4421" i="24"/>
  <c r="B4422" i="24"/>
  <c r="B4423" i="24"/>
  <c r="B4424" i="24"/>
  <c r="B4425" i="24"/>
  <c r="B4426" i="24"/>
  <c r="B4427" i="24"/>
  <c r="B4428" i="24"/>
  <c r="B4429" i="24"/>
  <c r="B4430" i="24"/>
  <c r="B4431" i="24"/>
  <c r="B4432" i="24"/>
  <c r="B4433" i="24"/>
  <c r="B4434" i="24"/>
  <c r="B4435" i="24"/>
  <c r="B4436" i="24"/>
  <c r="B4437" i="24"/>
  <c r="B4438" i="24"/>
  <c r="B4439" i="24"/>
  <c r="B4440" i="24"/>
  <c r="B4441" i="24"/>
  <c r="B4442" i="24"/>
  <c r="B4443" i="24"/>
  <c r="B4444" i="24"/>
  <c r="B4445" i="24"/>
  <c r="B4446" i="24"/>
  <c r="B4447" i="24"/>
  <c r="B4448" i="24"/>
  <c r="B4449" i="24"/>
  <c r="B4450" i="24"/>
  <c r="B4451" i="24"/>
  <c r="B4452" i="24"/>
  <c r="B4453" i="24"/>
  <c r="B4454" i="24"/>
  <c r="B4455" i="24"/>
  <c r="B4456" i="24"/>
  <c r="B4457" i="24"/>
  <c r="B4458" i="24"/>
  <c r="B4459" i="24"/>
  <c r="B4460" i="24"/>
  <c r="B4461" i="24"/>
  <c r="B4462" i="24"/>
  <c r="B4463" i="24"/>
  <c r="B4464" i="24"/>
  <c r="B4465" i="24"/>
  <c r="B4466" i="24"/>
  <c r="B4467" i="24"/>
  <c r="B4468" i="24"/>
  <c r="B4469" i="24"/>
  <c r="B4470" i="24"/>
  <c r="B4471" i="24"/>
  <c r="B4472" i="24"/>
  <c r="B4473" i="24"/>
  <c r="B4474" i="24"/>
  <c r="B4475" i="24"/>
  <c r="B4476" i="24"/>
  <c r="B4477" i="24"/>
  <c r="B4478" i="24"/>
  <c r="B4479" i="24"/>
  <c r="B4480" i="24"/>
  <c r="B4481" i="24"/>
  <c r="B4482" i="24"/>
  <c r="B4483" i="24"/>
  <c r="B4484" i="24"/>
  <c r="B4485" i="24"/>
  <c r="B4486" i="24"/>
  <c r="B4487" i="24"/>
  <c r="B4488" i="24"/>
  <c r="B4489" i="24"/>
  <c r="B4490" i="24"/>
  <c r="B4491" i="24"/>
  <c r="B4492" i="24"/>
  <c r="B4493" i="24"/>
  <c r="B4494" i="24"/>
  <c r="B4495" i="24"/>
  <c r="B4496" i="24"/>
  <c r="B4497" i="24"/>
  <c r="B4498" i="24"/>
  <c r="B4499" i="24"/>
  <c r="B4500" i="24"/>
  <c r="B4501" i="24"/>
  <c r="B4502" i="24"/>
  <c r="B4503" i="24"/>
  <c r="B4504" i="24"/>
  <c r="B4505" i="24"/>
  <c r="B4506" i="24"/>
  <c r="B4507" i="24"/>
  <c r="B4508" i="24"/>
  <c r="B4509" i="24"/>
  <c r="B4510" i="24"/>
  <c r="B4511" i="24"/>
  <c r="B4512" i="24"/>
  <c r="B4513" i="24"/>
  <c r="B4514" i="24"/>
  <c r="B4515" i="24"/>
  <c r="B4516" i="24"/>
  <c r="B4517" i="24"/>
  <c r="B4518" i="24"/>
  <c r="B4519" i="24"/>
  <c r="B4520" i="24"/>
  <c r="B4521" i="24"/>
  <c r="B4522" i="24"/>
  <c r="B4523" i="24"/>
  <c r="B4524" i="24"/>
  <c r="B4525" i="24"/>
  <c r="B4526" i="24"/>
  <c r="B4527" i="24"/>
  <c r="B4528" i="24"/>
  <c r="B4529" i="24"/>
  <c r="B4530" i="24"/>
  <c r="B4531" i="24"/>
  <c r="B4532" i="24"/>
  <c r="B4533" i="24"/>
  <c r="B4534" i="24"/>
  <c r="B4535" i="24"/>
  <c r="B4536" i="24"/>
  <c r="B4537" i="24"/>
  <c r="B4538" i="24"/>
  <c r="B4539" i="24"/>
  <c r="B4540" i="24"/>
  <c r="B4541" i="24"/>
  <c r="B4542" i="24"/>
  <c r="B4543" i="24"/>
  <c r="B4544" i="24"/>
  <c r="B4545" i="24"/>
  <c r="B4546" i="24"/>
  <c r="B4547" i="24"/>
  <c r="B4548" i="24"/>
  <c r="B4549" i="24"/>
  <c r="B4550" i="24"/>
  <c r="B4551" i="24"/>
  <c r="B4552" i="24"/>
  <c r="B4553" i="24"/>
  <c r="B4554" i="24"/>
  <c r="B4555" i="24"/>
  <c r="B4556" i="24"/>
  <c r="B4557" i="24"/>
  <c r="B4558" i="24"/>
  <c r="B4559" i="24"/>
  <c r="B4560" i="24"/>
  <c r="B4561" i="24"/>
  <c r="B4562" i="24"/>
  <c r="B4563" i="24"/>
  <c r="B4564" i="24"/>
  <c r="B4565" i="24"/>
  <c r="B4566" i="24"/>
  <c r="B4567" i="24"/>
  <c r="B4568" i="24"/>
  <c r="B4569" i="24"/>
  <c r="B4570" i="24"/>
  <c r="B4571" i="24"/>
  <c r="B4572" i="24"/>
  <c r="B4573" i="24"/>
  <c r="B4574" i="24"/>
  <c r="B4575" i="24"/>
  <c r="B4576" i="24"/>
  <c r="B4577" i="24"/>
  <c r="B4578" i="24"/>
  <c r="B4579" i="24"/>
  <c r="B4580" i="24"/>
  <c r="B4581" i="24"/>
  <c r="B4582" i="24"/>
  <c r="B4583" i="24"/>
  <c r="B4584" i="24"/>
  <c r="B4585" i="24"/>
  <c r="B4586" i="24"/>
  <c r="B4587" i="24"/>
  <c r="B4588" i="24"/>
  <c r="B4589" i="24"/>
  <c r="B4590" i="24"/>
  <c r="B4591" i="24"/>
  <c r="B4592" i="24"/>
  <c r="B4593" i="24"/>
  <c r="B4594" i="24"/>
  <c r="B4595" i="24"/>
  <c r="B4596" i="24"/>
  <c r="B4597" i="24"/>
  <c r="B4598" i="24"/>
  <c r="B4599" i="24"/>
  <c r="B4600" i="24"/>
  <c r="B4601" i="24"/>
  <c r="B4602" i="24"/>
  <c r="B4603" i="24"/>
  <c r="B4604" i="24"/>
  <c r="B4605" i="24"/>
  <c r="B4606" i="24"/>
  <c r="B4607" i="24"/>
  <c r="B4608" i="24"/>
  <c r="B4609" i="24"/>
  <c r="B4610" i="24"/>
  <c r="B4611" i="24"/>
  <c r="B4612" i="24"/>
  <c r="B4613" i="24"/>
  <c r="B4614" i="24"/>
  <c r="B4615" i="24"/>
  <c r="B4616" i="24"/>
  <c r="B4617" i="24"/>
  <c r="B4618" i="24"/>
  <c r="B4619" i="24"/>
  <c r="B4620" i="24"/>
  <c r="B4621" i="24"/>
  <c r="B4622" i="24"/>
  <c r="B4623" i="24"/>
  <c r="B4624" i="24"/>
  <c r="B4625" i="24"/>
  <c r="B4626" i="24"/>
  <c r="B4627" i="24"/>
  <c r="B4628" i="24"/>
  <c r="B4629" i="24"/>
  <c r="B4630" i="24"/>
  <c r="B4631" i="24"/>
  <c r="B4632" i="24"/>
  <c r="B4633" i="24"/>
  <c r="B4634" i="24"/>
  <c r="B4635" i="24"/>
  <c r="B4636" i="24"/>
  <c r="B4637" i="24"/>
  <c r="B4638" i="24"/>
  <c r="B4639" i="24"/>
  <c r="B4640" i="24"/>
  <c r="B4641" i="24"/>
  <c r="B4642" i="24"/>
  <c r="B4643" i="24"/>
  <c r="B4644" i="24"/>
  <c r="B4645" i="24"/>
  <c r="B4646" i="24"/>
  <c r="B4647" i="24"/>
  <c r="B4648" i="24"/>
  <c r="B4649" i="24"/>
  <c r="B4650" i="24"/>
  <c r="B4651" i="24"/>
  <c r="B4652" i="24"/>
  <c r="B4653" i="24"/>
  <c r="B4654" i="24"/>
  <c r="B4655" i="24"/>
  <c r="B4656" i="24"/>
  <c r="B4657" i="24"/>
  <c r="B4658" i="24"/>
  <c r="B4659" i="24"/>
  <c r="B4660" i="24"/>
  <c r="B4661" i="24"/>
  <c r="B4662" i="24"/>
  <c r="B4663" i="24"/>
  <c r="B4664" i="24"/>
  <c r="B4665" i="24"/>
  <c r="B4666" i="24"/>
  <c r="B4667" i="24"/>
  <c r="B4668" i="24"/>
  <c r="B4669" i="24"/>
  <c r="B4670" i="24"/>
  <c r="B4671" i="24"/>
  <c r="B4672" i="24"/>
  <c r="B4673" i="24"/>
  <c r="B4674" i="24"/>
  <c r="B4675" i="24"/>
  <c r="B4676" i="24"/>
  <c r="B4677" i="24"/>
  <c r="B4678" i="24"/>
  <c r="B4679" i="24"/>
  <c r="B4680" i="24"/>
  <c r="B4681" i="24"/>
  <c r="B4682" i="24"/>
  <c r="B4683" i="24"/>
  <c r="B4684" i="24"/>
  <c r="B4685" i="24"/>
  <c r="B4686" i="24"/>
  <c r="B4687" i="24"/>
  <c r="B4688" i="24"/>
  <c r="B4689" i="24"/>
  <c r="B4690" i="24"/>
  <c r="B4691" i="24"/>
  <c r="B4692" i="24"/>
  <c r="B4693" i="24"/>
  <c r="B4694" i="24"/>
  <c r="B4695" i="24"/>
  <c r="B4696" i="24"/>
  <c r="B4697" i="24"/>
  <c r="B4698" i="24"/>
  <c r="B4699" i="24"/>
  <c r="B4700" i="24"/>
  <c r="B4701" i="24"/>
  <c r="B4702" i="24"/>
  <c r="B4703" i="24"/>
  <c r="B4704" i="24"/>
  <c r="B4705" i="24"/>
  <c r="B4706" i="24"/>
  <c r="B4707" i="24"/>
  <c r="B4708" i="24"/>
  <c r="B4709" i="24"/>
  <c r="B4710" i="24"/>
  <c r="B4711" i="24"/>
  <c r="B4712" i="24"/>
  <c r="B4713" i="24"/>
  <c r="B4714" i="24"/>
  <c r="B4715" i="24"/>
  <c r="B4716" i="24"/>
  <c r="B4717" i="24"/>
  <c r="B4718" i="24"/>
  <c r="B4719" i="24"/>
  <c r="B4720" i="24"/>
  <c r="B4721" i="24"/>
  <c r="B4722" i="24"/>
  <c r="B4723" i="24"/>
  <c r="B4724" i="24"/>
  <c r="B4725" i="24"/>
  <c r="B4726" i="24"/>
  <c r="B4727" i="24"/>
  <c r="B4728" i="24"/>
  <c r="B4729" i="24"/>
  <c r="B4730" i="24"/>
  <c r="B4731" i="24"/>
  <c r="B4732" i="24"/>
  <c r="B4733" i="24"/>
  <c r="B4734" i="24"/>
  <c r="B4735" i="24"/>
  <c r="B4736" i="24"/>
  <c r="B4737" i="24"/>
  <c r="B4738" i="24"/>
  <c r="B4739" i="24"/>
  <c r="B4740" i="24"/>
  <c r="B4741" i="24"/>
  <c r="B4742" i="24"/>
  <c r="B4743" i="24"/>
  <c r="B4744" i="24"/>
  <c r="B4745" i="24"/>
  <c r="B4746" i="24"/>
  <c r="B4747" i="24"/>
  <c r="B4748" i="24"/>
  <c r="B4749" i="24"/>
  <c r="B4750" i="24"/>
  <c r="B4751" i="24"/>
  <c r="B4752" i="24"/>
  <c r="B4753" i="24"/>
  <c r="B4754" i="24"/>
  <c r="B4755" i="24"/>
  <c r="B4756" i="24"/>
  <c r="B4757" i="24"/>
  <c r="B4758" i="24"/>
  <c r="B4759" i="24"/>
  <c r="B4760" i="24"/>
  <c r="B4761" i="24"/>
  <c r="B4762" i="24"/>
  <c r="B4763" i="24"/>
  <c r="B4764" i="24"/>
  <c r="B4765" i="24"/>
  <c r="B4766" i="24"/>
  <c r="B4767" i="24"/>
  <c r="B4768" i="24"/>
  <c r="B4769" i="24"/>
  <c r="B4770" i="24"/>
  <c r="B4771" i="24"/>
  <c r="B4772" i="24"/>
  <c r="B4773" i="24"/>
  <c r="B4774" i="24"/>
  <c r="B4775" i="24"/>
  <c r="B4776" i="24"/>
  <c r="B4777" i="24"/>
  <c r="B4778" i="24"/>
  <c r="B4779" i="24"/>
  <c r="B4780" i="24"/>
  <c r="B4781" i="24"/>
  <c r="B4782" i="24"/>
  <c r="B4783" i="24"/>
  <c r="B4784" i="24"/>
  <c r="B4785" i="24"/>
  <c r="B4786" i="24"/>
  <c r="B4787" i="24"/>
  <c r="B4788" i="24"/>
  <c r="B4789" i="24"/>
  <c r="B4790" i="24"/>
  <c r="B4791" i="24"/>
  <c r="B4792" i="24"/>
  <c r="B4793" i="24"/>
  <c r="B4794" i="24"/>
  <c r="B4795" i="24"/>
  <c r="B4796" i="24"/>
  <c r="B4797" i="24"/>
  <c r="B4798" i="24"/>
  <c r="B4799" i="24"/>
  <c r="B4800" i="24"/>
  <c r="B4801" i="24"/>
  <c r="B4802" i="24"/>
  <c r="B4803" i="24"/>
  <c r="B4804" i="24"/>
  <c r="B4805" i="24"/>
  <c r="B4806" i="24"/>
  <c r="B4807" i="24"/>
  <c r="B4808" i="24"/>
  <c r="B4809" i="24"/>
  <c r="B4810" i="24"/>
  <c r="B4811" i="24"/>
  <c r="B4812" i="24"/>
  <c r="B4813" i="24"/>
  <c r="B4814" i="24"/>
  <c r="B4815" i="24"/>
  <c r="B4816" i="24"/>
  <c r="B4817" i="24"/>
  <c r="B4818" i="24"/>
  <c r="B4819" i="24"/>
  <c r="B4820" i="24"/>
  <c r="B4821" i="24"/>
  <c r="B4822" i="24"/>
  <c r="B4823" i="24"/>
  <c r="B4824" i="24"/>
  <c r="B4825" i="24"/>
  <c r="B4826" i="24"/>
  <c r="B4827" i="24"/>
  <c r="B4828" i="24"/>
  <c r="B4829" i="24"/>
  <c r="B4830" i="24"/>
  <c r="B4831" i="24"/>
  <c r="B4832" i="24"/>
  <c r="B4833" i="24"/>
  <c r="B4834" i="24"/>
  <c r="B4835" i="24"/>
  <c r="B4836" i="24"/>
  <c r="B4837" i="24"/>
  <c r="B4838" i="24"/>
  <c r="B4839" i="24"/>
  <c r="B4840" i="24"/>
  <c r="B4841" i="24"/>
  <c r="B4842" i="24"/>
  <c r="B4843" i="24"/>
  <c r="B4844" i="24"/>
  <c r="B4845" i="24"/>
  <c r="B4846" i="24"/>
  <c r="B4847" i="24"/>
  <c r="B4848" i="24"/>
  <c r="B4849" i="24"/>
  <c r="B4850" i="24"/>
  <c r="B4851" i="24"/>
  <c r="B4852" i="24"/>
  <c r="B4853" i="24"/>
  <c r="B4854" i="24"/>
  <c r="B4855" i="24"/>
  <c r="B4856" i="24"/>
  <c r="B4857" i="24"/>
  <c r="B4858" i="24"/>
  <c r="B4859" i="24"/>
  <c r="B4860" i="24"/>
  <c r="B4861" i="24"/>
  <c r="B4862" i="24"/>
  <c r="B4863" i="24"/>
  <c r="B4864" i="24"/>
  <c r="B4865" i="24"/>
  <c r="B4866" i="24"/>
  <c r="B4867" i="24"/>
  <c r="B4868" i="24"/>
  <c r="B4869" i="24"/>
  <c r="B4870" i="24"/>
  <c r="B4871" i="24"/>
  <c r="B4872" i="24"/>
  <c r="B4873" i="24"/>
  <c r="B4874" i="24"/>
  <c r="B4875" i="24"/>
  <c r="B4876" i="24"/>
  <c r="B4877" i="24"/>
  <c r="B4878" i="24"/>
  <c r="B4879" i="24"/>
  <c r="B4880" i="24"/>
  <c r="B4881" i="24"/>
  <c r="B4882" i="24"/>
  <c r="B4883" i="24"/>
  <c r="B4884" i="24"/>
  <c r="B4885" i="24"/>
  <c r="B4886" i="24"/>
  <c r="B4887" i="24"/>
  <c r="B4888" i="24"/>
  <c r="B4889" i="24"/>
  <c r="B4890" i="24"/>
  <c r="B4891" i="24"/>
  <c r="B4892" i="24"/>
  <c r="B4893" i="24"/>
  <c r="B4894" i="24"/>
  <c r="B4895" i="24"/>
  <c r="B4896" i="24"/>
  <c r="B4897" i="24"/>
  <c r="B4898" i="24"/>
  <c r="B4899" i="24"/>
  <c r="B4900" i="24"/>
  <c r="B4901" i="24"/>
  <c r="B4902" i="24"/>
  <c r="B4903" i="24"/>
  <c r="B4904" i="24"/>
  <c r="B4905" i="24"/>
  <c r="B4906" i="24"/>
  <c r="B4907" i="24"/>
  <c r="B4908" i="24"/>
  <c r="B4909" i="24"/>
  <c r="B4910" i="24"/>
  <c r="B4911" i="24"/>
  <c r="B4912" i="24"/>
  <c r="B4913" i="24"/>
  <c r="B4914" i="24"/>
  <c r="B4915" i="24"/>
  <c r="B4916" i="24"/>
  <c r="B4917" i="24"/>
  <c r="B4918" i="24"/>
  <c r="B4919" i="24"/>
  <c r="B4920" i="24"/>
  <c r="B4921" i="24"/>
  <c r="B4922" i="24"/>
  <c r="B4923" i="24"/>
  <c r="B4924" i="24"/>
  <c r="B4925" i="24"/>
  <c r="B4926" i="24"/>
  <c r="B4927" i="24"/>
  <c r="B4928" i="24"/>
  <c r="B4929" i="24"/>
  <c r="B4930" i="24"/>
  <c r="B4931" i="24"/>
  <c r="B4932" i="24"/>
  <c r="B4933" i="24"/>
  <c r="B4934" i="24"/>
  <c r="B4935" i="24"/>
  <c r="B4936" i="24"/>
  <c r="B4937" i="24"/>
  <c r="B4938" i="24"/>
  <c r="B4939" i="24"/>
  <c r="B4940" i="24"/>
  <c r="B4941" i="24"/>
  <c r="B4942" i="24"/>
  <c r="B4943" i="24"/>
  <c r="B4944" i="24"/>
  <c r="B4945" i="24"/>
  <c r="B4946" i="24"/>
  <c r="B4947" i="24"/>
  <c r="B4948" i="24"/>
  <c r="B4949" i="24"/>
  <c r="B4950" i="24"/>
  <c r="B4951" i="24"/>
  <c r="B4952" i="24"/>
  <c r="B4953" i="24"/>
  <c r="B4954" i="24"/>
  <c r="B4955" i="24"/>
  <c r="B4956" i="24"/>
  <c r="B4957" i="24"/>
  <c r="B4958" i="24"/>
  <c r="B4959" i="24"/>
  <c r="B4960" i="24"/>
  <c r="B4961" i="24"/>
  <c r="B4962" i="24"/>
  <c r="B4963" i="24"/>
  <c r="B4964" i="24"/>
  <c r="B4965" i="24"/>
  <c r="B4966" i="24"/>
  <c r="B4967" i="24"/>
  <c r="B4968" i="24"/>
  <c r="B4969" i="24"/>
  <c r="B4970" i="24"/>
  <c r="B4971" i="24"/>
  <c r="B4972" i="24"/>
  <c r="B4973" i="24"/>
  <c r="B4974" i="24"/>
  <c r="B4975" i="24"/>
  <c r="B4976" i="24"/>
  <c r="B4977" i="24"/>
  <c r="B4978" i="24"/>
  <c r="B4979" i="24"/>
  <c r="B4980" i="24"/>
  <c r="B4981" i="24"/>
  <c r="B4982" i="24"/>
  <c r="B4983" i="24"/>
  <c r="B4984" i="24"/>
  <c r="B4985" i="24"/>
  <c r="B4986" i="24"/>
  <c r="B4987" i="24"/>
  <c r="B4988" i="24"/>
  <c r="B4989" i="24"/>
  <c r="B4990" i="24"/>
  <c r="B4991" i="24"/>
  <c r="B4992" i="24"/>
  <c r="B4993" i="24"/>
  <c r="B4994" i="24"/>
  <c r="B4995" i="24"/>
  <c r="B4996" i="24"/>
  <c r="B4997" i="24"/>
  <c r="B4998" i="24"/>
  <c r="B4999" i="24"/>
  <c r="B5000" i="24"/>
  <c r="B5001" i="24"/>
  <c r="B5002" i="24"/>
  <c r="B5003" i="24"/>
  <c r="B5004" i="24"/>
  <c r="B5005" i="24"/>
  <c r="B5006" i="24"/>
  <c r="B5007" i="24"/>
  <c r="B5008" i="24"/>
  <c r="B5009" i="24"/>
  <c r="B5010" i="24"/>
  <c r="B5011" i="24"/>
  <c r="B5012" i="24"/>
  <c r="B5013" i="24"/>
  <c r="B5014" i="24"/>
  <c r="B5015" i="24"/>
  <c r="B5016" i="24"/>
  <c r="B5017" i="24"/>
  <c r="B5018" i="24"/>
  <c r="B5019" i="24"/>
  <c r="B5020" i="24"/>
  <c r="B5021" i="24"/>
  <c r="B5022" i="24"/>
  <c r="B5023" i="24"/>
  <c r="B5024" i="24"/>
  <c r="B5025" i="24"/>
  <c r="B5026" i="24"/>
  <c r="B5027" i="24"/>
  <c r="B5028" i="24"/>
  <c r="B5029" i="24"/>
  <c r="B5030" i="24"/>
  <c r="B5031" i="24"/>
  <c r="B5032" i="24"/>
  <c r="B5033" i="24"/>
  <c r="B5034" i="24"/>
  <c r="B5035" i="24"/>
  <c r="B5036" i="24"/>
  <c r="B5037" i="24"/>
  <c r="B5038" i="24"/>
  <c r="B5039" i="24"/>
  <c r="B5040" i="24"/>
  <c r="B5041" i="24"/>
  <c r="B5042" i="24"/>
  <c r="B5043" i="24"/>
  <c r="B5044" i="24"/>
  <c r="B5045" i="24"/>
  <c r="B5046" i="24"/>
  <c r="B5047" i="24"/>
  <c r="B5048" i="24"/>
  <c r="B5049" i="24"/>
  <c r="B5050" i="24"/>
  <c r="B5051" i="24"/>
  <c r="B5052" i="24"/>
  <c r="B5053" i="24"/>
  <c r="B5054" i="24"/>
  <c r="B5055" i="24"/>
  <c r="B5056" i="24"/>
  <c r="B5057" i="24"/>
  <c r="B5058" i="24"/>
  <c r="B5059" i="24"/>
  <c r="B5060" i="24"/>
  <c r="B5061" i="24"/>
  <c r="B5062" i="24"/>
  <c r="B5063" i="24"/>
  <c r="B5064" i="24"/>
  <c r="B5065" i="24"/>
  <c r="B5066" i="24"/>
  <c r="B5067" i="24"/>
  <c r="B5068" i="24"/>
  <c r="B5069" i="24"/>
  <c r="B5070" i="24"/>
  <c r="B5071" i="24"/>
  <c r="B5072" i="24"/>
  <c r="B5073" i="24"/>
  <c r="B5074" i="24"/>
  <c r="B5075" i="24"/>
  <c r="B5076" i="24"/>
  <c r="B5077" i="24"/>
  <c r="B5078" i="24"/>
  <c r="B5079" i="24"/>
  <c r="B5080" i="24"/>
  <c r="B5081" i="24"/>
  <c r="B5082" i="24"/>
  <c r="B5083" i="24"/>
  <c r="B5084" i="24"/>
  <c r="B5085" i="24"/>
  <c r="B5086" i="24"/>
  <c r="B5087" i="24"/>
  <c r="B5088" i="24"/>
  <c r="B5089" i="24"/>
  <c r="B5090" i="24"/>
  <c r="B5091" i="24"/>
  <c r="B5092" i="24"/>
  <c r="B5093" i="24"/>
  <c r="B5094" i="24"/>
  <c r="B5095" i="24"/>
  <c r="B5096" i="24"/>
  <c r="B5097" i="24"/>
  <c r="B5098" i="24"/>
  <c r="B5099" i="24"/>
  <c r="B5100" i="24"/>
  <c r="B5101" i="24"/>
  <c r="B5102" i="24"/>
  <c r="B5103" i="24"/>
  <c r="B5104" i="24"/>
  <c r="B5105" i="24"/>
  <c r="B5106" i="24"/>
  <c r="B5107" i="24"/>
  <c r="B5108" i="24"/>
  <c r="B5109" i="24"/>
  <c r="B5110" i="24"/>
  <c r="B5111" i="24"/>
  <c r="B5112" i="24"/>
  <c r="B5113" i="24"/>
  <c r="B5114" i="24"/>
  <c r="B5115" i="24"/>
  <c r="B5116" i="24"/>
  <c r="B5117" i="24"/>
  <c r="B5118" i="24"/>
  <c r="B5119" i="24"/>
  <c r="B5120" i="24"/>
  <c r="B5121" i="24"/>
  <c r="B5122" i="24"/>
  <c r="B5123" i="24"/>
  <c r="B5124" i="24"/>
  <c r="B5125" i="24"/>
  <c r="B5126" i="24"/>
  <c r="B5127" i="24"/>
  <c r="B5128" i="24"/>
  <c r="B5129" i="24"/>
  <c r="B5130" i="24"/>
  <c r="B5131" i="24"/>
  <c r="B5132" i="24"/>
  <c r="B5133" i="24"/>
  <c r="B5134" i="24"/>
  <c r="B5135" i="24"/>
  <c r="B5136" i="24"/>
  <c r="B5137" i="24"/>
  <c r="B5138" i="24"/>
  <c r="B5139" i="24"/>
  <c r="B5140" i="24"/>
  <c r="B5141" i="24"/>
  <c r="B5142" i="24"/>
  <c r="B5143" i="24"/>
  <c r="B5144" i="24"/>
  <c r="B5145" i="24"/>
  <c r="B5146" i="24"/>
  <c r="B5147" i="24"/>
  <c r="B5148" i="24"/>
  <c r="B5149" i="24"/>
  <c r="B5150" i="24"/>
  <c r="B5151" i="24"/>
  <c r="B5152" i="24"/>
  <c r="B5153" i="24"/>
  <c r="B5154" i="24"/>
  <c r="B5155" i="24"/>
  <c r="B5156" i="24"/>
  <c r="B5157" i="24"/>
  <c r="B5158" i="24"/>
  <c r="B5159" i="24"/>
  <c r="B5160" i="24"/>
  <c r="B5161" i="24"/>
  <c r="B5162" i="24"/>
  <c r="B5163" i="24"/>
  <c r="B5164" i="24"/>
  <c r="B5165" i="24"/>
  <c r="B5166" i="24"/>
  <c r="B5167" i="24"/>
  <c r="B5168" i="24"/>
  <c r="B5169" i="24"/>
  <c r="B5170" i="24"/>
  <c r="B5171" i="24"/>
  <c r="B5172" i="24"/>
  <c r="B5173" i="24"/>
  <c r="B5174" i="24"/>
  <c r="B5175" i="24"/>
  <c r="B5176" i="24"/>
  <c r="B5177" i="24"/>
  <c r="B5178" i="24"/>
  <c r="B5179" i="24"/>
  <c r="B5180" i="24"/>
  <c r="B5181" i="24"/>
  <c r="B5182" i="24"/>
  <c r="B5183" i="24"/>
  <c r="B5184" i="24"/>
  <c r="B5185" i="24"/>
  <c r="B5186" i="24"/>
  <c r="B5187" i="24"/>
  <c r="B5188" i="24"/>
  <c r="B5189" i="24"/>
  <c r="B5190" i="24"/>
  <c r="B5191" i="24"/>
  <c r="B5192" i="24"/>
  <c r="B5193" i="24"/>
  <c r="B5194" i="24"/>
  <c r="B5195" i="24"/>
  <c r="B5196" i="24"/>
  <c r="B5197" i="24"/>
  <c r="B5198" i="24"/>
  <c r="B5199" i="24"/>
  <c r="B5200" i="24"/>
  <c r="B5201" i="24"/>
  <c r="B5202" i="24"/>
  <c r="B5203" i="24"/>
  <c r="B5204" i="24"/>
  <c r="B5205" i="24"/>
  <c r="B5206" i="24"/>
  <c r="B5207" i="24"/>
  <c r="B5208" i="24"/>
  <c r="B5209" i="24"/>
  <c r="B5210" i="24"/>
  <c r="B5211" i="24"/>
  <c r="B5212" i="24"/>
  <c r="B5213" i="24"/>
  <c r="B5214" i="24"/>
  <c r="B5215" i="24"/>
  <c r="B5216" i="24"/>
  <c r="B5217" i="24"/>
  <c r="B5218" i="24"/>
  <c r="B5219" i="24"/>
  <c r="B5220" i="24"/>
  <c r="B5221" i="24"/>
  <c r="B5222" i="24"/>
  <c r="B5223" i="24"/>
  <c r="B5224" i="24"/>
  <c r="B5225" i="24"/>
  <c r="B5226" i="24"/>
  <c r="B5227" i="24"/>
  <c r="B5228" i="24"/>
  <c r="B5229" i="24"/>
  <c r="B5230" i="24"/>
  <c r="B5231" i="24"/>
  <c r="B5232" i="24"/>
  <c r="B5233" i="24"/>
  <c r="B5234" i="24"/>
  <c r="B5235" i="24"/>
  <c r="B5236" i="24"/>
  <c r="B5237" i="24"/>
  <c r="B5238" i="24"/>
  <c r="B5239" i="24"/>
  <c r="B5240" i="24"/>
  <c r="B5241" i="24"/>
  <c r="B5242" i="24"/>
  <c r="B5243" i="24"/>
  <c r="B5244" i="24"/>
  <c r="B5245" i="24"/>
  <c r="B5246" i="24"/>
  <c r="B5247" i="24"/>
  <c r="B5248" i="24"/>
  <c r="B5249" i="24"/>
  <c r="B5250" i="24"/>
  <c r="B5251" i="24"/>
  <c r="B5252" i="24"/>
  <c r="B5253" i="24"/>
  <c r="B5254" i="24"/>
  <c r="B5255" i="24"/>
  <c r="B5256" i="24"/>
  <c r="B5257" i="24"/>
  <c r="B5258" i="24"/>
  <c r="B5259" i="24"/>
  <c r="B5260" i="24"/>
  <c r="B5261" i="24"/>
  <c r="B5262" i="24"/>
  <c r="B5263" i="24"/>
  <c r="B5264" i="24"/>
  <c r="B5265" i="24"/>
  <c r="B5266" i="24"/>
  <c r="B5267" i="24"/>
  <c r="B5268" i="24"/>
  <c r="B5269" i="24"/>
  <c r="B5270" i="24"/>
  <c r="B5271" i="24"/>
  <c r="B5272" i="24"/>
  <c r="B5273" i="24"/>
  <c r="B5274" i="24"/>
  <c r="B5275" i="24"/>
  <c r="B5276" i="24"/>
  <c r="B5277" i="24"/>
  <c r="B5278" i="24"/>
  <c r="B5279" i="24"/>
  <c r="B5280" i="24"/>
  <c r="B5281" i="24"/>
  <c r="B5282" i="24"/>
  <c r="B5283" i="24"/>
  <c r="B5284" i="24"/>
  <c r="B5285" i="24"/>
  <c r="B5286" i="24"/>
  <c r="B5287" i="24"/>
  <c r="B5288" i="24"/>
  <c r="B5289" i="24"/>
  <c r="B5290" i="24"/>
  <c r="B5291" i="24"/>
  <c r="B5292" i="24"/>
  <c r="B5293" i="24"/>
  <c r="B5294" i="24"/>
  <c r="B5295" i="24"/>
  <c r="B5296" i="24"/>
  <c r="B5297" i="24"/>
  <c r="B5298" i="24"/>
  <c r="B5299" i="24"/>
  <c r="B5300" i="24"/>
  <c r="B5301" i="24"/>
  <c r="B5302" i="24"/>
  <c r="B5303" i="24"/>
  <c r="B5304" i="24"/>
  <c r="B5305" i="24"/>
  <c r="B5306" i="24"/>
  <c r="B5307" i="24"/>
  <c r="B5308" i="24"/>
  <c r="B5309" i="24"/>
  <c r="B5310" i="24"/>
  <c r="B5311" i="24"/>
  <c r="B5312" i="24"/>
  <c r="B5313" i="24"/>
  <c r="B5314" i="24"/>
  <c r="B5315" i="24"/>
  <c r="B5316" i="24"/>
  <c r="B5317" i="24"/>
  <c r="B5318" i="24"/>
  <c r="B5319" i="24"/>
  <c r="B5320" i="24"/>
  <c r="B5321" i="24"/>
  <c r="B5322" i="24"/>
  <c r="B5323" i="24"/>
  <c r="B5324" i="24"/>
  <c r="B5325" i="24"/>
  <c r="B5326" i="24"/>
  <c r="B5327" i="24"/>
  <c r="B5328" i="24"/>
  <c r="B5329" i="24"/>
  <c r="B5330" i="24"/>
  <c r="B5331" i="24"/>
  <c r="B5332" i="24"/>
  <c r="B5333" i="24"/>
  <c r="B5334" i="24"/>
  <c r="B5335" i="24"/>
  <c r="B5336" i="24"/>
  <c r="B5337" i="24"/>
  <c r="B5338" i="24"/>
  <c r="B5339" i="24"/>
  <c r="B5340" i="24"/>
  <c r="B5341" i="24"/>
  <c r="B5342" i="24"/>
  <c r="B5343" i="24"/>
  <c r="B5344" i="24"/>
  <c r="B5345" i="24"/>
  <c r="B5346" i="24"/>
  <c r="B5347" i="24"/>
  <c r="B5348" i="24"/>
  <c r="B5349" i="24"/>
  <c r="B5350" i="24"/>
  <c r="B5351" i="24"/>
  <c r="B5352" i="24"/>
  <c r="B5353" i="24"/>
  <c r="B5354" i="24"/>
  <c r="B5355" i="24"/>
  <c r="B5356" i="24"/>
  <c r="B5357" i="24"/>
  <c r="B5358" i="24"/>
  <c r="B5359" i="24"/>
  <c r="B5360" i="24"/>
  <c r="B5361" i="24"/>
  <c r="B5362" i="24"/>
  <c r="B5363" i="24"/>
  <c r="B5364" i="24"/>
  <c r="B5365" i="24"/>
  <c r="B5366" i="24"/>
  <c r="B5367" i="24"/>
  <c r="B5368" i="24"/>
  <c r="B5369" i="24"/>
  <c r="B5370" i="24"/>
  <c r="B5371" i="24"/>
  <c r="B5372" i="24"/>
  <c r="B5373" i="24"/>
  <c r="B5374" i="24"/>
  <c r="B5375" i="24"/>
  <c r="B5376" i="24"/>
  <c r="B5377" i="24"/>
  <c r="B5378" i="24"/>
  <c r="B5379" i="24"/>
  <c r="B5380" i="24"/>
  <c r="B5381" i="24"/>
  <c r="B5382" i="24"/>
  <c r="B5383" i="24"/>
  <c r="B5384" i="24"/>
  <c r="B5385" i="24"/>
  <c r="B5386" i="24"/>
  <c r="B5387" i="24"/>
  <c r="B5388" i="24"/>
  <c r="B5389" i="24"/>
  <c r="B5390" i="24"/>
  <c r="B5391" i="24"/>
  <c r="B5392" i="24"/>
  <c r="B5393" i="24"/>
  <c r="B5394" i="24"/>
  <c r="B5395" i="24"/>
  <c r="B5396" i="24"/>
  <c r="B5397" i="24"/>
  <c r="B5398" i="24"/>
  <c r="B5399" i="24"/>
  <c r="B5400" i="24"/>
  <c r="B5401" i="24"/>
  <c r="B5402" i="24"/>
  <c r="B5403" i="24"/>
  <c r="B5404" i="24"/>
  <c r="B5405" i="24"/>
  <c r="B5406" i="24"/>
  <c r="B5407" i="24"/>
  <c r="B5408" i="24"/>
  <c r="B5409" i="24"/>
  <c r="B5410" i="24"/>
  <c r="B5411" i="24"/>
  <c r="B5412" i="24"/>
  <c r="B5413" i="24"/>
  <c r="B5414" i="24"/>
  <c r="B5415" i="24"/>
  <c r="B5416" i="24"/>
  <c r="B5417" i="24"/>
  <c r="B5418" i="24"/>
  <c r="B5419" i="24"/>
  <c r="B5420" i="24"/>
  <c r="B5421" i="24"/>
  <c r="B5422" i="24"/>
  <c r="B5423" i="24"/>
  <c r="B5424" i="24"/>
  <c r="B5425" i="24"/>
  <c r="B5426" i="24"/>
  <c r="B5427" i="24"/>
  <c r="B5428" i="24"/>
  <c r="B5429" i="24"/>
  <c r="B5430" i="24"/>
  <c r="B5431" i="24"/>
  <c r="B5432" i="24"/>
  <c r="B5433" i="24"/>
  <c r="B5434" i="24"/>
  <c r="B5435" i="24"/>
  <c r="B5436" i="24"/>
  <c r="B5437" i="24"/>
  <c r="B5438" i="24"/>
  <c r="B5439" i="24"/>
  <c r="B5440" i="24"/>
  <c r="B5441" i="24"/>
  <c r="B5442" i="24"/>
  <c r="B5443" i="24"/>
  <c r="B5444" i="24"/>
  <c r="B5445" i="24"/>
  <c r="B5446" i="24"/>
  <c r="B5447" i="24"/>
  <c r="B5448" i="24"/>
  <c r="B5449" i="24"/>
  <c r="B5450" i="24"/>
  <c r="B5451" i="24"/>
  <c r="B5452" i="24"/>
  <c r="B5453" i="24"/>
  <c r="B5454" i="24"/>
  <c r="B5455" i="24"/>
  <c r="B5456" i="24"/>
  <c r="B5457" i="24"/>
  <c r="B5458" i="24"/>
  <c r="B5459" i="24"/>
  <c r="B5460" i="24"/>
  <c r="B5461" i="24"/>
  <c r="B5462" i="24"/>
  <c r="B5463" i="24"/>
  <c r="B5464" i="24"/>
  <c r="B5465" i="24"/>
  <c r="B5466" i="24"/>
  <c r="B5467" i="24"/>
  <c r="B5468" i="24"/>
  <c r="B5469" i="24"/>
  <c r="B5470" i="24"/>
  <c r="B5471" i="24"/>
  <c r="B5472" i="24"/>
  <c r="B5473" i="24"/>
  <c r="B5474" i="24"/>
  <c r="B5475" i="24"/>
  <c r="B5476" i="24"/>
  <c r="B5477" i="24"/>
  <c r="B5478" i="24"/>
  <c r="B5479" i="24"/>
  <c r="B5480" i="24"/>
  <c r="B5481" i="24"/>
  <c r="B5482" i="24"/>
  <c r="B5483" i="24"/>
  <c r="B5484" i="24"/>
  <c r="B5485" i="24"/>
  <c r="B5486" i="24"/>
  <c r="B5487" i="24"/>
  <c r="B5488" i="24"/>
  <c r="B5489" i="24"/>
  <c r="B5490" i="24"/>
  <c r="B5491" i="24"/>
  <c r="B5492" i="24"/>
  <c r="B5493" i="24"/>
  <c r="B5494" i="24"/>
  <c r="B5495" i="24"/>
  <c r="B5496" i="24"/>
  <c r="B5497" i="24"/>
  <c r="B5498" i="24"/>
  <c r="B5499" i="24"/>
  <c r="B5500" i="24"/>
  <c r="B5501" i="24"/>
  <c r="B5502" i="24"/>
  <c r="B5503" i="24"/>
  <c r="B5504" i="24"/>
  <c r="B5505" i="24"/>
  <c r="B5506" i="24"/>
  <c r="B5507" i="24"/>
  <c r="B5508" i="24"/>
  <c r="B5509" i="24"/>
  <c r="B5510" i="24"/>
  <c r="B5511" i="24"/>
  <c r="B5512" i="24"/>
  <c r="B5513" i="24"/>
  <c r="B5514" i="24"/>
  <c r="B5515" i="24"/>
  <c r="B5516" i="24"/>
  <c r="B5517" i="24"/>
  <c r="B5518" i="24"/>
  <c r="B5519" i="24"/>
  <c r="B5520" i="24"/>
  <c r="B5521" i="24"/>
  <c r="B5522" i="24"/>
  <c r="B5523" i="24"/>
  <c r="B5524" i="24"/>
  <c r="B5525" i="24"/>
  <c r="B5526" i="24"/>
  <c r="B5527" i="24"/>
  <c r="B5528" i="24"/>
  <c r="B5529" i="24"/>
  <c r="B5530" i="24"/>
  <c r="B5531" i="24"/>
  <c r="B5532" i="24"/>
  <c r="B5533" i="24"/>
  <c r="B5534" i="24"/>
  <c r="B5535" i="24"/>
  <c r="B5536" i="24"/>
  <c r="B5537" i="24"/>
  <c r="B5538" i="24"/>
  <c r="B5539" i="24"/>
  <c r="B5540" i="24"/>
  <c r="B5541" i="24"/>
  <c r="B5542" i="24"/>
  <c r="B5543" i="24"/>
  <c r="B5544" i="24"/>
  <c r="B5545" i="24"/>
  <c r="B5546" i="24"/>
  <c r="B5547" i="24"/>
  <c r="B5548" i="24"/>
  <c r="B5549" i="24"/>
  <c r="B5550" i="24"/>
  <c r="B5551" i="24"/>
  <c r="B5552" i="24"/>
  <c r="B5553" i="24"/>
  <c r="B5554" i="24"/>
  <c r="B5555" i="24"/>
  <c r="B5556" i="24"/>
  <c r="B5557" i="24"/>
  <c r="B5558" i="24"/>
  <c r="B5559" i="24"/>
  <c r="B5560" i="24"/>
  <c r="B5561" i="24"/>
  <c r="B5562" i="24"/>
  <c r="B5563" i="24"/>
  <c r="B5564" i="24"/>
  <c r="B5565" i="24"/>
  <c r="B5566" i="24"/>
  <c r="B5567" i="24"/>
  <c r="B5568" i="24"/>
  <c r="B5569" i="24"/>
  <c r="B5570" i="24"/>
  <c r="B5571" i="24"/>
  <c r="B5572" i="24"/>
  <c r="B5573" i="24"/>
  <c r="B5574" i="24"/>
  <c r="B5575" i="24"/>
  <c r="B5576" i="24"/>
  <c r="B5577" i="24"/>
  <c r="B5578" i="24"/>
  <c r="B5579" i="24"/>
  <c r="B5580" i="24"/>
  <c r="B5581" i="24"/>
  <c r="B5582" i="24"/>
  <c r="B5583" i="24"/>
  <c r="B5584" i="24"/>
  <c r="B5585" i="24"/>
  <c r="B5586" i="24"/>
  <c r="B5587" i="24"/>
  <c r="B5588" i="24"/>
  <c r="B5589" i="24"/>
  <c r="B5590" i="24"/>
  <c r="B5591" i="24"/>
  <c r="B5592" i="24"/>
  <c r="B5593" i="24"/>
  <c r="B5594" i="24"/>
  <c r="B5595" i="24"/>
  <c r="B5596" i="24"/>
  <c r="B5597" i="24"/>
  <c r="B5598" i="24"/>
  <c r="B5599" i="24"/>
  <c r="B5600" i="24"/>
  <c r="B5601" i="24"/>
  <c r="B5602" i="24"/>
  <c r="B5603" i="24"/>
  <c r="B5604" i="24"/>
  <c r="B5605" i="24"/>
  <c r="B5606" i="24"/>
  <c r="B5607" i="24"/>
  <c r="B5608" i="24"/>
  <c r="B5609" i="24"/>
  <c r="B5610" i="24"/>
  <c r="B5611" i="24"/>
  <c r="B5612" i="24"/>
  <c r="B5613" i="24"/>
  <c r="B5614" i="24"/>
  <c r="B5615" i="24"/>
  <c r="B5616" i="24"/>
  <c r="B5617" i="24"/>
  <c r="B5618" i="24"/>
  <c r="B5619" i="24"/>
  <c r="B5620" i="24"/>
  <c r="B5621" i="24"/>
  <c r="B5622" i="24"/>
  <c r="B5623" i="24"/>
  <c r="B5624" i="24"/>
  <c r="B5625" i="24"/>
  <c r="B5626" i="24"/>
  <c r="B5627" i="24"/>
  <c r="B5628" i="24"/>
  <c r="B5629" i="24"/>
  <c r="B5630" i="24"/>
  <c r="B5631" i="24"/>
  <c r="B5632" i="24"/>
  <c r="B5633" i="24"/>
  <c r="B5634" i="24"/>
  <c r="B5635" i="24"/>
  <c r="B5636" i="24"/>
  <c r="B5637" i="24"/>
  <c r="B5638" i="24"/>
  <c r="B5639" i="24"/>
  <c r="B5640" i="24"/>
  <c r="B5641" i="24"/>
  <c r="B5642" i="24"/>
  <c r="B5643" i="24"/>
  <c r="B5644" i="24"/>
  <c r="B5645" i="24"/>
  <c r="B5646" i="24"/>
  <c r="B5647" i="24"/>
  <c r="B5648" i="24"/>
  <c r="B5649" i="24"/>
  <c r="B5650" i="24"/>
  <c r="B5651" i="24"/>
  <c r="B5652" i="24"/>
  <c r="B5653" i="24"/>
  <c r="B5654" i="24"/>
  <c r="B5655" i="24"/>
  <c r="B5656" i="24"/>
  <c r="B5657" i="24"/>
  <c r="B5658" i="24"/>
  <c r="B5659" i="24"/>
  <c r="B5660" i="24"/>
  <c r="B5661" i="24"/>
  <c r="B5662" i="24"/>
  <c r="B5663" i="24"/>
  <c r="B5664" i="24"/>
  <c r="B5665" i="24"/>
  <c r="B5666" i="24"/>
  <c r="B5667" i="24"/>
  <c r="B5668" i="24"/>
  <c r="B5669" i="24"/>
  <c r="B5670" i="24"/>
  <c r="B5671" i="24"/>
  <c r="B5672" i="24"/>
  <c r="B5673" i="24"/>
  <c r="B5674" i="24"/>
  <c r="B5675" i="24"/>
  <c r="B5676" i="24"/>
  <c r="B5677" i="24"/>
  <c r="B5678" i="24"/>
  <c r="B5679" i="24"/>
  <c r="B5680" i="24"/>
  <c r="B5681" i="24"/>
  <c r="B5682" i="24"/>
  <c r="B5683" i="24"/>
  <c r="B5684" i="24"/>
  <c r="B5685" i="24"/>
  <c r="B5686" i="24"/>
  <c r="B5687" i="24"/>
  <c r="B5688" i="24"/>
  <c r="B5689" i="24"/>
  <c r="B5690" i="24"/>
  <c r="B5691" i="24"/>
  <c r="B5692" i="24"/>
  <c r="B5693" i="24"/>
  <c r="B5694" i="24"/>
  <c r="B5695" i="24"/>
  <c r="B5696" i="24"/>
  <c r="B5697" i="24"/>
  <c r="B5698" i="24"/>
  <c r="B5699" i="24"/>
  <c r="B5700" i="24"/>
  <c r="B5701" i="24"/>
  <c r="B5702" i="24"/>
  <c r="B5703" i="24"/>
  <c r="B5704" i="24"/>
  <c r="B5705" i="24"/>
  <c r="B5706" i="24"/>
  <c r="B5707" i="24"/>
  <c r="B5708" i="24"/>
  <c r="B5709" i="24"/>
  <c r="B5710" i="24"/>
  <c r="B5711" i="24"/>
  <c r="B5712" i="24"/>
  <c r="B5713" i="24"/>
  <c r="B5714" i="24"/>
  <c r="B5715" i="24"/>
  <c r="B5716" i="24"/>
  <c r="B5717" i="24"/>
  <c r="B5718" i="24"/>
  <c r="B5719" i="24"/>
  <c r="B5720" i="24"/>
  <c r="B5721" i="24"/>
  <c r="B5722" i="24"/>
  <c r="B5723" i="24"/>
  <c r="B5724" i="24"/>
  <c r="B5725" i="24"/>
  <c r="B5726" i="24"/>
  <c r="B5727" i="24"/>
  <c r="B5728" i="24"/>
  <c r="B5729" i="24"/>
  <c r="B5730" i="24"/>
  <c r="B5731" i="24"/>
  <c r="B5732" i="24"/>
  <c r="B5733" i="24"/>
  <c r="B5734" i="24"/>
  <c r="B5735" i="24"/>
  <c r="B5736" i="24"/>
  <c r="B5737" i="24"/>
  <c r="B5738" i="24"/>
  <c r="B5739" i="24"/>
  <c r="B5740" i="24"/>
  <c r="B5741" i="24"/>
  <c r="B5742" i="24"/>
  <c r="B5743" i="24"/>
  <c r="B5744" i="24"/>
  <c r="B5745" i="24"/>
  <c r="B5746" i="24"/>
  <c r="B5747" i="24"/>
  <c r="B5748" i="24"/>
  <c r="B5749" i="24"/>
  <c r="B5750" i="24"/>
  <c r="B5751" i="24"/>
  <c r="B5752" i="24"/>
  <c r="B5753" i="24"/>
  <c r="B5754" i="24"/>
  <c r="B5755" i="24"/>
  <c r="B5756" i="24"/>
  <c r="B5757" i="24"/>
  <c r="B5758" i="24"/>
  <c r="B5759" i="24"/>
  <c r="B5760" i="24"/>
  <c r="B5761" i="24"/>
  <c r="B5762" i="24"/>
  <c r="B5763" i="24"/>
  <c r="B5764" i="24"/>
  <c r="B5765" i="24"/>
  <c r="B5766" i="24"/>
  <c r="B5767" i="24"/>
  <c r="B5768" i="24"/>
  <c r="B5769" i="24"/>
  <c r="B5770" i="24"/>
  <c r="B5771" i="24"/>
  <c r="B5772" i="24"/>
  <c r="B5773" i="24"/>
  <c r="B5774" i="24"/>
  <c r="B5775" i="24"/>
  <c r="B5776" i="24"/>
  <c r="B5777" i="24"/>
  <c r="B5778" i="24"/>
  <c r="B5779" i="24"/>
  <c r="B5780" i="24"/>
  <c r="B5781" i="24"/>
  <c r="B5782" i="24"/>
  <c r="B5783" i="24"/>
  <c r="B5784" i="24"/>
  <c r="B5785" i="24"/>
  <c r="B5786" i="24"/>
  <c r="B5787" i="24"/>
  <c r="B5788" i="24"/>
  <c r="B5789" i="24"/>
  <c r="B5790" i="24"/>
  <c r="B5791" i="24"/>
  <c r="B5792" i="24"/>
  <c r="B5793" i="24"/>
  <c r="B5794" i="24"/>
  <c r="B5795" i="24"/>
  <c r="B5796" i="24"/>
  <c r="B5797" i="24"/>
  <c r="B5798" i="24"/>
  <c r="B5799" i="24"/>
  <c r="B5800" i="24"/>
  <c r="B5801" i="24"/>
  <c r="B5802" i="24"/>
  <c r="B5803" i="24"/>
  <c r="B5804" i="24"/>
  <c r="B5805" i="24"/>
  <c r="B5806" i="24"/>
  <c r="B5807" i="24"/>
  <c r="B5808" i="24"/>
  <c r="B5809" i="24"/>
  <c r="B5810" i="24"/>
  <c r="B5811" i="24"/>
  <c r="B5812" i="24"/>
  <c r="B5813" i="24"/>
  <c r="B5814" i="24"/>
  <c r="B5815" i="24"/>
  <c r="B5816" i="24"/>
  <c r="B5817" i="24"/>
  <c r="B5818" i="24"/>
  <c r="B5819" i="24"/>
  <c r="B5820" i="24"/>
  <c r="B5821" i="24"/>
  <c r="B5822" i="24"/>
  <c r="B5823" i="24"/>
  <c r="B5824" i="24"/>
  <c r="B5825" i="24"/>
  <c r="B5826" i="24"/>
  <c r="B5827" i="24"/>
  <c r="B5828" i="24"/>
  <c r="B5829" i="24"/>
  <c r="B5830" i="24"/>
  <c r="B5831" i="24"/>
  <c r="B5832" i="24"/>
  <c r="B5833" i="24"/>
  <c r="B5834" i="24"/>
  <c r="B5835" i="24"/>
  <c r="B5836" i="24"/>
  <c r="B5837" i="24"/>
  <c r="B5838" i="24"/>
  <c r="B5839" i="24"/>
  <c r="B5840" i="24"/>
  <c r="B5841" i="24"/>
  <c r="B5842" i="24"/>
  <c r="B5843" i="24"/>
  <c r="B5844" i="24"/>
  <c r="B5845" i="24"/>
  <c r="B5846" i="24"/>
  <c r="B5847" i="24"/>
  <c r="B5848" i="24"/>
  <c r="B5849" i="24"/>
  <c r="B5850" i="24"/>
  <c r="B5851" i="24"/>
  <c r="B5852" i="24"/>
  <c r="B5853" i="24"/>
  <c r="B5854" i="24"/>
  <c r="B5855" i="24"/>
  <c r="B5856" i="24"/>
  <c r="B5857" i="24"/>
  <c r="B5858" i="24"/>
  <c r="B5859" i="24"/>
  <c r="B5860" i="24"/>
  <c r="B5861" i="24"/>
  <c r="B5862" i="24"/>
  <c r="B5863" i="24"/>
  <c r="B5864" i="24"/>
  <c r="B5865" i="24"/>
  <c r="B5866" i="24"/>
  <c r="B5867" i="24"/>
  <c r="B5868" i="24"/>
  <c r="B5869" i="24"/>
  <c r="B5870" i="24"/>
  <c r="B5871" i="24"/>
  <c r="B5872" i="24"/>
  <c r="B5873" i="24"/>
  <c r="B5874" i="24"/>
  <c r="B5875" i="24"/>
  <c r="B5876" i="24"/>
  <c r="B5877" i="24"/>
  <c r="B5878" i="24"/>
  <c r="B5879" i="24"/>
  <c r="B5880" i="24"/>
  <c r="B5881" i="24"/>
  <c r="B5882" i="24"/>
  <c r="B5883" i="24"/>
  <c r="B5884" i="24"/>
  <c r="B5885" i="24"/>
  <c r="B5886" i="24"/>
  <c r="B5887" i="24"/>
  <c r="B5888" i="24"/>
  <c r="B5889" i="24"/>
  <c r="B5890" i="24"/>
  <c r="B5891" i="24"/>
  <c r="B5892" i="24"/>
  <c r="B5893" i="24"/>
  <c r="B5894" i="24"/>
  <c r="B5895" i="24"/>
  <c r="B5896" i="24"/>
  <c r="B5897" i="24"/>
  <c r="B5898" i="24"/>
  <c r="B5899" i="24"/>
  <c r="B5900" i="24"/>
  <c r="B5901" i="24"/>
  <c r="B5902" i="24"/>
  <c r="B5903" i="24"/>
  <c r="B5904" i="24"/>
  <c r="B5905" i="24"/>
  <c r="B5906" i="24"/>
  <c r="B5907" i="24"/>
  <c r="B5908" i="24"/>
  <c r="B5909" i="24"/>
  <c r="B5910" i="24"/>
  <c r="B5911" i="24"/>
  <c r="B5912" i="24"/>
  <c r="B5913" i="24"/>
  <c r="B5914" i="24"/>
  <c r="B5915" i="24"/>
  <c r="B5916" i="24"/>
  <c r="B5917" i="24"/>
  <c r="B5918" i="24"/>
  <c r="B5919" i="24"/>
  <c r="B5920" i="24"/>
  <c r="B5921" i="24"/>
  <c r="B5922" i="24"/>
  <c r="B5923" i="24"/>
  <c r="B5924" i="24"/>
  <c r="B5925" i="24"/>
  <c r="B5926" i="24"/>
  <c r="B5927" i="24"/>
  <c r="B5928" i="24"/>
  <c r="B5929" i="24"/>
  <c r="B5930" i="24"/>
  <c r="B5931" i="24"/>
  <c r="B5932" i="24"/>
  <c r="B5933" i="24"/>
  <c r="B5934" i="24"/>
  <c r="B5935" i="24"/>
  <c r="B5936" i="24"/>
  <c r="B5937" i="24"/>
  <c r="B5938" i="24"/>
  <c r="B5939" i="24"/>
  <c r="B5940" i="24"/>
  <c r="B5941" i="24"/>
  <c r="B5942" i="24"/>
  <c r="B5943" i="24"/>
  <c r="B5944" i="24"/>
  <c r="B5945" i="24"/>
  <c r="B5946" i="24"/>
  <c r="B5947" i="24"/>
  <c r="B5948" i="24"/>
  <c r="B5949" i="24"/>
  <c r="B5950" i="24"/>
  <c r="B5951" i="24"/>
  <c r="B5952" i="24"/>
  <c r="B5953" i="24"/>
  <c r="B5954" i="24"/>
  <c r="B5955" i="24"/>
  <c r="B5956" i="24"/>
  <c r="B5957" i="24"/>
  <c r="B5958" i="24"/>
  <c r="B5959" i="24"/>
  <c r="B5960" i="24"/>
  <c r="B5961" i="24"/>
  <c r="B5962" i="24"/>
  <c r="B5963" i="24"/>
  <c r="B5964" i="24"/>
  <c r="B5965" i="24"/>
  <c r="B5966" i="24"/>
  <c r="B5967" i="24"/>
  <c r="B5968" i="24"/>
  <c r="B5969" i="24"/>
  <c r="B5970" i="24"/>
  <c r="B5971" i="24"/>
  <c r="B5972" i="24"/>
  <c r="B5973" i="24"/>
  <c r="B5974" i="24"/>
  <c r="B5975" i="24"/>
  <c r="B5976" i="24"/>
  <c r="B5977" i="24"/>
  <c r="B5978" i="24"/>
  <c r="B5979" i="24"/>
  <c r="B5980" i="24"/>
  <c r="B5981" i="24"/>
  <c r="B5982" i="24"/>
  <c r="B5983" i="24"/>
  <c r="B5984" i="24"/>
  <c r="B5985" i="24"/>
  <c r="B5986" i="24"/>
  <c r="B5987" i="24"/>
  <c r="B5988" i="24"/>
  <c r="B5989" i="24"/>
  <c r="B5990" i="24"/>
  <c r="B5991" i="24"/>
  <c r="B5992" i="24"/>
  <c r="B5993" i="24"/>
  <c r="B5994" i="24"/>
  <c r="B5995" i="24"/>
  <c r="B5996" i="24"/>
  <c r="B5997" i="24"/>
  <c r="B5998" i="24"/>
  <c r="B5999" i="24"/>
  <c r="B6000" i="24"/>
  <c r="B6001" i="24"/>
  <c r="B6002" i="24"/>
  <c r="B6003" i="24"/>
  <c r="B6004" i="24"/>
  <c r="B6005" i="24"/>
  <c r="B6006" i="24"/>
  <c r="B6007" i="24"/>
  <c r="B6008" i="24"/>
  <c r="B6009" i="24"/>
  <c r="B6010" i="24"/>
  <c r="B6011" i="24"/>
  <c r="B6012" i="24"/>
  <c r="B6013" i="24"/>
  <c r="B6014" i="24"/>
  <c r="B6015" i="24"/>
  <c r="B6016" i="24"/>
  <c r="B6017" i="24"/>
  <c r="B6018" i="24"/>
  <c r="B6019" i="24"/>
  <c r="B6020" i="24"/>
  <c r="B6021" i="24"/>
  <c r="B6022" i="24"/>
  <c r="B6023" i="24"/>
  <c r="B6024" i="24"/>
  <c r="B6025" i="24"/>
  <c r="B6026" i="24"/>
  <c r="B6027" i="24"/>
  <c r="B6028" i="24"/>
  <c r="B6029" i="24"/>
  <c r="B6030" i="24"/>
  <c r="B6031" i="24"/>
  <c r="B6032" i="24"/>
  <c r="B6033" i="24"/>
  <c r="B6034" i="24"/>
  <c r="B6035" i="24"/>
  <c r="B6036" i="24"/>
  <c r="B6037" i="24"/>
  <c r="B6038" i="24"/>
  <c r="B6039" i="24"/>
  <c r="B6040" i="24"/>
  <c r="B6041" i="24"/>
  <c r="B6042" i="24"/>
  <c r="B6043" i="24"/>
  <c r="B6044" i="24"/>
  <c r="B6045" i="24"/>
  <c r="B6046" i="24"/>
  <c r="B6047" i="24"/>
  <c r="B6048" i="24"/>
  <c r="B6049" i="24"/>
  <c r="B6050" i="24"/>
  <c r="B6051" i="24"/>
  <c r="B6052" i="24"/>
  <c r="B6053" i="24"/>
  <c r="B6054" i="24"/>
  <c r="B6055" i="24"/>
  <c r="B6056" i="24"/>
  <c r="B6057" i="24"/>
  <c r="B6058" i="24"/>
  <c r="B6059" i="24"/>
  <c r="B6060" i="24"/>
  <c r="B6061" i="24"/>
  <c r="B6062" i="24"/>
  <c r="B6063" i="24"/>
  <c r="B6064" i="24"/>
  <c r="B6065" i="24"/>
  <c r="B6066" i="24"/>
  <c r="B6067" i="24"/>
  <c r="B6068" i="24"/>
  <c r="B6069" i="24"/>
  <c r="B6070" i="24"/>
  <c r="B6071" i="24"/>
  <c r="B6072" i="24"/>
  <c r="B6073" i="24"/>
  <c r="B6074" i="24"/>
  <c r="B6075" i="24"/>
  <c r="B6076" i="24"/>
  <c r="B6077" i="24"/>
  <c r="B6078" i="24"/>
  <c r="B6079" i="24"/>
  <c r="B6080" i="24"/>
  <c r="B6081" i="24"/>
  <c r="B6082" i="24"/>
  <c r="B6083" i="24"/>
  <c r="B6084" i="24"/>
  <c r="B6085" i="24"/>
  <c r="B6086" i="24"/>
  <c r="B6087" i="24"/>
  <c r="B6088" i="24"/>
  <c r="B6089" i="24"/>
  <c r="B6090" i="24"/>
  <c r="B6091" i="24"/>
  <c r="B6092" i="24"/>
  <c r="B6093" i="24"/>
  <c r="B6094" i="24"/>
  <c r="B6095" i="24"/>
  <c r="B6096" i="24"/>
  <c r="B6097" i="24"/>
  <c r="B6098" i="24"/>
  <c r="B6099" i="24"/>
  <c r="B6100" i="24"/>
  <c r="B6101" i="24"/>
  <c r="B6102" i="24"/>
  <c r="B6103" i="24"/>
  <c r="B6104" i="24"/>
  <c r="B6105" i="24"/>
  <c r="B6106" i="24"/>
  <c r="B6107" i="24"/>
  <c r="B6108" i="24"/>
  <c r="B6109" i="24"/>
  <c r="B6110" i="24"/>
  <c r="B6111" i="24"/>
  <c r="B6112" i="24"/>
  <c r="B6113" i="24"/>
  <c r="B6114" i="24"/>
  <c r="B6115" i="24"/>
  <c r="B6116" i="24"/>
  <c r="B6117" i="24"/>
  <c r="B6118" i="24"/>
  <c r="B6119" i="24"/>
  <c r="B6120" i="24"/>
  <c r="B6121" i="24"/>
  <c r="B6122" i="24"/>
  <c r="B6123" i="24"/>
  <c r="B6124" i="24"/>
  <c r="B6125" i="24"/>
  <c r="B6126" i="24"/>
  <c r="B6127" i="24"/>
  <c r="B6128" i="24"/>
  <c r="B6129" i="24"/>
  <c r="B6130" i="24"/>
  <c r="B6131" i="24"/>
  <c r="B6132" i="24"/>
  <c r="B6133" i="24"/>
  <c r="B6134" i="24"/>
  <c r="B6135" i="24"/>
  <c r="B6136" i="24"/>
  <c r="B6137" i="24"/>
  <c r="B6138" i="24"/>
  <c r="B6139" i="24"/>
  <c r="B6140" i="24"/>
  <c r="B6141" i="24"/>
  <c r="B6142" i="24"/>
  <c r="B6143" i="24"/>
  <c r="B6144" i="24"/>
  <c r="B6145" i="24"/>
  <c r="B6146" i="24"/>
  <c r="B6147" i="24"/>
  <c r="B6148" i="24"/>
  <c r="B6149" i="24"/>
  <c r="B6150" i="24"/>
  <c r="B6151" i="24"/>
  <c r="B6152" i="24"/>
  <c r="B6153" i="24"/>
  <c r="B6154" i="24"/>
  <c r="B6155" i="24"/>
  <c r="B6156" i="24"/>
  <c r="B6157" i="24"/>
  <c r="B6158" i="24"/>
  <c r="B6159" i="24"/>
  <c r="B6160" i="24"/>
  <c r="B6161" i="24"/>
  <c r="B6162" i="24"/>
  <c r="B6163" i="24"/>
  <c r="B6164" i="24"/>
  <c r="B6165" i="24"/>
  <c r="B6166" i="24"/>
  <c r="B6167" i="24"/>
  <c r="B6168" i="24"/>
  <c r="B6169" i="24"/>
  <c r="B6170" i="24"/>
  <c r="B6171" i="24"/>
  <c r="B6172" i="24"/>
  <c r="B6173" i="24"/>
  <c r="B6174" i="24"/>
  <c r="B6175" i="24"/>
  <c r="B6176" i="24"/>
  <c r="B6177" i="24"/>
  <c r="B6178" i="24"/>
  <c r="B6179" i="24"/>
  <c r="B6180" i="24"/>
  <c r="B6181" i="24"/>
  <c r="B6182" i="24"/>
  <c r="B6183" i="24"/>
  <c r="B6184" i="24"/>
  <c r="B6185" i="24"/>
  <c r="B6186" i="24"/>
  <c r="B6187" i="24"/>
  <c r="B6188" i="24"/>
  <c r="B6189" i="24"/>
  <c r="B6190" i="24"/>
  <c r="B6191" i="24"/>
  <c r="B6192" i="24"/>
  <c r="B6193" i="24"/>
  <c r="B6194" i="24"/>
  <c r="B6195" i="24"/>
  <c r="B6196" i="24"/>
  <c r="B6197" i="24"/>
  <c r="B6198" i="24"/>
  <c r="B6199" i="24"/>
  <c r="B6200" i="24"/>
  <c r="B6201" i="24"/>
  <c r="B6202" i="24"/>
  <c r="B6203" i="24"/>
  <c r="B6204" i="24"/>
  <c r="B6205" i="24"/>
  <c r="B6206" i="24"/>
  <c r="B6207" i="24"/>
  <c r="B6208" i="24"/>
  <c r="B6209" i="24"/>
  <c r="B6210" i="24"/>
  <c r="B6211" i="24"/>
  <c r="B6212" i="24"/>
  <c r="B6213" i="24"/>
  <c r="B6214" i="24"/>
  <c r="B6215" i="24"/>
  <c r="B6216" i="24"/>
  <c r="B6217" i="24"/>
  <c r="B6218" i="24"/>
  <c r="B6219" i="24"/>
  <c r="B6220" i="24"/>
  <c r="B6221" i="24"/>
  <c r="B6222" i="24"/>
  <c r="B6223" i="24"/>
  <c r="B6224" i="24"/>
  <c r="B6225" i="24"/>
  <c r="B6226" i="24"/>
  <c r="B6227" i="24"/>
  <c r="B6228" i="24"/>
  <c r="B6229" i="24"/>
  <c r="B6230" i="24"/>
  <c r="B6231" i="24"/>
  <c r="B6232" i="24"/>
  <c r="B6233" i="24"/>
  <c r="B6234" i="24"/>
  <c r="B6235" i="24"/>
  <c r="B6236" i="24"/>
  <c r="B6237" i="24"/>
  <c r="B6238" i="24"/>
  <c r="B6239" i="24"/>
  <c r="B6240" i="24"/>
  <c r="B6241" i="24"/>
  <c r="B6242" i="24"/>
  <c r="B6243" i="24"/>
  <c r="B6244" i="24"/>
  <c r="B6245" i="24"/>
  <c r="B6246" i="24"/>
  <c r="B6247" i="24"/>
  <c r="B6248" i="24"/>
  <c r="B6249" i="24"/>
  <c r="B6250" i="24"/>
  <c r="B6251" i="24"/>
  <c r="B6252" i="24"/>
  <c r="B6253" i="24"/>
  <c r="B6254" i="24"/>
  <c r="B6255" i="24"/>
  <c r="B6256" i="24"/>
  <c r="B6257" i="24"/>
  <c r="B6258" i="24"/>
  <c r="B6259" i="24"/>
  <c r="B6260" i="24"/>
  <c r="B6261" i="24"/>
  <c r="B6262" i="24"/>
  <c r="B6263" i="24"/>
  <c r="B6264" i="24"/>
  <c r="B6265" i="24"/>
  <c r="B6266" i="24"/>
  <c r="B6267" i="24"/>
  <c r="B6268" i="24"/>
  <c r="B6269" i="24"/>
  <c r="B6270" i="24"/>
  <c r="B6271" i="24"/>
  <c r="B6272" i="24"/>
  <c r="B6273" i="24"/>
  <c r="B6274" i="24"/>
  <c r="B6275" i="24"/>
  <c r="B6276" i="24"/>
  <c r="B6277" i="24"/>
  <c r="B6278" i="24"/>
  <c r="B6279" i="24"/>
  <c r="B6280" i="24"/>
  <c r="B6281" i="24"/>
  <c r="B6282" i="24"/>
  <c r="B6283" i="24"/>
  <c r="B6284" i="24"/>
  <c r="B6285" i="24"/>
  <c r="B6286" i="24"/>
  <c r="B6287" i="24"/>
  <c r="B6288" i="24"/>
  <c r="B6289" i="24"/>
  <c r="B6290" i="24"/>
  <c r="B6291" i="24"/>
  <c r="B6292" i="24"/>
  <c r="B6293" i="24"/>
  <c r="B6294" i="24"/>
  <c r="B6295" i="24"/>
  <c r="B6296" i="24"/>
  <c r="B6297" i="24"/>
  <c r="B6298" i="24"/>
  <c r="B6299" i="24"/>
  <c r="B6300" i="24"/>
  <c r="B6301" i="24"/>
  <c r="B6302" i="24"/>
  <c r="B6303" i="24"/>
  <c r="B6304" i="24"/>
  <c r="B6305" i="24"/>
  <c r="B6306" i="24"/>
  <c r="B6307" i="24"/>
  <c r="B6308" i="24"/>
  <c r="B6309" i="24"/>
  <c r="B6310" i="24"/>
  <c r="B6311" i="24"/>
  <c r="B6312" i="24"/>
  <c r="B6313" i="24"/>
  <c r="B6314" i="24"/>
  <c r="B6315" i="24"/>
  <c r="B6316" i="24"/>
  <c r="B6317" i="24"/>
  <c r="B6318" i="24"/>
  <c r="B6319" i="24"/>
  <c r="B6320" i="24"/>
  <c r="B6321" i="24"/>
  <c r="B6322" i="24"/>
  <c r="B6323" i="24"/>
  <c r="B6324" i="24"/>
  <c r="B6325" i="24"/>
  <c r="B6326" i="24"/>
  <c r="B6327" i="24"/>
  <c r="B6328" i="24"/>
  <c r="B6329" i="24"/>
  <c r="B6330" i="24"/>
  <c r="B6331" i="24"/>
  <c r="B6332" i="24"/>
  <c r="B6333" i="24"/>
  <c r="B6334" i="24"/>
  <c r="B6335" i="24"/>
  <c r="B6336" i="24"/>
  <c r="B6337" i="24"/>
  <c r="B6338" i="24"/>
  <c r="B6339" i="24"/>
  <c r="B6340" i="24"/>
  <c r="B6341" i="24"/>
  <c r="B6342" i="24"/>
  <c r="B6343" i="24"/>
  <c r="B6344" i="24"/>
  <c r="B6345" i="24"/>
  <c r="B6346" i="24"/>
  <c r="B6347" i="24"/>
  <c r="B6348" i="24"/>
  <c r="B6349" i="24"/>
  <c r="B6350" i="24"/>
  <c r="B6351" i="24"/>
  <c r="B6352" i="24"/>
  <c r="B6353" i="24"/>
  <c r="B6354" i="24"/>
  <c r="B6355" i="24"/>
  <c r="B6356" i="24"/>
  <c r="B6357" i="24"/>
  <c r="B6358" i="24"/>
  <c r="B6359" i="24"/>
  <c r="B6360" i="24"/>
  <c r="B6361" i="24"/>
  <c r="B6362" i="24"/>
  <c r="B6363" i="24"/>
  <c r="B6364" i="24"/>
  <c r="B6365" i="24"/>
  <c r="B6366" i="24"/>
  <c r="B6367" i="24"/>
  <c r="B6368" i="24"/>
  <c r="B6369" i="24"/>
  <c r="B6370" i="24"/>
  <c r="B6371" i="24"/>
  <c r="B6372" i="24"/>
  <c r="B6373" i="24"/>
  <c r="B6374" i="24"/>
  <c r="B6375" i="24"/>
  <c r="B6376" i="24"/>
  <c r="B6377" i="24"/>
  <c r="B6378" i="24"/>
  <c r="B6379" i="24"/>
  <c r="B6380" i="24"/>
  <c r="B6381" i="24"/>
  <c r="B6382" i="24"/>
  <c r="B6383" i="24"/>
  <c r="B6384" i="24"/>
  <c r="B6385" i="24"/>
  <c r="B6386" i="24"/>
  <c r="B6387" i="24"/>
  <c r="B6388" i="24"/>
  <c r="B6389" i="24"/>
  <c r="B6390" i="24"/>
  <c r="B6391" i="24"/>
  <c r="B6392" i="24"/>
  <c r="B6393" i="24"/>
  <c r="B6394" i="24"/>
  <c r="B6395" i="24"/>
  <c r="B6396" i="24"/>
  <c r="B6397" i="24"/>
  <c r="B6398" i="24"/>
  <c r="B6399" i="24"/>
  <c r="B6400" i="24"/>
  <c r="B6401" i="24"/>
  <c r="B6402" i="24"/>
  <c r="B6403" i="24"/>
  <c r="B6404" i="24"/>
  <c r="B6405" i="24"/>
  <c r="B6406" i="24"/>
  <c r="B6407" i="24"/>
  <c r="B6408" i="24"/>
  <c r="B6409" i="24"/>
  <c r="B6410" i="24"/>
  <c r="B6411" i="24"/>
  <c r="B6412" i="24"/>
  <c r="B6413" i="24"/>
  <c r="B6414" i="24"/>
  <c r="B6415" i="24"/>
  <c r="B6416" i="24"/>
  <c r="B6417" i="24"/>
  <c r="B6418" i="24"/>
  <c r="B6419" i="24"/>
  <c r="B6420" i="24"/>
  <c r="B6421" i="24"/>
  <c r="B6422" i="24"/>
  <c r="B6423" i="24"/>
  <c r="B6424" i="24"/>
  <c r="B6425" i="24"/>
  <c r="B6426" i="24"/>
  <c r="B6427" i="24"/>
  <c r="B6428" i="24"/>
  <c r="B6429" i="24"/>
  <c r="B6430" i="24"/>
  <c r="B6431" i="24"/>
  <c r="B6432" i="24"/>
  <c r="B6433" i="24"/>
  <c r="B6434" i="24"/>
  <c r="B6435" i="24"/>
  <c r="B6436" i="24"/>
  <c r="B6437" i="24"/>
  <c r="B6438" i="24"/>
  <c r="B6439" i="24"/>
  <c r="B6440" i="24"/>
  <c r="B6441" i="24"/>
  <c r="B6442" i="24"/>
  <c r="B6443" i="24"/>
  <c r="B6444" i="24"/>
  <c r="B6445" i="24"/>
  <c r="B6446" i="24"/>
  <c r="B6447" i="24"/>
  <c r="B6448" i="24"/>
  <c r="B6449" i="24"/>
  <c r="B6450" i="24"/>
  <c r="B6451" i="24"/>
  <c r="B6452" i="24"/>
  <c r="B6453" i="24"/>
  <c r="B6454" i="24"/>
  <c r="B6455" i="24"/>
  <c r="B6456" i="24"/>
  <c r="B6457" i="24"/>
  <c r="B6458" i="24"/>
  <c r="B6459" i="24"/>
  <c r="B6460" i="24"/>
  <c r="B6461" i="24"/>
  <c r="B6462" i="24"/>
  <c r="B6463" i="24"/>
  <c r="B6464" i="24"/>
  <c r="B6465" i="24"/>
  <c r="B6466" i="24"/>
  <c r="B6467" i="24"/>
  <c r="B6468" i="24"/>
  <c r="B6469" i="24"/>
  <c r="B6470" i="24"/>
  <c r="B6471" i="24"/>
  <c r="B6472" i="24"/>
  <c r="B6473" i="24"/>
  <c r="B6474" i="24"/>
  <c r="B6475" i="24"/>
  <c r="B6476" i="24"/>
  <c r="B6477" i="24"/>
  <c r="B6478" i="24"/>
  <c r="B6479" i="24"/>
  <c r="B6480" i="24"/>
  <c r="B6481" i="24"/>
  <c r="B6482" i="24"/>
  <c r="B6483" i="24"/>
  <c r="B6484" i="24"/>
  <c r="B6485" i="24"/>
  <c r="B6486" i="24"/>
  <c r="B6487" i="24"/>
  <c r="B6488" i="24"/>
  <c r="B6489" i="24"/>
  <c r="B6490" i="24"/>
  <c r="B6491" i="24"/>
  <c r="B6492" i="24"/>
  <c r="B6493" i="24"/>
  <c r="B6494" i="24"/>
  <c r="B6495" i="24"/>
  <c r="B6496" i="24"/>
  <c r="B6497" i="24"/>
  <c r="B6498" i="24"/>
  <c r="B6499" i="24"/>
  <c r="B6500" i="24"/>
  <c r="B6501" i="24"/>
  <c r="B6502" i="24"/>
  <c r="B6503" i="24"/>
  <c r="B6504" i="24"/>
  <c r="B6505" i="24"/>
  <c r="B6506" i="24"/>
  <c r="B6507" i="24"/>
  <c r="B6508" i="24"/>
  <c r="B6509" i="24"/>
  <c r="B6510" i="24"/>
  <c r="B6511" i="24"/>
  <c r="B6512" i="24"/>
  <c r="B6513" i="24"/>
  <c r="B6514" i="24"/>
  <c r="B6515" i="24"/>
  <c r="B6516" i="24"/>
  <c r="B6517" i="24"/>
  <c r="B6518" i="24"/>
  <c r="B6519" i="24"/>
  <c r="B6520" i="24"/>
  <c r="B6521" i="24"/>
  <c r="B6522" i="24"/>
  <c r="B6523" i="24"/>
  <c r="B6524" i="24"/>
  <c r="B6525" i="24"/>
  <c r="B6526" i="24"/>
  <c r="B6527" i="24"/>
  <c r="B6528" i="24"/>
  <c r="B6529" i="24"/>
  <c r="B6530" i="24"/>
  <c r="B6531" i="24"/>
  <c r="B6532" i="24"/>
  <c r="B6533" i="24"/>
  <c r="B6534" i="24"/>
  <c r="B6535" i="24"/>
  <c r="B6536" i="24"/>
  <c r="B6537" i="24"/>
  <c r="B6538" i="24"/>
  <c r="B6539" i="24"/>
  <c r="B6540" i="24"/>
  <c r="B6541" i="24"/>
  <c r="B6542" i="24"/>
  <c r="B6543" i="24"/>
  <c r="B6544" i="24"/>
  <c r="B6545" i="24"/>
  <c r="B6546" i="24"/>
  <c r="B6547" i="24"/>
  <c r="B6548" i="24"/>
  <c r="B6549" i="24"/>
  <c r="B6550" i="24"/>
  <c r="B6551" i="24"/>
  <c r="B6552" i="24"/>
  <c r="B6553" i="24"/>
  <c r="B6554" i="24"/>
  <c r="B6555" i="24"/>
  <c r="B6556" i="24"/>
  <c r="B6557" i="24"/>
  <c r="B6558" i="24"/>
  <c r="B6559" i="24"/>
  <c r="B6560" i="24"/>
  <c r="B6561" i="24"/>
  <c r="B6562" i="24"/>
  <c r="B6563" i="24"/>
  <c r="B6564" i="24"/>
  <c r="B6565" i="24"/>
  <c r="B6566" i="24"/>
  <c r="B6567" i="24"/>
  <c r="B6568" i="24"/>
  <c r="B6569" i="24"/>
  <c r="B6570" i="24"/>
  <c r="B6571" i="24"/>
  <c r="B6572" i="24"/>
  <c r="B6573" i="24"/>
  <c r="B6574" i="24"/>
  <c r="B6575" i="24"/>
  <c r="B6576" i="24"/>
  <c r="B6577" i="24"/>
  <c r="B6578" i="24"/>
  <c r="B6579" i="24"/>
  <c r="B6580" i="24"/>
  <c r="B6581" i="24"/>
  <c r="B6582" i="24"/>
  <c r="B6583" i="24"/>
  <c r="B6584" i="24"/>
  <c r="B6585" i="24"/>
  <c r="B6586" i="24"/>
  <c r="B6587" i="24"/>
  <c r="B6588" i="24"/>
  <c r="B6589" i="24"/>
  <c r="B6590" i="24"/>
  <c r="B6591" i="24"/>
  <c r="B6592" i="24"/>
  <c r="B6593" i="24"/>
  <c r="B6594" i="24"/>
  <c r="B6595" i="24"/>
  <c r="B6596" i="24"/>
  <c r="B6597" i="24"/>
  <c r="B6598" i="24"/>
  <c r="B6599" i="24"/>
  <c r="B6600" i="24"/>
  <c r="B6601" i="24"/>
  <c r="B6602" i="24"/>
  <c r="B6603" i="24"/>
  <c r="B6604" i="24"/>
  <c r="B6605" i="24"/>
  <c r="B6606" i="24"/>
  <c r="B6607" i="24"/>
  <c r="B6608" i="24"/>
  <c r="B6609" i="24"/>
  <c r="B6610" i="24"/>
  <c r="B6611" i="24"/>
  <c r="B6612" i="24"/>
  <c r="B6613" i="24"/>
  <c r="B6614" i="24"/>
  <c r="B6615" i="24"/>
  <c r="B6616" i="24"/>
  <c r="B6617" i="24"/>
  <c r="B6618" i="24"/>
  <c r="B6619" i="24"/>
  <c r="B6620" i="24"/>
  <c r="B6621" i="24"/>
  <c r="B6622" i="24"/>
  <c r="B6623" i="24"/>
  <c r="B6624" i="24"/>
  <c r="B6625" i="24"/>
  <c r="B6626" i="24"/>
  <c r="B6627" i="24"/>
  <c r="B6628" i="24"/>
  <c r="B6629" i="24"/>
  <c r="B6630" i="24"/>
  <c r="B6631" i="24"/>
  <c r="B6632" i="24"/>
  <c r="B6633" i="24"/>
  <c r="B6634" i="24"/>
  <c r="B6635" i="24"/>
  <c r="B6636" i="24"/>
  <c r="B6637" i="24"/>
  <c r="B6638" i="24"/>
  <c r="B6639" i="24"/>
  <c r="B6640" i="24"/>
  <c r="B6641" i="24"/>
  <c r="B6642" i="24"/>
  <c r="B6643" i="24"/>
  <c r="B6644" i="24"/>
  <c r="B6645" i="24"/>
  <c r="B6646" i="24"/>
  <c r="B6647" i="24"/>
  <c r="B6648" i="24"/>
  <c r="B6649" i="24"/>
  <c r="B6650" i="24"/>
  <c r="B6651" i="24"/>
  <c r="B6652" i="24"/>
  <c r="B6653" i="24"/>
  <c r="B6654" i="24"/>
  <c r="B6655" i="24"/>
  <c r="B6656" i="24"/>
  <c r="B6657" i="24"/>
  <c r="B6658" i="24"/>
  <c r="B6659" i="24"/>
  <c r="B6660" i="24"/>
  <c r="B6661" i="24"/>
  <c r="B6662" i="24"/>
  <c r="B6663" i="24"/>
  <c r="B6664" i="24"/>
  <c r="B6665" i="24"/>
  <c r="B6666" i="24"/>
  <c r="B6667" i="24"/>
  <c r="B6668" i="24"/>
  <c r="B6669" i="24"/>
  <c r="B6670" i="24"/>
  <c r="B6671" i="24"/>
  <c r="B6672" i="24"/>
  <c r="B6673" i="24"/>
  <c r="B6674" i="24"/>
  <c r="B6675" i="24"/>
  <c r="B6676" i="24"/>
  <c r="B6677" i="24"/>
  <c r="B6678" i="24"/>
  <c r="B6679" i="24"/>
  <c r="B6680" i="24"/>
  <c r="B6681" i="24"/>
  <c r="B6682" i="24"/>
  <c r="B6683" i="24"/>
  <c r="B6684" i="24"/>
  <c r="B6685" i="24"/>
  <c r="B6686" i="24"/>
  <c r="B6687" i="24"/>
  <c r="B6688" i="24"/>
  <c r="B6689" i="24"/>
  <c r="B6690" i="24"/>
  <c r="B6691" i="24"/>
  <c r="B6692" i="24"/>
  <c r="B6693" i="24"/>
  <c r="B6694" i="24"/>
  <c r="B6695" i="24"/>
  <c r="B6696" i="24"/>
  <c r="B6697" i="24"/>
  <c r="B6698" i="24"/>
  <c r="B6699" i="24"/>
  <c r="B6700" i="24"/>
  <c r="B6701" i="24"/>
  <c r="B6702" i="24"/>
  <c r="B6703" i="24"/>
  <c r="B6704" i="24"/>
  <c r="B6705" i="24"/>
  <c r="B6706" i="24"/>
  <c r="B6707" i="24"/>
  <c r="B6708" i="24"/>
  <c r="B6709" i="24"/>
  <c r="B6710" i="24"/>
  <c r="B6711" i="24"/>
  <c r="B6712" i="24"/>
  <c r="B6713" i="24"/>
  <c r="B6714" i="24"/>
  <c r="B6715" i="24"/>
  <c r="B6716" i="24"/>
  <c r="B6717" i="24"/>
  <c r="B6718" i="24"/>
  <c r="B6719" i="24"/>
  <c r="B6720" i="24"/>
  <c r="B6721" i="24"/>
  <c r="B6722" i="24"/>
  <c r="B6723" i="24"/>
  <c r="B6724" i="24"/>
  <c r="B6725" i="24"/>
  <c r="B6726" i="24"/>
  <c r="B6727" i="24"/>
  <c r="B6728" i="24"/>
  <c r="B6729" i="24"/>
  <c r="B6730" i="24"/>
  <c r="B6731" i="24"/>
  <c r="B6732" i="24"/>
  <c r="B6733" i="24"/>
  <c r="B6734" i="24"/>
  <c r="B6735" i="24"/>
  <c r="B6736" i="24"/>
  <c r="B6737" i="24"/>
  <c r="B6738" i="24"/>
  <c r="B6739" i="24"/>
  <c r="B6740" i="24"/>
  <c r="B6741" i="24"/>
  <c r="B6742" i="24"/>
  <c r="B6743" i="24"/>
  <c r="B6744" i="24"/>
  <c r="B6745" i="24"/>
  <c r="B6746" i="24"/>
  <c r="B6747" i="24"/>
  <c r="B6748" i="24"/>
  <c r="B6749" i="24"/>
  <c r="B6750" i="24"/>
  <c r="B6751" i="24"/>
  <c r="B6752" i="24"/>
  <c r="B6753" i="24"/>
  <c r="B6754" i="24"/>
  <c r="B6755" i="24"/>
  <c r="B6756" i="24"/>
  <c r="B6757" i="24"/>
  <c r="B6758" i="24"/>
  <c r="B6759" i="24"/>
  <c r="B6760" i="24"/>
  <c r="B6761" i="24"/>
  <c r="B6762" i="24"/>
  <c r="B6763" i="24"/>
  <c r="B6764" i="24"/>
  <c r="B6765" i="24"/>
  <c r="B6766" i="24"/>
  <c r="B6767" i="24"/>
  <c r="B6768" i="24"/>
  <c r="B6769" i="24"/>
  <c r="B6770" i="24"/>
  <c r="B6771" i="24"/>
  <c r="B6772" i="24"/>
  <c r="B6773" i="24"/>
  <c r="B6774" i="24"/>
  <c r="B6775" i="24"/>
  <c r="B6776" i="24"/>
  <c r="B6777" i="24"/>
  <c r="B6778" i="24"/>
  <c r="B6779" i="24"/>
  <c r="B6780" i="24"/>
  <c r="B6781" i="24"/>
  <c r="B6782" i="24"/>
  <c r="B6783" i="24"/>
  <c r="B6784" i="24"/>
  <c r="B6785" i="24"/>
  <c r="B6786" i="24"/>
  <c r="B6787" i="24"/>
  <c r="B6788" i="24"/>
  <c r="B6789" i="24"/>
  <c r="B6790" i="24"/>
  <c r="B6791" i="24"/>
  <c r="B6792" i="24"/>
  <c r="B6793" i="24"/>
  <c r="B6794" i="24"/>
  <c r="B6795" i="24"/>
  <c r="B6796" i="24"/>
  <c r="B6797" i="24"/>
  <c r="B6798" i="24"/>
  <c r="B6799" i="24"/>
  <c r="B6800" i="24"/>
  <c r="B6801" i="24"/>
  <c r="B6802" i="24"/>
  <c r="B6803" i="24"/>
  <c r="B6804" i="24"/>
  <c r="B6805" i="24"/>
  <c r="B6806" i="24"/>
  <c r="B6807" i="24"/>
  <c r="B6808" i="24"/>
  <c r="B6809" i="24"/>
  <c r="B6810" i="24"/>
  <c r="B6811" i="24"/>
  <c r="B6812" i="24"/>
  <c r="B6813" i="24"/>
  <c r="B6814" i="24"/>
  <c r="B6815" i="24"/>
  <c r="B6816" i="24"/>
  <c r="B6817" i="24"/>
  <c r="B6818" i="24"/>
  <c r="B6819" i="24"/>
  <c r="B6820" i="24"/>
  <c r="B6821" i="24"/>
  <c r="B6822" i="24"/>
  <c r="B6823" i="24"/>
  <c r="B6824" i="24"/>
  <c r="B6825" i="24"/>
  <c r="B6826" i="24"/>
  <c r="B6827" i="24"/>
  <c r="B6828" i="24"/>
  <c r="B6829" i="24"/>
  <c r="B6830" i="24"/>
  <c r="B6831" i="24"/>
  <c r="B6832" i="24"/>
  <c r="B6833" i="24"/>
  <c r="B6834" i="24"/>
  <c r="B6835" i="24"/>
  <c r="B6836" i="24"/>
  <c r="B6837" i="24"/>
  <c r="B6838" i="24"/>
  <c r="B6839" i="24"/>
  <c r="B6840" i="24"/>
  <c r="B6841" i="24"/>
  <c r="B6842" i="24"/>
  <c r="B6843" i="24"/>
  <c r="B6844" i="24"/>
  <c r="B6845" i="24"/>
  <c r="B6846" i="24"/>
  <c r="B6847" i="24"/>
  <c r="B6848" i="24"/>
  <c r="B6849" i="24"/>
  <c r="B6850" i="24"/>
  <c r="B6851" i="24"/>
  <c r="B6852" i="24"/>
  <c r="B6853" i="24"/>
  <c r="B6854" i="24"/>
  <c r="B6855" i="24"/>
  <c r="B6856" i="24"/>
  <c r="B6857" i="24"/>
  <c r="B6858" i="24"/>
  <c r="B6859" i="24"/>
  <c r="B6860" i="24"/>
  <c r="B6861" i="24"/>
  <c r="B6862" i="24"/>
  <c r="B6863" i="24"/>
  <c r="B6864" i="24"/>
  <c r="B6865" i="24"/>
  <c r="B6866" i="24"/>
  <c r="B6867" i="24"/>
  <c r="B6868" i="24"/>
  <c r="B6869" i="24"/>
  <c r="B6870" i="24"/>
  <c r="B6871" i="24"/>
  <c r="B6872" i="24"/>
  <c r="B6873" i="24"/>
  <c r="B6874" i="24"/>
  <c r="B6875" i="24"/>
  <c r="B6876" i="24"/>
  <c r="B6877" i="24"/>
  <c r="B6878" i="24"/>
  <c r="B6879" i="24"/>
  <c r="B6880" i="24"/>
  <c r="B6881" i="24"/>
  <c r="B6882" i="24"/>
  <c r="B6883" i="24"/>
  <c r="B6884" i="24"/>
  <c r="B6885" i="24"/>
  <c r="B6886" i="24"/>
  <c r="B6887" i="24"/>
  <c r="B6888" i="24"/>
  <c r="B6889" i="24"/>
  <c r="B6890" i="24"/>
  <c r="B6891" i="24"/>
  <c r="B6892" i="24"/>
  <c r="B6893" i="24"/>
  <c r="B6894" i="24"/>
  <c r="B6895" i="24"/>
  <c r="B6896" i="24"/>
  <c r="B6897" i="24"/>
  <c r="B6898" i="24"/>
  <c r="B6899" i="24"/>
  <c r="B6900" i="24"/>
  <c r="B6901" i="24"/>
  <c r="B6902" i="24"/>
  <c r="B6903" i="24"/>
  <c r="B6904" i="24"/>
  <c r="B6905" i="24"/>
  <c r="B6906" i="24"/>
  <c r="B6907" i="24"/>
  <c r="B6908" i="24"/>
  <c r="B6909" i="24"/>
  <c r="B6910" i="24"/>
  <c r="B6911" i="24"/>
  <c r="B6912" i="24"/>
  <c r="B6913" i="24"/>
  <c r="B6914" i="24"/>
  <c r="B6915" i="24"/>
  <c r="B6916" i="24"/>
  <c r="B6917" i="24"/>
  <c r="B6918" i="24"/>
  <c r="B6919" i="24"/>
  <c r="B6920" i="24"/>
  <c r="B6921" i="24"/>
  <c r="B6922" i="24"/>
  <c r="B6923" i="24"/>
  <c r="B6924" i="24"/>
  <c r="B6925" i="24"/>
  <c r="B6926" i="24"/>
  <c r="B6927" i="24"/>
  <c r="B6928" i="24"/>
  <c r="B6929" i="24"/>
  <c r="B6930" i="24"/>
  <c r="B6931" i="24"/>
  <c r="B6932" i="24"/>
  <c r="B6933" i="24"/>
  <c r="B6934" i="24"/>
  <c r="B6935" i="24"/>
  <c r="B6936" i="24"/>
  <c r="B6937" i="24"/>
  <c r="B6938" i="24"/>
  <c r="B6939" i="24"/>
  <c r="B6940" i="24"/>
  <c r="B6941" i="24"/>
  <c r="B6942" i="24"/>
  <c r="B6943" i="24"/>
  <c r="B6944" i="24"/>
  <c r="B6945" i="24"/>
  <c r="B6946" i="24"/>
  <c r="B6947" i="24"/>
  <c r="B6948" i="24"/>
  <c r="B6949" i="24"/>
  <c r="B6950" i="24"/>
  <c r="B6951" i="24"/>
  <c r="B6952" i="24"/>
  <c r="B6953" i="24"/>
  <c r="B6954" i="24"/>
  <c r="B6955" i="24"/>
  <c r="B6956" i="24"/>
  <c r="B6957" i="24"/>
  <c r="B6958" i="24"/>
  <c r="B6959" i="24"/>
  <c r="B6960" i="24"/>
  <c r="B6961" i="24"/>
  <c r="B6962" i="24"/>
  <c r="B6963" i="24"/>
  <c r="B6964" i="24"/>
  <c r="B6965" i="24"/>
  <c r="B6966" i="24"/>
  <c r="B6967" i="24"/>
  <c r="B6968" i="24"/>
  <c r="B6969" i="24"/>
  <c r="B6970" i="24"/>
  <c r="B6971" i="24"/>
  <c r="B6972" i="24"/>
  <c r="B6973" i="24"/>
  <c r="B6974" i="24"/>
  <c r="B6975" i="24"/>
  <c r="B6976" i="24"/>
  <c r="B6977" i="24"/>
  <c r="B6978" i="24"/>
  <c r="B6979" i="24"/>
  <c r="B6980" i="24"/>
  <c r="B6981" i="24"/>
  <c r="B6982" i="24"/>
  <c r="B6983" i="24"/>
  <c r="B6984" i="24"/>
  <c r="B6985" i="24"/>
  <c r="B6986" i="24"/>
  <c r="B6987" i="24"/>
  <c r="B6988" i="24"/>
  <c r="B6989" i="24"/>
  <c r="B6990" i="24"/>
  <c r="B6991" i="24"/>
  <c r="B6992" i="24"/>
  <c r="B6993" i="24"/>
  <c r="B6994" i="24"/>
  <c r="B6995" i="24"/>
  <c r="B6996" i="24"/>
  <c r="B6997" i="24"/>
  <c r="B6998" i="24"/>
  <c r="B6999" i="24"/>
  <c r="B7000" i="24"/>
  <c r="B7001" i="24"/>
  <c r="B7002" i="24"/>
  <c r="B7003" i="24"/>
  <c r="B7004" i="24"/>
  <c r="B7005" i="24"/>
  <c r="B7006" i="24"/>
  <c r="B7007" i="24"/>
  <c r="B7008" i="24"/>
  <c r="B7009" i="24"/>
  <c r="B7010" i="24"/>
  <c r="B7011" i="24"/>
  <c r="B7012" i="24"/>
  <c r="B7013" i="24"/>
  <c r="B7014" i="24"/>
  <c r="B7015" i="24"/>
  <c r="B7016" i="24"/>
  <c r="B7017" i="24"/>
  <c r="B7018" i="24"/>
  <c r="B7019" i="24"/>
  <c r="B7020" i="24"/>
  <c r="B7021" i="24"/>
  <c r="B7022" i="24"/>
  <c r="B7023" i="24"/>
  <c r="B7024" i="24"/>
  <c r="B7025" i="24"/>
  <c r="B7026" i="24"/>
  <c r="B7027" i="24"/>
  <c r="B7028" i="24"/>
  <c r="B7029" i="24"/>
  <c r="B7030" i="24"/>
  <c r="B7031" i="24"/>
  <c r="B7032" i="24"/>
  <c r="B7033" i="24"/>
  <c r="B7034" i="24"/>
  <c r="B7035" i="24"/>
  <c r="B7036" i="24"/>
  <c r="B7037" i="24"/>
  <c r="B7038" i="24"/>
  <c r="B7039" i="24"/>
  <c r="B7040" i="24"/>
  <c r="B7041" i="24"/>
  <c r="B7042" i="24"/>
  <c r="B7043" i="24"/>
  <c r="B7044" i="24"/>
  <c r="B7045" i="24"/>
  <c r="B7046" i="24"/>
  <c r="B7047" i="24"/>
  <c r="B7048" i="24"/>
  <c r="B7049" i="24"/>
  <c r="B7050" i="24"/>
  <c r="B7051" i="24"/>
  <c r="B7052" i="24"/>
  <c r="B7053" i="24"/>
  <c r="B7054" i="24"/>
  <c r="B7055" i="24"/>
  <c r="B7056" i="24"/>
  <c r="B7057" i="24"/>
  <c r="B7058" i="24"/>
  <c r="B7059" i="24"/>
  <c r="B7060" i="24"/>
  <c r="B7061" i="24"/>
  <c r="B7062" i="24"/>
  <c r="B7063" i="24"/>
  <c r="B7064" i="24"/>
  <c r="B7065" i="24"/>
  <c r="B7066" i="24"/>
  <c r="B7067" i="24"/>
  <c r="B7068" i="24"/>
  <c r="B7069" i="24"/>
  <c r="B7070" i="24"/>
  <c r="B7071" i="24"/>
  <c r="B7072" i="24"/>
  <c r="B7073" i="24"/>
  <c r="B7074" i="24"/>
  <c r="B7075" i="24"/>
  <c r="B7076" i="24"/>
  <c r="B7077" i="24"/>
  <c r="B7078" i="24"/>
  <c r="B7079" i="24"/>
  <c r="B7080" i="24"/>
  <c r="B7081" i="24"/>
  <c r="B7082" i="24"/>
  <c r="B7083" i="24"/>
  <c r="B7084" i="24"/>
  <c r="B7085" i="24"/>
  <c r="B7086" i="24"/>
  <c r="B7087" i="24"/>
  <c r="B7088" i="24"/>
  <c r="B7089" i="24"/>
  <c r="B7090" i="24"/>
  <c r="B7091" i="24"/>
  <c r="B7092" i="24"/>
  <c r="B7093" i="24"/>
  <c r="B7094" i="24"/>
  <c r="B7095" i="24"/>
  <c r="B7096" i="24"/>
  <c r="B7097" i="24"/>
  <c r="B7098" i="24"/>
  <c r="B7099" i="24"/>
  <c r="B7100" i="24"/>
  <c r="B7101" i="24"/>
  <c r="B7102" i="24"/>
  <c r="B7103" i="24"/>
  <c r="B7104" i="24"/>
  <c r="B7105" i="24"/>
  <c r="B7106" i="24"/>
  <c r="B7107" i="24"/>
  <c r="B7108" i="24"/>
  <c r="B7109" i="24"/>
  <c r="B7110" i="24"/>
  <c r="B7111" i="24"/>
  <c r="B7112" i="24"/>
  <c r="B7113" i="24"/>
  <c r="B7114" i="24"/>
  <c r="B7115" i="24"/>
  <c r="B7116" i="24"/>
  <c r="B7117" i="24"/>
  <c r="B7118" i="24"/>
  <c r="B7119" i="24"/>
  <c r="B7120" i="24"/>
  <c r="B7121" i="24"/>
  <c r="B7122" i="24"/>
  <c r="B7123" i="24"/>
  <c r="B7124" i="24"/>
  <c r="B7125" i="24"/>
  <c r="B7126" i="24"/>
  <c r="B7127" i="24"/>
  <c r="B7128" i="24"/>
  <c r="B7129" i="24"/>
  <c r="B7130" i="24"/>
  <c r="B7131" i="24"/>
  <c r="B7132" i="24"/>
  <c r="B7133" i="24"/>
  <c r="B7134" i="24"/>
  <c r="B7135" i="24"/>
  <c r="B7136" i="24"/>
  <c r="B7137" i="24"/>
  <c r="B7138" i="24"/>
  <c r="B7139" i="24"/>
  <c r="B7140" i="24"/>
  <c r="B7141" i="24"/>
  <c r="B7142" i="24"/>
  <c r="B7143" i="24"/>
  <c r="B7144" i="24"/>
  <c r="B7145" i="24"/>
  <c r="B7146" i="24"/>
  <c r="B7147" i="24"/>
  <c r="B7148" i="24"/>
  <c r="B7149" i="24"/>
  <c r="B7150" i="24"/>
  <c r="B7151" i="24"/>
  <c r="B7152" i="24"/>
  <c r="B7153" i="24"/>
  <c r="B7154" i="24"/>
  <c r="B7155" i="24"/>
  <c r="B7156" i="24"/>
  <c r="B7157" i="24"/>
  <c r="B7158" i="24"/>
  <c r="B7159" i="24"/>
  <c r="B7160" i="24"/>
  <c r="B7161" i="24"/>
  <c r="B7162" i="24"/>
  <c r="B7163" i="24"/>
  <c r="B7164" i="24"/>
  <c r="B7165" i="24"/>
  <c r="B7166" i="24"/>
  <c r="B7167" i="24"/>
  <c r="B7168" i="24"/>
  <c r="B7169" i="24"/>
  <c r="B7170" i="24"/>
  <c r="B7171" i="24"/>
  <c r="B7172" i="24"/>
  <c r="B7173" i="24"/>
  <c r="B7174" i="24"/>
  <c r="B7175" i="24"/>
  <c r="B7176" i="24"/>
  <c r="B7177" i="24"/>
  <c r="B7178" i="24"/>
  <c r="B7179" i="24"/>
  <c r="B7180" i="24"/>
  <c r="B7181" i="24"/>
  <c r="B7182" i="24"/>
  <c r="B7183" i="24"/>
  <c r="B7184" i="24"/>
  <c r="B7185" i="24"/>
  <c r="B7186" i="24"/>
  <c r="B7187" i="24"/>
  <c r="B7188" i="24"/>
  <c r="B7189" i="24"/>
  <c r="B7190" i="24"/>
  <c r="B7191" i="24"/>
  <c r="B7192" i="24"/>
  <c r="B7193" i="24"/>
  <c r="B7194" i="24"/>
  <c r="B7195" i="24"/>
  <c r="B7196" i="24"/>
  <c r="B7197" i="24"/>
  <c r="B7198" i="24"/>
  <c r="B7199" i="24"/>
  <c r="B7200" i="24"/>
  <c r="B7201" i="24"/>
  <c r="B7202" i="24"/>
  <c r="B7203" i="24"/>
  <c r="B7204" i="24"/>
  <c r="B7205" i="24"/>
  <c r="B7206" i="24"/>
  <c r="B7207" i="24"/>
  <c r="B7208" i="24"/>
  <c r="B7209" i="24"/>
  <c r="B7210" i="24"/>
  <c r="B7211" i="24"/>
  <c r="B7212" i="24"/>
  <c r="B7213" i="24"/>
  <c r="B7214" i="24"/>
  <c r="B7215" i="24"/>
  <c r="B7216" i="24"/>
  <c r="B7217" i="24"/>
  <c r="B7218" i="24"/>
  <c r="B7219" i="24"/>
  <c r="B7220" i="24"/>
  <c r="B7221" i="24"/>
  <c r="B7222" i="24"/>
  <c r="B7223" i="24"/>
  <c r="B7224" i="24"/>
  <c r="B7225" i="24"/>
  <c r="B7226" i="24"/>
  <c r="B7227" i="24"/>
  <c r="B7228" i="24"/>
  <c r="B7229" i="24"/>
  <c r="B7230" i="24"/>
  <c r="B7231" i="24"/>
  <c r="B7232" i="24"/>
  <c r="B7233" i="24"/>
  <c r="B7234" i="24"/>
  <c r="B7235" i="24"/>
  <c r="B7236" i="24"/>
  <c r="B7237" i="24"/>
  <c r="B7238" i="24"/>
  <c r="B7239" i="24"/>
  <c r="B7240" i="24"/>
  <c r="B7241" i="24"/>
  <c r="B7242" i="24"/>
  <c r="B7243" i="24"/>
  <c r="B7244" i="24"/>
  <c r="B7245" i="24"/>
  <c r="B7246" i="24"/>
  <c r="B7247" i="24"/>
  <c r="B7248" i="24"/>
  <c r="B7249" i="24"/>
  <c r="B7250" i="24"/>
  <c r="B7251" i="24"/>
  <c r="B7252" i="24"/>
  <c r="B7253" i="24"/>
  <c r="B7254" i="24"/>
  <c r="B7255" i="24"/>
  <c r="B7256" i="24"/>
  <c r="B7257" i="24"/>
  <c r="B7258" i="24"/>
  <c r="B7259" i="24"/>
  <c r="B7260" i="24"/>
  <c r="B7261" i="24"/>
  <c r="B7262" i="24"/>
  <c r="B7263" i="24"/>
  <c r="B7264" i="24"/>
  <c r="B7265" i="24"/>
  <c r="B7266" i="24"/>
  <c r="B7267" i="24"/>
  <c r="B7268" i="24"/>
  <c r="B7269" i="24"/>
  <c r="B7270" i="24"/>
  <c r="B7271" i="24"/>
  <c r="B7272" i="24"/>
  <c r="B7273" i="24"/>
  <c r="B7274" i="24"/>
  <c r="B7275" i="24"/>
  <c r="B7276" i="24"/>
  <c r="B7277" i="24"/>
  <c r="B7278" i="24"/>
  <c r="B7279" i="24"/>
  <c r="B7280" i="24"/>
  <c r="B7281" i="24"/>
  <c r="B7282" i="24"/>
  <c r="B7283" i="24"/>
  <c r="B7284" i="24"/>
  <c r="B7285" i="24"/>
  <c r="B7286" i="24"/>
  <c r="B7287" i="24"/>
  <c r="B7288" i="24"/>
  <c r="B7289" i="24"/>
  <c r="B7290" i="24"/>
  <c r="B7291" i="24"/>
  <c r="B7292" i="24"/>
  <c r="B7293" i="24"/>
  <c r="B7294" i="24"/>
  <c r="B7295" i="24"/>
  <c r="B7296" i="24"/>
  <c r="B7297" i="24"/>
  <c r="B7298" i="24"/>
  <c r="B7299" i="24"/>
  <c r="B7300" i="24"/>
  <c r="B7301" i="24"/>
  <c r="B7302" i="24"/>
  <c r="B7303" i="24"/>
  <c r="B7304" i="24"/>
  <c r="B7305" i="24"/>
  <c r="B7306" i="24"/>
  <c r="B7307" i="24"/>
  <c r="B7308" i="24"/>
  <c r="B7309" i="24"/>
  <c r="B7310" i="24"/>
  <c r="B7311" i="24"/>
  <c r="B7312" i="24"/>
  <c r="B7313" i="24"/>
  <c r="B7314" i="24"/>
  <c r="B7315" i="24"/>
  <c r="B7316" i="24"/>
  <c r="B7317" i="24"/>
  <c r="B7318" i="24"/>
  <c r="B7319" i="24"/>
  <c r="B7320" i="24"/>
  <c r="B7321" i="24"/>
  <c r="B7322" i="24"/>
  <c r="B7323" i="24"/>
  <c r="B7324" i="24"/>
  <c r="B7325" i="24"/>
  <c r="B7326" i="24"/>
  <c r="B7327" i="24"/>
  <c r="B7328" i="24"/>
  <c r="B7329" i="24"/>
  <c r="B7330" i="24"/>
  <c r="B7331" i="24"/>
  <c r="B7332" i="24"/>
  <c r="B7333" i="24"/>
  <c r="B7334" i="24"/>
  <c r="B7335" i="24"/>
  <c r="B7336" i="24"/>
  <c r="B7337" i="24"/>
  <c r="B7338" i="24"/>
  <c r="B7339" i="24"/>
  <c r="B7340" i="24"/>
  <c r="B7341" i="24"/>
  <c r="B7342" i="24"/>
  <c r="B7343" i="24"/>
  <c r="B7344" i="24"/>
  <c r="B7345" i="24"/>
  <c r="B7346" i="24"/>
  <c r="B7347" i="24"/>
  <c r="B7348" i="24"/>
  <c r="B7349" i="24"/>
  <c r="B7350" i="24"/>
  <c r="B7351" i="24"/>
  <c r="B7352" i="24"/>
  <c r="B7353" i="24"/>
  <c r="B7354" i="24"/>
  <c r="B7355" i="24"/>
  <c r="B7356" i="24"/>
  <c r="B7357" i="24"/>
  <c r="B7358" i="24"/>
  <c r="B7359" i="24"/>
  <c r="B7360" i="24"/>
  <c r="B7361" i="24"/>
  <c r="B7362" i="24"/>
  <c r="B7363" i="24"/>
  <c r="B7364" i="24"/>
  <c r="B7365" i="24"/>
  <c r="B7366" i="24"/>
  <c r="B7367" i="24"/>
  <c r="B7368" i="24"/>
  <c r="B7369" i="24"/>
  <c r="B7370" i="24"/>
  <c r="B7371" i="24"/>
  <c r="B7372" i="24"/>
  <c r="B7373" i="24"/>
  <c r="B7374" i="24"/>
  <c r="B7375" i="24"/>
  <c r="B7376" i="24"/>
  <c r="B7377" i="24"/>
  <c r="B7378" i="24"/>
  <c r="B7379" i="24"/>
  <c r="B7380" i="24"/>
  <c r="B7381" i="24"/>
  <c r="B7382" i="24"/>
  <c r="B7383" i="24"/>
  <c r="B7384" i="24"/>
  <c r="B7385" i="24"/>
  <c r="B7386" i="24"/>
  <c r="B7387" i="24"/>
  <c r="B7388" i="24"/>
  <c r="B7389" i="24"/>
  <c r="B7390" i="24"/>
  <c r="B7391" i="24"/>
  <c r="B7392" i="24"/>
  <c r="B7393" i="24"/>
  <c r="B7394" i="24"/>
  <c r="B7395" i="24"/>
  <c r="B7396" i="24"/>
  <c r="B7397" i="24"/>
  <c r="B7398" i="24"/>
  <c r="B7399" i="24"/>
  <c r="B7400" i="24"/>
  <c r="B7401" i="24"/>
  <c r="B7402" i="24"/>
  <c r="B7403" i="24"/>
  <c r="B7404" i="24"/>
  <c r="B7405" i="24"/>
  <c r="B7406" i="24"/>
  <c r="B7407" i="24"/>
  <c r="B7408" i="24"/>
  <c r="B7409" i="24"/>
  <c r="B7410" i="24"/>
  <c r="B7411" i="24"/>
  <c r="B7412" i="24"/>
  <c r="B7413" i="24"/>
  <c r="B7414" i="24"/>
  <c r="B7415" i="24"/>
  <c r="B7416" i="24"/>
  <c r="B7417" i="24"/>
  <c r="B7418" i="24"/>
  <c r="B7419" i="24"/>
  <c r="B7420" i="24"/>
  <c r="B7421" i="24"/>
  <c r="B7422" i="24"/>
  <c r="B7423" i="24"/>
  <c r="B7424" i="24"/>
  <c r="B7425" i="24"/>
  <c r="B7426" i="24"/>
  <c r="B7427" i="24"/>
  <c r="B7428" i="24"/>
  <c r="B7429" i="24"/>
  <c r="B7430" i="24"/>
  <c r="B7431" i="24"/>
  <c r="B7432" i="24"/>
  <c r="B7433" i="24"/>
  <c r="B7434" i="24"/>
  <c r="B7435" i="24"/>
  <c r="B7436" i="24"/>
  <c r="B7437" i="24"/>
  <c r="B7438" i="24"/>
  <c r="B7439" i="24"/>
  <c r="B7440" i="24"/>
  <c r="B7441" i="24"/>
  <c r="B7442" i="24"/>
  <c r="B7443" i="24"/>
  <c r="B7444" i="24"/>
  <c r="B7445" i="24"/>
  <c r="B7446" i="24"/>
  <c r="B7447" i="24"/>
  <c r="B7448" i="24"/>
  <c r="B7449" i="24"/>
  <c r="B7450" i="24"/>
  <c r="B7451" i="24"/>
  <c r="B7452" i="24"/>
  <c r="B7453" i="24"/>
  <c r="B7454" i="24"/>
  <c r="B7455" i="24"/>
  <c r="B7456" i="24"/>
  <c r="B7457" i="24"/>
  <c r="B7458" i="24"/>
  <c r="B7459" i="24"/>
  <c r="B7460" i="24"/>
  <c r="B7461" i="24"/>
  <c r="B7462" i="24"/>
  <c r="B7463" i="24"/>
  <c r="B7464" i="24"/>
  <c r="B7465" i="24"/>
  <c r="B7466" i="24"/>
  <c r="B7467" i="24"/>
  <c r="B7468" i="24"/>
  <c r="B7469" i="24"/>
  <c r="B7470" i="24"/>
  <c r="B7471" i="24"/>
  <c r="B7472" i="24"/>
  <c r="B7473" i="24"/>
  <c r="B7474" i="24"/>
  <c r="B7475" i="24"/>
  <c r="B7476" i="24"/>
  <c r="B7477" i="24"/>
  <c r="B7478" i="24"/>
  <c r="B7479" i="24"/>
  <c r="B7480" i="24"/>
  <c r="B7481" i="24"/>
  <c r="B7482" i="24"/>
  <c r="B7483" i="24"/>
  <c r="B7484" i="24"/>
  <c r="B7485" i="24"/>
  <c r="B7486" i="24"/>
  <c r="B7487" i="24"/>
  <c r="B7488" i="24"/>
  <c r="B7489" i="24"/>
  <c r="B7490" i="24"/>
  <c r="B7491" i="24"/>
  <c r="B7492" i="24"/>
  <c r="B7493" i="24"/>
  <c r="B7494" i="24"/>
  <c r="B7495" i="24"/>
  <c r="B7496" i="24"/>
  <c r="B7497" i="24"/>
  <c r="B7498" i="24"/>
  <c r="B7499" i="24"/>
  <c r="B7500" i="24"/>
  <c r="B7501" i="24"/>
  <c r="B7502" i="24"/>
  <c r="B7503" i="24"/>
  <c r="B7504" i="24"/>
  <c r="B7505" i="24"/>
  <c r="B7506" i="24"/>
  <c r="B7507" i="24"/>
  <c r="B7508" i="24"/>
  <c r="B7509" i="24"/>
  <c r="B7510" i="24"/>
  <c r="B7511" i="24"/>
  <c r="B7512" i="24"/>
  <c r="B7513" i="24"/>
  <c r="B7514" i="24"/>
  <c r="B7515" i="24"/>
  <c r="B7516" i="24"/>
  <c r="B7517" i="24"/>
  <c r="B7518" i="24"/>
  <c r="B7519" i="24"/>
  <c r="B7520" i="24"/>
  <c r="B7521" i="24"/>
  <c r="B7522" i="24"/>
  <c r="B7523" i="24"/>
  <c r="B7524" i="24"/>
  <c r="B7525" i="24"/>
  <c r="B7526" i="24"/>
  <c r="B7527" i="24"/>
  <c r="B7528" i="24"/>
  <c r="B7529" i="24"/>
  <c r="B7530" i="24"/>
  <c r="B7531" i="24"/>
  <c r="B7532" i="24"/>
  <c r="B7533" i="24"/>
  <c r="B7534" i="24"/>
  <c r="B7535" i="24"/>
  <c r="B7536" i="24"/>
  <c r="B7537" i="24"/>
  <c r="B7538" i="24"/>
  <c r="B7539" i="24"/>
  <c r="B7540" i="24"/>
  <c r="B7541" i="24"/>
  <c r="B7542" i="24"/>
  <c r="B7543" i="24"/>
  <c r="B7544" i="24"/>
  <c r="B7545" i="24"/>
  <c r="B7546" i="24"/>
  <c r="B7547" i="24"/>
  <c r="B7548" i="24"/>
  <c r="B7549" i="24"/>
  <c r="B7550" i="24"/>
  <c r="B7551" i="24"/>
  <c r="B7552" i="24"/>
  <c r="B7553" i="24"/>
  <c r="B7554" i="24"/>
  <c r="B7555" i="24"/>
  <c r="B7556" i="24"/>
  <c r="B7557" i="24"/>
  <c r="B7558" i="24"/>
  <c r="B7559" i="24"/>
  <c r="B7560" i="24"/>
  <c r="B7561" i="24"/>
  <c r="B7562" i="24"/>
  <c r="B7563" i="24"/>
  <c r="B7564" i="24"/>
  <c r="B7565" i="24"/>
  <c r="B7566" i="24"/>
  <c r="B7567" i="24"/>
  <c r="B7568" i="24"/>
  <c r="B7569" i="24"/>
  <c r="B7570" i="24"/>
  <c r="B7571" i="24"/>
  <c r="B7572" i="24"/>
  <c r="B7573" i="24"/>
  <c r="B7574" i="24"/>
  <c r="B7575" i="24"/>
  <c r="B7576" i="24"/>
  <c r="B7577" i="24"/>
  <c r="B7578" i="24"/>
  <c r="B7579" i="24"/>
  <c r="B7580" i="24"/>
  <c r="B7581" i="24"/>
  <c r="B7582" i="24"/>
  <c r="B7583" i="24"/>
  <c r="B7584" i="24"/>
  <c r="B7585" i="24"/>
  <c r="B7586" i="24"/>
  <c r="B7587" i="24"/>
  <c r="B7588" i="24"/>
  <c r="B7589" i="24"/>
  <c r="B7590" i="24"/>
  <c r="B7591" i="24"/>
  <c r="B7592" i="24"/>
  <c r="B7593" i="24"/>
  <c r="B7594" i="24"/>
  <c r="B7595" i="24"/>
  <c r="B7596" i="24"/>
  <c r="B7597" i="24"/>
  <c r="B7598" i="24"/>
  <c r="B7599" i="24"/>
  <c r="B7600" i="24"/>
  <c r="B7601" i="24"/>
  <c r="B7602" i="24"/>
  <c r="B7603" i="24"/>
  <c r="B7604" i="24"/>
  <c r="B7605" i="24"/>
  <c r="B7606" i="24"/>
  <c r="B7607" i="24"/>
  <c r="B7608" i="24"/>
  <c r="B7609" i="24"/>
  <c r="B7610" i="24"/>
  <c r="B7611" i="24"/>
  <c r="B7612" i="24"/>
  <c r="B7613" i="24"/>
  <c r="B7614" i="24"/>
  <c r="B7615" i="24"/>
  <c r="B7616" i="24"/>
  <c r="B7617" i="24"/>
  <c r="B7618" i="24"/>
  <c r="B7619" i="24"/>
  <c r="B7620" i="24"/>
  <c r="B7621" i="24"/>
  <c r="B7622" i="24"/>
  <c r="B7623" i="24"/>
  <c r="B7624" i="24"/>
  <c r="B7625" i="24"/>
  <c r="B7626" i="24"/>
  <c r="B7627" i="24"/>
  <c r="B7628" i="24"/>
  <c r="B7629" i="24"/>
  <c r="B7630" i="24"/>
  <c r="B7631" i="24"/>
  <c r="B7632" i="24"/>
  <c r="B7633" i="24"/>
  <c r="B7634" i="24"/>
  <c r="B7635" i="24"/>
  <c r="B7636" i="24"/>
  <c r="B7637" i="24"/>
  <c r="B7638" i="24"/>
  <c r="B7639" i="24"/>
  <c r="B7640" i="24"/>
  <c r="B7641" i="24"/>
  <c r="B7642" i="24"/>
  <c r="B7643" i="24"/>
  <c r="B7644" i="24"/>
  <c r="B7645" i="24"/>
  <c r="B7646" i="24"/>
  <c r="B7647" i="24"/>
  <c r="B7648" i="24"/>
  <c r="B7649" i="24"/>
  <c r="B7650" i="24"/>
  <c r="B7651" i="24"/>
  <c r="B7652" i="24"/>
  <c r="B7653" i="24"/>
  <c r="B7654" i="24"/>
  <c r="B7655" i="24"/>
  <c r="B7656" i="24"/>
  <c r="B7657" i="24"/>
  <c r="B7658" i="24"/>
  <c r="B7659" i="24"/>
  <c r="B7660" i="24"/>
  <c r="B7661" i="24"/>
  <c r="B7662" i="24"/>
  <c r="B7663" i="24"/>
  <c r="B7664" i="24"/>
  <c r="B7665" i="24"/>
  <c r="B7666" i="24"/>
  <c r="B7667" i="24"/>
  <c r="B7668" i="24"/>
  <c r="B7669" i="24"/>
  <c r="B7670" i="24"/>
  <c r="B7671" i="24"/>
  <c r="B7672" i="24"/>
  <c r="B7673" i="24"/>
  <c r="B7674" i="24"/>
  <c r="B7675" i="24"/>
  <c r="B7676" i="24"/>
  <c r="B7677" i="24"/>
  <c r="B7678" i="24"/>
  <c r="B7679" i="24"/>
  <c r="B7680" i="24"/>
  <c r="B7681" i="24"/>
  <c r="B7682" i="24"/>
  <c r="B7683" i="24"/>
  <c r="B7684" i="24"/>
  <c r="B7685" i="24"/>
  <c r="B7686" i="24"/>
  <c r="B7687" i="24"/>
  <c r="B7688" i="24"/>
  <c r="B7689" i="24"/>
  <c r="B7690" i="24"/>
  <c r="B7691" i="24"/>
  <c r="B7692" i="24"/>
  <c r="B7693" i="24"/>
  <c r="B7694" i="24"/>
  <c r="B7695" i="24"/>
  <c r="B7696" i="24"/>
  <c r="B7697" i="24"/>
  <c r="B7698" i="24"/>
  <c r="B7699" i="24"/>
  <c r="B7700" i="24"/>
  <c r="B7701" i="24"/>
  <c r="B7702" i="24"/>
  <c r="B7703" i="24"/>
  <c r="B7704" i="24"/>
  <c r="B7705" i="24"/>
  <c r="B7706" i="24"/>
  <c r="B7707" i="24"/>
  <c r="B7708" i="24"/>
  <c r="B7709" i="24"/>
  <c r="B7710" i="24"/>
  <c r="B7711" i="24"/>
  <c r="B7712" i="24"/>
  <c r="B7713" i="24"/>
  <c r="B7714" i="24"/>
  <c r="B7715" i="24"/>
  <c r="B7716" i="24"/>
  <c r="B7717" i="24"/>
  <c r="B7718" i="24"/>
  <c r="B7719" i="24"/>
  <c r="B7720" i="24"/>
  <c r="B7721" i="24"/>
  <c r="B7722" i="24"/>
  <c r="B7723" i="24"/>
  <c r="B7724" i="24"/>
  <c r="B7725" i="24"/>
  <c r="B7726" i="24"/>
  <c r="B7727" i="24"/>
  <c r="B7728" i="24"/>
  <c r="B7729" i="24"/>
  <c r="B7730" i="24"/>
  <c r="B7731" i="24"/>
  <c r="B7732" i="24"/>
  <c r="B7733" i="24"/>
  <c r="B7734" i="24"/>
  <c r="B7735" i="24"/>
  <c r="B7736" i="24"/>
  <c r="B7737" i="24"/>
  <c r="B7738" i="24"/>
  <c r="B7739" i="24"/>
  <c r="B7740" i="24"/>
  <c r="B7741" i="24"/>
  <c r="B7742" i="24"/>
  <c r="B7743" i="24"/>
  <c r="B7744" i="24"/>
  <c r="B7745" i="24"/>
  <c r="B7746" i="24"/>
  <c r="B7747" i="24"/>
  <c r="B7748" i="24"/>
  <c r="B7749" i="24"/>
  <c r="B7750" i="24"/>
  <c r="B7751" i="24"/>
  <c r="B7752" i="24"/>
  <c r="B7753" i="24"/>
  <c r="B7754" i="24"/>
  <c r="B7755" i="24"/>
  <c r="B7756" i="24"/>
  <c r="B7757" i="24"/>
  <c r="B7758" i="24"/>
  <c r="B7759" i="24"/>
  <c r="B7760" i="24"/>
  <c r="B7761" i="24"/>
  <c r="B7762" i="24"/>
  <c r="B7763" i="24"/>
  <c r="B7764" i="24"/>
  <c r="B7765" i="24"/>
  <c r="B7766" i="24"/>
  <c r="B7767" i="24"/>
  <c r="B7768" i="24"/>
  <c r="B7769" i="24"/>
  <c r="B7770" i="24"/>
  <c r="B7771" i="24"/>
  <c r="B7772" i="24"/>
  <c r="B7773" i="24"/>
  <c r="B7774" i="24"/>
  <c r="B7775" i="24"/>
  <c r="B7776" i="24"/>
  <c r="B7777" i="24"/>
  <c r="B7778" i="24"/>
  <c r="B7779" i="24"/>
  <c r="B7780" i="24"/>
  <c r="B7781" i="24"/>
  <c r="B7782" i="24"/>
  <c r="B7783" i="24"/>
  <c r="B7784" i="24"/>
  <c r="B7785" i="24"/>
  <c r="B7786" i="24"/>
  <c r="B7787" i="24"/>
  <c r="B7788" i="24"/>
  <c r="B7789" i="24"/>
  <c r="B7790" i="24"/>
  <c r="B7791" i="24"/>
  <c r="B7792" i="24"/>
  <c r="B7793" i="24"/>
  <c r="B7794" i="24"/>
  <c r="B7795" i="24"/>
  <c r="B7796" i="24"/>
  <c r="B7797" i="24"/>
  <c r="B7798" i="24"/>
  <c r="B7799" i="24"/>
  <c r="B7800" i="24"/>
  <c r="B7801" i="24"/>
  <c r="B7802" i="24"/>
  <c r="B7803" i="24"/>
  <c r="B7804" i="24"/>
  <c r="B7805" i="24"/>
  <c r="B7806" i="24"/>
  <c r="B7807" i="24"/>
  <c r="B7808" i="24"/>
  <c r="B7809" i="24"/>
  <c r="B7810" i="24"/>
  <c r="B7811" i="24"/>
  <c r="B7812" i="24"/>
  <c r="B7813" i="24"/>
  <c r="B7814" i="24"/>
  <c r="B7815" i="24"/>
  <c r="B7816" i="24"/>
  <c r="B7817" i="24"/>
  <c r="B7818" i="24"/>
  <c r="B7819" i="24"/>
  <c r="B7820" i="24"/>
  <c r="B7821" i="24"/>
  <c r="B7822" i="24"/>
  <c r="B7823" i="24"/>
  <c r="B7824" i="24"/>
  <c r="B7825" i="24"/>
  <c r="B7826" i="24"/>
  <c r="B7827" i="24"/>
  <c r="B7828" i="24"/>
  <c r="B7829" i="24"/>
  <c r="B7830" i="24"/>
  <c r="B7831" i="24"/>
  <c r="B7832" i="24"/>
  <c r="B7833" i="24"/>
  <c r="B7834" i="24"/>
  <c r="B7835" i="24"/>
  <c r="B7836" i="24"/>
  <c r="B7837" i="24"/>
  <c r="B7838" i="24"/>
  <c r="B7839" i="24"/>
  <c r="B7840" i="24"/>
  <c r="B7841" i="24"/>
  <c r="B7842" i="24"/>
  <c r="B7843" i="24"/>
  <c r="B7844" i="24"/>
  <c r="B7845" i="24"/>
  <c r="B7846" i="24"/>
  <c r="B7847" i="24"/>
  <c r="B7848" i="24"/>
  <c r="B7849" i="24"/>
  <c r="B7850" i="24"/>
  <c r="B7851" i="24"/>
  <c r="B7852" i="24"/>
  <c r="B7853" i="24"/>
  <c r="B7854" i="24"/>
  <c r="B7855" i="24"/>
  <c r="B7856" i="24"/>
  <c r="B7857" i="24"/>
  <c r="B7858" i="24"/>
  <c r="B7859" i="24"/>
  <c r="B7860" i="24"/>
  <c r="B7861" i="24"/>
  <c r="B7862" i="24"/>
  <c r="B7863" i="24"/>
  <c r="B7864" i="24"/>
  <c r="B7865" i="24"/>
  <c r="B7866" i="24"/>
  <c r="B7867" i="24"/>
  <c r="B7868" i="24"/>
  <c r="B7869" i="24"/>
  <c r="B7870" i="24"/>
  <c r="B7871" i="24"/>
  <c r="B7872" i="24"/>
  <c r="B7873" i="24"/>
  <c r="B7874" i="24"/>
  <c r="B7875" i="24"/>
  <c r="B7876" i="24"/>
  <c r="B7877" i="24"/>
  <c r="B7878" i="24"/>
  <c r="B7879" i="24"/>
  <c r="B7880" i="24"/>
  <c r="B7881" i="24"/>
  <c r="B7882" i="24"/>
  <c r="B7883" i="24"/>
  <c r="B7884" i="24"/>
  <c r="B7885" i="24"/>
  <c r="B7886" i="24"/>
  <c r="B7887" i="24"/>
  <c r="B7888" i="24"/>
  <c r="B7889" i="24"/>
  <c r="B7890" i="24"/>
  <c r="B7891" i="24"/>
  <c r="B7892" i="24"/>
  <c r="B7893" i="24"/>
  <c r="B7894" i="24"/>
  <c r="B7895" i="24"/>
  <c r="B7896" i="24"/>
  <c r="B7897" i="24"/>
  <c r="B7898" i="24"/>
  <c r="B7899" i="24"/>
  <c r="B7900" i="24"/>
  <c r="B7901" i="24"/>
  <c r="B7902" i="24"/>
  <c r="B7903" i="24"/>
  <c r="B7904" i="24"/>
  <c r="B7905" i="24"/>
  <c r="B7906" i="24"/>
  <c r="B7907" i="24"/>
  <c r="B7908" i="24"/>
  <c r="B7909" i="24"/>
  <c r="B7910" i="24"/>
  <c r="B7911" i="24"/>
  <c r="B7912" i="24"/>
  <c r="B7913" i="24"/>
  <c r="B7914" i="24"/>
  <c r="B7915" i="24"/>
  <c r="B7916" i="24"/>
  <c r="B7917" i="24"/>
  <c r="B7918" i="24"/>
  <c r="B7919" i="24"/>
  <c r="B7920" i="24"/>
  <c r="B7921" i="24"/>
  <c r="B7922" i="24"/>
  <c r="B7923" i="24"/>
  <c r="B7924" i="24"/>
  <c r="B7925" i="24"/>
  <c r="B7926" i="24"/>
  <c r="B7927" i="24"/>
  <c r="B7928" i="24"/>
  <c r="B7929" i="24"/>
  <c r="B7930" i="24"/>
  <c r="B7931" i="24"/>
  <c r="B7932" i="24"/>
  <c r="B7933" i="24"/>
  <c r="B7934" i="24"/>
  <c r="B7935" i="24"/>
  <c r="B7936" i="24"/>
  <c r="B7937" i="24"/>
  <c r="B7938" i="24"/>
  <c r="B7939" i="24"/>
  <c r="B7940" i="24"/>
  <c r="B7941" i="24"/>
  <c r="B7942" i="24"/>
  <c r="B7943" i="24"/>
  <c r="B7944" i="24"/>
  <c r="B7945" i="24"/>
  <c r="B7946" i="24"/>
  <c r="B7947" i="24"/>
  <c r="B7948" i="24"/>
  <c r="B7949" i="24"/>
  <c r="B7950" i="24"/>
  <c r="B7951" i="24"/>
  <c r="B7952" i="24"/>
  <c r="B7953" i="24"/>
  <c r="B7954" i="24"/>
  <c r="B7955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2" i="24"/>
  <c r="C5" i="22" a="1"/>
  <c r="C5" i="22" s="1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C5" i="21"/>
  <c r="C6" i="21" s="1"/>
  <c r="C7" i="21"/>
  <c r="C4" i="21"/>
  <c r="G88" i="15"/>
  <c r="G95" i="15"/>
  <c r="G125" i="15"/>
  <c r="G162" i="15"/>
  <c r="G176" i="15"/>
  <c r="G179" i="15"/>
  <c r="G180" i="15"/>
  <c r="G234" i="15"/>
  <c r="G238" i="15"/>
  <c r="G250" i="15"/>
  <c r="G336" i="15"/>
  <c r="G425" i="15"/>
  <c r="G434" i="15"/>
  <c r="G480" i="15"/>
  <c r="G483" i="15"/>
  <c r="G485" i="15"/>
  <c r="G487" i="15"/>
  <c r="G492" i="15"/>
  <c r="G499" i="15"/>
  <c r="G510" i="15"/>
  <c r="G529" i="15"/>
  <c r="G548" i="15"/>
  <c r="G592" i="15"/>
  <c r="G689" i="15"/>
  <c r="G728" i="15"/>
  <c r="G744" i="15"/>
  <c r="G784" i="15"/>
  <c r="G793" i="15"/>
  <c r="G817" i="15"/>
  <c r="G823" i="15"/>
  <c r="G825" i="15"/>
  <c r="G851" i="15"/>
  <c r="G886" i="15"/>
  <c r="G917" i="15"/>
  <c r="G944" i="15"/>
  <c r="G946" i="15"/>
  <c r="G951" i="15"/>
  <c r="G958" i="15"/>
  <c r="G963" i="15"/>
  <c r="G995" i="15"/>
  <c r="G996" i="15"/>
  <c r="G1000" i="15"/>
  <c r="G1011" i="15"/>
  <c r="G1017" i="15"/>
  <c r="G1034" i="15"/>
  <c r="G1103" i="15"/>
  <c r="G1123" i="15"/>
  <c r="G1160" i="15"/>
  <c r="G1222" i="15"/>
  <c r="G1227" i="15"/>
  <c r="G1236" i="15"/>
  <c r="G1255" i="15"/>
  <c r="G1263" i="15"/>
  <c r="G1317" i="15"/>
  <c r="G1341" i="15"/>
  <c r="G1362" i="15"/>
  <c r="G1373" i="15"/>
  <c r="G1386" i="15"/>
  <c r="G1446" i="15"/>
  <c r="G1516" i="15"/>
  <c r="G1518" i="15"/>
  <c r="G1523" i="15"/>
  <c r="G1567" i="15"/>
  <c r="G1571" i="15"/>
  <c r="G1660" i="15"/>
  <c r="G1741" i="15"/>
  <c r="G1795" i="15"/>
  <c r="G1837" i="15"/>
  <c r="G1861" i="15"/>
  <c r="G1924" i="15"/>
  <c r="G1935" i="15"/>
  <c r="G1939" i="15"/>
  <c r="G1994" i="15"/>
  <c r="G2025" i="15"/>
  <c r="G2030" i="15"/>
  <c r="G2041" i="15"/>
  <c r="G2043" i="15"/>
  <c r="G2046" i="15"/>
  <c r="G2054" i="15"/>
  <c r="G2063" i="15"/>
  <c r="G2073" i="15"/>
  <c r="G2083" i="15"/>
  <c r="G2105" i="15"/>
  <c r="G2109" i="15"/>
  <c r="G2113" i="15"/>
  <c r="G2170" i="15"/>
  <c r="G2176" i="15"/>
  <c r="G2177" i="15"/>
  <c r="G2220" i="15"/>
  <c r="G2225" i="15"/>
  <c r="G2226" i="15"/>
  <c r="G2287" i="15"/>
  <c r="G2328" i="15"/>
  <c r="G2388" i="15"/>
  <c r="G2463" i="15"/>
  <c r="G2468" i="15"/>
  <c r="G2473" i="15"/>
  <c r="G2589" i="15"/>
  <c r="G2643" i="15"/>
  <c r="G2702" i="15"/>
  <c r="G2704" i="15"/>
  <c r="G2710" i="15"/>
  <c r="G2730" i="15"/>
  <c r="G2766" i="15"/>
  <c r="G2797" i="15"/>
  <c r="G2859" i="15"/>
  <c r="G2906" i="15"/>
  <c r="G2925" i="15"/>
  <c r="G2930" i="15"/>
  <c r="G3026" i="15"/>
  <c r="G3028" i="15"/>
  <c r="G3068" i="15"/>
  <c r="G3086" i="15"/>
  <c r="G3096" i="15"/>
  <c r="G3137" i="15"/>
  <c r="G3203" i="15"/>
  <c r="G3235" i="15"/>
  <c r="G3239" i="15"/>
  <c r="G3251" i="15"/>
  <c r="G3311" i="15"/>
  <c r="G3318" i="15"/>
  <c r="G3350" i="15"/>
  <c r="G3357" i="15"/>
  <c r="G3366" i="15"/>
  <c r="G3379" i="15"/>
  <c r="G3380" i="15"/>
  <c r="G3433" i="15"/>
  <c r="G3462" i="15"/>
  <c r="G3487" i="15"/>
  <c r="G3489" i="15"/>
  <c r="G3514" i="15"/>
  <c r="G3527" i="15"/>
  <c r="G3573" i="15"/>
  <c r="G3591" i="15"/>
  <c r="G3592" i="15"/>
  <c r="G3610" i="15"/>
  <c r="G3641" i="15"/>
  <c r="G3665" i="15"/>
  <c r="G3666" i="15"/>
  <c r="G3670" i="15"/>
  <c r="G3682" i="15"/>
  <c r="G3715" i="15"/>
  <c r="G3814" i="15"/>
  <c r="G3897" i="15"/>
  <c r="G3907" i="15"/>
  <c r="G3910" i="15"/>
  <c r="G3918" i="15"/>
  <c r="G3921" i="15"/>
  <c r="G3974" i="15"/>
  <c r="G3992" i="15"/>
  <c r="G4003" i="15"/>
  <c r="G4100" i="15"/>
  <c r="G4104" i="15"/>
  <c r="G4111" i="15"/>
  <c r="G4118" i="15"/>
  <c r="G4120" i="15"/>
  <c r="G4177" i="15"/>
  <c r="G4179" i="15"/>
  <c r="G4184" i="15"/>
  <c r="G4187" i="15"/>
  <c r="G4372" i="15"/>
  <c r="G4439" i="15"/>
  <c r="G4554" i="15"/>
  <c r="G4567" i="15"/>
  <c r="G4584" i="15"/>
  <c r="G4586" i="15"/>
  <c r="G4589" i="15"/>
  <c r="G4604" i="15"/>
  <c r="G4656" i="15"/>
  <c r="G4710" i="15"/>
  <c r="G4723" i="15"/>
  <c r="G4762" i="15"/>
  <c r="G4763" i="15"/>
  <c r="G4802" i="15"/>
  <c r="G4809" i="15"/>
  <c r="G4857" i="15"/>
  <c r="G4893" i="15"/>
  <c r="G4911" i="15"/>
  <c r="G4953" i="15"/>
  <c r="G4956" i="15"/>
  <c r="G4961" i="15"/>
  <c r="G4963" i="15"/>
  <c r="G5011" i="15"/>
  <c r="G5012" i="15"/>
  <c r="G5013" i="15"/>
  <c r="G5019" i="15"/>
  <c r="G5044" i="15"/>
  <c r="G5085" i="15"/>
  <c r="G5175" i="15"/>
  <c r="G5177" i="15"/>
  <c r="G5180" i="15"/>
  <c r="G5185" i="15"/>
  <c r="G5191" i="15"/>
  <c r="G5200" i="15"/>
  <c r="G5210" i="15"/>
  <c r="G5258" i="15"/>
  <c r="G5285" i="15"/>
  <c r="G5304" i="15"/>
  <c r="G5360" i="15"/>
  <c r="G5422" i="15"/>
  <c r="G5426" i="15"/>
  <c r="G5427" i="15"/>
  <c r="G5430" i="15"/>
  <c r="G5432" i="15"/>
  <c r="G5434" i="15"/>
  <c r="G5441" i="15"/>
  <c r="G5512" i="15"/>
  <c r="G5526" i="15"/>
  <c r="G5531" i="15"/>
  <c r="G5582" i="15"/>
  <c r="G5626" i="15"/>
  <c r="G5673" i="15"/>
  <c r="G5675" i="15"/>
  <c r="G5671" i="15"/>
  <c r="G5678" i="15"/>
  <c r="G5679" i="15"/>
  <c r="G5683" i="15"/>
  <c r="G5691" i="15"/>
  <c r="G5701" i="15"/>
  <c r="G5711" i="15"/>
  <c r="G5813" i="15"/>
  <c r="G5822" i="15"/>
  <c r="G5844" i="15"/>
  <c r="G5851" i="15"/>
  <c r="G5856" i="15"/>
  <c r="G5888" i="15"/>
  <c r="G5878" i="15"/>
  <c r="G5909" i="15"/>
  <c r="G5913" i="15"/>
  <c r="G5958" i="15"/>
  <c r="G5959" i="15"/>
  <c r="G5968" i="15"/>
  <c r="G5990" i="15"/>
  <c r="G6003" i="15"/>
  <c r="G6021" i="15"/>
  <c r="G6033" i="15"/>
  <c r="G6049" i="15"/>
  <c r="G6064" i="15"/>
  <c r="G6087" i="15"/>
  <c r="G6354" i="15"/>
  <c r="G6094" i="15"/>
  <c r="G6101" i="15"/>
  <c r="G6107" i="15"/>
  <c r="G6124" i="15"/>
  <c r="G6152" i="15"/>
  <c r="G6194" i="15"/>
  <c r="G6214" i="15"/>
  <c r="G6223" i="15"/>
  <c r="G6278" i="15"/>
  <c r="G6286" i="15"/>
  <c r="G6295" i="15"/>
  <c r="G6306" i="15"/>
  <c r="G6307" i="15"/>
  <c r="G6440" i="15"/>
  <c r="G6470" i="15"/>
  <c r="G6487" i="15"/>
  <c r="G6567" i="15"/>
  <c r="G6568" i="15"/>
  <c r="G6590" i="15"/>
  <c r="G6606" i="15"/>
  <c r="G6626" i="15"/>
  <c r="G6750" i="15"/>
  <c r="G6756" i="15"/>
  <c r="G6758" i="15"/>
  <c r="G6759" i="15"/>
  <c r="G6906" i="15"/>
  <c r="G6972" i="15"/>
  <c r="G6973" i="15"/>
  <c r="G7006" i="15"/>
  <c r="G7047" i="15"/>
  <c r="G7171" i="15"/>
  <c r="G7186" i="15"/>
  <c r="G7193" i="15"/>
  <c r="G7209" i="15"/>
  <c r="G7259" i="15"/>
  <c r="G7269" i="15"/>
  <c r="G7273" i="15"/>
  <c r="G7275" i="15"/>
  <c r="G7353" i="15"/>
  <c r="G7413" i="15"/>
  <c r="G7414" i="15"/>
  <c r="G7430" i="15"/>
  <c r="G7435" i="15"/>
  <c r="G7470" i="15"/>
  <c r="G7513" i="15"/>
  <c r="G7523" i="15"/>
  <c r="G7524" i="15"/>
  <c r="G7558" i="15"/>
  <c r="G7568" i="15"/>
  <c r="G7592" i="15"/>
  <c r="G7589" i="15"/>
  <c r="G7632" i="15"/>
  <c r="G7641" i="15"/>
  <c r="G7656" i="15"/>
  <c r="G7669" i="15"/>
  <c r="G7679" i="15"/>
  <c r="G7691" i="15"/>
  <c r="G7718" i="15"/>
  <c r="G7770" i="15"/>
  <c r="G7788" i="15"/>
  <c r="G7816" i="15"/>
  <c r="G7811" i="15"/>
  <c r="G7818" i="15"/>
  <c r="G7812" i="15"/>
  <c r="G7813" i="15"/>
  <c r="G7814" i="15"/>
  <c r="G7827" i="15"/>
  <c r="G7847" i="15"/>
  <c r="G7852" i="15"/>
  <c r="G7854" i="15"/>
  <c r="G7860" i="15"/>
  <c r="G7872" i="15"/>
  <c r="G7894" i="15"/>
  <c r="G7903" i="15"/>
  <c r="G3782" i="15"/>
  <c r="G97" i="15"/>
  <c r="G110" i="15"/>
  <c r="G161" i="15"/>
  <c r="G297" i="15"/>
  <c r="G384" i="15"/>
  <c r="G493" i="15"/>
  <c r="G494" i="15"/>
  <c r="G683" i="15"/>
  <c r="G731" i="15"/>
  <c r="G797" i="15"/>
  <c r="G832" i="15"/>
  <c r="G815" i="15"/>
  <c r="G997" i="15"/>
  <c r="G1154" i="15"/>
  <c r="G1354" i="15"/>
  <c r="G1366" i="15"/>
  <c r="G1367" i="15"/>
  <c r="G1378" i="15"/>
  <c r="G1494" i="15"/>
  <c r="G6100" i="15"/>
  <c r="G1979" i="15"/>
  <c r="G2084" i="15"/>
  <c r="G2142" i="15"/>
  <c r="G2238" i="15"/>
  <c r="G2405" i="15"/>
  <c r="G2418" i="15"/>
  <c r="G2433" i="15"/>
  <c r="G2456" i="15"/>
  <c r="G2528" i="15"/>
  <c r="G2793" i="15"/>
  <c r="G2820" i="15"/>
  <c r="G2852" i="15"/>
  <c r="G3032" i="15"/>
  <c r="G3084" i="15"/>
  <c r="G3210" i="15"/>
  <c r="G3268" i="15"/>
  <c r="G3423" i="15"/>
  <c r="G3495" i="15"/>
  <c r="G3536" i="15"/>
  <c r="G3566" i="15"/>
  <c r="G3629" i="15"/>
  <c r="G4089" i="15"/>
  <c r="G4124" i="15"/>
  <c r="G4470" i="15"/>
  <c r="G4659" i="15"/>
  <c r="G4660" i="15"/>
  <c r="G4863" i="15"/>
  <c r="G5015" i="15"/>
  <c r="G5066" i="15"/>
  <c r="G5171" i="15"/>
  <c r="G5186" i="15"/>
  <c r="G5397" i="15"/>
  <c r="G5431" i="15"/>
  <c r="G5519" i="15"/>
  <c r="G5536" i="15"/>
  <c r="G5568" i="15"/>
  <c r="G5643" i="15"/>
  <c r="G5672" i="15"/>
  <c r="G5684" i="15"/>
  <c r="G5699" i="15"/>
  <c r="G5852" i="15"/>
  <c r="G5874" i="15"/>
  <c r="G5889" i="15"/>
  <c r="G5957" i="15"/>
  <c r="G5972" i="15"/>
  <c r="G5984" i="15"/>
  <c r="G6095" i="15"/>
  <c r="G6493" i="15"/>
  <c r="G6630" i="15"/>
  <c r="G6631" i="15"/>
  <c r="G6728" i="15"/>
  <c r="G6983" i="15"/>
  <c r="G7330" i="15"/>
  <c r="G7340" i="15"/>
  <c r="G7359" i="15"/>
  <c r="G7457" i="15"/>
  <c r="G7546" i="15"/>
  <c r="G7613" i="15"/>
  <c r="G7817" i="15"/>
  <c r="G7828" i="15"/>
  <c r="G7882" i="15"/>
  <c r="G200" i="15"/>
  <c r="G1897" i="15"/>
  <c r="G73" i="15"/>
  <c r="G224" i="15"/>
  <c r="G341" i="15"/>
  <c r="G350" i="15"/>
  <c r="G531" i="15"/>
  <c r="G609" i="15"/>
  <c r="G680" i="15"/>
  <c r="G729" i="15"/>
  <c r="G738" i="15"/>
  <c r="G753" i="15"/>
  <c r="G819" i="15"/>
  <c r="G821" i="15"/>
  <c r="G809" i="15"/>
  <c r="G921" i="15"/>
  <c r="G927" i="15"/>
  <c r="G1099" i="15"/>
  <c r="G1132" i="15"/>
  <c r="G1409" i="15"/>
  <c r="G1443" i="15"/>
  <c r="G1460" i="15"/>
  <c r="G1472" i="15"/>
  <c r="G1488" i="15"/>
  <c r="G1673" i="15"/>
  <c r="G1684" i="15"/>
  <c r="G1834" i="15"/>
  <c r="G1835" i="15"/>
  <c r="G1844" i="15"/>
  <c r="G1919" i="15"/>
  <c r="G2196" i="15"/>
  <c r="G2265" i="15"/>
  <c r="G2439" i="15"/>
  <c r="G2479" i="15"/>
  <c r="G2544" i="15"/>
  <c r="G2571" i="15"/>
  <c r="G2684" i="15"/>
  <c r="G2819" i="15"/>
  <c r="G2978" i="15"/>
  <c r="G3011" i="15"/>
  <c r="G3018" i="15"/>
  <c r="G3031" i="15"/>
  <c r="G3080" i="15"/>
  <c r="G3177" i="15"/>
  <c r="G3193" i="15"/>
  <c r="G3220" i="15"/>
  <c r="G3320" i="15"/>
  <c r="G3426" i="15"/>
  <c r="G3509" i="15"/>
  <c r="G3701" i="15"/>
  <c r="G3764" i="15"/>
  <c r="G3793" i="15"/>
  <c r="G3902" i="15"/>
  <c r="G3935" i="15"/>
  <c r="G4008" i="15"/>
  <c r="G4011" i="15"/>
  <c r="G4103" i="15"/>
  <c r="G4531" i="15"/>
  <c r="G4552" i="15"/>
  <c r="G4605" i="15"/>
  <c r="G4661" i="15"/>
  <c r="G4662" i="15"/>
  <c r="G4745" i="15"/>
  <c r="G4926" i="15"/>
  <c r="G4978" i="15"/>
  <c r="G5059" i="15"/>
  <c r="G5199" i="15"/>
  <c r="G5257" i="15"/>
  <c r="G5289" i="15"/>
  <c r="G5445" i="15"/>
  <c r="G5586" i="15"/>
  <c r="G5817" i="15"/>
  <c r="G5828" i="15"/>
  <c r="G6215" i="15"/>
  <c r="G6233" i="15"/>
  <c r="G6276" i="15"/>
  <c r="G6788" i="15"/>
  <c r="G6814" i="15"/>
  <c r="G6880" i="15"/>
  <c r="G6902" i="15"/>
  <c r="G7001" i="15"/>
  <c r="G7076" i="15"/>
  <c r="G7175" i="15"/>
  <c r="G7284" i="15"/>
  <c r="G7545" i="15"/>
  <c r="G7547" i="15"/>
  <c r="G7645" i="15"/>
  <c r="G7653" i="15"/>
  <c r="G7685" i="15"/>
  <c r="G7848" i="15"/>
  <c r="G13" i="15"/>
  <c r="G92" i="15"/>
  <c r="G102" i="15"/>
  <c r="G115" i="15"/>
  <c r="G198" i="15"/>
  <c r="G327" i="15"/>
  <c r="G328" i="15"/>
  <c r="G460" i="15"/>
  <c r="G473" i="15"/>
  <c r="G486" i="15"/>
  <c r="G514" i="15"/>
  <c r="G536" i="15"/>
  <c r="G547" i="15"/>
  <c r="G574" i="15"/>
  <c r="G579" i="15"/>
  <c r="G593" i="15"/>
  <c r="G607" i="15"/>
  <c r="G624" i="15"/>
  <c r="G631" i="15"/>
  <c r="G634" i="15"/>
  <c r="G648" i="15"/>
  <c r="G653" i="15"/>
  <c r="G775" i="15"/>
  <c r="G820" i="15"/>
  <c r="G803" i="15"/>
  <c r="G854" i="15"/>
  <c r="G859" i="15"/>
  <c r="G869" i="15"/>
  <c r="G878" i="15"/>
  <c r="G915" i="15"/>
  <c r="G920" i="15"/>
  <c r="G939" i="15"/>
  <c r="G943" i="15"/>
  <c r="G1001" i="15"/>
  <c r="G1126" i="15"/>
  <c r="G1142" i="15"/>
  <c r="G1212" i="15"/>
  <c r="G1250" i="15"/>
  <c r="G1307" i="15"/>
  <c r="G1329" i="15"/>
  <c r="G1330" i="15"/>
  <c r="G1356" i="15"/>
  <c r="G1422" i="15"/>
  <c r="G1425" i="15"/>
  <c r="G1469" i="15"/>
  <c r="G1568" i="15"/>
  <c r="G1637" i="15"/>
  <c r="G1666" i="15"/>
  <c r="G1685" i="15"/>
  <c r="G1686" i="15"/>
  <c r="G1691" i="15"/>
  <c r="G1693" i="15"/>
  <c r="G1712" i="15"/>
  <c r="G1733" i="15"/>
  <c r="G1789" i="15"/>
  <c r="G1794" i="15"/>
  <c r="G1798" i="15"/>
  <c r="G1840" i="15"/>
  <c r="G1841" i="15"/>
  <c r="G1889" i="15"/>
  <c r="G1907" i="15"/>
  <c r="G1938" i="15"/>
  <c r="G1963" i="15"/>
  <c r="G1978" i="15"/>
  <c r="G1981" i="15"/>
  <c r="G2013" i="15"/>
  <c r="G2023" i="15"/>
  <c r="G2062" i="15"/>
  <c r="G2085" i="15"/>
  <c r="G2126" i="15"/>
  <c r="G2169" i="15"/>
  <c r="G2342" i="15"/>
  <c r="G2368" i="15"/>
  <c r="G2387" i="15"/>
  <c r="G2409" i="15"/>
  <c r="G2419" i="15"/>
  <c r="G2445" i="15"/>
  <c r="G2471" i="15"/>
  <c r="G2521" i="15"/>
  <c r="G2535" i="15"/>
  <c r="G2548" i="15"/>
  <c r="G2588" i="15"/>
  <c r="G2609" i="15"/>
  <c r="G2616" i="15"/>
  <c r="G2618" i="15"/>
  <c r="G2689" i="15"/>
  <c r="G2698" i="15"/>
  <c r="G2703" i="15"/>
  <c r="G2873" i="15"/>
  <c r="G2879" i="15"/>
  <c r="G2880" i="15"/>
  <c r="G2907" i="15"/>
  <c r="G2965" i="15"/>
  <c r="G2997" i="15"/>
  <c r="G3017" i="15"/>
  <c r="G3055" i="15"/>
  <c r="G3171" i="15"/>
  <c r="G3174" i="15"/>
  <c r="G3176" i="15"/>
  <c r="G3224" i="15"/>
  <c r="G3280" i="15"/>
  <c r="G3298" i="15"/>
  <c r="G3326" i="15"/>
  <c r="G3402" i="15"/>
  <c r="G3383" i="15"/>
  <c r="G3504" i="15"/>
  <c r="G3505" i="15"/>
  <c r="G3510" i="15"/>
  <c r="G3525" i="15"/>
  <c r="G3546" i="15"/>
  <c r="G3558" i="15"/>
  <c r="G3689" i="15"/>
  <c r="G3705" i="15"/>
  <c r="G3706" i="15"/>
  <c r="G3769" i="15"/>
  <c r="G3776" i="15"/>
  <c r="G3812" i="15"/>
  <c r="G3816" i="15"/>
  <c r="G3832" i="15"/>
  <c r="G3839" i="15"/>
  <c r="G3853" i="15"/>
  <c r="G3954" i="15"/>
  <c r="G4077" i="15"/>
  <c r="G4096" i="15"/>
  <c r="G4099" i="15"/>
  <c r="G4112" i="15"/>
  <c r="G4113" i="15"/>
  <c r="G4115" i="15"/>
  <c r="G4122" i="15"/>
  <c r="G4129" i="15"/>
  <c r="G4132" i="15"/>
  <c r="G4134" i="15"/>
  <c r="G4158" i="15"/>
  <c r="G4174" i="15"/>
  <c r="G4175" i="15"/>
  <c r="G4189" i="15"/>
  <c r="G4316" i="15"/>
  <c r="G4321" i="15"/>
  <c r="G4356" i="15"/>
  <c r="G4373" i="15"/>
  <c r="G4380" i="15"/>
  <c r="G4388" i="15"/>
  <c r="G4428" i="15"/>
  <c r="G4447" i="15"/>
  <c r="G4495" i="15"/>
  <c r="G4496" i="15"/>
  <c r="G4521" i="15"/>
  <c r="G4534" i="15"/>
  <c r="G4550" i="15"/>
  <c r="G4559" i="15"/>
  <c r="G4560" i="15"/>
  <c r="G4612" i="15"/>
  <c r="G4621" i="15"/>
  <c r="G4695" i="15"/>
  <c r="G4728" i="15"/>
  <c r="G4787" i="15"/>
  <c r="G4832" i="15"/>
  <c r="G4840" i="15"/>
  <c r="G4892" i="15"/>
  <c r="G4919" i="15"/>
  <c r="G5006" i="15"/>
  <c r="G5007" i="15"/>
  <c r="G5065" i="15"/>
  <c r="G5068" i="15"/>
  <c r="G5087" i="15"/>
  <c r="G5096" i="15"/>
  <c r="G5137" i="15"/>
  <c r="G5184" i="15"/>
  <c r="G5196" i="15"/>
  <c r="G5226" i="15"/>
  <c r="G5280" i="15"/>
  <c r="G5321" i="15"/>
  <c r="G5421" i="15"/>
  <c r="G5451" i="15"/>
  <c r="G5481" i="15"/>
  <c r="G5486" i="15"/>
  <c r="G5487" i="15"/>
  <c r="G5500" i="15"/>
  <c r="G5543" i="15"/>
  <c r="G5610" i="15"/>
  <c r="G5638" i="15"/>
  <c r="G5667" i="15"/>
  <c r="G5697" i="15"/>
  <c r="G5698" i="15"/>
  <c r="G5709" i="15"/>
  <c r="G5710" i="15"/>
  <c r="G5741" i="15"/>
  <c r="G5713" i="15"/>
  <c r="G5716" i="15"/>
  <c r="G5748" i="15"/>
  <c r="G5772" i="15"/>
  <c r="G5778" i="15"/>
  <c r="G5783" i="15"/>
  <c r="G5792" i="15"/>
  <c r="G5793" i="15"/>
  <c r="G5794" i="15"/>
  <c r="G5875" i="15"/>
  <c r="G5915" i="15"/>
  <c r="G5963" i="15"/>
  <c r="G5965" i="15"/>
  <c r="G5974" i="15"/>
  <c r="G5978" i="15"/>
  <c r="G5986" i="15"/>
  <c r="G5999" i="15"/>
  <c r="G6005" i="15"/>
  <c r="G6014" i="15"/>
  <c r="G6059" i="15"/>
  <c r="G6352" i="15"/>
  <c r="G6353" i="15"/>
  <c r="G6228" i="15"/>
  <c r="G6435" i="15"/>
  <c r="G6420" i="15"/>
  <c r="G6499" i="15"/>
  <c r="G6510" i="15"/>
  <c r="G6572" i="15"/>
  <c r="G6585" i="15"/>
  <c r="G6607" i="15"/>
  <c r="G6713" i="15"/>
  <c r="G6725" i="15"/>
  <c r="G6800" i="15"/>
  <c r="G6847" i="15"/>
  <c r="G6851" i="15"/>
  <c r="G6852" i="15"/>
  <c r="G6984" i="15"/>
  <c r="G7033" i="15"/>
  <c r="G7191" i="15"/>
  <c r="G7206" i="15"/>
  <c r="G7210" i="15"/>
  <c r="G7221" i="15"/>
  <c r="G7291" i="15"/>
  <c r="G7323" i="15"/>
  <c r="G7337" i="15"/>
  <c r="G7453" i="15"/>
  <c r="G7472" i="15"/>
  <c r="G7514" i="15"/>
  <c r="G7517" i="15"/>
  <c r="G7591" i="15"/>
  <c r="G7618" i="15"/>
  <c r="G7624" i="15"/>
  <c r="G7649" i="15"/>
  <c r="G7660" i="15"/>
  <c r="G7683" i="15"/>
  <c r="G7712" i="15"/>
  <c r="G7765" i="15"/>
  <c r="G7797" i="15"/>
  <c r="G7800" i="15"/>
  <c r="G7815" i="15"/>
  <c r="G7843" i="15"/>
  <c r="G7849" i="15"/>
  <c r="G7904" i="15"/>
  <c r="G62" i="15"/>
  <c r="G137" i="15"/>
  <c r="G261" i="15"/>
  <c r="G294" i="15"/>
  <c r="G393" i="15"/>
  <c r="G436" i="15"/>
  <c r="G484" i="15"/>
  <c r="G627" i="15"/>
  <c r="G658" i="15"/>
  <c r="G956" i="15"/>
  <c r="G966" i="15"/>
  <c r="G1018" i="15"/>
  <c r="G1054" i="15"/>
  <c r="G1089" i="15"/>
  <c r="G1093" i="15"/>
  <c r="G1128" i="15"/>
  <c r="G1229" i="15"/>
  <c r="G1259" i="15"/>
  <c r="G1319" i="15"/>
  <c r="G1541" i="15"/>
  <c r="G1558" i="15"/>
  <c r="G1569" i="15"/>
  <c r="G1570" i="15"/>
  <c r="G1578" i="15"/>
  <c r="G1656" i="15"/>
  <c r="G1676" i="15"/>
  <c r="G1682" i="15"/>
  <c r="G1700" i="15"/>
  <c r="G1724" i="15"/>
  <c r="G1729" i="15"/>
  <c r="G1739" i="15"/>
  <c r="G1611" i="15"/>
  <c r="G1886" i="15"/>
  <c r="G1891" i="15"/>
  <c r="G1956" i="15"/>
  <c r="G1969" i="15"/>
  <c r="G2008" i="15"/>
  <c r="G2067" i="15"/>
  <c r="G2096" i="15"/>
  <c r="G2127" i="15"/>
  <c r="G2178" i="15"/>
  <c r="G2180" i="15"/>
  <c r="G2356" i="15"/>
  <c r="G2359" i="15"/>
  <c r="G2360" i="15"/>
  <c r="G2361" i="15"/>
  <c r="G2373" i="15"/>
  <c r="G2394" i="15"/>
  <c r="G2408" i="15"/>
  <c r="G2472" i="15"/>
  <c r="G2601" i="15"/>
  <c r="G2726" i="15"/>
  <c r="G2822" i="15"/>
  <c r="G2922" i="15"/>
  <c r="G3188" i="15"/>
  <c r="G3207" i="15"/>
  <c r="G3308" i="15"/>
  <c r="G3336" i="15"/>
  <c r="G3572" i="15"/>
  <c r="G3795" i="15"/>
  <c r="G3815" i="15"/>
  <c r="G4057" i="15"/>
  <c r="G4095" i="15"/>
  <c r="G4098" i="15"/>
  <c r="G4102" i="15"/>
  <c r="G4108" i="15"/>
  <c r="G4110" i="15"/>
  <c r="G4119" i="15"/>
  <c r="G4125" i="15"/>
  <c r="G4137" i="15"/>
  <c r="G4159" i="15"/>
  <c r="G4161" i="15"/>
  <c r="G4176" i="15"/>
  <c r="G4253" i="15"/>
  <c r="G4297" i="15"/>
  <c r="G4320" i="15"/>
  <c r="G4416" i="15"/>
  <c r="G4565" i="15"/>
  <c r="G4685" i="15"/>
  <c r="G4931" i="15"/>
  <c r="G4983" i="15"/>
  <c r="G5109" i="15"/>
  <c r="G5179" i="15"/>
  <c r="G5192" i="15"/>
  <c r="G5358" i="15"/>
  <c r="G5514" i="15"/>
  <c r="G5590" i="15"/>
  <c r="G5611" i="15"/>
  <c r="G5700" i="15"/>
  <c r="G5708" i="15"/>
  <c r="G5714" i="15"/>
  <c r="G5776" i="15"/>
  <c r="G5788" i="15"/>
  <c r="G5790" i="15"/>
  <c r="G6058" i="15"/>
  <c r="G6122" i="15"/>
  <c r="G6192" i="15"/>
  <c r="G6211" i="15"/>
  <c r="G6253" i="15"/>
  <c r="G6638" i="15"/>
  <c r="G6704" i="15"/>
  <c r="G6737" i="15"/>
  <c r="G6754" i="15"/>
  <c r="G6822" i="15"/>
  <c r="G7128" i="15"/>
  <c r="G7157" i="15"/>
  <c r="G7158" i="15"/>
  <c r="G7427" i="15"/>
  <c r="G7465" i="15"/>
  <c r="G7652" i="15"/>
  <c r="G7668" i="15"/>
  <c r="G7672" i="15"/>
  <c r="G7705" i="15"/>
  <c r="G7766" i="15"/>
  <c r="G7791" i="15"/>
  <c r="G7749" i="15"/>
  <c r="G7845" i="15"/>
  <c r="G4392" i="15"/>
  <c r="G43" i="15"/>
  <c r="G118" i="15"/>
  <c r="G144" i="15"/>
  <c r="G152" i="15"/>
  <c r="G160" i="15"/>
  <c r="G190" i="15"/>
  <c r="G209" i="15"/>
  <c r="G358" i="15"/>
  <c r="G431" i="15"/>
  <c r="G497" i="15"/>
  <c r="G558" i="15"/>
  <c r="G573" i="15"/>
  <c r="G598" i="15"/>
  <c r="G644" i="15"/>
  <c r="G659" i="15"/>
  <c r="G711" i="15"/>
  <c r="G787" i="15"/>
  <c r="G827" i="15"/>
  <c r="G807" i="15"/>
  <c r="G850" i="15"/>
  <c r="G855" i="15"/>
  <c r="G876" i="15"/>
  <c r="G923" i="15"/>
  <c r="G1021" i="15"/>
  <c r="G1118" i="15"/>
  <c r="G1137" i="15"/>
  <c r="G1257" i="15"/>
  <c r="G1314" i="15"/>
  <c r="G1347" i="15"/>
  <c r="G1364" i="15"/>
  <c r="G1368" i="15"/>
  <c r="G1405" i="15"/>
  <c r="G1418" i="15"/>
  <c r="G1421" i="15"/>
  <c r="G1427" i="15"/>
  <c r="G1438" i="15"/>
  <c r="G1459" i="15"/>
  <c r="G1456" i="15"/>
  <c r="G1477" i="15"/>
  <c r="G1507" i="15"/>
  <c r="G1559" i="15"/>
  <c r="G1560" i="15"/>
  <c r="G1664" i="15"/>
  <c r="G1667" i="15"/>
  <c r="G1672" i="15"/>
  <c r="G1678" i="15"/>
  <c r="G1680" i="15"/>
  <c r="G1681" i="15"/>
  <c r="G1683" i="15"/>
  <c r="G1727" i="15"/>
  <c r="G1744" i="15"/>
  <c r="G1757" i="15"/>
  <c r="G1851" i="15"/>
  <c r="G1883" i="15"/>
  <c r="G1937" i="15"/>
  <c r="G1959" i="15"/>
  <c r="G1964" i="15"/>
  <c r="G2293" i="15"/>
  <c r="G2305" i="15"/>
  <c r="G2401" i="15"/>
  <c r="G2430" i="15"/>
  <c r="G2460" i="15"/>
  <c r="G2522" i="15"/>
  <c r="G2524" i="15"/>
  <c r="G2644" i="15"/>
  <c r="G2707" i="15"/>
  <c r="G2881" i="15"/>
  <c r="G2889" i="15"/>
  <c r="G2898" i="15"/>
  <c r="G2904" i="15"/>
  <c r="G2905" i="15"/>
  <c r="G2919" i="15"/>
  <c r="G2931" i="15"/>
  <c r="G2932" i="15"/>
  <c r="G2948" i="15"/>
  <c r="G2994" i="15"/>
  <c r="G3010" i="15"/>
  <c r="G3036" i="15"/>
  <c r="G3092" i="15"/>
  <c r="G3211" i="15"/>
  <c r="G3228" i="15"/>
  <c r="G3230" i="15"/>
  <c r="G3283" i="15"/>
  <c r="G3348" i="15"/>
  <c r="G3508" i="15"/>
  <c r="G3630" i="15"/>
  <c r="G3754" i="15"/>
  <c r="G3879" i="15"/>
  <c r="G3938" i="15"/>
  <c r="G3966" i="15"/>
  <c r="G4042" i="15"/>
  <c r="G4079" i="15"/>
  <c r="G4086" i="15"/>
  <c r="G4101" i="15"/>
  <c r="G4106" i="15"/>
  <c r="G4121" i="15"/>
  <c r="G4140" i="15"/>
  <c r="G4147" i="15"/>
  <c r="G4160" i="15"/>
  <c r="G4172" i="15"/>
  <c r="G4173" i="15"/>
  <c r="G4243" i="15"/>
  <c r="G4252" i="15"/>
  <c r="G4291" i="15"/>
  <c r="G4324" i="15"/>
  <c r="G4415" i="15"/>
  <c r="G4420" i="15"/>
  <c r="G4443" i="15"/>
  <c r="G4455" i="15"/>
  <c r="G4498" i="15"/>
  <c r="G4617" i="15"/>
  <c r="G4642" i="15"/>
  <c r="G4644" i="15"/>
  <c r="G4645" i="15"/>
  <c r="G4678" i="15"/>
  <c r="G4738" i="15"/>
  <c r="G4799" i="15"/>
  <c r="G4803" i="15"/>
  <c r="G4805" i="15"/>
  <c r="G4812" i="15"/>
  <c r="G4821" i="15"/>
  <c r="G4914" i="15"/>
  <c r="G4918" i="15"/>
  <c r="G4937" i="15"/>
  <c r="G4962" i="15"/>
  <c r="G5120" i="15"/>
  <c r="G5287" i="15"/>
  <c r="G5323" i="15"/>
  <c r="G5331" i="15"/>
  <c r="G5334" i="15"/>
  <c r="G5345" i="15"/>
  <c r="G5348" i="15"/>
  <c r="G5410" i="15"/>
  <c r="G5413" i="15"/>
  <c r="G5433" i="15"/>
  <c r="G5459" i="15"/>
  <c r="G5516" i="15"/>
  <c r="G5527" i="15"/>
  <c r="G5628" i="15"/>
  <c r="G5674" i="15"/>
  <c r="G5682" i="15"/>
  <c r="G5747" i="15"/>
  <c r="G5725" i="15"/>
  <c r="G5786" i="15"/>
  <c r="G5870" i="15"/>
  <c r="G5953" i="15"/>
  <c r="G5962" i="15"/>
  <c r="G6056" i="15"/>
  <c r="G6119" i="15"/>
  <c r="G6301" i="15"/>
  <c r="G6305" i="15"/>
  <c r="G6431" i="15"/>
  <c r="G6534" i="15"/>
  <c r="G6537" i="15"/>
  <c r="G6714" i="15"/>
  <c r="G6727" i="15"/>
  <c r="G6765" i="15"/>
  <c r="G6789" i="15"/>
  <c r="G6835" i="15"/>
  <c r="G6842" i="15"/>
  <c r="G6916" i="15"/>
  <c r="G6926" i="15"/>
  <c r="G6949" i="15"/>
  <c r="G6978" i="15"/>
  <c r="G7019" i="15"/>
  <c r="G7041" i="15"/>
  <c r="G7106" i="15"/>
  <c r="G7109" i="15"/>
  <c r="G7125" i="15"/>
  <c r="G7241" i="15"/>
  <c r="G7316" i="15"/>
  <c r="G7343" i="15"/>
  <c r="G7461" i="15"/>
  <c r="G7515" i="15"/>
  <c r="G7706" i="15"/>
  <c r="G7711" i="15"/>
  <c r="G7721" i="15"/>
  <c r="G7762" i="15"/>
  <c r="G7779" i="15"/>
  <c r="G7785" i="15"/>
  <c r="G7798" i="15"/>
  <c r="G7820" i="15"/>
  <c r="G7857" i="15"/>
  <c r="G7892" i="15"/>
  <c r="G7893" i="15"/>
  <c r="G7896" i="15"/>
  <c r="G1551" i="15"/>
  <c r="G172" i="15"/>
  <c r="G87" i="15"/>
  <c r="G236" i="15"/>
  <c r="G636" i="15"/>
  <c r="G693" i="15"/>
  <c r="G701" i="15"/>
  <c r="G840" i="15"/>
  <c r="G961" i="15"/>
  <c r="G1088" i="15"/>
  <c r="G1120" i="15"/>
  <c r="G1125" i="15"/>
  <c r="G1221" i="15"/>
  <c r="G1320" i="15"/>
  <c r="G1499" i="15"/>
  <c r="G1677" i="15"/>
  <c r="G1833" i="15"/>
  <c r="G1955" i="15"/>
  <c r="G1965" i="15"/>
  <c r="G2190" i="15"/>
  <c r="G2389" i="15"/>
  <c r="G2440" i="15"/>
  <c r="G2482" i="15"/>
  <c r="G2565" i="15"/>
  <c r="G2573" i="15"/>
  <c r="G2957" i="15"/>
  <c r="G3100" i="15"/>
  <c r="G3184" i="15"/>
  <c r="G3718" i="15"/>
  <c r="G3896" i="15"/>
  <c r="G3898" i="15"/>
  <c r="G3996" i="15"/>
  <c r="G4009" i="15"/>
  <c r="G4142" i="15"/>
  <c r="G4478" i="15"/>
  <c r="G4510" i="15"/>
  <c r="G4546" i="15"/>
  <c r="G4639" i="15"/>
  <c r="G4640" i="15"/>
  <c r="G5060" i="15"/>
  <c r="G5098" i="15"/>
  <c r="G5110" i="15"/>
  <c r="G5278" i="15"/>
  <c r="G5298" i="15"/>
  <c r="G5387" i="15"/>
  <c r="G5428" i="15"/>
  <c r="G5450" i="15"/>
  <c r="G5515" i="15"/>
  <c r="G5842" i="15"/>
  <c r="G5855" i="15"/>
  <c r="G5861" i="15"/>
  <c r="G5937" i="15"/>
  <c r="G5949" i="15"/>
  <c r="G5985" i="15"/>
  <c r="G6350" i="15"/>
  <c r="G6862" i="15"/>
  <c r="G6870" i="15"/>
  <c r="G6890" i="15"/>
  <c r="G6980" i="15"/>
  <c r="G7056" i="15"/>
  <c r="G7088" i="15"/>
  <c r="G7150" i="15"/>
  <c r="G7187" i="15"/>
  <c r="G7347" i="15"/>
  <c r="G7450" i="15"/>
  <c r="G7477" i="15"/>
  <c r="G7488" i="15"/>
  <c r="G7490" i="15"/>
  <c r="G7579" i="15"/>
  <c r="G7639" i="15"/>
  <c r="G7704" i="15"/>
  <c r="G7732" i="15"/>
  <c r="G7787" i="15"/>
  <c r="G7875" i="15"/>
  <c r="G7937" i="15"/>
  <c r="G7948" i="15"/>
  <c r="G7952" i="15"/>
  <c r="G4466" i="15"/>
  <c r="G3515" i="15"/>
  <c r="G1157" i="15"/>
  <c r="G265" i="15"/>
  <c r="G272" i="15"/>
  <c r="G338" i="15"/>
  <c r="G349" i="15"/>
  <c r="G410" i="15"/>
  <c r="G443" i="15"/>
  <c r="G500" i="15"/>
  <c r="G585" i="15"/>
  <c r="G591" i="15"/>
  <c r="G600" i="15"/>
  <c r="G673" i="15"/>
  <c r="G737" i="15"/>
  <c r="G945" i="15"/>
  <c r="G1058" i="15"/>
  <c r="G1124" i="15"/>
  <c r="G1241" i="15"/>
  <c r="G1244" i="15"/>
  <c r="G1309" i="15"/>
  <c r="G1451" i="15"/>
  <c r="G1836" i="15"/>
  <c r="G1915" i="15"/>
  <c r="G1997" i="15"/>
  <c r="G2392" i="15"/>
  <c r="G2420" i="15"/>
  <c r="G2442" i="15"/>
  <c r="G2448" i="15"/>
  <c r="G2486" i="15"/>
  <c r="G2562" i="15"/>
  <c r="G2590" i="15"/>
  <c r="G2673" i="15"/>
  <c r="G2846" i="15"/>
  <c r="G3069" i="15"/>
  <c r="G3081" i="15"/>
  <c r="G3104" i="15"/>
  <c r="G3202" i="15"/>
  <c r="G3291" i="15"/>
  <c r="G3312" i="15"/>
  <c r="G3612" i="15"/>
  <c r="G3690" i="15"/>
  <c r="G3695" i="15"/>
  <c r="G3740" i="15"/>
  <c r="G3874" i="15"/>
  <c r="G3903" i="15"/>
  <c r="G3978" i="15"/>
  <c r="G4012" i="15"/>
  <c r="G4262" i="15"/>
  <c r="G4365" i="15"/>
  <c r="G4590" i="15"/>
  <c r="G4653" i="15"/>
  <c r="G4691" i="15"/>
  <c r="G4731" i="15"/>
  <c r="G4873" i="15"/>
  <c r="G5114" i="15"/>
  <c r="G5162" i="15"/>
  <c r="G5465" i="15"/>
  <c r="G5466" i="15"/>
  <c r="G5469" i="15"/>
  <c r="G5517" i="15"/>
  <c r="G5518" i="15"/>
  <c r="G5578" i="15"/>
  <c r="G6022" i="15"/>
  <c r="G6407" i="15"/>
  <c r="G6977" i="15"/>
  <c r="G7144" i="15"/>
  <c r="G7264" i="15"/>
  <c r="G7267" i="15"/>
  <c r="G7357" i="15"/>
  <c r="G7530" i="15"/>
  <c r="G7543" i="15"/>
  <c r="G7563" i="15"/>
  <c r="G7609" i="15"/>
  <c r="G7713" i="15"/>
  <c r="G7764" i="15"/>
  <c r="G7836" i="15"/>
  <c r="G7886" i="15"/>
  <c r="G824" i="15"/>
  <c r="G168" i="15"/>
  <c r="G259" i="15"/>
  <c r="G273" i="15"/>
  <c r="G345" i="15"/>
  <c r="G370" i="15"/>
  <c r="G429" i="15"/>
  <c r="G432" i="15"/>
  <c r="G433" i="15"/>
  <c r="G524" i="15"/>
  <c r="G702" i="15"/>
  <c r="G932" i="15"/>
  <c r="G962" i="15"/>
  <c r="G2015" i="15"/>
  <c r="G2016" i="15"/>
  <c r="G2017" i="15"/>
  <c r="G2018" i="15"/>
  <c r="G2019" i="15"/>
  <c r="G2020" i="15"/>
  <c r="G2021" i="15"/>
  <c r="G2022" i="15"/>
  <c r="G2192" i="15"/>
  <c r="G2413" i="15"/>
  <c r="G2567" i="15"/>
  <c r="G2577" i="15"/>
  <c r="G2610" i="15"/>
  <c r="G2641" i="15"/>
  <c r="G2711" i="15"/>
  <c r="G2811" i="15"/>
  <c r="G2950" i="15"/>
  <c r="G3105" i="15"/>
  <c r="G3212" i="15"/>
  <c r="G3213" i="15"/>
  <c r="G3214" i="15"/>
  <c r="G3295" i="15"/>
  <c r="G3314" i="15"/>
  <c r="G3358" i="15"/>
  <c r="G3360" i="15"/>
  <c r="G3378" i="15"/>
  <c r="G3382" i="15"/>
  <c r="G3384" i="15"/>
  <c r="G3386" i="15"/>
  <c r="G3538" i="15"/>
  <c r="G4395" i="15"/>
  <c r="G4431" i="15"/>
  <c r="G4634" i="15"/>
  <c r="G4681" i="15"/>
  <c r="G4808" i="15"/>
  <c r="G5008" i="15"/>
  <c r="G5273" i="15"/>
  <c r="G5303" i="15"/>
  <c r="G5333" i="15"/>
  <c r="G5342" i="15"/>
  <c r="G5472" i="15"/>
  <c r="G5521" i="15"/>
  <c r="G5618" i="15"/>
  <c r="G5619" i="15"/>
  <c r="G5812" i="15"/>
  <c r="G5940" i="15"/>
  <c r="G5941" i="15"/>
  <c r="G5942" i="15"/>
  <c r="G5943" i="15"/>
  <c r="G5944" i="15"/>
  <c r="G5945" i="15"/>
  <c r="G5946" i="15"/>
  <c r="G5947" i="15"/>
  <c r="G6546" i="15"/>
  <c r="G7170" i="15"/>
  <c r="G7474" i="15"/>
  <c r="G7522" i="15"/>
  <c r="G7526" i="15"/>
  <c r="G7533" i="15"/>
  <c r="G7636" i="15"/>
  <c r="G7637" i="15"/>
  <c r="G7833" i="15"/>
  <c r="G71" i="15"/>
  <c r="G134" i="15"/>
  <c r="G245" i="15"/>
  <c r="G306" i="15"/>
  <c r="G361" i="15"/>
  <c r="G440" i="15"/>
  <c r="G441" i="15"/>
  <c r="G508" i="15"/>
  <c r="G525" i="15"/>
  <c r="G586" i="15"/>
  <c r="G664" i="15"/>
  <c r="G668" i="15"/>
  <c r="G669" i="15"/>
  <c r="G681" i="15"/>
  <c r="G712" i="15"/>
  <c r="G733" i="15"/>
  <c r="G889" i="15"/>
  <c r="G891" i="15"/>
  <c r="G902" i="15"/>
  <c r="G914" i="15"/>
  <c r="G926" i="15"/>
  <c r="G931" i="15"/>
  <c r="G954" i="15"/>
  <c r="G960" i="15"/>
  <c r="G981" i="15"/>
  <c r="G1012" i="15"/>
  <c r="G1026" i="15"/>
  <c r="G1032" i="15"/>
  <c r="G1049" i="15"/>
  <c r="G1260" i="15"/>
  <c r="G1340" i="15"/>
  <c r="G1355" i="15"/>
  <c r="G1390" i="15"/>
  <c r="G1396" i="15"/>
  <c r="G1397" i="15"/>
  <c r="G1454" i="15"/>
  <c r="G1489" i="15"/>
  <c r="G1513" i="15"/>
  <c r="G1538" i="15"/>
  <c r="G1550" i="15"/>
  <c r="G1552" i="15"/>
  <c r="G1665" i="15"/>
  <c r="G1695" i="15"/>
  <c r="G1755" i="15"/>
  <c r="G1759" i="15"/>
  <c r="G1793" i="15"/>
  <c r="G1816" i="15"/>
  <c r="G1847" i="15"/>
  <c r="G1865" i="15"/>
  <c r="G2122" i="15"/>
  <c r="G2138" i="15"/>
  <c r="G2173" i="15"/>
  <c r="G2181" i="15"/>
  <c r="G2256" i="15"/>
  <c r="G2263" i="15"/>
  <c r="G2427" i="15"/>
  <c r="G2453" i="15"/>
  <c r="G2459" i="15"/>
  <c r="G2465" i="15"/>
  <c r="G2470" i="15"/>
  <c r="G2480" i="15"/>
  <c r="G2498" i="15"/>
  <c r="G2499" i="15"/>
  <c r="G2508" i="15"/>
  <c r="G2597" i="15"/>
  <c r="G2598" i="15"/>
  <c r="G2661" i="15"/>
  <c r="G2717" i="15"/>
  <c r="G2724" i="15"/>
  <c r="G2976" i="15"/>
  <c r="G2979" i="15"/>
  <c r="G3038" i="15"/>
  <c r="G3042" i="15"/>
  <c r="G3051" i="15"/>
  <c r="G3066" i="15"/>
  <c r="G3070" i="15"/>
  <c r="G3144" i="15"/>
  <c r="G3163" i="15"/>
  <c r="G3164" i="15"/>
  <c r="G3167" i="15"/>
  <c r="G3194" i="15"/>
  <c r="G3307" i="15"/>
  <c r="G3310" i="15"/>
  <c r="G3356" i="15"/>
  <c r="G3371" i="15"/>
  <c r="G3470" i="15"/>
  <c r="G3471" i="15"/>
  <c r="G3482" i="15"/>
  <c r="G3595" i="15"/>
  <c r="G3596" i="15"/>
  <c r="G3626" i="15"/>
  <c r="G3645" i="15"/>
  <c r="G3673" i="15"/>
  <c r="G3743" i="15"/>
  <c r="G3748" i="15"/>
  <c r="G3804" i="15"/>
  <c r="G3833" i="15"/>
  <c r="G3866" i="15"/>
  <c r="G3872" i="15"/>
  <c r="G3969" i="15"/>
  <c r="G3985" i="15"/>
  <c r="G4296" i="15"/>
  <c r="G4410" i="15"/>
  <c r="G4418" i="15"/>
  <c r="G4442" i="15"/>
  <c r="G4654" i="15"/>
  <c r="G4668" i="15"/>
  <c r="G4720" i="15"/>
  <c r="G4721" i="15"/>
  <c r="G4772" i="15"/>
  <c r="G5367" i="15"/>
  <c r="G5376" i="15"/>
  <c r="G5556" i="15"/>
  <c r="G5557" i="15"/>
  <c r="G5982" i="15"/>
  <c r="G5993" i="15"/>
  <c r="G6545" i="15"/>
  <c r="G6743" i="15"/>
  <c r="G6831" i="15"/>
  <c r="G6832" i="15"/>
  <c r="G6848" i="15"/>
  <c r="G6998" i="15"/>
  <c r="G7021" i="15"/>
  <c r="G7087" i="15"/>
  <c r="G7252" i="15"/>
  <c r="G7272" i="15"/>
  <c r="G7358" i="15"/>
  <c r="G7384" i="15"/>
  <c r="G7469" i="15"/>
  <c r="G7548" i="15"/>
  <c r="G7556" i="15"/>
  <c r="G7573" i="15"/>
  <c r="G7595" i="15"/>
  <c r="G7596" i="15"/>
  <c r="G7621" i="15"/>
  <c r="G7702" i="15"/>
  <c r="G7877" i="15"/>
  <c r="G6355" i="15"/>
  <c r="G3677" i="15"/>
  <c r="G116" i="15"/>
  <c r="G121" i="15"/>
  <c r="G131" i="15"/>
  <c r="G182" i="15"/>
  <c r="G210" i="15"/>
  <c r="G267" i="15"/>
  <c r="G278" i="15"/>
  <c r="G324" i="15"/>
  <c r="G351" i="15"/>
  <c r="G390" i="15"/>
  <c r="G546" i="15"/>
  <c r="G630" i="15"/>
  <c r="G642" i="15"/>
  <c r="G698" i="15"/>
  <c r="G719" i="15"/>
  <c r="G723" i="15"/>
  <c r="G724" i="15"/>
  <c r="G893" i="15"/>
  <c r="G899" i="15"/>
  <c r="G918" i="15"/>
  <c r="G953" i="15"/>
  <c r="G984" i="15"/>
  <c r="G1022" i="15"/>
  <c r="G1031" i="15"/>
  <c r="G1038" i="15"/>
  <c r="G1041" i="15"/>
  <c r="G1161" i="15"/>
  <c r="G1264" i="15"/>
  <c r="G1266" i="15"/>
  <c r="G1277" i="15"/>
  <c r="G1338" i="15"/>
  <c r="G1348" i="15"/>
  <c r="G1374" i="15"/>
  <c r="G1381" i="15"/>
  <c r="G1430" i="15"/>
  <c r="G1529" i="15"/>
  <c r="G1530" i="15"/>
  <c r="G1556" i="15"/>
  <c r="G1713" i="15"/>
  <c r="G1728" i="15"/>
  <c r="G1846" i="15"/>
  <c r="G1920" i="15"/>
  <c r="G1949" i="15"/>
  <c r="G1952" i="15"/>
  <c r="G2115" i="15"/>
  <c r="G2166" i="15"/>
  <c r="G2249" i="15"/>
  <c r="G2271" i="15"/>
  <c r="G2351" i="15"/>
  <c r="G2429" i="15"/>
  <c r="G2462" i="15"/>
  <c r="G2493" i="15"/>
  <c r="G2545" i="15"/>
  <c r="G2559" i="15"/>
  <c r="G2566" i="15"/>
  <c r="G2576" i="15"/>
  <c r="G2621" i="15"/>
  <c r="G2642" i="15"/>
  <c r="G2657" i="15"/>
  <c r="G2674" i="15"/>
  <c r="G2709" i="15"/>
  <c r="G2746" i="15"/>
  <c r="G2764" i="15"/>
  <c r="G3025" i="15"/>
  <c r="G3061" i="15"/>
  <c r="G3190" i="15"/>
  <c r="G3191" i="15"/>
  <c r="G3218" i="15"/>
  <c r="G3265" i="15"/>
  <c r="G3316" i="15"/>
  <c r="G3401" i="15"/>
  <c r="G3409" i="15"/>
  <c r="G3418" i="15"/>
  <c r="G3445" i="15"/>
  <c r="G3528" i="15"/>
  <c r="G3544" i="15"/>
  <c r="G3553" i="15"/>
  <c r="G3563" i="15"/>
  <c r="G3575" i="15"/>
  <c r="G3590" i="15"/>
  <c r="G3607" i="15"/>
  <c r="G3646" i="15"/>
  <c r="G3658" i="15"/>
  <c r="G3659" i="15"/>
  <c r="G3662" i="15"/>
  <c r="G3722" i="15"/>
  <c r="G3820" i="15"/>
  <c r="G3880" i="15"/>
  <c r="G3959" i="15"/>
  <c r="G3982" i="15"/>
  <c r="G4092" i="15"/>
  <c r="G4145" i="15"/>
  <c r="G4191" i="15"/>
  <c r="G4326" i="15"/>
  <c r="G4401" i="15"/>
  <c r="G4483" i="15"/>
  <c r="G4506" i="15"/>
  <c r="G4545" i="15"/>
  <c r="G4610" i="15"/>
  <c r="G4666" i="15"/>
  <c r="G4688" i="15"/>
  <c r="G4740" i="15"/>
  <c r="G4972" i="15"/>
  <c r="G5082" i="15"/>
  <c r="G5170" i="15"/>
  <c r="G5223" i="15"/>
  <c r="G5255" i="15"/>
  <c r="G5299" i="15"/>
  <c r="G5312" i="15"/>
  <c r="G5355" i="15"/>
  <c r="G5494" i="15"/>
  <c r="G5507" i="15"/>
  <c r="G5614" i="15"/>
  <c r="G5797" i="15"/>
  <c r="G5830" i="15"/>
  <c r="G5892" i="15"/>
  <c r="G5893" i="15"/>
  <c r="G5951" i="15"/>
  <c r="G6009" i="15"/>
  <c r="G6080" i="15"/>
  <c r="G6234" i="15"/>
  <c r="G6615" i="15"/>
  <c r="G6684" i="15"/>
  <c r="G6830" i="15"/>
  <c r="G6879" i="15"/>
  <c r="G6882" i="15"/>
  <c r="G6951" i="15"/>
  <c r="G7052" i="15"/>
  <c r="G7179" i="15"/>
  <c r="G7324" i="15"/>
  <c r="G7374" i="15"/>
  <c r="G7389" i="15"/>
  <c r="G7445" i="15"/>
  <c r="G7519" i="15"/>
  <c r="G7441" i="15"/>
  <c r="G7528" i="15"/>
  <c r="G7581" i="15"/>
  <c r="G7599" i="15"/>
  <c r="G7611" i="15"/>
  <c r="G7642" i="15"/>
  <c r="G7741" i="15"/>
  <c r="G7918" i="15"/>
  <c r="G6312" i="15"/>
  <c r="G3200" i="15"/>
  <c r="G602" i="15"/>
  <c r="G2254" i="15"/>
  <c r="G7293" i="15"/>
  <c r="G184" i="15"/>
  <c r="G1911" i="15"/>
  <c r="G113" i="15"/>
  <c r="G136" i="15"/>
  <c r="G233" i="15"/>
  <c r="G282" i="15"/>
  <c r="G316" i="15"/>
  <c r="G629" i="15"/>
  <c r="G639" i="15"/>
  <c r="G684" i="15"/>
  <c r="G834" i="15"/>
  <c r="G979" i="15"/>
  <c r="G1047" i="15"/>
  <c r="G1179" i="15"/>
  <c r="G1543" i="15"/>
  <c r="G1699" i="15"/>
  <c r="G1799" i="15"/>
  <c r="G1873" i="15"/>
  <c r="G1928" i="15"/>
  <c r="G2040" i="15"/>
  <c r="G2045" i="15"/>
  <c r="G2060" i="15"/>
  <c r="G2103" i="15"/>
  <c r="G2165" i="15"/>
  <c r="G2250" i="15"/>
  <c r="G2385" i="15"/>
  <c r="G2510" i="15"/>
  <c r="G2516" i="15"/>
  <c r="G2592" i="15"/>
  <c r="G2653" i="15"/>
  <c r="G2836" i="15"/>
  <c r="G2945" i="15"/>
  <c r="G3072" i="15"/>
  <c r="G3156" i="15"/>
  <c r="G3236" i="15"/>
  <c r="G3237" i="15"/>
  <c r="G3692" i="15"/>
  <c r="G3432" i="15"/>
  <c r="G3561" i="15"/>
  <c r="G3624" i="15"/>
  <c r="G3777" i="15"/>
  <c r="G3920" i="15"/>
  <c r="G3955" i="15"/>
  <c r="G3984" i="15"/>
  <c r="G4164" i="15"/>
  <c r="G4419" i="15"/>
  <c r="G4607" i="15"/>
  <c r="G4969" i="15"/>
  <c r="G5094" i="15"/>
  <c r="G5097" i="15"/>
  <c r="G5209" i="15"/>
  <c r="G5253" i="15"/>
  <c r="G5311" i="15"/>
  <c r="G5395" i="15"/>
  <c r="G5435" i="15"/>
  <c r="G5570" i="15"/>
  <c r="G5809" i="15"/>
  <c r="G6002" i="15"/>
  <c r="G6099" i="15"/>
  <c r="G6703" i="15"/>
  <c r="G6857" i="15"/>
  <c r="G6858" i="15"/>
  <c r="G6939" i="15"/>
  <c r="G7024" i="15"/>
  <c r="G7038" i="15"/>
  <c r="G7062" i="15"/>
  <c r="G7133" i="15"/>
  <c r="G7203" i="15"/>
  <c r="G7249" i="15"/>
  <c r="G7261" i="15"/>
  <c r="G7307" i="15"/>
  <c r="G7452" i="15"/>
  <c r="G7455" i="15"/>
  <c r="G7468" i="15"/>
  <c r="G7440" i="15"/>
  <c r="G7612" i="15"/>
  <c r="G7646" i="15"/>
  <c r="G7735" i="15"/>
  <c r="G7737" i="15"/>
  <c r="G8" i="15"/>
  <c r="G105" i="15"/>
  <c r="G310" i="15"/>
  <c r="G322" i="15"/>
  <c r="G340" i="15"/>
  <c r="G387" i="15"/>
  <c r="G530" i="15"/>
  <c r="G564" i="15"/>
  <c r="G566" i="15"/>
  <c r="G608" i="15"/>
  <c r="G652" i="15"/>
  <c r="G665" i="15"/>
  <c r="G699" i="15"/>
  <c r="G735" i="15"/>
  <c r="G743" i="15"/>
  <c r="G912" i="15"/>
  <c r="G965" i="15"/>
  <c r="G970" i="15"/>
  <c r="G1002" i="15"/>
  <c r="G1006" i="15"/>
  <c r="G1013" i="15"/>
  <c r="G1115" i="15"/>
  <c r="G1122" i="15"/>
  <c r="G1228" i="15"/>
  <c r="G1407" i="15"/>
  <c r="G1429" i="15"/>
  <c r="G1504" i="15"/>
  <c r="G1539" i="15"/>
  <c r="G1547" i="15"/>
  <c r="G1555" i="15"/>
  <c r="G1561" i="15"/>
  <c r="G1573" i="15"/>
  <c r="G1954" i="15"/>
  <c r="G1966" i="15"/>
  <c r="G1968" i="15"/>
  <c r="G1995" i="15"/>
  <c r="G1999" i="15"/>
  <c r="G2101" i="15"/>
  <c r="G2123" i="15"/>
  <c r="G2245" i="15"/>
  <c r="G2253" i="15"/>
  <c r="G2312" i="15"/>
  <c r="G2332" i="15"/>
  <c r="G2337" i="15"/>
  <c r="G2355" i="15"/>
  <c r="G2464" i="15"/>
  <c r="G2490" i="15"/>
  <c r="G2491" i="15"/>
  <c r="G2501" i="15"/>
  <c r="G2585" i="15"/>
  <c r="G2955" i="15"/>
  <c r="G3012" i="15"/>
  <c r="G3075" i="15"/>
  <c r="G3160" i="15"/>
  <c r="G3216" i="15"/>
  <c r="G3285" i="15"/>
  <c r="G3319" i="15"/>
  <c r="G3321" i="15"/>
  <c r="G3392" i="15"/>
  <c r="G3408" i="15"/>
  <c r="G3484" i="15"/>
  <c r="G3555" i="15"/>
  <c r="G3574" i="15"/>
  <c r="G3700" i="15"/>
  <c r="G3717" i="15"/>
  <c r="G3797" i="15"/>
  <c r="G3868" i="15"/>
  <c r="G3928" i="15"/>
  <c r="G3941" i="15"/>
  <c r="G3958" i="15"/>
  <c r="G3986" i="15"/>
  <c r="G4020" i="15"/>
  <c r="G4437" i="15"/>
  <c r="G4476" i="15"/>
  <c r="G4543" i="15"/>
  <c r="G4595" i="15"/>
  <c r="G4608" i="15"/>
  <c r="G4619" i="15"/>
  <c r="G4702" i="15"/>
  <c r="G4786" i="15"/>
  <c r="G4813" i="15"/>
  <c r="G4824" i="15"/>
  <c r="G4902" i="15"/>
  <c r="G4907" i="15"/>
  <c r="G4951" i="15"/>
  <c r="G5010" i="15"/>
  <c r="G5030" i="15"/>
  <c r="G5042" i="15"/>
  <c r="G5153" i="15"/>
  <c r="G5187" i="15"/>
  <c r="G5254" i="15"/>
  <c r="G5409" i="15"/>
  <c r="G5418" i="15"/>
  <c r="G5461" i="15"/>
  <c r="G5605" i="15"/>
  <c r="G5620" i="15"/>
  <c r="G5704" i="15"/>
  <c r="G5707" i="15"/>
  <c r="G5791" i="15"/>
  <c r="G5860" i="15"/>
  <c r="G5907" i="15"/>
  <c r="G6048" i="15"/>
  <c r="G6069" i="15"/>
  <c r="G6123" i="15"/>
  <c r="G6147" i="15"/>
  <c r="G6511" i="15"/>
  <c r="G6343" i="15"/>
  <c r="G6346" i="15"/>
  <c r="G6647" i="15"/>
  <c r="G6654" i="15"/>
  <c r="G6675" i="15"/>
  <c r="G6747" i="15"/>
  <c r="G6752" i="15"/>
  <c r="G6755" i="15"/>
  <c r="G6826" i="15"/>
  <c r="G7320" i="15"/>
  <c r="G7321" i="15"/>
  <c r="G7322" i="15"/>
  <c r="G7326" i="15"/>
  <c r="G7362" i="15"/>
  <c r="G7375" i="15"/>
  <c r="G7542" i="15"/>
  <c r="G7544" i="15"/>
  <c r="G7622" i="15"/>
  <c r="G7626" i="15"/>
  <c r="G7708" i="15"/>
  <c r="G7842" i="15"/>
  <c r="G7869" i="15"/>
  <c r="G7878" i="15"/>
  <c r="G7920" i="15"/>
  <c r="G7934" i="15"/>
  <c r="G7729" i="15"/>
  <c r="G7541" i="15"/>
  <c r="G507" i="15"/>
  <c r="G48" i="15"/>
  <c r="G49" i="15"/>
  <c r="G109" i="15"/>
  <c r="G130" i="15"/>
  <c r="G173" i="15"/>
  <c r="G174" i="15"/>
  <c r="G175" i="15"/>
  <c r="G208" i="15"/>
  <c r="G219" i="15"/>
  <c r="G257" i="15"/>
  <c r="G301" i="15"/>
  <c r="G317" i="15"/>
  <c r="G372" i="15"/>
  <c r="G419" i="15"/>
  <c r="G424" i="15"/>
  <c r="G439" i="15"/>
  <c r="G442" i="15"/>
  <c r="G461" i="15"/>
  <c r="G516" i="15"/>
  <c r="G540" i="15"/>
  <c r="G555" i="15"/>
  <c r="G590" i="15"/>
  <c r="G638" i="15"/>
  <c r="G645" i="15"/>
  <c r="G662" i="15"/>
  <c r="G682" i="15"/>
  <c r="G721" i="15"/>
  <c r="G742" i="15"/>
  <c r="G751" i="15"/>
  <c r="G762" i="15"/>
  <c r="G763" i="15"/>
  <c r="G798" i="15"/>
  <c r="G858" i="15"/>
  <c r="G862" i="15"/>
  <c r="G879" i="15"/>
  <c r="G887" i="15"/>
  <c r="G894" i="15"/>
  <c r="G895" i="15"/>
  <c r="G922" i="15"/>
  <c r="G952" i="15"/>
  <c r="G957" i="15"/>
  <c r="G1069" i="15"/>
  <c r="G1071" i="15"/>
  <c r="G1102" i="15"/>
  <c r="G1109" i="15"/>
  <c r="G1129" i="15"/>
  <c r="G1247" i="15"/>
  <c r="G1282" i="15"/>
  <c r="G1315" i="15"/>
  <c r="G1321" i="15"/>
  <c r="G1339" i="15"/>
  <c r="G1392" i="15"/>
  <c r="G1394" i="15"/>
  <c r="G1432" i="15"/>
  <c r="G1511" i="15"/>
  <c r="G1528" i="15"/>
  <c r="G1531" i="15"/>
  <c r="G1554" i="15"/>
  <c r="G1688" i="15"/>
  <c r="G1612" i="15"/>
  <c r="G1800" i="15"/>
  <c r="G1809" i="15"/>
  <c r="G1858" i="15"/>
  <c r="G1868" i="15"/>
  <c r="G1901" i="15"/>
  <c r="G1902" i="15"/>
  <c r="G1904" i="15"/>
  <c r="G1940" i="15"/>
  <c r="G2051" i="15"/>
  <c r="G2058" i="15"/>
  <c r="G2119" i="15"/>
  <c r="G2121" i="15"/>
  <c r="G2144" i="15"/>
  <c r="G2175" i="15"/>
  <c r="G2197" i="15"/>
  <c r="G2244" i="15"/>
  <c r="G2255" i="15"/>
  <c r="G2273" i="15"/>
  <c r="G2334" i="15"/>
  <c r="G2371" i="15"/>
  <c r="G2396" i="15"/>
  <c r="G2400" i="15"/>
  <c r="G2402" i="15"/>
  <c r="G2414" i="15"/>
  <c r="G2423" i="15"/>
  <c r="G2483" i="15"/>
  <c r="G2494" i="15"/>
  <c r="G2502" i="15"/>
  <c r="G2575" i="15"/>
  <c r="G2612" i="15"/>
  <c r="G2617" i="15"/>
  <c r="G2682" i="15"/>
  <c r="G2685" i="15"/>
  <c r="G2751" i="15"/>
  <c r="G2763" i="15"/>
  <c r="G2765" i="15"/>
  <c r="G2816" i="15"/>
  <c r="G2829" i="15"/>
  <c r="G2832" i="15"/>
  <c r="G2839" i="15"/>
  <c r="G2861" i="15"/>
  <c r="G2934" i="15"/>
  <c r="G3005" i="15"/>
  <c r="G3006" i="15"/>
  <c r="G3007" i="15"/>
  <c r="G3035" i="15"/>
  <c r="G3043" i="15"/>
  <c r="G3083" i="15"/>
  <c r="G3165" i="15"/>
  <c r="G3166" i="15"/>
  <c r="G3168" i="15"/>
  <c r="G3198" i="15"/>
  <c r="G3229" i="15"/>
  <c r="G3231" i="15"/>
  <c r="G3253" i="15"/>
  <c r="G3345" i="15"/>
  <c r="G3359" i="15"/>
  <c r="G3415" i="15"/>
  <c r="G3481" i="15"/>
  <c r="G3492" i="15"/>
  <c r="G3523" i="15"/>
  <c r="G3576" i="15"/>
  <c r="G3623" i="15"/>
  <c r="G3660" i="15"/>
  <c r="G3674" i="15"/>
  <c r="G3694" i="15"/>
  <c r="G3781" i="15"/>
  <c r="G3852" i="15"/>
  <c r="G4006" i="15"/>
  <c r="G4050" i="15"/>
  <c r="G4075" i="15"/>
  <c r="G4114" i="15"/>
  <c r="G4313" i="15"/>
  <c r="G4425" i="15"/>
  <c r="G4444" i="15"/>
  <c r="G4482" i="15"/>
  <c r="G4485" i="15"/>
  <c r="G4535" i="15"/>
  <c r="G4684" i="15"/>
  <c r="G4686" i="15"/>
  <c r="G4687" i="15"/>
  <c r="G4696" i="15"/>
  <c r="G4700" i="15"/>
  <c r="G4722" i="15"/>
  <c r="G4732" i="15"/>
  <c r="G4770" i="15"/>
  <c r="G4771" i="15"/>
  <c r="G4836" i="15"/>
  <c r="G4846" i="15"/>
  <c r="G4855" i="15"/>
  <c r="G4887" i="15"/>
  <c r="G4923" i="15"/>
  <c r="G4927" i="15"/>
  <c r="G4971" i="15"/>
  <c r="G4975" i="15"/>
  <c r="G5088" i="15"/>
  <c r="G5095" i="15"/>
  <c r="G5101" i="15"/>
  <c r="G5102" i="15"/>
  <c r="G5104" i="15"/>
  <c r="G5256" i="15"/>
  <c r="G5315" i="15"/>
  <c r="G5330" i="15"/>
  <c r="G5317" i="15"/>
  <c r="G5336" i="15"/>
  <c r="G5339" i="15"/>
  <c r="G5419" i="15"/>
  <c r="G5458" i="15"/>
  <c r="G5468" i="15"/>
  <c r="G5475" i="15"/>
  <c r="G5506" i="15"/>
  <c r="G5559" i="15"/>
  <c r="G5560" i="15"/>
  <c r="G5669" i="15"/>
  <c r="G5808" i="15"/>
  <c r="G5824" i="15"/>
  <c r="G5846" i="15"/>
  <c r="G5849" i="15"/>
  <c r="G5879" i="15"/>
  <c r="G5902" i="15"/>
  <c r="G6127" i="15"/>
  <c r="G6250" i="15"/>
  <c r="G6254" i="15"/>
  <c r="G6364" i="15"/>
  <c r="G6542" i="15"/>
  <c r="G6603" i="15"/>
  <c r="G6616" i="15"/>
  <c r="G6648" i="15"/>
  <c r="G6669" i="15"/>
  <c r="G6696" i="15"/>
  <c r="G6697" i="15"/>
  <c r="G6844" i="15"/>
  <c r="G6859" i="15"/>
  <c r="G6881" i="15"/>
  <c r="G6891" i="15"/>
  <c r="G6894" i="15"/>
  <c r="G6929" i="15"/>
  <c r="G6931" i="15"/>
  <c r="G6959" i="15"/>
  <c r="G6985" i="15"/>
  <c r="G6994" i="15"/>
  <c r="G7026" i="15"/>
  <c r="G7053" i="15"/>
  <c r="G7065" i="15"/>
  <c r="G7090" i="15"/>
  <c r="G7190" i="15"/>
  <c r="G7195" i="15"/>
  <c r="G7199" i="15"/>
  <c r="G7208" i="15"/>
  <c r="G7304" i="15"/>
  <c r="G7313" i="15"/>
  <c r="G7317" i="15"/>
  <c r="G7383" i="15"/>
  <c r="G7402" i="15"/>
  <c r="G7442" i="15"/>
  <c r="G7443" i="15"/>
  <c r="G7471" i="15"/>
  <c r="G7507" i="15"/>
  <c r="G7521" i="15"/>
  <c r="G7532" i="15"/>
  <c r="G7575" i="15"/>
  <c r="G7615" i="15"/>
  <c r="G7616" i="15"/>
  <c r="G7643" i="15"/>
  <c r="G7666" i="15"/>
  <c r="G7696" i="15"/>
  <c r="G7716" i="15"/>
  <c r="G7730" i="15"/>
  <c r="G7731" i="15"/>
  <c r="G7736" i="15"/>
  <c r="G7738" i="15"/>
  <c r="G7838" i="15"/>
  <c r="G7840" i="15"/>
  <c r="G7911" i="15"/>
  <c r="G7913" i="15"/>
  <c r="G7941" i="15"/>
  <c r="G2399" i="15"/>
  <c r="G155" i="15"/>
  <c r="G2335" i="15"/>
  <c r="G3929" i="15"/>
  <c r="G6845" i="15"/>
  <c r="G6515" i="15"/>
  <c r="G7434" i="15"/>
  <c r="G27" i="15"/>
  <c r="G51" i="15"/>
  <c r="G68" i="15"/>
  <c r="G151" i="15"/>
  <c r="G244" i="15"/>
  <c r="G248" i="15"/>
  <c r="G369" i="15"/>
  <c r="G438" i="15"/>
  <c r="G472" i="15"/>
  <c r="G477" i="15"/>
  <c r="G515" i="15"/>
  <c r="G537" i="15"/>
  <c r="G568" i="15"/>
  <c r="G587" i="15"/>
  <c r="G649" i="15"/>
  <c r="G660" i="15"/>
  <c r="G661" i="15"/>
  <c r="G694" i="15"/>
  <c r="G703" i="15"/>
  <c r="G804" i="15"/>
  <c r="G831" i="15"/>
  <c r="G836" i="15"/>
  <c r="G863" i="15"/>
  <c r="G868" i="15"/>
  <c r="G870" i="15"/>
  <c r="G885" i="15"/>
  <c r="G888" i="15"/>
  <c r="G901" i="15"/>
  <c r="G907" i="15"/>
  <c r="G928" i="15"/>
  <c r="G1046" i="15"/>
  <c r="G1070" i="15"/>
  <c r="G1104" i="15"/>
  <c r="G1116" i="15"/>
  <c r="G1283" i="15"/>
  <c r="G1293" i="15"/>
  <c r="G1313" i="15"/>
  <c r="G1323" i="15"/>
  <c r="G1404" i="15"/>
  <c r="G1575" i="15"/>
  <c r="G1633" i="15"/>
  <c r="G1608" i="15"/>
  <c r="G1773" i="15"/>
  <c r="G1803" i="15"/>
  <c r="G1805" i="15"/>
  <c r="G1866" i="15"/>
  <c r="G1872" i="15"/>
  <c r="G1887" i="15"/>
  <c r="G1980" i="15"/>
  <c r="G2010" i="15"/>
  <c r="G2014" i="15"/>
  <c r="G2036" i="15"/>
  <c r="G2087" i="15"/>
  <c r="G2090" i="15"/>
  <c r="G2145" i="15"/>
  <c r="G2179" i="15"/>
  <c r="G2212" i="15"/>
  <c r="G2237" i="15"/>
  <c r="G2243" i="15"/>
  <c r="G2264" i="15"/>
  <c r="G2281" i="15"/>
  <c r="G2365" i="15"/>
  <c r="G2369" i="15"/>
  <c r="G2381" i="15"/>
  <c r="G2505" i="15"/>
  <c r="G2520" i="15"/>
  <c r="G2529" i="15"/>
  <c r="G2603" i="15"/>
  <c r="G2624" i="15"/>
  <c r="G2635" i="15"/>
  <c r="G2743" i="15"/>
  <c r="G2786" i="15"/>
  <c r="G2995" i="15"/>
  <c r="G3015" i="15"/>
  <c r="G3016" i="15"/>
  <c r="G3020" i="15"/>
  <c r="G3033" i="15"/>
  <c r="G3079" i="15"/>
  <c r="G3087" i="15"/>
  <c r="G3175" i="15"/>
  <c r="G3293" i="15"/>
  <c r="G3296" i="15"/>
  <c r="G3309" i="15"/>
  <c r="G3324" i="15"/>
  <c r="G3331" i="15"/>
  <c r="G3353" i="15"/>
  <c r="G3472" i="15"/>
  <c r="G3493" i="15"/>
  <c r="G3547" i="15"/>
  <c r="G3585" i="15"/>
  <c r="G3586" i="15"/>
  <c r="G3597" i="15"/>
  <c r="G3602" i="15"/>
  <c r="G3621" i="15"/>
  <c r="G3625" i="15"/>
  <c r="G3649" i="15"/>
  <c r="G3687" i="15"/>
  <c r="G3699" i="15"/>
  <c r="G3730" i="15"/>
  <c r="G3738" i="15"/>
  <c r="G3750" i="15"/>
  <c r="G3766" i="15"/>
  <c r="G3767" i="15"/>
  <c r="G3803" i="15"/>
  <c r="G3830" i="15"/>
  <c r="G3834" i="15"/>
  <c r="G3913" i="15"/>
  <c r="G4029" i="15"/>
  <c r="G4146" i="15"/>
  <c r="G4148" i="15"/>
  <c r="G4207" i="15"/>
  <c r="G4383" i="15"/>
  <c r="G4389" i="15"/>
  <c r="G4394" i="15"/>
  <c r="G4493" i="15"/>
  <c r="G4503" i="15"/>
  <c r="G4525" i="15"/>
  <c r="G4551" i="15"/>
  <c r="G4636" i="15"/>
  <c r="G4637" i="15"/>
  <c r="G4647" i="15"/>
  <c r="G4652" i="15"/>
  <c r="G4690" i="15"/>
  <c r="G4699" i="15"/>
  <c r="G4760" i="15"/>
  <c r="G4761" i="15"/>
  <c r="G4781" i="15"/>
  <c r="G4785" i="15"/>
  <c r="G4820" i="15"/>
  <c r="G4825" i="15"/>
  <c r="G4844" i="15"/>
  <c r="G4845" i="15"/>
  <c r="G4862" i="15"/>
  <c r="G4909" i="15"/>
  <c r="G4930" i="15"/>
  <c r="G4933" i="15"/>
  <c r="G4957" i="15"/>
  <c r="G6247" i="15"/>
  <c r="G5016" i="15"/>
  <c r="G5017" i="15"/>
  <c r="G5067" i="15"/>
  <c r="G5073" i="15"/>
  <c r="G5203" i="15"/>
  <c r="G5260" i="15"/>
  <c r="G5281" i="15"/>
  <c r="G5294" i="15"/>
  <c r="G5297" i="15"/>
  <c r="G5308" i="15"/>
  <c r="G5332" i="15"/>
  <c r="G5340" i="15"/>
  <c r="G5411" i="15"/>
  <c r="G5425" i="15"/>
  <c r="G5473" i="15"/>
  <c r="G5479" i="15"/>
  <c r="G5496" i="15"/>
  <c r="G5497" i="15"/>
  <c r="G5501" i="15"/>
  <c r="G5538" i="15"/>
  <c r="G5600" i="15"/>
  <c r="G5615" i="15"/>
  <c r="G5750" i="15"/>
  <c r="G5796" i="15"/>
  <c r="G5801" i="15"/>
  <c r="G5833" i="15"/>
  <c r="G5890" i="15"/>
  <c r="G5912" i="15"/>
  <c r="G5929" i="15"/>
  <c r="G5964" i="15"/>
  <c r="G5979" i="15"/>
  <c r="G6075" i="15"/>
  <c r="G6096" i="15"/>
  <c r="G6345" i="15"/>
  <c r="G6538" i="15"/>
  <c r="G6577" i="15"/>
  <c r="G6661" i="15"/>
  <c r="G6680" i="15"/>
  <c r="G6699" i="15"/>
  <c r="G6807" i="15"/>
  <c r="G6823" i="15"/>
  <c r="G6860" i="15"/>
  <c r="G6997" i="15"/>
  <c r="G7054" i="15"/>
  <c r="G7070" i="15"/>
  <c r="G7129" i="15"/>
  <c r="G7163" i="15"/>
  <c r="G7247" i="15"/>
  <c r="G7271" i="15"/>
  <c r="G7294" i="15"/>
  <c r="G7298" i="15"/>
  <c r="G7319" i="15"/>
  <c r="G7395" i="15"/>
  <c r="G7510" i="15"/>
  <c r="G7539" i="15"/>
  <c r="G7630" i="15"/>
  <c r="G7631" i="15"/>
  <c r="G7657" i="15"/>
  <c r="G7661" i="15"/>
  <c r="G7725" i="15"/>
  <c r="G7760" i="15"/>
  <c r="G7807" i="15"/>
  <c r="G7850" i="15"/>
  <c r="G7853" i="15"/>
  <c r="G7880" i="15"/>
  <c r="G7944" i="15"/>
  <c r="G5078" i="15"/>
  <c r="G96" i="15"/>
  <c r="G111" i="15"/>
  <c r="G135" i="15"/>
  <c r="G138" i="15"/>
  <c r="G320" i="15"/>
  <c r="G449" i="15"/>
  <c r="G458" i="15"/>
  <c r="G519" i="15"/>
  <c r="G559" i="15"/>
  <c r="G576" i="15"/>
  <c r="G581" i="15"/>
  <c r="G599" i="15"/>
  <c r="G643" i="15"/>
  <c r="G783" i="15"/>
  <c r="G802" i="15"/>
  <c r="G828" i="15"/>
  <c r="G808" i="15"/>
  <c r="G835" i="15"/>
  <c r="G857" i="15"/>
  <c r="G883" i="15"/>
  <c r="G897" i="15"/>
  <c r="G909" i="15"/>
  <c r="G940" i="15"/>
  <c r="G1114" i="15"/>
  <c r="G1208" i="15"/>
  <c r="G1223" i="15"/>
  <c r="G1232" i="15"/>
  <c r="G1242" i="15"/>
  <c r="G1344" i="15"/>
  <c r="G1496" i="15"/>
  <c r="G1509" i="15"/>
  <c r="G1517" i="15"/>
  <c r="G1537" i="15"/>
  <c r="G1564" i="15"/>
  <c r="G1572" i="15"/>
  <c r="G1574" i="15"/>
  <c r="G1679" i="15"/>
  <c r="G1696" i="15"/>
  <c r="G1718" i="15"/>
  <c r="G1832" i="15"/>
  <c r="G1870" i="15"/>
  <c r="G1921" i="15"/>
  <c r="G1941" i="15"/>
  <c r="G1942" i="15"/>
  <c r="G1973" i="15"/>
  <c r="G1982" i="15"/>
  <c r="G2052" i="15"/>
  <c r="G2086" i="15"/>
  <c r="G2088" i="15"/>
  <c r="G2184" i="15"/>
  <c r="G2290" i="15"/>
  <c r="G2307" i="15"/>
  <c r="G2309" i="15"/>
  <c r="G2380" i="15"/>
  <c r="G2395" i="15"/>
  <c r="G2415" i="15"/>
  <c r="G2477" i="15"/>
  <c r="G2572" i="15"/>
  <c r="G2725" i="15"/>
  <c r="G2757" i="15"/>
  <c r="G2864" i="15"/>
  <c r="G2899" i="15"/>
  <c r="G2980" i="15"/>
  <c r="G2996" i="15"/>
  <c r="G3003" i="15"/>
  <c r="G3021" i="15"/>
  <c r="G3065" i="15"/>
  <c r="G3132" i="15"/>
  <c r="G3141" i="15"/>
  <c r="G3145" i="15"/>
  <c r="G3201" i="15"/>
  <c r="G3233" i="15"/>
  <c r="G3317" i="15"/>
  <c r="G3427" i="15"/>
  <c r="G3429" i="15"/>
  <c r="G3439" i="15"/>
  <c r="G3549" i="15"/>
  <c r="G3554" i="15"/>
  <c r="G3593" i="15"/>
  <c r="G3652" i="15"/>
  <c r="G3702" i="15"/>
  <c r="G3809" i="15"/>
  <c r="G3862" i="15"/>
  <c r="G3924" i="15"/>
  <c r="G3960" i="15"/>
  <c r="G3995" i="15"/>
  <c r="G3997" i="15"/>
  <c r="G4001" i="15"/>
  <c r="G4044" i="15"/>
  <c r="G4185" i="15"/>
  <c r="G4229" i="15"/>
  <c r="G4239" i="15"/>
  <c r="G4364" i="15"/>
  <c r="G4369" i="15"/>
  <c r="G4385" i="15"/>
  <c r="G4409" i="15"/>
  <c r="G4445" i="15"/>
  <c r="G4456" i="15"/>
  <c r="G4556" i="15"/>
  <c r="G4663" i="15"/>
  <c r="G4671" i="15"/>
  <c r="G4800" i="15"/>
  <c r="G4869" i="15"/>
  <c r="G4894" i="15"/>
  <c r="G4921" i="15"/>
  <c r="G4954" i="15"/>
  <c r="G5118" i="15"/>
  <c r="G5145" i="15"/>
  <c r="G5146" i="15"/>
  <c r="G5157" i="15"/>
  <c r="G5174" i="15"/>
  <c r="G5211" i="15"/>
  <c r="G5314" i="15"/>
  <c r="G5359" i="15"/>
  <c r="G5579" i="15"/>
  <c r="G5588" i="15"/>
  <c r="G5609" i="15"/>
  <c r="G5677" i="15"/>
  <c r="G5703" i="15"/>
  <c r="G5706" i="15"/>
  <c r="G5717" i="15"/>
  <c r="G5737" i="15"/>
  <c r="G5807" i="15"/>
  <c r="G5818" i="15"/>
  <c r="G5834" i="15"/>
  <c r="G5859" i="15"/>
  <c r="G5901" i="15"/>
  <c r="G5919" i="15"/>
  <c r="G6046" i="15"/>
  <c r="G6057" i="15"/>
  <c r="G6092" i="15"/>
  <c r="G6111" i="15"/>
  <c r="G6207" i="15"/>
  <c r="G6359" i="15"/>
  <c r="G6370" i="15"/>
  <c r="G6382" i="15"/>
  <c r="G6436" i="15"/>
  <c r="G6391" i="15"/>
  <c r="G6399" i="15"/>
  <c r="G6463" i="15"/>
  <c r="G6347" i="15"/>
  <c r="G6550" i="15"/>
  <c r="G6588" i="15"/>
  <c r="G6671" i="15"/>
  <c r="G6790" i="15"/>
  <c r="G6813" i="15"/>
  <c r="G6854" i="15"/>
  <c r="G6912" i="15"/>
  <c r="G6971" i="15"/>
  <c r="G6987" i="15"/>
  <c r="G7185" i="15"/>
  <c r="G7189" i="15"/>
  <c r="G7194" i="15"/>
  <c r="G7196" i="15"/>
  <c r="G7204" i="15"/>
  <c r="G7223" i="15"/>
  <c r="G7234" i="15"/>
  <c r="G7270" i="15"/>
  <c r="G7351" i="15"/>
  <c r="G7356" i="15"/>
  <c r="G7361" i="15"/>
  <c r="G7436" i="15"/>
  <c r="G7458" i="15"/>
  <c r="G7487" i="15"/>
  <c r="G7489" i="15"/>
  <c r="G7537" i="15"/>
  <c r="G7562" i="15"/>
  <c r="G7582" i="15"/>
  <c r="G7584" i="15"/>
  <c r="G7638" i="15"/>
  <c r="G7640" i="15"/>
  <c r="G7689" i="15"/>
  <c r="G7699" i="15"/>
  <c r="G7724" i="15"/>
  <c r="G7790" i="15"/>
  <c r="G7806" i="15"/>
  <c r="G7859" i="15"/>
  <c r="G7884" i="15"/>
  <c r="G7891" i="15"/>
  <c r="G7915" i="15"/>
  <c r="G7916" i="15"/>
  <c r="G7921" i="15"/>
  <c r="G7922" i="15"/>
  <c r="G7925" i="15"/>
  <c r="G7926" i="15"/>
  <c r="G7938" i="15"/>
  <c r="G2336" i="15"/>
  <c r="G2372" i="15"/>
  <c r="G29" i="15"/>
  <c r="G65" i="15"/>
  <c r="G253" i="15"/>
  <c r="G435" i="15"/>
  <c r="G468" i="15"/>
  <c r="G769" i="15"/>
  <c r="G780" i="15"/>
  <c r="G1020" i="15"/>
  <c r="G1106" i="15"/>
  <c r="G1139" i="15"/>
  <c r="G1148" i="15"/>
  <c r="G1275" i="15"/>
  <c r="G1295" i="15"/>
  <c r="G1296" i="15"/>
  <c r="G1302" i="15"/>
  <c r="G1448" i="15"/>
  <c r="G1452" i="15"/>
  <c r="G1462" i="15"/>
  <c r="G1463" i="15"/>
  <c r="G1466" i="15"/>
  <c r="G1473" i="15"/>
  <c r="G1475" i="15"/>
  <c r="G1638" i="15"/>
  <c r="G1600" i="15"/>
  <c r="G1674" i="15"/>
  <c r="G1764" i="15"/>
  <c r="G1771" i="15"/>
  <c r="G1882" i="15"/>
  <c r="G2050" i="15"/>
  <c r="G2082" i="15"/>
  <c r="G2098" i="15"/>
  <c r="G2363" i="15"/>
  <c r="G2364" i="15"/>
  <c r="G2424" i="15"/>
  <c r="G2425" i="15"/>
  <c r="G2431" i="15"/>
  <c r="G2432" i="15"/>
  <c r="G2455" i="15"/>
  <c r="G2469" i="15"/>
  <c r="G2525" i="15"/>
  <c r="G2579" i="15"/>
  <c r="G2586" i="15"/>
  <c r="G2741" i="15"/>
  <c r="G2850" i="15"/>
  <c r="G2947" i="15"/>
  <c r="G2951" i="15"/>
  <c r="G3054" i="15"/>
  <c r="G3073" i="15"/>
  <c r="G3147" i="15"/>
  <c r="G3232" i="15"/>
  <c r="G3252" i="15"/>
  <c r="G3294" i="15"/>
  <c r="G3346" i="15"/>
  <c r="G3367" i="15"/>
  <c r="G3693" i="15"/>
  <c r="G3733" i="15"/>
  <c r="G3849" i="15"/>
  <c r="G4202" i="15"/>
  <c r="G4396" i="15"/>
  <c r="G4460" i="15"/>
  <c r="G4467" i="15"/>
  <c r="G4650" i="15"/>
  <c r="G4683" i="15"/>
  <c r="G4789" i="15"/>
  <c r="G4826" i="15"/>
  <c r="G4858" i="15"/>
  <c r="G4896" i="15"/>
  <c r="G5014" i="15"/>
  <c r="G5025" i="15"/>
  <c r="G5043" i="15"/>
  <c r="G5071" i="15"/>
  <c r="G5084" i="15"/>
  <c r="G5117" i="15"/>
  <c r="G5152" i="15"/>
  <c r="G5158" i="15"/>
  <c r="G5212" i="15"/>
  <c r="G5406" i="15"/>
  <c r="G5534" i="15"/>
  <c r="G5632" i="15"/>
  <c r="G5659" i="15"/>
  <c r="G5660" i="15"/>
  <c r="G5661" i="15"/>
  <c r="G5680" i="15"/>
  <c r="G5693" i="15"/>
  <c r="G5705" i="15"/>
  <c r="G5821" i="15"/>
  <c r="G5988" i="15"/>
  <c r="G6012" i="15"/>
  <c r="G6061" i="15"/>
  <c r="G6132" i="15"/>
  <c r="G6197" i="15"/>
  <c r="G6596" i="15"/>
  <c r="G6597" i="15"/>
  <c r="G6695" i="15"/>
  <c r="G6745" i="15"/>
  <c r="G6828" i="15"/>
  <c r="G6856" i="15"/>
  <c r="G6872" i="15"/>
  <c r="G6887" i="15"/>
  <c r="G6921" i="15"/>
  <c r="G6924" i="15"/>
  <c r="G6928" i="15"/>
  <c r="G6943" i="15"/>
  <c r="G7124" i="15"/>
  <c r="G7174" i="15"/>
  <c r="G7177" i="15"/>
  <c r="G7198" i="15"/>
  <c r="G7230" i="15"/>
  <c r="G7305" i="15"/>
  <c r="G7336" i="15"/>
  <c r="G7429" i="15"/>
  <c r="G7431" i="15"/>
  <c r="G7651" i="15"/>
  <c r="G7889" i="15"/>
  <c r="G7899" i="15"/>
  <c r="G30" i="15"/>
  <c r="G385" i="15"/>
  <c r="G474" i="15"/>
  <c r="G697" i="15"/>
  <c r="G818" i="15"/>
  <c r="G877" i="15"/>
  <c r="G1243" i="15"/>
  <c r="G1346" i="15"/>
  <c r="G1476" i="15"/>
  <c r="G1480" i="15"/>
  <c r="G1482" i="15"/>
  <c r="G1626" i="15"/>
  <c r="G1584" i="15"/>
  <c r="G1603" i="15"/>
  <c r="G1706" i="15"/>
  <c r="G1785" i="15"/>
  <c r="G1863" i="15"/>
  <c r="G1936" i="15"/>
  <c r="G2269" i="15"/>
  <c r="G2488" i="15"/>
  <c r="G2574" i="15"/>
  <c r="G3041" i="15"/>
  <c r="G3047" i="15"/>
  <c r="G3143" i="15"/>
  <c r="G3155" i="15"/>
  <c r="G3287" i="15"/>
  <c r="G3716" i="15"/>
  <c r="G3778" i="15"/>
  <c r="G3798" i="15"/>
  <c r="G3819" i="15"/>
  <c r="G3831" i="15"/>
  <c r="G3930" i="15"/>
  <c r="G4067" i="15"/>
  <c r="G4412" i="15"/>
  <c r="G4479" i="15"/>
  <c r="G4790" i="15"/>
  <c r="G4974" i="15"/>
  <c r="G5208" i="15"/>
  <c r="G5242" i="15"/>
  <c r="G5295" i="15"/>
  <c r="G5335" i="15"/>
  <c r="G5370" i="15"/>
  <c r="G5533" i="15"/>
  <c r="G5539" i="15"/>
  <c r="G5589" i="15"/>
  <c r="G5681" i="15"/>
  <c r="G5800" i="15"/>
  <c r="G5847" i="15"/>
  <c r="G5894" i="15"/>
  <c r="G5930" i="15"/>
  <c r="G6018" i="15"/>
  <c r="G6098" i="15"/>
  <c r="G6112" i="15"/>
  <c r="G6128" i="15"/>
  <c r="G6196" i="15"/>
  <c r="G6618" i="15"/>
  <c r="G6700" i="15"/>
  <c r="G6723" i="15"/>
  <c r="G6838" i="15"/>
  <c r="G7008" i="15"/>
  <c r="G7013" i="15"/>
  <c r="G7665" i="15"/>
  <c r="G7837" i="15"/>
  <c r="G7895" i="15"/>
  <c r="G816" i="15"/>
  <c r="G800" i="15"/>
  <c r="G4" i="15"/>
  <c r="G91" i="15"/>
  <c r="G254" i="15"/>
  <c r="G490" i="15"/>
  <c r="G554" i="15"/>
  <c r="G556" i="15"/>
  <c r="G557" i="15"/>
  <c r="G603" i="15"/>
  <c r="G856" i="15"/>
  <c r="G934" i="15"/>
  <c r="G983" i="15"/>
  <c r="G1072" i="15"/>
  <c r="G1091" i="15"/>
  <c r="G1363" i="15"/>
  <c r="G1503" i="15"/>
  <c r="G1508" i="15"/>
  <c r="G1545" i="15"/>
  <c r="G1557" i="15"/>
  <c r="G1701" i="15"/>
  <c r="G1953" i="15"/>
  <c r="G1993" i="15"/>
  <c r="G2139" i="15"/>
  <c r="G2200" i="15"/>
  <c r="G2204" i="15"/>
  <c r="G2370" i="15"/>
  <c r="G2398" i="15"/>
  <c r="G2417" i="15"/>
  <c r="G2426" i="15"/>
  <c r="G2428" i="15"/>
  <c r="G2527" i="15"/>
  <c r="G2557" i="15"/>
  <c r="G2570" i="15"/>
  <c r="G2607" i="15"/>
  <c r="G2631" i="15"/>
  <c r="G2636" i="15"/>
  <c r="G2973" i="15"/>
  <c r="G3013" i="15"/>
  <c r="G3022" i="15"/>
  <c r="G3302" i="15"/>
  <c r="G3313" i="15"/>
  <c r="G3479" i="15"/>
  <c r="G3535" i="15"/>
  <c r="G3589" i="15"/>
  <c r="G3744" i="15"/>
  <c r="G3763" i="15"/>
  <c r="G3818" i="15"/>
  <c r="G3968" i="15"/>
  <c r="G4053" i="15"/>
  <c r="G4065" i="15"/>
  <c r="G4091" i="15"/>
  <c r="G4208" i="15"/>
  <c r="G4376" i="15"/>
  <c r="G4386" i="15"/>
  <c r="G4458" i="15"/>
  <c r="G4553" i="15"/>
  <c r="G4655" i="15"/>
  <c r="G4667" i="15"/>
  <c r="G4669" i="15"/>
  <c r="G4675" i="15"/>
  <c r="G4773" i="15"/>
  <c r="G4822" i="15"/>
  <c r="G4841" i="15"/>
  <c r="G4916" i="15"/>
  <c r="G4938" i="15"/>
  <c r="G5005" i="15"/>
  <c r="G5027" i="15"/>
  <c r="G5463" i="15"/>
  <c r="G5484" i="15"/>
  <c r="G5702" i="15"/>
  <c r="G5803" i="15"/>
  <c r="G6402" i="15"/>
  <c r="G6809" i="15"/>
  <c r="G6810" i="15"/>
  <c r="G6991" i="15"/>
  <c r="G6993" i="15"/>
  <c r="G7014" i="15"/>
  <c r="G7473" i="15"/>
  <c r="G7516" i="15"/>
  <c r="G7555" i="15"/>
  <c r="G7594" i="15"/>
  <c r="G7614" i="15"/>
  <c r="G7695" i="15"/>
  <c r="G7617" i="15"/>
  <c r="G3389" i="15"/>
  <c r="G7535" i="15"/>
  <c r="G3" i="15"/>
  <c r="G657" i="15"/>
  <c r="G734" i="15"/>
  <c r="G789" i="15"/>
  <c r="G805" i="15"/>
  <c r="G896" i="15"/>
  <c r="G1464" i="15"/>
  <c r="G1474" i="15"/>
  <c r="G1481" i="15"/>
  <c r="G1521" i="15"/>
  <c r="G1522" i="15"/>
  <c r="G1726" i="15"/>
  <c r="G1780" i="15"/>
  <c r="G1802" i="15"/>
  <c r="G1856" i="15"/>
  <c r="G1986" i="15"/>
  <c r="G2187" i="15"/>
  <c r="G2260" i="15"/>
  <c r="G2341" i="15"/>
  <c r="G2345" i="15"/>
  <c r="G2346" i="15"/>
  <c r="G2366" i="15"/>
  <c r="G2436" i="15"/>
  <c r="G2806" i="15"/>
  <c r="G2975" i="15"/>
  <c r="G3182" i="15"/>
  <c r="G3269" i="15"/>
  <c r="G3567" i="15"/>
  <c r="G3582" i="15"/>
  <c r="G3583" i="15"/>
  <c r="G3678" i="15"/>
  <c r="G3729" i="15"/>
  <c r="G3739" i="15"/>
  <c r="G3859" i="15"/>
  <c r="G3893" i="15"/>
  <c r="G3943" i="15"/>
  <c r="G3981" i="15"/>
  <c r="G4188" i="15"/>
  <c r="G4491" i="15"/>
  <c r="G4724" i="15"/>
  <c r="G4779" i="15"/>
  <c r="G4782" i="15"/>
  <c r="G5154" i="15"/>
  <c r="G5969" i="15"/>
  <c r="G6084" i="15"/>
  <c r="G6205" i="15"/>
  <c r="G6297" i="15"/>
  <c r="G6462" i="15"/>
  <c r="G6508" i="15"/>
  <c r="G6642" i="15"/>
  <c r="G6685" i="15"/>
  <c r="G6846" i="15"/>
  <c r="G6871" i="15"/>
  <c r="G7049" i="15"/>
  <c r="G7095" i="15"/>
  <c r="G7373" i="15"/>
  <c r="G7463" i="15"/>
  <c r="G7794" i="15"/>
  <c r="G7919" i="15"/>
  <c r="G1649" i="15"/>
  <c r="G72" i="15"/>
  <c r="G78" i="15"/>
  <c r="G126" i="15"/>
  <c r="G311" i="15"/>
  <c r="G544" i="15"/>
  <c r="G614" i="15"/>
  <c r="G651" i="15"/>
  <c r="G663" i="15"/>
  <c r="G685" i="15"/>
  <c r="G873" i="15"/>
  <c r="G929" i="15"/>
  <c r="G947" i="15"/>
  <c r="G991" i="15"/>
  <c r="G1151" i="15"/>
  <c r="G1337" i="15"/>
  <c r="G1391" i="15"/>
  <c r="G1857" i="15"/>
  <c r="G1945" i="15"/>
  <c r="G1996" i="15"/>
  <c r="G2191" i="15"/>
  <c r="G2285" i="15"/>
  <c r="G2349" i="15"/>
  <c r="G2530" i="15"/>
  <c r="G3133" i="15"/>
  <c r="G3476" i="15"/>
  <c r="G3513" i="15"/>
  <c r="G3542" i="15"/>
  <c r="G3559" i="15"/>
  <c r="G3686" i="15"/>
  <c r="G3923" i="15"/>
  <c r="G3993" i="15"/>
  <c r="G4052" i="15"/>
  <c r="G4411" i="15"/>
  <c r="G4488" i="15"/>
  <c r="G4599" i="15"/>
  <c r="G4730" i="15"/>
  <c r="G5601" i="15"/>
  <c r="G5843" i="15"/>
  <c r="G6693" i="15"/>
  <c r="G6764" i="15"/>
  <c r="G6899" i="15"/>
  <c r="G6995" i="15"/>
  <c r="G7345" i="15"/>
  <c r="G7409" i="15"/>
  <c r="G7553" i="15"/>
  <c r="G7572" i="15"/>
  <c r="G7576" i="15"/>
  <c r="G7608" i="15"/>
  <c r="G7823" i="15"/>
  <c r="G7841" i="15"/>
  <c r="G1005" i="15"/>
  <c r="G1289" i="15"/>
  <c r="G2338" i="15"/>
  <c r="G3496" i="15"/>
  <c r="G5836" i="15"/>
  <c r="G142" i="15"/>
  <c r="G242" i="15"/>
  <c r="G258" i="15"/>
  <c r="G279" i="15"/>
  <c r="G416" i="15"/>
  <c r="G447" i="15"/>
  <c r="G520" i="15"/>
  <c r="G752" i="15"/>
  <c r="G882" i="15"/>
  <c r="G900" i="15"/>
  <c r="G910" i="15"/>
  <c r="G942" i="15"/>
  <c r="G955" i="15"/>
  <c r="G1045" i="15"/>
  <c r="G1073" i="15"/>
  <c r="G1166" i="15"/>
  <c r="G1170" i="15"/>
  <c r="G1628" i="15"/>
  <c r="G1751" i="15"/>
  <c r="G1950" i="15"/>
  <c r="G2042" i="15"/>
  <c r="G2061" i="15"/>
  <c r="G2339" i="15"/>
  <c r="G2357" i="15"/>
  <c r="G2375" i="15"/>
  <c r="G2379" i="15"/>
  <c r="G2484" i="15"/>
  <c r="G2546" i="15"/>
  <c r="G2604" i="15"/>
  <c r="G2676" i="15"/>
  <c r="G2739" i="15"/>
  <c r="G2863" i="15"/>
  <c r="G2937" i="15"/>
  <c r="G2968" i="15"/>
  <c r="G3019" i="15"/>
  <c r="G3139" i="15"/>
  <c r="G3395" i="15"/>
  <c r="G3406" i="15"/>
  <c r="G3412" i="15"/>
  <c r="G3413" i="15"/>
  <c r="G3424" i="15"/>
  <c r="G3443" i="15"/>
  <c r="G3459" i="15"/>
  <c r="G3671" i="15"/>
  <c r="G3721" i="15"/>
  <c r="G3747" i="15"/>
  <c r="G3811" i="15"/>
  <c r="G3828" i="15"/>
  <c r="G3847" i="15"/>
  <c r="G3957" i="15"/>
  <c r="G3967" i="15"/>
  <c r="G4144" i="15"/>
  <c r="G4163" i="15"/>
  <c r="G4464" i="15"/>
  <c r="G4512" i="15"/>
  <c r="G4524" i="15"/>
  <c r="G4528" i="15"/>
  <c r="G4598" i="15"/>
  <c r="G4600" i="15"/>
  <c r="G4707" i="15"/>
  <c r="G4751" i="15"/>
  <c r="G4910" i="15"/>
  <c r="G4994" i="15"/>
  <c r="G5222" i="15"/>
  <c r="G5310" i="15"/>
  <c r="G5394" i="15"/>
  <c r="G5443" i="15"/>
  <c r="G5457" i="15"/>
  <c r="G5498" i="15"/>
  <c r="G5545" i="15"/>
  <c r="G5569" i="15"/>
  <c r="G5603" i="15"/>
  <c r="G5637" i="15"/>
  <c r="G5646" i="15"/>
  <c r="G5795" i="15"/>
  <c r="G5980" i="15"/>
  <c r="G6031" i="15"/>
  <c r="G6091" i="15"/>
  <c r="G6163" i="15"/>
  <c r="G6170" i="15"/>
  <c r="G6201" i="15"/>
  <c r="G6202" i="15"/>
  <c r="G6245" i="15"/>
  <c r="G6372" i="15"/>
  <c r="G6536" i="15"/>
  <c r="G6609" i="15"/>
  <c r="G6664" i="15"/>
  <c r="G6667" i="15"/>
  <c r="G6676" i="15"/>
  <c r="G6741" i="15"/>
  <c r="G6781" i="15"/>
  <c r="G6815" i="15"/>
  <c r="G6956" i="15"/>
  <c r="G7078" i="15"/>
  <c r="G7081" i="15"/>
  <c r="G7084" i="15"/>
  <c r="G7114" i="15"/>
  <c r="G7134" i="15"/>
  <c r="G7136" i="15"/>
  <c r="G7352" i="15"/>
  <c r="G7363" i="15"/>
  <c r="G7392" i="15"/>
  <c r="G7422" i="15"/>
  <c r="G7448" i="15"/>
  <c r="G7437" i="15"/>
  <c r="G7481" i="15"/>
  <c r="G7485" i="15"/>
  <c r="G7540" i="15"/>
  <c r="G7560" i="15"/>
  <c r="G7607" i="15"/>
  <c r="G7758" i="15"/>
  <c r="G7786" i="15"/>
  <c r="G7851" i="15"/>
  <c r="G7587" i="15"/>
  <c r="G3387" i="15"/>
  <c r="G6677" i="15"/>
  <c r="G93" i="15"/>
  <c r="G124" i="15"/>
  <c r="G141" i="15"/>
  <c r="G232" i="15"/>
  <c r="G307" i="15"/>
  <c r="G428" i="15"/>
  <c r="G562" i="15"/>
  <c r="G588" i="15"/>
  <c r="G666" i="15"/>
  <c r="G695" i="15"/>
  <c r="G720" i="15"/>
  <c r="G732" i="15"/>
  <c r="G766" i="15"/>
  <c r="G812" i="15"/>
  <c r="G904" i="15"/>
  <c r="G908" i="15"/>
  <c r="G913" i="15"/>
  <c r="G1029" i="15"/>
  <c r="G1042" i="15"/>
  <c r="G1065" i="15"/>
  <c r="G1076" i="15"/>
  <c r="G1079" i="15"/>
  <c r="G1090" i="15"/>
  <c r="G1162" i="15"/>
  <c r="G1176" i="15"/>
  <c r="G1211" i="15"/>
  <c r="G1216" i="15"/>
  <c r="G1312" i="15"/>
  <c r="G1332" i="15"/>
  <c r="G1379" i="15"/>
  <c r="G1433" i="15"/>
  <c r="G1582" i="15"/>
  <c r="G1641" i="15"/>
  <c r="G1705" i="15"/>
  <c r="G1704" i="15"/>
  <c r="G1723" i="15"/>
  <c r="G1839" i="15"/>
  <c r="G1845" i="15"/>
  <c r="G1854" i="15"/>
  <c r="G1855" i="15"/>
  <c r="G1860" i="15"/>
  <c r="G2095" i="15"/>
  <c r="G2106" i="15"/>
  <c r="G2118" i="15"/>
  <c r="G2141" i="15"/>
  <c r="G2171" i="15"/>
  <c r="G2174" i="15"/>
  <c r="G2270" i="15"/>
  <c r="G2457" i="15"/>
  <c r="G2500" i="15"/>
  <c r="G2503" i="15"/>
  <c r="G2523" i="15"/>
  <c r="G2583" i="15"/>
  <c r="G2587" i="15"/>
  <c r="G2652" i="15"/>
  <c r="G2662" i="15"/>
  <c r="G2733" i="15"/>
  <c r="G2740" i="15"/>
  <c r="G2800" i="15"/>
  <c r="G2809" i="15"/>
  <c r="G2854" i="15"/>
  <c r="G2902" i="15"/>
  <c r="G3024" i="15"/>
  <c r="G3120" i="15"/>
  <c r="G3135" i="15"/>
  <c r="G3221" i="15"/>
  <c r="G3303" i="15"/>
  <c r="G3332" i="15"/>
  <c r="G3468" i="15"/>
  <c r="G3474" i="15"/>
  <c r="G3526" i="15"/>
  <c r="G3564" i="15"/>
  <c r="G3594" i="15"/>
  <c r="G3664" i="15"/>
  <c r="G3737" i="15"/>
  <c r="G3751" i="15"/>
  <c r="G3900" i="15"/>
  <c r="G3919" i="15"/>
  <c r="G3994" i="15"/>
  <c r="G4002" i="15"/>
  <c r="G4004" i="15"/>
  <c r="G4007" i="15"/>
  <c r="G4064" i="15"/>
  <c r="G4094" i="15"/>
  <c r="G4433" i="15"/>
  <c r="G4511" i="15"/>
  <c r="G4526" i="15"/>
  <c r="G4579" i="15"/>
  <c r="G4587" i="15"/>
  <c r="G4603" i="15"/>
  <c r="G4776" i="15"/>
  <c r="G4783" i="15"/>
  <c r="G4889" i="15"/>
  <c r="G4895" i="15"/>
  <c r="G5853" i="15"/>
  <c r="G4976" i="15"/>
  <c r="G4981" i="15"/>
  <c r="G4982" i="15"/>
  <c r="G5001" i="15"/>
  <c r="G5160" i="15"/>
  <c r="G5182" i="15"/>
  <c r="G5288" i="15"/>
  <c r="G5456" i="15"/>
  <c r="G5540" i="15"/>
  <c r="G5613" i="15"/>
  <c r="G5668" i="15"/>
  <c r="G5819" i="15"/>
  <c r="G5827" i="15"/>
  <c r="G5835" i="15"/>
  <c r="G5838" i="15"/>
  <c r="G5854" i="15"/>
  <c r="G5896" i="15"/>
  <c r="G5900" i="15"/>
  <c r="G5916" i="15"/>
  <c r="G5920" i="15"/>
  <c r="G5939" i="15"/>
  <c r="G6004" i="15"/>
  <c r="G6225" i="15"/>
  <c r="G6520" i="15"/>
  <c r="G6524" i="15"/>
  <c r="G6544" i="15"/>
  <c r="G6637" i="15"/>
  <c r="G6653" i="15"/>
  <c r="G6767" i="15"/>
  <c r="G6864" i="15"/>
  <c r="G6892" i="15"/>
  <c r="G6915" i="15"/>
  <c r="G6935" i="15"/>
  <c r="G6936" i="15"/>
  <c r="G6957" i="15"/>
  <c r="G6969" i="15"/>
  <c r="G6976" i="15"/>
  <c r="G7067" i="15"/>
  <c r="G7068" i="15"/>
  <c r="G7071" i="15"/>
  <c r="G7072" i="15"/>
  <c r="G7092" i="15"/>
  <c r="G7111" i="15"/>
  <c r="G7113" i="15"/>
  <c r="G7132" i="15"/>
  <c r="G7155" i="15"/>
  <c r="G7164" i="15"/>
  <c r="G7254" i="15"/>
  <c r="G7296" i="15"/>
  <c r="G7466" i="15"/>
  <c r="G7478" i="15"/>
  <c r="G7554" i="15"/>
  <c r="G7623" i="15"/>
  <c r="G7710" i="15"/>
  <c r="G7742" i="15"/>
  <c r="G7887" i="15"/>
  <c r="G7909" i="15"/>
  <c r="G7932" i="15"/>
  <c r="G2259" i="15"/>
  <c r="G3480" i="15"/>
  <c r="G5454" i="15"/>
  <c r="G6171" i="15"/>
  <c r="G7447" i="15"/>
  <c r="G2540" i="15"/>
  <c r="G5147" i="15"/>
  <c r="G187" i="15"/>
  <c r="G204" i="15"/>
  <c r="G220" i="15"/>
  <c r="G796" i="15"/>
  <c r="G799" i="15"/>
  <c r="G1605" i="15"/>
  <c r="G1899" i="15"/>
  <c r="G2296" i="15"/>
  <c r="G3696" i="15"/>
  <c r="G5361" i="15"/>
  <c r="G5485" i="15"/>
  <c r="G6659" i="15"/>
  <c r="G7278" i="15"/>
  <c r="G7498" i="15"/>
  <c r="G7832" i="15"/>
  <c r="G6674" i="15"/>
  <c r="G52" i="15"/>
  <c r="G112" i="15"/>
  <c r="G247" i="15"/>
  <c r="G309" i="15"/>
  <c r="G448" i="15"/>
  <c r="G528" i="15"/>
  <c r="G595" i="15"/>
  <c r="G676" i="15"/>
  <c r="G764" i="15"/>
  <c r="G848" i="15"/>
  <c r="G849" i="15"/>
  <c r="G875" i="15"/>
  <c r="G903" i="15"/>
  <c r="G905" i="15"/>
  <c r="G1010" i="15"/>
  <c r="G1016" i="15"/>
  <c r="G1077" i="15"/>
  <c r="G1322" i="15"/>
  <c r="G1461" i="15"/>
  <c r="G1565" i="15"/>
  <c r="G1585" i="15"/>
  <c r="G1731" i="15"/>
  <c r="G1838" i="15"/>
  <c r="G1867" i="15"/>
  <c r="G1932" i="15"/>
  <c r="G1970" i="15"/>
  <c r="G2242" i="15"/>
  <c r="G2246" i="15"/>
  <c r="G2279" i="15"/>
  <c r="G2407" i="15"/>
  <c r="G2551" i="15"/>
  <c r="G2622" i="15"/>
  <c r="G2623" i="15"/>
  <c r="G2722" i="15"/>
  <c r="G2935" i="15"/>
  <c r="G3014" i="15"/>
  <c r="G3045" i="15"/>
  <c r="G3217" i="15"/>
  <c r="G3300" i="15"/>
  <c r="G3342" i="15"/>
  <c r="G3347" i="15"/>
  <c r="G3467" i="15"/>
  <c r="G3475" i="15"/>
  <c r="G3483" i="15"/>
  <c r="G3736" i="15"/>
  <c r="G3787" i="15"/>
  <c r="G3998" i="15"/>
  <c r="G4031" i="15"/>
  <c r="G4247" i="15"/>
  <c r="G4281" i="15"/>
  <c r="G4484" i="15"/>
  <c r="G4532" i="15"/>
  <c r="G4578" i="15"/>
  <c r="G4580" i="15"/>
  <c r="G4704" i="15"/>
  <c r="G4888" i="15"/>
  <c r="G4936" i="15"/>
  <c r="G5023" i="15"/>
  <c r="G5031" i="15"/>
  <c r="G5402" i="15"/>
  <c r="G5477" i="15"/>
  <c r="G5692" i="15"/>
  <c r="G5831" i="15"/>
  <c r="G5841" i="15"/>
  <c r="G5895" i="15"/>
  <c r="G5898" i="15"/>
  <c r="G5897" i="15"/>
  <c r="G5976" i="15"/>
  <c r="G6028" i="15"/>
  <c r="G6131" i="15"/>
  <c r="G6140" i="15"/>
  <c r="G6357" i="15"/>
  <c r="G6193" i="15"/>
  <c r="G6218" i="15"/>
  <c r="G6267" i="15"/>
  <c r="G6269" i="15"/>
  <c r="G6441" i="15"/>
  <c r="G6467" i="15"/>
  <c r="G6344" i="15"/>
  <c r="G6666" i="15"/>
  <c r="G6817" i="15"/>
  <c r="G6850" i="15"/>
  <c r="G6855" i="15"/>
  <c r="G6873" i="15"/>
  <c r="G7102" i="15"/>
  <c r="G7225" i="15"/>
  <c r="G7289" i="15"/>
  <c r="G7309" i="15"/>
  <c r="G7459" i="15"/>
  <c r="G7586" i="15"/>
  <c r="G7634" i="15"/>
  <c r="G7635" i="15"/>
  <c r="G7655" i="15"/>
  <c r="G7698" i="15"/>
  <c r="G7722" i="15"/>
  <c r="G7767" i="15"/>
  <c r="G7931" i="15"/>
  <c r="G7936" i="15"/>
  <c r="G77" i="15"/>
  <c r="G122" i="15"/>
  <c r="G177" i="15"/>
  <c r="G192" i="15"/>
  <c r="G196" i="15"/>
  <c r="G312" i="15"/>
  <c r="G363" i="15"/>
  <c r="G376" i="15"/>
  <c r="G382" i="15"/>
  <c r="G383" i="15"/>
  <c r="G569" i="15"/>
  <c r="G754" i="15"/>
  <c r="G892" i="15"/>
  <c r="G898" i="15"/>
  <c r="G911" i="15"/>
  <c r="G936" i="15"/>
  <c r="G1078" i="15"/>
  <c r="G1101" i="15"/>
  <c r="G1108" i="15"/>
  <c r="G1140" i="15"/>
  <c r="G1158" i="15"/>
  <c r="G1193" i="15"/>
  <c r="G1417" i="15"/>
  <c r="G1424" i="15"/>
  <c r="G1563" i="15"/>
  <c r="G1576" i="15"/>
  <c r="G1650" i="15"/>
  <c r="G2026" i="15"/>
  <c r="G2059" i="15"/>
  <c r="G2124" i="15"/>
  <c r="G2194" i="15"/>
  <c r="G2282" i="15"/>
  <c r="G2340" i="15"/>
  <c r="G2403" i="15"/>
  <c r="G2421" i="15"/>
  <c r="G2434" i="15"/>
  <c r="G2594" i="15"/>
  <c r="G2613" i="15"/>
  <c r="G2687" i="15"/>
  <c r="G2878" i="15"/>
  <c r="G2987" i="15"/>
  <c r="G3000" i="15"/>
  <c r="G3004" i="15"/>
  <c r="G3225" i="15"/>
  <c r="G3257" i="15"/>
  <c r="G3349" i="15"/>
  <c r="G3400" i="15"/>
  <c r="G3446" i="15"/>
  <c r="G3600" i="15"/>
  <c r="G3609" i="15"/>
  <c r="G3644" i="15"/>
  <c r="G3669" i="15"/>
  <c r="G3749" i="15"/>
  <c r="G3794" i="15"/>
  <c r="G3836" i="15"/>
  <c r="G3881" i="15"/>
  <c r="G4093" i="15"/>
  <c r="G4233" i="15"/>
  <c r="G4250" i="15"/>
  <c r="G4251" i="15"/>
  <c r="G4203" i="15"/>
  <c r="G4288" i="15"/>
  <c r="G4289" i="15"/>
  <c r="G4379" i="15"/>
  <c r="G4387" i="15"/>
  <c r="G4406" i="15"/>
  <c r="G4507" i="15"/>
  <c r="G4513" i="15"/>
  <c r="G4581" i="15"/>
  <c r="G4609" i="15"/>
  <c r="G4615" i="15"/>
  <c r="G4716" i="15"/>
  <c r="G4967" i="15"/>
  <c r="G5086" i="15"/>
  <c r="G5194" i="15"/>
  <c r="G5259" i="15"/>
  <c r="G5389" i="15"/>
  <c r="G5400" i="15"/>
  <c r="G5412" i="15"/>
  <c r="G5537" i="15"/>
  <c r="G5587" i="15"/>
  <c r="G5696" i="15"/>
  <c r="G5823" i="15"/>
  <c r="G5857" i="15"/>
  <c r="G5876" i="15"/>
  <c r="G5887" i="15"/>
  <c r="G5960" i="15"/>
  <c r="G6351" i="15"/>
  <c r="G6231" i="15"/>
  <c r="G6277" i="15"/>
  <c r="G6519" i="15"/>
  <c r="G6338" i="15"/>
  <c r="G6531" i="15"/>
  <c r="G6535" i="15"/>
  <c r="G6614" i="15"/>
  <c r="G6617" i="15"/>
  <c r="G6824" i="15"/>
  <c r="G6889" i="15"/>
  <c r="G6900" i="15"/>
  <c r="G7120" i="15"/>
  <c r="G7121" i="15"/>
  <c r="G7159" i="15"/>
  <c r="G7214" i="15"/>
  <c r="G7226" i="15"/>
  <c r="G7344" i="15"/>
  <c r="G7446" i="15"/>
  <c r="G7449" i="15"/>
  <c r="G7508" i="15"/>
  <c r="G7529" i="15"/>
  <c r="G7585" i="15"/>
  <c r="G7678" i="15"/>
  <c r="G7774" i="15"/>
  <c r="G7831" i="15"/>
  <c r="G7912" i="15"/>
  <c r="G7929" i="15"/>
  <c r="G7947" i="15"/>
  <c r="G7950" i="15"/>
  <c r="G7439" i="15"/>
  <c r="G512" i="15"/>
  <c r="G69" i="15"/>
  <c r="G99" i="15"/>
  <c r="G167" i="15"/>
  <c r="G362" i="15"/>
  <c r="G412" i="15"/>
  <c r="G613" i="15"/>
  <c r="G777" i="15"/>
  <c r="G1053" i="15"/>
  <c r="G1903" i="15"/>
  <c r="G2004" i="15"/>
  <c r="G2044" i="15"/>
  <c r="G2076" i="15"/>
  <c r="G2210" i="15"/>
  <c r="G2262" i="15"/>
  <c r="G2374" i="15"/>
  <c r="G2504" i="15"/>
  <c r="G2560" i="15"/>
  <c r="G2664" i="15"/>
  <c r="G2708" i="15"/>
  <c r="G2831" i="15"/>
  <c r="G1213" i="15"/>
  <c r="G3172" i="15"/>
  <c r="G3420" i="15"/>
  <c r="G3388" i="15"/>
  <c r="G3498" i="15"/>
  <c r="G3539" i="15"/>
  <c r="G3562" i="15"/>
  <c r="G3613" i="15"/>
  <c r="G3628" i="15"/>
  <c r="G3936" i="15"/>
  <c r="G4780" i="15"/>
  <c r="G4966" i="15"/>
  <c r="G4993" i="15"/>
  <c r="G5148" i="15"/>
  <c r="G5313" i="15"/>
  <c r="G5676" i="15"/>
  <c r="G5729" i="15"/>
  <c r="G6159" i="15"/>
  <c r="G6243" i="15"/>
  <c r="G6264" i="15"/>
  <c r="G6384" i="15"/>
  <c r="G6321" i="15"/>
  <c r="G6502" i="15"/>
  <c r="G6336" i="15"/>
  <c r="G6644" i="15"/>
  <c r="G6665" i="15"/>
  <c r="G6694" i="15"/>
  <c r="G6888" i="15"/>
  <c r="G6897" i="15"/>
  <c r="G6901" i="15"/>
  <c r="G7020" i="15"/>
  <c r="G7029" i="15"/>
  <c r="G7332" i="15"/>
  <c r="G7476" i="15"/>
  <c r="G7484" i="15"/>
  <c r="G7714" i="15"/>
  <c r="G7883" i="15"/>
  <c r="G7897" i="15"/>
  <c r="G7945" i="15"/>
  <c r="G5529" i="15"/>
  <c r="G3601" i="15"/>
  <c r="G178" i="15"/>
  <c r="G7438" i="15"/>
  <c r="G197" i="15"/>
  <c r="G299" i="15"/>
  <c r="G386" i="15"/>
  <c r="G841" i="15"/>
  <c r="G890" i="15"/>
  <c r="G1033" i="15"/>
  <c r="G1297" i="15"/>
  <c r="G1350" i="15"/>
  <c r="G1457" i="15"/>
  <c r="G1525" i="15"/>
  <c r="G1634" i="15"/>
  <c r="G1648" i="15"/>
  <c r="G1703" i="15"/>
  <c r="G1849" i="15"/>
  <c r="G2005" i="15"/>
  <c r="G2033" i="15"/>
  <c r="G2089" i="15"/>
  <c r="G2125" i="15"/>
  <c r="G2186" i="15"/>
  <c r="G2211" i="15"/>
  <c r="G2289" i="15"/>
  <c r="G2317" i="15"/>
  <c r="G2347" i="15"/>
  <c r="G2435" i="15"/>
  <c r="G2447" i="15"/>
  <c r="G2693" i="15"/>
  <c r="G2803" i="15"/>
  <c r="G2818" i="15"/>
  <c r="G2824" i="15"/>
  <c r="G2917" i="15"/>
  <c r="G2963" i="15"/>
  <c r="G3097" i="15"/>
  <c r="G3140" i="15"/>
  <c r="G3158" i="15"/>
  <c r="G3361" i="15"/>
  <c r="G3617" i="15"/>
  <c r="G3775" i="15"/>
  <c r="G3813" i="15"/>
  <c r="G3873" i="15"/>
  <c r="G3876" i="15"/>
  <c r="G3932" i="15"/>
  <c r="G4010" i="15"/>
  <c r="G4069" i="15"/>
  <c r="G4116" i="15"/>
  <c r="G4136" i="15"/>
  <c r="G4234" i="15"/>
  <c r="G4430" i="15"/>
  <c r="G4434" i="15"/>
  <c r="G4471" i="15"/>
  <c r="G4542" i="15"/>
  <c r="G4646" i="15"/>
  <c r="G4729" i="15"/>
  <c r="G4737" i="15"/>
  <c r="G4823" i="15"/>
  <c r="G4833" i="15"/>
  <c r="G4968" i="15"/>
  <c r="G5150" i="15"/>
  <c r="G5309" i="15"/>
  <c r="G5347" i="15"/>
  <c r="G5378" i="15"/>
  <c r="G5391" i="15"/>
  <c r="G5401" i="15"/>
  <c r="G5460" i="15"/>
  <c r="G5535" i="15"/>
  <c r="G5591" i="15"/>
  <c r="G5604" i="15"/>
  <c r="G5612" i="15"/>
  <c r="G5634" i="15"/>
  <c r="G5832" i="15"/>
  <c r="G5971" i="15"/>
  <c r="G6024" i="15"/>
  <c r="G6083" i="15"/>
  <c r="G6266" i="15"/>
  <c r="G6284" i="15"/>
  <c r="G6388" i="15"/>
  <c r="G6325" i="15"/>
  <c r="G6348" i="15"/>
  <c r="G6540" i="15"/>
  <c r="G6655" i="15"/>
  <c r="G6702" i="15"/>
  <c r="G6783" i="15"/>
  <c r="G6938" i="15"/>
  <c r="G7007" i="15"/>
  <c r="G7040" i="15"/>
  <c r="G7314" i="15"/>
  <c r="G7318" i="15"/>
  <c r="G7456" i="15"/>
  <c r="G7570" i="15"/>
  <c r="G7574" i="15"/>
  <c r="G7690" i="15"/>
  <c r="G7839" i="15"/>
  <c r="G7867" i="15"/>
  <c r="G7890" i="15"/>
  <c r="G7923" i="15"/>
  <c r="G7930" i="15"/>
  <c r="G255" i="15"/>
  <c r="G1145" i="15"/>
  <c r="G1192" i="15"/>
  <c r="G1198" i="15"/>
  <c r="G1267" i="15"/>
  <c r="G1848" i="15"/>
  <c r="G1876" i="15"/>
  <c r="G2053" i="15"/>
  <c r="G2107" i="15"/>
  <c r="G2275" i="15"/>
  <c r="G2283" i="15"/>
  <c r="G2556" i="15"/>
  <c r="G2620" i="15"/>
  <c r="G2744" i="15"/>
  <c r="G2870" i="15"/>
  <c r="G2871" i="15"/>
  <c r="G2876" i="15"/>
  <c r="G3250" i="15"/>
  <c r="G3374" i="15"/>
  <c r="G3810" i="15"/>
  <c r="G3846" i="15"/>
  <c r="G3965" i="15"/>
  <c r="G4039" i="15"/>
  <c r="G4047" i="15"/>
  <c r="G4505" i="15"/>
  <c r="G4566" i="15"/>
  <c r="G4613" i="15"/>
  <c r="G5089" i="15"/>
  <c r="G5382" i="15"/>
  <c r="G5429" i="15"/>
  <c r="G5523" i="15"/>
  <c r="G5992" i="15"/>
  <c r="G6065" i="15"/>
  <c r="G6224" i="15"/>
  <c r="G6401" i="15"/>
  <c r="G6317" i="15"/>
  <c r="G6635" i="15"/>
  <c r="G6923" i="15"/>
  <c r="G6970" i="15"/>
  <c r="G7063" i="15"/>
  <c r="G7201" i="15"/>
  <c r="G7598" i="15"/>
  <c r="G7719" i="15"/>
  <c r="G1843" i="15"/>
  <c r="G2" i="15"/>
  <c r="G64" i="15"/>
  <c r="G128" i="15"/>
  <c r="G252" i="15"/>
  <c r="G355" i="15"/>
  <c r="G359" i="15"/>
  <c r="G375" i="15"/>
  <c r="G466" i="15"/>
  <c r="G502" i="15"/>
  <c r="G521" i="15"/>
  <c r="G578" i="15"/>
  <c r="G726" i="15"/>
  <c r="G829" i="15"/>
  <c r="G874" i="15"/>
  <c r="G948" i="15"/>
  <c r="G1030" i="15"/>
  <c r="G1175" i="15"/>
  <c r="G1180" i="15"/>
  <c r="G1205" i="15"/>
  <c r="G1169" i="15"/>
  <c r="G1224" i="15"/>
  <c r="G1353" i="15"/>
  <c r="G1389" i="15"/>
  <c r="G1428" i="15"/>
  <c r="G1453" i="15"/>
  <c r="G1483" i="15"/>
  <c r="G1625" i="15"/>
  <c r="G1976" i="15"/>
  <c r="G2108" i="15"/>
  <c r="G2134" i="15"/>
  <c r="G2183" i="15"/>
  <c r="G2295" i="15"/>
  <c r="G2350" i="15"/>
  <c r="G2487" i="15"/>
  <c r="G2639" i="15"/>
  <c r="G2823" i="15"/>
  <c r="G2985" i="15"/>
  <c r="G2993" i="15"/>
  <c r="G3044" i="15"/>
  <c r="G3195" i="15"/>
  <c r="G3196" i="15"/>
  <c r="G3485" i="15"/>
  <c r="G3543" i="15"/>
  <c r="G3611" i="15"/>
  <c r="G3627" i="15"/>
  <c r="G3875" i="15"/>
  <c r="G3877" i="15"/>
  <c r="G3894" i="15"/>
  <c r="G3934" i="15"/>
  <c r="G3980" i="15"/>
  <c r="G3990" i="15"/>
  <c r="G4155" i="15"/>
  <c r="G4165" i="15"/>
  <c r="G4299" i="15"/>
  <c r="G4614" i="15"/>
  <c r="G4778" i="15"/>
  <c r="G4827" i="15"/>
  <c r="G5009" i="15"/>
  <c r="G5070" i="15"/>
  <c r="G5103" i="15"/>
  <c r="G5189" i="15"/>
  <c r="G5193" i="15"/>
  <c r="G5282" i="15"/>
  <c r="G5301" i="15"/>
  <c r="G5328" i="15"/>
  <c r="G5316" i="15"/>
  <c r="G5415" i="15"/>
  <c r="G5906" i="15"/>
  <c r="G5908" i="15"/>
  <c r="G5932" i="15"/>
  <c r="G6110" i="15"/>
  <c r="G6115" i="15"/>
  <c r="G6199" i="15"/>
  <c r="G6272" i="15"/>
  <c r="G6280" i="15"/>
  <c r="G6385" i="15"/>
  <c r="G6457" i="15"/>
  <c r="G6482" i="15"/>
  <c r="G6522" i="15"/>
  <c r="G6525" i="15"/>
  <c r="G6668" i="15"/>
  <c r="G6836" i="15"/>
  <c r="G6946" i="15"/>
  <c r="G7073" i="15"/>
  <c r="G7100" i="15"/>
  <c r="G7154" i="15"/>
  <c r="G7217" i="15"/>
  <c r="G7279" i="15"/>
  <c r="G7325" i="15"/>
  <c r="G7397" i="15"/>
  <c r="G7577" i="15"/>
  <c r="G7650" i="15"/>
  <c r="G7703" i="15"/>
  <c r="G7715" i="15"/>
  <c r="G7720" i="15"/>
  <c r="G7733" i="15"/>
  <c r="G7739" i="15"/>
  <c r="G7769" i="15"/>
  <c r="G7795" i="15"/>
  <c r="G7879" i="15"/>
  <c r="G2593" i="15"/>
  <c r="G814" i="15"/>
  <c r="G50" i="15"/>
  <c r="G332" i="15"/>
  <c r="G356" i="15"/>
  <c r="G450" i="15"/>
  <c r="G470" i="15"/>
  <c r="G646" i="15"/>
  <c r="G847" i="15"/>
  <c r="G1100" i="15"/>
  <c r="G1215" i="15"/>
  <c r="G1219" i="15"/>
  <c r="G1652" i="15"/>
  <c r="G1714" i="15"/>
  <c r="G1719" i="15"/>
  <c r="G1905" i="15"/>
  <c r="G1933" i="15"/>
  <c r="G2313" i="15"/>
  <c r="G2397" i="15"/>
  <c r="G2438" i="15"/>
  <c r="G2735" i="15"/>
  <c r="G2745" i="15"/>
  <c r="G2903" i="15"/>
  <c r="G2911" i="15"/>
  <c r="G2964" i="15"/>
  <c r="G3034" i="15"/>
  <c r="G3085" i="15"/>
  <c r="G3267" i="15"/>
  <c r="G3490" i="15"/>
  <c r="G3614" i="15"/>
  <c r="G3668" i="15"/>
  <c r="G3937" i="15"/>
  <c r="G4641" i="15"/>
  <c r="G4906" i="15"/>
  <c r="G5064" i="15"/>
  <c r="G5176" i="15"/>
  <c r="G5262" i="15"/>
  <c r="G5320" i="15"/>
  <c r="G5374" i="15"/>
  <c r="G5871" i="15"/>
  <c r="G5904" i="15"/>
  <c r="G5956" i="15"/>
  <c r="G6013" i="15"/>
  <c r="G6200" i="15"/>
  <c r="G6960" i="15"/>
  <c r="G7018" i="15"/>
  <c r="G7286" i="15"/>
  <c r="G7763" i="15"/>
  <c r="G7783" i="15"/>
  <c r="G7793" i="15"/>
  <c r="G7796" i="15"/>
  <c r="G5377" i="15"/>
  <c r="G83" i="15"/>
  <c r="G214" i="15"/>
  <c r="G226" i="15"/>
  <c r="G289" i="15"/>
  <c r="G366" i="15"/>
  <c r="G367" i="15"/>
  <c r="G404" i="15"/>
  <c r="G459" i="15"/>
  <c r="G567" i="15"/>
  <c r="G656" i="15"/>
  <c r="G691" i="15"/>
  <c r="G778" i="15"/>
  <c r="G982" i="15"/>
  <c r="G1019" i="15"/>
  <c r="G1138" i="15"/>
  <c r="G1185" i="15"/>
  <c r="G1383" i="15"/>
  <c r="G1544" i="15"/>
  <c r="G1801" i="15"/>
  <c r="G1852" i="15"/>
  <c r="G1929" i="15"/>
  <c r="G1987" i="15"/>
  <c r="G2056" i="15"/>
  <c r="G2065" i="15"/>
  <c r="G2143" i="15"/>
  <c r="G2188" i="15"/>
  <c r="G2239" i="15"/>
  <c r="G2261" i="15"/>
  <c r="G2344" i="15"/>
  <c r="G2382" i="15"/>
  <c r="G2539" i="15"/>
  <c r="G2550" i="15"/>
  <c r="G2584" i="15"/>
  <c r="G2614" i="15"/>
  <c r="G2651" i="15"/>
  <c r="G2656" i="15"/>
  <c r="G2785" i="15"/>
  <c r="G2856" i="15"/>
  <c r="G2857" i="15"/>
  <c r="G2858" i="15"/>
  <c r="G3050" i="15"/>
  <c r="G3148" i="15"/>
  <c r="G3222" i="15"/>
  <c r="G3453" i="15"/>
  <c r="G3456" i="15"/>
  <c r="G3516" i="15"/>
  <c r="G3537" i="15"/>
  <c r="G3667" i="15"/>
  <c r="G3719" i="15"/>
  <c r="G3732" i="15"/>
  <c r="G3735" i="15"/>
  <c r="G3779" i="15"/>
  <c r="G3789" i="15"/>
  <c r="G3848" i="15"/>
  <c r="G3976" i="15"/>
  <c r="G4066" i="15"/>
  <c r="G4073" i="15"/>
  <c r="G4334" i="15"/>
  <c r="G4457" i="15"/>
  <c r="G4459" i="15"/>
  <c r="G4509" i="15"/>
  <c r="G4561" i="15"/>
  <c r="G4774" i="15"/>
  <c r="G4804" i="15"/>
  <c r="G4839" i="15"/>
  <c r="G4861" i="15"/>
  <c r="G4877" i="15"/>
  <c r="G4891" i="15"/>
  <c r="G4928" i="15"/>
  <c r="G4948" i="15"/>
  <c r="G4955" i="15"/>
  <c r="G5227" i="15"/>
  <c r="G5318" i="15"/>
  <c r="G5357" i="15"/>
  <c r="G5404" i="15"/>
  <c r="G5417" i="15"/>
  <c r="G5420" i="15"/>
  <c r="G5444" i="15"/>
  <c r="G5452" i="15"/>
  <c r="G5464" i="15"/>
  <c r="G5470" i="15"/>
  <c r="G5471" i="15"/>
  <c r="G5504" i="15"/>
  <c r="G5552" i="15"/>
  <c r="G5573" i="15"/>
  <c r="G5576" i="15"/>
  <c r="G5581" i="15"/>
  <c r="G5599" i="15"/>
  <c r="G5606" i="15"/>
  <c r="G5607" i="15"/>
  <c r="G5642" i="15"/>
  <c r="G5685" i="15"/>
  <c r="G5839" i="15"/>
  <c r="G5911" i="15"/>
  <c r="G6060" i="15"/>
  <c r="G6113" i="15"/>
  <c r="G6126" i="15"/>
  <c r="G6162" i="15"/>
  <c r="G6259" i="15"/>
  <c r="G6406" i="15"/>
  <c r="G6333" i="15"/>
  <c r="G6337" i="15"/>
  <c r="G6566" i="15"/>
  <c r="G6579" i="15"/>
  <c r="G6643" i="15"/>
  <c r="G6818" i="15"/>
  <c r="G6975" i="15"/>
  <c r="G7011" i="15"/>
  <c r="G7022" i="15"/>
  <c r="G7028" i="15"/>
  <c r="G7035" i="15"/>
  <c r="G7039" i="15"/>
  <c r="G7046" i="15"/>
  <c r="G7110" i="15"/>
  <c r="G7152" i="15"/>
  <c r="G7213" i="15"/>
  <c r="G7246" i="15"/>
  <c r="G7266" i="15"/>
  <c r="G7299" i="15"/>
  <c r="G7331" i="15"/>
  <c r="G7349" i="15"/>
  <c r="G7386" i="15"/>
  <c r="G7559" i="15"/>
  <c r="G7606" i="15"/>
  <c r="G7647" i="15"/>
  <c r="G7755" i="15"/>
  <c r="G7856" i="15"/>
  <c r="G7951" i="15"/>
  <c r="G2840" i="15"/>
  <c r="G1194" i="15"/>
  <c r="G5688" i="15"/>
  <c r="G6527" i="15"/>
  <c r="G2781" i="15"/>
  <c r="G7300" i="15"/>
  <c r="G1324" i="15"/>
  <c r="G2333" i="15"/>
  <c r="G2547" i="15"/>
  <c r="G2554" i="15"/>
  <c r="G2694" i="15"/>
  <c r="G2796" i="15"/>
  <c r="G3162" i="15"/>
  <c r="G3179" i="15"/>
  <c r="G3180" i="15"/>
  <c r="G3821" i="15"/>
  <c r="G3925" i="15"/>
  <c r="G4133" i="15"/>
  <c r="G4417" i="15"/>
  <c r="G4465" i="15"/>
  <c r="G5825" i="15"/>
  <c r="G5837" i="15"/>
  <c r="G5938" i="15"/>
  <c r="G6032" i="15"/>
  <c r="G6085" i="15"/>
  <c r="G6173" i="15"/>
  <c r="G6255" i="15"/>
  <c r="G6580" i="15"/>
  <c r="G6947" i="15"/>
  <c r="G7378" i="15"/>
  <c r="G7834" i="15"/>
  <c r="G2596" i="15"/>
  <c r="G4151" i="15"/>
  <c r="G4487" i="15"/>
  <c r="G6071" i="15"/>
  <c r="G6768" i="15"/>
  <c r="G7334" i="15"/>
  <c r="G239" i="15"/>
  <c r="G295" i="15"/>
  <c r="G423" i="15"/>
  <c r="G437" i="15"/>
  <c r="G523" i="15"/>
  <c r="G950" i="15"/>
  <c r="G974" i="15"/>
  <c r="G1231" i="15"/>
  <c r="G1505" i="15"/>
  <c r="G1720" i="15"/>
  <c r="G1850" i="15"/>
  <c r="G2055" i="15"/>
  <c r="G2094" i="15"/>
  <c r="G2167" i="15"/>
  <c r="G2168" i="15"/>
  <c r="G2316" i="15"/>
  <c r="G2318" i="15"/>
  <c r="G2629" i="15"/>
  <c r="G2678" i="15"/>
  <c r="G2777" i="15"/>
  <c r="G2813" i="15"/>
  <c r="G2924" i="15"/>
  <c r="G3772" i="15"/>
  <c r="G3933" i="15"/>
  <c r="G4346" i="15"/>
  <c r="G4454" i="15"/>
  <c r="G4929" i="15"/>
  <c r="G5181" i="15"/>
  <c r="G5261" i="15"/>
  <c r="G5353" i="15"/>
  <c r="G5354" i="15"/>
  <c r="G5437" i="15"/>
  <c r="G5449" i="15"/>
  <c r="G5899" i="15"/>
  <c r="G5933" i="15"/>
  <c r="G6109" i="15"/>
  <c r="G6191" i="15"/>
  <c r="G6294" i="15"/>
  <c r="G6332" i="15"/>
  <c r="G6690" i="15"/>
  <c r="G6742" i="15"/>
  <c r="G6919" i="15"/>
  <c r="G7256" i="15"/>
  <c r="G7257" i="15"/>
  <c r="G7276" i="15"/>
  <c r="G7864" i="15"/>
  <c r="G7873" i="15"/>
  <c r="G7946" i="15"/>
  <c r="G7433" i="15"/>
  <c r="G7536" i="15"/>
  <c r="G90" i="15"/>
  <c r="G283" i="15"/>
  <c r="G288" i="15"/>
  <c r="G343" i="15"/>
  <c r="G411" i="15"/>
  <c r="G445" i="15"/>
  <c r="G482" i="15"/>
  <c r="G779" i="15"/>
  <c r="G786" i="15"/>
  <c r="G822" i="15"/>
  <c r="G1202" i="15"/>
  <c r="G1342" i="15"/>
  <c r="G1669" i="15"/>
  <c r="G1623" i="15"/>
  <c r="G1944" i="15"/>
  <c r="G1990" i="15"/>
  <c r="G2003" i="15"/>
  <c r="G2066" i="15"/>
  <c r="G2069" i="15"/>
  <c r="G2111" i="15"/>
  <c r="G2140" i="15"/>
  <c r="G2384" i="15"/>
  <c r="G2406" i="15"/>
  <c r="G2533" i="15"/>
  <c r="G2534" i="15"/>
  <c r="G2536" i="15"/>
  <c r="G2537" i="15"/>
  <c r="G2552" i="15"/>
  <c r="G2553" i="15"/>
  <c r="G3305" i="15"/>
  <c r="G3351" i="15"/>
  <c r="G3636" i="15"/>
  <c r="G3961" i="15"/>
  <c r="G4085" i="15"/>
  <c r="G4298" i="15"/>
  <c r="G4677" i="15"/>
  <c r="G4775" i="15"/>
  <c r="G5003" i="15"/>
  <c r="G5122" i="15"/>
  <c r="G5151" i="15"/>
  <c r="G5165" i="15"/>
  <c r="G5293" i="15"/>
  <c r="G5324" i="15"/>
  <c r="G5356" i="15"/>
  <c r="G5462" i="15"/>
  <c r="G5561" i="15"/>
  <c r="G5616" i="15"/>
  <c r="G5670" i="15"/>
  <c r="G5787" i="15"/>
  <c r="G6007" i="15"/>
  <c r="G6023" i="15"/>
  <c r="G6167" i="15"/>
  <c r="G6362" i="15"/>
  <c r="G6498" i="15"/>
  <c r="G6639" i="15"/>
  <c r="G6833" i="15"/>
  <c r="G7016" i="15"/>
  <c r="G7112" i="15"/>
  <c r="G7341" i="15"/>
  <c r="G7491" i="15"/>
  <c r="G7493" i="15"/>
  <c r="G7565" i="15"/>
  <c r="G7603" i="15"/>
  <c r="G7654" i="15"/>
  <c r="G7740" i="15"/>
  <c r="G4181" i="15"/>
  <c r="G100" i="15"/>
  <c r="G117" i="15"/>
  <c r="G133" i="15"/>
  <c r="G132" i="15"/>
  <c r="G186" i="15"/>
  <c r="G235" i="15"/>
  <c r="G347" i="15"/>
  <c r="G489" i="15"/>
  <c r="G527" i="15"/>
  <c r="G647" i="15"/>
  <c r="G739" i="15"/>
  <c r="G790" i="15"/>
  <c r="G794" i="15"/>
  <c r="G833" i="15"/>
  <c r="G1050" i="15"/>
  <c r="G1084" i="15"/>
  <c r="G1087" i="15"/>
  <c r="G1352" i="15"/>
  <c r="G1495" i="15"/>
  <c r="G1629" i="15"/>
  <c r="G1761" i="15"/>
  <c r="G1892" i="15"/>
  <c r="G1906" i="15"/>
  <c r="G1943" i="15"/>
  <c r="G2120" i="15"/>
  <c r="G2390" i="15"/>
  <c r="G2514" i="15"/>
  <c r="G2628" i="15"/>
  <c r="G2762" i="15"/>
  <c r="G3023" i="15"/>
  <c r="G3134" i="15"/>
  <c r="G3136" i="15"/>
  <c r="G3407" i="15"/>
  <c r="G3571" i="15"/>
  <c r="G3714" i="15"/>
  <c r="G3746" i="15"/>
  <c r="G3901" i="15"/>
  <c r="G4027" i="15"/>
  <c r="G4038" i="15"/>
  <c r="G4497" i="15"/>
  <c r="G4522" i="15"/>
  <c r="G4585" i="15"/>
  <c r="G4701" i="15"/>
  <c r="G4713" i="15"/>
  <c r="G4754" i="15"/>
  <c r="G4766" i="15"/>
  <c r="G4874" i="15"/>
  <c r="G5074" i="15"/>
  <c r="G5119" i="15"/>
  <c r="G5225" i="15"/>
  <c r="G5338" i="15"/>
  <c r="G5530" i="15"/>
  <c r="G5622" i="15"/>
  <c r="G5777" i="15"/>
  <c r="G6555" i="15"/>
  <c r="G6582" i="15"/>
  <c r="G6937" i="15"/>
  <c r="G6953" i="15"/>
  <c r="G6955" i="15"/>
  <c r="G7116" i="15"/>
  <c r="G7147" i="15"/>
  <c r="G7250" i="15"/>
  <c r="G7399" i="15"/>
  <c r="G7423" i="15"/>
  <c r="G7551" i="15"/>
  <c r="G7593" i="15"/>
  <c r="G7664" i="15"/>
  <c r="G7789" i="15"/>
  <c r="G7949" i="15"/>
  <c r="G321" i="15"/>
  <c r="G415" i="15"/>
  <c r="G535" i="15"/>
  <c r="G736" i="15"/>
  <c r="G845" i="15"/>
  <c r="G999" i="15"/>
  <c r="G1143" i="15"/>
  <c r="G1167" i="15"/>
  <c r="G1197" i="15"/>
  <c r="G1335" i="15"/>
  <c r="G1506" i="15"/>
  <c r="G1519" i="15"/>
  <c r="G1778" i="15"/>
  <c r="G1918" i="15"/>
  <c r="G2039" i="15"/>
  <c r="G2077" i="15"/>
  <c r="G2193" i="15"/>
  <c r="G2195" i="15"/>
  <c r="G2320" i="15"/>
  <c r="G2446" i="15"/>
  <c r="G2507" i="15"/>
  <c r="G2696" i="15"/>
  <c r="G2699" i="15"/>
  <c r="G2821" i="15"/>
  <c r="G3057" i="15"/>
  <c r="G3170" i="15"/>
  <c r="G3337" i="15"/>
  <c r="G3466" i="15"/>
  <c r="G3488" i="15"/>
  <c r="G3620" i="15"/>
  <c r="G3648" i="15"/>
  <c r="G3882" i="15"/>
  <c r="G3940" i="15"/>
  <c r="G3999" i="15"/>
  <c r="G4018" i="15"/>
  <c r="G4058" i="15"/>
  <c r="G4131" i="15"/>
  <c r="G4235" i="15"/>
  <c r="G4397" i="15"/>
  <c r="G4530" i="15"/>
  <c r="G4533" i="15"/>
  <c r="G4715" i="15"/>
  <c r="G5156" i="15"/>
  <c r="G5381" i="15"/>
  <c r="G5493" i="15"/>
  <c r="G5563" i="15"/>
  <c r="G5585" i="15"/>
  <c r="G5617" i="15"/>
  <c r="G5845" i="15"/>
  <c r="G5850" i="15"/>
  <c r="G5877" i="15"/>
  <c r="G5891" i="15"/>
  <c r="G6050" i="15"/>
  <c r="G6392" i="15"/>
  <c r="G6512" i="15"/>
  <c r="G6500" i="15"/>
  <c r="G6576" i="15"/>
  <c r="G6707" i="15"/>
  <c r="G6749" i="15"/>
  <c r="G6875" i="15"/>
  <c r="G7127" i="15"/>
  <c r="G7235" i="15"/>
  <c r="G7327" i="15"/>
  <c r="G7406" i="15"/>
  <c r="G7444" i="15"/>
  <c r="G7881" i="15"/>
  <c r="G7939" i="15"/>
  <c r="G221" i="15"/>
  <c r="G308" i="15"/>
  <c r="G675" i="15"/>
  <c r="G741" i="15"/>
  <c r="G761" i="15"/>
  <c r="G788" i="15"/>
  <c r="G949" i="15"/>
  <c r="G1083" i="15"/>
  <c r="G1419" i="15"/>
  <c r="G1420" i="15"/>
  <c r="G1740" i="15"/>
  <c r="G2515" i="15"/>
  <c r="G2804" i="15"/>
  <c r="G2886" i="15"/>
  <c r="G3385" i="15"/>
  <c r="G3507" i="15"/>
  <c r="G3522" i="15"/>
  <c r="G3731" i="15"/>
  <c r="G4353" i="15"/>
  <c r="G3654" i="15"/>
  <c r="G5169" i="15"/>
  <c r="G5386" i="15"/>
  <c r="G5631" i="15"/>
  <c r="G5652" i="15"/>
  <c r="G5784" i="15"/>
  <c r="G6504" i="15"/>
  <c r="G6552" i="15"/>
  <c r="G6739" i="15"/>
  <c r="G7557" i="15"/>
  <c r="G7627" i="15"/>
  <c r="G7662" i="15"/>
  <c r="G7935" i="15"/>
  <c r="G56" i="15"/>
  <c r="G181" i="15"/>
  <c r="G667" i="15"/>
  <c r="G671" i="15"/>
  <c r="G727" i="15"/>
  <c r="G826" i="15"/>
  <c r="G1028" i="15"/>
  <c r="G1080" i="15"/>
  <c r="G1268" i="15"/>
  <c r="G1401" i="15"/>
  <c r="G1670" i="15"/>
  <c r="G1614" i="15"/>
  <c r="G1770" i="15"/>
  <c r="G1946" i="15"/>
  <c r="G2199" i="15"/>
  <c r="G2362" i="15"/>
  <c r="G2367" i="15"/>
  <c r="G2691" i="15"/>
  <c r="G2727" i="15"/>
  <c r="G2768" i="15"/>
  <c r="G3046" i="15"/>
  <c r="G3173" i="15"/>
  <c r="G3186" i="15"/>
  <c r="G3234" i="15"/>
  <c r="G3640" i="15"/>
  <c r="G4384" i="15"/>
  <c r="G4429" i="15"/>
  <c r="G4801" i="15"/>
  <c r="G5069" i="15"/>
  <c r="G5083" i="15"/>
  <c r="G5195" i="15"/>
  <c r="G5229" i="15"/>
  <c r="G5307" i="15"/>
  <c r="G5329" i="15"/>
  <c r="G5687" i="15"/>
  <c r="G5886" i="15"/>
  <c r="G6121" i="15"/>
  <c r="G6271" i="15"/>
  <c r="G6539" i="15"/>
  <c r="G7277" i="15"/>
  <c r="G7625" i="15"/>
  <c r="G7717" i="15"/>
  <c r="G7801" i="15"/>
  <c r="G7924" i="15"/>
  <c r="G7933" i="15"/>
  <c r="G183" i="15"/>
  <c r="G114" i="15"/>
  <c r="G526" i="15"/>
  <c r="G589" i="15"/>
  <c r="G640" i="15"/>
  <c r="G781" i="15"/>
  <c r="G811" i="15"/>
  <c r="G1007" i="15"/>
  <c r="G1082" i="15"/>
  <c r="G2213" i="15"/>
  <c r="G2251" i="15"/>
  <c r="G2272" i="15"/>
  <c r="G2343" i="15"/>
  <c r="G2705" i="15"/>
  <c r="G2738" i="15"/>
  <c r="G2817" i="15"/>
  <c r="G2830" i="15"/>
  <c r="G2860" i="15"/>
  <c r="G3428" i="15"/>
  <c r="G3511" i="15"/>
  <c r="G3926" i="15"/>
  <c r="G4000" i="15"/>
  <c r="G4123" i="15"/>
  <c r="G4254" i="15"/>
  <c r="G4549" i="15"/>
  <c r="G4574" i="15"/>
  <c r="G4852" i="15"/>
  <c r="G4917" i="15"/>
  <c r="G4979" i="15"/>
  <c r="G5740" i="15"/>
  <c r="G5948" i="15"/>
  <c r="G5981" i="15"/>
  <c r="G6308" i="15"/>
  <c r="G6840" i="15"/>
  <c r="G6865" i="15"/>
  <c r="G6869" i="15"/>
  <c r="G7079" i="15"/>
  <c r="G7140" i="15"/>
  <c r="G7180" i="15"/>
  <c r="G7236" i="15"/>
  <c r="G7274" i="15"/>
  <c r="G7520" i="15"/>
  <c r="G7549" i="15"/>
  <c r="G7561" i="15"/>
  <c r="G6811" i="15"/>
  <c r="G5263" i="15"/>
  <c r="G129" i="15"/>
  <c r="G471" i="15"/>
  <c r="G481" i="15"/>
  <c r="G686" i="15"/>
  <c r="G782" i="15"/>
  <c r="G906" i="15"/>
  <c r="G1027" i="15"/>
  <c r="G1149" i="15"/>
  <c r="G1152" i="15"/>
  <c r="G1410" i="15"/>
  <c r="G1468" i="15"/>
  <c r="G1527" i="15"/>
  <c r="G1668" i="15"/>
  <c r="G1721" i="15"/>
  <c r="G1722" i="15"/>
  <c r="G1862" i="15"/>
  <c r="G1251" i="15"/>
  <c r="G2348" i="15"/>
  <c r="G2646" i="15"/>
  <c r="G3029" i="15"/>
  <c r="G3262" i="15"/>
  <c r="G3282" i="15"/>
  <c r="G3675" i="15"/>
  <c r="G4249" i="15"/>
  <c r="G4611" i="15"/>
  <c r="G5403" i="15"/>
  <c r="G5528" i="15"/>
  <c r="G5596" i="15"/>
  <c r="G5595" i="15"/>
  <c r="G5647" i="15"/>
  <c r="G5814" i="15"/>
  <c r="G5910" i="15"/>
  <c r="G6204" i="15"/>
  <c r="G6283" i="15"/>
  <c r="G6496" i="15"/>
  <c r="G6594" i="15"/>
  <c r="G7141" i="15"/>
  <c r="G7659" i="15"/>
  <c r="G7663" i="15"/>
  <c r="G7670" i="15"/>
  <c r="G7745" i="15"/>
  <c r="G7601" i="15"/>
  <c r="G577" i="15"/>
  <c r="G759" i="15"/>
  <c r="G1187" i="15"/>
  <c r="G1207" i="15"/>
  <c r="G1406" i="15"/>
  <c r="G1645" i="15"/>
  <c r="G1743" i="15"/>
  <c r="G1769" i="15"/>
  <c r="G1859" i="15"/>
  <c r="G2284" i="15"/>
  <c r="G2677" i="15"/>
  <c r="G2761" i="15"/>
  <c r="G2767" i="15"/>
  <c r="G2775" i="15"/>
  <c r="G2851" i="15"/>
  <c r="G2908" i="15"/>
  <c r="G3289" i="15"/>
  <c r="G3417" i="15"/>
  <c r="G3785" i="15"/>
  <c r="G3792" i="15"/>
  <c r="G3931" i="15"/>
  <c r="G4046" i="15"/>
  <c r="G4059" i="15"/>
  <c r="G4263" i="15"/>
  <c r="G4278" i="15"/>
  <c r="G4368" i="15"/>
  <c r="G4588" i="15"/>
  <c r="G4616" i="15"/>
  <c r="G4847" i="15"/>
  <c r="G4958" i="15"/>
  <c r="G5163" i="15"/>
  <c r="G5268" i="15"/>
  <c r="G5483" i="15"/>
  <c r="G5572" i="15"/>
  <c r="G5651" i="15"/>
  <c r="G6040" i="15"/>
  <c r="G6077" i="15"/>
  <c r="G6287" i="15"/>
  <c r="G6292" i="15"/>
  <c r="G6563" i="15"/>
  <c r="G6574" i="15"/>
  <c r="G6716" i="15"/>
  <c r="G6748" i="15"/>
  <c r="G6839" i="15"/>
  <c r="G6918" i="15"/>
  <c r="G7709" i="15"/>
  <c r="G7940" i="15"/>
  <c r="G271" i="15"/>
  <c r="G325" i="15"/>
  <c r="G541" i="15"/>
  <c r="G637" i="15"/>
  <c r="G745" i="15"/>
  <c r="G810" i="15"/>
  <c r="G976" i="15"/>
  <c r="G1075" i="15"/>
  <c r="G1210" i="15"/>
  <c r="G1458" i="15"/>
  <c r="G1467" i="15"/>
  <c r="G1583" i="15"/>
  <c r="G1589" i="15"/>
  <c r="G1590" i="15"/>
  <c r="G1604" i="15"/>
  <c r="G1697" i="15"/>
  <c r="G1607" i="15"/>
  <c r="G1618" i="15"/>
  <c r="G1772" i="15"/>
  <c r="G1781" i="15"/>
  <c r="G2441" i="15"/>
  <c r="G2580" i="15"/>
  <c r="G2815" i="15"/>
  <c r="G2956" i="15"/>
  <c r="G2984" i="15"/>
  <c r="G3189" i="15"/>
  <c r="G3227" i="15"/>
  <c r="G3304" i="15"/>
  <c r="G3570" i="15"/>
  <c r="G3587" i="15"/>
  <c r="G3734" i="15"/>
  <c r="G3861" i="15"/>
  <c r="G3927" i="15"/>
  <c r="G4032" i="15"/>
  <c r="G4084" i="15"/>
  <c r="G4138" i="15"/>
  <c r="G4347" i="15"/>
  <c r="G4221" i="15"/>
  <c r="G4413" i="15"/>
  <c r="G4424" i="15"/>
  <c r="G4811" i="15"/>
  <c r="G5092" i="15"/>
  <c r="G5149" i="15"/>
  <c r="G5950" i="15"/>
  <c r="G6020" i="15"/>
  <c r="G6114" i="15"/>
  <c r="G6136" i="15"/>
  <c r="G6160" i="15"/>
  <c r="G6270" i="15"/>
  <c r="G6424" i="15"/>
  <c r="G6559" i="15"/>
  <c r="G7619" i="15"/>
  <c r="G7942" i="15"/>
  <c r="G7525" i="15"/>
  <c r="G199" i="15"/>
  <c r="G326" i="15"/>
  <c r="G654" i="15"/>
  <c r="G765" i="15"/>
  <c r="G1908" i="15"/>
  <c r="G2185" i="15"/>
  <c r="G2257" i="15"/>
  <c r="G2308" i="15"/>
  <c r="G2721" i="15"/>
  <c r="G2853" i="15"/>
  <c r="G3375" i="15"/>
  <c r="G3405" i="15"/>
  <c r="G3878" i="15"/>
  <c r="G3987" i="15"/>
  <c r="G4788" i="15"/>
  <c r="G5241" i="15"/>
  <c r="G5383" i="15"/>
  <c r="G5695" i="15"/>
  <c r="G7697" i="15"/>
  <c r="G7885" i="15"/>
  <c r="G7306" i="15"/>
  <c r="G3169" i="15"/>
  <c r="G2772" i="15"/>
  <c r="G7103" i="15"/>
  <c r="G153" i="15"/>
  <c r="G455" i="15"/>
  <c r="G457" i="15"/>
  <c r="G930" i="15"/>
  <c r="G1534" i="15"/>
  <c r="G1579" i="15"/>
  <c r="G1984" i="15"/>
  <c r="G2294" i="15"/>
  <c r="G2410" i="15"/>
  <c r="G2654" i="15"/>
  <c r="G2944" i="15"/>
  <c r="G3643" i="15"/>
  <c r="G3888" i="15"/>
  <c r="G5575" i="15"/>
  <c r="G5650" i="15"/>
  <c r="G5922" i="15"/>
  <c r="G6433" i="15"/>
  <c r="G6827" i="15"/>
  <c r="G464" i="15"/>
  <c r="G655" i="15"/>
  <c r="G791" i="15"/>
  <c r="G1812" i="15"/>
  <c r="G2000" i="15"/>
  <c r="G2001" i="15"/>
  <c r="G2159" i="15"/>
  <c r="G2578" i="15"/>
  <c r="G2843" i="15"/>
  <c r="G2845" i="15"/>
  <c r="G2974" i="15"/>
  <c r="G3002" i="15"/>
  <c r="G3030" i="15"/>
  <c r="G3604" i="15"/>
  <c r="G3939" i="15"/>
  <c r="G3973" i="15"/>
  <c r="G4061" i="15"/>
  <c r="G4382" i="15"/>
  <c r="G5364" i="15"/>
  <c r="G5455" i="15"/>
  <c r="G5467" i="15"/>
  <c r="G5731" i="15"/>
  <c r="G5848" i="15"/>
  <c r="G6222" i="15"/>
  <c r="G6415" i="15"/>
  <c r="G6548" i="15"/>
  <c r="G6575" i="15"/>
  <c r="G6820" i="15"/>
  <c r="G7287" i="15"/>
  <c r="G7620" i="15"/>
  <c r="G605" i="15"/>
  <c r="G1827" i="15"/>
  <c r="G2324" i="15"/>
  <c r="G3049" i="15"/>
  <c r="G4049" i="15"/>
  <c r="G4126" i="15"/>
  <c r="G4276" i="15"/>
  <c r="G4295" i="15"/>
  <c r="G4422" i="15"/>
  <c r="G5630" i="15"/>
  <c r="G5644" i="15"/>
  <c r="G5983" i="15"/>
  <c r="G6047" i="15"/>
  <c r="G6135" i="15"/>
  <c r="G6475" i="15"/>
  <c r="G7644" i="15"/>
  <c r="G1636" i="15"/>
  <c r="G3727" i="15"/>
  <c r="G4602" i="15"/>
  <c r="G4987" i="15"/>
  <c r="G6161" i="15"/>
  <c r="G6430" i="15"/>
  <c r="G7023" i="15"/>
  <c r="G5247" i="15"/>
  <c r="G4367" i="15"/>
  <c r="G409" i="15"/>
  <c r="G475" i="15"/>
  <c r="G1416" i="15"/>
  <c r="G1533" i="15"/>
  <c r="G2258" i="15"/>
  <c r="G2753" i="15"/>
  <c r="G2784" i="15"/>
  <c r="G2867" i="15"/>
  <c r="G3532" i="15"/>
  <c r="G3883" i="15"/>
  <c r="G4393" i="15"/>
  <c r="G4492" i="15"/>
  <c r="G5228" i="15"/>
  <c r="G5341" i="15"/>
  <c r="G7303" i="15"/>
  <c r="G7768" i="15"/>
  <c r="G7928" i="15"/>
  <c r="G203" i="15"/>
  <c r="G462" i="15"/>
  <c r="G534" i="15"/>
  <c r="G795" i="15"/>
  <c r="G1119" i="15"/>
  <c r="G1201" i="15"/>
  <c r="G1273" i="15"/>
  <c r="G1361" i="15"/>
  <c r="G1736" i="15"/>
  <c r="G1786" i="15"/>
  <c r="G2319" i="15"/>
  <c r="G2862" i="15"/>
  <c r="G2866" i="15"/>
  <c r="G2981" i="15"/>
  <c r="G3632" i="15"/>
  <c r="G3895" i="15"/>
  <c r="G4037" i="15"/>
  <c r="G4080" i="15"/>
  <c r="G4240" i="15"/>
  <c r="G5022" i="15"/>
  <c r="G5099" i="15"/>
  <c r="G5140" i="15"/>
  <c r="G5155" i="15"/>
  <c r="G5352" i="15"/>
  <c r="G6298" i="15"/>
  <c r="G6691" i="15"/>
  <c r="G6950" i="15"/>
  <c r="G7424" i="15"/>
  <c r="G7671" i="15"/>
  <c r="G7723" i="15"/>
  <c r="G7728" i="15"/>
  <c r="G2645" i="15"/>
  <c r="G6787" i="15"/>
  <c r="G61" i="15"/>
  <c r="G978" i="15"/>
  <c r="G3422" i="15"/>
  <c r="G3438" i="15"/>
  <c r="G3829" i="15"/>
  <c r="G3886" i="15"/>
  <c r="G4157" i="15"/>
  <c r="G4178" i="15"/>
  <c r="G4246" i="15"/>
  <c r="G5032" i="15"/>
  <c r="G5144" i="15"/>
  <c r="G5206" i="15"/>
  <c r="G5306" i="15"/>
  <c r="G5520" i="15"/>
  <c r="G5997" i="15"/>
  <c r="G6726" i="15"/>
  <c r="G7418" i="15"/>
  <c r="G2047" i="15"/>
  <c r="G9" i="15"/>
  <c r="G6184" i="15"/>
  <c r="G463" i="15"/>
  <c r="G517" i="15"/>
  <c r="G518" i="15"/>
  <c r="G806" i="15"/>
  <c r="G1081" i="15"/>
  <c r="G1155" i="15"/>
  <c r="G1300" i="15"/>
  <c r="G1640" i="15"/>
  <c r="G1960" i="15"/>
  <c r="G1972" i="15"/>
  <c r="G2538" i="15"/>
  <c r="G2611" i="15"/>
  <c r="G2742" i="15"/>
  <c r="G2769" i="15"/>
  <c r="G2770" i="15"/>
  <c r="G2933" i="15"/>
  <c r="G2998" i="15"/>
  <c r="G3215" i="15"/>
  <c r="G3306" i="15"/>
  <c r="G3447" i="15"/>
  <c r="G3598" i="15"/>
  <c r="G3837" i="15"/>
  <c r="G4168" i="15"/>
  <c r="G4317" i="15"/>
  <c r="G4371" i="15"/>
  <c r="G4864" i="15"/>
  <c r="G4977" i="15"/>
  <c r="G5302" i="15"/>
  <c r="G5593" i="15"/>
  <c r="G5641" i="15"/>
  <c r="G5917" i="15"/>
  <c r="G6035" i="15"/>
  <c r="G6153" i="15"/>
  <c r="G6595" i="15"/>
  <c r="G6746" i="15"/>
  <c r="G6780" i="15"/>
  <c r="G7048" i="15"/>
  <c r="G7425" i="15"/>
  <c r="G7677" i="15"/>
  <c r="G7846" i="15"/>
  <c r="G2747" i="15"/>
  <c r="G6608" i="15"/>
  <c r="G688" i="15"/>
  <c r="G1159" i="15"/>
  <c r="G1168" i="15"/>
  <c r="G1287" i="15"/>
  <c r="G1301" i="15"/>
  <c r="G1566" i="15"/>
  <c r="G1871" i="15"/>
  <c r="G2227" i="15"/>
  <c r="G3565" i="15"/>
  <c r="G3805" i="15"/>
  <c r="G3806" i="15"/>
  <c r="G5188" i="15"/>
  <c r="G5366" i="15"/>
  <c r="G5380" i="15"/>
  <c r="G5869" i="15"/>
  <c r="G6327" i="15"/>
  <c r="G6556" i="15"/>
  <c r="G7012" i="15"/>
  <c r="G5645" i="15"/>
  <c r="G696" i="15"/>
  <c r="G1015" i="15"/>
  <c r="G1066" i="15"/>
  <c r="G1068" i="15"/>
  <c r="G1272" i="15"/>
  <c r="G1455" i="15"/>
  <c r="G1515" i="15"/>
  <c r="G1644" i="15"/>
  <c r="G1690" i="15"/>
  <c r="G1738" i="15"/>
  <c r="G2029" i="15"/>
  <c r="G2697" i="15"/>
  <c r="G3279" i="15"/>
  <c r="G3414" i="15"/>
  <c r="G4245" i="15"/>
  <c r="G4366" i="15"/>
  <c r="G4378" i="15"/>
  <c r="G4400" i="15"/>
  <c r="G4712" i="15"/>
  <c r="G4851" i="15"/>
  <c r="G4960" i="15"/>
  <c r="G5198" i="15"/>
  <c r="G5284" i="15"/>
  <c r="G5300" i="15"/>
  <c r="G5325" i="15"/>
  <c r="G5662" i="15"/>
  <c r="G6148" i="15"/>
  <c r="G6230" i="15"/>
  <c r="G6376" i="15"/>
  <c r="G6386" i="15"/>
  <c r="G6393" i="15"/>
  <c r="G7105" i="15"/>
  <c r="G7571" i="15"/>
  <c r="G7686" i="15"/>
  <c r="G7898" i="15"/>
  <c r="G1514" i="15"/>
  <c r="G2437" i="15"/>
  <c r="G246" i="15"/>
  <c r="G323" i="15"/>
  <c r="G451" i="15"/>
  <c r="G687" i="15"/>
  <c r="G972" i="15"/>
  <c r="G1288" i="15"/>
  <c r="G1308" i="15"/>
  <c r="G1598" i="15"/>
  <c r="G1616" i="15"/>
  <c r="G1775" i="15"/>
  <c r="G1776" i="15"/>
  <c r="G1864" i="15"/>
  <c r="G2057" i="15"/>
  <c r="G2072" i="15"/>
  <c r="G2160" i="15"/>
  <c r="G2377" i="15"/>
  <c r="G2798" i="15"/>
  <c r="G3618" i="15"/>
  <c r="G3635" i="15"/>
  <c r="G3808" i="15"/>
  <c r="G4327" i="15"/>
  <c r="G4344" i="15"/>
  <c r="G4222" i="15"/>
  <c r="G4375" i="15"/>
  <c r="G4750" i="15"/>
  <c r="G5159" i="15"/>
  <c r="G5350" i="15"/>
  <c r="G6144" i="15"/>
  <c r="G6363" i="15"/>
  <c r="G6740" i="15"/>
  <c r="G6988" i="15"/>
  <c r="G7027" i="15"/>
  <c r="G7098" i="15"/>
  <c r="G1647" i="15"/>
  <c r="G5448" i="15"/>
  <c r="G3449" i="15"/>
  <c r="G5" i="15"/>
  <c r="G378" i="15"/>
  <c r="G989" i="15"/>
  <c r="G1535" i="15"/>
  <c r="G1689" i="15"/>
  <c r="G1725" i="15"/>
  <c r="G1788" i="15"/>
  <c r="G2011" i="15"/>
  <c r="G2028" i="15"/>
  <c r="G2070" i="15"/>
  <c r="G2071" i="15"/>
  <c r="G2207" i="15"/>
  <c r="G2966" i="15"/>
  <c r="G4343" i="15"/>
  <c r="G4348" i="15"/>
  <c r="G4350" i="15"/>
  <c r="G4390" i="15"/>
  <c r="G4499" i="15"/>
  <c r="G5077" i="15"/>
  <c r="G5116" i="15"/>
  <c r="G5232" i="15"/>
  <c r="G5546" i="15"/>
  <c r="G5548" i="15"/>
  <c r="G5549" i="15"/>
  <c r="G5565" i="15"/>
  <c r="G6034" i="15"/>
  <c r="G6102" i="15"/>
  <c r="G6293" i="15"/>
  <c r="G6549" i="15"/>
  <c r="G6778" i="15"/>
  <c r="G6797" i="15"/>
  <c r="G6898" i="15"/>
  <c r="G7238" i="15"/>
  <c r="G7302" i="15"/>
  <c r="G4171" i="15"/>
  <c r="G304" i="15"/>
  <c r="G1147" i="15"/>
  <c r="G1271" i="15"/>
  <c r="G1588" i="15"/>
  <c r="G1671" i="15"/>
  <c r="G1784" i="15"/>
  <c r="G2100" i="15"/>
  <c r="G2162" i="15"/>
  <c r="G2805" i="15"/>
  <c r="G3040" i="15"/>
  <c r="G3238" i="15"/>
  <c r="G3338" i="15"/>
  <c r="G3709" i="15"/>
  <c r="G3758" i="15"/>
  <c r="G3890" i="15"/>
  <c r="G4197" i="15"/>
  <c r="G4391" i="15"/>
  <c r="G4711" i="15"/>
  <c r="G5207" i="15"/>
  <c r="G5754" i="15"/>
  <c r="G5774" i="15"/>
  <c r="G6380" i="15"/>
  <c r="G6601" i="15"/>
  <c r="G6605" i="15"/>
  <c r="G6651" i="15"/>
  <c r="G6866" i="15"/>
  <c r="G4358" i="15"/>
  <c r="G6673" i="15"/>
  <c r="G1253" i="15"/>
  <c r="G1388" i="15"/>
  <c r="G4332" i="15"/>
  <c r="G5233" i="15"/>
  <c r="G5442" i="15"/>
  <c r="G7428" i="15"/>
  <c r="G7628" i="15"/>
  <c r="G389" i="15"/>
  <c r="G575" i="15"/>
  <c r="G672" i="15"/>
  <c r="G674" i="15"/>
  <c r="G1153" i="15"/>
  <c r="G1240" i="15"/>
  <c r="G1512" i="15"/>
  <c r="G1610" i="15"/>
  <c r="G1783" i="15"/>
  <c r="G1958" i="15"/>
  <c r="G2130" i="15"/>
  <c r="G2131" i="15"/>
  <c r="G2132" i="15"/>
  <c r="G2203" i="15"/>
  <c r="G2315" i="15"/>
  <c r="G2404" i="15"/>
  <c r="G2526" i="15"/>
  <c r="G2802" i="15"/>
  <c r="G2874" i="15"/>
  <c r="G2912" i="15"/>
  <c r="G3088" i="15"/>
  <c r="G3260" i="15"/>
  <c r="G3261" i="15"/>
  <c r="G3284" i="15"/>
  <c r="G3557" i="15"/>
  <c r="G3703" i="15"/>
  <c r="G3841" i="15"/>
  <c r="G3891" i="15"/>
  <c r="G4198" i="15"/>
  <c r="G4267" i="15"/>
  <c r="G4306" i="15"/>
  <c r="G4224" i="15"/>
  <c r="G4398" i="15"/>
  <c r="G4573" i="15"/>
  <c r="G4593" i="15"/>
  <c r="G4819" i="15"/>
  <c r="G4898" i="15"/>
  <c r="G4932" i="15"/>
  <c r="G5020" i="15"/>
  <c r="G5115" i="15"/>
  <c r="G5130" i="15"/>
  <c r="G5248" i="15"/>
  <c r="G5453" i="15"/>
  <c r="G6151" i="15"/>
  <c r="G6444" i="15"/>
  <c r="G6611" i="15"/>
  <c r="G6612" i="15"/>
  <c r="G6660" i="15"/>
  <c r="G6779" i="15"/>
  <c r="G6908" i="15"/>
  <c r="G6932" i="15"/>
  <c r="G7145" i="15"/>
  <c r="G7169" i="15"/>
  <c r="G7310" i="15"/>
  <c r="G7371" i="15"/>
  <c r="G7393" i="15"/>
  <c r="G7464" i="15"/>
  <c r="G7512" i="15"/>
  <c r="G7531" i="15"/>
  <c r="G36" i="15"/>
  <c r="G169" i="15"/>
  <c r="G205" i="15"/>
  <c r="G222" i="15"/>
  <c r="G360" i="15"/>
  <c r="G403" i="15"/>
  <c r="G560" i="15"/>
  <c r="G1112" i="15"/>
  <c r="G1602" i="15"/>
  <c r="G1622" i="15"/>
  <c r="G2650" i="15"/>
  <c r="G2712" i="15"/>
  <c r="G2737" i="15"/>
  <c r="G3118" i="15"/>
  <c r="G3271" i="15"/>
  <c r="G3642" i="15"/>
  <c r="G4244" i="15"/>
  <c r="G4248" i="15"/>
  <c r="G4284" i="15"/>
  <c r="G4287" i="15"/>
  <c r="G4307" i="15"/>
  <c r="G4519" i="15"/>
  <c r="G4758" i="15"/>
  <c r="G4795" i="15"/>
  <c r="G4922" i="15"/>
  <c r="G4984" i="15"/>
  <c r="G5269" i="15"/>
  <c r="G5351" i="15"/>
  <c r="G6090" i="15"/>
  <c r="G6324" i="15"/>
  <c r="G6981" i="15"/>
  <c r="G7089" i="15"/>
  <c r="G427" i="15"/>
  <c r="G28" i="15"/>
  <c r="G274" i="15"/>
  <c r="G406" i="15"/>
  <c r="G596" i="15"/>
  <c r="G801" i="15"/>
  <c r="G1036" i="15"/>
  <c r="G1262" i="15"/>
  <c r="G1403" i="15"/>
  <c r="G1426" i="15"/>
  <c r="G2679" i="15"/>
  <c r="G2715" i="15"/>
  <c r="G2877" i="15"/>
  <c r="G2915" i="15"/>
  <c r="G2926" i="15"/>
  <c r="G2927" i="15"/>
  <c r="G2949" i="15"/>
  <c r="G3178" i="15"/>
  <c r="G3341" i="15"/>
  <c r="G3651" i="15"/>
  <c r="G3685" i="15"/>
  <c r="G3970" i="15"/>
  <c r="G3971" i="15"/>
  <c r="G4097" i="15"/>
  <c r="G4127" i="15"/>
  <c r="G4128" i="15"/>
  <c r="G4237" i="15"/>
  <c r="G4200" i="15"/>
  <c r="G4255" i="15"/>
  <c r="G4257" i="15"/>
  <c r="G4272" i="15"/>
  <c r="G4206" i="15"/>
  <c r="G4301" i="15"/>
  <c r="G4209" i="15"/>
  <c r="G4973" i="15"/>
  <c r="G5002" i="15"/>
  <c r="G5021" i="15"/>
  <c r="G5052" i="15"/>
  <c r="G5079" i="15"/>
  <c r="G5139" i="15"/>
  <c r="G5183" i="15"/>
  <c r="G6055" i="15"/>
  <c r="G6172" i="15"/>
  <c r="G6459" i="15"/>
  <c r="G6497" i="15"/>
  <c r="G6560" i="15"/>
  <c r="G6561" i="15"/>
  <c r="G6710" i="15"/>
  <c r="G7057" i="15"/>
  <c r="G7058" i="15"/>
  <c r="G7398" i="15"/>
  <c r="G7400" i="15"/>
  <c r="G7497" i="15"/>
  <c r="G2232" i="15"/>
  <c r="G7104" i="15"/>
  <c r="G76" i="15"/>
  <c r="G230" i="15"/>
  <c r="G302" i="15"/>
  <c r="G511" i="15"/>
  <c r="G626" i="15"/>
  <c r="G1127" i="15"/>
  <c r="G1131" i="15"/>
  <c r="G1627" i="15"/>
  <c r="G1639" i="15"/>
  <c r="G1675" i="15"/>
  <c r="G1748" i="15"/>
  <c r="G1957" i="15"/>
  <c r="G2034" i="15"/>
  <c r="G2327" i="15"/>
  <c r="G2476" i="15"/>
  <c r="G2647" i="15"/>
  <c r="G2667" i="15"/>
  <c r="G2760" i="15"/>
  <c r="G3053" i="15"/>
  <c r="G3373" i="15"/>
  <c r="G3615" i="15"/>
  <c r="G3726" i="15"/>
  <c r="G3977" i="15"/>
  <c r="G4154" i="15"/>
  <c r="G4241" i="15"/>
  <c r="G4323" i="15"/>
  <c r="G4212" i="15"/>
  <c r="G4223" i="15"/>
  <c r="G4449" i="15"/>
  <c r="G4626" i="15"/>
  <c r="G4649" i="15"/>
  <c r="G4768" i="15"/>
  <c r="G4791" i="15"/>
  <c r="G4792" i="15"/>
  <c r="G5244" i="15"/>
  <c r="G5283" i="15"/>
  <c r="G5873" i="15"/>
  <c r="G6183" i="15"/>
  <c r="G6252" i="15"/>
  <c r="G6408" i="15"/>
  <c r="G6562" i="15"/>
  <c r="G6681" i="15"/>
  <c r="G6706" i="15"/>
  <c r="G6709" i="15"/>
  <c r="G6808" i="15"/>
  <c r="G6942" i="15"/>
  <c r="G7283" i="15"/>
  <c r="G276" i="15"/>
  <c r="G280" i="15"/>
  <c r="G597" i="15"/>
  <c r="G748" i="15"/>
  <c r="G1074" i="15"/>
  <c r="G1133" i="15"/>
  <c r="G1203" i="15"/>
  <c r="G1750" i="15"/>
  <c r="G1752" i="15"/>
  <c r="G2007" i="15"/>
  <c r="G2099" i="15"/>
  <c r="G2152" i="15"/>
  <c r="G2240" i="15"/>
  <c r="G2352" i="15"/>
  <c r="G2632" i="15"/>
  <c r="G2732" i="15"/>
  <c r="G2783" i="15"/>
  <c r="G2962" i="15"/>
  <c r="G3259" i="15"/>
  <c r="G3619" i="15"/>
  <c r="G3683" i="15"/>
  <c r="G3905" i="15"/>
  <c r="G4068" i="15"/>
  <c r="G4242" i="15"/>
  <c r="G4199" i="15"/>
  <c r="G4261" i="15"/>
  <c r="G4271" i="15"/>
  <c r="G4318" i="15"/>
  <c r="G4218" i="15"/>
  <c r="G4219" i="15"/>
  <c r="G4453" i="15"/>
  <c r="G4486" i="15"/>
  <c r="G4985" i="15"/>
  <c r="G5053" i="15"/>
  <c r="G5161" i="15"/>
  <c r="G5190" i="15"/>
  <c r="G5245" i="15"/>
  <c r="G5275" i="15"/>
  <c r="G5371" i="15"/>
  <c r="G5399" i="15"/>
  <c r="G5584" i="15"/>
  <c r="G5664" i="15"/>
  <c r="G6103" i="15"/>
  <c r="G6310" i="15"/>
  <c r="G6458" i="15"/>
  <c r="G6541" i="15"/>
  <c r="G6649" i="15"/>
  <c r="G6719" i="15"/>
  <c r="G6724" i="15"/>
  <c r="G7148" i="15"/>
  <c r="G7290" i="15"/>
  <c r="G7401" i="15"/>
  <c r="G7415" i="15"/>
  <c r="G7858" i="15"/>
  <c r="G7467" i="15"/>
  <c r="G35" i="15"/>
  <c r="G40" i="15"/>
  <c r="G281" i="15"/>
  <c r="G357" i="15"/>
  <c r="G379" i="15"/>
  <c r="G1336" i="15"/>
  <c r="G1593" i="15"/>
  <c r="G1796" i="15"/>
  <c r="G1804" i="15"/>
  <c r="G2233" i="15"/>
  <c r="G2274" i="15"/>
  <c r="G2391" i="15"/>
  <c r="G2475" i="15"/>
  <c r="G2801" i="15"/>
  <c r="G2834" i="15"/>
  <c r="G3243" i="15"/>
  <c r="G3752" i="15"/>
  <c r="G3899" i="15"/>
  <c r="G4153" i="15"/>
  <c r="G4182" i="15"/>
  <c r="G4264" i="15"/>
  <c r="G4277" i="15"/>
  <c r="G4290" i="15"/>
  <c r="G4331" i="15"/>
  <c r="G4342" i="15"/>
  <c r="G4651" i="15"/>
  <c r="G4881" i="15"/>
  <c r="G5663" i="15"/>
  <c r="G5745" i="15"/>
  <c r="G5881" i="15"/>
  <c r="G6016" i="15"/>
  <c r="G6927" i="15"/>
  <c r="G7590" i="15"/>
  <c r="G193" i="15"/>
  <c r="G212" i="15"/>
  <c r="G620" i="15"/>
  <c r="G1183" i="15"/>
  <c r="G2671" i="15"/>
  <c r="G2716" i="15"/>
  <c r="G2890" i="15"/>
  <c r="G3244" i="15"/>
  <c r="G3434" i="15"/>
  <c r="G3708" i="15"/>
  <c r="G3887" i="15"/>
  <c r="G4152" i="15"/>
  <c r="G4192" i="15"/>
  <c r="G4268" i="15"/>
  <c r="G4283" i="15"/>
  <c r="G4205" i="15"/>
  <c r="G4293" i="15"/>
  <c r="G4294" i="15"/>
  <c r="G4304" i="15"/>
  <c r="G4315" i="15"/>
  <c r="G4211" i="15"/>
  <c r="G4359" i="15"/>
  <c r="G4220" i="15"/>
  <c r="G4226" i="15"/>
  <c r="G4227" i="15"/>
  <c r="G4228" i="15"/>
  <c r="G4407" i="15"/>
  <c r="G4427" i="15"/>
  <c r="G4749" i="15"/>
  <c r="G4965" i="15"/>
  <c r="G5054" i="15"/>
  <c r="G5344" i="15"/>
  <c r="G5372" i="15"/>
  <c r="G5373" i="15"/>
  <c r="G5562" i="15"/>
  <c r="G6421" i="15"/>
  <c r="G6486" i="15"/>
  <c r="G6734" i="15"/>
  <c r="G6816" i="15"/>
  <c r="G7211" i="15"/>
  <c r="G31" i="15"/>
  <c r="G339" i="15"/>
  <c r="G476" i="15"/>
  <c r="G513" i="15"/>
  <c r="G571" i="15"/>
  <c r="G570" i="15"/>
  <c r="G722" i="15"/>
  <c r="G750" i="15"/>
  <c r="G755" i="15"/>
  <c r="G1064" i="15"/>
  <c r="G1230" i="15"/>
  <c r="G1235" i="15"/>
  <c r="G1285" i="15"/>
  <c r="G1303" i="15"/>
  <c r="G1306" i="15"/>
  <c r="G1343" i="15"/>
  <c r="G1621" i="15"/>
  <c r="G1790" i="15"/>
  <c r="G1893" i="15"/>
  <c r="G1894" i="15"/>
  <c r="G2147" i="15"/>
  <c r="G2157" i="15"/>
  <c r="G2314" i="15"/>
  <c r="G2648" i="15"/>
  <c r="G2669" i="15"/>
  <c r="G2692" i="15"/>
  <c r="G2977" i="15"/>
  <c r="G3181" i="15"/>
  <c r="G3183" i="15"/>
  <c r="G3246" i="15"/>
  <c r="G3329" i="15"/>
  <c r="G3448" i="15"/>
  <c r="G3631" i="15"/>
  <c r="G3844" i="15"/>
  <c r="G4183" i="15"/>
  <c r="G4274" i="15"/>
  <c r="G4213" i="15"/>
  <c r="G4352" i="15"/>
  <c r="G4539" i="15"/>
  <c r="G4694" i="15"/>
  <c r="G4726" i="15"/>
  <c r="G4747" i="15"/>
  <c r="G5093" i="15"/>
  <c r="G5491" i="15"/>
  <c r="G5840" i="15"/>
  <c r="G7747" i="15"/>
  <c r="G6175" i="15"/>
  <c r="G6878" i="15"/>
  <c r="G7010" i="15"/>
  <c r="G7036" i="15"/>
  <c r="G7115" i="15"/>
  <c r="G7382" i="15"/>
  <c r="G7460" i="15"/>
  <c r="G7503" i="15"/>
  <c r="G7564" i="15"/>
  <c r="G7580" i="15"/>
  <c r="G7658" i="15"/>
  <c r="G7707" i="15"/>
  <c r="G7862" i="15"/>
  <c r="G7865" i="15"/>
  <c r="G16" i="15"/>
  <c r="G218" i="15"/>
  <c r="G264" i="15"/>
  <c r="G381" i="15"/>
  <c r="G618" i="15"/>
  <c r="G776" i="15"/>
  <c r="G830" i="15"/>
  <c r="G813" i="15"/>
  <c r="G1254" i="15"/>
  <c r="G1256" i="15"/>
  <c r="G1500" i="15"/>
  <c r="G1542" i="15"/>
  <c r="G1597" i="15"/>
  <c r="G1735" i="15"/>
  <c r="G1620" i="15"/>
  <c r="G2135" i="15"/>
  <c r="G2137" i="15"/>
  <c r="G2201" i="15"/>
  <c r="G2206" i="15"/>
  <c r="G2219" i="15"/>
  <c r="G2230" i="15"/>
  <c r="G2234" i="15"/>
  <c r="G2280" i="15"/>
  <c r="G2291" i="15"/>
  <c r="G2298" i="15"/>
  <c r="G2412" i="15"/>
  <c r="G2683" i="15"/>
  <c r="G2729" i="15"/>
  <c r="G2833" i="15"/>
  <c r="G2909" i="15"/>
  <c r="G3208" i="15"/>
  <c r="G3391" i="15"/>
  <c r="G3500" i="15"/>
  <c r="G3608" i="15"/>
  <c r="G3711" i="15"/>
  <c r="G3802" i="15"/>
  <c r="G4013" i="15"/>
  <c r="G4105" i="15"/>
  <c r="G4194" i="15"/>
  <c r="G4236" i="15"/>
  <c r="G4309" i="15"/>
  <c r="G4336" i="15"/>
  <c r="G4217" i="15"/>
  <c r="G4399" i="15"/>
  <c r="G4451" i="15"/>
  <c r="G4544" i="15"/>
  <c r="G4759" i="15"/>
  <c r="G4835" i="15"/>
  <c r="G5039" i="15"/>
  <c r="G5050" i="15"/>
  <c r="G5234" i="15"/>
  <c r="G5235" i="15"/>
  <c r="G5237" i="15"/>
  <c r="G5238" i="15"/>
  <c r="G5239" i="15"/>
  <c r="G5243" i="15"/>
  <c r="G5392" i="15"/>
  <c r="G5405" i="15"/>
  <c r="G5636" i="15"/>
  <c r="G5690" i="15"/>
  <c r="G5762" i="15"/>
  <c r="G5736" i="15"/>
  <c r="G5975" i="15"/>
  <c r="G6598" i="15"/>
  <c r="G6657" i="15"/>
  <c r="G6964" i="15"/>
  <c r="G7031" i="15"/>
  <c r="G7146" i="15"/>
  <c r="G7231" i="15"/>
  <c r="G7227" i="15"/>
  <c r="G7372" i="15"/>
  <c r="G7420" i="15"/>
  <c r="G7552" i="15"/>
  <c r="G53" i="15"/>
  <c r="G70" i="15"/>
  <c r="G108" i="15"/>
  <c r="G171" i="15"/>
  <c r="G251" i="15"/>
  <c r="G260" i="15"/>
  <c r="G270" i="15"/>
  <c r="G305" i="15"/>
  <c r="G333" i="15"/>
  <c r="G365" i="15"/>
  <c r="G368" i="15"/>
  <c r="G606" i="15"/>
  <c r="G880" i="15"/>
  <c r="G1130" i="15"/>
  <c r="G1146" i="15"/>
  <c r="G1214" i="15"/>
  <c r="G1261" i="15"/>
  <c r="G1274" i="15"/>
  <c r="G1304" i="15"/>
  <c r="G1412" i="15"/>
  <c r="G1497" i="15"/>
  <c r="G1601" i="15"/>
  <c r="G1606" i="15"/>
  <c r="G1737" i="15"/>
  <c r="G1617" i="15"/>
  <c r="G1853" i="15"/>
  <c r="G1961" i="15"/>
  <c r="G1975" i="15"/>
  <c r="G1983" i="15"/>
  <c r="G2081" i="15"/>
  <c r="G2097" i="15"/>
  <c r="G2154" i="15"/>
  <c r="G2164" i="15"/>
  <c r="G2218" i="15"/>
  <c r="G2247" i="15"/>
  <c r="G2731" i="15"/>
  <c r="G2749" i="15"/>
  <c r="G2847" i="15"/>
  <c r="G2900" i="15"/>
  <c r="G2982" i="15"/>
  <c r="G3037" i="15"/>
  <c r="G3052" i="15"/>
  <c r="G3060" i="15"/>
  <c r="G3064" i="15"/>
  <c r="G3157" i="15"/>
  <c r="G3240" i="15"/>
  <c r="G3288" i="15"/>
  <c r="G3370" i="15"/>
  <c r="G3390" i="15"/>
  <c r="G3431" i="15"/>
  <c r="G3533" i="15"/>
  <c r="G3710" i="15"/>
  <c r="G3762" i="15"/>
  <c r="G3780" i="15"/>
  <c r="G3788" i="15"/>
  <c r="G3800" i="15"/>
  <c r="G3827" i="15"/>
  <c r="G3914" i="15"/>
  <c r="G3964" i="15"/>
  <c r="G4201" i="15"/>
  <c r="G4279" i="15"/>
  <c r="G4302" i="15"/>
  <c r="G4311" i="15"/>
  <c r="G4210" i="15"/>
  <c r="G4357" i="15"/>
  <c r="G4404" i="15"/>
  <c r="G4435" i="15"/>
  <c r="G4440" i="15"/>
  <c r="G4529" i="15"/>
  <c r="G4536" i="15"/>
  <c r="G4541" i="15"/>
  <c r="G4547" i="15"/>
  <c r="G4664" i="15"/>
  <c r="G4868" i="15"/>
  <c r="G4884" i="15"/>
  <c r="G4995" i="15"/>
  <c r="G5204" i="15"/>
  <c r="G5264" i="15"/>
  <c r="G5290" i="15"/>
  <c r="G5346" i="15"/>
  <c r="G5623" i="15"/>
  <c r="G5639" i="15"/>
  <c r="G5648" i="15"/>
  <c r="G5712" i="15"/>
  <c r="G5721" i="15"/>
  <c r="G5724" i="15"/>
  <c r="G5751" i="15"/>
  <c r="G5730" i="15"/>
  <c r="G5735" i="15"/>
  <c r="G5810" i="15"/>
  <c r="G5815" i="15"/>
  <c r="G5903" i="15"/>
  <c r="G5934" i="15"/>
  <c r="G5998" i="15"/>
  <c r="G6154" i="15"/>
  <c r="G6282" i="15"/>
  <c r="G6411" i="15"/>
  <c r="G6465" i="15"/>
  <c r="G6518" i="15"/>
  <c r="G6340" i="15"/>
  <c r="G6530" i="15"/>
  <c r="G6652" i="15"/>
  <c r="G6989" i="15"/>
  <c r="G7139" i="15"/>
  <c r="G7149" i="15"/>
  <c r="G7239" i="15"/>
  <c r="G7315" i="15"/>
  <c r="G7502" i="15"/>
  <c r="G7509" i="15"/>
  <c r="G7518" i="15"/>
  <c r="G7583" i="15"/>
  <c r="G7687" i="15"/>
  <c r="G7874" i="15"/>
  <c r="G7908" i="15"/>
  <c r="G3440" i="15"/>
  <c r="G3397" i="15"/>
  <c r="G315" i="15"/>
  <c r="G2074" i="15"/>
  <c r="G6038" i="15"/>
  <c r="G2782" i="15"/>
  <c r="G2825" i="15"/>
  <c r="G286" i="15"/>
  <c r="G572" i="15"/>
  <c r="G1177" i="15"/>
  <c r="G1642" i="15"/>
  <c r="G2128" i="15"/>
  <c r="G2323" i="15"/>
  <c r="G2808" i="15"/>
  <c r="G2848" i="15"/>
  <c r="G2953" i="15"/>
  <c r="G3363" i="15"/>
  <c r="G3452" i="15"/>
  <c r="G3494" i="15"/>
  <c r="G3697" i="15"/>
  <c r="G4036" i="15"/>
  <c r="G4214" i="15"/>
  <c r="G4594" i="15"/>
  <c r="G5337" i="15"/>
  <c r="G5343" i="15"/>
  <c r="G5489" i="15"/>
  <c r="G5495" i="15"/>
  <c r="G5753" i="15"/>
  <c r="G5727" i="15"/>
  <c r="G5770" i="15"/>
  <c r="G5928" i="15"/>
  <c r="G6074" i="15"/>
  <c r="G6494" i="15"/>
  <c r="G6701" i="15"/>
  <c r="G6766" i="15"/>
  <c r="G6861" i="15"/>
  <c r="G6910" i="15"/>
  <c r="G6917" i="15"/>
  <c r="G7091" i="15"/>
  <c r="G7605" i="15"/>
  <c r="G25" i="15"/>
  <c r="G45" i="15"/>
  <c r="G101" i="15"/>
  <c r="G207" i="15"/>
  <c r="G216" i="15"/>
  <c r="G228" i="15"/>
  <c r="G291" i="15"/>
  <c r="G300" i="15"/>
  <c r="G346" i="15"/>
  <c r="G354" i="15"/>
  <c r="G399" i="15"/>
  <c r="G413" i="15"/>
  <c r="G616" i="15"/>
  <c r="G871" i="15"/>
  <c r="G935" i="15"/>
  <c r="G1189" i="15"/>
  <c r="G1442" i="15"/>
  <c r="G1487" i="15"/>
  <c r="G1562" i="15"/>
  <c r="G1694" i="15"/>
  <c r="G1742" i="15"/>
  <c r="G1813" i="15"/>
  <c r="G1811" i="15"/>
  <c r="G1869" i="15"/>
  <c r="G1916" i="15"/>
  <c r="G1977" i="15"/>
  <c r="G2198" i="15"/>
  <c r="G2222" i="15"/>
  <c r="G2208" i="15"/>
  <c r="G2321" i="15"/>
  <c r="G2637" i="15"/>
  <c r="G2675" i="15"/>
  <c r="G2713" i="15"/>
  <c r="G2754" i="15"/>
  <c r="G2774" i="15"/>
  <c r="G2812" i="15"/>
  <c r="G2827" i="15"/>
  <c r="G2928" i="15"/>
  <c r="G2936" i="15"/>
  <c r="G2986" i="15"/>
  <c r="G3127" i="15"/>
  <c r="G3266" i="15"/>
  <c r="G3340" i="15"/>
  <c r="G4216" i="15"/>
  <c r="G4446" i="15"/>
  <c r="G4870" i="15"/>
  <c r="G4934" i="15"/>
  <c r="G4943" i="15"/>
  <c r="G5041" i="15"/>
  <c r="G5107" i="15"/>
  <c r="G5108" i="15"/>
  <c r="G5113" i="15"/>
  <c r="G5164" i="15"/>
  <c r="G5166" i="15"/>
  <c r="G5230" i="15"/>
  <c r="G5322" i="15"/>
  <c r="G5393" i="15"/>
  <c r="G5665" i="15"/>
  <c r="G5715" i="15"/>
  <c r="G5769" i="15"/>
  <c r="G6026" i="15"/>
  <c r="G6070" i="15"/>
  <c r="G6105" i="15"/>
  <c r="G6137" i="15"/>
  <c r="G6442" i="15"/>
  <c r="G6446" i="15"/>
  <c r="G6473" i="15"/>
  <c r="G6485" i="15"/>
  <c r="G6517" i="15"/>
  <c r="G6342" i="15"/>
  <c r="G6732" i="15"/>
  <c r="G6753" i="15"/>
  <c r="G6769" i="15"/>
  <c r="G6863" i="15"/>
  <c r="G6974" i="15"/>
  <c r="G7003" i="15"/>
  <c r="G7077" i="15"/>
  <c r="G7192" i="15"/>
  <c r="G7228" i="15"/>
  <c r="G7311" i="15"/>
  <c r="G7348" i="15"/>
  <c r="G7492" i="15"/>
  <c r="G7501" i="15"/>
  <c r="G7505" i="15"/>
  <c r="G7633" i="15"/>
  <c r="G7675" i="15"/>
  <c r="G7682" i="15"/>
  <c r="G7743" i="15"/>
  <c r="G7750" i="15"/>
  <c r="G7756" i="15"/>
  <c r="G7863" i="15"/>
  <c r="G15" i="15"/>
  <c r="G81" i="15"/>
  <c r="G150" i="15"/>
  <c r="G266" i="15"/>
  <c r="G395" i="15"/>
  <c r="G422" i="15"/>
  <c r="G495" i="15"/>
  <c r="G533" i="15"/>
  <c r="G543" i="15"/>
  <c r="G552" i="15"/>
  <c r="G708" i="15"/>
  <c r="G980" i="15"/>
  <c r="G1039" i="15"/>
  <c r="G1060" i="15"/>
  <c r="G1165" i="15"/>
  <c r="G1209" i="15"/>
  <c r="G1237" i="15"/>
  <c r="G1252" i="15"/>
  <c r="G1276" i="15"/>
  <c r="G1279" i="15"/>
  <c r="G1280" i="15"/>
  <c r="G1290" i="15"/>
  <c r="G1294" i="15"/>
  <c r="G1334" i="15"/>
  <c r="G1423" i="15"/>
  <c r="G1587" i="15"/>
  <c r="G1591" i="15"/>
  <c r="G1595" i="15"/>
  <c r="G1655" i="15"/>
  <c r="G1760" i="15"/>
  <c r="G1762" i="15"/>
  <c r="G1878" i="15"/>
  <c r="G1927" i="15"/>
  <c r="G2148" i="15"/>
  <c r="G2155" i="15"/>
  <c r="G2163" i="15"/>
  <c r="G2182" i="15"/>
  <c r="G2202" i="15"/>
  <c r="G2221" i="15"/>
  <c r="G2224" i="15"/>
  <c r="G2322" i="15"/>
  <c r="G2659" i="15"/>
  <c r="G2826" i="15"/>
  <c r="G2868" i="15"/>
  <c r="G2958" i="15"/>
  <c r="G3112" i="15"/>
  <c r="G3161" i="15"/>
  <c r="G3315" i="15"/>
  <c r="G3437" i="15"/>
  <c r="G3478" i="15"/>
  <c r="G3638" i="15"/>
  <c r="G3639" i="15"/>
  <c r="G3707" i="15"/>
  <c r="G3884" i="15"/>
  <c r="G4082" i="15"/>
  <c r="G4345" i="15"/>
  <c r="G4438" i="15"/>
  <c r="G4527" i="15"/>
  <c r="G4643" i="15"/>
  <c r="G4648" i="15"/>
  <c r="G4703" i="15"/>
  <c r="G4719" i="15"/>
  <c r="G4753" i="15"/>
  <c r="G4755" i="15"/>
  <c r="G4806" i="15"/>
  <c r="G4817" i="15"/>
  <c r="G4999" i="15"/>
  <c r="G5026" i="15"/>
  <c r="G5033" i="15"/>
  <c r="G5035" i="15"/>
  <c r="G5063" i="15"/>
  <c r="G5215" i="15"/>
  <c r="G5240" i="15"/>
  <c r="G5436" i="15"/>
  <c r="G5446" i="15"/>
  <c r="G5480" i="15"/>
  <c r="G5554" i="15"/>
  <c r="G5689" i="15"/>
  <c r="G5742" i="15"/>
  <c r="G5719" i="15"/>
  <c r="G5720" i="15"/>
  <c r="G5722" i="15"/>
  <c r="G5728" i="15"/>
  <c r="G5766" i="15"/>
  <c r="G6015" i="15"/>
  <c r="G6017" i="15"/>
  <c r="G6063" i="15"/>
  <c r="G6281" i="15"/>
  <c r="G6479" i="15"/>
  <c r="G6492" i="15"/>
  <c r="G6506" i="15"/>
  <c r="G6329" i="15"/>
  <c r="G6599" i="15"/>
  <c r="G6629" i="15"/>
  <c r="G6632" i="15"/>
  <c r="G6636" i="15"/>
  <c r="G6640" i="15"/>
  <c r="G6996" i="15"/>
  <c r="G7017" i="15"/>
  <c r="G7131" i="15"/>
  <c r="G7178" i="15"/>
  <c r="G7265" i="15"/>
  <c r="G7776" i="15"/>
  <c r="G7751" i="15"/>
  <c r="G7753" i="15"/>
  <c r="G7830" i="15"/>
  <c r="G7835" i="15"/>
  <c r="G7868" i="15"/>
  <c r="G103" i="15"/>
  <c r="G229" i="15"/>
  <c r="G364" i="15"/>
  <c r="G401" i="15"/>
  <c r="G561" i="15"/>
  <c r="G604" i="15"/>
  <c r="G709" i="15"/>
  <c r="G1163" i="15"/>
  <c r="G1265" i="15"/>
  <c r="G1581" i="15"/>
  <c r="G1657" i="15"/>
  <c r="G1687" i="15"/>
  <c r="G1792" i="15"/>
  <c r="G1797" i="15"/>
  <c r="G1895" i="15"/>
  <c r="G1951" i="15"/>
  <c r="G2158" i="15"/>
  <c r="G2215" i="15"/>
  <c r="G2248" i="15"/>
  <c r="G2300" i="15"/>
  <c r="G2353" i="15"/>
  <c r="G2376" i="15"/>
  <c r="G2449" i="15"/>
  <c r="G2680" i="15"/>
  <c r="G3129" i="15"/>
  <c r="G3339" i="15"/>
  <c r="G4275" i="15"/>
  <c r="G4402" i="15"/>
  <c r="G4450" i="15"/>
  <c r="G4462" i="15"/>
  <c r="G4540" i="15"/>
  <c r="G4596" i="15"/>
  <c r="G4986" i="15"/>
  <c r="G5123" i="15"/>
  <c r="G5178" i="15"/>
  <c r="G5734" i="15"/>
  <c r="G5867" i="15"/>
  <c r="G6480" i="15"/>
  <c r="G6514" i="15"/>
  <c r="G6791" i="15"/>
  <c r="G7075" i="15"/>
  <c r="G7162" i="15"/>
  <c r="G7233" i="15"/>
  <c r="G7244" i="15"/>
  <c r="G7248" i="15"/>
  <c r="G7482" i="15"/>
  <c r="G3854" i="15"/>
  <c r="G7" i="15"/>
  <c r="G98" i="15"/>
  <c r="G746" i="15"/>
  <c r="G933" i="15"/>
  <c r="G1008" i="15"/>
  <c r="G1298" i="15"/>
  <c r="G1331" i="15"/>
  <c r="G1411" i="15"/>
  <c r="G1777" i="15"/>
  <c r="G1826" i="15"/>
  <c r="G1913" i="15"/>
  <c r="G2133" i="15"/>
  <c r="G2153" i="15"/>
  <c r="G2156" i="15"/>
  <c r="G2214" i="15"/>
  <c r="G2378" i="15"/>
  <c r="G2467" i="15"/>
  <c r="G2605" i="15"/>
  <c r="G2690" i="15"/>
  <c r="G3520" i="15"/>
  <c r="G3616" i="15"/>
  <c r="G3774" i="15"/>
  <c r="G4230" i="15"/>
  <c r="G4370" i="15"/>
  <c r="G4463" i="15"/>
  <c r="G4569" i="15"/>
  <c r="G4990" i="15"/>
  <c r="G5024" i="15"/>
  <c r="G5040" i="15"/>
  <c r="G5081" i="15"/>
  <c r="G5105" i="15"/>
  <c r="G5133" i="15"/>
  <c r="G5349" i="15"/>
  <c r="G5760" i="15"/>
  <c r="G5862" i="15"/>
  <c r="G5977" i="15"/>
  <c r="G6489" i="15"/>
  <c r="G6322" i="15"/>
  <c r="G6583" i="15"/>
  <c r="G6718" i="15"/>
  <c r="G6933" i="15"/>
  <c r="G7143" i="15"/>
  <c r="G7197" i="15"/>
  <c r="G7379" i="15"/>
  <c r="G7684" i="15"/>
  <c r="G7727" i="15"/>
  <c r="G195" i="15"/>
  <c r="G303" i="15"/>
  <c r="G330" i="15"/>
  <c r="G334" i="15"/>
  <c r="G398" i="15"/>
  <c r="G756" i="15"/>
  <c r="G839" i="15"/>
  <c r="G968" i="15"/>
  <c r="G4232" i="15"/>
  <c r="G1249" i="15"/>
  <c r="G1413" i="15"/>
  <c r="G1431" i="15"/>
  <c r="G1436" i="15"/>
  <c r="G1441" i="15"/>
  <c r="G1444" i="15"/>
  <c r="G1471" i="15"/>
  <c r="G1536" i="15"/>
  <c r="G1599" i="15"/>
  <c r="G1653" i="15"/>
  <c r="G1791" i="15"/>
  <c r="G1879" i="15"/>
  <c r="G2048" i="15"/>
  <c r="G2150" i="15"/>
  <c r="G2161" i="15"/>
  <c r="G2216" i="15"/>
  <c r="G2217" i="15"/>
  <c r="G2422" i="15"/>
  <c r="G2474" i="15"/>
  <c r="G2549" i="15"/>
  <c r="G2681" i="15"/>
  <c r="G2686" i="15"/>
  <c r="G2755" i="15"/>
  <c r="G2869" i="15"/>
  <c r="G2885" i="15"/>
  <c r="G2887" i="15"/>
  <c r="G2918" i="15"/>
  <c r="G2923" i="15"/>
  <c r="G2938" i="15"/>
  <c r="G3001" i="15"/>
  <c r="G3076" i="15"/>
  <c r="G3123" i="15"/>
  <c r="G3128" i="15"/>
  <c r="G3276" i="15"/>
  <c r="G3290" i="15"/>
  <c r="G3416" i="15"/>
  <c r="G3425" i="15"/>
  <c r="G3497" i="15"/>
  <c r="G3521" i="15"/>
  <c r="G3556" i="15"/>
  <c r="G4015" i="15"/>
  <c r="G4196" i="15"/>
  <c r="G4273" i="15"/>
  <c r="G4303" i="15"/>
  <c r="G4338" i="15"/>
  <c r="G4339" i="15"/>
  <c r="G4481" i="15"/>
  <c r="G4741" i="15"/>
  <c r="G4752" i="15"/>
  <c r="G4838" i="15"/>
  <c r="G4865" i="15"/>
  <c r="G4882" i="15"/>
  <c r="G4885" i="15"/>
  <c r="G4988" i="15"/>
  <c r="G4989" i="15"/>
  <c r="G4992" i="15"/>
  <c r="G5214" i="15"/>
  <c r="G5249" i="15"/>
  <c r="G5279" i="15"/>
  <c r="G5478" i="15"/>
  <c r="G5511" i="15"/>
  <c r="G5564" i="15"/>
  <c r="G5655" i="15"/>
  <c r="G5759" i="15"/>
  <c r="G5733" i="15"/>
  <c r="G5768" i="15"/>
  <c r="G5773" i="15"/>
  <c r="G5811" i="15"/>
  <c r="G5865" i="15"/>
  <c r="G6029" i="15"/>
  <c r="G6139" i="15"/>
  <c r="G6143" i="15"/>
  <c r="G6208" i="15"/>
  <c r="G6303" i="15"/>
  <c r="G6403" i="15"/>
  <c r="G6491" i="15"/>
  <c r="G6334" i="15"/>
  <c r="G6610" i="15"/>
  <c r="G6613" i="15"/>
  <c r="G7032" i="15"/>
  <c r="G7151" i="15"/>
  <c r="G7172" i="15"/>
  <c r="G7176" i="15"/>
  <c r="G7215" i="15"/>
  <c r="G7224" i="15"/>
  <c r="G7232" i="15"/>
  <c r="G7288" i="15"/>
  <c r="G7365" i="15"/>
  <c r="G7421" i="15"/>
  <c r="G7566" i="15"/>
  <c r="G7778" i="15"/>
  <c r="G7780" i="15"/>
  <c r="G7752" i="15"/>
  <c r="G5127" i="15"/>
  <c r="G2672" i="15"/>
  <c r="G37" i="15"/>
  <c r="G505" i="15"/>
  <c r="G740" i="15"/>
  <c r="G768" i="15"/>
  <c r="G1009" i="15"/>
  <c r="G1171" i="15"/>
  <c r="G1174" i="15"/>
  <c r="G1178" i="15"/>
  <c r="G1191" i="15"/>
  <c r="G1196" i="15"/>
  <c r="G1435" i="15"/>
  <c r="G1449" i="15"/>
  <c r="G1630" i="15"/>
  <c r="G1692" i="15"/>
  <c r="G1715" i="15"/>
  <c r="G1819" i="15"/>
  <c r="G1923" i="15"/>
  <c r="G1925" i="15"/>
  <c r="G2149" i="15"/>
  <c r="G2205" i="15"/>
  <c r="G2229" i="15"/>
  <c r="G2600" i="15"/>
  <c r="G2723" i="15"/>
  <c r="G2872" i="15"/>
  <c r="G2999" i="15"/>
  <c r="G3106" i="15"/>
  <c r="G3277" i="15"/>
  <c r="G3278" i="15"/>
  <c r="G3286" i="15"/>
  <c r="G3369" i="15"/>
  <c r="G3441" i="15"/>
  <c r="G3548" i="15"/>
  <c r="G3637" i="15"/>
  <c r="G3657" i="15"/>
  <c r="G3680" i="15"/>
  <c r="G3698" i="15"/>
  <c r="G3909" i="15"/>
  <c r="G4043" i="15"/>
  <c r="G4087" i="15"/>
  <c r="G4107" i="15"/>
  <c r="G4162" i="15"/>
  <c r="G4256" i="15"/>
  <c r="G4270" i="15"/>
  <c r="G4314" i="15"/>
  <c r="G4330" i="15"/>
  <c r="G4335" i="15"/>
  <c r="G4403" i="15"/>
  <c r="G4452" i="15"/>
  <c r="G4709" i="15"/>
  <c r="G4853" i="15"/>
  <c r="G5045" i="15"/>
  <c r="G5051" i="15"/>
  <c r="G5124" i="15"/>
  <c r="G5125" i="15"/>
  <c r="G5379" i="15"/>
  <c r="G5499" i="15"/>
  <c r="G5629" i="15"/>
  <c r="G5656" i="15"/>
  <c r="G5658" i="15"/>
  <c r="G5779" i="15"/>
  <c r="G5882" i="15"/>
  <c r="G5961" i="15"/>
  <c r="G6027" i="15"/>
  <c r="G6076" i="15"/>
  <c r="G6097" i="15"/>
  <c r="G6134" i="15"/>
  <c r="G6145" i="15"/>
  <c r="G6146" i="15"/>
  <c r="G6203" i="15"/>
  <c r="G6213" i="15"/>
  <c r="G6285" i="15"/>
  <c r="G6375" i="15"/>
  <c r="G6461" i="15"/>
  <c r="G6484" i="15"/>
  <c r="G6689" i="15"/>
  <c r="G6925" i="15"/>
  <c r="G7050" i="15"/>
  <c r="G7086" i="15"/>
  <c r="G7168" i="15"/>
  <c r="G7181" i="15"/>
  <c r="G7346" i="15"/>
  <c r="G7364" i="15"/>
  <c r="G7404" i="15"/>
  <c r="G7844" i="15"/>
  <c r="G39" i="15"/>
  <c r="G67" i="15"/>
  <c r="G465" i="15"/>
  <c r="G617" i="15"/>
  <c r="G1258" i="15"/>
  <c r="G1299" i="15"/>
  <c r="G1400" i="15"/>
  <c r="G1415" i="15"/>
  <c r="G1586" i="15"/>
  <c r="G1746" i="15"/>
  <c r="G1747" i="15"/>
  <c r="G1619" i="15"/>
  <c r="G1765" i="15"/>
  <c r="G1967" i="15"/>
  <c r="G2038" i="15"/>
  <c r="G2151" i="15"/>
  <c r="G2231" i="15"/>
  <c r="G2276" i="15"/>
  <c r="G2758" i="15"/>
  <c r="G2844" i="15"/>
  <c r="G2855" i="15"/>
  <c r="G2929" i="15"/>
  <c r="G3333" i="15"/>
  <c r="G3599" i="15"/>
  <c r="G3679" i="15"/>
  <c r="G3681" i="15"/>
  <c r="G4045" i="15"/>
  <c r="G4193" i="15"/>
  <c r="G4337" i="15"/>
  <c r="G4349" i="15"/>
  <c r="G5028" i="15"/>
  <c r="G5036" i="15"/>
  <c r="G5038" i="15"/>
  <c r="G5062" i="15"/>
  <c r="G5121" i="15"/>
  <c r="G5216" i="15"/>
  <c r="G5246" i="15"/>
  <c r="G5408" i="15"/>
  <c r="G5654" i="15"/>
  <c r="G5756" i="15"/>
  <c r="G5771" i="15"/>
  <c r="G5782" i="15"/>
  <c r="G6262" i="15"/>
  <c r="G6423" i="15"/>
  <c r="G6398" i="15"/>
  <c r="G6455" i="15"/>
  <c r="G6483" i="15"/>
  <c r="G6604" i="15"/>
  <c r="G6738" i="15"/>
  <c r="G6744" i="15"/>
  <c r="G7567" i="15"/>
  <c r="G7588" i="15"/>
  <c r="G86" i="15"/>
  <c r="G163" i="15"/>
  <c r="G206" i="15"/>
  <c r="G335" i="15"/>
  <c r="G420" i="15"/>
  <c r="G478" i="15"/>
  <c r="G611" i="15"/>
  <c r="G1043" i="15"/>
  <c r="G1044" i="15"/>
  <c r="G1113" i="15"/>
  <c r="G1135" i="15"/>
  <c r="G1218" i="15"/>
  <c r="G1286" i="15"/>
  <c r="G1316" i="15"/>
  <c r="G1325" i="15"/>
  <c r="G1375" i="15"/>
  <c r="G1377" i="15"/>
  <c r="G1437" i="15"/>
  <c r="G1439" i="15"/>
  <c r="G1484" i="15"/>
  <c r="G1501" i="15"/>
  <c r="G1524" i="15"/>
  <c r="G1580" i="15"/>
  <c r="G1596" i="15"/>
  <c r="G1698" i="15"/>
  <c r="G1609" i="15"/>
  <c r="G1624" i="15"/>
  <c r="G1989" i="15"/>
  <c r="G1992" i="15"/>
  <c r="G2110" i="15"/>
  <c r="G2278" i="15"/>
  <c r="G2489" i="15"/>
  <c r="G2581" i="15"/>
  <c r="G2828" i="15"/>
  <c r="G2849" i="15"/>
  <c r="G2897" i="15"/>
  <c r="G2921" i="15"/>
  <c r="G2989" i="15"/>
  <c r="G2991" i="15"/>
  <c r="G3089" i="15"/>
  <c r="G3114" i="15"/>
  <c r="G3206" i="15"/>
  <c r="G3219" i="15"/>
  <c r="G3517" i="15"/>
  <c r="G3529" i="15"/>
  <c r="G3663" i="15"/>
  <c r="G3684" i="15"/>
  <c r="G3691" i="15"/>
  <c r="G3807" i="15"/>
  <c r="G3863" i="15"/>
  <c r="G4019" i="15"/>
  <c r="G4130" i="15"/>
  <c r="G4743" i="15"/>
  <c r="G4913" i="15"/>
  <c r="G4935" i="15"/>
  <c r="G5076" i="15"/>
  <c r="G5112" i="15"/>
  <c r="G5131" i="15"/>
  <c r="G5142" i="15"/>
  <c r="G5167" i="15"/>
  <c r="G5327" i="15"/>
  <c r="G5363" i="15"/>
  <c r="G5439" i="15"/>
  <c r="G5440" i="15"/>
  <c r="G5474" i="15"/>
  <c r="G5577" i="15"/>
  <c r="G5583" i="15"/>
  <c r="G5624" i="15"/>
  <c r="G5718" i="15"/>
  <c r="G5758" i="15"/>
  <c r="G5767" i="15"/>
  <c r="G5785" i="15"/>
  <c r="G5925" i="15"/>
  <c r="G6044" i="15"/>
  <c r="G6073" i="15"/>
  <c r="G6158" i="15"/>
  <c r="G6182" i="15"/>
  <c r="G6240" i="15"/>
  <c r="G6275" i="15"/>
  <c r="G6288" i="15"/>
  <c r="G6290" i="15"/>
  <c r="G6394" i="15"/>
  <c r="G6395" i="15"/>
  <c r="G6405" i="15"/>
  <c r="G6318" i="15"/>
  <c r="G6453" i="15"/>
  <c r="G6477" i="15"/>
  <c r="G6735" i="15"/>
  <c r="G6905" i="15"/>
  <c r="G6990" i="15"/>
  <c r="G7060" i="15"/>
  <c r="G7119" i="15"/>
  <c r="G7160" i="15"/>
  <c r="G7297" i="15"/>
  <c r="G7432" i="15"/>
  <c r="G7480" i="15"/>
  <c r="G7486" i="15"/>
  <c r="G7734" i="15"/>
  <c r="G7744" i="15"/>
  <c r="G7871" i="15"/>
  <c r="G2665" i="15"/>
  <c r="G1898" i="15"/>
  <c r="G1498" i="15"/>
  <c r="G6188" i="15"/>
  <c r="G89" i="15"/>
  <c r="G225" i="15"/>
  <c r="G275" i="15"/>
  <c r="G277" i="15"/>
  <c r="G352" i="15"/>
  <c r="G353" i="15"/>
  <c r="G563" i="15"/>
  <c r="G635" i="15"/>
  <c r="G767" i="15"/>
  <c r="G969" i="15"/>
  <c r="G988" i="15"/>
  <c r="G1111" i="15"/>
  <c r="G1188" i="15"/>
  <c r="G1190" i="15"/>
  <c r="G1450" i="15"/>
  <c r="G1646" i="15"/>
  <c r="G1745" i="15"/>
  <c r="G1749" i="15"/>
  <c r="G1763" i="15"/>
  <c r="G1766" i="15"/>
  <c r="G1830" i="15"/>
  <c r="G1914" i="15"/>
  <c r="G1962" i="15"/>
  <c r="G2112" i="15"/>
  <c r="G2209" i="15"/>
  <c r="G2492" i="15"/>
  <c r="G2595" i="15"/>
  <c r="G2599" i="15"/>
  <c r="G2663" i="15"/>
  <c r="G2795" i="15"/>
  <c r="G2799" i="15"/>
  <c r="G2835" i="15"/>
  <c r="G2883" i="15"/>
  <c r="G2884" i="15"/>
  <c r="G2910" i="15"/>
  <c r="G3109" i="15"/>
  <c r="G3275" i="15"/>
  <c r="G3540" i="15"/>
  <c r="G3953" i="15"/>
  <c r="G4072" i="15"/>
  <c r="G4083" i="15"/>
  <c r="G4269" i="15"/>
  <c r="G4362" i="15"/>
  <c r="G4423" i="15"/>
  <c r="G4831" i="15"/>
  <c r="G4843" i="15"/>
  <c r="G4899" i="15"/>
  <c r="G4904" i="15"/>
  <c r="G4952" i="15"/>
  <c r="G5034" i="15"/>
  <c r="G5138" i="15"/>
  <c r="G5143" i="15"/>
  <c r="G5305" i="15"/>
  <c r="G5326" i="15"/>
  <c r="G5502" i="15"/>
  <c r="G5597" i="15"/>
  <c r="G6008" i="15"/>
  <c r="G6108" i="15"/>
  <c r="G6117" i="15"/>
  <c r="G6164" i="15"/>
  <c r="G6165" i="15"/>
  <c r="G6174" i="15"/>
  <c r="G6178" i="15"/>
  <c r="G6187" i="15"/>
  <c r="G6206" i="15"/>
  <c r="G6232" i="15"/>
  <c r="G6241" i="15"/>
  <c r="G6302" i="15"/>
  <c r="G6374" i="15"/>
  <c r="G6425" i="15"/>
  <c r="G6449" i="15"/>
  <c r="G6557" i="15"/>
  <c r="G6843" i="15"/>
  <c r="G7064" i="15"/>
  <c r="G7142" i="15"/>
  <c r="G7216" i="15"/>
  <c r="G7870" i="15"/>
  <c r="G6476" i="15"/>
  <c r="G19" i="15"/>
  <c r="G54" i="15"/>
  <c r="G57" i="15"/>
  <c r="G227" i="15"/>
  <c r="G374" i="15"/>
  <c r="G444" i="15"/>
  <c r="G506" i="15"/>
  <c r="G852" i="15"/>
  <c r="G853" i="15"/>
  <c r="G959" i="15"/>
  <c r="G1051" i="15"/>
  <c r="G1117" i="15"/>
  <c r="G1206" i="15"/>
  <c r="G1310" i="15"/>
  <c r="G1345" i="15"/>
  <c r="G1360" i="15"/>
  <c r="G1478" i="15"/>
  <c r="G1490" i="15"/>
  <c r="G1492" i="15"/>
  <c r="G1493" i="15"/>
  <c r="G1510" i="15"/>
  <c r="G1532" i="15"/>
  <c r="G1540" i="15"/>
  <c r="G1659" i="15"/>
  <c r="G1702" i="15"/>
  <c r="G1930" i="15"/>
  <c r="G2079" i="15"/>
  <c r="G2093" i="15"/>
  <c r="G2268" i="15"/>
  <c r="G2443" i="15"/>
  <c r="G2842" i="15"/>
  <c r="G2913" i="15"/>
  <c r="G2914" i="15"/>
  <c r="G3125" i="15"/>
  <c r="G3185" i="15"/>
  <c r="G3256" i="15"/>
  <c r="G3328" i="15"/>
  <c r="G3393" i="15"/>
  <c r="G3519" i="15"/>
  <c r="G3560" i="15"/>
  <c r="G3786" i="15"/>
  <c r="G3823" i="15"/>
  <c r="G3824" i="15"/>
  <c r="G3889" i="15"/>
  <c r="G3950" i="15"/>
  <c r="G3991" i="15"/>
  <c r="G4204" i="15"/>
  <c r="G4490" i="15"/>
  <c r="G4514" i="15"/>
  <c r="G4583" i="15"/>
  <c r="G4798" i="15"/>
  <c r="G4875" i="15"/>
  <c r="G5090" i="15"/>
  <c r="G5173" i="15"/>
  <c r="G5250" i="15"/>
  <c r="G5274" i="15"/>
  <c r="G5291" i="15"/>
  <c r="G5292" i="15"/>
  <c r="G5362" i="15"/>
  <c r="G5416" i="15"/>
  <c r="G5492" i="15"/>
  <c r="G5513" i="15"/>
  <c r="G5522" i="15"/>
  <c r="G2626" i="15"/>
  <c r="G5765" i="15"/>
  <c r="G6093" i="15"/>
  <c r="G6104" i="15"/>
  <c r="G6150" i="15"/>
  <c r="G6249" i="15"/>
  <c r="G6304" i="15"/>
  <c r="G6434" i="15"/>
  <c r="G6443" i="15"/>
  <c r="G6468" i="15"/>
  <c r="G6471" i="15"/>
  <c r="G6330" i="15"/>
  <c r="G6571" i="15"/>
  <c r="G6627" i="15"/>
  <c r="G6720" i="15"/>
  <c r="G6849" i="15"/>
  <c r="G6884" i="15"/>
  <c r="G6979" i="15"/>
  <c r="G7108" i="15"/>
  <c r="G7188" i="15"/>
  <c r="G7200" i="15"/>
  <c r="G7366" i="15"/>
  <c r="G7681" i="15"/>
  <c r="G7819" i="15"/>
  <c r="G7855" i="15"/>
  <c r="G7888" i="15"/>
  <c r="G6404" i="15"/>
  <c r="G7281" i="15"/>
  <c r="G3885" i="15"/>
  <c r="G84" i="15"/>
  <c r="G188" i="15"/>
  <c r="G240" i="15"/>
  <c r="G290" i="15"/>
  <c r="G331" i="15"/>
  <c r="G402" i="15"/>
  <c r="G417" i="15"/>
  <c r="G418" i="15"/>
  <c r="G467" i="15"/>
  <c r="G479" i="15"/>
  <c r="G705" i="15"/>
  <c r="G771" i="15"/>
  <c r="G1048" i="15"/>
  <c r="G1052" i="15"/>
  <c r="G1086" i="15"/>
  <c r="G1225" i="15"/>
  <c r="G1291" i="15"/>
  <c r="G1318" i="15"/>
  <c r="G1372" i="15"/>
  <c r="G1445" i="15"/>
  <c r="G1549" i="15"/>
  <c r="G1577" i="15"/>
  <c r="G1643" i="15"/>
  <c r="G1767" i="15"/>
  <c r="G1988" i="15"/>
  <c r="G2002" i="15"/>
  <c r="G2027" i="15"/>
  <c r="G2068" i="15"/>
  <c r="G2299" i="15"/>
  <c r="G2304" i="15"/>
  <c r="G2561" i="15"/>
  <c r="G2790" i="15"/>
  <c r="G2814" i="15"/>
  <c r="G2841" i="15"/>
  <c r="G2920" i="15"/>
  <c r="G3078" i="15"/>
  <c r="G3209" i="15"/>
  <c r="G3242" i="15"/>
  <c r="G3249" i="15"/>
  <c r="G3272" i="15"/>
  <c r="G3394" i="15"/>
  <c r="G3435" i="15"/>
  <c r="G3465" i="15"/>
  <c r="G3551" i="15"/>
  <c r="G3655" i="15"/>
  <c r="G3773" i="15"/>
  <c r="G3864" i="15"/>
  <c r="G3952" i="15"/>
  <c r="G3975" i="15"/>
  <c r="G4040" i="15"/>
  <c r="G4167" i="15"/>
  <c r="G4238" i="15"/>
  <c r="G4266" i="15"/>
  <c r="G4282" i="15"/>
  <c r="G4285" i="15"/>
  <c r="G4286" i="15"/>
  <c r="G4312" i="15"/>
  <c r="G4322" i="15"/>
  <c r="G4328" i="15"/>
  <c r="G4377" i="15"/>
  <c r="G4448" i="15"/>
  <c r="G4461" i="15"/>
  <c r="G4489" i="15"/>
  <c r="G4635" i="15"/>
  <c r="G4777" i="15"/>
  <c r="G4842" i="15"/>
  <c r="G4920" i="15"/>
  <c r="G4942" i="15"/>
  <c r="G5058" i="15"/>
  <c r="G5126" i="15"/>
  <c r="G5141" i="15"/>
  <c r="G5438" i="15"/>
  <c r="G5447" i="15"/>
  <c r="G5510" i="15"/>
  <c r="G5532" i="15"/>
  <c r="G5738" i="15"/>
  <c r="G5732" i="15"/>
  <c r="G5885" i="15"/>
  <c r="G5991" i="15"/>
  <c r="G6181" i="15"/>
  <c r="G6209" i="15"/>
  <c r="G6227" i="15"/>
  <c r="G6237" i="15"/>
  <c r="G6289" i="15"/>
  <c r="G6313" i="15"/>
  <c r="G6389" i="15"/>
  <c r="G6447" i="15"/>
  <c r="G6452" i="15"/>
  <c r="G6451" i="15"/>
  <c r="G6454" i="15"/>
  <c r="G6413" i="15"/>
  <c r="G6501" i="15"/>
  <c r="G6573" i="15"/>
  <c r="G6592" i="15"/>
  <c r="G6679" i="15"/>
  <c r="G6698" i="15"/>
  <c r="G6805" i="15"/>
  <c r="G6841" i="15"/>
  <c r="G6868" i="15"/>
  <c r="G6911" i="15"/>
  <c r="G6986" i="15"/>
  <c r="G6999" i="15"/>
  <c r="G7042" i="15"/>
  <c r="G7043" i="15"/>
  <c r="G7074" i="15"/>
  <c r="G7167" i="15"/>
  <c r="G7205" i="15"/>
  <c r="G7237" i="15"/>
  <c r="G7312" i="15"/>
  <c r="G7367" i="15"/>
  <c r="G7479" i="15"/>
  <c r="G7506" i="15"/>
  <c r="G7602" i="15"/>
  <c r="G7781" i="15"/>
  <c r="G7792" i="15"/>
  <c r="G7901" i="15"/>
  <c r="G7954" i="15"/>
  <c r="G4405" i="15"/>
  <c r="G18" i="15"/>
  <c r="G75" i="15"/>
  <c r="G106" i="15"/>
  <c r="G149" i="15"/>
  <c r="G191" i="15"/>
  <c r="G211" i="15"/>
  <c r="G249" i="15"/>
  <c r="G287" i="15"/>
  <c r="G377" i="15"/>
  <c r="G397" i="15"/>
  <c r="G400" i="15"/>
  <c r="G408" i="15"/>
  <c r="G549" i="15"/>
  <c r="G580" i="15"/>
  <c r="G612" i="15"/>
  <c r="G881" i="15"/>
  <c r="G971" i="15"/>
  <c r="G987" i="15"/>
  <c r="G1035" i="15"/>
  <c r="G1105" i="15"/>
  <c r="G1134" i="15"/>
  <c r="G1144" i="15"/>
  <c r="G1199" i="15"/>
  <c r="G1239" i="15"/>
  <c r="G1269" i="15"/>
  <c r="G1447" i="15"/>
  <c r="G1465" i="15"/>
  <c r="G1440" i="15"/>
  <c r="G1520" i="15"/>
  <c r="G1632" i="15"/>
  <c r="G1654" i="15"/>
  <c r="G1730" i="15"/>
  <c r="G1734" i="15"/>
  <c r="G1613" i="15"/>
  <c r="G1615" i="15"/>
  <c r="G1782" i="15"/>
  <c r="G1831" i="15"/>
  <c r="G1888" i="15"/>
  <c r="G1909" i="15"/>
  <c r="G1922" i="15"/>
  <c r="G2009" i="15"/>
  <c r="G2080" i="15"/>
  <c r="G2235" i="15"/>
  <c r="G2277" i="15"/>
  <c r="G2301" i="15"/>
  <c r="G2302" i="15"/>
  <c r="G2311" i="15"/>
  <c r="G2330" i="15"/>
  <c r="G2461" i="15"/>
  <c r="G2602" i="15"/>
  <c r="G2706" i="15"/>
  <c r="G2773" i="15"/>
  <c r="G2941" i="15"/>
  <c r="G2946" i="15"/>
  <c r="G3102" i="15"/>
  <c r="G3103" i="15"/>
  <c r="G3111" i="15"/>
  <c r="G3130" i="15"/>
  <c r="G3354" i="15"/>
  <c r="G3457" i="15"/>
  <c r="G3463" i="15"/>
  <c r="G3464" i="15"/>
  <c r="G3473" i="15"/>
  <c r="G3672" i="15"/>
  <c r="G3712" i="15"/>
  <c r="G3728" i="15"/>
  <c r="G3972" i="15"/>
  <c r="G4035" i="15"/>
  <c r="G4076" i="15"/>
  <c r="G4190" i="15"/>
  <c r="G4258" i="15"/>
  <c r="G4259" i="15"/>
  <c r="G4260" i="15"/>
  <c r="G4280" i="15"/>
  <c r="G4215" i="15"/>
  <c r="G4361" i="15"/>
  <c r="G4436" i="15"/>
  <c r="G4570" i="15"/>
  <c r="G4571" i="15"/>
  <c r="G4618" i="15"/>
  <c r="G4657" i="15"/>
  <c r="G4665" i="15"/>
  <c r="G4674" i="15"/>
  <c r="G4692" i="15"/>
  <c r="G4735" i="15"/>
  <c r="G4797" i="15"/>
  <c r="G4830" i="15"/>
  <c r="G4834" i="15"/>
  <c r="G4886" i="15"/>
  <c r="G4980" i="15"/>
  <c r="G4998" i="15"/>
  <c r="G5004" i="15"/>
  <c r="G5018" i="15"/>
  <c r="G5047" i="15"/>
  <c r="G5072" i="15"/>
  <c r="G5202" i="15"/>
  <c r="G5272" i="15"/>
  <c r="G5276" i="15"/>
  <c r="G5319" i="15"/>
  <c r="G5390" i="15"/>
  <c r="G5396" i="15"/>
  <c r="G5424" i="15"/>
  <c r="G5482" i="15"/>
  <c r="G5574" i="15"/>
  <c r="G5633" i="15"/>
  <c r="G5743" i="15"/>
  <c r="G5752" i="15"/>
  <c r="G5764" i="15"/>
  <c r="G5802" i="15"/>
  <c r="G5816" i="15"/>
  <c r="G5863" i="15"/>
  <c r="G5924" i="15"/>
  <c r="G5931" i="15"/>
  <c r="G5952" i="15"/>
  <c r="G5967" i="15"/>
  <c r="G5970" i="15"/>
  <c r="G5989" i="15"/>
  <c r="G6045" i="15"/>
  <c r="G6125" i="15"/>
  <c r="G6157" i="15"/>
  <c r="G6180" i="15"/>
  <c r="G6212" i="15"/>
  <c r="G6217" i="15"/>
  <c r="G6220" i="15"/>
  <c r="G6260" i="15"/>
  <c r="G6299" i="15"/>
  <c r="G6409" i="15"/>
  <c r="G6450" i="15"/>
  <c r="G6478" i="15"/>
  <c r="G6481" i="15"/>
  <c r="G6513" i="15"/>
  <c r="G6323" i="15"/>
  <c r="G6523" i="15"/>
  <c r="G6528" i="15"/>
  <c r="G6543" i="15"/>
  <c r="G6553" i="15"/>
  <c r="G6584" i="15"/>
  <c r="G6586" i="15"/>
  <c r="G6717" i="15"/>
  <c r="G6729" i="15"/>
  <c r="G6736" i="15"/>
  <c r="G6772" i="15"/>
  <c r="G6774" i="15"/>
  <c r="G6954" i="15"/>
  <c r="G6966" i="15"/>
  <c r="G7061" i="15"/>
  <c r="G7165" i="15"/>
  <c r="G7183" i="15"/>
  <c r="G7207" i="15"/>
  <c r="G7243" i="15"/>
  <c r="G7255" i="15"/>
  <c r="G7295" i="15"/>
  <c r="G7483" i="15"/>
  <c r="G7511" i="15"/>
  <c r="G7534" i="15"/>
  <c r="G7674" i="15"/>
  <c r="G7694" i="15"/>
  <c r="G610" i="15"/>
  <c r="G12" i="15"/>
  <c r="G120" i="15"/>
  <c r="G268" i="15"/>
  <c r="G284" i="15"/>
  <c r="G380" i="15"/>
  <c r="G690" i="15"/>
  <c r="G872" i="15"/>
  <c r="G1040" i="15"/>
  <c r="G1220" i="15"/>
  <c r="G1333" i="15"/>
  <c r="G1380" i="15"/>
  <c r="G1414" i="15"/>
  <c r="G1479" i="15"/>
  <c r="G1485" i="15"/>
  <c r="G1707" i="15"/>
  <c r="G1710" i="15"/>
  <c r="G1732" i="15"/>
  <c r="G1880" i="15"/>
  <c r="G1890" i="15"/>
  <c r="G1947" i="15"/>
  <c r="G2049" i="15"/>
  <c r="G2519" i="15"/>
  <c r="G2655" i="15"/>
  <c r="G2794" i="15"/>
  <c r="G3330" i="15"/>
  <c r="G3352" i="15"/>
  <c r="G3512" i="15"/>
  <c r="G3634" i="15"/>
  <c r="G3768" i="15"/>
  <c r="G3911" i="15"/>
  <c r="G4305" i="15"/>
  <c r="G4225" i="15"/>
  <c r="G4472" i="15"/>
  <c r="G4739" i="15"/>
  <c r="G4744" i="15"/>
  <c r="G4900" i="15"/>
  <c r="G5029" i="15"/>
  <c r="G5132" i="15"/>
  <c r="G5236" i="15"/>
  <c r="G5640" i="15"/>
  <c r="G5789" i="15"/>
  <c r="G5798" i="15"/>
  <c r="G5868" i="15"/>
  <c r="G6141" i="15"/>
  <c r="G6189" i="15"/>
  <c r="G6190" i="15"/>
  <c r="G6235" i="15"/>
  <c r="G6251" i="15"/>
  <c r="G6311" i="15"/>
  <c r="G6429" i="15"/>
  <c r="G6711" i="15"/>
  <c r="G6967" i="15"/>
  <c r="G6968" i="15"/>
  <c r="G7219" i="15"/>
  <c r="G7354" i="15"/>
  <c r="G7680" i="15"/>
  <c r="G7692" i="15"/>
  <c r="G7900" i="15"/>
  <c r="G7902" i="15"/>
  <c r="G4714" i="15"/>
  <c r="G7914" i="15"/>
  <c r="G38" i="15"/>
  <c r="G46" i="15"/>
  <c r="G119" i="15"/>
  <c r="G185" i="15"/>
  <c r="G538" i="15"/>
  <c r="G700" i="15"/>
  <c r="G713" i="15"/>
  <c r="G714" i="15"/>
  <c r="G715" i="15"/>
  <c r="G1326" i="15"/>
  <c r="G1491" i="15"/>
  <c r="G1548" i="15"/>
  <c r="G1661" i="15"/>
  <c r="G1884" i="15"/>
  <c r="G2303" i="15"/>
  <c r="G2310" i="15"/>
  <c r="G3113" i="15"/>
  <c r="G3119" i="15"/>
  <c r="G3205" i="15"/>
  <c r="G3255" i="15"/>
  <c r="G3578" i="15"/>
  <c r="G4063" i="15"/>
  <c r="G4078" i="15"/>
  <c r="G4081" i="15"/>
  <c r="G4149" i="15"/>
  <c r="G4575" i="15"/>
  <c r="G4582" i="15"/>
  <c r="G4883" i="15"/>
  <c r="G5252" i="15"/>
  <c r="G5267" i="15"/>
  <c r="G5509" i="15"/>
  <c r="G5923" i="15"/>
  <c r="G5927" i="15"/>
  <c r="G6000" i="15"/>
  <c r="G6360" i="15"/>
  <c r="G6488" i="15"/>
  <c r="G7082" i="15"/>
  <c r="G7173" i="15"/>
  <c r="G7335" i="15"/>
  <c r="G7376" i="15"/>
  <c r="G7462" i="15"/>
  <c r="G421" i="15"/>
  <c r="G1398" i="15"/>
  <c r="G1663" i="15"/>
  <c r="G2444" i="15"/>
  <c r="G2658" i="15"/>
  <c r="G2882" i="15"/>
  <c r="G3110" i="15"/>
  <c r="G3241" i="15"/>
  <c r="G3450" i="15"/>
  <c r="G3502" i="15"/>
  <c r="G3569" i="15"/>
  <c r="G3765" i="15"/>
  <c r="G3851" i="15"/>
  <c r="G3860" i="15"/>
  <c r="G3892" i="15"/>
  <c r="G4300" i="15"/>
  <c r="G4325" i="15"/>
  <c r="G4341" i="15"/>
  <c r="G4480" i="15"/>
  <c r="G4848" i="15"/>
  <c r="G4849" i="15"/>
  <c r="G5505" i="15"/>
  <c r="G5749" i="15"/>
  <c r="G6116" i="15"/>
  <c r="G6210" i="15"/>
  <c r="G6569" i="15"/>
  <c r="G7034" i="15"/>
  <c r="G7229" i="15"/>
  <c r="G6948" i="15"/>
  <c r="G924" i="15"/>
  <c r="G1399" i="15"/>
  <c r="G1877" i="15"/>
  <c r="G1896" i="15"/>
  <c r="G2129" i="15"/>
  <c r="G2625" i="15"/>
  <c r="G2695" i="15"/>
  <c r="G2892" i="15"/>
  <c r="G3451" i="15"/>
  <c r="G3983" i="15"/>
  <c r="G4718" i="15"/>
  <c r="G4793" i="15"/>
  <c r="G6066" i="15"/>
  <c r="G6229" i="15"/>
  <c r="G6246" i="15"/>
  <c r="G6279" i="15"/>
  <c r="G6335" i="15"/>
  <c r="G7166" i="15"/>
  <c r="G7212" i="15"/>
  <c r="G7726" i="15"/>
  <c r="G33" i="15"/>
  <c r="G147" i="15"/>
  <c r="G148" i="15"/>
  <c r="G170" i="15"/>
  <c r="G237" i="15"/>
  <c r="G292" i="15"/>
  <c r="G348" i="15"/>
  <c r="G469" i="15"/>
  <c r="G861" i="15"/>
  <c r="G1085" i="15"/>
  <c r="G1156" i="15"/>
  <c r="G1245" i="15"/>
  <c r="G1305" i="15"/>
  <c r="G1387" i="15"/>
  <c r="G1408" i="15"/>
  <c r="G1502" i="15"/>
  <c r="G1806" i="15"/>
  <c r="G1807" i="15"/>
  <c r="G1808" i="15"/>
  <c r="G1842" i="15"/>
  <c r="G2223" i="15"/>
  <c r="G2306" i="15"/>
  <c r="G2325" i="15"/>
  <c r="G2354" i="15"/>
  <c r="G2485" i="15"/>
  <c r="G2497" i="15"/>
  <c r="G2543" i="15"/>
  <c r="G2960" i="15"/>
  <c r="G2970" i="15"/>
  <c r="G2971" i="15"/>
  <c r="G2988" i="15"/>
  <c r="G3124" i="15"/>
  <c r="G3131" i="15"/>
  <c r="G3258" i="15"/>
  <c r="G3477" i="15"/>
  <c r="G3503" i="15"/>
  <c r="G3524" i="15"/>
  <c r="G3568" i="15"/>
  <c r="G3713" i="15"/>
  <c r="G3845" i="15"/>
  <c r="G3850" i="15"/>
  <c r="G3908" i="15"/>
  <c r="G3942" i="15"/>
  <c r="G3949" i="15"/>
  <c r="G3956" i="15"/>
  <c r="G4014" i="15"/>
  <c r="G4033" i="15"/>
  <c r="G4351" i="15"/>
  <c r="G4360" i="15"/>
  <c r="G4421" i="15"/>
  <c r="G4500" i="15"/>
  <c r="G4517" i="15"/>
  <c r="G4548" i="15"/>
  <c r="G4576" i="15"/>
  <c r="G4620" i="15"/>
  <c r="G4748" i="15"/>
  <c r="G4794" i="15"/>
  <c r="G4878" i="15"/>
  <c r="G4908" i="15"/>
  <c r="G4946" i="15"/>
  <c r="G5231" i="15"/>
  <c r="G5476" i="15"/>
  <c r="G5541" i="15"/>
  <c r="G5914" i="15"/>
  <c r="G5973" i="15"/>
  <c r="G5987" i="15"/>
  <c r="G6349" i="15"/>
  <c r="G6039" i="15"/>
  <c r="G6067" i="15"/>
  <c r="G6361" i="15"/>
  <c r="G6274" i="15"/>
  <c r="G6368" i="15"/>
  <c r="G6634" i="15"/>
  <c r="G6641" i="15"/>
  <c r="G6821" i="15"/>
  <c r="G6837" i="15"/>
  <c r="G6907" i="15"/>
  <c r="G6934" i="15"/>
  <c r="G6941" i="15"/>
  <c r="G6958" i="15"/>
  <c r="G7002" i="15"/>
  <c r="G7004" i="15"/>
  <c r="G7005" i="15"/>
  <c r="G7045" i="15"/>
  <c r="G7055" i="15"/>
  <c r="G7126" i="15"/>
  <c r="G7301" i="15"/>
  <c r="G7329" i="15"/>
  <c r="G7368" i="15"/>
  <c r="G7387" i="15"/>
  <c r="G7388" i="15"/>
  <c r="G7578" i="15"/>
  <c r="G7629" i="15"/>
  <c r="G7943" i="15"/>
  <c r="G6036" i="15"/>
  <c r="G1810" i="15"/>
  <c r="G5368" i="15"/>
  <c r="G241" i="15"/>
  <c r="G545" i="15"/>
  <c r="G707" i="15"/>
  <c r="G1248" i="15"/>
  <c r="G3817" i="15"/>
  <c r="G4034" i="15"/>
  <c r="G6079" i="15"/>
  <c r="G6922" i="15"/>
  <c r="G7260" i="15"/>
  <c r="G7339" i="15"/>
  <c r="G10" i="15"/>
  <c r="G17" i="15"/>
  <c r="G107" i="15"/>
  <c r="G269" i="15"/>
  <c r="G342" i="15"/>
  <c r="G396" i="15"/>
  <c r="G426" i="15"/>
  <c r="G496" i="15"/>
  <c r="G501" i="15"/>
  <c r="G504" i="15"/>
  <c r="G542" i="15"/>
  <c r="G601" i="15"/>
  <c r="G919" i="15"/>
  <c r="G925" i="15"/>
  <c r="G1107" i="15"/>
  <c r="G1110" i="15"/>
  <c r="G1195" i="15"/>
  <c r="G1217" i="15"/>
  <c r="G1349" i="15"/>
  <c r="G6248" i="15"/>
  <c r="G1651" i="15"/>
  <c r="G1708" i="15"/>
  <c r="G1709" i="15"/>
  <c r="G1716" i="15"/>
  <c r="G1753" i="15"/>
  <c r="G1818" i="15"/>
  <c r="G1971" i="15"/>
  <c r="G2037" i="15"/>
  <c r="G2331" i="15"/>
  <c r="G2619" i="15"/>
  <c r="G2688" i="15"/>
  <c r="G2756" i="15"/>
  <c r="G2838" i="15"/>
  <c r="G2893" i="15"/>
  <c r="G2983" i="15"/>
  <c r="G3059" i="15"/>
  <c r="G3254" i="15"/>
  <c r="G3273" i="15"/>
  <c r="G3404" i="15"/>
  <c r="G3454" i="15"/>
  <c r="G3460" i="15"/>
  <c r="G3461" i="15"/>
  <c r="G3469" i="15"/>
  <c r="G3796" i="15"/>
  <c r="G3842" i="15"/>
  <c r="G3843" i="15"/>
  <c r="G3871" i="15"/>
  <c r="G3944" i="15"/>
  <c r="G4054" i="15"/>
  <c r="G4088" i="15"/>
  <c r="G4329" i="15"/>
  <c r="G4333" i="15"/>
  <c r="G4501" i="15"/>
  <c r="G4537" i="15"/>
  <c r="G4577" i="15"/>
  <c r="G4705" i="15"/>
  <c r="G4859" i="15"/>
  <c r="G5037" i="15"/>
  <c r="G5106" i="15"/>
  <c r="G5129" i="15"/>
  <c r="G5135" i="15"/>
  <c r="G5168" i="15"/>
  <c r="G5398" i="15"/>
  <c r="G5566" i="15"/>
  <c r="G5567" i="15"/>
  <c r="G5653" i="15"/>
  <c r="G5657" i="15"/>
  <c r="G5686" i="15"/>
  <c r="G5761" i="15"/>
  <c r="G5883" i="15"/>
  <c r="G5921" i="15"/>
  <c r="G5926" i="15"/>
  <c r="G6041" i="15"/>
  <c r="G6042" i="15"/>
  <c r="G6053" i="15"/>
  <c r="G6072" i="15"/>
  <c r="G6195" i="15"/>
  <c r="G6309" i="15"/>
  <c r="G6460" i="15"/>
  <c r="G6474" i="15"/>
  <c r="G6532" i="15"/>
  <c r="G6558" i="15"/>
  <c r="G6565" i="15"/>
  <c r="G6581" i="15"/>
  <c r="G6683" i="15"/>
  <c r="G6930" i="15"/>
  <c r="G7059" i="15"/>
  <c r="G7096" i="15"/>
  <c r="G7138" i="15"/>
  <c r="G7153" i="15"/>
  <c r="G7258" i="15"/>
  <c r="G7285" i="15"/>
  <c r="G7350" i="15"/>
  <c r="G7426" i="15"/>
  <c r="G7600" i="15"/>
  <c r="G7693" i="15"/>
  <c r="G7700" i="15"/>
  <c r="G7701" i="15"/>
  <c r="G3108" i="15"/>
  <c r="G4939" i="15"/>
  <c r="G14" i="15"/>
  <c r="G159" i="15"/>
  <c r="G650" i="15"/>
  <c r="G1067" i="15"/>
  <c r="G2114" i="15"/>
  <c r="G2241" i="15"/>
  <c r="G2416" i="15"/>
  <c r="G2720" i="15"/>
  <c r="G3009" i="15"/>
  <c r="G3159" i="15"/>
  <c r="G3197" i="15"/>
  <c r="G3248" i="15"/>
  <c r="G3325" i="15"/>
  <c r="G3906" i="15"/>
  <c r="G4017" i="15"/>
  <c r="G4170" i="15"/>
  <c r="G4363" i="15"/>
  <c r="G4601" i="15"/>
  <c r="G4676" i="15"/>
  <c r="G5205" i="15"/>
  <c r="G5266" i="15"/>
  <c r="G5286" i="15"/>
  <c r="G5884" i="15"/>
  <c r="G5954" i="15"/>
  <c r="G6118" i="15"/>
  <c r="G6219" i="15"/>
  <c r="G6961" i="15"/>
  <c r="G7328" i="15"/>
  <c r="G7380" i="15"/>
  <c r="G7527" i="15"/>
  <c r="G6602" i="15"/>
  <c r="G26" i="15"/>
  <c r="G32" i="15"/>
  <c r="G44" i="15"/>
  <c r="G82" i="15"/>
  <c r="G85" i="15"/>
  <c r="G127" i="15"/>
  <c r="G145" i="15"/>
  <c r="G194" i="15"/>
  <c r="G202" i="15"/>
  <c r="G213" i="15"/>
  <c r="G223" i="15"/>
  <c r="G285" i="15"/>
  <c r="G615" i="15"/>
  <c r="G622" i="15"/>
  <c r="G625" i="15"/>
  <c r="G678" i="15"/>
  <c r="G710" i="15"/>
  <c r="G730" i="15"/>
  <c r="G770" i="15"/>
  <c r="G990" i="15"/>
  <c r="G1092" i="15"/>
  <c r="G1094" i="15"/>
  <c r="G1150" i="15"/>
  <c r="G1238" i="15"/>
  <c r="G1371" i="15"/>
  <c r="G1393" i="15"/>
  <c r="G1402" i="15"/>
  <c r="G1546" i="15"/>
  <c r="G1779" i="15"/>
  <c r="G1815" i="15"/>
  <c r="G1821" i="15"/>
  <c r="G1822" i="15"/>
  <c r="G1881" i="15"/>
  <c r="G1885" i="15"/>
  <c r="G1926" i="15"/>
  <c r="G1948" i="15"/>
  <c r="G1985" i="15"/>
  <c r="G1991" i="15"/>
  <c r="G2012" i="15"/>
  <c r="G2146" i="15"/>
  <c r="G2172" i="15"/>
  <c r="G2252" i="15"/>
  <c r="G2383" i="15"/>
  <c r="G2450" i="15"/>
  <c r="G2452" i="15"/>
  <c r="G2532" i="15"/>
  <c r="G2542" i="15"/>
  <c r="G2558" i="15"/>
  <c r="G2660" i="15"/>
  <c r="G2666" i="15"/>
  <c r="G2748" i="15"/>
  <c r="G2771" i="15"/>
  <c r="G2779" i="15"/>
  <c r="G2894" i="15"/>
  <c r="G2901" i="15"/>
  <c r="G2943" i="15"/>
  <c r="G3223" i="15"/>
  <c r="G3226" i="15"/>
  <c r="G3274" i="15"/>
  <c r="G3403" i="15"/>
  <c r="G3410" i="15"/>
  <c r="G3411" i="15"/>
  <c r="G3436" i="15"/>
  <c r="G3455" i="15"/>
  <c r="G3605" i="15"/>
  <c r="G3606" i="15"/>
  <c r="G3653" i="15"/>
  <c r="G3676" i="15"/>
  <c r="G3724" i="15"/>
  <c r="G3745" i="15"/>
  <c r="G3755" i="15"/>
  <c r="G3761" i="15"/>
  <c r="G3770" i="15"/>
  <c r="G3790" i="15"/>
  <c r="G3791" i="15"/>
  <c r="G3865" i="15"/>
  <c r="G3962" i="15"/>
  <c r="G4143" i="15"/>
  <c r="G4186" i="15"/>
  <c r="G4292" i="15"/>
  <c r="G4414" i="15"/>
  <c r="G4441" i="15"/>
  <c r="G4477" i="15"/>
  <c r="G4568" i="15"/>
  <c r="G4725" i="15"/>
  <c r="G4742" i="15"/>
  <c r="G4890" i="15"/>
  <c r="G4897" i="15"/>
  <c r="G4903" i="15"/>
  <c r="G4905" i="15"/>
  <c r="G4912" i="15"/>
  <c r="G4941" i="15"/>
  <c r="G4970" i="15"/>
  <c r="G5080" i="15"/>
  <c r="G5128" i="15"/>
  <c r="G5134" i="15"/>
  <c r="G5219" i="15"/>
  <c r="G5423" i="15"/>
  <c r="G5602" i="15"/>
  <c r="G5726" i="15"/>
  <c r="G5804" i="15"/>
  <c r="G5806" i="15"/>
  <c r="G5864" i="15"/>
  <c r="G5866" i="15"/>
  <c r="G5880" i="15"/>
  <c r="G5905" i="15"/>
  <c r="G6010" i="15"/>
  <c r="G6019" i="15"/>
  <c r="G6052" i="15"/>
  <c r="G6062" i="15"/>
  <c r="G6068" i="15"/>
  <c r="G6081" i="15"/>
  <c r="G6356" i="15"/>
  <c r="G6106" i="15"/>
  <c r="G6133" i="15"/>
  <c r="G6168" i="15"/>
  <c r="G6169" i="15"/>
  <c r="G6177" i="15"/>
  <c r="G6185" i="15"/>
  <c r="G6198" i="15"/>
  <c r="G6236" i="15"/>
  <c r="G6268" i="15"/>
  <c r="G6273" i="15"/>
  <c r="G6315" i="15"/>
  <c r="G6365" i="15"/>
  <c r="G6377" i="15"/>
  <c r="G6427" i="15"/>
  <c r="G6397" i="15"/>
  <c r="G6416" i="15"/>
  <c r="G6505" i="15"/>
  <c r="G6328" i="15"/>
  <c r="G6529" i="15"/>
  <c r="G6587" i="15"/>
  <c r="G6589" i="15"/>
  <c r="G6623" i="15"/>
  <c r="G6705" i="15"/>
  <c r="G6913" i="15"/>
  <c r="G6914" i="15"/>
  <c r="G7037" i="15"/>
  <c r="G7094" i="15"/>
  <c r="G7101" i="15"/>
  <c r="G7161" i="15"/>
  <c r="G7242" i="15"/>
  <c r="G7280" i="15"/>
  <c r="G7419" i="15"/>
  <c r="G7610" i="15"/>
  <c r="G7809" i="15"/>
  <c r="G7953" i="15"/>
  <c r="G1470" i="15"/>
  <c r="G2326" i="15"/>
  <c r="G123" i="15"/>
  <c r="G215" i="15"/>
  <c r="G217" i="15"/>
  <c r="G231" i="15"/>
  <c r="G329" i="15"/>
  <c r="G452" i="15"/>
  <c r="G594" i="15"/>
  <c r="G792" i="15"/>
  <c r="G860" i="15"/>
  <c r="G1328" i="15"/>
  <c r="G1359" i="15"/>
  <c r="G1385" i="15"/>
  <c r="G1824" i="15"/>
  <c r="G1900" i="15"/>
  <c r="G1910" i="15"/>
  <c r="G1974" i="15"/>
  <c r="G2035" i="15"/>
  <c r="G2078" i="15"/>
  <c r="G2292" i="15"/>
  <c r="G2358" i="15"/>
  <c r="G2451" i="15"/>
  <c r="G2481" i="15"/>
  <c r="G2509" i="15"/>
  <c r="G2513" i="15"/>
  <c r="G2670" i="15"/>
  <c r="G2718" i="15"/>
  <c r="G2875" i="15"/>
  <c r="G2961" i="15"/>
  <c r="G3027" i="15"/>
  <c r="G3107" i="15"/>
  <c r="G3122" i="15"/>
  <c r="G3138" i="15"/>
  <c r="G3270" i="15"/>
  <c r="G3327" i="15"/>
  <c r="G3368" i="15"/>
  <c r="G3704" i="15"/>
  <c r="G3723" i="15"/>
  <c r="G3799" i="15"/>
  <c r="G3801" i="15"/>
  <c r="G3855" i="15"/>
  <c r="G3856" i="15"/>
  <c r="G4016" i="15"/>
  <c r="G4195" i="15"/>
  <c r="G4340" i="15"/>
  <c r="G4474" i="15"/>
  <c r="G4572" i="15"/>
  <c r="G4672" i="15"/>
  <c r="G4866" i="15"/>
  <c r="G4991" i="15"/>
  <c r="G5055" i="15"/>
  <c r="G5056" i="15"/>
  <c r="G5091" i="15"/>
  <c r="G5220" i="15"/>
  <c r="G6086" i="15"/>
  <c r="G6179" i="15"/>
  <c r="G6258" i="15"/>
  <c r="G6261" i="15"/>
  <c r="G6314" i="15"/>
  <c r="G6366" i="15"/>
  <c r="G6445" i="15"/>
  <c r="G6341" i="15"/>
  <c r="G6564" i="15"/>
  <c r="G6662" i="15"/>
  <c r="G6663" i="15"/>
  <c r="G6721" i="15"/>
  <c r="G6733" i="15"/>
  <c r="G6760" i="15"/>
  <c r="G6795" i="15"/>
  <c r="G6867" i="15"/>
  <c r="G6893" i="15"/>
  <c r="G6895" i="15"/>
  <c r="G6896" i="15"/>
  <c r="G6940" i="15"/>
  <c r="G6945" i="15"/>
  <c r="G7051" i="15"/>
  <c r="G7135" i="15"/>
  <c r="G7202" i="15"/>
  <c r="G7496" i="15"/>
  <c r="G7907" i="15"/>
  <c r="G3419" i="15"/>
  <c r="G55" i="15"/>
  <c r="G66" i="15"/>
  <c r="G256" i="15"/>
  <c r="G263" i="15"/>
  <c r="G318" i="15"/>
  <c r="G453" i="15"/>
  <c r="G456" i="15"/>
  <c r="G632" i="15"/>
  <c r="G679" i="15"/>
  <c r="G718" i="15"/>
  <c r="G865" i="15"/>
  <c r="G867" i="15"/>
  <c r="G866" i="15"/>
  <c r="G884" i="15"/>
  <c r="G964" i="15"/>
  <c r="G1057" i="15"/>
  <c r="G1136" i="15"/>
  <c r="G1164" i="15"/>
  <c r="G1226" i="15"/>
  <c r="G1246" i="15"/>
  <c r="G1327" i="15"/>
  <c r="G1358" i="15"/>
  <c r="G1365" i="15"/>
  <c r="G1526" i="15"/>
  <c r="G1829" i="15"/>
  <c r="G2091" i="15"/>
  <c r="G2104" i="15"/>
  <c r="G2136" i="15"/>
  <c r="G2286" i="15"/>
  <c r="G2386" i="15"/>
  <c r="G2518" i="15"/>
  <c r="G2719" i="15"/>
  <c r="G2728" i="15"/>
  <c r="G2776" i="15"/>
  <c r="G2972" i="15"/>
  <c r="G3062" i="15"/>
  <c r="G3101" i="15"/>
  <c r="G3115" i="15"/>
  <c r="G3116" i="15"/>
  <c r="G3247" i="15"/>
  <c r="G3399" i="15"/>
  <c r="G3458" i="15"/>
  <c r="G3579" i="15"/>
  <c r="G3756" i="15"/>
  <c r="G3825" i="15"/>
  <c r="G3835" i="15"/>
  <c r="G3858" i="15"/>
  <c r="G3945" i="15"/>
  <c r="G3946" i="15"/>
  <c r="G3951" i="15"/>
  <c r="G4090" i="15"/>
  <c r="G4109" i="15"/>
  <c r="G4231" i="15"/>
  <c r="G4473" i="15"/>
  <c r="G4706" i="15"/>
  <c r="G4871" i="15"/>
  <c r="G4880" i="15"/>
  <c r="G4959" i="15"/>
  <c r="G5218" i="15"/>
  <c r="G5221" i="15"/>
  <c r="G5270" i="15"/>
  <c r="G5365" i="15"/>
  <c r="G5594" i="15"/>
  <c r="G5621" i="15"/>
  <c r="G5694" i="15"/>
  <c r="G5746" i="15"/>
  <c r="G5780" i="15"/>
  <c r="G5805" i="15"/>
  <c r="G5858" i="15"/>
  <c r="G6001" i="15"/>
  <c r="G6120" i="15"/>
  <c r="G6129" i="15"/>
  <c r="G6166" i="15"/>
  <c r="G6176" i="15"/>
  <c r="G6265" i="15"/>
  <c r="G6291" i="15"/>
  <c r="G6296" i="15"/>
  <c r="G6369" i="15"/>
  <c r="G6426" i="15"/>
  <c r="G6437" i="15"/>
  <c r="G6490" i="15"/>
  <c r="G6495" i="15"/>
  <c r="G6507" i="15"/>
  <c r="G6622" i="15"/>
  <c r="G6624" i="15"/>
  <c r="G6672" i="15"/>
  <c r="G6722" i="15"/>
  <c r="G6777" i="15"/>
  <c r="G6803" i="15"/>
  <c r="G6944" i="15"/>
  <c r="G6962" i="15"/>
  <c r="G6963" i="15"/>
  <c r="G7044" i="15"/>
  <c r="G7097" i="15"/>
  <c r="G7550" i="15"/>
  <c r="G7746" i="15"/>
  <c r="G6078" i="15"/>
  <c r="G623" i="15"/>
  <c r="G1025" i="15"/>
  <c r="G1369" i="15"/>
  <c r="G1434" i="15"/>
  <c r="G1756" i="15"/>
  <c r="G1934" i="15"/>
  <c r="G2116" i="15"/>
  <c r="G2117" i="15"/>
  <c r="G2411" i="15"/>
  <c r="G2454" i="15"/>
  <c r="G2458" i="15"/>
  <c r="G2496" i="15"/>
  <c r="G3344" i="15"/>
  <c r="G3948" i="15"/>
  <c r="G3988" i="15"/>
  <c r="G4872" i="15"/>
  <c r="G5046" i="15"/>
  <c r="G5739" i="15"/>
  <c r="G5723" i="15"/>
  <c r="G6221" i="15"/>
  <c r="G6239" i="15"/>
  <c r="G6414" i="15"/>
  <c r="G6570" i="15"/>
  <c r="G6593" i="15"/>
  <c r="G6982" i="15"/>
  <c r="G7394" i="15"/>
  <c r="G7648" i="15"/>
  <c r="G34" i="15"/>
  <c r="G319" i="15"/>
  <c r="G916" i="15"/>
  <c r="G937" i="15"/>
  <c r="G1278" i="15"/>
  <c r="G2006" i="15"/>
  <c r="G2506" i="15"/>
  <c r="G2541" i="15"/>
  <c r="G2582" i="15"/>
  <c r="G2649" i="15"/>
  <c r="G2750" i="15"/>
  <c r="G2752" i="15"/>
  <c r="G2759" i="15"/>
  <c r="G2888" i="15"/>
  <c r="G2895" i="15"/>
  <c r="G3071" i="15"/>
  <c r="G3322" i="15"/>
  <c r="G3376" i="15"/>
  <c r="G3541" i="15"/>
  <c r="G3725" i="15"/>
  <c r="G4023" i="15"/>
  <c r="G4139" i="15"/>
  <c r="G4355" i="15"/>
  <c r="G4518" i="15"/>
  <c r="G4558" i="15"/>
  <c r="G4915" i="15"/>
  <c r="G5213" i="15"/>
  <c r="G5217" i="15"/>
  <c r="G5265" i="15"/>
  <c r="G5627" i="15"/>
  <c r="G5826" i="15"/>
  <c r="G6030" i="15"/>
  <c r="G6054" i="15"/>
  <c r="G6156" i="15"/>
  <c r="G6238" i="15"/>
  <c r="G6516" i="15"/>
  <c r="G6708" i="15"/>
  <c r="G6794" i="15"/>
  <c r="G6876" i="15"/>
  <c r="G6877" i="15"/>
  <c r="G6904" i="15"/>
  <c r="G6920" i="15"/>
  <c r="G6952" i="15"/>
  <c r="G7360" i="15"/>
  <c r="G7499" i="15"/>
  <c r="G7569" i="15"/>
  <c r="G7673" i="15"/>
  <c r="G7905" i="15"/>
  <c r="G7910" i="15"/>
  <c r="G7955" i="15"/>
  <c r="G139" i="15"/>
  <c r="G1004" i="15"/>
  <c r="G1063" i="15"/>
  <c r="G1173" i="15"/>
  <c r="G1658" i="15"/>
  <c r="G1768" i="15"/>
  <c r="G2495" i="15"/>
  <c r="G2627" i="15"/>
  <c r="G2701" i="15"/>
  <c r="G3099" i="15"/>
  <c r="G3840" i="15"/>
  <c r="G3912" i="15"/>
  <c r="G4816" i="15"/>
  <c r="G4901" i="15"/>
  <c r="G4924" i="15"/>
  <c r="G5251" i="15"/>
  <c r="G5955" i="15"/>
  <c r="G5966" i="15"/>
  <c r="G6412" i="15"/>
  <c r="G6339" i="15"/>
  <c r="G7262" i="15"/>
  <c r="G7451" i="15"/>
  <c r="G7861" i="15"/>
  <c r="G5057" i="15"/>
  <c r="G158" i="15"/>
  <c r="G164" i="15"/>
  <c r="G165" i="15"/>
  <c r="G189" i="15"/>
  <c r="G201" i="15"/>
  <c r="G454" i="15"/>
  <c r="G488" i="15"/>
  <c r="G582" i="15"/>
  <c r="G619" i="15"/>
  <c r="G706" i="15"/>
  <c r="G747" i="15"/>
  <c r="G758" i="15"/>
  <c r="G785" i="15"/>
  <c r="G1024" i="15"/>
  <c r="G1098" i="15"/>
  <c r="G1181" i="15"/>
  <c r="G1182" i="15"/>
  <c r="G1184" i="15"/>
  <c r="G1200" i="15"/>
  <c r="G1270" i="15"/>
  <c r="G1376" i="15"/>
  <c r="G1631" i="15"/>
  <c r="G1635" i="15"/>
  <c r="G1662" i="15"/>
  <c r="G1817" i="15"/>
  <c r="G1874" i="15"/>
  <c r="G1875" i="15"/>
  <c r="G1931" i="15"/>
  <c r="G2064" i="15"/>
  <c r="G2092" i="15"/>
  <c r="G2102" i="15"/>
  <c r="G2228" i="15"/>
  <c r="G2297" i="15"/>
  <c r="G2329" i="15"/>
  <c r="G2734" i="15"/>
  <c r="G3008" i="15"/>
  <c r="G3063" i="15"/>
  <c r="G3090" i="15"/>
  <c r="G3126" i="15"/>
  <c r="G3142" i="15"/>
  <c r="G3199" i="15"/>
  <c r="G3335" i="15"/>
  <c r="G3343" i="15"/>
  <c r="G3444" i="15"/>
  <c r="G3506" i="15"/>
  <c r="G3826" i="15"/>
  <c r="G4005" i="15"/>
  <c r="G4051" i="15"/>
  <c r="G4150" i="15"/>
  <c r="G4310" i="15"/>
  <c r="G4319" i="15"/>
  <c r="G4856" i="15"/>
  <c r="G4867" i="15"/>
  <c r="G4925" i="15"/>
  <c r="G5048" i="15"/>
  <c r="G5049" i="15"/>
  <c r="G5075" i="15"/>
  <c r="G5271" i="15"/>
  <c r="G5277" i="15"/>
  <c r="G5490" i="15"/>
  <c r="G5757" i="15"/>
  <c r="G5763" i="15"/>
  <c r="G6043" i="15"/>
  <c r="G6149" i="15"/>
  <c r="G6216" i="15"/>
  <c r="G6371" i="15"/>
  <c r="G6381" i="15"/>
  <c r="G6620" i="15"/>
  <c r="G6628" i="15"/>
  <c r="G7085" i="15"/>
  <c r="G7099" i="15"/>
  <c r="G7222" i="15"/>
  <c r="G7251" i="15"/>
  <c r="G7263" i="15"/>
  <c r="G7416" i="15"/>
  <c r="G7494" i="15"/>
  <c r="G7604" i="15"/>
  <c r="G7676" i="15"/>
  <c r="G7759" i="15"/>
  <c r="G7773" i="15"/>
  <c r="G6625" i="15"/>
  <c r="G725" i="15"/>
  <c r="G140" i="15"/>
  <c r="G156" i="15"/>
  <c r="G157" i="15"/>
  <c r="G262" i="15"/>
  <c r="G522" i="15"/>
  <c r="G565" i="15"/>
  <c r="G938" i="15"/>
  <c r="G1281" i="15"/>
  <c r="G1284" i="15"/>
  <c r="G1311" i="15"/>
  <c r="G1395" i="15"/>
  <c r="G1486" i="15"/>
  <c r="G1594" i="15"/>
  <c r="G1711" i="15"/>
  <c r="G1717" i="15"/>
  <c r="G1820" i="15"/>
  <c r="G1998" i="15"/>
  <c r="G2288" i="15"/>
  <c r="G2668" i="15"/>
  <c r="G2736" i="15"/>
  <c r="G2778" i="15"/>
  <c r="G2787" i="15"/>
  <c r="G2807" i="15"/>
  <c r="G2865" i="15"/>
  <c r="G2891" i="15"/>
  <c r="G2916" i="15"/>
  <c r="G2939" i="15"/>
  <c r="G2940" i="15"/>
  <c r="G2954" i="15"/>
  <c r="G2969" i="15"/>
  <c r="G2990" i="15"/>
  <c r="G3091" i="15"/>
  <c r="G3117" i="15"/>
  <c r="G3192" i="15"/>
  <c r="G3263" i="15"/>
  <c r="G3362" i="15"/>
  <c r="G3491" i="15"/>
  <c r="G3518" i="15"/>
  <c r="G3530" i="15"/>
  <c r="G3545" i="15"/>
  <c r="G3552" i="15"/>
  <c r="G3603" i="15"/>
  <c r="G3742" i="15"/>
  <c r="G3753" i="15"/>
  <c r="G3759" i="15"/>
  <c r="G3916" i="15"/>
  <c r="G3979" i="15"/>
  <c r="G3989" i="15"/>
  <c r="G4021" i="15"/>
  <c r="G4026" i="15"/>
  <c r="G4048" i="15"/>
  <c r="G4056" i="15"/>
  <c r="G4074" i="15"/>
  <c r="G4135" i="15"/>
  <c r="G4141" i="15"/>
  <c r="G4166" i="15"/>
  <c r="G4169" i="15"/>
  <c r="G4468" i="15"/>
  <c r="G4469" i="15"/>
  <c r="G4523" i="15"/>
  <c r="G4564" i="15"/>
  <c r="G4606" i="15"/>
  <c r="G4673" i="15"/>
  <c r="G4815" i="15"/>
  <c r="G4837" i="15"/>
  <c r="G4945" i="15"/>
  <c r="G5061" i="15"/>
  <c r="G5197" i="15"/>
  <c r="G5544" i="15"/>
  <c r="G5598" i="15"/>
  <c r="G5744" i="15"/>
  <c r="G5755" i="15"/>
  <c r="G5775" i="15"/>
  <c r="G5781" i="15"/>
  <c r="G5799" i="15"/>
  <c r="G5829" i="15"/>
  <c r="G6082" i="15"/>
  <c r="G6088" i="15"/>
  <c r="G6186" i="15"/>
  <c r="G6256" i="15"/>
  <c r="G6257" i="15"/>
  <c r="G6300" i="15"/>
  <c r="G6378" i="15"/>
  <c r="G6428" i="15"/>
  <c r="G6438" i="15"/>
  <c r="G6387" i="15"/>
  <c r="G6410" i="15"/>
  <c r="G6456" i="15"/>
  <c r="G6417" i="15"/>
  <c r="G6319" i="15"/>
  <c r="G6503" i="15"/>
  <c r="G6526" i="15"/>
  <c r="G6578" i="15"/>
  <c r="G6591" i="15"/>
  <c r="G6796" i="15"/>
  <c r="G6903" i="15"/>
  <c r="G7030" i="15"/>
  <c r="G7218" i="15"/>
  <c r="G7245" i="15"/>
  <c r="G7342" i="15"/>
  <c r="G7381" i="15"/>
  <c r="G7385" i="15"/>
  <c r="G7454" i="15"/>
  <c r="G7597" i="15"/>
  <c r="G7772" i="15"/>
  <c r="G7083" i="15"/>
  <c r="G42" i="15"/>
  <c r="G7220" i="15"/>
  <c r="G74" i="15"/>
  <c r="G146" i="15"/>
  <c r="G293" i="15"/>
  <c r="G717" i="15"/>
  <c r="G993" i="15"/>
  <c r="G1055" i="15"/>
  <c r="G1095" i="15"/>
  <c r="G1121" i="15"/>
  <c r="G1141" i="15"/>
  <c r="G1172" i="15"/>
  <c r="G1233" i="15"/>
  <c r="G1758" i="15"/>
  <c r="G1814" i="15"/>
  <c r="G1828" i="15"/>
  <c r="G2075" i="15"/>
  <c r="G2267" i="15"/>
  <c r="G2700" i="15"/>
  <c r="G3245" i="15"/>
  <c r="G3377" i="15"/>
  <c r="G3421" i="15"/>
  <c r="G3531" i="15"/>
  <c r="G3633" i="15"/>
  <c r="G3963" i="15"/>
  <c r="G4180" i="15"/>
  <c r="G4374" i="15"/>
  <c r="G4520" i="15"/>
  <c r="G4876" i="15"/>
  <c r="G5369" i="15"/>
  <c r="G5542" i="15"/>
  <c r="G5550" i="15"/>
  <c r="G5571" i="15"/>
  <c r="G5580" i="15"/>
  <c r="G5625" i="15"/>
  <c r="G5996" i="15"/>
  <c r="G6025" i="15"/>
  <c r="G6130" i="15"/>
  <c r="G6379" i="15"/>
  <c r="G6390" i="15"/>
  <c r="G6464" i="15"/>
  <c r="G6509" i="15"/>
  <c r="G6619" i="15"/>
  <c r="G6775" i="15"/>
  <c r="G7771" i="15"/>
  <c r="G41" i="15"/>
  <c r="G757" i="15"/>
  <c r="G1014" i="15"/>
  <c r="G1097" i="15"/>
  <c r="G1186" i="15"/>
  <c r="G2517" i="15"/>
  <c r="G3048" i="15"/>
  <c r="G3822" i="15"/>
  <c r="G3915" i="15"/>
  <c r="G4022" i="15"/>
  <c r="G4265" i="15"/>
  <c r="G4508" i="15"/>
  <c r="G4562" i="15"/>
  <c r="G5608" i="15"/>
  <c r="G5635" i="15"/>
  <c r="G6037" i="15"/>
  <c r="G6367" i="15"/>
  <c r="G6712" i="15"/>
  <c r="G6853" i="15"/>
  <c r="G7009" i="15"/>
  <c r="G7500" i="15"/>
  <c r="G7777" i="15"/>
  <c r="G59" i="15"/>
  <c r="G80" i="15"/>
  <c r="G392" i="15"/>
  <c r="G550" i="15"/>
  <c r="G1059" i="15"/>
  <c r="G1825" i="15"/>
  <c r="G1912" i="15"/>
  <c r="G1917" i="15"/>
  <c r="G2615" i="15"/>
  <c r="G2959" i="15"/>
  <c r="G3501" i="15"/>
  <c r="G4557" i="15"/>
  <c r="G4563" i="15"/>
  <c r="G5100" i="15"/>
  <c r="G5136" i="15"/>
  <c r="G5592" i="15"/>
  <c r="G6909" i="15"/>
  <c r="G7355" i="15"/>
  <c r="G7475" i="15"/>
  <c r="G7821" i="15"/>
  <c r="G20" i="15"/>
  <c r="G21" i="15"/>
  <c r="G22" i="15"/>
  <c r="G24" i="15"/>
  <c r="G23" i="15"/>
  <c r="G47" i="15"/>
  <c r="G621" i="15"/>
  <c r="G677" i="15"/>
  <c r="G941" i="15"/>
  <c r="G1062" i="15"/>
  <c r="G1096" i="15"/>
  <c r="G1204" i="15"/>
  <c r="G1592" i="15"/>
  <c r="G1787" i="15"/>
  <c r="G1823" i="15"/>
  <c r="G2780" i="15"/>
  <c r="G3094" i="15"/>
  <c r="G3187" i="15"/>
  <c r="G3204" i="15"/>
  <c r="G3534" i="15"/>
  <c r="G3550" i="15"/>
  <c r="G3741" i="15"/>
  <c r="G3869" i="15"/>
  <c r="G3870" i="15"/>
  <c r="G4025" i="15"/>
  <c r="G4028" i="15"/>
  <c r="G4030" i="15"/>
  <c r="G4041" i="15"/>
  <c r="G4055" i="15"/>
  <c r="G4475" i="15"/>
  <c r="G4555" i="15"/>
  <c r="G4850" i="15"/>
  <c r="G4940" i="15"/>
  <c r="G4964" i="15"/>
  <c r="G5111" i="15"/>
  <c r="G5547" i="15"/>
  <c r="G5555" i="15"/>
  <c r="G5558" i="15"/>
  <c r="G5666" i="15"/>
  <c r="G6051" i="15"/>
  <c r="G6138" i="15"/>
  <c r="G6155" i="15"/>
  <c r="G6226" i="15"/>
  <c r="G6263" i="15"/>
  <c r="G6432" i="15"/>
  <c r="G6439" i="15"/>
  <c r="G6400" i="15"/>
  <c r="G6419" i="15"/>
  <c r="G6633" i="15"/>
  <c r="G7282" i="15"/>
  <c r="G7292" i="15"/>
  <c r="G7538" i="15"/>
  <c r="G7667" i="15"/>
  <c r="G7876" i="15"/>
  <c r="G7906" i="15"/>
  <c r="G3917" i="15"/>
  <c r="G3771" i="15"/>
  <c r="G5551" i="15"/>
  <c r="G11" i="15"/>
  <c r="G2031" i="15"/>
  <c r="G2266" i="15"/>
  <c r="G3093" i="15"/>
  <c r="G3355" i="15"/>
  <c r="G4060" i="15"/>
  <c r="G4354" i="15"/>
  <c r="G5407" i="15"/>
  <c r="G5553" i="15"/>
  <c r="G6373" i="15"/>
  <c r="G6621" i="15"/>
  <c r="G7866" i="15"/>
  <c r="G407" i="15"/>
  <c r="G430" i="15"/>
  <c r="G967" i="15"/>
  <c r="G1003" i="15"/>
  <c r="G1234" i="15"/>
  <c r="G1382" i="15"/>
  <c r="G1553" i="15"/>
  <c r="G2714" i="15"/>
  <c r="G2788" i="15"/>
  <c r="G2896" i="15"/>
  <c r="G3499" i="15"/>
  <c r="G3947" i="15"/>
  <c r="G4597" i="15"/>
  <c r="G4818" i="15"/>
  <c r="G4860" i="15"/>
  <c r="G5872" i="15"/>
  <c r="G6804" i="15"/>
  <c r="G6825" i="15"/>
  <c r="G6886" i="15"/>
  <c r="G5384" i="15"/>
  <c r="G5488" i="15"/>
  <c r="G58" i="15"/>
  <c r="G94" i="15"/>
  <c r="G154" i="15"/>
  <c r="G243" i="15"/>
  <c r="G313" i="15"/>
  <c r="G371" i="15"/>
  <c r="G498" i="15"/>
  <c r="G633" i="15"/>
  <c r="G641" i="15"/>
  <c r="G670" i="15"/>
  <c r="G772" i="15"/>
  <c r="G773" i="15"/>
  <c r="G774" i="15"/>
  <c r="G843" i="15"/>
  <c r="G844" i="15"/>
  <c r="G864" i="15"/>
  <c r="G973" i="15"/>
  <c r="G985" i="15"/>
  <c r="G986" i="15"/>
  <c r="G994" i="15"/>
  <c r="G1056" i="15"/>
  <c r="G1370" i="15"/>
  <c r="G1754" i="15"/>
  <c r="G2024" i="15"/>
  <c r="G2032" i="15"/>
  <c r="G2189" i="15"/>
  <c r="G2393" i="15"/>
  <c r="G2638" i="15"/>
  <c r="G2789" i="15"/>
  <c r="G3095" i="15"/>
  <c r="G3301" i="15"/>
  <c r="G3364" i="15"/>
  <c r="G3365" i="15"/>
  <c r="G3398" i="15"/>
  <c r="G3381" i="15"/>
  <c r="G3656" i="15"/>
  <c r="G3661" i="15"/>
  <c r="G3783" i="15"/>
  <c r="G3857" i="15"/>
  <c r="G4308" i="15"/>
  <c r="G4381" i="15"/>
  <c r="G4426" i="15"/>
  <c r="G4502" i="15"/>
  <c r="G4622" i="15"/>
  <c r="G4624" i="15"/>
  <c r="G4625" i="15"/>
  <c r="G4658" i="15"/>
  <c r="G4682" i="15"/>
  <c r="G4764" i="15"/>
  <c r="G4767" i="15"/>
  <c r="G4784" i="15"/>
  <c r="G4810" i="15"/>
  <c r="G4828" i="15"/>
  <c r="G4854" i="15"/>
  <c r="G4944" i="15"/>
  <c r="G5000" i="15"/>
  <c r="G5224" i="15"/>
  <c r="G5375" i="15"/>
  <c r="G5414" i="15"/>
  <c r="G5508" i="15"/>
  <c r="G5820" i="15"/>
  <c r="G63" i="15"/>
  <c r="G6418" i="15"/>
  <c r="G6554" i="15"/>
  <c r="G6646" i="15"/>
  <c r="G6670" i="15"/>
  <c r="G6687" i="15"/>
  <c r="G6784" i="15"/>
  <c r="G6885" i="15"/>
  <c r="G7069" i="15"/>
  <c r="G7122" i="15"/>
  <c r="G7137" i="15"/>
  <c r="G7184" i="15"/>
  <c r="G7338" i="15"/>
  <c r="G7370" i="15"/>
  <c r="G7403" i="15"/>
  <c r="G7408" i="15"/>
  <c r="G7799" i="15"/>
  <c r="G7495" i="15"/>
  <c r="G7066" i="15"/>
  <c r="G446" i="15"/>
  <c r="G7688" i="15"/>
  <c r="G3146" i="15"/>
  <c r="G3588" i="15"/>
  <c r="G6472" i="15"/>
  <c r="G7080" i="15"/>
  <c r="G6396" i="15"/>
  <c r="G2630" i="15"/>
  <c r="G6965" i="15"/>
  <c r="G4829" i="15"/>
  <c r="G975" i="15"/>
  <c r="G6320" i="15"/>
  <c r="G337" i="15"/>
  <c r="G373" i="15"/>
  <c r="G405" i="15"/>
  <c r="G414" i="15"/>
  <c r="G539" i="15"/>
  <c r="G584" i="15"/>
  <c r="G628" i="15"/>
  <c r="G704" i="15"/>
  <c r="G716" i="15"/>
  <c r="G749" i="15"/>
  <c r="G838" i="15"/>
  <c r="G842" i="15"/>
  <c r="G2531" i="15"/>
  <c r="G2569" i="15"/>
  <c r="G2591" i="15"/>
  <c r="G2606" i="15"/>
  <c r="G2810" i="15"/>
  <c r="G2952" i="15"/>
  <c r="G2967" i="15"/>
  <c r="G2992" i="15"/>
  <c r="G3039" i="15"/>
  <c r="G3121" i="15"/>
  <c r="G3299" i="15"/>
  <c r="G3323" i="15"/>
  <c r="G3372" i="15"/>
  <c r="G3430" i="15"/>
  <c r="G3486" i="15"/>
  <c r="G3577" i="15"/>
  <c r="G3580" i="15"/>
  <c r="G3581" i="15"/>
  <c r="G3622" i="15"/>
  <c r="G3647" i="15"/>
  <c r="G3688" i="15"/>
  <c r="G3757" i="15"/>
  <c r="G3922" i="15"/>
  <c r="G4591" i="15"/>
  <c r="G4627" i="15"/>
  <c r="G4670" i="15"/>
  <c r="G4680" i="15"/>
  <c r="G4689" i="15"/>
  <c r="G4693" i="15"/>
  <c r="G4697" i="15"/>
  <c r="G4698" i="15"/>
  <c r="G4708" i="15"/>
  <c r="G4717" i="15"/>
  <c r="G4733" i="15"/>
  <c r="G4734" i="15"/>
  <c r="G4756" i="15"/>
  <c r="G4757" i="15"/>
  <c r="G4765" i="15"/>
  <c r="G4769" i="15"/>
  <c r="G4796" i="15"/>
  <c r="G4807" i="15"/>
  <c r="G4996" i="15"/>
  <c r="G5388" i="15"/>
  <c r="G6551" i="15"/>
  <c r="G6782" i="15"/>
  <c r="G6798" i="15"/>
  <c r="G6801" i="15"/>
  <c r="G6874" i="15"/>
  <c r="G7025" i="15"/>
  <c r="G7107" i="15"/>
  <c r="G7117" i="15"/>
  <c r="G7123" i="15"/>
  <c r="G7156" i="15"/>
  <c r="G7182" i="15"/>
  <c r="G7240" i="15"/>
  <c r="G7333" i="15"/>
  <c r="G7391" i="15"/>
  <c r="G7405" i="15"/>
  <c r="G7412" i="15"/>
  <c r="G7775" i="15"/>
  <c r="G1357" i="15"/>
  <c r="G3584" i="15"/>
  <c r="G388" i="15"/>
  <c r="G1037" i="15"/>
  <c r="G1292" i="15"/>
  <c r="G2511" i="15"/>
  <c r="G3784" i="15"/>
  <c r="G5503" i="15"/>
  <c r="G5524" i="15"/>
  <c r="G6547" i="15"/>
  <c r="G6656" i="15"/>
  <c r="G6751" i="15"/>
  <c r="G6757" i="15"/>
  <c r="G6802" i="15"/>
  <c r="G7417" i="15"/>
  <c r="G7748" i="15"/>
  <c r="G5525" i="15"/>
  <c r="G2608" i="15"/>
  <c r="G4156" i="15"/>
  <c r="G6" i="15"/>
  <c r="G79" i="15"/>
  <c r="G104" i="15"/>
  <c r="G143" i="15"/>
  <c r="G166" i="15"/>
  <c r="G296" i="15"/>
  <c r="G314" i="15"/>
  <c r="G391" i="15"/>
  <c r="G394" i="15"/>
  <c r="G503" i="15"/>
  <c r="G509" i="15"/>
  <c r="G532" i="15"/>
  <c r="G583" i="15"/>
  <c r="G692" i="15"/>
  <c r="G760" i="15"/>
  <c r="G837" i="15"/>
  <c r="G998" i="15"/>
  <c r="G1023" i="15"/>
  <c r="G2466" i="15"/>
  <c r="G2837" i="15"/>
  <c r="G3082" i="15"/>
  <c r="G3151" i="15"/>
  <c r="G3153" i="15"/>
  <c r="G3154" i="15"/>
  <c r="G3838" i="15"/>
  <c r="G3904" i="15"/>
  <c r="G4024" i="15"/>
  <c r="G4070" i="15"/>
  <c r="G4071" i="15"/>
  <c r="G4432" i="15"/>
  <c r="G4515" i="15"/>
  <c r="G4538" i="15"/>
  <c r="G4592" i="15"/>
  <c r="G4623" i="15"/>
  <c r="G4628" i="15"/>
  <c r="G4632" i="15"/>
  <c r="G4679" i="15"/>
  <c r="G4727" i="15"/>
  <c r="G4879" i="15"/>
  <c r="G4947" i="15"/>
  <c r="G4950" i="15"/>
  <c r="G5296" i="15"/>
  <c r="G5649" i="15"/>
  <c r="G5918" i="15"/>
  <c r="G6006" i="15"/>
  <c r="G6242" i="15"/>
  <c r="G6383" i="15"/>
  <c r="G7754" i="15"/>
  <c r="G6521" i="15"/>
  <c r="G6326" i="15"/>
  <c r="G6600" i="15"/>
  <c r="G6645" i="15"/>
  <c r="G6678" i="15"/>
  <c r="G6682" i="15"/>
  <c r="G6686" i="15"/>
  <c r="G6770" i="15"/>
  <c r="G6771" i="15"/>
  <c r="G6792" i="15"/>
  <c r="G6793" i="15"/>
  <c r="G6799" i="15"/>
  <c r="G6806" i="15"/>
  <c r="G6829" i="15"/>
  <c r="G6883" i="15"/>
  <c r="G7015" i="15"/>
  <c r="G7093" i="15"/>
  <c r="G7253" i="15"/>
  <c r="G7308" i="15"/>
  <c r="G7390" i="15"/>
  <c r="G7396" i="15"/>
  <c r="G7407" i="15"/>
  <c r="G7802" i="15"/>
  <c r="G7829" i="15"/>
  <c r="G7757" i="15"/>
  <c r="G7917" i="15"/>
  <c r="G7927" i="15"/>
  <c r="G6773" i="15"/>
  <c r="G2478" i="15"/>
  <c r="G6819" i="15"/>
  <c r="G846" i="15"/>
  <c r="G2792" i="15"/>
  <c r="G3396" i="15"/>
  <c r="G3720" i="15"/>
  <c r="G4062" i="15"/>
  <c r="G4408" i="15"/>
  <c r="G5936" i="15"/>
  <c r="G7000" i="15"/>
  <c r="G7130" i="15"/>
  <c r="G298" i="15"/>
  <c r="G344" i="15"/>
  <c r="G491" i="15"/>
  <c r="G551" i="15"/>
  <c r="G553" i="15"/>
  <c r="G977" i="15"/>
  <c r="G992" i="15"/>
  <c r="G1061" i="15"/>
  <c r="G1351" i="15"/>
  <c r="G1384" i="15"/>
  <c r="G1774" i="15"/>
  <c r="G2236" i="15"/>
  <c r="G2512" i="15"/>
  <c r="G2555" i="15"/>
  <c r="G2563" i="15"/>
  <c r="G2564" i="15"/>
  <c r="G2568" i="15"/>
  <c r="G2633" i="15"/>
  <c r="G2634" i="15"/>
  <c r="G2640" i="15"/>
  <c r="G2791" i="15"/>
  <c r="G2942" i="15"/>
  <c r="G3056" i="15"/>
  <c r="G3058" i="15"/>
  <c r="G3067" i="15"/>
  <c r="G3074" i="15"/>
  <c r="G3077" i="15"/>
  <c r="G3098" i="15"/>
  <c r="G3149" i="15"/>
  <c r="G3150" i="15"/>
  <c r="G3152" i="15"/>
  <c r="G3264" i="15"/>
  <c r="G3281" i="15"/>
  <c r="G3292" i="15"/>
  <c r="G3297" i="15"/>
  <c r="G3334" i="15"/>
  <c r="G3442" i="15"/>
  <c r="G3650" i="15"/>
  <c r="G3760" i="15"/>
  <c r="G3867" i="15"/>
  <c r="G4117" i="15"/>
  <c r="G4494" i="15"/>
  <c r="G4504" i="15"/>
  <c r="G4516" i="15"/>
  <c r="G4629" i="15"/>
  <c r="G4630" i="15"/>
  <c r="G4631" i="15"/>
  <c r="G4633" i="15"/>
  <c r="G4638" i="15"/>
  <c r="G4736" i="15"/>
  <c r="G4746" i="15"/>
  <c r="G4814" i="15"/>
  <c r="G4949" i="15"/>
  <c r="G4997" i="15"/>
  <c r="G5172" i="15"/>
  <c r="G5201" i="15"/>
  <c r="G5385" i="15"/>
  <c r="G5935" i="15"/>
  <c r="G5994" i="15"/>
  <c r="G5995" i="15"/>
  <c r="G6011" i="15"/>
  <c r="G6089" i="15"/>
  <c r="G6142" i="15"/>
  <c r="G6244" i="15"/>
  <c r="G6316" i="15"/>
  <c r="G6331" i="15"/>
  <c r="G6358" i="15"/>
  <c r="G6422" i="15"/>
  <c r="G6448" i="15"/>
  <c r="G6466" i="15"/>
  <c r="G6469" i="15"/>
  <c r="G6533" i="15"/>
  <c r="G6650" i="15"/>
  <c r="G6658" i="15"/>
  <c r="G6688" i="15"/>
  <c r="G6692" i="15"/>
  <c r="G6715" i="15"/>
  <c r="G6730" i="15"/>
  <c r="G6731" i="15"/>
  <c r="G6761" i="15"/>
  <c r="G6762" i="15"/>
  <c r="G6763" i="15"/>
  <c r="G6776" i="15"/>
  <c r="G6785" i="15"/>
  <c r="G6786" i="15"/>
  <c r="G6812" i="15"/>
  <c r="G6834" i="15"/>
  <c r="G6992" i="15"/>
  <c r="G7118" i="15"/>
  <c r="G7268" i="15"/>
  <c r="G7369" i="15"/>
  <c r="G7377" i="15"/>
  <c r="G7410" i="15"/>
  <c r="G7411" i="15"/>
  <c r="G7504" i="15"/>
  <c r="G7761" i="15"/>
  <c r="G7782" i="15"/>
  <c r="G7784" i="15"/>
  <c r="G7803" i="15"/>
  <c r="G7804" i="15"/>
  <c r="G7805" i="15"/>
  <c r="G7808" i="15"/>
  <c r="G7810" i="15"/>
  <c r="G7822" i="15"/>
  <c r="G7824" i="15"/>
  <c r="G7825" i="15"/>
  <c r="G7826" i="15"/>
  <c r="G60" i="15"/>
  <c r="F88" i="15"/>
  <c r="F95" i="15"/>
  <c r="F125" i="15"/>
  <c r="F162" i="15"/>
  <c r="F176" i="15"/>
  <c r="F179" i="15"/>
  <c r="F180" i="15"/>
  <c r="F234" i="15"/>
  <c r="F238" i="15"/>
  <c r="F250" i="15"/>
  <c r="F336" i="15"/>
  <c r="F425" i="15"/>
  <c r="F434" i="15"/>
  <c r="F480" i="15"/>
  <c r="F483" i="15"/>
  <c r="F485" i="15"/>
  <c r="F487" i="15"/>
  <c r="F492" i="15"/>
  <c r="F499" i="15"/>
  <c r="F510" i="15"/>
  <c r="F529" i="15"/>
  <c r="F548" i="15"/>
  <c r="F592" i="15"/>
  <c r="F689" i="15"/>
  <c r="F728" i="15"/>
  <c r="F744" i="15"/>
  <c r="F784" i="15"/>
  <c r="F793" i="15"/>
  <c r="F817" i="15"/>
  <c r="F823" i="15"/>
  <c r="F825" i="15"/>
  <c r="F851" i="15"/>
  <c r="F886" i="15"/>
  <c r="F917" i="15"/>
  <c r="F944" i="15"/>
  <c r="F946" i="15"/>
  <c r="F951" i="15"/>
  <c r="F958" i="15"/>
  <c r="F963" i="15"/>
  <c r="F995" i="15"/>
  <c r="F996" i="15"/>
  <c r="F1000" i="15"/>
  <c r="F1011" i="15"/>
  <c r="F1017" i="15"/>
  <c r="F1034" i="15"/>
  <c r="F1103" i="15"/>
  <c r="F1123" i="15"/>
  <c r="F1160" i="15"/>
  <c r="F1222" i="15"/>
  <c r="F1227" i="15"/>
  <c r="F1236" i="15"/>
  <c r="F1255" i="15"/>
  <c r="F1263" i="15"/>
  <c r="F1317" i="15"/>
  <c r="F1341" i="15"/>
  <c r="F1362" i="15"/>
  <c r="F1373" i="15"/>
  <c r="F1386" i="15"/>
  <c r="F1446" i="15"/>
  <c r="F1516" i="15"/>
  <c r="F1518" i="15"/>
  <c r="F1523" i="15"/>
  <c r="F1567" i="15"/>
  <c r="F1571" i="15"/>
  <c r="F1660" i="15"/>
  <c r="F1741" i="15"/>
  <c r="F1795" i="15"/>
  <c r="F1837" i="15"/>
  <c r="F1861" i="15"/>
  <c r="F1924" i="15"/>
  <c r="F1935" i="15"/>
  <c r="F1939" i="15"/>
  <c r="F1994" i="15"/>
  <c r="F2025" i="15"/>
  <c r="F2030" i="15"/>
  <c r="F2041" i="15"/>
  <c r="F2043" i="15"/>
  <c r="F2046" i="15"/>
  <c r="F2054" i="15"/>
  <c r="F2063" i="15"/>
  <c r="F2073" i="15"/>
  <c r="F2083" i="15"/>
  <c r="F2105" i="15"/>
  <c r="F2109" i="15"/>
  <c r="F2113" i="15"/>
  <c r="F2170" i="15"/>
  <c r="F2176" i="15"/>
  <c r="F2177" i="15"/>
  <c r="F2220" i="15"/>
  <c r="F2225" i="15"/>
  <c r="F2226" i="15"/>
  <c r="F2287" i="15"/>
  <c r="F2328" i="15"/>
  <c r="F2388" i="15"/>
  <c r="F2463" i="15"/>
  <c r="F2468" i="15"/>
  <c r="F2473" i="15"/>
  <c r="F2589" i="15"/>
  <c r="F2643" i="15"/>
  <c r="F2702" i="15"/>
  <c r="F2704" i="15"/>
  <c r="F2710" i="15"/>
  <c r="F2730" i="15"/>
  <c r="F2766" i="15"/>
  <c r="F2797" i="15"/>
  <c r="F2859" i="15"/>
  <c r="F2906" i="15"/>
  <c r="F2925" i="15"/>
  <c r="F2930" i="15"/>
  <c r="F3026" i="15"/>
  <c r="F3028" i="15"/>
  <c r="F3068" i="15"/>
  <c r="F3086" i="15"/>
  <c r="F3096" i="15"/>
  <c r="F3137" i="15"/>
  <c r="F3203" i="15"/>
  <c r="F3235" i="15"/>
  <c r="F3239" i="15"/>
  <c r="F3251" i="15"/>
  <c r="F3311" i="15"/>
  <c r="F3318" i="15"/>
  <c r="F3350" i="15"/>
  <c r="F3357" i="15"/>
  <c r="F3366" i="15"/>
  <c r="F3379" i="15"/>
  <c r="F3380" i="15"/>
  <c r="F3433" i="15"/>
  <c r="F3462" i="15"/>
  <c r="F3487" i="15"/>
  <c r="F3489" i="15"/>
  <c r="F3514" i="15"/>
  <c r="F3527" i="15"/>
  <c r="F3573" i="15"/>
  <c r="F3591" i="15"/>
  <c r="F3592" i="15"/>
  <c r="F3610" i="15"/>
  <c r="F3641" i="15"/>
  <c r="F3665" i="15"/>
  <c r="F3666" i="15"/>
  <c r="F3670" i="15"/>
  <c r="F3682" i="15"/>
  <c r="F3715" i="15"/>
  <c r="F3814" i="15"/>
  <c r="F3897" i="15"/>
  <c r="F3907" i="15"/>
  <c r="F3910" i="15"/>
  <c r="F3918" i="15"/>
  <c r="F3921" i="15"/>
  <c r="F3974" i="15"/>
  <c r="F3992" i="15"/>
  <c r="F4003" i="15"/>
  <c r="F4100" i="15"/>
  <c r="F4104" i="15"/>
  <c r="F4111" i="15"/>
  <c r="F4118" i="15"/>
  <c r="F4120" i="15"/>
  <c r="F4177" i="15"/>
  <c r="F4179" i="15"/>
  <c r="F4184" i="15"/>
  <c r="F4187" i="15"/>
  <c r="F4372" i="15"/>
  <c r="F4439" i="15"/>
  <c r="F4554" i="15"/>
  <c r="F4567" i="15"/>
  <c r="F4584" i="15"/>
  <c r="F4586" i="15"/>
  <c r="F4589" i="15"/>
  <c r="F4604" i="15"/>
  <c r="F4656" i="15"/>
  <c r="F4710" i="15"/>
  <c r="F4723" i="15"/>
  <c r="F4762" i="15"/>
  <c r="F4763" i="15"/>
  <c r="F4802" i="15"/>
  <c r="F4809" i="15"/>
  <c r="F4857" i="15"/>
  <c r="F4893" i="15"/>
  <c r="F4911" i="15"/>
  <c r="F4953" i="15"/>
  <c r="F4956" i="15"/>
  <c r="F4961" i="15"/>
  <c r="F4963" i="15"/>
  <c r="F5011" i="15"/>
  <c r="F5012" i="15"/>
  <c r="F5013" i="15"/>
  <c r="F5019" i="15"/>
  <c r="F5044" i="15"/>
  <c r="F5085" i="15"/>
  <c r="F5175" i="15"/>
  <c r="F5177" i="15"/>
  <c r="F5180" i="15"/>
  <c r="F5185" i="15"/>
  <c r="F5191" i="15"/>
  <c r="F5200" i="15"/>
  <c r="F5210" i="15"/>
  <c r="F5258" i="15"/>
  <c r="F5285" i="15"/>
  <c r="F5304" i="15"/>
  <c r="F5360" i="15"/>
  <c r="F5422" i="15"/>
  <c r="F5426" i="15"/>
  <c r="F5427" i="15"/>
  <c r="F5430" i="15"/>
  <c r="F5432" i="15"/>
  <c r="F5434" i="15"/>
  <c r="F5441" i="15"/>
  <c r="F5512" i="15"/>
  <c r="F5526" i="15"/>
  <c r="F5531" i="15"/>
  <c r="F5582" i="15"/>
  <c r="F5626" i="15"/>
  <c r="F5673" i="15"/>
  <c r="F5675" i="15"/>
  <c r="F5671" i="15"/>
  <c r="F5678" i="15"/>
  <c r="F5679" i="15"/>
  <c r="F5683" i="15"/>
  <c r="F5691" i="15"/>
  <c r="F5701" i="15"/>
  <c r="F5711" i="15"/>
  <c r="F5813" i="15"/>
  <c r="F5822" i="15"/>
  <c r="F5844" i="15"/>
  <c r="F5851" i="15"/>
  <c r="F5856" i="15"/>
  <c r="F5888" i="15"/>
  <c r="F5878" i="15"/>
  <c r="F5909" i="15"/>
  <c r="F5913" i="15"/>
  <c r="F5958" i="15"/>
  <c r="F5959" i="15"/>
  <c r="F5968" i="15"/>
  <c r="F5990" i="15"/>
  <c r="F6003" i="15"/>
  <c r="F6021" i="15"/>
  <c r="F6033" i="15"/>
  <c r="F6049" i="15"/>
  <c r="F6064" i="15"/>
  <c r="F6087" i="15"/>
  <c r="F6354" i="15"/>
  <c r="F6094" i="15"/>
  <c r="F6101" i="15"/>
  <c r="F6107" i="15"/>
  <c r="F6124" i="15"/>
  <c r="F6152" i="15"/>
  <c r="F6194" i="15"/>
  <c r="F6214" i="15"/>
  <c r="F6223" i="15"/>
  <c r="F6278" i="15"/>
  <c r="F6286" i="15"/>
  <c r="F6295" i="15"/>
  <c r="F6306" i="15"/>
  <c r="F6307" i="15"/>
  <c r="F6440" i="15"/>
  <c r="F6470" i="15"/>
  <c r="F6487" i="15"/>
  <c r="F6567" i="15"/>
  <c r="F6568" i="15"/>
  <c r="F6590" i="15"/>
  <c r="F6606" i="15"/>
  <c r="F6626" i="15"/>
  <c r="F6750" i="15"/>
  <c r="F6756" i="15"/>
  <c r="F6758" i="15"/>
  <c r="F6759" i="15"/>
  <c r="F6906" i="15"/>
  <c r="F6972" i="15"/>
  <c r="F6973" i="15"/>
  <c r="F7006" i="15"/>
  <c r="F7047" i="15"/>
  <c r="F7171" i="15"/>
  <c r="F7186" i="15"/>
  <c r="F7193" i="15"/>
  <c r="F7209" i="15"/>
  <c r="F7259" i="15"/>
  <c r="F7269" i="15"/>
  <c r="F7273" i="15"/>
  <c r="F7275" i="15"/>
  <c r="F7353" i="15"/>
  <c r="F7413" i="15"/>
  <c r="F7414" i="15"/>
  <c r="F7430" i="15"/>
  <c r="F7435" i="15"/>
  <c r="F7470" i="15"/>
  <c r="F7513" i="15"/>
  <c r="F7523" i="15"/>
  <c r="F7524" i="15"/>
  <c r="F7558" i="15"/>
  <c r="F7568" i="15"/>
  <c r="F7592" i="15"/>
  <c r="F7589" i="15"/>
  <c r="F7632" i="15"/>
  <c r="F7641" i="15"/>
  <c r="F7656" i="15"/>
  <c r="F7669" i="15"/>
  <c r="F7679" i="15"/>
  <c r="F7691" i="15"/>
  <c r="F7718" i="15"/>
  <c r="F7770" i="15"/>
  <c r="F7788" i="15"/>
  <c r="F7816" i="15"/>
  <c r="F7811" i="15"/>
  <c r="F7818" i="15"/>
  <c r="F7812" i="15"/>
  <c r="F7813" i="15"/>
  <c r="F7814" i="15"/>
  <c r="F7827" i="15"/>
  <c r="F7847" i="15"/>
  <c r="F7852" i="15"/>
  <c r="F7854" i="15"/>
  <c r="F7860" i="15"/>
  <c r="F7872" i="15"/>
  <c r="F7894" i="15"/>
  <c r="F7903" i="15"/>
  <c r="F3782" i="15"/>
  <c r="F97" i="15"/>
  <c r="F110" i="15"/>
  <c r="F161" i="15"/>
  <c r="F297" i="15"/>
  <c r="F384" i="15"/>
  <c r="F493" i="15"/>
  <c r="F494" i="15"/>
  <c r="F683" i="15"/>
  <c r="F731" i="15"/>
  <c r="F797" i="15"/>
  <c r="F832" i="15"/>
  <c r="F815" i="15"/>
  <c r="F997" i="15"/>
  <c r="F1154" i="15"/>
  <c r="F1354" i="15"/>
  <c r="F1366" i="15"/>
  <c r="F1367" i="15"/>
  <c r="F1378" i="15"/>
  <c r="F1494" i="15"/>
  <c r="F6100" i="15"/>
  <c r="F1979" i="15"/>
  <c r="F2084" i="15"/>
  <c r="F2142" i="15"/>
  <c r="F2238" i="15"/>
  <c r="F2405" i="15"/>
  <c r="F2418" i="15"/>
  <c r="F2433" i="15"/>
  <c r="F2456" i="15"/>
  <c r="F2528" i="15"/>
  <c r="F2793" i="15"/>
  <c r="F2820" i="15"/>
  <c r="F2852" i="15"/>
  <c r="F3032" i="15"/>
  <c r="F3084" i="15"/>
  <c r="F3210" i="15"/>
  <c r="F3268" i="15"/>
  <c r="F3423" i="15"/>
  <c r="F3495" i="15"/>
  <c r="F3536" i="15"/>
  <c r="F3566" i="15"/>
  <c r="F3629" i="15"/>
  <c r="F4089" i="15"/>
  <c r="F4124" i="15"/>
  <c r="F4470" i="15"/>
  <c r="F4659" i="15"/>
  <c r="F4660" i="15"/>
  <c r="F4863" i="15"/>
  <c r="F5015" i="15"/>
  <c r="F5066" i="15"/>
  <c r="F5171" i="15"/>
  <c r="F5186" i="15"/>
  <c r="F5397" i="15"/>
  <c r="F5431" i="15"/>
  <c r="F5519" i="15"/>
  <c r="F5536" i="15"/>
  <c r="F5568" i="15"/>
  <c r="F5643" i="15"/>
  <c r="F5672" i="15"/>
  <c r="F5684" i="15"/>
  <c r="F5699" i="15"/>
  <c r="F5852" i="15"/>
  <c r="F5874" i="15"/>
  <c r="F5889" i="15"/>
  <c r="F5957" i="15"/>
  <c r="F5972" i="15"/>
  <c r="F5984" i="15"/>
  <c r="F6095" i="15"/>
  <c r="F6493" i="15"/>
  <c r="F6630" i="15"/>
  <c r="F6631" i="15"/>
  <c r="F6728" i="15"/>
  <c r="F6983" i="15"/>
  <c r="F7330" i="15"/>
  <c r="F7340" i="15"/>
  <c r="F7359" i="15"/>
  <c r="F7457" i="15"/>
  <c r="F7546" i="15"/>
  <c r="F7613" i="15"/>
  <c r="F7817" i="15"/>
  <c r="F7828" i="15"/>
  <c r="F7882" i="15"/>
  <c r="F200" i="15"/>
  <c r="F1897" i="15"/>
  <c r="F73" i="15"/>
  <c r="F224" i="15"/>
  <c r="F341" i="15"/>
  <c r="F350" i="15"/>
  <c r="F531" i="15"/>
  <c r="F609" i="15"/>
  <c r="F680" i="15"/>
  <c r="F729" i="15"/>
  <c r="F738" i="15"/>
  <c r="F753" i="15"/>
  <c r="F819" i="15"/>
  <c r="F821" i="15"/>
  <c r="F809" i="15"/>
  <c r="F921" i="15"/>
  <c r="F927" i="15"/>
  <c r="F1099" i="15"/>
  <c r="F1132" i="15"/>
  <c r="F1409" i="15"/>
  <c r="F1443" i="15"/>
  <c r="F1460" i="15"/>
  <c r="F1472" i="15"/>
  <c r="F1488" i="15"/>
  <c r="F1673" i="15"/>
  <c r="F1684" i="15"/>
  <c r="F1834" i="15"/>
  <c r="F1835" i="15"/>
  <c r="F1844" i="15"/>
  <c r="F1919" i="15"/>
  <c r="F2196" i="15"/>
  <c r="F2265" i="15"/>
  <c r="F2439" i="15"/>
  <c r="F2479" i="15"/>
  <c r="F2544" i="15"/>
  <c r="F2571" i="15"/>
  <c r="F2684" i="15"/>
  <c r="F2819" i="15"/>
  <c r="F2978" i="15"/>
  <c r="F3011" i="15"/>
  <c r="F3018" i="15"/>
  <c r="F3031" i="15"/>
  <c r="F3080" i="15"/>
  <c r="F3177" i="15"/>
  <c r="F3193" i="15"/>
  <c r="F3220" i="15"/>
  <c r="F3320" i="15"/>
  <c r="F3426" i="15"/>
  <c r="F3509" i="15"/>
  <c r="F3701" i="15"/>
  <c r="F3764" i="15"/>
  <c r="F3793" i="15"/>
  <c r="F3902" i="15"/>
  <c r="F3935" i="15"/>
  <c r="F4008" i="15"/>
  <c r="F4011" i="15"/>
  <c r="F4103" i="15"/>
  <c r="F4531" i="15"/>
  <c r="F4552" i="15"/>
  <c r="F4605" i="15"/>
  <c r="F4661" i="15"/>
  <c r="F4662" i="15"/>
  <c r="F4745" i="15"/>
  <c r="F4926" i="15"/>
  <c r="F4978" i="15"/>
  <c r="F5059" i="15"/>
  <c r="F5199" i="15"/>
  <c r="F5257" i="15"/>
  <c r="F5289" i="15"/>
  <c r="F5445" i="15"/>
  <c r="F5586" i="15"/>
  <c r="F5817" i="15"/>
  <c r="F5828" i="15"/>
  <c r="F6215" i="15"/>
  <c r="F6233" i="15"/>
  <c r="F6276" i="15"/>
  <c r="F6788" i="15"/>
  <c r="F6814" i="15"/>
  <c r="F6880" i="15"/>
  <c r="F6902" i="15"/>
  <c r="F7001" i="15"/>
  <c r="F7076" i="15"/>
  <c r="F7175" i="15"/>
  <c r="F7284" i="15"/>
  <c r="F7545" i="15"/>
  <c r="F7547" i="15"/>
  <c r="F7645" i="15"/>
  <c r="F7653" i="15"/>
  <c r="F7685" i="15"/>
  <c r="F7848" i="15"/>
  <c r="F13" i="15"/>
  <c r="F92" i="15"/>
  <c r="F102" i="15"/>
  <c r="F115" i="15"/>
  <c r="F198" i="15"/>
  <c r="F327" i="15"/>
  <c r="F328" i="15"/>
  <c r="F460" i="15"/>
  <c r="F473" i="15"/>
  <c r="F486" i="15"/>
  <c r="F514" i="15"/>
  <c r="F536" i="15"/>
  <c r="F547" i="15"/>
  <c r="F574" i="15"/>
  <c r="F579" i="15"/>
  <c r="F593" i="15"/>
  <c r="F607" i="15"/>
  <c r="F624" i="15"/>
  <c r="F631" i="15"/>
  <c r="F634" i="15"/>
  <c r="F648" i="15"/>
  <c r="F653" i="15"/>
  <c r="F775" i="15"/>
  <c r="F820" i="15"/>
  <c r="F803" i="15"/>
  <c r="F854" i="15"/>
  <c r="F859" i="15"/>
  <c r="F869" i="15"/>
  <c r="F878" i="15"/>
  <c r="F915" i="15"/>
  <c r="F920" i="15"/>
  <c r="F939" i="15"/>
  <c r="F943" i="15"/>
  <c r="F1001" i="15"/>
  <c r="F1126" i="15"/>
  <c r="F1142" i="15"/>
  <c r="F1212" i="15"/>
  <c r="F1250" i="15"/>
  <c r="F1307" i="15"/>
  <c r="F1329" i="15"/>
  <c r="F1330" i="15"/>
  <c r="F1356" i="15"/>
  <c r="F1422" i="15"/>
  <c r="F1425" i="15"/>
  <c r="F1469" i="15"/>
  <c r="F1568" i="15"/>
  <c r="F1637" i="15"/>
  <c r="F1666" i="15"/>
  <c r="F1685" i="15"/>
  <c r="F1686" i="15"/>
  <c r="F1691" i="15"/>
  <c r="F1693" i="15"/>
  <c r="F1712" i="15"/>
  <c r="F1733" i="15"/>
  <c r="F1789" i="15"/>
  <c r="F1794" i="15"/>
  <c r="F1798" i="15"/>
  <c r="F1840" i="15"/>
  <c r="F1841" i="15"/>
  <c r="F1889" i="15"/>
  <c r="F1907" i="15"/>
  <c r="F1938" i="15"/>
  <c r="F1963" i="15"/>
  <c r="F1978" i="15"/>
  <c r="F1981" i="15"/>
  <c r="F2013" i="15"/>
  <c r="F2023" i="15"/>
  <c r="F2062" i="15"/>
  <c r="F2085" i="15"/>
  <c r="F2126" i="15"/>
  <c r="F2169" i="15"/>
  <c r="F2342" i="15"/>
  <c r="F2368" i="15"/>
  <c r="F2387" i="15"/>
  <c r="F2409" i="15"/>
  <c r="F2419" i="15"/>
  <c r="F2445" i="15"/>
  <c r="F2471" i="15"/>
  <c r="F2521" i="15"/>
  <c r="F2535" i="15"/>
  <c r="F2548" i="15"/>
  <c r="F2588" i="15"/>
  <c r="F2609" i="15"/>
  <c r="F2616" i="15"/>
  <c r="F2618" i="15"/>
  <c r="F2689" i="15"/>
  <c r="F2698" i="15"/>
  <c r="F2703" i="15"/>
  <c r="F2873" i="15"/>
  <c r="F2879" i="15"/>
  <c r="F2880" i="15"/>
  <c r="F2907" i="15"/>
  <c r="F2965" i="15"/>
  <c r="F2997" i="15"/>
  <c r="F3017" i="15"/>
  <c r="F3055" i="15"/>
  <c r="F3171" i="15"/>
  <c r="F3174" i="15"/>
  <c r="F3176" i="15"/>
  <c r="F3224" i="15"/>
  <c r="F3280" i="15"/>
  <c r="F3298" i="15"/>
  <c r="F3326" i="15"/>
  <c r="F3402" i="15"/>
  <c r="F3383" i="15"/>
  <c r="F3504" i="15"/>
  <c r="F3505" i="15"/>
  <c r="F3510" i="15"/>
  <c r="F3525" i="15"/>
  <c r="F3546" i="15"/>
  <c r="F3558" i="15"/>
  <c r="F3689" i="15"/>
  <c r="F3705" i="15"/>
  <c r="F3706" i="15"/>
  <c r="F3769" i="15"/>
  <c r="F3776" i="15"/>
  <c r="F3812" i="15"/>
  <c r="F3816" i="15"/>
  <c r="F3832" i="15"/>
  <c r="F3839" i="15"/>
  <c r="F3853" i="15"/>
  <c r="F3954" i="15"/>
  <c r="F4077" i="15"/>
  <c r="F4096" i="15"/>
  <c r="F4099" i="15"/>
  <c r="F4112" i="15"/>
  <c r="F4113" i="15"/>
  <c r="F4115" i="15"/>
  <c r="F4122" i="15"/>
  <c r="F4129" i="15"/>
  <c r="F4132" i="15"/>
  <c r="F4134" i="15"/>
  <c r="F4158" i="15"/>
  <c r="F4174" i="15"/>
  <c r="F4175" i="15"/>
  <c r="F4189" i="15"/>
  <c r="F4316" i="15"/>
  <c r="F4321" i="15"/>
  <c r="F4356" i="15"/>
  <c r="F4373" i="15"/>
  <c r="F4380" i="15"/>
  <c r="F4388" i="15"/>
  <c r="F4428" i="15"/>
  <c r="F4447" i="15"/>
  <c r="F4495" i="15"/>
  <c r="F4496" i="15"/>
  <c r="F4521" i="15"/>
  <c r="F4534" i="15"/>
  <c r="F4550" i="15"/>
  <c r="F4559" i="15"/>
  <c r="F4560" i="15"/>
  <c r="F4612" i="15"/>
  <c r="F4621" i="15"/>
  <c r="F4695" i="15"/>
  <c r="F4728" i="15"/>
  <c r="F4787" i="15"/>
  <c r="F4832" i="15"/>
  <c r="F4840" i="15"/>
  <c r="F4892" i="15"/>
  <c r="F4919" i="15"/>
  <c r="F5006" i="15"/>
  <c r="F5007" i="15"/>
  <c r="F5065" i="15"/>
  <c r="F5068" i="15"/>
  <c r="F5087" i="15"/>
  <c r="F5096" i="15"/>
  <c r="F5137" i="15"/>
  <c r="F5184" i="15"/>
  <c r="F5196" i="15"/>
  <c r="F5226" i="15"/>
  <c r="F5280" i="15"/>
  <c r="F5321" i="15"/>
  <c r="F5421" i="15"/>
  <c r="F5451" i="15"/>
  <c r="F5481" i="15"/>
  <c r="F5486" i="15"/>
  <c r="F5487" i="15"/>
  <c r="F5500" i="15"/>
  <c r="F5543" i="15"/>
  <c r="F5610" i="15"/>
  <c r="F5638" i="15"/>
  <c r="F5667" i="15"/>
  <c r="F5697" i="15"/>
  <c r="F5698" i="15"/>
  <c r="F5709" i="15"/>
  <c r="F5710" i="15"/>
  <c r="F5741" i="15"/>
  <c r="F5713" i="15"/>
  <c r="F5716" i="15"/>
  <c r="F5748" i="15"/>
  <c r="F5772" i="15"/>
  <c r="F5778" i="15"/>
  <c r="F5783" i="15"/>
  <c r="F5792" i="15"/>
  <c r="F5793" i="15"/>
  <c r="F5794" i="15"/>
  <c r="F5875" i="15"/>
  <c r="F5915" i="15"/>
  <c r="F5963" i="15"/>
  <c r="F5965" i="15"/>
  <c r="F5974" i="15"/>
  <c r="F5978" i="15"/>
  <c r="F5986" i="15"/>
  <c r="F5999" i="15"/>
  <c r="F6005" i="15"/>
  <c r="F6014" i="15"/>
  <c r="F6059" i="15"/>
  <c r="F6352" i="15"/>
  <c r="F6353" i="15"/>
  <c r="F6228" i="15"/>
  <c r="F6435" i="15"/>
  <c r="F6420" i="15"/>
  <c r="F6499" i="15"/>
  <c r="F6510" i="15"/>
  <c r="F6572" i="15"/>
  <c r="F6585" i="15"/>
  <c r="F6607" i="15"/>
  <c r="F6713" i="15"/>
  <c r="F6725" i="15"/>
  <c r="F6800" i="15"/>
  <c r="F6847" i="15"/>
  <c r="F6851" i="15"/>
  <c r="F6852" i="15"/>
  <c r="F6984" i="15"/>
  <c r="F7033" i="15"/>
  <c r="F7191" i="15"/>
  <c r="F7206" i="15"/>
  <c r="F7210" i="15"/>
  <c r="F7221" i="15"/>
  <c r="F7291" i="15"/>
  <c r="F7323" i="15"/>
  <c r="F7337" i="15"/>
  <c r="F7453" i="15"/>
  <c r="F7472" i="15"/>
  <c r="F7514" i="15"/>
  <c r="F7517" i="15"/>
  <c r="F7591" i="15"/>
  <c r="F7618" i="15"/>
  <c r="F7624" i="15"/>
  <c r="F7649" i="15"/>
  <c r="F7660" i="15"/>
  <c r="F7683" i="15"/>
  <c r="F7712" i="15"/>
  <c r="F7765" i="15"/>
  <c r="F7797" i="15"/>
  <c r="F7800" i="15"/>
  <c r="F7815" i="15"/>
  <c r="F7843" i="15"/>
  <c r="F7849" i="15"/>
  <c r="F7904" i="15"/>
  <c r="F62" i="15"/>
  <c r="F137" i="15"/>
  <c r="F261" i="15"/>
  <c r="F294" i="15"/>
  <c r="F393" i="15"/>
  <c r="F436" i="15"/>
  <c r="F484" i="15"/>
  <c r="F627" i="15"/>
  <c r="F658" i="15"/>
  <c r="F956" i="15"/>
  <c r="F966" i="15"/>
  <c r="F1018" i="15"/>
  <c r="F1054" i="15"/>
  <c r="F1089" i="15"/>
  <c r="F1093" i="15"/>
  <c r="F1128" i="15"/>
  <c r="F1229" i="15"/>
  <c r="F1259" i="15"/>
  <c r="F1319" i="15"/>
  <c r="F1541" i="15"/>
  <c r="F1558" i="15"/>
  <c r="F1569" i="15"/>
  <c r="F1570" i="15"/>
  <c r="F1578" i="15"/>
  <c r="F1656" i="15"/>
  <c r="F1676" i="15"/>
  <c r="F1682" i="15"/>
  <c r="F1700" i="15"/>
  <c r="F1724" i="15"/>
  <c r="F1729" i="15"/>
  <c r="F1739" i="15"/>
  <c r="F1611" i="15"/>
  <c r="F1886" i="15"/>
  <c r="F1891" i="15"/>
  <c r="F1956" i="15"/>
  <c r="F1969" i="15"/>
  <c r="F2008" i="15"/>
  <c r="F2067" i="15"/>
  <c r="F2096" i="15"/>
  <c r="F2127" i="15"/>
  <c r="F2178" i="15"/>
  <c r="F2180" i="15"/>
  <c r="F2356" i="15"/>
  <c r="F2359" i="15"/>
  <c r="F2360" i="15"/>
  <c r="F2361" i="15"/>
  <c r="F2373" i="15"/>
  <c r="F2394" i="15"/>
  <c r="F2408" i="15"/>
  <c r="F2472" i="15"/>
  <c r="F2601" i="15"/>
  <c r="F2726" i="15"/>
  <c r="F2822" i="15"/>
  <c r="F2922" i="15"/>
  <c r="F3188" i="15"/>
  <c r="F3207" i="15"/>
  <c r="F3308" i="15"/>
  <c r="F3336" i="15"/>
  <c r="F3572" i="15"/>
  <c r="F3795" i="15"/>
  <c r="F3815" i="15"/>
  <c r="F4057" i="15"/>
  <c r="F4095" i="15"/>
  <c r="F4098" i="15"/>
  <c r="F4102" i="15"/>
  <c r="F4108" i="15"/>
  <c r="F4110" i="15"/>
  <c r="F4119" i="15"/>
  <c r="F4125" i="15"/>
  <c r="F4137" i="15"/>
  <c r="F4159" i="15"/>
  <c r="F4161" i="15"/>
  <c r="F4176" i="15"/>
  <c r="F4253" i="15"/>
  <c r="F4297" i="15"/>
  <c r="F4320" i="15"/>
  <c r="F4416" i="15"/>
  <c r="F4565" i="15"/>
  <c r="F4685" i="15"/>
  <c r="F4931" i="15"/>
  <c r="F4983" i="15"/>
  <c r="F5109" i="15"/>
  <c r="F5179" i="15"/>
  <c r="F5192" i="15"/>
  <c r="F5358" i="15"/>
  <c r="F5514" i="15"/>
  <c r="F5590" i="15"/>
  <c r="F5611" i="15"/>
  <c r="F5700" i="15"/>
  <c r="F5708" i="15"/>
  <c r="F5714" i="15"/>
  <c r="F5776" i="15"/>
  <c r="F5788" i="15"/>
  <c r="F5790" i="15"/>
  <c r="F6058" i="15"/>
  <c r="F6122" i="15"/>
  <c r="F6192" i="15"/>
  <c r="F6211" i="15"/>
  <c r="F6253" i="15"/>
  <c r="F6638" i="15"/>
  <c r="F6704" i="15"/>
  <c r="F6737" i="15"/>
  <c r="F6754" i="15"/>
  <c r="F6822" i="15"/>
  <c r="F7128" i="15"/>
  <c r="F7157" i="15"/>
  <c r="F7158" i="15"/>
  <c r="F7427" i="15"/>
  <c r="F7465" i="15"/>
  <c r="F7652" i="15"/>
  <c r="F7668" i="15"/>
  <c r="F7672" i="15"/>
  <c r="F7705" i="15"/>
  <c r="F7766" i="15"/>
  <c r="F7791" i="15"/>
  <c r="F7749" i="15"/>
  <c r="F7845" i="15"/>
  <c r="F4392" i="15"/>
  <c r="F43" i="15"/>
  <c r="F118" i="15"/>
  <c r="F144" i="15"/>
  <c r="F152" i="15"/>
  <c r="F160" i="15"/>
  <c r="F190" i="15"/>
  <c r="F209" i="15"/>
  <c r="F358" i="15"/>
  <c r="F431" i="15"/>
  <c r="F497" i="15"/>
  <c r="F558" i="15"/>
  <c r="F573" i="15"/>
  <c r="F598" i="15"/>
  <c r="F644" i="15"/>
  <c r="F659" i="15"/>
  <c r="F711" i="15"/>
  <c r="F787" i="15"/>
  <c r="F827" i="15"/>
  <c r="F807" i="15"/>
  <c r="F850" i="15"/>
  <c r="F855" i="15"/>
  <c r="F876" i="15"/>
  <c r="F923" i="15"/>
  <c r="F1021" i="15"/>
  <c r="F1118" i="15"/>
  <c r="F1137" i="15"/>
  <c r="F1257" i="15"/>
  <c r="F1314" i="15"/>
  <c r="F1347" i="15"/>
  <c r="F1364" i="15"/>
  <c r="F1368" i="15"/>
  <c r="F1405" i="15"/>
  <c r="F1418" i="15"/>
  <c r="F1421" i="15"/>
  <c r="F1427" i="15"/>
  <c r="F1438" i="15"/>
  <c r="F1459" i="15"/>
  <c r="F1456" i="15"/>
  <c r="F1477" i="15"/>
  <c r="F1507" i="15"/>
  <c r="F1559" i="15"/>
  <c r="F1560" i="15"/>
  <c r="F1664" i="15"/>
  <c r="F1667" i="15"/>
  <c r="F1672" i="15"/>
  <c r="F1678" i="15"/>
  <c r="F1680" i="15"/>
  <c r="F1681" i="15"/>
  <c r="F1683" i="15"/>
  <c r="F1727" i="15"/>
  <c r="F1744" i="15"/>
  <c r="F1757" i="15"/>
  <c r="F1851" i="15"/>
  <c r="F1883" i="15"/>
  <c r="F1937" i="15"/>
  <c r="F1959" i="15"/>
  <c r="F1964" i="15"/>
  <c r="F2293" i="15"/>
  <c r="F2305" i="15"/>
  <c r="F2401" i="15"/>
  <c r="F2430" i="15"/>
  <c r="F2460" i="15"/>
  <c r="F2522" i="15"/>
  <c r="F2524" i="15"/>
  <c r="F2644" i="15"/>
  <c r="F2707" i="15"/>
  <c r="F2881" i="15"/>
  <c r="F2889" i="15"/>
  <c r="F2898" i="15"/>
  <c r="F2904" i="15"/>
  <c r="F2905" i="15"/>
  <c r="F2919" i="15"/>
  <c r="F2931" i="15"/>
  <c r="F2932" i="15"/>
  <c r="F2948" i="15"/>
  <c r="F2994" i="15"/>
  <c r="F3010" i="15"/>
  <c r="F3036" i="15"/>
  <c r="F3092" i="15"/>
  <c r="F3211" i="15"/>
  <c r="F3228" i="15"/>
  <c r="F3230" i="15"/>
  <c r="F3283" i="15"/>
  <c r="F3348" i="15"/>
  <c r="F3508" i="15"/>
  <c r="F3630" i="15"/>
  <c r="F3754" i="15"/>
  <c r="F3879" i="15"/>
  <c r="F3938" i="15"/>
  <c r="F3966" i="15"/>
  <c r="F4042" i="15"/>
  <c r="F4079" i="15"/>
  <c r="F4086" i="15"/>
  <c r="F4101" i="15"/>
  <c r="F4106" i="15"/>
  <c r="F4121" i="15"/>
  <c r="F4140" i="15"/>
  <c r="F4147" i="15"/>
  <c r="F4160" i="15"/>
  <c r="F4172" i="15"/>
  <c r="F4173" i="15"/>
  <c r="F4243" i="15"/>
  <c r="F4252" i="15"/>
  <c r="F4291" i="15"/>
  <c r="F4324" i="15"/>
  <c r="F4415" i="15"/>
  <c r="F4420" i="15"/>
  <c r="F4443" i="15"/>
  <c r="F4455" i="15"/>
  <c r="F4498" i="15"/>
  <c r="F4617" i="15"/>
  <c r="F4642" i="15"/>
  <c r="F4644" i="15"/>
  <c r="F4645" i="15"/>
  <c r="F4678" i="15"/>
  <c r="F4738" i="15"/>
  <c r="F4799" i="15"/>
  <c r="F4803" i="15"/>
  <c r="F4805" i="15"/>
  <c r="F4812" i="15"/>
  <c r="F4821" i="15"/>
  <c r="F4914" i="15"/>
  <c r="F4918" i="15"/>
  <c r="F4937" i="15"/>
  <c r="F4962" i="15"/>
  <c r="F5120" i="15"/>
  <c r="F5287" i="15"/>
  <c r="F5323" i="15"/>
  <c r="F5331" i="15"/>
  <c r="F5334" i="15"/>
  <c r="F5345" i="15"/>
  <c r="F5348" i="15"/>
  <c r="F5410" i="15"/>
  <c r="F5413" i="15"/>
  <c r="F5433" i="15"/>
  <c r="F5459" i="15"/>
  <c r="F5516" i="15"/>
  <c r="F5527" i="15"/>
  <c r="F5628" i="15"/>
  <c r="F5674" i="15"/>
  <c r="F5682" i="15"/>
  <c r="F5747" i="15"/>
  <c r="F5725" i="15"/>
  <c r="F5786" i="15"/>
  <c r="F5870" i="15"/>
  <c r="F5953" i="15"/>
  <c r="F5962" i="15"/>
  <c r="F6056" i="15"/>
  <c r="F6119" i="15"/>
  <c r="F6301" i="15"/>
  <c r="F6305" i="15"/>
  <c r="F6431" i="15"/>
  <c r="F6534" i="15"/>
  <c r="F6537" i="15"/>
  <c r="F6714" i="15"/>
  <c r="F6727" i="15"/>
  <c r="F6765" i="15"/>
  <c r="F6789" i="15"/>
  <c r="F6835" i="15"/>
  <c r="F6842" i="15"/>
  <c r="F6916" i="15"/>
  <c r="F6926" i="15"/>
  <c r="F6949" i="15"/>
  <c r="F6978" i="15"/>
  <c r="F7019" i="15"/>
  <c r="F7041" i="15"/>
  <c r="F7106" i="15"/>
  <c r="F7109" i="15"/>
  <c r="F7125" i="15"/>
  <c r="F7241" i="15"/>
  <c r="F7316" i="15"/>
  <c r="F7343" i="15"/>
  <c r="F7461" i="15"/>
  <c r="F7515" i="15"/>
  <c r="F7706" i="15"/>
  <c r="F7711" i="15"/>
  <c r="F7721" i="15"/>
  <c r="F7762" i="15"/>
  <c r="F7779" i="15"/>
  <c r="F7785" i="15"/>
  <c r="F7798" i="15"/>
  <c r="F7820" i="15"/>
  <c r="F7857" i="15"/>
  <c r="F7892" i="15"/>
  <c r="F7893" i="15"/>
  <c r="F7896" i="15"/>
  <c r="F1551" i="15"/>
  <c r="F172" i="15"/>
  <c r="F87" i="15"/>
  <c r="F236" i="15"/>
  <c r="F636" i="15"/>
  <c r="F693" i="15"/>
  <c r="F701" i="15"/>
  <c r="F840" i="15"/>
  <c r="F961" i="15"/>
  <c r="F1088" i="15"/>
  <c r="F1120" i="15"/>
  <c r="F1125" i="15"/>
  <c r="F1221" i="15"/>
  <c r="F1320" i="15"/>
  <c r="F1499" i="15"/>
  <c r="F1677" i="15"/>
  <c r="F1833" i="15"/>
  <c r="F1955" i="15"/>
  <c r="F1965" i="15"/>
  <c r="F2190" i="15"/>
  <c r="F2389" i="15"/>
  <c r="F2440" i="15"/>
  <c r="F2482" i="15"/>
  <c r="F2565" i="15"/>
  <c r="F2573" i="15"/>
  <c r="F2957" i="15"/>
  <c r="F3100" i="15"/>
  <c r="F3184" i="15"/>
  <c r="F3718" i="15"/>
  <c r="F3896" i="15"/>
  <c r="F3898" i="15"/>
  <c r="F3996" i="15"/>
  <c r="F4009" i="15"/>
  <c r="F4142" i="15"/>
  <c r="F4478" i="15"/>
  <c r="F4510" i="15"/>
  <c r="F4546" i="15"/>
  <c r="F4639" i="15"/>
  <c r="F4640" i="15"/>
  <c r="F5060" i="15"/>
  <c r="F5098" i="15"/>
  <c r="F5110" i="15"/>
  <c r="F5278" i="15"/>
  <c r="F5298" i="15"/>
  <c r="F5387" i="15"/>
  <c r="F5428" i="15"/>
  <c r="F5450" i="15"/>
  <c r="F5515" i="15"/>
  <c r="F5842" i="15"/>
  <c r="F5855" i="15"/>
  <c r="F5861" i="15"/>
  <c r="F5937" i="15"/>
  <c r="F5949" i="15"/>
  <c r="F5985" i="15"/>
  <c r="F6350" i="15"/>
  <c r="F6862" i="15"/>
  <c r="F6870" i="15"/>
  <c r="F6890" i="15"/>
  <c r="F6980" i="15"/>
  <c r="F7056" i="15"/>
  <c r="F7088" i="15"/>
  <c r="F7150" i="15"/>
  <c r="F7187" i="15"/>
  <c r="F7347" i="15"/>
  <c r="F7450" i="15"/>
  <c r="F7477" i="15"/>
  <c r="F7488" i="15"/>
  <c r="F7490" i="15"/>
  <c r="F7579" i="15"/>
  <c r="F7639" i="15"/>
  <c r="F7704" i="15"/>
  <c r="F7732" i="15"/>
  <c r="F7787" i="15"/>
  <c r="F7875" i="15"/>
  <c r="F7937" i="15"/>
  <c r="F7948" i="15"/>
  <c r="F7952" i="15"/>
  <c r="F4466" i="15"/>
  <c r="F3515" i="15"/>
  <c r="F1157" i="15"/>
  <c r="F265" i="15"/>
  <c r="F272" i="15"/>
  <c r="F338" i="15"/>
  <c r="F349" i="15"/>
  <c r="F410" i="15"/>
  <c r="F443" i="15"/>
  <c r="F500" i="15"/>
  <c r="F585" i="15"/>
  <c r="F591" i="15"/>
  <c r="F600" i="15"/>
  <c r="F673" i="15"/>
  <c r="F737" i="15"/>
  <c r="F945" i="15"/>
  <c r="F1058" i="15"/>
  <c r="F1124" i="15"/>
  <c r="F1241" i="15"/>
  <c r="F1244" i="15"/>
  <c r="F1309" i="15"/>
  <c r="F1451" i="15"/>
  <c r="F1836" i="15"/>
  <c r="F1915" i="15"/>
  <c r="F1997" i="15"/>
  <c r="F2392" i="15"/>
  <c r="F2420" i="15"/>
  <c r="F2442" i="15"/>
  <c r="F2448" i="15"/>
  <c r="F2486" i="15"/>
  <c r="F2562" i="15"/>
  <c r="F2590" i="15"/>
  <c r="F2673" i="15"/>
  <c r="F2846" i="15"/>
  <c r="F3069" i="15"/>
  <c r="F3081" i="15"/>
  <c r="F3104" i="15"/>
  <c r="F3202" i="15"/>
  <c r="F3291" i="15"/>
  <c r="F3312" i="15"/>
  <c r="F3612" i="15"/>
  <c r="F3690" i="15"/>
  <c r="F3695" i="15"/>
  <c r="F3740" i="15"/>
  <c r="F3874" i="15"/>
  <c r="F3903" i="15"/>
  <c r="F3978" i="15"/>
  <c r="F4012" i="15"/>
  <c r="F4262" i="15"/>
  <c r="F4365" i="15"/>
  <c r="F4590" i="15"/>
  <c r="F4653" i="15"/>
  <c r="F4691" i="15"/>
  <c r="F4731" i="15"/>
  <c r="F4873" i="15"/>
  <c r="F5114" i="15"/>
  <c r="F5162" i="15"/>
  <c r="F5465" i="15"/>
  <c r="F5466" i="15"/>
  <c r="F5469" i="15"/>
  <c r="F5517" i="15"/>
  <c r="F5518" i="15"/>
  <c r="F5578" i="15"/>
  <c r="F6022" i="15"/>
  <c r="F6407" i="15"/>
  <c r="F6977" i="15"/>
  <c r="F7144" i="15"/>
  <c r="F7264" i="15"/>
  <c r="F7267" i="15"/>
  <c r="F7357" i="15"/>
  <c r="F7530" i="15"/>
  <c r="F7543" i="15"/>
  <c r="F7563" i="15"/>
  <c r="F7609" i="15"/>
  <c r="F7713" i="15"/>
  <c r="F7764" i="15"/>
  <c r="F7836" i="15"/>
  <c r="F7886" i="15"/>
  <c r="F824" i="15"/>
  <c r="F168" i="15"/>
  <c r="F259" i="15"/>
  <c r="F273" i="15"/>
  <c r="F345" i="15"/>
  <c r="F370" i="15"/>
  <c r="F429" i="15"/>
  <c r="F432" i="15"/>
  <c r="F433" i="15"/>
  <c r="F524" i="15"/>
  <c r="F702" i="15"/>
  <c r="F932" i="15"/>
  <c r="F962" i="15"/>
  <c r="F2015" i="15"/>
  <c r="F2016" i="15"/>
  <c r="F2017" i="15"/>
  <c r="F2018" i="15"/>
  <c r="F2019" i="15"/>
  <c r="F2020" i="15"/>
  <c r="F2021" i="15"/>
  <c r="F2022" i="15"/>
  <c r="F2192" i="15"/>
  <c r="F2413" i="15"/>
  <c r="F2567" i="15"/>
  <c r="F2577" i="15"/>
  <c r="F2610" i="15"/>
  <c r="F2641" i="15"/>
  <c r="F2711" i="15"/>
  <c r="F2811" i="15"/>
  <c r="F2950" i="15"/>
  <c r="F3105" i="15"/>
  <c r="F3212" i="15"/>
  <c r="F3213" i="15"/>
  <c r="F3214" i="15"/>
  <c r="F3295" i="15"/>
  <c r="F3314" i="15"/>
  <c r="F3358" i="15"/>
  <c r="F3360" i="15"/>
  <c r="F3378" i="15"/>
  <c r="F3382" i="15"/>
  <c r="F3384" i="15"/>
  <c r="F3386" i="15"/>
  <c r="F3538" i="15"/>
  <c r="F4395" i="15"/>
  <c r="F4431" i="15"/>
  <c r="F4634" i="15"/>
  <c r="F4681" i="15"/>
  <c r="F4808" i="15"/>
  <c r="F5008" i="15"/>
  <c r="F5273" i="15"/>
  <c r="F5303" i="15"/>
  <c r="F5333" i="15"/>
  <c r="F5342" i="15"/>
  <c r="F5472" i="15"/>
  <c r="F5521" i="15"/>
  <c r="F5618" i="15"/>
  <c r="F5619" i="15"/>
  <c r="F5812" i="15"/>
  <c r="F5940" i="15"/>
  <c r="F5941" i="15"/>
  <c r="F5942" i="15"/>
  <c r="F5943" i="15"/>
  <c r="F5944" i="15"/>
  <c r="F5945" i="15"/>
  <c r="F5946" i="15"/>
  <c r="F5947" i="15"/>
  <c r="F6546" i="15"/>
  <c r="F7170" i="15"/>
  <c r="F7474" i="15"/>
  <c r="F7522" i="15"/>
  <c r="F7526" i="15"/>
  <c r="F7533" i="15"/>
  <c r="F7636" i="15"/>
  <c r="F7637" i="15"/>
  <c r="F7833" i="15"/>
  <c r="F71" i="15"/>
  <c r="F134" i="15"/>
  <c r="F245" i="15"/>
  <c r="F306" i="15"/>
  <c r="F361" i="15"/>
  <c r="F440" i="15"/>
  <c r="F441" i="15"/>
  <c r="F508" i="15"/>
  <c r="F525" i="15"/>
  <c r="F586" i="15"/>
  <c r="F664" i="15"/>
  <c r="F668" i="15"/>
  <c r="F669" i="15"/>
  <c r="F681" i="15"/>
  <c r="F712" i="15"/>
  <c r="F733" i="15"/>
  <c r="F889" i="15"/>
  <c r="F891" i="15"/>
  <c r="F902" i="15"/>
  <c r="F914" i="15"/>
  <c r="F926" i="15"/>
  <c r="F931" i="15"/>
  <c r="F954" i="15"/>
  <c r="F960" i="15"/>
  <c r="F981" i="15"/>
  <c r="F1012" i="15"/>
  <c r="F1026" i="15"/>
  <c r="F1032" i="15"/>
  <c r="F1049" i="15"/>
  <c r="F1260" i="15"/>
  <c r="F1340" i="15"/>
  <c r="F1355" i="15"/>
  <c r="F1390" i="15"/>
  <c r="F1396" i="15"/>
  <c r="F1397" i="15"/>
  <c r="F1454" i="15"/>
  <c r="F1489" i="15"/>
  <c r="F1513" i="15"/>
  <c r="F1538" i="15"/>
  <c r="F1550" i="15"/>
  <c r="F1552" i="15"/>
  <c r="F1665" i="15"/>
  <c r="F1695" i="15"/>
  <c r="F1755" i="15"/>
  <c r="F1759" i="15"/>
  <c r="F1793" i="15"/>
  <c r="F1816" i="15"/>
  <c r="F1847" i="15"/>
  <c r="F1865" i="15"/>
  <c r="F2122" i="15"/>
  <c r="F2138" i="15"/>
  <c r="F2173" i="15"/>
  <c r="F2181" i="15"/>
  <c r="F2256" i="15"/>
  <c r="F2263" i="15"/>
  <c r="F2427" i="15"/>
  <c r="F2453" i="15"/>
  <c r="F2459" i="15"/>
  <c r="F2465" i="15"/>
  <c r="F2470" i="15"/>
  <c r="F2480" i="15"/>
  <c r="F2498" i="15"/>
  <c r="F2499" i="15"/>
  <c r="F2508" i="15"/>
  <c r="F2597" i="15"/>
  <c r="F2598" i="15"/>
  <c r="F2661" i="15"/>
  <c r="F2717" i="15"/>
  <c r="F2724" i="15"/>
  <c r="F2976" i="15"/>
  <c r="F2979" i="15"/>
  <c r="F3038" i="15"/>
  <c r="F3042" i="15"/>
  <c r="F3051" i="15"/>
  <c r="F3066" i="15"/>
  <c r="F3070" i="15"/>
  <c r="F3144" i="15"/>
  <c r="F3163" i="15"/>
  <c r="F3164" i="15"/>
  <c r="F3167" i="15"/>
  <c r="F3194" i="15"/>
  <c r="F3307" i="15"/>
  <c r="F3310" i="15"/>
  <c r="F3356" i="15"/>
  <c r="F3371" i="15"/>
  <c r="F3470" i="15"/>
  <c r="F3471" i="15"/>
  <c r="F3482" i="15"/>
  <c r="F3595" i="15"/>
  <c r="F3596" i="15"/>
  <c r="F3626" i="15"/>
  <c r="F3645" i="15"/>
  <c r="F3673" i="15"/>
  <c r="F3743" i="15"/>
  <c r="F3748" i="15"/>
  <c r="F3804" i="15"/>
  <c r="F3833" i="15"/>
  <c r="F3866" i="15"/>
  <c r="F3872" i="15"/>
  <c r="F3969" i="15"/>
  <c r="F3985" i="15"/>
  <c r="F4296" i="15"/>
  <c r="F4410" i="15"/>
  <c r="F4418" i="15"/>
  <c r="F4442" i="15"/>
  <c r="F4654" i="15"/>
  <c r="F4668" i="15"/>
  <c r="F4720" i="15"/>
  <c r="F4721" i="15"/>
  <c r="F4772" i="15"/>
  <c r="F5367" i="15"/>
  <c r="F5376" i="15"/>
  <c r="F5556" i="15"/>
  <c r="F5557" i="15"/>
  <c r="F5982" i="15"/>
  <c r="F5993" i="15"/>
  <c r="F6545" i="15"/>
  <c r="F6743" i="15"/>
  <c r="F6831" i="15"/>
  <c r="F6832" i="15"/>
  <c r="F6848" i="15"/>
  <c r="F6998" i="15"/>
  <c r="F7021" i="15"/>
  <c r="F7087" i="15"/>
  <c r="F7252" i="15"/>
  <c r="F7272" i="15"/>
  <c r="F7358" i="15"/>
  <c r="F7384" i="15"/>
  <c r="F7469" i="15"/>
  <c r="F7548" i="15"/>
  <c r="F7556" i="15"/>
  <c r="F7573" i="15"/>
  <c r="F7595" i="15"/>
  <c r="F7596" i="15"/>
  <c r="F7621" i="15"/>
  <c r="F7702" i="15"/>
  <c r="F7877" i="15"/>
  <c r="F6355" i="15"/>
  <c r="F3677" i="15"/>
  <c r="F116" i="15"/>
  <c r="F121" i="15"/>
  <c r="F131" i="15"/>
  <c r="F182" i="15"/>
  <c r="F210" i="15"/>
  <c r="F267" i="15"/>
  <c r="F278" i="15"/>
  <c r="F324" i="15"/>
  <c r="F351" i="15"/>
  <c r="F390" i="15"/>
  <c r="F546" i="15"/>
  <c r="F630" i="15"/>
  <c r="F642" i="15"/>
  <c r="F698" i="15"/>
  <c r="F719" i="15"/>
  <c r="F723" i="15"/>
  <c r="F724" i="15"/>
  <c r="F893" i="15"/>
  <c r="F899" i="15"/>
  <c r="F918" i="15"/>
  <c r="F953" i="15"/>
  <c r="F984" i="15"/>
  <c r="F1022" i="15"/>
  <c r="F1031" i="15"/>
  <c r="F1038" i="15"/>
  <c r="F1041" i="15"/>
  <c r="F1161" i="15"/>
  <c r="F1264" i="15"/>
  <c r="F1266" i="15"/>
  <c r="F1277" i="15"/>
  <c r="F1338" i="15"/>
  <c r="F1348" i="15"/>
  <c r="F1374" i="15"/>
  <c r="F1381" i="15"/>
  <c r="F1430" i="15"/>
  <c r="F1529" i="15"/>
  <c r="F1530" i="15"/>
  <c r="F1556" i="15"/>
  <c r="F1713" i="15"/>
  <c r="F1728" i="15"/>
  <c r="F1846" i="15"/>
  <c r="F1920" i="15"/>
  <c r="F1949" i="15"/>
  <c r="F1952" i="15"/>
  <c r="F2115" i="15"/>
  <c r="F2166" i="15"/>
  <c r="F2249" i="15"/>
  <c r="F2271" i="15"/>
  <c r="F2351" i="15"/>
  <c r="F2429" i="15"/>
  <c r="F2462" i="15"/>
  <c r="F2493" i="15"/>
  <c r="F2545" i="15"/>
  <c r="F2559" i="15"/>
  <c r="F2566" i="15"/>
  <c r="F2576" i="15"/>
  <c r="F2621" i="15"/>
  <c r="F2642" i="15"/>
  <c r="F2657" i="15"/>
  <c r="F2674" i="15"/>
  <c r="F2709" i="15"/>
  <c r="F2746" i="15"/>
  <c r="F2764" i="15"/>
  <c r="F3025" i="15"/>
  <c r="F3061" i="15"/>
  <c r="F3190" i="15"/>
  <c r="F3191" i="15"/>
  <c r="F3218" i="15"/>
  <c r="F3265" i="15"/>
  <c r="F3316" i="15"/>
  <c r="F3401" i="15"/>
  <c r="F3409" i="15"/>
  <c r="F3418" i="15"/>
  <c r="F3445" i="15"/>
  <c r="F3528" i="15"/>
  <c r="F3544" i="15"/>
  <c r="F3553" i="15"/>
  <c r="F3563" i="15"/>
  <c r="F3575" i="15"/>
  <c r="F3590" i="15"/>
  <c r="F3607" i="15"/>
  <c r="F3646" i="15"/>
  <c r="F3658" i="15"/>
  <c r="F3659" i="15"/>
  <c r="F3662" i="15"/>
  <c r="F3722" i="15"/>
  <c r="F3820" i="15"/>
  <c r="F3880" i="15"/>
  <c r="F3959" i="15"/>
  <c r="F3982" i="15"/>
  <c r="F4092" i="15"/>
  <c r="F4145" i="15"/>
  <c r="F4191" i="15"/>
  <c r="F4326" i="15"/>
  <c r="F4401" i="15"/>
  <c r="F4483" i="15"/>
  <c r="F4506" i="15"/>
  <c r="F4545" i="15"/>
  <c r="F4610" i="15"/>
  <c r="F4666" i="15"/>
  <c r="F4688" i="15"/>
  <c r="F4740" i="15"/>
  <c r="F4972" i="15"/>
  <c r="F5082" i="15"/>
  <c r="F5170" i="15"/>
  <c r="F5223" i="15"/>
  <c r="F5255" i="15"/>
  <c r="F5299" i="15"/>
  <c r="F5312" i="15"/>
  <c r="F5355" i="15"/>
  <c r="F5494" i="15"/>
  <c r="F5507" i="15"/>
  <c r="F5614" i="15"/>
  <c r="F5797" i="15"/>
  <c r="F5830" i="15"/>
  <c r="F5892" i="15"/>
  <c r="F5893" i="15"/>
  <c r="F5951" i="15"/>
  <c r="F6009" i="15"/>
  <c r="F6080" i="15"/>
  <c r="F6234" i="15"/>
  <c r="F6615" i="15"/>
  <c r="F6684" i="15"/>
  <c r="F6830" i="15"/>
  <c r="F6879" i="15"/>
  <c r="F6882" i="15"/>
  <c r="F6951" i="15"/>
  <c r="F7052" i="15"/>
  <c r="F7179" i="15"/>
  <c r="F7324" i="15"/>
  <c r="F7374" i="15"/>
  <c r="F7389" i="15"/>
  <c r="F7445" i="15"/>
  <c r="F7519" i="15"/>
  <c r="F7441" i="15"/>
  <c r="F7528" i="15"/>
  <c r="F7581" i="15"/>
  <c r="F7599" i="15"/>
  <c r="F7611" i="15"/>
  <c r="F7642" i="15"/>
  <c r="F7741" i="15"/>
  <c r="F7918" i="15"/>
  <c r="F6312" i="15"/>
  <c r="F3200" i="15"/>
  <c r="F602" i="15"/>
  <c r="F2254" i="15"/>
  <c r="F7293" i="15"/>
  <c r="F184" i="15"/>
  <c r="F1911" i="15"/>
  <c r="F113" i="15"/>
  <c r="F136" i="15"/>
  <c r="F233" i="15"/>
  <c r="F282" i="15"/>
  <c r="F316" i="15"/>
  <c r="F629" i="15"/>
  <c r="F639" i="15"/>
  <c r="F684" i="15"/>
  <c r="F834" i="15"/>
  <c r="F979" i="15"/>
  <c r="F1047" i="15"/>
  <c r="F1179" i="15"/>
  <c r="F1543" i="15"/>
  <c r="F1699" i="15"/>
  <c r="F1799" i="15"/>
  <c r="F1873" i="15"/>
  <c r="F1928" i="15"/>
  <c r="F2040" i="15"/>
  <c r="F2045" i="15"/>
  <c r="F2060" i="15"/>
  <c r="F2103" i="15"/>
  <c r="F2165" i="15"/>
  <c r="F2250" i="15"/>
  <c r="F2385" i="15"/>
  <c r="F2510" i="15"/>
  <c r="F2516" i="15"/>
  <c r="F2592" i="15"/>
  <c r="F2653" i="15"/>
  <c r="F2836" i="15"/>
  <c r="F2945" i="15"/>
  <c r="F3072" i="15"/>
  <c r="F3156" i="15"/>
  <c r="F3236" i="15"/>
  <c r="F3237" i="15"/>
  <c r="F3692" i="15"/>
  <c r="F3432" i="15"/>
  <c r="F3561" i="15"/>
  <c r="F3624" i="15"/>
  <c r="F3777" i="15"/>
  <c r="F3920" i="15"/>
  <c r="F3955" i="15"/>
  <c r="F3984" i="15"/>
  <c r="F4164" i="15"/>
  <c r="F4419" i="15"/>
  <c r="F4607" i="15"/>
  <c r="F4969" i="15"/>
  <c r="F5094" i="15"/>
  <c r="F5097" i="15"/>
  <c r="F5209" i="15"/>
  <c r="F5253" i="15"/>
  <c r="F5311" i="15"/>
  <c r="F5395" i="15"/>
  <c r="F5435" i="15"/>
  <c r="F5570" i="15"/>
  <c r="F5809" i="15"/>
  <c r="F6002" i="15"/>
  <c r="F6099" i="15"/>
  <c r="F6703" i="15"/>
  <c r="F6857" i="15"/>
  <c r="F6858" i="15"/>
  <c r="F6939" i="15"/>
  <c r="F7024" i="15"/>
  <c r="F7038" i="15"/>
  <c r="F7062" i="15"/>
  <c r="F7133" i="15"/>
  <c r="F7203" i="15"/>
  <c r="F7249" i="15"/>
  <c r="F7261" i="15"/>
  <c r="F7307" i="15"/>
  <c r="F7452" i="15"/>
  <c r="F7455" i="15"/>
  <c r="F7468" i="15"/>
  <c r="F7440" i="15"/>
  <c r="F7612" i="15"/>
  <c r="F7646" i="15"/>
  <c r="F7735" i="15"/>
  <c r="F7737" i="15"/>
  <c r="F8" i="15"/>
  <c r="F105" i="15"/>
  <c r="F310" i="15"/>
  <c r="F322" i="15"/>
  <c r="F340" i="15"/>
  <c r="F387" i="15"/>
  <c r="F530" i="15"/>
  <c r="F564" i="15"/>
  <c r="F566" i="15"/>
  <c r="F608" i="15"/>
  <c r="F652" i="15"/>
  <c r="F665" i="15"/>
  <c r="F699" i="15"/>
  <c r="F735" i="15"/>
  <c r="F743" i="15"/>
  <c r="F912" i="15"/>
  <c r="F965" i="15"/>
  <c r="F970" i="15"/>
  <c r="F1002" i="15"/>
  <c r="F1006" i="15"/>
  <c r="F1013" i="15"/>
  <c r="F1115" i="15"/>
  <c r="F1122" i="15"/>
  <c r="F1228" i="15"/>
  <c r="F1407" i="15"/>
  <c r="F1429" i="15"/>
  <c r="F1504" i="15"/>
  <c r="F1539" i="15"/>
  <c r="F1547" i="15"/>
  <c r="F1555" i="15"/>
  <c r="F1561" i="15"/>
  <c r="F1573" i="15"/>
  <c r="F1954" i="15"/>
  <c r="F1966" i="15"/>
  <c r="F1968" i="15"/>
  <c r="F1995" i="15"/>
  <c r="F1999" i="15"/>
  <c r="F2101" i="15"/>
  <c r="F2123" i="15"/>
  <c r="F2245" i="15"/>
  <c r="F2253" i="15"/>
  <c r="F2312" i="15"/>
  <c r="F2332" i="15"/>
  <c r="F2337" i="15"/>
  <c r="F2355" i="15"/>
  <c r="F2464" i="15"/>
  <c r="F2490" i="15"/>
  <c r="F2491" i="15"/>
  <c r="F2501" i="15"/>
  <c r="F2585" i="15"/>
  <c r="F2955" i="15"/>
  <c r="F3012" i="15"/>
  <c r="F3075" i="15"/>
  <c r="F3160" i="15"/>
  <c r="F3216" i="15"/>
  <c r="F3285" i="15"/>
  <c r="F3319" i="15"/>
  <c r="F3321" i="15"/>
  <c r="F3392" i="15"/>
  <c r="F3408" i="15"/>
  <c r="F3484" i="15"/>
  <c r="F3555" i="15"/>
  <c r="F3574" i="15"/>
  <c r="F3700" i="15"/>
  <c r="F3717" i="15"/>
  <c r="F3797" i="15"/>
  <c r="F3868" i="15"/>
  <c r="F3928" i="15"/>
  <c r="F3941" i="15"/>
  <c r="F3958" i="15"/>
  <c r="F3986" i="15"/>
  <c r="F4020" i="15"/>
  <c r="F4437" i="15"/>
  <c r="F4476" i="15"/>
  <c r="F4543" i="15"/>
  <c r="F4595" i="15"/>
  <c r="F4608" i="15"/>
  <c r="F4619" i="15"/>
  <c r="F4702" i="15"/>
  <c r="F4786" i="15"/>
  <c r="F4813" i="15"/>
  <c r="F4824" i="15"/>
  <c r="F4902" i="15"/>
  <c r="F4907" i="15"/>
  <c r="F4951" i="15"/>
  <c r="F5010" i="15"/>
  <c r="F5030" i="15"/>
  <c r="F5042" i="15"/>
  <c r="F5153" i="15"/>
  <c r="F5187" i="15"/>
  <c r="F5254" i="15"/>
  <c r="F5409" i="15"/>
  <c r="F5418" i="15"/>
  <c r="F5461" i="15"/>
  <c r="F5605" i="15"/>
  <c r="F5620" i="15"/>
  <c r="F5704" i="15"/>
  <c r="F5707" i="15"/>
  <c r="F5791" i="15"/>
  <c r="F5860" i="15"/>
  <c r="F5907" i="15"/>
  <c r="F6048" i="15"/>
  <c r="F6069" i="15"/>
  <c r="F6123" i="15"/>
  <c r="F6147" i="15"/>
  <c r="F6511" i="15"/>
  <c r="F6343" i="15"/>
  <c r="F6346" i="15"/>
  <c r="F6647" i="15"/>
  <c r="F6654" i="15"/>
  <c r="F6675" i="15"/>
  <c r="F6747" i="15"/>
  <c r="F6752" i="15"/>
  <c r="F6755" i="15"/>
  <c r="F6826" i="15"/>
  <c r="F7320" i="15"/>
  <c r="F7321" i="15"/>
  <c r="F7322" i="15"/>
  <c r="F7326" i="15"/>
  <c r="F7362" i="15"/>
  <c r="F7375" i="15"/>
  <c r="F7542" i="15"/>
  <c r="F7544" i="15"/>
  <c r="F7622" i="15"/>
  <c r="F7626" i="15"/>
  <c r="F7708" i="15"/>
  <c r="F7842" i="15"/>
  <c r="F7869" i="15"/>
  <c r="F7878" i="15"/>
  <c r="F7920" i="15"/>
  <c r="F7934" i="15"/>
  <c r="F7729" i="15"/>
  <c r="F7541" i="15"/>
  <c r="F507" i="15"/>
  <c r="F48" i="15"/>
  <c r="F49" i="15"/>
  <c r="F109" i="15"/>
  <c r="F130" i="15"/>
  <c r="F173" i="15"/>
  <c r="F174" i="15"/>
  <c r="F175" i="15"/>
  <c r="F208" i="15"/>
  <c r="F219" i="15"/>
  <c r="F257" i="15"/>
  <c r="F301" i="15"/>
  <c r="F317" i="15"/>
  <c r="F372" i="15"/>
  <c r="F419" i="15"/>
  <c r="F424" i="15"/>
  <c r="F439" i="15"/>
  <c r="F442" i="15"/>
  <c r="F461" i="15"/>
  <c r="F516" i="15"/>
  <c r="F540" i="15"/>
  <c r="F555" i="15"/>
  <c r="F590" i="15"/>
  <c r="F638" i="15"/>
  <c r="F645" i="15"/>
  <c r="F662" i="15"/>
  <c r="F682" i="15"/>
  <c r="F721" i="15"/>
  <c r="F742" i="15"/>
  <c r="F751" i="15"/>
  <c r="F762" i="15"/>
  <c r="F763" i="15"/>
  <c r="F798" i="15"/>
  <c r="F858" i="15"/>
  <c r="F862" i="15"/>
  <c r="F879" i="15"/>
  <c r="F887" i="15"/>
  <c r="F894" i="15"/>
  <c r="F895" i="15"/>
  <c r="F922" i="15"/>
  <c r="F952" i="15"/>
  <c r="F957" i="15"/>
  <c r="F1069" i="15"/>
  <c r="F1071" i="15"/>
  <c r="F1102" i="15"/>
  <c r="F1109" i="15"/>
  <c r="F1129" i="15"/>
  <c r="F1247" i="15"/>
  <c r="F1282" i="15"/>
  <c r="F1315" i="15"/>
  <c r="F1321" i="15"/>
  <c r="F1339" i="15"/>
  <c r="F1392" i="15"/>
  <c r="F1394" i="15"/>
  <c r="F1432" i="15"/>
  <c r="F1511" i="15"/>
  <c r="F1528" i="15"/>
  <c r="F1531" i="15"/>
  <c r="F1554" i="15"/>
  <c r="F1688" i="15"/>
  <c r="F1612" i="15"/>
  <c r="F1800" i="15"/>
  <c r="F1809" i="15"/>
  <c r="F1858" i="15"/>
  <c r="F1868" i="15"/>
  <c r="F1901" i="15"/>
  <c r="F1902" i="15"/>
  <c r="F1904" i="15"/>
  <c r="F1940" i="15"/>
  <c r="F2051" i="15"/>
  <c r="F2058" i="15"/>
  <c r="F2119" i="15"/>
  <c r="F2121" i="15"/>
  <c r="F2144" i="15"/>
  <c r="F2175" i="15"/>
  <c r="F2197" i="15"/>
  <c r="F2244" i="15"/>
  <c r="F2255" i="15"/>
  <c r="F2273" i="15"/>
  <c r="F2334" i="15"/>
  <c r="F2371" i="15"/>
  <c r="F2396" i="15"/>
  <c r="F2400" i="15"/>
  <c r="F2402" i="15"/>
  <c r="F2414" i="15"/>
  <c r="F2423" i="15"/>
  <c r="F2483" i="15"/>
  <c r="F2494" i="15"/>
  <c r="F2502" i="15"/>
  <c r="F2575" i="15"/>
  <c r="F2612" i="15"/>
  <c r="F2617" i="15"/>
  <c r="F2682" i="15"/>
  <c r="F2685" i="15"/>
  <c r="F2751" i="15"/>
  <c r="F2763" i="15"/>
  <c r="F2765" i="15"/>
  <c r="F2816" i="15"/>
  <c r="F2829" i="15"/>
  <c r="F2832" i="15"/>
  <c r="F2839" i="15"/>
  <c r="F2861" i="15"/>
  <c r="F2934" i="15"/>
  <c r="F3005" i="15"/>
  <c r="F3006" i="15"/>
  <c r="F3007" i="15"/>
  <c r="F3035" i="15"/>
  <c r="F3043" i="15"/>
  <c r="F3083" i="15"/>
  <c r="F3165" i="15"/>
  <c r="F3166" i="15"/>
  <c r="F3168" i="15"/>
  <c r="F3198" i="15"/>
  <c r="F3229" i="15"/>
  <c r="F3231" i="15"/>
  <c r="F3253" i="15"/>
  <c r="F3345" i="15"/>
  <c r="F3359" i="15"/>
  <c r="F3415" i="15"/>
  <c r="F3481" i="15"/>
  <c r="F3492" i="15"/>
  <c r="F3523" i="15"/>
  <c r="F3576" i="15"/>
  <c r="F3623" i="15"/>
  <c r="F3660" i="15"/>
  <c r="F3674" i="15"/>
  <c r="F3694" i="15"/>
  <c r="F3781" i="15"/>
  <c r="F3852" i="15"/>
  <c r="F4006" i="15"/>
  <c r="F4050" i="15"/>
  <c r="F4075" i="15"/>
  <c r="F4114" i="15"/>
  <c r="F4313" i="15"/>
  <c r="F4425" i="15"/>
  <c r="F4444" i="15"/>
  <c r="F4482" i="15"/>
  <c r="F4485" i="15"/>
  <c r="F4535" i="15"/>
  <c r="F4684" i="15"/>
  <c r="F4686" i="15"/>
  <c r="F4687" i="15"/>
  <c r="F4696" i="15"/>
  <c r="F4700" i="15"/>
  <c r="F4722" i="15"/>
  <c r="F4732" i="15"/>
  <c r="F4770" i="15"/>
  <c r="F4771" i="15"/>
  <c r="F4836" i="15"/>
  <c r="F4846" i="15"/>
  <c r="F4855" i="15"/>
  <c r="F4887" i="15"/>
  <c r="F4923" i="15"/>
  <c r="F4927" i="15"/>
  <c r="F4971" i="15"/>
  <c r="F4975" i="15"/>
  <c r="F5088" i="15"/>
  <c r="F5095" i="15"/>
  <c r="F5101" i="15"/>
  <c r="F5102" i="15"/>
  <c r="F5104" i="15"/>
  <c r="F5256" i="15"/>
  <c r="F5315" i="15"/>
  <c r="F5330" i="15"/>
  <c r="F5317" i="15"/>
  <c r="F5336" i="15"/>
  <c r="F5339" i="15"/>
  <c r="F5419" i="15"/>
  <c r="F5458" i="15"/>
  <c r="F5468" i="15"/>
  <c r="F5475" i="15"/>
  <c r="F5506" i="15"/>
  <c r="F5559" i="15"/>
  <c r="F5560" i="15"/>
  <c r="F5669" i="15"/>
  <c r="F5808" i="15"/>
  <c r="F5824" i="15"/>
  <c r="F5846" i="15"/>
  <c r="F5849" i="15"/>
  <c r="F5879" i="15"/>
  <c r="F5902" i="15"/>
  <c r="F6127" i="15"/>
  <c r="F6250" i="15"/>
  <c r="F6254" i="15"/>
  <c r="F6364" i="15"/>
  <c r="F6542" i="15"/>
  <c r="F6603" i="15"/>
  <c r="F6616" i="15"/>
  <c r="F6648" i="15"/>
  <c r="F6669" i="15"/>
  <c r="F6696" i="15"/>
  <c r="F6697" i="15"/>
  <c r="F6844" i="15"/>
  <c r="F6859" i="15"/>
  <c r="F6881" i="15"/>
  <c r="F6891" i="15"/>
  <c r="F6894" i="15"/>
  <c r="F6929" i="15"/>
  <c r="F6931" i="15"/>
  <c r="F6959" i="15"/>
  <c r="F6985" i="15"/>
  <c r="F6994" i="15"/>
  <c r="F7026" i="15"/>
  <c r="F7053" i="15"/>
  <c r="F7065" i="15"/>
  <c r="F7090" i="15"/>
  <c r="F7190" i="15"/>
  <c r="F7195" i="15"/>
  <c r="F7199" i="15"/>
  <c r="F7208" i="15"/>
  <c r="F7304" i="15"/>
  <c r="F7313" i="15"/>
  <c r="F7317" i="15"/>
  <c r="F7383" i="15"/>
  <c r="F7402" i="15"/>
  <c r="F7442" i="15"/>
  <c r="F7443" i="15"/>
  <c r="F7471" i="15"/>
  <c r="F7507" i="15"/>
  <c r="F7521" i="15"/>
  <c r="F7532" i="15"/>
  <c r="F7575" i="15"/>
  <c r="F7615" i="15"/>
  <c r="F7616" i="15"/>
  <c r="F7643" i="15"/>
  <c r="F7666" i="15"/>
  <c r="F7696" i="15"/>
  <c r="F7716" i="15"/>
  <c r="F7730" i="15"/>
  <c r="F7731" i="15"/>
  <c r="F7736" i="15"/>
  <c r="F7738" i="15"/>
  <c r="F7838" i="15"/>
  <c r="F7840" i="15"/>
  <c r="F7911" i="15"/>
  <c r="F7913" i="15"/>
  <c r="F7941" i="15"/>
  <c r="F2399" i="15"/>
  <c r="F155" i="15"/>
  <c r="F2335" i="15"/>
  <c r="F3929" i="15"/>
  <c r="F6845" i="15"/>
  <c r="F6515" i="15"/>
  <c r="F7434" i="15"/>
  <c r="F27" i="15"/>
  <c r="F51" i="15"/>
  <c r="F68" i="15"/>
  <c r="F151" i="15"/>
  <c r="F244" i="15"/>
  <c r="F248" i="15"/>
  <c r="F369" i="15"/>
  <c r="F438" i="15"/>
  <c r="F472" i="15"/>
  <c r="F477" i="15"/>
  <c r="F515" i="15"/>
  <c r="F537" i="15"/>
  <c r="F568" i="15"/>
  <c r="F587" i="15"/>
  <c r="F649" i="15"/>
  <c r="F660" i="15"/>
  <c r="F661" i="15"/>
  <c r="F694" i="15"/>
  <c r="F703" i="15"/>
  <c r="F804" i="15"/>
  <c r="F831" i="15"/>
  <c r="F836" i="15"/>
  <c r="F863" i="15"/>
  <c r="F868" i="15"/>
  <c r="F870" i="15"/>
  <c r="F885" i="15"/>
  <c r="F888" i="15"/>
  <c r="F901" i="15"/>
  <c r="F907" i="15"/>
  <c r="F928" i="15"/>
  <c r="F1046" i="15"/>
  <c r="F1070" i="15"/>
  <c r="F1104" i="15"/>
  <c r="F1116" i="15"/>
  <c r="F1283" i="15"/>
  <c r="F1293" i="15"/>
  <c r="F1313" i="15"/>
  <c r="F1323" i="15"/>
  <c r="F1404" i="15"/>
  <c r="F1575" i="15"/>
  <c r="F1633" i="15"/>
  <c r="F1608" i="15"/>
  <c r="F1773" i="15"/>
  <c r="F1803" i="15"/>
  <c r="F1805" i="15"/>
  <c r="F1866" i="15"/>
  <c r="F1872" i="15"/>
  <c r="F1887" i="15"/>
  <c r="F1980" i="15"/>
  <c r="F2010" i="15"/>
  <c r="F2014" i="15"/>
  <c r="F2036" i="15"/>
  <c r="F2087" i="15"/>
  <c r="F2090" i="15"/>
  <c r="F2145" i="15"/>
  <c r="F2179" i="15"/>
  <c r="F2212" i="15"/>
  <c r="F2237" i="15"/>
  <c r="F2243" i="15"/>
  <c r="F2264" i="15"/>
  <c r="F2281" i="15"/>
  <c r="F2365" i="15"/>
  <c r="F2369" i="15"/>
  <c r="F2381" i="15"/>
  <c r="F2505" i="15"/>
  <c r="F2520" i="15"/>
  <c r="F2529" i="15"/>
  <c r="F2603" i="15"/>
  <c r="F2624" i="15"/>
  <c r="F2635" i="15"/>
  <c r="F2743" i="15"/>
  <c r="F2786" i="15"/>
  <c r="F2995" i="15"/>
  <c r="F3015" i="15"/>
  <c r="F3016" i="15"/>
  <c r="F3020" i="15"/>
  <c r="F3033" i="15"/>
  <c r="F3079" i="15"/>
  <c r="F3087" i="15"/>
  <c r="F3175" i="15"/>
  <c r="F3293" i="15"/>
  <c r="F3296" i="15"/>
  <c r="F3309" i="15"/>
  <c r="F3324" i="15"/>
  <c r="F3331" i="15"/>
  <c r="F3353" i="15"/>
  <c r="F3472" i="15"/>
  <c r="F3493" i="15"/>
  <c r="F3547" i="15"/>
  <c r="F3585" i="15"/>
  <c r="F3586" i="15"/>
  <c r="F3597" i="15"/>
  <c r="F3602" i="15"/>
  <c r="F3621" i="15"/>
  <c r="F3625" i="15"/>
  <c r="F3649" i="15"/>
  <c r="F3687" i="15"/>
  <c r="F3699" i="15"/>
  <c r="F3730" i="15"/>
  <c r="F3738" i="15"/>
  <c r="F3750" i="15"/>
  <c r="F3766" i="15"/>
  <c r="F3767" i="15"/>
  <c r="F3803" i="15"/>
  <c r="F3830" i="15"/>
  <c r="F3834" i="15"/>
  <c r="F3913" i="15"/>
  <c r="F4029" i="15"/>
  <c r="F4146" i="15"/>
  <c r="F4148" i="15"/>
  <c r="F4207" i="15"/>
  <c r="F4383" i="15"/>
  <c r="F4389" i="15"/>
  <c r="F4394" i="15"/>
  <c r="F4493" i="15"/>
  <c r="F4503" i="15"/>
  <c r="F4525" i="15"/>
  <c r="F4551" i="15"/>
  <c r="F4636" i="15"/>
  <c r="F4637" i="15"/>
  <c r="F4647" i="15"/>
  <c r="F4652" i="15"/>
  <c r="F4690" i="15"/>
  <c r="F4699" i="15"/>
  <c r="F4760" i="15"/>
  <c r="F4761" i="15"/>
  <c r="F4781" i="15"/>
  <c r="F4785" i="15"/>
  <c r="F4820" i="15"/>
  <c r="F4825" i="15"/>
  <c r="F4844" i="15"/>
  <c r="F4845" i="15"/>
  <c r="F4862" i="15"/>
  <c r="F4909" i="15"/>
  <c r="F4930" i="15"/>
  <c r="F4933" i="15"/>
  <c r="F4957" i="15"/>
  <c r="F6247" i="15"/>
  <c r="F5016" i="15"/>
  <c r="F5017" i="15"/>
  <c r="F5067" i="15"/>
  <c r="F5073" i="15"/>
  <c r="F5203" i="15"/>
  <c r="F5260" i="15"/>
  <c r="F5281" i="15"/>
  <c r="F5294" i="15"/>
  <c r="F5297" i="15"/>
  <c r="F5308" i="15"/>
  <c r="F5332" i="15"/>
  <c r="F5340" i="15"/>
  <c r="F5411" i="15"/>
  <c r="F5425" i="15"/>
  <c r="F5473" i="15"/>
  <c r="F5479" i="15"/>
  <c r="F5496" i="15"/>
  <c r="F5497" i="15"/>
  <c r="F5501" i="15"/>
  <c r="F5538" i="15"/>
  <c r="F5600" i="15"/>
  <c r="F5615" i="15"/>
  <c r="F5750" i="15"/>
  <c r="F5796" i="15"/>
  <c r="F5801" i="15"/>
  <c r="F5833" i="15"/>
  <c r="F5890" i="15"/>
  <c r="F5912" i="15"/>
  <c r="F5929" i="15"/>
  <c r="F5964" i="15"/>
  <c r="F5979" i="15"/>
  <c r="F6075" i="15"/>
  <c r="F6096" i="15"/>
  <c r="F6345" i="15"/>
  <c r="F6538" i="15"/>
  <c r="F6577" i="15"/>
  <c r="F6661" i="15"/>
  <c r="F6680" i="15"/>
  <c r="F6699" i="15"/>
  <c r="F6807" i="15"/>
  <c r="F6823" i="15"/>
  <c r="F6860" i="15"/>
  <c r="F6997" i="15"/>
  <c r="F7054" i="15"/>
  <c r="F7070" i="15"/>
  <c r="F7129" i="15"/>
  <c r="F7163" i="15"/>
  <c r="F7247" i="15"/>
  <c r="F7271" i="15"/>
  <c r="F7294" i="15"/>
  <c r="F7298" i="15"/>
  <c r="F7319" i="15"/>
  <c r="F7395" i="15"/>
  <c r="F7510" i="15"/>
  <c r="F7539" i="15"/>
  <c r="F7630" i="15"/>
  <c r="F7631" i="15"/>
  <c r="F7657" i="15"/>
  <c r="F7661" i="15"/>
  <c r="F7725" i="15"/>
  <c r="F7760" i="15"/>
  <c r="F7807" i="15"/>
  <c r="F7850" i="15"/>
  <c r="F7853" i="15"/>
  <c r="F7880" i="15"/>
  <c r="F7944" i="15"/>
  <c r="F5078" i="15"/>
  <c r="F96" i="15"/>
  <c r="F111" i="15"/>
  <c r="F135" i="15"/>
  <c r="F138" i="15"/>
  <c r="F320" i="15"/>
  <c r="F449" i="15"/>
  <c r="F458" i="15"/>
  <c r="F519" i="15"/>
  <c r="F559" i="15"/>
  <c r="F576" i="15"/>
  <c r="F581" i="15"/>
  <c r="F599" i="15"/>
  <c r="F643" i="15"/>
  <c r="F783" i="15"/>
  <c r="F802" i="15"/>
  <c r="F828" i="15"/>
  <c r="F808" i="15"/>
  <c r="F835" i="15"/>
  <c r="F857" i="15"/>
  <c r="F883" i="15"/>
  <c r="F897" i="15"/>
  <c r="F909" i="15"/>
  <c r="F940" i="15"/>
  <c r="F1114" i="15"/>
  <c r="F1208" i="15"/>
  <c r="F1223" i="15"/>
  <c r="F1232" i="15"/>
  <c r="F1242" i="15"/>
  <c r="F1344" i="15"/>
  <c r="F1496" i="15"/>
  <c r="F1509" i="15"/>
  <c r="F1517" i="15"/>
  <c r="F1537" i="15"/>
  <c r="F1564" i="15"/>
  <c r="F1572" i="15"/>
  <c r="F1574" i="15"/>
  <c r="F1679" i="15"/>
  <c r="F1696" i="15"/>
  <c r="F1718" i="15"/>
  <c r="F1832" i="15"/>
  <c r="F1870" i="15"/>
  <c r="F1921" i="15"/>
  <c r="F1941" i="15"/>
  <c r="F1942" i="15"/>
  <c r="F1973" i="15"/>
  <c r="F1982" i="15"/>
  <c r="F2052" i="15"/>
  <c r="F2086" i="15"/>
  <c r="F2088" i="15"/>
  <c r="F2184" i="15"/>
  <c r="F2290" i="15"/>
  <c r="F2307" i="15"/>
  <c r="F2309" i="15"/>
  <c r="F2380" i="15"/>
  <c r="F2395" i="15"/>
  <c r="F2415" i="15"/>
  <c r="F2477" i="15"/>
  <c r="F2572" i="15"/>
  <c r="F2725" i="15"/>
  <c r="F2757" i="15"/>
  <c r="F2864" i="15"/>
  <c r="F2899" i="15"/>
  <c r="F2980" i="15"/>
  <c r="F2996" i="15"/>
  <c r="F3003" i="15"/>
  <c r="F3021" i="15"/>
  <c r="F3065" i="15"/>
  <c r="F3132" i="15"/>
  <c r="F3141" i="15"/>
  <c r="F3145" i="15"/>
  <c r="F3201" i="15"/>
  <c r="F3233" i="15"/>
  <c r="F3317" i="15"/>
  <c r="F3427" i="15"/>
  <c r="F3429" i="15"/>
  <c r="F3439" i="15"/>
  <c r="F3549" i="15"/>
  <c r="F3554" i="15"/>
  <c r="F3593" i="15"/>
  <c r="F3652" i="15"/>
  <c r="F3702" i="15"/>
  <c r="F3809" i="15"/>
  <c r="F3862" i="15"/>
  <c r="F3924" i="15"/>
  <c r="F3960" i="15"/>
  <c r="F3995" i="15"/>
  <c r="F3997" i="15"/>
  <c r="F4001" i="15"/>
  <c r="F4044" i="15"/>
  <c r="F4185" i="15"/>
  <c r="F4229" i="15"/>
  <c r="F4239" i="15"/>
  <c r="F4364" i="15"/>
  <c r="F4369" i="15"/>
  <c r="F4385" i="15"/>
  <c r="F4409" i="15"/>
  <c r="F4445" i="15"/>
  <c r="F4456" i="15"/>
  <c r="F4556" i="15"/>
  <c r="F4663" i="15"/>
  <c r="F4671" i="15"/>
  <c r="F4800" i="15"/>
  <c r="F4869" i="15"/>
  <c r="F4894" i="15"/>
  <c r="F4921" i="15"/>
  <c r="F4954" i="15"/>
  <c r="F5118" i="15"/>
  <c r="F5145" i="15"/>
  <c r="F5146" i="15"/>
  <c r="F5157" i="15"/>
  <c r="F5174" i="15"/>
  <c r="F5211" i="15"/>
  <c r="F5314" i="15"/>
  <c r="F5359" i="15"/>
  <c r="F5579" i="15"/>
  <c r="F5588" i="15"/>
  <c r="F5609" i="15"/>
  <c r="F5677" i="15"/>
  <c r="F5703" i="15"/>
  <c r="F5706" i="15"/>
  <c r="F5717" i="15"/>
  <c r="F5737" i="15"/>
  <c r="F5807" i="15"/>
  <c r="F5818" i="15"/>
  <c r="F5834" i="15"/>
  <c r="F5859" i="15"/>
  <c r="F5901" i="15"/>
  <c r="F5919" i="15"/>
  <c r="F6046" i="15"/>
  <c r="F6057" i="15"/>
  <c r="F6092" i="15"/>
  <c r="F6111" i="15"/>
  <c r="F6207" i="15"/>
  <c r="F6359" i="15"/>
  <c r="F6370" i="15"/>
  <c r="F6382" i="15"/>
  <c r="F6436" i="15"/>
  <c r="F6391" i="15"/>
  <c r="F6399" i="15"/>
  <c r="F6463" i="15"/>
  <c r="F6347" i="15"/>
  <c r="F6550" i="15"/>
  <c r="F6588" i="15"/>
  <c r="F6671" i="15"/>
  <c r="F6790" i="15"/>
  <c r="F6813" i="15"/>
  <c r="F6854" i="15"/>
  <c r="F6912" i="15"/>
  <c r="F6971" i="15"/>
  <c r="F6987" i="15"/>
  <c r="F7185" i="15"/>
  <c r="F7189" i="15"/>
  <c r="F7194" i="15"/>
  <c r="F7196" i="15"/>
  <c r="F7204" i="15"/>
  <c r="F7223" i="15"/>
  <c r="F7234" i="15"/>
  <c r="F7270" i="15"/>
  <c r="F7351" i="15"/>
  <c r="F7356" i="15"/>
  <c r="F7361" i="15"/>
  <c r="F7436" i="15"/>
  <c r="F7458" i="15"/>
  <c r="F7487" i="15"/>
  <c r="F7489" i="15"/>
  <c r="F7537" i="15"/>
  <c r="F7562" i="15"/>
  <c r="F7582" i="15"/>
  <c r="F7584" i="15"/>
  <c r="F7638" i="15"/>
  <c r="F7640" i="15"/>
  <c r="F7689" i="15"/>
  <c r="F7699" i="15"/>
  <c r="F7724" i="15"/>
  <c r="F7790" i="15"/>
  <c r="F7806" i="15"/>
  <c r="F7859" i="15"/>
  <c r="F7884" i="15"/>
  <c r="F7891" i="15"/>
  <c r="F7915" i="15"/>
  <c r="F7916" i="15"/>
  <c r="F7921" i="15"/>
  <c r="F7922" i="15"/>
  <c r="F7925" i="15"/>
  <c r="F7926" i="15"/>
  <c r="F7938" i="15"/>
  <c r="F2336" i="15"/>
  <c r="F2372" i="15"/>
  <c r="F29" i="15"/>
  <c r="F65" i="15"/>
  <c r="F253" i="15"/>
  <c r="F435" i="15"/>
  <c r="F468" i="15"/>
  <c r="F769" i="15"/>
  <c r="F780" i="15"/>
  <c r="F1020" i="15"/>
  <c r="F1106" i="15"/>
  <c r="F1139" i="15"/>
  <c r="F1148" i="15"/>
  <c r="F1275" i="15"/>
  <c r="F1295" i="15"/>
  <c r="F1296" i="15"/>
  <c r="F1302" i="15"/>
  <c r="F1448" i="15"/>
  <c r="F1452" i="15"/>
  <c r="F1462" i="15"/>
  <c r="F1463" i="15"/>
  <c r="F1466" i="15"/>
  <c r="F1473" i="15"/>
  <c r="F1475" i="15"/>
  <c r="F1638" i="15"/>
  <c r="F1600" i="15"/>
  <c r="F1674" i="15"/>
  <c r="F1764" i="15"/>
  <c r="F1771" i="15"/>
  <c r="F1882" i="15"/>
  <c r="F2050" i="15"/>
  <c r="F2082" i="15"/>
  <c r="F2098" i="15"/>
  <c r="F2363" i="15"/>
  <c r="F2364" i="15"/>
  <c r="F2424" i="15"/>
  <c r="F2425" i="15"/>
  <c r="F2431" i="15"/>
  <c r="F2432" i="15"/>
  <c r="F2455" i="15"/>
  <c r="F2469" i="15"/>
  <c r="F2525" i="15"/>
  <c r="F2579" i="15"/>
  <c r="F2586" i="15"/>
  <c r="F2741" i="15"/>
  <c r="F2850" i="15"/>
  <c r="F2947" i="15"/>
  <c r="F2951" i="15"/>
  <c r="F3054" i="15"/>
  <c r="F3073" i="15"/>
  <c r="F3147" i="15"/>
  <c r="F3232" i="15"/>
  <c r="F3252" i="15"/>
  <c r="F3294" i="15"/>
  <c r="F3346" i="15"/>
  <c r="F3367" i="15"/>
  <c r="F3693" i="15"/>
  <c r="F3733" i="15"/>
  <c r="F3849" i="15"/>
  <c r="F4202" i="15"/>
  <c r="F4396" i="15"/>
  <c r="F4460" i="15"/>
  <c r="F4467" i="15"/>
  <c r="F4650" i="15"/>
  <c r="F4683" i="15"/>
  <c r="F4789" i="15"/>
  <c r="F4826" i="15"/>
  <c r="F4858" i="15"/>
  <c r="F4896" i="15"/>
  <c r="F5014" i="15"/>
  <c r="F5025" i="15"/>
  <c r="F5043" i="15"/>
  <c r="F5071" i="15"/>
  <c r="F5084" i="15"/>
  <c r="F5117" i="15"/>
  <c r="F5152" i="15"/>
  <c r="F5158" i="15"/>
  <c r="F5212" i="15"/>
  <c r="F5406" i="15"/>
  <c r="F5534" i="15"/>
  <c r="F5632" i="15"/>
  <c r="F5659" i="15"/>
  <c r="F5660" i="15"/>
  <c r="F5661" i="15"/>
  <c r="F5680" i="15"/>
  <c r="F5693" i="15"/>
  <c r="F5705" i="15"/>
  <c r="F5821" i="15"/>
  <c r="F5988" i="15"/>
  <c r="F6012" i="15"/>
  <c r="F6061" i="15"/>
  <c r="F6132" i="15"/>
  <c r="F6197" i="15"/>
  <c r="F6596" i="15"/>
  <c r="F6597" i="15"/>
  <c r="F6695" i="15"/>
  <c r="F6745" i="15"/>
  <c r="F6828" i="15"/>
  <c r="F6856" i="15"/>
  <c r="F6872" i="15"/>
  <c r="F6887" i="15"/>
  <c r="F6921" i="15"/>
  <c r="F6924" i="15"/>
  <c r="F6928" i="15"/>
  <c r="F6943" i="15"/>
  <c r="F7124" i="15"/>
  <c r="F7174" i="15"/>
  <c r="F7177" i="15"/>
  <c r="F7198" i="15"/>
  <c r="F7230" i="15"/>
  <c r="F7305" i="15"/>
  <c r="F7336" i="15"/>
  <c r="F7429" i="15"/>
  <c r="F7431" i="15"/>
  <c r="F7651" i="15"/>
  <c r="F7889" i="15"/>
  <c r="F7899" i="15"/>
  <c r="F30" i="15"/>
  <c r="F385" i="15"/>
  <c r="F474" i="15"/>
  <c r="F697" i="15"/>
  <c r="F818" i="15"/>
  <c r="F877" i="15"/>
  <c r="F1243" i="15"/>
  <c r="F1346" i="15"/>
  <c r="F1476" i="15"/>
  <c r="F1480" i="15"/>
  <c r="F1482" i="15"/>
  <c r="F1626" i="15"/>
  <c r="F1584" i="15"/>
  <c r="F1603" i="15"/>
  <c r="F1706" i="15"/>
  <c r="F1785" i="15"/>
  <c r="F1863" i="15"/>
  <c r="F1936" i="15"/>
  <c r="F2269" i="15"/>
  <c r="F2488" i="15"/>
  <c r="F2574" i="15"/>
  <c r="F3041" i="15"/>
  <c r="F3047" i="15"/>
  <c r="F3143" i="15"/>
  <c r="F3155" i="15"/>
  <c r="F3287" i="15"/>
  <c r="F3716" i="15"/>
  <c r="F3778" i="15"/>
  <c r="F3798" i="15"/>
  <c r="F3819" i="15"/>
  <c r="F3831" i="15"/>
  <c r="F3930" i="15"/>
  <c r="F4067" i="15"/>
  <c r="F4412" i="15"/>
  <c r="F4479" i="15"/>
  <c r="F4790" i="15"/>
  <c r="F4974" i="15"/>
  <c r="F5208" i="15"/>
  <c r="F5242" i="15"/>
  <c r="F5295" i="15"/>
  <c r="F5335" i="15"/>
  <c r="F5370" i="15"/>
  <c r="F5533" i="15"/>
  <c r="F5539" i="15"/>
  <c r="F5589" i="15"/>
  <c r="F5681" i="15"/>
  <c r="F5800" i="15"/>
  <c r="F5847" i="15"/>
  <c r="F5894" i="15"/>
  <c r="F5930" i="15"/>
  <c r="F6018" i="15"/>
  <c r="F6098" i="15"/>
  <c r="F6112" i="15"/>
  <c r="F6128" i="15"/>
  <c r="F6196" i="15"/>
  <c r="F6618" i="15"/>
  <c r="F6700" i="15"/>
  <c r="F6723" i="15"/>
  <c r="F6838" i="15"/>
  <c r="F7008" i="15"/>
  <c r="F7013" i="15"/>
  <c r="F7665" i="15"/>
  <c r="F7837" i="15"/>
  <c r="F7895" i="15"/>
  <c r="F816" i="15"/>
  <c r="F800" i="15"/>
  <c r="F4" i="15"/>
  <c r="F91" i="15"/>
  <c r="F254" i="15"/>
  <c r="F490" i="15"/>
  <c r="F554" i="15"/>
  <c r="F556" i="15"/>
  <c r="F557" i="15"/>
  <c r="F603" i="15"/>
  <c r="F856" i="15"/>
  <c r="F934" i="15"/>
  <c r="F983" i="15"/>
  <c r="F1072" i="15"/>
  <c r="F1091" i="15"/>
  <c r="F1363" i="15"/>
  <c r="F1503" i="15"/>
  <c r="F1508" i="15"/>
  <c r="F1545" i="15"/>
  <c r="F1557" i="15"/>
  <c r="F1701" i="15"/>
  <c r="F1953" i="15"/>
  <c r="F1993" i="15"/>
  <c r="F2139" i="15"/>
  <c r="F2200" i="15"/>
  <c r="F2204" i="15"/>
  <c r="F2370" i="15"/>
  <c r="F2398" i="15"/>
  <c r="F2417" i="15"/>
  <c r="F2426" i="15"/>
  <c r="F2428" i="15"/>
  <c r="F2527" i="15"/>
  <c r="F2557" i="15"/>
  <c r="F2570" i="15"/>
  <c r="F2607" i="15"/>
  <c r="F2631" i="15"/>
  <c r="F2636" i="15"/>
  <c r="F2973" i="15"/>
  <c r="F3013" i="15"/>
  <c r="F3022" i="15"/>
  <c r="F3302" i="15"/>
  <c r="F3313" i="15"/>
  <c r="F3479" i="15"/>
  <c r="F3535" i="15"/>
  <c r="F3589" i="15"/>
  <c r="F3744" i="15"/>
  <c r="F3763" i="15"/>
  <c r="F3818" i="15"/>
  <c r="F3968" i="15"/>
  <c r="F4053" i="15"/>
  <c r="F4065" i="15"/>
  <c r="F4091" i="15"/>
  <c r="F4208" i="15"/>
  <c r="F4376" i="15"/>
  <c r="F4386" i="15"/>
  <c r="F4458" i="15"/>
  <c r="F4553" i="15"/>
  <c r="F4655" i="15"/>
  <c r="F4667" i="15"/>
  <c r="F4669" i="15"/>
  <c r="F4675" i="15"/>
  <c r="F4773" i="15"/>
  <c r="F4822" i="15"/>
  <c r="F4841" i="15"/>
  <c r="F4916" i="15"/>
  <c r="F4938" i="15"/>
  <c r="F5005" i="15"/>
  <c r="F5027" i="15"/>
  <c r="F5463" i="15"/>
  <c r="F5484" i="15"/>
  <c r="F5702" i="15"/>
  <c r="F5803" i="15"/>
  <c r="F6402" i="15"/>
  <c r="F6809" i="15"/>
  <c r="F6810" i="15"/>
  <c r="F6991" i="15"/>
  <c r="F6993" i="15"/>
  <c r="F7014" i="15"/>
  <c r="F7473" i="15"/>
  <c r="F7516" i="15"/>
  <c r="F7555" i="15"/>
  <c r="F7594" i="15"/>
  <c r="F7614" i="15"/>
  <c r="F7695" i="15"/>
  <c r="F7617" i="15"/>
  <c r="F3389" i="15"/>
  <c r="F7535" i="15"/>
  <c r="F3" i="15"/>
  <c r="F657" i="15"/>
  <c r="F734" i="15"/>
  <c r="F789" i="15"/>
  <c r="F805" i="15"/>
  <c r="F896" i="15"/>
  <c r="F1464" i="15"/>
  <c r="F1474" i="15"/>
  <c r="F1481" i="15"/>
  <c r="F1521" i="15"/>
  <c r="F1522" i="15"/>
  <c r="F1726" i="15"/>
  <c r="F1780" i="15"/>
  <c r="F1802" i="15"/>
  <c r="F1856" i="15"/>
  <c r="F1986" i="15"/>
  <c r="F2187" i="15"/>
  <c r="F2260" i="15"/>
  <c r="F2341" i="15"/>
  <c r="F2345" i="15"/>
  <c r="F2346" i="15"/>
  <c r="F2366" i="15"/>
  <c r="F2436" i="15"/>
  <c r="F2806" i="15"/>
  <c r="F2975" i="15"/>
  <c r="F3182" i="15"/>
  <c r="F3269" i="15"/>
  <c r="F3567" i="15"/>
  <c r="F3582" i="15"/>
  <c r="F3583" i="15"/>
  <c r="F3678" i="15"/>
  <c r="F3729" i="15"/>
  <c r="F3739" i="15"/>
  <c r="F3859" i="15"/>
  <c r="F3893" i="15"/>
  <c r="F3943" i="15"/>
  <c r="F3981" i="15"/>
  <c r="F4188" i="15"/>
  <c r="F4491" i="15"/>
  <c r="F4724" i="15"/>
  <c r="F4779" i="15"/>
  <c r="F4782" i="15"/>
  <c r="F5154" i="15"/>
  <c r="F5969" i="15"/>
  <c r="F6084" i="15"/>
  <c r="F6205" i="15"/>
  <c r="F6297" i="15"/>
  <c r="F6462" i="15"/>
  <c r="F6508" i="15"/>
  <c r="F6642" i="15"/>
  <c r="F6685" i="15"/>
  <c r="F6846" i="15"/>
  <c r="F6871" i="15"/>
  <c r="F7049" i="15"/>
  <c r="F7095" i="15"/>
  <c r="F7373" i="15"/>
  <c r="F7463" i="15"/>
  <c r="F7794" i="15"/>
  <c r="F7919" i="15"/>
  <c r="F1649" i="15"/>
  <c r="F72" i="15"/>
  <c r="F78" i="15"/>
  <c r="F126" i="15"/>
  <c r="F311" i="15"/>
  <c r="F544" i="15"/>
  <c r="F614" i="15"/>
  <c r="F651" i="15"/>
  <c r="F663" i="15"/>
  <c r="F685" i="15"/>
  <c r="F873" i="15"/>
  <c r="F929" i="15"/>
  <c r="F947" i="15"/>
  <c r="F991" i="15"/>
  <c r="F1151" i="15"/>
  <c r="F1337" i="15"/>
  <c r="F1391" i="15"/>
  <c r="F1857" i="15"/>
  <c r="F1945" i="15"/>
  <c r="F1996" i="15"/>
  <c r="F2191" i="15"/>
  <c r="F2285" i="15"/>
  <c r="F2349" i="15"/>
  <c r="F2530" i="15"/>
  <c r="F3133" i="15"/>
  <c r="F3476" i="15"/>
  <c r="F3513" i="15"/>
  <c r="F3542" i="15"/>
  <c r="F3559" i="15"/>
  <c r="F3686" i="15"/>
  <c r="F3923" i="15"/>
  <c r="F3993" i="15"/>
  <c r="F4052" i="15"/>
  <c r="F4411" i="15"/>
  <c r="F4488" i="15"/>
  <c r="F4599" i="15"/>
  <c r="F4730" i="15"/>
  <c r="F5601" i="15"/>
  <c r="F5843" i="15"/>
  <c r="F6693" i="15"/>
  <c r="F6764" i="15"/>
  <c r="F6899" i="15"/>
  <c r="F6995" i="15"/>
  <c r="F7345" i="15"/>
  <c r="F7409" i="15"/>
  <c r="F7553" i="15"/>
  <c r="F7572" i="15"/>
  <c r="F7576" i="15"/>
  <c r="F7608" i="15"/>
  <c r="F7823" i="15"/>
  <c r="F7841" i="15"/>
  <c r="F1005" i="15"/>
  <c r="F1289" i="15"/>
  <c r="F2338" i="15"/>
  <c r="F3496" i="15"/>
  <c r="F5836" i="15"/>
  <c r="F142" i="15"/>
  <c r="F242" i="15"/>
  <c r="F258" i="15"/>
  <c r="F279" i="15"/>
  <c r="F416" i="15"/>
  <c r="F447" i="15"/>
  <c r="F520" i="15"/>
  <c r="F752" i="15"/>
  <c r="F882" i="15"/>
  <c r="F900" i="15"/>
  <c r="F910" i="15"/>
  <c r="F942" i="15"/>
  <c r="F955" i="15"/>
  <c r="F1045" i="15"/>
  <c r="F1073" i="15"/>
  <c r="F1166" i="15"/>
  <c r="F1170" i="15"/>
  <c r="F1628" i="15"/>
  <c r="F1751" i="15"/>
  <c r="F1950" i="15"/>
  <c r="F2042" i="15"/>
  <c r="F2061" i="15"/>
  <c r="F2339" i="15"/>
  <c r="F2357" i="15"/>
  <c r="F2375" i="15"/>
  <c r="F2379" i="15"/>
  <c r="F2484" i="15"/>
  <c r="F2546" i="15"/>
  <c r="F2604" i="15"/>
  <c r="F2676" i="15"/>
  <c r="F2739" i="15"/>
  <c r="F2863" i="15"/>
  <c r="F2937" i="15"/>
  <c r="F2968" i="15"/>
  <c r="F3019" i="15"/>
  <c r="F3139" i="15"/>
  <c r="F3395" i="15"/>
  <c r="F3406" i="15"/>
  <c r="F3412" i="15"/>
  <c r="F3413" i="15"/>
  <c r="F3424" i="15"/>
  <c r="F3443" i="15"/>
  <c r="F3459" i="15"/>
  <c r="F3671" i="15"/>
  <c r="F3721" i="15"/>
  <c r="F3747" i="15"/>
  <c r="F3811" i="15"/>
  <c r="F3828" i="15"/>
  <c r="F3847" i="15"/>
  <c r="F3957" i="15"/>
  <c r="F3967" i="15"/>
  <c r="F4144" i="15"/>
  <c r="F4163" i="15"/>
  <c r="F4464" i="15"/>
  <c r="F4512" i="15"/>
  <c r="F4524" i="15"/>
  <c r="F4528" i="15"/>
  <c r="F4598" i="15"/>
  <c r="F4600" i="15"/>
  <c r="F4707" i="15"/>
  <c r="F4751" i="15"/>
  <c r="F4910" i="15"/>
  <c r="F4994" i="15"/>
  <c r="F5222" i="15"/>
  <c r="F5310" i="15"/>
  <c r="F5394" i="15"/>
  <c r="F5443" i="15"/>
  <c r="F5457" i="15"/>
  <c r="F5498" i="15"/>
  <c r="F5545" i="15"/>
  <c r="F5569" i="15"/>
  <c r="F5603" i="15"/>
  <c r="F5637" i="15"/>
  <c r="F5646" i="15"/>
  <c r="F5795" i="15"/>
  <c r="F5980" i="15"/>
  <c r="F6031" i="15"/>
  <c r="F6091" i="15"/>
  <c r="F6163" i="15"/>
  <c r="F6170" i="15"/>
  <c r="F6201" i="15"/>
  <c r="F6202" i="15"/>
  <c r="F6245" i="15"/>
  <c r="F6372" i="15"/>
  <c r="F6536" i="15"/>
  <c r="F6609" i="15"/>
  <c r="F6664" i="15"/>
  <c r="F6667" i="15"/>
  <c r="F6676" i="15"/>
  <c r="F6741" i="15"/>
  <c r="F6781" i="15"/>
  <c r="F6815" i="15"/>
  <c r="F6956" i="15"/>
  <c r="F7078" i="15"/>
  <c r="F7081" i="15"/>
  <c r="F7084" i="15"/>
  <c r="F7114" i="15"/>
  <c r="F7134" i="15"/>
  <c r="F7136" i="15"/>
  <c r="F7352" i="15"/>
  <c r="F7363" i="15"/>
  <c r="F7392" i="15"/>
  <c r="F7422" i="15"/>
  <c r="F7448" i="15"/>
  <c r="F7437" i="15"/>
  <c r="F7481" i="15"/>
  <c r="F7485" i="15"/>
  <c r="F7540" i="15"/>
  <c r="F7560" i="15"/>
  <c r="F7607" i="15"/>
  <c r="F7758" i="15"/>
  <c r="F7786" i="15"/>
  <c r="F7851" i="15"/>
  <c r="F7587" i="15"/>
  <c r="F3387" i="15"/>
  <c r="F6677" i="15"/>
  <c r="F93" i="15"/>
  <c r="F124" i="15"/>
  <c r="F141" i="15"/>
  <c r="F232" i="15"/>
  <c r="F307" i="15"/>
  <c r="F428" i="15"/>
  <c r="F562" i="15"/>
  <c r="F588" i="15"/>
  <c r="F666" i="15"/>
  <c r="F695" i="15"/>
  <c r="F720" i="15"/>
  <c r="F732" i="15"/>
  <c r="F766" i="15"/>
  <c r="F812" i="15"/>
  <c r="F904" i="15"/>
  <c r="F908" i="15"/>
  <c r="F913" i="15"/>
  <c r="F1029" i="15"/>
  <c r="F1042" i="15"/>
  <c r="F1065" i="15"/>
  <c r="F1076" i="15"/>
  <c r="F1079" i="15"/>
  <c r="F1090" i="15"/>
  <c r="F1162" i="15"/>
  <c r="F1176" i="15"/>
  <c r="F1211" i="15"/>
  <c r="F1216" i="15"/>
  <c r="F1312" i="15"/>
  <c r="F1332" i="15"/>
  <c r="F1379" i="15"/>
  <c r="F1433" i="15"/>
  <c r="F1582" i="15"/>
  <c r="F1641" i="15"/>
  <c r="F1705" i="15"/>
  <c r="F1704" i="15"/>
  <c r="F1723" i="15"/>
  <c r="F1839" i="15"/>
  <c r="F1845" i="15"/>
  <c r="F1854" i="15"/>
  <c r="F1855" i="15"/>
  <c r="F1860" i="15"/>
  <c r="F2095" i="15"/>
  <c r="F2106" i="15"/>
  <c r="F2118" i="15"/>
  <c r="F2141" i="15"/>
  <c r="F2171" i="15"/>
  <c r="F2174" i="15"/>
  <c r="F2270" i="15"/>
  <c r="F2457" i="15"/>
  <c r="F2500" i="15"/>
  <c r="F2503" i="15"/>
  <c r="F2523" i="15"/>
  <c r="F2583" i="15"/>
  <c r="F2587" i="15"/>
  <c r="F2652" i="15"/>
  <c r="F2662" i="15"/>
  <c r="F2733" i="15"/>
  <c r="F2740" i="15"/>
  <c r="F2800" i="15"/>
  <c r="F2809" i="15"/>
  <c r="F2854" i="15"/>
  <c r="F2902" i="15"/>
  <c r="F3024" i="15"/>
  <c r="F3120" i="15"/>
  <c r="F3135" i="15"/>
  <c r="F3221" i="15"/>
  <c r="F3303" i="15"/>
  <c r="F3332" i="15"/>
  <c r="F3468" i="15"/>
  <c r="F3474" i="15"/>
  <c r="F3526" i="15"/>
  <c r="F3564" i="15"/>
  <c r="F3594" i="15"/>
  <c r="F3664" i="15"/>
  <c r="F3737" i="15"/>
  <c r="F3751" i="15"/>
  <c r="F3900" i="15"/>
  <c r="F3919" i="15"/>
  <c r="F3994" i="15"/>
  <c r="F4002" i="15"/>
  <c r="F4004" i="15"/>
  <c r="F4007" i="15"/>
  <c r="F4064" i="15"/>
  <c r="F4094" i="15"/>
  <c r="F4433" i="15"/>
  <c r="F4511" i="15"/>
  <c r="F4526" i="15"/>
  <c r="F4579" i="15"/>
  <c r="F4587" i="15"/>
  <c r="F4603" i="15"/>
  <c r="F4776" i="15"/>
  <c r="F4783" i="15"/>
  <c r="F4889" i="15"/>
  <c r="F4895" i="15"/>
  <c r="F5853" i="15"/>
  <c r="F4976" i="15"/>
  <c r="F4981" i="15"/>
  <c r="F4982" i="15"/>
  <c r="F5001" i="15"/>
  <c r="F5160" i="15"/>
  <c r="F5182" i="15"/>
  <c r="F5288" i="15"/>
  <c r="F5456" i="15"/>
  <c r="F5540" i="15"/>
  <c r="F5613" i="15"/>
  <c r="F5668" i="15"/>
  <c r="F5819" i="15"/>
  <c r="F5827" i="15"/>
  <c r="F5835" i="15"/>
  <c r="F5838" i="15"/>
  <c r="F5854" i="15"/>
  <c r="F5896" i="15"/>
  <c r="F5900" i="15"/>
  <c r="F5916" i="15"/>
  <c r="F5920" i="15"/>
  <c r="F5939" i="15"/>
  <c r="F6004" i="15"/>
  <c r="F6225" i="15"/>
  <c r="F6520" i="15"/>
  <c r="F6524" i="15"/>
  <c r="F6544" i="15"/>
  <c r="F6637" i="15"/>
  <c r="F6653" i="15"/>
  <c r="F6767" i="15"/>
  <c r="F6864" i="15"/>
  <c r="F6892" i="15"/>
  <c r="F6915" i="15"/>
  <c r="F6935" i="15"/>
  <c r="F6936" i="15"/>
  <c r="F6957" i="15"/>
  <c r="F6969" i="15"/>
  <c r="F6976" i="15"/>
  <c r="F7067" i="15"/>
  <c r="F7068" i="15"/>
  <c r="F7071" i="15"/>
  <c r="F7072" i="15"/>
  <c r="F7092" i="15"/>
  <c r="F7111" i="15"/>
  <c r="F7113" i="15"/>
  <c r="F7132" i="15"/>
  <c r="F7155" i="15"/>
  <c r="F7164" i="15"/>
  <c r="F7254" i="15"/>
  <c r="F7296" i="15"/>
  <c r="F7466" i="15"/>
  <c r="F7478" i="15"/>
  <c r="F7554" i="15"/>
  <c r="F7623" i="15"/>
  <c r="F7710" i="15"/>
  <c r="F7742" i="15"/>
  <c r="F7887" i="15"/>
  <c r="F7909" i="15"/>
  <c r="F7932" i="15"/>
  <c r="F2259" i="15"/>
  <c r="F3480" i="15"/>
  <c r="F5454" i="15"/>
  <c r="F6171" i="15"/>
  <c r="F7447" i="15"/>
  <c r="F2540" i="15"/>
  <c r="F5147" i="15"/>
  <c r="F187" i="15"/>
  <c r="F204" i="15"/>
  <c r="F220" i="15"/>
  <c r="F796" i="15"/>
  <c r="F799" i="15"/>
  <c r="F1605" i="15"/>
  <c r="F1899" i="15"/>
  <c r="F2296" i="15"/>
  <c r="F3696" i="15"/>
  <c r="F5361" i="15"/>
  <c r="F5485" i="15"/>
  <c r="F6659" i="15"/>
  <c r="F7278" i="15"/>
  <c r="F7498" i="15"/>
  <c r="F7832" i="15"/>
  <c r="F6674" i="15"/>
  <c r="F52" i="15"/>
  <c r="F112" i="15"/>
  <c r="F247" i="15"/>
  <c r="F309" i="15"/>
  <c r="F448" i="15"/>
  <c r="F528" i="15"/>
  <c r="F595" i="15"/>
  <c r="F676" i="15"/>
  <c r="F764" i="15"/>
  <c r="F848" i="15"/>
  <c r="F849" i="15"/>
  <c r="F875" i="15"/>
  <c r="F903" i="15"/>
  <c r="F905" i="15"/>
  <c r="F1010" i="15"/>
  <c r="F1016" i="15"/>
  <c r="F1077" i="15"/>
  <c r="F1322" i="15"/>
  <c r="F1461" i="15"/>
  <c r="F1565" i="15"/>
  <c r="F1585" i="15"/>
  <c r="F1731" i="15"/>
  <c r="F1838" i="15"/>
  <c r="F1867" i="15"/>
  <c r="F1932" i="15"/>
  <c r="F1970" i="15"/>
  <c r="F2242" i="15"/>
  <c r="F2246" i="15"/>
  <c r="F2279" i="15"/>
  <c r="F2407" i="15"/>
  <c r="F2551" i="15"/>
  <c r="F2622" i="15"/>
  <c r="F2623" i="15"/>
  <c r="F2722" i="15"/>
  <c r="F2935" i="15"/>
  <c r="F3014" i="15"/>
  <c r="F3045" i="15"/>
  <c r="F3217" i="15"/>
  <c r="F3300" i="15"/>
  <c r="F3342" i="15"/>
  <c r="F3347" i="15"/>
  <c r="F3467" i="15"/>
  <c r="F3475" i="15"/>
  <c r="F3483" i="15"/>
  <c r="F3736" i="15"/>
  <c r="F3787" i="15"/>
  <c r="F3998" i="15"/>
  <c r="F4031" i="15"/>
  <c r="F4247" i="15"/>
  <c r="F4281" i="15"/>
  <c r="F4484" i="15"/>
  <c r="F4532" i="15"/>
  <c r="F4578" i="15"/>
  <c r="F4580" i="15"/>
  <c r="F4704" i="15"/>
  <c r="F4888" i="15"/>
  <c r="F4936" i="15"/>
  <c r="F5023" i="15"/>
  <c r="F5031" i="15"/>
  <c r="F5402" i="15"/>
  <c r="F5477" i="15"/>
  <c r="F5692" i="15"/>
  <c r="F5831" i="15"/>
  <c r="F5841" i="15"/>
  <c r="F5895" i="15"/>
  <c r="F5898" i="15"/>
  <c r="F5897" i="15"/>
  <c r="F5976" i="15"/>
  <c r="F6028" i="15"/>
  <c r="F6131" i="15"/>
  <c r="F6140" i="15"/>
  <c r="F6357" i="15"/>
  <c r="F6193" i="15"/>
  <c r="F6218" i="15"/>
  <c r="F6267" i="15"/>
  <c r="F6269" i="15"/>
  <c r="F6441" i="15"/>
  <c r="F6467" i="15"/>
  <c r="F6344" i="15"/>
  <c r="F6666" i="15"/>
  <c r="F6817" i="15"/>
  <c r="F6850" i="15"/>
  <c r="F6855" i="15"/>
  <c r="F6873" i="15"/>
  <c r="F7102" i="15"/>
  <c r="F7225" i="15"/>
  <c r="F7289" i="15"/>
  <c r="F7309" i="15"/>
  <c r="F7459" i="15"/>
  <c r="F7586" i="15"/>
  <c r="F7634" i="15"/>
  <c r="F7635" i="15"/>
  <c r="F7655" i="15"/>
  <c r="F7698" i="15"/>
  <c r="F7722" i="15"/>
  <c r="F7767" i="15"/>
  <c r="F7931" i="15"/>
  <c r="F7936" i="15"/>
  <c r="F77" i="15"/>
  <c r="F122" i="15"/>
  <c r="F177" i="15"/>
  <c r="F192" i="15"/>
  <c r="F196" i="15"/>
  <c r="F312" i="15"/>
  <c r="F363" i="15"/>
  <c r="F376" i="15"/>
  <c r="F382" i="15"/>
  <c r="F383" i="15"/>
  <c r="F569" i="15"/>
  <c r="F754" i="15"/>
  <c r="F892" i="15"/>
  <c r="F898" i="15"/>
  <c r="F911" i="15"/>
  <c r="F936" i="15"/>
  <c r="F1078" i="15"/>
  <c r="F1101" i="15"/>
  <c r="F1108" i="15"/>
  <c r="F1140" i="15"/>
  <c r="F1158" i="15"/>
  <c r="F1193" i="15"/>
  <c r="F1417" i="15"/>
  <c r="F1424" i="15"/>
  <c r="F1563" i="15"/>
  <c r="F1576" i="15"/>
  <c r="F1650" i="15"/>
  <c r="F2026" i="15"/>
  <c r="F2059" i="15"/>
  <c r="F2124" i="15"/>
  <c r="F2194" i="15"/>
  <c r="F2282" i="15"/>
  <c r="F2340" i="15"/>
  <c r="F2403" i="15"/>
  <c r="F2421" i="15"/>
  <c r="F2434" i="15"/>
  <c r="F2594" i="15"/>
  <c r="F2613" i="15"/>
  <c r="F2687" i="15"/>
  <c r="F2878" i="15"/>
  <c r="F2987" i="15"/>
  <c r="F3000" i="15"/>
  <c r="F3004" i="15"/>
  <c r="F3225" i="15"/>
  <c r="F3257" i="15"/>
  <c r="F3349" i="15"/>
  <c r="F3400" i="15"/>
  <c r="F3446" i="15"/>
  <c r="F3600" i="15"/>
  <c r="F3609" i="15"/>
  <c r="F3644" i="15"/>
  <c r="F3669" i="15"/>
  <c r="F3749" i="15"/>
  <c r="F3794" i="15"/>
  <c r="F3836" i="15"/>
  <c r="F3881" i="15"/>
  <c r="F4093" i="15"/>
  <c r="F4233" i="15"/>
  <c r="F4250" i="15"/>
  <c r="F4251" i="15"/>
  <c r="F4203" i="15"/>
  <c r="F4288" i="15"/>
  <c r="F4289" i="15"/>
  <c r="F4379" i="15"/>
  <c r="F4387" i="15"/>
  <c r="F4406" i="15"/>
  <c r="F4507" i="15"/>
  <c r="F4513" i="15"/>
  <c r="F4581" i="15"/>
  <c r="F4609" i="15"/>
  <c r="F4615" i="15"/>
  <c r="F4716" i="15"/>
  <c r="F4967" i="15"/>
  <c r="F5086" i="15"/>
  <c r="F5194" i="15"/>
  <c r="F5259" i="15"/>
  <c r="F5389" i="15"/>
  <c r="F5400" i="15"/>
  <c r="F5412" i="15"/>
  <c r="F5537" i="15"/>
  <c r="F5587" i="15"/>
  <c r="F5696" i="15"/>
  <c r="F5823" i="15"/>
  <c r="F5857" i="15"/>
  <c r="F5876" i="15"/>
  <c r="F5887" i="15"/>
  <c r="F5960" i="15"/>
  <c r="F6351" i="15"/>
  <c r="F6231" i="15"/>
  <c r="F6277" i="15"/>
  <c r="F6519" i="15"/>
  <c r="F6338" i="15"/>
  <c r="F6531" i="15"/>
  <c r="F6535" i="15"/>
  <c r="F6614" i="15"/>
  <c r="F6617" i="15"/>
  <c r="F6824" i="15"/>
  <c r="F6889" i="15"/>
  <c r="F6900" i="15"/>
  <c r="F7120" i="15"/>
  <c r="F7121" i="15"/>
  <c r="F7159" i="15"/>
  <c r="F7214" i="15"/>
  <c r="F7226" i="15"/>
  <c r="F7344" i="15"/>
  <c r="F7446" i="15"/>
  <c r="F7449" i="15"/>
  <c r="F7508" i="15"/>
  <c r="F7529" i="15"/>
  <c r="F7585" i="15"/>
  <c r="F7678" i="15"/>
  <c r="F7774" i="15"/>
  <c r="F7831" i="15"/>
  <c r="F7912" i="15"/>
  <c r="F7929" i="15"/>
  <c r="F7947" i="15"/>
  <c r="F7950" i="15"/>
  <c r="F7439" i="15"/>
  <c r="F512" i="15"/>
  <c r="F69" i="15"/>
  <c r="F99" i="15"/>
  <c r="F167" i="15"/>
  <c r="F362" i="15"/>
  <c r="F412" i="15"/>
  <c r="F613" i="15"/>
  <c r="F777" i="15"/>
  <c r="F1053" i="15"/>
  <c r="F1903" i="15"/>
  <c r="F2004" i="15"/>
  <c r="F2044" i="15"/>
  <c r="F2076" i="15"/>
  <c r="F2210" i="15"/>
  <c r="F2262" i="15"/>
  <c r="F2374" i="15"/>
  <c r="F2504" i="15"/>
  <c r="F2560" i="15"/>
  <c r="F2664" i="15"/>
  <c r="F2708" i="15"/>
  <c r="F2831" i="15"/>
  <c r="F1213" i="15"/>
  <c r="F3172" i="15"/>
  <c r="F3420" i="15"/>
  <c r="F3388" i="15"/>
  <c r="F3498" i="15"/>
  <c r="F3539" i="15"/>
  <c r="F3562" i="15"/>
  <c r="F3613" i="15"/>
  <c r="F3628" i="15"/>
  <c r="F3936" i="15"/>
  <c r="F4780" i="15"/>
  <c r="F4966" i="15"/>
  <c r="F4993" i="15"/>
  <c r="F5148" i="15"/>
  <c r="F5313" i="15"/>
  <c r="F5676" i="15"/>
  <c r="F5729" i="15"/>
  <c r="F6159" i="15"/>
  <c r="F6243" i="15"/>
  <c r="F6264" i="15"/>
  <c r="F6384" i="15"/>
  <c r="F6321" i="15"/>
  <c r="F6502" i="15"/>
  <c r="F6336" i="15"/>
  <c r="F6644" i="15"/>
  <c r="F6665" i="15"/>
  <c r="F6694" i="15"/>
  <c r="F6888" i="15"/>
  <c r="F6897" i="15"/>
  <c r="F6901" i="15"/>
  <c r="F7020" i="15"/>
  <c r="F7029" i="15"/>
  <c r="F7332" i="15"/>
  <c r="F7476" i="15"/>
  <c r="F7484" i="15"/>
  <c r="F7714" i="15"/>
  <c r="F7883" i="15"/>
  <c r="F7897" i="15"/>
  <c r="F7945" i="15"/>
  <c r="F5529" i="15"/>
  <c r="F3601" i="15"/>
  <c r="F178" i="15"/>
  <c r="F7438" i="15"/>
  <c r="F197" i="15"/>
  <c r="F299" i="15"/>
  <c r="F386" i="15"/>
  <c r="F841" i="15"/>
  <c r="F890" i="15"/>
  <c r="F1033" i="15"/>
  <c r="F1297" i="15"/>
  <c r="F1350" i="15"/>
  <c r="F1457" i="15"/>
  <c r="F1525" i="15"/>
  <c r="F1634" i="15"/>
  <c r="F1648" i="15"/>
  <c r="F1703" i="15"/>
  <c r="F1849" i="15"/>
  <c r="F2005" i="15"/>
  <c r="F2033" i="15"/>
  <c r="F2089" i="15"/>
  <c r="F2125" i="15"/>
  <c r="F2186" i="15"/>
  <c r="F2211" i="15"/>
  <c r="F2289" i="15"/>
  <c r="F2317" i="15"/>
  <c r="F2347" i="15"/>
  <c r="F2435" i="15"/>
  <c r="F2447" i="15"/>
  <c r="F2693" i="15"/>
  <c r="F2803" i="15"/>
  <c r="F2818" i="15"/>
  <c r="F2824" i="15"/>
  <c r="F2917" i="15"/>
  <c r="F2963" i="15"/>
  <c r="F3097" i="15"/>
  <c r="F3140" i="15"/>
  <c r="F3158" i="15"/>
  <c r="F3361" i="15"/>
  <c r="F3617" i="15"/>
  <c r="F3775" i="15"/>
  <c r="F3813" i="15"/>
  <c r="F3873" i="15"/>
  <c r="F3876" i="15"/>
  <c r="F3932" i="15"/>
  <c r="F4010" i="15"/>
  <c r="F4069" i="15"/>
  <c r="F4116" i="15"/>
  <c r="F4136" i="15"/>
  <c r="F4234" i="15"/>
  <c r="F4430" i="15"/>
  <c r="F4434" i="15"/>
  <c r="F4471" i="15"/>
  <c r="F4542" i="15"/>
  <c r="F4646" i="15"/>
  <c r="F4729" i="15"/>
  <c r="F4737" i="15"/>
  <c r="F4823" i="15"/>
  <c r="F4833" i="15"/>
  <c r="F4968" i="15"/>
  <c r="F5150" i="15"/>
  <c r="F5309" i="15"/>
  <c r="F5347" i="15"/>
  <c r="F5378" i="15"/>
  <c r="F5391" i="15"/>
  <c r="F5401" i="15"/>
  <c r="F5460" i="15"/>
  <c r="F5535" i="15"/>
  <c r="F5591" i="15"/>
  <c r="F5604" i="15"/>
  <c r="F5612" i="15"/>
  <c r="F5634" i="15"/>
  <c r="F5832" i="15"/>
  <c r="F5971" i="15"/>
  <c r="F6024" i="15"/>
  <c r="F6083" i="15"/>
  <c r="F6266" i="15"/>
  <c r="F6284" i="15"/>
  <c r="F6388" i="15"/>
  <c r="F6325" i="15"/>
  <c r="F6348" i="15"/>
  <c r="F6540" i="15"/>
  <c r="F6655" i="15"/>
  <c r="F6702" i="15"/>
  <c r="F6783" i="15"/>
  <c r="F6938" i="15"/>
  <c r="F7007" i="15"/>
  <c r="F7040" i="15"/>
  <c r="F7314" i="15"/>
  <c r="F7318" i="15"/>
  <c r="F7456" i="15"/>
  <c r="F7570" i="15"/>
  <c r="F7574" i="15"/>
  <c r="F7690" i="15"/>
  <c r="F7839" i="15"/>
  <c r="F7867" i="15"/>
  <c r="F7890" i="15"/>
  <c r="F7923" i="15"/>
  <c r="F7930" i="15"/>
  <c r="F255" i="15"/>
  <c r="F1145" i="15"/>
  <c r="F1192" i="15"/>
  <c r="F1198" i="15"/>
  <c r="F1267" i="15"/>
  <c r="F1848" i="15"/>
  <c r="F1876" i="15"/>
  <c r="F2053" i="15"/>
  <c r="F2107" i="15"/>
  <c r="F2275" i="15"/>
  <c r="F2283" i="15"/>
  <c r="F2556" i="15"/>
  <c r="F2620" i="15"/>
  <c r="F2744" i="15"/>
  <c r="F2870" i="15"/>
  <c r="F2871" i="15"/>
  <c r="F2876" i="15"/>
  <c r="F3250" i="15"/>
  <c r="F3374" i="15"/>
  <c r="F3810" i="15"/>
  <c r="F3846" i="15"/>
  <c r="F3965" i="15"/>
  <c r="F4039" i="15"/>
  <c r="F4047" i="15"/>
  <c r="F4505" i="15"/>
  <c r="F4566" i="15"/>
  <c r="F4613" i="15"/>
  <c r="F5089" i="15"/>
  <c r="F5382" i="15"/>
  <c r="F5429" i="15"/>
  <c r="F5523" i="15"/>
  <c r="F5992" i="15"/>
  <c r="F6065" i="15"/>
  <c r="F6224" i="15"/>
  <c r="F6401" i="15"/>
  <c r="F6317" i="15"/>
  <c r="F6635" i="15"/>
  <c r="F6923" i="15"/>
  <c r="F6970" i="15"/>
  <c r="F7063" i="15"/>
  <c r="F7201" i="15"/>
  <c r="F7598" i="15"/>
  <c r="F7719" i="15"/>
  <c r="F1843" i="15"/>
  <c r="F2" i="15"/>
  <c r="F64" i="15"/>
  <c r="F128" i="15"/>
  <c r="F252" i="15"/>
  <c r="F355" i="15"/>
  <c r="F359" i="15"/>
  <c r="F375" i="15"/>
  <c r="F466" i="15"/>
  <c r="F502" i="15"/>
  <c r="F521" i="15"/>
  <c r="F578" i="15"/>
  <c r="F726" i="15"/>
  <c r="F829" i="15"/>
  <c r="F874" i="15"/>
  <c r="F948" i="15"/>
  <c r="F1030" i="15"/>
  <c r="F1175" i="15"/>
  <c r="F1180" i="15"/>
  <c r="F1205" i="15"/>
  <c r="F1169" i="15"/>
  <c r="F1224" i="15"/>
  <c r="F1353" i="15"/>
  <c r="F1389" i="15"/>
  <c r="F1428" i="15"/>
  <c r="F1453" i="15"/>
  <c r="F1483" i="15"/>
  <c r="F1625" i="15"/>
  <c r="F1976" i="15"/>
  <c r="F2108" i="15"/>
  <c r="F2134" i="15"/>
  <c r="F2183" i="15"/>
  <c r="F2295" i="15"/>
  <c r="F2350" i="15"/>
  <c r="F2487" i="15"/>
  <c r="F2639" i="15"/>
  <c r="F2823" i="15"/>
  <c r="F2985" i="15"/>
  <c r="F2993" i="15"/>
  <c r="F3044" i="15"/>
  <c r="F3195" i="15"/>
  <c r="F3196" i="15"/>
  <c r="F3485" i="15"/>
  <c r="F3543" i="15"/>
  <c r="F3611" i="15"/>
  <c r="F3627" i="15"/>
  <c r="F3875" i="15"/>
  <c r="F3877" i="15"/>
  <c r="F3894" i="15"/>
  <c r="F3934" i="15"/>
  <c r="F3980" i="15"/>
  <c r="F3990" i="15"/>
  <c r="F4155" i="15"/>
  <c r="F4165" i="15"/>
  <c r="F4299" i="15"/>
  <c r="F4614" i="15"/>
  <c r="F4778" i="15"/>
  <c r="F4827" i="15"/>
  <c r="F5009" i="15"/>
  <c r="F5070" i="15"/>
  <c r="F5103" i="15"/>
  <c r="F5189" i="15"/>
  <c r="F5193" i="15"/>
  <c r="F5282" i="15"/>
  <c r="F5301" i="15"/>
  <c r="F5328" i="15"/>
  <c r="F5316" i="15"/>
  <c r="F5415" i="15"/>
  <c r="F5906" i="15"/>
  <c r="F5908" i="15"/>
  <c r="F5932" i="15"/>
  <c r="F6110" i="15"/>
  <c r="F6115" i="15"/>
  <c r="F6199" i="15"/>
  <c r="F6272" i="15"/>
  <c r="F6280" i="15"/>
  <c r="F6385" i="15"/>
  <c r="F6457" i="15"/>
  <c r="F6482" i="15"/>
  <c r="F6522" i="15"/>
  <c r="F6525" i="15"/>
  <c r="F6668" i="15"/>
  <c r="F6836" i="15"/>
  <c r="F6946" i="15"/>
  <c r="F7073" i="15"/>
  <c r="F7100" i="15"/>
  <c r="F7154" i="15"/>
  <c r="F7217" i="15"/>
  <c r="F7279" i="15"/>
  <c r="F7325" i="15"/>
  <c r="F7397" i="15"/>
  <c r="F7577" i="15"/>
  <c r="F7650" i="15"/>
  <c r="F7703" i="15"/>
  <c r="F7715" i="15"/>
  <c r="F7720" i="15"/>
  <c r="F7733" i="15"/>
  <c r="F7739" i="15"/>
  <c r="F7769" i="15"/>
  <c r="F7795" i="15"/>
  <c r="F7879" i="15"/>
  <c r="F2593" i="15"/>
  <c r="F814" i="15"/>
  <c r="F50" i="15"/>
  <c r="F332" i="15"/>
  <c r="F356" i="15"/>
  <c r="F450" i="15"/>
  <c r="F470" i="15"/>
  <c r="F646" i="15"/>
  <c r="F847" i="15"/>
  <c r="F1100" i="15"/>
  <c r="F1215" i="15"/>
  <c r="F1219" i="15"/>
  <c r="F1652" i="15"/>
  <c r="F1714" i="15"/>
  <c r="F1719" i="15"/>
  <c r="F1905" i="15"/>
  <c r="F1933" i="15"/>
  <c r="F2313" i="15"/>
  <c r="F2397" i="15"/>
  <c r="F2438" i="15"/>
  <c r="F2735" i="15"/>
  <c r="F2745" i="15"/>
  <c r="F2903" i="15"/>
  <c r="F2911" i="15"/>
  <c r="F2964" i="15"/>
  <c r="F3034" i="15"/>
  <c r="F3085" i="15"/>
  <c r="F3267" i="15"/>
  <c r="F3490" i="15"/>
  <c r="F3614" i="15"/>
  <c r="F3668" i="15"/>
  <c r="F3937" i="15"/>
  <c r="F4641" i="15"/>
  <c r="F4906" i="15"/>
  <c r="F5064" i="15"/>
  <c r="F5176" i="15"/>
  <c r="F5262" i="15"/>
  <c r="F5320" i="15"/>
  <c r="F5374" i="15"/>
  <c r="F5871" i="15"/>
  <c r="F5904" i="15"/>
  <c r="F5956" i="15"/>
  <c r="F6013" i="15"/>
  <c r="F6200" i="15"/>
  <c r="F6960" i="15"/>
  <c r="F7018" i="15"/>
  <c r="F7286" i="15"/>
  <c r="F7763" i="15"/>
  <c r="F7783" i="15"/>
  <c r="F7793" i="15"/>
  <c r="F7796" i="15"/>
  <c r="F5377" i="15"/>
  <c r="F83" i="15"/>
  <c r="F214" i="15"/>
  <c r="F226" i="15"/>
  <c r="F289" i="15"/>
  <c r="F366" i="15"/>
  <c r="F367" i="15"/>
  <c r="F404" i="15"/>
  <c r="F459" i="15"/>
  <c r="F567" i="15"/>
  <c r="F656" i="15"/>
  <c r="F691" i="15"/>
  <c r="F778" i="15"/>
  <c r="F982" i="15"/>
  <c r="F1019" i="15"/>
  <c r="F1138" i="15"/>
  <c r="F1185" i="15"/>
  <c r="F1383" i="15"/>
  <c r="F1544" i="15"/>
  <c r="F1801" i="15"/>
  <c r="F1852" i="15"/>
  <c r="F1929" i="15"/>
  <c r="F1987" i="15"/>
  <c r="F2056" i="15"/>
  <c r="F2065" i="15"/>
  <c r="F2143" i="15"/>
  <c r="F2188" i="15"/>
  <c r="F2239" i="15"/>
  <c r="F2261" i="15"/>
  <c r="F2344" i="15"/>
  <c r="F2382" i="15"/>
  <c r="F2539" i="15"/>
  <c r="F2550" i="15"/>
  <c r="F2584" i="15"/>
  <c r="F2614" i="15"/>
  <c r="F2651" i="15"/>
  <c r="F2656" i="15"/>
  <c r="F2785" i="15"/>
  <c r="F2856" i="15"/>
  <c r="F2857" i="15"/>
  <c r="F2858" i="15"/>
  <c r="F3050" i="15"/>
  <c r="F3148" i="15"/>
  <c r="F3222" i="15"/>
  <c r="F3453" i="15"/>
  <c r="F3456" i="15"/>
  <c r="F3516" i="15"/>
  <c r="F3537" i="15"/>
  <c r="F3667" i="15"/>
  <c r="F3719" i="15"/>
  <c r="F3732" i="15"/>
  <c r="F3735" i="15"/>
  <c r="F3779" i="15"/>
  <c r="F3789" i="15"/>
  <c r="F3848" i="15"/>
  <c r="F3976" i="15"/>
  <c r="F4066" i="15"/>
  <c r="F4073" i="15"/>
  <c r="F4334" i="15"/>
  <c r="F4457" i="15"/>
  <c r="F4459" i="15"/>
  <c r="F4509" i="15"/>
  <c r="F4561" i="15"/>
  <c r="F4774" i="15"/>
  <c r="F4804" i="15"/>
  <c r="F4839" i="15"/>
  <c r="F4861" i="15"/>
  <c r="F4877" i="15"/>
  <c r="F4891" i="15"/>
  <c r="F4928" i="15"/>
  <c r="F4948" i="15"/>
  <c r="F4955" i="15"/>
  <c r="F5227" i="15"/>
  <c r="F5318" i="15"/>
  <c r="F5357" i="15"/>
  <c r="F5404" i="15"/>
  <c r="F5417" i="15"/>
  <c r="F5420" i="15"/>
  <c r="F5444" i="15"/>
  <c r="F5452" i="15"/>
  <c r="F5464" i="15"/>
  <c r="F5470" i="15"/>
  <c r="F5471" i="15"/>
  <c r="F5504" i="15"/>
  <c r="F5552" i="15"/>
  <c r="F5573" i="15"/>
  <c r="F5576" i="15"/>
  <c r="F5581" i="15"/>
  <c r="F5599" i="15"/>
  <c r="F5606" i="15"/>
  <c r="F5607" i="15"/>
  <c r="F5642" i="15"/>
  <c r="F5685" i="15"/>
  <c r="F5839" i="15"/>
  <c r="F5911" i="15"/>
  <c r="F6060" i="15"/>
  <c r="F6113" i="15"/>
  <c r="F6126" i="15"/>
  <c r="F6162" i="15"/>
  <c r="F6259" i="15"/>
  <c r="F6406" i="15"/>
  <c r="F6333" i="15"/>
  <c r="F6337" i="15"/>
  <c r="F6566" i="15"/>
  <c r="F6579" i="15"/>
  <c r="F6643" i="15"/>
  <c r="F6818" i="15"/>
  <c r="F6975" i="15"/>
  <c r="F7011" i="15"/>
  <c r="F7022" i="15"/>
  <c r="F7028" i="15"/>
  <c r="F7035" i="15"/>
  <c r="F7039" i="15"/>
  <c r="F7046" i="15"/>
  <c r="F7110" i="15"/>
  <c r="F7152" i="15"/>
  <c r="F7213" i="15"/>
  <c r="F7246" i="15"/>
  <c r="F7266" i="15"/>
  <c r="F7299" i="15"/>
  <c r="F7331" i="15"/>
  <c r="F7349" i="15"/>
  <c r="F7386" i="15"/>
  <c r="F7559" i="15"/>
  <c r="F7606" i="15"/>
  <c r="F7647" i="15"/>
  <c r="F7755" i="15"/>
  <c r="F7856" i="15"/>
  <c r="F7951" i="15"/>
  <c r="F2840" i="15"/>
  <c r="F1194" i="15"/>
  <c r="F5688" i="15"/>
  <c r="F6527" i="15"/>
  <c r="F2781" i="15"/>
  <c r="F7300" i="15"/>
  <c r="F1324" i="15"/>
  <c r="F2333" i="15"/>
  <c r="F2547" i="15"/>
  <c r="F2554" i="15"/>
  <c r="F2694" i="15"/>
  <c r="F2796" i="15"/>
  <c r="F3162" i="15"/>
  <c r="F3179" i="15"/>
  <c r="F3180" i="15"/>
  <c r="F3821" i="15"/>
  <c r="F3925" i="15"/>
  <c r="F4133" i="15"/>
  <c r="F4417" i="15"/>
  <c r="F4465" i="15"/>
  <c r="F5825" i="15"/>
  <c r="F5837" i="15"/>
  <c r="F5938" i="15"/>
  <c r="F6032" i="15"/>
  <c r="F6085" i="15"/>
  <c r="F6173" i="15"/>
  <c r="F6255" i="15"/>
  <c r="F6580" i="15"/>
  <c r="F6947" i="15"/>
  <c r="F7378" i="15"/>
  <c r="F7834" i="15"/>
  <c r="F2596" i="15"/>
  <c r="F4151" i="15"/>
  <c r="F4487" i="15"/>
  <c r="F6071" i="15"/>
  <c r="F6768" i="15"/>
  <c r="F7334" i="15"/>
  <c r="F239" i="15"/>
  <c r="F295" i="15"/>
  <c r="F423" i="15"/>
  <c r="F437" i="15"/>
  <c r="F523" i="15"/>
  <c r="F950" i="15"/>
  <c r="F974" i="15"/>
  <c r="F1231" i="15"/>
  <c r="F1505" i="15"/>
  <c r="F1720" i="15"/>
  <c r="F1850" i="15"/>
  <c r="F2055" i="15"/>
  <c r="F2094" i="15"/>
  <c r="F2167" i="15"/>
  <c r="F2168" i="15"/>
  <c r="F2316" i="15"/>
  <c r="F2318" i="15"/>
  <c r="F2629" i="15"/>
  <c r="F2678" i="15"/>
  <c r="F2777" i="15"/>
  <c r="F2813" i="15"/>
  <c r="F2924" i="15"/>
  <c r="F3772" i="15"/>
  <c r="F3933" i="15"/>
  <c r="F4346" i="15"/>
  <c r="F4454" i="15"/>
  <c r="F4929" i="15"/>
  <c r="F5181" i="15"/>
  <c r="F5261" i="15"/>
  <c r="F5353" i="15"/>
  <c r="F5354" i="15"/>
  <c r="F5437" i="15"/>
  <c r="F5449" i="15"/>
  <c r="F5899" i="15"/>
  <c r="F5933" i="15"/>
  <c r="F6109" i="15"/>
  <c r="F6191" i="15"/>
  <c r="F6294" i="15"/>
  <c r="F6332" i="15"/>
  <c r="F6690" i="15"/>
  <c r="F6742" i="15"/>
  <c r="F6919" i="15"/>
  <c r="F7256" i="15"/>
  <c r="F7257" i="15"/>
  <c r="F7276" i="15"/>
  <c r="F7864" i="15"/>
  <c r="F7873" i="15"/>
  <c r="F7946" i="15"/>
  <c r="F7433" i="15"/>
  <c r="F7536" i="15"/>
  <c r="F90" i="15"/>
  <c r="F283" i="15"/>
  <c r="F288" i="15"/>
  <c r="F343" i="15"/>
  <c r="F411" i="15"/>
  <c r="F445" i="15"/>
  <c r="F482" i="15"/>
  <c r="F779" i="15"/>
  <c r="F786" i="15"/>
  <c r="F822" i="15"/>
  <c r="F1202" i="15"/>
  <c r="F1342" i="15"/>
  <c r="F1669" i="15"/>
  <c r="F1623" i="15"/>
  <c r="F1944" i="15"/>
  <c r="F1990" i="15"/>
  <c r="F2003" i="15"/>
  <c r="F2066" i="15"/>
  <c r="F2069" i="15"/>
  <c r="F2111" i="15"/>
  <c r="F2140" i="15"/>
  <c r="F2384" i="15"/>
  <c r="F2406" i="15"/>
  <c r="F2533" i="15"/>
  <c r="F2534" i="15"/>
  <c r="F2536" i="15"/>
  <c r="F2537" i="15"/>
  <c r="F2552" i="15"/>
  <c r="F2553" i="15"/>
  <c r="F3305" i="15"/>
  <c r="F3351" i="15"/>
  <c r="F3636" i="15"/>
  <c r="F3961" i="15"/>
  <c r="F4085" i="15"/>
  <c r="F4298" i="15"/>
  <c r="F4677" i="15"/>
  <c r="F4775" i="15"/>
  <c r="F5003" i="15"/>
  <c r="F5122" i="15"/>
  <c r="F5151" i="15"/>
  <c r="F5165" i="15"/>
  <c r="F5293" i="15"/>
  <c r="F5324" i="15"/>
  <c r="F5356" i="15"/>
  <c r="F5462" i="15"/>
  <c r="F5561" i="15"/>
  <c r="F5616" i="15"/>
  <c r="F5670" i="15"/>
  <c r="F5787" i="15"/>
  <c r="F6007" i="15"/>
  <c r="F6023" i="15"/>
  <c r="F6167" i="15"/>
  <c r="F6362" i="15"/>
  <c r="F6498" i="15"/>
  <c r="F6639" i="15"/>
  <c r="F6833" i="15"/>
  <c r="F7016" i="15"/>
  <c r="F7112" i="15"/>
  <c r="F7341" i="15"/>
  <c r="F7491" i="15"/>
  <c r="F7493" i="15"/>
  <c r="F7565" i="15"/>
  <c r="F7603" i="15"/>
  <c r="F7654" i="15"/>
  <c r="F7740" i="15"/>
  <c r="F4181" i="15"/>
  <c r="F100" i="15"/>
  <c r="F117" i="15"/>
  <c r="F133" i="15"/>
  <c r="F132" i="15"/>
  <c r="F186" i="15"/>
  <c r="F235" i="15"/>
  <c r="F347" i="15"/>
  <c r="F489" i="15"/>
  <c r="F527" i="15"/>
  <c r="F647" i="15"/>
  <c r="F739" i="15"/>
  <c r="F790" i="15"/>
  <c r="F794" i="15"/>
  <c r="F833" i="15"/>
  <c r="F1050" i="15"/>
  <c r="F1084" i="15"/>
  <c r="F1087" i="15"/>
  <c r="F1352" i="15"/>
  <c r="F1495" i="15"/>
  <c r="F1629" i="15"/>
  <c r="F1761" i="15"/>
  <c r="F1892" i="15"/>
  <c r="F1906" i="15"/>
  <c r="F1943" i="15"/>
  <c r="F2120" i="15"/>
  <c r="F2390" i="15"/>
  <c r="F2514" i="15"/>
  <c r="F2628" i="15"/>
  <c r="F2762" i="15"/>
  <c r="F3023" i="15"/>
  <c r="F3134" i="15"/>
  <c r="F3136" i="15"/>
  <c r="F3407" i="15"/>
  <c r="F3571" i="15"/>
  <c r="F3714" i="15"/>
  <c r="F3746" i="15"/>
  <c r="F3901" i="15"/>
  <c r="F4027" i="15"/>
  <c r="F4038" i="15"/>
  <c r="F4497" i="15"/>
  <c r="F4522" i="15"/>
  <c r="F4585" i="15"/>
  <c r="F4701" i="15"/>
  <c r="F4713" i="15"/>
  <c r="F4754" i="15"/>
  <c r="F4766" i="15"/>
  <c r="F4874" i="15"/>
  <c r="F5074" i="15"/>
  <c r="F5119" i="15"/>
  <c r="F5225" i="15"/>
  <c r="F5338" i="15"/>
  <c r="F5530" i="15"/>
  <c r="F5622" i="15"/>
  <c r="F5777" i="15"/>
  <c r="F6555" i="15"/>
  <c r="F6582" i="15"/>
  <c r="F6937" i="15"/>
  <c r="F6953" i="15"/>
  <c r="F6955" i="15"/>
  <c r="F7116" i="15"/>
  <c r="F7147" i="15"/>
  <c r="F7250" i="15"/>
  <c r="F7399" i="15"/>
  <c r="F7423" i="15"/>
  <c r="F7551" i="15"/>
  <c r="F7593" i="15"/>
  <c r="F7664" i="15"/>
  <c r="F7789" i="15"/>
  <c r="F7949" i="15"/>
  <c r="F321" i="15"/>
  <c r="F415" i="15"/>
  <c r="F535" i="15"/>
  <c r="F736" i="15"/>
  <c r="F845" i="15"/>
  <c r="F999" i="15"/>
  <c r="F1143" i="15"/>
  <c r="F1167" i="15"/>
  <c r="F1197" i="15"/>
  <c r="F1335" i="15"/>
  <c r="F1506" i="15"/>
  <c r="F1519" i="15"/>
  <c r="F1778" i="15"/>
  <c r="F1918" i="15"/>
  <c r="F2039" i="15"/>
  <c r="F2077" i="15"/>
  <c r="F2193" i="15"/>
  <c r="F2195" i="15"/>
  <c r="F2320" i="15"/>
  <c r="F2446" i="15"/>
  <c r="F2507" i="15"/>
  <c r="F2696" i="15"/>
  <c r="F2699" i="15"/>
  <c r="F2821" i="15"/>
  <c r="F3057" i="15"/>
  <c r="F3170" i="15"/>
  <c r="F3337" i="15"/>
  <c r="F3466" i="15"/>
  <c r="F3488" i="15"/>
  <c r="F3620" i="15"/>
  <c r="F3648" i="15"/>
  <c r="F3882" i="15"/>
  <c r="F3940" i="15"/>
  <c r="F3999" i="15"/>
  <c r="F4018" i="15"/>
  <c r="F4058" i="15"/>
  <c r="F4131" i="15"/>
  <c r="F4235" i="15"/>
  <c r="F4397" i="15"/>
  <c r="F4530" i="15"/>
  <c r="F4533" i="15"/>
  <c r="F4715" i="15"/>
  <c r="F5156" i="15"/>
  <c r="F5381" i="15"/>
  <c r="F5493" i="15"/>
  <c r="F5563" i="15"/>
  <c r="F5585" i="15"/>
  <c r="F5617" i="15"/>
  <c r="F5845" i="15"/>
  <c r="F5850" i="15"/>
  <c r="F5877" i="15"/>
  <c r="F5891" i="15"/>
  <c r="F6050" i="15"/>
  <c r="F6392" i="15"/>
  <c r="F6512" i="15"/>
  <c r="F6500" i="15"/>
  <c r="F6576" i="15"/>
  <c r="F6707" i="15"/>
  <c r="F6749" i="15"/>
  <c r="F6875" i="15"/>
  <c r="F7127" i="15"/>
  <c r="F7235" i="15"/>
  <c r="F7327" i="15"/>
  <c r="F7406" i="15"/>
  <c r="F7444" i="15"/>
  <c r="F7881" i="15"/>
  <c r="F7939" i="15"/>
  <c r="F221" i="15"/>
  <c r="F308" i="15"/>
  <c r="F675" i="15"/>
  <c r="F741" i="15"/>
  <c r="F761" i="15"/>
  <c r="F788" i="15"/>
  <c r="F949" i="15"/>
  <c r="F1083" i="15"/>
  <c r="F1419" i="15"/>
  <c r="F1420" i="15"/>
  <c r="F1740" i="15"/>
  <c r="F2515" i="15"/>
  <c r="F2804" i="15"/>
  <c r="F2886" i="15"/>
  <c r="F3385" i="15"/>
  <c r="F3507" i="15"/>
  <c r="F3522" i="15"/>
  <c r="F3731" i="15"/>
  <c r="F4353" i="15"/>
  <c r="F3654" i="15"/>
  <c r="F5169" i="15"/>
  <c r="F5386" i="15"/>
  <c r="F5631" i="15"/>
  <c r="F5652" i="15"/>
  <c r="F5784" i="15"/>
  <c r="F6504" i="15"/>
  <c r="F6552" i="15"/>
  <c r="F6739" i="15"/>
  <c r="F7557" i="15"/>
  <c r="F7627" i="15"/>
  <c r="F7662" i="15"/>
  <c r="F7935" i="15"/>
  <c r="F56" i="15"/>
  <c r="F181" i="15"/>
  <c r="F667" i="15"/>
  <c r="F671" i="15"/>
  <c r="F727" i="15"/>
  <c r="F826" i="15"/>
  <c r="F1028" i="15"/>
  <c r="F1080" i="15"/>
  <c r="F1268" i="15"/>
  <c r="F1401" i="15"/>
  <c r="F1670" i="15"/>
  <c r="F1614" i="15"/>
  <c r="F1770" i="15"/>
  <c r="F1946" i="15"/>
  <c r="F2199" i="15"/>
  <c r="F2362" i="15"/>
  <c r="F2367" i="15"/>
  <c r="F2691" i="15"/>
  <c r="F2727" i="15"/>
  <c r="F2768" i="15"/>
  <c r="F3046" i="15"/>
  <c r="F3173" i="15"/>
  <c r="F3186" i="15"/>
  <c r="F3234" i="15"/>
  <c r="F3640" i="15"/>
  <c r="F4384" i="15"/>
  <c r="F4429" i="15"/>
  <c r="F4801" i="15"/>
  <c r="F5069" i="15"/>
  <c r="F5083" i="15"/>
  <c r="F5195" i="15"/>
  <c r="F5229" i="15"/>
  <c r="F5307" i="15"/>
  <c r="F5329" i="15"/>
  <c r="F5687" i="15"/>
  <c r="F5886" i="15"/>
  <c r="F6121" i="15"/>
  <c r="F6271" i="15"/>
  <c r="F6539" i="15"/>
  <c r="F7277" i="15"/>
  <c r="F7625" i="15"/>
  <c r="F7717" i="15"/>
  <c r="F7801" i="15"/>
  <c r="F7924" i="15"/>
  <c r="F7933" i="15"/>
  <c r="F183" i="15"/>
  <c r="F114" i="15"/>
  <c r="F526" i="15"/>
  <c r="F589" i="15"/>
  <c r="F640" i="15"/>
  <c r="F781" i="15"/>
  <c r="F811" i="15"/>
  <c r="F1007" i="15"/>
  <c r="F1082" i="15"/>
  <c r="F2213" i="15"/>
  <c r="F2251" i="15"/>
  <c r="F2272" i="15"/>
  <c r="F2343" i="15"/>
  <c r="F2705" i="15"/>
  <c r="F2738" i="15"/>
  <c r="F2817" i="15"/>
  <c r="F2830" i="15"/>
  <c r="F2860" i="15"/>
  <c r="F3428" i="15"/>
  <c r="F3511" i="15"/>
  <c r="F3926" i="15"/>
  <c r="F4000" i="15"/>
  <c r="F4123" i="15"/>
  <c r="F4254" i="15"/>
  <c r="F4549" i="15"/>
  <c r="F4574" i="15"/>
  <c r="F4852" i="15"/>
  <c r="F4917" i="15"/>
  <c r="F4979" i="15"/>
  <c r="F5740" i="15"/>
  <c r="F5948" i="15"/>
  <c r="F5981" i="15"/>
  <c r="F6308" i="15"/>
  <c r="F6840" i="15"/>
  <c r="F6865" i="15"/>
  <c r="F6869" i="15"/>
  <c r="F7079" i="15"/>
  <c r="F7140" i="15"/>
  <c r="F7180" i="15"/>
  <c r="F7236" i="15"/>
  <c r="F7274" i="15"/>
  <c r="F7520" i="15"/>
  <c r="F7549" i="15"/>
  <c r="F7561" i="15"/>
  <c r="F6811" i="15"/>
  <c r="F5263" i="15"/>
  <c r="F129" i="15"/>
  <c r="F471" i="15"/>
  <c r="F481" i="15"/>
  <c r="F686" i="15"/>
  <c r="F782" i="15"/>
  <c r="F906" i="15"/>
  <c r="F1027" i="15"/>
  <c r="F1149" i="15"/>
  <c r="F1152" i="15"/>
  <c r="F1410" i="15"/>
  <c r="F1468" i="15"/>
  <c r="F1527" i="15"/>
  <c r="F1668" i="15"/>
  <c r="F1721" i="15"/>
  <c r="F1722" i="15"/>
  <c r="F1862" i="15"/>
  <c r="F1251" i="15"/>
  <c r="F2348" i="15"/>
  <c r="F2646" i="15"/>
  <c r="F3029" i="15"/>
  <c r="F3262" i="15"/>
  <c r="F3282" i="15"/>
  <c r="F3675" i="15"/>
  <c r="F4249" i="15"/>
  <c r="F4611" i="15"/>
  <c r="F5403" i="15"/>
  <c r="F5528" i="15"/>
  <c r="F5596" i="15"/>
  <c r="F5595" i="15"/>
  <c r="F5647" i="15"/>
  <c r="F5814" i="15"/>
  <c r="F5910" i="15"/>
  <c r="F6204" i="15"/>
  <c r="F6283" i="15"/>
  <c r="F6496" i="15"/>
  <c r="F6594" i="15"/>
  <c r="F7141" i="15"/>
  <c r="F7659" i="15"/>
  <c r="F7663" i="15"/>
  <c r="F7670" i="15"/>
  <c r="F7745" i="15"/>
  <c r="F7601" i="15"/>
  <c r="F577" i="15"/>
  <c r="F759" i="15"/>
  <c r="F1187" i="15"/>
  <c r="F1207" i="15"/>
  <c r="F1406" i="15"/>
  <c r="F1645" i="15"/>
  <c r="F1743" i="15"/>
  <c r="F1769" i="15"/>
  <c r="F1859" i="15"/>
  <c r="F2284" i="15"/>
  <c r="F2677" i="15"/>
  <c r="F2761" i="15"/>
  <c r="F2767" i="15"/>
  <c r="F2775" i="15"/>
  <c r="F2851" i="15"/>
  <c r="F2908" i="15"/>
  <c r="F3289" i="15"/>
  <c r="F3417" i="15"/>
  <c r="F3785" i="15"/>
  <c r="F3792" i="15"/>
  <c r="F3931" i="15"/>
  <c r="F4046" i="15"/>
  <c r="F4059" i="15"/>
  <c r="F4263" i="15"/>
  <c r="F4278" i="15"/>
  <c r="F4368" i="15"/>
  <c r="F4588" i="15"/>
  <c r="F4616" i="15"/>
  <c r="F4847" i="15"/>
  <c r="F4958" i="15"/>
  <c r="F5163" i="15"/>
  <c r="F5268" i="15"/>
  <c r="F5483" i="15"/>
  <c r="F5572" i="15"/>
  <c r="F5651" i="15"/>
  <c r="F6040" i="15"/>
  <c r="F6077" i="15"/>
  <c r="F6287" i="15"/>
  <c r="F6292" i="15"/>
  <c r="F6563" i="15"/>
  <c r="F6574" i="15"/>
  <c r="F6716" i="15"/>
  <c r="F6748" i="15"/>
  <c r="F6839" i="15"/>
  <c r="F6918" i="15"/>
  <c r="F7709" i="15"/>
  <c r="F7940" i="15"/>
  <c r="F271" i="15"/>
  <c r="F325" i="15"/>
  <c r="F541" i="15"/>
  <c r="F637" i="15"/>
  <c r="F745" i="15"/>
  <c r="F810" i="15"/>
  <c r="F976" i="15"/>
  <c r="F1075" i="15"/>
  <c r="F1210" i="15"/>
  <c r="F1458" i="15"/>
  <c r="F1467" i="15"/>
  <c r="F1583" i="15"/>
  <c r="F1589" i="15"/>
  <c r="F1590" i="15"/>
  <c r="F1604" i="15"/>
  <c r="F1697" i="15"/>
  <c r="F1607" i="15"/>
  <c r="F1618" i="15"/>
  <c r="F1772" i="15"/>
  <c r="F1781" i="15"/>
  <c r="F2441" i="15"/>
  <c r="F2580" i="15"/>
  <c r="F2815" i="15"/>
  <c r="F2956" i="15"/>
  <c r="F2984" i="15"/>
  <c r="F3189" i="15"/>
  <c r="F3227" i="15"/>
  <c r="F3304" i="15"/>
  <c r="F3570" i="15"/>
  <c r="F3587" i="15"/>
  <c r="F3734" i="15"/>
  <c r="F3861" i="15"/>
  <c r="F3927" i="15"/>
  <c r="F4032" i="15"/>
  <c r="F4084" i="15"/>
  <c r="F4138" i="15"/>
  <c r="F4347" i="15"/>
  <c r="F4221" i="15"/>
  <c r="F4413" i="15"/>
  <c r="F4424" i="15"/>
  <c r="F4811" i="15"/>
  <c r="F5092" i="15"/>
  <c r="F5149" i="15"/>
  <c r="F5950" i="15"/>
  <c r="F6020" i="15"/>
  <c r="F6114" i="15"/>
  <c r="F6136" i="15"/>
  <c r="F6160" i="15"/>
  <c r="F6270" i="15"/>
  <c r="F6424" i="15"/>
  <c r="F6559" i="15"/>
  <c r="F7619" i="15"/>
  <c r="F7942" i="15"/>
  <c r="F7525" i="15"/>
  <c r="F199" i="15"/>
  <c r="F326" i="15"/>
  <c r="F654" i="15"/>
  <c r="F765" i="15"/>
  <c r="F1908" i="15"/>
  <c r="F2185" i="15"/>
  <c r="F2257" i="15"/>
  <c r="F2308" i="15"/>
  <c r="F2721" i="15"/>
  <c r="F2853" i="15"/>
  <c r="F3375" i="15"/>
  <c r="F3405" i="15"/>
  <c r="F3878" i="15"/>
  <c r="F3987" i="15"/>
  <c r="F4788" i="15"/>
  <c r="F5241" i="15"/>
  <c r="F5383" i="15"/>
  <c r="F5695" i="15"/>
  <c r="F7697" i="15"/>
  <c r="F7885" i="15"/>
  <c r="F7306" i="15"/>
  <c r="F3169" i="15"/>
  <c r="F2772" i="15"/>
  <c r="F7103" i="15"/>
  <c r="F153" i="15"/>
  <c r="F455" i="15"/>
  <c r="F457" i="15"/>
  <c r="F930" i="15"/>
  <c r="F1534" i="15"/>
  <c r="F1579" i="15"/>
  <c r="F1984" i="15"/>
  <c r="F2294" i="15"/>
  <c r="F2410" i="15"/>
  <c r="F2654" i="15"/>
  <c r="F2944" i="15"/>
  <c r="F3643" i="15"/>
  <c r="F3888" i="15"/>
  <c r="F5575" i="15"/>
  <c r="F5650" i="15"/>
  <c r="F5922" i="15"/>
  <c r="F6433" i="15"/>
  <c r="F6827" i="15"/>
  <c r="F464" i="15"/>
  <c r="F655" i="15"/>
  <c r="F791" i="15"/>
  <c r="F1812" i="15"/>
  <c r="F2000" i="15"/>
  <c r="F2001" i="15"/>
  <c r="F2159" i="15"/>
  <c r="F2578" i="15"/>
  <c r="F2843" i="15"/>
  <c r="F2845" i="15"/>
  <c r="F2974" i="15"/>
  <c r="F3002" i="15"/>
  <c r="F3030" i="15"/>
  <c r="F3604" i="15"/>
  <c r="F3939" i="15"/>
  <c r="F3973" i="15"/>
  <c r="F4061" i="15"/>
  <c r="F4382" i="15"/>
  <c r="F5364" i="15"/>
  <c r="F5455" i="15"/>
  <c r="F5467" i="15"/>
  <c r="F5731" i="15"/>
  <c r="F5848" i="15"/>
  <c r="F6222" i="15"/>
  <c r="F6415" i="15"/>
  <c r="F6548" i="15"/>
  <c r="F6575" i="15"/>
  <c r="F6820" i="15"/>
  <c r="F7287" i="15"/>
  <c r="F7620" i="15"/>
  <c r="F605" i="15"/>
  <c r="F1827" i="15"/>
  <c r="F2324" i="15"/>
  <c r="F3049" i="15"/>
  <c r="F4049" i="15"/>
  <c r="F4126" i="15"/>
  <c r="F4276" i="15"/>
  <c r="F4295" i="15"/>
  <c r="F4422" i="15"/>
  <c r="F5630" i="15"/>
  <c r="F5644" i="15"/>
  <c r="F5983" i="15"/>
  <c r="F6047" i="15"/>
  <c r="F6135" i="15"/>
  <c r="F6475" i="15"/>
  <c r="F7644" i="15"/>
  <c r="F1636" i="15"/>
  <c r="F3727" i="15"/>
  <c r="F4602" i="15"/>
  <c r="F4987" i="15"/>
  <c r="F6161" i="15"/>
  <c r="F6430" i="15"/>
  <c r="F7023" i="15"/>
  <c r="F5247" i="15"/>
  <c r="F4367" i="15"/>
  <c r="F409" i="15"/>
  <c r="F475" i="15"/>
  <c r="F1416" i="15"/>
  <c r="F1533" i="15"/>
  <c r="F2258" i="15"/>
  <c r="F2753" i="15"/>
  <c r="F2784" i="15"/>
  <c r="F2867" i="15"/>
  <c r="F3532" i="15"/>
  <c r="F3883" i="15"/>
  <c r="F4393" i="15"/>
  <c r="F4492" i="15"/>
  <c r="F5228" i="15"/>
  <c r="F5341" i="15"/>
  <c r="F7303" i="15"/>
  <c r="F7768" i="15"/>
  <c r="F7928" i="15"/>
  <c r="F203" i="15"/>
  <c r="F462" i="15"/>
  <c r="F534" i="15"/>
  <c r="F795" i="15"/>
  <c r="F1119" i="15"/>
  <c r="F1201" i="15"/>
  <c r="F1273" i="15"/>
  <c r="F1361" i="15"/>
  <c r="F1736" i="15"/>
  <c r="F1786" i="15"/>
  <c r="F2319" i="15"/>
  <c r="F2862" i="15"/>
  <c r="F2866" i="15"/>
  <c r="F2981" i="15"/>
  <c r="F3632" i="15"/>
  <c r="F3895" i="15"/>
  <c r="F4037" i="15"/>
  <c r="F4080" i="15"/>
  <c r="F4240" i="15"/>
  <c r="F5022" i="15"/>
  <c r="F5099" i="15"/>
  <c r="F5140" i="15"/>
  <c r="F5155" i="15"/>
  <c r="F5352" i="15"/>
  <c r="F6298" i="15"/>
  <c r="F6691" i="15"/>
  <c r="F6950" i="15"/>
  <c r="F7424" i="15"/>
  <c r="F7671" i="15"/>
  <c r="F7723" i="15"/>
  <c r="F7728" i="15"/>
  <c r="F2645" i="15"/>
  <c r="F6787" i="15"/>
  <c r="F61" i="15"/>
  <c r="F978" i="15"/>
  <c r="F3422" i="15"/>
  <c r="F3438" i="15"/>
  <c r="F3829" i="15"/>
  <c r="F3886" i="15"/>
  <c r="F4157" i="15"/>
  <c r="F4178" i="15"/>
  <c r="F4246" i="15"/>
  <c r="F5032" i="15"/>
  <c r="F5144" i="15"/>
  <c r="F5206" i="15"/>
  <c r="F5306" i="15"/>
  <c r="F5520" i="15"/>
  <c r="F5997" i="15"/>
  <c r="F6726" i="15"/>
  <c r="F7418" i="15"/>
  <c r="F2047" i="15"/>
  <c r="F9" i="15"/>
  <c r="F6184" i="15"/>
  <c r="F463" i="15"/>
  <c r="F517" i="15"/>
  <c r="F518" i="15"/>
  <c r="F806" i="15"/>
  <c r="F1081" i="15"/>
  <c r="F1155" i="15"/>
  <c r="F1300" i="15"/>
  <c r="F1640" i="15"/>
  <c r="F1960" i="15"/>
  <c r="F1972" i="15"/>
  <c r="F2538" i="15"/>
  <c r="F2611" i="15"/>
  <c r="F2742" i="15"/>
  <c r="F2769" i="15"/>
  <c r="F2770" i="15"/>
  <c r="F2933" i="15"/>
  <c r="F2998" i="15"/>
  <c r="F3215" i="15"/>
  <c r="F3306" i="15"/>
  <c r="F3447" i="15"/>
  <c r="F3598" i="15"/>
  <c r="F3837" i="15"/>
  <c r="F4168" i="15"/>
  <c r="F4317" i="15"/>
  <c r="F4371" i="15"/>
  <c r="F4864" i="15"/>
  <c r="F4977" i="15"/>
  <c r="F5302" i="15"/>
  <c r="F5593" i="15"/>
  <c r="F5641" i="15"/>
  <c r="F5917" i="15"/>
  <c r="F6035" i="15"/>
  <c r="F6153" i="15"/>
  <c r="F6595" i="15"/>
  <c r="F6746" i="15"/>
  <c r="F6780" i="15"/>
  <c r="F7048" i="15"/>
  <c r="F7425" i="15"/>
  <c r="F7677" i="15"/>
  <c r="F7846" i="15"/>
  <c r="F2747" i="15"/>
  <c r="F6608" i="15"/>
  <c r="F688" i="15"/>
  <c r="F1159" i="15"/>
  <c r="F1168" i="15"/>
  <c r="F1287" i="15"/>
  <c r="F1301" i="15"/>
  <c r="F1566" i="15"/>
  <c r="F1871" i="15"/>
  <c r="F2227" i="15"/>
  <c r="F3565" i="15"/>
  <c r="F3805" i="15"/>
  <c r="F3806" i="15"/>
  <c r="F5188" i="15"/>
  <c r="F5366" i="15"/>
  <c r="F5380" i="15"/>
  <c r="F5869" i="15"/>
  <c r="F6327" i="15"/>
  <c r="F6556" i="15"/>
  <c r="F7012" i="15"/>
  <c r="F5645" i="15"/>
  <c r="F696" i="15"/>
  <c r="F1015" i="15"/>
  <c r="F1066" i="15"/>
  <c r="F1068" i="15"/>
  <c r="F1272" i="15"/>
  <c r="F1455" i="15"/>
  <c r="F1515" i="15"/>
  <c r="F1644" i="15"/>
  <c r="F1690" i="15"/>
  <c r="F1738" i="15"/>
  <c r="F2029" i="15"/>
  <c r="F2697" i="15"/>
  <c r="F3279" i="15"/>
  <c r="F3414" i="15"/>
  <c r="F4245" i="15"/>
  <c r="F4366" i="15"/>
  <c r="F4378" i="15"/>
  <c r="F4400" i="15"/>
  <c r="F4712" i="15"/>
  <c r="F4851" i="15"/>
  <c r="F4960" i="15"/>
  <c r="F5198" i="15"/>
  <c r="F5284" i="15"/>
  <c r="F5300" i="15"/>
  <c r="F5325" i="15"/>
  <c r="F5662" i="15"/>
  <c r="F6148" i="15"/>
  <c r="F6230" i="15"/>
  <c r="F6376" i="15"/>
  <c r="F6386" i="15"/>
  <c r="F6393" i="15"/>
  <c r="F7105" i="15"/>
  <c r="F7571" i="15"/>
  <c r="F7686" i="15"/>
  <c r="F7898" i="15"/>
  <c r="F1514" i="15"/>
  <c r="F2437" i="15"/>
  <c r="F246" i="15"/>
  <c r="F323" i="15"/>
  <c r="F451" i="15"/>
  <c r="F687" i="15"/>
  <c r="F972" i="15"/>
  <c r="F1288" i="15"/>
  <c r="F1308" i="15"/>
  <c r="F1598" i="15"/>
  <c r="F1616" i="15"/>
  <c r="F1775" i="15"/>
  <c r="F1776" i="15"/>
  <c r="F1864" i="15"/>
  <c r="F2057" i="15"/>
  <c r="F2072" i="15"/>
  <c r="F2160" i="15"/>
  <c r="F2377" i="15"/>
  <c r="F2798" i="15"/>
  <c r="F3618" i="15"/>
  <c r="F3635" i="15"/>
  <c r="F3808" i="15"/>
  <c r="F4327" i="15"/>
  <c r="F4344" i="15"/>
  <c r="F4222" i="15"/>
  <c r="F4375" i="15"/>
  <c r="F4750" i="15"/>
  <c r="F5159" i="15"/>
  <c r="F5350" i="15"/>
  <c r="F6144" i="15"/>
  <c r="F6363" i="15"/>
  <c r="F6740" i="15"/>
  <c r="F6988" i="15"/>
  <c r="F7027" i="15"/>
  <c r="F7098" i="15"/>
  <c r="F1647" i="15"/>
  <c r="F5448" i="15"/>
  <c r="F3449" i="15"/>
  <c r="F5" i="15"/>
  <c r="F378" i="15"/>
  <c r="F989" i="15"/>
  <c r="F1535" i="15"/>
  <c r="F1689" i="15"/>
  <c r="F1725" i="15"/>
  <c r="F1788" i="15"/>
  <c r="F2011" i="15"/>
  <c r="F2028" i="15"/>
  <c r="F2070" i="15"/>
  <c r="F2071" i="15"/>
  <c r="F2207" i="15"/>
  <c r="F2966" i="15"/>
  <c r="F4343" i="15"/>
  <c r="F4348" i="15"/>
  <c r="F4350" i="15"/>
  <c r="F4390" i="15"/>
  <c r="F4499" i="15"/>
  <c r="F5077" i="15"/>
  <c r="F5116" i="15"/>
  <c r="F5232" i="15"/>
  <c r="F5546" i="15"/>
  <c r="F5548" i="15"/>
  <c r="F5549" i="15"/>
  <c r="F5565" i="15"/>
  <c r="F6034" i="15"/>
  <c r="F6102" i="15"/>
  <c r="F6293" i="15"/>
  <c r="F6549" i="15"/>
  <c r="F6778" i="15"/>
  <c r="F6797" i="15"/>
  <c r="F6898" i="15"/>
  <c r="F7238" i="15"/>
  <c r="F7302" i="15"/>
  <c r="F4171" i="15"/>
  <c r="F304" i="15"/>
  <c r="F1147" i="15"/>
  <c r="F1271" i="15"/>
  <c r="F1588" i="15"/>
  <c r="F1671" i="15"/>
  <c r="F1784" i="15"/>
  <c r="F2100" i="15"/>
  <c r="F2162" i="15"/>
  <c r="F2805" i="15"/>
  <c r="F3040" i="15"/>
  <c r="F3238" i="15"/>
  <c r="F3338" i="15"/>
  <c r="F3709" i="15"/>
  <c r="F3758" i="15"/>
  <c r="F3890" i="15"/>
  <c r="F4197" i="15"/>
  <c r="F4391" i="15"/>
  <c r="F4711" i="15"/>
  <c r="F5207" i="15"/>
  <c r="F5754" i="15"/>
  <c r="F5774" i="15"/>
  <c r="F6380" i="15"/>
  <c r="F6601" i="15"/>
  <c r="F6605" i="15"/>
  <c r="F6651" i="15"/>
  <c r="F6866" i="15"/>
  <c r="F4358" i="15"/>
  <c r="F6673" i="15"/>
  <c r="F1253" i="15"/>
  <c r="F1388" i="15"/>
  <c r="F4332" i="15"/>
  <c r="F5233" i="15"/>
  <c r="F5442" i="15"/>
  <c r="F7428" i="15"/>
  <c r="F7628" i="15"/>
  <c r="F389" i="15"/>
  <c r="F575" i="15"/>
  <c r="F672" i="15"/>
  <c r="F674" i="15"/>
  <c r="F1153" i="15"/>
  <c r="F1240" i="15"/>
  <c r="F1512" i="15"/>
  <c r="F1610" i="15"/>
  <c r="F1783" i="15"/>
  <c r="F1958" i="15"/>
  <c r="F2130" i="15"/>
  <c r="F2131" i="15"/>
  <c r="F2132" i="15"/>
  <c r="F2203" i="15"/>
  <c r="F2315" i="15"/>
  <c r="F2404" i="15"/>
  <c r="F2526" i="15"/>
  <c r="F2802" i="15"/>
  <c r="F2874" i="15"/>
  <c r="F2912" i="15"/>
  <c r="F3088" i="15"/>
  <c r="F3260" i="15"/>
  <c r="F3261" i="15"/>
  <c r="F3284" i="15"/>
  <c r="F3557" i="15"/>
  <c r="F3703" i="15"/>
  <c r="F3841" i="15"/>
  <c r="F3891" i="15"/>
  <c r="F4198" i="15"/>
  <c r="F4267" i="15"/>
  <c r="F4306" i="15"/>
  <c r="F4224" i="15"/>
  <c r="F4398" i="15"/>
  <c r="F4573" i="15"/>
  <c r="F4593" i="15"/>
  <c r="F4819" i="15"/>
  <c r="F4898" i="15"/>
  <c r="F4932" i="15"/>
  <c r="F5020" i="15"/>
  <c r="F5115" i="15"/>
  <c r="F5130" i="15"/>
  <c r="F5248" i="15"/>
  <c r="F5453" i="15"/>
  <c r="F6151" i="15"/>
  <c r="F6444" i="15"/>
  <c r="F6611" i="15"/>
  <c r="F6612" i="15"/>
  <c r="F6660" i="15"/>
  <c r="F6779" i="15"/>
  <c r="F6908" i="15"/>
  <c r="F6932" i="15"/>
  <c r="F7145" i="15"/>
  <c r="F7169" i="15"/>
  <c r="F7310" i="15"/>
  <c r="F7371" i="15"/>
  <c r="F7393" i="15"/>
  <c r="F7464" i="15"/>
  <c r="F7512" i="15"/>
  <c r="F7531" i="15"/>
  <c r="F36" i="15"/>
  <c r="F169" i="15"/>
  <c r="F205" i="15"/>
  <c r="F222" i="15"/>
  <c r="F360" i="15"/>
  <c r="F403" i="15"/>
  <c r="F560" i="15"/>
  <c r="F1112" i="15"/>
  <c r="F1602" i="15"/>
  <c r="F1622" i="15"/>
  <c r="F2650" i="15"/>
  <c r="F2712" i="15"/>
  <c r="F2737" i="15"/>
  <c r="F3118" i="15"/>
  <c r="F3271" i="15"/>
  <c r="F3642" i="15"/>
  <c r="F4244" i="15"/>
  <c r="F4248" i="15"/>
  <c r="F4284" i="15"/>
  <c r="F4287" i="15"/>
  <c r="F4307" i="15"/>
  <c r="F4519" i="15"/>
  <c r="F4758" i="15"/>
  <c r="F4795" i="15"/>
  <c r="F4922" i="15"/>
  <c r="F4984" i="15"/>
  <c r="F5269" i="15"/>
  <c r="F5351" i="15"/>
  <c r="F6090" i="15"/>
  <c r="F6324" i="15"/>
  <c r="F6981" i="15"/>
  <c r="F7089" i="15"/>
  <c r="F427" i="15"/>
  <c r="F28" i="15"/>
  <c r="F274" i="15"/>
  <c r="F406" i="15"/>
  <c r="F596" i="15"/>
  <c r="F801" i="15"/>
  <c r="F1036" i="15"/>
  <c r="F1262" i="15"/>
  <c r="F1403" i="15"/>
  <c r="F1426" i="15"/>
  <c r="F2679" i="15"/>
  <c r="F2715" i="15"/>
  <c r="F2877" i="15"/>
  <c r="F2915" i="15"/>
  <c r="F2926" i="15"/>
  <c r="F2927" i="15"/>
  <c r="F2949" i="15"/>
  <c r="F3178" i="15"/>
  <c r="F3341" i="15"/>
  <c r="F3651" i="15"/>
  <c r="F3685" i="15"/>
  <c r="F3970" i="15"/>
  <c r="F3971" i="15"/>
  <c r="F4097" i="15"/>
  <c r="F4127" i="15"/>
  <c r="F4128" i="15"/>
  <c r="F4237" i="15"/>
  <c r="F4200" i="15"/>
  <c r="F4255" i="15"/>
  <c r="F4257" i="15"/>
  <c r="F4272" i="15"/>
  <c r="F4206" i="15"/>
  <c r="F4301" i="15"/>
  <c r="F4209" i="15"/>
  <c r="F4973" i="15"/>
  <c r="F5002" i="15"/>
  <c r="F5021" i="15"/>
  <c r="F5052" i="15"/>
  <c r="F5079" i="15"/>
  <c r="F5139" i="15"/>
  <c r="F5183" i="15"/>
  <c r="F6055" i="15"/>
  <c r="F6172" i="15"/>
  <c r="F6459" i="15"/>
  <c r="F6497" i="15"/>
  <c r="F6560" i="15"/>
  <c r="F6561" i="15"/>
  <c r="F6710" i="15"/>
  <c r="F7057" i="15"/>
  <c r="F7058" i="15"/>
  <c r="F7398" i="15"/>
  <c r="F7400" i="15"/>
  <c r="F7497" i="15"/>
  <c r="F2232" i="15"/>
  <c r="F7104" i="15"/>
  <c r="F76" i="15"/>
  <c r="F230" i="15"/>
  <c r="F302" i="15"/>
  <c r="F511" i="15"/>
  <c r="F626" i="15"/>
  <c r="F1127" i="15"/>
  <c r="F1131" i="15"/>
  <c r="F1627" i="15"/>
  <c r="F1639" i="15"/>
  <c r="F1675" i="15"/>
  <c r="F1748" i="15"/>
  <c r="F1957" i="15"/>
  <c r="F2034" i="15"/>
  <c r="F2327" i="15"/>
  <c r="F2476" i="15"/>
  <c r="F2647" i="15"/>
  <c r="F2667" i="15"/>
  <c r="F2760" i="15"/>
  <c r="F3053" i="15"/>
  <c r="F3373" i="15"/>
  <c r="F3615" i="15"/>
  <c r="F3726" i="15"/>
  <c r="F3977" i="15"/>
  <c r="F4154" i="15"/>
  <c r="F4241" i="15"/>
  <c r="F4323" i="15"/>
  <c r="F4212" i="15"/>
  <c r="F4223" i="15"/>
  <c r="F4449" i="15"/>
  <c r="F4626" i="15"/>
  <c r="F4649" i="15"/>
  <c r="F4768" i="15"/>
  <c r="F4791" i="15"/>
  <c r="F4792" i="15"/>
  <c r="F5244" i="15"/>
  <c r="F5283" i="15"/>
  <c r="F5873" i="15"/>
  <c r="F6183" i="15"/>
  <c r="F6252" i="15"/>
  <c r="F6408" i="15"/>
  <c r="F6562" i="15"/>
  <c r="F6681" i="15"/>
  <c r="F6706" i="15"/>
  <c r="F6709" i="15"/>
  <c r="F6808" i="15"/>
  <c r="F6942" i="15"/>
  <c r="F7283" i="15"/>
  <c r="F276" i="15"/>
  <c r="F280" i="15"/>
  <c r="F597" i="15"/>
  <c r="F748" i="15"/>
  <c r="F1074" i="15"/>
  <c r="F1133" i="15"/>
  <c r="F1203" i="15"/>
  <c r="F1750" i="15"/>
  <c r="F1752" i="15"/>
  <c r="F2007" i="15"/>
  <c r="F2099" i="15"/>
  <c r="F2152" i="15"/>
  <c r="F2240" i="15"/>
  <c r="F2352" i="15"/>
  <c r="F2632" i="15"/>
  <c r="F2732" i="15"/>
  <c r="F2783" i="15"/>
  <c r="F2962" i="15"/>
  <c r="F3259" i="15"/>
  <c r="F3619" i="15"/>
  <c r="F3683" i="15"/>
  <c r="F3905" i="15"/>
  <c r="F4068" i="15"/>
  <c r="F4242" i="15"/>
  <c r="F4199" i="15"/>
  <c r="F4261" i="15"/>
  <c r="F4271" i="15"/>
  <c r="F4318" i="15"/>
  <c r="F4218" i="15"/>
  <c r="F4219" i="15"/>
  <c r="F4453" i="15"/>
  <c r="F4486" i="15"/>
  <c r="F4985" i="15"/>
  <c r="F5053" i="15"/>
  <c r="F5161" i="15"/>
  <c r="F5190" i="15"/>
  <c r="F5245" i="15"/>
  <c r="F5275" i="15"/>
  <c r="F5371" i="15"/>
  <c r="F5399" i="15"/>
  <c r="F5584" i="15"/>
  <c r="F5664" i="15"/>
  <c r="F6103" i="15"/>
  <c r="F6310" i="15"/>
  <c r="F6458" i="15"/>
  <c r="F6541" i="15"/>
  <c r="F6649" i="15"/>
  <c r="F6719" i="15"/>
  <c r="F6724" i="15"/>
  <c r="F7148" i="15"/>
  <c r="F7290" i="15"/>
  <c r="F7401" i="15"/>
  <c r="F7415" i="15"/>
  <c r="F7858" i="15"/>
  <c r="F7467" i="15"/>
  <c r="F35" i="15"/>
  <c r="F40" i="15"/>
  <c r="F281" i="15"/>
  <c r="F357" i="15"/>
  <c r="F379" i="15"/>
  <c r="F1336" i="15"/>
  <c r="F1593" i="15"/>
  <c r="F1796" i="15"/>
  <c r="F1804" i="15"/>
  <c r="F2233" i="15"/>
  <c r="F2274" i="15"/>
  <c r="F2391" i="15"/>
  <c r="F2475" i="15"/>
  <c r="F2801" i="15"/>
  <c r="F2834" i="15"/>
  <c r="F3243" i="15"/>
  <c r="F3752" i="15"/>
  <c r="F3899" i="15"/>
  <c r="F4153" i="15"/>
  <c r="F4182" i="15"/>
  <c r="F4264" i="15"/>
  <c r="F4277" i="15"/>
  <c r="F4290" i="15"/>
  <c r="F4331" i="15"/>
  <c r="F4342" i="15"/>
  <c r="F4651" i="15"/>
  <c r="F4881" i="15"/>
  <c r="F5663" i="15"/>
  <c r="F5745" i="15"/>
  <c r="F5881" i="15"/>
  <c r="F6016" i="15"/>
  <c r="F6927" i="15"/>
  <c r="F7590" i="15"/>
  <c r="F193" i="15"/>
  <c r="F212" i="15"/>
  <c r="F620" i="15"/>
  <c r="F1183" i="15"/>
  <c r="F2671" i="15"/>
  <c r="F2716" i="15"/>
  <c r="F2890" i="15"/>
  <c r="F3244" i="15"/>
  <c r="F3434" i="15"/>
  <c r="F3708" i="15"/>
  <c r="F3887" i="15"/>
  <c r="F4152" i="15"/>
  <c r="F4192" i="15"/>
  <c r="F4268" i="15"/>
  <c r="F4283" i="15"/>
  <c r="F4205" i="15"/>
  <c r="F4293" i="15"/>
  <c r="F4294" i="15"/>
  <c r="F4304" i="15"/>
  <c r="F4315" i="15"/>
  <c r="F4211" i="15"/>
  <c r="F4359" i="15"/>
  <c r="F4220" i="15"/>
  <c r="F4226" i="15"/>
  <c r="F4227" i="15"/>
  <c r="F4228" i="15"/>
  <c r="F4407" i="15"/>
  <c r="F4427" i="15"/>
  <c r="F4749" i="15"/>
  <c r="F4965" i="15"/>
  <c r="F5054" i="15"/>
  <c r="F5344" i="15"/>
  <c r="F5372" i="15"/>
  <c r="F5373" i="15"/>
  <c r="F5562" i="15"/>
  <c r="F6421" i="15"/>
  <c r="F6486" i="15"/>
  <c r="F6734" i="15"/>
  <c r="F6816" i="15"/>
  <c r="F7211" i="15"/>
  <c r="F31" i="15"/>
  <c r="F339" i="15"/>
  <c r="F476" i="15"/>
  <c r="F513" i="15"/>
  <c r="F571" i="15"/>
  <c r="F570" i="15"/>
  <c r="F722" i="15"/>
  <c r="F750" i="15"/>
  <c r="F755" i="15"/>
  <c r="F1064" i="15"/>
  <c r="F1230" i="15"/>
  <c r="F1235" i="15"/>
  <c r="F1285" i="15"/>
  <c r="F1303" i="15"/>
  <c r="F1306" i="15"/>
  <c r="F1343" i="15"/>
  <c r="F1621" i="15"/>
  <c r="F1790" i="15"/>
  <c r="F1893" i="15"/>
  <c r="F1894" i="15"/>
  <c r="F2147" i="15"/>
  <c r="F2157" i="15"/>
  <c r="F2314" i="15"/>
  <c r="F2648" i="15"/>
  <c r="F2669" i="15"/>
  <c r="F2692" i="15"/>
  <c r="F2977" i="15"/>
  <c r="F3181" i="15"/>
  <c r="F3183" i="15"/>
  <c r="F3246" i="15"/>
  <c r="F3329" i="15"/>
  <c r="F3448" i="15"/>
  <c r="F3631" i="15"/>
  <c r="F3844" i="15"/>
  <c r="F4183" i="15"/>
  <c r="F4274" i="15"/>
  <c r="F4213" i="15"/>
  <c r="F4352" i="15"/>
  <c r="F4539" i="15"/>
  <c r="F4694" i="15"/>
  <c r="F4726" i="15"/>
  <c r="F4747" i="15"/>
  <c r="F5093" i="15"/>
  <c r="F5491" i="15"/>
  <c r="F5840" i="15"/>
  <c r="F7747" i="15"/>
  <c r="F6175" i="15"/>
  <c r="F6878" i="15"/>
  <c r="F7010" i="15"/>
  <c r="F7036" i="15"/>
  <c r="F7115" i="15"/>
  <c r="F7382" i="15"/>
  <c r="F7460" i="15"/>
  <c r="F7503" i="15"/>
  <c r="F7564" i="15"/>
  <c r="F7580" i="15"/>
  <c r="F7658" i="15"/>
  <c r="F7707" i="15"/>
  <c r="F7862" i="15"/>
  <c r="F7865" i="15"/>
  <c r="F16" i="15"/>
  <c r="F218" i="15"/>
  <c r="F264" i="15"/>
  <c r="F381" i="15"/>
  <c r="F618" i="15"/>
  <c r="F776" i="15"/>
  <c r="F830" i="15"/>
  <c r="F813" i="15"/>
  <c r="F1254" i="15"/>
  <c r="F1256" i="15"/>
  <c r="F1500" i="15"/>
  <c r="F1542" i="15"/>
  <c r="F1597" i="15"/>
  <c r="F1735" i="15"/>
  <c r="F1620" i="15"/>
  <c r="F2135" i="15"/>
  <c r="F2137" i="15"/>
  <c r="F2201" i="15"/>
  <c r="F2206" i="15"/>
  <c r="F2219" i="15"/>
  <c r="F2230" i="15"/>
  <c r="F2234" i="15"/>
  <c r="F2280" i="15"/>
  <c r="F2291" i="15"/>
  <c r="F2298" i="15"/>
  <c r="F2412" i="15"/>
  <c r="F2683" i="15"/>
  <c r="F2729" i="15"/>
  <c r="F2833" i="15"/>
  <c r="F2909" i="15"/>
  <c r="F3208" i="15"/>
  <c r="F3391" i="15"/>
  <c r="F3500" i="15"/>
  <c r="F3608" i="15"/>
  <c r="F3711" i="15"/>
  <c r="F3802" i="15"/>
  <c r="F4013" i="15"/>
  <c r="F4105" i="15"/>
  <c r="F4194" i="15"/>
  <c r="F4236" i="15"/>
  <c r="F4309" i="15"/>
  <c r="F4336" i="15"/>
  <c r="F4217" i="15"/>
  <c r="F4399" i="15"/>
  <c r="F4451" i="15"/>
  <c r="F4544" i="15"/>
  <c r="F4759" i="15"/>
  <c r="F4835" i="15"/>
  <c r="F5039" i="15"/>
  <c r="F5050" i="15"/>
  <c r="F5234" i="15"/>
  <c r="F5235" i="15"/>
  <c r="F5237" i="15"/>
  <c r="F5238" i="15"/>
  <c r="F5239" i="15"/>
  <c r="F5243" i="15"/>
  <c r="F5392" i="15"/>
  <c r="F5405" i="15"/>
  <c r="F5636" i="15"/>
  <c r="F5690" i="15"/>
  <c r="F5762" i="15"/>
  <c r="F5736" i="15"/>
  <c r="F5975" i="15"/>
  <c r="F6598" i="15"/>
  <c r="F6657" i="15"/>
  <c r="F6964" i="15"/>
  <c r="F7031" i="15"/>
  <c r="F7146" i="15"/>
  <c r="F7231" i="15"/>
  <c r="F7227" i="15"/>
  <c r="F7372" i="15"/>
  <c r="F7420" i="15"/>
  <c r="F7552" i="15"/>
  <c r="F53" i="15"/>
  <c r="F70" i="15"/>
  <c r="F108" i="15"/>
  <c r="F171" i="15"/>
  <c r="F251" i="15"/>
  <c r="F260" i="15"/>
  <c r="F270" i="15"/>
  <c r="F305" i="15"/>
  <c r="F333" i="15"/>
  <c r="F365" i="15"/>
  <c r="F368" i="15"/>
  <c r="F606" i="15"/>
  <c r="F880" i="15"/>
  <c r="F1130" i="15"/>
  <c r="F1146" i="15"/>
  <c r="F1214" i="15"/>
  <c r="F1261" i="15"/>
  <c r="F1274" i="15"/>
  <c r="F1304" i="15"/>
  <c r="F1412" i="15"/>
  <c r="F1497" i="15"/>
  <c r="F1601" i="15"/>
  <c r="F1606" i="15"/>
  <c r="F1737" i="15"/>
  <c r="F1617" i="15"/>
  <c r="F1853" i="15"/>
  <c r="F1961" i="15"/>
  <c r="F1975" i="15"/>
  <c r="F1983" i="15"/>
  <c r="F2081" i="15"/>
  <c r="F2097" i="15"/>
  <c r="F2154" i="15"/>
  <c r="F2164" i="15"/>
  <c r="F2218" i="15"/>
  <c r="F2247" i="15"/>
  <c r="F2731" i="15"/>
  <c r="F2749" i="15"/>
  <c r="F2847" i="15"/>
  <c r="F2900" i="15"/>
  <c r="F2982" i="15"/>
  <c r="F3037" i="15"/>
  <c r="F3052" i="15"/>
  <c r="F3060" i="15"/>
  <c r="F3064" i="15"/>
  <c r="F3157" i="15"/>
  <c r="F3240" i="15"/>
  <c r="F3288" i="15"/>
  <c r="F3370" i="15"/>
  <c r="F3390" i="15"/>
  <c r="F3431" i="15"/>
  <c r="F3533" i="15"/>
  <c r="F3710" i="15"/>
  <c r="F3762" i="15"/>
  <c r="F3780" i="15"/>
  <c r="F3788" i="15"/>
  <c r="F3800" i="15"/>
  <c r="F3827" i="15"/>
  <c r="F3914" i="15"/>
  <c r="F3964" i="15"/>
  <c r="F4201" i="15"/>
  <c r="F4279" i="15"/>
  <c r="F4302" i="15"/>
  <c r="F4311" i="15"/>
  <c r="F4210" i="15"/>
  <c r="F4357" i="15"/>
  <c r="F4404" i="15"/>
  <c r="F4435" i="15"/>
  <c r="F4440" i="15"/>
  <c r="F4529" i="15"/>
  <c r="F4536" i="15"/>
  <c r="F4541" i="15"/>
  <c r="F4547" i="15"/>
  <c r="F4664" i="15"/>
  <c r="F4868" i="15"/>
  <c r="F4884" i="15"/>
  <c r="F4995" i="15"/>
  <c r="F5204" i="15"/>
  <c r="F5264" i="15"/>
  <c r="F5290" i="15"/>
  <c r="F5346" i="15"/>
  <c r="F5623" i="15"/>
  <c r="F5639" i="15"/>
  <c r="F5648" i="15"/>
  <c r="F5712" i="15"/>
  <c r="F5721" i="15"/>
  <c r="F5724" i="15"/>
  <c r="F5751" i="15"/>
  <c r="F5730" i="15"/>
  <c r="F5735" i="15"/>
  <c r="F5810" i="15"/>
  <c r="F5815" i="15"/>
  <c r="F5903" i="15"/>
  <c r="F5934" i="15"/>
  <c r="F5998" i="15"/>
  <c r="F6154" i="15"/>
  <c r="F6282" i="15"/>
  <c r="F6411" i="15"/>
  <c r="F6465" i="15"/>
  <c r="F6518" i="15"/>
  <c r="F6340" i="15"/>
  <c r="F6530" i="15"/>
  <c r="F6652" i="15"/>
  <c r="F6989" i="15"/>
  <c r="F7139" i="15"/>
  <c r="F7149" i="15"/>
  <c r="F7239" i="15"/>
  <c r="F7315" i="15"/>
  <c r="F7502" i="15"/>
  <c r="F7509" i="15"/>
  <c r="F7518" i="15"/>
  <c r="F7583" i="15"/>
  <c r="F7687" i="15"/>
  <c r="F7874" i="15"/>
  <c r="F7908" i="15"/>
  <c r="F3440" i="15"/>
  <c r="F3397" i="15"/>
  <c r="F315" i="15"/>
  <c r="F2074" i="15"/>
  <c r="F6038" i="15"/>
  <c r="F2782" i="15"/>
  <c r="F2825" i="15"/>
  <c r="F286" i="15"/>
  <c r="F572" i="15"/>
  <c r="F1177" i="15"/>
  <c r="F1642" i="15"/>
  <c r="F2128" i="15"/>
  <c r="F2323" i="15"/>
  <c r="F2808" i="15"/>
  <c r="F2848" i="15"/>
  <c r="F2953" i="15"/>
  <c r="F3363" i="15"/>
  <c r="F3452" i="15"/>
  <c r="F3494" i="15"/>
  <c r="F3697" i="15"/>
  <c r="F4036" i="15"/>
  <c r="F4214" i="15"/>
  <c r="F4594" i="15"/>
  <c r="F5337" i="15"/>
  <c r="F5343" i="15"/>
  <c r="F5489" i="15"/>
  <c r="F5495" i="15"/>
  <c r="F5753" i="15"/>
  <c r="F5727" i="15"/>
  <c r="F5770" i="15"/>
  <c r="F5928" i="15"/>
  <c r="F6074" i="15"/>
  <c r="F6494" i="15"/>
  <c r="F6701" i="15"/>
  <c r="F6766" i="15"/>
  <c r="F6861" i="15"/>
  <c r="F6910" i="15"/>
  <c r="F6917" i="15"/>
  <c r="F7091" i="15"/>
  <c r="F7605" i="15"/>
  <c r="F25" i="15"/>
  <c r="F45" i="15"/>
  <c r="F101" i="15"/>
  <c r="F207" i="15"/>
  <c r="F216" i="15"/>
  <c r="F228" i="15"/>
  <c r="F291" i="15"/>
  <c r="F300" i="15"/>
  <c r="F346" i="15"/>
  <c r="F354" i="15"/>
  <c r="F399" i="15"/>
  <c r="F413" i="15"/>
  <c r="F616" i="15"/>
  <c r="F871" i="15"/>
  <c r="F935" i="15"/>
  <c r="F1189" i="15"/>
  <c r="F1442" i="15"/>
  <c r="F1487" i="15"/>
  <c r="F1562" i="15"/>
  <c r="F1694" i="15"/>
  <c r="F1742" i="15"/>
  <c r="F1813" i="15"/>
  <c r="F1811" i="15"/>
  <c r="F1869" i="15"/>
  <c r="F1916" i="15"/>
  <c r="F1977" i="15"/>
  <c r="F2198" i="15"/>
  <c r="F2222" i="15"/>
  <c r="F2208" i="15"/>
  <c r="F2321" i="15"/>
  <c r="F2637" i="15"/>
  <c r="F2675" i="15"/>
  <c r="F2713" i="15"/>
  <c r="F2754" i="15"/>
  <c r="F2774" i="15"/>
  <c r="F2812" i="15"/>
  <c r="F2827" i="15"/>
  <c r="F2928" i="15"/>
  <c r="F2936" i="15"/>
  <c r="F2986" i="15"/>
  <c r="F3127" i="15"/>
  <c r="F3266" i="15"/>
  <c r="F3340" i="15"/>
  <c r="F4216" i="15"/>
  <c r="F4446" i="15"/>
  <c r="F4870" i="15"/>
  <c r="F4934" i="15"/>
  <c r="F4943" i="15"/>
  <c r="F5041" i="15"/>
  <c r="F5107" i="15"/>
  <c r="F5108" i="15"/>
  <c r="F5113" i="15"/>
  <c r="F5164" i="15"/>
  <c r="F5166" i="15"/>
  <c r="F5230" i="15"/>
  <c r="F5322" i="15"/>
  <c r="F5393" i="15"/>
  <c r="F5665" i="15"/>
  <c r="F5715" i="15"/>
  <c r="F5769" i="15"/>
  <c r="F6026" i="15"/>
  <c r="F6070" i="15"/>
  <c r="F6105" i="15"/>
  <c r="F6137" i="15"/>
  <c r="F6442" i="15"/>
  <c r="F6446" i="15"/>
  <c r="F6473" i="15"/>
  <c r="F6485" i="15"/>
  <c r="F6517" i="15"/>
  <c r="F6342" i="15"/>
  <c r="F6732" i="15"/>
  <c r="F6753" i="15"/>
  <c r="F6769" i="15"/>
  <c r="F6863" i="15"/>
  <c r="F6974" i="15"/>
  <c r="F7003" i="15"/>
  <c r="F7077" i="15"/>
  <c r="F7192" i="15"/>
  <c r="F7228" i="15"/>
  <c r="F7311" i="15"/>
  <c r="F7348" i="15"/>
  <c r="F7492" i="15"/>
  <c r="F7501" i="15"/>
  <c r="F7505" i="15"/>
  <c r="F7633" i="15"/>
  <c r="F7675" i="15"/>
  <c r="F7682" i="15"/>
  <c r="F7743" i="15"/>
  <c r="F7750" i="15"/>
  <c r="F7756" i="15"/>
  <c r="F7863" i="15"/>
  <c r="F15" i="15"/>
  <c r="F81" i="15"/>
  <c r="F150" i="15"/>
  <c r="F266" i="15"/>
  <c r="F395" i="15"/>
  <c r="F422" i="15"/>
  <c r="F495" i="15"/>
  <c r="F533" i="15"/>
  <c r="F543" i="15"/>
  <c r="F552" i="15"/>
  <c r="F708" i="15"/>
  <c r="F980" i="15"/>
  <c r="F1039" i="15"/>
  <c r="F1060" i="15"/>
  <c r="F1165" i="15"/>
  <c r="F1209" i="15"/>
  <c r="F1237" i="15"/>
  <c r="F1252" i="15"/>
  <c r="F1276" i="15"/>
  <c r="F1279" i="15"/>
  <c r="F1280" i="15"/>
  <c r="F1290" i="15"/>
  <c r="F1294" i="15"/>
  <c r="F1334" i="15"/>
  <c r="F1423" i="15"/>
  <c r="F1587" i="15"/>
  <c r="F1591" i="15"/>
  <c r="F1595" i="15"/>
  <c r="F1655" i="15"/>
  <c r="F1760" i="15"/>
  <c r="F1762" i="15"/>
  <c r="F1878" i="15"/>
  <c r="F1927" i="15"/>
  <c r="F2148" i="15"/>
  <c r="F2155" i="15"/>
  <c r="F2163" i="15"/>
  <c r="F2182" i="15"/>
  <c r="F2202" i="15"/>
  <c r="F2221" i="15"/>
  <c r="F2224" i="15"/>
  <c r="F2322" i="15"/>
  <c r="F2659" i="15"/>
  <c r="F2826" i="15"/>
  <c r="F2868" i="15"/>
  <c r="F2958" i="15"/>
  <c r="F3112" i="15"/>
  <c r="F3161" i="15"/>
  <c r="F3315" i="15"/>
  <c r="F3437" i="15"/>
  <c r="F3478" i="15"/>
  <c r="F3638" i="15"/>
  <c r="F3639" i="15"/>
  <c r="F3707" i="15"/>
  <c r="F3884" i="15"/>
  <c r="F4082" i="15"/>
  <c r="F4345" i="15"/>
  <c r="F4438" i="15"/>
  <c r="F4527" i="15"/>
  <c r="F4643" i="15"/>
  <c r="F4648" i="15"/>
  <c r="F4703" i="15"/>
  <c r="F4719" i="15"/>
  <c r="F4753" i="15"/>
  <c r="F4755" i="15"/>
  <c r="F4806" i="15"/>
  <c r="F4817" i="15"/>
  <c r="F4999" i="15"/>
  <c r="F5026" i="15"/>
  <c r="F5033" i="15"/>
  <c r="F5035" i="15"/>
  <c r="F5063" i="15"/>
  <c r="F5215" i="15"/>
  <c r="F5240" i="15"/>
  <c r="F5436" i="15"/>
  <c r="F5446" i="15"/>
  <c r="F5480" i="15"/>
  <c r="F5554" i="15"/>
  <c r="F5689" i="15"/>
  <c r="F5742" i="15"/>
  <c r="F5719" i="15"/>
  <c r="F5720" i="15"/>
  <c r="F5722" i="15"/>
  <c r="F5728" i="15"/>
  <c r="F5766" i="15"/>
  <c r="F6015" i="15"/>
  <c r="F6017" i="15"/>
  <c r="F6063" i="15"/>
  <c r="F6281" i="15"/>
  <c r="F6479" i="15"/>
  <c r="F6492" i="15"/>
  <c r="F6506" i="15"/>
  <c r="F6329" i="15"/>
  <c r="F6599" i="15"/>
  <c r="F6629" i="15"/>
  <c r="F6632" i="15"/>
  <c r="F6636" i="15"/>
  <c r="F6640" i="15"/>
  <c r="F6996" i="15"/>
  <c r="F7017" i="15"/>
  <c r="F7131" i="15"/>
  <c r="F7178" i="15"/>
  <c r="F7265" i="15"/>
  <c r="F7776" i="15"/>
  <c r="F7751" i="15"/>
  <c r="F7753" i="15"/>
  <c r="F7830" i="15"/>
  <c r="F7835" i="15"/>
  <c r="F7868" i="15"/>
  <c r="F103" i="15"/>
  <c r="F229" i="15"/>
  <c r="F364" i="15"/>
  <c r="F401" i="15"/>
  <c r="F561" i="15"/>
  <c r="F604" i="15"/>
  <c r="F709" i="15"/>
  <c r="F1163" i="15"/>
  <c r="F1265" i="15"/>
  <c r="F1581" i="15"/>
  <c r="F1657" i="15"/>
  <c r="F1687" i="15"/>
  <c r="F1792" i="15"/>
  <c r="F1797" i="15"/>
  <c r="F1895" i="15"/>
  <c r="F1951" i="15"/>
  <c r="F2158" i="15"/>
  <c r="F2215" i="15"/>
  <c r="F2248" i="15"/>
  <c r="F2300" i="15"/>
  <c r="F2353" i="15"/>
  <c r="F2376" i="15"/>
  <c r="F2449" i="15"/>
  <c r="F2680" i="15"/>
  <c r="F3129" i="15"/>
  <c r="F3339" i="15"/>
  <c r="F4275" i="15"/>
  <c r="F4402" i="15"/>
  <c r="F4450" i="15"/>
  <c r="F4462" i="15"/>
  <c r="F4540" i="15"/>
  <c r="F4596" i="15"/>
  <c r="F4986" i="15"/>
  <c r="F5123" i="15"/>
  <c r="F5178" i="15"/>
  <c r="F5734" i="15"/>
  <c r="F5867" i="15"/>
  <c r="F6480" i="15"/>
  <c r="F6514" i="15"/>
  <c r="F6791" i="15"/>
  <c r="F7075" i="15"/>
  <c r="F7162" i="15"/>
  <c r="F7233" i="15"/>
  <c r="F7244" i="15"/>
  <c r="F7248" i="15"/>
  <c r="F7482" i="15"/>
  <c r="F3854" i="15"/>
  <c r="F7" i="15"/>
  <c r="F98" i="15"/>
  <c r="F746" i="15"/>
  <c r="F933" i="15"/>
  <c r="F1008" i="15"/>
  <c r="F1298" i="15"/>
  <c r="F1331" i="15"/>
  <c r="F1411" i="15"/>
  <c r="F1777" i="15"/>
  <c r="F1826" i="15"/>
  <c r="F1913" i="15"/>
  <c r="F2133" i="15"/>
  <c r="F2153" i="15"/>
  <c r="F2156" i="15"/>
  <c r="F2214" i="15"/>
  <c r="F2378" i="15"/>
  <c r="F2467" i="15"/>
  <c r="F2605" i="15"/>
  <c r="F2690" i="15"/>
  <c r="F3520" i="15"/>
  <c r="F3616" i="15"/>
  <c r="F3774" i="15"/>
  <c r="F4230" i="15"/>
  <c r="F4370" i="15"/>
  <c r="F4463" i="15"/>
  <c r="F4569" i="15"/>
  <c r="F4990" i="15"/>
  <c r="F5024" i="15"/>
  <c r="F5040" i="15"/>
  <c r="F5081" i="15"/>
  <c r="F5105" i="15"/>
  <c r="F5133" i="15"/>
  <c r="F5349" i="15"/>
  <c r="F5760" i="15"/>
  <c r="F5862" i="15"/>
  <c r="F5977" i="15"/>
  <c r="F6489" i="15"/>
  <c r="F6322" i="15"/>
  <c r="F6583" i="15"/>
  <c r="F6718" i="15"/>
  <c r="F6933" i="15"/>
  <c r="F7143" i="15"/>
  <c r="F7197" i="15"/>
  <c r="F7379" i="15"/>
  <c r="F7684" i="15"/>
  <c r="F7727" i="15"/>
  <c r="F195" i="15"/>
  <c r="F303" i="15"/>
  <c r="F330" i="15"/>
  <c r="F334" i="15"/>
  <c r="F398" i="15"/>
  <c r="F756" i="15"/>
  <c r="F839" i="15"/>
  <c r="F968" i="15"/>
  <c r="F4232" i="15"/>
  <c r="F1249" i="15"/>
  <c r="F1413" i="15"/>
  <c r="F1431" i="15"/>
  <c r="F1436" i="15"/>
  <c r="F1441" i="15"/>
  <c r="F1444" i="15"/>
  <c r="F1471" i="15"/>
  <c r="F1536" i="15"/>
  <c r="F1599" i="15"/>
  <c r="F1653" i="15"/>
  <c r="F1791" i="15"/>
  <c r="F1879" i="15"/>
  <c r="F2048" i="15"/>
  <c r="F2150" i="15"/>
  <c r="F2161" i="15"/>
  <c r="F2216" i="15"/>
  <c r="F2217" i="15"/>
  <c r="F2422" i="15"/>
  <c r="F2474" i="15"/>
  <c r="F2549" i="15"/>
  <c r="F2681" i="15"/>
  <c r="F2686" i="15"/>
  <c r="F2755" i="15"/>
  <c r="F2869" i="15"/>
  <c r="F2885" i="15"/>
  <c r="F2887" i="15"/>
  <c r="F2918" i="15"/>
  <c r="F2923" i="15"/>
  <c r="F2938" i="15"/>
  <c r="F3001" i="15"/>
  <c r="F3076" i="15"/>
  <c r="F3123" i="15"/>
  <c r="F3128" i="15"/>
  <c r="F3276" i="15"/>
  <c r="F3290" i="15"/>
  <c r="F3416" i="15"/>
  <c r="F3425" i="15"/>
  <c r="F3497" i="15"/>
  <c r="F3521" i="15"/>
  <c r="F3556" i="15"/>
  <c r="F4015" i="15"/>
  <c r="F4196" i="15"/>
  <c r="F4273" i="15"/>
  <c r="F4303" i="15"/>
  <c r="F4338" i="15"/>
  <c r="F4339" i="15"/>
  <c r="F4481" i="15"/>
  <c r="F4741" i="15"/>
  <c r="F4752" i="15"/>
  <c r="F4838" i="15"/>
  <c r="F4865" i="15"/>
  <c r="F4882" i="15"/>
  <c r="F4885" i="15"/>
  <c r="F4988" i="15"/>
  <c r="F4989" i="15"/>
  <c r="F4992" i="15"/>
  <c r="F5214" i="15"/>
  <c r="F5249" i="15"/>
  <c r="F5279" i="15"/>
  <c r="F5478" i="15"/>
  <c r="F5511" i="15"/>
  <c r="F5564" i="15"/>
  <c r="F5655" i="15"/>
  <c r="F5759" i="15"/>
  <c r="F5733" i="15"/>
  <c r="F5768" i="15"/>
  <c r="F5773" i="15"/>
  <c r="F5811" i="15"/>
  <c r="F5865" i="15"/>
  <c r="F6029" i="15"/>
  <c r="F6139" i="15"/>
  <c r="F6143" i="15"/>
  <c r="F6208" i="15"/>
  <c r="F6303" i="15"/>
  <c r="F6403" i="15"/>
  <c r="F6491" i="15"/>
  <c r="F6334" i="15"/>
  <c r="F6610" i="15"/>
  <c r="F6613" i="15"/>
  <c r="F7032" i="15"/>
  <c r="F7151" i="15"/>
  <c r="F7172" i="15"/>
  <c r="F7176" i="15"/>
  <c r="F7215" i="15"/>
  <c r="F7224" i="15"/>
  <c r="F7232" i="15"/>
  <c r="F7288" i="15"/>
  <c r="F7365" i="15"/>
  <c r="F7421" i="15"/>
  <c r="F7566" i="15"/>
  <c r="F7778" i="15"/>
  <c r="F7780" i="15"/>
  <c r="F7752" i="15"/>
  <c r="F5127" i="15"/>
  <c r="F2672" i="15"/>
  <c r="F37" i="15"/>
  <c r="F505" i="15"/>
  <c r="F740" i="15"/>
  <c r="F768" i="15"/>
  <c r="F1009" i="15"/>
  <c r="F1171" i="15"/>
  <c r="F1174" i="15"/>
  <c r="F1178" i="15"/>
  <c r="F1191" i="15"/>
  <c r="F1196" i="15"/>
  <c r="F1435" i="15"/>
  <c r="F1449" i="15"/>
  <c r="F1630" i="15"/>
  <c r="F1692" i="15"/>
  <c r="F1715" i="15"/>
  <c r="F1819" i="15"/>
  <c r="F1923" i="15"/>
  <c r="F1925" i="15"/>
  <c r="F2149" i="15"/>
  <c r="F2205" i="15"/>
  <c r="F2229" i="15"/>
  <c r="F2600" i="15"/>
  <c r="F2723" i="15"/>
  <c r="F2872" i="15"/>
  <c r="F2999" i="15"/>
  <c r="F3106" i="15"/>
  <c r="F3277" i="15"/>
  <c r="F3278" i="15"/>
  <c r="F3286" i="15"/>
  <c r="F3369" i="15"/>
  <c r="F3441" i="15"/>
  <c r="F3548" i="15"/>
  <c r="F3637" i="15"/>
  <c r="F3657" i="15"/>
  <c r="F3680" i="15"/>
  <c r="F3698" i="15"/>
  <c r="F3909" i="15"/>
  <c r="F4043" i="15"/>
  <c r="F4087" i="15"/>
  <c r="F4107" i="15"/>
  <c r="F4162" i="15"/>
  <c r="F4256" i="15"/>
  <c r="F4270" i="15"/>
  <c r="F4314" i="15"/>
  <c r="F4330" i="15"/>
  <c r="F4335" i="15"/>
  <c r="F4403" i="15"/>
  <c r="F4452" i="15"/>
  <c r="F4709" i="15"/>
  <c r="F4853" i="15"/>
  <c r="F5045" i="15"/>
  <c r="F5051" i="15"/>
  <c r="F5124" i="15"/>
  <c r="F5125" i="15"/>
  <c r="F5379" i="15"/>
  <c r="F5499" i="15"/>
  <c r="F5629" i="15"/>
  <c r="F5656" i="15"/>
  <c r="F5658" i="15"/>
  <c r="F5779" i="15"/>
  <c r="F5882" i="15"/>
  <c r="F5961" i="15"/>
  <c r="F6027" i="15"/>
  <c r="F6076" i="15"/>
  <c r="F6097" i="15"/>
  <c r="F6134" i="15"/>
  <c r="F6145" i="15"/>
  <c r="F6146" i="15"/>
  <c r="F6203" i="15"/>
  <c r="F6213" i="15"/>
  <c r="F6285" i="15"/>
  <c r="F6375" i="15"/>
  <c r="F6461" i="15"/>
  <c r="F6484" i="15"/>
  <c r="F6689" i="15"/>
  <c r="F6925" i="15"/>
  <c r="F7050" i="15"/>
  <c r="F7086" i="15"/>
  <c r="F7168" i="15"/>
  <c r="F7181" i="15"/>
  <c r="F7346" i="15"/>
  <c r="F7364" i="15"/>
  <c r="F7404" i="15"/>
  <c r="F7844" i="15"/>
  <c r="F39" i="15"/>
  <c r="F67" i="15"/>
  <c r="F465" i="15"/>
  <c r="F617" i="15"/>
  <c r="F1258" i="15"/>
  <c r="F1299" i="15"/>
  <c r="F1400" i="15"/>
  <c r="F1415" i="15"/>
  <c r="F1586" i="15"/>
  <c r="F1746" i="15"/>
  <c r="F1747" i="15"/>
  <c r="F1619" i="15"/>
  <c r="F1765" i="15"/>
  <c r="F1967" i="15"/>
  <c r="F2038" i="15"/>
  <c r="F2151" i="15"/>
  <c r="F2231" i="15"/>
  <c r="F2276" i="15"/>
  <c r="F2758" i="15"/>
  <c r="F2844" i="15"/>
  <c r="F2855" i="15"/>
  <c r="F2929" i="15"/>
  <c r="F3333" i="15"/>
  <c r="F3599" i="15"/>
  <c r="F3679" i="15"/>
  <c r="F3681" i="15"/>
  <c r="F4045" i="15"/>
  <c r="F4193" i="15"/>
  <c r="F4337" i="15"/>
  <c r="F4349" i="15"/>
  <c r="F5028" i="15"/>
  <c r="F5036" i="15"/>
  <c r="F5038" i="15"/>
  <c r="F5062" i="15"/>
  <c r="F5121" i="15"/>
  <c r="F5216" i="15"/>
  <c r="F5246" i="15"/>
  <c r="F5408" i="15"/>
  <c r="F5654" i="15"/>
  <c r="F5756" i="15"/>
  <c r="F5771" i="15"/>
  <c r="F5782" i="15"/>
  <c r="F6262" i="15"/>
  <c r="F6423" i="15"/>
  <c r="F6398" i="15"/>
  <c r="F6455" i="15"/>
  <c r="F6483" i="15"/>
  <c r="F6604" i="15"/>
  <c r="F6738" i="15"/>
  <c r="F6744" i="15"/>
  <c r="F7567" i="15"/>
  <c r="F7588" i="15"/>
  <c r="F86" i="15"/>
  <c r="F163" i="15"/>
  <c r="F206" i="15"/>
  <c r="F335" i="15"/>
  <c r="F420" i="15"/>
  <c r="F478" i="15"/>
  <c r="F611" i="15"/>
  <c r="F1043" i="15"/>
  <c r="F1044" i="15"/>
  <c r="F1113" i="15"/>
  <c r="F1135" i="15"/>
  <c r="F1218" i="15"/>
  <c r="F1286" i="15"/>
  <c r="F1316" i="15"/>
  <c r="F1325" i="15"/>
  <c r="F1375" i="15"/>
  <c r="F1377" i="15"/>
  <c r="F1437" i="15"/>
  <c r="F1439" i="15"/>
  <c r="F1484" i="15"/>
  <c r="F1501" i="15"/>
  <c r="F1524" i="15"/>
  <c r="F1580" i="15"/>
  <c r="F1596" i="15"/>
  <c r="F1698" i="15"/>
  <c r="F1609" i="15"/>
  <c r="F1624" i="15"/>
  <c r="F1989" i="15"/>
  <c r="F1992" i="15"/>
  <c r="F2110" i="15"/>
  <c r="F2278" i="15"/>
  <c r="F2489" i="15"/>
  <c r="F2581" i="15"/>
  <c r="F2828" i="15"/>
  <c r="F2849" i="15"/>
  <c r="F2897" i="15"/>
  <c r="F2921" i="15"/>
  <c r="F2989" i="15"/>
  <c r="F2991" i="15"/>
  <c r="F3089" i="15"/>
  <c r="F3114" i="15"/>
  <c r="F3206" i="15"/>
  <c r="F3219" i="15"/>
  <c r="F3517" i="15"/>
  <c r="F3529" i="15"/>
  <c r="F3663" i="15"/>
  <c r="F3684" i="15"/>
  <c r="F3691" i="15"/>
  <c r="F3807" i="15"/>
  <c r="F3863" i="15"/>
  <c r="F4019" i="15"/>
  <c r="F4130" i="15"/>
  <c r="F4743" i="15"/>
  <c r="F4913" i="15"/>
  <c r="F4935" i="15"/>
  <c r="F5076" i="15"/>
  <c r="F5112" i="15"/>
  <c r="F5131" i="15"/>
  <c r="F5142" i="15"/>
  <c r="F5167" i="15"/>
  <c r="F5327" i="15"/>
  <c r="F5363" i="15"/>
  <c r="F5439" i="15"/>
  <c r="F5440" i="15"/>
  <c r="F5474" i="15"/>
  <c r="F5577" i="15"/>
  <c r="F5583" i="15"/>
  <c r="F5624" i="15"/>
  <c r="F5718" i="15"/>
  <c r="F5758" i="15"/>
  <c r="F5767" i="15"/>
  <c r="F5785" i="15"/>
  <c r="F5925" i="15"/>
  <c r="F6044" i="15"/>
  <c r="F6073" i="15"/>
  <c r="F6158" i="15"/>
  <c r="F6182" i="15"/>
  <c r="F6240" i="15"/>
  <c r="F6275" i="15"/>
  <c r="F6288" i="15"/>
  <c r="F6290" i="15"/>
  <c r="F6394" i="15"/>
  <c r="F6395" i="15"/>
  <c r="F6405" i="15"/>
  <c r="F6318" i="15"/>
  <c r="F6453" i="15"/>
  <c r="F6477" i="15"/>
  <c r="F6735" i="15"/>
  <c r="F6905" i="15"/>
  <c r="F6990" i="15"/>
  <c r="F7060" i="15"/>
  <c r="F7119" i="15"/>
  <c r="F7160" i="15"/>
  <c r="F7297" i="15"/>
  <c r="F7432" i="15"/>
  <c r="F7480" i="15"/>
  <c r="F7486" i="15"/>
  <c r="F7734" i="15"/>
  <c r="F7744" i="15"/>
  <c r="F7871" i="15"/>
  <c r="F2665" i="15"/>
  <c r="F1898" i="15"/>
  <c r="F1498" i="15"/>
  <c r="F6188" i="15"/>
  <c r="F89" i="15"/>
  <c r="F225" i="15"/>
  <c r="F275" i="15"/>
  <c r="F277" i="15"/>
  <c r="F352" i="15"/>
  <c r="F353" i="15"/>
  <c r="F563" i="15"/>
  <c r="F635" i="15"/>
  <c r="F767" i="15"/>
  <c r="F969" i="15"/>
  <c r="F988" i="15"/>
  <c r="F1111" i="15"/>
  <c r="F1188" i="15"/>
  <c r="F1190" i="15"/>
  <c r="F1450" i="15"/>
  <c r="F1646" i="15"/>
  <c r="F1745" i="15"/>
  <c r="F1749" i="15"/>
  <c r="F1763" i="15"/>
  <c r="F1766" i="15"/>
  <c r="F1830" i="15"/>
  <c r="F1914" i="15"/>
  <c r="F1962" i="15"/>
  <c r="F2112" i="15"/>
  <c r="F2209" i="15"/>
  <c r="F2492" i="15"/>
  <c r="F2595" i="15"/>
  <c r="F2599" i="15"/>
  <c r="F2663" i="15"/>
  <c r="F2795" i="15"/>
  <c r="F2799" i="15"/>
  <c r="F2835" i="15"/>
  <c r="F2883" i="15"/>
  <c r="F2884" i="15"/>
  <c r="F2910" i="15"/>
  <c r="F3109" i="15"/>
  <c r="F3275" i="15"/>
  <c r="F3540" i="15"/>
  <c r="F3953" i="15"/>
  <c r="F4072" i="15"/>
  <c r="F4083" i="15"/>
  <c r="F4269" i="15"/>
  <c r="F4362" i="15"/>
  <c r="F4423" i="15"/>
  <c r="F4831" i="15"/>
  <c r="F4843" i="15"/>
  <c r="F4899" i="15"/>
  <c r="F4904" i="15"/>
  <c r="F4952" i="15"/>
  <c r="F5034" i="15"/>
  <c r="F5138" i="15"/>
  <c r="F5143" i="15"/>
  <c r="F5305" i="15"/>
  <c r="F5326" i="15"/>
  <c r="F5502" i="15"/>
  <c r="F5597" i="15"/>
  <c r="F6008" i="15"/>
  <c r="F6108" i="15"/>
  <c r="F6117" i="15"/>
  <c r="F6164" i="15"/>
  <c r="F6165" i="15"/>
  <c r="F6174" i="15"/>
  <c r="F6178" i="15"/>
  <c r="F6187" i="15"/>
  <c r="F6206" i="15"/>
  <c r="F6232" i="15"/>
  <c r="F6241" i="15"/>
  <c r="F6302" i="15"/>
  <c r="F6374" i="15"/>
  <c r="F6425" i="15"/>
  <c r="F6449" i="15"/>
  <c r="F6557" i="15"/>
  <c r="F6843" i="15"/>
  <c r="F7064" i="15"/>
  <c r="F7142" i="15"/>
  <c r="F7216" i="15"/>
  <c r="F7870" i="15"/>
  <c r="F6476" i="15"/>
  <c r="F19" i="15"/>
  <c r="F54" i="15"/>
  <c r="F57" i="15"/>
  <c r="F227" i="15"/>
  <c r="F374" i="15"/>
  <c r="F444" i="15"/>
  <c r="F506" i="15"/>
  <c r="F852" i="15"/>
  <c r="F853" i="15"/>
  <c r="F959" i="15"/>
  <c r="F1051" i="15"/>
  <c r="F1117" i="15"/>
  <c r="F1206" i="15"/>
  <c r="F1310" i="15"/>
  <c r="F1345" i="15"/>
  <c r="F1360" i="15"/>
  <c r="F1478" i="15"/>
  <c r="F1490" i="15"/>
  <c r="F1492" i="15"/>
  <c r="F1493" i="15"/>
  <c r="F1510" i="15"/>
  <c r="F1532" i="15"/>
  <c r="F1540" i="15"/>
  <c r="F1659" i="15"/>
  <c r="F1702" i="15"/>
  <c r="F1930" i="15"/>
  <c r="F2079" i="15"/>
  <c r="F2093" i="15"/>
  <c r="F2268" i="15"/>
  <c r="F2443" i="15"/>
  <c r="F2842" i="15"/>
  <c r="F2913" i="15"/>
  <c r="F2914" i="15"/>
  <c r="F3125" i="15"/>
  <c r="F3185" i="15"/>
  <c r="F3256" i="15"/>
  <c r="F3328" i="15"/>
  <c r="F3393" i="15"/>
  <c r="F3519" i="15"/>
  <c r="F3560" i="15"/>
  <c r="F3786" i="15"/>
  <c r="F3823" i="15"/>
  <c r="F3824" i="15"/>
  <c r="F3889" i="15"/>
  <c r="F3950" i="15"/>
  <c r="F3991" i="15"/>
  <c r="F4204" i="15"/>
  <c r="F4490" i="15"/>
  <c r="F4514" i="15"/>
  <c r="F4583" i="15"/>
  <c r="F4798" i="15"/>
  <c r="F4875" i="15"/>
  <c r="F5090" i="15"/>
  <c r="F5173" i="15"/>
  <c r="F5250" i="15"/>
  <c r="F5274" i="15"/>
  <c r="F5291" i="15"/>
  <c r="F5292" i="15"/>
  <c r="F5362" i="15"/>
  <c r="F5416" i="15"/>
  <c r="F5492" i="15"/>
  <c r="F5513" i="15"/>
  <c r="F5522" i="15"/>
  <c r="F2626" i="15"/>
  <c r="F5765" i="15"/>
  <c r="F6093" i="15"/>
  <c r="F6104" i="15"/>
  <c r="F6150" i="15"/>
  <c r="F6249" i="15"/>
  <c r="F6304" i="15"/>
  <c r="F6434" i="15"/>
  <c r="F6443" i="15"/>
  <c r="F6468" i="15"/>
  <c r="F6471" i="15"/>
  <c r="F6330" i="15"/>
  <c r="F6571" i="15"/>
  <c r="F6627" i="15"/>
  <c r="F6720" i="15"/>
  <c r="F6849" i="15"/>
  <c r="F6884" i="15"/>
  <c r="F6979" i="15"/>
  <c r="F7108" i="15"/>
  <c r="F7188" i="15"/>
  <c r="F7200" i="15"/>
  <c r="F7366" i="15"/>
  <c r="F7681" i="15"/>
  <c r="F7819" i="15"/>
  <c r="F7855" i="15"/>
  <c r="F7888" i="15"/>
  <c r="F6404" i="15"/>
  <c r="F7281" i="15"/>
  <c r="F3885" i="15"/>
  <c r="F84" i="15"/>
  <c r="F188" i="15"/>
  <c r="F240" i="15"/>
  <c r="F290" i="15"/>
  <c r="F331" i="15"/>
  <c r="F402" i="15"/>
  <c r="F417" i="15"/>
  <c r="F418" i="15"/>
  <c r="F467" i="15"/>
  <c r="F479" i="15"/>
  <c r="F705" i="15"/>
  <c r="F771" i="15"/>
  <c r="F1048" i="15"/>
  <c r="F1052" i="15"/>
  <c r="F1086" i="15"/>
  <c r="F1225" i="15"/>
  <c r="F1291" i="15"/>
  <c r="F1318" i="15"/>
  <c r="F1372" i="15"/>
  <c r="F1445" i="15"/>
  <c r="F1549" i="15"/>
  <c r="F1577" i="15"/>
  <c r="F1643" i="15"/>
  <c r="F1767" i="15"/>
  <c r="F1988" i="15"/>
  <c r="F2002" i="15"/>
  <c r="F2027" i="15"/>
  <c r="F2068" i="15"/>
  <c r="F2299" i="15"/>
  <c r="F2304" i="15"/>
  <c r="F2561" i="15"/>
  <c r="F2790" i="15"/>
  <c r="F2814" i="15"/>
  <c r="F2841" i="15"/>
  <c r="F2920" i="15"/>
  <c r="F3078" i="15"/>
  <c r="F3209" i="15"/>
  <c r="F3242" i="15"/>
  <c r="F3249" i="15"/>
  <c r="F3272" i="15"/>
  <c r="F3394" i="15"/>
  <c r="F3435" i="15"/>
  <c r="F3465" i="15"/>
  <c r="F3551" i="15"/>
  <c r="F3655" i="15"/>
  <c r="F3773" i="15"/>
  <c r="F3864" i="15"/>
  <c r="F3952" i="15"/>
  <c r="F3975" i="15"/>
  <c r="F4040" i="15"/>
  <c r="F4167" i="15"/>
  <c r="F4238" i="15"/>
  <c r="F4266" i="15"/>
  <c r="F4282" i="15"/>
  <c r="F4285" i="15"/>
  <c r="F4286" i="15"/>
  <c r="F4312" i="15"/>
  <c r="F4322" i="15"/>
  <c r="F4328" i="15"/>
  <c r="F4377" i="15"/>
  <c r="F4448" i="15"/>
  <c r="F4461" i="15"/>
  <c r="F4489" i="15"/>
  <c r="F4635" i="15"/>
  <c r="F4777" i="15"/>
  <c r="F4842" i="15"/>
  <c r="F4920" i="15"/>
  <c r="F4942" i="15"/>
  <c r="F5058" i="15"/>
  <c r="F5126" i="15"/>
  <c r="F5141" i="15"/>
  <c r="F5438" i="15"/>
  <c r="F5447" i="15"/>
  <c r="F5510" i="15"/>
  <c r="F5532" i="15"/>
  <c r="F5738" i="15"/>
  <c r="F5732" i="15"/>
  <c r="F5885" i="15"/>
  <c r="F5991" i="15"/>
  <c r="F6181" i="15"/>
  <c r="F6209" i="15"/>
  <c r="F6227" i="15"/>
  <c r="F6237" i="15"/>
  <c r="F6289" i="15"/>
  <c r="F6313" i="15"/>
  <c r="F6389" i="15"/>
  <c r="F6447" i="15"/>
  <c r="F6452" i="15"/>
  <c r="F6451" i="15"/>
  <c r="F6454" i="15"/>
  <c r="F6413" i="15"/>
  <c r="F6501" i="15"/>
  <c r="F6573" i="15"/>
  <c r="F6592" i="15"/>
  <c r="F6679" i="15"/>
  <c r="F6698" i="15"/>
  <c r="F6805" i="15"/>
  <c r="F6841" i="15"/>
  <c r="F6868" i="15"/>
  <c r="F6911" i="15"/>
  <c r="F6986" i="15"/>
  <c r="F6999" i="15"/>
  <c r="F7042" i="15"/>
  <c r="F7043" i="15"/>
  <c r="F7074" i="15"/>
  <c r="F7167" i="15"/>
  <c r="F7205" i="15"/>
  <c r="F7237" i="15"/>
  <c r="F7312" i="15"/>
  <c r="F7367" i="15"/>
  <c r="F7479" i="15"/>
  <c r="F7506" i="15"/>
  <c r="F7602" i="15"/>
  <c r="F7781" i="15"/>
  <c r="F7792" i="15"/>
  <c r="F7901" i="15"/>
  <c r="F7954" i="15"/>
  <c r="F4405" i="15"/>
  <c r="F18" i="15"/>
  <c r="F75" i="15"/>
  <c r="F106" i="15"/>
  <c r="F149" i="15"/>
  <c r="F191" i="15"/>
  <c r="F211" i="15"/>
  <c r="F249" i="15"/>
  <c r="F287" i="15"/>
  <c r="F377" i="15"/>
  <c r="F397" i="15"/>
  <c r="F400" i="15"/>
  <c r="F408" i="15"/>
  <c r="F549" i="15"/>
  <c r="F580" i="15"/>
  <c r="F612" i="15"/>
  <c r="F881" i="15"/>
  <c r="F971" i="15"/>
  <c r="F987" i="15"/>
  <c r="F1035" i="15"/>
  <c r="F1105" i="15"/>
  <c r="F1134" i="15"/>
  <c r="F1144" i="15"/>
  <c r="F1199" i="15"/>
  <c r="F1239" i="15"/>
  <c r="F1269" i="15"/>
  <c r="F1447" i="15"/>
  <c r="F1465" i="15"/>
  <c r="F1440" i="15"/>
  <c r="F1520" i="15"/>
  <c r="F1632" i="15"/>
  <c r="F1654" i="15"/>
  <c r="F1730" i="15"/>
  <c r="F1734" i="15"/>
  <c r="F1613" i="15"/>
  <c r="F1615" i="15"/>
  <c r="F1782" i="15"/>
  <c r="F1831" i="15"/>
  <c r="F1888" i="15"/>
  <c r="F1909" i="15"/>
  <c r="F1922" i="15"/>
  <c r="F2009" i="15"/>
  <c r="F2080" i="15"/>
  <c r="F2235" i="15"/>
  <c r="F2277" i="15"/>
  <c r="F2301" i="15"/>
  <c r="F2302" i="15"/>
  <c r="F2311" i="15"/>
  <c r="F2330" i="15"/>
  <c r="F2461" i="15"/>
  <c r="F2602" i="15"/>
  <c r="F2706" i="15"/>
  <c r="F2773" i="15"/>
  <c r="F2941" i="15"/>
  <c r="F2946" i="15"/>
  <c r="F3102" i="15"/>
  <c r="F3103" i="15"/>
  <c r="F3111" i="15"/>
  <c r="F3130" i="15"/>
  <c r="F3354" i="15"/>
  <c r="F3457" i="15"/>
  <c r="F3463" i="15"/>
  <c r="F3464" i="15"/>
  <c r="F3473" i="15"/>
  <c r="F3672" i="15"/>
  <c r="F3712" i="15"/>
  <c r="F3728" i="15"/>
  <c r="F3972" i="15"/>
  <c r="F4035" i="15"/>
  <c r="F4076" i="15"/>
  <c r="F4190" i="15"/>
  <c r="F4258" i="15"/>
  <c r="F4259" i="15"/>
  <c r="F4260" i="15"/>
  <c r="F4280" i="15"/>
  <c r="F4215" i="15"/>
  <c r="F4361" i="15"/>
  <c r="F4436" i="15"/>
  <c r="F4570" i="15"/>
  <c r="F4571" i="15"/>
  <c r="F4618" i="15"/>
  <c r="F4657" i="15"/>
  <c r="F4665" i="15"/>
  <c r="F4674" i="15"/>
  <c r="F4692" i="15"/>
  <c r="F4735" i="15"/>
  <c r="F4797" i="15"/>
  <c r="F4830" i="15"/>
  <c r="F4834" i="15"/>
  <c r="F4886" i="15"/>
  <c r="F4980" i="15"/>
  <c r="F4998" i="15"/>
  <c r="F5004" i="15"/>
  <c r="F5018" i="15"/>
  <c r="F5047" i="15"/>
  <c r="F5072" i="15"/>
  <c r="F5202" i="15"/>
  <c r="F5272" i="15"/>
  <c r="F5276" i="15"/>
  <c r="F5319" i="15"/>
  <c r="F5390" i="15"/>
  <c r="F5396" i="15"/>
  <c r="F5424" i="15"/>
  <c r="F5482" i="15"/>
  <c r="F5574" i="15"/>
  <c r="F5633" i="15"/>
  <c r="F5743" i="15"/>
  <c r="F5752" i="15"/>
  <c r="F5764" i="15"/>
  <c r="F5802" i="15"/>
  <c r="F5816" i="15"/>
  <c r="F5863" i="15"/>
  <c r="F5924" i="15"/>
  <c r="F5931" i="15"/>
  <c r="F5952" i="15"/>
  <c r="F5967" i="15"/>
  <c r="F5970" i="15"/>
  <c r="F5989" i="15"/>
  <c r="F6045" i="15"/>
  <c r="F6125" i="15"/>
  <c r="F6157" i="15"/>
  <c r="F6180" i="15"/>
  <c r="F6212" i="15"/>
  <c r="F6217" i="15"/>
  <c r="F6220" i="15"/>
  <c r="F6260" i="15"/>
  <c r="F6299" i="15"/>
  <c r="F6409" i="15"/>
  <c r="F6450" i="15"/>
  <c r="F6478" i="15"/>
  <c r="F6481" i="15"/>
  <c r="F6513" i="15"/>
  <c r="F6323" i="15"/>
  <c r="F6523" i="15"/>
  <c r="F6528" i="15"/>
  <c r="F6543" i="15"/>
  <c r="F6553" i="15"/>
  <c r="F6584" i="15"/>
  <c r="F6586" i="15"/>
  <c r="F6717" i="15"/>
  <c r="F6729" i="15"/>
  <c r="F6736" i="15"/>
  <c r="F6772" i="15"/>
  <c r="F6774" i="15"/>
  <c r="F6954" i="15"/>
  <c r="F6966" i="15"/>
  <c r="F7061" i="15"/>
  <c r="F7165" i="15"/>
  <c r="F7183" i="15"/>
  <c r="F7207" i="15"/>
  <c r="F7243" i="15"/>
  <c r="F7255" i="15"/>
  <c r="F7295" i="15"/>
  <c r="F7483" i="15"/>
  <c r="F7511" i="15"/>
  <c r="F7534" i="15"/>
  <c r="F7674" i="15"/>
  <c r="F7694" i="15"/>
  <c r="F610" i="15"/>
  <c r="F12" i="15"/>
  <c r="F120" i="15"/>
  <c r="F268" i="15"/>
  <c r="F284" i="15"/>
  <c r="F380" i="15"/>
  <c r="F690" i="15"/>
  <c r="F872" i="15"/>
  <c r="F1040" i="15"/>
  <c r="F1220" i="15"/>
  <c r="F1333" i="15"/>
  <c r="F1380" i="15"/>
  <c r="F1414" i="15"/>
  <c r="F1479" i="15"/>
  <c r="F1485" i="15"/>
  <c r="F1707" i="15"/>
  <c r="F1710" i="15"/>
  <c r="F1732" i="15"/>
  <c r="F1880" i="15"/>
  <c r="F1890" i="15"/>
  <c r="F1947" i="15"/>
  <c r="F2049" i="15"/>
  <c r="F2519" i="15"/>
  <c r="F2655" i="15"/>
  <c r="F2794" i="15"/>
  <c r="F3330" i="15"/>
  <c r="F3352" i="15"/>
  <c r="F3512" i="15"/>
  <c r="F3634" i="15"/>
  <c r="F3768" i="15"/>
  <c r="F3911" i="15"/>
  <c r="F4305" i="15"/>
  <c r="F4225" i="15"/>
  <c r="F4472" i="15"/>
  <c r="F4739" i="15"/>
  <c r="F4744" i="15"/>
  <c r="F4900" i="15"/>
  <c r="F5029" i="15"/>
  <c r="F5132" i="15"/>
  <c r="F5236" i="15"/>
  <c r="F5640" i="15"/>
  <c r="F5789" i="15"/>
  <c r="F5798" i="15"/>
  <c r="F5868" i="15"/>
  <c r="F6141" i="15"/>
  <c r="F6189" i="15"/>
  <c r="F6190" i="15"/>
  <c r="F6235" i="15"/>
  <c r="F6251" i="15"/>
  <c r="F6311" i="15"/>
  <c r="F6429" i="15"/>
  <c r="F6711" i="15"/>
  <c r="F6967" i="15"/>
  <c r="F6968" i="15"/>
  <c r="F7219" i="15"/>
  <c r="F7354" i="15"/>
  <c r="F7680" i="15"/>
  <c r="F7692" i="15"/>
  <c r="F7900" i="15"/>
  <c r="F7902" i="15"/>
  <c r="F4714" i="15"/>
  <c r="F7914" i="15"/>
  <c r="F38" i="15"/>
  <c r="F46" i="15"/>
  <c r="F119" i="15"/>
  <c r="F185" i="15"/>
  <c r="F538" i="15"/>
  <c r="F700" i="15"/>
  <c r="F713" i="15"/>
  <c r="F714" i="15"/>
  <c r="F715" i="15"/>
  <c r="F1326" i="15"/>
  <c r="F1491" i="15"/>
  <c r="F1548" i="15"/>
  <c r="F1661" i="15"/>
  <c r="F1884" i="15"/>
  <c r="F2303" i="15"/>
  <c r="F2310" i="15"/>
  <c r="F3113" i="15"/>
  <c r="F3119" i="15"/>
  <c r="F3205" i="15"/>
  <c r="F3255" i="15"/>
  <c r="F3578" i="15"/>
  <c r="F4063" i="15"/>
  <c r="F4078" i="15"/>
  <c r="F4081" i="15"/>
  <c r="F4149" i="15"/>
  <c r="F4575" i="15"/>
  <c r="F4582" i="15"/>
  <c r="F4883" i="15"/>
  <c r="F5252" i="15"/>
  <c r="F5267" i="15"/>
  <c r="F5509" i="15"/>
  <c r="F5923" i="15"/>
  <c r="F5927" i="15"/>
  <c r="F6000" i="15"/>
  <c r="F6360" i="15"/>
  <c r="F6488" i="15"/>
  <c r="F7082" i="15"/>
  <c r="F7173" i="15"/>
  <c r="F7335" i="15"/>
  <c r="F7376" i="15"/>
  <c r="F7462" i="15"/>
  <c r="F421" i="15"/>
  <c r="F1398" i="15"/>
  <c r="F1663" i="15"/>
  <c r="F2444" i="15"/>
  <c r="F2658" i="15"/>
  <c r="F2882" i="15"/>
  <c r="F3110" i="15"/>
  <c r="F3241" i="15"/>
  <c r="F3450" i="15"/>
  <c r="F3502" i="15"/>
  <c r="F3569" i="15"/>
  <c r="F3765" i="15"/>
  <c r="F3851" i="15"/>
  <c r="F3860" i="15"/>
  <c r="F3892" i="15"/>
  <c r="F4300" i="15"/>
  <c r="F4325" i="15"/>
  <c r="F4341" i="15"/>
  <c r="F4480" i="15"/>
  <c r="F4848" i="15"/>
  <c r="F4849" i="15"/>
  <c r="F5505" i="15"/>
  <c r="F5749" i="15"/>
  <c r="F6116" i="15"/>
  <c r="F6210" i="15"/>
  <c r="F6569" i="15"/>
  <c r="F7034" i="15"/>
  <c r="F7229" i="15"/>
  <c r="F6948" i="15"/>
  <c r="F924" i="15"/>
  <c r="F1399" i="15"/>
  <c r="F1877" i="15"/>
  <c r="F1896" i="15"/>
  <c r="F2129" i="15"/>
  <c r="F2625" i="15"/>
  <c r="F2695" i="15"/>
  <c r="F2892" i="15"/>
  <c r="F3451" i="15"/>
  <c r="F3983" i="15"/>
  <c r="F4718" i="15"/>
  <c r="F4793" i="15"/>
  <c r="F6066" i="15"/>
  <c r="F6229" i="15"/>
  <c r="F6246" i="15"/>
  <c r="F6279" i="15"/>
  <c r="F6335" i="15"/>
  <c r="F7166" i="15"/>
  <c r="F7212" i="15"/>
  <c r="F7726" i="15"/>
  <c r="F33" i="15"/>
  <c r="F147" i="15"/>
  <c r="F148" i="15"/>
  <c r="F170" i="15"/>
  <c r="F237" i="15"/>
  <c r="F292" i="15"/>
  <c r="F348" i="15"/>
  <c r="F469" i="15"/>
  <c r="F861" i="15"/>
  <c r="F1085" i="15"/>
  <c r="F1156" i="15"/>
  <c r="F1245" i="15"/>
  <c r="F1305" i="15"/>
  <c r="F1387" i="15"/>
  <c r="F1408" i="15"/>
  <c r="F1502" i="15"/>
  <c r="F1806" i="15"/>
  <c r="F1807" i="15"/>
  <c r="F1808" i="15"/>
  <c r="F1842" i="15"/>
  <c r="F2223" i="15"/>
  <c r="F2306" i="15"/>
  <c r="F2325" i="15"/>
  <c r="F2354" i="15"/>
  <c r="F2485" i="15"/>
  <c r="F2497" i="15"/>
  <c r="F2543" i="15"/>
  <c r="F2960" i="15"/>
  <c r="F2970" i="15"/>
  <c r="F2971" i="15"/>
  <c r="F2988" i="15"/>
  <c r="F3124" i="15"/>
  <c r="F3131" i="15"/>
  <c r="F3258" i="15"/>
  <c r="F3477" i="15"/>
  <c r="F3503" i="15"/>
  <c r="F3524" i="15"/>
  <c r="F3568" i="15"/>
  <c r="F3713" i="15"/>
  <c r="F3845" i="15"/>
  <c r="F3850" i="15"/>
  <c r="F3908" i="15"/>
  <c r="F3942" i="15"/>
  <c r="F3949" i="15"/>
  <c r="F3956" i="15"/>
  <c r="F4014" i="15"/>
  <c r="F4033" i="15"/>
  <c r="F4351" i="15"/>
  <c r="F4360" i="15"/>
  <c r="F4421" i="15"/>
  <c r="F4500" i="15"/>
  <c r="F4517" i="15"/>
  <c r="F4548" i="15"/>
  <c r="F4576" i="15"/>
  <c r="F4620" i="15"/>
  <c r="F4748" i="15"/>
  <c r="F4794" i="15"/>
  <c r="F4878" i="15"/>
  <c r="F4908" i="15"/>
  <c r="F4946" i="15"/>
  <c r="F5231" i="15"/>
  <c r="F5476" i="15"/>
  <c r="F5541" i="15"/>
  <c r="F5914" i="15"/>
  <c r="F5973" i="15"/>
  <c r="F5987" i="15"/>
  <c r="F6349" i="15"/>
  <c r="F6039" i="15"/>
  <c r="F6067" i="15"/>
  <c r="F6361" i="15"/>
  <c r="F6274" i="15"/>
  <c r="F6368" i="15"/>
  <c r="F6634" i="15"/>
  <c r="F6641" i="15"/>
  <c r="F6821" i="15"/>
  <c r="F6837" i="15"/>
  <c r="F6907" i="15"/>
  <c r="F6934" i="15"/>
  <c r="F6941" i="15"/>
  <c r="F6958" i="15"/>
  <c r="F7002" i="15"/>
  <c r="F7004" i="15"/>
  <c r="F7005" i="15"/>
  <c r="F7045" i="15"/>
  <c r="F7055" i="15"/>
  <c r="F7126" i="15"/>
  <c r="F7301" i="15"/>
  <c r="F7329" i="15"/>
  <c r="F7368" i="15"/>
  <c r="F7387" i="15"/>
  <c r="F7388" i="15"/>
  <c r="F7578" i="15"/>
  <c r="F7629" i="15"/>
  <c r="F7943" i="15"/>
  <c r="F6036" i="15"/>
  <c r="F1810" i="15"/>
  <c r="F5368" i="15"/>
  <c r="F241" i="15"/>
  <c r="F545" i="15"/>
  <c r="F707" i="15"/>
  <c r="F1248" i="15"/>
  <c r="F3817" i="15"/>
  <c r="F4034" i="15"/>
  <c r="F6079" i="15"/>
  <c r="F6922" i="15"/>
  <c r="F7260" i="15"/>
  <c r="F7339" i="15"/>
  <c r="F10" i="15"/>
  <c r="F17" i="15"/>
  <c r="F107" i="15"/>
  <c r="F269" i="15"/>
  <c r="F342" i="15"/>
  <c r="F396" i="15"/>
  <c r="F426" i="15"/>
  <c r="F496" i="15"/>
  <c r="F501" i="15"/>
  <c r="F504" i="15"/>
  <c r="F542" i="15"/>
  <c r="F601" i="15"/>
  <c r="F919" i="15"/>
  <c r="F925" i="15"/>
  <c r="F1107" i="15"/>
  <c r="F1110" i="15"/>
  <c r="F1195" i="15"/>
  <c r="F1217" i="15"/>
  <c r="F1349" i="15"/>
  <c r="F6248" i="15"/>
  <c r="F1651" i="15"/>
  <c r="F1708" i="15"/>
  <c r="F1709" i="15"/>
  <c r="F1716" i="15"/>
  <c r="F1753" i="15"/>
  <c r="F1818" i="15"/>
  <c r="F1971" i="15"/>
  <c r="F2037" i="15"/>
  <c r="F2331" i="15"/>
  <c r="F2619" i="15"/>
  <c r="F2688" i="15"/>
  <c r="F2756" i="15"/>
  <c r="F2838" i="15"/>
  <c r="F2893" i="15"/>
  <c r="F2983" i="15"/>
  <c r="F3059" i="15"/>
  <c r="F3254" i="15"/>
  <c r="F3273" i="15"/>
  <c r="F3404" i="15"/>
  <c r="F3454" i="15"/>
  <c r="F3460" i="15"/>
  <c r="F3461" i="15"/>
  <c r="F3469" i="15"/>
  <c r="F3796" i="15"/>
  <c r="F3842" i="15"/>
  <c r="F3843" i="15"/>
  <c r="F3871" i="15"/>
  <c r="F3944" i="15"/>
  <c r="F4054" i="15"/>
  <c r="F4088" i="15"/>
  <c r="F4329" i="15"/>
  <c r="F4333" i="15"/>
  <c r="F4501" i="15"/>
  <c r="F4537" i="15"/>
  <c r="F4577" i="15"/>
  <c r="F4705" i="15"/>
  <c r="F4859" i="15"/>
  <c r="F5037" i="15"/>
  <c r="F5106" i="15"/>
  <c r="F5129" i="15"/>
  <c r="F5135" i="15"/>
  <c r="F5168" i="15"/>
  <c r="F5398" i="15"/>
  <c r="F5566" i="15"/>
  <c r="F5567" i="15"/>
  <c r="F5653" i="15"/>
  <c r="F5657" i="15"/>
  <c r="F5686" i="15"/>
  <c r="F5761" i="15"/>
  <c r="F5883" i="15"/>
  <c r="F5921" i="15"/>
  <c r="F5926" i="15"/>
  <c r="F6041" i="15"/>
  <c r="F6042" i="15"/>
  <c r="F6053" i="15"/>
  <c r="F6072" i="15"/>
  <c r="F6195" i="15"/>
  <c r="F6309" i="15"/>
  <c r="F6460" i="15"/>
  <c r="F6474" i="15"/>
  <c r="F6532" i="15"/>
  <c r="F6558" i="15"/>
  <c r="F6565" i="15"/>
  <c r="F6581" i="15"/>
  <c r="F6683" i="15"/>
  <c r="F6930" i="15"/>
  <c r="F7059" i="15"/>
  <c r="F7096" i="15"/>
  <c r="F7138" i="15"/>
  <c r="F7153" i="15"/>
  <c r="F7258" i="15"/>
  <c r="F7285" i="15"/>
  <c r="F7350" i="15"/>
  <c r="F7426" i="15"/>
  <c r="F7600" i="15"/>
  <c r="F7693" i="15"/>
  <c r="F7700" i="15"/>
  <c r="F7701" i="15"/>
  <c r="F3108" i="15"/>
  <c r="F4939" i="15"/>
  <c r="F14" i="15"/>
  <c r="F159" i="15"/>
  <c r="F650" i="15"/>
  <c r="F1067" i="15"/>
  <c r="F2114" i="15"/>
  <c r="F2241" i="15"/>
  <c r="F2416" i="15"/>
  <c r="F2720" i="15"/>
  <c r="F3009" i="15"/>
  <c r="F3159" i="15"/>
  <c r="F3197" i="15"/>
  <c r="F3248" i="15"/>
  <c r="F3325" i="15"/>
  <c r="F3906" i="15"/>
  <c r="F4017" i="15"/>
  <c r="F4170" i="15"/>
  <c r="F4363" i="15"/>
  <c r="F4601" i="15"/>
  <c r="F4676" i="15"/>
  <c r="F5205" i="15"/>
  <c r="F5266" i="15"/>
  <c r="F5286" i="15"/>
  <c r="F5884" i="15"/>
  <c r="F5954" i="15"/>
  <c r="F6118" i="15"/>
  <c r="F6219" i="15"/>
  <c r="F6961" i="15"/>
  <c r="F7328" i="15"/>
  <c r="F7380" i="15"/>
  <c r="F7527" i="15"/>
  <c r="F6602" i="15"/>
  <c r="F26" i="15"/>
  <c r="F32" i="15"/>
  <c r="F44" i="15"/>
  <c r="F82" i="15"/>
  <c r="F85" i="15"/>
  <c r="F127" i="15"/>
  <c r="F145" i="15"/>
  <c r="F194" i="15"/>
  <c r="F202" i="15"/>
  <c r="F213" i="15"/>
  <c r="F223" i="15"/>
  <c r="F285" i="15"/>
  <c r="F615" i="15"/>
  <c r="F622" i="15"/>
  <c r="F625" i="15"/>
  <c r="F678" i="15"/>
  <c r="F710" i="15"/>
  <c r="F730" i="15"/>
  <c r="F770" i="15"/>
  <c r="F990" i="15"/>
  <c r="F1092" i="15"/>
  <c r="F1094" i="15"/>
  <c r="F1150" i="15"/>
  <c r="F1238" i="15"/>
  <c r="F1371" i="15"/>
  <c r="F1393" i="15"/>
  <c r="F1402" i="15"/>
  <c r="F1546" i="15"/>
  <c r="F1779" i="15"/>
  <c r="F1815" i="15"/>
  <c r="F1821" i="15"/>
  <c r="F1822" i="15"/>
  <c r="F1881" i="15"/>
  <c r="F1885" i="15"/>
  <c r="F1926" i="15"/>
  <c r="F1948" i="15"/>
  <c r="F1985" i="15"/>
  <c r="F1991" i="15"/>
  <c r="F2012" i="15"/>
  <c r="F2146" i="15"/>
  <c r="F2172" i="15"/>
  <c r="F2252" i="15"/>
  <c r="F2383" i="15"/>
  <c r="F2450" i="15"/>
  <c r="F2452" i="15"/>
  <c r="F2532" i="15"/>
  <c r="F2542" i="15"/>
  <c r="F2558" i="15"/>
  <c r="F2660" i="15"/>
  <c r="F2666" i="15"/>
  <c r="F2748" i="15"/>
  <c r="F2771" i="15"/>
  <c r="F2779" i="15"/>
  <c r="F2894" i="15"/>
  <c r="F2901" i="15"/>
  <c r="F2943" i="15"/>
  <c r="F3223" i="15"/>
  <c r="F3226" i="15"/>
  <c r="F3274" i="15"/>
  <c r="F3403" i="15"/>
  <c r="F3410" i="15"/>
  <c r="F3411" i="15"/>
  <c r="F3436" i="15"/>
  <c r="F3455" i="15"/>
  <c r="F3605" i="15"/>
  <c r="F3606" i="15"/>
  <c r="F3653" i="15"/>
  <c r="F3676" i="15"/>
  <c r="F3724" i="15"/>
  <c r="F3745" i="15"/>
  <c r="F3755" i="15"/>
  <c r="F3761" i="15"/>
  <c r="F3770" i="15"/>
  <c r="F3790" i="15"/>
  <c r="F3791" i="15"/>
  <c r="F3865" i="15"/>
  <c r="F3962" i="15"/>
  <c r="F4143" i="15"/>
  <c r="F4186" i="15"/>
  <c r="F4292" i="15"/>
  <c r="F4414" i="15"/>
  <c r="F4441" i="15"/>
  <c r="F4477" i="15"/>
  <c r="F4568" i="15"/>
  <c r="F4725" i="15"/>
  <c r="F4742" i="15"/>
  <c r="F4890" i="15"/>
  <c r="F4897" i="15"/>
  <c r="F4903" i="15"/>
  <c r="F4905" i="15"/>
  <c r="F4912" i="15"/>
  <c r="F4941" i="15"/>
  <c r="F4970" i="15"/>
  <c r="F5080" i="15"/>
  <c r="F5128" i="15"/>
  <c r="F5134" i="15"/>
  <c r="F5219" i="15"/>
  <c r="F5423" i="15"/>
  <c r="F5602" i="15"/>
  <c r="F5726" i="15"/>
  <c r="F5804" i="15"/>
  <c r="F5806" i="15"/>
  <c r="F5864" i="15"/>
  <c r="F5866" i="15"/>
  <c r="F5880" i="15"/>
  <c r="F5905" i="15"/>
  <c r="F6010" i="15"/>
  <c r="F6019" i="15"/>
  <c r="F6052" i="15"/>
  <c r="F6062" i="15"/>
  <c r="F6068" i="15"/>
  <c r="F6081" i="15"/>
  <c r="F6356" i="15"/>
  <c r="F6106" i="15"/>
  <c r="F6133" i="15"/>
  <c r="F6168" i="15"/>
  <c r="F6169" i="15"/>
  <c r="F6177" i="15"/>
  <c r="F6185" i="15"/>
  <c r="F6198" i="15"/>
  <c r="F6236" i="15"/>
  <c r="F6268" i="15"/>
  <c r="F6273" i="15"/>
  <c r="F6315" i="15"/>
  <c r="F6365" i="15"/>
  <c r="F6377" i="15"/>
  <c r="F6427" i="15"/>
  <c r="F6397" i="15"/>
  <c r="F6416" i="15"/>
  <c r="F6505" i="15"/>
  <c r="F6328" i="15"/>
  <c r="F6529" i="15"/>
  <c r="F6587" i="15"/>
  <c r="F6589" i="15"/>
  <c r="F6623" i="15"/>
  <c r="F6705" i="15"/>
  <c r="F6913" i="15"/>
  <c r="F6914" i="15"/>
  <c r="F7037" i="15"/>
  <c r="F7094" i="15"/>
  <c r="F7101" i="15"/>
  <c r="F7161" i="15"/>
  <c r="F7242" i="15"/>
  <c r="F7280" i="15"/>
  <c r="F7419" i="15"/>
  <c r="F7610" i="15"/>
  <c r="F7809" i="15"/>
  <c r="F7953" i="15"/>
  <c r="F1470" i="15"/>
  <c r="F2326" i="15"/>
  <c r="F123" i="15"/>
  <c r="F215" i="15"/>
  <c r="F217" i="15"/>
  <c r="F231" i="15"/>
  <c r="F329" i="15"/>
  <c r="F452" i="15"/>
  <c r="F594" i="15"/>
  <c r="F792" i="15"/>
  <c r="F860" i="15"/>
  <c r="F1328" i="15"/>
  <c r="F1359" i="15"/>
  <c r="F1385" i="15"/>
  <c r="F1824" i="15"/>
  <c r="F1900" i="15"/>
  <c r="F1910" i="15"/>
  <c r="F1974" i="15"/>
  <c r="F2035" i="15"/>
  <c r="F2078" i="15"/>
  <c r="F2292" i="15"/>
  <c r="F2358" i="15"/>
  <c r="F2451" i="15"/>
  <c r="F2481" i="15"/>
  <c r="F2509" i="15"/>
  <c r="F2513" i="15"/>
  <c r="F2670" i="15"/>
  <c r="F2718" i="15"/>
  <c r="F2875" i="15"/>
  <c r="F2961" i="15"/>
  <c r="F3027" i="15"/>
  <c r="F3107" i="15"/>
  <c r="F3122" i="15"/>
  <c r="F3138" i="15"/>
  <c r="F3270" i="15"/>
  <c r="F3327" i="15"/>
  <c r="F3368" i="15"/>
  <c r="F3704" i="15"/>
  <c r="F3723" i="15"/>
  <c r="F3799" i="15"/>
  <c r="F3801" i="15"/>
  <c r="F3855" i="15"/>
  <c r="F3856" i="15"/>
  <c r="F4016" i="15"/>
  <c r="F4195" i="15"/>
  <c r="F4340" i="15"/>
  <c r="F4474" i="15"/>
  <c r="F4572" i="15"/>
  <c r="F4672" i="15"/>
  <c r="F4866" i="15"/>
  <c r="F4991" i="15"/>
  <c r="F5055" i="15"/>
  <c r="F5056" i="15"/>
  <c r="F5091" i="15"/>
  <c r="F5220" i="15"/>
  <c r="F6086" i="15"/>
  <c r="F6179" i="15"/>
  <c r="F6258" i="15"/>
  <c r="F6261" i="15"/>
  <c r="F6314" i="15"/>
  <c r="F6366" i="15"/>
  <c r="F6445" i="15"/>
  <c r="F6341" i="15"/>
  <c r="F6564" i="15"/>
  <c r="F6662" i="15"/>
  <c r="F6663" i="15"/>
  <c r="F6721" i="15"/>
  <c r="F6733" i="15"/>
  <c r="F6760" i="15"/>
  <c r="F6795" i="15"/>
  <c r="F6867" i="15"/>
  <c r="F6893" i="15"/>
  <c r="F6895" i="15"/>
  <c r="F6896" i="15"/>
  <c r="F6940" i="15"/>
  <c r="F6945" i="15"/>
  <c r="F7051" i="15"/>
  <c r="F7135" i="15"/>
  <c r="F7202" i="15"/>
  <c r="F7496" i="15"/>
  <c r="F7907" i="15"/>
  <c r="F3419" i="15"/>
  <c r="F55" i="15"/>
  <c r="F66" i="15"/>
  <c r="F256" i="15"/>
  <c r="F263" i="15"/>
  <c r="F318" i="15"/>
  <c r="F453" i="15"/>
  <c r="F456" i="15"/>
  <c r="F632" i="15"/>
  <c r="F679" i="15"/>
  <c r="F718" i="15"/>
  <c r="F865" i="15"/>
  <c r="F867" i="15"/>
  <c r="F866" i="15"/>
  <c r="F884" i="15"/>
  <c r="F964" i="15"/>
  <c r="F1057" i="15"/>
  <c r="F1136" i="15"/>
  <c r="F1164" i="15"/>
  <c r="F1226" i="15"/>
  <c r="F1246" i="15"/>
  <c r="F1327" i="15"/>
  <c r="F1358" i="15"/>
  <c r="F1365" i="15"/>
  <c r="F1526" i="15"/>
  <c r="F1829" i="15"/>
  <c r="F2091" i="15"/>
  <c r="F2104" i="15"/>
  <c r="F2136" i="15"/>
  <c r="F2286" i="15"/>
  <c r="F2386" i="15"/>
  <c r="F2518" i="15"/>
  <c r="F2719" i="15"/>
  <c r="F2728" i="15"/>
  <c r="F2776" i="15"/>
  <c r="F2972" i="15"/>
  <c r="F3062" i="15"/>
  <c r="F3101" i="15"/>
  <c r="F3115" i="15"/>
  <c r="F3116" i="15"/>
  <c r="F3247" i="15"/>
  <c r="F3399" i="15"/>
  <c r="F3458" i="15"/>
  <c r="F3579" i="15"/>
  <c r="F3756" i="15"/>
  <c r="F3825" i="15"/>
  <c r="F3835" i="15"/>
  <c r="F3858" i="15"/>
  <c r="F3945" i="15"/>
  <c r="F3946" i="15"/>
  <c r="F3951" i="15"/>
  <c r="F4090" i="15"/>
  <c r="F4109" i="15"/>
  <c r="F4231" i="15"/>
  <c r="F4473" i="15"/>
  <c r="F4706" i="15"/>
  <c r="F4871" i="15"/>
  <c r="F4880" i="15"/>
  <c r="F4959" i="15"/>
  <c r="F5218" i="15"/>
  <c r="F5221" i="15"/>
  <c r="F5270" i="15"/>
  <c r="F5365" i="15"/>
  <c r="F5594" i="15"/>
  <c r="F5621" i="15"/>
  <c r="F5694" i="15"/>
  <c r="F5746" i="15"/>
  <c r="F5780" i="15"/>
  <c r="F5805" i="15"/>
  <c r="F5858" i="15"/>
  <c r="F6001" i="15"/>
  <c r="F6120" i="15"/>
  <c r="F6129" i="15"/>
  <c r="F6166" i="15"/>
  <c r="F6176" i="15"/>
  <c r="F6265" i="15"/>
  <c r="F6291" i="15"/>
  <c r="F6296" i="15"/>
  <c r="F6369" i="15"/>
  <c r="F6426" i="15"/>
  <c r="F6437" i="15"/>
  <c r="F6490" i="15"/>
  <c r="F6495" i="15"/>
  <c r="F6507" i="15"/>
  <c r="F6622" i="15"/>
  <c r="F6624" i="15"/>
  <c r="F6672" i="15"/>
  <c r="F6722" i="15"/>
  <c r="F6777" i="15"/>
  <c r="F6803" i="15"/>
  <c r="F6944" i="15"/>
  <c r="F6962" i="15"/>
  <c r="F6963" i="15"/>
  <c r="F7044" i="15"/>
  <c r="F7097" i="15"/>
  <c r="F7550" i="15"/>
  <c r="F7746" i="15"/>
  <c r="F6078" i="15"/>
  <c r="F623" i="15"/>
  <c r="F1025" i="15"/>
  <c r="F1369" i="15"/>
  <c r="F1434" i="15"/>
  <c r="F1756" i="15"/>
  <c r="F1934" i="15"/>
  <c r="F2116" i="15"/>
  <c r="F2117" i="15"/>
  <c r="F2411" i="15"/>
  <c r="F2454" i="15"/>
  <c r="F2458" i="15"/>
  <c r="F2496" i="15"/>
  <c r="F3344" i="15"/>
  <c r="F3948" i="15"/>
  <c r="F3988" i="15"/>
  <c r="F4872" i="15"/>
  <c r="F5046" i="15"/>
  <c r="F5739" i="15"/>
  <c r="F5723" i="15"/>
  <c r="F6221" i="15"/>
  <c r="F6239" i="15"/>
  <c r="F6414" i="15"/>
  <c r="F6570" i="15"/>
  <c r="F6593" i="15"/>
  <c r="F6982" i="15"/>
  <c r="F7394" i="15"/>
  <c r="F7648" i="15"/>
  <c r="F34" i="15"/>
  <c r="F319" i="15"/>
  <c r="F916" i="15"/>
  <c r="F937" i="15"/>
  <c r="F1278" i="15"/>
  <c r="F2006" i="15"/>
  <c r="F2506" i="15"/>
  <c r="F2541" i="15"/>
  <c r="F2582" i="15"/>
  <c r="F2649" i="15"/>
  <c r="F2750" i="15"/>
  <c r="F2752" i="15"/>
  <c r="F2759" i="15"/>
  <c r="F2888" i="15"/>
  <c r="F2895" i="15"/>
  <c r="F3071" i="15"/>
  <c r="F3322" i="15"/>
  <c r="F3376" i="15"/>
  <c r="F3541" i="15"/>
  <c r="F3725" i="15"/>
  <c r="F4023" i="15"/>
  <c r="F4139" i="15"/>
  <c r="F4355" i="15"/>
  <c r="F4518" i="15"/>
  <c r="F4558" i="15"/>
  <c r="F4915" i="15"/>
  <c r="F5213" i="15"/>
  <c r="F5217" i="15"/>
  <c r="F5265" i="15"/>
  <c r="F5627" i="15"/>
  <c r="F5826" i="15"/>
  <c r="F6030" i="15"/>
  <c r="F6054" i="15"/>
  <c r="F6156" i="15"/>
  <c r="F6238" i="15"/>
  <c r="F6516" i="15"/>
  <c r="F6708" i="15"/>
  <c r="F6794" i="15"/>
  <c r="F6876" i="15"/>
  <c r="F6877" i="15"/>
  <c r="F6904" i="15"/>
  <c r="F6920" i="15"/>
  <c r="F6952" i="15"/>
  <c r="F7360" i="15"/>
  <c r="F7499" i="15"/>
  <c r="F7569" i="15"/>
  <c r="F7673" i="15"/>
  <c r="F7905" i="15"/>
  <c r="F7910" i="15"/>
  <c r="F7955" i="15"/>
  <c r="F139" i="15"/>
  <c r="F1004" i="15"/>
  <c r="F1063" i="15"/>
  <c r="F1173" i="15"/>
  <c r="F1658" i="15"/>
  <c r="F1768" i="15"/>
  <c r="F2495" i="15"/>
  <c r="F2627" i="15"/>
  <c r="F2701" i="15"/>
  <c r="F3099" i="15"/>
  <c r="F3840" i="15"/>
  <c r="F3912" i="15"/>
  <c r="F4816" i="15"/>
  <c r="F4901" i="15"/>
  <c r="F4924" i="15"/>
  <c r="F5251" i="15"/>
  <c r="F5955" i="15"/>
  <c r="F5966" i="15"/>
  <c r="F6412" i="15"/>
  <c r="F6339" i="15"/>
  <c r="F7262" i="15"/>
  <c r="F7451" i="15"/>
  <c r="F7861" i="15"/>
  <c r="F5057" i="15"/>
  <c r="F158" i="15"/>
  <c r="F164" i="15"/>
  <c r="F165" i="15"/>
  <c r="F189" i="15"/>
  <c r="F201" i="15"/>
  <c r="F454" i="15"/>
  <c r="F488" i="15"/>
  <c r="F582" i="15"/>
  <c r="F619" i="15"/>
  <c r="F706" i="15"/>
  <c r="F747" i="15"/>
  <c r="F758" i="15"/>
  <c r="F785" i="15"/>
  <c r="F1024" i="15"/>
  <c r="F1098" i="15"/>
  <c r="F1181" i="15"/>
  <c r="F1182" i="15"/>
  <c r="F1184" i="15"/>
  <c r="F1200" i="15"/>
  <c r="F1270" i="15"/>
  <c r="F1376" i="15"/>
  <c r="F1631" i="15"/>
  <c r="F1635" i="15"/>
  <c r="F1662" i="15"/>
  <c r="F1817" i="15"/>
  <c r="F1874" i="15"/>
  <c r="F1875" i="15"/>
  <c r="F1931" i="15"/>
  <c r="F2064" i="15"/>
  <c r="F2092" i="15"/>
  <c r="F2102" i="15"/>
  <c r="F2228" i="15"/>
  <c r="F2297" i="15"/>
  <c r="F2329" i="15"/>
  <c r="F2734" i="15"/>
  <c r="F3008" i="15"/>
  <c r="F3063" i="15"/>
  <c r="F3090" i="15"/>
  <c r="F3126" i="15"/>
  <c r="F3142" i="15"/>
  <c r="F3199" i="15"/>
  <c r="F3335" i="15"/>
  <c r="F3343" i="15"/>
  <c r="F3444" i="15"/>
  <c r="F3506" i="15"/>
  <c r="F3826" i="15"/>
  <c r="F4005" i="15"/>
  <c r="F4051" i="15"/>
  <c r="F4150" i="15"/>
  <c r="F4310" i="15"/>
  <c r="F4319" i="15"/>
  <c r="F4856" i="15"/>
  <c r="F4867" i="15"/>
  <c r="F4925" i="15"/>
  <c r="F5048" i="15"/>
  <c r="F5049" i="15"/>
  <c r="F5075" i="15"/>
  <c r="F5271" i="15"/>
  <c r="F5277" i="15"/>
  <c r="F5490" i="15"/>
  <c r="F5757" i="15"/>
  <c r="F5763" i="15"/>
  <c r="F6043" i="15"/>
  <c r="F6149" i="15"/>
  <c r="F6216" i="15"/>
  <c r="F6371" i="15"/>
  <c r="F6381" i="15"/>
  <c r="F6620" i="15"/>
  <c r="F6628" i="15"/>
  <c r="F7085" i="15"/>
  <c r="F7099" i="15"/>
  <c r="F7222" i="15"/>
  <c r="F7251" i="15"/>
  <c r="F7263" i="15"/>
  <c r="F7416" i="15"/>
  <c r="F7494" i="15"/>
  <c r="F7604" i="15"/>
  <c r="F7676" i="15"/>
  <c r="F7759" i="15"/>
  <c r="F7773" i="15"/>
  <c r="F6625" i="15"/>
  <c r="F725" i="15"/>
  <c r="F140" i="15"/>
  <c r="F156" i="15"/>
  <c r="F157" i="15"/>
  <c r="F262" i="15"/>
  <c r="F522" i="15"/>
  <c r="F565" i="15"/>
  <c r="F938" i="15"/>
  <c r="F1281" i="15"/>
  <c r="F1284" i="15"/>
  <c r="F1311" i="15"/>
  <c r="F1395" i="15"/>
  <c r="F1486" i="15"/>
  <c r="F1594" i="15"/>
  <c r="F1711" i="15"/>
  <c r="F1717" i="15"/>
  <c r="F1820" i="15"/>
  <c r="F1998" i="15"/>
  <c r="F2288" i="15"/>
  <c r="F2668" i="15"/>
  <c r="F2736" i="15"/>
  <c r="F2778" i="15"/>
  <c r="F2787" i="15"/>
  <c r="F2807" i="15"/>
  <c r="F2865" i="15"/>
  <c r="F2891" i="15"/>
  <c r="F2916" i="15"/>
  <c r="F2939" i="15"/>
  <c r="F2940" i="15"/>
  <c r="F2954" i="15"/>
  <c r="F2969" i="15"/>
  <c r="F2990" i="15"/>
  <c r="F3091" i="15"/>
  <c r="F3117" i="15"/>
  <c r="F3192" i="15"/>
  <c r="F3263" i="15"/>
  <c r="F3362" i="15"/>
  <c r="F3491" i="15"/>
  <c r="F3518" i="15"/>
  <c r="F3530" i="15"/>
  <c r="F3545" i="15"/>
  <c r="F3552" i="15"/>
  <c r="F3603" i="15"/>
  <c r="F3742" i="15"/>
  <c r="F3753" i="15"/>
  <c r="F3759" i="15"/>
  <c r="F3916" i="15"/>
  <c r="F3979" i="15"/>
  <c r="F3989" i="15"/>
  <c r="F4021" i="15"/>
  <c r="F4026" i="15"/>
  <c r="F4048" i="15"/>
  <c r="F4056" i="15"/>
  <c r="F4074" i="15"/>
  <c r="F4135" i="15"/>
  <c r="F4141" i="15"/>
  <c r="F4166" i="15"/>
  <c r="F4169" i="15"/>
  <c r="F4468" i="15"/>
  <c r="F4469" i="15"/>
  <c r="F4523" i="15"/>
  <c r="F4564" i="15"/>
  <c r="F4606" i="15"/>
  <c r="F4673" i="15"/>
  <c r="F4815" i="15"/>
  <c r="F4837" i="15"/>
  <c r="F4945" i="15"/>
  <c r="F5061" i="15"/>
  <c r="F5197" i="15"/>
  <c r="F5544" i="15"/>
  <c r="F5598" i="15"/>
  <c r="F5744" i="15"/>
  <c r="F5755" i="15"/>
  <c r="F5775" i="15"/>
  <c r="F5781" i="15"/>
  <c r="F5799" i="15"/>
  <c r="F5829" i="15"/>
  <c r="F6082" i="15"/>
  <c r="F6088" i="15"/>
  <c r="F6186" i="15"/>
  <c r="F6256" i="15"/>
  <c r="F6257" i="15"/>
  <c r="F6300" i="15"/>
  <c r="F6378" i="15"/>
  <c r="F6428" i="15"/>
  <c r="F6438" i="15"/>
  <c r="F6387" i="15"/>
  <c r="F6410" i="15"/>
  <c r="F6456" i="15"/>
  <c r="F6417" i="15"/>
  <c r="F6319" i="15"/>
  <c r="F6503" i="15"/>
  <c r="F6526" i="15"/>
  <c r="F6578" i="15"/>
  <c r="F6591" i="15"/>
  <c r="F6796" i="15"/>
  <c r="F6903" i="15"/>
  <c r="F7030" i="15"/>
  <c r="F7218" i="15"/>
  <c r="F7245" i="15"/>
  <c r="F7342" i="15"/>
  <c r="F7381" i="15"/>
  <c r="F7385" i="15"/>
  <c r="F7454" i="15"/>
  <c r="F7597" i="15"/>
  <c r="F7772" i="15"/>
  <c r="F7083" i="15"/>
  <c r="F42" i="15"/>
  <c r="F7220" i="15"/>
  <c r="F74" i="15"/>
  <c r="F146" i="15"/>
  <c r="F293" i="15"/>
  <c r="F717" i="15"/>
  <c r="F993" i="15"/>
  <c r="F1055" i="15"/>
  <c r="F1095" i="15"/>
  <c r="F1121" i="15"/>
  <c r="F1141" i="15"/>
  <c r="F1172" i="15"/>
  <c r="F1233" i="15"/>
  <c r="F1758" i="15"/>
  <c r="F1814" i="15"/>
  <c r="F1828" i="15"/>
  <c r="F2075" i="15"/>
  <c r="F2267" i="15"/>
  <c r="F2700" i="15"/>
  <c r="F3245" i="15"/>
  <c r="F3377" i="15"/>
  <c r="F3421" i="15"/>
  <c r="F3531" i="15"/>
  <c r="F3633" i="15"/>
  <c r="F3963" i="15"/>
  <c r="F4180" i="15"/>
  <c r="F4374" i="15"/>
  <c r="F4520" i="15"/>
  <c r="F4876" i="15"/>
  <c r="F5369" i="15"/>
  <c r="F5542" i="15"/>
  <c r="F5550" i="15"/>
  <c r="F5571" i="15"/>
  <c r="F5580" i="15"/>
  <c r="F5625" i="15"/>
  <c r="F5996" i="15"/>
  <c r="F6025" i="15"/>
  <c r="F6130" i="15"/>
  <c r="F6379" i="15"/>
  <c r="F6390" i="15"/>
  <c r="F6464" i="15"/>
  <c r="F6509" i="15"/>
  <c r="F6619" i="15"/>
  <c r="F6775" i="15"/>
  <c r="F7771" i="15"/>
  <c r="F41" i="15"/>
  <c r="F757" i="15"/>
  <c r="F1014" i="15"/>
  <c r="F1097" i="15"/>
  <c r="F1186" i="15"/>
  <c r="F2517" i="15"/>
  <c r="F3048" i="15"/>
  <c r="F3822" i="15"/>
  <c r="F3915" i="15"/>
  <c r="F4022" i="15"/>
  <c r="F4265" i="15"/>
  <c r="F4508" i="15"/>
  <c r="F4562" i="15"/>
  <c r="F5608" i="15"/>
  <c r="F5635" i="15"/>
  <c r="F6037" i="15"/>
  <c r="F6367" i="15"/>
  <c r="F6712" i="15"/>
  <c r="F6853" i="15"/>
  <c r="F7009" i="15"/>
  <c r="F7500" i="15"/>
  <c r="F7777" i="15"/>
  <c r="F59" i="15"/>
  <c r="F80" i="15"/>
  <c r="F392" i="15"/>
  <c r="F550" i="15"/>
  <c r="F1059" i="15"/>
  <c r="F1825" i="15"/>
  <c r="F1912" i="15"/>
  <c r="F1917" i="15"/>
  <c r="F2615" i="15"/>
  <c r="F2959" i="15"/>
  <c r="F3501" i="15"/>
  <c r="F4557" i="15"/>
  <c r="F4563" i="15"/>
  <c r="F5100" i="15"/>
  <c r="F5136" i="15"/>
  <c r="F5592" i="15"/>
  <c r="F6909" i="15"/>
  <c r="F7355" i="15"/>
  <c r="F7475" i="15"/>
  <c r="F7821" i="15"/>
  <c r="F20" i="15"/>
  <c r="F21" i="15"/>
  <c r="F22" i="15"/>
  <c r="F24" i="15"/>
  <c r="F23" i="15"/>
  <c r="F47" i="15"/>
  <c r="F621" i="15"/>
  <c r="F677" i="15"/>
  <c r="F941" i="15"/>
  <c r="F1062" i="15"/>
  <c r="F1096" i="15"/>
  <c r="F1204" i="15"/>
  <c r="F1592" i="15"/>
  <c r="F1787" i="15"/>
  <c r="F1823" i="15"/>
  <c r="F2780" i="15"/>
  <c r="F3094" i="15"/>
  <c r="F3187" i="15"/>
  <c r="F3204" i="15"/>
  <c r="F3534" i="15"/>
  <c r="F3550" i="15"/>
  <c r="F3741" i="15"/>
  <c r="F3869" i="15"/>
  <c r="F3870" i="15"/>
  <c r="F4025" i="15"/>
  <c r="F4028" i="15"/>
  <c r="F4030" i="15"/>
  <c r="F4041" i="15"/>
  <c r="F4055" i="15"/>
  <c r="F4475" i="15"/>
  <c r="F4555" i="15"/>
  <c r="F4850" i="15"/>
  <c r="F4940" i="15"/>
  <c r="F4964" i="15"/>
  <c r="F5111" i="15"/>
  <c r="F5547" i="15"/>
  <c r="F5555" i="15"/>
  <c r="F5558" i="15"/>
  <c r="F5666" i="15"/>
  <c r="F6051" i="15"/>
  <c r="F6138" i="15"/>
  <c r="F6155" i="15"/>
  <c r="F6226" i="15"/>
  <c r="F6263" i="15"/>
  <c r="F6432" i="15"/>
  <c r="F6439" i="15"/>
  <c r="F6400" i="15"/>
  <c r="F6419" i="15"/>
  <c r="F6633" i="15"/>
  <c r="F7282" i="15"/>
  <c r="F7292" i="15"/>
  <c r="F7538" i="15"/>
  <c r="F7667" i="15"/>
  <c r="F7876" i="15"/>
  <c r="F7906" i="15"/>
  <c r="F3917" i="15"/>
  <c r="F3771" i="15"/>
  <c r="F5551" i="15"/>
  <c r="F11" i="15"/>
  <c r="F2031" i="15"/>
  <c r="F2266" i="15"/>
  <c r="F3093" i="15"/>
  <c r="F3355" i="15"/>
  <c r="F4060" i="15"/>
  <c r="F4354" i="15"/>
  <c r="F5407" i="15"/>
  <c r="F5553" i="15"/>
  <c r="F6373" i="15"/>
  <c r="F6621" i="15"/>
  <c r="F7866" i="15"/>
  <c r="F407" i="15"/>
  <c r="F430" i="15"/>
  <c r="F967" i="15"/>
  <c r="F1003" i="15"/>
  <c r="F1234" i="15"/>
  <c r="F1382" i="15"/>
  <c r="F1553" i="15"/>
  <c r="F2714" i="15"/>
  <c r="F2788" i="15"/>
  <c r="F2896" i="15"/>
  <c r="F3499" i="15"/>
  <c r="F3947" i="15"/>
  <c r="F4597" i="15"/>
  <c r="F4818" i="15"/>
  <c r="F4860" i="15"/>
  <c r="F5872" i="15"/>
  <c r="F6804" i="15"/>
  <c r="F6825" i="15"/>
  <c r="F6886" i="15"/>
  <c r="F5384" i="15"/>
  <c r="F5488" i="15"/>
  <c r="F58" i="15"/>
  <c r="F94" i="15"/>
  <c r="F154" i="15"/>
  <c r="F243" i="15"/>
  <c r="F313" i="15"/>
  <c r="F371" i="15"/>
  <c r="F498" i="15"/>
  <c r="F633" i="15"/>
  <c r="F641" i="15"/>
  <c r="F670" i="15"/>
  <c r="F772" i="15"/>
  <c r="F773" i="15"/>
  <c r="F774" i="15"/>
  <c r="F843" i="15"/>
  <c r="F844" i="15"/>
  <c r="F864" i="15"/>
  <c r="F973" i="15"/>
  <c r="F985" i="15"/>
  <c r="F986" i="15"/>
  <c r="F994" i="15"/>
  <c r="F1056" i="15"/>
  <c r="F1370" i="15"/>
  <c r="F1754" i="15"/>
  <c r="F2024" i="15"/>
  <c r="F2032" i="15"/>
  <c r="F2189" i="15"/>
  <c r="F2393" i="15"/>
  <c r="F2638" i="15"/>
  <c r="F2789" i="15"/>
  <c r="F3095" i="15"/>
  <c r="F3301" i="15"/>
  <c r="F3364" i="15"/>
  <c r="F3365" i="15"/>
  <c r="F3398" i="15"/>
  <c r="F3381" i="15"/>
  <c r="F3656" i="15"/>
  <c r="F3661" i="15"/>
  <c r="F3783" i="15"/>
  <c r="F3857" i="15"/>
  <c r="F4308" i="15"/>
  <c r="F4381" i="15"/>
  <c r="F4426" i="15"/>
  <c r="F4502" i="15"/>
  <c r="F4622" i="15"/>
  <c r="F4624" i="15"/>
  <c r="F4625" i="15"/>
  <c r="F4658" i="15"/>
  <c r="F4682" i="15"/>
  <c r="F4764" i="15"/>
  <c r="F4767" i="15"/>
  <c r="F4784" i="15"/>
  <c r="F4810" i="15"/>
  <c r="F4828" i="15"/>
  <c r="F4854" i="15"/>
  <c r="F4944" i="15"/>
  <c r="F5000" i="15"/>
  <c r="F5224" i="15"/>
  <c r="F5375" i="15"/>
  <c r="F5414" i="15"/>
  <c r="F5508" i="15"/>
  <c r="F5820" i="15"/>
  <c r="F63" i="15"/>
  <c r="F6418" i="15"/>
  <c r="F6554" i="15"/>
  <c r="F6646" i="15"/>
  <c r="F6670" i="15"/>
  <c r="F6687" i="15"/>
  <c r="F6784" i="15"/>
  <c r="F6885" i="15"/>
  <c r="F7069" i="15"/>
  <c r="F7122" i="15"/>
  <c r="F7137" i="15"/>
  <c r="F7184" i="15"/>
  <c r="F7338" i="15"/>
  <c r="F7370" i="15"/>
  <c r="F7403" i="15"/>
  <c r="F7408" i="15"/>
  <c r="F7799" i="15"/>
  <c r="F7495" i="15"/>
  <c r="F7066" i="15"/>
  <c r="F446" i="15"/>
  <c r="F7688" i="15"/>
  <c r="F3146" i="15"/>
  <c r="F3588" i="15"/>
  <c r="F6472" i="15"/>
  <c r="F7080" i="15"/>
  <c r="F6396" i="15"/>
  <c r="F2630" i="15"/>
  <c r="F6965" i="15"/>
  <c r="F4829" i="15"/>
  <c r="F975" i="15"/>
  <c r="F6320" i="15"/>
  <c r="F337" i="15"/>
  <c r="F373" i="15"/>
  <c r="F405" i="15"/>
  <c r="F414" i="15"/>
  <c r="F539" i="15"/>
  <c r="F584" i="15"/>
  <c r="F628" i="15"/>
  <c r="F704" i="15"/>
  <c r="F716" i="15"/>
  <c r="F749" i="15"/>
  <c r="F838" i="15"/>
  <c r="F842" i="15"/>
  <c r="F2531" i="15"/>
  <c r="F2569" i="15"/>
  <c r="F2591" i="15"/>
  <c r="F2606" i="15"/>
  <c r="F2810" i="15"/>
  <c r="F2952" i="15"/>
  <c r="F2967" i="15"/>
  <c r="F2992" i="15"/>
  <c r="F3039" i="15"/>
  <c r="F3121" i="15"/>
  <c r="F3299" i="15"/>
  <c r="F3323" i="15"/>
  <c r="F3372" i="15"/>
  <c r="F3430" i="15"/>
  <c r="F3486" i="15"/>
  <c r="F3577" i="15"/>
  <c r="F3580" i="15"/>
  <c r="F3581" i="15"/>
  <c r="F3622" i="15"/>
  <c r="F3647" i="15"/>
  <c r="F3688" i="15"/>
  <c r="F3757" i="15"/>
  <c r="F3922" i="15"/>
  <c r="F4591" i="15"/>
  <c r="F4627" i="15"/>
  <c r="F4670" i="15"/>
  <c r="F4680" i="15"/>
  <c r="F4689" i="15"/>
  <c r="F4693" i="15"/>
  <c r="F4697" i="15"/>
  <c r="F4698" i="15"/>
  <c r="F4708" i="15"/>
  <c r="F4717" i="15"/>
  <c r="F4733" i="15"/>
  <c r="F4734" i="15"/>
  <c r="F4756" i="15"/>
  <c r="F4757" i="15"/>
  <c r="F4765" i="15"/>
  <c r="F4769" i="15"/>
  <c r="F4796" i="15"/>
  <c r="F4807" i="15"/>
  <c r="F4996" i="15"/>
  <c r="F5388" i="15"/>
  <c r="F6551" i="15"/>
  <c r="F6782" i="15"/>
  <c r="F6798" i="15"/>
  <c r="F6801" i="15"/>
  <c r="F6874" i="15"/>
  <c r="F7025" i="15"/>
  <c r="F7107" i="15"/>
  <c r="F7117" i="15"/>
  <c r="F7123" i="15"/>
  <c r="F7156" i="15"/>
  <c r="F7182" i="15"/>
  <c r="F7240" i="15"/>
  <c r="F7333" i="15"/>
  <c r="F7391" i="15"/>
  <c r="F7405" i="15"/>
  <c r="F7412" i="15"/>
  <c r="F7775" i="15"/>
  <c r="F1357" i="15"/>
  <c r="F3584" i="15"/>
  <c r="F388" i="15"/>
  <c r="F1037" i="15"/>
  <c r="F1292" i="15"/>
  <c r="F2511" i="15"/>
  <c r="F3784" i="15"/>
  <c r="F5503" i="15"/>
  <c r="F5524" i="15"/>
  <c r="F6547" i="15"/>
  <c r="F6656" i="15"/>
  <c r="F6751" i="15"/>
  <c r="F6757" i="15"/>
  <c r="F6802" i="15"/>
  <c r="F7417" i="15"/>
  <c r="F7748" i="15"/>
  <c r="F5525" i="15"/>
  <c r="F2608" i="15"/>
  <c r="F4156" i="15"/>
  <c r="F6" i="15"/>
  <c r="F79" i="15"/>
  <c r="F104" i="15"/>
  <c r="F143" i="15"/>
  <c r="F166" i="15"/>
  <c r="F296" i="15"/>
  <c r="F314" i="15"/>
  <c r="F391" i="15"/>
  <c r="F394" i="15"/>
  <c r="F503" i="15"/>
  <c r="F509" i="15"/>
  <c r="F532" i="15"/>
  <c r="F583" i="15"/>
  <c r="F692" i="15"/>
  <c r="F760" i="15"/>
  <c r="F837" i="15"/>
  <c r="F998" i="15"/>
  <c r="F1023" i="15"/>
  <c r="F2466" i="15"/>
  <c r="F2837" i="15"/>
  <c r="F3082" i="15"/>
  <c r="F3151" i="15"/>
  <c r="F3153" i="15"/>
  <c r="F3154" i="15"/>
  <c r="F3838" i="15"/>
  <c r="F3904" i="15"/>
  <c r="F4024" i="15"/>
  <c r="F4070" i="15"/>
  <c r="F4071" i="15"/>
  <c r="F4432" i="15"/>
  <c r="F4515" i="15"/>
  <c r="F4538" i="15"/>
  <c r="F4592" i="15"/>
  <c r="F4623" i="15"/>
  <c r="F4628" i="15"/>
  <c r="F4632" i="15"/>
  <c r="F4679" i="15"/>
  <c r="F4727" i="15"/>
  <c r="F4879" i="15"/>
  <c r="F4947" i="15"/>
  <c r="F4950" i="15"/>
  <c r="F5296" i="15"/>
  <c r="F5649" i="15"/>
  <c r="F5918" i="15"/>
  <c r="F6006" i="15"/>
  <c r="F6242" i="15"/>
  <c r="F6383" i="15"/>
  <c r="F7754" i="15"/>
  <c r="F6521" i="15"/>
  <c r="F6326" i="15"/>
  <c r="F6600" i="15"/>
  <c r="F6645" i="15"/>
  <c r="F6678" i="15"/>
  <c r="F6682" i="15"/>
  <c r="F6686" i="15"/>
  <c r="F6770" i="15"/>
  <c r="F6771" i="15"/>
  <c r="F6792" i="15"/>
  <c r="F6793" i="15"/>
  <c r="F6799" i="15"/>
  <c r="F6806" i="15"/>
  <c r="F6829" i="15"/>
  <c r="F6883" i="15"/>
  <c r="F7015" i="15"/>
  <c r="F7093" i="15"/>
  <c r="F7253" i="15"/>
  <c r="F7308" i="15"/>
  <c r="F7390" i="15"/>
  <c r="F7396" i="15"/>
  <c r="F7407" i="15"/>
  <c r="F7802" i="15"/>
  <c r="F7829" i="15"/>
  <c r="F7757" i="15"/>
  <c r="F7917" i="15"/>
  <c r="F7927" i="15"/>
  <c r="F6773" i="15"/>
  <c r="F2478" i="15"/>
  <c r="F6819" i="15"/>
  <c r="F846" i="15"/>
  <c r="F2792" i="15"/>
  <c r="F3396" i="15"/>
  <c r="F3720" i="15"/>
  <c r="F4062" i="15"/>
  <c r="F4408" i="15"/>
  <c r="F5936" i="15"/>
  <c r="F7000" i="15"/>
  <c r="F7130" i="15"/>
  <c r="F298" i="15"/>
  <c r="F344" i="15"/>
  <c r="F491" i="15"/>
  <c r="F551" i="15"/>
  <c r="F553" i="15"/>
  <c r="F977" i="15"/>
  <c r="F992" i="15"/>
  <c r="F1061" i="15"/>
  <c r="F1351" i="15"/>
  <c r="F1384" i="15"/>
  <c r="F1774" i="15"/>
  <c r="F2236" i="15"/>
  <c r="F2512" i="15"/>
  <c r="F2555" i="15"/>
  <c r="F2563" i="15"/>
  <c r="F2564" i="15"/>
  <c r="F2568" i="15"/>
  <c r="F2633" i="15"/>
  <c r="F2634" i="15"/>
  <c r="F2640" i="15"/>
  <c r="F2791" i="15"/>
  <c r="F2942" i="15"/>
  <c r="F3056" i="15"/>
  <c r="F3058" i="15"/>
  <c r="F3067" i="15"/>
  <c r="F3074" i="15"/>
  <c r="F3077" i="15"/>
  <c r="F3098" i="15"/>
  <c r="F3149" i="15"/>
  <c r="F3150" i="15"/>
  <c r="F3152" i="15"/>
  <c r="F3264" i="15"/>
  <c r="F3281" i="15"/>
  <c r="F3292" i="15"/>
  <c r="F3297" i="15"/>
  <c r="F3334" i="15"/>
  <c r="F3442" i="15"/>
  <c r="F3650" i="15"/>
  <c r="F3760" i="15"/>
  <c r="F3867" i="15"/>
  <c r="F4117" i="15"/>
  <c r="F4494" i="15"/>
  <c r="F4504" i="15"/>
  <c r="F4516" i="15"/>
  <c r="F4629" i="15"/>
  <c r="F4630" i="15"/>
  <c r="F4631" i="15"/>
  <c r="F4633" i="15"/>
  <c r="F4638" i="15"/>
  <c r="F4736" i="15"/>
  <c r="F4746" i="15"/>
  <c r="F4814" i="15"/>
  <c r="F4949" i="15"/>
  <c r="F4997" i="15"/>
  <c r="F5172" i="15"/>
  <c r="F5201" i="15"/>
  <c r="F5385" i="15"/>
  <c r="F5935" i="15"/>
  <c r="F5994" i="15"/>
  <c r="F5995" i="15"/>
  <c r="F6011" i="15"/>
  <c r="F6089" i="15"/>
  <c r="F6142" i="15"/>
  <c r="F6244" i="15"/>
  <c r="F6316" i="15"/>
  <c r="F6331" i="15"/>
  <c r="F6358" i="15"/>
  <c r="F6422" i="15"/>
  <c r="F6448" i="15"/>
  <c r="F6466" i="15"/>
  <c r="F6469" i="15"/>
  <c r="F6533" i="15"/>
  <c r="F6650" i="15"/>
  <c r="F6658" i="15"/>
  <c r="F6688" i="15"/>
  <c r="F6692" i="15"/>
  <c r="F6715" i="15"/>
  <c r="F6730" i="15"/>
  <c r="F6731" i="15"/>
  <c r="F6761" i="15"/>
  <c r="F6762" i="15"/>
  <c r="F6763" i="15"/>
  <c r="F6776" i="15"/>
  <c r="F6785" i="15"/>
  <c r="F6786" i="15"/>
  <c r="F6812" i="15"/>
  <c r="F6834" i="15"/>
  <c r="F6992" i="15"/>
  <c r="F7118" i="15"/>
  <c r="F7268" i="15"/>
  <c r="F7369" i="15"/>
  <c r="F7377" i="15"/>
  <c r="F7410" i="15"/>
  <c r="F7411" i="15"/>
  <c r="F7504" i="15"/>
  <c r="F7761" i="15"/>
  <c r="F7782" i="15"/>
  <c r="F7784" i="15"/>
  <c r="F7803" i="15"/>
  <c r="F7804" i="15"/>
  <c r="F7805" i="15"/>
  <c r="F7808" i="15"/>
  <c r="F7810" i="15"/>
  <c r="F7822" i="15"/>
  <c r="F7824" i="15"/>
  <c r="F7825" i="15"/>
  <c r="F7826" i="15"/>
  <c r="F60" i="15"/>
  <c r="B88" i="15"/>
  <c r="B95" i="15"/>
  <c r="B125" i="15"/>
  <c r="B162" i="15"/>
  <c r="B176" i="15"/>
  <c r="B179" i="15"/>
  <c r="B180" i="15"/>
  <c r="B234" i="15"/>
  <c r="B238" i="15"/>
  <c r="B250" i="15"/>
  <c r="B336" i="15"/>
  <c r="B425" i="15"/>
  <c r="B434" i="15"/>
  <c r="B480" i="15"/>
  <c r="B483" i="15"/>
  <c r="B485" i="15"/>
  <c r="B487" i="15"/>
  <c r="B492" i="15"/>
  <c r="B499" i="15"/>
  <c r="B510" i="15"/>
  <c r="B529" i="15"/>
  <c r="B548" i="15"/>
  <c r="B592" i="15"/>
  <c r="B689" i="15"/>
  <c r="B728" i="15"/>
  <c r="B744" i="15"/>
  <c r="B784" i="15"/>
  <c r="B793" i="15"/>
  <c r="B817" i="15"/>
  <c r="B823" i="15"/>
  <c r="B825" i="15"/>
  <c r="B851" i="15"/>
  <c r="B886" i="15"/>
  <c r="B917" i="15"/>
  <c r="B944" i="15"/>
  <c r="B946" i="15"/>
  <c r="B951" i="15"/>
  <c r="B958" i="15"/>
  <c r="B963" i="15"/>
  <c r="B995" i="15"/>
  <c r="B996" i="15"/>
  <c r="B1000" i="15"/>
  <c r="B1011" i="15"/>
  <c r="B1017" i="15"/>
  <c r="B1034" i="15"/>
  <c r="B1103" i="15"/>
  <c r="B1123" i="15"/>
  <c r="B1160" i="15"/>
  <c r="B1222" i="15"/>
  <c r="B1227" i="15"/>
  <c r="B1236" i="15"/>
  <c r="B1255" i="15"/>
  <c r="B1263" i="15"/>
  <c r="B1317" i="15"/>
  <c r="B1341" i="15"/>
  <c r="B1362" i="15"/>
  <c r="B1373" i="15"/>
  <c r="B1386" i="15"/>
  <c r="B1446" i="15"/>
  <c r="B1516" i="15"/>
  <c r="B1518" i="15"/>
  <c r="B1523" i="15"/>
  <c r="B1567" i="15"/>
  <c r="B1571" i="15"/>
  <c r="B1660" i="15"/>
  <c r="B1741" i="15"/>
  <c r="B1795" i="15"/>
  <c r="B1837" i="15"/>
  <c r="B1861" i="15"/>
  <c r="B1924" i="15"/>
  <c r="B1935" i="15"/>
  <c r="B1939" i="15"/>
  <c r="B1994" i="15"/>
  <c r="B2025" i="15"/>
  <c r="B2030" i="15"/>
  <c r="B2041" i="15"/>
  <c r="B2043" i="15"/>
  <c r="B2046" i="15"/>
  <c r="B2054" i="15"/>
  <c r="B2063" i="15"/>
  <c r="B2073" i="15"/>
  <c r="B2083" i="15"/>
  <c r="B2105" i="15"/>
  <c r="B2109" i="15"/>
  <c r="B2113" i="15"/>
  <c r="B2170" i="15"/>
  <c r="B2176" i="15"/>
  <c r="B2177" i="15"/>
  <c r="B2220" i="15"/>
  <c r="B2225" i="15"/>
  <c r="B2226" i="15"/>
  <c r="B2287" i="15"/>
  <c r="B2328" i="15"/>
  <c r="B2388" i="15"/>
  <c r="B2463" i="15"/>
  <c r="B2468" i="15"/>
  <c r="B2473" i="15"/>
  <c r="B2589" i="15"/>
  <c r="B2643" i="15"/>
  <c r="B2702" i="15"/>
  <c r="B2704" i="15"/>
  <c r="B2710" i="15"/>
  <c r="B2730" i="15"/>
  <c r="B2766" i="15"/>
  <c r="B2797" i="15"/>
  <c r="B2859" i="15"/>
  <c r="B2906" i="15"/>
  <c r="B2925" i="15"/>
  <c r="B2930" i="15"/>
  <c r="B3026" i="15"/>
  <c r="B3028" i="15"/>
  <c r="B3068" i="15"/>
  <c r="B3086" i="15"/>
  <c r="B3096" i="15"/>
  <c r="B3137" i="15"/>
  <c r="B3203" i="15"/>
  <c r="B3235" i="15"/>
  <c r="B3239" i="15"/>
  <c r="B3251" i="15"/>
  <c r="B3311" i="15"/>
  <c r="B3318" i="15"/>
  <c r="B3350" i="15"/>
  <c r="B3357" i="15"/>
  <c r="B3366" i="15"/>
  <c r="B3379" i="15"/>
  <c r="B3380" i="15"/>
  <c r="B3433" i="15"/>
  <c r="B3462" i="15"/>
  <c r="B3487" i="15"/>
  <c r="B3489" i="15"/>
  <c r="B3514" i="15"/>
  <c r="B3527" i="15"/>
  <c r="B3573" i="15"/>
  <c r="B3591" i="15"/>
  <c r="B3592" i="15"/>
  <c r="B3610" i="15"/>
  <c r="B3641" i="15"/>
  <c r="B3665" i="15"/>
  <c r="B3666" i="15"/>
  <c r="B3670" i="15"/>
  <c r="B3682" i="15"/>
  <c r="B3715" i="15"/>
  <c r="B3814" i="15"/>
  <c r="B3897" i="15"/>
  <c r="B3907" i="15"/>
  <c r="B3910" i="15"/>
  <c r="B3918" i="15"/>
  <c r="B3921" i="15"/>
  <c r="B3974" i="15"/>
  <c r="B3992" i="15"/>
  <c r="B4003" i="15"/>
  <c r="B4100" i="15"/>
  <c r="B4104" i="15"/>
  <c r="B4111" i="15"/>
  <c r="B4118" i="15"/>
  <c r="B4120" i="15"/>
  <c r="B4177" i="15"/>
  <c r="B4179" i="15"/>
  <c r="B4184" i="15"/>
  <c r="B4187" i="15"/>
  <c r="B4372" i="15"/>
  <c r="B4439" i="15"/>
  <c r="B4554" i="15"/>
  <c r="B4567" i="15"/>
  <c r="B4584" i="15"/>
  <c r="B4586" i="15"/>
  <c r="B4589" i="15"/>
  <c r="B4604" i="15"/>
  <c r="B4656" i="15"/>
  <c r="B4710" i="15"/>
  <c r="B4723" i="15"/>
  <c r="B4762" i="15"/>
  <c r="B4763" i="15"/>
  <c r="B4802" i="15"/>
  <c r="B4809" i="15"/>
  <c r="B4857" i="15"/>
  <c r="B4893" i="15"/>
  <c r="B4911" i="15"/>
  <c r="B4953" i="15"/>
  <c r="B4956" i="15"/>
  <c r="B4961" i="15"/>
  <c r="B4963" i="15"/>
  <c r="B5011" i="15"/>
  <c r="B5012" i="15"/>
  <c r="B5013" i="15"/>
  <c r="B5019" i="15"/>
  <c r="B5044" i="15"/>
  <c r="B5085" i="15"/>
  <c r="B5175" i="15"/>
  <c r="B5177" i="15"/>
  <c r="B5180" i="15"/>
  <c r="B5185" i="15"/>
  <c r="B5191" i="15"/>
  <c r="B5200" i="15"/>
  <c r="B5210" i="15"/>
  <c r="B5258" i="15"/>
  <c r="B5285" i="15"/>
  <c r="B5304" i="15"/>
  <c r="B5360" i="15"/>
  <c r="B5422" i="15"/>
  <c r="B5426" i="15"/>
  <c r="B5427" i="15"/>
  <c r="B5430" i="15"/>
  <c r="B5432" i="15"/>
  <c r="B5434" i="15"/>
  <c r="B5441" i="15"/>
  <c r="B5512" i="15"/>
  <c r="B5526" i="15"/>
  <c r="B5531" i="15"/>
  <c r="B5582" i="15"/>
  <c r="B5626" i="15"/>
  <c r="B5673" i="15"/>
  <c r="B5675" i="15"/>
  <c r="B5671" i="15"/>
  <c r="B5678" i="15"/>
  <c r="B5679" i="15"/>
  <c r="B5683" i="15"/>
  <c r="B5691" i="15"/>
  <c r="B5701" i="15"/>
  <c r="B5711" i="15"/>
  <c r="B5813" i="15"/>
  <c r="B5822" i="15"/>
  <c r="B5844" i="15"/>
  <c r="B5851" i="15"/>
  <c r="B5856" i="15"/>
  <c r="B5888" i="15"/>
  <c r="B5878" i="15"/>
  <c r="B5909" i="15"/>
  <c r="B5913" i="15"/>
  <c r="B5958" i="15"/>
  <c r="B5959" i="15"/>
  <c r="B5968" i="15"/>
  <c r="B5990" i="15"/>
  <c r="B6003" i="15"/>
  <c r="B6021" i="15"/>
  <c r="B6033" i="15"/>
  <c r="B6049" i="15"/>
  <c r="B6064" i="15"/>
  <c r="B6087" i="15"/>
  <c r="B6354" i="15"/>
  <c r="B6094" i="15"/>
  <c r="B6101" i="15"/>
  <c r="B6107" i="15"/>
  <c r="B6124" i="15"/>
  <c r="B6152" i="15"/>
  <c r="B6194" i="15"/>
  <c r="B6214" i="15"/>
  <c r="B6223" i="15"/>
  <c r="B6278" i="15"/>
  <c r="B6286" i="15"/>
  <c r="B6295" i="15"/>
  <c r="B6306" i="15"/>
  <c r="B6307" i="15"/>
  <c r="B6440" i="15"/>
  <c r="B6470" i="15"/>
  <c r="B6487" i="15"/>
  <c r="B6567" i="15"/>
  <c r="B6568" i="15"/>
  <c r="B6590" i="15"/>
  <c r="B6606" i="15"/>
  <c r="B6626" i="15"/>
  <c r="B6750" i="15"/>
  <c r="B6756" i="15"/>
  <c r="B6758" i="15"/>
  <c r="B6759" i="15"/>
  <c r="B6906" i="15"/>
  <c r="B6972" i="15"/>
  <c r="B6973" i="15"/>
  <c r="B7006" i="15"/>
  <c r="B7047" i="15"/>
  <c r="B7171" i="15"/>
  <c r="B7186" i="15"/>
  <c r="B7193" i="15"/>
  <c r="B7209" i="15"/>
  <c r="B7259" i="15"/>
  <c r="B7269" i="15"/>
  <c r="B7273" i="15"/>
  <c r="B7275" i="15"/>
  <c r="B7353" i="15"/>
  <c r="B7413" i="15"/>
  <c r="B7414" i="15"/>
  <c r="B7430" i="15"/>
  <c r="B7435" i="15"/>
  <c r="B7470" i="15"/>
  <c r="B7513" i="15"/>
  <c r="B7523" i="15"/>
  <c r="B7524" i="15"/>
  <c r="B7558" i="15"/>
  <c r="B7568" i="15"/>
  <c r="B7592" i="15"/>
  <c r="B7589" i="15"/>
  <c r="B7632" i="15"/>
  <c r="B7641" i="15"/>
  <c r="B7656" i="15"/>
  <c r="B7669" i="15"/>
  <c r="B7679" i="15"/>
  <c r="B7691" i="15"/>
  <c r="B7718" i="15"/>
  <c r="B7770" i="15"/>
  <c r="B7788" i="15"/>
  <c r="B7816" i="15"/>
  <c r="B7811" i="15"/>
  <c r="B7818" i="15"/>
  <c r="B7812" i="15"/>
  <c r="B7813" i="15"/>
  <c r="B7814" i="15"/>
  <c r="B7827" i="15"/>
  <c r="B7847" i="15"/>
  <c r="B7852" i="15"/>
  <c r="B7854" i="15"/>
  <c r="B7860" i="15"/>
  <c r="B7872" i="15"/>
  <c r="B7894" i="15"/>
  <c r="B7903" i="15"/>
  <c r="B3782" i="15"/>
  <c r="B97" i="15"/>
  <c r="B110" i="15"/>
  <c r="B161" i="15"/>
  <c r="B297" i="15"/>
  <c r="B384" i="15"/>
  <c r="B493" i="15"/>
  <c r="B494" i="15"/>
  <c r="B683" i="15"/>
  <c r="B731" i="15"/>
  <c r="B797" i="15"/>
  <c r="B832" i="15"/>
  <c r="B815" i="15"/>
  <c r="B997" i="15"/>
  <c r="B1154" i="15"/>
  <c r="B1354" i="15"/>
  <c r="B1366" i="15"/>
  <c r="B1367" i="15"/>
  <c r="B1378" i="15"/>
  <c r="B1494" i="15"/>
  <c r="B6100" i="15"/>
  <c r="B1979" i="15"/>
  <c r="B2084" i="15"/>
  <c r="B2142" i="15"/>
  <c r="B2238" i="15"/>
  <c r="B2405" i="15"/>
  <c r="B2418" i="15"/>
  <c r="B2433" i="15"/>
  <c r="B2456" i="15"/>
  <c r="B2528" i="15"/>
  <c r="B2793" i="15"/>
  <c r="B2820" i="15"/>
  <c r="B2852" i="15"/>
  <c r="B3032" i="15"/>
  <c r="B3084" i="15"/>
  <c r="B3210" i="15"/>
  <c r="B3268" i="15"/>
  <c r="B3423" i="15"/>
  <c r="B3495" i="15"/>
  <c r="B3536" i="15"/>
  <c r="B3566" i="15"/>
  <c r="B3629" i="15"/>
  <c r="B4089" i="15"/>
  <c r="B4124" i="15"/>
  <c r="B4470" i="15"/>
  <c r="B4659" i="15"/>
  <c r="B4660" i="15"/>
  <c r="B4863" i="15"/>
  <c r="B5015" i="15"/>
  <c r="B5066" i="15"/>
  <c r="B5171" i="15"/>
  <c r="B5186" i="15"/>
  <c r="B5397" i="15"/>
  <c r="B5431" i="15"/>
  <c r="B5519" i="15"/>
  <c r="B5536" i="15"/>
  <c r="B5568" i="15"/>
  <c r="B5643" i="15"/>
  <c r="B5672" i="15"/>
  <c r="B5684" i="15"/>
  <c r="B5699" i="15"/>
  <c r="B5852" i="15"/>
  <c r="B5874" i="15"/>
  <c r="B5889" i="15"/>
  <c r="B5957" i="15"/>
  <c r="B5972" i="15"/>
  <c r="B5984" i="15"/>
  <c r="B6095" i="15"/>
  <c r="B6493" i="15"/>
  <c r="B6630" i="15"/>
  <c r="B6631" i="15"/>
  <c r="B6728" i="15"/>
  <c r="B6983" i="15"/>
  <c r="B7330" i="15"/>
  <c r="B7340" i="15"/>
  <c r="B7359" i="15"/>
  <c r="B7457" i="15"/>
  <c r="B7546" i="15"/>
  <c r="B7613" i="15"/>
  <c r="B7817" i="15"/>
  <c r="B7828" i="15"/>
  <c r="B7882" i="15"/>
  <c r="B200" i="15"/>
  <c r="B1897" i="15"/>
  <c r="B73" i="15"/>
  <c r="B224" i="15"/>
  <c r="B341" i="15"/>
  <c r="B350" i="15"/>
  <c r="B531" i="15"/>
  <c r="B609" i="15"/>
  <c r="B680" i="15"/>
  <c r="B729" i="15"/>
  <c r="B738" i="15"/>
  <c r="B753" i="15"/>
  <c r="B819" i="15"/>
  <c r="B821" i="15"/>
  <c r="B809" i="15"/>
  <c r="B921" i="15"/>
  <c r="B927" i="15"/>
  <c r="B1099" i="15"/>
  <c r="B1132" i="15"/>
  <c r="B1409" i="15"/>
  <c r="B1443" i="15"/>
  <c r="B1460" i="15"/>
  <c r="B1472" i="15"/>
  <c r="B1488" i="15"/>
  <c r="B1673" i="15"/>
  <c r="B1684" i="15"/>
  <c r="B1834" i="15"/>
  <c r="B1835" i="15"/>
  <c r="B1844" i="15"/>
  <c r="B1919" i="15"/>
  <c r="B2196" i="15"/>
  <c r="B2265" i="15"/>
  <c r="B2439" i="15"/>
  <c r="B2479" i="15"/>
  <c r="B2544" i="15"/>
  <c r="B2571" i="15"/>
  <c r="B2684" i="15"/>
  <c r="B2819" i="15"/>
  <c r="B2978" i="15"/>
  <c r="B3011" i="15"/>
  <c r="B3018" i="15"/>
  <c r="B3031" i="15"/>
  <c r="B3080" i="15"/>
  <c r="B3177" i="15"/>
  <c r="B3193" i="15"/>
  <c r="B3220" i="15"/>
  <c r="B3320" i="15"/>
  <c r="B3426" i="15"/>
  <c r="B3509" i="15"/>
  <c r="B3701" i="15"/>
  <c r="B3764" i="15"/>
  <c r="B3793" i="15"/>
  <c r="B3902" i="15"/>
  <c r="B3935" i="15"/>
  <c r="B4008" i="15"/>
  <c r="B4011" i="15"/>
  <c r="B4103" i="15"/>
  <c r="B4531" i="15"/>
  <c r="B4552" i="15"/>
  <c r="B4605" i="15"/>
  <c r="B4661" i="15"/>
  <c r="B4662" i="15"/>
  <c r="B4745" i="15"/>
  <c r="B4926" i="15"/>
  <c r="B4978" i="15"/>
  <c r="B5059" i="15"/>
  <c r="B5199" i="15"/>
  <c r="B5257" i="15"/>
  <c r="B5289" i="15"/>
  <c r="B5445" i="15"/>
  <c r="B5586" i="15"/>
  <c r="B5817" i="15"/>
  <c r="B5828" i="15"/>
  <c r="B6215" i="15"/>
  <c r="B6233" i="15"/>
  <c r="B6276" i="15"/>
  <c r="B6788" i="15"/>
  <c r="B6814" i="15"/>
  <c r="B6880" i="15"/>
  <c r="B6902" i="15"/>
  <c r="B7001" i="15"/>
  <c r="B7076" i="15"/>
  <c r="B7175" i="15"/>
  <c r="B7284" i="15"/>
  <c r="B7545" i="15"/>
  <c r="B7547" i="15"/>
  <c r="B7645" i="15"/>
  <c r="B7653" i="15"/>
  <c r="B7685" i="15"/>
  <c r="B7848" i="15"/>
  <c r="B13" i="15"/>
  <c r="B92" i="15"/>
  <c r="B102" i="15"/>
  <c r="B115" i="15"/>
  <c r="B198" i="15"/>
  <c r="B327" i="15"/>
  <c r="B328" i="15"/>
  <c r="B460" i="15"/>
  <c r="B473" i="15"/>
  <c r="B486" i="15"/>
  <c r="B514" i="15"/>
  <c r="B536" i="15"/>
  <c r="B547" i="15"/>
  <c r="B574" i="15"/>
  <c r="B579" i="15"/>
  <c r="B593" i="15"/>
  <c r="B607" i="15"/>
  <c r="B624" i="15"/>
  <c r="B631" i="15"/>
  <c r="B634" i="15"/>
  <c r="B648" i="15"/>
  <c r="B653" i="15"/>
  <c r="B775" i="15"/>
  <c r="B820" i="15"/>
  <c r="B803" i="15"/>
  <c r="B854" i="15"/>
  <c r="B859" i="15"/>
  <c r="B869" i="15"/>
  <c r="B878" i="15"/>
  <c r="B915" i="15"/>
  <c r="B920" i="15"/>
  <c r="B939" i="15"/>
  <c r="B943" i="15"/>
  <c r="B1001" i="15"/>
  <c r="B1126" i="15"/>
  <c r="B1142" i="15"/>
  <c r="B1212" i="15"/>
  <c r="B1250" i="15"/>
  <c r="B1307" i="15"/>
  <c r="B1329" i="15"/>
  <c r="B1330" i="15"/>
  <c r="B1356" i="15"/>
  <c r="B1422" i="15"/>
  <c r="B1425" i="15"/>
  <c r="B1469" i="15"/>
  <c r="B1568" i="15"/>
  <c r="B1637" i="15"/>
  <c r="B1666" i="15"/>
  <c r="B1685" i="15"/>
  <c r="B1686" i="15"/>
  <c r="B1691" i="15"/>
  <c r="B1693" i="15"/>
  <c r="B1712" i="15"/>
  <c r="B1733" i="15"/>
  <c r="B1789" i="15"/>
  <c r="B1794" i="15"/>
  <c r="B1798" i="15"/>
  <c r="B1840" i="15"/>
  <c r="B1841" i="15"/>
  <c r="B1889" i="15"/>
  <c r="B1907" i="15"/>
  <c r="B1938" i="15"/>
  <c r="B1963" i="15"/>
  <c r="B1978" i="15"/>
  <c r="B1981" i="15"/>
  <c r="B2013" i="15"/>
  <c r="B2023" i="15"/>
  <c r="B2062" i="15"/>
  <c r="B2085" i="15"/>
  <c r="B2126" i="15"/>
  <c r="B2169" i="15"/>
  <c r="B2342" i="15"/>
  <c r="B2368" i="15"/>
  <c r="B2387" i="15"/>
  <c r="B2409" i="15"/>
  <c r="B2419" i="15"/>
  <c r="B2445" i="15"/>
  <c r="B2471" i="15"/>
  <c r="B2521" i="15"/>
  <c r="B2535" i="15"/>
  <c r="B2548" i="15"/>
  <c r="B2588" i="15"/>
  <c r="B2609" i="15"/>
  <c r="B2616" i="15"/>
  <c r="B2618" i="15"/>
  <c r="B2689" i="15"/>
  <c r="B2698" i="15"/>
  <c r="B2703" i="15"/>
  <c r="B2873" i="15"/>
  <c r="B2879" i="15"/>
  <c r="B2880" i="15"/>
  <c r="B2907" i="15"/>
  <c r="B2965" i="15"/>
  <c r="B2997" i="15"/>
  <c r="B3017" i="15"/>
  <c r="B3055" i="15"/>
  <c r="B3171" i="15"/>
  <c r="B3174" i="15"/>
  <c r="B3176" i="15"/>
  <c r="B3224" i="15"/>
  <c r="B3280" i="15"/>
  <c r="B3298" i="15"/>
  <c r="B3326" i="15"/>
  <c r="B3402" i="15"/>
  <c r="B3383" i="15"/>
  <c r="B3504" i="15"/>
  <c r="B3505" i="15"/>
  <c r="B3510" i="15"/>
  <c r="B3525" i="15"/>
  <c r="B3546" i="15"/>
  <c r="B3558" i="15"/>
  <c r="B3689" i="15"/>
  <c r="B3705" i="15"/>
  <c r="B3706" i="15"/>
  <c r="B3769" i="15"/>
  <c r="B3776" i="15"/>
  <c r="B3812" i="15"/>
  <c r="B3816" i="15"/>
  <c r="B3832" i="15"/>
  <c r="B3839" i="15"/>
  <c r="B3853" i="15"/>
  <c r="B3954" i="15"/>
  <c r="B4077" i="15"/>
  <c r="B4096" i="15"/>
  <c r="B4099" i="15"/>
  <c r="B4112" i="15"/>
  <c r="B4113" i="15"/>
  <c r="B4115" i="15"/>
  <c r="B4122" i="15"/>
  <c r="B4129" i="15"/>
  <c r="B4132" i="15"/>
  <c r="B4134" i="15"/>
  <c r="B4158" i="15"/>
  <c r="B4174" i="15"/>
  <c r="B4175" i="15"/>
  <c r="B4189" i="15"/>
  <c r="B4316" i="15"/>
  <c r="B4321" i="15"/>
  <c r="B4356" i="15"/>
  <c r="B4373" i="15"/>
  <c r="B4380" i="15"/>
  <c r="B4388" i="15"/>
  <c r="B4428" i="15"/>
  <c r="B4447" i="15"/>
  <c r="B4495" i="15"/>
  <c r="B4496" i="15"/>
  <c r="B4521" i="15"/>
  <c r="B4534" i="15"/>
  <c r="B4550" i="15"/>
  <c r="B4559" i="15"/>
  <c r="B4560" i="15"/>
  <c r="B4612" i="15"/>
  <c r="B4621" i="15"/>
  <c r="B4695" i="15"/>
  <c r="B4728" i="15"/>
  <c r="B4787" i="15"/>
  <c r="B4832" i="15"/>
  <c r="B4840" i="15"/>
  <c r="B4892" i="15"/>
  <c r="B4919" i="15"/>
  <c r="B5006" i="15"/>
  <c r="B5007" i="15"/>
  <c r="B5065" i="15"/>
  <c r="B5068" i="15"/>
  <c r="B5087" i="15"/>
  <c r="B5096" i="15"/>
  <c r="B5137" i="15"/>
  <c r="B5184" i="15"/>
  <c r="B5196" i="15"/>
  <c r="B5226" i="15"/>
  <c r="B5280" i="15"/>
  <c r="B5321" i="15"/>
  <c r="B5421" i="15"/>
  <c r="B5451" i="15"/>
  <c r="B5481" i="15"/>
  <c r="B5486" i="15"/>
  <c r="B5487" i="15"/>
  <c r="B5500" i="15"/>
  <c r="B5543" i="15"/>
  <c r="B5610" i="15"/>
  <c r="B5638" i="15"/>
  <c r="B5667" i="15"/>
  <c r="B5697" i="15"/>
  <c r="B5698" i="15"/>
  <c r="B5709" i="15"/>
  <c r="B5710" i="15"/>
  <c r="B5741" i="15"/>
  <c r="B5713" i="15"/>
  <c r="B5716" i="15"/>
  <c r="B5748" i="15"/>
  <c r="B5772" i="15"/>
  <c r="B5778" i="15"/>
  <c r="B5783" i="15"/>
  <c r="B5792" i="15"/>
  <c r="B5793" i="15"/>
  <c r="B5794" i="15"/>
  <c r="B5875" i="15"/>
  <c r="B5915" i="15"/>
  <c r="B5963" i="15"/>
  <c r="B5965" i="15"/>
  <c r="B5974" i="15"/>
  <c r="B5978" i="15"/>
  <c r="B5986" i="15"/>
  <c r="B5999" i="15"/>
  <c r="B6005" i="15"/>
  <c r="B6014" i="15"/>
  <c r="B6059" i="15"/>
  <c r="B6352" i="15"/>
  <c r="B6353" i="15"/>
  <c r="B6228" i="15"/>
  <c r="B6435" i="15"/>
  <c r="B6420" i="15"/>
  <c r="B6499" i="15"/>
  <c r="B6510" i="15"/>
  <c r="B6572" i="15"/>
  <c r="B6585" i="15"/>
  <c r="B6607" i="15"/>
  <c r="B6713" i="15"/>
  <c r="B6725" i="15"/>
  <c r="B6800" i="15"/>
  <c r="B6847" i="15"/>
  <c r="B6851" i="15"/>
  <c r="B6852" i="15"/>
  <c r="B6984" i="15"/>
  <c r="B7033" i="15"/>
  <c r="B7191" i="15"/>
  <c r="B7206" i="15"/>
  <c r="B7210" i="15"/>
  <c r="B7221" i="15"/>
  <c r="B7291" i="15"/>
  <c r="B7323" i="15"/>
  <c r="B7337" i="15"/>
  <c r="B7453" i="15"/>
  <c r="B7472" i="15"/>
  <c r="B7514" i="15"/>
  <c r="B7517" i="15"/>
  <c r="B7591" i="15"/>
  <c r="B7618" i="15"/>
  <c r="B7624" i="15"/>
  <c r="B7649" i="15"/>
  <c r="B7660" i="15"/>
  <c r="B7683" i="15"/>
  <c r="B7712" i="15"/>
  <c r="B7765" i="15"/>
  <c r="B7797" i="15"/>
  <c r="B7800" i="15"/>
  <c r="B7815" i="15"/>
  <c r="B7843" i="15"/>
  <c r="B7849" i="15"/>
  <c r="B7904" i="15"/>
  <c r="B62" i="15"/>
  <c r="B137" i="15"/>
  <c r="B261" i="15"/>
  <c r="B294" i="15"/>
  <c r="B393" i="15"/>
  <c r="B436" i="15"/>
  <c r="B484" i="15"/>
  <c r="B627" i="15"/>
  <c r="B658" i="15"/>
  <c r="B956" i="15"/>
  <c r="B966" i="15"/>
  <c r="B1018" i="15"/>
  <c r="B1054" i="15"/>
  <c r="B1089" i="15"/>
  <c r="B1093" i="15"/>
  <c r="B1128" i="15"/>
  <c r="B1229" i="15"/>
  <c r="B1259" i="15"/>
  <c r="B1319" i="15"/>
  <c r="B1541" i="15"/>
  <c r="B1558" i="15"/>
  <c r="B1569" i="15"/>
  <c r="B1570" i="15"/>
  <c r="B1578" i="15"/>
  <c r="B1656" i="15"/>
  <c r="B1676" i="15"/>
  <c r="B1682" i="15"/>
  <c r="B1700" i="15"/>
  <c r="B1724" i="15"/>
  <c r="B1729" i="15"/>
  <c r="B1739" i="15"/>
  <c r="B1611" i="15"/>
  <c r="B1886" i="15"/>
  <c r="B1891" i="15"/>
  <c r="B1956" i="15"/>
  <c r="B1969" i="15"/>
  <c r="B2008" i="15"/>
  <c r="B2067" i="15"/>
  <c r="B2096" i="15"/>
  <c r="B2127" i="15"/>
  <c r="B2178" i="15"/>
  <c r="B2180" i="15"/>
  <c r="B2356" i="15"/>
  <c r="B2359" i="15"/>
  <c r="B2360" i="15"/>
  <c r="B2361" i="15"/>
  <c r="B2373" i="15"/>
  <c r="B2394" i="15"/>
  <c r="B2408" i="15"/>
  <c r="B2472" i="15"/>
  <c r="B2601" i="15"/>
  <c r="B2726" i="15"/>
  <c r="B2822" i="15"/>
  <c r="B2922" i="15"/>
  <c r="B3188" i="15"/>
  <c r="B3207" i="15"/>
  <c r="B3308" i="15"/>
  <c r="B3336" i="15"/>
  <c r="B3572" i="15"/>
  <c r="B3795" i="15"/>
  <c r="B3815" i="15"/>
  <c r="B4057" i="15"/>
  <c r="B4095" i="15"/>
  <c r="B4098" i="15"/>
  <c r="B4102" i="15"/>
  <c r="B4108" i="15"/>
  <c r="B4110" i="15"/>
  <c r="B4119" i="15"/>
  <c r="B4125" i="15"/>
  <c r="B4137" i="15"/>
  <c r="B4159" i="15"/>
  <c r="B4161" i="15"/>
  <c r="B4176" i="15"/>
  <c r="B4253" i="15"/>
  <c r="B4297" i="15"/>
  <c r="B4320" i="15"/>
  <c r="B4416" i="15"/>
  <c r="B4565" i="15"/>
  <c r="B4685" i="15"/>
  <c r="B4931" i="15"/>
  <c r="B4983" i="15"/>
  <c r="B5109" i="15"/>
  <c r="B5179" i="15"/>
  <c r="B5192" i="15"/>
  <c r="B5358" i="15"/>
  <c r="B5514" i="15"/>
  <c r="B5590" i="15"/>
  <c r="B5611" i="15"/>
  <c r="B5700" i="15"/>
  <c r="B5708" i="15"/>
  <c r="B5714" i="15"/>
  <c r="B5776" i="15"/>
  <c r="B5788" i="15"/>
  <c r="B5790" i="15"/>
  <c r="B6058" i="15"/>
  <c r="B6122" i="15"/>
  <c r="B6192" i="15"/>
  <c r="B6211" i="15"/>
  <c r="B6253" i="15"/>
  <c r="B6638" i="15"/>
  <c r="B6704" i="15"/>
  <c r="B6737" i="15"/>
  <c r="B6754" i="15"/>
  <c r="B6822" i="15"/>
  <c r="B7128" i="15"/>
  <c r="B7157" i="15"/>
  <c r="B7158" i="15"/>
  <c r="B7427" i="15"/>
  <c r="B7465" i="15"/>
  <c r="B7652" i="15"/>
  <c r="B7668" i="15"/>
  <c r="B7672" i="15"/>
  <c r="B7705" i="15"/>
  <c r="B7766" i="15"/>
  <c r="B7791" i="15"/>
  <c r="B7749" i="15"/>
  <c r="B7845" i="15"/>
  <c r="B4392" i="15"/>
  <c r="B43" i="15"/>
  <c r="B118" i="15"/>
  <c r="B144" i="15"/>
  <c r="B152" i="15"/>
  <c r="B160" i="15"/>
  <c r="B190" i="15"/>
  <c r="B209" i="15"/>
  <c r="B358" i="15"/>
  <c r="B431" i="15"/>
  <c r="B497" i="15"/>
  <c r="B558" i="15"/>
  <c r="B573" i="15"/>
  <c r="B598" i="15"/>
  <c r="B644" i="15"/>
  <c r="B659" i="15"/>
  <c r="B711" i="15"/>
  <c r="B787" i="15"/>
  <c r="B827" i="15"/>
  <c r="B807" i="15"/>
  <c r="B850" i="15"/>
  <c r="B855" i="15"/>
  <c r="B876" i="15"/>
  <c r="B923" i="15"/>
  <c r="B1021" i="15"/>
  <c r="B1118" i="15"/>
  <c r="B1137" i="15"/>
  <c r="B1257" i="15"/>
  <c r="B1314" i="15"/>
  <c r="B1347" i="15"/>
  <c r="B1364" i="15"/>
  <c r="B1368" i="15"/>
  <c r="B1405" i="15"/>
  <c r="B1418" i="15"/>
  <c r="B1421" i="15"/>
  <c r="B1427" i="15"/>
  <c r="B1438" i="15"/>
  <c r="B1459" i="15"/>
  <c r="B1456" i="15"/>
  <c r="B1477" i="15"/>
  <c r="B1507" i="15"/>
  <c r="B1559" i="15"/>
  <c r="B1560" i="15"/>
  <c r="B1664" i="15"/>
  <c r="B1667" i="15"/>
  <c r="B1672" i="15"/>
  <c r="B1678" i="15"/>
  <c r="B1680" i="15"/>
  <c r="B1681" i="15"/>
  <c r="B1683" i="15"/>
  <c r="B1727" i="15"/>
  <c r="B1744" i="15"/>
  <c r="B1757" i="15"/>
  <c r="B1851" i="15"/>
  <c r="B1883" i="15"/>
  <c r="B1937" i="15"/>
  <c r="B1959" i="15"/>
  <c r="B1964" i="15"/>
  <c r="B2293" i="15"/>
  <c r="B2305" i="15"/>
  <c r="B2401" i="15"/>
  <c r="B2430" i="15"/>
  <c r="B2460" i="15"/>
  <c r="B2522" i="15"/>
  <c r="B2524" i="15"/>
  <c r="B2644" i="15"/>
  <c r="B2707" i="15"/>
  <c r="B2881" i="15"/>
  <c r="B2889" i="15"/>
  <c r="B2898" i="15"/>
  <c r="B2904" i="15"/>
  <c r="B2905" i="15"/>
  <c r="B2919" i="15"/>
  <c r="B2931" i="15"/>
  <c r="B2932" i="15"/>
  <c r="B2948" i="15"/>
  <c r="B2994" i="15"/>
  <c r="B3010" i="15"/>
  <c r="B3036" i="15"/>
  <c r="B3092" i="15"/>
  <c r="B3211" i="15"/>
  <c r="B3228" i="15"/>
  <c r="B3230" i="15"/>
  <c r="B3283" i="15"/>
  <c r="B3348" i="15"/>
  <c r="B3508" i="15"/>
  <c r="B3630" i="15"/>
  <c r="B3754" i="15"/>
  <c r="B3879" i="15"/>
  <c r="B3938" i="15"/>
  <c r="B3966" i="15"/>
  <c r="B4042" i="15"/>
  <c r="B4079" i="15"/>
  <c r="B4086" i="15"/>
  <c r="B4101" i="15"/>
  <c r="B4106" i="15"/>
  <c r="B4121" i="15"/>
  <c r="B4140" i="15"/>
  <c r="B4147" i="15"/>
  <c r="B4160" i="15"/>
  <c r="B4172" i="15"/>
  <c r="B4173" i="15"/>
  <c r="B4243" i="15"/>
  <c r="B4252" i="15"/>
  <c r="B4291" i="15"/>
  <c r="B4324" i="15"/>
  <c r="B4415" i="15"/>
  <c r="B4420" i="15"/>
  <c r="B4443" i="15"/>
  <c r="B4455" i="15"/>
  <c r="B4498" i="15"/>
  <c r="B4617" i="15"/>
  <c r="B4642" i="15"/>
  <c r="B4644" i="15"/>
  <c r="B4645" i="15"/>
  <c r="B4678" i="15"/>
  <c r="B4738" i="15"/>
  <c r="B4799" i="15"/>
  <c r="B4803" i="15"/>
  <c r="B4805" i="15"/>
  <c r="B4812" i="15"/>
  <c r="B4821" i="15"/>
  <c r="B4914" i="15"/>
  <c r="B4918" i="15"/>
  <c r="B4937" i="15"/>
  <c r="B4962" i="15"/>
  <c r="B5120" i="15"/>
  <c r="B5287" i="15"/>
  <c r="B5323" i="15"/>
  <c r="B5331" i="15"/>
  <c r="B5334" i="15"/>
  <c r="B5345" i="15"/>
  <c r="B5348" i="15"/>
  <c r="B5410" i="15"/>
  <c r="B5413" i="15"/>
  <c r="B5433" i="15"/>
  <c r="B5459" i="15"/>
  <c r="B5516" i="15"/>
  <c r="B5527" i="15"/>
  <c r="B5628" i="15"/>
  <c r="B5674" i="15"/>
  <c r="B5682" i="15"/>
  <c r="B5747" i="15"/>
  <c r="B5725" i="15"/>
  <c r="B5786" i="15"/>
  <c r="B5870" i="15"/>
  <c r="B5953" i="15"/>
  <c r="B5962" i="15"/>
  <c r="B6056" i="15"/>
  <c r="B6119" i="15"/>
  <c r="B6301" i="15"/>
  <c r="B6305" i="15"/>
  <c r="B6431" i="15"/>
  <c r="B6534" i="15"/>
  <c r="B6537" i="15"/>
  <c r="B6714" i="15"/>
  <c r="B6727" i="15"/>
  <c r="B6765" i="15"/>
  <c r="B6789" i="15"/>
  <c r="B6835" i="15"/>
  <c r="B6842" i="15"/>
  <c r="B6916" i="15"/>
  <c r="B6926" i="15"/>
  <c r="B6949" i="15"/>
  <c r="B6978" i="15"/>
  <c r="B7019" i="15"/>
  <c r="B7041" i="15"/>
  <c r="B7106" i="15"/>
  <c r="B7109" i="15"/>
  <c r="B7125" i="15"/>
  <c r="B7241" i="15"/>
  <c r="B7316" i="15"/>
  <c r="B7343" i="15"/>
  <c r="B7461" i="15"/>
  <c r="B7515" i="15"/>
  <c r="B7706" i="15"/>
  <c r="B7711" i="15"/>
  <c r="B7721" i="15"/>
  <c r="B7762" i="15"/>
  <c r="B7779" i="15"/>
  <c r="B7785" i="15"/>
  <c r="B7798" i="15"/>
  <c r="B7820" i="15"/>
  <c r="B7857" i="15"/>
  <c r="B7892" i="15"/>
  <c r="B7893" i="15"/>
  <c r="B7896" i="15"/>
  <c r="B1551" i="15"/>
  <c r="B172" i="15"/>
  <c r="B87" i="15"/>
  <c r="B236" i="15"/>
  <c r="B636" i="15"/>
  <c r="B693" i="15"/>
  <c r="B701" i="15"/>
  <c r="B840" i="15"/>
  <c r="B961" i="15"/>
  <c r="B1088" i="15"/>
  <c r="B1120" i="15"/>
  <c r="B1125" i="15"/>
  <c r="B1221" i="15"/>
  <c r="B1320" i="15"/>
  <c r="B1499" i="15"/>
  <c r="B1677" i="15"/>
  <c r="B1833" i="15"/>
  <c r="B1955" i="15"/>
  <c r="B1965" i="15"/>
  <c r="B2190" i="15"/>
  <c r="B2389" i="15"/>
  <c r="B2440" i="15"/>
  <c r="B2482" i="15"/>
  <c r="B2565" i="15"/>
  <c r="B2573" i="15"/>
  <c r="B2957" i="15"/>
  <c r="B3100" i="15"/>
  <c r="B3184" i="15"/>
  <c r="B3718" i="15"/>
  <c r="B3896" i="15"/>
  <c r="B3898" i="15"/>
  <c r="B3996" i="15"/>
  <c r="B4009" i="15"/>
  <c r="B4142" i="15"/>
  <c r="B4478" i="15"/>
  <c r="B4510" i="15"/>
  <c r="B4546" i="15"/>
  <c r="B4639" i="15"/>
  <c r="B4640" i="15"/>
  <c r="B5060" i="15"/>
  <c r="B5098" i="15"/>
  <c r="B5110" i="15"/>
  <c r="B5278" i="15"/>
  <c r="B5298" i="15"/>
  <c r="B5387" i="15"/>
  <c r="B5428" i="15"/>
  <c r="B5450" i="15"/>
  <c r="B5515" i="15"/>
  <c r="B5842" i="15"/>
  <c r="B5855" i="15"/>
  <c r="B5861" i="15"/>
  <c r="B5937" i="15"/>
  <c r="B5949" i="15"/>
  <c r="B5985" i="15"/>
  <c r="B6350" i="15"/>
  <c r="B6862" i="15"/>
  <c r="B6870" i="15"/>
  <c r="B6890" i="15"/>
  <c r="B6980" i="15"/>
  <c r="B7056" i="15"/>
  <c r="B7088" i="15"/>
  <c r="B7150" i="15"/>
  <c r="B7187" i="15"/>
  <c r="B7347" i="15"/>
  <c r="B7450" i="15"/>
  <c r="B7477" i="15"/>
  <c r="B7488" i="15"/>
  <c r="B7490" i="15"/>
  <c r="B7579" i="15"/>
  <c r="B7639" i="15"/>
  <c r="B7704" i="15"/>
  <c r="B7732" i="15"/>
  <c r="B7787" i="15"/>
  <c r="B7875" i="15"/>
  <c r="B7937" i="15"/>
  <c r="B7948" i="15"/>
  <c r="B7952" i="15"/>
  <c r="B4466" i="15"/>
  <c r="B3515" i="15"/>
  <c r="B1157" i="15"/>
  <c r="B265" i="15"/>
  <c r="B272" i="15"/>
  <c r="B338" i="15"/>
  <c r="B349" i="15"/>
  <c r="B410" i="15"/>
  <c r="B443" i="15"/>
  <c r="B500" i="15"/>
  <c r="B585" i="15"/>
  <c r="B591" i="15"/>
  <c r="B600" i="15"/>
  <c r="B673" i="15"/>
  <c r="B737" i="15"/>
  <c r="B945" i="15"/>
  <c r="B1058" i="15"/>
  <c r="B1124" i="15"/>
  <c r="B1241" i="15"/>
  <c r="B1244" i="15"/>
  <c r="B1309" i="15"/>
  <c r="B1451" i="15"/>
  <c r="B1836" i="15"/>
  <c r="B1915" i="15"/>
  <c r="B1997" i="15"/>
  <c r="B2392" i="15"/>
  <c r="B2420" i="15"/>
  <c r="B2442" i="15"/>
  <c r="B2448" i="15"/>
  <c r="B2486" i="15"/>
  <c r="B2562" i="15"/>
  <c r="B2590" i="15"/>
  <c r="B2673" i="15"/>
  <c r="B2846" i="15"/>
  <c r="B3069" i="15"/>
  <c r="B3081" i="15"/>
  <c r="B3104" i="15"/>
  <c r="B3202" i="15"/>
  <c r="B3291" i="15"/>
  <c r="B3312" i="15"/>
  <c r="B3612" i="15"/>
  <c r="B3690" i="15"/>
  <c r="B3695" i="15"/>
  <c r="B3740" i="15"/>
  <c r="B3874" i="15"/>
  <c r="B3903" i="15"/>
  <c r="B3978" i="15"/>
  <c r="B4012" i="15"/>
  <c r="B4262" i="15"/>
  <c r="B4365" i="15"/>
  <c r="B4590" i="15"/>
  <c r="B4653" i="15"/>
  <c r="B4691" i="15"/>
  <c r="B4731" i="15"/>
  <c r="B4873" i="15"/>
  <c r="B5114" i="15"/>
  <c r="B5162" i="15"/>
  <c r="B5465" i="15"/>
  <c r="B5466" i="15"/>
  <c r="B5469" i="15"/>
  <c r="B5517" i="15"/>
  <c r="B5518" i="15"/>
  <c r="B5578" i="15"/>
  <c r="B6022" i="15"/>
  <c r="B6407" i="15"/>
  <c r="B6977" i="15"/>
  <c r="B7144" i="15"/>
  <c r="B7264" i="15"/>
  <c r="B7267" i="15"/>
  <c r="B7357" i="15"/>
  <c r="B7530" i="15"/>
  <c r="B7543" i="15"/>
  <c r="B7563" i="15"/>
  <c r="B7609" i="15"/>
  <c r="B7713" i="15"/>
  <c r="B7764" i="15"/>
  <c r="B7836" i="15"/>
  <c r="B7886" i="15"/>
  <c r="B824" i="15"/>
  <c r="B168" i="15"/>
  <c r="B259" i="15"/>
  <c r="B273" i="15"/>
  <c r="B345" i="15"/>
  <c r="B370" i="15"/>
  <c r="B429" i="15"/>
  <c r="B432" i="15"/>
  <c r="B433" i="15"/>
  <c r="B524" i="15"/>
  <c r="B702" i="15"/>
  <c r="B932" i="15"/>
  <c r="B962" i="15"/>
  <c r="B2015" i="15"/>
  <c r="B2016" i="15"/>
  <c r="B2017" i="15"/>
  <c r="B2018" i="15"/>
  <c r="B2019" i="15"/>
  <c r="B2020" i="15"/>
  <c r="B2021" i="15"/>
  <c r="B2022" i="15"/>
  <c r="B2192" i="15"/>
  <c r="B2413" i="15"/>
  <c r="B2567" i="15"/>
  <c r="B2577" i="15"/>
  <c r="B2610" i="15"/>
  <c r="B2641" i="15"/>
  <c r="B2711" i="15"/>
  <c r="B2811" i="15"/>
  <c r="B2950" i="15"/>
  <c r="B3105" i="15"/>
  <c r="B3212" i="15"/>
  <c r="B3213" i="15"/>
  <c r="B3214" i="15"/>
  <c r="B3295" i="15"/>
  <c r="B3314" i="15"/>
  <c r="B3358" i="15"/>
  <c r="B3360" i="15"/>
  <c r="B3378" i="15"/>
  <c r="B3382" i="15"/>
  <c r="B3384" i="15"/>
  <c r="B3386" i="15"/>
  <c r="B3538" i="15"/>
  <c r="B4395" i="15"/>
  <c r="B4431" i="15"/>
  <c r="B4634" i="15"/>
  <c r="B4681" i="15"/>
  <c r="B4808" i="15"/>
  <c r="B5008" i="15"/>
  <c r="B5273" i="15"/>
  <c r="B5303" i="15"/>
  <c r="B5333" i="15"/>
  <c r="B5342" i="15"/>
  <c r="B5472" i="15"/>
  <c r="B5521" i="15"/>
  <c r="B5618" i="15"/>
  <c r="B5619" i="15"/>
  <c r="B5812" i="15"/>
  <c r="B5940" i="15"/>
  <c r="B5941" i="15"/>
  <c r="B5942" i="15"/>
  <c r="B5943" i="15"/>
  <c r="B5944" i="15"/>
  <c r="B5945" i="15"/>
  <c r="B5946" i="15"/>
  <c r="B5947" i="15"/>
  <c r="B6546" i="15"/>
  <c r="B7170" i="15"/>
  <c r="B7474" i="15"/>
  <c r="B7522" i="15"/>
  <c r="B7526" i="15"/>
  <c r="B7533" i="15"/>
  <c r="B7636" i="15"/>
  <c r="B7637" i="15"/>
  <c r="B7833" i="15"/>
  <c r="B71" i="15"/>
  <c r="B134" i="15"/>
  <c r="B245" i="15"/>
  <c r="B306" i="15"/>
  <c r="B361" i="15"/>
  <c r="B440" i="15"/>
  <c r="B441" i="15"/>
  <c r="B508" i="15"/>
  <c r="B525" i="15"/>
  <c r="B586" i="15"/>
  <c r="B664" i="15"/>
  <c r="B668" i="15"/>
  <c r="B669" i="15"/>
  <c r="B681" i="15"/>
  <c r="B712" i="15"/>
  <c r="B733" i="15"/>
  <c r="B889" i="15"/>
  <c r="B891" i="15"/>
  <c r="B902" i="15"/>
  <c r="B914" i="15"/>
  <c r="B926" i="15"/>
  <c r="B931" i="15"/>
  <c r="B954" i="15"/>
  <c r="B960" i="15"/>
  <c r="B981" i="15"/>
  <c r="B1012" i="15"/>
  <c r="B1026" i="15"/>
  <c r="B1032" i="15"/>
  <c r="B1049" i="15"/>
  <c r="B1260" i="15"/>
  <c r="B1340" i="15"/>
  <c r="B1355" i="15"/>
  <c r="B1390" i="15"/>
  <c r="B1396" i="15"/>
  <c r="B1397" i="15"/>
  <c r="B1454" i="15"/>
  <c r="B1489" i="15"/>
  <c r="B1513" i="15"/>
  <c r="B1538" i="15"/>
  <c r="B1550" i="15"/>
  <c r="B1552" i="15"/>
  <c r="B1665" i="15"/>
  <c r="B1695" i="15"/>
  <c r="B1755" i="15"/>
  <c r="B1759" i="15"/>
  <c r="B1793" i="15"/>
  <c r="B1816" i="15"/>
  <c r="B1847" i="15"/>
  <c r="B1865" i="15"/>
  <c r="B2122" i="15"/>
  <c r="B2138" i="15"/>
  <c r="B2173" i="15"/>
  <c r="B2181" i="15"/>
  <c r="B2256" i="15"/>
  <c r="B2263" i="15"/>
  <c r="B2427" i="15"/>
  <c r="B2453" i="15"/>
  <c r="B2459" i="15"/>
  <c r="B2465" i="15"/>
  <c r="B2470" i="15"/>
  <c r="B2480" i="15"/>
  <c r="B2498" i="15"/>
  <c r="B2499" i="15"/>
  <c r="B2508" i="15"/>
  <c r="B2597" i="15"/>
  <c r="B2598" i="15"/>
  <c r="B2661" i="15"/>
  <c r="B2717" i="15"/>
  <c r="B2724" i="15"/>
  <c r="B2976" i="15"/>
  <c r="B2979" i="15"/>
  <c r="B3038" i="15"/>
  <c r="B3042" i="15"/>
  <c r="B3051" i="15"/>
  <c r="B3066" i="15"/>
  <c r="B3070" i="15"/>
  <c r="B3144" i="15"/>
  <c r="B3163" i="15"/>
  <c r="B3164" i="15"/>
  <c r="B3167" i="15"/>
  <c r="B3194" i="15"/>
  <c r="B3307" i="15"/>
  <c r="B3310" i="15"/>
  <c r="B3356" i="15"/>
  <c r="B3371" i="15"/>
  <c r="B3470" i="15"/>
  <c r="B3471" i="15"/>
  <c r="B3482" i="15"/>
  <c r="B3595" i="15"/>
  <c r="B3596" i="15"/>
  <c r="B3626" i="15"/>
  <c r="B3645" i="15"/>
  <c r="B3673" i="15"/>
  <c r="B3743" i="15"/>
  <c r="B3748" i="15"/>
  <c r="B3804" i="15"/>
  <c r="B3833" i="15"/>
  <c r="B3866" i="15"/>
  <c r="B3872" i="15"/>
  <c r="B3969" i="15"/>
  <c r="B3985" i="15"/>
  <c r="B4296" i="15"/>
  <c r="B4410" i="15"/>
  <c r="B4418" i="15"/>
  <c r="B4442" i="15"/>
  <c r="B4654" i="15"/>
  <c r="B4668" i="15"/>
  <c r="B4720" i="15"/>
  <c r="B4721" i="15"/>
  <c r="B4772" i="15"/>
  <c r="B5367" i="15"/>
  <c r="B5376" i="15"/>
  <c r="B5556" i="15"/>
  <c r="B5557" i="15"/>
  <c r="B5982" i="15"/>
  <c r="B5993" i="15"/>
  <c r="B6545" i="15"/>
  <c r="B6743" i="15"/>
  <c r="B6831" i="15"/>
  <c r="B6832" i="15"/>
  <c r="B6848" i="15"/>
  <c r="B6998" i="15"/>
  <c r="B7021" i="15"/>
  <c r="B7087" i="15"/>
  <c r="B7252" i="15"/>
  <c r="B7272" i="15"/>
  <c r="B7358" i="15"/>
  <c r="B7384" i="15"/>
  <c r="B7469" i="15"/>
  <c r="B7548" i="15"/>
  <c r="B7556" i="15"/>
  <c r="B7573" i="15"/>
  <c r="B7595" i="15"/>
  <c r="B7596" i="15"/>
  <c r="B7621" i="15"/>
  <c r="B7702" i="15"/>
  <c r="B7877" i="15"/>
  <c r="B6355" i="15"/>
  <c r="B3677" i="15"/>
  <c r="B116" i="15"/>
  <c r="B121" i="15"/>
  <c r="B131" i="15"/>
  <c r="B182" i="15"/>
  <c r="B210" i="15"/>
  <c r="B267" i="15"/>
  <c r="B278" i="15"/>
  <c r="B324" i="15"/>
  <c r="B351" i="15"/>
  <c r="B390" i="15"/>
  <c r="B546" i="15"/>
  <c r="B630" i="15"/>
  <c r="B642" i="15"/>
  <c r="B698" i="15"/>
  <c r="B719" i="15"/>
  <c r="B723" i="15"/>
  <c r="B724" i="15"/>
  <c r="B893" i="15"/>
  <c r="B899" i="15"/>
  <c r="B918" i="15"/>
  <c r="B953" i="15"/>
  <c r="B984" i="15"/>
  <c r="B1022" i="15"/>
  <c r="B1031" i="15"/>
  <c r="B1038" i="15"/>
  <c r="B1041" i="15"/>
  <c r="B1161" i="15"/>
  <c r="B1264" i="15"/>
  <c r="B1266" i="15"/>
  <c r="B1277" i="15"/>
  <c r="B1338" i="15"/>
  <c r="B1348" i="15"/>
  <c r="B1374" i="15"/>
  <c r="B1381" i="15"/>
  <c r="B1430" i="15"/>
  <c r="B1529" i="15"/>
  <c r="B1530" i="15"/>
  <c r="B1556" i="15"/>
  <c r="B1713" i="15"/>
  <c r="B1728" i="15"/>
  <c r="B1846" i="15"/>
  <c r="B1920" i="15"/>
  <c r="B1949" i="15"/>
  <c r="B1952" i="15"/>
  <c r="B2115" i="15"/>
  <c r="B2166" i="15"/>
  <c r="B2249" i="15"/>
  <c r="B2271" i="15"/>
  <c r="B2351" i="15"/>
  <c r="B2429" i="15"/>
  <c r="B2462" i="15"/>
  <c r="B2493" i="15"/>
  <c r="B2545" i="15"/>
  <c r="B2559" i="15"/>
  <c r="B2566" i="15"/>
  <c r="B2576" i="15"/>
  <c r="B2621" i="15"/>
  <c r="B2642" i="15"/>
  <c r="B2657" i="15"/>
  <c r="B2674" i="15"/>
  <c r="B2709" i="15"/>
  <c r="B2746" i="15"/>
  <c r="B2764" i="15"/>
  <c r="B3025" i="15"/>
  <c r="B3061" i="15"/>
  <c r="B3190" i="15"/>
  <c r="B3191" i="15"/>
  <c r="B3218" i="15"/>
  <c r="B3265" i="15"/>
  <c r="B3316" i="15"/>
  <c r="B3401" i="15"/>
  <c r="B3409" i="15"/>
  <c r="B3418" i="15"/>
  <c r="B3445" i="15"/>
  <c r="B3528" i="15"/>
  <c r="B3544" i="15"/>
  <c r="B3553" i="15"/>
  <c r="B3563" i="15"/>
  <c r="B3575" i="15"/>
  <c r="B3590" i="15"/>
  <c r="B3607" i="15"/>
  <c r="B3646" i="15"/>
  <c r="B3658" i="15"/>
  <c r="B3659" i="15"/>
  <c r="B3662" i="15"/>
  <c r="B3722" i="15"/>
  <c r="B3820" i="15"/>
  <c r="B3880" i="15"/>
  <c r="B3959" i="15"/>
  <c r="B3982" i="15"/>
  <c r="B4092" i="15"/>
  <c r="B4145" i="15"/>
  <c r="B4191" i="15"/>
  <c r="B4326" i="15"/>
  <c r="B4401" i="15"/>
  <c r="B4483" i="15"/>
  <c r="B4506" i="15"/>
  <c r="B4545" i="15"/>
  <c r="B4610" i="15"/>
  <c r="B4666" i="15"/>
  <c r="B4688" i="15"/>
  <c r="B4740" i="15"/>
  <c r="B4972" i="15"/>
  <c r="B5082" i="15"/>
  <c r="B5170" i="15"/>
  <c r="B5223" i="15"/>
  <c r="B5255" i="15"/>
  <c r="B5299" i="15"/>
  <c r="B5312" i="15"/>
  <c r="B5355" i="15"/>
  <c r="B5494" i="15"/>
  <c r="B5507" i="15"/>
  <c r="B5614" i="15"/>
  <c r="B5797" i="15"/>
  <c r="B5830" i="15"/>
  <c r="B5892" i="15"/>
  <c r="B5893" i="15"/>
  <c r="B5951" i="15"/>
  <c r="B6009" i="15"/>
  <c r="B6080" i="15"/>
  <c r="B6234" i="15"/>
  <c r="B6615" i="15"/>
  <c r="B6684" i="15"/>
  <c r="B6830" i="15"/>
  <c r="B6879" i="15"/>
  <c r="B6882" i="15"/>
  <c r="B6951" i="15"/>
  <c r="B7052" i="15"/>
  <c r="B7179" i="15"/>
  <c r="B7324" i="15"/>
  <c r="B7374" i="15"/>
  <c r="B7389" i="15"/>
  <c r="B7445" i="15"/>
  <c r="B7519" i="15"/>
  <c r="B7441" i="15"/>
  <c r="B7528" i="15"/>
  <c r="B7581" i="15"/>
  <c r="B7599" i="15"/>
  <c r="B7611" i="15"/>
  <c r="B7642" i="15"/>
  <c r="B7741" i="15"/>
  <c r="B7918" i="15"/>
  <c r="B6312" i="15"/>
  <c r="B3200" i="15"/>
  <c r="B602" i="15"/>
  <c r="B2254" i="15"/>
  <c r="B7293" i="15"/>
  <c r="B184" i="15"/>
  <c r="B1911" i="15"/>
  <c r="B113" i="15"/>
  <c r="B136" i="15"/>
  <c r="B233" i="15"/>
  <c r="B282" i="15"/>
  <c r="B316" i="15"/>
  <c r="B629" i="15"/>
  <c r="B639" i="15"/>
  <c r="B684" i="15"/>
  <c r="B834" i="15"/>
  <c r="B979" i="15"/>
  <c r="B1047" i="15"/>
  <c r="B1179" i="15"/>
  <c r="B1543" i="15"/>
  <c r="B1699" i="15"/>
  <c r="B1799" i="15"/>
  <c r="B1873" i="15"/>
  <c r="B1928" i="15"/>
  <c r="B2040" i="15"/>
  <c r="B2045" i="15"/>
  <c r="B2060" i="15"/>
  <c r="B2103" i="15"/>
  <c r="B2165" i="15"/>
  <c r="B2250" i="15"/>
  <c r="B2385" i="15"/>
  <c r="B2510" i="15"/>
  <c r="B2516" i="15"/>
  <c r="B2592" i="15"/>
  <c r="B2653" i="15"/>
  <c r="B2836" i="15"/>
  <c r="B2945" i="15"/>
  <c r="B3072" i="15"/>
  <c r="B3156" i="15"/>
  <c r="B3236" i="15"/>
  <c r="B3237" i="15"/>
  <c r="B3692" i="15"/>
  <c r="B3432" i="15"/>
  <c r="B3561" i="15"/>
  <c r="B3624" i="15"/>
  <c r="B3777" i="15"/>
  <c r="B3920" i="15"/>
  <c r="B3955" i="15"/>
  <c r="B3984" i="15"/>
  <c r="B4164" i="15"/>
  <c r="B4419" i="15"/>
  <c r="B4607" i="15"/>
  <c r="B4969" i="15"/>
  <c r="B5094" i="15"/>
  <c r="B5097" i="15"/>
  <c r="B5209" i="15"/>
  <c r="B5253" i="15"/>
  <c r="B5311" i="15"/>
  <c r="B5395" i="15"/>
  <c r="B5435" i="15"/>
  <c r="B5570" i="15"/>
  <c r="B5809" i="15"/>
  <c r="B6002" i="15"/>
  <c r="B6099" i="15"/>
  <c r="B6703" i="15"/>
  <c r="B6857" i="15"/>
  <c r="B6858" i="15"/>
  <c r="B6939" i="15"/>
  <c r="B7024" i="15"/>
  <c r="B7038" i="15"/>
  <c r="B7062" i="15"/>
  <c r="B7133" i="15"/>
  <c r="B7203" i="15"/>
  <c r="B7249" i="15"/>
  <c r="B7261" i="15"/>
  <c r="B7307" i="15"/>
  <c r="B7452" i="15"/>
  <c r="B7455" i="15"/>
  <c r="B7468" i="15"/>
  <c r="B7440" i="15"/>
  <c r="B7612" i="15"/>
  <c r="B7646" i="15"/>
  <c r="B7735" i="15"/>
  <c r="B7737" i="15"/>
  <c r="B8" i="15"/>
  <c r="B105" i="15"/>
  <c r="B310" i="15"/>
  <c r="B322" i="15"/>
  <c r="B340" i="15"/>
  <c r="B387" i="15"/>
  <c r="B530" i="15"/>
  <c r="B564" i="15"/>
  <c r="B566" i="15"/>
  <c r="B608" i="15"/>
  <c r="B652" i="15"/>
  <c r="B665" i="15"/>
  <c r="B699" i="15"/>
  <c r="B735" i="15"/>
  <c r="B743" i="15"/>
  <c r="B912" i="15"/>
  <c r="B965" i="15"/>
  <c r="B970" i="15"/>
  <c r="B1002" i="15"/>
  <c r="B1006" i="15"/>
  <c r="B1013" i="15"/>
  <c r="B1115" i="15"/>
  <c r="B1122" i="15"/>
  <c r="B1228" i="15"/>
  <c r="B1407" i="15"/>
  <c r="B1429" i="15"/>
  <c r="B1504" i="15"/>
  <c r="B1539" i="15"/>
  <c r="B1547" i="15"/>
  <c r="B1555" i="15"/>
  <c r="B1561" i="15"/>
  <c r="B1573" i="15"/>
  <c r="B1954" i="15"/>
  <c r="B1966" i="15"/>
  <c r="B1968" i="15"/>
  <c r="B1995" i="15"/>
  <c r="B1999" i="15"/>
  <c r="B2101" i="15"/>
  <c r="B2123" i="15"/>
  <c r="B2245" i="15"/>
  <c r="B2253" i="15"/>
  <c r="B2312" i="15"/>
  <c r="B2332" i="15"/>
  <c r="B2337" i="15"/>
  <c r="B2355" i="15"/>
  <c r="B2464" i="15"/>
  <c r="B2490" i="15"/>
  <c r="B2491" i="15"/>
  <c r="B2501" i="15"/>
  <c r="B2585" i="15"/>
  <c r="B2955" i="15"/>
  <c r="B3012" i="15"/>
  <c r="B3075" i="15"/>
  <c r="B3160" i="15"/>
  <c r="B3216" i="15"/>
  <c r="B3285" i="15"/>
  <c r="B3319" i="15"/>
  <c r="B3321" i="15"/>
  <c r="B3392" i="15"/>
  <c r="B3408" i="15"/>
  <c r="B3484" i="15"/>
  <c r="B3555" i="15"/>
  <c r="B3574" i="15"/>
  <c r="B3700" i="15"/>
  <c r="B3717" i="15"/>
  <c r="B3797" i="15"/>
  <c r="B3868" i="15"/>
  <c r="B3928" i="15"/>
  <c r="B3941" i="15"/>
  <c r="B3958" i="15"/>
  <c r="B3986" i="15"/>
  <c r="B4020" i="15"/>
  <c r="B4437" i="15"/>
  <c r="B4476" i="15"/>
  <c r="B4543" i="15"/>
  <c r="B4595" i="15"/>
  <c r="B4608" i="15"/>
  <c r="B4619" i="15"/>
  <c r="B4702" i="15"/>
  <c r="B4786" i="15"/>
  <c r="B4813" i="15"/>
  <c r="B4824" i="15"/>
  <c r="B4902" i="15"/>
  <c r="B4907" i="15"/>
  <c r="B4951" i="15"/>
  <c r="B5010" i="15"/>
  <c r="B5030" i="15"/>
  <c r="B5042" i="15"/>
  <c r="B5153" i="15"/>
  <c r="B5187" i="15"/>
  <c r="B5254" i="15"/>
  <c r="B5409" i="15"/>
  <c r="B5418" i="15"/>
  <c r="B5461" i="15"/>
  <c r="B5605" i="15"/>
  <c r="B5620" i="15"/>
  <c r="B5704" i="15"/>
  <c r="B5707" i="15"/>
  <c r="B5791" i="15"/>
  <c r="B5860" i="15"/>
  <c r="B5907" i="15"/>
  <c r="B6048" i="15"/>
  <c r="B6069" i="15"/>
  <c r="B6123" i="15"/>
  <c r="B6147" i="15"/>
  <c r="B6511" i="15"/>
  <c r="B6343" i="15"/>
  <c r="B6346" i="15"/>
  <c r="B6647" i="15"/>
  <c r="B6654" i="15"/>
  <c r="B6675" i="15"/>
  <c r="B6747" i="15"/>
  <c r="B6752" i="15"/>
  <c r="B6755" i="15"/>
  <c r="B6826" i="15"/>
  <c r="B7320" i="15"/>
  <c r="B7321" i="15"/>
  <c r="B7322" i="15"/>
  <c r="B7326" i="15"/>
  <c r="B7362" i="15"/>
  <c r="B7375" i="15"/>
  <c r="B7542" i="15"/>
  <c r="B7544" i="15"/>
  <c r="B7622" i="15"/>
  <c r="B7626" i="15"/>
  <c r="B7708" i="15"/>
  <c r="B7842" i="15"/>
  <c r="B7869" i="15"/>
  <c r="B7878" i="15"/>
  <c r="B7920" i="15"/>
  <c r="B7934" i="15"/>
  <c r="B7729" i="15"/>
  <c r="B7541" i="15"/>
  <c r="B507" i="15"/>
  <c r="B48" i="15"/>
  <c r="B49" i="15"/>
  <c r="B109" i="15"/>
  <c r="B130" i="15"/>
  <c r="B173" i="15"/>
  <c r="B174" i="15"/>
  <c r="B175" i="15"/>
  <c r="B208" i="15"/>
  <c r="B219" i="15"/>
  <c r="B257" i="15"/>
  <c r="B301" i="15"/>
  <c r="B317" i="15"/>
  <c r="B372" i="15"/>
  <c r="B419" i="15"/>
  <c r="B424" i="15"/>
  <c r="B439" i="15"/>
  <c r="B442" i="15"/>
  <c r="B461" i="15"/>
  <c r="B516" i="15"/>
  <c r="B540" i="15"/>
  <c r="B555" i="15"/>
  <c r="B590" i="15"/>
  <c r="B638" i="15"/>
  <c r="B645" i="15"/>
  <c r="B662" i="15"/>
  <c r="B682" i="15"/>
  <c r="B721" i="15"/>
  <c r="B742" i="15"/>
  <c r="B751" i="15"/>
  <c r="B762" i="15"/>
  <c r="B763" i="15"/>
  <c r="B798" i="15"/>
  <c r="B858" i="15"/>
  <c r="B862" i="15"/>
  <c r="B879" i="15"/>
  <c r="B887" i="15"/>
  <c r="B894" i="15"/>
  <c r="B895" i="15"/>
  <c r="B922" i="15"/>
  <c r="B952" i="15"/>
  <c r="B957" i="15"/>
  <c r="B1069" i="15"/>
  <c r="B1071" i="15"/>
  <c r="B1102" i="15"/>
  <c r="B1109" i="15"/>
  <c r="B1129" i="15"/>
  <c r="B1247" i="15"/>
  <c r="B1282" i="15"/>
  <c r="B1315" i="15"/>
  <c r="B1321" i="15"/>
  <c r="B1339" i="15"/>
  <c r="B1392" i="15"/>
  <c r="B1394" i="15"/>
  <c r="B1432" i="15"/>
  <c r="B1511" i="15"/>
  <c r="B1528" i="15"/>
  <c r="B1531" i="15"/>
  <c r="B1554" i="15"/>
  <c r="B1688" i="15"/>
  <c r="B1612" i="15"/>
  <c r="B1800" i="15"/>
  <c r="B1809" i="15"/>
  <c r="B1858" i="15"/>
  <c r="B1868" i="15"/>
  <c r="B1901" i="15"/>
  <c r="B1902" i="15"/>
  <c r="B1904" i="15"/>
  <c r="B1940" i="15"/>
  <c r="B2051" i="15"/>
  <c r="B2058" i="15"/>
  <c r="B2119" i="15"/>
  <c r="B2121" i="15"/>
  <c r="B2144" i="15"/>
  <c r="B2175" i="15"/>
  <c r="B2197" i="15"/>
  <c r="B2244" i="15"/>
  <c r="B2255" i="15"/>
  <c r="B2273" i="15"/>
  <c r="B2334" i="15"/>
  <c r="B2371" i="15"/>
  <c r="B2396" i="15"/>
  <c r="B2400" i="15"/>
  <c r="B2402" i="15"/>
  <c r="B2414" i="15"/>
  <c r="B2423" i="15"/>
  <c r="B2483" i="15"/>
  <c r="B2494" i="15"/>
  <c r="B2502" i="15"/>
  <c r="B2575" i="15"/>
  <c r="B2612" i="15"/>
  <c r="B2617" i="15"/>
  <c r="B2682" i="15"/>
  <c r="B2685" i="15"/>
  <c r="B2751" i="15"/>
  <c r="B2763" i="15"/>
  <c r="B2765" i="15"/>
  <c r="B2816" i="15"/>
  <c r="B2829" i="15"/>
  <c r="B2832" i="15"/>
  <c r="B2839" i="15"/>
  <c r="B2861" i="15"/>
  <c r="B2934" i="15"/>
  <c r="B3005" i="15"/>
  <c r="B3006" i="15"/>
  <c r="B3007" i="15"/>
  <c r="B3035" i="15"/>
  <c r="B3043" i="15"/>
  <c r="B3083" i="15"/>
  <c r="B3165" i="15"/>
  <c r="B3166" i="15"/>
  <c r="B3168" i="15"/>
  <c r="B3198" i="15"/>
  <c r="B3229" i="15"/>
  <c r="B3231" i="15"/>
  <c r="B3253" i="15"/>
  <c r="B3345" i="15"/>
  <c r="B3359" i="15"/>
  <c r="B3415" i="15"/>
  <c r="B3481" i="15"/>
  <c r="B3492" i="15"/>
  <c r="B3523" i="15"/>
  <c r="B3576" i="15"/>
  <c r="B3623" i="15"/>
  <c r="B3660" i="15"/>
  <c r="B3674" i="15"/>
  <c r="B3694" i="15"/>
  <c r="B3781" i="15"/>
  <c r="B3852" i="15"/>
  <c r="B4006" i="15"/>
  <c r="B4050" i="15"/>
  <c r="B4075" i="15"/>
  <c r="B4114" i="15"/>
  <c r="B4313" i="15"/>
  <c r="B4425" i="15"/>
  <c r="B4444" i="15"/>
  <c r="B4482" i="15"/>
  <c r="B4485" i="15"/>
  <c r="B4535" i="15"/>
  <c r="B4684" i="15"/>
  <c r="B4686" i="15"/>
  <c r="B4687" i="15"/>
  <c r="B4696" i="15"/>
  <c r="B4700" i="15"/>
  <c r="B4722" i="15"/>
  <c r="B4732" i="15"/>
  <c r="B4770" i="15"/>
  <c r="B4771" i="15"/>
  <c r="B4836" i="15"/>
  <c r="B4846" i="15"/>
  <c r="B4855" i="15"/>
  <c r="B4887" i="15"/>
  <c r="B4923" i="15"/>
  <c r="B4927" i="15"/>
  <c r="B4971" i="15"/>
  <c r="B4975" i="15"/>
  <c r="B5088" i="15"/>
  <c r="B5095" i="15"/>
  <c r="B5101" i="15"/>
  <c r="B5102" i="15"/>
  <c r="B5104" i="15"/>
  <c r="B5256" i="15"/>
  <c r="B5315" i="15"/>
  <c r="B5330" i="15"/>
  <c r="B5317" i="15"/>
  <c r="B5336" i="15"/>
  <c r="B5339" i="15"/>
  <c r="B5419" i="15"/>
  <c r="B5458" i="15"/>
  <c r="B5468" i="15"/>
  <c r="B5475" i="15"/>
  <c r="B5506" i="15"/>
  <c r="B5559" i="15"/>
  <c r="B5560" i="15"/>
  <c r="B5669" i="15"/>
  <c r="B5808" i="15"/>
  <c r="B5824" i="15"/>
  <c r="B5846" i="15"/>
  <c r="B5849" i="15"/>
  <c r="B5879" i="15"/>
  <c r="B5902" i="15"/>
  <c r="B6127" i="15"/>
  <c r="B6250" i="15"/>
  <c r="B6254" i="15"/>
  <c r="B6364" i="15"/>
  <c r="B6542" i="15"/>
  <c r="B6603" i="15"/>
  <c r="B6616" i="15"/>
  <c r="B6648" i="15"/>
  <c r="B6669" i="15"/>
  <c r="B6696" i="15"/>
  <c r="B6697" i="15"/>
  <c r="B6844" i="15"/>
  <c r="B6859" i="15"/>
  <c r="B6881" i="15"/>
  <c r="B6891" i="15"/>
  <c r="B6894" i="15"/>
  <c r="B6929" i="15"/>
  <c r="B6931" i="15"/>
  <c r="B6959" i="15"/>
  <c r="B6985" i="15"/>
  <c r="B6994" i="15"/>
  <c r="B7026" i="15"/>
  <c r="B7053" i="15"/>
  <c r="B7065" i="15"/>
  <c r="B7090" i="15"/>
  <c r="B7190" i="15"/>
  <c r="B7195" i="15"/>
  <c r="B7199" i="15"/>
  <c r="B7208" i="15"/>
  <c r="B7304" i="15"/>
  <c r="B7313" i="15"/>
  <c r="B7317" i="15"/>
  <c r="B7383" i="15"/>
  <c r="B7402" i="15"/>
  <c r="B7442" i="15"/>
  <c r="B7443" i="15"/>
  <c r="B7471" i="15"/>
  <c r="B7507" i="15"/>
  <c r="B7521" i="15"/>
  <c r="B7532" i="15"/>
  <c r="B7575" i="15"/>
  <c r="B7615" i="15"/>
  <c r="B7616" i="15"/>
  <c r="B7643" i="15"/>
  <c r="B7666" i="15"/>
  <c r="B7696" i="15"/>
  <c r="B7716" i="15"/>
  <c r="B7730" i="15"/>
  <c r="B7731" i="15"/>
  <c r="B7736" i="15"/>
  <c r="B7738" i="15"/>
  <c r="B7838" i="15"/>
  <c r="B7840" i="15"/>
  <c r="B7911" i="15"/>
  <c r="B7913" i="15"/>
  <c r="B7941" i="15"/>
  <c r="B2399" i="15"/>
  <c r="B155" i="15"/>
  <c r="B2335" i="15"/>
  <c r="B3929" i="15"/>
  <c r="B6845" i="15"/>
  <c r="B6515" i="15"/>
  <c r="B7434" i="15"/>
  <c r="B27" i="15"/>
  <c r="B51" i="15"/>
  <c r="B68" i="15"/>
  <c r="B151" i="15"/>
  <c r="B244" i="15"/>
  <c r="B248" i="15"/>
  <c r="B369" i="15"/>
  <c r="B438" i="15"/>
  <c r="B472" i="15"/>
  <c r="B477" i="15"/>
  <c r="B515" i="15"/>
  <c r="B537" i="15"/>
  <c r="B568" i="15"/>
  <c r="B587" i="15"/>
  <c r="B649" i="15"/>
  <c r="B660" i="15"/>
  <c r="B661" i="15"/>
  <c r="B694" i="15"/>
  <c r="B703" i="15"/>
  <c r="B804" i="15"/>
  <c r="B831" i="15"/>
  <c r="B836" i="15"/>
  <c r="B863" i="15"/>
  <c r="B868" i="15"/>
  <c r="B870" i="15"/>
  <c r="B885" i="15"/>
  <c r="B888" i="15"/>
  <c r="B901" i="15"/>
  <c r="B907" i="15"/>
  <c r="B928" i="15"/>
  <c r="B1046" i="15"/>
  <c r="B1070" i="15"/>
  <c r="B1104" i="15"/>
  <c r="B1116" i="15"/>
  <c r="B1283" i="15"/>
  <c r="B1293" i="15"/>
  <c r="B1313" i="15"/>
  <c r="B1323" i="15"/>
  <c r="B1404" i="15"/>
  <c r="B1575" i="15"/>
  <c r="B1633" i="15"/>
  <c r="B1608" i="15"/>
  <c r="B1773" i="15"/>
  <c r="B1803" i="15"/>
  <c r="B1805" i="15"/>
  <c r="B1866" i="15"/>
  <c r="B1872" i="15"/>
  <c r="B1887" i="15"/>
  <c r="B1980" i="15"/>
  <c r="B2010" i="15"/>
  <c r="B2014" i="15"/>
  <c r="B2036" i="15"/>
  <c r="B2087" i="15"/>
  <c r="B2090" i="15"/>
  <c r="B2145" i="15"/>
  <c r="B2179" i="15"/>
  <c r="B2212" i="15"/>
  <c r="B2237" i="15"/>
  <c r="B2243" i="15"/>
  <c r="B2264" i="15"/>
  <c r="B2281" i="15"/>
  <c r="B2365" i="15"/>
  <c r="B2369" i="15"/>
  <c r="B2381" i="15"/>
  <c r="B2505" i="15"/>
  <c r="B2520" i="15"/>
  <c r="B2529" i="15"/>
  <c r="B2603" i="15"/>
  <c r="B2624" i="15"/>
  <c r="B2635" i="15"/>
  <c r="B2743" i="15"/>
  <c r="B2786" i="15"/>
  <c r="B2995" i="15"/>
  <c r="B3015" i="15"/>
  <c r="B3016" i="15"/>
  <c r="B3020" i="15"/>
  <c r="B3033" i="15"/>
  <c r="B3079" i="15"/>
  <c r="B3087" i="15"/>
  <c r="B3175" i="15"/>
  <c r="B3293" i="15"/>
  <c r="B3296" i="15"/>
  <c r="B3309" i="15"/>
  <c r="B3324" i="15"/>
  <c r="B3331" i="15"/>
  <c r="B3353" i="15"/>
  <c r="B3472" i="15"/>
  <c r="B3493" i="15"/>
  <c r="B3547" i="15"/>
  <c r="B3585" i="15"/>
  <c r="B3586" i="15"/>
  <c r="B3597" i="15"/>
  <c r="B3602" i="15"/>
  <c r="B3621" i="15"/>
  <c r="B3625" i="15"/>
  <c r="B3649" i="15"/>
  <c r="B3687" i="15"/>
  <c r="B3699" i="15"/>
  <c r="B3730" i="15"/>
  <c r="B3738" i="15"/>
  <c r="B3750" i="15"/>
  <c r="B3766" i="15"/>
  <c r="B3767" i="15"/>
  <c r="B3803" i="15"/>
  <c r="B3830" i="15"/>
  <c r="B3834" i="15"/>
  <c r="B3913" i="15"/>
  <c r="B4029" i="15"/>
  <c r="B4146" i="15"/>
  <c r="B4148" i="15"/>
  <c r="B4207" i="15"/>
  <c r="B4383" i="15"/>
  <c r="B4389" i="15"/>
  <c r="B4394" i="15"/>
  <c r="B4493" i="15"/>
  <c r="B4503" i="15"/>
  <c r="B4525" i="15"/>
  <c r="B4551" i="15"/>
  <c r="B4636" i="15"/>
  <c r="B4637" i="15"/>
  <c r="B4647" i="15"/>
  <c r="B4652" i="15"/>
  <c r="B4690" i="15"/>
  <c r="B4699" i="15"/>
  <c r="B4760" i="15"/>
  <c r="B4761" i="15"/>
  <c r="B4781" i="15"/>
  <c r="B4785" i="15"/>
  <c r="B4820" i="15"/>
  <c r="B4825" i="15"/>
  <c r="B4844" i="15"/>
  <c r="B4845" i="15"/>
  <c r="B4862" i="15"/>
  <c r="B4909" i="15"/>
  <c r="B4930" i="15"/>
  <c r="B4933" i="15"/>
  <c r="B4957" i="15"/>
  <c r="B6247" i="15"/>
  <c r="B5016" i="15"/>
  <c r="B5017" i="15"/>
  <c r="B5067" i="15"/>
  <c r="B5073" i="15"/>
  <c r="B5203" i="15"/>
  <c r="B5260" i="15"/>
  <c r="B5281" i="15"/>
  <c r="B5294" i="15"/>
  <c r="B5297" i="15"/>
  <c r="B5308" i="15"/>
  <c r="B5332" i="15"/>
  <c r="B5340" i="15"/>
  <c r="B5411" i="15"/>
  <c r="B5425" i="15"/>
  <c r="B5473" i="15"/>
  <c r="B5479" i="15"/>
  <c r="B5496" i="15"/>
  <c r="B5497" i="15"/>
  <c r="B5501" i="15"/>
  <c r="B5538" i="15"/>
  <c r="B5600" i="15"/>
  <c r="B5615" i="15"/>
  <c r="B5750" i="15"/>
  <c r="B5796" i="15"/>
  <c r="B5801" i="15"/>
  <c r="B5833" i="15"/>
  <c r="B5890" i="15"/>
  <c r="B5912" i="15"/>
  <c r="B5929" i="15"/>
  <c r="B5964" i="15"/>
  <c r="B5979" i="15"/>
  <c r="B6075" i="15"/>
  <c r="B6096" i="15"/>
  <c r="B6345" i="15"/>
  <c r="B6538" i="15"/>
  <c r="B6577" i="15"/>
  <c r="B6661" i="15"/>
  <c r="B6680" i="15"/>
  <c r="B6699" i="15"/>
  <c r="B6807" i="15"/>
  <c r="B6823" i="15"/>
  <c r="B6860" i="15"/>
  <c r="B6997" i="15"/>
  <c r="B7054" i="15"/>
  <c r="B7070" i="15"/>
  <c r="B7129" i="15"/>
  <c r="B7163" i="15"/>
  <c r="B7247" i="15"/>
  <c r="B7271" i="15"/>
  <c r="B7294" i="15"/>
  <c r="B7298" i="15"/>
  <c r="B7319" i="15"/>
  <c r="B7395" i="15"/>
  <c r="B7510" i="15"/>
  <c r="B7539" i="15"/>
  <c r="B7630" i="15"/>
  <c r="B7631" i="15"/>
  <c r="B7657" i="15"/>
  <c r="B7661" i="15"/>
  <c r="B7725" i="15"/>
  <c r="B7760" i="15"/>
  <c r="B7807" i="15"/>
  <c r="B7850" i="15"/>
  <c r="B7853" i="15"/>
  <c r="B7880" i="15"/>
  <c r="B7944" i="15"/>
  <c r="B5078" i="15"/>
  <c r="B96" i="15"/>
  <c r="B111" i="15"/>
  <c r="B135" i="15"/>
  <c r="B138" i="15"/>
  <c r="B320" i="15"/>
  <c r="B449" i="15"/>
  <c r="B458" i="15"/>
  <c r="B519" i="15"/>
  <c r="B559" i="15"/>
  <c r="B576" i="15"/>
  <c r="B581" i="15"/>
  <c r="B599" i="15"/>
  <c r="B643" i="15"/>
  <c r="B783" i="15"/>
  <c r="B802" i="15"/>
  <c r="B828" i="15"/>
  <c r="B808" i="15"/>
  <c r="B835" i="15"/>
  <c r="B857" i="15"/>
  <c r="B883" i="15"/>
  <c r="B897" i="15"/>
  <c r="B909" i="15"/>
  <c r="B940" i="15"/>
  <c r="B1114" i="15"/>
  <c r="B1208" i="15"/>
  <c r="B1223" i="15"/>
  <c r="B1232" i="15"/>
  <c r="B1242" i="15"/>
  <c r="B1344" i="15"/>
  <c r="B1496" i="15"/>
  <c r="B1509" i="15"/>
  <c r="B1517" i="15"/>
  <c r="B1537" i="15"/>
  <c r="B1564" i="15"/>
  <c r="B1572" i="15"/>
  <c r="B1574" i="15"/>
  <c r="B1679" i="15"/>
  <c r="B1696" i="15"/>
  <c r="B1718" i="15"/>
  <c r="B1832" i="15"/>
  <c r="B1870" i="15"/>
  <c r="B1921" i="15"/>
  <c r="B1941" i="15"/>
  <c r="B1942" i="15"/>
  <c r="B1973" i="15"/>
  <c r="B1982" i="15"/>
  <c r="B2052" i="15"/>
  <c r="B2086" i="15"/>
  <c r="B2088" i="15"/>
  <c r="B2184" i="15"/>
  <c r="B2290" i="15"/>
  <c r="B2307" i="15"/>
  <c r="B2309" i="15"/>
  <c r="B2380" i="15"/>
  <c r="B2395" i="15"/>
  <c r="B2415" i="15"/>
  <c r="B2477" i="15"/>
  <c r="B2572" i="15"/>
  <c r="B2725" i="15"/>
  <c r="B2757" i="15"/>
  <c r="B2864" i="15"/>
  <c r="B2899" i="15"/>
  <c r="B2980" i="15"/>
  <c r="B2996" i="15"/>
  <c r="B3003" i="15"/>
  <c r="B3021" i="15"/>
  <c r="B3065" i="15"/>
  <c r="B3132" i="15"/>
  <c r="B3141" i="15"/>
  <c r="B3145" i="15"/>
  <c r="B3201" i="15"/>
  <c r="B3233" i="15"/>
  <c r="B3317" i="15"/>
  <c r="B3427" i="15"/>
  <c r="B3429" i="15"/>
  <c r="B3439" i="15"/>
  <c r="B3549" i="15"/>
  <c r="B3554" i="15"/>
  <c r="B3593" i="15"/>
  <c r="B3652" i="15"/>
  <c r="B3702" i="15"/>
  <c r="B3809" i="15"/>
  <c r="B3862" i="15"/>
  <c r="B3924" i="15"/>
  <c r="B3960" i="15"/>
  <c r="B3995" i="15"/>
  <c r="B3997" i="15"/>
  <c r="B4001" i="15"/>
  <c r="B4044" i="15"/>
  <c r="B4185" i="15"/>
  <c r="B4229" i="15"/>
  <c r="B4239" i="15"/>
  <c r="B4364" i="15"/>
  <c r="B4369" i="15"/>
  <c r="B4385" i="15"/>
  <c r="B4409" i="15"/>
  <c r="B4445" i="15"/>
  <c r="B4456" i="15"/>
  <c r="B4556" i="15"/>
  <c r="B4663" i="15"/>
  <c r="B4671" i="15"/>
  <c r="B4800" i="15"/>
  <c r="B4869" i="15"/>
  <c r="B4894" i="15"/>
  <c r="B4921" i="15"/>
  <c r="B4954" i="15"/>
  <c r="B5118" i="15"/>
  <c r="B5145" i="15"/>
  <c r="B5146" i="15"/>
  <c r="B5157" i="15"/>
  <c r="B5174" i="15"/>
  <c r="B5211" i="15"/>
  <c r="B5314" i="15"/>
  <c r="B5359" i="15"/>
  <c r="B5579" i="15"/>
  <c r="B5588" i="15"/>
  <c r="B5609" i="15"/>
  <c r="B5677" i="15"/>
  <c r="B5703" i="15"/>
  <c r="B5706" i="15"/>
  <c r="B5717" i="15"/>
  <c r="B5737" i="15"/>
  <c r="B5807" i="15"/>
  <c r="B5818" i="15"/>
  <c r="B5834" i="15"/>
  <c r="B5859" i="15"/>
  <c r="B5901" i="15"/>
  <c r="B5919" i="15"/>
  <c r="B6046" i="15"/>
  <c r="B6057" i="15"/>
  <c r="B6092" i="15"/>
  <c r="B6111" i="15"/>
  <c r="B6207" i="15"/>
  <c r="B6359" i="15"/>
  <c r="B6370" i="15"/>
  <c r="B6382" i="15"/>
  <c r="B6436" i="15"/>
  <c r="B6391" i="15"/>
  <c r="B6399" i="15"/>
  <c r="B6463" i="15"/>
  <c r="B6347" i="15"/>
  <c r="B6550" i="15"/>
  <c r="B6588" i="15"/>
  <c r="B6671" i="15"/>
  <c r="B6790" i="15"/>
  <c r="B6813" i="15"/>
  <c r="B6854" i="15"/>
  <c r="B6912" i="15"/>
  <c r="B6971" i="15"/>
  <c r="B6987" i="15"/>
  <c r="B7185" i="15"/>
  <c r="B7189" i="15"/>
  <c r="B7194" i="15"/>
  <c r="B7196" i="15"/>
  <c r="B7204" i="15"/>
  <c r="B7223" i="15"/>
  <c r="B7234" i="15"/>
  <c r="B7270" i="15"/>
  <c r="B7351" i="15"/>
  <c r="B7356" i="15"/>
  <c r="B7361" i="15"/>
  <c r="B7436" i="15"/>
  <c r="B7458" i="15"/>
  <c r="B7487" i="15"/>
  <c r="B7489" i="15"/>
  <c r="B7537" i="15"/>
  <c r="B7562" i="15"/>
  <c r="B7582" i="15"/>
  <c r="B7584" i="15"/>
  <c r="B7638" i="15"/>
  <c r="B7640" i="15"/>
  <c r="B7689" i="15"/>
  <c r="B7699" i="15"/>
  <c r="B7724" i="15"/>
  <c r="B7790" i="15"/>
  <c r="B7806" i="15"/>
  <c r="B7859" i="15"/>
  <c r="B7884" i="15"/>
  <c r="B7891" i="15"/>
  <c r="B7915" i="15"/>
  <c r="B7916" i="15"/>
  <c r="B7921" i="15"/>
  <c r="B7922" i="15"/>
  <c r="B7925" i="15"/>
  <c r="B7926" i="15"/>
  <c r="B7938" i="15"/>
  <c r="B2336" i="15"/>
  <c r="B2372" i="15"/>
  <c r="B29" i="15"/>
  <c r="B65" i="15"/>
  <c r="B253" i="15"/>
  <c r="B435" i="15"/>
  <c r="B468" i="15"/>
  <c r="B769" i="15"/>
  <c r="B780" i="15"/>
  <c r="B1020" i="15"/>
  <c r="B1106" i="15"/>
  <c r="B1139" i="15"/>
  <c r="B1148" i="15"/>
  <c r="B1275" i="15"/>
  <c r="B1295" i="15"/>
  <c r="B1296" i="15"/>
  <c r="B1302" i="15"/>
  <c r="B1448" i="15"/>
  <c r="B1452" i="15"/>
  <c r="B1462" i="15"/>
  <c r="B1463" i="15"/>
  <c r="B1466" i="15"/>
  <c r="B1473" i="15"/>
  <c r="B1475" i="15"/>
  <c r="B1638" i="15"/>
  <c r="B1600" i="15"/>
  <c r="B1674" i="15"/>
  <c r="B1764" i="15"/>
  <c r="B1771" i="15"/>
  <c r="B1882" i="15"/>
  <c r="B2050" i="15"/>
  <c r="B2082" i="15"/>
  <c r="B2098" i="15"/>
  <c r="B2363" i="15"/>
  <c r="B2364" i="15"/>
  <c r="B2424" i="15"/>
  <c r="B2425" i="15"/>
  <c r="B2431" i="15"/>
  <c r="B2432" i="15"/>
  <c r="B2455" i="15"/>
  <c r="B2469" i="15"/>
  <c r="B2525" i="15"/>
  <c r="B2579" i="15"/>
  <c r="B2586" i="15"/>
  <c r="B2741" i="15"/>
  <c r="B2850" i="15"/>
  <c r="B2947" i="15"/>
  <c r="B2951" i="15"/>
  <c r="B3054" i="15"/>
  <c r="B3073" i="15"/>
  <c r="B3147" i="15"/>
  <c r="B3232" i="15"/>
  <c r="B3252" i="15"/>
  <c r="B3294" i="15"/>
  <c r="B3346" i="15"/>
  <c r="B3367" i="15"/>
  <c r="B3693" i="15"/>
  <c r="B3733" i="15"/>
  <c r="B3849" i="15"/>
  <c r="B4202" i="15"/>
  <c r="B4396" i="15"/>
  <c r="B4460" i="15"/>
  <c r="B4467" i="15"/>
  <c r="B4650" i="15"/>
  <c r="B4683" i="15"/>
  <c r="B4789" i="15"/>
  <c r="B4826" i="15"/>
  <c r="B4858" i="15"/>
  <c r="B4896" i="15"/>
  <c r="B5014" i="15"/>
  <c r="B5025" i="15"/>
  <c r="B5043" i="15"/>
  <c r="B5071" i="15"/>
  <c r="B5084" i="15"/>
  <c r="B5117" i="15"/>
  <c r="B5152" i="15"/>
  <c r="B5158" i="15"/>
  <c r="B5212" i="15"/>
  <c r="B5406" i="15"/>
  <c r="B5534" i="15"/>
  <c r="B5632" i="15"/>
  <c r="B5659" i="15"/>
  <c r="B5660" i="15"/>
  <c r="B5661" i="15"/>
  <c r="B5680" i="15"/>
  <c r="B5693" i="15"/>
  <c r="B5705" i="15"/>
  <c r="B5821" i="15"/>
  <c r="B5988" i="15"/>
  <c r="B6012" i="15"/>
  <c r="B6061" i="15"/>
  <c r="B6132" i="15"/>
  <c r="B6197" i="15"/>
  <c r="B6596" i="15"/>
  <c r="B6597" i="15"/>
  <c r="B6695" i="15"/>
  <c r="B6745" i="15"/>
  <c r="B6828" i="15"/>
  <c r="B6856" i="15"/>
  <c r="B6872" i="15"/>
  <c r="B6887" i="15"/>
  <c r="B6921" i="15"/>
  <c r="B6924" i="15"/>
  <c r="B6928" i="15"/>
  <c r="B6943" i="15"/>
  <c r="B7124" i="15"/>
  <c r="B7174" i="15"/>
  <c r="B7177" i="15"/>
  <c r="B7198" i="15"/>
  <c r="B7230" i="15"/>
  <c r="B7305" i="15"/>
  <c r="B7336" i="15"/>
  <c r="B7429" i="15"/>
  <c r="B7431" i="15"/>
  <c r="B7651" i="15"/>
  <c r="B7889" i="15"/>
  <c r="B7899" i="15"/>
  <c r="B30" i="15"/>
  <c r="B385" i="15"/>
  <c r="B474" i="15"/>
  <c r="B697" i="15"/>
  <c r="B818" i="15"/>
  <c r="B877" i="15"/>
  <c r="B1243" i="15"/>
  <c r="B1346" i="15"/>
  <c r="B1476" i="15"/>
  <c r="B1480" i="15"/>
  <c r="B1482" i="15"/>
  <c r="B1626" i="15"/>
  <c r="B1584" i="15"/>
  <c r="B1603" i="15"/>
  <c r="B1706" i="15"/>
  <c r="B1785" i="15"/>
  <c r="B1863" i="15"/>
  <c r="B1936" i="15"/>
  <c r="B2269" i="15"/>
  <c r="B2488" i="15"/>
  <c r="B2574" i="15"/>
  <c r="B3041" i="15"/>
  <c r="B3047" i="15"/>
  <c r="B3143" i="15"/>
  <c r="B3155" i="15"/>
  <c r="B3287" i="15"/>
  <c r="B3716" i="15"/>
  <c r="B3778" i="15"/>
  <c r="B3798" i="15"/>
  <c r="B3819" i="15"/>
  <c r="B3831" i="15"/>
  <c r="B3930" i="15"/>
  <c r="B4067" i="15"/>
  <c r="B4412" i="15"/>
  <c r="B4479" i="15"/>
  <c r="B4790" i="15"/>
  <c r="B4974" i="15"/>
  <c r="B5208" i="15"/>
  <c r="B5242" i="15"/>
  <c r="B5295" i="15"/>
  <c r="B5335" i="15"/>
  <c r="B5370" i="15"/>
  <c r="B5533" i="15"/>
  <c r="B5539" i="15"/>
  <c r="B5589" i="15"/>
  <c r="B5681" i="15"/>
  <c r="B5800" i="15"/>
  <c r="B5847" i="15"/>
  <c r="B5894" i="15"/>
  <c r="B5930" i="15"/>
  <c r="B6018" i="15"/>
  <c r="B6098" i="15"/>
  <c r="B6112" i="15"/>
  <c r="B6128" i="15"/>
  <c r="B6196" i="15"/>
  <c r="B6618" i="15"/>
  <c r="B6700" i="15"/>
  <c r="B6723" i="15"/>
  <c r="B6838" i="15"/>
  <c r="B7008" i="15"/>
  <c r="B7013" i="15"/>
  <c r="B7665" i="15"/>
  <c r="B7837" i="15"/>
  <c r="B7895" i="15"/>
  <c r="B816" i="15"/>
  <c r="B800" i="15"/>
  <c r="B4" i="15"/>
  <c r="B91" i="15"/>
  <c r="B254" i="15"/>
  <c r="B490" i="15"/>
  <c r="B554" i="15"/>
  <c r="B556" i="15"/>
  <c r="B557" i="15"/>
  <c r="B603" i="15"/>
  <c r="B856" i="15"/>
  <c r="B934" i="15"/>
  <c r="B983" i="15"/>
  <c r="B1072" i="15"/>
  <c r="B1091" i="15"/>
  <c r="B1363" i="15"/>
  <c r="B1503" i="15"/>
  <c r="B1508" i="15"/>
  <c r="B1545" i="15"/>
  <c r="B1557" i="15"/>
  <c r="B1701" i="15"/>
  <c r="B1953" i="15"/>
  <c r="B1993" i="15"/>
  <c r="B2139" i="15"/>
  <c r="B2200" i="15"/>
  <c r="B2204" i="15"/>
  <c r="B2370" i="15"/>
  <c r="B2398" i="15"/>
  <c r="B2417" i="15"/>
  <c r="B2426" i="15"/>
  <c r="B2428" i="15"/>
  <c r="B2527" i="15"/>
  <c r="B2557" i="15"/>
  <c r="B2570" i="15"/>
  <c r="B2607" i="15"/>
  <c r="B2631" i="15"/>
  <c r="B2636" i="15"/>
  <c r="B2973" i="15"/>
  <c r="B3013" i="15"/>
  <c r="B3022" i="15"/>
  <c r="B3302" i="15"/>
  <c r="B3313" i="15"/>
  <c r="B3479" i="15"/>
  <c r="B3535" i="15"/>
  <c r="B3589" i="15"/>
  <c r="B3744" i="15"/>
  <c r="B3763" i="15"/>
  <c r="B3818" i="15"/>
  <c r="B3968" i="15"/>
  <c r="B4053" i="15"/>
  <c r="B4065" i="15"/>
  <c r="B4091" i="15"/>
  <c r="B4208" i="15"/>
  <c r="B4376" i="15"/>
  <c r="B4386" i="15"/>
  <c r="B4458" i="15"/>
  <c r="B4553" i="15"/>
  <c r="B4655" i="15"/>
  <c r="B4667" i="15"/>
  <c r="B4669" i="15"/>
  <c r="B4675" i="15"/>
  <c r="B4773" i="15"/>
  <c r="B4822" i="15"/>
  <c r="B4841" i="15"/>
  <c r="B4916" i="15"/>
  <c r="B4938" i="15"/>
  <c r="B5005" i="15"/>
  <c r="B5027" i="15"/>
  <c r="B5463" i="15"/>
  <c r="B5484" i="15"/>
  <c r="B5702" i="15"/>
  <c r="B5803" i="15"/>
  <c r="B6402" i="15"/>
  <c r="B6809" i="15"/>
  <c r="B6810" i="15"/>
  <c r="B6991" i="15"/>
  <c r="B6993" i="15"/>
  <c r="B7014" i="15"/>
  <c r="B7473" i="15"/>
  <c r="B7516" i="15"/>
  <c r="B7555" i="15"/>
  <c r="B7594" i="15"/>
  <c r="B7614" i="15"/>
  <c r="B7695" i="15"/>
  <c r="B7617" i="15"/>
  <c r="B3389" i="15"/>
  <c r="B7535" i="15"/>
  <c r="B3" i="15"/>
  <c r="B657" i="15"/>
  <c r="B734" i="15"/>
  <c r="B789" i="15"/>
  <c r="B805" i="15"/>
  <c r="B896" i="15"/>
  <c r="B1464" i="15"/>
  <c r="B1474" i="15"/>
  <c r="B1481" i="15"/>
  <c r="B1521" i="15"/>
  <c r="B1522" i="15"/>
  <c r="B1726" i="15"/>
  <c r="B1780" i="15"/>
  <c r="B1802" i="15"/>
  <c r="B1856" i="15"/>
  <c r="B1986" i="15"/>
  <c r="B2187" i="15"/>
  <c r="B2260" i="15"/>
  <c r="B2341" i="15"/>
  <c r="B2345" i="15"/>
  <c r="B2346" i="15"/>
  <c r="B2366" i="15"/>
  <c r="B2436" i="15"/>
  <c r="B2806" i="15"/>
  <c r="B2975" i="15"/>
  <c r="B3182" i="15"/>
  <c r="B3269" i="15"/>
  <c r="B3567" i="15"/>
  <c r="B3582" i="15"/>
  <c r="B3583" i="15"/>
  <c r="B3678" i="15"/>
  <c r="B3729" i="15"/>
  <c r="B3739" i="15"/>
  <c r="B3859" i="15"/>
  <c r="B3893" i="15"/>
  <c r="B3943" i="15"/>
  <c r="B3981" i="15"/>
  <c r="B4188" i="15"/>
  <c r="B4491" i="15"/>
  <c r="B4724" i="15"/>
  <c r="B4779" i="15"/>
  <c r="B4782" i="15"/>
  <c r="B5154" i="15"/>
  <c r="B5969" i="15"/>
  <c r="B6084" i="15"/>
  <c r="B6205" i="15"/>
  <c r="B6297" i="15"/>
  <c r="B6462" i="15"/>
  <c r="B6508" i="15"/>
  <c r="B6642" i="15"/>
  <c r="B6685" i="15"/>
  <c r="B6846" i="15"/>
  <c r="B6871" i="15"/>
  <c r="B7049" i="15"/>
  <c r="B7095" i="15"/>
  <c r="B7373" i="15"/>
  <c r="B7463" i="15"/>
  <c r="B7794" i="15"/>
  <c r="B7919" i="15"/>
  <c r="B1649" i="15"/>
  <c r="B72" i="15"/>
  <c r="B78" i="15"/>
  <c r="B126" i="15"/>
  <c r="B311" i="15"/>
  <c r="B544" i="15"/>
  <c r="B614" i="15"/>
  <c r="B651" i="15"/>
  <c r="B663" i="15"/>
  <c r="B685" i="15"/>
  <c r="B873" i="15"/>
  <c r="B929" i="15"/>
  <c r="B947" i="15"/>
  <c r="B991" i="15"/>
  <c r="B1151" i="15"/>
  <c r="B1337" i="15"/>
  <c r="B1391" i="15"/>
  <c r="B1857" i="15"/>
  <c r="B1945" i="15"/>
  <c r="B1996" i="15"/>
  <c r="B2191" i="15"/>
  <c r="B2285" i="15"/>
  <c r="B2349" i="15"/>
  <c r="B2530" i="15"/>
  <c r="B3133" i="15"/>
  <c r="B3476" i="15"/>
  <c r="B3513" i="15"/>
  <c r="B3542" i="15"/>
  <c r="B3559" i="15"/>
  <c r="B3686" i="15"/>
  <c r="B3923" i="15"/>
  <c r="B3993" i="15"/>
  <c r="B4052" i="15"/>
  <c r="B4411" i="15"/>
  <c r="B4488" i="15"/>
  <c r="B4599" i="15"/>
  <c r="B4730" i="15"/>
  <c r="B5601" i="15"/>
  <c r="B5843" i="15"/>
  <c r="B6693" i="15"/>
  <c r="B6764" i="15"/>
  <c r="B6899" i="15"/>
  <c r="B6995" i="15"/>
  <c r="B7345" i="15"/>
  <c r="B7409" i="15"/>
  <c r="B7553" i="15"/>
  <c r="B7572" i="15"/>
  <c r="B7576" i="15"/>
  <c r="B7608" i="15"/>
  <c r="B7823" i="15"/>
  <c r="B7841" i="15"/>
  <c r="B1005" i="15"/>
  <c r="B1289" i="15"/>
  <c r="B2338" i="15"/>
  <c r="B3496" i="15"/>
  <c r="B5836" i="15"/>
  <c r="B142" i="15"/>
  <c r="B242" i="15"/>
  <c r="B258" i="15"/>
  <c r="B279" i="15"/>
  <c r="B416" i="15"/>
  <c r="B447" i="15"/>
  <c r="B520" i="15"/>
  <c r="B752" i="15"/>
  <c r="B882" i="15"/>
  <c r="B900" i="15"/>
  <c r="B910" i="15"/>
  <c r="B942" i="15"/>
  <c r="B955" i="15"/>
  <c r="B1045" i="15"/>
  <c r="B1073" i="15"/>
  <c r="B1166" i="15"/>
  <c r="B1170" i="15"/>
  <c r="B1628" i="15"/>
  <c r="B1751" i="15"/>
  <c r="B1950" i="15"/>
  <c r="B2042" i="15"/>
  <c r="B2061" i="15"/>
  <c r="B2339" i="15"/>
  <c r="B2357" i="15"/>
  <c r="B2375" i="15"/>
  <c r="B2379" i="15"/>
  <c r="B2484" i="15"/>
  <c r="B2546" i="15"/>
  <c r="B2604" i="15"/>
  <c r="B2676" i="15"/>
  <c r="B2739" i="15"/>
  <c r="B2863" i="15"/>
  <c r="B2937" i="15"/>
  <c r="B2968" i="15"/>
  <c r="B3019" i="15"/>
  <c r="B3139" i="15"/>
  <c r="B3395" i="15"/>
  <c r="B3406" i="15"/>
  <c r="B3412" i="15"/>
  <c r="B3413" i="15"/>
  <c r="B3424" i="15"/>
  <c r="B3443" i="15"/>
  <c r="B3459" i="15"/>
  <c r="B3671" i="15"/>
  <c r="B3721" i="15"/>
  <c r="B3747" i="15"/>
  <c r="B3811" i="15"/>
  <c r="B3828" i="15"/>
  <c r="B3847" i="15"/>
  <c r="B3957" i="15"/>
  <c r="B3967" i="15"/>
  <c r="B4144" i="15"/>
  <c r="B4163" i="15"/>
  <c r="B4464" i="15"/>
  <c r="B4512" i="15"/>
  <c r="B4524" i="15"/>
  <c r="B4528" i="15"/>
  <c r="B4598" i="15"/>
  <c r="B4600" i="15"/>
  <c r="B4707" i="15"/>
  <c r="B4751" i="15"/>
  <c r="B4910" i="15"/>
  <c r="B4994" i="15"/>
  <c r="B5222" i="15"/>
  <c r="B5310" i="15"/>
  <c r="B5394" i="15"/>
  <c r="B5443" i="15"/>
  <c r="B5457" i="15"/>
  <c r="B5498" i="15"/>
  <c r="B5545" i="15"/>
  <c r="B5569" i="15"/>
  <c r="B5603" i="15"/>
  <c r="B5637" i="15"/>
  <c r="B5646" i="15"/>
  <c r="B5795" i="15"/>
  <c r="B5980" i="15"/>
  <c r="B6031" i="15"/>
  <c r="B6091" i="15"/>
  <c r="B6163" i="15"/>
  <c r="B6170" i="15"/>
  <c r="B6201" i="15"/>
  <c r="B6202" i="15"/>
  <c r="B6245" i="15"/>
  <c r="B6372" i="15"/>
  <c r="B6536" i="15"/>
  <c r="B6609" i="15"/>
  <c r="B6664" i="15"/>
  <c r="B6667" i="15"/>
  <c r="B6676" i="15"/>
  <c r="B6741" i="15"/>
  <c r="B6781" i="15"/>
  <c r="B6815" i="15"/>
  <c r="B6956" i="15"/>
  <c r="B7078" i="15"/>
  <c r="B7081" i="15"/>
  <c r="B7084" i="15"/>
  <c r="B7114" i="15"/>
  <c r="B7134" i="15"/>
  <c r="B7136" i="15"/>
  <c r="B7352" i="15"/>
  <c r="B7363" i="15"/>
  <c r="B7392" i="15"/>
  <c r="B7422" i="15"/>
  <c r="B7448" i="15"/>
  <c r="B7437" i="15"/>
  <c r="B7481" i="15"/>
  <c r="B7485" i="15"/>
  <c r="B7540" i="15"/>
  <c r="B7560" i="15"/>
  <c r="B7607" i="15"/>
  <c r="B7758" i="15"/>
  <c r="B7786" i="15"/>
  <c r="B7851" i="15"/>
  <c r="B7587" i="15"/>
  <c r="B3387" i="15"/>
  <c r="B6677" i="15"/>
  <c r="B93" i="15"/>
  <c r="B124" i="15"/>
  <c r="B141" i="15"/>
  <c r="B232" i="15"/>
  <c r="B307" i="15"/>
  <c r="B428" i="15"/>
  <c r="B562" i="15"/>
  <c r="B588" i="15"/>
  <c r="B666" i="15"/>
  <c r="B695" i="15"/>
  <c r="B720" i="15"/>
  <c r="B732" i="15"/>
  <c r="B766" i="15"/>
  <c r="B812" i="15"/>
  <c r="B904" i="15"/>
  <c r="B908" i="15"/>
  <c r="B913" i="15"/>
  <c r="B1029" i="15"/>
  <c r="B1042" i="15"/>
  <c r="B1065" i="15"/>
  <c r="B1076" i="15"/>
  <c r="B1079" i="15"/>
  <c r="B1090" i="15"/>
  <c r="B1162" i="15"/>
  <c r="B1176" i="15"/>
  <c r="B1211" i="15"/>
  <c r="B1216" i="15"/>
  <c r="B1312" i="15"/>
  <c r="B1332" i="15"/>
  <c r="B1379" i="15"/>
  <c r="B1433" i="15"/>
  <c r="B1582" i="15"/>
  <c r="B1641" i="15"/>
  <c r="B1705" i="15"/>
  <c r="B1704" i="15"/>
  <c r="B1723" i="15"/>
  <c r="B1839" i="15"/>
  <c r="B1845" i="15"/>
  <c r="B1854" i="15"/>
  <c r="B1855" i="15"/>
  <c r="B1860" i="15"/>
  <c r="B2095" i="15"/>
  <c r="B2106" i="15"/>
  <c r="B2118" i="15"/>
  <c r="B2141" i="15"/>
  <c r="B2171" i="15"/>
  <c r="B2174" i="15"/>
  <c r="B2270" i="15"/>
  <c r="B2457" i="15"/>
  <c r="B2500" i="15"/>
  <c r="B2503" i="15"/>
  <c r="B2523" i="15"/>
  <c r="B2583" i="15"/>
  <c r="B2587" i="15"/>
  <c r="B2652" i="15"/>
  <c r="B2662" i="15"/>
  <c r="B2733" i="15"/>
  <c r="B2740" i="15"/>
  <c r="B2800" i="15"/>
  <c r="B2809" i="15"/>
  <c r="B2854" i="15"/>
  <c r="B2902" i="15"/>
  <c r="B3024" i="15"/>
  <c r="B3120" i="15"/>
  <c r="B3135" i="15"/>
  <c r="B3221" i="15"/>
  <c r="B3303" i="15"/>
  <c r="B3332" i="15"/>
  <c r="B3468" i="15"/>
  <c r="B3474" i="15"/>
  <c r="B3526" i="15"/>
  <c r="B3564" i="15"/>
  <c r="B3594" i="15"/>
  <c r="B3664" i="15"/>
  <c r="B3737" i="15"/>
  <c r="B3751" i="15"/>
  <c r="B3900" i="15"/>
  <c r="B3919" i="15"/>
  <c r="B3994" i="15"/>
  <c r="B4002" i="15"/>
  <c r="B4004" i="15"/>
  <c r="B4007" i="15"/>
  <c r="B4064" i="15"/>
  <c r="B4094" i="15"/>
  <c r="B4433" i="15"/>
  <c r="B4511" i="15"/>
  <c r="B4526" i="15"/>
  <c r="B4579" i="15"/>
  <c r="B4587" i="15"/>
  <c r="B4603" i="15"/>
  <c r="B4776" i="15"/>
  <c r="B4783" i="15"/>
  <c r="B4889" i="15"/>
  <c r="B4895" i="15"/>
  <c r="B5853" i="15"/>
  <c r="B4976" i="15"/>
  <c r="B4981" i="15"/>
  <c r="B4982" i="15"/>
  <c r="B5001" i="15"/>
  <c r="B5160" i="15"/>
  <c r="B5182" i="15"/>
  <c r="B5288" i="15"/>
  <c r="B5456" i="15"/>
  <c r="B5540" i="15"/>
  <c r="B5613" i="15"/>
  <c r="B5668" i="15"/>
  <c r="B5819" i="15"/>
  <c r="B5827" i="15"/>
  <c r="B5835" i="15"/>
  <c r="B5838" i="15"/>
  <c r="B5854" i="15"/>
  <c r="B5896" i="15"/>
  <c r="B5900" i="15"/>
  <c r="B5916" i="15"/>
  <c r="B5920" i="15"/>
  <c r="B5939" i="15"/>
  <c r="B6004" i="15"/>
  <c r="B6225" i="15"/>
  <c r="B6520" i="15"/>
  <c r="B6524" i="15"/>
  <c r="B6544" i="15"/>
  <c r="B6637" i="15"/>
  <c r="B6653" i="15"/>
  <c r="B6767" i="15"/>
  <c r="B6864" i="15"/>
  <c r="B6892" i="15"/>
  <c r="B6915" i="15"/>
  <c r="B6935" i="15"/>
  <c r="B6936" i="15"/>
  <c r="B6957" i="15"/>
  <c r="B6969" i="15"/>
  <c r="B6976" i="15"/>
  <c r="B7067" i="15"/>
  <c r="B7068" i="15"/>
  <c r="B7071" i="15"/>
  <c r="B7072" i="15"/>
  <c r="B7092" i="15"/>
  <c r="B7111" i="15"/>
  <c r="B7113" i="15"/>
  <c r="B7132" i="15"/>
  <c r="B7155" i="15"/>
  <c r="B7164" i="15"/>
  <c r="B7254" i="15"/>
  <c r="B7296" i="15"/>
  <c r="B7466" i="15"/>
  <c r="B7478" i="15"/>
  <c r="B7554" i="15"/>
  <c r="B7623" i="15"/>
  <c r="B7710" i="15"/>
  <c r="B7742" i="15"/>
  <c r="B7887" i="15"/>
  <c r="B7909" i="15"/>
  <c r="B7932" i="15"/>
  <c r="B2259" i="15"/>
  <c r="B3480" i="15"/>
  <c r="B5454" i="15"/>
  <c r="B6171" i="15"/>
  <c r="B7447" i="15"/>
  <c r="B2540" i="15"/>
  <c r="B5147" i="15"/>
  <c r="B187" i="15"/>
  <c r="B204" i="15"/>
  <c r="B220" i="15"/>
  <c r="B796" i="15"/>
  <c r="B799" i="15"/>
  <c r="B1605" i="15"/>
  <c r="B1899" i="15"/>
  <c r="B2296" i="15"/>
  <c r="B3696" i="15"/>
  <c r="B5361" i="15"/>
  <c r="B5485" i="15"/>
  <c r="B6659" i="15"/>
  <c r="B7278" i="15"/>
  <c r="B7498" i="15"/>
  <c r="B7832" i="15"/>
  <c r="B6674" i="15"/>
  <c r="B52" i="15"/>
  <c r="B112" i="15"/>
  <c r="B247" i="15"/>
  <c r="B309" i="15"/>
  <c r="B448" i="15"/>
  <c r="B528" i="15"/>
  <c r="B595" i="15"/>
  <c r="B676" i="15"/>
  <c r="B764" i="15"/>
  <c r="B848" i="15"/>
  <c r="B849" i="15"/>
  <c r="B875" i="15"/>
  <c r="B903" i="15"/>
  <c r="B905" i="15"/>
  <c r="B1010" i="15"/>
  <c r="B1016" i="15"/>
  <c r="B1077" i="15"/>
  <c r="B1322" i="15"/>
  <c r="B1461" i="15"/>
  <c r="B1565" i="15"/>
  <c r="B1585" i="15"/>
  <c r="B1731" i="15"/>
  <c r="B1838" i="15"/>
  <c r="B1867" i="15"/>
  <c r="B1932" i="15"/>
  <c r="B1970" i="15"/>
  <c r="B2242" i="15"/>
  <c r="B2246" i="15"/>
  <c r="B2279" i="15"/>
  <c r="B2407" i="15"/>
  <c r="B2551" i="15"/>
  <c r="B2622" i="15"/>
  <c r="B2623" i="15"/>
  <c r="B2722" i="15"/>
  <c r="B2935" i="15"/>
  <c r="B3014" i="15"/>
  <c r="B3045" i="15"/>
  <c r="B3217" i="15"/>
  <c r="B3300" i="15"/>
  <c r="B3342" i="15"/>
  <c r="B3347" i="15"/>
  <c r="B3467" i="15"/>
  <c r="B3475" i="15"/>
  <c r="B3483" i="15"/>
  <c r="B3736" i="15"/>
  <c r="B3787" i="15"/>
  <c r="B3998" i="15"/>
  <c r="B4031" i="15"/>
  <c r="B4247" i="15"/>
  <c r="B4281" i="15"/>
  <c r="B4484" i="15"/>
  <c r="B4532" i="15"/>
  <c r="B4578" i="15"/>
  <c r="B4580" i="15"/>
  <c r="B4704" i="15"/>
  <c r="B4888" i="15"/>
  <c r="B4936" i="15"/>
  <c r="B5023" i="15"/>
  <c r="B5031" i="15"/>
  <c r="B5402" i="15"/>
  <c r="B5477" i="15"/>
  <c r="B5692" i="15"/>
  <c r="B5831" i="15"/>
  <c r="B5841" i="15"/>
  <c r="B5895" i="15"/>
  <c r="B5898" i="15"/>
  <c r="B5897" i="15"/>
  <c r="B5976" i="15"/>
  <c r="B6028" i="15"/>
  <c r="B6131" i="15"/>
  <c r="B6140" i="15"/>
  <c r="B6357" i="15"/>
  <c r="B6193" i="15"/>
  <c r="B6218" i="15"/>
  <c r="B6267" i="15"/>
  <c r="B6269" i="15"/>
  <c r="B6441" i="15"/>
  <c r="B6467" i="15"/>
  <c r="B6344" i="15"/>
  <c r="B6666" i="15"/>
  <c r="B6817" i="15"/>
  <c r="B6850" i="15"/>
  <c r="B6855" i="15"/>
  <c r="B6873" i="15"/>
  <c r="B7102" i="15"/>
  <c r="B7225" i="15"/>
  <c r="B7289" i="15"/>
  <c r="B7309" i="15"/>
  <c r="B7459" i="15"/>
  <c r="B7586" i="15"/>
  <c r="B7634" i="15"/>
  <c r="B7635" i="15"/>
  <c r="B7655" i="15"/>
  <c r="B7698" i="15"/>
  <c r="B7722" i="15"/>
  <c r="B7767" i="15"/>
  <c r="B7931" i="15"/>
  <c r="B7936" i="15"/>
  <c r="B77" i="15"/>
  <c r="B122" i="15"/>
  <c r="B177" i="15"/>
  <c r="B192" i="15"/>
  <c r="B196" i="15"/>
  <c r="B312" i="15"/>
  <c r="B363" i="15"/>
  <c r="B376" i="15"/>
  <c r="B382" i="15"/>
  <c r="B383" i="15"/>
  <c r="B569" i="15"/>
  <c r="B754" i="15"/>
  <c r="B892" i="15"/>
  <c r="B898" i="15"/>
  <c r="B911" i="15"/>
  <c r="B936" i="15"/>
  <c r="B1078" i="15"/>
  <c r="B1101" i="15"/>
  <c r="B1108" i="15"/>
  <c r="B1140" i="15"/>
  <c r="B1158" i="15"/>
  <c r="B1193" i="15"/>
  <c r="B1417" i="15"/>
  <c r="B1424" i="15"/>
  <c r="B1563" i="15"/>
  <c r="B1576" i="15"/>
  <c r="B1650" i="15"/>
  <c r="B2026" i="15"/>
  <c r="B2059" i="15"/>
  <c r="B2124" i="15"/>
  <c r="B2194" i="15"/>
  <c r="B2282" i="15"/>
  <c r="B2340" i="15"/>
  <c r="B2403" i="15"/>
  <c r="B2421" i="15"/>
  <c r="B2434" i="15"/>
  <c r="B2594" i="15"/>
  <c r="B2613" i="15"/>
  <c r="B2687" i="15"/>
  <c r="B2878" i="15"/>
  <c r="B2987" i="15"/>
  <c r="B3000" i="15"/>
  <c r="B3004" i="15"/>
  <c r="B3225" i="15"/>
  <c r="B3257" i="15"/>
  <c r="B3349" i="15"/>
  <c r="B3400" i="15"/>
  <c r="B3446" i="15"/>
  <c r="B3600" i="15"/>
  <c r="B3609" i="15"/>
  <c r="B3644" i="15"/>
  <c r="B3669" i="15"/>
  <c r="B3749" i="15"/>
  <c r="B3794" i="15"/>
  <c r="B3836" i="15"/>
  <c r="B3881" i="15"/>
  <c r="B4093" i="15"/>
  <c r="B4233" i="15"/>
  <c r="B4250" i="15"/>
  <c r="B4251" i="15"/>
  <c r="B4203" i="15"/>
  <c r="B4288" i="15"/>
  <c r="B4289" i="15"/>
  <c r="B4379" i="15"/>
  <c r="B4387" i="15"/>
  <c r="B4406" i="15"/>
  <c r="B4507" i="15"/>
  <c r="B4513" i="15"/>
  <c r="B4581" i="15"/>
  <c r="B4609" i="15"/>
  <c r="B4615" i="15"/>
  <c r="B4716" i="15"/>
  <c r="B4967" i="15"/>
  <c r="B5086" i="15"/>
  <c r="B5194" i="15"/>
  <c r="B5259" i="15"/>
  <c r="B5389" i="15"/>
  <c r="B5400" i="15"/>
  <c r="B5412" i="15"/>
  <c r="B5537" i="15"/>
  <c r="B5587" i="15"/>
  <c r="B5696" i="15"/>
  <c r="B5823" i="15"/>
  <c r="B5857" i="15"/>
  <c r="B5876" i="15"/>
  <c r="B5887" i="15"/>
  <c r="B5960" i="15"/>
  <c r="B6351" i="15"/>
  <c r="B6231" i="15"/>
  <c r="B6277" i="15"/>
  <c r="B6519" i="15"/>
  <c r="B6338" i="15"/>
  <c r="B6531" i="15"/>
  <c r="B6535" i="15"/>
  <c r="B6614" i="15"/>
  <c r="B6617" i="15"/>
  <c r="B6824" i="15"/>
  <c r="B6889" i="15"/>
  <c r="B6900" i="15"/>
  <c r="B7120" i="15"/>
  <c r="B7121" i="15"/>
  <c r="B7159" i="15"/>
  <c r="B7214" i="15"/>
  <c r="B7226" i="15"/>
  <c r="B7344" i="15"/>
  <c r="B7446" i="15"/>
  <c r="B7449" i="15"/>
  <c r="B7508" i="15"/>
  <c r="B7529" i="15"/>
  <c r="B7585" i="15"/>
  <c r="B7678" i="15"/>
  <c r="B7774" i="15"/>
  <c r="B7831" i="15"/>
  <c r="B7912" i="15"/>
  <c r="B7929" i="15"/>
  <c r="B7947" i="15"/>
  <c r="B7950" i="15"/>
  <c r="B7439" i="15"/>
  <c r="B512" i="15"/>
  <c r="B69" i="15"/>
  <c r="B99" i="15"/>
  <c r="B167" i="15"/>
  <c r="B362" i="15"/>
  <c r="B412" i="15"/>
  <c r="B613" i="15"/>
  <c r="B777" i="15"/>
  <c r="B1053" i="15"/>
  <c r="B1903" i="15"/>
  <c r="B2004" i="15"/>
  <c r="B2044" i="15"/>
  <c r="B2076" i="15"/>
  <c r="B2210" i="15"/>
  <c r="B2262" i="15"/>
  <c r="B2374" i="15"/>
  <c r="B2504" i="15"/>
  <c r="B2560" i="15"/>
  <c r="B2664" i="15"/>
  <c r="B2708" i="15"/>
  <c r="B2831" i="15"/>
  <c r="B1213" i="15"/>
  <c r="B3172" i="15"/>
  <c r="B3420" i="15"/>
  <c r="B3388" i="15"/>
  <c r="B3498" i="15"/>
  <c r="B3539" i="15"/>
  <c r="B3562" i="15"/>
  <c r="B3613" i="15"/>
  <c r="B3628" i="15"/>
  <c r="B3936" i="15"/>
  <c r="B4780" i="15"/>
  <c r="B4966" i="15"/>
  <c r="B4993" i="15"/>
  <c r="B5148" i="15"/>
  <c r="B5313" i="15"/>
  <c r="B5676" i="15"/>
  <c r="B5729" i="15"/>
  <c r="B6159" i="15"/>
  <c r="B6243" i="15"/>
  <c r="B6264" i="15"/>
  <c r="B6384" i="15"/>
  <c r="B6321" i="15"/>
  <c r="B6502" i="15"/>
  <c r="B6336" i="15"/>
  <c r="B6644" i="15"/>
  <c r="B6665" i="15"/>
  <c r="B6694" i="15"/>
  <c r="B6888" i="15"/>
  <c r="B6897" i="15"/>
  <c r="B6901" i="15"/>
  <c r="B7020" i="15"/>
  <c r="B7029" i="15"/>
  <c r="B7332" i="15"/>
  <c r="B7476" i="15"/>
  <c r="B7484" i="15"/>
  <c r="B7714" i="15"/>
  <c r="B7883" i="15"/>
  <c r="B7897" i="15"/>
  <c r="B7945" i="15"/>
  <c r="B5529" i="15"/>
  <c r="B3601" i="15"/>
  <c r="B178" i="15"/>
  <c r="B7438" i="15"/>
  <c r="B197" i="15"/>
  <c r="B299" i="15"/>
  <c r="B386" i="15"/>
  <c r="B841" i="15"/>
  <c r="B890" i="15"/>
  <c r="B1033" i="15"/>
  <c r="B1297" i="15"/>
  <c r="B1350" i="15"/>
  <c r="B1457" i="15"/>
  <c r="B1525" i="15"/>
  <c r="B1634" i="15"/>
  <c r="B1648" i="15"/>
  <c r="B1703" i="15"/>
  <c r="B1849" i="15"/>
  <c r="B2005" i="15"/>
  <c r="B2033" i="15"/>
  <c r="B2089" i="15"/>
  <c r="B2125" i="15"/>
  <c r="B2186" i="15"/>
  <c r="B2211" i="15"/>
  <c r="B2289" i="15"/>
  <c r="B2317" i="15"/>
  <c r="B2347" i="15"/>
  <c r="B2435" i="15"/>
  <c r="B2447" i="15"/>
  <c r="B2693" i="15"/>
  <c r="B2803" i="15"/>
  <c r="B2818" i="15"/>
  <c r="B2824" i="15"/>
  <c r="B2917" i="15"/>
  <c r="B2963" i="15"/>
  <c r="B3097" i="15"/>
  <c r="B3140" i="15"/>
  <c r="B3158" i="15"/>
  <c r="B3361" i="15"/>
  <c r="B3617" i="15"/>
  <c r="B3775" i="15"/>
  <c r="B3813" i="15"/>
  <c r="B3873" i="15"/>
  <c r="B3876" i="15"/>
  <c r="B3932" i="15"/>
  <c r="B4010" i="15"/>
  <c r="B4069" i="15"/>
  <c r="B4116" i="15"/>
  <c r="B4136" i="15"/>
  <c r="B4234" i="15"/>
  <c r="B4430" i="15"/>
  <c r="B4434" i="15"/>
  <c r="B4471" i="15"/>
  <c r="B4542" i="15"/>
  <c r="B4646" i="15"/>
  <c r="B4729" i="15"/>
  <c r="B4737" i="15"/>
  <c r="B4823" i="15"/>
  <c r="B4833" i="15"/>
  <c r="B4968" i="15"/>
  <c r="B5150" i="15"/>
  <c r="B5309" i="15"/>
  <c r="B5347" i="15"/>
  <c r="B5378" i="15"/>
  <c r="B5391" i="15"/>
  <c r="B5401" i="15"/>
  <c r="B5460" i="15"/>
  <c r="B5535" i="15"/>
  <c r="B5591" i="15"/>
  <c r="B5604" i="15"/>
  <c r="B5612" i="15"/>
  <c r="B5634" i="15"/>
  <c r="B5832" i="15"/>
  <c r="B5971" i="15"/>
  <c r="B6024" i="15"/>
  <c r="B6083" i="15"/>
  <c r="B6266" i="15"/>
  <c r="B6284" i="15"/>
  <c r="B6388" i="15"/>
  <c r="B6325" i="15"/>
  <c r="B6348" i="15"/>
  <c r="B6540" i="15"/>
  <c r="B6655" i="15"/>
  <c r="B6702" i="15"/>
  <c r="B6783" i="15"/>
  <c r="B6938" i="15"/>
  <c r="B7007" i="15"/>
  <c r="B7040" i="15"/>
  <c r="B7314" i="15"/>
  <c r="B7318" i="15"/>
  <c r="B7456" i="15"/>
  <c r="B7570" i="15"/>
  <c r="B7574" i="15"/>
  <c r="B7690" i="15"/>
  <c r="B7839" i="15"/>
  <c r="B7867" i="15"/>
  <c r="B7890" i="15"/>
  <c r="B7923" i="15"/>
  <c r="B7930" i="15"/>
  <c r="B255" i="15"/>
  <c r="B1145" i="15"/>
  <c r="B1192" i="15"/>
  <c r="B1198" i="15"/>
  <c r="B1267" i="15"/>
  <c r="B1848" i="15"/>
  <c r="B1876" i="15"/>
  <c r="B2053" i="15"/>
  <c r="B2107" i="15"/>
  <c r="B2275" i="15"/>
  <c r="B2283" i="15"/>
  <c r="B2556" i="15"/>
  <c r="B2620" i="15"/>
  <c r="B2744" i="15"/>
  <c r="B2870" i="15"/>
  <c r="B2871" i="15"/>
  <c r="B2876" i="15"/>
  <c r="B3250" i="15"/>
  <c r="B3374" i="15"/>
  <c r="B3810" i="15"/>
  <c r="B3846" i="15"/>
  <c r="B3965" i="15"/>
  <c r="B4039" i="15"/>
  <c r="B4047" i="15"/>
  <c r="B4505" i="15"/>
  <c r="B4566" i="15"/>
  <c r="B4613" i="15"/>
  <c r="B5089" i="15"/>
  <c r="B5382" i="15"/>
  <c r="B5429" i="15"/>
  <c r="B5523" i="15"/>
  <c r="B5992" i="15"/>
  <c r="B6065" i="15"/>
  <c r="B6224" i="15"/>
  <c r="B6401" i="15"/>
  <c r="B6317" i="15"/>
  <c r="B6635" i="15"/>
  <c r="B6923" i="15"/>
  <c r="B6970" i="15"/>
  <c r="B7063" i="15"/>
  <c r="B7201" i="15"/>
  <c r="B7598" i="15"/>
  <c r="B7719" i="15"/>
  <c r="B1843" i="15"/>
  <c r="B2" i="15"/>
  <c r="C8" i="21" s="1"/>
  <c r="B64" i="15"/>
  <c r="B128" i="15"/>
  <c r="B252" i="15"/>
  <c r="B355" i="15"/>
  <c r="B359" i="15"/>
  <c r="B375" i="15"/>
  <c r="B466" i="15"/>
  <c r="B502" i="15"/>
  <c r="B521" i="15"/>
  <c r="B578" i="15"/>
  <c r="B726" i="15"/>
  <c r="B829" i="15"/>
  <c r="B874" i="15"/>
  <c r="B948" i="15"/>
  <c r="B1030" i="15"/>
  <c r="B1175" i="15"/>
  <c r="B1180" i="15"/>
  <c r="B1205" i="15"/>
  <c r="B1169" i="15"/>
  <c r="B1224" i="15"/>
  <c r="B1353" i="15"/>
  <c r="B1389" i="15"/>
  <c r="B1428" i="15"/>
  <c r="B1453" i="15"/>
  <c r="B1483" i="15"/>
  <c r="B1625" i="15"/>
  <c r="B1976" i="15"/>
  <c r="B2108" i="15"/>
  <c r="B2134" i="15"/>
  <c r="B2183" i="15"/>
  <c r="B2295" i="15"/>
  <c r="B2350" i="15"/>
  <c r="B2487" i="15"/>
  <c r="B2639" i="15"/>
  <c r="B2823" i="15"/>
  <c r="B2985" i="15"/>
  <c r="B2993" i="15"/>
  <c r="B3044" i="15"/>
  <c r="B3195" i="15"/>
  <c r="B3196" i="15"/>
  <c r="B3485" i="15"/>
  <c r="B3543" i="15"/>
  <c r="B3611" i="15"/>
  <c r="B3627" i="15"/>
  <c r="B3875" i="15"/>
  <c r="B3877" i="15"/>
  <c r="B3894" i="15"/>
  <c r="B3934" i="15"/>
  <c r="B3980" i="15"/>
  <c r="B3990" i="15"/>
  <c r="B4155" i="15"/>
  <c r="B4165" i="15"/>
  <c r="B4299" i="15"/>
  <c r="B4614" i="15"/>
  <c r="B4778" i="15"/>
  <c r="B4827" i="15"/>
  <c r="B5009" i="15"/>
  <c r="B5070" i="15"/>
  <c r="B5103" i="15"/>
  <c r="B5189" i="15"/>
  <c r="B5193" i="15"/>
  <c r="B5282" i="15"/>
  <c r="B5301" i="15"/>
  <c r="B5328" i="15"/>
  <c r="B5316" i="15"/>
  <c r="B5415" i="15"/>
  <c r="B5906" i="15"/>
  <c r="B5908" i="15"/>
  <c r="B5932" i="15"/>
  <c r="B6110" i="15"/>
  <c r="B6115" i="15"/>
  <c r="B6199" i="15"/>
  <c r="B6272" i="15"/>
  <c r="B6280" i="15"/>
  <c r="B6385" i="15"/>
  <c r="B6457" i="15"/>
  <c r="B6482" i="15"/>
  <c r="B6522" i="15"/>
  <c r="B6525" i="15"/>
  <c r="B6668" i="15"/>
  <c r="B6836" i="15"/>
  <c r="B6946" i="15"/>
  <c r="B7073" i="15"/>
  <c r="B7100" i="15"/>
  <c r="B7154" i="15"/>
  <c r="B7217" i="15"/>
  <c r="B7279" i="15"/>
  <c r="B7325" i="15"/>
  <c r="B7397" i="15"/>
  <c r="B7577" i="15"/>
  <c r="B7650" i="15"/>
  <c r="B7703" i="15"/>
  <c r="B7715" i="15"/>
  <c r="B7720" i="15"/>
  <c r="B7733" i="15"/>
  <c r="B7739" i="15"/>
  <c r="B7769" i="15"/>
  <c r="B7795" i="15"/>
  <c r="B7879" i="15"/>
  <c r="B2593" i="15"/>
  <c r="B814" i="15"/>
  <c r="B50" i="15"/>
  <c r="B332" i="15"/>
  <c r="B356" i="15"/>
  <c r="B450" i="15"/>
  <c r="B470" i="15"/>
  <c r="B646" i="15"/>
  <c r="B847" i="15"/>
  <c r="B1100" i="15"/>
  <c r="B1215" i="15"/>
  <c r="B1219" i="15"/>
  <c r="B1652" i="15"/>
  <c r="B1714" i="15"/>
  <c r="B1719" i="15"/>
  <c r="B1905" i="15"/>
  <c r="B1933" i="15"/>
  <c r="B2313" i="15"/>
  <c r="B2397" i="15"/>
  <c r="B2438" i="15"/>
  <c r="B2735" i="15"/>
  <c r="B2745" i="15"/>
  <c r="B2903" i="15"/>
  <c r="B2911" i="15"/>
  <c r="B2964" i="15"/>
  <c r="B3034" i="15"/>
  <c r="B3085" i="15"/>
  <c r="B3267" i="15"/>
  <c r="B3490" i="15"/>
  <c r="B3614" i="15"/>
  <c r="B3668" i="15"/>
  <c r="B3937" i="15"/>
  <c r="B4641" i="15"/>
  <c r="B4906" i="15"/>
  <c r="B5064" i="15"/>
  <c r="B5176" i="15"/>
  <c r="B5262" i="15"/>
  <c r="B5320" i="15"/>
  <c r="B5374" i="15"/>
  <c r="B5871" i="15"/>
  <c r="B5904" i="15"/>
  <c r="B5956" i="15"/>
  <c r="B6013" i="15"/>
  <c r="B6200" i="15"/>
  <c r="B6960" i="15"/>
  <c r="B7018" i="15"/>
  <c r="B7286" i="15"/>
  <c r="B7763" i="15"/>
  <c r="B7783" i="15"/>
  <c r="B7793" i="15"/>
  <c r="B7796" i="15"/>
  <c r="B5377" i="15"/>
  <c r="B83" i="15"/>
  <c r="B214" i="15"/>
  <c r="B226" i="15"/>
  <c r="B289" i="15"/>
  <c r="B366" i="15"/>
  <c r="B367" i="15"/>
  <c r="B404" i="15"/>
  <c r="B459" i="15"/>
  <c r="B567" i="15"/>
  <c r="B656" i="15"/>
  <c r="B691" i="15"/>
  <c r="B778" i="15"/>
  <c r="B982" i="15"/>
  <c r="B1019" i="15"/>
  <c r="B1138" i="15"/>
  <c r="B1185" i="15"/>
  <c r="B1383" i="15"/>
  <c r="B1544" i="15"/>
  <c r="B1801" i="15"/>
  <c r="B1852" i="15"/>
  <c r="B1929" i="15"/>
  <c r="B1987" i="15"/>
  <c r="B2056" i="15"/>
  <c r="B2065" i="15"/>
  <c r="B2143" i="15"/>
  <c r="B2188" i="15"/>
  <c r="B2239" i="15"/>
  <c r="B2261" i="15"/>
  <c r="B2344" i="15"/>
  <c r="B2382" i="15"/>
  <c r="B2539" i="15"/>
  <c r="B2550" i="15"/>
  <c r="B2584" i="15"/>
  <c r="B2614" i="15"/>
  <c r="B2651" i="15"/>
  <c r="B2656" i="15"/>
  <c r="B2785" i="15"/>
  <c r="B2856" i="15"/>
  <c r="B2857" i="15"/>
  <c r="B2858" i="15"/>
  <c r="B3050" i="15"/>
  <c r="B3148" i="15"/>
  <c r="B3222" i="15"/>
  <c r="B3453" i="15"/>
  <c r="B3456" i="15"/>
  <c r="B3516" i="15"/>
  <c r="B3537" i="15"/>
  <c r="B3667" i="15"/>
  <c r="B3719" i="15"/>
  <c r="B3732" i="15"/>
  <c r="B3735" i="15"/>
  <c r="B3779" i="15"/>
  <c r="B3789" i="15"/>
  <c r="B3848" i="15"/>
  <c r="B3976" i="15"/>
  <c r="B4066" i="15"/>
  <c r="B4073" i="15"/>
  <c r="B4334" i="15"/>
  <c r="B4457" i="15"/>
  <c r="B4459" i="15"/>
  <c r="B4509" i="15"/>
  <c r="B4561" i="15"/>
  <c r="B4774" i="15"/>
  <c r="B4804" i="15"/>
  <c r="B4839" i="15"/>
  <c r="B4861" i="15"/>
  <c r="B4877" i="15"/>
  <c r="B4891" i="15"/>
  <c r="B4928" i="15"/>
  <c r="B4948" i="15"/>
  <c r="B4955" i="15"/>
  <c r="B5227" i="15"/>
  <c r="B5318" i="15"/>
  <c r="B5357" i="15"/>
  <c r="B5404" i="15"/>
  <c r="B5417" i="15"/>
  <c r="B5420" i="15"/>
  <c r="B5444" i="15"/>
  <c r="B5452" i="15"/>
  <c r="B5464" i="15"/>
  <c r="B5470" i="15"/>
  <c r="B5471" i="15"/>
  <c r="B5504" i="15"/>
  <c r="B5552" i="15"/>
  <c r="B5573" i="15"/>
  <c r="B5576" i="15"/>
  <c r="B5581" i="15"/>
  <c r="B5599" i="15"/>
  <c r="B5606" i="15"/>
  <c r="B5607" i="15"/>
  <c r="B5642" i="15"/>
  <c r="B5685" i="15"/>
  <c r="B5839" i="15"/>
  <c r="B5911" i="15"/>
  <c r="B6060" i="15"/>
  <c r="B6113" i="15"/>
  <c r="B6126" i="15"/>
  <c r="B6162" i="15"/>
  <c r="B6259" i="15"/>
  <c r="B6406" i="15"/>
  <c r="B6333" i="15"/>
  <c r="B6337" i="15"/>
  <c r="B6566" i="15"/>
  <c r="B6579" i="15"/>
  <c r="B6643" i="15"/>
  <c r="B6818" i="15"/>
  <c r="B6975" i="15"/>
  <c r="B7011" i="15"/>
  <c r="B7022" i="15"/>
  <c r="B7028" i="15"/>
  <c r="B7035" i="15"/>
  <c r="B7039" i="15"/>
  <c r="B7046" i="15"/>
  <c r="B7110" i="15"/>
  <c r="B7152" i="15"/>
  <c r="B7213" i="15"/>
  <c r="B7246" i="15"/>
  <c r="B7266" i="15"/>
  <c r="B7299" i="15"/>
  <c r="B7331" i="15"/>
  <c r="B7349" i="15"/>
  <c r="B7386" i="15"/>
  <c r="B7559" i="15"/>
  <c r="B7606" i="15"/>
  <c r="B7647" i="15"/>
  <c r="B7755" i="15"/>
  <c r="B7856" i="15"/>
  <c r="B7951" i="15"/>
  <c r="B2840" i="15"/>
  <c r="B1194" i="15"/>
  <c r="B5688" i="15"/>
  <c r="B6527" i="15"/>
  <c r="B2781" i="15"/>
  <c r="B7300" i="15"/>
  <c r="B1324" i="15"/>
  <c r="B2333" i="15"/>
  <c r="B2547" i="15"/>
  <c r="B2554" i="15"/>
  <c r="B2694" i="15"/>
  <c r="B2796" i="15"/>
  <c r="B3162" i="15"/>
  <c r="B3179" i="15"/>
  <c r="B3180" i="15"/>
  <c r="B3821" i="15"/>
  <c r="B3925" i="15"/>
  <c r="B4133" i="15"/>
  <c r="B4417" i="15"/>
  <c r="B4465" i="15"/>
  <c r="B5825" i="15"/>
  <c r="B5837" i="15"/>
  <c r="B5938" i="15"/>
  <c r="B6032" i="15"/>
  <c r="B6085" i="15"/>
  <c r="B6173" i="15"/>
  <c r="B6255" i="15"/>
  <c r="B6580" i="15"/>
  <c r="B6947" i="15"/>
  <c r="B7378" i="15"/>
  <c r="B7834" i="15"/>
  <c r="B2596" i="15"/>
  <c r="B4151" i="15"/>
  <c r="B4487" i="15"/>
  <c r="B6071" i="15"/>
  <c r="B6768" i="15"/>
  <c r="B7334" i="15"/>
  <c r="B239" i="15"/>
  <c r="B295" i="15"/>
  <c r="B423" i="15"/>
  <c r="B437" i="15"/>
  <c r="B523" i="15"/>
  <c r="B950" i="15"/>
  <c r="B974" i="15"/>
  <c r="B1231" i="15"/>
  <c r="B1505" i="15"/>
  <c r="B1720" i="15"/>
  <c r="B1850" i="15"/>
  <c r="B2055" i="15"/>
  <c r="B2094" i="15"/>
  <c r="B2167" i="15"/>
  <c r="B2168" i="15"/>
  <c r="B2316" i="15"/>
  <c r="B2318" i="15"/>
  <c r="B2629" i="15"/>
  <c r="B2678" i="15"/>
  <c r="B2777" i="15"/>
  <c r="B2813" i="15"/>
  <c r="B2924" i="15"/>
  <c r="B3772" i="15"/>
  <c r="B3933" i="15"/>
  <c r="B4346" i="15"/>
  <c r="B4454" i="15"/>
  <c r="B4929" i="15"/>
  <c r="B5181" i="15"/>
  <c r="B5261" i="15"/>
  <c r="B5353" i="15"/>
  <c r="B5354" i="15"/>
  <c r="B5437" i="15"/>
  <c r="B5449" i="15"/>
  <c r="B5899" i="15"/>
  <c r="B5933" i="15"/>
  <c r="B6109" i="15"/>
  <c r="B6191" i="15"/>
  <c r="B6294" i="15"/>
  <c r="B6332" i="15"/>
  <c r="B6690" i="15"/>
  <c r="B6742" i="15"/>
  <c r="B6919" i="15"/>
  <c r="B7256" i="15"/>
  <c r="B7257" i="15"/>
  <c r="B7276" i="15"/>
  <c r="B7864" i="15"/>
  <c r="B7873" i="15"/>
  <c r="B7946" i="15"/>
  <c r="B7433" i="15"/>
  <c r="B7536" i="15"/>
  <c r="B90" i="15"/>
  <c r="B283" i="15"/>
  <c r="B288" i="15"/>
  <c r="B343" i="15"/>
  <c r="B411" i="15"/>
  <c r="B445" i="15"/>
  <c r="B482" i="15"/>
  <c r="B779" i="15"/>
  <c r="B786" i="15"/>
  <c r="B822" i="15"/>
  <c r="B1202" i="15"/>
  <c r="B1342" i="15"/>
  <c r="B1669" i="15"/>
  <c r="B1623" i="15"/>
  <c r="B1944" i="15"/>
  <c r="B1990" i="15"/>
  <c r="B2003" i="15"/>
  <c r="B2066" i="15"/>
  <c r="B2069" i="15"/>
  <c r="B2111" i="15"/>
  <c r="B2140" i="15"/>
  <c r="B2384" i="15"/>
  <c r="B2406" i="15"/>
  <c r="B2533" i="15"/>
  <c r="B2534" i="15"/>
  <c r="B2536" i="15"/>
  <c r="B2537" i="15"/>
  <c r="B2552" i="15"/>
  <c r="B2553" i="15"/>
  <c r="B3305" i="15"/>
  <c r="B3351" i="15"/>
  <c r="B3636" i="15"/>
  <c r="B3961" i="15"/>
  <c r="B4085" i="15"/>
  <c r="B4298" i="15"/>
  <c r="B4677" i="15"/>
  <c r="B4775" i="15"/>
  <c r="B5003" i="15"/>
  <c r="B5122" i="15"/>
  <c r="B5151" i="15"/>
  <c r="B5165" i="15"/>
  <c r="B5293" i="15"/>
  <c r="B5324" i="15"/>
  <c r="B5356" i="15"/>
  <c r="B5462" i="15"/>
  <c r="B5561" i="15"/>
  <c r="B5616" i="15"/>
  <c r="B5670" i="15"/>
  <c r="B5787" i="15"/>
  <c r="B6007" i="15"/>
  <c r="B6023" i="15"/>
  <c r="B6167" i="15"/>
  <c r="B6362" i="15"/>
  <c r="B6498" i="15"/>
  <c r="B6639" i="15"/>
  <c r="B6833" i="15"/>
  <c r="B7016" i="15"/>
  <c r="B7112" i="15"/>
  <c r="B7341" i="15"/>
  <c r="B7491" i="15"/>
  <c r="B7493" i="15"/>
  <c r="B7565" i="15"/>
  <c r="B7603" i="15"/>
  <c r="B7654" i="15"/>
  <c r="B7740" i="15"/>
  <c r="B4181" i="15"/>
  <c r="B100" i="15"/>
  <c r="B117" i="15"/>
  <c r="B133" i="15"/>
  <c r="B132" i="15"/>
  <c r="B186" i="15"/>
  <c r="B235" i="15"/>
  <c r="B347" i="15"/>
  <c r="B489" i="15"/>
  <c r="B527" i="15"/>
  <c r="B647" i="15"/>
  <c r="B739" i="15"/>
  <c r="B790" i="15"/>
  <c r="B794" i="15"/>
  <c r="B833" i="15"/>
  <c r="B1050" i="15"/>
  <c r="B1084" i="15"/>
  <c r="B1087" i="15"/>
  <c r="B1352" i="15"/>
  <c r="B1495" i="15"/>
  <c r="B1629" i="15"/>
  <c r="B1761" i="15"/>
  <c r="B1892" i="15"/>
  <c r="B1906" i="15"/>
  <c r="B1943" i="15"/>
  <c r="B2120" i="15"/>
  <c r="B2390" i="15"/>
  <c r="B2514" i="15"/>
  <c r="B2628" i="15"/>
  <c r="B2762" i="15"/>
  <c r="B3023" i="15"/>
  <c r="B3134" i="15"/>
  <c r="B3136" i="15"/>
  <c r="B3407" i="15"/>
  <c r="B3571" i="15"/>
  <c r="B3714" i="15"/>
  <c r="B3746" i="15"/>
  <c r="B3901" i="15"/>
  <c r="B4027" i="15"/>
  <c r="B4038" i="15"/>
  <c r="B4497" i="15"/>
  <c r="B4522" i="15"/>
  <c r="B4585" i="15"/>
  <c r="B4701" i="15"/>
  <c r="B4713" i="15"/>
  <c r="B4754" i="15"/>
  <c r="B4766" i="15"/>
  <c r="B4874" i="15"/>
  <c r="B5074" i="15"/>
  <c r="B5119" i="15"/>
  <c r="B5225" i="15"/>
  <c r="B5338" i="15"/>
  <c r="B5530" i="15"/>
  <c r="B5622" i="15"/>
  <c r="B5777" i="15"/>
  <c r="B6555" i="15"/>
  <c r="B6582" i="15"/>
  <c r="B6937" i="15"/>
  <c r="B6953" i="15"/>
  <c r="B6955" i="15"/>
  <c r="B7116" i="15"/>
  <c r="B7147" i="15"/>
  <c r="B7250" i="15"/>
  <c r="B7399" i="15"/>
  <c r="B7423" i="15"/>
  <c r="B7551" i="15"/>
  <c r="B7593" i="15"/>
  <c r="B7664" i="15"/>
  <c r="B7789" i="15"/>
  <c r="B7949" i="15"/>
  <c r="B321" i="15"/>
  <c r="B415" i="15"/>
  <c r="B535" i="15"/>
  <c r="B736" i="15"/>
  <c r="B845" i="15"/>
  <c r="B999" i="15"/>
  <c r="B1143" i="15"/>
  <c r="B1167" i="15"/>
  <c r="B1197" i="15"/>
  <c r="B1335" i="15"/>
  <c r="B1506" i="15"/>
  <c r="B1519" i="15"/>
  <c r="B1778" i="15"/>
  <c r="B1918" i="15"/>
  <c r="B2039" i="15"/>
  <c r="B2077" i="15"/>
  <c r="B2193" i="15"/>
  <c r="B2195" i="15"/>
  <c r="B2320" i="15"/>
  <c r="B2446" i="15"/>
  <c r="B2507" i="15"/>
  <c r="B2696" i="15"/>
  <c r="B2699" i="15"/>
  <c r="B2821" i="15"/>
  <c r="B3057" i="15"/>
  <c r="B3170" i="15"/>
  <c r="B3337" i="15"/>
  <c r="B3466" i="15"/>
  <c r="B3488" i="15"/>
  <c r="B3620" i="15"/>
  <c r="B3648" i="15"/>
  <c r="B3882" i="15"/>
  <c r="B3940" i="15"/>
  <c r="B3999" i="15"/>
  <c r="B4018" i="15"/>
  <c r="B4058" i="15"/>
  <c r="B4131" i="15"/>
  <c r="B4235" i="15"/>
  <c r="B4397" i="15"/>
  <c r="B4530" i="15"/>
  <c r="B4533" i="15"/>
  <c r="B4715" i="15"/>
  <c r="B5156" i="15"/>
  <c r="B5381" i="15"/>
  <c r="B5493" i="15"/>
  <c r="B5563" i="15"/>
  <c r="B5585" i="15"/>
  <c r="B5617" i="15"/>
  <c r="B5845" i="15"/>
  <c r="B5850" i="15"/>
  <c r="B5877" i="15"/>
  <c r="B5891" i="15"/>
  <c r="B6050" i="15"/>
  <c r="B6392" i="15"/>
  <c r="B6512" i="15"/>
  <c r="B6500" i="15"/>
  <c r="B6576" i="15"/>
  <c r="B6707" i="15"/>
  <c r="B6749" i="15"/>
  <c r="B6875" i="15"/>
  <c r="B7127" i="15"/>
  <c r="B7235" i="15"/>
  <c r="B7327" i="15"/>
  <c r="B7406" i="15"/>
  <c r="B7444" i="15"/>
  <c r="B7881" i="15"/>
  <c r="B7939" i="15"/>
  <c r="B221" i="15"/>
  <c r="B308" i="15"/>
  <c r="B675" i="15"/>
  <c r="B741" i="15"/>
  <c r="B761" i="15"/>
  <c r="B788" i="15"/>
  <c r="B949" i="15"/>
  <c r="B1083" i="15"/>
  <c r="B1419" i="15"/>
  <c r="B1420" i="15"/>
  <c r="B1740" i="15"/>
  <c r="B2515" i="15"/>
  <c r="B2804" i="15"/>
  <c r="B2886" i="15"/>
  <c r="B3385" i="15"/>
  <c r="B3507" i="15"/>
  <c r="B3522" i="15"/>
  <c r="B3731" i="15"/>
  <c r="B4353" i="15"/>
  <c r="B3654" i="15"/>
  <c r="B5169" i="15"/>
  <c r="B5386" i="15"/>
  <c r="B5631" i="15"/>
  <c r="B5652" i="15"/>
  <c r="B5784" i="15"/>
  <c r="B6504" i="15"/>
  <c r="B6552" i="15"/>
  <c r="B6739" i="15"/>
  <c r="B7557" i="15"/>
  <c r="B7627" i="15"/>
  <c r="B7662" i="15"/>
  <c r="B7935" i="15"/>
  <c r="B56" i="15"/>
  <c r="B181" i="15"/>
  <c r="B667" i="15"/>
  <c r="B671" i="15"/>
  <c r="B727" i="15"/>
  <c r="B826" i="15"/>
  <c r="B1028" i="15"/>
  <c r="B1080" i="15"/>
  <c r="B1268" i="15"/>
  <c r="B1401" i="15"/>
  <c r="B1670" i="15"/>
  <c r="B1614" i="15"/>
  <c r="B1770" i="15"/>
  <c r="B1946" i="15"/>
  <c r="B2199" i="15"/>
  <c r="B2362" i="15"/>
  <c r="B2367" i="15"/>
  <c r="B2691" i="15"/>
  <c r="B2727" i="15"/>
  <c r="B2768" i="15"/>
  <c r="B3046" i="15"/>
  <c r="B3173" i="15"/>
  <c r="B3186" i="15"/>
  <c r="B3234" i="15"/>
  <c r="B3640" i="15"/>
  <c r="B4384" i="15"/>
  <c r="B4429" i="15"/>
  <c r="B4801" i="15"/>
  <c r="B5069" i="15"/>
  <c r="B5083" i="15"/>
  <c r="B5195" i="15"/>
  <c r="B5229" i="15"/>
  <c r="B5307" i="15"/>
  <c r="B5329" i="15"/>
  <c r="B5687" i="15"/>
  <c r="B5886" i="15"/>
  <c r="B6121" i="15"/>
  <c r="B6271" i="15"/>
  <c r="B6539" i="15"/>
  <c r="B7277" i="15"/>
  <c r="B7625" i="15"/>
  <c r="B7717" i="15"/>
  <c r="B7801" i="15"/>
  <c r="B7924" i="15"/>
  <c r="B7933" i="15"/>
  <c r="B183" i="15"/>
  <c r="B114" i="15"/>
  <c r="B526" i="15"/>
  <c r="B589" i="15"/>
  <c r="B640" i="15"/>
  <c r="B781" i="15"/>
  <c r="B811" i="15"/>
  <c r="B1007" i="15"/>
  <c r="B1082" i="15"/>
  <c r="B2213" i="15"/>
  <c r="B2251" i="15"/>
  <c r="B2272" i="15"/>
  <c r="B2343" i="15"/>
  <c r="B2705" i="15"/>
  <c r="B2738" i="15"/>
  <c r="B2817" i="15"/>
  <c r="B2830" i="15"/>
  <c r="B2860" i="15"/>
  <c r="B3428" i="15"/>
  <c r="B3511" i="15"/>
  <c r="B3926" i="15"/>
  <c r="B4000" i="15"/>
  <c r="B4123" i="15"/>
  <c r="B4254" i="15"/>
  <c r="B4549" i="15"/>
  <c r="B4574" i="15"/>
  <c r="B4852" i="15"/>
  <c r="B4917" i="15"/>
  <c r="B4979" i="15"/>
  <c r="B5740" i="15"/>
  <c r="B5948" i="15"/>
  <c r="B5981" i="15"/>
  <c r="B6308" i="15"/>
  <c r="B6840" i="15"/>
  <c r="B6865" i="15"/>
  <c r="B6869" i="15"/>
  <c r="B7079" i="15"/>
  <c r="B7140" i="15"/>
  <c r="B7180" i="15"/>
  <c r="B7236" i="15"/>
  <c r="B7274" i="15"/>
  <c r="B7520" i="15"/>
  <c r="B7549" i="15"/>
  <c r="B7561" i="15"/>
  <c r="B6811" i="15"/>
  <c r="B5263" i="15"/>
  <c r="B129" i="15"/>
  <c r="B471" i="15"/>
  <c r="B481" i="15"/>
  <c r="B686" i="15"/>
  <c r="B782" i="15"/>
  <c r="B906" i="15"/>
  <c r="B1027" i="15"/>
  <c r="B1149" i="15"/>
  <c r="B1152" i="15"/>
  <c r="B1410" i="15"/>
  <c r="B1468" i="15"/>
  <c r="B1527" i="15"/>
  <c r="B1668" i="15"/>
  <c r="B1721" i="15"/>
  <c r="B1722" i="15"/>
  <c r="B1862" i="15"/>
  <c r="B1251" i="15"/>
  <c r="B2348" i="15"/>
  <c r="B2646" i="15"/>
  <c r="B3029" i="15"/>
  <c r="B3262" i="15"/>
  <c r="B3282" i="15"/>
  <c r="B3675" i="15"/>
  <c r="B4249" i="15"/>
  <c r="B4611" i="15"/>
  <c r="B5403" i="15"/>
  <c r="B5528" i="15"/>
  <c r="B5596" i="15"/>
  <c r="B5595" i="15"/>
  <c r="B5647" i="15"/>
  <c r="B5814" i="15"/>
  <c r="B5910" i="15"/>
  <c r="B6204" i="15"/>
  <c r="B6283" i="15"/>
  <c r="B6496" i="15"/>
  <c r="B6594" i="15"/>
  <c r="B7141" i="15"/>
  <c r="B7659" i="15"/>
  <c r="B7663" i="15"/>
  <c r="B7670" i="15"/>
  <c r="B7745" i="15"/>
  <c r="B7601" i="15"/>
  <c r="B577" i="15"/>
  <c r="B759" i="15"/>
  <c r="B1187" i="15"/>
  <c r="B1207" i="15"/>
  <c r="B1406" i="15"/>
  <c r="B1645" i="15"/>
  <c r="B1743" i="15"/>
  <c r="B1769" i="15"/>
  <c r="B1859" i="15"/>
  <c r="B2284" i="15"/>
  <c r="B2677" i="15"/>
  <c r="B2761" i="15"/>
  <c r="B2767" i="15"/>
  <c r="B2775" i="15"/>
  <c r="B2851" i="15"/>
  <c r="B2908" i="15"/>
  <c r="B3289" i="15"/>
  <c r="B3417" i="15"/>
  <c r="B3785" i="15"/>
  <c r="B3792" i="15"/>
  <c r="B3931" i="15"/>
  <c r="B4046" i="15"/>
  <c r="B4059" i="15"/>
  <c r="B4263" i="15"/>
  <c r="B4278" i="15"/>
  <c r="B4368" i="15"/>
  <c r="B4588" i="15"/>
  <c r="B4616" i="15"/>
  <c r="B4847" i="15"/>
  <c r="B4958" i="15"/>
  <c r="B5163" i="15"/>
  <c r="B5268" i="15"/>
  <c r="B5483" i="15"/>
  <c r="B5572" i="15"/>
  <c r="B5651" i="15"/>
  <c r="B6040" i="15"/>
  <c r="B6077" i="15"/>
  <c r="B6287" i="15"/>
  <c r="B6292" i="15"/>
  <c r="B6563" i="15"/>
  <c r="B6574" i="15"/>
  <c r="B6716" i="15"/>
  <c r="B6748" i="15"/>
  <c r="B6839" i="15"/>
  <c r="B6918" i="15"/>
  <c r="B7709" i="15"/>
  <c r="B7940" i="15"/>
  <c r="B271" i="15"/>
  <c r="B325" i="15"/>
  <c r="B541" i="15"/>
  <c r="B637" i="15"/>
  <c r="B745" i="15"/>
  <c r="B810" i="15"/>
  <c r="B976" i="15"/>
  <c r="B1075" i="15"/>
  <c r="B1210" i="15"/>
  <c r="B1458" i="15"/>
  <c r="B1467" i="15"/>
  <c r="B1583" i="15"/>
  <c r="B1589" i="15"/>
  <c r="B1590" i="15"/>
  <c r="B1604" i="15"/>
  <c r="B1697" i="15"/>
  <c r="B1607" i="15"/>
  <c r="B1618" i="15"/>
  <c r="B1772" i="15"/>
  <c r="B1781" i="15"/>
  <c r="B2441" i="15"/>
  <c r="B2580" i="15"/>
  <c r="B2815" i="15"/>
  <c r="B2956" i="15"/>
  <c r="B2984" i="15"/>
  <c r="B3189" i="15"/>
  <c r="B3227" i="15"/>
  <c r="B3304" i="15"/>
  <c r="B3570" i="15"/>
  <c r="B3587" i="15"/>
  <c r="B3734" i="15"/>
  <c r="B3861" i="15"/>
  <c r="B3927" i="15"/>
  <c r="B4032" i="15"/>
  <c r="B4084" i="15"/>
  <c r="B4138" i="15"/>
  <c r="B4347" i="15"/>
  <c r="B4221" i="15"/>
  <c r="B4413" i="15"/>
  <c r="B4424" i="15"/>
  <c r="B4811" i="15"/>
  <c r="B5092" i="15"/>
  <c r="B5149" i="15"/>
  <c r="B5950" i="15"/>
  <c r="B6020" i="15"/>
  <c r="B6114" i="15"/>
  <c r="B6136" i="15"/>
  <c r="B6160" i="15"/>
  <c r="B6270" i="15"/>
  <c r="B6424" i="15"/>
  <c r="B6559" i="15"/>
  <c r="B7619" i="15"/>
  <c r="B7942" i="15"/>
  <c r="B7525" i="15"/>
  <c r="B199" i="15"/>
  <c r="B326" i="15"/>
  <c r="B654" i="15"/>
  <c r="B765" i="15"/>
  <c r="B1908" i="15"/>
  <c r="B2185" i="15"/>
  <c r="B2257" i="15"/>
  <c r="B2308" i="15"/>
  <c r="B2721" i="15"/>
  <c r="B2853" i="15"/>
  <c r="B3375" i="15"/>
  <c r="B3405" i="15"/>
  <c r="B3878" i="15"/>
  <c r="B3987" i="15"/>
  <c r="B4788" i="15"/>
  <c r="B5241" i="15"/>
  <c r="B5383" i="15"/>
  <c r="B5695" i="15"/>
  <c r="B7697" i="15"/>
  <c r="B7885" i="15"/>
  <c r="B7306" i="15"/>
  <c r="B3169" i="15"/>
  <c r="B2772" i="15"/>
  <c r="B7103" i="15"/>
  <c r="B153" i="15"/>
  <c r="B455" i="15"/>
  <c r="B457" i="15"/>
  <c r="B930" i="15"/>
  <c r="B1534" i="15"/>
  <c r="B1579" i="15"/>
  <c r="B1984" i="15"/>
  <c r="B2294" i="15"/>
  <c r="B2410" i="15"/>
  <c r="B2654" i="15"/>
  <c r="B2944" i="15"/>
  <c r="B3643" i="15"/>
  <c r="B3888" i="15"/>
  <c r="B5575" i="15"/>
  <c r="B5650" i="15"/>
  <c r="B5922" i="15"/>
  <c r="B6433" i="15"/>
  <c r="B6827" i="15"/>
  <c r="B464" i="15"/>
  <c r="B655" i="15"/>
  <c r="B791" i="15"/>
  <c r="B1812" i="15"/>
  <c r="B2000" i="15"/>
  <c r="B2001" i="15"/>
  <c r="B2159" i="15"/>
  <c r="B2578" i="15"/>
  <c r="B2843" i="15"/>
  <c r="B2845" i="15"/>
  <c r="B2974" i="15"/>
  <c r="B3002" i="15"/>
  <c r="B3030" i="15"/>
  <c r="B3604" i="15"/>
  <c r="B3939" i="15"/>
  <c r="B3973" i="15"/>
  <c r="B4061" i="15"/>
  <c r="B4382" i="15"/>
  <c r="B5364" i="15"/>
  <c r="B5455" i="15"/>
  <c r="B5467" i="15"/>
  <c r="B5731" i="15"/>
  <c r="B5848" i="15"/>
  <c r="B6222" i="15"/>
  <c r="B6415" i="15"/>
  <c r="B6548" i="15"/>
  <c r="B6575" i="15"/>
  <c r="B6820" i="15"/>
  <c r="B7287" i="15"/>
  <c r="B7620" i="15"/>
  <c r="B605" i="15"/>
  <c r="B1827" i="15"/>
  <c r="B2324" i="15"/>
  <c r="B3049" i="15"/>
  <c r="B4049" i="15"/>
  <c r="B4126" i="15"/>
  <c r="B4276" i="15"/>
  <c r="B4295" i="15"/>
  <c r="B4422" i="15"/>
  <c r="B5630" i="15"/>
  <c r="B5644" i="15"/>
  <c r="B5983" i="15"/>
  <c r="B6047" i="15"/>
  <c r="B6135" i="15"/>
  <c r="B6475" i="15"/>
  <c r="B7644" i="15"/>
  <c r="B1636" i="15"/>
  <c r="B3727" i="15"/>
  <c r="B4602" i="15"/>
  <c r="B4987" i="15"/>
  <c r="B6161" i="15"/>
  <c r="B6430" i="15"/>
  <c r="B7023" i="15"/>
  <c r="B5247" i="15"/>
  <c r="B4367" i="15"/>
  <c r="B409" i="15"/>
  <c r="B475" i="15"/>
  <c r="B1416" i="15"/>
  <c r="B1533" i="15"/>
  <c r="B2258" i="15"/>
  <c r="B2753" i="15"/>
  <c r="B2784" i="15"/>
  <c r="B2867" i="15"/>
  <c r="B3532" i="15"/>
  <c r="B3883" i="15"/>
  <c r="B4393" i="15"/>
  <c r="B4492" i="15"/>
  <c r="B5228" i="15"/>
  <c r="B5341" i="15"/>
  <c r="B7303" i="15"/>
  <c r="B7768" i="15"/>
  <c r="B7928" i="15"/>
  <c r="B203" i="15"/>
  <c r="B462" i="15"/>
  <c r="B534" i="15"/>
  <c r="B795" i="15"/>
  <c r="B1119" i="15"/>
  <c r="B1201" i="15"/>
  <c r="B1273" i="15"/>
  <c r="B1361" i="15"/>
  <c r="B1736" i="15"/>
  <c r="B1786" i="15"/>
  <c r="B2319" i="15"/>
  <c r="B2862" i="15"/>
  <c r="B2866" i="15"/>
  <c r="B2981" i="15"/>
  <c r="B3632" i="15"/>
  <c r="B3895" i="15"/>
  <c r="B4037" i="15"/>
  <c r="B4080" i="15"/>
  <c r="B4240" i="15"/>
  <c r="B5022" i="15"/>
  <c r="B5099" i="15"/>
  <c r="B5140" i="15"/>
  <c r="B5155" i="15"/>
  <c r="B5352" i="15"/>
  <c r="B6298" i="15"/>
  <c r="B6691" i="15"/>
  <c r="B6950" i="15"/>
  <c r="B7424" i="15"/>
  <c r="B7671" i="15"/>
  <c r="B7723" i="15"/>
  <c r="B7728" i="15"/>
  <c r="B2645" i="15"/>
  <c r="B6787" i="15"/>
  <c r="B61" i="15"/>
  <c r="B978" i="15"/>
  <c r="B3422" i="15"/>
  <c r="B3438" i="15"/>
  <c r="B3829" i="15"/>
  <c r="B3886" i="15"/>
  <c r="B4157" i="15"/>
  <c r="B4178" i="15"/>
  <c r="B4246" i="15"/>
  <c r="B5032" i="15"/>
  <c r="B5144" i="15"/>
  <c r="B5206" i="15"/>
  <c r="B5306" i="15"/>
  <c r="B5520" i="15"/>
  <c r="B5997" i="15"/>
  <c r="B6726" i="15"/>
  <c r="B7418" i="15"/>
  <c r="B2047" i="15"/>
  <c r="B9" i="15"/>
  <c r="B6184" i="15"/>
  <c r="B463" i="15"/>
  <c r="B517" i="15"/>
  <c r="B518" i="15"/>
  <c r="B806" i="15"/>
  <c r="B1081" i="15"/>
  <c r="B1155" i="15"/>
  <c r="B1300" i="15"/>
  <c r="B1640" i="15"/>
  <c r="B1960" i="15"/>
  <c r="B1972" i="15"/>
  <c r="B2538" i="15"/>
  <c r="B2611" i="15"/>
  <c r="B2742" i="15"/>
  <c r="B2769" i="15"/>
  <c r="B2770" i="15"/>
  <c r="B2933" i="15"/>
  <c r="B2998" i="15"/>
  <c r="B3215" i="15"/>
  <c r="B3306" i="15"/>
  <c r="B3447" i="15"/>
  <c r="B3598" i="15"/>
  <c r="B3837" i="15"/>
  <c r="B4168" i="15"/>
  <c r="B4317" i="15"/>
  <c r="B4371" i="15"/>
  <c r="B4864" i="15"/>
  <c r="B4977" i="15"/>
  <c r="B5302" i="15"/>
  <c r="B5593" i="15"/>
  <c r="B5641" i="15"/>
  <c r="B5917" i="15"/>
  <c r="B6035" i="15"/>
  <c r="B6153" i="15"/>
  <c r="B6595" i="15"/>
  <c r="B6746" i="15"/>
  <c r="B6780" i="15"/>
  <c r="B7048" i="15"/>
  <c r="B7425" i="15"/>
  <c r="B7677" i="15"/>
  <c r="B7846" i="15"/>
  <c r="B2747" i="15"/>
  <c r="B6608" i="15"/>
  <c r="B688" i="15"/>
  <c r="B1159" i="15"/>
  <c r="B1168" i="15"/>
  <c r="B1287" i="15"/>
  <c r="B1301" i="15"/>
  <c r="B1566" i="15"/>
  <c r="B1871" i="15"/>
  <c r="B2227" i="15"/>
  <c r="B3565" i="15"/>
  <c r="B3805" i="15"/>
  <c r="B3806" i="15"/>
  <c r="B5188" i="15"/>
  <c r="B5366" i="15"/>
  <c r="B5380" i="15"/>
  <c r="B5869" i="15"/>
  <c r="B6327" i="15"/>
  <c r="B6556" i="15"/>
  <c r="B7012" i="15"/>
  <c r="B5645" i="15"/>
  <c r="B696" i="15"/>
  <c r="B1015" i="15"/>
  <c r="B1066" i="15"/>
  <c r="B1068" i="15"/>
  <c r="B1272" i="15"/>
  <c r="B1455" i="15"/>
  <c r="B1515" i="15"/>
  <c r="B1644" i="15"/>
  <c r="B1690" i="15"/>
  <c r="B1738" i="15"/>
  <c r="B2029" i="15"/>
  <c r="B2697" i="15"/>
  <c r="B3279" i="15"/>
  <c r="B3414" i="15"/>
  <c r="B4245" i="15"/>
  <c r="B4366" i="15"/>
  <c r="B4378" i="15"/>
  <c r="B4400" i="15"/>
  <c r="B4712" i="15"/>
  <c r="B4851" i="15"/>
  <c r="B4960" i="15"/>
  <c r="B5198" i="15"/>
  <c r="B5284" i="15"/>
  <c r="B5300" i="15"/>
  <c r="B5325" i="15"/>
  <c r="B5662" i="15"/>
  <c r="B6148" i="15"/>
  <c r="B6230" i="15"/>
  <c r="B6376" i="15"/>
  <c r="B6386" i="15"/>
  <c r="B6393" i="15"/>
  <c r="B7105" i="15"/>
  <c r="B7571" i="15"/>
  <c r="B7686" i="15"/>
  <c r="B7898" i="15"/>
  <c r="B1514" i="15"/>
  <c r="B2437" i="15"/>
  <c r="B246" i="15"/>
  <c r="B323" i="15"/>
  <c r="B451" i="15"/>
  <c r="B687" i="15"/>
  <c r="B972" i="15"/>
  <c r="B1288" i="15"/>
  <c r="B1308" i="15"/>
  <c r="B1598" i="15"/>
  <c r="B1616" i="15"/>
  <c r="B1775" i="15"/>
  <c r="B1776" i="15"/>
  <c r="B1864" i="15"/>
  <c r="B2057" i="15"/>
  <c r="B2072" i="15"/>
  <c r="B2160" i="15"/>
  <c r="B2377" i="15"/>
  <c r="B2798" i="15"/>
  <c r="B3618" i="15"/>
  <c r="B3635" i="15"/>
  <c r="B3808" i="15"/>
  <c r="B4327" i="15"/>
  <c r="B4344" i="15"/>
  <c r="B4222" i="15"/>
  <c r="B4375" i="15"/>
  <c r="B4750" i="15"/>
  <c r="B5159" i="15"/>
  <c r="B5350" i="15"/>
  <c r="B6144" i="15"/>
  <c r="B6363" i="15"/>
  <c r="B6740" i="15"/>
  <c r="B6988" i="15"/>
  <c r="B7027" i="15"/>
  <c r="B7098" i="15"/>
  <c r="B1647" i="15"/>
  <c r="B5448" i="15"/>
  <c r="B3449" i="15"/>
  <c r="B5" i="15"/>
  <c r="B378" i="15"/>
  <c r="B989" i="15"/>
  <c r="B1535" i="15"/>
  <c r="B1689" i="15"/>
  <c r="B1725" i="15"/>
  <c r="B1788" i="15"/>
  <c r="B2011" i="15"/>
  <c r="B2028" i="15"/>
  <c r="B2070" i="15"/>
  <c r="B2071" i="15"/>
  <c r="B2207" i="15"/>
  <c r="B2966" i="15"/>
  <c r="B4343" i="15"/>
  <c r="B4348" i="15"/>
  <c r="B4350" i="15"/>
  <c r="B4390" i="15"/>
  <c r="B4499" i="15"/>
  <c r="B5077" i="15"/>
  <c r="B5116" i="15"/>
  <c r="B5232" i="15"/>
  <c r="B5546" i="15"/>
  <c r="B5548" i="15"/>
  <c r="B5549" i="15"/>
  <c r="B5565" i="15"/>
  <c r="B6034" i="15"/>
  <c r="B6102" i="15"/>
  <c r="B6293" i="15"/>
  <c r="B6549" i="15"/>
  <c r="B6778" i="15"/>
  <c r="B6797" i="15"/>
  <c r="B6898" i="15"/>
  <c r="B7238" i="15"/>
  <c r="B7302" i="15"/>
  <c r="B4171" i="15"/>
  <c r="B304" i="15"/>
  <c r="B1147" i="15"/>
  <c r="B1271" i="15"/>
  <c r="B1588" i="15"/>
  <c r="B1671" i="15"/>
  <c r="B1784" i="15"/>
  <c r="B2100" i="15"/>
  <c r="B2162" i="15"/>
  <c r="B2805" i="15"/>
  <c r="B3040" i="15"/>
  <c r="B3238" i="15"/>
  <c r="B3338" i="15"/>
  <c r="B3709" i="15"/>
  <c r="B3758" i="15"/>
  <c r="B3890" i="15"/>
  <c r="B4197" i="15"/>
  <c r="B4391" i="15"/>
  <c r="B4711" i="15"/>
  <c r="B5207" i="15"/>
  <c r="B5754" i="15"/>
  <c r="B5774" i="15"/>
  <c r="B6380" i="15"/>
  <c r="B6601" i="15"/>
  <c r="B6605" i="15"/>
  <c r="B6651" i="15"/>
  <c r="B6866" i="15"/>
  <c r="B4358" i="15"/>
  <c r="B6673" i="15"/>
  <c r="B1253" i="15"/>
  <c r="B1388" i="15"/>
  <c r="B4332" i="15"/>
  <c r="B5233" i="15"/>
  <c r="B5442" i="15"/>
  <c r="B7428" i="15"/>
  <c r="B7628" i="15"/>
  <c r="B389" i="15"/>
  <c r="B575" i="15"/>
  <c r="B672" i="15"/>
  <c r="B674" i="15"/>
  <c r="B1153" i="15"/>
  <c r="B1240" i="15"/>
  <c r="B1512" i="15"/>
  <c r="B1610" i="15"/>
  <c r="B1783" i="15"/>
  <c r="B1958" i="15"/>
  <c r="B2130" i="15"/>
  <c r="B2131" i="15"/>
  <c r="B2132" i="15"/>
  <c r="B2203" i="15"/>
  <c r="B2315" i="15"/>
  <c r="B2404" i="15"/>
  <c r="B2526" i="15"/>
  <c r="B2802" i="15"/>
  <c r="B2874" i="15"/>
  <c r="B2912" i="15"/>
  <c r="B3088" i="15"/>
  <c r="B3260" i="15"/>
  <c r="B3261" i="15"/>
  <c r="B3284" i="15"/>
  <c r="B3557" i="15"/>
  <c r="B3703" i="15"/>
  <c r="B3841" i="15"/>
  <c r="B3891" i="15"/>
  <c r="B4198" i="15"/>
  <c r="B4267" i="15"/>
  <c r="B4306" i="15"/>
  <c r="B4224" i="15"/>
  <c r="B4398" i="15"/>
  <c r="B4573" i="15"/>
  <c r="B4593" i="15"/>
  <c r="B4819" i="15"/>
  <c r="B4898" i="15"/>
  <c r="B4932" i="15"/>
  <c r="B5020" i="15"/>
  <c r="B5115" i="15"/>
  <c r="B5130" i="15"/>
  <c r="B5248" i="15"/>
  <c r="B5453" i="15"/>
  <c r="B6151" i="15"/>
  <c r="B6444" i="15"/>
  <c r="B6611" i="15"/>
  <c r="B6612" i="15"/>
  <c r="B6660" i="15"/>
  <c r="B6779" i="15"/>
  <c r="B6908" i="15"/>
  <c r="B6932" i="15"/>
  <c r="B7145" i="15"/>
  <c r="B7169" i="15"/>
  <c r="B7310" i="15"/>
  <c r="B7371" i="15"/>
  <c r="B7393" i="15"/>
  <c r="B7464" i="15"/>
  <c r="B7512" i="15"/>
  <c r="B7531" i="15"/>
  <c r="B36" i="15"/>
  <c r="B169" i="15"/>
  <c r="B205" i="15"/>
  <c r="B222" i="15"/>
  <c r="B360" i="15"/>
  <c r="B403" i="15"/>
  <c r="B560" i="15"/>
  <c r="B1112" i="15"/>
  <c r="B1602" i="15"/>
  <c r="B1622" i="15"/>
  <c r="B2650" i="15"/>
  <c r="B2712" i="15"/>
  <c r="B2737" i="15"/>
  <c r="B3118" i="15"/>
  <c r="B3271" i="15"/>
  <c r="B3642" i="15"/>
  <c r="B4244" i="15"/>
  <c r="B4248" i="15"/>
  <c r="B4284" i="15"/>
  <c r="B4287" i="15"/>
  <c r="B4307" i="15"/>
  <c r="B4519" i="15"/>
  <c r="B4758" i="15"/>
  <c r="B4795" i="15"/>
  <c r="B4922" i="15"/>
  <c r="B4984" i="15"/>
  <c r="B5269" i="15"/>
  <c r="B5351" i="15"/>
  <c r="B6090" i="15"/>
  <c r="B6324" i="15"/>
  <c r="B6981" i="15"/>
  <c r="B7089" i="15"/>
  <c r="B427" i="15"/>
  <c r="B28" i="15"/>
  <c r="B274" i="15"/>
  <c r="B406" i="15"/>
  <c r="B596" i="15"/>
  <c r="B801" i="15"/>
  <c r="B1036" i="15"/>
  <c r="B1262" i="15"/>
  <c r="B1403" i="15"/>
  <c r="B1426" i="15"/>
  <c r="B2679" i="15"/>
  <c r="B2715" i="15"/>
  <c r="B2877" i="15"/>
  <c r="B2915" i="15"/>
  <c r="B2926" i="15"/>
  <c r="B2927" i="15"/>
  <c r="B2949" i="15"/>
  <c r="B3178" i="15"/>
  <c r="B3341" i="15"/>
  <c r="B3651" i="15"/>
  <c r="B3685" i="15"/>
  <c r="B3970" i="15"/>
  <c r="B3971" i="15"/>
  <c r="B4097" i="15"/>
  <c r="B4127" i="15"/>
  <c r="B4128" i="15"/>
  <c r="B4237" i="15"/>
  <c r="B4200" i="15"/>
  <c r="B4255" i="15"/>
  <c r="B4257" i="15"/>
  <c r="B4272" i="15"/>
  <c r="B4206" i="15"/>
  <c r="B4301" i="15"/>
  <c r="B4209" i="15"/>
  <c r="B4973" i="15"/>
  <c r="B5002" i="15"/>
  <c r="B5021" i="15"/>
  <c r="B5052" i="15"/>
  <c r="B5079" i="15"/>
  <c r="B5139" i="15"/>
  <c r="B5183" i="15"/>
  <c r="B6055" i="15"/>
  <c r="B6172" i="15"/>
  <c r="B6459" i="15"/>
  <c r="B6497" i="15"/>
  <c r="B6560" i="15"/>
  <c r="B6561" i="15"/>
  <c r="B6710" i="15"/>
  <c r="B7057" i="15"/>
  <c r="B7058" i="15"/>
  <c r="B7398" i="15"/>
  <c r="B7400" i="15"/>
  <c r="B7497" i="15"/>
  <c r="B2232" i="15"/>
  <c r="B7104" i="15"/>
  <c r="B76" i="15"/>
  <c r="B230" i="15"/>
  <c r="B302" i="15"/>
  <c r="B511" i="15"/>
  <c r="B626" i="15"/>
  <c r="B1127" i="15"/>
  <c r="B1131" i="15"/>
  <c r="B1627" i="15"/>
  <c r="B1639" i="15"/>
  <c r="B1675" i="15"/>
  <c r="B1748" i="15"/>
  <c r="B1957" i="15"/>
  <c r="B2034" i="15"/>
  <c r="B2327" i="15"/>
  <c r="B2476" i="15"/>
  <c r="B2647" i="15"/>
  <c r="B2667" i="15"/>
  <c r="B2760" i="15"/>
  <c r="B3053" i="15"/>
  <c r="B3373" i="15"/>
  <c r="B3615" i="15"/>
  <c r="B3726" i="15"/>
  <c r="B3977" i="15"/>
  <c r="B4154" i="15"/>
  <c r="B4241" i="15"/>
  <c r="B4323" i="15"/>
  <c r="B4212" i="15"/>
  <c r="B4223" i="15"/>
  <c r="B4449" i="15"/>
  <c r="B4626" i="15"/>
  <c r="B4649" i="15"/>
  <c r="B4768" i="15"/>
  <c r="B4791" i="15"/>
  <c r="B4792" i="15"/>
  <c r="B5244" i="15"/>
  <c r="B5283" i="15"/>
  <c r="B5873" i="15"/>
  <c r="B6183" i="15"/>
  <c r="B6252" i="15"/>
  <c r="B6408" i="15"/>
  <c r="B6562" i="15"/>
  <c r="B6681" i="15"/>
  <c r="B6706" i="15"/>
  <c r="B6709" i="15"/>
  <c r="B6808" i="15"/>
  <c r="B6942" i="15"/>
  <c r="B7283" i="15"/>
  <c r="B276" i="15"/>
  <c r="B280" i="15"/>
  <c r="B597" i="15"/>
  <c r="B748" i="15"/>
  <c r="B1074" i="15"/>
  <c r="B1133" i="15"/>
  <c r="B1203" i="15"/>
  <c r="B1750" i="15"/>
  <c r="B1752" i="15"/>
  <c r="B2007" i="15"/>
  <c r="B2099" i="15"/>
  <c r="B2152" i="15"/>
  <c r="B2240" i="15"/>
  <c r="B2352" i="15"/>
  <c r="B2632" i="15"/>
  <c r="B2732" i="15"/>
  <c r="B2783" i="15"/>
  <c r="B2962" i="15"/>
  <c r="B3259" i="15"/>
  <c r="B3619" i="15"/>
  <c r="B3683" i="15"/>
  <c r="B3905" i="15"/>
  <c r="B4068" i="15"/>
  <c r="B4242" i="15"/>
  <c r="B4199" i="15"/>
  <c r="B4261" i="15"/>
  <c r="B4271" i="15"/>
  <c r="B4318" i="15"/>
  <c r="B4218" i="15"/>
  <c r="B4219" i="15"/>
  <c r="B4453" i="15"/>
  <c r="B4486" i="15"/>
  <c r="B4985" i="15"/>
  <c r="B5053" i="15"/>
  <c r="B5161" i="15"/>
  <c r="B5190" i="15"/>
  <c r="B5245" i="15"/>
  <c r="B5275" i="15"/>
  <c r="B5371" i="15"/>
  <c r="B5399" i="15"/>
  <c r="B5584" i="15"/>
  <c r="B5664" i="15"/>
  <c r="B6103" i="15"/>
  <c r="B6310" i="15"/>
  <c r="B6458" i="15"/>
  <c r="B6541" i="15"/>
  <c r="B6649" i="15"/>
  <c r="B6719" i="15"/>
  <c r="B6724" i="15"/>
  <c r="B7148" i="15"/>
  <c r="B7290" i="15"/>
  <c r="B7401" i="15"/>
  <c r="B7415" i="15"/>
  <c r="B7858" i="15"/>
  <c r="B7467" i="15"/>
  <c r="B35" i="15"/>
  <c r="B40" i="15"/>
  <c r="B281" i="15"/>
  <c r="B357" i="15"/>
  <c r="B379" i="15"/>
  <c r="B1336" i="15"/>
  <c r="B1593" i="15"/>
  <c r="B1796" i="15"/>
  <c r="B1804" i="15"/>
  <c r="B2233" i="15"/>
  <c r="B2274" i="15"/>
  <c r="B2391" i="15"/>
  <c r="B2475" i="15"/>
  <c r="B2801" i="15"/>
  <c r="B2834" i="15"/>
  <c r="B3243" i="15"/>
  <c r="B3752" i="15"/>
  <c r="B3899" i="15"/>
  <c r="B4153" i="15"/>
  <c r="B4182" i="15"/>
  <c r="B4264" i="15"/>
  <c r="B4277" i="15"/>
  <c r="B4290" i="15"/>
  <c r="B4331" i="15"/>
  <c r="B4342" i="15"/>
  <c r="B4651" i="15"/>
  <c r="B4881" i="15"/>
  <c r="B5663" i="15"/>
  <c r="B5745" i="15"/>
  <c r="B5881" i="15"/>
  <c r="B6016" i="15"/>
  <c r="B6927" i="15"/>
  <c r="B7590" i="15"/>
  <c r="B193" i="15"/>
  <c r="B212" i="15"/>
  <c r="B620" i="15"/>
  <c r="B1183" i="15"/>
  <c r="B2671" i="15"/>
  <c r="B2716" i="15"/>
  <c r="B2890" i="15"/>
  <c r="B3244" i="15"/>
  <c r="B3434" i="15"/>
  <c r="B3708" i="15"/>
  <c r="B3887" i="15"/>
  <c r="B4152" i="15"/>
  <c r="B4192" i="15"/>
  <c r="B4268" i="15"/>
  <c r="B4283" i="15"/>
  <c r="B4205" i="15"/>
  <c r="B4293" i="15"/>
  <c r="B4294" i="15"/>
  <c r="B4304" i="15"/>
  <c r="B4315" i="15"/>
  <c r="B4211" i="15"/>
  <c r="B4359" i="15"/>
  <c r="B4220" i="15"/>
  <c r="B4226" i="15"/>
  <c r="B4227" i="15"/>
  <c r="B4228" i="15"/>
  <c r="B4407" i="15"/>
  <c r="B4427" i="15"/>
  <c r="B4749" i="15"/>
  <c r="B4965" i="15"/>
  <c r="B5054" i="15"/>
  <c r="B5344" i="15"/>
  <c r="B5372" i="15"/>
  <c r="B5373" i="15"/>
  <c r="B5562" i="15"/>
  <c r="B6421" i="15"/>
  <c r="B6486" i="15"/>
  <c r="B6734" i="15"/>
  <c r="B6816" i="15"/>
  <c r="B7211" i="15"/>
  <c r="B31" i="15"/>
  <c r="B339" i="15"/>
  <c r="B476" i="15"/>
  <c r="B513" i="15"/>
  <c r="B571" i="15"/>
  <c r="B570" i="15"/>
  <c r="B722" i="15"/>
  <c r="B750" i="15"/>
  <c r="B755" i="15"/>
  <c r="B1064" i="15"/>
  <c r="B1230" i="15"/>
  <c r="B1235" i="15"/>
  <c r="B1285" i="15"/>
  <c r="B1303" i="15"/>
  <c r="B1306" i="15"/>
  <c r="B1343" i="15"/>
  <c r="B1621" i="15"/>
  <c r="B1790" i="15"/>
  <c r="B1893" i="15"/>
  <c r="B1894" i="15"/>
  <c r="B2147" i="15"/>
  <c r="B2157" i="15"/>
  <c r="B2314" i="15"/>
  <c r="B2648" i="15"/>
  <c r="B2669" i="15"/>
  <c r="B2692" i="15"/>
  <c r="B2977" i="15"/>
  <c r="B3181" i="15"/>
  <c r="B3183" i="15"/>
  <c r="B3246" i="15"/>
  <c r="B3329" i="15"/>
  <c r="B3448" i="15"/>
  <c r="B3631" i="15"/>
  <c r="B3844" i="15"/>
  <c r="B4183" i="15"/>
  <c r="B4274" i="15"/>
  <c r="B4213" i="15"/>
  <c r="B4352" i="15"/>
  <c r="B4539" i="15"/>
  <c r="B4694" i="15"/>
  <c r="B4726" i="15"/>
  <c r="B4747" i="15"/>
  <c r="B5093" i="15"/>
  <c r="B5491" i="15"/>
  <c r="B5840" i="15"/>
  <c r="B7747" i="15"/>
  <c r="B6175" i="15"/>
  <c r="B6878" i="15"/>
  <c r="B7010" i="15"/>
  <c r="B7036" i="15"/>
  <c r="B7115" i="15"/>
  <c r="B7382" i="15"/>
  <c r="B7460" i="15"/>
  <c r="B7503" i="15"/>
  <c r="B7564" i="15"/>
  <c r="B7580" i="15"/>
  <c r="B7658" i="15"/>
  <c r="B7707" i="15"/>
  <c r="B7862" i="15"/>
  <c r="B7865" i="15"/>
  <c r="B16" i="15"/>
  <c r="B218" i="15"/>
  <c r="B264" i="15"/>
  <c r="B381" i="15"/>
  <c r="B618" i="15"/>
  <c r="B776" i="15"/>
  <c r="B830" i="15"/>
  <c r="B813" i="15"/>
  <c r="B1254" i="15"/>
  <c r="B1256" i="15"/>
  <c r="B1500" i="15"/>
  <c r="B1542" i="15"/>
  <c r="B1597" i="15"/>
  <c r="B1735" i="15"/>
  <c r="B1620" i="15"/>
  <c r="B2135" i="15"/>
  <c r="B2137" i="15"/>
  <c r="B2201" i="15"/>
  <c r="B2206" i="15"/>
  <c r="B2219" i="15"/>
  <c r="B2230" i="15"/>
  <c r="B2234" i="15"/>
  <c r="B2280" i="15"/>
  <c r="B2291" i="15"/>
  <c r="B2298" i="15"/>
  <c r="B2412" i="15"/>
  <c r="B2683" i="15"/>
  <c r="B2729" i="15"/>
  <c r="B2833" i="15"/>
  <c r="B2909" i="15"/>
  <c r="B3208" i="15"/>
  <c r="B3391" i="15"/>
  <c r="B3500" i="15"/>
  <c r="B3608" i="15"/>
  <c r="B3711" i="15"/>
  <c r="B3802" i="15"/>
  <c r="B4013" i="15"/>
  <c r="B4105" i="15"/>
  <c r="B4194" i="15"/>
  <c r="B4236" i="15"/>
  <c r="B4309" i="15"/>
  <c r="B4336" i="15"/>
  <c r="B4217" i="15"/>
  <c r="B4399" i="15"/>
  <c r="B4451" i="15"/>
  <c r="B4544" i="15"/>
  <c r="B4759" i="15"/>
  <c r="B4835" i="15"/>
  <c r="B5039" i="15"/>
  <c r="B5050" i="15"/>
  <c r="B5234" i="15"/>
  <c r="B5235" i="15"/>
  <c r="B5237" i="15"/>
  <c r="B5238" i="15"/>
  <c r="B5239" i="15"/>
  <c r="B5243" i="15"/>
  <c r="B5392" i="15"/>
  <c r="B5405" i="15"/>
  <c r="B5636" i="15"/>
  <c r="B5690" i="15"/>
  <c r="B5762" i="15"/>
  <c r="B5736" i="15"/>
  <c r="B5975" i="15"/>
  <c r="B6598" i="15"/>
  <c r="B6657" i="15"/>
  <c r="B6964" i="15"/>
  <c r="B7031" i="15"/>
  <c r="B7146" i="15"/>
  <c r="B7231" i="15"/>
  <c r="B7227" i="15"/>
  <c r="B7372" i="15"/>
  <c r="B7420" i="15"/>
  <c r="B7552" i="15"/>
  <c r="B53" i="15"/>
  <c r="B70" i="15"/>
  <c r="B108" i="15"/>
  <c r="B171" i="15"/>
  <c r="B251" i="15"/>
  <c r="B260" i="15"/>
  <c r="B270" i="15"/>
  <c r="B305" i="15"/>
  <c r="B333" i="15"/>
  <c r="B365" i="15"/>
  <c r="B368" i="15"/>
  <c r="B606" i="15"/>
  <c r="B880" i="15"/>
  <c r="B1130" i="15"/>
  <c r="B1146" i="15"/>
  <c r="B1214" i="15"/>
  <c r="B1261" i="15"/>
  <c r="B1274" i="15"/>
  <c r="B1304" i="15"/>
  <c r="B1412" i="15"/>
  <c r="B1497" i="15"/>
  <c r="B1601" i="15"/>
  <c r="B1606" i="15"/>
  <c r="B1737" i="15"/>
  <c r="B1617" i="15"/>
  <c r="B1853" i="15"/>
  <c r="B1961" i="15"/>
  <c r="B1975" i="15"/>
  <c r="B1983" i="15"/>
  <c r="B2081" i="15"/>
  <c r="B2097" i="15"/>
  <c r="B2154" i="15"/>
  <c r="B2164" i="15"/>
  <c r="B2218" i="15"/>
  <c r="B2247" i="15"/>
  <c r="B2731" i="15"/>
  <c r="B2749" i="15"/>
  <c r="B2847" i="15"/>
  <c r="B2900" i="15"/>
  <c r="B2982" i="15"/>
  <c r="B3037" i="15"/>
  <c r="B3052" i="15"/>
  <c r="B3060" i="15"/>
  <c r="B3064" i="15"/>
  <c r="B3157" i="15"/>
  <c r="B3240" i="15"/>
  <c r="B3288" i="15"/>
  <c r="B3370" i="15"/>
  <c r="B3390" i="15"/>
  <c r="B3431" i="15"/>
  <c r="B3533" i="15"/>
  <c r="B3710" i="15"/>
  <c r="B3762" i="15"/>
  <c r="B3780" i="15"/>
  <c r="B3788" i="15"/>
  <c r="B3800" i="15"/>
  <c r="B3827" i="15"/>
  <c r="B3914" i="15"/>
  <c r="B3964" i="15"/>
  <c r="B4201" i="15"/>
  <c r="B4279" i="15"/>
  <c r="B4302" i="15"/>
  <c r="B4311" i="15"/>
  <c r="B4210" i="15"/>
  <c r="B4357" i="15"/>
  <c r="B4404" i="15"/>
  <c r="B4435" i="15"/>
  <c r="B4440" i="15"/>
  <c r="B4529" i="15"/>
  <c r="B4536" i="15"/>
  <c r="B4541" i="15"/>
  <c r="B4547" i="15"/>
  <c r="B4664" i="15"/>
  <c r="B4868" i="15"/>
  <c r="B4884" i="15"/>
  <c r="B4995" i="15"/>
  <c r="B5204" i="15"/>
  <c r="B5264" i="15"/>
  <c r="B5290" i="15"/>
  <c r="B5346" i="15"/>
  <c r="B5623" i="15"/>
  <c r="B5639" i="15"/>
  <c r="B5648" i="15"/>
  <c r="B5712" i="15"/>
  <c r="B5721" i="15"/>
  <c r="B5724" i="15"/>
  <c r="B5751" i="15"/>
  <c r="B5730" i="15"/>
  <c r="B5735" i="15"/>
  <c r="B5810" i="15"/>
  <c r="B5815" i="15"/>
  <c r="B5903" i="15"/>
  <c r="B5934" i="15"/>
  <c r="B5998" i="15"/>
  <c r="B6154" i="15"/>
  <c r="B6282" i="15"/>
  <c r="B6411" i="15"/>
  <c r="B6465" i="15"/>
  <c r="B6518" i="15"/>
  <c r="B6340" i="15"/>
  <c r="B6530" i="15"/>
  <c r="B6652" i="15"/>
  <c r="B6989" i="15"/>
  <c r="B7139" i="15"/>
  <c r="B7149" i="15"/>
  <c r="B7239" i="15"/>
  <c r="B7315" i="15"/>
  <c r="B7502" i="15"/>
  <c r="B7509" i="15"/>
  <c r="B7518" i="15"/>
  <c r="B7583" i="15"/>
  <c r="B7687" i="15"/>
  <c r="B7874" i="15"/>
  <c r="B7908" i="15"/>
  <c r="B3440" i="15"/>
  <c r="B3397" i="15"/>
  <c r="B315" i="15"/>
  <c r="B2074" i="15"/>
  <c r="B6038" i="15"/>
  <c r="B2782" i="15"/>
  <c r="B2825" i="15"/>
  <c r="B286" i="15"/>
  <c r="B572" i="15"/>
  <c r="B1177" i="15"/>
  <c r="B1642" i="15"/>
  <c r="B2128" i="15"/>
  <c r="B2323" i="15"/>
  <c r="B2808" i="15"/>
  <c r="B2848" i="15"/>
  <c r="B2953" i="15"/>
  <c r="B3363" i="15"/>
  <c r="B3452" i="15"/>
  <c r="B3494" i="15"/>
  <c r="B3697" i="15"/>
  <c r="B4036" i="15"/>
  <c r="B4214" i="15"/>
  <c r="B4594" i="15"/>
  <c r="B5337" i="15"/>
  <c r="B5343" i="15"/>
  <c r="B5489" i="15"/>
  <c r="B5495" i="15"/>
  <c r="B5753" i="15"/>
  <c r="B5727" i="15"/>
  <c r="B5770" i="15"/>
  <c r="B5928" i="15"/>
  <c r="B6074" i="15"/>
  <c r="B6494" i="15"/>
  <c r="B6701" i="15"/>
  <c r="B6766" i="15"/>
  <c r="B6861" i="15"/>
  <c r="B6910" i="15"/>
  <c r="B6917" i="15"/>
  <c r="B7091" i="15"/>
  <c r="B7605" i="15"/>
  <c r="B25" i="15"/>
  <c r="B45" i="15"/>
  <c r="B101" i="15"/>
  <c r="B207" i="15"/>
  <c r="B216" i="15"/>
  <c r="B228" i="15"/>
  <c r="B291" i="15"/>
  <c r="B300" i="15"/>
  <c r="B346" i="15"/>
  <c r="B354" i="15"/>
  <c r="B399" i="15"/>
  <c r="B413" i="15"/>
  <c r="B616" i="15"/>
  <c r="B871" i="15"/>
  <c r="B935" i="15"/>
  <c r="B1189" i="15"/>
  <c r="B1442" i="15"/>
  <c r="B1487" i="15"/>
  <c r="B1562" i="15"/>
  <c r="B1694" i="15"/>
  <c r="B1742" i="15"/>
  <c r="B1813" i="15"/>
  <c r="B1811" i="15"/>
  <c r="B1869" i="15"/>
  <c r="B1916" i="15"/>
  <c r="B1977" i="15"/>
  <c r="B2198" i="15"/>
  <c r="B2222" i="15"/>
  <c r="B2208" i="15"/>
  <c r="B2321" i="15"/>
  <c r="B2637" i="15"/>
  <c r="B2675" i="15"/>
  <c r="B2713" i="15"/>
  <c r="B2754" i="15"/>
  <c r="B2774" i="15"/>
  <c r="B2812" i="15"/>
  <c r="B2827" i="15"/>
  <c r="B2928" i="15"/>
  <c r="B2936" i="15"/>
  <c r="B2986" i="15"/>
  <c r="B3127" i="15"/>
  <c r="B3266" i="15"/>
  <c r="B3340" i="15"/>
  <c r="B4216" i="15"/>
  <c r="B4446" i="15"/>
  <c r="B4870" i="15"/>
  <c r="B4934" i="15"/>
  <c r="B4943" i="15"/>
  <c r="B5041" i="15"/>
  <c r="B5107" i="15"/>
  <c r="B5108" i="15"/>
  <c r="B5113" i="15"/>
  <c r="B5164" i="15"/>
  <c r="B5166" i="15"/>
  <c r="B5230" i="15"/>
  <c r="B5322" i="15"/>
  <c r="B5393" i="15"/>
  <c r="B5665" i="15"/>
  <c r="B5715" i="15"/>
  <c r="B5769" i="15"/>
  <c r="B6026" i="15"/>
  <c r="B6070" i="15"/>
  <c r="B6105" i="15"/>
  <c r="B6137" i="15"/>
  <c r="B6442" i="15"/>
  <c r="B6446" i="15"/>
  <c r="B6473" i="15"/>
  <c r="B6485" i="15"/>
  <c r="B6517" i="15"/>
  <c r="B6342" i="15"/>
  <c r="B6732" i="15"/>
  <c r="B6753" i="15"/>
  <c r="B6769" i="15"/>
  <c r="B6863" i="15"/>
  <c r="B6974" i="15"/>
  <c r="B7003" i="15"/>
  <c r="B7077" i="15"/>
  <c r="B7192" i="15"/>
  <c r="B7228" i="15"/>
  <c r="B7311" i="15"/>
  <c r="B7348" i="15"/>
  <c r="B7492" i="15"/>
  <c r="B7501" i="15"/>
  <c r="B7505" i="15"/>
  <c r="B7633" i="15"/>
  <c r="B7675" i="15"/>
  <c r="B7682" i="15"/>
  <c r="B7743" i="15"/>
  <c r="B7750" i="15"/>
  <c r="B7756" i="15"/>
  <c r="B7863" i="15"/>
  <c r="B15" i="15"/>
  <c r="B81" i="15"/>
  <c r="B150" i="15"/>
  <c r="B266" i="15"/>
  <c r="B395" i="15"/>
  <c r="B422" i="15"/>
  <c r="B495" i="15"/>
  <c r="B533" i="15"/>
  <c r="B543" i="15"/>
  <c r="B552" i="15"/>
  <c r="B708" i="15"/>
  <c r="B980" i="15"/>
  <c r="B1039" i="15"/>
  <c r="B1060" i="15"/>
  <c r="B1165" i="15"/>
  <c r="B1209" i="15"/>
  <c r="B1237" i="15"/>
  <c r="B1252" i="15"/>
  <c r="B1276" i="15"/>
  <c r="B1279" i="15"/>
  <c r="B1280" i="15"/>
  <c r="B1290" i="15"/>
  <c r="B1294" i="15"/>
  <c r="B1334" i="15"/>
  <c r="B1423" i="15"/>
  <c r="B1587" i="15"/>
  <c r="B1591" i="15"/>
  <c r="B1595" i="15"/>
  <c r="B1655" i="15"/>
  <c r="B1760" i="15"/>
  <c r="B1762" i="15"/>
  <c r="B1878" i="15"/>
  <c r="B1927" i="15"/>
  <c r="B2148" i="15"/>
  <c r="B2155" i="15"/>
  <c r="B2163" i="15"/>
  <c r="B2182" i="15"/>
  <c r="B2202" i="15"/>
  <c r="B2221" i="15"/>
  <c r="B2224" i="15"/>
  <c r="B2322" i="15"/>
  <c r="B2659" i="15"/>
  <c r="B2826" i="15"/>
  <c r="B2868" i="15"/>
  <c r="B2958" i="15"/>
  <c r="B3112" i="15"/>
  <c r="B3161" i="15"/>
  <c r="B3315" i="15"/>
  <c r="B3437" i="15"/>
  <c r="B3478" i="15"/>
  <c r="B3638" i="15"/>
  <c r="B3639" i="15"/>
  <c r="B3707" i="15"/>
  <c r="B3884" i="15"/>
  <c r="B4082" i="15"/>
  <c r="B4345" i="15"/>
  <c r="B4438" i="15"/>
  <c r="B4527" i="15"/>
  <c r="B4643" i="15"/>
  <c r="B4648" i="15"/>
  <c r="B4703" i="15"/>
  <c r="B4719" i="15"/>
  <c r="B4753" i="15"/>
  <c r="B4755" i="15"/>
  <c r="B4806" i="15"/>
  <c r="B4817" i="15"/>
  <c r="B4999" i="15"/>
  <c r="B5026" i="15"/>
  <c r="B5033" i="15"/>
  <c r="B5035" i="15"/>
  <c r="B5063" i="15"/>
  <c r="B5215" i="15"/>
  <c r="B5240" i="15"/>
  <c r="B5436" i="15"/>
  <c r="B5446" i="15"/>
  <c r="B5480" i="15"/>
  <c r="B5554" i="15"/>
  <c r="B5689" i="15"/>
  <c r="B5742" i="15"/>
  <c r="B5719" i="15"/>
  <c r="B5720" i="15"/>
  <c r="B5722" i="15"/>
  <c r="B5728" i="15"/>
  <c r="B5766" i="15"/>
  <c r="B6015" i="15"/>
  <c r="B6017" i="15"/>
  <c r="B6063" i="15"/>
  <c r="B6281" i="15"/>
  <c r="B6479" i="15"/>
  <c r="B6492" i="15"/>
  <c r="B6506" i="15"/>
  <c r="B6329" i="15"/>
  <c r="B6599" i="15"/>
  <c r="B6629" i="15"/>
  <c r="B6632" i="15"/>
  <c r="B6636" i="15"/>
  <c r="B6640" i="15"/>
  <c r="B6996" i="15"/>
  <c r="B7017" i="15"/>
  <c r="B7131" i="15"/>
  <c r="B7178" i="15"/>
  <c r="B7265" i="15"/>
  <c r="B7776" i="15"/>
  <c r="B7751" i="15"/>
  <c r="B7753" i="15"/>
  <c r="B7830" i="15"/>
  <c r="B7835" i="15"/>
  <c r="B7868" i="15"/>
  <c r="B103" i="15"/>
  <c r="B229" i="15"/>
  <c r="B364" i="15"/>
  <c r="B401" i="15"/>
  <c r="B561" i="15"/>
  <c r="B604" i="15"/>
  <c r="B709" i="15"/>
  <c r="B1163" i="15"/>
  <c r="B1265" i="15"/>
  <c r="B1581" i="15"/>
  <c r="B1657" i="15"/>
  <c r="B1687" i="15"/>
  <c r="B1792" i="15"/>
  <c r="B1797" i="15"/>
  <c r="B1895" i="15"/>
  <c r="B1951" i="15"/>
  <c r="B2158" i="15"/>
  <c r="B2215" i="15"/>
  <c r="B2248" i="15"/>
  <c r="B2300" i="15"/>
  <c r="B2353" i="15"/>
  <c r="B2376" i="15"/>
  <c r="B2449" i="15"/>
  <c r="B2680" i="15"/>
  <c r="B3129" i="15"/>
  <c r="B3339" i="15"/>
  <c r="B4275" i="15"/>
  <c r="B4402" i="15"/>
  <c r="B4450" i="15"/>
  <c r="B4462" i="15"/>
  <c r="B4540" i="15"/>
  <c r="B4596" i="15"/>
  <c r="B4986" i="15"/>
  <c r="B5123" i="15"/>
  <c r="B5178" i="15"/>
  <c r="B5734" i="15"/>
  <c r="B5867" i="15"/>
  <c r="B6480" i="15"/>
  <c r="B6514" i="15"/>
  <c r="B6791" i="15"/>
  <c r="B7075" i="15"/>
  <c r="B7162" i="15"/>
  <c r="B7233" i="15"/>
  <c r="B7244" i="15"/>
  <c r="B7248" i="15"/>
  <c r="B7482" i="15"/>
  <c r="B3854" i="15"/>
  <c r="B7" i="15"/>
  <c r="B98" i="15"/>
  <c r="B746" i="15"/>
  <c r="B933" i="15"/>
  <c r="B1008" i="15"/>
  <c r="B1298" i="15"/>
  <c r="B1331" i="15"/>
  <c r="B1411" i="15"/>
  <c r="B1777" i="15"/>
  <c r="B1826" i="15"/>
  <c r="B1913" i="15"/>
  <c r="B2133" i="15"/>
  <c r="B2153" i="15"/>
  <c r="B2156" i="15"/>
  <c r="B2214" i="15"/>
  <c r="B2378" i="15"/>
  <c r="B2467" i="15"/>
  <c r="B2605" i="15"/>
  <c r="B2690" i="15"/>
  <c r="B3520" i="15"/>
  <c r="B3616" i="15"/>
  <c r="B3774" i="15"/>
  <c r="B4230" i="15"/>
  <c r="B4370" i="15"/>
  <c r="B4463" i="15"/>
  <c r="B4569" i="15"/>
  <c r="B4990" i="15"/>
  <c r="B5024" i="15"/>
  <c r="B5040" i="15"/>
  <c r="B5081" i="15"/>
  <c r="B5105" i="15"/>
  <c r="B5133" i="15"/>
  <c r="B5349" i="15"/>
  <c r="B5760" i="15"/>
  <c r="B5862" i="15"/>
  <c r="B5977" i="15"/>
  <c r="B6489" i="15"/>
  <c r="B6322" i="15"/>
  <c r="B6583" i="15"/>
  <c r="B6718" i="15"/>
  <c r="B6933" i="15"/>
  <c r="B7143" i="15"/>
  <c r="B7197" i="15"/>
  <c r="B7379" i="15"/>
  <c r="B7684" i="15"/>
  <c r="B7727" i="15"/>
  <c r="B195" i="15"/>
  <c r="B303" i="15"/>
  <c r="B330" i="15"/>
  <c r="B334" i="15"/>
  <c r="B398" i="15"/>
  <c r="B756" i="15"/>
  <c r="B839" i="15"/>
  <c r="B968" i="15"/>
  <c r="B4232" i="15"/>
  <c r="B1249" i="15"/>
  <c r="B1413" i="15"/>
  <c r="B1431" i="15"/>
  <c r="B1436" i="15"/>
  <c r="B1441" i="15"/>
  <c r="B1444" i="15"/>
  <c r="B1471" i="15"/>
  <c r="B1536" i="15"/>
  <c r="B1599" i="15"/>
  <c r="B1653" i="15"/>
  <c r="B1791" i="15"/>
  <c r="B1879" i="15"/>
  <c r="B2048" i="15"/>
  <c r="B2150" i="15"/>
  <c r="B2161" i="15"/>
  <c r="B2216" i="15"/>
  <c r="B2217" i="15"/>
  <c r="B2422" i="15"/>
  <c r="B2474" i="15"/>
  <c r="B2549" i="15"/>
  <c r="B2681" i="15"/>
  <c r="B2686" i="15"/>
  <c r="B2755" i="15"/>
  <c r="B2869" i="15"/>
  <c r="B2885" i="15"/>
  <c r="B2887" i="15"/>
  <c r="B2918" i="15"/>
  <c r="B2923" i="15"/>
  <c r="B2938" i="15"/>
  <c r="B3001" i="15"/>
  <c r="B3076" i="15"/>
  <c r="B3123" i="15"/>
  <c r="B3128" i="15"/>
  <c r="B3276" i="15"/>
  <c r="B3290" i="15"/>
  <c r="B3416" i="15"/>
  <c r="B3425" i="15"/>
  <c r="B3497" i="15"/>
  <c r="B3521" i="15"/>
  <c r="B3556" i="15"/>
  <c r="B4015" i="15"/>
  <c r="B4196" i="15"/>
  <c r="B4273" i="15"/>
  <c r="B4303" i="15"/>
  <c r="B4338" i="15"/>
  <c r="B4339" i="15"/>
  <c r="B4481" i="15"/>
  <c r="B4741" i="15"/>
  <c r="B4752" i="15"/>
  <c r="B4838" i="15"/>
  <c r="B4865" i="15"/>
  <c r="B4882" i="15"/>
  <c r="B4885" i="15"/>
  <c r="B4988" i="15"/>
  <c r="B4989" i="15"/>
  <c r="B4992" i="15"/>
  <c r="B5214" i="15"/>
  <c r="B5249" i="15"/>
  <c r="B5279" i="15"/>
  <c r="B5478" i="15"/>
  <c r="B5511" i="15"/>
  <c r="B5564" i="15"/>
  <c r="B5655" i="15"/>
  <c r="B5759" i="15"/>
  <c r="B5733" i="15"/>
  <c r="B5768" i="15"/>
  <c r="B5773" i="15"/>
  <c r="B5811" i="15"/>
  <c r="B5865" i="15"/>
  <c r="B6029" i="15"/>
  <c r="B6139" i="15"/>
  <c r="B6143" i="15"/>
  <c r="B6208" i="15"/>
  <c r="B6303" i="15"/>
  <c r="B6403" i="15"/>
  <c r="B6491" i="15"/>
  <c r="B6334" i="15"/>
  <c r="B6610" i="15"/>
  <c r="B6613" i="15"/>
  <c r="B7032" i="15"/>
  <c r="B7151" i="15"/>
  <c r="B7172" i="15"/>
  <c r="B7176" i="15"/>
  <c r="B7215" i="15"/>
  <c r="B7224" i="15"/>
  <c r="B7232" i="15"/>
  <c r="B7288" i="15"/>
  <c r="B7365" i="15"/>
  <c r="B7421" i="15"/>
  <c r="B7566" i="15"/>
  <c r="B7778" i="15"/>
  <c r="B7780" i="15"/>
  <c r="B7752" i="15"/>
  <c r="B5127" i="15"/>
  <c r="B2672" i="15"/>
  <c r="B37" i="15"/>
  <c r="B505" i="15"/>
  <c r="B740" i="15"/>
  <c r="B768" i="15"/>
  <c r="B1009" i="15"/>
  <c r="B1171" i="15"/>
  <c r="B1174" i="15"/>
  <c r="B1178" i="15"/>
  <c r="B1191" i="15"/>
  <c r="B1196" i="15"/>
  <c r="B1435" i="15"/>
  <c r="B1449" i="15"/>
  <c r="B1630" i="15"/>
  <c r="B1692" i="15"/>
  <c r="B1715" i="15"/>
  <c r="B1819" i="15"/>
  <c r="B1923" i="15"/>
  <c r="B1925" i="15"/>
  <c r="B2149" i="15"/>
  <c r="B2205" i="15"/>
  <c r="B2229" i="15"/>
  <c r="B2600" i="15"/>
  <c r="B2723" i="15"/>
  <c r="B2872" i="15"/>
  <c r="B2999" i="15"/>
  <c r="B3106" i="15"/>
  <c r="B3277" i="15"/>
  <c r="B3278" i="15"/>
  <c r="B3286" i="15"/>
  <c r="B3369" i="15"/>
  <c r="B3441" i="15"/>
  <c r="B3548" i="15"/>
  <c r="B3637" i="15"/>
  <c r="B3657" i="15"/>
  <c r="B3680" i="15"/>
  <c r="B3698" i="15"/>
  <c r="B3909" i="15"/>
  <c r="B4043" i="15"/>
  <c r="B4087" i="15"/>
  <c r="B4107" i="15"/>
  <c r="B4162" i="15"/>
  <c r="B4256" i="15"/>
  <c r="B4270" i="15"/>
  <c r="B4314" i="15"/>
  <c r="B4330" i="15"/>
  <c r="B4335" i="15"/>
  <c r="B4403" i="15"/>
  <c r="B4452" i="15"/>
  <c r="B4709" i="15"/>
  <c r="B4853" i="15"/>
  <c r="B5045" i="15"/>
  <c r="B5051" i="15"/>
  <c r="B5124" i="15"/>
  <c r="B5125" i="15"/>
  <c r="B5379" i="15"/>
  <c r="B5499" i="15"/>
  <c r="B5629" i="15"/>
  <c r="B5656" i="15"/>
  <c r="B5658" i="15"/>
  <c r="B5779" i="15"/>
  <c r="B5882" i="15"/>
  <c r="B5961" i="15"/>
  <c r="B6027" i="15"/>
  <c r="B6076" i="15"/>
  <c r="B6097" i="15"/>
  <c r="B6134" i="15"/>
  <c r="B6145" i="15"/>
  <c r="B6146" i="15"/>
  <c r="B6203" i="15"/>
  <c r="B6213" i="15"/>
  <c r="B6285" i="15"/>
  <c r="B6375" i="15"/>
  <c r="B6461" i="15"/>
  <c r="B6484" i="15"/>
  <c r="B6689" i="15"/>
  <c r="B6925" i="15"/>
  <c r="B7050" i="15"/>
  <c r="B7086" i="15"/>
  <c r="B7168" i="15"/>
  <c r="B7181" i="15"/>
  <c r="B7346" i="15"/>
  <c r="B7364" i="15"/>
  <c r="B7404" i="15"/>
  <c r="B7844" i="15"/>
  <c r="B39" i="15"/>
  <c r="B67" i="15"/>
  <c r="B465" i="15"/>
  <c r="B617" i="15"/>
  <c r="B1258" i="15"/>
  <c r="B1299" i="15"/>
  <c r="B1400" i="15"/>
  <c r="B1415" i="15"/>
  <c r="B1586" i="15"/>
  <c r="B1746" i="15"/>
  <c r="B1747" i="15"/>
  <c r="B1619" i="15"/>
  <c r="B1765" i="15"/>
  <c r="B1967" i="15"/>
  <c r="B2038" i="15"/>
  <c r="B2151" i="15"/>
  <c r="B2231" i="15"/>
  <c r="B2276" i="15"/>
  <c r="B2758" i="15"/>
  <c r="B2844" i="15"/>
  <c r="B2855" i="15"/>
  <c r="B2929" i="15"/>
  <c r="B3333" i="15"/>
  <c r="B3599" i="15"/>
  <c r="B3679" i="15"/>
  <c r="B3681" i="15"/>
  <c r="B4045" i="15"/>
  <c r="B4193" i="15"/>
  <c r="B4337" i="15"/>
  <c r="B4349" i="15"/>
  <c r="B5028" i="15"/>
  <c r="B5036" i="15"/>
  <c r="B5038" i="15"/>
  <c r="B5062" i="15"/>
  <c r="B5121" i="15"/>
  <c r="B5216" i="15"/>
  <c r="B5246" i="15"/>
  <c r="B5408" i="15"/>
  <c r="B5654" i="15"/>
  <c r="B5756" i="15"/>
  <c r="B5771" i="15"/>
  <c r="B5782" i="15"/>
  <c r="B6262" i="15"/>
  <c r="B6423" i="15"/>
  <c r="B6398" i="15"/>
  <c r="B6455" i="15"/>
  <c r="B6483" i="15"/>
  <c r="B6604" i="15"/>
  <c r="B6738" i="15"/>
  <c r="B6744" i="15"/>
  <c r="B7567" i="15"/>
  <c r="B7588" i="15"/>
  <c r="B86" i="15"/>
  <c r="B163" i="15"/>
  <c r="B206" i="15"/>
  <c r="B335" i="15"/>
  <c r="B420" i="15"/>
  <c r="B478" i="15"/>
  <c r="B611" i="15"/>
  <c r="B1043" i="15"/>
  <c r="B1044" i="15"/>
  <c r="B1113" i="15"/>
  <c r="B1135" i="15"/>
  <c r="B1218" i="15"/>
  <c r="B1286" i="15"/>
  <c r="B1316" i="15"/>
  <c r="B1325" i="15"/>
  <c r="B1375" i="15"/>
  <c r="B1377" i="15"/>
  <c r="B1437" i="15"/>
  <c r="B1439" i="15"/>
  <c r="B1484" i="15"/>
  <c r="B1501" i="15"/>
  <c r="B1524" i="15"/>
  <c r="B1580" i="15"/>
  <c r="B1596" i="15"/>
  <c r="B1698" i="15"/>
  <c r="B1609" i="15"/>
  <c r="B1624" i="15"/>
  <c r="B1989" i="15"/>
  <c r="B1992" i="15"/>
  <c r="B2110" i="15"/>
  <c r="B2278" i="15"/>
  <c r="B2489" i="15"/>
  <c r="B2581" i="15"/>
  <c r="B2828" i="15"/>
  <c r="B2849" i="15"/>
  <c r="B2897" i="15"/>
  <c r="B2921" i="15"/>
  <c r="B2989" i="15"/>
  <c r="B2991" i="15"/>
  <c r="B3089" i="15"/>
  <c r="B3114" i="15"/>
  <c r="B3206" i="15"/>
  <c r="B3219" i="15"/>
  <c r="B3517" i="15"/>
  <c r="B3529" i="15"/>
  <c r="B3663" i="15"/>
  <c r="B3684" i="15"/>
  <c r="B3691" i="15"/>
  <c r="B3807" i="15"/>
  <c r="B3863" i="15"/>
  <c r="B4019" i="15"/>
  <c r="B4130" i="15"/>
  <c r="B4743" i="15"/>
  <c r="B4913" i="15"/>
  <c r="B4935" i="15"/>
  <c r="B5076" i="15"/>
  <c r="B5112" i="15"/>
  <c r="B5131" i="15"/>
  <c r="B5142" i="15"/>
  <c r="B5167" i="15"/>
  <c r="B5327" i="15"/>
  <c r="B5363" i="15"/>
  <c r="B5439" i="15"/>
  <c r="B5440" i="15"/>
  <c r="B5474" i="15"/>
  <c r="B5577" i="15"/>
  <c r="B5583" i="15"/>
  <c r="B5624" i="15"/>
  <c r="B5718" i="15"/>
  <c r="B5758" i="15"/>
  <c r="B5767" i="15"/>
  <c r="B5785" i="15"/>
  <c r="B5925" i="15"/>
  <c r="B6044" i="15"/>
  <c r="B6073" i="15"/>
  <c r="B6158" i="15"/>
  <c r="B6182" i="15"/>
  <c r="B6240" i="15"/>
  <c r="B6275" i="15"/>
  <c r="B6288" i="15"/>
  <c r="B6290" i="15"/>
  <c r="B6394" i="15"/>
  <c r="B6395" i="15"/>
  <c r="B6405" i="15"/>
  <c r="B6318" i="15"/>
  <c r="B6453" i="15"/>
  <c r="B6477" i="15"/>
  <c r="B6735" i="15"/>
  <c r="B6905" i="15"/>
  <c r="B6990" i="15"/>
  <c r="B7060" i="15"/>
  <c r="B7119" i="15"/>
  <c r="B7160" i="15"/>
  <c r="B7297" i="15"/>
  <c r="B7432" i="15"/>
  <c r="B7480" i="15"/>
  <c r="B7486" i="15"/>
  <c r="B7734" i="15"/>
  <c r="B7744" i="15"/>
  <c r="B7871" i="15"/>
  <c r="B2665" i="15"/>
  <c r="B1898" i="15"/>
  <c r="B1498" i="15"/>
  <c r="B6188" i="15"/>
  <c r="B89" i="15"/>
  <c r="B225" i="15"/>
  <c r="B275" i="15"/>
  <c r="B277" i="15"/>
  <c r="B352" i="15"/>
  <c r="B353" i="15"/>
  <c r="B563" i="15"/>
  <c r="B635" i="15"/>
  <c r="B767" i="15"/>
  <c r="B969" i="15"/>
  <c r="B988" i="15"/>
  <c r="B1111" i="15"/>
  <c r="B1188" i="15"/>
  <c r="B1190" i="15"/>
  <c r="B1450" i="15"/>
  <c r="B1646" i="15"/>
  <c r="B1745" i="15"/>
  <c r="B1749" i="15"/>
  <c r="B1763" i="15"/>
  <c r="B1766" i="15"/>
  <c r="B1830" i="15"/>
  <c r="B1914" i="15"/>
  <c r="B1962" i="15"/>
  <c r="B2112" i="15"/>
  <c r="B2209" i="15"/>
  <c r="B2492" i="15"/>
  <c r="B2595" i="15"/>
  <c r="B2599" i="15"/>
  <c r="B2663" i="15"/>
  <c r="B2795" i="15"/>
  <c r="B2799" i="15"/>
  <c r="B2835" i="15"/>
  <c r="B2883" i="15"/>
  <c r="B2884" i="15"/>
  <c r="B2910" i="15"/>
  <c r="B3109" i="15"/>
  <c r="B3275" i="15"/>
  <c r="B3540" i="15"/>
  <c r="B3953" i="15"/>
  <c r="B4072" i="15"/>
  <c r="B4083" i="15"/>
  <c r="B4269" i="15"/>
  <c r="B4362" i="15"/>
  <c r="B4423" i="15"/>
  <c r="B4831" i="15"/>
  <c r="B4843" i="15"/>
  <c r="B4899" i="15"/>
  <c r="B4904" i="15"/>
  <c r="B4952" i="15"/>
  <c r="B5034" i="15"/>
  <c r="B5138" i="15"/>
  <c r="B5143" i="15"/>
  <c r="B5305" i="15"/>
  <c r="B5326" i="15"/>
  <c r="B5502" i="15"/>
  <c r="B5597" i="15"/>
  <c r="B6008" i="15"/>
  <c r="B6108" i="15"/>
  <c r="B6117" i="15"/>
  <c r="B6164" i="15"/>
  <c r="B6165" i="15"/>
  <c r="B6174" i="15"/>
  <c r="B6178" i="15"/>
  <c r="B6187" i="15"/>
  <c r="B6206" i="15"/>
  <c r="B6232" i="15"/>
  <c r="B6241" i="15"/>
  <c r="B6302" i="15"/>
  <c r="B6374" i="15"/>
  <c r="B6425" i="15"/>
  <c r="B6449" i="15"/>
  <c r="B6557" i="15"/>
  <c r="B6843" i="15"/>
  <c r="B7064" i="15"/>
  <c r="B7142" i="15"/>
  <c r="B7216" i="15"/>
  <c r="B7870" i="15"/>
  <c r="B6476" i="15"/>
  <c r="B19" i="15"/>
  <c r="B54" i="15"/>
  <c r="B57" i="15"/>
  <c r="B227" i="15"/>
  <c r="B374" i="15"/>
  <c r="B444" i="15"/>
  <c r="B506" i="15"/>
  <c r="B852" i="15"/>
  <c r="B853" i="15"/>
  <c r="B959" i="15"/>
  <c r="B1051" i="15"/>
  <c r="B1117" i="15"/>
  <c r="B1206" i="15"/>
  <c r="B1310" i="15"/>
  <c r="B1345" i="15"/>
  <c r="B1360" i="15"/>
  <c r="B1478" i="15"/>
  <c r="B1490" i="15"/>
  <c r="B1492" i="15"/>
  <c r="B1493" i="15"/>
  <c r="B1510" i="15"/>
  <c r="B1532" i="15"/>
  <c r="B1540" i="15"/>
  <c r="B1659" i="15"/>
  <c r="B1702" i="15"/>
  <c r="B1930" i="15"/>
  <c r="B2079" i="15"/>
  <c r="B2093" i="15"/>
  <c r="B2268" i="15"/>
  <c r="B2443" i="15"/>
  <c r="B2842" i="15"/>
  <c r="B2913" i="15"/>
  <c r="B2914" i="15"/>
  <c r="B3125" i="15"/>
  <c r="B3185" i="15"/>
  <c r="B3256" i="15"/>
  <c r="B3328" i="15"/>
  <c r="B3393" i="15"/>
  <c r="B3519" i="15"/>
  <c r="B3560" i="15"/>
  <c r="B3786" i="15"/>
  <c r="B3823" i="15"/>
  <c r="B3824" i="15"/>
  <c r="B3889" i="15"/>
  <c r="B3950" i="15"/>
  <c r="B3991" i="15"/>
  <c r="B4204" i="15"/>
  <c r="B4490" i="15"/>
  <c r="B4514" i="15"/>
  <c r="B4583" i="15"/>
  <c r="B4798" i="15"/>
  <c r="B4875" i="15"/>
  <c r="B5090" i="15"/>
  <c r="B5173" i="15"/>
  <c r="B5250" i="15"/>
  <c r="B5274" i="15"/>
  <c r="B5291" i="15"/>
  <c r="B5292" i="15"/>
  <c r="B5362" i="15"/>
  <c r="B5416" i="15"/>
  <c r="B5492" i="15"/>
  <c r="B5513" i="15"/>
  <c r="B5522" i="15"/>
  <c r="B2626" i="15"/>
  <c r="B5765" i="15"/>
  <c r="B6093" i="15"/>
  <c r="B6104" i="15"/>
  <c r="B6150" i="15"/>
  <c r="B6249" i="15"/>
  <c r="B6304" i="15"/>
  <c r="B6434" i="15"/>
  <c r="B6443" i="15"/>
  <c r="B6468" i="15"/>
  <c r="B6471" i="15"/>
  <c r="B6330" i="15"/>
  <c r="B6571" i="15"/>
  <c r="B6627" i="15"/>
  <c r="B6720" i="15"/>
  <c r="B6849" i="15"/>
  <c r="B6884" i="15"/>
  <c r="B6979" i="15"/>
  <c r="B7108" i="15"/>
  <c r="B7188" i="15"/>
  <c r="B7200" i="15"/>
  <c r="B7366" i="15"/>
  <c r="B7681" i="15"/>
  <c r="B7819" i="15"/>
  <c r="B7855" i="15"/>
  <c r="B7888" i="15"/>
  <c r="B6404" i="15"/>
  <c r="B7281" i="15"/>
  <c r="B3885" i="15"/>
  <c r="B84" i="15"/>
  <c r="B188" i="15"/>
  <c r="B240" i="15"/>
  <c r="B290" i="15"/>
  <c r="B331" i="15"/>
  <c r="B402" i="15"/>
  <c r="B417" i="15"/>
  <c r="B418" i="15"/>
  <c r="B467" i="15"/>
  <c r="B479" i="15"/>
  <c r="B705" i="15"/>
  <c r="B771" i="15"/>
  <c r="B1048" i="15"/>
  <c r="B1052" i="15"/>
  <c r="B1086" i="15"/>
  <c r="B1225" i="15"/>
  <c r="B1291" i="15"/>
  <c r="B1318" i="15"/>
  <c r="B1372" i="15"/>
  <c r="B1445" i="15"/>
  <c r="B1549" i="15"/>
  <c r="B1577" i="15"/>
  <c r="B1643" i="15"/>
  <c r="B1767" i="15"/>
  <c r="B1988" i="15"/>
  <c r="B2002" i="15"/>
  <c r="B2027" i="15"/>
  <c r="B2068" i="15"/>
  <c r="B2299" i="15"/>
  <c r="B2304" i="15"/>
  <c r="B2561" i="15"/>
  <c r="B2790" i="15"/>
  <c r="B2814" i="15"/>
  <c r="B2841" i="15"/>
  <c r="B2920" i="15"/>
  <c r="B3078" i="15"/>
  <c r="B3209" i="15"/>
  <c r="B3242" i="15"/>
  <c r="B3249" i="15"/>
  <c r="B3272" i="15"/>
  <c r="B3394" i="15"/>
  <c r="B3435" i="15"/>
  <c r="B3465" i="15"/>
  <c r="B3551" i="15"/>
  <c r="B3655" i="15"/>
  <c r="B3773" i="15"/>
  <c r="B3864" i="15"/>
  <c r="B3952" i="15"/>
  <c r="B3975" i="15"/>
  <c r="B4040" i="15"/>
  <c r="B4167" i="15"/>
  <c r="B4238" i="15"/>
  <c r="B4266" i="15"/>
  <c r="B4282" i="15"/>
  <c r="B4285" i="15"/>
  <c r="B4286" i="15"/>
  <c r="B4312" i="15"/>
  <c r="B4322" i="15"/>
  <c r="B4328" i="15"/>
  <c r="B4377" i="15"/>
  <c r="B4448" i="15"/>
  <c r="B4461" i="15"/>
  <c r="B4489" i="15"/>
  <c r="B4635" i="15"/>
  <c r="B4777" i="15"/>
  <c r="B4842" i="15"/>
  <c r="B4920" i="15"/>
  <c r="B4942" i="15"/>
  <c r="B5058" i="15"/>
  <c r="B5126" i="15"/>
  <c r="B5141" i="15"/>
  <c r="B5438" i="15"/>
  <c r="B5447" i="15"/>
  <c r="B5510" i="15"/>
  <c r="B5532" i="15"/>
  <c r="B5738" i="15"/>
  <c r="B5732" i="15"/>
  <c r="B5885" i="15"/>
  <c r="B5991" i="15"/>
  <c r="B6181" i="15"/>
  <c r="B6209" i="15"/>
  <c r="B6227" i="15"/>
  <c r="B6237" i="15"/>
  <c r="B6289" i="15"/>
  <c r="B6313" i="15"/>
  <c r="B6389" i="15"/>
  <c r="B6447" i="15"/>
  <c r="B6452" i="15"/>
  <c r="B6451" i="15"/>
  <c r="B6454" i="15"/>
  <c r="B6413" i="15"/>
  <c r="B6501" i="15"/>
  <c r="B6573" i="15"/>
  <c r="B6592" i="15"/>
  <c r="B6679" i="15"/>
  <c r="B6698" i="15"/>
  <c r="B6805" i="15"/>
  <c r="B6841" i="15"/>
  <c r="B6868" i="15"/>
  <c r="B6911" i="15"/>
  <c r="B6986" i="15"/>
  <c r="B6999" i="15"/>
  <c r="B7042" i="15"/>
  <c r="B7043" i="15"/>
  <c r="B7074" i="15"/>
  <c r="B7167" i="15"/>
  <c r="B7205" i="15"/>
  <c r="B7237" i="15"/>
  <c r="B7312" i="15"/>
  <c r="B7367" i="15"/>
  <c r="B7479" i="15"/>
  <c r="B7506" i="15"/>
  <c r="B7602" i="15"/>
  <c r="B7781" i="15"/>
  <c r="B7792" i="15"/>
  <c r="B7901" i="15"/>
  <c r="B7954" i="15"/>
  <c r="B4405" i="15"/>
  <c r="B18" i="15"/>
  <c r="B75" i="15"/>
  <c r="B106" i="15"/>
  <c r="B149" i="15"/>
  <c r="B191" i="15"/>
  <c r="B211" i="15"/>
  <c r="B249" i="15"/>
  <c r="B287" i="15"/>
  <c r="B377" i="15"/>
  <c r="B397" i="15"/>
  <c r="B400" i="15"/>
  <c r="B408" i="15"/>
  <c r="B549" i="15"/>
  <c r="B580" i="15"/>
  <c r="B612" i="15"/>
  <c r="B881" i="15"/>
  <c r="B971" i="15"/>
  <c r="B987" i="15"/>
  <c r="B1035" i="15"/>
  <c r="B1105" i="15"/>
  <c r="B1134" i="15"/>
  <c r="B1144" i="15"/>
  <c r="B1199" i="15"/>
  <c r="B1239" i="15"/>
  <c r="B1269" i="15"/>
  <c r="B1447" i="15"/>
  <c r="B1465" i="15"/>
  <c r="B1440" i="15"/>
  <c r="B1520" i="15"/>
  <c r="B1632" i="15"/>
  <c r="B1654" i="15"/>
  <c r="B1730" i="15"/>
  <c r="B1734" i="15"/>
  <c r="B1613" i="15"/>
  <c r="B1615" i="15"/>
  <c r="B1782" i="15"/>
  <c r="B1831" i="15"/>
  <c r="B1888" i="15"/>
  <c r="B1909" i="15"/>
  <c r="B1922" i="15"/>
  <c r="B2009" i="15"/>
  <c r="B2080" i="15"/>
  <c r="B2235" i="15"/>
  <c r="B2277" i="15"/>
  <c r="B2301" i="15"/>
  <c r="B2302" i="15"/>
  <c r="B2311" i="15"/>
  <c r="B2330" i="15"/>
  <c r="B2461" i="15"/>
  <c r="B2602" i="15"/>
  <c r="B2706" i="15"/>
  <c r="B2773" i="15"/>
  <c r="B2941" i="15"/>
  <c r="B2946" i="15"/>
  <c r="B3102" i="15"/>
  <c r="B3103" i="15"/>
  <c r="B3111" i="15"/>
  <c r="B3130" i="15"/>
  <c r="B3354" i="15"/>
  <c r="B3457" i="15"/>
  <c r="B3463" i="15"/>
  <c r="B3464" i="15"/>
  <c r="B3473" i="15"/>
  <c r="B3672" i="15"/>
  <c r="B3712" i="15"/>
  <c r="B3728" i="15"/>
  <c r="B3972" i="15"/>
  <c r="B4035" i="15"/>
  <c r="B4076" i="15"/>
  <c r="B4190" i="15"/>
  <c r="B4258" i="15"/>
  <c r="B4259" i="15"/>
  <c r="B4260" i="15"/>
  <c r="B4280" i="15"/>
  <c r="B4215" i="15"/>
  <c r="B4361" i="15"/>
  <c r="B4436" i="15"/>
  <c r="B4570" i="15"/>
  <c r="B4571" i="15"/>
  <c r="B4618" i="15"/>
  <c r="B4657" i="15"/>
  <c r="B4665" i="15"/>
  <c r="B4674" i="15"/>
  <c r="B4692" i="15"/>
  <c r="B4735" i="15"/>
  <c r="B4797" i="15"/>
  <c r="B4830" i="15"/>
  <c r="B4834" i="15"/>
  <c r="B4886" i="15"/>
  <c r="B4980" i="15"/>
  <c r="B4998" i="15"/>
  <c r="B5004" i="15"/>
  <c r="B5018" i="15"/>
  <c r="B5047" i="15"/>
  <c r="B5072" i="15"/>
  <c r="B5202" i="15"/>
  <c r="B5272" i="15"/>
  <c r="B5276" i="15"/>
  <c r="B5319" i="15"/>
  <c r="B5390" i="15"/>
  <c r="B5396" i="15"/>
  <c r="B5424" i="15"/>
  <c r="B5482" i="15"/>
  <c r="B5574" i="15"/>
  <c r="B5633" i="15"/>
  <c r="B5743" i="15"/>
  <c r="B5752" i="15"/>
  <c r="B5764" i="15"/>
  <c r="B5802" i="15"/>
  <c r="B5816" i="15"/>
  <c r="B5863" i="15"/>
  <c r="B5924" i="15"/>
  <c r="B5931" i="15"/>
  <c r="B5952" i="15"/>
  <c r="B5967" i="15"/>
  <c r="B5970" i="15"/>
  <c r="B5989" i="15"/>
  <c r="B6045" i="15"/>
  <c r="B6125" i="15"/>
  <c r="B6157" i="15"/>
  <c r="B6180" i="15"/>
  <c r="B6212" i="15"/>
  <c r="B6217" i="15"/>
  <c r="B6220" i="15"/>
  <c r="B6260" i="15"/>
  <c r="B6299" i="15"/>
  <c r="B6409" i="15"/>
  <c r="B6450" i="15"/>
  <c r="B6478" i="15"/>
  <c r="B6481" i="15"/>
  <c r="B6513" i="15"/>
  <c r="B6323" i="15"/>
  <c r="B6523" i="15"/>
  <c r="B6528" i="15"/>
  <c r="B6543" i="15"/>
  <c r="B6553" i="15"/>
  <c r="B6584" i="15"/>
  <c r="B6586" i="15"/>
  <c r="B6717" i="15"/>
  <c r="B6729" i="15"/>
  <c r="B6736" i="15"/>
  <c r="B6772" i="15"/>
  <c r="B6774" i="15"/>
  <c r="B6954" i="15"/>
  <c r="B6966" i="15"/>
  <c r="B7061" i="15"/>
  <c r="B7165" i="15"/>
  <c r="B7183" i="15"/>
  <c r="B7207" i="15"/>
  <c r="B7243" i="15"/>
  <c r="B7255" i="15"/>
  <c r="B7295" i="15"/>
  <c r="B7483" i="15"/>
  <c r="B7511" i="15"/>
  <c r="B7534" i="15"/>
  <c r="B7674" i="15"/>
  <c r="B7694" i="15"/>
  <c r="B610" i="15"/>
  <c r="B12" i="15"/>
  <c r="B120" i="15"/>
  <c r="B268" i="15"/>
  <c r="B284" i="15"/>
  <c r="B380" i="15"/>
  <c r="B690" i="15"/>
  <c r="B872" i="15"/>
  <c r="B1040" i="15"/>
  <c r="B1220" i="15"/>
  <c r="B1333" i="15"/>
  <c r="B1380" i="15"/>
  <c r="B1414" i="15"/>
  <c r="B1479" i="15"/>
  <c r="B1485" i="15"/>
  <c r="B1707" i="15"/>
  <c r="B1710" i="15"/>
  <c r="B1732" i="15"/>
  <c r="B1880" i="15"/>
  <c r="B1890" i="15"/>
  <c r="B1947" i="15"/>
  <c r="B2049" i="15"/>
  <c r="B2519" i="15"/>
  <c r="B2655" i="15"/>
  <c r="B2794" i="15"/>
  <c r="B3330" i="15"/>
  <c r="B3352" i="15"/>
  <c r="B3512" i="15"/>
  <c r="B3634" i="15"/>
  <c r="B3768" i="15"/>
  <c r="B3911" i="15"/>
  <c r="B4305" i="15"/>
  <c r="B4225" i="15"/>
  <c r="B4472" i="15"/>
  <c r="B4739" i="15"/>
  <c r="B4744" i="15"/>
  <c r="B4900" i="15"/>
  <c r="B5029" i="15"/>
  <c r="B5132" i="15"/>
  <c r="B5236" i="15"/>
  <c r="B5640" i="15"/>
  <c r="B5789" i="15"/>
  <c r="B5798" i="15"/>
  <c r="B5868" i="15"/>
  <c r="B6141" i="15"/>
  <c r="B6189" i="15"/>
  <c r="B6190" i="15"/>
  <c r="B6235" i="15"/>
  <c r="B6251" i="15"/>
  <c r="B6311" i="15"/>
  <c r="B6429" i="15"/>
  <c r="B6711" i="15"/>
  <c r="B6967" i="15"/>
  <c r="B6968" i="15"/>
  <c r="B7219" i="15"/>
  <c r="B7354" i="15"/>
  <c r="B7680" i="15"/>
  <c r="B7692" i="15"/>
  <c r="B7900" i="15"/>
  <c r="B7902" i="15"/>
  <c r="B4714" i="15"/>
  <c r="B7914" i="15"/>
  <c r="B38" i="15"/>
  <c r="B46" i="15"/>
  <c r="B119" i="15"/>
  <c r="B185" i="15"/>
  <c r="B538" i="15"/>
  <c r="B700" i="15"/>
  <c r="B713" i="15"/>
  <c r="B714" i="15"/>
  <c r="B715" i="15"/>
  <c r="B1326" i="15"/>
  <c r="B1491" i="15"/>
  <c r="B1548" i="15"/>
  <c r="B1661" i="15"/>
  <c r="B1884" i="15"/>
  <c r="B2303" i="15"/>
  <c r="B2310" i="15"/>
  <c r="B3113" i="15"/>
  <c r="B3119" i="15"/>
  <c r="B3205" i="15"/>
  <c r="B3255" i="15"/>
  <c r="B3578" i="15"/>
  <c r="B4063" i="15"/>
  <c r="B4078" i="15"/>
  <c r="B4081" i="15"/>
  <c r="B4149" i="15"/>
  <c r="B4575" i="15"/>
  <c r="B4582" i="15"/>
  <c r="B4883" i="15"/>
  <c r="B5252" i="15"/>
  <c r="B5267" i="15"/>
  <c r="B5509" i="15"/>
  <c r="B5923" i="15"/>
  <c r="B5927" i="15"/>
  <c r="B6000" i="15"/>
  <c r="B6360" i="15"/>
  <c r="B6488" i="15"/>
  <c r="B7082" i="15"/>
  <c r="B7173" i="15"/>
  <c r="B7335" i="15"/>
  <c r="B7376" i="15"/>
  <c r="B7462" i="15"/>
  <c r="B421" i="15"/>
  <c r="B1398" i="15"/>
  <c r="B1663" i="15"/>
  <c r="B2444" i="15"/>
  <c r="B2658" i="15"/>
  <c r="B2882" i="15"/>
  <c r="B3110" i="15"/>
  <c r="B3241" i="15"/>
  <c r="B3450" i="15"/>
  <c r="B3502" i="15"/>
  <c r="B3569" i="15"/>
  <c r="B3765" i="15"/>
  <c r="B3851" i="15"/>
  <c r="B3860" i="15"/>
  <c r="B3892" i="15"/>
  <c r="B4300" i="15"/>
  <c r="B4325" i="15"/>
  <c r="B4341" i="15"/>
  <c r="B4480" i="15"/>
  <c r="B4848" i="15"/>
  <c r="B4849" i="15"/>
  <c r="B5505" i="15"/>
  <c r="B5749" i="15"/>
  <c r="B6116" i="15"/>
  <c r="B6210" i="15"/>
  <c r="B6569" i="15"/>
  <c r="B7034" i="15"/>
  <c r="B7229" i="15"/>
  <c r="B6948" i="15"/>
  <c r="B924" i="15"/>
  <c r="B1399" i="15"/>
  <c r="B1877" i="15"/>
  <c r="B1896" i="15"/>
  <c r="B2129" i="15"/>
  <c r="B2625" i="15"/>
  <c r="B2695" i="15"/>
  <c r="B2892" i="15"/>
  <c r="B3451" i="15"/>
  <c r="B3983" i="15"/>
  <c r="B4718" i="15"/>
  <c r="B4793" i="15"/>
  <c r="B6066" i="15"/>
  <c r="B6229" i="15"/>
  <c r="B6246" i="15"/>
  <c r="B6279" i="15"/>
  <c r="B6335" i="15"/>
  <c r="B7166" i="15"/>
  <c r="B7212" i="15"/>
  <c r="B7726" i="15"/>
  <c r="B33" i="15"/>
  <c r="B147" i="15"/>
  <c r="B148" i="15"/>
  <c r="B170" i="15"/>
  <c r="B237" i="15"/>
  <c r="B292" i="15"/>
  <c r="B348" i="15"/>
  <c r="B469" i="15"/>
  <c r="B861" i="15"/>
  <c r="B1085" i="15"/>
  <c r="B1156" i="15"/>
  <c r="B1245" i="15"/>
  <c r="B1305" i="15"/>
  <c r="B1387" i="15"/>
  <c r="B1408" i="15"/>
  <c r="B1502" i="15"/>
  <c r="B1806" i="15"/>
  <c r="B1807" i="15"/>
  <c r="B1808" i="15"/>
  <c r="B1842" i="15"/>
  <c r="B2223" i="15"/>
  <c r="B2306" i="15"/>
  <c r="B2325" i="15"/>
  <c r="B2354" i="15"/>
  <c r="B2485" i="15"/>
  <c r="B2497" i="15"/>
  <c r="B2543" i="15"/>
  <c r="B2960" i="15"/>
  <c r="B2970" i="15"/>
  <c r="B2971" i="15"/>
  <c r="B2988" i="15"/>
  <c r="B3124" i="15"/>
  <c r="B3131" i="15"/>
  <c r="B3258" i="15"/>
  <c r="B3477" i="15"/>
  <c r="B3503" i="15"/>
  <c r="B3524" i="15"/>
  <c r="B3568" i="15"/>
  <c r="B3713" i="15"/>
  <c r="B3845" i="15"/>
  <c r="B3850" i="15"/>
  <c r="B3908" i="15"/>
  <c r="B3942" i="15"/>
  <c r="B3949" i="15"/>
  <c r="B3956" i="15"/>
  <c r="B4014" i="15"/>
  <c r="B4033" i="15"/>
  <c r="B4351" i="15"/>
  <c r="B4360" i="15"/>
  <c r="B4421" i="15"/>
  <c r="B4500" i="15"/>
  <c r="B4517" i="15"/>
  <c r="B4548" i="15"/>
  <c r="B4576" i="15"/>
  <c r="B4620" i="15"/>
  <c r="B4748" i="15"/>
  <c r="B4794" i="15"/>
  <c r="B4878" i="15"/>
  <c r="B4908" i="15"/>
  <c r="B4946" i="15"/>
  <c r="B5231" i="15"/>
  <c r="B5476" i="15"/>
  <c r="B5541" i="15"/>
  <c r="B5914" i="15"/>
  <c r="B5973" i="15"/>
  <c r="B5987" i="15"/>
  <c r="B6349" i="15"/>
  <c r="B6039" i="15"/>
  <c r="B6067" i="15"/>
  <c r="B6361" i="15"/>
  <c r="B6274" i="15"/>
  <c r="B6368" i="15"/>
  <c r="B6634" i="15"/>
  <c r="B6641" i="15"/>
  <c r="B6821" i="15"/>
  <c r="B6837" i="15"/>
  <c r="B6907" i="15"/>
  <c r="B6934" i="15"/>
  <c r="B6941" i="15"/>
  <c r="B6958" i="15"/>
  <c r="B7002" i="15"/>
  <c r="B7004" i="15"/>
  <c r="B7005" i="15"/>
  <c r="B7045" i="15"/>
  <c r="B7055" i="15"/>
  <c r="B7126" i="15"/>
  <c r="B7301" i="15"/>
  <c r="B7329" i="15"/>
  <c r="B7368" i="15"/>
  <c r="B7387" i="15"/>
  <c r="B7388" i="15"/>
  <c r="B7578" i="15"/>
  <c r="B7629" i="15"/>
  <c r="B7943" i="15"/>
  <c r="B6036" i="15"/>
  <c r="B1810" i="15"/>
  <c r="B5368" i="15"/>
  <c r="B241" i="15"/>
  <c r="B545" i="15"/>
  <c r="B707" i="15"/>
  <c r="B1248" i="15"/>
  <c r="B3817" i="15"/>
  <c r="B4034" i="15"/>
  <c r="B6079" i="15"/>
  <c r="B6922" i="15"/>
  <c r="B7260" i="15"/>
  <c r="B7339" i="15"/>
  <c r="B10" i="15"/>
  <c r="B17" i="15"/>
  <c r="B107" i="15"/>
  <c r="B269" i="15"/>
  <c r="B342" i="15"/>
  <c r="B396" i="15"/>
  <c r="B426" i="15"/>
  <c r="B496" i="15"/>
  <c r="B501" i="15"/>
  <c r="B504" i="15"/>
  <c r="B542" i="15"/>
  <c r="B601" i="15"/>
  <c r="B919" i="15"/>
  <c r="B925" i="15"/>
  <c r="B1107" i="15"/>
  <c r="B1110" i="15"/>
  <c r="B1195" i="15"/>
  <c r="B1217" i="15"/>
  <c r="B1349" i="15"/>
  <c r="B6248" i="15"/>
  <c r="B1651" i="15"/>
  <c r="B1708" i="15"/>
  <c r="B1709" i="15"/>
  <c r="B1716" i="15"/>
  <c r="B1753" i="15"/>
  <c r="B1818" i="15"/>
  <c r="B1971" i="15"/>
  <c r="B2037" i="15"/>
  <c r="B2331" i="15"/>
  <c r="B2619" i="15"/>
  <c r="B2688" i="15"/>
  <c r="B2756" i="15"/>
  <c r="B2838" i="15"/>
  <c r="B2893" i="15"/>
  <c r="B2983" i="15"/>
  <c r="B3059" i="15"/>
  <c r="B3254" i="15"/>
  <c r="B3273" i="15"/>
  <c r="B3404" i="15"/>
  <c r="B3454" i="15"/>
  <c r="B3460" i="15"/>
  <c r="B3461" i="15"/>
  <c r="B3469" i="15"/>
  <c r="B3796" i="15"/>
  <c r="B3842" i="15"/>
  <c r="B3843" i="15"/>
  <c r="B3871" i="15"/>
  <c r="B3944" i="15"/>
  <c r="B4054" i="15"/>
  <c r="B4088" i="15"/>
  <c r="B4329" i="15"/>
  <c r="B4333" i="15"/>
  <c r="B4501" i="15"/>
  <c r="B4537" i="15"/>
  <c r="B4577" i="15"/>
  <c r="B4705" i="15"/>
  <c r="B4859" i="15"/>
  <c r="B5037" i="15"/>
  <c r="B5106" i="15"/>
  <c r="B5129" i="15"/>
  <c r="B5135" i="15"/>
  <c r="B5168" i="15"/>
  <c r="B5398" i="15"/>
  <c r="B5566" i="15"/>
  <c r="B5567" i="15"/>
  <c r="B5653" i="15"/>
  <c r="B5657" i="15"/>
  <c r="B5686" i="15"/>
  <c r="B5761" i="15"/>
  <c r="B5883" i="15"/>
  <c r="B5921" i="15"/>
  <c r="B5926" i="15"/>
  <c r="B6041" i="15"/>
  <c r="B6042" i="15"/>
  <c r="B6053" i="15"/>
  <c r="B6072" i="15"/>
  <c r="B6195" i="15"/>
  <c r="B6309" i="15"/>
  <c r="B6460" i="15"/>
  <c r="B6474" i="15"/>
  <c r="B6532" i="15"/>
  <c r="B6558" i="15"/>
  <c r="B6565" i="15"/>
  <c r="B6581" i="15"/>
  <c r="B6683" i="15"/>
  <c r="B6930" i="15"/>
  <c r="B7059" i="15"/>
  <c r="B7096" i="15"/>
  <c r="B7138" i="15"/>
  <c r="B7153" i="15"/>
  <c r="B7258" i="15"/>
  <c r="B7285" i="15"/>
  <c r="B7350" i="15"/>
  <c r="B7426" i="15"/>
  <c r="B7600" i="15"/>
  <c r="B7693" i="15"/>
  <c r="B7700" i="15"/>
  <c r="B7701" i="15"/>
  <c r="B3108" i="15"/>
  <c r="B4939" i="15"/>
  <c r="B14" i="15"/>
  <c r="B159" i="15"/>
  <c r="B650" i="15"/>
  <c r="B1067" i="15"/>
  <c r="B2114" i="15"/>
  <c r="B2241" i="15"/>
  <c r="B2416" i="15"/>
  <c r="B2720" i="15"/>
  <c r="B3009" i="15"/>
  <c r="B3159" i="15"/>
  <c r="B3197" i="15"/>
  <c r="B3248" i="15"/>
  <c r="B3325" i="15"/>
  <c r="B3906" i="15"/>
  <c r="B4017" i="15"/>
  <c r="B4170" i="15"/>
  <c r="B4363" i="15"/>
  <c r="B4601" i="15"/>
  <c r="B4676" i="15"/>
  <c r="B5205" i="15"/>
  <c r="B5266" i="15"/>
  <c r="B5286" i="15"/>
  <c r="B5884" i="15"/>
  <c r="B5954" i="15"/>
  <c r="B6118" i="15"/>
  <c r="B6219" i="15"/>
  <c r="B6961" i="15"/>
  <c r="B7328" i="15"/>
  <c r="B7380" i="15"/>
  <c r="B7527" i="15"/>
  <c r="B6602" i="15"/>
  <c r="B26" i="15"/>
  <c r="B32" i="15"/>
  <c r="B44" i="15"/>
  <c r="B82" i="15"/>
  <c r="B85" i="15"/>
  <c r="B127" i="15"/>
  <c r="B145" i="15"/>
  <c r="B194" i="15"/>
  <c r="B202" i="15"/>
  <c r="B213" i="15"/>
  <c r="B223" i="15"/>
  <c r="B285" i="15"/>
  <c r="B615" i="15"/>
  <c r="B622" i="15"/>
  <c r="B625" i="15"/>
  <c r="B678" i="15"/>
  <c r="B710" i="15"/>
  <c r="B730" i="15"/>
  <c r="B770" i="15"/>
  <c r="B990" i="15"/>
  <c r="B1092" i="15"/>
  <c r="B1094" i="15"/>
  <c r="B1150" i="15"/>
  <c r="B1238" i="15"/>
  <c r="B1371" i="15"/>
  <c r="B1393" i="15"/>
  <c r="B1402" i="15"/>
  <c r="B1546" i="15"/>
  <c r="B1779" i="15"/>
  <c r="B1815" i="15"/>
  <c r="B1821" i="15"/>
  <c r="B1822" i="15"/>
  <c r="B1881" i="15"/>
  <c r="B1885" i="15"/>
  <c r="B1926" i="15"/>
  <c r="B1948" i="15"/>
  <c r="B1985" i="15"/>
  <c r="B1991" i="15"/>
  <c r="B2012" i="15"/>
  <c r="B2146" i="15"/>
  <c r="B2172" i="15"/>
  <c r="B2252" i="15"/>
  <c r="B2383" i="15"/>
  <c r="B2450" i="15"/>
  <c r="B2452" i="15"/>
  <c r="B2532" i="15"/>
  <c r="B2542" i="15"/>
  <c r="B2558" i="15"/>
  <c r="B2660" i="15"/>
  <c r="B2666" i="15"/>
  <c r="B2748" i="15"/>
  <c r="B2771" i="15"/>
  <c r="B2779" i="15"/>
  <c r="B2894" i="15"/>
  <c r="B2901" i="15"/>
  <c r="B2943" i="15"/>
  <c r="B3223" i="15"/>
  <c r="B3226" i="15"/>
  <c r="B3274" i="15"/>
  <c r="B3403" i="15"/>
  <c r="B3410" i="15"/>
  <c r="B3411" i="15"/>
  <c r="B3436" i="15"/>
  <c r="B3455" i="15"/>
  <c r="B3605" i="15"/>
  <c r="B3606" i="15"/>
  <c r="B3653" i="15"/>
  <c r="B3676" i="15"/>
  <c r="B3724" i="15"/>
  <c r="B3745" i="15"/>
  <c r="B3755" i="15"/>
  <c r="B3761" i="15"/>
  <c r="B3770" i="15"/>
  <c r="B3790" i="15"/>
  <c r="B3791" i="15"/>
  <c r="B3865" i="15"/>
  <c r="B3962" i="15"/>
  <c r="B4143" i="15"/>
  <c r="B4186" i="15"/>
  <c r="B4292" i="15"/>
  <c r="B4414" i="15"/>
  <c r="B4441" i="15"/>
  <c r="B4477" i="15"/>
  <c r="B4568" i="15"/>
  <c r="B4725" i="15"/>
  <c r="B4742" i="15"/>
  <c r="B4890" i="15"/>
  <c r="B4897" i="15"/>
  <c r="B4903" i="15"/>
  <c r="B4905" i="15"/>
  <c r="B4912" i="15"/>
  <c r="B4941" i="15"/>
  <c r="B4970" i="15"/>
  <c r="B5080" i="15"/>
  <c r="B5128" i="15"/>
  <c r="B5134" i="15"/>
  <c r="B5219" i="15"/>
  <c r="B5423" i="15"/>
  <c r="B5602" i="15"/>
  <c r="B5726" i="15"/>
  <c r="B5804" i="15"/>
  <c r="B5806" i="15"/>
  <c r="B5864" i="15"/>
  <c r="B5866" i="15"/>
  <c r="B5880" i="15"/>
  <c r="B5905" i="15"/>
  <c r="B6010" i="15"/>
  <c r="B6019" i="15"/>
  <c r="B6052" i="15"/>
  <c r="B6062" i="15"/>
  <c r="B6068" i="15"/>
  <c r="B6081" i="15"/>
  <c r="B6356" i="15"/>
  <c r="B6106" i="15"/>
  <c r="B6133" i="15"/>
  <c r="B6168" i="15"/>
  <c r="B6169" i="15"/>
  <c r="B6177" i="15"/>
  <c r="B6185" i="15"/>
  <c r="B6198" i="15"/>
  <c r="B6236" i="15"/>
  <c r="B6268" i="15"/>
  <c r="B6273" i="15"/>
  <c r="B6315" i="15"/>
  <c r="B6365" i="15"/>
  <c r="B6377" i="15"/>
  <c r="B6427" i="15"/>
  <c r="B6397" i="15"/>
  <c r="B6416" i="15"/>
  <c r="B6505" i="15"/>
  <c r="B6328" i="15"/>
  <c r="B6529" i="15"/>
  <c r="B6587" i="15"/>
  <c r="B6589" i="15"/>
  <c r="B6623" i="15"/>
  <c r="B6705" i="15"/>
  <c r="B6913" i="15"/>
  <c r="B6914" i="15"/>
  <c r="B7037" i="15"/>
  <c r="B7094" i="15"/>
  <c r="B7101" i="15"/>
  <c r="B7161" i="15"/>
  <c r="B7242" i="15"/>
  <c r="B7280" i="15"/>
  <c r="B7419" i="15"/>
  <c r="B7610" i="15"/>
  <c r="B7809" i="15"/>
  <c r="B7953" i="15"/>
  <c r="B1470" i="15"/>
  <c r="B2326" i="15"/>
  <c r="B123" i="15"/>
  <c r="B215" i="15"/>
  <c r="B217" i="15"/>
  <c r="B231" i="15"/>
  <c r="B329" i="15"/>
  <c r="B452" i="15"/>
  <c r="B594" i="15"/>
  <c r="B792" i="15"/>
  <c r="B860" i="15"/>
  <c r="B1328" i="15"/>
  <c r="B1359" i="15"/>
  <c r="B1385" i="15"/>
  <c r="B1824" i="15"/>
  <c r="B1900" i="15"/>
  <c r="B1910" i="15"/>
  <c r="B1974" i="15"/>
  <c r="B2035" i="15"/>
  <c r="B2078" i="15"/>
  <c r="B2292" i="15"/>
  <c r="B2358" i="15"/>
  <c r="B2451" i="15"/>
  <c r="B2481" i="15"/>
  <c r="B2509" i="15"/>
  <c r="B2513" i="15"/>
  <c r="B2670" i="15"/>
  <c r="B2718" i="15"/>
  <c r="B2875" i="15"/>
  <c r="B2961" i="15"/>
  <c r="B3027" i="15"/>
  <c r="B3107" i="15"/>
  <c r="B3122" i="15"/>
  <c r="B3138" i="15"/>
  <c r="B3270" i="15"/>
  <c r="B3327" i="15"/>
  <c r="B3368" i="15"/>
  <c r="B3704" i="15"/>
  <c r="B3723" i="15"/>
  <c r="B3799" i="15"/>
  <c r="B3801" i="15"/>
  <c r="B3855" i="15"/>
  <c r="B3856" i="15"/>
  <c r="B4016" i="15"/>
  <c r="B4195" i="15"/>
  <c r="B4340" i="15"/>
  <c r="B4474" i="15"/>
  <c r="B4572" i="15"/>
  <c r="B4672" i="15"/>
  <c r="B4866" i="15"/>
  <c r="B4991" i="15"/>
  <c r="B5055" i="15"/>
  <c r="B5056" i="15"/>
  <c r="B5091" i="15"/>
  <c r="B5220" i="15"/>
  <c r="B6086" i="15"/>
  <c r="B6179" i="15"/>
  <c r="B6258" i="15"/>
  <c r="B6261" i="15"/>
  <c r="B6314" i="15"/>
  <c r="B6366" i="15"/>
  <c r="B6445" i="15"/>
  <c r="B6341" i="15"/>
  <c r="B6564" i="15"/>
  <c r="B6662" i="15"/>
  <c r="B6663" i="15"/>
  <c r="B6721" i="15"/>
  <c r="B6733" i="15"/>
  <c r="B6760" i="15"/>
  <c r="B6795" i="15"/>
  <c r="B6867" i="15"/>
  <c r="B6893" i="15"/>
  <c r="B6895" i="15"/>
  <c r="B6896" i="15"/>
  <c r="B6940" i="15"/>
  <c r="B6945" i="15"/>
  <c r="B7051" i="15"/>
  <c r="B7135" i="15"/>
  <c r="B7202" i="15"/>
  <c r="B7496" i="15"/>
  <c r="B7907" i="15"/>
  <c r="B3419" i="15"/>
  <c r="B55" i="15"/>
  <c r="B66" i="15"/>
  <c r="B256" i="15"/>
  <c r="B263" i="15"/>
  <c r="B318" i="15"/>
  <c r="B453" i="15"/>
  <c r="B456" i="15"/>
  <c r="B632" i="15"/>
  <c r="B679" i="15"/>
  <c r="B718" i="15"/>
  <c r="B865" i="15"/>
  <c r="B867" i="15"/>
  <c r="B866" i="15"/>
  <c r="B884" i="15"/>
  <c r="B964" i="15"/>
  <c r="B1057" i="15"/>
  <c r="B1136" i="15"/>
  <c r="B1164" i="15"/>
  <c r="B1226" i="15"/>
  <c r="B1246" i="15"/>
  <c r="B1327" i="15"/>
  <c r="B1358" i="15"/>
  <c r="B1365" i="15"/>
  <c r="B1526" i="15"/>
  <c r="B1829" i="15"/>
  <c r="B2091" i="15"/>
  <c r="B2104" i="15"/>
  <c r="B2136" i="15"/>
  <c r="B2286" i="15"/>
  <c r="B2386" i="15"/>
  <c r="B2518" i="15"/>
  <c r="B2719" i="15"/>
  <c r="B2728" i="15"/>
  <c r="B2776" i="15"/>
  <c r="B2972" i="15"/>
  <c r="B3062" i="15"/>
  <c r="B3101" i="15"/>
  <c r="B3115" i="15"/>
  <c r="B3116" i="15"/>
  <c r="B3247" i="15"/>
  <c r="B3399" i="15"/>
  <c r="B3458" i="15"/>
  <c r="B3579" i="15"/>
  <c r="B3756" i="15"/>
  <c r="B3825" i="15"/>
  <c r="B3835" i="15"/>
  <c r="B3858" i="15"/>
  <c r="B3945" i="15"/>
  <c r="B3946" i="15"/>
  <c r="B3951" i="15"/>
  <c r="B4090" i="15"/>
  <c r="B4109" i="15"/>
  <c r="B4231" i="15"/>
  <c r="B4473" i="15"/>
  <c r="B4706" i="15"/>
  <c r="B4871" i="15"/>
  <c r="B4880" i="15"/>
  <c r="B4959" i="15"/>
  <c r="B5218" i="15"/>
  <c r="B5221" i="15"/>
  <c r="B5270" i="15"/>
  <c r="B5365" i="15"/>
  <c r="B5594" i="15"/>
  <c r="B5621" i="15"/>
  <c r="B5694" i="15"/>
  <c r="B5746" i="15"/>
  <c r="B5780" i="15"/>
  <c r="B5805" i="15"/>
  <c r="B5858" i="15"/>
  <c r="B6001" i="15"/>
  <c r="B6120" i="15"/>
  <c r="B6129" i="15"/>
  <c r="B6166" i="15"/>
  <c r="B6176" i="15"/>
  <c r="B6265" i="15"/>
  <c r="B6291" i="15"/>
  <c r="B6296" i="15"/>
  <c r="B6369" i="15"/>
  <c r="B6426" i="15"/>
  <c r="B6437" i="15"/>
  <c r="B6490" i="15"/>
  <c r="B6495" i="15"/>
  <c r="B6507" i="15"/>
  <c r="B6622" i="15"/>
  <c r="B6624" i="15"/>
  <c r="B6672" i="15"/>
  <c r="B6722" i="15"/>
  <c r="B6777" i="15"/>
  <c r="B6803" i="15"/>
  <c r="B6944" i="15"/>
  <c r="B6962" i="15"/>
  <c r="B6963" i="15"/>
  <c r="B7044" i="15"/>
  <c r="B7097" i="15"/>
  <c r="B7550" i="15"/>
  <c r="B7746" i="15"/>
  <c r="B6078" i="15"/>
  <c r="B623" i="15"/>
  <c r="B1025" i="15"/>
  <c r="B1369" i="15"/>
  <c r="B1434" i="15"/>
  <c r="B1756" i="15"/>
  <c r="B1934" i="15"/>
  <c r="B2116" i="15"/>
  <c r="B2117" i="15"/>
  <c r="B2411" i="15"/>
  <c r="B2454" i="15"/>
  <c r="B2458" i="15"/>
  <c r="B2496" i="15"/>
  <c r="B3344" i="15"/>
  <c r="B3948" i="15"/>
  <c r="B3988" i="15"/>
  <c r="B4872" i="15"/>
  <c r="B5046" i="15"/>
  <c r="B5739" i="15"/>
  <c r="B5723" i="15"/>
  <c r="B6221" i="15"/>
  <c r="B6239" i="15"/>
  <c r="B6414" i="15"/>
  <c r="B6570" i="15"/>
  <c r="B6593" i="15"/>
  <c r="B6982" i="15"/>
  <c r="B7394" i="15"/>
  <c r="B7648" i="15"/>
  <c r="B34" i="15"/>
  <c r="B319" i="15"/>
  <c r="B916" i="15"/>
  <c r="B937" i="15"/>
  <c r="B1278" i="15"/>
  <c r="B2006" i="15"/>
  <c r="B2506" i="15"/>
  <c r="B2541" i="15"/>
  <c r="B2582" i="15"/>
  <c r="B2649" i="15"/>
  <c r="B2750" i="15"/>
  <c r="B2752" i="15"/>
  <c r="B2759" i="15"/>
  <c r="B2888" i="15"/>
  <c r="B2895" i="15"/>
  <c r="B3071" i="15"/>
  <c r="B3322" i="15"/>
  <c r="B3376" i="15"/>
  <c r="B3541" i="15"/>
  <c r="B3725" i="15"/>
  <c r="B4023" i="15"/>
  <c r="B4139" i="15"/>
  <c r="B4355" i="15"/>
  <c r="B4518" i="15"/>
  <c r="B4558" i="15"/>
  <c r="B4915" i="15"/>
  <c r="B5213" i="15"/>
  <c r="B5217" i="15"/>
  <c r="B5265" i="15"/>
  <c r="B5627" i="15"/>
  <c r="B5826" i="15"/>
  <c r="B6030" i="15"/>
  <c r="B6054" i="15"/>
  <c r="B6156" i="15"/>
  <c r="B6238" i="15"/>
  <c r="B6516" i="15"/>
  <c r="B6708" i="15"/>
  <c r="B6794" i="15"/>
  <c r="B6876" i="15"/>
  <c r="B6877" i="15"/>
  <c r="B6904" i="15"/>
  <c r="B6920" i="15"/>
  <c r="B6952" i="15"/>
  <c r="B7360" i="15"/>
  <c r="B7499" i="15"/>
  <c r="B7569" i="15"/>
  <c r="B7673" i="15"/>
  <c r="B7905" i="15"/>
  <c r="B7910" i="15"/>
  <c r="B7955" i="15"/>
  <c r="B139" i="15"/>
  <c r="B1004" i="15"/>
  <c r="B1063" i="15"/>
  <c r="B1173" i="15"/>
  <c r="B1658" i="15"/>
  <c r="B1768" i="15"/>
  <c r="B2495" i="15"/>
  <c r="B2627" i="15"/>
  <c r="B2701" i="15"/>
  <c r="B3099" i="15"/>
  <c r="B3840" i="15"/>
  <c r="B3912" i="15"/>
  <c r="B4816" i="15"/>
  <c r="B4901" i="15"/>
  <c r="B4924" i="15"/>
  <c r="B5251" i="15"/>
  <c r="B5955" i="15"/>
  <c r="B5966" i="15"/>
  <c r="B6412" i="15"/>
  <c r="B6339" i="15"/>
  <c r="B7262" i="15"/>
  <c r="B7451" i="15"/>
  <c r="B7861" i="15"/>
  <c r="B5057" i="15"/>
  <c r="B158" i="15"/>
  <c r="B164" i="15"/>
  <c r="B165" i="15"/>
  <c r="B189" i="15"/>
  <c r="B201" i="15"/>
  <c r="B454" i="15"/>
  <c r="B488" i="15"/>
  <c r="B582" i="15"/>
  <c r="B619" i="15"/>
  <c r="B706" i="15"/>
  <c r="B747" i="15"/>
  <c r="B758" i="15"/>
  <c r="B785" i="15"/>
  <c r="B1024" i="15"/>
  <c r="B1098" i="15"/>
  <c r="B1181" i="15"/>
  <c r="B1182" i="15"/>
  <c r="B1184" i="15"/>
  <c r="B1200" i="15"/>
  <c r="B1270" i="15"/>
  <c r="B1376" i="15"/>
  <c r="B1631" i="15"/>
  <c r="B1635" i="15"/>
  <c r="B1662" i="15"/>
  <c r="B1817" i="15"/>
  <c r="B1874" i="15"/>
  <c r="B1875" i="15"/>
  <c r="B1931" i="15"/>
  <c r="B2064" i="15"/>
  <c r="B2092" i="15"/>
  <c r="B2102" i="15"/>
  <c r="B2228" i="15"/>
  <c r="B2297" i="15"/>
  <c r="B2329" i="15"/>
  <c r="B2734" i="15"/>
  <c r="B3008" i="15"/>
  <c r="B3063" i="15"/>
  <c r="B3090" i="15"/>
  <c r="B3126" i="15"/>
  <c r="B3142" i="15"/>
  <c r="B3199" i="15"/>
  <c r="B3335" i="15"/>
  <c r="B3343" i="15"/>
  <c r="B3444" i="15"/>
  <c r="B3506" i="15"/>
  <c r="B3826" i="15"/>
  <c r="B4005" i="15"/>
  <c r="B4051" i="15"/>
  <c r="B4150" i="15"/>
  <c r="B4310" i="15"/>
  <c r="B4319" i="15"/>
  <c r="B4856" i="15"/>
  <c r="B4867" i="15"/>
  <c r="B4925" i="15"/>
  <c r="B5048" i="15"/>
  <c r="B5049" i="15"/>
  <c r="B5075" i="15"/>
  <c r="B5271" i="15"/>
  <c r="B5277" i="15"/>
  <c r="B5490" i="15"/>
  <c r="B5757" i="15"/>
  <c r="B5763" i="15"/>
  <c r="B6043" i="15"/>
  <c r="B6149" i="15"/>
  <c r="B6216" i="15"/>
  <c r="B6371" i="15"/>
  <c r="B6381" i="15"/>
  <c r="B6620" i="15"/>
  <c r="B6628" i="15"/>
  <c r="B7085" i="15"/>
  <c r="B7099" i="15"/>
  <c r="B7222" i="15"/>
  <c r="B7251" i="15"/>
  <c r="B7263" i="15"/>
  <c r="B7416" i="15"/>
  <c r="B7494" i="15"/>
  <c r="B7604" i="15"/>
  <c r="B7676" i="15"/>
  <c r="B7759" i="15"/>
  <c r="B7773" i="15"/>
  <c r="B6625" i="15"/>
  <c r="B725" i="15"/>
  <c r="B140" i="15"/>
  <c r="B156" i="15"/>
  <c r="B157" i="15"/>
  <c r="B262" i="15"/>
  <c r="B522" i="15"/>
  <c r="B565" i="15"/>
  <c r="B938" i="15"/>
  <c r="B1281" i="15"/>
  <c r="B1284" i="15"/>
  <c r="B1311" i="15"/>
  <c r="B1395" i="15"/>
  <c r="B1486" i="15"/>
  <c r="B1594" i="15"/>
  <c r="B1711" i="15"/>
  <c r="B1717" i="15"/>
  <c r="B1820" i="15"/>
  <c r="B1998" i="15"/>
  <c r="B2288" i="15"/>
  <c r="B2668" i="15"/>
  <c r="B2736" i="15"/>
  <c r="B2778" i="15"/>
  <c r="B2787" i="15"/>
  <c r="B2807" i="15"/>
  <c r="B2865" i="15"/>
  <c r="B2891" i="15"/>
  <c r="B2916" i="15"/>
  <c r="B2939" i="15"/>
  <c r="B2940" i="15"/>
  <c r="B2954" i="15"/>
  <c r="B2969" i="15"/>
  <c r="B2990" i="15"/>
  <c r="B3091" i="15"/>
  <c r="B3117" i="15"/>
  <c r="B3192" i="15"/>
  <c r="B3263" i="15"/>
  <c r="B3362" i="15"/>
  <c r="B3491" i="15"/>
  <c r="B3518" i="15"/>
  <c r="B3530" i="15"/>
  <c r="B3545" i="15"/>
  <c r="B3552" i="15"/>
  <c r="B3603" i="15"/>
  <c r="B3742" i="15"/>
  <c r="B3753" i="15"/>
  <c r="B3759" i="15"/>
  <c r="B3916" i="15"/>
  <c r="B3979" i="15"/>
  <c r="B3989" i="15"/>
  <c r="B4021" i="15"/>
  <c r="B4026" i="15"/>
  <c r="B4048" i="15"/>
  <c r="B4056" i="15"/>
  <c r="B4074" i="15"/>
  <c r="B4135" i="15"/>
  <c r="B4141" i="15"/>
  <c r="B4166" i="15"/>
  <c r="B4169" i="15"/>
  <c r="B4468" i="15"/>
  <c r="B4469" i="15"/>
  <c r="B4523" i="15"/>
  <c r="B4564" i="15"/>
  <c r="B4606" i="15"/>
  <c r="B4673" i="15"/>
  <c r="B4815" i="15"/>
  <c r="B4837" i="15"/>
  <c r="B4945" i="15"/>
  <c r="B5061" i="15"/>
  <c r="B5197" i="15"/>
  <c r="B5544" i="15"/>
  <c r="B5598" i="15"/>
  <c r="B5744" i="15"/>
  <c r="B5755" i="15"/>
  <c r="B5775" i="15"/>
  <c r="B5781" i="15"/>
  <c r="B5799" i="15"/>
  <c r="B5829" i="15"/>
  <c r="B6082" i="15"/>
  <c r="B6088" i="15"/>
  <c r="B6186" i="15"/>
  <c r="B6256" i="15"/>
  <c r="B6257" i="15"/>
  <c r="B6300" i="15"/>
  <c r="B6378" i="15"/>
  <c r="B6428" i="15"/>
  <c r="B6438" i="15"/>
  <c r="B6387" i="15"/>
  <c r="B6410" i="15"/>
  <c r="B6456" i="15"/>
  <c r="B6417" i="15"/>
  <c r="B6319" i="15"/>
  <c r="B6503" i="15"/>
  <c r="B6526" i="15"/>
  <c r="B6578" i="15"/>
  <c r="B6591" i="15"/>
  <c r="B6796" i="15"/>
  <c r="B6903" i="15"/>
  <c r="B7030" i="15"/>
  <c r="B7218" i="15"/>
  <c r="B7245" i="15"/>
  <c r="B7342" i="15"/>
  <c r="B7381" i="15"/>
  <c r="B7385" i="15"/>
  <c r="B7454" i="15"/>
  <c r="B7597" i="15"/>
  <c r="B7772" i="15"/>
  <c r="B7083" i="15"/>
  <c r="B42" i="15"/>
  <c r="B7220" i="15"/>
  <c r="B74" i="15"/>
  <c r="B146" i="15"/>
  <c r="B293" i="15"/>
  <c r="B717" i="15"/>
  <c r="B993" i="15"/>
  <c r="B1055" i="15"/>
  <c r="B1095" i="15"/>
  <c r="B1121" i="15"/>
  <c r="B1141" i="15"/>
  <c r="B1172" i="15"/>
  <c r="B1233" i="15"/>
  <c r="B1758" i="15"/>
  <c r="B1814" i="15"/>
  <c r="B1828" i="15"/>
  <c r="B2075" i="15"/>
  <c r="B2267" i="15"/>
  <c r="B2700" i="15"/>
  <c r="B3245" i="15"/>
  <c r="B3377" i="15"/>
  <c r="B3421" i="15"/>
  <c r="B3531" i="15"/>
  <c r="B3633" i="15"/>
  <c r="B3963" i="15"/>
  <c r="B4180" i="15"/>
  <c r="B4374" i="15"/>
  <c r="B4520" i="15"/>
  <c r="B4876" i="15"/>
  <c r="B5369" i="15"/>
  <c r="B5542" i="15"/>
  <c r="B5550" i="15"/>
  <c r="B5571" i="15"/>
  <c r="B5580" i="15"/>
  <c r="B5625" i="15"/>
  <c r="B5996" i="15"/>
  <c r="B6025" i="15"/>
  <c r="B6130" i="15"/>
  <c r="B6379" i="15"/>
  <c r="B6390" i="15"/>
  <c r="B6464" i="15"/>
  <c r="B6509" i="15"/>
  <c r="B6619" i="15"/>
  <c r="B6775" i="15"/>
  <c r="B7771" i="15"/>
  <c r="B41" i="15"/>
  <c r="B757" i="15"/>
  <c r="B1014" i="15"/>
  <c r="B1097" i="15"/>
  <c r="B1186" i="15"/>
  <c r="B2517" i="15"/>
  <c r="B3048" i="15"/>
  <c r="B3822" i="15"/>
  <c r="B3915" i="15"/>
  <c r="B4022" i="15"/>
  <c r="B4265" i="15"/>
  <c r="B4508" i="15"/>
  <c r="B4562" i="15"/>
  <c r="B5608" i="15"/>
  <c r="B5635" i="15"/>
  <c r="B6037" i="15"/>
  <c r="B6367" i="15"/>
  <c r="B6712" i="15"/>
  <c r="B6853" i="15"/>
  <c r="B7009" i="15"/>
  <c r="B7500" i="15"/>
  <c r="B7777" i="15"/>
  <c r="B59" i="15"/>
  <c r="B80" i="15"/>
  <c r="B392" i="15"/>
  <c r="B550" i="15"/>
  <c r="B1059" i="15"/>
  <c r="B1825" i="15"/>
  <c r="B1912" i="15"/>
  <c r="B1917" i="15"/>
  <c r="B2615" i="15"/>
  <c r="B2959" i="15"/>
  <c r="B3501" i="15"/>
  <c r="B4557" i="15"/>
  <c r="B4563" i="15"/>
  <c r="B5100" i="15"/>
  <c r="B5136" i="15"/>
  <c r="B5592" i="15"/>
  <c r="B6909" i="15"/>
  <c r="B7355" i="15"/>
  <c r="B7475" i="15"/>
  <c r="B7821" i="15"/>
  <c r="B20" i="15"/>
  <c r="B21" i="15"/>
  <c r="B22" i="15"/>
  <c r="B24" i="15"/>
  <c r="B23" i="15"/>
  <c r="B47" i="15"/>
  <c r="B621" i="15"/>
  <c r="B677" i="15"/>
  <c r="B941" i="15"/>
  <c r="B1062" i="15"/>
  <c r="B1096" i="15"/>
  <c r="B1204" i="15"/>
  <c r="B1592" i="15"/>
  <c r="B1787" i="15"/>
  <c r="B1823" i="15"/>
  <c r="B2780" i="15"/>
  <c r="B3094" i="15"/>
  <c r="B3187" i="15"/>
  <c r="B3204" i="15"/>
  <c r="B3534" i="15"/>
  <c r="B3550" i="15"/>
  <c r="B3741" i="15"/>
  <c r="B3869" i="15"/>
  <c r="B3870" i="15"/>
  <c r="B4025" i="15"/>
  <c r="B4028" i="15"/>
  <c r="B4030" i="15"/>
  <c r="B4041" i="15"/>
  <c r="B4055" i="15"/>
  <c r="B4475" i="15"/>
  <c r="B4555" i="15"/>
  <c r="B4850" i="15"/>
  <c r="B4940" i="15"/>
  <c r="B4964" i="15"/>
  <c r="B5111" i="15"/>
  <c r="B5547" i="15"/>
  <c r="B5555" i="15"/>
  <c r="B5558" i="15"/>
  <c r="B5666" i="15"/>
  <c r="B6051" i="15"/>
  <c r="B6138" i="15"/>
  <c r="B6155" i="15"/>
  <c r="B6226" i="15"/>
  <c r="B6263" i="15"/>
  <c r="B6432" i="15"/>
  <c r="B6439" i="15"/>
  <c r="B6400" i="15"/>
  <c r="B6419" i="15"/>
  <c r="B6633" i="15"/>
  <c r="B7282" i="15"/>
  <c r="B7292" i="15"/>
  <c r="B7538" i="15"/>
  <c r="B7667" i="15"/>
  <c r="B7876" i="15"/>
  <c r="B7906" i="15"/>
  <c r="B3917" i="15"/>
  <c r="B3771" i="15"/>
  <c r="B5551" i="15"/>
  <c r="B11" i="15"/>
  <c r="B2031" i="15"/>
  <c r="B2266" i="15"/>
  <c r="B3093" i="15"/>
  <c r="B3355" i="15"/>
  <c r="B4060" i="15"/>
  <c r="B4354" i="15"/>
  <c r="B5407" i="15"/>
  <c r="B5553" i="15"/>
  <c r="B6373" i="15"/>
  <c r="B6621" i="15"/>
  <c r="B7866" i="15"/>
  <c r="B407" i="15"/>
  <c r="B430" i="15"/>
  <c r="B967" i="15"/>
  <c r="B1003" i="15"/>
  <c r="B1234" i="15"/>
  <c r="B1382" i="15"/>
  <c r="B1553" i="15"/>
  <c r="B2714" i="15"/>
  <c r="B2788" i="15"/>
  <c r="B2896" i="15"/>
  <c r="B3499" i="15"/>
  <c r="B3947" i="15"/>
  <c r="B4597" i="15"/>
  <c r="B4818" i="15"/>
  <c r="B4860" i="15"/>
  <c r="B5872" i="15"/>
  <c r="B6804" i="15"/>
  <c r="B6825" i="15"/>
  <c r="B6886" i="15"/>
  <c r="B5384" i="15"/>
  <c r="B5488" i="15"/>
  <c r="B58" i="15"/>
  <c r="B94" i="15"/>
  <c r="B154" i="15"/>
  <c r="B243" i="15"/>
  <c r="B313" i="15"/>
  <c r="B371" i="15"/>
  <c r="B498" i="15"/>
  <c r="B633" i="15"/>
  <c r="B641" i="15"/>
  <c r="B670" i="15"/>
  <c r="B772" i="15"/>
  <c r="B773" i="15"/>
  <c r="B774" i="15"/>
  <c r="B843" i="15"/>
  <c r="B844" i="15"/>
  <c r="B864" i="15"/>
  <c r="B973" i="15"/>
  <c r="B985" i="15"/>
  <c r="B986" i="15"/>
  <c r="B994" i="15"/>
  <c r="B1056" i="15"/>
  <c r="B1370" i="15"/>
  <c r="B1754" i="15"/>
  <c r="B2024" i="15"/>
  <c r="B2032" i="15"/>
  <c r="B2189" i="15"/>
  <c r="B2393" i="15"/>
  <c r="B2638" i="15"/>
  <c r="B2789" i="15"/>
  <c r="B3095" i="15"/>
  <c r="B3301" i="15"/>
  <c r="B3364" i="15"/>
  <c r="B3365" i="15"/>
  <c r="B3398" i="15"/>
  <c r="B3381" i="15"/>
  <c r="B3656" i="15"/>
  <c r="B3661" i="15"/>
  <c r="B3783" i="15"/>
  <c r="B3857" i="15"/>
  <c r="B4308" i="15"/>
  <c r="B4381" i="15"/>
  <c r="B4426" i="15"/>
  <c r="B4502" i="15"/>
  <c r="B4622" i="15"/>
  <c r="B4624" i="15"/>
  <c r="B4625" i="15"/>
  <c r="B4658" i="15"/>
  <c r="B4682" i="15"/>
  <c r="B4764" i="15"/>
  <c r="B4767" i="15"/>
  <c r="B4784" i="15"/>
  <c r="B4810" i="15"/>
  <c r="B4828" i="15"/>
  <c r="B4854" i="15"/>
  <c r="B4944" i="15"/>
  <c r="B5000" i="15"/>
  <c r="B5224" i="15"/>
  <c r="B5375" i="15"/>
  <c r="B5414" i="15"/>
  <c r="B5508" i="15"/>
  <c r="B5820" i="15"/>
  <c r="B63" i="15"/>
  <c r="B6418" i="15"/>
  <c r="B6554" i="15"/>
  <c r="B6646" i="15"/>
  <c r="B6670" i="15"/>
  <c r="B6687" i="15"/>
  <c r="B6784" i="15"/>
  <c r="B6885" i="15"/>
  <c r="B7069" i="15"/>
  <c r="B7122" i="15"/>
  <c r="B7137" i="15"/>
  <c r="B7184" i="15"/>
  <c r="B7338" i="15"/>
  <c r="B7370" i="15"/>
  <c r="B7403" i="15"/>
  <c r="B7408" i="15"/>
  <c r="B7799" i="15"/>
  <c r="B7495" i="15"/>
  <c r="B7066" i="15"/>
  <c r="B446" i="15"/>
  <c r="B7688" i="15"/>
  <c r="B3146" i="15"/>
  <c r="B3588" i="15"/>
  <c r="B6472" i="15"/>
  <c r="B7080" i="15"/>
  <c r="B6396" i="15"/>
  <c r="B2630" i="15"/>
  <c r="B6965" i="15"/>
  <c r="B4829" i="15"/>
  <c r="B975" i="15"/>
  <c r="B6320" i="15"/>
  <c r="B337" i="15"/>
  <c r="B373" i="15"/>
  <c r="B405" i="15"/>
  <c r="B414" i="15"/>
  <c r="B539" i="15"/>
  <c r="B584" i="15"/>
  <c r="B628" i="15"/>
  <c r="B704" i="15"/>
  <c r="B716" i="15"/>
  <c r="B749" i="15"/>
  <c r="B838" i="15"/>
  <c r="B842" i="15"/>
  <c r="B2531" i="15"/>
  <c r="B2569" i="15"/>
  <c r="B2591" i="15"/>
  <c r="B2606" i="15"/>
  <c r="B2810" i="15"/>
  <c r="B2952" i="15"/>
  <c r="B2967" i="15"/>
  <c r="B2992" i="15"/>
  <c r="B3039" i="15"/>
  <c r="B3121" i="15"/>
  <c r="B3299" i="15"/>
  <c r="B3323" i="15"/>
  <c r="B3372" i="15"/>
  <c r="B3430" i="15"/>
  <c r="B3486" i="15"/>
  <c r="B3577" i="15"/>
  <c r="B3580" i="15"/>
  <c r="B3581" i="15"/>
  <c r="B3622" i="15"/>
  <c r="B3647" i="15"/>
  <c r="B3688" i="15"/>
  <c r="B3757" i="15"/>
  <c r="B3922" i="15"/>
  <c r="B4591" i="15"/>
  <c r="B4627" i="15"/>
  <c r="B4670" i="15"/>
  <c r="B4680" i="15"/>
  <c r="B4689" i="15"/>
  <c r="B4693" i="15"/>
  <c r="B4697" i="15"/>
  <c r="B4698" i="15"/>
  <c r="B4708" i="15"/>
  <c r="B4717" i="15"/>
  <c r="B4733" i="15"/>
  <c r="B4734" i="15"/>
  <c r="B4756" i="15"/>
  <c r="B4757" i="15"/>
  <c r="B4765" i="15"/>
  <c r="B4769" i="15"/>
  <c r="B4796" i="15"/>
  <c r="B4807" i="15"/>
  <c r="B4996" i="15"/>
  <c r="B5388" i="15"/>
  <c r="B6551" i="15"/>
  <c r="B6782" i="15"/>
  <c r="B6798" i="15"/>
  <c r="B6801" i="15"/>
  <c r="B6874" i="15"/>
  <c r="B7025" i="15"/>
  <c r="B7107" i="15"/>
  <c r="B7117" i="15"/>
  <c r="B7123" i="15"/>
  <c r="B7156" i="15"/>
  <c r="B7182" i="15"/>
  <c r="B7240" i="15"/>
  <c r="B7333" i="15"/>
  <c r="B7391" i="15"/>
  <c r="B7405" i="15"/>
  <c r="B7412" i="15"/>
  <c r="B7775" i="15"/>
  <c r="B1357" i="15"/>
  <c r="B3584" i="15"/>
  <c r="B388" i="15"/>
  <c r="B1037" i="15"/>
  <c r="B1292" i="15"/>
  <c r="B2511" i="15"/>
  <c r="B3784" i="15"/>
  <c r="B5503" i="15"/>
  <c r="B5524" i="15"/>
  <c r="B6547" i="15"/>
  <c r="B6656" i="15"/>
  <c r="B6751" i="15"/>
  <c r="B6757" i="15"/>
  <c r="B6802" i="15"/>
  <c r="B7417" i="15"/>
  <c r="B7748" i="15"/>
  <c r="B5525" i="15"/>
  <c r="B2608" i="15"/>
  <c r="B4156" i="15"/>
  <c r="B6" i="15"/>
  <c r="B79" i="15"/>
  <c r="B104" i="15"/>
  <c r="B143" i="15"/>
  <c r="B166" i="15"/>
  <c r="B296" i="15"/>
  <c r="B314" i="15"/>
  <c r="B391" i="15"/>
  <c r="B394" i="15"/>
  <c r="B503" i="15"/>
  <c r="B509" i="15"/>
  <c r="B532" i="15"/>
  <c r="B583" i="15"/>
  <c r="B692" i="15"/>
  <c r="B760" i="15"/>
  <c r="B837" i="15"/>
  <c r="B998" i="15"/>
  <c r="B1023" i="15"/>
  <c r="B2466" i="15"/>
  <c r="B2837" i="15"/>
  <c r="B3082" i="15"/>
  <c r="B3151" i="15"/>
  <c r="B3153" i="15"/>
  <c r="B3154" i="15"/>
  <c r="B3838" i="15"/>
  <c r="B3904" i="15"/>
  <c r="B4024" i="15"/>
  <c r="B4070" i="15"/>
  <c r="B4071" i="15"/>
  <c r="B4432" i="15"/>
  <c r="B4515" i="15"/>
  <c r="B4538" i="15"/>
  <c r="B4592" i="15"/>
  <c r="B4623" i="15"/>
  <c r="B4628" i="15"/>
  <c r="B4632" i="15"/>
  <c r="B4679" i="15"/>
  <c r="B4727" i="15"/>
  <c r="B4879" i="15"/>
  <c r="B4947" i="15"/>
  <c r="B4950" i="15"/>
  <c r="B5296" i="15"/>
  <c r="B5649" i="15"/>
  <c r="B5918" i="15"/>
  <c r="B6006" i="15"/>
  <c r="B6242" i="15"/>
  <c r="B6383" i="15"/>
  <c r="B7754" i="15"/>
  <c r="B6521" i="15"/>
  <c r="B6326" i="15"/>
  <c r="B6600" i="15"/>
  <c r="B6645" i="15"/>
  <c r="B6678" i="15"/>
  <c r="B6682" i="15"/>
  <c r="B6686" i="15"/>
  <c r="B6770" i="15"/>
  <c r="B6771" i="15"/>
  <c r="B6792" i="15"/>
  <c r="B6793" i="15"/>
  <c r="B6799" i="15"/>
  <c r="B6806" i="15"/>
  <c r="B6829" i="15"/>
  <c r="B6883" i="15"/>
  <c r="B7015" i="15"/>
  <c r="B7093" i="15"/>
  <c r="B7253" i="15"/>
  <c r="B7308" i="15"/>
  <c r="B7390" i="15"/>
  <c r="B7396" i="15"/>
  <c r="B7407" i="15"/>
  <c r="B7802" i="15"/>
  <c r="B7829" i="15"/>
  <c r="B7757" i="15"/>
  <c r="B7917" i="15"/>
  <c r="B7927" i="15"/>
  <c r="B6773" i="15"/>
  <c r="B2478" i="15"/>
  <c r="B6819" i="15"/>
  <c r="B846" i="15"/>
  <c r="B2792" i="15"/>
  <c r="B3396" i="15"/>
  <c r="B3720" i="15"/>
  <c r="B4062" i="15"/>
  <c r="B4408" i="15"/>
  <c r="B5936" i="15"/>
  <c r="B7000" i="15"/>
  <c r="B7130" i="15"/>
  <c r="B298" i="15"/>
  <c r="B344" i="15"/>
  <c r="B491" i="15"/>
  <c r="B551" i="15"/>
  <c r="B553" i="15"/>
  <c r="B977" i="15"/>
  <c r="B992" i="15"/>
  <c r="B1061" i="15"/>
  <c r="B1351" i="15"/>
  <c r="B1384" i="15"/>
  <c r="B1774" i="15"/>
  <c r="B2236" i="15"/>
  <c r="B2512" i="15"/>
  <c r="B2555" i="15"/>
  <c r="B2563" i="15"/>
  <c r="B2564" i="15"/>
  <c r="B2568" i="15"/>
  <c r="B2633" i="15"/>
  <c r="B2634" i="15"/>
  <c r="B2640" i="15"/>
  <c r="B2791" i="15"/>
  <c r="B2942" i="15"/>
  <c r="B3056" i="15"/>
  <c r="B3058" i="15"/>
  <c r="B3067" i="15"/>
  <c r="B3074" i="15"/>
  <c r="B3077" i="15"/>
  <c r="B3098" i="15"/>
  <c r="B3149" i="15"/>
  <c r="B3150" i="15"/>
  <c r="B3152" i="15"/>
  <c r="B3264" i="15"/>
  <c r="B3281" i="15"/>
  <c r="B3292" i="15"/>
  <c r="B3297" i="15"/>
  <c r="B3334" i="15"/>
  <c r="B3442" i="15"/>
  <c r="B3650" i="15"/>
  <c r="B3760" i="15"/>
  <c r="B3867" i="15"/>
  <c r="B4117" i="15"/>
  <c r="B4494" i="15"/>
  <c r="B4504" i="15"/>
  <c r="B4516" i="15"/>
  <c r="B4629" i="15"/>
  <c r="B4630" i="15"/>
  <c r="B4631" i="15"/>
  <c r="B4633" i="15"/>
  <c r="B4638" i="15"/>
  <c r="B4736" i="15"/>
  <c r="B4746" i="15"/>
  <c r="B4814" i="15"/>
  <c r="B4949" i="15"/>
  <c r="B4997" i="15"/>
  <c r="B5172" i="15"/>
  <c r="B5201" i="15"/>
  <c r="B5385" i="15"/>
  <c r="B5935" i="15"/>
  <c r="B5994" i="15"/>
  <c r="B5995" i="15"/>
  <c r="B6011" i="15"/>
  <c r="B6089" i="15"/>
  <c r="B6142" i="15"/>
  <c r="B6244" i="15"/>
  <c r="B6316" i="15"/>
  <c r="B6331" i="15"/>
  <c r="B6358" i="15"/>
  <c r="B6422" i="15"/>
  <c r="B6448" i="15"/>
  <c r="B6466" i="15"/>
  <c r="B6469" i="15"/>
  <c r="B6533" i="15"/>
  <c r="B6650" i="15"/>
  <c r="B6658" i="15"/>
  <c r="B6688" i="15"/>
  <c r="B6692" i="15"/>
  <c r="B6715" i="15"/>
  <c r="B6730" i="15"/>
  <c r="B6731" i="15"/>
  <c r="B6761" i="15"/>
  <c r="B6762" i="15"/>
  <c r="B6763" i="15"/>
  <c r="B6776" i="15"/>
  <c r="B6785" i="15"/>
  <c r="B6786" i="15"/>
  <c r="B6812" i="15"/>
  <c r="B6834" i="15"/>
  <c r="B6992" i="15"/>
  <c r="B7118" i="15"/>
  <c r="B7268" i="15"/>
  <c r="B7369" i="15"/>
  <c r="B7377" i="15"/>
  <c r="B7410" i="15"/>
  <c r="B7411" i="15"/>
  <c r="B7504" i="15"/>
  <c r="B7761" i="15"/>
  <c r="B7782" i="15"/>
  <c r="B7784" i="15"/>
  <c r="B7803" i="15"/>
  <c r="B7804" i="15"/>
  <c r="B7805" i="15"/>
  <c r="B7808" i="15"/>
  <c r="B7810" i="15"/>
  <c r="B7822" i="15"/>
  <c r="B7824" i="15"/>
  <c r="B7825" i="15"/>
  <c r="B7826" i="15"/>
  <c r="B60" i="15"/>
  <c r="C7" i="22"/>
  <c r="C6" i="22"/>
  <c r="C7958" i="24" l="1"/>
  <c r="C7957" i="2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<sst xmlns="http://schemas.openxmlformats.org/spreadsheetml/2006/main" count="63444" uniqueCount="16708">
  <si>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</si>
  <si>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</si>
  <si>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</si>
  <si>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</si>
  <si>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</si>
  <si>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</si>
  <si>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</si>
  <si>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</si>
  <si>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</si>
  <si>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</si>
  <si>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</si>
  <si>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</si>
  <si>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</si>
  <si>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</si>
  <si>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</si>
  <si>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</si>
  <si>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</si>
  <si>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</si>
  <si>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</si>
  <si>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</si>
  <si>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</si>
  <si>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</si>
  <si>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</si>
  <si>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</si>
  <si>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</si>
  <si>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</si>
  <si>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</si>
  <si>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</si>
  <si>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</si>
  <si>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</si>
  <si>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</si>
  <si>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</si>
  <si>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</si>
  <si>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</si>
  <si>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</si>
  <si>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</si>
  <si>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</si>
  <si>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</si>
  <si>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</si>
  <si>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</si>
  <si>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</si>
  <si>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</si>
  <si>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</si>
  <si>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</si>
  <si>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</si>
  <si>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</si>
  <si>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</si>
  <si>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</si>
  <si>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</si>
  <si>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</si>
  <si>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</si>
  <si>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</si>
  <si>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</si>
  <si>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</si>
  <si>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</si>
  <si>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</si>
  <si>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</si>
  <si>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</si>
  <si>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</si>
  <si>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</si>
  <si>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</si>
  <si>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</si>
  <si>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</si>
  <si>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</si>
  <si>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</si>
  <si>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</si>
  <si>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</si>
  <si>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</si>
  <si>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</si>
  <si>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</si>
  <si>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</si>
  <si>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</si>
  <si>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</si>
  <si>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</si>
  <si>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</si>
  <si>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</si>
  <si>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</si>
  <si>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</si>
  <si>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</si>
  <si>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</si>
  <si>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</si>
  <si>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</si>
  <si>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</si>
  <si>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</si>
  <si>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</si>
  <si>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</si>
  <si>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</si>
  <si>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</si>
  <si>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</si>
  <si>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</si>
  <si>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</si>
  <si>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</si>
  <si>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</si>
  <si>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</si>
  <si>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</si>
  <si>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</si>
  <si>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</si>
  <si>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</si>
  <si>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</si>
  <si>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</si>
  <si>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</si>
  <si>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</si>
  <si>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</si>
  <si>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</si>
  <si>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</si>
  <si>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</si>
  <si>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</si>
  <si>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</si>
  <si>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</si>
  <si>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</si>
  <si>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</si>
  <si>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</si>
  <si>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</si>
  <si>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</si>
  <si>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</si>
  <si>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</si>
  <si>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</si>
  <si>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</si>
  <si>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</si>
  <si>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</si>
  <si>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</si>
  <si>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</si>
  <si>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</si>
  <si>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</si>
  <si>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</si>
  <si>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</si>
  <si>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</si>
  <si>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</si>
  <si>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</si>
  <si>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</si>
  <si>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</si>
  <si>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</si>
  <si>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</si>
  <si>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</si>
  <si>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</si>
  <si>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</si>
  <si>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</si>
  <si>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</si>
  <si>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</si>
  <si>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</si>
  <si>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</si>
  <si>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</si>
  <si>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</si>
  <si>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</si>
  <si>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</si>
  <si>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</si>
  <si>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</si>
  <si>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</si>
  <si>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</si>
  <si>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</si>
  <si>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</si>
  <si>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</si>
  <si>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</si>
  <si>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</si>
  <si>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</si>
  <si>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</si>
  <si>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</si>
  <si>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</si>
  <si>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</si>
  <si>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</si>
  <si>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</si>
  <si>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</si>
  <si>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</si>
  <si>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</si>
  <si>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</si>
  <si>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</si>
  <si>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</si>
  <si>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</si>
  <si>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</si>
  <si>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</si>
  <si>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</si>
  <si>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</si>
  <si>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</si>
  <si>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</si>
  <si>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</si>
  <si>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</si>
  <si>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</si>
  <si>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</si>
  <si>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</si>
  <si>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</si>
  <si>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</si>
  <si>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</si>
  <si>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</si>
  <si>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</si>
  <si>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</si>
  <si>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</si>
  <si>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</si>
  <si>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</si>
  <si>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</si>
  <si>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</si>
  <si>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</si>
  <si>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</si>
  <si>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</si>
  <si>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</si>
  <si>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</si>
  <si>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</si>
  <si>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</si>
  <si>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</si>
  <si>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</si>
  <si>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</si>
  <si>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</si>
  <si>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</si>
  <si>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</si>
  <si>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</si>
  <si>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</si>
  <si>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</si>
  <si>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</si>
  <si>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</si>
  <si>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</si>
  <si>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</si>
  <si>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</si>
  <si>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</si>
  <si>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</si>
  <si>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</si>
  <si>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</si>
  <si>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</si>
  <si>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</si>
  <si>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</si>
  <si>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</si>
  <si>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</si>
  <si>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</si>
  <si>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</si>
  <si>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</si>
  <si>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</si>
  <si>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</si>
  <si>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</si>
  <si>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</si>
  <si>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</si>
  <si>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</si>
  <si>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</si>
  <si>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</si>
  <si>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</si>
  <si>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</si>
  <si>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</si>
  <si>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</si>
  <si>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</si>
  <si>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</si>
  <si>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</si>
  <si>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</si>
  <si>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</si>
  <si>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</si>
  <si>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</si>
  <si>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</si>
  <si>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</si>
  <si>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</si>
  <si>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</si>
  <si>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</si>
  <si>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</si>
  <si>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</si>
  <si>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</si>
  <si>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</si>
  <si>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</si>
  <si>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</si>
  <si>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</si>
  <si>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</si>
  <si>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</si>
  <si>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</si>
  <si>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</si>
  <si>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</si>
  <si>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</si>
  <si>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</si>
  <si>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</si>
  <si>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</si>
  <si>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</si>
  <si>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</si>
  <si>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</si>
  <si>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</si>
  <si>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</si>
  <si>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</si>
  <si>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</si>
  <si>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</si>
  <si>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</si>
  <si>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</si>
  <si>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</si>
  <si>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</si>
  <si>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</si>
  <si>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</si>
  <si>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</si>
  <si>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</si>
  <si>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</si>
  <si>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</si>
  <si>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</si>
  <si>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</si>
  <si>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</si>
  <si>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</si>
  <si>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</si>
  <si>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</si>
  <si>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</si>
  <si>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</si>
  <si>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</si>
  <si>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</si>
  <si>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</si>
  <si>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</si>
  <si>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</si>
  <si>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</si>
  <si>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</si>
  <si>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</si>
  <si>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</si>
  <si>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</si>
  <si>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</si>
  <si>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</si>
  <si>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</si>
  <si>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</si>
  <si>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</si>
  <si>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</si>
  <si>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</si>
  <si>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</si>
  <si>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</si>
  <si>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</si>
  <si>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</si>
  <si>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</si>
  <si>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</si>
  <si>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</si>
  <si>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</si>
  <si>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</si>
  <si>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</si>
  <si>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</si>
  <si>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</si>
  <si>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</si>
  <si>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</si>
  <si>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</si>
  <si>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</si>
  <si>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</si>
  <si>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</si>
  <si>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</si>
  <si>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</si>
  <si>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</si>
  <si>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</si>
  <si>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</si>
  <si>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</si>
  <si>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</si>
  <si>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</si>
  <si>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</si>
  <si>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</si>
  <si>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</si>
  <si>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</si>
  <si>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</si>
  <si>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</si>
  <si>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</si>
  <si>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</si>
  <si>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</si>
  <si>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</si>
  <si>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</si>
  <si>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</si>
  <si>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</si>
  <si>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</si>
  <si>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</si>
  <si>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</si>
  <si>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</si>
  <si>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</si>
  <si>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</si>
  <si>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</si>
  <si>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</si>
  <si>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</si>
  <si>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</si>
  <si>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</si>
  <si>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</si>
  <si>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</si>
  <si>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</si>
  <si>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</si>
  <si>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</si>
  <si>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</si>
  <si>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</si>
  <si>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</si>
  <si>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</si>
  <si>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</si>
  <si>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</si>
  <si>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</si>
  <si>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</si>
  <si>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</si>
  <si>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</si>
  <si>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</si>
  <si>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</si>
  <si>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</si>
  <si>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</si>
  <si>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</si>
  <si>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</si>
  <si>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</si>
  <si>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</si>
  <si>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</si>
  <si>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</si>
  <si>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</si>
  <si>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</si>
  <si>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</si>
  <si>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</si>
  <si>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</si>
  <si>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</si>
  <si>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</si>
  <si>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</si>
  <si>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</si>
  <si>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</si>
  <si>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</si>
  <si>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</si>
  <si>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</si>
  <si>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</si>
  <si>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</si>
  <si>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</si>
  <si>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</si>
  <si>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</si>
  <si>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</si>
  <si>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</si>
  <si>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</si>
  <si>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</si>
  <si>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</si>
  <si>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</si>
  <si>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</si>
  <si>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</si>
  <si>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</si>
  <si>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</si>
  <si>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</si>
  <si>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</si>
  <si>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</si>
  <si>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</si>
  <si>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</si>
  <si>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</si>
  <si>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</si>
  <si>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</si>
  <si>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</si>
  <si>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</si>
  <si>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</si>
  <si>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</si>
  <si>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</si>
  <si>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</si>
  <si>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</si>
  <si>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</si>
  <si>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</si>
  <si>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</si>
  <si>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</si>
  <si>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</si>
  <si>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ACI BONACCORSI</t>
  </si>
  <si>
    <t>ACI CASTELLO</t>
  </si>
  <si>
    <t>ACI CATENA</t>
  </si>
  <si>
    <t>ACI SANT'ANTONIO</t>
  </si>
  <si>
    <t>ACIREALE</t>
  </si>
  <si>
    <t>ACQUAFONDATA</t>
  </si>
  <si>
    <t>ACQUAFREDDA</t>
  </si>
  <si>
    <t>ACQUALAGNA</t>
  </si>
  <si>
    <t>ACQUANEGRA CREMONESE</t>
  </si>
  <si>
    <t>ACQUANEGRA SUL CHIESE</t>
  </si>
  <si>
    <t>ACQUAPENDENTE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</si>
  <si>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</si>
  <si>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</si>
  <si>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</si>
  <si>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</si>
  <si>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</si>
  <si>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</si>
  <si>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</si>
  <si>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</si>
  <si>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</si>
  <si>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</si>
  <si>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</si>
  <si>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</si>
  <si>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</si>
  <si>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</si>
  <si>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</si>
  <si>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</si>
  <si>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</si>
  <si>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</si>
  <si>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</si>
  <si>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AGAZZANO</t>
  </si>
  <si>
    <t>AGEROLA</t>
  </si>
  <si>
    <t>AGGIUS</t>
  </si>
  <si>
    <t>AGIRA</t>
  </si>
  <si>
    <t>AGLIANA</t>
  </si>
  <si>
    <t>AGLIANO TERME</t>
  </si>
  <si>
    <t>AGLIE'</t>
  </si>
  <si>
    <t>AGLIENTU</t>
  </si>
  <si>
    <t>AGNA</t>
  </si>
  <si>
    <t>AGNADELLO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</si>
  <si>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</si>
  <si>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</si>
  <si>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</si>
  <si>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</si>
  <si>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</si>
  <si>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</si>
  <si>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</si>
  <si>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</si>
  <si>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</si>
  <si>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</si>
  <si>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</si>
  <si>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</si>
  <si>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</si>
  <si>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</si>
  <si>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</si>
  <si>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DEL FRIULI</t>
  </si>
  <si>
    <t>AIELLO DEL SABATO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</si>
  <si>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</si>
  <si>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</si>
  <si>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</si>
  <si>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</si>
  <si>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</si>
  <si>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</si>
  <si>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</si>
  <si>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</si>
  <si>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</si>
  <si>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ALA' DEI SARDI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</si>
  <si>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</si>
  <si>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</si>
  <si>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</si>
  <si>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</si>
  <si>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</si>
  <si>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</si>
  <si>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</si>
  <si>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</si>
  <si>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</si>
  <si>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</si>
  <si>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</si>
  <si>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</si>
  <si>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</si>
  <si>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</si>
  <si>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</si>
  <si>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</si>
  <si>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</si>
  <si>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</si>
  <si>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</si>
  <si>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</si>
  <si>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</si>
  <si>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</si>
  <si>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</si>
  <si>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</si>
  <si>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</si>
  <si>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</si>
  <si>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</si>
  <si>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ALBIANO</t>
  </si>
  <si>
    <t>ALBIANO D'IVREA</t>
  </si>
  <si>
    <t>ALBIATE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</si>
  <si>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</si>
  <si>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</si>
  <si>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</si>
  <si>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</si>
  <si>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</si>
  <si>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</si>
  <si>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</si>
  <si>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</si>
  <si>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</si>
  <si>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</si>
  <si>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</si>
  <si>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</si>
  <si>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</si>
  <si>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</si>
  <si>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ALDINO/ALDEIN</t>
  </si>
  <si>
    <t>ALES</t>
  </si>
  <si>
    <t>ALESSANDRIA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</si>
  <si>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</si>
  <si>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</si>
  <si>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</si>
  <si>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</si>
  <si>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</si>
  <si>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</si>
  <si>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</si>
  <si>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</si>
  <si>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</si>
  <si>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</si>
  <si>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ALI'</t>
  </si>
  <si>
    <t>ALI' TERME</t>
  </si>
  <si>
    <t>ALIA</t>
  </si>
  <si>
    <t>ALIANO</t>
  </si>
  <si>
    <t>ALICE BEL COLLE</t>
  </si>
  <si>
    <t>ALICE CASTELLO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</si>
  <si>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</si>
  <si>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</si>
  <si>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</si>
  <si>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</si>
  <si>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</si>
  <si>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</si>
  <si>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</si>
  <si>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</si>
  <si>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</si>
  <si>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</si>
  <si>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ALME'</t>
  </si>
  <si>
    <t>ALMENNO SAN BARTOLOMEO</t>
  </si>
  <si>
    <t>ALMENNO SAN SALVATORE</t>
  </si>
  <si>
    <t>ALMESE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</si>
  <si>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</si>
  <si>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</si>
  <si>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</si>
  <si>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</si>
  <si>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</si>
  <si>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</si>
  <si>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</si>
  <si>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</si>
  <si>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</si>
  <si>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</si>
  <si>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</si>
  <si>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</si>
  <si>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</si>
  <si>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</si>
  <si>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</si>
  <si>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</si>
  <si>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</si>
  <si>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</si>
  <si>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</si>
  <si>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</si>
  <si>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</si>
  <si>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</si>
  <si>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</si>
  <si>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</si>
  <si>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</si>
  <si>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</si>
  <si>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</si>
  <si>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</si>
  <si>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</si>
  <si>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</si>
  <si>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</si>
  <si>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</si>
  <si>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AMALFI</t>
  </si>
  <si>
    <t>AMANDOLA</t>
  </si>
  <si>
    <t>AMARO</t>
  </si>
  <si>
    <t>AMASENO</t>
  </si>
  <si>
    <t>AMATRICE</t>
  </si>
  <si>
    <t>AMBIVERE</t>
  </si>
  <si>
    <t>AMBLAR-DON</t>
  </si>
  <si>
    <t>AMEGLIA</t>
  </si>
  <si>
    <t>AMELIA</t>
  </si>
  <si>
    <t>AMENO</t>
  </si>
  <si>
    <t>AMOROSI</t>
  </si>
  <si>
    <t>AMPEZZO</t>
  </si>
  <si>
    <t>ANACAPRI</t>
  </si>
  <si>
    <t>ANAGNI</t>
  </si>
  <si>
    <t>ANCARANO</t>
  </si>
  <si>
    <t>ANCONA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</si>
  <si>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</si>
  <si>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</si>
  <si>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</si>
  <si>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</si>
  <si>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</si>
  <si>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</si>
  <si>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</si>
  <si>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</si>
  <si>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</si>
  <si>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</si>
  <si>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ANDRIANO/ANDRIAN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</si>
  <si>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</si>
  <si>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</si>
  <si>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</si>
  <si>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</si>
  <si>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</si>
  <si>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</si>
  <si>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</si>
  <si>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</si>
  <si>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</si>
  <si>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</si>
  <si>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</si>
  <si>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</si>
  <si>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</si>
  <si>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ANTEGNATE</t>
  </si>
  <si>
    <t>ANTERIVO/ALTREI</t>
  </si>
  <si>
    <t>ANTEY-SAINT-ANDRE'</t>
  </si>
  <si>
    <t>ANTICOLI CORRADO</t>
  </si>
  <si>
    <t>ANTIGNANO</t>
  </si>
  <si>
    <t>ANTILLO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</si>
  <si>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</si>
  <si>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</si>
  <si>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</si>
  <si>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</si>
  <si>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</si>
  <si>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</si>
  <si>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</si>
  <si>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</si>
  <si>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</si>
  <si>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</si>
  <si>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</si>
  <si>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>APICE</t>
  </si>
  <si>
    <t>APIRO</t>
  </si>
  <si>
    <t>APOLLOSA</t>
  </si>
  <si>
    <t>APPIANO GENTILE</t>
  </si>
  <si>
    <t>APPIANO SULLA STRADA DEL VINO/EPPAN AN DER WEINSTRASSE</t>
  </si>
  <si>
    <t>APPIGNANO</t>
  </si>
  <si>
    <t>APPIGNANO DEL TRONTO</t>
  </si>
  <si>
    <t>APRICA</t>
  </si>
  <si>
    <t>APRICALE</t>
  </si>
  <si>
    <t>APRICENA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</si>
  <si>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</si>
  <si>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</si>
  <si>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</si>
  <si>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</si>
  <si>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</si>
  <si>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</si>
  <si>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</si>
  <si>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</si>
  <si>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</si>
  <si>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</si>
  <si>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</si>
  <si>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</si>
  <si>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</si>
  <si>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</si>
  <si>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</si>
  <si>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</si>
  <si>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</si>
  <si>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</si>
  <si>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</si>
  <si>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</si>
  <si>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</si>
  <si>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</si>
  <si>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</si>
  <si>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</si>
  <si>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</si>
  <si>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</si>
  <si>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</si>
  <si>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</si>
  <si>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</si>
  <si>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</si>
  <si>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</si>
  <si>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</si>
  <si>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ARENA PO</t>
  </si>
  <si>
    <t>ARENZANO</t>
  </si>
  <si>
    <t>ARESE</t>
  </si>
  <si>
    <t>AREZZO</t>
  </si>
  <si>
    <t>ARGEGNO</t>
  </si>
  <si>
    <t>ARGELATO</t>
  </si>
  <si>
    <t>ARGENTA</t>
  </si>
  <si>
    <t>ARGENTERA</t>
  </si>
  <si>
    <t>ARGUELLO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</si>
  <si>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</si>
  <si>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</si>
  <si>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</si>
  <si>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</si>
  <si>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</si>
  <si>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</si>
  <si>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</si>
  <si>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</si>
  <si>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</si>
  <si>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</si>
  <si>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</si>
  <si>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</si>
  <si>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</si>
  <si>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</si>
  <si>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</si>
  <si>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</si>
  <si>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</si>
  <si>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</si>
  <si>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</si>
  <si>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</si>
  <si>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</si>
  <si>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</si>
  <si>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</si>
  <si>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</si>
  <si>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</si>
  <si>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ARQUA' PETRARCA</t>
  </si>
  <si>
    <t>ARQUA' POLESINE</t>
  </si>
  <si>
    <t>ARQUATA DEL TRONTO</t>
  </si>
  <si>
    <t>ARQUATA SCRIVIA</t>
  </si>
  <si>
    <t>ARRE</t>
  </si>
  <si>
    <t>ARRONE</t>
  </si>
  <si>
    <t>ARSAGO SEPRIO</t>
  </si>
  <si>
    <t>ARSIE'</t>
  </si>
  <si>
    <t>ARSIERO</t>
  </si>
  <si>
    <t>ARSITA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</si>
  <si>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</si>
  <si>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</si>
  <si>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</si>
  <si>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</si>
  <si>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</si>
  <si>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</si>
  <si>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</si>
  <si>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</si>
  <si>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</si>
  <si>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</si>
  <si>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</si>
  <si>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</si>
  <si>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</si>
  <si>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</si>
  <si>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</si>
  <si>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</si>
  <si>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</si>
  <si>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</si>
  <si>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</si>
  <si>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</si>
  <si>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</si>
  <si>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</si>
  <si>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</si>
  <si>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</si>
  <si>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</si>
  <si>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</si>
  <si>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</si>
  <si>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</si>
  <si>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</si>
  <si>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</si>
  <si>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</si>
  <si>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</si>
  <si>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</si>
  <si>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</si>
  <si>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</si>
  <si>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</si>
  <si>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</si>
  <si>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</si>
  <si>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</si>
  <si>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</si>
  <si>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</si>
  <si>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</si>
  <si>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</si>
  <si>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</si>
  <si>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</si>
  <si>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</si>
  <si>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</si>
  <si>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</si>
  <si>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</si>
  <si>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</si>
  <si>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AVELENGO/HAFLING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</si>
  <si>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</si>
  <si>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</si>
  <si>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</si>
  <si>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</si>
  <si>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</si>
  <si>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</si>
  <si>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</si>
  <si>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</si>
  <si>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</si>
  <si>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</si>
  <si>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</si>
  <si>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</si>
  <si>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</si>
  <si>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</si>
  <si>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</si>
  <si>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</si>
  <si>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</si>
  <si>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</si>
  <si>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</si>
  <si>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</si>
  <si>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</si>
  <si>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</si>
  <si>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</si>
  <si>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</si>
  <si>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</si>
  <si>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</si>
  <si>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</si>
  <si>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</si>
  <si>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</si>
  <si>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</si>
  <si>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</si>
  <si>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</si>
  <si>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</si>
  <si>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</si>
  <si>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BADIA/ABTEI</t>
  </si>
  <si>
    <t>BAGHERIA</t>
  </si>
  <si>
    <t>BAGNACAVALLO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</si>
  <si>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</si>
  <si>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</si>
  <si>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</si>
  <si>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</si>
  <si>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</si>
  <si>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</si>
  <si>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</si>
  <si>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</si>
  <si>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</si>
  <si>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</si>
  <si>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</si>
  <si>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</si>
  <si>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</si>
  <si>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</si>
  <si>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</si>
  <si>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</si>
  <si>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</si>
  <si>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</si>
  <si>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</si>
  <si>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</si>
  <si>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</si>
  <si>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</si>
  <si>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</si>
  <si>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</si>
  <si>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</si>
  <si>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</si>
  <si>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</si>
  <si>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</si>
  <si>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</si>
  <si>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</si>
  <si>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</si>
  <si>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</si>
  <si>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</si>
  <si>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</si>
  <si>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</si>
  <si>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</si>
  <si>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</si>
  <si>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</si>
  <si>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</si>
  <si>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</si>
  <si>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</si>
  <si>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</si>
  <si>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</si>
  <si>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</si>
  <si>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</si>
  <si>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</si>
  <si>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</si>
  <si>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</si>
  <si>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</si>
  <si>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</si>
  <si>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</si>
  <si>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</si>
  <si>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</si>
  <si>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</si>
  <si>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</si>
  <si>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</si>
  <si>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</si>
  <si>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</si>
  <si>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</si>
  <si>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</si>
  <si>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</si>
  <si>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TAVARNELLE</t>
  </si>
  <si>
    <t>BARBIANELLO</t>
  </si>
  <si>
    <t>BARBIANO/BARBIAN</t>
  </si>
  <si>
    <t>BARBONA</t>
  </si>
  <si>
    <t>BARCELLONA POZZO DI GOTTO</t>
  </si>
  <si>
    <t>BARCIS</t>
  </si>
  <si>
    <t>BARD</t>
  </si>
  <si>
    <t>BARDELLO CON MALGESSO E BREGANO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</si>
  <si>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</si>
  <si>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</si>
  <si>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</si>
  <si>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</si>
  <si>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</si>
  <si>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</si>
  <si>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</si>
  <si>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</si>
  <si>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</si>
  <si>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</si>
  <si>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</si>
  <si>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</si>
  <si>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</si>
  <si>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</si>
  <si>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</si>
  <si>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</si>
  <si>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</si>
  <si>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</si>
  <si>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</si>
  <si>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</si>
  <si>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</si>
  <si>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</si>
  <si>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</si>
  <si>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</si>
  <si>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</si>
  <si>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</si>
  <si>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</si>
  <si>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</si>
  <si>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</si>
  <si>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</si>
  <si>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BARZANO'</t>
  </si>
  <si>
    <t>BARZIO</t>
  </si>
  <si>
    <t>BASALUZZO</t>
  </si>
  <si>
    <t>BASCAPE'</t>
  </si>
  <si>
    <t>BASCHI</t>
  </si>
  <si>
    <t>BASCIANO</t>
  </si>
  <si>
    <t>BASELGA DI PINE'</t>
  </si>
  <si>
    <t>BASELICE</t>
  </si>
  <si>
    <t>BASIANO</t>
  </si>
  <si>
    <t>BASICO'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</si>
  <si>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</si>
  <si>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</si>
  <si>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</si>
  <si>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</si>
  <si>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</si>
  <si>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</si>
  <si>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</si>
  <si>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</si>
  <si>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MONDOVI'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</si>
  <si>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</si>
  <si>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</si>
  <si>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</si>
  <si>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</si>
  <si>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</si>
  <si>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</si>
  <si>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</si>
  <si>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</si>
  <si>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</si>
  <si>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</si>
  <si>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</si>
  <si>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</si>
  <si>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</si>
  <si>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</si>
  <si>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</si>
  <si>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</si>
  <si>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</si>
  <si>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</si>
  <si>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</si>
  <si>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</si>
  <si>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</si>
  <si>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</si>
  <si>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</si>
  <si>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</si>
  <si>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</si>
  <si>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</si>
  <si>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</si>
  <si>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</si>
  <si>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</si>
  <si>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</si>
  <si>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</si>
  <si>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</si>
  <si>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</si>
  <si>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</si>
  <si>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</si>
  <si>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</si>
  <si>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</si>
  <si>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</si>
  <si>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</si>
  <si>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</si>
  <si>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</si>
  <si>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</si>
  <si>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</si>
  <si>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</si>
  <si>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</si>
  <si>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BELVEDERE LANGHE</t>
  </si>
  <si>
    <t>BELVEDERE OSTRENSE</t>
  </si>
  <si>
    <t>BELVEGLIO</t>
  </si>
  <si>
    <t>BELVI'</t>
  </si>
  <si>
    <t>BEMA</t>
  </si>
  <si>
    <t>BENE LARIO</t>
  </si>
  <si>
    <t>BENE VAGIENNA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</si>
  <si>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</si>
  <si>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</si>
  <si>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</si>
  <si>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</si>
  <si>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</si>
  <si>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</si>
  <si>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</si>
  <si>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</si>
  <si>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</si>
  <si>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</si>
  <si>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</si>
  <si>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</si>
  <si>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</si>
  <si>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</si>
  <si>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</si>
  <si>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</si>
  <si>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</si>
  <si>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</si>
  <si>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</si>
  <si>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</si>
  <si>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</si>
  <si>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</si>
  <si>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</si>
  <si>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</si>
  <si>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</si>
  <si>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</si>
  <si>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</si>
  <si>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</si>
  <si>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</si>
  <si>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</si>
  <si>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</si>
  <si>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</si>
  <si>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</si>
  <si>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</si>
  <si>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</si>
  <si>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</si>
  <si>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</si>
  <si>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</si>
  <si>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</si>
  <si>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</si>
  <si>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</si>
  <si>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</si>
  <si>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</si>
  <si>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</si>
  <si>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BIANDRATE</t>
  </si>
  <si>
    <t>BIANDRONNO</t>
  </si>
  <si>
    <t>BIANZANO</t>
  </si>
  <si>
    <t>BIANZE'</t>
  </si>
  <si>
    <t>BIANZONE</t>
  </si>
  <si>
    <t>BIASSONO</t>
  </si>
  <si>
    <t>BIBBIANO</t>
  </si>
  <si>
    <t>BIBBIENA</t>
  </si>
  <si>
    <t>BIBBONA</t>
  </si>
  <si>
    <t>BIBIANA</t>
  </si>
  <si>
    <t>BICCARI</t>
  </si>
  <si>
    <t>BICINICCO</t>
  </si>
  <si>
    <t>BIDONI'</t>
  </si>
  <si>
    <t>BIELLA</t>
  </si>
  <si>
    <t>BIENNO</t>
  </si>
  <si>
    <t>BIENO</t>
  </si>
  <si>
    <t>BIENTINA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</si>
  <si>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</si>
  <si>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</si>
  <si>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</si>
  <si>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</si>
  <si>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</si>
  <si>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</si>
  <si>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</si>
  <si>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</si>
  <si>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</si>
  <si>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</si>
  <si>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</si>
  <si>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</si>
  <si>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BISTAGNO</t>
  </si>
  <si>
    <t>BISUSCHIO</t>
  </si>
  <si>
    <t>BITETTO</t>
  </si>
  <si>
    <t>BITONTO</t>
  </si>
  <si>
    <t>BITRITTO</t>
  </si>
  <si>
    <t>BITTI</t>
  </si>
  <si>
    <t>BIVONA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</si>
  <si>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</si>
  <si>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</si>
  <si>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</si>
  <si>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</si>
  <si>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</si>
  <si>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</si>
  <si>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</si>
  <si>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</si>
  <si>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</si>
  <si>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</si>
  <si>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</si>
  <si>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</si>
  <si>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</si>
  <si>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</si>
  <si>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</si>
  <si>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</si>
  <si>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</si>
  <si>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</si>
  <si>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</si>
  <si>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</si>
  <si>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</si>
  <si>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</si>
  <si>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</si>
  <si>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</si>
  <si>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</si>
  <si>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</si>
  <si>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</si>
  <si>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</si>
  <si>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</si>
  <si>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</si>
  <si>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</si>
  <si>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</si>
  <si>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 NOVARESE</t>
  </si>
  <si>
    <t>BOLZANO VICENTINO</t>
  </si>
  <si>
    <t>BOLZANO/BOZEN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</si>
  <si>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</si>
  <si>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</si>
  <si>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</si>
  <si>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</si>
  <si>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</si>
  <si>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</si>
  <si>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</si>
  <si>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</si>
  <si>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</si>
  <si>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</si>
  <si>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</si>
  <si>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</si>
  <si>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</si>
  <si>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</si>
  <si>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</si>
  <si>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</si>
  <si>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</si>
  <si>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</si>
  <si>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</si>
  <si>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</si>
  <si>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</si>
  <si>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</si>
  <si>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</si>
  <si>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</si>
  <si>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</si>
  <si>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</si>
  <si>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</si>
  <si>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</si>
  <si>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</si>
  <si>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</si>
  <si>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</si>
  <si>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</si>
  <si>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</si>
  <si>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</si>
  <si>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</si>
  <si>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</si>
  <si>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BORGIALLO</t>
  </si>
  <si>
    <t>BORGIO VEREZZI</t>
  </si>
  <si>
    <t>BORGO A MOZZANO</t>
  </si>
  <si>
    <t>BORGO CHIESE</t>
  </si>
  <si>
    <t>BORGO D'ALE</t>
  </si>
  <si>
    <t>BORGO D'ANAUNIA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</si>
  <si>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</si>
  <si>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</si>
  <si>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</si>
  <si>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</si>
  <si>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</si>
  <si>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</si>
  <si>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</si>
  <si>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</si>
  <si>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</si>
  <si>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</si>
  <si>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</si>
  <si>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</si>
  <si>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</si>
  <si>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</si>
  <si>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VALBELLUNA</t>
  </si>
  <si>
    <t>BORGO VALSUGANA</t>
  </si>
  <si>
    <t>BORGO VELINO</t>
  </si>
  <si>
    <t>BORGO VENETO</t>
  </si>
  <si>
    <t>BORGO VERCELLI</t>
  </si>
  <si>
    <t>BORGO VIRGILIO</t>
  </si>
  <si>
    <t>BORGOCARBONARA</t>
  </si>
  <si>
    <t>BORGOFRANCO D'IVREA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</si>
  <si>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</si>
  <si>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</si>
  <si>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</si>
  <si>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</si>
  <si>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</si>
  <si>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</si>
  <si>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</si>
  <si>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</si>
  <si>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</si>
  <si>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</si>
  <si>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</si>
  <si>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</si>
  <si>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</si>
  <si>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</si>
  <si>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</si>
  <si>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</si>
  <si>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</si>
  <si>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</si>
  <si>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</si>
  <si>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</si>
  <si>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</si>
  <si>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</si>
  <si>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</si>
  <si>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</si>
  <si>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</si>
  <si>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</si>
  <si>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</si>
  <si>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</si>
  <si>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</si>
  <si>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</si>
  <si>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</si>
  <si>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</si>
  <si>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</si>
  <si>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</si>
  <si>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</si>
  <si>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</si>
  <si>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</si>
  <si>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</si>
  <si>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</si>
  <si>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</si>
  <si>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</si>
  <si>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BOTRUGNO</t>
  </si>
  <si>
    <t>BOTTANUCO</t>
  </si>
  <si>
    <t>BOTTICINO</t>
  </si>
  <si>
    <t>BOTTIDDA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</si>
  <si>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</si>
  <si>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</si>
  <si>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</si>
  <si>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</si>
  <si>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</si>
  <si>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</si>
  <si>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</si>
  <si>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</si>
  <si>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</si>
  <si>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</si>
  <si>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</si>
  <si>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</si>
  <si>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</si>
  <si>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</si>
  <si>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BRAIES/PRAGS</t>
  </si>
  <si>
    <t>BRALLO DI PREGOLA</t>
  </si>
  <si>
    <t>BRANDICO</t>
  </si>
  <si>
    <t>BRANDIZZO</t>
  </si>
  <si>
    <t>BRANZI</t>
  </si>
  <si>
    <t>BRAONE</t>
  </si>
  <si>
    <t>BREBBIA</t>
  </si>
  <si>
    <t>BREDA DI PIAVE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</si>
  <si>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</si>
  <si>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</si>
  <si>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</si>
  <si>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</si>
  <si>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</si>
  <si>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</si>
  <si>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</si>
  <si>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</si>
  <si>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BRENNERO/BRENNER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</si>
  <si>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</si>
  <si>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</si>
  <si>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</si>
  <si>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</si>
  <si>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</si>
  <si>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</si>
  <si>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</si>
  <si>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</si>
  <si>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</si>
  <si>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BRESSANONE/BRIXEN</t>
  </si>
  <si>
    <t>BRESSANVIDO</t>
  </si>
  <si>
    <t>BRESSO</t>
  </si>
  <si>
    <t>BREZZO DI BEDERO</t>
  </si>
  <si>
    <t>BRIAGLIA</t>
  </si>
  <si>
    <t>BRICHERASIO</t>
  </si>
  <si>
    <t>BRIENNO</t>
  </si>
  <si>
    <t>BRIENZA</t>
  </si>
  <si>
    <t>BRIGA ALTA</t>
  </si>
  <si>
    <t>BRIGA NOVARESE</t>
  </si>
  <si>
    <t>BRIGNANO FRASCATA</t>
  </si>
  <si>
    <t>BRIGNANO GERA D'ADDA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</si>
  <si>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</si>
  <si>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</si>
  <si>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</si>
  <si>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</si>
  <si>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</si>
  <si>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</si>
  <si>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</si>
  <si>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</si>
  <si>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</si>
  <si>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</si>
  <si>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</si>
  <si>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</si>
  <si>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</si>
  <si>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BROLO</t>
  </si>
  <si>
    <t>BRONDELLO</t>
  </si>
  <si>
    <t>BRONI</t>
  </si>
  <si>
    <t>BRONTE</t>
  </si>
  <si>
    <t>BRONZOLO/BRANZOLL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</si>
  <si>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</si>
  <si>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</si>
  <si>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</si>
  <si>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</si>
  <si>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</si>
  <si>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</si>
  <si>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</si>
  <si>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</si>
  <si>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</si>
  <si>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</si>
  <si>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</si>
  <si>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</si>
  <si>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BRUNICO/BRUNECK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</si>
  <si>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</si>
  <si>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</si>
  <si>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</si>
  <si>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</si>
  <si>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</si>
  <si>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</si>
  <si>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</si>
  <si>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</si>
  <si>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</si>
  <si>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</si>
  <si>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</si>
  <si>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</si>
  <si>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</si>
  <si>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</si>
  <si>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</si>
  <si>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</si>
  <si>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BUDDUSO'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</si>
  <si>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</si>
  <si>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</si>
  <si>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</si>
  <si>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</si>
  <si>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</si>
  <si>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</si>
  <si>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</si>
  <si>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</si>
  <si>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</si>
  <si>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</si>
  <si>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</si>
  <si>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</si>
  <si>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</si>
  <si>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</si>
  <si>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</si>
  <si>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</si>
  <si>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</si>
  <si>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</si>
  <si>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</si>
  <si>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</si>
  <si>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</si>
  <si>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</si>
  <si>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</si>
  <si>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</si>
  <si>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</si>
  <si>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</si>
  <si>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</si>
  <si>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</si>
  <si>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</si>
  <si>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</si>
  <si>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</si>
  <si>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</si>
  <si>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</si>
  <si>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</si>
  <si>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</si>
  <si>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</si>
  <si>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</si>
  <si>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</si>
  <si>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</si>
  <si>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</si>
  <si>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</si>
  <si>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</si>
  <si>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</si>
  <si>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</si>
  <si>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</si>
  <si>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CABELLA LIGURE</t>
  </si>
  <si>
    <t>CABIATE</t>
  </si>
  <si>
    <t>CABRAS</t>
  </si>
  <si>
    <t>CACCAMO</t>
  </si>
  <si>
    <t>CADEGLIANO-VICONAGO</t>
  </si>
  <si>
    <t>CADELBOSCO DI SOPRA</t>
  </si>
  <si>
    <t>CADEO</t>
  </si>
  <si>
    <t>CADERZONE TERME</t>
  </si>
  <si>
    <t>CADONEGHE</t>
  </si>
  <si>
    <t>CADORAGO</t>
  </si>
  <si>
    <t>CADREZZATE CON OSMATE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</si>
  <si>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</si>
  <si>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</si>
  <si>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</si>
  <si>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</si>
  <si>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</si>
  <si>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</si>
  <si>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</si>
  <si>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</si>
  <si>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CAIANELLO</t>
  </si>
  <si>
    <t>CAIAZZO</t>
  </si>
  <si>
    <t>CAINES/KUENS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</si>
  <si>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</si>
  <si>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</si>
  <si>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</si>
  <si>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</si>
  <si>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</si>
  <si>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</si>
  <si>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</si>
  <si>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</si>
  <si>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</si>
  <si>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</si>
  <si>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</si>
  <si>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CALASCA-CASTIGLIONE</t>
  </si>
  <si>
    <t>CALASCIBETTA</t>
  </si>
  <si>
    <t>CALASCIO</t>
  </si>
  <si>
    <t>CALASETTA</t>
  </si>
  <si>
    <t>CALATABIANO</t>
  </si>
  <si>
    <t>CALATAFIMI 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</si>
  <si>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</si>
  <si>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</si>
  <si>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</si>
  <si>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</si>
  <si>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</si>
  <si>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</si>
  <si>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</si>
  <si>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</si>
  <si>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</si>
  <si>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VINO/KALTERN AN DER WEINSTRASSE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</si>
  <si>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</si>
  <si>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</si>
  <si>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</si>
  <si>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</si>
  <si>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</si>
  <si>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</si>
  <si>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</si>
  <si>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</si>
  <si>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</si>
  <si>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</si>
  <si>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</si>
  <si>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</si>
  <si>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</si>
  <si>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</si>
  <si>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</si>
  <si>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</si>
  <si>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CALLIANO MONFERRATO</t>
  </si>
  <si>
    <t>CALOLZIOCORTE</t>
  </si>
  <si>
    <t>CALOSSO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</si>
  <si>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</si>
  <si>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</si>
  <si>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</si>
  <si>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</si>
  <si>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</si>
  <si>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</si>
  <si>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</si>
  <si>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</si>
  <si>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</si>
  <si>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</si>
  <si>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</si>
  <si>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</si>
  <si>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</si>
  <si>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</si>
  <si>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</si>
  <si>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</si>
  <si>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</si>
  <si>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</si>
  <si>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</si>
  <si>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</si>
  <si>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</si>
  <si>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</si>
  <si>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</si>
  <si>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</si>
  <si>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</si>
  <si>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</si>
  <si>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</si>
  <si>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</si>
  <si>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</si>
  <si>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</si>
  <si>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</si>
  <si>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</si>
  <si>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</si>
  <si>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</si>
  <si>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</si>
  <si>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</si>
  <si>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</si>
  <si>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</si>
  <si>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</si>
  <si>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</si>
  <si>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</si>
  <si>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CAMINO</t>
  </si>
  <si>
    <t>CAMINO AL TAGLIAMENTO</t>
  </si>
  <si>
    <t>CAMISANO</t>
  </si>
  <si>
    <t>CAMISANO VICENTINO</t>
  </si>
  <si>
    <t>CAMMARATA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</si>
  <si>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</si>
  <si>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</si>
  <si>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</si>
  <si>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</si>
  <si>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</si>
  <si>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</si>
  <si>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</si>
  <si>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</si>
  <si>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</si>
  <si>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</si>
  <si>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</si>
  <si>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</si>
  <si>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</si>
  <si>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</si>
  <si>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</si>
  <si>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</si>
  <si>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</si>
  <si>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</si>
  <si>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</si>
  <si>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</si>
  <si>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DI GIOVE</t>
  </si>
  <si>
    <t>CAMPO DI TRENS/FREIENFELD</t>
  </si>
  <si>
    <t>CAMPO LIGURE</t>
  </si>
  <si>
    <t>CAMPO NELL'ELBA</t>
  </si>
  <si>
    <t>CAMPO SAN MARTINO</t>
  </si>
  <si>
    <t>CAMPO TURES/SAND IN TAUFERS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</si>
  <si>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</si>
  <si>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</si>
  <si>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</si>
  <si>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</si>
  <si>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</si>
  <si>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</si>
  <si>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</si>
  <si>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</si>
  <si>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</si>
  <si>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</si>
  <si>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</si>
  <si>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</si>
  <si>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</si>
  <si>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</si>
  <si>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</si>
  <si>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</si>
  <si>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</si>
  <si>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</si>
  <si>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</si>
  <si>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</si>
  <si>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</si>
  <si>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</si>
  <si>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</si>
  <si>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</si>
  <si>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</si>
  <si>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</si>
  <si>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</si>
  <si>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</si>
  <si>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</si>
  <si>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</si>
  <si>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</si>
  <si>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</si>
  <si>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</si>
  <si>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</si>
  <si>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</si>
  <si>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</si>
  <si>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</si>
  <si>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</si>
  <si>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</si>
  <si>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</si>
  <si>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</si>
  <si>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</si>
  <si>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</si>
  <si>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</si>
  <si>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</si>
  <si>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</si>
  <si>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</si>
  <si>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</si>
  <si>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</si>
  <si>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</si>
  <si>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</si>
  <si>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</si>
  <si>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</si>
  <si>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</si>
  <si>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CANDIOLO</t>
  </si>
  <si>
    <t>CANEGRATE</t>
  </si>
  <si>
    <t>CANELLI</t>
  </si>
  <si>
    <t>CANEPINA</t>
  </si>
  <si>
    <t>CANEVA</t>
  </si>
  <si>
    <t>CANICATTI'</t>
  </si>
  <si>
    <t>CANICATTINI BAGNI</t>
  </si>
  <si>
    <t>CANINO</t>
  </si>
  <si>
    <t>CANISCHIO</t>
  </si>
  <si>
    <t>CANISTRO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</si>
  <si>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</si>
  <si>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</si>
  <si>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</si>
  <si>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</si>
  <si>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</si>
  <si>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</si>
  <si>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</si>
  <si>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</si>
  <si>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</si>
  <si>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</si>
  <si>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</si>
  <si>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</si>
  <si>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</si>
  <si>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</si>
  <si>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</si>
  <si>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</si>
  <si>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</si>
  <si>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</si>
  <si>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</si>
  <si>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</si>
  <si>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</si>
  <si>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</si>
  <si>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</si>
  <si>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</si>
  <si>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CANTU'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</si>
  <si>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</si>
  <si>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</si>
  <si>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</si>
  <si>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</si>
  <si>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</si>
  <si>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</si>
  <si>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</si>
  <si>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</si>
  <si>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</si>
  <si>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</si>
  <si>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</si>
  <si>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</si>
  <si>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</si>
  <si>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</si>
  <si>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</si>
  <si>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</si>
  <si>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</si>
  <si>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</si>
  <si>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</si>
  <si>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</si>
  <si>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</si>
  <si>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</si>
  <si>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</si>
  <si>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</si>
  <si>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</si>
  <si>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</si>
  <si>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</si>
  <si>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</si>
  <si>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</si>
  <si>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</si>
  <si>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DE' PICENARDI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</si>
  <si>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</si>
  <si>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</si>
  <si>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</si>
  <si>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</si>
  <si>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</si>
  <si>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</si>
  <si>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</si>
  <si>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</si>
  <si>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</si>
  <si>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</si>
  <si>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</si>
  <si>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</si>
  <si>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</si>
  <si>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</si>
  <si>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</si>
  <si>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</si>
  <si>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</si>
  <si>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</si>
  <si>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</si>
  <si>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</si>
  <si>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</si>
  <si>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</si>
  <si>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</si>
  <si>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</si>
  <si>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</si>
  <si>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</si>
  <si>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</si>
  <si>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</si>
  <si>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</si>
  <si>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</si>
  <si>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CARAGLIO</t>
  </si>
  <si>
    <t>CARAMAGNA PIEMONTE</t>
  </si>
  <si>
    <t>CARAMANICO TERME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</si>
  <si>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</si>
  <si>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</si>
  <si>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</si>
  <si>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</si>
  <si>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</si>
  <si>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</si>
  <si>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</si>
  <si>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</si>
  <si>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</si>
  <si>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</si>
  <si>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</si>
  <si>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</si>
  <si>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</si>
  <si>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</si>
  <si>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</si>
  <si>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</si>
  <si>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</si>
  <si>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</si>
  <si>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</si>
  <si>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</si>
  <si>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</si>
  <si>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</si>
  <si>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CARDE'</t>
  </si>
  <si>
    <t>CARDEDU</t>
  </si>
  <si>
    <t>CARDITO</t>
  </si>
  <si>
    <t>CAREGGINE</t>
  </si>
  <si>
    <t>CAREMA</t>
  </si>
  <si>
    <t>CARENNO</t>
  </si>
  <si>
    <t>CARENTINO</t>
  </si>
  <si>
    <t>CARESANA</t>
  </si>
  <si>
    <t>CARESANABLOT</t>
  </si>
  <si>
    <t>CAREZZANO</t>
  </si>
  <si>
    <t>CARGEGHE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</si>
  <si>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</si>
  <si>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</si>
  <si>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</si>
  <si>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</si>
  <si>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</si>
  <si>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</si>
  <si>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</si>
  <si>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</si>
  <si>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</si>
  <si>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</si>
  <si>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</si>
  <si>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</si>
  <si>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</si>
  <si>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</si>
  <si>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</si>
  <si>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</si>
  <si>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</si>
  <si>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</si>
  <si>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</si>
  <si>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</si>
  <si>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</si>
  <si>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</si>
  <si>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</si>
  <si>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</si>
  <si>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</si>
  <si>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</si>
  <si>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</si>
  <si>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</si>
  <si>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</si>
  <si>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</si>
  <si>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</si>
  <si>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</si>
  <si>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</si>
  <si>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</si>
  <si>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</si>
  <si>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</si>
  <si>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</si>
  <si>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</si>
  <si>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</si>
  <si>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</si>
  <si>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</si>
  <si>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</si>
  <si>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CARRE'</t>
  </si>
  <si>
    <t>CARREGA LIGURE</t>
  </si>
  <si>
    <t>CARRO</t>
  </si>
  <si>
    <t>CARRODANO</t>
  </si>
  <si>
    <t>CARROSIO</t>
  </si>
  <si>
    <t>CARRU'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</si>
  <si>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</si>
  <si>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</si>
  <si>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</si>
  <si>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</si>
  <si>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</si>
  <si>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</si>
  <si>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</si>
  <si>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</si>
  <si>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</si>
  <si>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</si>
  <si>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</si>
  <si>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</si>
  <si>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</si>
  <si>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</si>
  <si>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</si>
  <si>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</si>
  <si>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</si>
  <si>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</si>
  <si>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</si>
  <si>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</si>
  <si>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</si>
  <si>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</si>
  <si>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</si>
  <si>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</si>
  <si>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</si>
  <si>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</si>
  <si>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</si>
  <si>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</si>
  <si>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</si>
  <si>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</si>
  <si>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</si>
  <si>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</si>
  <si>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</si>
  <si>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</si>
  <si>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</si>
  <si>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</si>
  <si>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</si>
  <si>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</si>
  <si>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</si>
  <si>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</si>
  <si>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</si>
  <si>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</si>
  <si>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</si>
  <si>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</si>
  <si>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</si>
  <si>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</si>
  <si>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</si>
  <si>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</si>
  <si>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</si>
  <si>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</si>
  <si>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</si>
  <si>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</si>
  <si>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</si>
  <si>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</si>
  <si>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</si>
  <si>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</si>
  <si>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</si>
  <si>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</si>
  <si>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</si>
  <si>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</si>
  <si>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</si>
  <si>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</si>
  <si>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</si>
  <si>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</si>
  <si>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</si>
  <si>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</si>
  <si>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</si>
  <si>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</si>
  <si>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</si>
  <si>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</si>
  <si>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</si>
  <si>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</si>
  <si>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</si>
  <si>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</si>
  <si>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</si>
  <si>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</si>
  <si>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</si>
  <si>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</si>
  <si>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</si>
  <si>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</si>
  <si>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</si>
  <si>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</si>
  <si>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</si>
  <si>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</si>
  <si>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</si>
  <si>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</si>
  <si>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</si>
  <si>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</si>
  <si>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</si>
  <si>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</si>
  <si>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</si>
  <si>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</si>
  <si>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</si>
  <si>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</si>
  <si>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</si>
  <si>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</si>
  <si>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</si>
  <si>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</si>
  <si>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</si>
  <si>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</si>
  <si>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</si>
  <si>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</si>
  <si>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</si>
  <si>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</si>
  <si>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</si>
  <si>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</si>
  <si>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</si>
  <si>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</si>
  <si>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</si>
  <si>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</si>
  <si>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</si>
  <si>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</si>
  <si>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</si>
  <si>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</si>
  <si>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</si>
  <si>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 MONFERRATO</t>
  </si>
  <si>
    <t>CASPERIA</t>
  </si>
  <si>
    <t>CASPOGGIO</t>
  </si>
  <si>
    <t>CASSACCO</t>
  </si>
  <si>
    <t>CASSAGO BRIANZA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</si>
  <si>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</si>
  <si>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</si>
  <si>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</si>
  <si>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</si>
  <si>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</si>
  <si>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</si>
  <si>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</si>
  <si>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</si>
  <si>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DE' PECCHI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</si>
  <si>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</si>
  <si>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</si>
  <si>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</si>
  <si>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</si>
  <si>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</si>
  <si>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</si>
  <si>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</si>
  <si>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</si>
  <si>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</si>
  <si>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</si>
  <si>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</si>
  <si>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</si>
  <si>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</si>
  <si>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</si>
  <si>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</si>
  <si>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</si>
  <si>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</si>
  <si>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</si>
  <si>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</si>
  <si>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</si>
  <si>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</si>
  <si>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</si>
  <si>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</si>
  <si>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</si>
  <si>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</si>
  <si>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</si>
  <si>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</si>
  <si>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</si>
  <si>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</si>
  <si>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</si>
  <si>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</si>
  <si>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</si>
  <si>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</si>
  <si>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</si>
  <si>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</si>
  <si>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</si>
  <si>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</si>
  <si>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</si>
  <si>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</si>
  <si>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</si>
  <si>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</si>
  <si>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</si>
  <si>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</si>
  <si>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</si>
  <si>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</si>
  <si>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</si>
  <si>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</si>
  <si>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</si>
  <si>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</si>
  <si>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</si>
  <si>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</si>
  <si>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</si>
  <si>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</si>
  <si>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</si>
  <si>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</si>
  <si>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</si>
  <si>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</si>
  <si>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</si>
  <si>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</si>
  <si>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</si>
  <si>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NICCOLO'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</si>
  <si>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</si>
  <si>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</si>
  <si>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</si>
  <si>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</si>
  <si>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</si>
  <si>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</si>
  <si>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</si>
  <si>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</si>
  <si>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</si>
  <si>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</si>
  <si>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</si>
  <si>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CASTELBELLO-CIARDES/KASTELBELL-TSCHARS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</si>
  <si>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</si>
  <si>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</si>
  <si>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</si>
  <si>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</si>
  <si>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</si>
  <si>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</si>
  <si>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</si>
  <si>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</si>
  <si>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</si>
  <si>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</si>
  <si>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</si>
  <si>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</si>
  <si>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CASTELFORTE</t>
  </si>
  <si>
    <t>CASTELFRANCI</t>
  </si>
  <si>
    <t>CASTELFRANCO DI SOTTO</t>
  </si>
  <si>
    <t>CASTELFRANCO EMILIA</t>
  </si>
  <si>
    <t>CASTELFRANCO IN MISCANO</t>
  </si>
  <si>
    <t>CASTELFRANCO PIANDISCO'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</si>
  <si>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</si>
  <si>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</si>
  <si>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</si>
  <si>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</si>
  <si>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</si>
  <si>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</si>
  <si>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</si>
  <si>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</si>
  <si>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</si>
  <si>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</si>
  <si>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</si>
  <si>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</si>
  <si>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</si>
  <si>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</si>
  <si>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</si>
  <si>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</si>
  <si>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</si>
  <si>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</si>
  <si>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</si>
  <si>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 COPPI</t>
  </si>
  <si>
    <t>CASTELLANZA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</si>
  <si>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</si>
  <si>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</si>
  <si>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</si>
  <si>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</si>
  <si>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</si>
  <si>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</si>
  <si>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</si>
  <si>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</si>
  <si>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</si>
  <si>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</si>
  <si>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</si>
  <si>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</si>
  <si>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</si>
  <si>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</si>
  <si>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</si>
  <si>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</si>
  <si>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</si>
  <si>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</si>
  <si>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</si>
  <si>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</si>
  <si>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</si>
  <si>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</si>
  <si>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</si>
  <si>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</si>
  <si>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</si>
  <si>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</si>
  <si>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</si>
  <si>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</si>
  <si>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</si>
  <si>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</si>
  <si>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</si>
  <si>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</si>
  <si>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</si>
  <si>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</si>
  <si>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</si>
  <si>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</si>
  <si>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</si>
  <si>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</si>
  <si>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</si>
  <si>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</si>
  <si>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</si>
  <si>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</si>
  <si>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</si>
  <si>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</si>
  <si>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</si>
  <si>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</si>
  <si>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</si>
  <si>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</si>
  <si>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</si>
  <si>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</si>
  <si>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</si>
  <si>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</si>
  <si>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NE' MONTI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</si>
  <si>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</si>
  <si>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</si>
  <si>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</si>
  <si>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</si>
  <si>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</si>
  <si>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</si>
  <si>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</si>
  <si>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</si>
  <si>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</si>
  <si>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</si>
  <si>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</si>
  <si>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</si>
  <si>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</si>
  <si>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</si>
  <si>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</si>
  <si>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</si>
  <si>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</si>
  <si>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</si>
  <si>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</si>
  <si>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</si>
  <si>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</si>
  <si>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</si>
  <si>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</si>
  <si>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</si>
  <si>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</si>
  <si>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</si>
  <si>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</si>
  <si>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</si>
  <si>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CASTELROTTO/KASTELRUTH</t>
  </si>
  <si>
    <t>CASTELSANTANGELO SUL NERA</t>
  </si>
  <si>
    <t>CASTELSARACENO</t>
  </si>
  <si>
    <t>CASTELSARDO</t>
  </si>
  <si>
    <t>CASTELSEPRIO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</si>
  <si>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</si>
  <si>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</si>
  <si>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</si>
  <si>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</si>
  <si>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</si>
  <si>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</si>
  <si>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</si>
  <si>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</si>
  <si>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</si>
  <si>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</si>
  <si>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</si>
  <si>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</si>
  <si>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</si>
  <si>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</si>
  <si>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</si>
  <si>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</si>
  <si>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</si>
  <si>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</si>
  <si>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</si>
  <si>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</si>
  <si>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</si>
  <si>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</si>
  <si>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</si>
  <si>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</si>
  <si>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</si>
  <si>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</si>
  <si>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</si>
  <si>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</si>
  <si>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</si>
  <si>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</si>
  <si>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</si>
  <si>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</si>
  <si>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</si>
  <si>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</si>
  <si>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</si>
  <si>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</si>
  <si>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</si>
  <si>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</si>
  <si>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</si>
  <si>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</si>
  <si>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</si>
  <si>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</si>
  <si>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</si>
  <si>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</si>
  <si>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</si>
  <si>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</si>
  <si>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</si>
  <si>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</si>
  <si>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</si>
  <si>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</si>
  <si>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</si>
  <si>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</si>
  <si>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</si>
  <si>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</si>
  <si>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</si>
  <si>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</si>
  <si>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CASTRONNO</t>
  </si>
  <si>
    <t>CASTRONOVO DI SICILIA</t>
  </si>
  <si>
    <t>CASTRONUOVO DI SANT'ANDREA</t>
  </si>
  <si>
    <t>CASTROPIGNANO</t>
  </si>
  <si>
    <t>CASTROREALE</t>
  </si>
  <si>
    <t>CATANIA</t>
  </si>
  <si>
    <t>CATENANUOVA</t>
  </si>
  <si>
    <t>CATIGNANO</t>
  </si>
  <si>
    <t>CATTOLICA</t>
  </si>
  <si>
    <t>CATTOLICA ERACLEA</t>
  </si>
  <si>
    <t>CAUTANO</t>
  </si>
  <si>
    <t>CAVA DE' TIRRENI</t>
  </si>
  <si>
    <t>CAVA MANARA</t>
  </si>
  <si>
    <t>CAVAGLIA'</t>
  </si>
  <si>
    <t>CAVAGLIETTO</t>
  </si>
  <si>
    <t>CAVAGLIO D'AGOGNA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</si>
  <si>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</si>
  <si>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</si>
  <si>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</si>
  <si>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</si>
  <si>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</si>
  <si>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</si>
  <si>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</si>
  <si>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</si>
  <si>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</si>
  <si>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</si>
  <si>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</si>
  <si>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</si>
  <si>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</si>
  <si>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</si>
  <si>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</si>
  <si>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</si>
  <si>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</si>
  <si>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</si>
  <si>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</si>
  <si>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</si>
  <si>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</si>
  <si>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</si>
  <si>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</si>
  <si>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</si>
  <si>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</si>
  <si>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</si>
  <si>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</si>
  <si>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</si>
  <si>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</si>
  <si>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</si>
  <si>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</si>
  <si>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</si>
  <si>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</si>
  <si>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</si>
  <si>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</si>
  <si>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</si>
  <si>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</si>
  <si>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CEFALA' DIANA</t>
  </si>
  <si>
    <t>CEFALU'</t>
  </si>
  <si>
    <t>CEGGIA</t>
  </si>
  <si>
    <t>CEGLIE MESSAPICA</t>
  </si>
  <si>
    <t>CELANO</t>
  </si>
  <si>
    <t>CELENZA SUL TRIGNO</t>
  </si>
  <si>
    <t>CELENZA VALFORTORE</t>
  </si>
  <si>
    <t>CELLA DATI</t>
  </si>
  <si>
    <t>CELLA MONTE</t>
  </si>
  <si>
    <t>CELLAMARE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</si>
  <si>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</si>
  <si>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</si>
  <si>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</si>
  <si>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</si>
  <si>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</si>
  <si>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</si>
  <si>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</si>
  <si>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</si>
  <si>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</si>
  <si>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</si>
  <si>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</si>
  <si>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</si>
  <si>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</si>
  <si>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</si>
  <si>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</si>
  <si>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</si>
  <si>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</si>
  <si>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</si>
  <si>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</si>
  <si>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</si>
  <si>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</si>
  <si>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</si>
  <si>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</si>
  <si>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</si>
  <si>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</si>
  <si>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</si>
  <si>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</si>
  <si>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</si>
  <si>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</si>
  <si>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</si>
  <si>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</si>
  <si>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</si>
  <si>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</si>
  <si>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</si>
  <si>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</si>
  <si>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</si>
  <si>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</si>
  <si>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</si>
  <si>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CERCHIO</t>
  </si>
  <si>
    <t>CERCINO</t>
  </si>
  <si>
    <t>CERCIVENTO</t>
  </si>
  <si>
    <t>CERCOLA</t>
  </si>
  <si>
    <t>CERDA</t>
  </si>
  <si>
    <t>CEREA</t>
  </si>
  <si>
    <t>CEREGNANO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</si>
  <si>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</si>
  <si>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</si>
  <si>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</si>
  <si>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</si>
  <si>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</si>
  <si>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</si>
  <si>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</si>
  <si>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</si>
  <si>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</si>
  <si>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</si>
  <si>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</si>
  <si>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</si>
  <si>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</si>
  <si>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CERMENATE</t>
  </si>
  <si>
    <t>CERMES/TSCHERMS</t>
  </si>
  <si>
    <t>CERMIGNANO</t>
  </si>
  <si>
    <t>CERNOBBIO</t>
  </si>
  <si>
    <t>CERNUSCO LOMBARDONE</t>
  </si>
  <si>
    <t>CERNUSCO SUL NAVIGLIO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</si>
  <si>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</si>
  <si>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</si>
  <si>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</si>
  <si>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</si>
  <si>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</si>
  <si>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</si>
  <si>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</si>
  <si>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</si>
  <si>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</si>
  <si>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</si>
  <si>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</si>
  <si>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</si>
  <si>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</si>
  <si>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</si>
  <si>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</si>
  <si>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</si>
  <si>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</si>
  <si>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</si>
  <si>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</si>
  <si>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</si>
  <si>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</si>
  <si>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</si>
  <si>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</si>
  <si>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</si>
  <si>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</si>
  <si>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</si>
  <si>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</si>
  <si>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</si>
  <si>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CERVIGNANO D'ADDA</t>
  </si>
  <si>
    <t>CERVIGNANO DEL FRIULI</t>
  </si>
  <si>
    <t>CERVINARA</t>
  </si>
  <si>
    <t>CERVINO</t>
  </si>
  <si>
    <t>CERVO</t>
  </si>
  <si>
    <t>CESA</t>
  </si>
  <si>
    <t>CESANA BRIANZA</t>
  </si>
  <si>
    <t>CESANA TORINESE</t>
  </si>
  <si>
    <t>CESANO BOSCONE</t>
  </si>
  <si>
    <t>CESANO MADERNO</t>
  </si>
  <si>
    <t>CESARA</t>
  </si>
  <si>
    <t>CESARO'</t>
  </si>
  <si>
    <t>CESATE</t>
  </si>
  <si>
    <t>CESENA</t>
  </si>
  <si>
    <t>CESENATICO</t>
  </si>
  <si>
    <t>CESINALI</t>
  </si>
  <si>
    <t>CESIO</t>
  </si>
  <si>
    <t>CESIOMAGGIORE</t>
  </si>
  <si>
    <t>CESSALTO</t>
  </si>
  <si>
    <t>CESSAPALOMBO</t>
  </si>
  <si>
    <t>CESSOLE</t>
  </si>
  <si>
    <t>CETARA</t>
  </si>
  <si>
    <t>CETO</t>
  </si>
  <si>
    <t>CETONA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</si>
  <si>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</si>
  <si>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</si>
  <si>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</si>
  <si>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</si>
  <si>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</si>
  <si>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</si>
  <si>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</si>
  <si>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</si>
  <si>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</si>
  <si>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</si>
  <si>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</si>
  <si>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</si>
  <si>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</si>
  <si>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</si>
  <si>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</si>
  <si>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</si>
  <si>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</si>
  <si>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</si>
  <si>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</si>
  <si>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</si>
  <si>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</si>
  <si>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</si>
  <si>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CHIARI</t>
  </si>
  <si>
    <t>CHIAROMONTE</t>
  </si>
  <si>
    <t>CHIAUCI</t>
  </si>
  <si>
    <t>CHIAVARI</t>
  </si>
  <si>
    <t>CHIAVENNA</t>
  </si>
  <si>
    <t>CHIAVERANO</t>
  </si>
  <si>
    <t>CHIENES/KIENS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</si>
  <si>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</si>
  <si>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</si>
  <si>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</si>
  <si>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</si>
  <si>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</si>
  <si>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</si>
  <si>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</si>
  <si>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</si>
  <si>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</si>
  <si>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</si>
  <si>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</si>
  <si>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</si>
  <si>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</si>
  <si>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</si>
  <si>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</si>
  <si>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</si>
  <si>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</si>
  <si>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</si>
  <si>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 DI PESIO</t>
  </si>
  <si>
    <t>CHIUSA DI SAN MICHELE</t>
  </si>
  <si>
    <t>CHIUSA SCLAFANI</t>
  </si>
  <si>
    <t>CHIUSA/KLAUSEN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</si>
  <si>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</si>
  <si>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</si>
  <si>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</si>
  <si>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</si>
  <si>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</si>
  <si>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</si>
  <si>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</si>
  <si>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</si>
  <si>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</si>
  <si>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CIAMPINO</t>
  </si>
  <si>
    <t>CIANCIANA</t>
  </si>
  <si>
    <t>CIBIANA DI CADORE</t>
  </si>
  <si>
    <t>CICAGNA</t>
  </si>
  <si>
    <t>CICCIANO</t>
  </si>
  <si>
    <t>CICERALE</t>
  </si>
  <si>
    <t>CICILIANO</t>
  </si>
  <si>
    <t>CICOGNOLO</t>
  </si>
  <si>
    <t>CICONIO</t>
  </si>
  <si>
    <t>CIGLIANO</t>
  </si>
  <si>
    <t>CIGLIE'</t>
  </si>
  <si>
    <t>CIGOGNOLA</t>
  </si>
  <si>
    <t>CIGOLE</t>
  </si>
  <si>
    <t>CILAVEGNA</t>
  </si>
  <si>
    <t>CIMADOLMO</t>
  </si>
  <si>
    <t>CIMBERGO</t>
  </si>
  <si>
    <t>CIMINNA</t>
  </si>
  <si>
    <t>CIMITILE</t>
  </si>
  <si>
    <t>CIMOLAIS</t>
  </si>
  <si>
    <t>CIMONE</t>
  </si>
  <si>
    <t>CINAGLIO</t>
  </si>
  <si>
    <t>CINETO ROMANO</t>
  </si>
  <si>
    <t>CINGIA DE' BOTTI</t>
  </si>
  <si>
    <t>CINGOLI</t>
  </si>
  <si>
    <t>CINIGIANO</t>
  </si>
  <si>
    <t>CINISELLO BALSAMO</t>
  </si>
  <si>
    <t>CINISI</t>
  </si>
  <si>
    <t>CINO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</si>
  <si>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</si>
  <si>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</si>
  <si>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</si>
  <si>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</si>
  <si>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</si>
  <si>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</si>
  <si>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</si>
  <si>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</si>
  <si>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CIRIE'</t>
  </si>
  <si>
    <t>CIRIGLIANO</t>
  </si>
  <si>
    <t>CIRIMIDO</t>
  </si>
  <si>
    <t>CIS</t>
  </si>
  <si>
    <t>CISANO BERGAMASCO</t>
  </si>
  <si>
    <t>CISANO SUL NEVA</t>
  </si>
  <si>
    <t>CISERANO</t>
  </si>
  <si>
    <t>CISLAGO</t>
  </si>
  <si>
    <t>CISLIANO</t>
  </si>
  <si>
    <t>CISON DI VALMARINO</t>
  </si>
  <si>
    <t>CISSONE</t>
  </si>
  <si>
    <t>CISTERNA D'ASTI</t>
  </si>
  <si>
    <t>CISTERNA DI LATINA</t>
  </si>
  <si>
    <t>CISTERNINO</t>
  </si>
  <si>
    <t>CITERNA</t>
  </si>
  <si>
    <t>CITTA' DELLA PIEVE</t>
  </si>
  <si>
    <t>CITTA' DI CASTELLO</t>
  </si>
  <si>
    <t>CITTA' SANT'ANGELO</t>
  </si>
  <si>
    <t>CITTADELLA</t>
  </si>
  <si>
    <t>CITTADUCALE</t>
  </si>
  <si>
    <t>CITTAREALE</t>
  </si>
  <si>
    <t>CITTIGLIO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</si>
  <si>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</si>
  <si>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</si>
  <si>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</si>
  <si>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</si>
  <si>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</si>
  <si>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</si>
  <si>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</si>
  <si>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</si>
  <si>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</si>
  <si>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</si>
  <si>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</si>
  <si>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</si>
  <si>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</si>
  <si>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</si>
  <si>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</si>
  <si>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</si>
  <si>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</si>
  <si>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</si>
  <si>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</si>
  <si>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</si>
  <si>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</si>
  <si>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</si>
  <si>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</si>
  <si>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</si>
  <si>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</si>
  <si>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</si>
  <si>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</si>
  <si>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</si>
  <si>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</si>
  <si>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</si>
  <si>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</si>
  <si>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</si>
  <si>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CLIVIO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</si>
  <si>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</si>
  <si>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</si>
  <si>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</si>
  <si>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</si>
  <si>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</si>
  <si>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</si>
  <si>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</si>
  <si>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</si>
  <si>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</si>
  <si>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</si>
  <si>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</si>
  <si>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CODOGNE'</t>
  </si>
  <si>
    <t>CODOGNO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</si>
  <si>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</si>
  <si>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</si>
  <si>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</si>
  <si>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</si>
  <si>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</si>
  <si>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</si>
  <si>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</si>
  <si>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</si>
  <si>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</si>
  <si>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COLCERESA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</si>
  <si>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</si>
  <si>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</si>
  <si>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</si>
  <si>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</si>
  <si>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</si>
  <si>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</si>
  <si>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</si>
  <si>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</si>
  <si>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</si>
  <si>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</si>
  <si>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</si>
  <si>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</si>
  <si>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</si>
  <si>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</si>
  <si>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</si>
  <si>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</si>
  <si>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</si>
  <si>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</si>
  <si>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</si>
  <si>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</si>
  <si>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</si>
  <si>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</si>
  <si>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</si>
  <si>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</si>
  <si>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</si>
  <si>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</si>
  <si>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</si>
  <si>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</si>
  <si>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</si>
  <si>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</si>
  <si>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</si>
  <si>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</si>
  <si>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</si>
  <si>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</si>
  <si>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</si>
  <si>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</si>
  <si>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</si>
  <si>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</si>
  <si>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 VERDI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</si>
  <si>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</si>
  <si>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</si>
  <si>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</si>
  <si>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</si>
  <si>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</si>
  <si>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</si>
  <si>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</si>
  <si>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</si>
  <si>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</si>
  <si>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</si>
  <si>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</si>
  <si>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</si>
  <si>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</si>
  <si>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</si>
  <si>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</si>
  <si>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</si>
  <si>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</si>
  <si>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</si>
  <si>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</si>
  <si>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</si>
  <si>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</si>
  <si>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</si>
  <si>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</si>
  <si>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</si>
  <si>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</si>
  <si>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</si>
  <si>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</si>
  <si>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</si>
  <si>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</si>
  <si>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</si>
  <si>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</si>
  <si>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</si>
  <si>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</si>
  <si>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</si>
  <si>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</si>
  <si>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</si>
  <si>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</si>
  <si>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</si>
  <si>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</si>
  <si>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</si>
  <si>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</si>
  <si>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</si>
  <si>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</si>
  <si>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</si>
  <si>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</si>
  <si>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</si>
  <si>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CONCORDIA SAGITTARIA</t>
  </si>
  <si>
    <t>CONCORDIA SULLA SECCHIA</t>
  </si>
  <si>
    <t>CONCOREZZO</t>
  </si>
  <si>
    <t>CONDOVE</t>
  </si>
  <si>
    <t>CONDRO'</t>
  </si>
  <si>
    <t>CONEGLIANO</t>
  </si>
  <si>
    <t>CONFIENZA</t>
  </si>
  <si>
    <t>CONFIGNI</t>
  </si>
  <si>
    <t>CONIOLO</t>
  </si>
  <si>
    <t>CONSELICE</t>
  </si>
  <si>
    <t>CONSELVE</t>
  </si>
  <si>
    <t>CONTA'</t>
  </si>
  <si>
    <t>CONTESSA ENTELLINA</t>
  </si>
  <si>
    <t>CONTIGLIANO</t>
  </si>
  <si>
    <t>CONTRADA</t>
  </si>
  <si>
    <t>CONTROGUERRA</t>
  </si>
  <si>
    <t>CONTRONE</t>
  </si>
  <si>
    <t>CONTURSI TERME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</si>
  <si>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</si>
  <si>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</si>
  <si>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</si>
  <si>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</si>
  <si>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</si>
  <si>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</si>
  <si>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</si>
  <si>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</si>
  <si>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</si>
  <si>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</si>
  <si>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</si>
  <si>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</si>
  <si>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</si>
  <si>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</si>
  <si>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</si>
  <si>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</si>
  <si>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</si>
  <si>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</si>
  <si>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</si>
  <si>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</si>
  <si>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</si>
  <si>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</si>
  <si>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</si>
  <si>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</si>
  <si>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</si>
  <si>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</si>
  <si>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</si>
  <si>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</si>
  <si>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</si>
  <si>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</si>
  <si>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</si>
  <si>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</si>
  <si>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</si>
  <si>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</si>
  <si>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</si>
  <si>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ALL'ISARCO/KARNEID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</si>
  <si>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</si>
  <si>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</si>
  <si>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</si>
  <si>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</si>
  <si>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</si>
  <si>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</si>
  <si>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</si>
  <si>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</si>
  <si>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</si>
  <si>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</si>
  <si>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</si>
  <si>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</si>
  <si>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</si>
  <si>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</si>
  <si>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</si>
  <si>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</si>
  <si>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</si>
  <si>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VINO/KURTATSCH AN DER WEINSTRASSE</t>
  </si>
  <si>
    <t>CORTANDONE</t>
  </si>
  <si>
    <t>CORTANZE</t>
  </si>
  <si>
    <t>CORTAZZONE</t>
  </si>
  <si>
    <t>CORTE BRUGNATELLA</t>
  </si>
  <si>
    <t>CORTE DE' CORTESI CON CIGNONE</t>
  </si>
  <si>
    <t>CORTE DE' FRATI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</si>
  <si>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</si>
  <si>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</si>
  <si>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</si>
  <si>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</si>
  <si>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</si>
  <si>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</si>
  <si>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</si>
  <si>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</si>
  <si>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</si>
  <si>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</si>
  <si>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VINO/KURTINIG AN DER WEINSTRASSE</t>
  </si>
  <si>
    <t>CORTINO</t>
  </si>
  <si>
    <t>CORTONA</t>
  </si>
  <si>
    <t>CORVARA</t>
  </si>
  <si>
    <t>CORVARA IN BADIA/CORVARA</t>
  </si>
  <si>
    <t>CORVINO SAN QUIRICO</t>
  </si>
  <si>
    <t>CORZANO</t>
  </si>
  <si>
    <t>COSEANO</t>
  </si>
  <si>
    <t>COSIO D'ARROSCIA</t>
  </si>
  <si>
    <t>COSIO VALTELLINO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</si>
  <si>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</si>
  <si>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</si>
  <si>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</si>
  <si>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</si>
  <si>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</si>
  <si>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</si>
  <si>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</si>
  <si>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</si>
  <si>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DE' NOBILI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</si>
  <si>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</si>
  <si>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</si>
  <si>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</si>
  <si>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</si>
  <si>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</si>
  <si>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</si>
  <si>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</si>
  <si>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</si>
  <si>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</si>
  <si>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</si>
  <si>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</si>
  <si>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</si>
  <si>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</si>
  <si>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</si>
  <si>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</si>
  <si>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</si>
  <si>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</si>
  <si>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</si>
  <si>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</si>
  <si>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</si>
  <si>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</si>
  <si>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</si>
  <si>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</si>
  <si>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</si>
  <si>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</si>
  <si>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</si>
  <si>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</si>
  <si>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</si>
  <si>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</si>
  <si>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</si>
  <si>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</si>
  <si>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</si>
  <si>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</si>
  <si>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</si>
  <si>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</si>
  <si>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</si>
  <si>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</si>
  <si>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</si>
  <si>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</si>
  <si>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</si>
  <si>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</si>
  <si>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</si>
  <si>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</si>
  <si>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</si>
  <si>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</si>
  <si>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</si>
  <si>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</si>
  <si>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</si>
  <si>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</si>
  <si>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</si>
  <si>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</si>
  <si>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</si>
  <si>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CROSIO DELLA VALLE</t>
  </si>
  <si>
    <t>CROTTA D'ADDA</t>
  </si>
  <si>
    <t>CROVA</t>
  </si>
  <si>
    <t>CROVIANA</t>
  </si>
  <si>
    <t>CUASSO AL MONTE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</si>
  <si>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</si>
  <si>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</si>
  <si>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</si>
  <si>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</si>
  <si>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</si>
  <si>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</si>
  <si>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</si>
  <si>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</si>
  <si>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</si>
  <si>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</si>
  <si>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</si>
  <si>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</si>
  <si>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CUORGNE'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</si>
  <si>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</si>
  <si>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</si>
  <si>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</si>
  <si>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</si>
  <si>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</si>
  <si>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</si>
  <si>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</si>
  <si>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CURINO</t>
  </si>
  <si>
    <t>CURNO</t>
  </si>
  <si>
    <t>CURON VENOSTA/GRAUN IM VINSCHGAU</t>
  </si>
  <si>
    <t>CURSI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</si>
  <si>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</si>
  <si>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</si>
  <si>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</si>
  <si>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</si>
  <si>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</si>
  <si>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</si>
  <si>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</si>
  <si>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</si>
  <si>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</si>
  <si>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CUTROFIANO</t>
  </si>
  <si>
    <t>CUVEGLIO</t>
  </si>
  <si>
    <t>CUVIO</t>
  </si>
  <si>
    <t>DAIRAGO</t>
  </si>
  <si>
    <t>DALMINE</t>
  </si>
  <si>
    <t>DAMBEL</t>
  </si>
  <si>
    <t>DANTA DI CADORE</t>
  </si>
  <si>
    <t>DARFO BOARIO TERME</t>
  </si>
  <si>
    <t>DAVAGNA</t>
  </si>
  <si>
    <t>DAVERIO</t>
  </si>
  <si>
    <t>DAZIO</t>
  </si>
  <si>
    <t>DECIMOMANNU</t>
  </si>
  <si>
    <t>DECIMOPUTZU</t>
  </si>
  <si>
    <t>DEGO</t>
  </si>
  <si>
    <t>DEIVA MARINA</t>
  </si>
  <si>
    <t>DELEBIO</t>
  </si>
  <si>
    <t>DELIA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</si>
  <si>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</si>
  <si>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</si>
  <si>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</si>
  <si>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</si>
  <si>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</si>
  <si>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</si>
  <si>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</si>
  <si>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</si>
  <si>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</si>
  <si>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</si>
  <si>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</si>
  <si>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</si>
  <si>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</si>
  <si>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</si>
  <si>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</si>
  <si>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</si>
  <si>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</si>
  <si>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</si>
  <si>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</si>
  <si>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</si>
  <si>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</si>
  <si>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DISO</t>
  </si>
  <si>
    <t>DIVIGNANO</t>
  </si>
  <si>
    <t>DIZZASCO</t>
  </si>
  <si>
    <t>DOBBIACO/TOBLACH</t>
  </si>
  <si>
    <t>DOBERDO' DEL LAGO</t>
  </si>
  <si>
    <t>DOGLIANI</t>
  </si>
  <si>
    <t>DOGLIOLA</t>
  </si>
  <si>
    <t>DOGNA</t>
  </si>
  <si>
    <t>DOLCE'</t>
  </si>
  <si>
    <t>DOLCEACQUA</t>
  </si>
  <si>
    <t>DOLCEDO</t>
  </si>
  <si>
    <t>DOLEGNA DEL COLLIO</t>
  </si>
  <si>
    <t>DOLIANOVA</t>
  </si>
  <si>
    <t>DOLO</t>
  </si>
  <si>
    <t>DOLZAGO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</si>
  <si>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</si>
  <si>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</si>
  <si>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</si>
  <si>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</si>
  <si>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</si>
  <si>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</si>
  <si>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</si>
  <si>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</si>
  <si>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</si>
  <si>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</si>
  <si>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</si>
  <si>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</si>
  <si>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</si>
  <si>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</si>
  <si>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</si>
  <si>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</si>
  <si>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</si>
  <si>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</si>
  <si>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</si>
  <si>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</si>
  <si>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</si>
  <si>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</si>
  <si>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</si>
  <si>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DRENA</t>
  </si>
  <si>
    <t>DRENCHIA</t>
  </si>
  <si>
    <t>DRESANO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</si>
  <si>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</si>
  <si>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</si>
  <si>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</si>
  <si>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</si>
  <si>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</si>
  <si>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</si>
  <si>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</si>
  <si>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</si>
  <si>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</si>
  <si>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</si>
  <si>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</si>
  <si>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</si>
  <si>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</si>
  <si>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</si>
  <si>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</si>
  <si>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</si>
  <si>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</si>
  <si>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EGNA/NEUMARKT</t>
  </si>
  <si>
    <t>ELICE</t>
  </si>
  <si>
    <t>ELINI</t>
  </si>
  <si>
    <t>ELLO</t>
  </si>
  <si>
    <t>ELMAS</t>
  </si>
  <si>
    <t>ELVA</t>
  </si>
  <si>
    <t>EMARESE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</si>
  <si>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</si>
  <si>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</si>
  <si>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</si>
  <si>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</si>
  <si>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</si>
  <si>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</si>
  <si>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</si>
  <si>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</si>
  <si>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</si>
  <si>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</si>
  <si>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</si>
  <si>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ERBE'</t>
  </si>
  <si>
    <t>ERBEZZO</t>
  </si>
  <si>
    <t>ERBUSCO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</si>
  <si>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</si>
  <si>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</si>
  <si>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</si>
  <si>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</si>
  <si>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</si>
  <si>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</si>
  <si>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</si>
  <si>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</si>
  <si>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</si>
  <si>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</si>
  <si>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</si>
  <si>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</si>
  <si>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</si>
  <si>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</si>
  <si>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</si>
  <si>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</si>
  <si>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</si>
  <si>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</si>
  <si>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</si>
  <si>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</si>
  <si>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</si>
  <si>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</si>
  <si>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</si>
  <si>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</si>
  <si>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FABRO</t>
  </si>
  <si>
    <t>FAEDIS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</si>
  <si>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</si>
  <si>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</si>
  <si>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</si>
  <si>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</si>
  <si>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</si>
  <si>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</si>
  <si>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</si>
  <si>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OLONA</t>
  </si>
  <si>
    <t>FAI DELLA PAGANELLA</t>
  </si>
  <si>
    <t>FAICCHIO</t>
  </si>
  <si>
    <t>FALCADE</t>
  </si>
  <si>
    <t>FALCIANO DEL MASSICO</t>
  </si>
  <si>
    <t>FALCONARA MARITTIMA</t>
  </si>
  <si>
    <t>FALCONE</t>
  </si>
  <si>
    <t>FALERIA</t>
  </si>
  <si>
    <t>FALERONE</t>
  </si>
  <si>
    <t>FALLO</t>
  </si>
  <si>
    <t>FALOPPIO</t>
  </si>
  <si>
    <t>FALVATERRA</t>
  </si>
  <si>
    <t>FALZES/PFALZEN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</si>
  <si>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</si>
  <si>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</si>
  <si>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</si>
  <si>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</si>
  <si>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</si>
  <si>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</si>
  <si>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</si>
  <si>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</si>
  <si>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</si>
  <si>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</si>
  <si>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</si>
  <si>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</si>
  <si>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</si>
  <si>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</si>
  <si>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</si>
  <si>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</si>
  <si>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</si>
  <si>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</si>
  <si>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</si>
  <si>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</si>
  <si>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</si>
  <si>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</si>
  <si>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</si>
  <si>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</si>
  <si>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</si>
  <si>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</si>
  <si>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</si>
  <si>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</si>
  <si>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</si>
  <si>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</si>
  <si>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</si>
  <si>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</si>
  <si>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FENEGRO'</t>
  </si>
  <si>
    <t>FENESTRELLE</t>
  </si>
  <si>
    <t>FERENTILLO</t>
  </si>
  <si>
    <t>FERENTINO</t>
  </si>
  <si>
    <t>FERLA</t>
  </si>
  <si>
    <t>FERMIGNANO</t>
  </si>
  <si>
    <t>FERMO</t>
  </si>
  <si>
    <t>FERNO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</si>
  <si>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</si>
  <si>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</si>
  <si>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</si>
  <si>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</si>
  <si>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</si>
  <si>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</si>
  <si>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</si>
  <si>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</si>
  <si>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FIAMIGNANO</t>
  </si>
  <si>
    <t>FIANO</t>
  </si>
  <si>
    <t>FIANO ROMANO</t>
  </si>
  <si>
    <t>FIASTRA</t>
  </si>
  <si>
    <t>FIAVE'</t>
  </si>
  <si>
    <t>FICARAZZI</t>
  </si>
  <si>
    <t>FICAROLO</t>
  </si>
  <si>
    <t>FICARRA</t>
  </si>
  <si>
    <t>FICULLE</t>
  </si>
  <si>
    <t>FIDENZA</t>
  </si>
  <si>
    <t>FIE' ALLO SCILIAR/VOLS AM SCHLERN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</si>
  <si>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</si>
  <si>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</si>
  <si>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</si>
  <si>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</si>
  <si>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</si>
  <si>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</si>
  <si>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</si>
  <si>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</si>
  <si>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FILACCIANO</t>
  </si>
  <si>
    <t>FILAGO</t>
  </si>
  <si>
    <t>FILATTIERA</t>
  </si>
  <si>
    <t>FILETTINO</t>
  </si>
  <si>
    <t>FILETTO</t>
  </si>
  <si>
    <t>FILIANO</t>
  </si>
  <si>
    <t>FILIGHERA</t>
  </si>
  <si>
    <t>FILIGNANO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</si>
  <si>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</si>
  <si>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</si>
  <si>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</si>
  <si>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</si>
  <si>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</si>
  <si>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</si>
  <si>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</si>
  <si>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</si>
  <si>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</si>
  <si>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</si>
  <si>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</si>
  <si>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FISCAGLIA</t>
  </si>
  <si>
    <t>FISCIANO</t>
  </si>
  <si>
    <t>FIUGGI</t>
  </si>
  <si>
    <t>FIUMALBO</t>
  </si>
  <si>
    <t>FIUME VENETO</t>
  </si>
  <si>
    <t>FIUMEDINISI</t>
  </si>
  <si>
    <t>FIUMEFREDDO DI SICILIA</t>
  </si>
  <si>
    <t>FIUMICELLO VILLA VICENTINA</t>
  </si>
  <si>
    <t>FIUMICINO</t>
  </si>
  <si>
    <t>FIUMINATA</t>
  </si>
  <si>
    <t>FIVIZZANO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</si>
  <si>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</si>
  <si>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</si>
  <si>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</si>
  <si>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</si>
  <si>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</si>
  <si>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</si>
  <si>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</si>
  <si>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</si>
  <si>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</si>
  <si>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</si>
  <si>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</si>
  <si>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</si>
  <si>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</si>
  <si>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</si>
  <si>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</si>
  <si>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</si>
  <si>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</si>
  <si>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</si>
  <si>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</si>
  <si>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</si>
  <si>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</si>
  <si>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</si>
  <si>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</si>
  <si>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</si>
  <si>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</si>
  <si>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</si>
  <si>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</si>
  <si>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</si>
  <si>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</si>
  <si>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</si>
  <si>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</si>
  <si>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</si>
  <si>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</si>
  <si>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</si>
  <si>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</si>
  <si>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</si>
  <si>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</si>
  <si>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</si>
  <si>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</si>
  <si>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</si>
  <si>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</si>
  <si>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</si>
  <si>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</si>
  <si>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</si>
  <si>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</si>
  <si>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</si>
  <si>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</si>
  <si>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</si>
  <si>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</si>
  <si>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</si>
  <si>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</si>
  <si>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</si>
  <si>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</si>
  <si>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</si>
  <si>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</si>
  <si>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</si>
  <si>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</si>
  <si>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FORLI'</t>
  </si>
  <si>
    <t>FORLI' DEL SANNIO</t>
  </si>
  <si>
    <t>FORLIMPOPOLI</t>
  </si>
  <si>
    <t>FORMAZZA</t>
  </si>
  <si>
    <t>FORMELLO</t>
  </si>
  <si>
    <t>FORMIA</t>
  </si>
  <si>
    <t>FORMICOLA</t>
  </si>
  <si>
    <t>FORMIGARA</t>
  </si>
  <si>
    <t>FORMIGINE</t>
  </si>
  <si>
    <t>FORMIGLIANA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</si>
  <si>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</si>
  <si>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</si>
  <si>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</si>
  <si>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</si>
  <si>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</si>
  <si>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</si>
  <si>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</si>
  <si>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</si>
  <si>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</si>
  <si>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FORTEZZA/FRANZENSFESTE</t>
  </si>
  <si>
    <t>FORTUNAGO</t>
  </si>
  <si>
    <t>FORZA D'AGRO'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</si>
  <si>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</si>
  <si>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</si>
  <si>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</si>
  <si>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</si>
  <si>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</si>
  <si>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</si>
  <si>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</si>
  <si>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</si>
  <si>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</si>
  <si>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FOSSO'</t>
  </si>
  <si>
    <t>FOSSOMBRONE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</si>
  <si>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</si>
  <si>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</si>
  <si>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</si>
  <si>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</si>
  <si>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</si>
  <si>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</si>
  <si>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</si>
  <si>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</si>
  <si>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</si>
  <si>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</si>
  <si>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BISIO</t>
  </si>
  <si>
    <t>FRANCAVILLA D'ETE</t>
  </si>
  <si>
    <t>FRANCAVILLA DI SICILIA</t>
  </si>
  <si>
    <t>FRANCAVILLA FONTANA</t>
  </si>
  <si>
    <t>FRANCAVILLA IN SINNI</t>
  </si>
  <si>
    <t>FRANCOFONTE</t>
  </si>
  <si>
    <t>FRANCOLISE</t>
  </si>
  <si>
    <t>FRASCARO</t>
  </si>
  <si>
    <t>FRASCAROLO</t>
  </si>
  <si>
    <t>FRASCATI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</si>
  <si>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</si>
  <si>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</si>
  <si>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</si>
  <si>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</si>
  <si>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</si>
  <si>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</si>
  <si>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</si>
  <si>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</si>
  <si>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</si>
  <si>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</si>
  <si>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</si>
  <si>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</si>
  <si>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</si>
  <si>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</si>
  <si>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FRAZZANO'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</si>
  <si>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</si>
  <si>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</si>
  <si>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</si>
  <si>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</si>
  <si>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</si>
  <si>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</si>
  <si>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</si>
  <si>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</si>
  <si>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</si>
  <si>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</si>
  <si>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</si>
  <si>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</si>
  <si>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</si>
  <si>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</si>
  <si>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</si>
  <si>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</si>
  <si>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</si>
  <si>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</si>
  <si>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</si>
  <si>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</si>
  <si>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FUNES/VILLNOSS</t>
  </si>
  <si>
    <t>FURCI</t>
  </si>
  <si>
    <t>FURCI SICULO</t>
  </si>
  <si>
    <t>FURNARI</t>
  </si>
  <si>
    <t>FURORE</t>
  </si>
  <si>
    <t>FURTEI</t>
  </si>
  <si>
    <t>FUSIGNANO</t>
  </si>
  <si>
    <t>FUSINE</t>
  </si>
  <si>
    <t>FUTANI</t>
  </si>
  <si>
    <t>FENIS</t>
  </si>
  <si>
    <t>GABBIONETA BINANUOVA</t>
  </si>
  <si>
    <t>GABIANO</t>
  </si>
  <si>
    <t>GABICCE MARE</t>
  </si>
  <si>
    <t>GABY</t>
  </si>
  <si>
    <t>GADESCO PIEVE DELMONA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</si>
  <si>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</si>
  <si>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</si>
  <si>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</si>
  <si>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</si>
  <si>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</si>
  <si>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</si>
  <si>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</si>
  <si>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</si>
  <si>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</si>
  <si>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GAGLIOLE</t>
  </si>
  <si>
    <t>GAIARINE</t>
  </si>
  <si>
    <t>GAIBA</t>
  </si>
  <si>
    <t>GAIOLA</t>
  </si>
  <si>
    <t>GAIOLE IN CHIANTI</t>
  </si>
  <si>
    <t>GAIRO</t>
  </si>
  <si>
    <t>GAIS/GAIS</t>
  </si>
  <si>
    <t>GALATI MAMERTINO</t>
  </si>
  <si>
    <t>GALATINA</t>
  </si>
  <si>
    <t>GALATONE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</si>
  <si>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</si>
  <si>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</si>
  <si>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</si>
  <si>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</si>
  <si>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</si>
  <si>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</si>
  <si>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</si>
  <si>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</si>
  <si>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</si>
  <si>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</si>
  <si>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</si>
  <si>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</si>
  <si>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</si>
  <si>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</si>
  <si>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</si>
  <si>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</si>
  <si>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</si>
  <si>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</si>
  <si>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</si>
  <si>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GALTELLI'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</si>
  <si>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</si>
  <si>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</si>
  <si>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</si>
  <si>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</si>
  <si>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</si>
  <si>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</si>
  <si>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</si>
  <si>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</si>
  <si>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</si>
  <si>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</si>
  <si>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GAMBOLO'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</si>
  <si>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</si>
  <si>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</si>
  <si>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</si>
  <si>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</si>
  <si>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</si>
  <si>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</si>
  <si>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</si>
  <si>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</si>
  <si>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</si>
  <si>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</si>
  <si>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</si>
  <si>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</si>
  <si>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</si>
  <si>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</si>
  <si>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</si>
  <si>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GARGAZZONE/GARGAZON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</si>
  <si>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</si>
  <si>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</si>
  <si>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</si>
  <si>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</si>
  <si>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</si>
  <si>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</si>
  <si>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</si>
  <si>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GASSINO TORINESE</t>
  </si>
  <si>
    <t>GATTATICO</t>
  </si>
  <si>
    <t>GATTEO</t>
  </si>
  <si>
    <t>GATTICO-VERUNO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</si>
  <si>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</si>
  <si>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</si>
  <si>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</si>
  <si>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</si>
  <si>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</si>
  <si>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</si>
  <si>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</si>
  <si>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</si>
  <si>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</si>
  <si>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</si>
  <si>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</si>
  <si>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</si>
  <si>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</si>
  <si>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</si>
  <si>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</si>
  <si>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</si>
  <si>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</si>
  <si>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</si>
  <si>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</si>
  <si>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</si>
  <si>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</si>
  <si>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</si>
  <si>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</si>
  <si>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</si>
  <si>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</si>
  <si>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</si>
  <si>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</si>
  <si>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</si>
  <si>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</si>
  <si>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</si>
  <si>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</si>
  <si>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</si>
  <si>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</si>
  <si>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</si>
  <si>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</si>
  <si>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</si>
  <si>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</si>
  <si>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</si>
  <si>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GEROLA ALTA</t>
  </si>
  <si>
    <t>GERRE DE' CAPRIOLI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</si>
  <si>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</si>
  <si>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</si>
  <si>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</si>
  <si>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</si>
  <si>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</si>
  <si>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</si>
  <si>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</si>
  <si>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</si>
  <si>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</si>
  <si>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</si>
  <si>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</si>
  <si>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</si>
  <si>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</si>
  <si>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</si>
  <si>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</si>
  <si>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</si>
  <si>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</si>
  <si>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 NAXOS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</si>
  <si>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</si>
  <si>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</si>
  <si>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</si>
  <si>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</si>
  <si>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</si>
  <si>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</si>
  <si>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</si>
  <si>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</si>
  <si>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</si>
  <si>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GIFFONI SEI CASALI</t>
  </si>
  <si>
    <t>GIFFONI VALLE PIANA</t>
  </si>
  <si>
    <t>GIGNESE</t>
  </si>
  <si>
    <t>GIGNOD</t>
  </si>
  <si>
    <t>GILDONE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</si>
  <si>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</si>
  <si>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</si>
  <si>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</si>
  <si>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</si>
  <si>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</si>
  <si>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</si>
  <si>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</si>
  <si>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GIOIOSA MAREA</t>
  </si>
  <si>
    <t>GIOVE</t>
  </si>
  <si>
    <t>GIOVINAZZO</t>
  </si>
  <si>
    <t>GIOVO</t>
  </si>
  <si>
    <t>GIRASOLE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</si>
  <si>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</si>
  <si>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</si>
  <si>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</si>
  <si>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</si>
  <si>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</si>
  <si>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</si>
  <si>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</si>
  <si>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</si>
  <si>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</si>
  <si>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</si>
  <si>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</si>
  <si>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</si>
  <si>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</si>
  <si>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</si>
  <si>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</si>
  <si>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GLORENZA/GLURNS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</si>
  <si>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</si>
  <si>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</si>
  <si>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</si>
  <si>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</si>
  <si>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</si>
  <si>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</si>
  <si>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</si>
  <si>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</si>
  <si>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</si>
  <si>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</si>
  <si>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</si>
  <si>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</si>
  <si>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</si>
  <si>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GONNOSNO'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</si>
  <si>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</si>
  <si>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</si>
  <si>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</si>
  <si>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</si>
  <si>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</si>
  <si>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</si>
  <si>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</si>
  <si>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</si>
  <si>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</si>
  <si>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</si>
  <si>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</si>
  <si>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</si>
  <si>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</si>
  <si>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</si>
  <si>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</si>
  <si>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</si>
  <si>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</si>
  <si>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</si>
  <si>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</si>
  <si>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</si>
  <si>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</si>
  <si>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</si>
  <si>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</si>
  <si>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</si>
  <si>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</si>
  <si>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</si>
  <si>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</si>
  <si>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</si>
  <si>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</si>
  <si>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</si>
  <si>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</si>
  <si>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</si>
  <si>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</si>
  <si>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</si>
  <si>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 MONFERRATO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</si>
  <si>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</si>
  <si>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</si>
  <si>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</si>
  <si>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</si>
  <si>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</si>
  <si>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</si>
  <si>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</si>
  <si>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</si>
  <si>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</si>
  <si>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</si>
  <si>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</si>
  <si>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</si>
  <si>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</si>
  <si>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</si>
  <si>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</si>
  <si>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</si>
  <si>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</si>
  <si>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</si>
  <si>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</si>
  <si>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</si>
  <si>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</si>
  <si>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</si>
  <si>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</si>
  <si>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</si>
  <si>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GRESSONEY-LA-TRINITE'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</si>
  <si>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</si>
  <si>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</si>
  <si>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</si>
  <si>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</si>
  <si>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</si>
  <si>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</si>
  <si>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</si>
  <si>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</si>
  <si>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</si>
  <si>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GRINZANE CAVOUR</t>
  </si>
  <si>
    <t>GRISIGNANO DI ZOCCO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</si>
  <si>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</si>
  <si>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</si>
  <si>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</si>
  <si>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</si>
  <si>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</si>
  <si>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</si>
  <si>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</si>
  <si>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</si>
  <si>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</si>
  <si>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</si>
  <si>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</si>
  <si>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</si>
  <si>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</si>
  <si>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</si>
  <si>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</si>
  <si>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</si>
  <si>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</si>
  <si>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</si>
  <si>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</si>
  <si>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</si>
  <si>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</si>
  <si>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</si>
  <si>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</si>
  <si>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</si>
  <si>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</si>
  <si>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</si>
  <si>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</si>
  <si>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</si>
  <si>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</si>
  <si>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</si>
  <si>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</si>
  <si>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</si>
  <si>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</si>
  <si>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</si>
  <si>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</si>
  <si>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SICAMINO'</t>
  </si>
  <si>
    <t>GUAMAGGIORE</t>
  </si>
  <si>
    <t>GUANZATE</t>
  </si>
  <si>
    <t>GUARCINO</t>
  </si>
  <si>
    <t>GUARDA VENETA</t>
  </si>
  <si>
    <t>GUARDABOSONE</t>
  </si>
  <si>
    <t>GUARDAMIGLIO</t>
  </si>
  <si>
    <t>GUARDEA</t>
  </si>
  <si>
    <t>GUARDIA LOMBARDI</t>
  </si>
  <si>
    <t>GUARDIA PERTICARA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</si>
  <si>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</si>
  <si>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</si>
  <si>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</si>
  <si>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</si>
  <si>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</si>
  <si>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</si>
  <si>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</si>
  <si>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</si>
  <si>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</si>
  <si>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</si>
  <si>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</si>
  <si>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</si>
  <si>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</si>
  <si>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</si>
  <si>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</si>
  <si>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</si>
  <si>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</si>
  <si>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</si>
  <si>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</si>
  <si>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</si>
  <si>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HONE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</si>
  <si>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</si>
  <si>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</si>
  <si>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</si>
  <si>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</si>
  <si>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</si>
  <si>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</si>
  <si>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</si>
  <si>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</si>
  <si>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</si>
  <si>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</si>
  <si>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</si>
  <si>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</si>
  <si>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</si>
  <si>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</si>
  <si>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</si>
  <si>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</si>
  <si>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</si>
  <si>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</si>
  <si>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</si>
  <si>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</si>
  <si>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</si>
  <si>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</si>
  <si>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</si>
  <si>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</si>
  <si>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</si>
  <si>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</si>
  <si>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IRGOLI</t>
  </si>
  <si>
    <t>IRMA</t>
  </si>
  <si>
    <t>IRSINA</t>
  </si>
  <si>
    <t>ISASCA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</si>
  <si>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</si>
  <si>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</si>
  <si>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</si>
  <si>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</si>
  <si>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</si>
  <si>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</si>
  <si>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</si>
  <si>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</si>
  <si>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</si>
  <si>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</si>
  <si>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</si>
  <si>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</si>
  <si>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</si>
  <si>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</si>
  <si>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</si>
  <si>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</si>
  <si>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</si>
  <si>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</si>
  <si>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</si>
  <si>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</si>
  <si>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</si>
  <si>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</si>
  <si>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</si>
  <si>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</si>
  <si>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</si>
  <si>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</si>
  <si>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</si>
  <si>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</si>
  <si>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</si>
  <si>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</si>
  <si>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</si>
  <si>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</si>
  <si>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</si>
  <si>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</si>
  <si>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</si>
  <si>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</si>
  <si>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</si>
  <si>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</si>
  <si>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</si>
  <si>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</si>
  <si>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</si>
  <si>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</si>
  <si>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</si>
  <si>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</si>
  <si>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</si>
  <si>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</si>
  <si>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 GIANCAXIO</t>
  </si>
  <si>
    <t>JOVENCAN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</si>
  <si>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</si>
  <si>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</si>
  <si>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</si>
  <si>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</si>
  <si>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</si>
  <si>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</si>
  <si>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</si>
  <si>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</si>
  <si>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</si>
  <si>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 AGORDINA</t>
  </si>
  <si>
    <t>LA VALLE/WENGEN</t>
  </si>
  <si>
    <t>LA VALLETTA BRIANZA</t>
  </si>
  <si>
    <t>LABICO</t>
  </si>
  <si>
    <t>LABRO</t>
  </si>
  <si>
    <t>LACCHIARELLA</t>
  </si>
  <si>
    <t>LACCO AMENO</t>
  </si>
  <si>
    <t>LACEDONIA</t>
  </si>
  <si>
    <t>LACES/LATSCH</t>
  </si>
  <si>
    <t>LACONI</t>
  </si>
  <si>
    <t>LADISPOLI</t>
  </si>
  <si>
    <t>LAERRU</t>
  </si>
  <si>
    <t>LAGHI</t>
  </si>
  <si>
    <t>LAGLIO</t>
  </si>
  <si>
    <t>LAGNASCO</t>
  </si>
  <si>
    <t>LAGONEGRO</t>
  </si>
  <si>
    <t>LAGOSANTO</t>
  </si>
  <si>
    <t>LAGUNDO/ALGUND</t>
  </si>
  <si>
    <t>LAIGUEGLIA</t>
  </si>
  <si>
    <t>LAINATE</t>
  </si>
  <si>
    <t>LAINO</t>
  </si>
  <si>
    <t>LAION/LAJEN</t>
  </si>
  <si>
    <t>LAIVES/LEIFERS</t>
  </si>
  <si>
    <t>LAJATICO</t>
  </si>
  <si>
    <t>LALLIO</t>
  </si>
  <si>
    <t>LAMA DEI PELIGNI</t>
  </si>
  <si>
    <t>LAMA MOCOGNO</t>
  </si>
  <si>
    <t>LAMBRUGO</t>
  </si>
  <si>
    <t>LAMON</t>
  </si>
  <si>
    <t>LAMPEDUSA E LINOSA</t>
  </si>
  <si>
    <t>LAMPORECCHIO</t>
  </si>
  <si>
    <t>LAMPORO</t>
  </si>
  <si>
    <t>LANA/LANA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</si>
  <si>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</si>
  <si>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</si>
  <si>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</si>
  <si>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</si>
  <si>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</si>
  <si>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</si>
  <si>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</si>
  <si>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</si>
  <si>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</si>
  <si>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</si>
  <si>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</si>
  <si>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LARCIANO</t>
  </si>
  <si>
    <t>LARDIRAGO</t>
  </si>
  <si>
    <t>LARIANO</t>
  </si>
  <si>
    <t>LARINO</t>
  </si>
  <si>
    <t>LAS PLASSAS</t>
  </si>
  <si>
    <t>LASA/LAAS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</si>
  <si>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</si>
  <si>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</si>
  <si>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</si>
  <si>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</si>
  <si>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</si>
  <si>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</si>
  <si>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</si>
  <si>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</si>
  <si>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</si>
  <si>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</si>
  <si>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</si>
  <si>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LAUCO</t>
  </si>
  <si>
    <t>LAUREANA CILENTO</t>
  </si>
  <si>
    <t>LAUREGNO/LAUREIN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</si>
  <si>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</si>
  <si>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</si>
  <si>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</si>
  <si>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</si>
  <si>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</si>
  <si>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</si>
  <si>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</si>
  <si>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</si>
  <si>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</si>
  <si>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</si>
  <si>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</si>
  <si>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</si>
  <si>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</si>
  <si>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</si>
  <si>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</si>
  <si>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</si>
  <si>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</si>
  <si>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</si>
  <si>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</si>
  <si>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</si>
  <si>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</si>
  <si>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</si>
  <si>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</si>
  <si>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</si>
  <si>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</si>
  <si>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</si>
  <si>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</si>
  <si>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</si>
  <si>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</si>
  <si>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</si>
  <si>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</si>
  <si>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</si>
  <si>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</si>
  <si>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</si>
  <si>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</si>
  <si>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</si>
  <si>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</si>
  <si>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</si>
  <si>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</si>
  <si>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</si>
  <si>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</si>
  <si>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</si>
  <si>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</si>
  <si>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</si>
  <si>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</si>
  <si>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</si>
  <si>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</si>
  <si>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</si>
  <si>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</si>
  <si>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</si>
  <si>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DE' BAGNI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</si>
  <si>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</si>
  <si>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</si>
  <si>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</si>
  <si>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</si>
  <si>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</si>
  <si>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</si>
  <si>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</si>
  <si>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</si>
  <si>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</si>
  <si>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</si>
  <si>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</si>
  <si>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</si>
  <si>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</si>
  <si>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</si>
  <si>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</si>
  <si>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</si>
  <si>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</si>
  <si>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</si>
  <si>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</si>
  <si>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</si>
  <si>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</si>
  <si>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</si>
  <si>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</si>
  <si>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</si>
  <si>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</si>
  <si>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</si>
  <si>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</si>
  <si>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</si>
  <si>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</si>
  <si>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</si>
  <si>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</si>
  <si>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</si>
  <si>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</si>
  <si>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</si>
  <si>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</si>
  <si>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</si>
  <si>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</si>
  <si>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</si>
  <si>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</si>
  <si>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</si>
  <si>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</si>
  <si>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</si>
  <si>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</si>
  <si>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</si>
  <si>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</si>
  <si>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</si>
  <si>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</si>
  <si>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</si>
  <si>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</si>
  <si>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</si>
  <si>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</si>
  <si>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</si>
  <si>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</si>
  <si>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</si>
  <si>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</si>
  <si>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</si>
  <si>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</si>
  <si>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</si>
  <si>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</si>
  <si>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</si>
  <si>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</si>
  <si>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</si>
  <si>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</si>
  <si>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</si>
  <si>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</si>
  <si>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LOCULI</t>
  </si>
  <si>
    <t>LODE'</t>
  </si>
  <si>
    <t>LODI</t>
  </si>
  <si>
    <t>LODI VECCHIO</t>
  </si>
  <si>
    <t>LODINE</t>
  </si>
  <si>
    <t>LODRINO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</si>
  <si>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</si>
  <si>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</si>
  <si>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</si>
  <si>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</si>
  <si>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</si>
  <si>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</si>
  <si>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</si>
  <si>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</si>
  <si>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</si>
  <si>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</si>
  <si>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</si>
  <si>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</si>
  <si>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</si>
  <si>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</si>
  <si>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</si>
  <si>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</si>
  <si>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</si>
  <si>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</si>
  <si>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</si>
  <si>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LONGONE AL SEGRINO</t>
  </si>
  <si>
    <t>LONGONE SABINO</t>
  </si>
  <si>
    <t>LONIGO</t>
  </si>
  <si>
    <t>LORANZE'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</si>
  <si>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</si>
  <si>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</si>
  <si>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</si>
  <si>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</si>
  <si>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</si>
  <si>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</si>
  <si>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</si>
  <si>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</si>
  <si>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</si>
  <si>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</si>
  <si>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</si>
  <si>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</si>
  <si>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</si>
  <si>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</si>
  <si>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</si>
  <si>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</si>
  <si>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</si>
  <si>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</si>
  <si>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</si>
  <si>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 E CUCCARO MONFERRATO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</si>
  <si>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</si>
  <si>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</si>
  <si>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</si>
  <si>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</si>
  <si>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</si>
  <si>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</si>
  <si>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</si>
  <si>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</si>
  <si>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</si>
  <si>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</si>
  <si>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</si>
  <si>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</si>
  <si>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</si>
  <si>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</si>
  <si>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</si>
  <si>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</si>
  <si>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</si>
  <si>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</si>
  <si>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</si>
  <si>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</si>
  <si>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</si>
  <si>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</si>
  <si>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</si>
  <si>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</si>
  <si>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</si>
  <si>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</si>
  <si>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</si>
  <si>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</si>
  <si>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</si>
  <si>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</si>
  <si>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</si>
  <si>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</si>
  <si>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</si>
  <si>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</si>
  <si>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</si>
  <si>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</si>
  <si>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 CONCO</t>
  </si>
  <si>
    <t>LUSIGLIE'</t>
  </si>
  <si>
    <t>LUSON/LUSEN</t>
  </si>
  <si>
    <t>LUSTRA</t>
  </si>
  <si>
    <t>LUVINATE</t>
  </si>
  <si>
    <t>LUZZANA</t>
  </si>
  <si>
    <t>LUZZARA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</si>
  <si>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</si>
  <si>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</si>
  <si>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</si>
  <si>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</si>
  <si>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</si>
  <si>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</si>
  <si>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</si>
  <si>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</si>
  <si>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</si>
  <si>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</si>
  <si>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</si>
  <si>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</si>
  <si>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</si>
  <si>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</si>
  <si>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</si>
  <si>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</si>
  <si>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</si>
  <si>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</si>
  <si>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</si>
  <si>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</si>
  <si>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</si>
  <si>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</si>
  <si>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</si>
  <si>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</si>
  <si>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</si>
  <si>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</si>
  <si>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</si>
  <si>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MAGLIANO ALFIERI</t>
  </si>
  <si>
    <t>MAGLIANO ALPI</t>
  </si>
  <si>
    <t>MAGLIANO DE' MARSI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</si>
  <si>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</si>
  <si>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</si>
  <si>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</si>
  <si>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</si>
  <si>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</si>
  <si>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</si>
  <si>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</si>
  <si>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</si>
  <si>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</si>
  <si>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</si>
  <si>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</si>
  <si>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</si>
  <si>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</si>
  <si>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MAGRE' SULLA STRADA DEL VINO/MARGREID AN DER WEINSTRASSE</t>
  </si>
  <si>
    <t>MAGREGLIO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</si>
  <si>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</si>
  <si>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</si>
  <si>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</si>
  <si>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</si>
  <si>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</si>
  <si>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</si>
  <si>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</si>
  <si>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</si>
  <si>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</si>
  <si>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</si>
  <si>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</si>
  <si>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MALE'</t>
  </si>
  <si>
    <t>MALEGNO</t>
  </si>
  <si>
    <t>MALEO</t>
  </si>
  <si>
    <t>MALESCO</t>
  </si>
  <si>
    <t>MALETTO</t>
  </si>
  <si>
    <t>MALFA</t>
  </si>
  <si>
    <t>MALGRATE</t>
  </si>
  <si>
    <t>MALLARE</t>
  </si>
  <si>
    <t>MALLES VENOSTA/MALS</t>
  </si>
  <si>
    <t>MALNATE</t>
  </si>
  <si>
    <t>MALO</t>
  </si>
  <si>
    <t>MALONNO</t>
  </si>
  <si>
    <t>MALTIGNANO</t>
  </si>
  <si>
    <t>MALVAGNA</t>
  </si>
  <si>
    <t>MALVICINO</t>
  </si>
  <si>
    <t>MAMOIADA</t>
  </si>
  <si>
    <t>MANCIANO</t>
  </si>
  <si>
    <t>MANDANICI</t>
  </si>
  <si>
    <t>MANDAS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</si>
  <si>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</si>
  <si>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</si>
  <si>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</si>
  <si>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</si>
  <si>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</si>
  <si>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</si>
  <si>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</si>
  <si>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</si>
  <si>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MANIACE</t>
  </si>
  <si>
    <t>MANIAGO</t>
  </si>
  <si>
    <t>MANOCALZATI</t>
  </si>
  <si>
    <t>MANOPPELLO</t>
  </si>
  <si>
    <t>MANSUE'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</si>
  <si>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</si>
  <si>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</si>
  <si>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</si>
  <si>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</si>
  <si>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</si>
  <si>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</si>
  <si>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</si>
  <si>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</si>
  <si>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</si>
  <si>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</si>
  <si>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</si>
  <si>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</si>
  <si>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</si>
  <si>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</si>
  <si>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</si>
  <si>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</si>
  <si>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</si>
  <si>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</si>
  <si>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</si>
  <si>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</si>
  <si>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</si>
  <si>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MARCELLINA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</si>
  <si>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</si>
  <si>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</si>
  <si>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</si>
  <si>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</si>
  <si>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</si>
  <si>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</si>
  <si>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</si>
  <si>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</si>
  <si>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</si>
  <si>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MAREBBE/ENNEBERG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</si>
  <si>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</si>
  <si>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</si>
  <si>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</si>
  <si>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</si>
  <si>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</si>
  <si>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</si>
  <si>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</si>
  <si>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</si>
  <si>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</si>
  <si>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</si>
  <si>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</si>
  <si>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</si>
  <si>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</si>
  <si>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MARINEO</t>
  </si>
  <si>
    <t>MARINO</t>
  </si>
  <si>
    <t>MARLENGO/MARLING</t>
  </si>
  <si>
    <t>MARLIANA</t>
  </si>
  <si>
    <t>MARMENTINO</t>
  </si>
  <si>
    <t>MARMIROLO</t>
  </si>
  <si>
    <t>MARMORA</t>
  </si>
  <si>
    <t>MARNATE</t>
  </si>
  <si>
    <t>MARONE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</si>
  <si>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</si>
  <si>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</si>
  <si>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</si>
  <si>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</si>
  <si>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</si>
  <si>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</si>
  <si>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</si>
  <si>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</si>
  <si>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</si>
  <si>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</si>
  <si>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</si>
  <si>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MARTELLO/MARTELL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</si>
  <si>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</si>
  <si>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</si>
  <si>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</si>
  <si>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</si>
  <si>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</si>
  <si>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</si>
  <si>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</si>
  <si>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MARTIS</t>
  </si>
  <si>
    <t>MARUDO</t>
  </si>
  <si>
    <t>MARUGGIO</t>
  </si>
  <si>
    <t>MARZABOTTO</t>
  </si>
  <si>
    <t>MARZANO</t>
  </si>
  <si>
    <t>MARZANO APPIO</t>
  </si>
  <si>
    <t>MARZANO DI NOLA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</si>
  <si>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</si>
  <si>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</si>
  <si>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</si>
  <si>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</si>
  <si>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</si>
  <si>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</si>
  <si>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</si>
  <si>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</si>
  <si>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</si>
  <si>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MASERA' DI PADOVA</t>
  </si>
  <si>
    <t>MASERADA SUL PIAVE</t>
  </si>
  <si>
    <t>MASI</t>
  </si>
  <si>
    <t>MASI TORELLO</t>
  </si>
  <si>
    <t>MASIO</t>
  </si>
  <si>
    <t>MASLIANICO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</si>
  <si>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</si>
  <si>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</si>
  <si>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</si>
  <si>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</si>
  <si>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</si>
  <si>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</si>
  <si>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</si>
  <si>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</si>
  <si>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</si>
  <si>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</si>
  <si>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</si>
  <si>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</si>
  <si>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</si>
  <si>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</si>
  <si>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</si>
  <si>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</si>
  <si>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</si>
  <si>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</si>
  <si>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</si>
  <si>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</si>
  <si>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</si>
  <si>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</si>
  <si>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</si>
  <si>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</si>
  <si>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</si>
  <si>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</si>
  <si>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</si>
  <si>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</si>
  <si>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</si>
  <si>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</si>
  <si>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</si>
  <si>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</si>
  <si>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</si>
  <si>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</si>
  <si>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MAZZARRA' SANT'ANDREA</t>
  </si>
  <si>
    <t>MAZZARRONE</t>
  </si>
  <si>
    <t>MAZZE'</t>
  </si>
  <si>
    <t>MAZZIN</t>
  </si>
  <si>
    <t>MAZZO DI VALTELLINA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</si>
  <si>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</si>
  <si>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</si>
  <si>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</si>
  <si>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</si>
  <si>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</si>
  <si>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</si>
  <si>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</si>
  <si>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</si>
  <si>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</si>
  <si>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</si>
  <si>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</si>
  <si>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</si>
  <si>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</si>
  <si>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VITALE</t>
  </si>
  <si>
    <t>MEINA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</si>
  <si>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</si>
  <si>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</si>
  <si>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</si>
  <si>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</si>
  <si>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</si>
  <si>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</si>
  <si>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</si>
  <si>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</si>
  <si>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MELILLI</t>
  </si>
  <si>
    <t>MELISSANO</t>
  </si>
  <si>
    <t>MELITO DI NAPOLI</t>
  </si>
  <si>
    <t>MELITO IRPINO</t>
  </si>
  <si>
    <t>MELIZZANO</t>
  </si>
  <si>
    <t>MELLE</t>
  </si>
  <si>
    <t>MELLO</t>
  </si>
  <si>
    <t>MELPIGNANO</t>
  </si>
  <si>
    <t>MELTINA/MOLTEN</t>
  </si>
  <si>
    <t>MELZO</t>
  </si>
  <si>
    <t>MENAGGIO</t>
  </si>
  <si>
    <t>MENCONICO</t>
  </si>
  <si>
    <t>MENDATICA</t>
  </si>
  <si>
    <t>MENFI</t>
  </si>
  <si>
    <t>MENTANA</t>
  </si>
  <si>
    <t>MEOLO</t>
  </si>
  <si>
    <t>MERANA</t>
  </si>
  <si>
    <t>MERANO/MERAN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</si>
  <si>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</si>
  <si>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</si>
  <si>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</si>
  <si>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</si>
  <si>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</si>
  <si>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</si>
  <si>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</si>
  <si>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</si>
  <si>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</si>
  <si>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</si>
  <si>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</si>
  <si>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MERI'</t>
  </si>
  <si>
    <t>MERLARA</t>
  </si>
  <si>
    <t>MERLINO</t>
  </si>
  <si>
    <t>MERONE</t>
  </si>
  <si>
    <t>MESAGNE</t>
  </si>
  <si>
    <t>MESE</t>
  </si>
  <si>
    <t>MESENZANA</t>
  </si>
  <si>
    <t>MESERO</t>
  </si>
  <si>
    <t>MESOLA</t>
  </si>
  <si>
    <t>MESSINA</t>
  </si>
  <si>
    <t>MESTRINO</t>
  </si>
  <si>
    <t>META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</si>
  <si>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</si>
  <si>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</si>
  <si>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</si>
  <si>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</si>
  <si>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</si>
  <si>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</si>
  <si>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</si>
  <si>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</si>
  <si>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</si>
  <si>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</si>
  <si>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</si>
  <si>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</si>
  <si>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</si>
  <si>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</si>
  <si>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</si>
  <si>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</si>
  <si>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</si>
  <si>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</si>
  <si>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</si>
  <si>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</si>
  <si>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</si>
  <si>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</si>
  <si>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MIGLIONICO</t>
  </si>
  <si>
    <t>MIGNANEGO</t>
  </si>
  <si>
    <t>MIGNANO MONTE LUNGO</t>
  </si>
  <si>
    <t>MILANO</t>
  </si>
  <si>
    <t>MILAZZO</t>
  </si>
  <si>
    <t>MILENA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</si>
  <si>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</si>
  <si>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</si>
  <si>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</si>
  <si>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</si>
  <si>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</si>
  <si>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</si>
  <si>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</si>
  <si>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</si>
  <si>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</si>
  <si>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</si>
  <si>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</si>
  <si>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</si>
  <si>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</si>
  <si>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</si>
  <si>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</si>
  <si>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</si>
  <si>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</si>
  <si>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</si>
  <si>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</si>
  <si>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</si>
  <si>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</si>
  <si>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</si>
  <si>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</si>
  <si>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</si>
  <si>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</si>
  <si>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</si>
  <si>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</si>
  <si>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MISILISCEMI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</si>
  <si>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</si>
  <si>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</si>
  <si>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</si>
  <si>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</si>
  <si>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</si>
  <si>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</si>
  <si>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</si>
  <si>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</si>
  <si>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</si>
  <si>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</si>
  <si>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</si>
  <si>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</si>
  <si>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</si>
  <si>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</si>
  <si>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</si>
  <si>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</si>
  <si>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</si>
  <si>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</si>
  <si>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</si>
  <si>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</si>
  <si>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</si>
  <si>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</si>
  <si>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</si>
  <si>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</si>
  <si>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DE' CALVI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</si>
  <si>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</si>
  <si>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</si>
  <si>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</si>
  <si>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</si>
  <si>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</si>
  <si>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</si>
  <si>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</si>
  <si>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</si>
  <si>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</si>
  <si>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</si>
  <si>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</si>
  <si>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</si>
  <si>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</si>
  <si>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</si>
  <si>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MOLTENO</t>
  </si>
  <si>
    <t>MOLTRASIO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</si>
  <si>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</si>
  <si>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</si>
  <si>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</si>
  <si>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</si>
  <si>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</si>
  <si>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</si>
  <si>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</si>
  <si>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</si>
  <si>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</si>
  <si>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</si>
  <si>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</si>
  <si>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</si>
  <si>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</si>
  <si>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</si>
  <si>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</si>
  <si>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</si>
  <si>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</si>
  <si>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</si>
  <si>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</si>
  <si>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</si>
  <si>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</si>
  <si>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</si>
  <si>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</si>
  <si>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</si>
  <si>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</si>
  <si>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</si>
  <si>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</si>
  <si>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</si>
  <si>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</si>
  <si>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</si>
  <si>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</si>
  <si>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</si>
  <si>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</si>
  <si>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</si>
  <si>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MONDOVI'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</si>
  <si>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</si>
  <si>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</si>
  <si>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</si>
  <si>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</si>
  <si>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</si>
  <si>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</si>
  <si>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</si>
  <si>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</si>
  <si>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</si>
  <si>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MONGIARDINO LIGURE</t>
  </si>
  <si>
    <t>MONGIUFFI MELIA</t>
  </si>
  <si>
    <t>MONGRANDO</t>
  </si>
  <si>
    <t>MONGUELFO-TESIDO/WELSBERG-TAISTEN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</si>
  <si>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</si>
  <si>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</si>
  <si>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</si>
  <si>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</si>
  <si>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</si>
  <si>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</si>
  <si>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</si>
  <si>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</si>
  <si>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</si>
  <si>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</si>
  <si>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</si>
  <si>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</si>
  <si>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</si>
  <si>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MONTA'</t>
  </si>
  <si>
    <t>MONTABONE</t>
  </si>
  <si>
    <t>MONTACUTO</t>
  </si>
  <si>
    <t>MONTAFIA</t>
  </si>
  <si>
    <t>MONTAGANO</t>
  </si>
  <si>
    <t>MONTAGNA IN VALTELLINA</t>
  </si>
  <si>
    <t>MONTAGNA/MONTAN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</si>
  <si>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</si>
  <si>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</si>
  <si>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</si>
  <si>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</si>
  <si>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</si>
  <si>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</si>
  <si>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</si>
  <si>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</si>
  <si>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</si>
  <si>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MONDOVI'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</si>
  <si>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</si>
  <si>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</si>
  <si>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</si>
  <si>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</si>
  <si>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</si>
  <si>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</si>
  <si>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</si>
  <si>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</si>
  <si>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</si>
  <si>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</si>
  <si>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</si>
  <si>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</si>
  <si>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</si>
  <si>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</si>
  <si>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</si>
  <si>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</si>
  <si>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</si>
  <si>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</si>
  <si>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</si>
  <si>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</si>
  <si>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</si>
  <si>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</si>
  <si>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</si>
  <si>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</si>
  <si>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</si>
  <si>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</si>
  <si>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</si>
  <si>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</si>
  <si>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</si>
  <si>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</si>
  <si>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</si>
  <si>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</si>
  <si>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</si>
  <si>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</si>
  <si>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</si>
  <si>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</si>
  <si>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</si>
  <si>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</si>
  <si>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</si>
  <si>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</si>
  <si>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</si>
  <si>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</si>
  <si>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</si>
  <si>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</si>
  <si>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</si>
  <si>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</si>
  <si>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</si>
  <si>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</si>
  <si>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</si>
  <si>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</si>
  <si>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</si>
  <si>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</si>
  <si>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</si>
  <si>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</si>
  <si>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</si>
  <si>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</si>
  <si>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</si>
  <si>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</si>
  <si>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</si>
  <si>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</si>
  <si>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</si>
  <si>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</si>
  <si>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</si>
  <si>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</si>
  <si>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</si>
  <si>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</si>
  <si>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</si>
  <si>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</si>
  <si>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</si>
  <si>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</si>
  <si>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</si>
  <si>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</si>
  <si>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</si>
  <si>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</si>
  <si>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</si>
  <si>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</si>
  <si>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</si>
  <si>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</si>
  <si>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</si>
  <si>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</si>
  <si>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</si>
  <si>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</si>
  <si>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</si>
  <si>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</si>
  <si>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</si>
  <si>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</si>
  <si>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</si>
  <si>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</si>
  <si>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</si>
  <si>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</si>
  <si>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</si>
  <si>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</si>
  <si>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</si>
  <si>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</si>
  <si>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</si>
  <si>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</si>
  <si>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</si>
  <si>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</si>
  <si>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</si>
  <si>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</si>
  <si>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</si>
  <si>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</si>
  <si>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</si>
  <si>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</si>
  <si>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</si>
  <si>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</si>
  <si>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</si>
  <si>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</si>
  <si>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</si>
  <si>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</si>
  <si>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</si>
  <si>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</si>
  <si>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</si>
  <si>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</si>
  <si>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</si>
  <si>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</si>
  <si>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</si>
  <si>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</si>
  <si>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</si>
  <si>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</si>
  <si>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</si>
  <si>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</si>
  <si>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</si>
  <si>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</si>
  <si>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</si>
  <si>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</si>
  <si>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</si>
  <si>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</si>
  <si>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</si>
  <si>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</si>
  <si>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</si>
  <si>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</si>
  <si>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</si>
  <si>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</si>
  <si>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</si>
  <si>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</si>
  <si>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</si>
  <si>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</si>
  <si>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</si>
  <si>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</si>
  <si>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</si>
  <si>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</si>
  <si>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</si>
  <si>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</si>
  <si>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</si>
  <si>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</si>
  <si>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</si>
  <si>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</si>
  <si>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</si>
  <si>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</si>
  <si>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</si>
  <si>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</si>
  <si>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</si>
  <si>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</si>
  <si>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</si>
  <si>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</si>
  <si>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</si>
  <si>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</si>
  <si>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</si>
  <si>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</si>
  <si>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</si>
  <si>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</si>
  <si>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</si>
  <si>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</si>
  <si>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</si>
  <si>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</si>
  <si>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</si>
  <si>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</si>
  <si>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</si>
  <si>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</si>
  <si>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</si>
  <si>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</si>
  <si>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</si>
  <si>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</si>
  <si>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</si>
  <si>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</si>
  <si>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</si>
  <si>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</si>
  <si>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</si>
  <si>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</si>
  <si>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</si>
  <si>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</si>
  <si>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</si>
  <si>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</si>
  <si>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</si>
  <si>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 - MONTE COLOMBO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</si>
  <si>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</si>
  <si>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</si>
  <si>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</si>
  <si>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</si>
  <si>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</si>
  <si>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</si>
  <si>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</si>
  <si>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</si>
  <si>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</si>
  <si>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</si>
  <si>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</si>
  <si>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</si>
  <si>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</si>
  <si>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</si>
  <si>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</si>
  <si>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</si>
  <si>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</si>
  <si>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</si>
  <si>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</si>
  <si>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</si>
  <si>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</si>
  <si>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</si>
  <si>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</si>
  <si>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</si>
  <si>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</si>
  <si>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</si>
  <si>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</si>
  <si>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</si>
  <si>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</si>
  <si>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</si>
  <si>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</si>
  <si>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</si>
  <si>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</si>
  <si>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</si>
  <si>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</si>
  <si>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</si>
  <si>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</si>
  <si>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</si>
  <si>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</si>
  <si>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</si>
  <si>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</si>
  <si>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MONTU' BECCARIA</t>
  </si>
  <si>
    <t>MONVALLE</t>
  </si>
  <si>
    <t>MONZA</t>
  </si>
  <si>
    <t>MONZAMBANO</t>
  </si>
  <si>
    <t>MONZUNO</t>
  </si>
  <si>
    <t>MORANO SUL PO</t>
  </si>
  <si>
    <t>MORANSENGO-TONENGO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</si>
  <si>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</si>
  <si>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</si>
  <si>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</si>
  <si>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</si>
  <si>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</si>
  <si>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</si>
  <si>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</si>
  <si>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</si>
  <si>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</si>
  <si>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</si>
  <si>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</si>
  <si>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</si>
  <si>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</si>
  <si>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</si>
  <si>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</si>
  <si>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</si>
  <si>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</si>
  <si>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</si>
  <si>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</si>
  <si>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</si>
  <si>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</si>
  <si>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</si>
  <si>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</si>
  <si>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</si>
  <si>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</si>
  <si>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</si>
  <si>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</si>
  <si>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</si>
  <si>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</si>
  <si>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</si>
  <si>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</si>
  <si>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</si>
  <si>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</si>
  <si>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</si>
  <si>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</si>
  <si>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</si>
  <si>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</si>
  <si>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</si>
  <si>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</si>
  <si>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</si>
  <si>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</si>
  <si>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</si>
  <si>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</si>
  <si>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</si>
  <si>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</si>
  <si>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</si>
  <si>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PASSIRIA/MOOS IN PASSEIER</t>
  </si>
  <si>
    <t>MOSSA</t>
  </si>
  <si>
    <t>MOTTA BALUFFI</t>
  </si>
  <si>
    <t>MOTTA CAMASTRA</t>
  </si>
  <si>
    <t>MOTTA D'AFFERMO</t>
  </si>
  <si>
    <t>MOTTA DE' CONTI</t>
  </si>
  <si>
    <t>MOTTA DI LIVENZA</t>
  </si>
  <si>
    <t>MOTTA MONTECORVINO</t>
  </si>
  <si>
    <t>MOTTA SANT'ANASTASIA</t>
  </si>
  <si>
    <t>MOTTA VISCONTI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</si>
  <si>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</si>
  <si>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</si>
  <si>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</si>
  <si>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</si>
  <si>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</si>
  <si>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</si>
  <si>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</si>
  <si>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</si>
  <si>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</si>
  <si>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</si>
  <si>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MUGGIO'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</si>
  <si>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</si>
  <si>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</si>
  <si>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</si>
  <si>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</si>
  <si>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</si>
  <si>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</si>
  <si>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</si>
  <si>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</si>
  <si>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</si>
  <si>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</si>
  <si>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</si>
  <si>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</si>
  <si>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</si>
  <si>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</si>
  <si>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</si>
  <si>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</si>
  <si>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</si>
  <si>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</si>
  <si>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</si>
  <si>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</si>
  <si>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</si>
  <si>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</si>
  <si>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</si>
  <si>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NALLES/NALS</t>
  </si>
  <si>
    <t>NANTO</t>
  </si>
  <si>
    <t>NAPOLI</t>
  </si>
  <si>
    <t>NARBOLIA</t>
  </si>
  <si>
    <t>NARCAO</t>
  </si>
  <si>
    <t>NARDO'</t>
  </si>
  <si>
    <t>NARNI</t>
  </si>
  <si>
    <t>NARO</t>
  </si>
  <si>
    <t>NARZOLE</t>
  </si>
  <si>
    <t>NASINO</t>
  </si>
  <si>
    <t>NASO</t>
  </si>
  <si>
    <t>NATURNO/NATURNS</t>
  </si>
  <si>
    <t>NAVE</t>
  </si>
  <si>
    <t>NAVELLI</t>
  </si>
  <si>
    <t>NAZ-SCIAVES/NATZ-SCHABS</t>
  </si>
  <si>
    <t>NAZZANO</t>
  </si>
  <si>
    <t>NE</t>
  </si>
  <si>
    <t>NEBBIUNO</t>
  </si>
  <si>
    <t>NEGRAR DI VALPOLICELLA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</si>
  <si>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</si>
  <si>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</si>
  <si>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</si>
  <si>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</si>
  <si>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</si>
  <si>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</si>
  <si>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</si>
  <si>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</si>
  <si>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</si>
  <si>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</si>
  <si>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</si>
  <si>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</si>
  <si>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</si>
  <si>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</si>
  <si>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</si>
  <si>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</si>
  <si>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</si>
  <si>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</si>
  <si>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</si>
  <si>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</si>
  <si>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</si>
  <si>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</si>
  <si>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</si>
  <si>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</si>
  <si>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</si>
  <si>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</si>
  <si>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</si>
  <si>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</si>
  <si>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</si>
  <si>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</si>
  <si>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</si>
  <si>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</si>
  <si>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</si>
  <si>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</si>
  <si>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NOCCIANO</t>
  </si>
  <si>
    <t>NOCERA INFERIORE</t>
  </si>
  <si>
    <t>NOCERA SUPERIORE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</si>
  <si>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</si>
  <si>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</si>
  <si>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</si>
  <si>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</si>
  <si>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</si>
  <si>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</si>
  <si>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</si>
  <si>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</si>
  <si>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</si>
  <si>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</si>
  <si>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</si>
  <si>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</si>
  <si>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</si>
  <si>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</si>
  <si>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</si>
  <si>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</si>
  <si>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</si>
  <si>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</si>
  <si>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</si>
  <si>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</si>
  <si>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</si>
  <si>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</si>
  <si>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</si>
  <si>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</si>
  <si>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</si>
  <si>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LEVANTE/WELSCHNOFEN</t>
  </si>
  <si>
    <t>NOVA MILANESE</t>
  </si>
  <si>
    <t>NOVA PONENTE/DEUTSCHNOFEN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</si>
  <si>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</si>
  <si>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</si>
  <si>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</si>
  <si>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</si>
  <si>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</si>
  <si>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</si>
  <si>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</si>
  <si>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</si>
  <si>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</si>
  <si>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</si>
  <si>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</si>
  <si>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</si>
  <si>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</si>
  <si>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</si>
  <si>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</si>
  <si>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</si>
  <si>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</si>
  <si>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</si>
  <si>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</si>
  <si>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</si>
  <si>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</si>
  <si>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</si>
  <si>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NICOLO'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</si>
  <si>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</si>
  <si>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</si>
  <si>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</si>
  <si>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</si>
  <si>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</si>
  <si>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</si>
  <si>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</si>
  <si>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</si>
  <si>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</si>
  <si>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</si>
  <si>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</si>
  <si>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</si>
  <si>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</si>
  <si>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</si>
  <si>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</si>
  <si>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</si>
  <si>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</si>
  <si>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</si>
  <si>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</si>
  <si>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</si>
  <si>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</si>
  <si>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</si>
  <si>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</si>
  <si>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</si>
  <si>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</si>
  <si>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</si>
  <si>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</si>
  <si>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</si>
  <si>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</si>
  <si>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</si>
  <si>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</si>
  <si>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</si>
  <si>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</si>
  <si>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</si>
  <si>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</si>
  <si>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</si>
  <si>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</si>
  <si>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</si>
  <si>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</si>
  <si>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</si>
  <si>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</si>
  <si>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</si>
  <si>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</si>
  <si>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</si>
  <si>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</si>
  <si>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</si>
  <si>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</si>
  <si>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</si>
  <si>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</si>
  <si>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</si>
  <si>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</si>
  <si>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</si>
  <si>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</si>
  <si>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</si>
  <si>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</si>
  <si>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</si>
  <si>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</si>
  <si>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</si>
  <si>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</si>
  <si>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</si>
  <si>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</si>
  <si>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</si>
  <si>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</si>
  <si>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</si>
  <si>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</si>
  <si>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</si>
  <si>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</si>
  <si>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</si>
  <si>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</si>
  <si>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ONANI'</t>
  </si>
  <si>
    <t>ONANO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</si>
  <si>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</si>
  <si>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</si>
  <si>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</si>
  <si>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</si>
  <si>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</si>
  <si>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</si>
  <si>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</si>
  <si>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</si>
  <si>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</si>
  <si>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</si>
  <si>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</si>
  <si>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ORA/AUER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</si>
  <si>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</si>
  <si>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</si>
  <si>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</si>
  <si>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</si>
  <si>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</si>
  <si>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</si>
  <si>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</si>
  <si>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</si>
  <si>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</si>
  <si>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</si>
  <si>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</si>
  <si>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</si>
  <si>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</si>
  <si>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</si>
  <si>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</si>
  <si>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</si>
  <si>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</si>
  <si>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</si>
  <si>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</si>
  <si>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</si>
  <si>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</si>
  <si>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</si>
  <si>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</si>
  <si>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</si>
  <si>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</si>
  <si>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</si>
  <si>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</si>
  <si>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</si>
  <si>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</si>
  <si>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</si>
  <si>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</si>
  <si>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</si>
  <si>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</si>
  <si>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</si>
  <si>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</si>
  <si>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</si>
  <si>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</si>
  <si>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</si>
  <si>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</si>
  <si>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</si>
  <si>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</si>
  <si>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ORTISEI/ST. ULRICH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</si>
  <si>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</si>
  <si>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</si>
  <si>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</si>
  <si>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</si>
  <si>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</si>
  <si>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</si>
  <si>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</si>
  <si>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</si>
  <si>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</si>
  <si>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</si>
  <si>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</si>
  <si>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</si>
  <si>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</si>
  <si>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</si>
  <si>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</si>
  <si>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</si>
  <si>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</si>
  <si>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</si>
  <si>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</si>
  <si>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</si>
  <si>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</si>
  <si>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</si>
  <si>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</si>
  <si>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</si>
  <si>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</si>
  <si>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</si>
  <si>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</si>
  <si>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</si>
  <si>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</si>
  <si>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</si>
  <si>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</si>
  <si>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</si>
  <si>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</si>
  <si>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</si>
  <si>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</si>
  <si>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</si>
  <si>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</si>
  <si>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</si>
  <si>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</si>
  <si>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</si>
  <si>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</si>
  <si>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</si>
  <si>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</si>
  <si>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</si>
  <si>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</si>
  <si>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</si>
  <si>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</si>
  <si>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</si>
  <si>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</si>
  <si>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</si>
  <si>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</si>
  <si>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</si>
  <si>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</si>
  <si>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</si>
  <si>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</si>
  <si>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</si>
  <si>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</si>
  <si>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</si>
  <si>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</si>
  <si>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</si>
  <si>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</si>
  <si>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</si>
  <si>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</si>
  <si>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</si>
  <si>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</si>
  <si>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</si>
  <si>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</si>
  <si>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</si>
  <si>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</si>
  <si>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</si>
  <si>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</si>
  <si>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</si>
  <si>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</si>
  <si>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</si>
  <si>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</si>
  <si>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</si>
  <si>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</si>
  <si>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</si>
  <si>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</si>
  <si>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</si>
  <si>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</si>
  <si>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</si>
  <si>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</si>
  <si>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</si>
  <si>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</si>
  <si>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</si>
  <si>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</si>
  <si>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</si>
  <si>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</si>
  <si>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</si>
  <si>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</si>
  <si>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</si>
  <si>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</si>
  <si>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</si>
  <si>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</si>
  <si>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</si>
  <si>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</si>
  <si>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</si>
  <si>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</si>
  <si>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</si>
  <si>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</si>
  <si>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</si>
  <si>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</si>
  <si>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</si>
  <si>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</si>
  <si>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</si>
  <si>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</si>
  <si>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</si>
  <si>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</si>
  <si>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</si>
  <si>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</si>
  <si>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</si>
  <si>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PALERMO</t>
  </si>
  <si>
    <t>PALESTRINA</t>
  </si>
  <si>
    <t>PALESTRO</t>
  </si>
  <si>
    <t>PALIANO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</si>
  <si>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</si>
  <si>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</si>
  <si>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</si>
  <si>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</si>
  <si>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</si>
  <si>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</si>
  <si>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</si>
  <si>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</si>
  <si>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</si>
  <si>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</si>
  <si>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</si>
  <si>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</si>
  <si>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</si>
  <si>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</si>
  <si>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PALU'</t>
  </si>
  <si>
    <t>PALU' DEL FERSINA</t>
  </si>
  <si>
    <t>PALUZZA</t>
  </si>
  <si>
    <t>PAMPARATO</t>
  </si>
  <si>
    <t>PANCALIERI</t>
  </si>
  <si>
    <t>PANCARANA</t>
  </si>
  <si>
    <t>PANCHIA'</t>
  </si>
  <si>
    <t>PANDINO</t>
  </si>
  <si>
    <t>PANICALE</t>
  </si>
  <si>
    <t>PANNARANO</t>
  </si>
  <si>
    <t>PANNI</t>
  </si>
  <si>
    <t>PANTELLERIA</t>
  </si>
  <si>
    <t>PANTIGLIATE</t>
  </si>
  <si>
    <t>PAOLISI</t>
  </si>
  <si>
    <t>PAPOZZE</t>
  </si>
  <si>
    <t>PARABIAGO</t>
  </si>
  <si>
    <t>PARABITA</t>
  </si>
  <si>
    <t>PARATICO</t>
  </si>
  <si>
    <t>PARCINES/PARTSCHINS</t>
  </si>
  <si>
    <t>PARELLA</t>
  </si>
  <si>
    <t>PARETE</t>
  </si>
  <si>
    <t>PARETO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</si>
  <si>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</si>
  <si>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</si>
  <si>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</si>
  <si>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</si>
  <si>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</si>
  <si>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</si>
  <si>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</si>
  <si>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</si>
  <si>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</si>
  <si>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</si>
  <si>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</si>
  <si>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</si>
  <si>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</si>
  <si>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</si>
  <si>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</si>
  <si>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</si>
  <si>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</si>
  <si>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</si>
  <si>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</si>
  <si>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</si>
  <si>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</si>
  <si>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</si>
  <si>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</si>
  <si>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</si>
  <si>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PATERNO'</t>
  </si>
  <si>
    <t>PATERNOPOLI</t>
  </si>
  <si>
    <t>PATRICA</t>
  </si>
  <si>
    <t>PATTADA</t>
  </si>
  <si>
    <t>PATTI</t>
  </si>
  <si>
    <t>PATU'</t>
  </si>
  <si>
    <t>PAU</t>
  </si>
  <si>
    <t>PAULARO</t>
  </si>
  <si>
    <t>PAULI ARBAREI</t>
  </si>
  <si>
    <t>PAULILATINO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</si>
  <si>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</si>
  <si>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</si>
  <si>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</si>
  <si>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</si>
  <si>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</si>
  <si>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</si>
  <si>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</si>
  <si>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</si>
  <si>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PECCIOLI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</si>
  <si>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</si>
  <si>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</si>
  <si>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</si>
  <si>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</si>
  <si>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</si>
  <si>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</si>
  <si>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</si>
  <si>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</si>
  <si>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PEDRENGO</t>
  </si>
  <si>
    <t>PEGLIO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</si>
  <si>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</si>
  <si>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</si>
  <si>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</si>
  <si>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</si>
  <si>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</si>
  <si>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</si>
  <si>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</si>
  <si>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</si>
  <si>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</si>
  <si>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</si>
  <si>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</si>
  <si>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</si>
  <si>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</si>
  <si>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</si>
  <si>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</si>
  <si>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</si>
  <si>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</si>
  <si>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PERANO</t>
  </si>
  <si>
    <t>PERAROLO DI CADORE</t>
  </si>
  <si>
    <t>PERCA/PERCHA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</si>
  <si>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</si>
  <si>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</si>
  <si>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</si>
  <si>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</si>
  <si>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</si>
  <si>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</si>
  <si>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</si>
  <si>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</si>
  <si>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</si>
  <si>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</si>
  <si>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</si>
  <si>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</si>
  <si>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</si>
  <si>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</si>
  <si>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</si>
  <si>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</si>
  <si>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</si>
  <si>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</si>
  <si>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</si>
  <si>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</si>
  <si>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</si>
  <si>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</si>
  <si>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</si>
  <si>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</si>
  <si>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</si>
  <si>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</si>
  <si>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</si>
  <si>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</si>
  <si>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</si>
  <si>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</si>
  <si>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</si>
  <si>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</si>
  <si>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</si>
  <si>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</si>
  <si>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</si>
  <si>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</si>
  <si>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</si>
  <si>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</si>
  <si>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</si>
  <si>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</si>
  <si>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</si>
  <si>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</si>
  <si>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</si>
  <si>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</si>
  <si>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</si>
  <si>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</si>
  <si>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</si>
  <si>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</si>
  <si>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</si>
  <si>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</si>
  <si>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</si>
  <si>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</si>
  <si>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</si>
  <si>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</si>
  <si>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</si>
  <si>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</si>
  <si>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</si>
  <si>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</si>
  <si>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</si>
  <si>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</si>
  <si>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</si>
  <si>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</si>
  <si>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</si>
  <si>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</si>
  <si>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</si>
  <si>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</si>
  <si>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</si>
  <si>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</si>
  <si>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</si>
  <si>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</si>
  <si>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</si>
  <si>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</si>
  <si>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</si>
  <si>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 DRIZZONA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</si>
  <si>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</si>
  <si>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</si>
  <si>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</si>
  <si>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</si>
  <si>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</si>
  <si>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</si>
  <si>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</si>
  <si>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</si>
  <si>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</si>
  <si>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</si>
  <si>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</si>
  <si>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</si>
  <si>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</si>
  <si>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</si>
  <si>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</si>
  <si>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</si>
  <si>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</si>
  <si>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</si>
  <si>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</si>
  <si>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</si>
  <si>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</si>
  <si>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</si>
  <si>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</si>
  <si>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</si>
  <si>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</si>
  <si>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</si>
  <si>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</si>
  <si>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</si>
  <si>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</si>
  <si>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</si>
  <si>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</si>
  <si>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</si>
  <si>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</si>
  <si>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</si>
  <si>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</si>
  <si>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</si>
  <si>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</si>
  <si>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</si>
  <si>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</si>
  <si>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</si>
  <si>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</si>
  <si>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</si>
  <si>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</si>
  <si>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</si>
  <si>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DE' GIORGI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</si>
  <si>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</si>
  <si>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</si>
  <si>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</si>
  <si>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</si>
  <si>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</si>
  <si>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</si>
  <si>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</si>
  <si>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</si>
  <si>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</si>
  <si>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PIETRAGALLA</t>
  </si>
  <si>
    <t>PIETRALUNGA</t>
  </si>
  <si>
    <t>PIETRAMELARA</t>
  </si>
  <si>
    <t>PIETRAMONTECORVINO</t>
  </si>
  <si>
    <t>PIETRANICO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</si>
  <si>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</si>
  <si>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</si>
  <si>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</si>
  <si>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</si>
  <si>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</si>
  <si>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</si>
  <si>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</si>
  <si>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</si>
  <si>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</si>
  <si>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</si>
  <si>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</si>
  <si>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</si>
  <si>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</si>
  <si>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DEL GRAPPA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</si>
  <si>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</si>
  <si>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</si>
  <si>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</si>
  <si>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</si>
  <si>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</si>
  <si>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</si>
  <si>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</si>
  <si>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</si>
  <si>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</si>
  <si>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</si>
  <si>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</si>
  <si>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</si>
  <si>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</si>
  <si>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</si>
  <si>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</si>
  <si>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</si>
  <si>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</si>
  <si>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</si>
  <si>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</si>
  <si>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</si>
  <si>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</si>
  <si>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</si>
  <si>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</si>
  <si>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</si>
  <si>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</si>
  <si>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</si>
  <si>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</si>
  <si>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</si>
  <si>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</si>
  <si>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</si>
  <si>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</si>
  <si>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</si>
  <si>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</si>
  <si>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</si>
  <si>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</si>
  <si>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</si>
  <si>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</si>
  <si>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</si>
  <si>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</si>
  <si>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</si>
  <si>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</si>
  <si>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</si>
  <si>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</si>
  <si>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</si>
  <si>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PIOVA' MASSAIA</t>
  </si>
  <si>
    <t>PIOVE DI SACCO</t>
  </si>
  <si>
    <t>PIOVENE ROCCHETTE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</si>
  <si>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</si>
  <si>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</si>
  <si>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</si>
  <si>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</si>
  <si>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</si>
  <si>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</si>
  <si>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</si>
  <si>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</si>
  <si>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</si>
  <si>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</si>
  <si>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</si>
  <si>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</si>
  <si>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</si>
  <si>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</si>
  <si>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</si>
  <si>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</si>
  <si>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</si>
  <si>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</si>
  <si>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PIZZOFERRATO</t>
  </si>
  <si>
    <t>PIZZOLI</t>
  </si>
  <si>
    <t>PIZZONE</t>
  </si>
  <si>
    <t>PLAUS/PLAUS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</si>
  <si>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</si>
  <si>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</si>
  <si>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</si>
  <si>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</si>
  <si>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</si>
  <si>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</si>
  <si>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</si>
  <si>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</si>
  <si>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</si>
  <si>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</si>
  <si>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</si>
  <si>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</si>
  <si>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</si>
  <si>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</si>
  <si>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</si>
  <si>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</si>
  <si>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</si>
  <si>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</si>
  <si>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</si>
  <si>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</si>
  <si>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</si>
  <si>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</si>
  <si>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</si>
  <si>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</si>
  <si>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</si>
  <si>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</si>
  <si>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</si>
  <si>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</si>
  <si>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</si>
  <si>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</si>
  <si>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</si>
  <si>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</si>
  <si>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</si>
  <si>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</si>
  <si>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</si>
  <si>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</si>
  <si>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</si>
  <si>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</si>
  <si>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</si>
  <si>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</si>
  <si>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</si>
  <si>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</si>
  <si>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POLICORO</t>
  </si>
  <si>
    <t>POLIGNANO A MARE</t>
  </si>
  <si>
    <t>POLINAGO</t>
  </si>
  <si>
    <t>POLINO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</si>
  <si>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</si>
  <si>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</si>
  <si>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</si>
  <si>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</si>
  <si>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</si>
  <si>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</si>
  <si>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</si>
  <si>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</si>
  <si>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</si>
  <si>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</si>
  <si>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</si>
  <si>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</si>
  <si>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</si>
  <si>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</si>
  <si>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</si>
  <si>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</si>
  <si>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</si>
  <si>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</si>
  <si>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</si>
  <si>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</si>
  <si>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</si>
  <si>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</si>
  <si>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</si>
  <si>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</si>
  <si>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</si>
  <si>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</si>
  <si>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</si>
  <si>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</si>
  <si>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</si>
  <si>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</si>
  <si>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</si>
  <si>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 CANAVESE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</si>
  <si>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</si>
  <si>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</si>
  <si>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</si>
  <si>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</si>
  <si>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</si>
  <si>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</si>
  <si>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</si>
  <si>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</si>
  <si>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GARDENA/WAIDBRUCK</t>
  </si>
  <si>
    <t>PONTE IN VALTELLINA</t>
  </si>
  <si>
    <t>PONTE LAMBRO</t>
  </si>
  <si>
    <t>PONTE NELLE ALPI</t>
  </si>
  <si>
    <t>PONTE NIZZA</t>
  </si>
  <si>
    <t>PONTE NOSSA</t>
  </si>
  <si>
    <t>PONTE SAN NICOLO'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</si>
  <si>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</si>
  <si>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</si>
  <si>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</si>
  <si>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</si>
  <si>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</si>
  <si>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</si>
  <si>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</si>
  <si>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</si>
  <si>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</si>
  <si>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</si>
  <si>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</si>
  <si>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</si>
  <si>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</si>
  <si>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</si>
  <si>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</si>
  <si>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</si>
  <si>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</si>
  <si>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</si>
  <si>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</si>
  <si>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</si>
  <si>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</si>
  <si>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</si>
  <si>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</si>
  <si>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</si>
  <si>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</si>
  <si>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</si>
  <si>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</si>
  <si>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</si>
  <si>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</si>
  <si>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</si>
  <si>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</si>
  <si>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</si>
  <si>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</si>
  <si>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</si>
  <si>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</si>
  <si>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</si>
  <si>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</si>
  <si>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</si>
  <si>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</si>
  <si>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</si>
  <si>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</si>
  <si>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</si>
  <si>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</si>
  <si>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</si>
  <si>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</si>
  <si>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</si>
  <si>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</si>
  <si>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</si>
  <si>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</si>
  <si>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</si>
  <si>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</si>
  <si>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</si>
  <si>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</si>
  <si>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</si>
  <si>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</si>
  <si>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</si>
  <si>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</si>
  <si>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</si>
  <si>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</si>
  <si>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PORTOBUFFOLE'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</si>
  <si>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</si>
  <si>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</si>
  <si>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</si>
  <si>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</si>
  <si>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</si>
  <si>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</si>
  <si>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</si>
  <si>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</si>
  <si>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</si>
  <si>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</si>
  <si>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</si>
  <si>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</si>
  <si>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</si>
  <si>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</si>
  <si>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</si>
  <si>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POSTAL/BURGSTALL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</si>
  <si>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</si>
  <si>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</si>
  <si>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</si>
  <si>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</si>
  <si>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</si>
  <si>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</si>
  <si>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</si>
  <si>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</si>
  <si>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</si>
  <si>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</si>
  <si>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</si>
  <si>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</si>
  <si>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</si>
  <si>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</si>
  <si>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</si>
  <si>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</si>
  <si>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</si>
  <si>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</si>
  <si>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</si>
  <si>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</si>
  <si>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</si>
  <si>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</si>
  <si>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</si>
  <si>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</si>
  <si>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</si>
  <si>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</si>
  <si>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</si>
  <si>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</si>
  <si>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</si>
  <si>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</si>
  <si>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</si>
  <si>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</si>
  <si>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</si>
  <si>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</si>
  <si>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</si>
  <si>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</si>
  <si>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</si>
  <si>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</si>
  <si>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</si>
  <si>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</si>
  <si>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</si>
  <si>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</si>
  <si>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</si>
  <si>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</si>
  <si>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</si>
  <si>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</si>
  <si>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</si>
  <si>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ALLO STELVIO/PRAD AM STILFSER JOCH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</si>
  <si>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</si>
  <si>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</si>
  <si>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</si>
  <si>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</si>
  <si>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</si>
  <si>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</si>
  <si>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</si>
  <si>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</si>
  <si>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PRE'-SAINT-DIDIER</t>
  </si>
  <si>
    <t>PRECENICCO</t>
  </si>
  <si>
    <t>PRECI</t>
  </si>
  <si>
    <t>PREDAIA</t>
  </si>
  <si>
    <t>PREDAPPIO</t>
  </si>
  <si>
    <t>PREDAZZO</t>
  </si>
  <si>
    <t>PREDOI/PRETTAU</t>
  </si>
  <si>
    <t>PREDORE</t>
  </si>
  <si>
    <t>PREDOSA</t>
  </si>
  <si>
    <t>PREGANZIOL</t>
  </si>
  <si>
    <t>PREGNANA MILANESE</t>
  </si>
  <si>
    <t>PRELA'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</si>
  <si>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</si>
  <si>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</si>
  <si>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</si>
  <si>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</si>
  <si>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</si>
  <si>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</si>
  <si>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</si>
  <si>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</si>
  <si>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</si>
  <si>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PRESEGLIE</t>
  </si>
  <si>
    <t>PRESENZANO</t>
  </si>
  <si>
    <t>PRESEZZO</t>
  </si>
  <si>
    <t>PRESICCE-ACQUARICA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</si>
  <si>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</si>
  <si>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</si>
  <si>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</si>
  <si>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</si>
  <si>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</si>
  <si>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</si>
  <si>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</si>
  <si>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</si>
  <si>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</si>
  <si>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</si>
  <si>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</si>
  <si>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</si>
  <si>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</si>
  <si>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</si>
  <si>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</si>
  <si>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</si>
  <si>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</si>
  <si>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</si>
  <si>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</si>
  <si>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</si>
  <si>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</si>
  <si>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PROVES/PROVEIS</t>
  </si>
  <si>
    <t>PROVVIDENTI</t>
  </si>
  <si>
    <t>PRUNETTO</t>
  </si>
  <si>
    <t>PUEGNAGO DEL GARDA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</si>
  <si>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</si>
  <si>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</si>
  <si>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</si>
  <si>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</si>
  <si>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</si>
  <si>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</si>
  <si>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</si>
  <si>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</si>
  <si>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</si>
  <si>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</si>
  <si>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</si>
  <si>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</si>
  <si>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</si>
  <si>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 CERRETO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</si>
  <si>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</si>
  <si>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</si>
  <si>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</si>
  <si>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</si>
  <si>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</si>
  <si>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</si>
  <si>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</si>
  <si>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</si>
  <si>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</si>
  <si>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</si>
  <si>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</si>
  <si>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</si>
  <si>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</si>
  <si>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</si>
  <si>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</si>
  <si>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</si>
  <si>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</si>
  <si>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</si>
  <si>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</si>
  <si>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</si>
  <si>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</si>
  <si>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</si>
  <si>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</si>
  <si>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</si>
  <si>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</si>
  <si>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</si>
  <si>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</si>
  <si>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</si>
  <si>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</si>
  <si>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RACINES/RATSCHINGS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</si>
  <si>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</si>
  <si>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</si>
  <si>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</si>
  <si>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</si>
  <si>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</si>
  <si>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</si>
  <si>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</si>
  <si>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</si>
  <si>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</si>
  <si>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</si>
  <si>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</si>
  <si>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</si>
  <si>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</si>
  <si>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</si>
  <si>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</si>
  <si>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</si>
  <si>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</si>
  <si>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</si>
  <si>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</si>
  <si>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</si>
  <si>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</si>
  <si>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</si>
  <si>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</si>
  <si>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 ANTERSELVA/RASEN-ANTHOLZ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</si>
  <si>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</si>
  <si>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</si>
  <si>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</si>
  <si>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</si>
  <si>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</si>
  <si>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</si>
  <si>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</si>
  <si>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</si>
  <si>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</si>
  <si>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</si>
  <si>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</si>
  <si>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</si>
  <si>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</si>
  <si>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</si>
  <si>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</si>
  <si>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</si>
  <si>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</si>
  <si>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</si>
  <si>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</si>
  <si>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</si>
  <si>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</si>
  <si>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</si>
  <si>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</si>
  <si>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</si>
  <si>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</si>
  <si>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</si>
  <si>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</si>
  <si>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</si>
  <si>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</si>
  <si>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</si>
  <si>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RENON/RITTEN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</si>
  <si>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</si>
  <si>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</si>
  <si>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</si>
  <si>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</si>
  <si>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</si>
  <si>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</si>
  <si>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</si>
  <si>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</si>
  <si>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</si>
  <si>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REZZAGO</t>
  </si>
  <si>
    <t>REZZATO</t>
  </si>
  <si>
    <t>REZZO</t>
  </si>
  <si>
    <t>REZZOAGLIO</t>
  </si>
  <si>
    <t>RHEMES-NOTRE-DAME</t>
  </si>
  <si>
    <t>RHEMES-SAINT-GEORGES</t>
  </si>
  <si>
    <t>RHO</t>
  </si>
  <si>
    <t>RIALTO</t>
  </si>
  <si>
    <t>RIANO</t>
  </si>
  <si>
    <t>RIARDO</t>
  </si>
  <si>
    <t>RIBERA</t>
  </si>
  <si>
    <t>RIBORDONE</t>
  </si>
  <si>
    <t>RICALDONE</t>
  </si>
  <si>
    <t>RICCIA</t>
  </si>
  <si>
    <t>RICCIONE</t>
  </si>
  <si>
    <t>RICCO' DEL GOLFO DI SPEZIA</t>
  </si>
  <si>
    <t>RICENGO</t>
  </si>
  <si>
    <t>RICIGLIANO</t>
  </si>
  <si>
    <t>RIESE PIO X</t>
  </si>
  <si>
    <t>RIESI</t>
  </si>
  <si>
    <t>RIETI</t>
  </si>
  <si>
    <t>RIFIANO/RIFFIAN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</si>
  <si>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</si>
  <si>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</si>
  <si>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</si>
  <si>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</si>
  <si>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</si>
  <si>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</si>
  <si>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</si>
  <si>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</si>
  <si>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DI PUSTERIA/MUHLBACH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</si>
  <si>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</si>
  <si>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</si>
  <si>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</si>
  <si>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</si>
  <si>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</si>
  <si>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</si>
  <si>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</si>
  <si>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</si>
  <si>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</si>
  <si>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</si>
  <si>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</si>
  <si>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</si>
  <si>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</si>
  <si>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</si>
  <si>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</si>
  <si>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</si>
  <si>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</si>
  <si>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</si>
  <si>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</si>
  <si>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</si>
  <si>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</si>
  <si>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</si>
  <si>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DEL PO</t>
  </si>
  <si>
    <t>RIVA DI SOLTO</t>
  </si>
  <si>
    <t>RIVA LIGURE</t>
  </si>
  <si>
    <t>RIVA PRESSO CHIERI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</si>
  <si>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</si>
  <si>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</si>
  <si>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</si>
  <si>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</si>
  <si>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</si>
  <si>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</si>
  <si>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</si>
  <si>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</si>
  <si>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</si>
  <si>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</si>
  <si>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</si>
  <si>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</si>
  <si>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</si>
  <si>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</si>
  <si>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</si>
  <si>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</si>
  <si>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</si>
  <si>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</si>
  <si>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</si>
  <si>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</si>
  <si>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</si>
  <si>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</si>
  <si>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</si>
  <si>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</si>
  <si>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</si>
  <si>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</si>
  <si>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</si>
  <si>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</si>
  <si>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</si>
  <si>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</si>
  <si>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</si>
  <si>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</si>
  <si>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</si>
  <si>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</si>
  <si>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</si>
  <si>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</si>
  <si>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</si>
  <si>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</si>
  <si>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CIGLIE'</t>
  </si>
  <si>
    <t>ROCCA D'ARAZZO</t>
  </si>
  <si>
    <t>ROCCA D'ARCE</t>
  </si>
  <si>
    <t>ROCCA D'EVANDRO</t>
  </si>
  <si>
    <t>ROCCA DE' BALDI</t>
  </si>
  <si>
    <t>ROCCA DE' GIORGI</t>
  </si>
  <si>
    <t>ROCCA DI BOTTE</t>
  </si>
  <si>
    <t>ROCCA DI CAMBIO</t>
  </si>
  <si>
    <t>ROCCA DI CAVE</t>
  </si>
  <si>
    <t>ROCCA DI MEZZO</t>
  </si>
  <si>
    <t>ROCCA DI PAPA</t>
  </si>
  <si>
    <t>ROCCA GRIMALDA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</si>
  <si>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</si>
  <si>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</si>
  <si>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</si>
  <si>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</si>
  <si>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</si>
  <si>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</si>
  <si>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</si>
  <si>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</si>
  <si>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</si>
  <si>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</si>
  <si>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</si>
  <si>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</si>
  <si>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ROCCABIANCA</t>
  </si>
  <si>
    <t>ROCCABRUNA</t>
  </si>
  <si>
    <t>ROCCACASALE</t>
  </si>
  <si>
    <t>ROCCADASPIDE</t>
  </si>
  <si>
    <t>ROCCAFIORITA</t>
  </si>
  <si>
    <t>ROCCAFLUVIONE</t>
  </si>
  <si>
    <t>ROCCAFORTE LIGURE</t>
  </si>
  <si>
    <t>ROCCAFORTE MONDOVI'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</si>
  <si>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</si>
  <si>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</si>
  <si>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</si>
  <si>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</si>
  <si>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</si>
  <si>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</si>
  <si>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</si>
  <si>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</si>
  <si>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</si>
  <si>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</si>
  <si>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</si>
  <si>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</si>
  <si>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</si>
  <si>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</si>
  <si>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</si>
  <si>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</si>
  <si>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</si>
  <si>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</si>
  <si>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</si>
  <si>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</si>
  <si>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</si>
  <si>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</si>
  <si>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</si>
  <si>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</si>
  <si>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</si>
  <si>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</si>
  <si>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</si>
  <si>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</si>
  <si>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</si>
  <si>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</si>
  <si>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</si>
  <si>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</si>
  <si>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</si>
  <si>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</si>
  <si>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</si>
  <si>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</si>
  <si>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</si>
  <si>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</si>
  <si>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</si>
  <si>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</si>
  <si>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</si>
  <si>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</si>
  <si>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</si>
  <si>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</si>
  <si>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</si>
  <si>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 SAIANO</t>
  </si>
  <si>
    <t>RODENGO/RODENECK</t>
  </si>
  <si>
    <t>RODERO</t>
  </si>
  <si>
    <t>RODI GARGANICO</t>
  </si>
  <si>
    <t>RODI' MILICI</t>
  </si>
  <si>
    <t>RODIGO</t>
  </si>
  <si>
    <t>ROE' VOLCIANO</t>
  </si>
  <si>
    <t>ROFRANO</t>
  </si>
  <si>
    <t>ROGENO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</si>
  <si>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</si>
  <si>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</si>
  <si>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</si>
  <si>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</si>
  <si>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</si>
  <si>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</si>
  <si>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</si>
  <si>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</si>
  <si>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</si>
  <si>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</si>
  <si>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</si>
  <si>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</si>
  <si>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ROMANA</t>
  </si>
  <si>
    <t>ROMANENGO</t>
  </si>
  <si>
    <t>ROMANO CANAVESE</t>
  </si>
  <si>
    <t>ROMANO D'EZZELINO</t>
  </si>
  <si>
    <t>ROMANO DI LOMBARDIA</t>
  </si>
  <si>
    <t>ROMANS D'ISONZO</t>
  </si>
  <si>
    <t>ROMENO</t>
  </si>
  <si>
    <t>ROMENTINO</t>
  </si>
  <si>
    <t>ROMETTA</t>
  </si>
  <si>
    <t>RONAGO</t>
  </si>
  <si>
    <t>RONCA'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</si>
  <si>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</si>
  <si>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</si>
  <si>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</si>
  <si>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</si>
  <si>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</si>
  <si>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</si>
  <si>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</si>
  <si>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</si>
  <si>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</si>
  <si>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</si>
  <si>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</si>
  <si>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</si>
  <si>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</si>
  <si>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</si>
  <si>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</si>
  <si>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</si>
  <si>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</si>
  <si>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</si>
  <si>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RONDANINA</t>
  </si>
  <si>
    <t>RONDISSONE</t>
  </si>
  <si>
    <t>RONSECCO</t>
  </si>
  <si>
    <t>RONZO-CHIENIS</t>
  </si>
  <si>
    <t>RONZONE</t>
  </si>
  <si>
    <t>ROPPOLO</t>
  </si>
  <si>
    <t>RORA'</t>
  </si>
  <si>
    <t>ROSA'</t>
  </si>
  <si>
    <t>ROSASCO</t>
  </si>
  <si>
    <t>ROSATE</t>
  </si>
  <si>
    <t>ROSAZZA</t>
  </si>
  <si>
    <t>ROSCIANO</t>
  </si>
  <si>
    <t>ROSCIGNO</t>
  </si>
  <si>
    <t>ROSELLO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</si>
  <si>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</si>
  <si>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</si>
  <si>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</si>
  <si>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</si>
  <si>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</si>
  <si>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</si>
  <si>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</si>
  <si>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</si>
  <si>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</si>
  <si>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</si>
  <si>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</si>
  <si>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</si>
  <si>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ROTA D'IMAGNA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</si>
  <si>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</si>
  <si>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</si>
  <si>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</si>
  <si>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</si>
  <si>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</si>
  <si>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</si>
  <si>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</si>
  <si>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</si>
  <si>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</si>
  <si>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</si>
  <si>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</si>
  <si>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</si>
  <si>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</si>
  <si>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</si>
  <si>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</si>
  <si>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ROVERE' DELLA LUNA</t>
  </si>
  <si>
    <t>ROVERE' VERONESE</t>
  </si>
  <si>
    <t>ROVEREDO DI GUA'</t>
  </si>
  <si>
    <t>ROVEREDO IN PIANO</t>
  </si>
  <si>
    <t>ROVERETO</t>
  </si>
  <si>
    <t>ROVESCALA</t>
  </si>
  <si>
    <t>ROVETTA</t>
  </si>
  <si>
    <t>ROVIANO</t>
  </si>
  <si>
    <t>ROVIGO</t>
  </si>
  <si>
    <t>ROVOLON</t>
  </si>
  <si>
    <t>ROZZANO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</si>
  <si>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</si>
  <si>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</si>
  <si>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</si>
  <si>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</si>
  <si>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</si>
  <si>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</si>
  <si>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</si>
  <si>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</si>
  <si>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RUFFRE'-MENDOLA</t>
  </si>
  <si>
    <t>RUFINA</t>
  </si>
  <si>
    <t>RUINAS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</si>
  <si>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</si>
  <si>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</si>
  <si>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</si>
  <si>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</si>
  <si>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</si>
  <si>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</si>
  <si>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</si>
  <si>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</si>
  <si>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</si>
  <si>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</si>
  <si>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</si>
  <si>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</si>
  <si>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</si>
  <si>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</si>
  <si>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</si>
  <si>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</si>
  <si>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</si>
  <si>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</si>
  <si>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</si>
  <si>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</si>
  <si>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</si>
  <si>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</si>
  <si>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</si>
  <si>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</si>
  <si>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</si>
  <si>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</si>
  <si>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</si>
  <si>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</si>
  <si>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</si>
  <si>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</si>
  <si>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</si>
  <si>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</si>
  <si>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</si>
  <si>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</si>
  <si>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</si>
  <si>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</si>
  <si>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</si>
  <si>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</si>
  <si>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</si>
  <si>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</si>
  <si>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</si>
  <si>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</si>
  <si>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</si>
  <si>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</si>
  <si>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</si>
  <si>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</si>
  <si>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</si>
  <si>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</si>
  <si>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</si>
  <si>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</si>
  <si>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</si>
  <si>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</si>
  <si>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</si>
  <si>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</si>
  <si>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</si>
  <si>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</si>
  <si>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</si>
  <si>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</si>
  <si>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</si>
  <si>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SALO'</t>
  </si>
  <si>
    <t>SALORNO SULLA STRADA DEL VINO/SALURN AN DER WEINSTRASSE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</si>
  <si>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</si>
  <si>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</si>
  <si>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</si>
  <si>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</si>
  <si>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</si>
  <si>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</si>
  <si>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</si>
  <si>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</si>
  <si>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</si>
  <si>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</si>
  <si>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</si>
  <si>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</si>
  <si>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</si>
  <si>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</si>
  <si>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</si>
  <si>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</si>
  <si>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</si>
  <si>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</si>
  <si>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</si>
  <si>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</si>
  <si>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SAMOLACO</t>
  </si>
  <si>
    <t>SAMONE</t>
  </si>
  <si>
    <t>SAMPEYRE</t>
  </si>
  <si>
    <t>SAMUGHEO</t>
  </si>
  <si>
    <t>SAN BARTOLOMEO AL MARE</t>
  </si>
  <si>
    <t>SAN BARTOLOMEO IN GALDO</t>
  </si>
  <si>
    <t>SAN BARTOLOMEO VAL CAVARGNA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</si>
  <si>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</si>
  <si>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</si>
  <si>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</si>
  <si>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</si>
  <si>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</si>
  <si>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</si>
  <si>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</si>
  <si>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</si>
  <si>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</si>
  <si>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</si>
  <si>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</si>
  <si>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</si>
  <si>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</si>
  <si>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</si>
  <si>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</si>
  <si>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</si>
  <si>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</si>
  <si>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</si>
  <si>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CANDIDO/INNICHEN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</si>
  <si>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</si>
  <si>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</si>
  <si>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</si>
  <si>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</si>
  <si>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</si>
  <si>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</si>
  <si>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</si>
  <si>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</si>
  <si>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</si>
  <si>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</si>
  <si>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</si>
  <si>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</si>
  <si>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</si>
  <si>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</si>
  <si>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</si>
  <si>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</si>
  <si>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</si>
  <si>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</si>
  <si>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</si>
  <si>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</si>
  <si>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COSTANTINO ALBANESE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</si>
  <si>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</si>
  <si>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</si>
  <si>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</si>
  <si>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</si>
  <si>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</si>
  <si>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</si>
  <si>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</si>
  <si>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NE' VESTINI</t>
  </si>
  <si>
    <t>SAN DIDERO</t>
  </si>
  <si>
    <t>SAN DONA' DI PIAVE</t>
  </si>
  <si>
    <t>SAN DONACI</t>
  </si>
  <si>
    <t>SAN DONATO DI LECCE</t>
  </si>
  <si>
    <t>SAN DONATO MILANESE</t>
  </si>
  <si>
    <t>SAN DONATO VAL DI COMINO</t>
  </si>
  <si>
    <t>SAN DORLIGO DELLA VALLE-DOLINA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</si>
  <si>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</si>
  <si>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</si>
  <si>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</si>
  <si>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</si>
  <si>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</si>
  <si>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</si>
  <si>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 DI PUGLIA</t>
  </si>
  <si>
    <t>SAN FERMO DELLA BATTAGLIA</t>
  </si>
  <si>
    <t>SAN FILIPPO DEL MELA</t>
  </si>
  <si>
    <t>SAN FIOR</t>
  </si>
  <si>
    <t>SAN FIORANO</t>
  </si>
  <si>
    <t>SAN FLORIANO DEL COLLIO</t>
  </si>
  <si>
    <t>SAN FRANCESCO AL CAMPO</t>
  </si>
  <si>
    <t>SAN FRATELLO</t>
  </si>
  <si>
    <t>SAN GAVINO MONREALE</t>
  </si>
  <si>
    <t>SAN GEMINI</t>
  </si>
  <si>
    <t>SAN GENESIO ATESINO/JENESIEN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</si>
  <si>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</si>
  <si>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</si>
  <si>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</si>
  <si>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</si>
  <si>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</si>
  <si>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</si>
  <si>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</si>
  <si>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</si>
  <si>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</si>
  <si>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</si>
  <si>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</si>
  <si>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</si>
  <si>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</si>
  <si>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</si>
  <si>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BIGARELLO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</si>
  <si>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</si>
  <si>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</si>
  <si>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</si>
  <si>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</si>
  <si>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</si>
  <si>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</si>
  <si>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</si>
  <si>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</si>
  <si>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</si>
  <si>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</si>
  <si>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</si>
  <si>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</si>
  <si>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</si>
  <si>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</si>
  <si>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</si>
  <si>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</si>
  <si>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</si>
  <si>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</si>
  <si>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</si>
  <si>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</si>
  <si>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FASSA</t>
  </si>
  <si>
    <t>SAN GIOVANNI GEMINI</t>
  </si>
  <si>
    <t>SAN GIOVANNI ILARIONE</t>
  </si>
  <si>
    <t>SAN GIOVANNI IN CROCE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</si>
  <si>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</si>
  <si>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</si>
  <si>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</si>
  <si>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</si>
  <si>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</si>
  <si>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</si>
  <si>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</si>
  <si>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</si>
  <si>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</si>
  <si>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</si>
  <si>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</si>
  <si>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</si>
  <si>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</si>
  <si>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</si>
  <si>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</si>
  <si>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</si>
  <si>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</si>
  <si>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</si>
  <si>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</si>
  <si>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</si>
  <si>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</si>
  <si>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</si>
  <si>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</si>
  <si>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</si>
  <si>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</si>
  <si>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</si>
  <si>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</si>
  <si>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</si>
  <si>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LEONARDO IN PASSIRIA/ST. LEONHARD IN PASSEIER</t>
  </si>
  <si>
    <t>SAN LEUCIO DEL SANNIO</t>
  </si>
  <si>
    <t>SAN LORENZELLO</t>
  </si>
  <si>
    <t>SAN LORENZO AL MARE</t>
  </si>
  <si>
    <t>SAN LORENZO DI SEBATO/ST. LORENZEN</t>
  </si>
  <si>
    <t>SAN LORENZO DORSINO</t>
  </si>
  <si>
    <t>SAN LORENZO IN CAMPO</t>
  </si>
  <si>
    <t>SAN LORENZO ISONTINO</t>
  </si>
  <si>
    <t>SAN LORENZO MAGGIORE</t>
  </si>
  <si>
    <t>SAN LORENZO NUOVO</t>
  </si>
  <si>
    <t>SAN LUPO</t>
  </si>
  <si>
    <t>SAN MANGO PIEMONTE</t>
  </si>
  <si>
    <t>SAN MANGO SUL CALORE</t>
  </si>
  <si>
    <t>SAN MARCELLINO</t>
  </si>
  <si>
    <t>SAN MARCELLO</t>
  </si>
  <si>
    <t>SAN MARCELLO PITEGLIO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</si>
  <si>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</si>
  <si>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</si>
  <si>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</si>
  <si>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</si>
  <si>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</si>
  <si>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</si>
  <si>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</si>
  <si>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</si>
  <si>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</si>
  <si>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</si>
  <si>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</si>
  <si>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</si>
  <si>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LUPARI</t>
  </si>
  <si>
    <t>SAN MARTINO DI VENEZZE</t>
  </si>
  <si>
    <t>SAN MARTINO IN BADIA/ST. MARTIN IN THURN</t>
  </si>
  <si>
    <t>SAN MARTINO IN PASSIRIA/ST. MARTIN IN PASSEIER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</si>
  <si>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</si>
  <si>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</si>
  <si>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</si>
  <si>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</si>
  <si>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</si>
  <si>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</si>
  <si>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</si>
  <si>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</si>
  <si>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</si>
  <si>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</si>
  <si>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</si>
  <si>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</si>
  <si>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</si>
  <si>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</si>
  <si>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</si>
  <si>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</si>
  <si>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</si>
  <si>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</si>
  <si>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</si>
  <si>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</si>
  <si>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</si>
  <si>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</si>
  <si>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</si>
  <si>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</si>
  <si>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MONDOVI'</t>
  </si>
  <si>
    <t>SAN MICHELE SALENTINO</t>
  </si>
  <si>
    <t>SAN MINIATO</t>
  </si>
  <si>
    <t>SAN NAZZARO</t>
  </si>
  <si>
    <t>SAN NAZZARO SESIA</t>
  </si>
  <si>
    <t>SAN NAZZARO VAL CAVARGNA</t>
  </si>
  <si>
    <t>SAN NICANDRO GARGANICO</t>
  </si>
  <si>
    <t>SAN NICOLA BARONIA</t>
  </si>
  <si>
    <t>SAN NICOLA LA STRADA</t>
  </si>
  <si>
    <t>SAN NICOLA MANFREDI</t>
  </si>
  <si>
    <t>SAN NICOLO' D'ARCIDANO</t>
  </si>
  <si>
    <t>SAN NICOLO' DI COMELICO</t>
  </si>
  <si>
    <t>SAN NICOLO' GERREI</t>
  </si>
  <si>
    <t>SAN PANCRAZIO SALENTINO</t>
  </si>
  <si>
    <t>SAN PANCRAZIO/ST. PANKRAZ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</si>
  <si>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</si>
  <si>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</si>
  <si>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</si>
  <si>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</si>
  <si>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</si>
  <si>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</si>
  <si>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</si>
  <si>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</si>
  <si>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</si>
  <si>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</si>
  <si>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</si>
  <si>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AL NATISONE</t>
  </si>
  <si>
    <t>SAN PIETRO AL TANAGRO</t>
  </si>
  <si>
    <t>SAN PIETRO AVELLANA</t>
  </si>
  <si>
    <t>SAN PIETRO CLARENZA</t>
  </si>
  <si>
    <t>SAN PIETRO DI CADORE</t>
  </si>
  <si>
    <t>SAN PIETRO DI FELETTO</t>
  </si>
  <si>
    <t>SAN PIETRO DI MORUBIO</t>
  </si>
  <si>
    <t>SAN PIETRO IN CARIANO</t>
  </si>
  <si>
    <t>SAN PIETRO IN CASALE</t>
  </si>
  <si>
    <t>SAN PIETRO IN CERRO</t>
  </si>
  <si>
    <t>SAN PIETRO IN GU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</si>
  <si>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</si>
  <si>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</si>
  <si>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</si>
  <si>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</si>
  <si>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</si>
  <si>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</si>
  <si>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</si>
  <si>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</si>
  <si>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</si>
  <si>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</si>
  <si>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</si>
  <si>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</si>
  <si>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</si>
  <si>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</si>
  <si>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</si>
  <si>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</si>
  <si>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</si>
  <si>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PROSPERO</t>
  </si>
  <si>
    <t>SAN QUIRICO D'ORCIA</t>
  </si>
  <si>
    <t>SAN QUIRINO</t>
  </si>
  <si>
    <t>SAN RAFFAELE CIMENA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</si>
  <si>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</si>
  <si>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</si>
  <si>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</si>
  <si>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</si>
  <si>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</si>
  <si>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</si>
  <si>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</si>
  <si>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</si>
  <si>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</si>
  <si>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</si>
  <si>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</si>
  <si>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</si>
  <si>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</si>
  <si>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</si>
  <si>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</si>
  <si>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</si>
  <si>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</si>
  <si>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SPERATE</t>
  </si>
  <si>
    <t>SAN STINO DI LIVENZA</t>
  </si>
  <si>
    <t>SAN TAMMARO</t>
  </si>
  <si>
    <t>SAN TEODORO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</si>
  <si>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</si>
  <si>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</si>
  <si>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</si>
  <si>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</si>
  <si>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</si>
  <si>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</si>
  <si>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</si>
  <si>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</si>
  <si>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</si>
  <si>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</si>
  <si>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</si>
  <si>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</si>
  <si>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</si>
  <si>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</si>
  <si>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</si>
  <si>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</si>
  <si>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</si>
  <si>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</si>
  <si>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</si>
  <si>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</si>
  <si>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</si>
  <si>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</si>
  <si>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</si>
  <si>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</si>
  <si>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</si>
  <si>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</si>
  <si>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</si>
  <si>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</si>
  <si>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</si>
  <si>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SANFRE'</t>
  </si>
  <si>
    <t>SANFRONT</t>
  </si>
  <si>
    <t>SANGANO</t>
  </si>
  <si>
    <t>SANGIANO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</si>
  <si>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</si>
  <si>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</si>
  <si>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</si>
  <si>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</si>
  <si>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</si>
  <si>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</si>
  <si>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</si>
  <si>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SANT'AGAPITO</t>
  </si>
  <si>
    <t>SANT'AGATA BOLOGNESE</t>
  </si>
  <si>
    <t>SANT'AGATA DE' GOTI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</si>
  <si>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</si>
  <si>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</si>
  <si>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</si>
  <si>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</si>
  <si>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</si>
  <si>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</si>
  <si>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</si>
  <si>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</si>
  <si>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</si>
  <si>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</si>
  <si>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</si>
  <si>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</si>
  <si>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</si>
  <si>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</si>
  <si>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</si>
  <si>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</si>
  <si>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</si>
  <si>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</si>
  <si>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</si>
  <si>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</si>
  <si>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</si>
  <si>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</si>
  <si>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</si>
  <si>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</si>
  <si>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</si>
  <si>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</si>
  <si>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</si>
  <si>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</si>
  <si>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</si>
  <si>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</si>
  <si>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</si>
  <si>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</si>
  <si>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</si>
  <si>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</si>
  <si>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</si>
  <si>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</si>
  <si>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</si>
  <si>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</si>
  <si>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</si>
  <si>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</si>
  <si>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</si>
  <si>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</si>
  <si>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</si>
  <si>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</si>
  <si>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</si>
  <si>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</si>
  <si>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</si>
  <si>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</si>
  <si>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</si>
  <si>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</si>
  <si>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</si>
  <si>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</si>
  <si>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</si>
  <si>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</si>
  <si>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</si>
  <si>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</si>
  <si>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SANT'EUSANIO DEL SANGRO</t>
  </si>
  <si>
    <t>SANT'EUSANIO FORCONESE</t>
  </si>
  <si>
    <t>SANT'ILARIO D'ENZA</t>
  </si>
  <si>
    <t>SANT'IPPOLITO</t>
  </si>
  <si>
    <t>SANT'OLCESE</t>
  </si>
  <si>
    <t>SANT'OMERO</t>
  </si>
  <si>
    <t>SANT'OMOBONO TERME</t>
  </si>
  <si>
    <t>SANT'ORESTE</t>
  </si>
  <si>
    <t>SANT'ORSOLA TERME</t>
  </si>
  <si>
    <t>SANT'URBANO</t>
  </si>
  <si>
    <t>SANTA BRIGIDA</t>
  </si>
  <si>
    <t>SANTA CATERINA VILLARMOSA</t>
  </si>
  <si>
    <t>SANTA CESAREA TERME</t>
  </si>
  <si>
    <t>SANTA CRISTINA E BISSONE</t>
  </si>
  <si>
    <t>SANTA CRISTINA GELA</t>
  </si>
  <si>
    <t>SANTA CRISTINA VALGARDENA/ST. CHRISTINA IN GRODEN</t>
  </si>
  <si>
    <t>SANTA CROCE CAMERINA</t>
  </si>
  <si>
    <t>SANTA CROCE DEL SANNIO</t>
  </si>
  <si>
    <t>SANTA CROCE DI MAGLIANO</t>
  </si>
  <si>
    <t>SANTA CROCE SULL'ARNO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</si>
  <si>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</si>
  <si>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</si>
  <si>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</si>
  <si>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</si>
  <si>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</si>
  <si>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</si>
  <si>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</si>
  <si>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</si>
  <si>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</si>
  <si>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</si>
  <si>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</si>
  <si>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</si>
  <si>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</si>
  <si>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</si>
  <si>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</si>
  <si>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</si>
  <si>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</si>
  <si>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</si>
  <si>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</si>
  <si>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MOLISE</t>
  </si>
  <si>
    <t>SANTA MARIA DELLA VERSA</t>
  </si>
  <si>
    <t>SANTA MARIA DI LICODIA</t>
  </si>
  <si>
    <t>SANTA MARIA DI SALA</t>
  </si>
  <si>
    <t>SANTA MARIA HOE'</t>
  </si>
  <si>
    <t>SANTA MARIA IMBARO</t>
  </si>
  <si>
    <t>SANTA MARIA LA CARITA'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</si>
  <si>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</si>
  <si>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</si>
  <si>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</si>
  <si>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</si>
  <si>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</si>
  <si>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</si>
  <si>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</si>
  <si>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</si>
  <si>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</si>
  <si>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SOFIA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</si>
  <si>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</si>
  <si>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</si>
  <si>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</si>
  <si>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</si>
  <si>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</si>
  <si>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</si>
  <si>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</si>
  <si>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</si>
  <si>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</si>
  <si>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</si>
  <si>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SANTHIA'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</si>
  <si>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</si>
  <si>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</si>
  <si>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</si>
  <si>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</si>
  <si>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</si>
  <si>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</si>
  <si>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</si>
  <si>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</si>
  <si>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SESSANIO</t>
  </si>
  <si>
    <t>SANTO STEFANO LODIGIANO</t>
  </si>
  <si>
    <t>SANTO STEFANO QUISQUINA</t>
  </si>
  <si>
    <t>SANTO STEFANO ROERO</t>
  </si>
  <si>
    <t>SANTO STEFANO TICINO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</si>
  <si>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</si>
  <si>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</si>
  <si>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</si>
  <si>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</si>
  <si>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</si>
  <si>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</si>
  <si>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</si>
  <si>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</si>
  <si>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</si>
  <si>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</si>
  <si>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SARACINESCO</t>
  </si>
  <si>
    <t>SARCEDO</t>
  </si>
  <si>
    <t>SARCONI</t>
  </si>
  <si>
    <t>SARDARA</t>
  </si>
  <si>
    <t>SARDIGLIANO</t>
  </si>
  <si>
    <t>SAREGO</t>
  </si>
  <si>
    <t>SARENTINO/SARNTAL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</si>
  <si>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</si>
  <si>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</si>
  <si>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</si>
  <si>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</si>
  <si>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</si>
  <si>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</si>
  <si>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</si>
  <si>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</si>
  <si>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</si>
  <si>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</si>
  <si>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</si>
  <si>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</si>
  <si>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</si>
  <si>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</si>
  <si>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</si>
  <si>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</si>
  <si>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</si>
  <si>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</si>
  <si>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</si>
  <si>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</si>
  <si>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</si>
  <si>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</si>
  <si>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</si>
  <si>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 AUDITORE</t>
  </si>
  <si>
    <t>SASSOFELTRIO</t>
  </si>
  <si>
    <t>SASSOFERRATO</t>
  </si>
  <si>
    <t>SASSUOLO</t>
  </si>
  <si>
    <t>SATRIANO DI LUCANIA</t>
  </si>
  <si>
    <t>SAURIS</t>
  </si>
  <si>
    <t>SAUZE D'OULX</t>
  </si>
  <si>
    <t>SAUZE DI CESANA</t>
  </si>
  <si>
    <t>SAVA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</si>
  <si>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</si>
  <si>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</si>
  <si>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</si>
  <si>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</si>
  <si>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</si>
  <si>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</si>
  <si>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</si>
  <si>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</si>
  <si>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</si>
  <si>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</si>
  <si>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</si>
  <si>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</si>
  <si>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</si>
  <si>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</si>
  <si>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</si>
  <si>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</si>
  <si>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SCALDASOLE</t>
  </si>
  <si>
    <t>SCALENGHE</t>
  </si>
  <si>
    <t>SCALETTA ZANCLEA</t>
  </si>
  <si>
    <t>SCAMPITELLA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</si>
  <si>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</si>
  <si>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</si>
  <si>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</si>
  <si>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</si>
  <si>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</si>
  <si>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</si>
  <si>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</si>
  <si>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</si>
  <si>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</si>
  <si>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</si>
  <si>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</si>
  <si>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</si>
  <si>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</si>
  <si>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</si>
  <si>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</si>
  <si>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SCENA/SCHENNA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</si>
  <si>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</si>
  <si>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</si>
  <si>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</si>
  <si>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</si>
  <si>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</si>
  <si>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</si>
  <si>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</si>
  <si>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</si>
  <si>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</si>
  <si>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</si>
  <si>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</si>
  <si>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</si>
  <si>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</si>
  <si>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</si>
  <si>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</si>
  <si>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</si>
  <si>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</si>
  <si>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</si>
  <si>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</si>
  <si>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</si>
  <si>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</si>
  <si>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</si>
  <si>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SCORZE'</t>
  </si>
  <si>
    <t>SCURCOLA MARSICANA</t>
  </si>
  <si>
    <t>SCURELLE</t>
  </si>
  <si>
    <t>SCURZOLENGO</t>
  </si>
  <si>
    <t>SEBORGA</t>
  </si>
  <si>
    <t>SECINARO</t>
  </si>
  <si>
    <t>SECLI'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</si>
  <si>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</si>
  <si>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</si>
  <si>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</si>
  <si>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</si>
  <si>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</si>
  <si>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</si>
  <si>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</si>
  <si>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</si>
  <si>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</si>
  <si>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</si>
  <si>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</si>
  <si>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</si>
  <si>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</si>
  <si>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</si>
  <si>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</si>
  <si>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</si>
  <si>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</si>
  <si>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</si>
  <si>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</si>
  <si>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</si>
  <si>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SELVA DEI MOLINI/MUHLWALD</t>
  </si>
  <si>
    <t>SELVA DI CADORE</t>
  </si>
  <si>
    <t>SELVA DI PROGNO</t>
  </si>
  <si>
    <t>SELVA DI VAL GARDENA/WOLKENSTEIN IN GRODEN</t>
  </si>
  <si>
    <t>SELVAZZANO DENTRO</t>
  </si>
  <si>
    <t>SELVINO</t>
  </si>
  <si>
    <t>SEMESTENE</t>
  </si>
  <si>
    <t>SEMIANA</t>
  </si>
  <si>
    <t>SEMPRONIANO</t>
  </si>
  <si>
    <t>SENAGO</t>
  </si>
  <si>
    <t>SENALE-SAN FELICE/UNSERE LIEBE FRAU IM WALDE-ST. FELIX</t>
  </si>
  <si>
    <t>SENALES/SCHNALS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</si>
  <si>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</si>
  <si>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</si>
  <si>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</si>
  <si>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</si>
  <si>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</si>
  <si>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</si>
  <si>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</si>
  <si>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</si>
  <si>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</si>
  <si>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</si>
  <si>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SENORBI'</t>
  </si>
  <si>
    <t>SEPINO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</si>
  <si>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</si>
  <si>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</si>
  <si>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</si>
  <si>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</si>
  <si>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</si>
  <si>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</si>
  <si>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</si>
  <si>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</si>
  <si>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</si>
  <si>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</si>
  <si>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</si>
  <si>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</si>
  <si>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</si>
  <si>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</si>
  <si>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</si>
  <si>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DE' CONTI</t>
  </si>
  <si>
    <t>SERRA RICCO'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</si>
  <si>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</si>
  <si>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</si>
  <si>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</si>
  <si>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</si>
  <si>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</si>
  <si>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</si>
  <si>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</si>
  <si>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</si>
  <si>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</si>
  <si>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</si>
  <si>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</si>
  <si>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</si>
  <si>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</si>
  <si>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</si>
  <si>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</si>
  <si>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</si>
  <si>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</si>
  <si>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</si>
  <si>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</si>
  <si>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</si>
  <si>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</si>
  <si>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</si>
  <si>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</si>
  <si>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</si>
  <si>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</si>
  <si>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</si>
  <si>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</si>
  <si>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</si>
  <si>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</si>
  <si>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</si>
  <si>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</si>
  <si>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</si>
  <si>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</si>
  <si>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</si>
  <si>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</si>
  <si>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SESTO/SEXTEN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</si>
  <si>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</si>
  <si>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</si>
  <si>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</si>
  <si>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</si>
  <si>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</si>
  <si>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</si>
  <si>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</si>
  <si>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</si>
  <si>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</si>
  <si>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</si>
  <si>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</si>
  <si>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</si>
  <si>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</si>
  <si>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</si>
  <si>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</si>
  <si>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</si>
  <si>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</si>
  <si>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</si>
  <si>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</si>
  <si>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</si>
  <si>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</si>
  <si>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</si>
  <si>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</si>
  <si>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</si>
  <si>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</si>
  <si>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</si>
  <si>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</si>
  <si>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</si>
  <si>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SIENA</t>
  </si>
  <si>
    <t>SIGILLO</t>
  </si>
  <si>
    <t>SIGNA</t>
  </si>
  <si>
    <t>SILANDRO/SCHLANDERS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</si>
  <si>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</si>
  <si>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</si>
  <si>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</si>
  <si>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</si>
  <si>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</si>
  <si>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</si>
  <si>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</si>
  <si>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</si>
  <si>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</si>
  <si>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</si>
  <si>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</si>
  <si>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</si>
  <si>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SINAGRA</t>
  </si>
  <si>
    <t>SINALUNGA</t>
  </si>
  <si>
    <t>SINDIA</t>
  </si>
  <si>
    <t>SINI</t>
  </si>
  <si>
    <t>SINIO</t>
  </si>
  <si>
    <t>SINISCOLA</t>
  </si>
  <si>
    <t>SINNAI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</si>
  <si>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</si>
  <si>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</si>
  <si>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</si>
  <si>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</si>
  <si>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</si>
  <si>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</si>
  <si>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</si>
  <si>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</si>
  <si>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</si>
  <si>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</si>
  <si>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</si>
  <si>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SLUDERNO/SCHLUDERNS</t>
  </si>
  <si>
    <t>SMERILLO</t>
  </si>
  <si>
    <t>SOAVE</t>
  </si>
  <si>
    <t>SOCCHIEVE</t>
  </si>
  <si>
    <t>SODDI'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</si>
  <si>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</si>
  <si>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</si>
  <si>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</si>
  <si>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</si>
  <si>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</si>
  <si>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</si>
  <si>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</si>
  <si>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</si>
  <si>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</si>
  <si>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</si>
  <si>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 ARNO</t>
  </si>
  <si>
    <t>SOLBIATE CON CAGNO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</si>
  <si>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</si>
  <si>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</si>
  <si>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</si>
  <si>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</si>
  <si>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</si>
  <si>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</si>
  <si>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</si>
  <si>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</si>
  <si>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</si>
  <si>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</si>
  <si>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</si>
  <si>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</si>
  <si>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</si>
  <si>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</si>
  <si>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</si>
  <si>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</si>
  <si>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</si>
  <si>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</si>
  <si>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</si>
  <si>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</si>
  <si>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</si>
  <si>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</si>
  <si>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</si>
  <si>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</si>
  <si>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</si>
  <si>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</si>
  <si>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</si>
  <si>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</si>
  <si>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</si>
  <si>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</si>
  <si>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SORA</t>
  </si>
  <si>
    <t>SORAGA DI FASSA</t>
  </si>
  <si>
    <t>SORAGNA</t>
  </si>
  <si>
    <t>SORANO</t>
  </si>
  <si>
    <t>SORBO SERPICO</t>
  </si>
  <si>
    <t>SORBOLO MEZZANI</t>
  </si>
  <si>
    <t>SORDEVOLO</t>
  </si>
  <si>
    <t>SORDIO</t>
  </si>
  <si>
    <t>SORESINA</t>
  </si>
  <si>
    <t>SORGA'</t>
  </si>
  <si>
    <t>SORGONO</t>
  </si>
  <si>
    <t>SORI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</si>
  <si>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</si>
  <si>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</si>
  <si>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</si>
  <si>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</si>
  <si>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</si>
  <si>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</si>
  <si>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</si>
  <si>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</si>
  <si>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</si>
  <si>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</si>
  <si>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</si>
  <si>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</si>
  <si>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</si>
  <si>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</si>
  <si>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</si>
  <si>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SOVERE</t>
  </si>
  <si>
    <t>SOVERZENE</t>
  </si>
  <si>
    <t>SOVICILLE</t>
  </si>
  <si>
    <t>SOVICO</t>
  </si>
  <si>
    <t>SOVIZZO</t>
  </si>
  <si>
    <t>SOVRAMONTE</t>
  </si>
  <si>
    <t>SOZZAGO</t>
  </si>
  <si>
    <t>SPADAFORA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</si>
  <si>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</si>
  <si>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</si>
  <si>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</si>
  <si>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</si>
  <si>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</si>
  <si>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</si>
  <si>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</si>
  <si>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</si>
  <si>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SPIAZZO</t>
  </si>
  <si>
    <t>SPIGNO MONFERRATO</t>
  </si>
  <si>
    <t>SPIGNO SATURNIA</t>
  </si>
  <si>
    <t>SPILAMBERTO</t>
  </si>
  <si>
    <t>SPILIMBERGO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</si>
  <si>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</si>
  <si>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</si>
  <si>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</si>
  <si>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</si>
  <si>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</si>
  <si>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</si>
  <si>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</si>
  <si>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</si>
  <si>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</si>
  <si>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</si>
  <si>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</si>
  <si>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</si>
  <si>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</si>
  <si>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</si>
  <si>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</si>
  <si>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</si>
  <si>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</si>
  <si>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</si>
  <si>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</si>
  <si>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SQUINZANO</t>
  </si>
  <si>
    <t>STAFFOLO</t>
  </si>
  <si>
    <t>STAGNO LOMBARDO</t>
  </si>
  <si>
    <t>STANGHELLA</t>
  </si>
  <si>
    <t>STARANZANO</t>
  </si>
  <si>
    <t>STATTE</t>
  </si>
  <si>
    <t>STAZZANO</t>
  </si>
  <si>
    <t>STAZZEMA</t>
  </si>
  <si>
    <t>STAZZONA</t>
  </si>
  <si>
    <t>STELLA</t>
  </si>
  <si>
    <t>STELLA CILENTO</t>
  </si>
  <si>
    <t>STELLANELLO</t>
  </si>
  <si>
    <t>STELVIO/STILFS</t>
  </si>
  <si>
    <t>STENICO</t>
  </si>
  <si>
    <t>STERNATIA</t>
  </si>
  <si>
    <t>STEZZANO</t>
  </si>
  <si>
    <t>STIENTA</t>
  </si>
  <si>
    <t>STIGLIANO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</si>
  <si>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</si>
  <si>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</si>
  <si>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</si>
  <si>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</si>
  <si>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</si>
  <si>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</si>
  <si>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</si>
  <si>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</si>
  <si>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</si>
  <si>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</si>
  <si>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</si>
  <si>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</si>
  <si>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</si>
  <si>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</si>
  <si>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</si>
  <si>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</si>
  <si>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</si>
  <si>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</si>
  <si>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</si>
  <si>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</si>
  <si>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</si>
  <si>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</si>
  <si>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</si>
  <si>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</si>
  <si>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</si>
  <si>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</si>
  <si>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</si>
  <si>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</si>
  <si>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</si>
  <si>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</si>
  <si>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</si>
  <si>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</si>
  <si>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</si>
  <si>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</si>
  <si>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</si>
  <si>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</si>
  <si>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</si>
  <si>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</si>
  <si>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</si>
  <si>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</si>
  <si>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</si>
  <si>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</si>
  <si>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</si>
  <si>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</si>
  <si>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</si>
  <si>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</si>
  <si>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</si>
  <si>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</si>
  <si>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</si>
  <si>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</si>
  <si>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</si>
  <si>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</si>
  <si>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</si>
  <si>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</si>
  <si>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</si>
  <si>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</si>
  <si>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</si>
  <si>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</si>
  <si>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</si>
  <si>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</si>
  <si>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</si>
  <si>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</si>
  <si>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</si>
  <si>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</si>
  <si>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</si>
  <si>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</si>
  <si>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</si>
  <si>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</si>
  <si>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</si>
  <si>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</si>
  <si>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</si>
  <si>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</si>
  <si>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TARTANO</t>
  </si>
  <si>
    <t>TARVISIO</t>
  </si>
  <si>
    <t>TARZO</t>
  </si>
  <si>
    <t>TASSAROLO</t>
  </si>
  <si>
    <t>TAURANO</t>
  </si>
  <si>
    <t>TAURASI</t>
  </si>
  <si>
    <t>TAURISANO</t>
  </si>
  <si>
    <t>TAVAGNACCO</t>
  </si>
  <si>
    <t>TAVAGNASCO</t>
  </si>
  <si>
    <t>TAVAZZANO CON VILLAVESCO</t>
  </si>
  <si>
    <t>TAVENNA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</si>
  <si>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</si>
  <si>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</si>
  <si>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</si>
  <si>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</si>
  <si>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</si>
  <si>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</si>
  <si>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</si>
  <si>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</si>
  <si>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</si>
  <si>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</si>
  <si>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</si>
  <si>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</si>
  <si>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</si>
  <si>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</si>
  <si>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</si>
  <si>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</si>
  <si>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</si>
  <si>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</si>
  <si>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TEMU'</t>
  </si>
  <si>
    <t>TENNA</t>
  </si>
  <si>
    <t>TENNO</t>
  </si>
  <si>
    <t>TEOLO</t>
  </si>
  <si>
    <t>TEORA</t>
  </si>
  <si>
    <t>TERAMO</t>
  </si>
  <si>
    <t>TERDOBBIATE</t>
  </si>
  <si>
    <t>TERELLE</t>
  </si>
  <si>
    <t>TERENTO/TERENTEN</t>
  </si>
  <si>
    <t>TERENZO</t>
  </si>
  <si>
    <t>TERGU</t>
  </si>
  <si>
    <t>TERLANO/TERLAN</t>
  </si>
  <si>
    <t>TERLIZZI</t>
  </si>
  <si>
    <t>TERME VIGLIATORE</t>
  </si>
  <si>
    <t>TERMENO SULLA STRADA DEL VINO/TRAMIN AN DER WEINSTRASSE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</si>
  <si>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</si>
  <si>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</si>
  <si>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</si>
  <si>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</si>
  <si>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</si>
  <si>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</si>
  <si>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</si>
  <si>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</si>
  <si>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</si>
  <si>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DEI PASSERINI</t>
  </si>
  <si>
    <t>TERRANOVA DI POLLINO</t>
  </si>
  <si>
    <t>TERRANUOVA BRACCIOLINI</t>
  </si>
  <si>
    <t>TERRASINI</t>
  </si>
  <si>
    <t>TERRASSA PADOVANA</t>
  </si>
  <si>
    <t>TERRAZZO</t>
  </si>
  <si>
    <t>TERRE D'ADIGE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</si>
  <si>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</si>
  <si>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</si>
  <si>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</si>
  <si>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</si>
  <si>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</si>
  <si>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</si>
  <si>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</si>
  <si>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</si>
  <si>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</si>
  <si>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</si>
  <si>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</si>
  <si>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TESIMO/TISENS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</si>
  <si>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</si>
  <si>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</si>
  <si>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</si>
  <si>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</si>
  <si>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</si>
  <si>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</si>
  <si>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</si>
  <si>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</si>
  <si>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</si>
  <si>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</si>
  <si>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</si>
  <si>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</si>
  <si>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</si>
  <si>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</si>
  <si>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</si>
  <si>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</si>
  <si>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</si>
  <si>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</si>
  <si>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</si>
  <si>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TIRES/TIERS</t>
  </si>
  <si>
    <t>TIROLO/TIROL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</si>
  <si>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</si>
  <si>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</si>
  <si>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</si>
  <si>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</si>
  <si>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</si>
  <si>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</si>
  <si>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</si>
  <si>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</si>
  <si>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</si>
  <si>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</si>
  <si>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</si>
  <si>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</si>
  <si>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</si>
  <si>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</si>
  <si>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</si>
  <si>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</si>
  <si>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</si>
  <si>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</si>
  <si>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</si>
  <si>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</si>
  <si>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</si>
  <si>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TONEZZA DEL CIMONE</t>
  </si>
  <si>
    <t>TORA E PICCILLI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</si>
  <si>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</si>
  <si>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</si>
  <si>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</si>
  <si>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</si>
  <si>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</si>
  <si>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</si>
  <si>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</si>
  <si>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</si>
  <si>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</si>
  <si>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</si>
  <si>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</si>
  <si>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</si>
  <si>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</si>
  <si>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</si>
  <si>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</si>
  <si>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</si>
  <si>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</si>
  <si>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</si>
  <si>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</si>
  <si>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</si>
  <si>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TORPE'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</si>
  <si>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</si>
  <si>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</si>
  <si>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</si>
  <si>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</si>
  <si>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</si>
  <si>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</si>
  <si>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</si>
  <si>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</si>
  <si>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</si>
  <si>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</si>
  <si>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</si>
  <si>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</si>
  <si>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</si>
  <si>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DE' BUSI</t>
  </si>
  <si>
    <t>TORRE DE' NEGRI</t>
  </si>
  <si>
    <t>TORRE DE' PASSERI</t>
  </si>
  <si>
    <t>TORRE DE' PICENARDI</t>
  </si>
  <si>
    <t>TORRE DE' ROVERI</t>
  </si>
  <si>
    <t>TORRE DEL GRECO</t>
  </si>
  <si>
    <t>TORRE DI MOSTO</t>
  </si>
  <si>
    <t>TORRE DI SANTA MARIA</t>
  </si>
  <si>
    <t>TORRE LE NOCELLE</t>
  </si>
  <si>
    <t>TORRE MONDOVI'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</si>
  <si>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</si>
  <si>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</si>
  <si>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</si>
  <si>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</si>
  <si>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</si>
  <si>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</si>
  <si>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</si>
  <si>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</si>
  <si>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</si>
  <si>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</si>
  <si>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</si>
  <si>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</si>
  <si>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</si>
  <si>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</si>
  <si>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</si>
  <si>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</si>
  <si>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</si>
  <si>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</si>
  <si>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</si>
  <si>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</si>
  <si>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</si>
  <si>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</si>
  <si>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</si>
  <si>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</si>
  <si>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</si>
  <si>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</si>
  <si>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</si>
  <si>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</si>
  <si>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</si>
  <si>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</si>
  <si>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</si>
  <si>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</si>
  <si>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</si>
  <si>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TORTOLI'</t>
  </si>
  <si>
    <t>TORTONA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</si>
  <si>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</si>
  <si>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</si>
  <si>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</si>
  <si>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</si>
  <si>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</si>
  <si>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</si>
  <si>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</si>
  <si>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</si>
  <si>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</si>
  <si>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</si>
  <si>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</si>
  <si>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</si>
  <si>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</si>
  <si>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</si>
  <si>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</si>
  <si>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</si>
  <si>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</si>
  <si>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</si>
  <si>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</si>
  <si>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</si>
  <si>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</si>
  <si>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</si>
  <si>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</si>
  <si>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</si>
  <si>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</si>
  <si>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</si>
  <si>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TRAVACO' SICCOMARIO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</si>
  <si>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</si>
  <si>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</si>
  <si>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</si>
  <si>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</si>
  <si>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</si>
  <si>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</si>
  <si>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</si>
  <si>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</si>
  <si>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</si>
  <si>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</si>
  <si>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</si>
  <si>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</si>
  <si>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</si>
  <si>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</si>
  <si>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</si>
  <si>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</si>
  <si>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</si>
  <si>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</si>
  <si>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</si>
  <si>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</si>
  <si>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</si>
  <si>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</si>
  <si>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</si>
  <si>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</si>
  <si>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</si>
  <si>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</si>
  <si>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</si>
  <si>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</si>
  <si>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</si>
  <si>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</si>
  <si>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</si>
  <si>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</si>
  <si>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</si>
  <si>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</si>
  <si>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TRESIGNANA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</si>
  <si>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</si>
  <si>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</si>
  <si>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</si>
  <si>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</si>
  <si>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</si>
  <si>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</si>
  <si>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</si>
  <si>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</si>
  <si>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</si>
  <si>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</si>
  <si>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</si>
  <si>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</si>
  <si>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</si>
  <si>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</si>
  <si>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</si>
  <si>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</si>
  <si>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</si>
  <si>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</si>
  <si>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</si>
  <si>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</si>
  <si>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</si>
  <si>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</si>
  <si>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</si>
  <si>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</si>
  <si>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</si>
  <si>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TRIEI</t>
  </si>
  <si>
    <t>TRIESTE</t>
  </si>
  <si>
    <t>TRIGGIANO</t>
  </si>
  <si>
    <t>TRIGOLO</t>
  </si>
  <si>
    <t>TRINITA'</t>
  </si>
  <si>
    <t>TRINITA' D'AGULTU E VIGNOLA</t>
  </si>
  <si>
    <t>TRINITAPOLI</t>
  </si>
  <si>
    <t>TRINO</t>
  </si>
  <si>
    <t>TRIORA</t>
  </si>
  <si>
    <t>TRIPI</t>
  </si>
  <si>
    <t>TRISOBBIO</t>
  </si>
  <si>
    <t>TRISSINO</t>
  </si>
  <si>
    <t>TRIUGGIO</t>
  </si>
  <si>
    <t>TRIVENTO</t>
  </si>
  <si>
    <t>TRIVIGLIANO</t>
  </si>
  <si>
    <t>TRIVIGNANO UDINESE</t>
  </si>
  <si>
    <t>TRIVIGNO</t>
  </si>
  <si>
    <t>TRIVOLZIO</t>
  </si>
  <si>
    <t>TRODENA NEL PARCO NATURALE/TRUDEN IM NATURPARK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</si>
  <si>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</si>
  <si>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</si>
  <si>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</si>
  <si>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</si>
  <si>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</si>
  <si>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</si>
  <si>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</si>
  <si>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TROVO</t>
  </si>
  <si>
    <t>TRUCCAZZANO</t>
  </si>
  <si>
    <t>TUBRE/TAUFERS IM MUNSTERTAL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</si>
  <si>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</si>
  <si>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</si>
  <si>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</si>
  <si>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</si>
  <si>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</si>
  <si>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</si>
  <si>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</si>
  <si>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</si>
  <si>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</si>
  <si>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</si>
  <si>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</si>
  <si>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</si>
  <si>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</si>
  <si>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</si>
  <si>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</si>
  <si>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</si>
  <si>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</si>
  <si>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</si>
  <si>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</si>
  <si>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</si>
  <si>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</si>
  <si>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</si>
  <si>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</si>
  <si>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</si>
  <si>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</si>
  <si>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</si>
  <si>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 TIRSO</t>
  </si>
  <si>
    <t>ULASSAI</t>
  </si>
  <si>
    <t>ULTIMO/ULTEN</t>
  </si>
  <si>
    <t>UMBERTIDE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</si>
  <si>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</si>
  <si>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</si>
  <si>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</si>
  <si>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</si>
  <si>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</si>
  <si>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</si>
  <si>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</si>
  <si>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</si>
  <si>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</si>
  <si>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</si>
  <si>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</si>
  <si>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</si>
  <si>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</si>
  <si>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</si>
  <si>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</si>
  <si>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</si>
  <si>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</si>
  <si>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</si>
  <si>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</si>
  <si>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</si>
  <si>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</si>
  <si>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</si>
  <si>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</si>
  <si>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</si>
  <si>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VACONE</t>
  </si>
  <si>
    <t>VACRI</t>
  </si>
  <si>
    <t>VADENA/PFATTEN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</si>
  <si>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</si>
  <si>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</si>
  <si>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</si>
  <si>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</si>
  <si>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</si>
  <si>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</si>
  <si>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</si>
  <si>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</si>
  <si>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</si>
  <si>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</si>
  <si>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</si>
  <si>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</si>
  <si>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</si>
  <si>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CHY</t>
  </si>
  <si>
    <t>VAL DI NIZZA</t>
  </si>
  <si>
    <t>VAL DI VIZZE/PFITSCH</t>
  </si>
  <si>
    <t>VAL DI ZOLDO</t>
  </si>
  <si>
    <t>VAL LIONA</t>
  </si>
  <si>
    <t>VAL MASINO</t>
  </si>
  <si>
    <t>VAL REZZO</t>
  </si>
  <si>
    <t>VALBONDIONE</t>
  </si>
  <si>
    <t>VALBREMBO</t>
  </si>
  <si>
    <t>VALBRENTA</t>
  </si>
  <si>
    <t>VALBREVENNA</t>
  </si>
  <si>
    <t>VALBRONA</t>
  </si>
  <si>
    <t>VALCHIUSA</t>
  </si>
  <si>
    <t>VALDAGNO</t>
  </si>
  <si>
    <t>VALDAONE</t>
  </si>
  <si>
    <t>VALDAORA/OLANG</t>
  </si>
  <si>
    <t>VALDASTICO</t>
  </si>
  <si>
    <t>VALDENGO</t>
  </si>
  <si>
    <t>VALDERICE</t>
  </si>
  <si>
    <t>VALDIDENTRO</t>
  </si>
  <si>
    <t>VALDIERI</t>
  </si>
  <si>
    <t>VALDILANA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</si>
  <si>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</si>
  <si>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</si>
  <si>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</si>
  <si>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</si>
  <si>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</si>
  <si>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</si>
  <si>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</si>
  <si>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</si>
  <si>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</si>
  <si>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</si>
  <si>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</si>
  <si>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</si>
  <si>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</si>
  <si>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</si>
  <si>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</si>
  <si>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</si>
  <si>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</si>
  <si>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</si>
  <si>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</si>
  <si>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</si>
  <si>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</si>
  <si>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</si>
  <si>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</si>
  <si>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</si>
  <si>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</si>
  <si>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</si>
  <si>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</si>
  <si>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AURINA/AHRNTAL</t>
  </si>
  <si>
    <t>VALLE CANNOBINA</t>
  </si>
  <si>
    <t>VALLE CASTELLANA</t>
  </si>
  <si>
    <t>VALLE DELL'ANGELO</t>
  </si>
  <si>
    <t>VALLE DI CADORE</t>
  </si>
  <si>
    <t>VALLE DI CASIES/GSIES</t>
  </si>
  <si>
    <t>VALLE DI MADDALONI</t>
  </si>
  <si>
    <t>VALLE LOMELLINA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</si>
  <si>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</si>
  <si>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</si>
  <si>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</si>
  <si>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</si>
  <si>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</si>
  <si>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</si>
  <si>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</si>
  <si>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VALLEFOGLIA</t>
  </si>
  <si>
    <t>VALLELAGHI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</si>
  <si>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</si>
  <si>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</si>
  <si>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</si>
  <si>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</si>
  <si>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</si>
  <si>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</si>
  <si>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</si>
  <si>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</si>
  <si>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</si>
  <si>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</si>
  <si>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</si>
  <si>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</si>
  <si>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</si>
  <si>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</si>
  <si>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</si>
  <si>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</si>
  <si>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</si>
  <si>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</si>
  <si>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</si>
  <si>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</si>
  <si>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</si>
  <si>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</si>
  <si>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</si>
  <si>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</si>
  <si>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</si>
  <si>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</si>
  <si>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</si>
  <si>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</si>
  <si>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</si>
  <si>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</si>
  <si>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</si>
  <si>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</si>
  <si>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</si>
  <si>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</si>
  <si>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</si>
  <si>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</si>
  <si>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</si>
  <si>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VANDOIES/VINTL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</si>
  <si>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</si>
  <si>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</si>
  <si>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</si>
  <si>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</si>
  <si>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</si>
  <si>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</si>
  <si>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</si>
  <si>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</si>
  <si>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DE' MELEGARI</t>
  </si>
  <si>
    <t>VARAZZE</t>
  </si>
  <si>
    <t>VARCO SABINO</t>
  </si>
  <si>
    <t>VAREDO</t>
  </si>
  <si>
    <t>VARENNA</t>
  </si>
  <si>
    <t>VARESE</t>
  </si>
  <si>
    <t>VARESE LIGURE</t>
  </si>
  <si>
    <t>VARISELLA</t>
  </si>
  <si>
    <t>VARMO</t>
  </si>
  <si>
    <t>VARNA/VAHRN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</si>
  <si>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</si>
  <si>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</si>
  <si>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</si>
  <si>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</si>
  <si>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</si>
  <si>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</si>
  <si>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</si>
  <si>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</si>
  <si>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</si>
  <si>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</si>
  <si>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</si>
  <si>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</si>
  <si>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</si>
  <si>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</si>
  <si>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</si>
  <si>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</si>
  <si>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</si>
  <si>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</si>
  <si>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</si>
  <si>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</si>
  <si>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</si>
  <si>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</si>
  <si>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</si>
  <si>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</si>
  <si>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</si>
  <si>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VELTURNO/FELDTHURNS</t>
  </si>
  <si>
    <t>VENAFRO</t>
  </si>
  <si>
    <t>VENARIA REALE</t>
  </si>
  <si>
    <t>VENAROTTA</t>
  </si>
  <si>
    <t>VENASCA</t>
  </si>
  <si>
    <t>VENAUS</t>
  </si>
  <si>
    <t>VENDONE</t>
  </si>
  <si>
    <t>VENEGONO INFERIORE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</si>
  <si>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</si>
  <si>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</si>
  <si>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</si>
  <si>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</si>
  <si>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</si>
  <si>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</si>
  <si>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</si>
  <si>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</si>
  <si>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</si>
  <si>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</si>
  <si>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</si>
  <si>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 BRIANZA</t>
  </si>
  <si>
    <t>VERANO/VORAN</t>
  </si>
  <si>
    <t>VERBANIA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</si>
  <si>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</si>
  <si>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</si>
  <si>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</si>
  <si>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</si>
  <si>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</si>
  <si>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</si>
  <si>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</si>
  <si>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</si>
  <si>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</si>
  <si>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</si>
  <si>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</si>
  <si>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 CON ZELO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</si>
  <si>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</si>
  <si>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</si>
  <si>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</si>
  <si>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</si>
  <si>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</si>
  <si>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</si>
  <si>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</si>
  <si>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</si>
  <si>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</si>
  <si>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</si>
  <si>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</si>
  <si>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</si>
  <si>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</si>
  <si>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</si>
  <si>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</si>
  <si>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</si>
  <si>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</si>
  <si>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</si>
  <si>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VERRES</t>
  </si>
  <si>
    <t>VERTEMATE CON MINOPRIO</t>
  </si>
  <si>
    <t>VERTOVA</t>
  </si>
  <si>
    <t>VERUCCHIO</t>
  </si>
  <si>
    <t>VERVIO</t>
  </si>
  <si>
    <t>VERZEGNIS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</si>
  <si>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</si>
  <si>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</si>
  <si>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</si>
  <si>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</si>
  <si>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</si>
  <si>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</si>
  <si>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</si>
  <si>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VESTIGNE'</t>
  </si>
  <si>
    <t>VESTONE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</si>
  <si>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</si>
  <si>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</si>
  <si>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</si>
  <si>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</si>
  <si>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</si>
  <si>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</si>
  <si>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</si>
  <si>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</si>
  <si>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</si>
  <si>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</si>
  <si>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</si>
  <si>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VIALFRE'</t>
  </si>
  <si>
    <t>VIANO</t>
  </si>
  <si>
    <t>VIAREGGIO</t>
  </si>
  <si>
    <t>VIARIGI</t>
  </si>
  <si>
    <t>VIBONATI</t>
  </si>
  <si>
    <t>VICALVI</t>
  </si>
  <si>
    <t>VICARI</t>
  </si>
  <si>
    <t>VICCHIO</t>
  </si>
  <si>
    <t>VICENZA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</si>
  <si>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</si>
  <si>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</si>
  <si>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</si>
  <si>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</si>
  <si>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</si>
  <si>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</si>
  <si>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</si>
  <si>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</si>
  <si>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</si>
  <si>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</si>
  <si>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</si>
  <si>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</si>
  <si>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</si>
  <si>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</si>
  <si>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</si>
  <si>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</si>
  <si>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VIGANO'</t>
  </si>
  <si>
    <t>VIGARANO MAINARDA</t>
  </si>
  <si>
    <t>VIGASIO</t>
  </si>
  <si>
    <t>VIGEVANO</t>
  </si>
  <si>
    <t>VIGGIANELLO</t>
  </si>
  <si>
    <t>VIGGIANO</t>
  </si>
  <si>
    <t>VIGGIU'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</si>
  <si>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</si>
  <si>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</si>
  <si>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</si>
  <si>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</si>
  <si>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</si>
  <si>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</si>
  <si>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</si>
  <si>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</si>
  <si>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</si>
  <si>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</si>
  <si>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</si>
  <si>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</si>
  <si>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</si>
  <si>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</si>
  <si>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</si>
  <si>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</si>
  <si>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</si>
  <si>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</si>
  <si>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</si>
  <si>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</si>
  <si>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</si>
  <si>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</si>
  <si>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</si>
  <si>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</si>
  <si>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</si>
  <si>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</si>
  <si>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</si>
  <si>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</si>
  <si>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D'ALME'</t>
  </si>
  <si>
    <t>VILLA D'OGNA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</si>
  <si>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</si>
  <si>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</si>
  <si>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</si>
  <si>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</si>
  <si>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</si>
  <si>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</si>
  <si>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</si>
  <si>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</si>
  <si>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</si>
  <si>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</si>
  <si>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</si>
  <si>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</si>
  <si>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</si>
  <si>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</si>
  <si>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</si>
  <si>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</si>
  <si>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</si>
  <si>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</si>
  <si>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</si>
  <si>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</si>
  <si>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</si>
  <si>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</si>
  <si>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</si>
  <si>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</si>
  <si>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VILLABASSA/NIEDERDORF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</si>
  <si>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</si>
  <si>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</si>
  <si>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</si>
  <si>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</si>
  <si>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</si>
  <si>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</si>
  <si>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</si>
  <si>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</si>
  <si>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</si>
  <si>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</si>
  <si>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</si>
  <si>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</si>
  <si>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</si>
  <si>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</si>
  <si>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</si>
  <si>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</si>
  <si>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</si>
  <si>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</si>
  <si>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</si>
  <si>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</si>
  <si>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</si>
  <si>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</si>
  <si>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</si>
  <si>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</si>
  <si>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</si>
  <si>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</si>
  <si>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</si>
  <si>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VILLANDRO/VILLANDERS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</si>
  <si>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</si>
  <si>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</si>
  <si>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</si>
  <si>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</si>
  <si>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</si>
  <si>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</si>
  <si>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</si>
  <si>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</si>
  <si>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</si>
  <si>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</si>
  <si>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MONDOVI'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</si>
  <si>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</si>
  <si>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</si>
  <si>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</si>
  <si>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</si>
  <si>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</si>
  <si>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</si>
  <si>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</si>
  <si>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</si>
  <si>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</si>
  <si>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</si>
  <si>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</si>
  <si>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</si>
  <si>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</si>
  <si>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</si>
  <si>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</si>
  <si>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</si>
  <si>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</si>
  <si>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</si>
  <si>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</si>
  <si>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</si>
  <si>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</si>
  <si>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</si>
  <si>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</si>
  <si>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</si>
  <si>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</si>
  <si>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</si>
  <si>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</si>
  <si>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</si>
  <si>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</si>
  <si>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</si>
  <si>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</si>
  <si>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</si>
  <si>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</si>
  <si>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</si>
  <si>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 DI FIEMME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</si>
  <si>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</si>
  <si>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</si>
  <si>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</si>
  <si>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</si>
  <si>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</si>
  <si>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</si>
  <si>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</si>
  <si>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</si>
  <si>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</si>
  <si>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</si>
  <si>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</si>
  <si>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</si>
  <si>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</si>
  <si>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</si>
  <si>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</si>
  <si>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</si>
  <si>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</si>
  <si>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</si>
  <si>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VIPITENO/STERZING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</si>
  <si>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</si>
  <si>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</si>
  <si>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</si>
  <si>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</si>
  <si>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</si>
  <si>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</si>
  <si>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</si>
  <si>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</si>
  <si>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</si>
  <si>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</si>
  <si>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</si>
  <si>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</si>
  <si>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</si>
  <si>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</si>
  <si>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</si>
  <si>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</si>
  <si>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</si>
  <si>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</si>
  <si>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</si>
  <si>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</si>
  <si>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VIU'</t>
  </si>
  <si>
    <t>VIVARO</t>
  </si>
  <si>
    <t>VIVARO ROMANO</t>
  </si>
  <si>
    <t>VIVERONE</t>
  </si>
  <si>
    <t>VIZZINI</t>
  </si>
  <si>
    <t>VIZZOLA TICINO</t>
  </si>
  <si>
    <t>VIZZOLO PREDABISSI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</si>
  <si>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</si>
  <si>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</si>
  <si>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</si>
  <si>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</si>
  <si>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</si>
  <si>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</si>
  <si>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</si>
  <si>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</si>
  <si>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</si>
  <si>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</si>
  <si>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</si>
  <si>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</si>
  <si>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</si>
  <si>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</si>
  <si>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</si>
  <si>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</si>
  <si>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</si>
  <si>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</si>
  <si>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</si>
  <si>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</si>
  <si>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</si>
  <si>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</si>
  <si>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</si>
  <si>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</si>
  <si>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</si>
  <si>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</si>
  <si>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ZAFFERANA ETNEA</t>
  </si>
  <si>
    <t>ZAGAROLO</t>
  </si>
  <si>
    <t>ZANDOBBIO</t>
  </si>
  <si>
    <t>ZANE'</t>
  </si>
  <si>
    <t>ZANICA</t>
  </si>
  <si>
    <t>ZAPPONETA</t>
  </si>
  <si>
    <t>ZAVATTARELLO</t>
  </si>
  <si>
    <t>ZECCONE</t>
  </si>
  <si>
    <t>ZEDDIANI</t>
  </si>
  <si>
    <t>ZELBIO</t>
  </si>
  <si>
    <t>ZELO BUON PERSICO</t>
  </si>
  <si>
    <t>ZEME</t>
  </si>
  <si>
    <t>ZENEVREDO</t>
  </si>
  <si>
    <t>ZENSON DI PIAVE</t>
  </si>
  <si>
    <t>ZERBA</t>
  </si>
  <si>
    <t>ZERBO</t>
  </si>
  <si>
    <t>ZERBOLO'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</si>
  <si>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</si>
  <si>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</si>
  <si>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</si>
  <si>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</si>
  <si>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</si>
  <si>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</si>
  <si>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</si>
  <si>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</si>
  <si>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</si>
  <si>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</si>
  <si>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</si>
  <si>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</si>
  <si>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</si>
  <si>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</si>
  <si>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</si>
  <si>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</si>
  <si>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</si>
  <si>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</si>
  <si>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ZOPPE' DI CADORE</t>
  </si>
  <si>
    <t>ZOPPOLA</t>
  </si>
  <si>
    <t>ZOVENCEDO</t>
  </si>
  <si>
    <t>ZUBIENA</t>
  </si>
  <si>
    <t>ZUCCARELLO</t>
  </si>
  <si>
    <t>ZUGLIANO</t>
  </si>
  <si>
    <t>ZUGLIO</t>
  </si>
  <si>
    <t>ZUMAGLIA</t>
  </si>
  <si>
    <t>ZUNGOLI</t>
  </si>
  <si>
    <t>SEZIONI</t>
  </si>
  <si>
    <t>POPOLAZIONE</t>
  </si>
  <si>
    <t>N° SEZIONI</t>
  </si>
  <si>
    <t>N° COMUNI PER AREA GEOGRAFICA</t>
  </si>
  <si>
    <t>N° COMUNI PER REGIONE</t>
  </si>
  <si>
    <t>N° COMUNI CON POPOLAZIONE &gt; 5000000</t>
  </si>
  <si>
    <t>TOTALE POPOLAZIONE</t>
  </si>
  <si>
    <t>RICHIESTA</t>
  </si>
  <si>
    <t>MEDIA POPOLAZIONE</t>
  </si>
  <si>
    <t>COMUNI</t>
  </si>
  <si>
    <t>PERCENTUALE della POPOLAZIONE del COMUNE su TOTALE POPOLAZIONE</t>
  </si>
  <si>
    <t>NORD-OVEST</t>
  </si>
  <si>
    <t>PIEMONTE</t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</si>
  <si>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</si>
  <si>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</si>
  <si>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</si>
  <si>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</si>
  <si>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</si>
  <si>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</si>
  <si>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</si>
  <si>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</si>
  <si>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</si>
  <si>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</si>
  <si>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</si>
  <si>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</si>
  <si>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</si>
  <si>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</si>
  <si>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</si>
  <si>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</si>
  <si>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</si>
  <si>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</si>
  <si>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</si>
  <si>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</si>
  <si>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</si>
  <si>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</si>
  <si>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</si>
  <si>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</si>
  <si>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</si>
  <si>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</si>
  <si>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</si>
  <si>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</si>
  <si>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</si>
  <si>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</si>
  <si>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</si>
  <si>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</si>
  <si>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</si>
  <si>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</si>
  <si>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</si>
  <si>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</si>
  <si>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</si>
  <si>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</si>
  <si>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</si>
  <si>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</si>
  <si>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</si>
  <si>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</si>
  <si>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</si>
  <si>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</si>
  <si>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</si>
  <si>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</si>
  <si>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</si>
  <si>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</si>
  <si>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</si>
  <si>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</si>
  <si>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</si>
  <si>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</si>
  <si>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</si>
  <si>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</si>
  <si>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</si>
  <si>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</si>
  <si>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</si>
  <si>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</si>
  <si>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VALLE D'AOSTA/VALLÉE D'AOSTE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</si>
  <si>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</si>
  <si>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</si>
  <si>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</si>
  <si>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</si>
  <si>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</si>
  <si>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</si>
  <si>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</si>
  <si>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</si>
  <si>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</si>
  <si>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</si>
  <si>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</si>
  <si>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</si>
  <si>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</si>
  <si>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</si>
  <si>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</si>
  <si>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</si>
  <si>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</si>
  <si>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</si>
  <si>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</si>
  <si>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</si>
  <si>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</si>
  <si>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</si>
  <si>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</si>
  <si>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</si>
  <si>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</si>
  <si>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</si>
  <si>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</si>
  <si>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</si>
  <si>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</si>
  <si>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</si>
  <si>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</si>
  <si>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</si>
  <si>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</si>
  <si>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</si>
  <si>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</si>
  <si>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</si>
  <si>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</si>
  <si>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</si>
  <si>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</si>
  <si>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</si>
  <si>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</si>
  <si>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</si>
  <si>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</si>
  <si>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</si>
  <si>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</si>
  <si>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</si>
  <si>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</si>
  <si>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</si>
  <si>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</si>
  <si>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</si>
  <si>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</si>
  <si>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</si>
  <si>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NORD-EST</t>
  </si>
  <si>
    <t>TRENTINO-ALTO ADIGE/SÜDTIROL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</si>
  <si>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</si>
  <si>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</si>
  <si>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</si>
  <si>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</si>
  <si>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</si>
  <si>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</si>
  <si>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</si>
  <si>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</si>
  <si>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</si>
  <si>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</si>
  <si>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</si>
  <si>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</si>
  <si>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</si>
  <si>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</si>
  <si>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</si>
  <si>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</si>
  <si>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</si>
  <si>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</si>
  <si>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</si>
  <si>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</si>
  <si>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</si>
  <si>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</si>
  <si>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</si>
  <si>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</si>
  <si>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</si>
  <si>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</si>
  <si>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</si>
  <si>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</si>
  <si>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</si>
  <si>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</si>
  <si>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</si>
  <si>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</si>
  <si>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</si>
  <si>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</si>
  <si>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</si>
  <si>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</si>
  <si>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</si>
  <si>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</si>
  <si>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</si>
  <si>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</si>
  <si>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</si>
  <si>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</si>
  <si>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</si>
  <si>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</si>
  <si>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</si>
  <si>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</si>
  <si>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</si>
  <si>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</si>
  <si>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</si>
  <si>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</si>
  <si>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</si>
  <si>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</si>
  <si>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</si>
  <si>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</si>
  <si>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</si>
  <si>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</si>
  <si>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</si>
  <si>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</si>
  <si>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</si>
  <si>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</si>
  <si>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</si>
  <si>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</si>
  <si>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</si>
  <si>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</si>
  <si>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</si>
  <si>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</si>
  <si>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</si>
  <si>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</si>
  <si>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</si>
  <si>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</si>
  <si>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</si>
  <si>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</si>
  <si>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</si>
  <si>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</si>
  <si>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</si>
  <si>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</si>
  <si>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</si>
  <si>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</si>
  <si>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</si>
  <si>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</si>
  <si>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</si>
  <si>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</si>
  <si>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</si>
  <si>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</si>
  <si>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</si>
  <si>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</si>
  <si>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</si>
  <si>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</si>
  <si>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</si>
  <si>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</si>
  <si>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</si>
  <si>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</si>
  <si>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</si>
  <si>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</si>
  <si>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</si>
  <si>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</si>
  <si>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</si>
  <si>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</si>
  <si>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</si>
  <si>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</si>
  <si>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</si>
  <si>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</si>
  <si>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</si>
  <si>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</si>
  <si>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</si>
  <si>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</si>
  <si>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</si>
  <si>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</si>
  <si>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</si>
  <si>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</si>
  <si>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</si>
  <si>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</si>
  <si>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</si>
  <si>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</si>
  <si>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</si>
  <si>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</si>
  <si>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</si>
  <si>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</si>
  <si>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</si>
  <si>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</si>
  <si>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</si>
  <si>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</si>
  <si>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</si>
  <si>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</si>
  <si>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</si>
  <si>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</si>
  <si>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</si>
  <si>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</si>
  <si>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</si>
  <si>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</si>
  <si>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</si>
  <si>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</si>
  <si>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</si>
  <si>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</si>
  <si>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</si>
  <si>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</si>
  <si>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</si>
  <si>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</si>
  <si>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</si>
  <si>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VENETO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</si>
  <si>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</si>
  <si>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</si>
  <si>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</si>
  <si>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</si>
  <si>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</si>
  <si>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</si>
  <si>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</si>
  <si>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</si>
  <si>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</si>
  <si>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</si>
  <si>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</si>
  <si>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</si>
  <si>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</si>
  <si>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</si>
  <si>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</si>
  <si>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</si>
  <si>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</si>
  <si>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</si>
  <si>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</si>
  <si>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</si>
  <si>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</si>
  <si>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</si>
  <si>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</si>
  <si>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</si>
  <si>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</si>
  <si>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</si>
  <si>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</si>
  <si>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</si>
  <si>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</si>
  <si>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</si>
  <si>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</si>
  <si>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</si>
  <si>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</si>
  <si>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</si>
  <si>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</si>
  <si>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</si>
  <si>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</si>
  <si>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FRIULI-VENEZIA GIULIA</t>
  </si>
  <si>
    <t>DOBERDÒ DEL LAGO</t>
  </si>
  <si>
    <t>SAN DORLIGO DELLA VALLE</t>
  </si>
  <si>
    <t>LIGURIA</t>
  </si>
  <si>
    <t>PRELÀ</t>
  </si>
  <si>
    <t>SERRA RICCÒ</t>
  </si>
  <si>
    <t>RICCÒ DEL GOLFO DI SPEZIA</t>
  </si>
  <si>
    <t>EMILIA-ROMAGNA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</si>
  <si>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</si>
  <si>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</si>
  <si>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</si>
  <si>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</si>
  <si>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</si>
  <si>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</si>
  <si>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</si>
  <si>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</si>
  <si>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CENTRO</t>
  </si>
  <si>
    <t>TOSCANA</t>
  </si>
  <si>
    <t>BARBERINO VAL D'ELSA</t>
  </si>
  <si>
    <t>TAVARNELLE VAL DI PESA</t>
  </si>
  <si>
    <t>CASTEL SAN NICCOLÒ</t>
  </si>
  <si>
    <t>CASTELFRANCO PIANDISCÒ</t>
  </si>
  <si>
    <t>UMBRIA</t>
  </si>
  <si>
    <t>CITTÀ DELLA PIEVE</t>
  </si>
  <si>
    <t>CITTÀ DI CASTELLO</t>
  </si>
  <si>
    <t>MARCHE</t>
  </si>
  <si>
    <t>AUDITORE</t>
  </si>
  <si>
    <t>MONTECICCARDO</t>
  </si>
  <si>
    <t>SASSOCORVARO</t>
  </si>
  <si>
    <t>LAZIO</t>
  </si>
  <si>
    <t>SUD</t>
  </si>
  <si>
    <t>ABRUZZO</t>
  </si>
  <si>
    <t>CITTÀ SANT'ANGELO</t>
  </si>
  <si>
    <t>FORLÌ DEL SANNIO</t>
  </si>
  <si>
    <t>CAMPANIA</t>
  </si>
  <si>
    <t>SANTA MARIA LA CARITÀ</t>
  </si>
  <si>
    <t>PUGLIA</t>
  </si>
  <si>
    <t>ACQUARICA DEL CAPO</t>
  </si>
  <si>
    <t>NARDÒ</t>
  </si>
  <si>
    <t>PATÙ</t>
  </si>
  <si>
    <t>PRESICCE</t>
  </si>
  <si>
    <t>SECLÌ</t>
  </si>
  <si>
    <t>BASILICATA</t>
  </si>
  <si>
    <t>CALABRIA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</si>
  <si>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</si>
  <si>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</si>
  <si>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</si>
  <si>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</si>
  <si>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</si>
  <si>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</si>
  <si>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</si>
  <si>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</si>
  <si>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</si>
  <si>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</si>
  <si>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ISOLE</t>
  </si>
  <si>
    <t>SICILIA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</si>
  <si>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</si>
  <si>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</si>
  <si>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</si>
  <si>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</si>
  <si>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</si>
  <si>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</si>
  <si>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</si>
  <si>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</si>
  <si>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</si>
  <si>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</si>
  <si>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</si>
  <si>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</si>
  <si>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</si>
  <si>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</si>
  <si>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</si>
  <si>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</si>
  <si>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</si>
  <si>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SARDEGNA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</si>
  <si>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</si>
  <si>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</si>
  <si>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</si>
  <si>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</si>
  <si>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</si>
  <si>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</si>
  <si>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</si>
  <si>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</si>
  <si>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</si>
  <si>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</si>
  <si>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</si>
  <si>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</si>
  <si>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</si>
  <si>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</si>
  <si>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</si>
  <si>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</si>
  <si>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</si>
  <si>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NON TROVATO</t>
  </si>
  <si>
    <t>ANTEY-SAINT-ANDRÈ</t>
  </si>
  <si>
    <t>CAPPELLA DÈ PICENARDI</t>
  </si>
  <si>
    <t>CASSINA DÈ PECCHI</t>
  </si>
  <si>
    <t>CASTELNOVO NÈ MONTI</t>
  </si>
  <si>
    <t>CASTRIGNANO DÈ GRECI</t>
  </si>
  <si>
    <t>CAVA DÈ TIRRENI</t>
  </si>
  <si>
    <t>CINGIA DÈ BOTTI</t>
  </si>
  <si>
    <t>CORTE DÈ CORTESI CON CIGNONE</t>
  </si>
  <si>
    <t>CORTE DÈ FRATI</t>
  </si>
  <si>
    <t>COSTA DÈ NOBILI</t>
  </si>
  <si>
    <t>FIÈ ALLO SCILIAR/VOLS AM SCHLERN</t>
  </si>
  <si>
    <t>GERRE DÈ CAPRIOLI</t>
  </si>
  <si>
    <t>GRESSONEY-LA-TRINITÈ</t>
  </si>
  <si>
    <t>LESIGNANO DÈ BAGNI</t>
  </si>
  <si>
    <t>MAGLIANO DÈ MARSI</t>
  </si>
  <si>
    <t>MAGRÈ SULLA STRADA DEL VINO/MARGREID AN DER WEINSTRASSE</t>
  </si>
  <si>
    <t>MALÈ</t>
  </si>
  <si>
    <t>MOIO DÈ CALVI</t>
  </si>
  <si>
    <t>MOTTA DÈ CONTI</t>
  </si>
  <si>
    <t>PIETRA DÈ GIORGI</t>
  </si>
  <si>
    <t>PRÈ-SAINT-DIDIER</t>
  </si>
  <si>
    <t>ROCCA DÈ BALDI</t>
  </si>
  <si>
    <t>ROCCA DÈ GIORGI</t>
  </si>
  <si>
    <t>SAN DEMETRIO NÈ VESTINI</t>
  </si>
  <si>
    <t>SANNAZZARO DÈ BURGONDI</t>
  </si>
  <si>
    <t>SANT'AGATA DÈ GOTI</t>
  </si>
  <si>
    <t>SERRA DÈ CONTI</t>
  </si>
  <si>
    <t>TORRE DÈ BUSI</t>
  </si>
  <si>
    <t>TORRE DÈ NEGRI</t>
  </si>
  <si>
    <t>TORRE DÈ PASSERI</t>
  </si>
  <si>
    <t>TORRE DÈ PICENARDI</t>
  </si>
  <si>
    <t>TORRE DÈ ROVERI</t>
  </si>
  <si>
    <t>VARANO DÈ MELEGARI</t>
  </si>
  <si>
    <t>AGLI</t>
  </si>
  <si>
    <r>
      <t>-</t>
    </r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Riscrivere tutte le colonne di tipo TESTO del foglio COMUNI in MAIUSCOLO ed eliminare eventuali SPAZI non corretti.
- 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
- Nel foglio MASCHERA fare in modo che inserendo tramite un menù a tendina (cella GIALLA) il COMUNE desiderato, compaiano i dati nelle celle VERDI.
- Nel foglio ANALISI riempire le celle VERDI con le formule appropriate (provate a risolvere anche la domanda in BLU anche se non l'abbiamo vista insieme)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cerca.vert, riportare in una seconda colonna il DOMINIO e in una terza il numero SEZIONI
- CALCOLARE nella colonna SEZIONI il TOTALE SEZIONI e la MEDIA SEZIONI
- Sempre nel foglio SINTESI inserire la colonna SINDACO e PARTITO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 foglio dal nome DATI: il numero totale di sindaci MASCHI e di sindaci FEMMINE, il numero totale di sindaci per ogni PARTITO, e (provateci) l'età media dei sindaci</t>
    </r>
  </si>
  <si>
    <t xml:space="preserve">- NEL FILE SINDACI.XLSX NEL foglio SINDACI CREARE la colonna NOMINATIVO PER unire IL COGNOME e IL NOME
- Eliminare le colonne COGNOME e NOME
- Creare una colonna dal nome ANNO NASCITA per estrarre solo l'anno dalla DATA NASCITA tramite la funzione =ANNO(cella)
- Creare una colonna ETA' dove calcolare l'età di ogni sindaco
- Inserire una Tabella Pivot divresa per ognuna delle seguenti richieste:
     - età media per ogni DESCRIZIONE CARICA per ETA' e SESSO con possibilità di filtrare per LUOGO NASCITA
     - numero totale di SINDACO, ASSESSORE e VICESINDACO per SESSO
     - utilizzando i filtri, analizzare il numero di SINDACO per SESSO
     - per ogni DESCRIZIONE CARICA la media ETA' e il numero totale per ogni carica
</t>
  </si>
  <si>
    <t>Trovato</t>
  </si>
  <si>
    <t>Ricerca</t>
  </si>
  <si>
    <t>Colonna1</t>
  </si>
  <si>
    <t>Etichette di riga</t>
  </si>
  <si>
    <t>Totale complessivo</t>
  </si>
  <si>
    <t>Numero Comuni</t>
  </si>
  <si>
    <t>Totale Popolazione</t>
  </si>
  <si>
    <t>Media Popolazione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</si>
  <si>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</si>
  <si>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</si>
  <si>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</si>
  <si>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</si>
  <si>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</si>
  <si>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</si>
  <si>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</si>
  <si>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</si>
  <si>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</si>
  <si>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</si>
  <si>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</si>
  <si>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</si>
  <si>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</si>
  <si>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</si>
  <si>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</si>
  <si>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</si>
  <si>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</si>
  <si>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</si>
  <si>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</si>
  <si>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</si>
  <si>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</si>
  <si>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</si>
  <si>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</si>
  <si>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</si>
  <si>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</si>
  <si>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</si>
  <si>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</si>
  <si>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</si>
  <si>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</si>
  <si>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</si>
  <si>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</si>
  <si>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</si>
  <si>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</si>
  <si>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</si>
  <si>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</si>
  <si>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</si>
  <si>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</si>
  <si>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</si>
  <si>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</si>
  <si>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</si>
  <si>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</si>
  <si>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</si>
  <si>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</si>
  <si>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</si>
  <si>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</si>
  <si>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</si>
  <si>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</si>
  <si>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</si>
  <si>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</si>
  <si>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</si>
  <si>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</si>
  <si>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</si>
  <si>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</si>
  <si>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</si>
  <si>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</si>
  <si>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</si>
  <si>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</si>
  <si>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</si>
  <si>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</si>
  <si>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</si>
  <si>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</si>
  <si>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</si>
  <si>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</si>
  <si>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</si>
  <si>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</si>
  <si>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</si>
  <si>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</si>
  <si>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</si>
  <si>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</si>
  <si>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</si>
  <si>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</si>
  <si>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</si>
  <si>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</si>
  <si>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</si>
  <si>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</si>
  <si>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</si>
  <si>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</si>
  <si>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</si>
  <si>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</si>
  <si>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</si>
  <si>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</si>
  <si>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</si>
  <si>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</si>
  <si>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</si>
  <si>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</si>
  <si>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</si>
  <si>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</si>
  <si>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</si>
  <si>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</si>
  <si>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</si>
  <si>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</si>
  <si>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</si>
  <si>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</si>
  <si>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</si>
  <si>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</si>
  <si>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</si>
  <si>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</si>
  <si>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</si>
  <si>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</si>
  <si>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</si>
  <si>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</si>
  <si>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</si>
  <si>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</si>
  <si>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</si>
  <si>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</si>
  <si>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</si>
  <si>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</si>
  <si>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</si>
  <si>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</si>
  <si>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</si>
  <si>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</si>
  <si>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</si>
  <si>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</si>
  <si>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</si>
  <si>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</si>
  <si>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</si>
  <si>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</si>
  <si>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</si>
  <si>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</si>
  <si>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</si>
  <si>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</si>
  <si>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</si>
  <si>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</si>
  <si>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</si>
  <si>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</si>
  <si>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</si>
  <si>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</si>
  <si>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</si>
  <si>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</si>
  <si>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</si>
  <si>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</si>
  <si>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</si>
  <si>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</si>
  <si>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</si>
  <si>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</si>
  <si>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</si>
  <si>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</si>
  <si>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</si>
  <si>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</si>
  <si>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</si>
  <si>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</si>
  <si>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</si>
  <si>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</si>
  <si>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</si>
  <si>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</si>
  <si>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</si>
  <si>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</si>
  <si>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</si>
  <si>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</si>
  <si>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</si>
  <si>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</si>
  <si>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</si>
  <si>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</si>
  <si>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</si>
  <si>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</si>
  <si>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</si>
  <si>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</si>
  <si>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</si>
  <si>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</si>
  <si>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</si>
  <si>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</si>
  <si>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</si>
  <si>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</si>
  <si>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</si>
  <si>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</si>
  <si>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</si>
  <si>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</si>
  <si>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</si>
  <si>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</si>
  <si>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</si>
  <si>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</si>
  <si>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</si>
  <si>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</si>
  <si>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</si>
  <si>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</si>
  <si>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</si>
  <si>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</si>
  <si>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</si>
  <si>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</si>
  <si>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</si>
  <si>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</si>
  <si>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</si>
  <si>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</si>
  <si>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</si>
  <si>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</si>
  <si>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</si>
  <si>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</si>
  <si>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</si>
  <si>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</si>
  <si>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</si>
  <si>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</si>
  <si>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</si>
  <si>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</si>
  <si>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</si>
  <si>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</si>
  <si>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</si>
  <si>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</si>
  <si>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</si>
  <si>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</si>
  <si>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</si>
  <si>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</si>
  <si>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</si>
  <si>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</si>
  <si>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</si>
  <si>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</si>
  <si>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</si>
  <si>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</si>
  <si>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</si>
  <si>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</si>
  <si>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</si>
  <si>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</si>
  <si>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</si>
  <si>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</si>
  <si>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</si>
  <si>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</si>
  <si>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</si>
  <si>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</si>
  <si>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</si>
  <si>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</si>
  <si>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</si>
  <si>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</si>
  <si>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</si>
  <si>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</si>
  <si>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</si>
  <si>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</si>
  <si>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</si>
  <si>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</si>
  <si>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</si>
  <si>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</si>
  <si>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</si>
  <si>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</si>
  <si>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</si>
  <si>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</si>
  <si>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</si>
  <si>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</si>
  <si>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</si>
  <si>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</si>
  <si>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</si>
  <si>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</si>
  <si>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</si>
  <si>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</si>
  <si>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</si>
  <si>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</si>
  <si>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</si>
  <si>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</si>
  <si>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</si>
  <si>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</si>
  <si>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</si>
  <si>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</si>
  <si>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</si>
  <si>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</si>
  <si>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</si>
  <si>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</si>
  <si>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</si>
  <si>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</si>
  <si>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</si>
  <si>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</si>
  <si>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</si>
  <si>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</si>
  <si>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</si>
  <si>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</si>
  <si>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</si>
  <si>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</si>
  <si>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</si>
  <si>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</si>
  <si>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</si>
  <si>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</si>
  <si>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</si>
  <si>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</si>
  <si>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</si>
  <si>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</si>
  <si>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</si>
  <si>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</si>
  <si>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</si>
  <si>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</si>
  <si>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</si>
  <si>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</si>
  <si>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</si>
  <si>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</si>
  <si>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</si>
  <si>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</si>
  <si>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</si>
  <si>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</si>
  <si>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</si>
  <si>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</si>
  <si>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</si>
  <si>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</si>
  <si>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</si>
  <si>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</si>
  <si>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</si>
  <si>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</si>
  <si>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</si>
  <si>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</si>
  <si>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</si>
  <si>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</si>
  <si>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</si>
  <si>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</si>
  <si>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</si>
  <si>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</si>
  <si>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</si>
  <si>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</si>
  <si>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</si>
  <si>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</si>
  <si>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</si>
  <si>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</si>
  <si>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</si>
  <si>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</si>
  <si>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</si>
  <si>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</si>
  <si>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</si>
  <si>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</si>
  <si>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</si>
  <si>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</si>
  <si>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</si>
  <si>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</si>
  <si>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</si>
  <si>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</si>
  <si>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</si>
  <si>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</si>
  <si>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</si>
  <si>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</si>
  <si>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</si>
  <si>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</si>
  <si>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</si>
  <si>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</si>
  <si>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</si>
  <si>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</si>
  <si>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</si>
  <si>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</si>
  <si>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</si>
  <si>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</si>
  <si>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</si>
  <si>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</si>
  <si>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</si>
  <si>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</si>
  <si>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</si>
  <si>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</si>
  <si>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</si>
  <si>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</si>
  <si>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</si>
  <si>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</si>
  <si>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</si>
  <si>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</si>
  <si>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</si>
  <si>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</si>
  <si>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</si>
  <si>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</si>
  <si>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</si>
  <si>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</si>
  <si>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</si>
  <si>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</si>
  <si>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</si>
  <si>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</si>
  <si>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</si>
  <si>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</si>
  <si>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</si>
  <si>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</si>
  <si>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</si>
  <si>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</si>
  <si>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</si>
  <si>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</si>
  <si>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</si>
  <si>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</si>
  <si>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</si>
  <si>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</si>
  <si>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</si>
  <si>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</si>
  <si>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</si>
  <si>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</si>
  <si>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</si>
  <si>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</si>
  <si>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</si>
  <si>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</si>
  <si>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</si>
  <si>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</si>
  <si>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</si>
  <si>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</si>
  <si>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</si>
  <si>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</si>
  <si>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</si>
  <si>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</si>
  <si>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</si>
  <si>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</si>
  <si>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</si>
  <si>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</si>
  <si>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</si>
  <si>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</si>
  <si>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</si>
  <si>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</si>
  <si>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</si>
  <si>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</si>
  <si>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</si>
  <si>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</si>
  <si>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</si>
  <si>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</si>
  <si>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</si>
  <si>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</si>
  <si>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</si>
  <si>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</si>
  <si>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</si>
  <si>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</si>
  <si>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</si>
  <si>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</si>
  <si>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</si>
  <si>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</si>
  <si>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</si>
  <si>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</si>
  <si>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</si>
  <si>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</si>
  <si>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</si>
  <si>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</si>
  <si>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</si>
  <si>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</si>
  <si>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</si>
  <si>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</si>
  <si>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</si>
  <si>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</si>
  <si>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</si>
  <si>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</si>
  <si>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</si>
  <si>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</si>
  <si>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</si>
  <si>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</si>
  <si>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</si>
  <si>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</si>
  <si>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</si>
  <si>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</si>
  <si>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</si>
  <si>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</si>
  <si>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</si>
  <si>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</si>
  <si>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</si>
  <si>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</si>
  <si>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</si>
  <si>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</si>
  <si>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</si>
  <si>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</si>
  <si>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</si>
  <si>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</si>
  <si>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</si>
  <si>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</si>
  <si>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</si>
  <si>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</si>
  <si>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</si>
  <si>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</si>
  <si>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</si>
  <si>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</si>
  <si>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</si>
  <si>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</si>
  <si>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</si>
  <si>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</si>
  <si>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</si>
  <si>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</si>
  <si>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</si>
  <si>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</si>
  <si>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</si>
  <si>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</si>
  <si>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</si>
  <si>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</si>
  <si>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</si>
  <si>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</si>
  <si>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</si>
  <si>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</si>
  <si>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</si>
  <si>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</si>
  <si>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</si>
  <si>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</si>
  <si>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</si>
  <si>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</si>
  <si>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</si>
  <si>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</si>
  <si>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</si>
  <si>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</si>
  <si>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</si>
  <si>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</si>
  <si>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</si>
  <si>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</si>
  <si>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</si>
  <si>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</si>
  <si>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</si>
  <si>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</si>
  <si>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</si>
  <si>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</si>
  <si>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</si>
  <si>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</si>
  <si>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</si>
  <si>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</si>
  <si>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</si>
  <si>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</si>
  <si>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</si>
  <si>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</si>
  <si>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</si>
  <si>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</si>
  <si>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</si>
  <si>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</si>
  <si>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</si>
  <si>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</si>
  <si>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</si>
  <si>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</si>
  <si>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</si>
  <si>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</si>
  <si>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</si>
  <si>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</si>
  <si>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</si>
  <si>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</si>
  <si>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</si>
  <si>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</si>
  <si>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</si>
  <si>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</si>
  <si>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</si>
  <si>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</si>
  <si>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</si>
  <si>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</si>
  <si>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</si>
  <si>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</si>
  <si>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</si>
  <si>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</si>
  <si>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</si>
  <si>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</si>
  <si>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</si>
  <si>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</si>
  <si>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</si>
  <si>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</si>
  <si>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</si>
  <si>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</si>
  <si>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</si>
  <si>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</si>
  <si>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</si>
  <si>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</si>
  <si>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</si>
  <si>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</si>
  <si>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</si>
  <si>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</si>
  <si>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</si>
  <si>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</si>
  <si>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</si>
  <si>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</si>
  <si>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</si>
  <si>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</si>
  <si>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</si>
  <si>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</si>
  <si>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</si>
  <si>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</si>
  <si>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</si>
  <si>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</si>
  <si>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</si>
  <si>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</si>
  <si>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</si>
  <si>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</si>
  <si>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</si>
  <si>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</si>
  <si>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</si>
  <si>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</si>
  <si>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</si>
  <si>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</si>
  <si>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</si>
  <si>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</si>
  <si>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</si>
  <si>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</si>
  <si>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</si>
  <si>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</si>
  <si>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</si>
  <si>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</si>
  <si>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</si>
  <si>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</si>
  <si>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</si>
  <si>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</si>
  <si>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</si>
  <si>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</si>
  <si>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</si>
  <si>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</si>
  <si>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</si>
  <si>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</si>
  <si>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</si>
  <si>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</si>
  <si>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</si>
  <si>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</si>
  <si>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</si>
  <si>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</si>
  <si>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</si>
  <si>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</si>
  <si>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</si>
  <si>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</si>
  <si>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</si>
  <si>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</si>
  <si>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</si>
  <si>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</si>
  <si>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</si>
  <si>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</si>
  <si>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</si>
  <si>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</si>
  <si>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</si>
  <si>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</si>
  <si>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</si>
  <si>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</si>
  <si>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</si>
  <si>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</si>
  <si>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</si>
  <si>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</si>
  <si>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</si>
  <si>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</si>
  <si>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</si>
  <si>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</si>
  <si>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</si>
  <si>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</si>
  <si>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</si>
  <si>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</si>
  <si>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</si>
  <si>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</si>
  <si>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</si>
  <si>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</si>
  <si>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</si>
  <si>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</si>
  <si>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</si>
  <si>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</si>
  <si>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</si>
  <si>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</si>
  <si>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</si>
  <si>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</si>
  <si>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</si>
  <si>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</si>
  <si>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</si>
  <si>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</si>
  <si>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</si>
  <si>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</si>
  <si>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</si>
  <si>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</si>
  <si>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</si>
  <si>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</si>
  <si>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</si>
  <si>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</si>
  <si>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</si>
  <si>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</si>
  <si>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</si>
  <si>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</si>
  <si>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</si>
  <si>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</si>
  <si>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</si>
  <si>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</si>
  <si>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</si>
  <si>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</si>
  <si>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</si>
  <si>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</si>
  <si>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</si>
  <si>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</si>
  <si>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</si>
  <si>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</si>
  <si>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</si>
  <si>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</si>
  <si>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</si>
  <si>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</si>
  <si>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</si>
  <si>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</si>
  <si>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</si>
  <si>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</si>
  <si>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</si>
  <si>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</si>
  <si>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</si>
  <si>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</si>
  <si>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</si>
  <si>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</si>
  <si>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</si>
  <si>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</si>
  <si>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</si>
  <si>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</si>
  <si>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</si>
  <si>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</si>
  <si>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</si>
  <si>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</si>
  <si>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</si>
  <si>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</si>
  <si>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</si>
  <si>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</si>
  <si>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</si>
  <si>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</si>
  <si>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</si>
  <si>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</si>
  <si>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</si>
  <si>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</si>
  <si>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</si>
  <si>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</si>
  <si>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</si>
  <si>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</si>
  <si>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</si>
  <si>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</si>
  <si>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</si>
  <si>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</si>
  <si>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</si>
  <si>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</si>
  <si>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</si>
  <si>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</si>
  <si>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</si>
  <si>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</si>
  <si>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</si>
  <si>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</si>
  <si>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</si>
  <si>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</si>
  <si>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</si>
  <si>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</si>
  <si>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</si>
  <si>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</si>
  <si>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</si>
  <si>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</si>
  <si>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</si>
  <si>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</si>
  <si>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</si>
  <si>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</si>
  <si>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</si>
  <si>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</si>
  <si>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</si>
  <si>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</si>
  <si>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</si>
  <si>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</si>
  <si>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</si>
  <si>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</si>
  <si>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</si>
  <si>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</si>
  <si>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</si>
  <si>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</si>
  <si>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</si>
  <si>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</si>
  <si>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</si>
  <si>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</si>
  <si>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</si>
  <si>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</si>
  <si>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</si>
  <si>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</si>
  <si>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</si>
  <si>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</si>
  <si>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</si>
  <si>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</si>
  <si>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</si>
  <si>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</si>
  <si>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</si>
  <si>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</si>
  <si>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</si>
  <si>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</si>
  <si>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</si>
  <si>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</si>
  <si>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</si>
  <si>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</si>
  <si>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</si>
  <si>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</si>
  <si>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</si>
  <si>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</si>
  <si>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</si>
  <si>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</si>
  <si>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</si>
  <si>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</si>
  <si>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</si>
  <si>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</si>
  <si>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</si>
  <si>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</si>
  <si>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</si>
  <si>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</si>
  <si>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</si>
  <si>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</si>
  <si>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</si>
  <si>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</si>
  <si>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</si>
  <si>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</si>
  <si>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</si>
  <si>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</si>
  <si>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</si>
  <si>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</si>
  <si>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</si>
  <si>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</si>
  <si>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</si>
  <si>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</si>
  <si>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</si>
  <si>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</si>
  <si>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</si>
  <si>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</si>
  <si>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</si>
  <si>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</si>
  <si>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</si>
  <si>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</si>
  <si>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</si>
  <si>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</si>
  <si>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</si>
  <si>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</si>
  <si>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</si>
  <si>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</si>
  <si>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</si>
  <si>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</si>
  <si>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</si>
  <si>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</si>
  <si>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</si>
  <si>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</si>
  <si>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</si>
  <si>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</si>
  <si>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</si>
  <si>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</si>
  <si>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</si>
  <si>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</si>
  <si>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</si>
  <si>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</si>
  <si>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</si>
  <si>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</si>
  <si>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</si>
  <si>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</si>
  <si>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</si>
  <si>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</si>
  <si>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</si>
  <si>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</si>
  <si>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</si>
  <si>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</si>
  <si>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</si>
  <si>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</si>
  <si>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</si>
  <si>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</si>
  <si>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</si>
  <si>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</si>
  <si>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</si>
  <si>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</si>
  <si>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</si>
  <si>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</si>
  <si>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</si>
  <si>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</si>
  <si>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</si>
  <si>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</si>
  <si>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</si>
  <si>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</si>
  <si>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</si>
  <si>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</si>
  <si>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</si>
  <si>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</si>
  <si>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</si>
  <si>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</si>
  <si>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</si>
  <si>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</si>
  <si>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</si>
  <si>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</si>
  <si>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</si>
  <si>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</si>
  <si>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</si>
  <si>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</si>
  <si>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</si>
  <si>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</si>
  <si>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</si>
  <si>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</si>
  <si>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</si>
  <si>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</si>
  <si>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</si>
  <si>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</si>
  <si>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</si>
  <si>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</si>
  <si>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</si>
  <si>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</si>
  <si>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</si>
  <si>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</si>
  <si>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</si>
  <si>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</si>
  <si>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</si>
  <si>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</si>
  <si>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</si>
  <si>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</si>
  <si>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</si>
  <si>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</si>
  <si>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</si>
  <si>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</si>
  <si>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</si>
  <si>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</si>
  <si>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</si>
  <si>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</si>
  <si>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</si>
  <si>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</si>
  <si>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</si>
  <si>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</si>
  <si>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</si>
  <si>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</si>
  <si>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</si>
  <si>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</si>
  <si>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</si>
  <si>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</si>
  <si>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</si>
  <si>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</si>
  <si>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</si>
  <si>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</si>
  <si>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</si>
  <si>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</si>
  <si>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</si>
  <si>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</si>
  <si>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</si>
  <si>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</si>
  <si>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</si>
  <si>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</si>
  <si>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</si>
  <si>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</si>
  <si>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</si>
  <si>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</si>
  <si>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</si>
  <si>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</si>
  <si>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</si>
  <si>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</si>
  <si>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</si>
  <si>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</si>
  <si>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</si>
  <si>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</si>
  <si>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</si>
  <si>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</si>
  <si>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</si>
  <si>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</si>
  <si>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</si>
  <si>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</si>
  <si>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</si>
  <si>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</si>
  <si>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</si>
  <si>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</si>
  <si>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</si>
  <si>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</si>
  <si>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</si>
  <si>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</si>
  <si>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</si>
  <si>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</si>
  <si>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</si>
  <si>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</si>
  <si>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</si>
  <si>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</si>
  <si>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</si>
  <si>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</si>
  <si>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</si>
  <si>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</si>
  <si>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</si>
  <si>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</si>
  <si>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</si>
  <si>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</si>
  <si>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</si>
  <si>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</si>
  <si>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</si>
  <si>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</si>
  <si>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</si>
  <si>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</si>
  <si>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</si>
  <si>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</si>
  <si>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</si>
  <si>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</si>
  <si>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</si>
  <si>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</si>
  <si>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</si>
  <si>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</si>
  <si>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</si>
  <si>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</si>
  <si>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</si>
  <si>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</si>
  <si>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</si>
  <si>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</si>
  <si>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</si>
  <si>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</si>
  <si>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</si>
  <si>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</si>
  <si>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</si>
  <si>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</si>
  <si>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</si>
  <si>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</si>
  <si>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</si>
  <si>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</si>
  <si>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</si>
  <si>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</si>
  <si>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</si>
  <si>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</si>
  <si>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</si>
  <si>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</si>
  <si>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</si>
  <si>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</si>
  <si>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</si>
  <si>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</si>
  <si>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</si>
  <si>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</si>
  <si>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</si>
  <si>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</si>
  <si>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</si>
  <si>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</si>
  <si>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</si>
  <si>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</si>
  <si>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</si>
  <si>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</si>
  <si>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</si>
  <si>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</si>
  <si>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</si>
  <si>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</si>
  <si>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</si>
  <si>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</si>
  <si>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</si>
  <si>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</si>
  <si>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</si>
  <si>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</si>
  <si>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</si>
  <si>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</si>
  <si>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</si>
  <si>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</si>
  <si>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</si>
  <si>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</si>
  <si>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</si>
  <si>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</si>
  <si>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</si>
  <si>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</si>
  <si>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</si>
  <si>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</si>
  <si>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</si>
  <si>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</si>
  <si>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</si>
  <si>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</si>
  <si>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</si>
  <si>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</si>
  <si>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</si>
  <si>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</si>
  <si>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</si>
  <si>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</si>
  <si>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</si>
  <si>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</si>
  <si>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</si>
  <si>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</si>
  <si>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</si>
  <si>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</si>
  <si>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</si>
  <si>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</si>
  <si>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</si>
  <si>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</si>
  <si>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</si>
  <si>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</si>
  <si>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</si>
  <si>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</si>
  <si>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</si>
  <si>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</si>
  <si>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</si>
  <si>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</si>
  <si>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</si>
  <si>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</si>
  <si>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</si>
  <si>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</si>
  <si>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</si>
  <si>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</si>
  <si>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</si>
  <si>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</si>
  <si>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</si>
  <si>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</si>
  <si>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</si>
  <si>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</si>
  <si>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</si>
  <si>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</si>
  <si>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</si>
  <si>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</si>
  <si>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</si>
  <si>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</si>
  <si>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</si>
  <si>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</si>
  <si>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</si>
  <si>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</si>
  <si>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</si>
  <si>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</si>
  <si>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</si>
  <si>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</si>
  <si>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</si>
  <si>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</si>
  <si>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</si>
  <si>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</si>
  <si>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</si>
  <si>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</si>
  <si>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</si>
  <si>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</si>
  <si>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</si>
  <si>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</si>
  <si>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</si>
  <si>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</si>
  <si>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</si>
  <si>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</si>
  <si>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</si>
  <si>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</si>
  <si>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</si>
  <si>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</si>
  <si>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</si>
  <si>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</si>
  <si>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</si>
  <si>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</si>
  <si>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</si>
  <si>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</si>
  <si>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</si>
  <si>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</si>
  <si>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</si>
  <si>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</si>
  <si>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</si>
  <si>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</si>
  <si>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</si>
  <si>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</si>
  <si>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</si>
  <si>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</si>
  <si>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</si>
  <si>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</si>
  <si>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</si>
  <si>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</si>
  <si>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</si>
  <si>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</si>
  <si>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</si>
  <si>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</si>
  <si>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</si>
  <si>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</si>
  <si>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</si>
  <si>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</si>
  <si>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</si>
  <si>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</si>
  <si>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</si>
  <si>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</si>
  <si>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</si>
  <si>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</si>
  <si>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</si>
  <si>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</si>
  <si>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</si>
  <si>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</si>
  <si>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</si>
  <si>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</si>
  <si>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</si>
  <si>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</si>
  <si>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</si>
  <si>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</si>
  <si>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</si>
  <si>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</si>
  <si>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</si>
  <si>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</si>
  <si>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</si>
  <si>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</si>
  <si>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</si>
  <si>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</si>
  <si>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</si>
  <si>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</si>
  <si>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</si>
  <si>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</si>
  <si>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</si>
  <si>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</si>
  <si>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</si>
  <si>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</si>
  <si>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</si>
  <si>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</si>
  <si>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</si>
  <si>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</si>
  <si>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</si>
  <si>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</si>
  <si>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</si>
  <si>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</si>
  <si>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</si>
  <si>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</si>
  <si>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</si>
  <si>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</si>
  <si>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</si>
  <si>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</si>
  <si>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</si>
  <si>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</si>
  <si>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</si>
  <si>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</si>
  <si>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</si>
  <si>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</si>
  <si>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</si>
  <si>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</si>
  <si>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</si>
  <si>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</si>
  <si>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</si>
  <si>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</si>
  <si>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</si>
  <si>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</si>
  <si>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</si>
  <si>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</si>
  <si>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</si>
  <si>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</si>
  <si>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</si>
  <si>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</si>
  <si>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</si>
  <si>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</si>
  <si>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</si>
  <si>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</si>
  <si>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</si>
  <si>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</si>
  <si>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</si>
  <si>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</si>
  <si>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</si>
  <si>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</si>
  <si>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</si>
  <si>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</si>
  <si>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</si>
  <si>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</si>
  <si>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</si>
  <si>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</si>
  <si>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</si>
  <si>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</si>
  <si>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</si>
  <si>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</si>
  <si>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</si>
  <si>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</si>
  <si>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</si>
  <si>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</si>
  <si>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</si>
  <si>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</si>
  <si>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</si>
  <si>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</si>
  <si>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</si>
  <si>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</si>
  <si>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</si>
  <si>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</si>
  <si>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</si>
  <si>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</si>
  <si>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</si>
  <si>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</si>
  <si>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</si>
  <si>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</si>
  <si>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</si>
  <si>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</si>
  <si>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</si>
  <si>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</si>
  <si>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</si>
  <si>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</si>
  <si>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</si>
  <si>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</si>
  <si>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</si>
  <si>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</si>
  <si>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</si>
  <si>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</si>
  <si>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</si>
  <si>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</si>
  <si>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</si>
  <si>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</si>
  <si>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</si>
  <si>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</si>
  <si>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</si>
  <si>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</si>
  <si>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</si>
  <si>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</si>
  <si>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</si>
  <si>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</si>
  <si>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</si>
  <si>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</si>
  <si>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</si>
  <si>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</si>
  <si>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</si>
  <si>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</si>
  <si>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</si>
  <si>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</si>
  <si>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</si>
  <si>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</si>
  <si>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</si>
  <si>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</si>
  <si>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</si>
  <si>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</si>
  <si>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</si>
  <si>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</si>
  <si>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</si>
  <si>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</si>
  <si>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</si>
  <si>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</si>
  <si>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</si>
  <si>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</si>
  <si>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</si>
  <si>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</si>
  <si>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</si>
  <si>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</si>
  <si>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</si>
  <si>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</si>
  <si>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</si>
  <si>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</si>
  <si>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</si>
  <si>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</si>
  <si>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</si>
  <si>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</si>
  <si>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</si>
  <si>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</si>
  <si>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</si>
  <si>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</si>
  <si>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</si>
  <si>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</si>
  <si>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</si>
  <si>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</si>
  <si>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</si>
  <si>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</si>
  <si>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</si>
  <si>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</si>
  <si>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</si>
  <si>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</si>
  <si>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</si>
  <si>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</si>
  <si>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</si>
  <si>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</si>
  <si>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</si>
  <si>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</si>
  <si>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</si>
  <si>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</si>
  <si>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</si>
  <si>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</si>
  <si>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</si>
  <si>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</si>
  <si>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</si>
  <si>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</si>
  <si>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</si>
  <si>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</si>
  <si>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</si>
  <si>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</si>
  <si>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</si>
  <si>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</si>
  <si>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</si>
  <si>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</si>
  <si>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</si>
  <si>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</si>
  <si>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</si>
  <si>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</si>
  <si>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</si>
  <si>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</si>
  <si>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</si>
  <si>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</si>
  <si>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</si>
  <si>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</si>
  <si>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</si>
  <si>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</si>
  <si>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</si>
  <si>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</si>
  <si>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</si>
  <si>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</si>
  <si>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</si>
  <si>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</si>
  <si>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</si>
  <si>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</si>
  <si>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</si>
  <si>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</si>
  <si>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</si>
  <si>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</si>
  <si>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</si>
  <si>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</si>
  <si>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</si>
  <si>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</si>
  <si>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</si>
  <si>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</si>
  <si>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</si>
  <si>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</si>
  <si>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</si>
  <si>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</si>
  <si>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</si>
  <si>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</si>
  <si>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</si>
  <si>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</si>
  <si>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</si>
  <si>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</si>
  <si>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</si>
  <si>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</si>
  <si>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</si>
  <si>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</si>
  <si>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</si>
  <si>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</si>
  <si>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</si>
  <si>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</si>
  <si>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</si>
  <si>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</si>
  <si>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</si>
  <si>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</si>
  <si>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</si>
  <si>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</si>
  <si>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</si>
  <si>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</si>
  <si>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</si>
  <si>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</si>
  <si>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</si>
  <si>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</si>
  <si>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</si>
  <si>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</si>
  <si>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</si>
  <si>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</si>
  <si>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</si>
  <si>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</si>
  <si>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</si>
  <si>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</si>
  <si>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</si>
  <si>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</si>
  <si>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</si>
  <si>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</si>
  <si>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</si>
  <si>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</si>
  <si>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</si>
  <si>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</si>
  <si>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</si>
  <si>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</si>
  <si>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</si>
  <si>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</si>
  <si>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</si>
  <si>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</si>
  <si>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</si>
  <si>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</si>
  <si>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</si>
  <si>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</si>
  <si>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</si>
  <si>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</si>
  <si>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</si>
  <si>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</si>
  <si>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</si>
  <si>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</si>
  <si>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</si>
  <si>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</si>
  <si>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</si>
  <si>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</si>
  <si>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</si>
  <si>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</si>
  <si>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</si>
  <si>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</si>
  <si>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</si>
  <si>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</si>
  <si>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</si>
  <si>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</si>
  <si>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</si>
  <si>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</si>
  <si>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</si>
  <si>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</si>
  <si>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</si>
  <si>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</si>
  <si>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</si>
  <si>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</si>
  <si>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</si>
  <si>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</si>
  <si>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</si>
  <si>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</si>
  <si>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</si>
  <si>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</si>
  <si>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</si>
  <si>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</si>
  <si>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</si>
  <si>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</si>
  <si>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</si>
  <si>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</si>
  <si>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</si>
  <si>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</si>
  <si>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</si>
  <si>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</si>
  <si>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</si>
  <si>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</si>
  <si>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</si>
  <si>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</si>
  <si>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</si>
  <si>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</si>
  <si>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</si>
  <si>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</si>
  <si>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</si>
  <si>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</si>
  <si>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</si>
  <si>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</si>
  <si>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</si>
  <si>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</si>
  <si>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</si>
  <si>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</si>
  <si>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</si>
  <si>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</si>
  <si>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</si>
  <si>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</si>
  <si>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</si>
  <si>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</si>
  <si>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</si>
  <si>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</si>
  <si>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</si>
  <si>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</si>
  <si>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</si>
  <si>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</si>
  <si>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</si>
  <si>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</si>
  <si>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</si>
  <si>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</si>
  <si>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</si>
  <si>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</si>
  <si>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</si>
  <si>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</si>
  <si>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</si>
  <si>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</si>
  <si>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</si>
  <si>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</si>
  <si>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</si>
  <si>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</si>
  <si>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</si>
  <si>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</si>
  <si>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</si>
  <si>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</si>
  <si>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</si>
  <si>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</si>
  <si>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</si>
  <si>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</si>
  <si>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</si>
  <si>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</si>
  <si>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</si>
  <si>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</si>
  <si>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</si>
  <si>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</si>
  <si>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</si>
  <si>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</si>
  <si>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</si>
  <si>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</si>
  <si>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</si>
  <si>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</si>
  <si>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</si>
  <si>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</si>
  <si>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</si>
  <si>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</si>
  <si>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</si>
  <si>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</si>
  <si>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</si>
  <si>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</si>
  <si>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</si>
  <si>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</si>
  <si>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</si>
  <si>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</si>
  <si>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</si>
  <si>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</si>
  <si>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</si>
  <si>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</si>
  <si>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</si>
  <si>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</si>
  <si>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</si>
  <si>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</si>
  <si>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</si>
  <si>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</si>
  <si>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</si>
  <si>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</si>
  <si>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</si>
  <si>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</si>
  <si>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</si>
  <si>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</si>
  <si>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</si>
  <si>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</si>
  <si>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</si>
  <si>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</si>
  <si>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</si>
  <si>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</si>
  <si>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</si>
  <si>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</si>
  <si>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</si>
  <si>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</si>
  <si>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</si>
  <si>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</si>
  <si>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</si>
  <si>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</si>
  <si>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</si>
  <si>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</si>
  <si>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</si>
  <si>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</si>
  <si>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</si>
  <si>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</si>
  <si>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</si>
  <si>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</si>
  <si>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</si>
  <si>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</si>
  <si>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</si>
  <si>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</si>
  <si>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</si>
  <si>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</si>
  <si>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</si>
  <si>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</si>
  <si>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</si>
  <si>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</si>
  <si>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</si>
  <si>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</si>
  <si>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</si>
  <si>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</si>
  <si>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</si>
  <si>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</si>
  <si>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</si>
  <si>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</si>
  <si>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</si>
  <si>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</si>
  <si>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</si>
  <si>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</si>
  <si>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</si>
  <si>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</si>
  <si>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</si>
  <si>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</si>
  <si>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</si>
  <si>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</si>
  <si>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</si>
  <si>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</si>
  <si>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</si>
  <si>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</si>
  <si>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</si>
  <si>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</si>
  <si>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</si>
  <si>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</si>
  <si>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</si>
  <si>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</si>
  <si>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</si>
  <si>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</si>
  <si>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</si>
  <si>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</si>
  <si>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</si>
  <si>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</si>
  <si>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</si>
  <si>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</si>
  <si>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</si>
  <si>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</si>
  <si>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</si>
  <si>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</si>
  <si>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</si>
  <si>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</si>
  <si>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</si>
  <si>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</si>
  <si>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</si>
  <si>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</si>
  <si>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</si>
  <si>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</si>
  <si>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</si>
  <si>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</si>
  <si>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</si>
  <si>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</si>
  <si>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</si>
  <si>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</si>
  <si>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</si>
  <si>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</si>
  <si>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</si>
  <si>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</si>
  <si>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</si>
  <si>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</si>
  <si>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</si>
  <si>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</si>
  <si>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</si>
  <si>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</si>
  <si>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</si>
  <si>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</si>
  <si>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</si>
  <si>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</si>
  <si>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</si>
  <si>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</si>
  <si>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</si>
  <si>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</si>
  <si>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</si>
  <si>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</si>
  <si>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</si>
  <si>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</si>
  <si>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</si>
  <si>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</si>
  <si>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</si>
  <si>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</si>
  <si>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</si>
  <si>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</si>
  <si>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</si>
  <si>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</si>
  <si>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</si>
  <si>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</si>
  <si>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</si>
  <si>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</si>
  <si>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</si>
  <si>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</si>
  <si>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</si>
  <si>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</si>
  <si>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</si>
  <si>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</si>
  <si>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</si>
  <si>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</si>
  <si>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</si>
  <si>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</si>
  <si>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</si>
  <si>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</si>
  <si>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</si>
  <si>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</si>
  <si>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</si>
  <si>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</si>
  <si>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</si>
  <si>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</si>
  <si>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</si>
  <si>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</si>
  <si>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</si>
  <si>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</si>
  <si>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</si>
  <si>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</si>
  <si>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</si>
  <si>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</si>
  <si>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</si>
  <si>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</si>
  <si>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</si>
  <si>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</si>
  <si>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</si>
  <si>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</si>
  <si>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</si>
  <si>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</si>
  <si>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</si>
  <si>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</si>
  <si>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</si>
  <si>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</si>
  <si>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</si>
  <si>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</si>
  <si>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</si>
  <si>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</si>
  <si>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</si>
  <si>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</si>
  <si>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</si>
  <si>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</si>
  <si>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</si>
  <si>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</si>
  <si>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</si>
  <si>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</si>
  <si>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</si>
  <si>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</si>
  <si>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</si>
  <si>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</si>
  <si>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</si>
  <si>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</si>
  <si>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</si>
  <si>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</si>
  <si>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</si>
  <si>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</si>
  <si>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</si>
  <si>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</si>
  <si>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</si>
  <si>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</si>
  <si>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</si>
  <si>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</si>
  <si>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</si>
  <si>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</si>
  <si>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</si>
  <si>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</si>
  <si>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</si>
  <si>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</si>
  <si>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</si>
  <si>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</si>
  <si>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</si>
  <si>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</si>
  <si>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</si>
  <si>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</si>
  <si>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</si>
  <si>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</si>
  <si>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</si>
  <si>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</si>
  <si>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</si>
  <si>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</si>
  <si>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</si>
  <si>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</si>
  <si>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</si>
  <si>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</si>
  <si>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</si>
  <si>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</si>
  <si>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</si>
  <si>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</si>
  <si>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</si>
  <si>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</si>
  <si>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</si>
  <si>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</si>
  <si>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</si>
  <si>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</si>
  <si>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</si>
  <si>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</si>
  <si>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</si>
  <si>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</si>
  <si>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</si>
  <si>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</si>
  <si>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</si>
  <si>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</si>
  <si>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</si>
  <si>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</si>
  <si>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</si>
  <si>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</si>
  <si>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</si>
  <si>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</si>
  <si>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</si>
  <si>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</si>
  <si>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</si>
  <si>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</si>
  <si>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</si>
  <si>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</si>
  <si>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</si>
  <si>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</si>
  <si>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</si>
  <si>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</si>
  <si>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</si>
  <si>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</si>
  <si>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</si>
  <si>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</si>
  <si>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</si>
  <si>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</si>
  <si>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</si>
  <si>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</si>
  <si>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</si>
  <si>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</si>
  <si>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</si>
  <si>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</si>
  <si>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</si>
  <si>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</si>
  <si>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</si>
  <si>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</si>
  <si>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</si>
  <si>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</si>
  <si>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</si>
  <si>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</si>
  <si>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</si>
  <si>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</si>
  <si>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</si>
  <si>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</si>
  <si>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</si>
  <si>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</si>
  <si>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</si>
  <si>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</si>
  <si>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</si>
  <si>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</si>
  <si>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</si>
  <si>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</si>
  <si>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</si>
  <si>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</si>
  <si>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</si>
  <si>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</si>
  <si>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</si>
  <si>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</si>
  <si>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</si>
  <si>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</si>
  <si>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</si>
  <si>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</si>
  <si>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</si>
  <si>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</si>
  <si>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</si>
  <si>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</si>
  <si>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</si>
  <si>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</si>
  <si>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</si>
  <si>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</si>
  <si>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</si>
  <si>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</si>
  <si>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</si>
  <si>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</si>
  <si>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</si>
  <si>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</si>
  <si>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</si>
  <si>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</si>
  <si>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</si>
  <si>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</si>
  <si>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</si>
  <si>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</si>
  <si>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</si>
  <si>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</si>
  <si>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</si>
  <si>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</si>
  <si>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</si>
  <si>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</si>
  <si>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</si>
  <si>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</si>
  <si>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</si>
  <si>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</si>
  <si>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</si>
  <si>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</si>
  <si>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</si>
  <si>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</si>
  <si>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</si>
  <si>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</si>
  <si>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</si>
  <si>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</si>
  <si>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</si>
  <si>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</si>
  <si>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</si>
  <si>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</si>
  <si>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</si>
  <si>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</si>
  <si>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</si>
  <si>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</si>
  <si>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</si>
  <si>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</si>
  <si>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</si>
  <si>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</si>
  <si>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</si>
  <si>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</si>
  <si>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</si>
  <si>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</si>
  <si>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</si>
  <si>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</si>
  <si>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</si>
  <si>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</si>
  <si>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</si>
  <si>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</si>
  <si>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</si>
  <si>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</si>
  <si>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</si>
  <si>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</si>
  <si>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</si>
  <si>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</si>
  <si>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</si>
  <si>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</si>
  <si>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</si>
  <si>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</si>
  <si>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</si>
  <si>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</si>
  <si>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</si>
  <si>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</si>
  <si>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</si>
  <si>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</si>
  <si>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</si>
  <si>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</si>
  <si>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</si>
  <si>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</si>
  <si>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</si>
  <si>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</si>
  <si>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</si>
  <si>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</si>
  <si>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</si>
  <si>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</si>
  <si>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</si>
  <si>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</si>
  <si>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</si>
  <si>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</si>
  <si>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</si>
  <si>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</si>
  <si>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</si>
  <si>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</si>
  <si>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</si>
  <si>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</si>
  <si>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</si>
  <si>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</si>
  <si>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</si>
  <si>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</si>
  <si>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</si>
  <si>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</si>
  <si>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</si>
  <si>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</si>
  <si>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</si>
  <si>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</si>
  <si>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</si>
  <si>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</si>
  <si>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</si>
  <si>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</si>
  <si>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</si>
  <si>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</si>
  <si>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</si>
  <si>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</si>
  <si>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</si>
  <si>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</si>
  <si>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</si>
  <si>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</si>
  <si>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</si>
  <si>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</si>
  <si>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</si>
  <si>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</si>
  <si>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</si>
  <si>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</si>
  <si>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</si>
  <si>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</si>
  <si>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</si>
  <si>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</si>
  <si>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</si>
  <si>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</si>
  <si>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</si>
  <si>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</si>
  <si>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</si>
  <si>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</si>
  <si>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</si>
  <si>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</si>
  <si>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</si>
  <si>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</si>
  <si>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</si>
  <si>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</si>
  <si>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</si>
  <si>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</si>
  <si>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</si>
  <si>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</si>
  <si>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</si>
  <si>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</si>
  <si>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</si>
  <si>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</si>
  <si>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</si>
  <si>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</si>
  <si>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</si>
  <si>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</si>
  <si>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</si>
  <si>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</si>
  <si>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</si>
  <si>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</si>
  <si>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</si>
  <si>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</si>
  <si>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</si>
  <si>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</si>
  <si>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</si>
  <si>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</si>
  <si>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</si>
  <si>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</si>
  <si>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</si>
  <si>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</si>
  <si>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</si>
  <si>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</si>
  <si>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</si>
  <si>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</si>
  <si>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</si>
  <si>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</si>
  <si>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</si>
  <si>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</si>
  <si>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</si>
  <si>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</si>
  <si>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</si>
  <si>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</si>
  <si>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</si>
  <si>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</si>
  <si>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</si>
  <si>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</si>
  <si>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</si>
  <si>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</si>
  <si>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</si>
  <si>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</si>
  <si>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</si>
  <si>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</si>
  <si>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</si>
  <si>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</si>
  <si>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</si>
  <si>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</si>
  <si>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</si>
  <si>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</si>
  <si>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</si>
  <si>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</si>
  <si>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</si>
  <si>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</si>
  <si>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</si>
  <si>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</si>
  <si>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</si>
  <si>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</si>
  <si>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</si>
  <si>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</si>
  <si>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</si>
  <si>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</si>
  <si>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</si>
  <si>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</si>
  <si>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</si>
  <si>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</si>
  <si>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</si>
  <si>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</si>
  <si>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</si>
  <si>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</si>
  <si>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</si>
  <si>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</si>
  <si>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</si>
  <si>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</si>
  <si>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</si>
  <si>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</si>
  <si>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</si>
  <si>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</si>
  <si>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</si>
  <si>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</si>
  <si>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</si>
  <si>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</si>
  <si>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</si>
  <si>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</si>
  <si>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</si>
  <si>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</si>
  <si>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</si>
  <si>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</si>
  <si>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</si>
  <si>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</si>
  <si>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</si>
  <si>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</si>
  <si>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</si>
  <si>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</si>
  <si>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</si>
  <si>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</si>
  <si>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</si>
  <si>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</si>
  <si>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</si>
  <si>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</si>
  <si>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</si>
  <si>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</si>
  <si>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</si>
  <si>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</si>
  <si>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</si>
  <si>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</si>
  <si>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</si>
  <si>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</si>
  <si>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</si>
  <si>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</si>
  <si>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</si>
  <si>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</si>
  <si>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</si>
  <si>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</si>
  <si>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</si>
  <si>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</si>
  <si>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</si>
  <si>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</si>
  <si>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</si>
  <si>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</si>
  <si>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</si>
  <si>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</si>
  <si>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</si>
  <si>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</si>
  <si>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</si>
  <si>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</si>
  <si>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</si>
  <si>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</si>
  <si>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</si>
  <si>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</si>
  <si>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</si>
  <si>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</si>
  <si>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</si>
  <si>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</si>
  <si>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</si>
  <si>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</si>
  <si>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</si>
  <si>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</si>
  <si>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</si>
  <si>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</si>
  <si>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</si>
  <si>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</si>
  <si>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</si>
  <si>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</si>
  <si>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</si>
  <si>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</si>
  <si>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</si>
  <si>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</si>
  <si>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</si>
  <si>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</si>
  <si>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</si>
  <si>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</si>
  <si>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</si>
  <si>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</si>
  <si>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</si>
  <si>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</si>
  <si>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</si>
  <si>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</si>
  <si>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</si>
  <si>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</si>
  <si>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</si>
  <si>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</si>
  <si>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</si>
  <si>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</si>
  <si>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</si>
  <si>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</si>
  <si>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</si>
  <si>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</si>
  <si>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</si>
  <si>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</si>
  <si>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</si>
  <si>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</si>
  <si>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</si>
  <si>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</si>
  <si>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</si>
  <si>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</si>
  <si>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</si>
  <si>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</si>
  <si>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</si>
  <si>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</si>
  <si>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</si>
  <si>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</si>
  <si>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</si>
  <si>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</si>
  <si>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</si>
  <si>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</si>
  <si>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</si>
  <si>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</si>
  <si>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</si>
  <si>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</si>
  <si>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</si>
  <si>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</si>
  <si>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</si>
  <si>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</si>
  <si>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</si>
  <si>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</si>
  <si>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</si>
  <si>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</si>
  <si>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</si>
  <si>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</si>
  <si>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</si>
  <si>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</si>
  <si>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</si>
  <si>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</si>
  <si>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</si>
  <si>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</si>
  <si>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</si>
  <si>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</si>
  <si>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</si>
  <si>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</si>
  <si>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</si>
  <si>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</si>
  <si>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</si>
  <si>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</si>
  <si>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</si>
  <si>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</si>
  <si>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</si>
  <si>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</si>
  <si>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</si>
  <si>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</si>
  <si>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</si>
  <si>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</si>
  <si>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</si>
  <si>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</si>
  <si>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</si>
  <si>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</si>
  <si>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</si>
  <si>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</si>
  <si>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</si>
  <si>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</si>
  <si>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</si>
  <si>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</si>
  <si>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</si>
  <si>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</si>
  <si>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</si>
  <si>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</si>
  <si>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</si>
  <si>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</si>
  <si>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</si>
  <si>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</si>
  <si>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</si>
  <si>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</si>
  <si>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</si>
  <si>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</si>
  <si>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</si>
  <si>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</si>
  <si>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</si>
  <si>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</si>
  <si>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</si>
  <si>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</si>
  <si>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</si>
  <si>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</si>
  <si>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</si>
  <si>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</si>
  <si>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</si>
  <si>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</si>
  <si>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</si>
  <si>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</si>
  <si>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</si>
  <si>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</si>
  <si>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</si>
  <si>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</si>
  <si>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</si>
  <si>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</si>
  <si>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</si>
  <si>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</si>
  <si>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</si>
  <si>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</si>
  <si>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</si>
  <si>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</si>
  <si>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</si>
  <si>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</si>
  <si>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</si>
  <si>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</si>
  <si>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</si>
  <si>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</si>
  <si>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</si>
  <si>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</si>
  <si>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</si>
  <si>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</si>
  <si>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</si>
  <si>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</si>
  <si>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</si>
  <si>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</si>
  <si>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</si>
  <si>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</si>
  <si>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</si>
  <si>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</si>
  <si>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</si>
  <si>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</si>
  <si>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</si>
  <si>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</si>
  <si>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</si>
  <si>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</si>
  <si>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</si>
  <si>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</si>
  <si>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</si>
  <si>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</si>
  <si>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</si>
  <si>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</si>
  <si>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</si>
  <si>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</si>
  <si>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</si>
  <si>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</si>
  <si>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</si>
  <si>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</si>
  <si>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</si>
  <si>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</si>
  <si>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</si>
  <si>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</si>
  <si>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</si>
  <si>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</si>
  <si>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</si>
  <si>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</si>
  <si>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</si>
  <si>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</si>
  <si>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</si>
  <si>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</si>
  <si>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</si>
  <si>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</si>
  <si>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</si>
  <si>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</si>
  <si>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</si>
  <si>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</si>
  <si>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</si>
  <si>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</si>
  <si>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</si>
  <si>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</si>
  <si>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</si>
  <si>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</si>
  <si>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</si>
  <si>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</si>
  <si>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</si>
  <si>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</si>
  <si>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</si>
  <si>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</si>
  <si>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</si>
  <si>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</si>
  <si>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</si>
  <si>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</si>
  <si>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</si>
  <si>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</si>
  <si>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</si>
  <si>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</si>
  <si>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</si>
  <si>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</si>
  <si>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</si>
  <si>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</si>
  <si>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</si>
  <si>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</si>
  <si>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</si>
  <si>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</si>
  <si>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</si>
  <si>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</si>
  <si>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</si>
  <si>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</si>
  <si>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</si>
  <si>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</si>
  <si>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</si>
  <si>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</si>
  <si>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</si>
  <si>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</si>
  <si>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</si>
  <si>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</si>
  <si>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</si>
  <si>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</si>
  <si>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</si>
  <si>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</si>
  <si>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</si>
  <si>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</si>
  <si>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</si>
  <si>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</si>
  <si>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</si>
  <si>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</si>
  <si>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</si>
  <si>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</si>
  <si>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</si>
  <si>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</si>
  <si>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</si>
  <si>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</si>
  <si>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</si>
  <si>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</si>
  <si>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</si>
  <si>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</si>
  <si>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</si>
  <si>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</si>
  <si>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</si>
  <si>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</si>
  <si>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</si>
  <si>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</si>
  <si>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</si>
  <si>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</si>
  <si>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</si>
  <si>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</si>
  <si>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</si>
  <si>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</si>
  <si>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</si>
  <si>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</si>
  <si>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</si>
  <si>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</si>
  <si>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</si>
  <si>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</si>
  <si>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</si>
  <si>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</si>
  <si>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</si>
  <si>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</si>
  <si>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</si>
  <si>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</si>
  <si>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</si>
  <si>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</si>
  <si>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</si>
  <si>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</si>
  <si>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</si>
  <si>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</si>
  <si>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</si>
  <si>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</si>
  <si>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</si>
  <si>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</si>
  <si>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</si>
  <si>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</si>
  <si>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</si>
  <si>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</si>
  <si>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</si>
  <si>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</si>
  <si>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</si>
  <si>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</si>
  <si>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</si>
  <si>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</si>
  <si>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</si>
  <si>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</si>
  <si>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</si>
  <si>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</si>
  <si>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</si>
  <si>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</si>
  <si>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</si>
  <si>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</si>
  <si>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</si>
  <si>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</si>
  <si>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</si>
  <si>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</si>
  <si>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</si>
  <si>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</si>
  <si>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</si>
  <si>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</si>
  <si>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</si>
  <si>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</si>
  <si>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</si>
  <si>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</si>
  <si>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</si>
  <si>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</si>
  <si>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</si>
  <si>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</si>
  <si>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</si>
  <si>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</si>
  <si>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</si>
  <si>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</si>
  <si>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</si>
  <si>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</si>
  <si>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</si>
  <si>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</si>
  <si>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</si>
  <si>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</si>
  <si>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</si>
  <si>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</si>
  <si>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</si>
  <si>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</si>
  <si>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</si>
  <si>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</si>
  <si>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</si>
  <si>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</si>
  <si>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</si>
  <si>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</si>
  <si>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</si>
  <si>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</si>
  <si>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</si>
  <si>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</si>
  <si>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</si>
  <si>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</si>
  <si>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</si>
  <si>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</si>
  <si>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</si>
  <si>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</si>
  <si>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</si>
  <si>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</si>
  <si>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</si>
  <si>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</si>
  <si>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</si>
  <si>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</si>
  <si>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</si>
  <si>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</si>
  <si>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</si>
  <si>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</si>
  <si>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</si>
  <si>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</si>
  <si>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</si>
  <si>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</si>
  <si>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</si>
  <si>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</si>
  <si>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</si>
  <si>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</si>
  <si>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</si>
  <si>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</si>
  <si>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</si>
  <si>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</si>
  <si>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</si>
  <si>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</si>
  <si>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</si>
  <si>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</si>
  <si>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</si>
  <si>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</si>
  <si>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</si>
  <si>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</si>
  <si>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</si>
  <si>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</si>
  <si>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</si>
  <si>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</si>
  <si>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</si>
  <si>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</si>
  <si>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</si>
  <si>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</si>
  <si>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</si>
  <si>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</si>
  <si>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</si>
  <si>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</si>
  <si>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</si>
  <si>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</si>
  <si>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</si>
  <si>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</si>
  <si>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</si>
  <si>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</si>
  <si>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</si>
  <si>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</si>
  <si>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</si>
  <si>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</si>
  <si>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</si>
  <si>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</si>
  <si>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</si>
  <si>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</si>
  <si>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</si>
  <si>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</si>
  <si>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</si>
  <si>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</si>
  <si>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</si>
  <si>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</si>
  <si>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</si>
  <si>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</si>
  <si>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</si>
  <si>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</si>
  <si>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</si>
  <si>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</si>
  <si>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</si>
  <si>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</si>
  <si>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</si>
  <si>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</si>
  <si>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</si>
  <si>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</si>
  <si>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</si>
  <si>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</si>
  <si>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</si>
  <si>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</si>
  <si>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</si>
  <si>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</si>
  <si>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</si>
  <si>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</si>
  <si>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</si>
  <si>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</si>
  <si>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</si>
  <si>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</si>
  <si>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</si>
  <si>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</si>
  <si>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</si>
  <si>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</si>
  <si>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</si>
  <si>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</si>
  <si>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</si>
  <si>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</si>
  <si>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</si>
  <si>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</si>
  <si>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</si>
  <si>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</si>
  <si>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</si>
  <si>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</si>
  <si>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</si>
  <si>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</si>
  <si>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</si>
  <si>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</si>
  <si>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</si>
  <si>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</si>
  <si>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</si>
  <si>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</si>
  <si>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</si>
  <si>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</si>
  <si>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</si>
  <si>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</si>
  <si>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</si>
  <si>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</si>
  <si>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</si>
  <si>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</si>
  <si>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</si>
  <si>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</si>
  <si>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</si>
  <si>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</si>
  <si>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</si>
  <si>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</si>
  <si>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</si>
  <si>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</si>
  <si>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</si>
  <si>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</si>
  <si>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</si>
  <si>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</si>
  <si>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</si>
  <si>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</si>
  <si>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</si>
  <si>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</si>
  <si>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</si>
  <si>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</si>
  <si>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</si>
  <si>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</si>
  <si>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</si>
  <si>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</si>
  <si>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</si>
  <si>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</si>
  <si>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</si>
  <si>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</si>
  <si>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</si>
  <si>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</si>
  <si>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</si>
  <si>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</si>
  <si>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</si>
  <si>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</si>
  <si>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</si>
  <si>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</si>
  <si>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</si>
  <si>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</si>
  <si>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</si>
  <si>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</si>
  <si>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</si>
  <si>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</si>
  <si>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</si>
  <si>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</si>
  <si>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</si>
  <si>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</si>
  <si>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</si>
  <si>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</si>
  <si>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</si>
  <si>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</si>
  <si>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</si>
  <si>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</si>
  <si>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</si>
  <si>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</si>
  <si>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</si>
  <si>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</si>
  <si>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</si>
  <si>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</si>
  <si>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</si>
  <si>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</si>
  <si>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</si>
  <si>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</si>
  <si>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</si>
  <si>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</si>
  <si>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</si>
  <si>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</si>
  <si>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</si>
  <si>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</si>
  <si>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</si>
  <si>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</si>
  <si>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</si>
  <si>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</si>
  <si>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</si>
  <si>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</si>
  <si>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</si>
  <si>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</si>
  <si>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</si>
  <si>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</si>
  <si>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</si>
  <si>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</si>
  <si>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</si>
  <si>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</si>
  <si>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</si>
  <si>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</si>
  <si>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</si>
  <si>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</si>
  <si>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</si>
  <si>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</si>
  <si>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</si>
  <si>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</si>
  <si>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</si>
  <si>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</si>
  <si>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</si>
  <si>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</si>
  <si>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</si>
  <si>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</si>
  <si>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</si>
  <si>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</si>
  <si>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</si>
  <si>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</si>
  <si>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</si>
  <si>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</si>
  <si>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</si>
  <si>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</si>
  <si>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</si>
  <si>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</si>
  <si>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</si>
  <si>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</si>
  <si>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</si>
  <si>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</si>
  <si>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</si>
  <si>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</si>
  <si>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</si>
  <si>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</si>
  <si>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</si>
  <si>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</si>
  <si>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</si>
  <si>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</si>
  <si>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</si>
  <si>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</si>
  <si>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</si>
  <si>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</si>
  <si>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</si>
  <si>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</si>
  <si>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</si>
  <si>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</si>
  <si>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</si>
  <si>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</si>
  <si>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</si>
  <si>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</si>
  <si>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</si>
  <si>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</si>
  <si>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</si>
  <si>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</si>
  <si>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</si>
  <si>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</si>
  <si>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</si>
  <si>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</si>
  <si>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</si>
  <si>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</si>
  <si>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</si>
  <si>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</si>
  <si>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</si>
  <si>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</si>
  <si>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</si>
  <si>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</si>
  <si>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</si>
  <si>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</si>
  <si>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</si>
  <si>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</si>
  <si>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</si>
  <si>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</si>
  <si>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</si>
  <si>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</si>
  <si>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</si>
  <si>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</si>
  <si>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</si>
  <si>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</si>
  <si>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</si>
  <si>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</si>
  <si>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</si>
  <si>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</si>
  <si>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</si>
  <si>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</si>
  <si>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</si>
  <si>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</si>
  <si>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</si>
  <si>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</si>
  <si>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</si>
  <si>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</si>
  <si>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</si>
  <si>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</si>
  <si>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</si>
  <si>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</si>
  <si>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</si>
  <si>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</si>
  <si>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</si>
  <si>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</si>
  <si>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</si>
  <si>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</si>
  <si>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</si>
  <si>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</si>
  <si>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</si>
  <si>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</si>
  <si>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</si>
  <si>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</si>
  <si>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</si>
  <si>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</si>
  <si>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</si>
  <si>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</si>
  <si>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</si>
  <si>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</si>
  <si>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</si>
  <si>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</si>
  <si>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</si>
  <si>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</si>
  <si>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</si>
  <si>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</si>
  <si>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</si>
  <si>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</si>
  <si>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</si>
  <si>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</si>
  <si>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</si>
  <si>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</si>
  <si>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</si>
  <si>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</si>
  <si>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</si>
  <si>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</si>
  <si>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</si>
  <si>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</si>
  <si>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</si>
  <si>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</si>
  <si>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</si>
  <si>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</si>
  <si>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</si>
  <si>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</si>
  <si>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</si>
  <si>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</si>
  <si>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</si>
  <si>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</si>
  <si>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</si>
  <si>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</si>
  <si>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</si>
  <si>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</si>
  <si>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</si>
  <si>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</si>
  <si>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</si>
  <si>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</si>
  <si>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</si>
  <si>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</si>
  <si>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</si>
  <si>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</si>
  <si>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</si>
  <si>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</si>
  <si>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</si>
  <si>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</si>
  <si>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</si>
  <si>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</si>
  <si>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</si>
  <si>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</si>
  <si>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</si>
  <si>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</si>
  <si>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</si>
  <si>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</si>
  <si>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</si>
  <si>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</si>
  <si>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</si>
  <si>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</si>
  <si>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</si>
  <si>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</si>
  <si>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</si>
  <si>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</si>
  <si>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</si>
  <si>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</si>
  <si>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</si>
  <si>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</si>
  <si>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</si>
  <si>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</si>
  <si>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</si>
  <si>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</si>
  <si>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</si>
  <si>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</si>
  <si>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</si>
  <si>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</si>
  <si>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</si>
  <si>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</si>
  <si>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</si>
  <si>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</si>
  <si>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</si>
  <si>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</si>
  <si>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</si>
  <si>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</si>
  <si>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</si>
  <si>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</si>
  <si>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</si>
  <si>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</si>
  <si>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</si>
  <si>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</si>
  <si>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</si>
  <si>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</si>
  <si>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</si>
  <si>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</si>
  <si>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</si>
  <si>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</si>
  <si>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</si>
  <si>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</si>
  <si>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</si>
  <si>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</si>
  <si>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</si>
  <si>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</si>
  <si>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</si>
  <si>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</si>
  <si>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</si>
  <si>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</si>
  <si>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</si>
  <si>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</si>
  <si>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</si>
  <si>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</si>
  <si>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</si>
  <si>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</si>
  <si>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</si>
  <si>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</si>
  <si>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</si>
  <si>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</si>
  <si>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</si>
  <si>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</si>
  <si>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</si>
  <si>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</si>
  <si>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</si>
  <si>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</si>
  <si>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</si>
  <si>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</si>
  <si>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</si>
  <si>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</si>
  <si>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</si>
  <si>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</si>
  <si>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</si>
  <si>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</si>
  <si>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</si>
  <si>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</si>
  <si>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</si>
  <si>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</si>
  <si>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</si>
  <si>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</si>
  <si>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</si>
  <si>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</si>
  <si>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</si>
  <si>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</si>
  <si>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</si>
  <si>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</si>
  <si>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</si>
  <si>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</si>
  <si>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</si>
  <si>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</si>
  <si>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</si>
  <si>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</si>
  <si>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</si>
  <si>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</si>
  <si>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</si>
  <si>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</si>
  <si>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</si>
  <si>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</si>
  <si>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</si>
  <si>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</si>
  <si>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</si>
  <si>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</si>
  <si>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</si>
  <si>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</si>
  <si>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</si>
  <si>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</si>
  <si>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</si>
  <si>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</si>
  <si>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</si>
  <si>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</si>
  <si>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</si>
  <si>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</si>
  <si>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</si>
  <si>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</si>
  <si>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</si>
  <si>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</si>
  <si>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</si>
  <si>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</si>
  <si>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</si>
  <si>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</si>
  <si>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</si>
  <si>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</si>
  <si>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</si>
  <si>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</si>
  <si>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</si>
  <si>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</si>
  <si>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</si>
  <si>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</si>
  <si>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</si>
  <si>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</si>
  <si>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</si>
  <si>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</si>
  <si>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</si>
  <si>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</si>
  <si>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</si>
  <si>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</si>
  <si>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</si>
  <si>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</si>
  <si>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</si>
  <si>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</si>
  <si>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</si>
  <si>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</si>
  <si>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</si>
  <si>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</si>
  <si>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</si>
  <si>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</si>
  <si>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</si>
  <si>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</si>
  <si>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</si>
  <si>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</si>
  <si>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</si>
  <si>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</si>
  <si>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</si>
  <si>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</si>
  <si>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</si>
  <si>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</si>
  <si>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</si>
  <si>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</si>
  <si>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</si>
  <si>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</si>
  <si>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</si>
  <si>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</si>
  <si>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</si>
  <si>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</si>
  <si>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</si>
  <si>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</si>
  <si>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</si>
  <si>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</si>
  <si>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</si>
  <si>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</si>
  <si>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</si>
  <si>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</si>
  <si>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</si>
  <si>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</si>
  <si>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</si>
  <si>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</si>
  <si>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</si>
  <si>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</si>
  <si>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</si>
  <si>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</si>
  <si>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</si>
  <si>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</si>
  <si>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</si>
  <si>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</si>
  <si>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</si>
  <si>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</si>
  <si>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</si>
  <si>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</si>
  <si>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</si>
  <si>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</si>
  <si>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</si>
  <si>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</si>
  <si>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</si>
  <si>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</si>
  <si>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</si>
  <si>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</si>
  <si>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</si>
  <si>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</si>
  <si>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</si>
  <si>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</si>
  <si>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</si>
  <si>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</si>
  <si>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</si>
  <si>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</si>
  <si>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</si>
  <si>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</si>
  <si>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</si>
  <si>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</si>
  <si>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</si>
  <si>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</si>
  <si>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</si>
  <si>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</si>
  <si>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</si>
  <si>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</si>
  <si>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</si>
  <si>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</si>
  <si>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</si>
  <si>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</si>
  <si>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</si>
  <si>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</si>
  <si>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</si>
  <si>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</si>
  <si>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</si>
  <si>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</si>
  <si>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</si>
  <si>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</si>
  <si>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</si>
  <si>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</si>
  <si>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</si>
  <si>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</si>
  <si>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</si>
  <si>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</si>
  <si>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</si>
  <si>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</si>
  <si>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</si>
  <si>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</si>
  <si>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</si>
  <si>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</si>
  <si>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</si>
  <si>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</si>
  <si>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</si>
  <si>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</si>
  <si>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</si>
  <si>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</si>
  <si>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</si>
  <si>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</si>
  <si>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</si>
  <si>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</si>
  <si>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</si>
  <si>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</si>
  <si>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</si>
  <si>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</si>
  <si>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</si>
  <si>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</si>
  <si>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</si>
  <si>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</si>
  <si>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</si>
  <si>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</si>
  <si>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</si>
  <si>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</si>
  <si>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</si>
  <si>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</si>
  <si>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</si>
  <si>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</si>
  <si>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</si>
  <si>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</si>
  <si>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</si>
  <si>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</si>
  <si>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</si>
  <si>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</si>
  <si>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</si>
  <si>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</si>
  <si>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</si>
  <si>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</si>
  <si>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</si>
  <si>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</si>
  <si>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</si>
  <si>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</si>
  <si>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</si>
  <si>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</si>
  <si>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</si>
  <si>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</si>
  <si>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</si>
  <si>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</si>
  <si>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</si>
  <si>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</si>
  <si>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</si>
  <si>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</si>
  <si>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</si>
  <si>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</si>
  <si>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</si>
  <si>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</si>
  <si>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</si>
  <si>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</si>
  <si>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</si>
  <si>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</si>
  <si>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</si>
  <si>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</si>
  <si>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</si>
  <si>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</si>
  <si>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</si>
  <si>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</si>
  <si>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</si>
  <si>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</si>
  <si>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</si>
  <si>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</si>
  <si>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</si>
  <si>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</si>
  <si>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</si>
  <si>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</si>
  <si>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</si>
  <si>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</si>
  <si>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</si>
  <si>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</si>
  <si>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</si>
  <si>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</si>
  <si>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</si>
  <si>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</si>
  <si>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</si>
  <si>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</si>
  <si>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</si>
  <si>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</si>
  <si>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</si>
  <si>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</si>
  <si>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</si>
  <si>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</si>
  <si>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</si>
  <si>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</si>
  <si>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</si>
  <si>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</si>
  <si>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</si>
  <si>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</si>
  <si>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</si>
  <si>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</si>
  <si>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</si>
  <si>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</si>
  <si>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</si>
  <si>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</si>
  <si>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</si>
  <si>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</si>
  <si>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</si>
  <si>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</si>
  <si>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</si>
  <si>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</si>
  <si>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</si>
  <si>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</si>
  <si>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</si>
  <si>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</si>
  <si>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</si>
  <si>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</si>
  <si>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</si>
  <si>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</si>
  <si>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</si>
  <si>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</si>
  <si>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</si>
  <si>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</si>
  <si>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</si>
  <si>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</si>
  <si>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</si>
  <si>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</si>
  <si>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</si>
  <si>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</si>
  <si>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</si>
  <si>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</si>
  <si>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</si>
  <si>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</si>
  <si>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</si>
  <si>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</si>
  <si>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</si>
  <si>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</si>
  <si>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</si>
  <si>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</si>
  <si>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</si>
  <si>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</si>
  <si>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</si>
  <si>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</si>
  <si>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</si>
  <si>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</si>
  <si>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</si>
  <si>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</si>
  <si>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</si>
  <si>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</si>
  <si>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</si>
  <si>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</si>
  <si>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</si>
  <si>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</si>
  <si>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</si>
  <si>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</si>
  <si>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</si>
  <si>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</si>
  <si>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</si>
  <si>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</si>
  <si>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</si>
  <si>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</si>
  <si>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</si>
  <si>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</si>
  <si>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</si>
  <si>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</si>
  <si>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</si>
  <si>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</si>
  <si>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</si>
  <si>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</si>
  <si>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</si>
  <si>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</si>
  <si>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</si>
  <si>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</si>
  <si>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</si>
  <si>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</si>
  <si>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</si>
  <si>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</si>
  <si>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</si>
  <si>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</si>
  <si>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</si>
  <si>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</si>
  <si>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</si>
  <si>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</si>
  <si>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</si>
  <si>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</si>
  <si>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</si>
  <si>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</si>
  <si>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</si>
  <si>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</si>
  <si>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</si>
  <si>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</si>
  <si>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</si>
  <si>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</si>
  <si>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</si>
  <si>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</si>
  <si>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</si>
  <si>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</si>
  <si>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</si>
  <si>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</si>
  <si>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</si>
  <si>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</si>
  <si>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</si>
  <si>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</si>
  <si>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</si>
  <si>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</si>
  <si>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</si>
  <si>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</si>
  <si>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</si>
  <si>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</si>
  <si>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</si>
  <si>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</si>
  <si>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</si>
  <si>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</si>
  <si>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</si>
  <si>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</si>
  <si>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</si>
  <si>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</si>
  <si>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</si>
  <si>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</si>
  <si>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</si>
  <si>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</si>
  <si>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</si>
  <si>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</si>
  <si>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</si>
  <si>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</si>
  <si>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</si>
  <si>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</si>
  <si>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</si>
  <si>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</si>
  <si>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</si>
  <si>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</si>
  <si>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</si>
  <si>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</si>
  <si>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</si>
  <si>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</si>
  <si>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</si>
  <si>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</si>
  <si>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</si>
  <si>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</si>
  <si>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</si>
  <si>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</si>
  <si>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</si>
  <si>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</si>
  <si>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</si>
  <si>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</si>
  <si>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</si>
  <si>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</si>
  <si>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</si>
  <si>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</si>
  <si>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</si>
  <si>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</si>
  <si>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</si>
  <si>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</si>
  <si>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</si>
  <si>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</si>
  <si>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</si>
  <si>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</si>
  <si>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</si>
  <si>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</si>
  <si>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</si>
  <si>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</si>
  <si>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</si>
  <si>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</si>
  <si>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</si>
  <si>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</si>
  <si>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</si>
  <si>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</si>
  <si>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</si>
  <si>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</si>
  <si>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</si>
  <si>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</si>
  <si>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</si>
  <si>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</si>
  <si>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</si>
  <si>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</si>
  <si>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</si>
  <si>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</si>
  <si>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</si>
  <si>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</si>
  <si>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</si>
  <si>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</si>
  <si>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</si>
  <si>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</si>
  <si>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</si>
  <si>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</si>
  <si>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</si>
  <si>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</si>
  <si>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</si>
  <si>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</si>
  <si>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</si>
  <si>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</si>
  <si>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</si>
  <si>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</si>
  <si>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</si>
  <si>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</si>
  <si>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</si>
  <si>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</si>
  <si>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</si>
  <si>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</si>
  <si>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</si>
  <si>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</si>
  <si>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</si>
  <si>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</si>
  <si>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</si>
  <si>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</si>
  <si>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</si>
  <si>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</si>
  <si>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</si>
  <si>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</si>
  <si>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</si>
  <si>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</si>
  <si>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</si>
  <si>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</si>
  <si>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</si>
  <si>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</si>
  <si>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</si>
  <si>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</si>
  <si>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</si>
  <si>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</si>
  <si>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</si>
  <si>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</si>
  <si>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</si>
  <si>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</si>
  <si>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</si>
  <si>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</si>
  <si>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</si>
  <si>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</si>
  <si>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</si>
  <si>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</si>
  <si>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</si>
  <si>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</si>
  <si>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</si>
  <si>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</si>
  <si>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</si>
  <si>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</si>
  <si>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</si>
  <si>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</si>
  <si>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</si>
  <si>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</si>
  <si>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</si>
  <si>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</si>
  <si>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</si>
  <si>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</si>
  <si>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</si>
  <si>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</si>
  <si>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</si>
  <si>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</si>
  <si>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</si>
  <si>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</si>
  <si>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</si>
  <si>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</si>
  <si>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</si>
  <si>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</si>
  <si>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</si>
  <si>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</si>
  <si>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</si>
  <si>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</si>
  <si>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</si>
  <si>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</si>
  <si>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</si>
  <si>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</si>
  <si>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</si>
  <si>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</si>
  <si>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</si>
  <si>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</si>
  <si>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</si>
  <si>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</si>
  <si>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</si>
  <si>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</si>
  <si>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</si>
  <si>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</si>
  <si>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</si>
  <si>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</si>
  <si>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</si>
  <si>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</si>
  <si>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</si>
  <si>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</si>
  <si>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</si>
  <si>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</si>
  <si>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</si>
  <si>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</si>
  <si>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</si>
  <si>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</si>
  <si>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</si>
  <si>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</si>
  <si>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</si>
  <si>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</si>
  <si>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</si>
  <si>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</si>
  <si>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</si>
  <si>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</si>
  <si>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</si>
  <si>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</si>
  <si>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</si>
  <si>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</si>
  <si>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</si>
  <si>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</si>
  <si>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</si>
  <si>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</si>
  <si>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</si>
  <si>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</si>
  <si>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</si>
  <si>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</si>
  <si>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</si>
  <si>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</si>
  <si>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</si>
  <si>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</si>
  <si>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</si>
  <si>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</si>
  <si>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</si>
  <si>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</si>
  <si>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</si>
  <si>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</si>
  <si>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</si>
  <si>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</si>
  <si>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</si>
  <si>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</si>
  <si>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</si>
  <si>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</si>
  <si>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</si>
  <si>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</si>
  <si>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</si>
  <si>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</si>
  <si>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</si>
  <si>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</si>
  <si>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</si>
  <si>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</si>
  <si>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</si>
  <si>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</si>
  <si>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</si>
  <si>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</si>
  <si>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</si>
  <si>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</si>
  <si>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</si>
  <si>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</si>
  <si>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</si>
  <si>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</si>
  <si>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</si>
  <si>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</si>
  <si>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</si>
  <si>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</si>
  <si>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</si>
  <si>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</si>
  <si>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</si>
  <si>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</si>
  <si>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</si>
  <si>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</si>
  <si>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</si>
  <si>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</si>
  <si>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</si>
  <si>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</si>
  <si>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</si>
  <si>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</si>
  <si>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</si>
  <si>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</si>
  <si>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</si>
  <si>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</si>
  <si>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</si>
  <si>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</si>
  <si>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</si>
  <si>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</si>
  <si>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</si>
  <si>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</si>
  <si>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</si>
  <si>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</si>
  <si>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</si>
  <si>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</si>
  <si>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</si>
  <si>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</si>
  <si>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</si>
  <si>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</si>
  <si>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</si>
  <si>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</si>
  <si>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</si>
  <si>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</si>
  <si>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</si>
  <si>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</si>
  <si>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</si>
  <si>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</si>
  <si>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</si>
  <si>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</si>
  <si>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</si>
  <si>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</si>
  <si>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</si>
  <si>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</si>
  <si>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</si>
  <si>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</si>
  <si>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</si>
  <si>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</si>
  <si>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</si>
  <si>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</si>
  <si>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</si>
  <si>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</si>
  <si>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</si>
  <si>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</si>
  <si>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</si>
  <si>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</si>
  <si>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</si>
  <si>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</si>
  <si>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</si>
  <si>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</si>
  <si>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</si>
  <si>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</si>
  <si>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</si>
  <si>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</si>
  <si>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</si>
  <si>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</si>
  <si>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</si>
  <si>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</si>
  <si>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</si>
  <si>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</si>
  <si>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</si>
  <si>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</si>
  <si>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</si>
  <si>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</si>
  <si>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</si>
  <si>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</si>
  <si>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</si>
  <si>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</si>
  <si>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</si>
  <si>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</si>
  <si>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</si>
  <si>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</si>
  <si>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</si>
  <si>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</si>
  <si>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</si>
  <si>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</si>
  <si>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</si>
  <si>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</si>
  <si>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</si>
  <si>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</si>
  <si>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</si>
  <si>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</si>
  <si>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</si>
  <si>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</si>
  <si>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</si>
  <si>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</si>
  <si>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</si>
  <si>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</si>
  <si>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</si>
  <si>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</si>
  <si>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</si>
  <si>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</si>
  <si>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</si>
  <si>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</si>
  <si>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</si>
  <si>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</si>
  <si>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</si>
  <si>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</si>
  <si>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</si>
  <si>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</si>
  <si>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</si>
  <si>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</si>
  <si>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</si>
  <si>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</si>
  <si>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</si>
  <si>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</si>
  <si>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</si>
  <si>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</si>
  <si>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</si>
  <si>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</si>
  <si>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</si>
  <si>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</si>
  <si>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</si>
  <si>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</si>
  <si>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</si>
  <si>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</si>
  <si>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</si>
  <si>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</si>
  <si>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</si>
  <si>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</si>
  <si>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</si>
  <si>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</si>
  <si>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</si>
  <si>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</si>
  <si>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</si>
  <si>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</si>
  <si>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</si>
  <si>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</si>
  <si>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</si>
  <si>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</si>
  <si>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</si>
  <si>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</si>
  <si>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</si>
  <si>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</si>
  <si>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</si>
  <si>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</si>
  <si>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</si>
  <si>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</si>
  <si>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</si>
  <si>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</si>
  <si>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</si>
  <si>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</si>
  <si>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</si>
  <si>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</si>
  <si>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</si>
  <si>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</si>
  <si>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</si>
  <si>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</si>
  <si>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</si>
  <si>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</si>
  <si>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</si>
  <si>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</si>
  <si>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</si>
  <si>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</si>
  <si>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</si>
  <si>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</si>
  <si>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</si>
  <si>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</si>
  <si>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</si>
  <si>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</si>
  <si>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</si>
  <si>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</si>
  <si>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</si>
  <si>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</si>
  <si>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</si>
  <si>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</si>
  <si>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</si>
  <si>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</si>
  <si>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</si>
  <si>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</si>
  <si>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</si>
  <si>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</si>
  <si>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</si>
  <si>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</si>
  <si>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</si>
  <si>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</si>
  <si>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</si>
  <si>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</si>
  <si>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</si>
  <si>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</si>
  <si>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</si>
  <si>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</si>
  <si>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</si>
  <si>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</si>
  <si>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</si>
  <si>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</si>
  <si>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</si>
  <si>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</si>
  <si>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</si>
  <si>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</si>
  <si>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</si>
  <si>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</si>
  <si>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</si>
  <si>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</si>
  <si>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</si>
  <si>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</si>
  <si>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</si>
  <si>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</si>
  <si>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</si>
  <si>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</si>
  <si>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</si>
  <si>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</si>
  <si>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</si>
  <si>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</si>
  <si>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</si>
  <si>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</si>
  <si>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</si>
  <si>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</si>
  <si>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</si>
  <si>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</si>
  <si>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</si>
  <si>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</si>
  <si>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</si>
  <si>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</si>
  <si>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</si>
  <si>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</si>
  <si>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</si>
  <si>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</si>
  <si>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</si>
  <si>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</si>
  <si>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</si>
  <si>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</si>
  <si>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</si>
  <si>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</si>
  <si>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</si>
  <si>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</si>
  <si>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</si>
  <si>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</si>
  <si>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</si>
  <si>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</si>
  <si>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</si>
  <si>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</si>
  <si>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</si>
  <si>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</si>
  <si>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</si>
  <si>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</si>
  <si>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</si>
  <si>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</si>
  <si>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</si>
  <si>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</si>
  <si>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</si>
  <si>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</si>
  <si>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</si>
  <si>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</si>
  <si>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</si>
  <si>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</si>
  <si>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</si>
  <si>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</si>
  <si>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</si>
  <si>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</si>
  <si>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</si>
  <si>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</si>
  <si>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</si>
  <si>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</si>
  <si>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</si>
  <si>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</si>
  <si>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</si>
  <si>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</si>
  <si>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</si>
  <si>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</si>
  <si>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</si>
  <si>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</si>
  <si>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</si>
  <si>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</si>
  <si>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</si>
  <si>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</si>
  <si>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</si>
  <si>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</si>
  <si>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</si>
  <si>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</si>
  <si>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</si>
  <si>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</si>
  <si>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</si>
  <si>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</si>
  <si>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</si>
  <si>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</si>
  <si>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</si>
  <si>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</si>
  <si>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</si>
  <si>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</si>
  <si>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</si>
  <si>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</si>
  <si>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</si>
  <si>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</si>
  <si>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</si>
  <si>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</si>
  <si>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</si>
  <si>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</si>
  <si>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</si>
  <si>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</si>
  <si>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</si>
  <si>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</si>
  <si>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</si>
  <si>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</si>
  <si>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</si>
  <si>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</si>
  <si>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</si>
  <si>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</si>
  <si>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</si>
  <si>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</si>
  <si>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</si>
  <si>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</si>
  <si>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</si>
  <si>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</si>
  <si>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</si>
  <si>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</si>
  <si>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</si>
  <si>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</si>
  <si>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</si>
  <si>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</si>
  <si>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</si>
  <si>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</si>
  <si>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</si>
  <si>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</si>
  <si>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</si>
  <si>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</si>
  <si>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</si>
  <si>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</si>
  <si>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</si>
  <si>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</si>
  <si>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</si>
  <si>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</si>
  <si>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</si>
  <si>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</si>
  <si>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</si>
  <si>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</si>
  <si>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</si>
  <si>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</si>
  <si>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</si>
  <si>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</si>
  <si>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</si>
  <si>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</si>
  <si>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</si>
  <si>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</si>
  <si>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</si>
  <si>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</si>
  <si>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</si>
  <si>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</si>
  <si>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</si>
  <si>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</si>
  <si>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</si>
  <si>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</si>
  <si>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</si>
  <si>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</si>
  <si>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</si>
  <si>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</si>
  <si>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</si>
  <si>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</si>
  <si>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</si>
  <si>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</si>
  <si>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</si>
  <si>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</si>
  <si>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</si>
  <si>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</si>
  <si>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</si>
  <si>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</si>
  <si>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</si>
  <si>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</si>
  <si>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</si>
  <si>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</si>
  <si>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</si>
  <si>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</si>
  <si>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</si>
  <si>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</si>
  <si>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</si>
  <si>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</si>
  <si>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</si>
  <si>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</si>
  <si>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</si>
  <si>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</si>
  <si>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</si>
  <si>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</si>
  <si>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</si>
  <si>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</si>
  <si>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</si>
  <si>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</si>
  <si>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</si>
  <si>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</si>
  <si>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</si>
  <si>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</si>
  <si>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</si>
  <si>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</si>
  <si>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</si>
  <si>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</si>
  <si>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</si>
  <si>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</si>
  <si>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</si>
  <si>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</si>
  <si>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</si>
  <si>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</si>
  <si>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</si>
  <si>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</si>
  <si>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</si>
  <si>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</si>
  <si>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</si>
  <si>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</si>
  <si>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</si>
  <si>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</si>
  <si>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</si>
  <si>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</si>
  <si>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</si>
  <si>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</si>
  <si>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</si>
  <si>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</si>
  <si>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</si>
  <si>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</si>
  <si>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</si>
  <si>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</si>
  <si>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</si>
  <si>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</si>
  <si>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</si>
  <si>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</si>
  <si>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</si>
  <si>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</si>
  <si>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</si>
  <si>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</si>
  <si>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</si>
  <si>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</si>
  <si>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</si>
  <si>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</si>
  <si>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</si>
  <si>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</si>
  <si>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</si>
  <si>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</si>
  <si>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</si>
  <si>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</si>
  <si>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</si>
  <si>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</si>
  <si>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</si>
  <si>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</si>
  <si>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</si>
  <si>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</si>
  <si>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</si>
  <si>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</si>
  <si>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</si>
  <si>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</si>
  <si>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</si>
  <si>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</si>
  <si>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</si>
  <si>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</si>
  <si>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</si>
  <si>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</si>
  <si>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</si>
  <si>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</si>
  <si>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</si>
  <si>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</si>
  <si>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</si>
  <si>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</si>
  <si>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</si>
  <si>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</si>
  <si>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</si>
  <si>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</si>
  <si>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</si>
  <si>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</si>
  <si>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</si>
  <si>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</si>
  <si>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</si>
  <si>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</si>
  <si>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</si>
  <si>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</si>
  <si>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</si>
  <si>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</si>
  <si>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</si>
  <si>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</si>
  <si>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</si>
  <si>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</si>
  <si>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</si>
  <si>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</si>
  <si>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</si>
  <si>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</si>
  <si>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</si>
  <si>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</si>
  <si>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</si>
  <si>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</si>
  <si>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</si>
  <si>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</si>
  <si>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</si>
  <si>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</si>
  <si>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</si>
  <si>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</si>
  <si>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</si>
  <si>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</si>
  <si>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</si>
  <si>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</si>
  <si>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</si>
  <si>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</si>
  <si>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</si>
  <si>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</si>
  <si>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</si>
  <si>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</si>
  <si>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</si>
  <si>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</si>
  <si>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</si>
  <si>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</si>
  <si>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</si>
  <si>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</si>
  <si>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</si>
  <si>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</si>
  <si>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</si>
  <si>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</si>
  <si>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</si>
  <si>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</si>
  <si>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</si>
  <si>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</si>
  <si>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</si>
  <si>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</si>
  <si>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</si>
  <si>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</si>
  <si>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</si>
  <si>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</si>
  <si>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</si>
  <si>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</si>
  <si>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</si>
  <si>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</si>
  <si>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</si>
  <si>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</si>
  <si>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</si>
  <si>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</si>
  <si>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</si>
  <si>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</si>
  <si>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</si>
  <si>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</si>
  <si>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</si>
  <si>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</si>
  <si>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</si>
  <si>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</si>
  <si>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</si>
  <si>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</si>
  <si>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</si>
  <si>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</si>
  <si>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</si>
  <si>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</si>
  <si>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</si>
  <si>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</si>
  <si>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</si>
  <si>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</si>
  <si>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</si>
  <si>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</si>
  <si>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</si>
  <si>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</si>
  <si>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</si>
  <si>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</si>
  <si>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</si>
  <si>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</si>
  <si>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</si>
  <si>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</si>
  <si>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</si>
  <si>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</si>
  <si>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</si>
  <si>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</si>
  <si>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</si>
  <si>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</si>
  <si>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</si>
  <si>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</si>
  <si>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</si>
  <si>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</si>
  <si>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</si>
  <si>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</si>
  <si>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</si>
  <si>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</si>
  <si>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</si>
  <si>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</si>
  <si>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</si>
  <si>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</si>
  <si>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</si>
  <si>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</si>
  <si>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</si>
  <si>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</si>
  <si>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</si>
  <si>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</si>
  <si>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</si>
  <si>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</si>
  <si>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</si>
  <si>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</si>
  <si>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</si>
  <si>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</si>
  <si>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</si>
  <si>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</si>
  <si>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</si>
  <si>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</si>
  <si>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</si>
  <si>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</si>
  <si>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</si>
  <si>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</si>
  <si>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</si>
  <si>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</si>
  <si>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</si>
  <si>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</si>
  <si>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</si>
  <si>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</si>
  <si>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</si>
  <si>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</si>
  <si>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</si>
  <si>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</si>
  <si>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</si>
  <si>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</si>
  <si>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</si>
  <si>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</si>
  <si>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</si>
  <si>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</si>
  <si>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</si>
  <si>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</si>
  <si>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</si>
  <si>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</si>
  <si>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</si>
  <si>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</si>
  <si>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</si>
  <si>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</si>
  <si>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</si>
  <si>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</si>
  <si>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</si>
  <si>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</si>
  <si>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</si>
  <si>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</si>
  <si>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</si>
  <si>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</si>
  <si>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</si>
  <si>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</si>
  <si>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</si>
  <si>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</si>
  <si>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</si>
  <si>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</si>
  <si>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</si>
  <si>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</si>
  <si>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</si>
  <si>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</si>
  <si>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</si>
  <si>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</si>
  <si>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</si>
  <si>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</si>
  <si>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</si>
  <si>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</si>
  <si>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</si>
  <si>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</si>
  <si>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</si>
  <si>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</si>
  <si>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</si>
  <si>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</si>
  <si>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</si>
  <si>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</si>
  <si>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</si>
  <si>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</si>
  <si>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</si>
  <si>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</si>
  <si>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</si>
  <si>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</si>
  <si>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</si>
  <si>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</si>
  <si>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</si>
  <si>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</si>
  <si>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</si>
  <si>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</si>
  <si>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</si>
  <si>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</si>
  <si>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</si>
  <si>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</si>
  <si>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</si>
  <si>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</si>
  <si>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</si>
  <si>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</si>
  <si>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</si>
  <si>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</si>
  <si>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</si>
  <si>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</si>
  <si>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</si>
  <si>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</si>
  <si>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</si>
  <si>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</si>
  <si>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</si>
  <si>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</si>
  <si>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</si>
  <si>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</si>
  <si>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</si>
  <si>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</si>
  <si>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</si>
  <si>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</si>
  <si>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</si>
  <si>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</si>
  <si>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</si>
  <si>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</si>
  <si>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</si>
  <si>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</si>
  <si>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</si>
  <si>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</si>
  <si>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</si>
  <si>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</si>
  <si>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</si>
  <si>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</si>
  <si>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</si>
  <si>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</si>
  <si>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</si>
  <si>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</si>
  <si>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</si>
  <si>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</si>
  <si>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</si>
  <si>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</si>
  <si>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</si>
  <si>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</si>
  <si>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</si>
  <si>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</si>
  <si>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</si>
  <si>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</si>
  <si>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</si>
  <si>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</si>
  <si>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</si>
  <si>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</si>
  <si>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</si>
  <si>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</si>
  <si>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</si>
  <si>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</si>
  <si>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</si>
  <si>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</si>
  <si>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</si>
  <si>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</si>
  <si>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</si>
  <si>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</si>
  <si>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</si>
  <si>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</si>
  <si>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</si>
  <si>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</si>
  <si>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</si>
  <si>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</si>
  <si>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</si>
  <si>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</si>
  <si>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</si>
  <si>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</si>
  <si>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</si>
  <si>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</si>
  <si>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</si>
  <si>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</si>
  <si>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</si>
  <si>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</si>
  <si>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</si>
  <si>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</si>
  <si>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</si>
  <si>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</si>
  <si>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</si>
  <si>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</si>
  <si>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</si>
  <si>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</si>
  <si>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</si>
  <si>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</si>
  <si>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</si>
  <si>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</si>
  <si>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</si>
  <si>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</si>
  <si>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</si>
  <si>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</si>
  <si>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</si>
  <si>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</si>
  <si>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</si>
  <si>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</si>
  <si>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</si>
  <si>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</si>
  <si>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</si>
  <si>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</si>
  <si>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</si>
  <si>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</si>
  <si>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</si>
  <si>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</si>
  <si>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</si>
  <si>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</si>
  <si>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</si>
  <si>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</si>
  <si>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</si>
  <si>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</si>
  <si>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</si>
  <si>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</si>
  <si>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</si>
  <si>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</si>
  <si>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</si>
  <si>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</si>
  <si>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</si>
  <si>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</si>
  <si>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</si>
  <si>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</si>
  <si>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</si>
  <si>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</si>
  <si>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</si>
  <si>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</si>
  <si>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</si>
  <si>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</si>
  <si>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</si>
  <si>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</si>
  <si>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</si>
  <si>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</si>
  <si>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</si>
  <si>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</si>
  <si>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</si>
  <si>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</si>
  <si>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</si>
  <si>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</si>
  <si>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</si>
  <si>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</si>
  <si>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</si>
  <si>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</si>
  <si>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</si>
  <si>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</si>
  <si>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</si>
  <si>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</si>
  <si>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</si>
  <si>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</si>
  <si>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</si>
  <si>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</si>
  <si>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</si>
  <si>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</si>
  <si>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</si>
  <si>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</si>
  <si>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</si>
  <si>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</si>
  <si>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</si>
  <si>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</si>
  <si>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</si>
  <si>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</si>
  <si>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</si>
  <si>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</si>
  <si>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</si>
  <si>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</si>
  <si>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</si>
  <si>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</si>
  <si>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</si>
  <si>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</si>
  <si>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</si>
  <si>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</si>
  <si>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</si>
  <si>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</si>
  <si>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</si>
  <si>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</si>
  <si>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</si>
  <si>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</si>
  <si>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</si>
  <si>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</si>
  <si>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</si>
  <si>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</si>
  <si>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</si>
  <si>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</si>
  <si>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</si>
  <si>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</si>
  <si>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</si>
  <si>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</si>
  <si>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</si>
  <si>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</si>
  <si>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</si>
  <si>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</si>
  <si>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</si>
  <si>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</si>
  <si>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</si>
  <si>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</si>
  <si>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</si>
  <si>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</si>
  <si>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</si>
  <si>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</si>
  <si>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</si>
  <si>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</si>
  <si>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</si>
  <si>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</si>
  <si>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</si>
  <si>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</si>
  <si>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</si>
  <si>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</si>
  <si>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</si>
  <si>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</si>
  <si>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</si>
  <si>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</si>
  <si>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</si>
  <si>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</si>
  <si>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</si>
  <si>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</si>
  <si>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</si>
  <si>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</si>
  <si>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</si>
  <si>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</si>
  <si>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</si>
  <si>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</si>
  <si>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</si>
  <si>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</si>
  <si>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</si>
  <si>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</si>
  <si>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</si>
  <si>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</si>
  <si>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</si>
  <si>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</si>
  <si>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</si>
  <si>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</si>
  <si>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</si>
  <si>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</si>
  <si>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</si>
  <si>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</si>
  <si>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</si>
  <si>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</si>
  <si>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</si>
  <si>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</si>
  <si>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</si>
  <si>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</si>
  <si>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</si>
  <si>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</si>
  <si>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</si>
  <si>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</si>
  <si>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</si>
  <si>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</si>
  <si>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</si>
  <si>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</si>
  <si>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</si>
  <si>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</si>
  <si>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</si>
  <si>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</si>
  <si>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</si>
  <si>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</si>
  <si>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</si>
  <si>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</si>
  <si>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</si>
  <si>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</si>
  <si>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</si>
  <si>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</si>
  <si>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</si>
  <si>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</si>
  <si>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</si>
  <si>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</si>
  <si>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</si>
  <si>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</si>
  <si>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</si>
  <si>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</si>
  <si>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</si>
  <si>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</si>
  <si>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</si>
  <si>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</si>
  <si>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</si>
  <si>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</si>
  <si>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</si>
  <si>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</si>
  <si>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</si>
  <si>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</si>
  <si>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</si>
  <si>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</si>
  <si>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</si>
  <si>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</si>
  <si>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</si>
  <si>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</si>
  <si>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</si>
  <si>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</si>
  <si>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</si>
  <si>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</si>
  <si>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</si>
  <si>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</si>
  <si>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</si>
  <si>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</si>
  <si>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</si>
  <si>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</si>
  <si>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</si>
  <si>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</si>
  <si>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</si>
  <si>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</si>
  <si>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</si>
  <si>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</si>
  <si>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</si>
  <si>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</si>
  <si>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</si>
  <si>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</si>
  <si>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</si>
  <si>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</si>
  <si>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</si>
  <si>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</si>
  <si>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</si>
  <si>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</si>
  <si>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</si>
  <si>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</si>
  <si>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</si>
  <si>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</si>
  <si>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</si>
  <si>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</si>
  <si>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</si>
  <si>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</si>
  <si>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</si>
  <si>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</si>
  <si>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</si>
  <si>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</si>
  <si>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</si>
  <si>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</si>
  <si>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</si>
  <si>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</si>
  <si>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</si>
  <si>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</si>
  <si>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</si>
  <si>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</si>
  <si>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</si>
  <si>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</si>
  <si>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</si>
  <si>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</si>
  <si>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</si>
  <si>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</si>
  <si>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</si>
  <si>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</si>
  <si>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</si>
  <si>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</si>
  <si>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</si>
  <si>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</si>
  <si>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</si>
  <si>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</si>
  <si>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</si>
  <si>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</si>
  <si>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</si>
  <si>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</si>
  <si>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</si>
  <si>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</si>
  <si>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</si>
  <si>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</si>
  <si>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</si>
  <si>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</si>
  <si>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</si>
  <si>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</si>
  <si>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</si>
  <si>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</si>
  <si>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</si>
  <si>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</si>
  <si>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</si>
  <si>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</si>
  <si>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</si>
  <si>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</si>
  <si>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</si>
  <si>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</si>
  <si>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</si>
  <si>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</si>
  <si>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</si>
  <si>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</si>
  <si>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</si>
  <si>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</si>
  <si>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</si>
  <si>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</si>
  <si>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</si>
  <si>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</si>
  <si>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</si>
  <si>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</si>
  <si>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</si>
  <si>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</si>
  <si>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</si>
  <si>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</si>
  <si>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</si>
  <si>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</si>
  <si>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</si>
  <si>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</si>
  <si>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</si>
  <si>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</si>
  <si>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</si>
  <si>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</si>
  <si>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</si>
  <si>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</si>
  <si>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</si>
  <si>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</si>
  <si>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</si>
  <si>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</si>
  <si>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</si>
  <si>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</si>
  <si>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</si>
  <si>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</si>
  <si>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</si>
  <si>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</si>
  <si>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</si>
  <si>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</si>
  <si>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</si>
  <si>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</si>
  <si>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</si>
  <si>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</si>
  <si>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</si>
  <si>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</si>
  <si>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</si>
  <si>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</si>
  <si>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</si>
  <si>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</si>
  <si>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</si>
  <si>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</si>
  <si>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</si>
  <si>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</si>
  <si>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</si>
  <si>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</si>
  <si>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</si>
  <si>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</si>
  <si>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</si>
  <si>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</si>
  <si>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</si>
  <si>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</si>
  <si>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</si>
  <si>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</si>
  <si>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</si>
  <si>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</si>
  <si>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</si>
  <si>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</si>
  <si>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</si>
  <si>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</si>
  <si>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</si>
  <si>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</si>
  <si>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</si>
  <si>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</si>
  <si>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</si>
  <si>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</si>
  <si>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</si>
  <si>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</si>
  <si>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</si>
  <si>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</si>
  <si>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</si>
  <si>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</si>
  <si>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</si>
  <si>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</si>
  <si>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</si>
  <si>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</si>
  <si>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</si>
  <si>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</si>
  <si>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</si>
  <si>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</si>
  <si>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</si>
  <si>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</si>
  <si>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</si>
  <si>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</si>
  <si>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</si>
  <si>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</si>
  <si>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</si>
  <si>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</si>
  <si>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</si>
  <si>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</si>
  <si>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</si>
  <si>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</si>
  <si>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</si>
  <si>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</si>
  <si>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</si>
  <si>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</si>
  <si>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</si>
  <si>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</si>
  <si>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</si>
  <si>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</si>
  <si>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</si>
  <si>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</si>
  <si>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</si>
  <si>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</si>
  <si>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</si>
  <si>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</si>
  <si>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</si>
  <si>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</si>
  <si>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</si>
  <si>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</si>
  <si>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</si>
  <si>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</si>
  <si>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</si>
  <si>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</si>
  <si>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</si>
  <si>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</si>
  <si>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</si>
  <si>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</si>
  <si>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</si>
  <si>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</si>
  <si>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</si>
  <si>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</si>
  <si>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</si>
  <si>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</si>
  <si>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</si>
  <si>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</si>
  <si>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</si>
  <si>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</si>
  <si>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</si>
  <si>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</si>
  <si>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</si>
  <si>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</si>
  <si>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</si>
  <si>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</si>
  <si>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</si>
  <si>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</si>
  <si>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</si>
  <si>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</si>
  <si>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</si>
  <si>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</si>
  <si>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</si>
  <si>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</si>
  <si>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</si>
  <si>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</si>
  <si>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</si>
  <si>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</si>
  <si>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</si>
  <si>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</si>
  <si>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</si>
  <si>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</si>
  <si>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</si>
  <si>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</si>
  <si>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</si>
  <si>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</si>
  <si>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</si>
  <si>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</si>
  <si>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</si>
  <si>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</si>
  <si>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</si>
  <si>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</si>
  <si>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</si>
  <si>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</si>
  <si>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</si>
  <si>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</si>
  <si>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</si>
  <si>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</si>
  <si>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</si>
  <si>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</si>
  <si>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</si>
  <si>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</si>
  <si>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</si>
  <si>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</si>
  <si>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</si>
  <si>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</si>
  <si>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</si>
  <si>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</si>
  <si>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</si>
  <si>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</si>
  <si>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</si>
  <si>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</si>
  <si>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</si>
  <si>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</si>
  <si>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</si>
  <si>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</si>
  <si>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</si>
  <si>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</si>
  <si>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</si>
  <si>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</si>
  <si>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</si>
  <si>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</si>
  <si>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</si>
  <si>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</si>
  <si>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</si>
  <si>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</si>
  <si>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</si>
  <si>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</si>
  <si>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</si>
  <si>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</si>
  <si>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</si>
  <si>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</si>
  <si>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</si>
  <si>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</si>
  <si>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</si>
  <si>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</si>
  <si>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</si>
  <si>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</si>
  <si>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</si>
  <si>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</si>
  <si>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</si>
  <si>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</si>
  <si>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</si>
  <si>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</si>
  <si>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</si>
  <si>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</si>
  <si>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</si>
  <si>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</si>
  <si>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</si>
  <si>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</si>
  <si>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</si>
  <si>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</si>
  <si>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</si>
  <si>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</si>
  <si>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</si>
  <si>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</si>
  <si>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</si>
  <si>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</si>
  <si>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</si>
  <si>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</si>
  <si>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</si>
  <si>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</si>
  <si>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</si>
  <si>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</si>
  <si>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</si>
  <si>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</si>
  <si>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</si>
  <si>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</si>
  <si>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</si>
  <si>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</si>
  <si>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</si>
  <si>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</si>
  <si>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</si>
  <si>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</si>
  <si>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</si>
  <si>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</si>
  <si>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</si>
  <si>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</si>
  <si>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</si>
  <si>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</si>
  <si>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</si>
  <si>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</si>
  <si>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</si>
  <si>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</si>
  <si>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</si>
  <si>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</si>
  <si>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</si>
  <si>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</si>
  <si>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</si>
  <si>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</si>
  <si>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</si>
  <si>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</si>
  <si>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</si>
  <si>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</si>
  <si>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</si>
  <si>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</si>
  <si>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</si>
  <si>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</si>
  <si>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</si>
  <si>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</si>
  <si>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</si>
  <si>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</si>
  <si>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</si>
  <si>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</si>
  <si>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</si>
  <si>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</si>
  <si>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</si>
  <si>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</si>
  <si>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</si>
  <si>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</si>
  <si>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</si>
  <si>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</si>
  <si>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</si>
  <si>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</si>
  <si>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</si>
  <si>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</si>
  <si>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</si>
  <si>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</si>
  <si>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</si>
  <si>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</si>
  <si>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</si>
  <si>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</si>
  <si>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</si>
  <si>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</si>
  <si>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</si>
  <si>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</si>
  <si>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</si>
  <si>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</si>
  <si>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</si>
  <si>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</si>
  <si>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</si>
  <si>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</si>
  <si>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</si>
  <si>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</si>
  <si>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</si>
  <si>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</si>
  <si>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</si>
  <si>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</si>
  <si>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</si>
  <si>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</si>
  <si>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</si>
  <si>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</si>
  <si>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</si>
  <si>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</si>
  <si>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</si>
  <si>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</si>
  <si>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</si>
  <si>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</si>
  <si>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</si>
  <si>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</si>
  <si>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</si>
  <si>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</si>
  <si>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</si>
  <si>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</si>
  <si>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</si>
  <si>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</si>
  <si>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</si>
  <si>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</si>
  <si>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</si>
  <si>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</si>
  <si>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</si>
  <si>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</si>
  <si>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</si>
  <si>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</si>
  <si>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</si>
  <si>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</si>
  <si>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</si>
  <si>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</si>
  <si>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</si>
  <si>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</si>
  <si>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</si>
  <si>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</si>
  <si>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</si>
  <si>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</si>
  <si>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</si>
  <si>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</si>
  <si>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</si>
  <si>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</si>
  <si>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</si>
  <si>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</si>
  <si>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</si>
  <si>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</si>
  <si>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</si>
  <si>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</si>
  <si>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</si>
  <si>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</si>
  <si>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</si>
  <si>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</si>
  <si>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</si>
  <si>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</si>
  <si>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</si>
  <si>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</si>
  <si>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</si>
  <si>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</si>
  <si>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</si>
  <si>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</si>
  <si>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</si>
  <si>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</si>
  <si>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</si>
  <si>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</si>
  <si>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</si>
  <si>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</si>
  <si>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</si>
  <si>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</si>
  <si>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</si>
  <si>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</si>
  <si>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</si>
  <si>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</si>
  <si>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</si>
  <si>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</si>
  <si>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</si>
  <si>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</si>
  <si>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</si>
  <si>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</si>
  <si>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</si>
  <si>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</si>
  <si>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</si>
  <si>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</si>
  <si>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</si>
  <si>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</si>
  <si>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</si>
  <si>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</si>
  <si>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</si>
  <si>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</si>
  <si>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</si>
  <si>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</si>
  <si>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</si>
  <si>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</si>
  <si>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</si>
  <si>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</si>
  <si>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</si>
  <si>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</si>
  <si>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</si>
  <si>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</si>
  <si>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</si>
  <si>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</si>
  <si>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</si>
  <si>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</si>
  <si>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</si>
  <si>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</si>
  <si>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</si>
  <si>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</si>
  <si>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</si>
  <si>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</si>
  <si>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</si>
  <si>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</si>
  <si>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</si>
  <si>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</si>
  <si>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</si>
  <si>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</si>
  <si>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</si>
  <si>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</si>
  <si>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</si>
  <si>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</si>
  <si>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</si>
  <si>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</si>
  <si>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</si>
  <si>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</si>
  <si>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</si>
  <si>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</si>
  <si>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</si>
  <si>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</si>
  <si>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</si>
  <si>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</si>
  <si>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</si>
  <si>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</si>
  <si>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</si>
  <si>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</si>
  <si>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</si>
  <si>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</si>
  <si>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</si>
  <si>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</si>
  <si>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</si>
  <si>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</si>
  <si>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</si>
  <si>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</si>
  <si>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</si>
  <si>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</si>
  <si>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</si>
  <si>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</si>
  <si>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</si>
  <si>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</si>
  <si>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</si>
  <si>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</si>
  <si>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</si>
  <si>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</si>
  <si>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</si>
  <si>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</si>
  <si>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</si>
  <si>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</si>
  <si>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</si>
  <si>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</si>
  <si>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</si>
  <si>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</si>
  <si>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</si>
  <si>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</si>
  <si>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</si>
  <si>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</si>
  <si>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</si>
  <si>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</si>
  <si>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</si>
  <si>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</si>
  <si>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</si>
  <si>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</si>
  <si>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</si>
  <si>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</si>
  <si>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</si>
  <si>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</si>
  <si>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</si>
  <si>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</si>
  <si>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</si>
  <si>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</si>
  <si>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</si>
  <si>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</si>
  <si>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</si>
  <si>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</si>
  <si>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</si>
  <si>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</si>
  <si>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</si>
  <si>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</si>
  <si>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</si>
  <si>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</si>
  <si>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</si>
  <si>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</si>
  <si>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</si>
  <si>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</si>
  <si>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</si>
  <si>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</si>
  <si>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</si>
  <si>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</si>
  <si>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</si>
  <si>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</si>
  <si>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</si>
  <si>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</si>
  <si>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</si>
  <si>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</si>
  <si>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</si>
  <si>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</si>
  <si>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</si>
  <si>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</si>
  <si>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</si>
  <si>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</si>
  <si>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</si>
  <si>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</si>
  <si>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</si>
  <si>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</si>
  <si>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</si>
  <si>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</si>
  <si>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</si>
  <si>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</si>
  <si>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</si>
  <si>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</si>
  <si>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</si>
  <si>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</si>
  <si>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</si>
  <si>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</si>
  <si>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</si>
  <si>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</si>
  <si>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</si>
  <si>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</si>
  <si>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</si>
  <si>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</si>
  <si>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</si>
  <si>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</si>
  <si>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</si>
  <si>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</si>
  <si>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</si>
  <si>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</si>
  <si>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</si>
  <si>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</si>
  <si>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</si>
  <si>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</si>
  <si>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</si>
  <si>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</si>
  <si>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</si>
  <si>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</si>
  <si>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</si>
  <si>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</si>
  <si>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</si>
  <si>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</si>
  <si>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</si>
  <si>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</si>
  <si>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</si>
  <si>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</si>
  <si>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</si>
  <si>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</si>
  <si>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</si>
  <si>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</si>
  <si>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</si>
  <si>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</si>
  <si>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</si>
  <si>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</si>
  <si>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</si>
  <si>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</si>
  <si>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</si>
  <si>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</si>
  <si>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</si>
  <si>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</si>
  <si>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</si>
  <si>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</si>
  <si>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</si>
  <si>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</si>
  <si>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</si>
  <si>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</si>
  <si>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</si>
  <si>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</si>
  <si>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</si>
  <si>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</si>
  <si>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</si>
  <si>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</si>
  <si>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</si>
  <si>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</si>
  <si>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</si>
  <si>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</si>
  <si>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</si>
  <si>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</si>
  <si>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</si>
  <si>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</si>
  <si>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</si>
  <si>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</si>
  <si>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</si>
  <si>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</si>
  <si>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</si>
  <si>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</si>
  <si>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</si>
  <si>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</si>
  <si>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</si>
  <si>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</si>
  <si>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</si>
  <si>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</si>
  <si>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</si>
  <si>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</si>
  <si>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</si>
  <si>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</si>
  <si>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</si>
  <si>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</si>
  <si>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</si>
  <si>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</si>
  <si>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</si>
  <si>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</si>
  <si>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</si>
  <si>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</si>
  <si>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</si>
  <si>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</si>
  <si>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</si>
  <si>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</si>
  <si>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</si>
  <si>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</si>
  <si>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</si>
  <si>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</si>
  <si>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</si>
  <si>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</si>
  <si>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</si>
  <si>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</si>
  <si>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</si>
  <si>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</si>
  <si>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</si>
  <si>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</si>
  <si>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</si>
  <si>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</si>
  <si>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</si>
  <si>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</si>
  <si>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</si>
  <si>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</si>
  <si>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</si>
  <si>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</si>
  <si>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</si>
  <si>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</si>
  <si>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</si>
  <si>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</si>
  <si>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</si>
  <si>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</si>
  <si>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</si>
  <si>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</si>
  <si>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</si>
  <si>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</si>
  <si>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</si>
  <si>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</si>
  <si>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</si>
  <si>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</si>
  <si>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</si>
  <si>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</si>
  <si>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</si>
  <si>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</si>
  <si>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</si>
  <si>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</si>
  <si>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</si>
  <si>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</si>
  <si>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</si>
  <si>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</si>
  <si>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</si>
  <si>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</si>
  <si>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</si>
  <si>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</si>
  <si>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</si>
  <si>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</si>
  <si>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</si>
  <si>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</si>
  <si>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</si>
  <si>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</si>
  <si>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</si>
  <si>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</si>
  <si>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</si>
  <si>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</si>
  <si>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</si>
  <si>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</si>
  <si>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</si>
  <si>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</si>
  <si>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</si>
  <si>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</si>
  <si>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</si>
  <si>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</si>
  <si>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</si>
  <si>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</si>
  <si>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</si>
  <si>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</si>
  <si>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</si>
  <si>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</si>
  <si>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</si>
  <si>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</si>
  <si>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</si>
  <si>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</si>
  <si>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</si>
  <si>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</si>
  <si>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</si>
  <si>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</si>
  <si>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</si>
  <si>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</si>
  <si>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</si>
  <si>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</si>
  <si>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</si>
  <si>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</si>
  <si>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</si>
  <si>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</si>
  <si>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</si>
  <si>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</si>
  <si>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</si>
  <si>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</si>
  <si>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</si>
  <si>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</si>
  <si>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</si>
  <si>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</si>
  <si>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</si>
  <si>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</si>
  <si>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</si>
  <si>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</si>
  <si>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</si>
  <si>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</si>
  <si>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</si>
  <si>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</si>
  <si>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</si>
  <si>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</si>
  <si>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</si>
  <si>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</si>
  <si>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</si>
  <si>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</si>
  <si>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</si>
  <si>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</si>
  <si>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</si>
  <si>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</si>
  <si>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</si>
  <si>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</si>
  <si>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</si>
  <si>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</si>
  <si>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</si>
  <si>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</si>
  <si>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</si>
  <si>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</si>
  <si>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</si>
  <si>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</si>
  <si>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</si>
  <si>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</si>
  <si>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</si>
  <si>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</si>
  <si>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</si>
  <si>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</si>
  <si>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</si>
  <si>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</si>
  <si>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</si>
  <si>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</si>
  <si>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</si>
  <si>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</si>
  <si>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</si>
  <si>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</si>
  <si>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</si>
  <si>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</si>
  <si>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</si>
  <si>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</si>
  <si>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</si>
  <si>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</si>
  <si>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</si>
  <si>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</si>
  <si>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</si>
  <si>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</si>
  <si>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</si>
  <si>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</si>
  <si>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</si>
  <si>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</si>
  <si>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</si>
  <si>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</si>
  <si>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</si>
  <si>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</si>
  <si>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</si>
  <si>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</si>
  <si>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</si>
  <si>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</si>
  <si>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</si>
  <si>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</si>
  <si>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</si>
  <si>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</si>
  <si>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</si>
  <si>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</si>
  <si>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</si>
  <si>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</si>
  <si>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</si>
  <si>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</si>
  <si>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</si>
  <si>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</si>
  <si>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</si>
  <si>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</si>
  <si>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</si>
  <si>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</si>
  <si>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</si>
  <si>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</si>
  <si>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</si>
  <si>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</si>
  <si>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</si>
  <si>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</si>
  <si>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</si>
  <si>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</si>
  <si>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</si>
  <si>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</si>
  <si>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</si>
  <si>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</si>
  <si>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</si>
  <si>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</si>
  <si>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</si>
  <si>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</si>
  <si>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</si>
  <si>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</si>
  <si>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</si>
  <si>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</si>
  <si>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</si>
  <si>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</si>
  <si>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</si>
  <si>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</si>
  <si>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</si>
  <si>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</si>
  <si>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</si>
  <si>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</si>
  <si>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</si>
  <si>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</si>
  <si>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</si>
  <si>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</si>
  <si>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</si>
  <si>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</si>
  <si>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</si>
  <si>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</si>
  <si>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</si>
  <si>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</si>
  <si>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</si>
  <si>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</si>
  <si>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</si>
  <si>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</si>
  <si>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</si>
  <si>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</si>
  <si>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</si>
  <si>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</si>
  <si>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</si>
  <si>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</si>
  <si>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</si>
  <si>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</si>
  <si>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</si>
  <si>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</si>
  <si>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</si>
  <si>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</si>
  <si>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</si>
  <si>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</si>
  <si>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</si>
  <si>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</si>
  <si>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</si>
  <si>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</si>
  <si>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</si>
  <si>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</si>
  <si>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</si>
  <si>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</si>
  <si>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</si>
  <si>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</si>
  <si>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</si>
  <si>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</si>
  <si>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</si>
  <si>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</si>
  <si>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</si>
  <si>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</si>
  <si>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</si>
  <si>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</si>
  <si>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</si>
  <si>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</si>
  <si>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</si>
  <si>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</si>
  <si>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</si>
  <si>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</si>
  <si>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</si>
  <si>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</si>
  <si>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</si>
  <si>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</si>
  <si>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</si>
  <si>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</si>
  <si>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</si>
  <si>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</si>
  <si>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</si>
  <si>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</si>
  <si>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</si>
  <si>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</si>
  <si>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</si>
  <si>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</si>
  <si>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</si>
  <si>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</si>
  <si>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</si>
  <si>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</si>
  <si>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</si>
  <si>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</si>
  <si>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</si>
  <si>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</si>
  <si>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</si>
  <si>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</si>
  <si>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</si>
  <si>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</si>
  <si>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</si>
  <si>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</si>
  <si>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</si>
  <si>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</si>
  <si>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</si>
  <si>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</si>
  <si>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</si>
  <si>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</si>
  <si>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</si>
  <si>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</si>
  <si>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</si>
  <si>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</si>
  <si>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</si>
  <si>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</si>
  <si>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</si>
  <si>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</si>
  <si>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</si>
  <si>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</si>
  <si>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</si>
  <si>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</si>
  <si>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</si>
  <si>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</si>
  <si>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</si>
  <si>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</si>
  <si>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</si>
  <si>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</si>
  <si>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</si>
  <si>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</si>
  <si>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</si>
  <si>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</si>
  <si>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</si>
  <si>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</si>
  <si>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</si>
  <si>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</si>
  <si>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</si>
  <si>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</si>
  <si>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</si>
  <si>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</si>
  <si>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</si>
  <si>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</si>
  <si>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</si>
  <si>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</si>
  <si>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</si>
  <si>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</si>
  <si>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</si>
  <si>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</si>
  <si>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</si>
  <si>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</si>
  <si>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</si>
  <si>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</si>
  <si>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</si>
  <si>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</si>
  <si>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</si>
  <si>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</si>
  <si>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</si>
  <si>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</si>
  <si>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</si>
  <si>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</si>
  <si>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</si>
  <si>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</si>
  <si>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</si>
  <si>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</si>
  <si>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</si>
  <si>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</si>
  <si>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</si>
  <si>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</si>
  <si>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</si>
  <si>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</si>
  <si>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</si>
  <si>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</si>
  <si>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</si>
  <si>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</si>
  <si>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</si>
  <si>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</si>
  <si>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</si>
  <si>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</si>
  <si>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</si>
  <si>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</si>
  <si>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</si>
  <si>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</si>
  <si>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</si>
  <si>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</si>
  <si>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</si>
  <si>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</si>
  <si>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</si>
  <si>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</si>
  <si>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</si>
  <si>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</si>
  <si>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</si>
  <si>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</si>
  <si>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</si>
  <si>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</si>
  <si>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</si>
  <si>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</si>
  <si>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</si>
  <si>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</si>
  <si>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</si>
  <si>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</si>
  <si>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</si>
  <si>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</si>
  <si>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</si>
  <si>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</si>
  <si>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</si>
  <si>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</si>
  <si>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</si>
  <si>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</si>
  <si>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</si>
  <si>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</si>
  <si>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</si>
  <si>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</si>
  <si>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</si>
  <si>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</si>
  <si>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</si>
  <si>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</si>
  <si>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</si>
  <si>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</si>
  <si>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</si>
  <si>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</si>
  <si>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</si>
  <si>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</si>
  <si>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</si>
  <si>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</si>
  <si>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</si>
  <si>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</si>
  <si>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</si>
  <si>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</si>
  <si>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</si>
  <si>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</si>
  <si>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</si>
  <si>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</si>
  <si>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</si>
  <si>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</si>
  <si>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</si>
  <si>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</si>
  <si>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</si>
  <si>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</si>
  <si>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</si>
  <si>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</si>
  <si>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</si>
  <si>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</si>
  <si>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</si>
  <si>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</si>
  <si>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</si>
  <si>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</si>
  <si>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</si>
  <si>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</si>
  <si>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</si>
  <si>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</si>
  <si>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</si>
  <si>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</si>
  <si>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</si>
  <si>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</si>
  <si>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</si>
  <si>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</si>
  <si>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</si>
  <si>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</si>
  <si>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</si>
  <si>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</si>
  <si>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</si>
  <si>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</si>
  <si>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</si>
  <si>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</si>
  <si>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</si>
  <si>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</si>
  <si>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</si>
  <si>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</si>
  <si>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</si>
  <si>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</si>
  <si>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</si>
  <si>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</si>
  <si>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</si>
  <si>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</si>
  <si>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</si>
  <si>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</si>
  <si>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</si>
  <si>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</si>
  <si>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</si>
  <si>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</si>
  <si>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</si>
  <si>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</si>
  <si>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</si>
  <si>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</si>
  <si>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</si>
  <si>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</si>
  <si>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</si>
  <si>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</si>
  <si>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</si>
  <si>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</si>
  <si>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</si>
  <si>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</si>
  <si>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</si>
  <si>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</si>
  <si>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</si>
  <si>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</si>
  <si>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</si>
  <si>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</si>
  <si>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</si>
  <si>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</si>
  <si>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</si>
  <si>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</si>
  <si>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</si>
  <si>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</si>
  <si>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</si>
  <si>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</si>
  <si>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</si>
  <si>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</si>
  <si>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</si>
  <si>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</si>
  <si>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</si>
  <si>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</si>
  <si>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</si>
  <si>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</si>
  <si>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</si>
  <si>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</si>
  <si>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</si>
  <si>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</si>
  <si>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</si>
  <si>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</si>
  <si>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</si>
  <si>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</si>
  <si>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</si>
  <si>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</si>
  <si>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</si>
  <si>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</si>
  <si>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</si>
  <si>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</si>
  <si>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</si>
  <si>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</si>
  <si>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</si>
  <si>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</si>
  <si>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</si>
  <si>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</si>
  <si>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</si>
  <si>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</si>
  <si>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</si>
  <si>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</si>
  <si>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</si>
  <si>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</si>
  <si>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</si>
  <si>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</si>
  <si>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</si>
  <si>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</si>
  <si>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</si>
  <si>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</si>
  <si>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</si>
  <si>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</si>
  <si>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</si>
  <si>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</si>
  <si>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</si>
  <si>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</si>
  <si>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</si>
  <si>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</si>
  <si>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</si>
  <si>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</si>
  <si>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</si>
  <si>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</si>
  <si>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</si>
  <si>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</si>
  <si>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</si>
  <si>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</si>
  <si>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</si>
  <si>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</si>
  <si>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</si>
  <si>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</si>
  <si>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</si>
  <si>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</si>
  <si>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</si>
  <si>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</si>
  <si>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</si>
  <si>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</si>
  <si>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</si>
  <si>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</si>
  <si>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</si>
  <si>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</si>
  <si>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</si>
  <si>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</si>
  <si>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</si>
  <si>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</si>
  <si>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</si>
  <si>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</si>
  <si>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</si>
  <si>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</si>
  <si>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</si>
  <si>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</si>
  <si>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</si>
  <si>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</si>
  <si>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</si>
  <si>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</si>
  <si>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</si>
  <si>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</si>
  <si>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</si>
  <si>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</si>
  <si>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</si>
  <si>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</si>
  <si>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</si>
  <si>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</si>
  <si>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</si>
  <si>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</si>
  <si>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</si>
  <si>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</si>
  <si>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</si>
  <si>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</si>
  <si>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</si>
  <si>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</si>
  <si>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</si>
  <si>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</si>
  <si>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</si>
  <si>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</si>
  <si>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</si>
  <si>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</si>
  <si>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</si>
  <si>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</si>
  <si>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</si>
  <si>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</si>
  <si>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</si>
  <si>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</si>
  <si>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</si>
  <si>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</si>
  <si>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</si>
  <si>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</si>
  <si>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</si>
  <si>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</si>
  <si>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</si>
  <si>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</si>
  <si>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</si>
  <si>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</si>
  <si>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</si>
  <si>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</si>
  <si>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</si>
  <si>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</si>
  <si>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</si>
  <si>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</si>
  <si>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</si>
  <si>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</si>
  <si>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</si>
  <si>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</si>
  <si>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</si>
  <si>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</si>
  <si>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</si>
  <si>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</si>
  <si>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</si>
  <si>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</si>
  <si>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</si>
  <si>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</si>
  <si>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</si>
  <si>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</si>
  <si>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</si>
  <si>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</si>
  <si>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</si>
  <si>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</si>
  <si>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</si>
  <si>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</si>
  <si>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</si>
  <si>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</si>
  <si>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</si>
  <si>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</si>
  <si>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</si>
  <si>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</si>
  <si>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</si>
  <si>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</si>
  <si>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</si>
  <si>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</si>
  <si>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</si>
  <si>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</si>
  <si>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</si>
  <si>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</si>
  <si>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</si>
  <si>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</si>
  <si>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</si>
  <si>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</si>
  <si>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</si>
  <si>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</si>
  <si>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</si>
  <si>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</si>
  <si>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</si>
  <si>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</si>
  <si>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</si>
  <si>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</si>
  <si>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</si>
  <si>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</si>
  <si>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</si>
  <si>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</si>
  <si>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</si>
  <si>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</si>
  <si>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</si>
  <si>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</si>
  <si>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</si>
  <si>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</si>
  <si>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</si>
  <si>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</si>
  <si>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</si>
  <si>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</si>
  <si>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</si>
  <si>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</si>
  <si>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</si>
  <si>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</si>
  <si>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</si>
  <si>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</si>
  <si>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</si>
  <si>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</si>
  <si>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</si>
  <si>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</si>
  <si>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</si>
  <si>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</si>
  <si>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</si>
  <si>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</si>
  <si>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</si>
  <si>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</si>
  <si>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</si>
  <si>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</si>
  <si>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</si>
  <si>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</si>
  <si>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</si>
  <si>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</si>
  <si>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</si>
  <si>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</si>
  <si>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</si>
  <si>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</si>
  <si>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</si>
  <si>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</si>
  <si>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</si>
  <si>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</si>
  <si>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</si>
  <si>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</si>
  <si>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</si>
  <si>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</si>
  <si>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</si>
  <si>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</si>
  <si>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</si>
  <si>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</si>
  <si>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</si>
  <si>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</si>
  <si>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</si>
  <si>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</si>
  <si>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</si>
  <si>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</si>
  <si>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</si>
  <si>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</si>
  <si>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</si>
  <si>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</si>
  <si>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</si>
  <si>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</si>
  <si>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</si>
  <si>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</si>
  <si>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</si>
  <si>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</si>
  <si>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</si>
  <si>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</si>
  <si>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</si>
  <si>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</si>
  <si>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</si>
  <si>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</si>
  <si>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</si>
  <si>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</si>
  <si>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</si>
  <si>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</si>
  <si>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</si>
  <si>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</si>
  <si>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</si>
  <si>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</si>
  <si>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</si>
  <si>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</si>
  <si>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</si>
  <si>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</si>
  <si>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</si>
  <si>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</si>
  <si>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</si>
  <si>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</si>
  <si>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</si>
  <si>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</si>
  <si>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</si>
  <si>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</si>
  <si>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</si>
  <si>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</si>
  <si>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</si>
  <si>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</si>
  <si>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</si>
  <si>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</si>
  <si>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</si>
  <si>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</si>
  <si>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</si>
  <si>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</si>
  <si>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</si>
  <si>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</si>
  <si>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</si>
  <si>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</si>
  <si>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</si>
  <si>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</si>
  <si>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</si>
  <si>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</si>
  <si>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</si>
  <si>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</si>
  <si>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</si>
  <si>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</si>
  <si>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</si>
  <si>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</si>
  <si>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</si>
  <si>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</si>
  <si>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</si>
  <si>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</si>
  <si>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</si>
  <si>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</si>
  <si>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</si>
  <si>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</si>
  <si>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</si>
  <si>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</si>
  <si>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</si>
  <si>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</si>
  <si>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</si>
  <si>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</si>
  <si>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</si>
  <si>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</si>
  <si>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</si>
  <si>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</si>
  <si>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</si>
  <si>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</si>
  <si>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</si>
  <si>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</si>
  <si>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</si>
  <si>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</si>
  <si>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</si>
  <si>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</si>
  <si>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</si>
  <si>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</si>
  <si>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</si>
  <si>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</si>
  <si>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</si>
  <si>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</si>
  <si>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</si>
  <si>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</si>
  <si>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</si>
  <si>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</si>
  <si>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</si>
  <si>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</si>
  <si>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</si>
  <si>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</si>
  <si>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</si>
  <si>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</si>
  <si>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</si>
  <si>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</si>
  <si>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</si>
  <si>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</si>
  <si>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</si>
  <si>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</si>
  <si>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</si>
  <si>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</si>
  <si>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</si>
  <si>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</si>
  <si>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</si>
  <si>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</si>
  <si>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</si>
  <si>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</si>
  <si>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</si>
  <si>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</si>
  <si>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</si>
  <si>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</si>
  <si>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</si>
  <si>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</si>
  <si>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</si>
  <si>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</si>
  <si>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</si>
  <si>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</si>
  <si>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</si>
  <si>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</si>
  <si>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</si>
  <si>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</si>
  <si>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</si>
  <si>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</si>
  <si>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</si>
  <si>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</si>
  <si>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</si>
  <si>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</si>
  <si>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</si>
  <si>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</si>
  <si>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</si>
  <si>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</si>
  <si>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</si>
  <si>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</si>
  <si>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</si>
  <si>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</si>
  <si>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</si>
  <si>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</si>
  <si>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</si>
  <si>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</si>
  <si>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</si>
  <si>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</si>
  <si>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</si>
  <si>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</si>
  <si>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</si>
  <si>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</si>
  <si>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</si>
  <si>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</si>
  <si>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</si>
  <si>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</si>
  <si>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</si>
  <si>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</si>
  <si>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</si>
  <si>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</si>
  <si>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</si>
  <si>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</si>
  <si>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</si>
  <si>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</si>
  <si>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</si>
  <si>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</si>
  <si>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</si>
  <si>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</si>
  <si>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</si>
  <si>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</si>
  <si>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</si>
  <si>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</si>
  <si>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</si>
  <si>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</si>
  <si>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</si>
  <si>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</si>
  <si>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</si>
  <si>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</si>
  <si>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</si>
  <si>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</si>
  <si>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</si>
  <si>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</si>
  <si>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</si>
  <si>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</si>
  <si>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</si>
  <si>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</si>
  <si>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</si>
  <si>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</si>
  <si>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</si>
  <si>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</si>
  <si>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</si>
  <si>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</si>
  <si>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</si>
  <si>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</si>
  <si>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</si>
  <si>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</si>
  <si>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</si>
  <si>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</si>
  <si>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</si>
  <si>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</si>
  <si>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</si>
  <si>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</si>
  <si>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</si>
  <si>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</si>
  <si>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</si>
  <si>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</si>
  <si>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</si>
  <si>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</si>
  <si>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</si>
  <si>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</si>
  <si>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</si>
  <si>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</si>
  <si>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</si>
  <si>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</si>
  <si>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</si>
  <si>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</si>
  <si>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</si>
  <si>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</si>
  <si>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</si>
  <si>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</si>
  <si>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</si>
  <si>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</si>
  <si>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</si>
  <si>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</si>
  <si>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</si>
  <si>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</si>
  <si>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</si>
  <si>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</si>
  <si>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</si>
  <si>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</si>
  <si>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</si>
  <si>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</si>
  <si>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</si>
  <si>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</si>
  <si>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</si>
  <si>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</si>
  <si>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</si>
  <si>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</si>
  <si>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</si>
  <si>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</si>
  <si>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</si>
  <si>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</si>
  <si>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</si>
  <si>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</si>
  <si>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</si>
  <si>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</si>
  <si>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</si>
  <si>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</si>
  <si>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</si>
  <si>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</si>
  <si>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</si>
  <si>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</si>
  <si>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</si>
  <si>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</si>
  <si>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</si>
  <si>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</si>
  <si>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</si>
  <si>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</si>
  <si>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</si>
  <si>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</si>
  <si>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</si>
  <si>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</si>
  <si>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</si>
  <si>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</si>
  <si>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</si>
  <si>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</si>
  <si>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</si>
  <si>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</si>
  <si>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</si>
  <si>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</si>
  <si>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</si>
  <si>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</si>
  <si>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</si>
  <si>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</si>
  <si>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</si>
  <si>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</si>
  <si>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</si>
  <si>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</si>
  <si>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</si>
  <si>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</si>
  <si>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</si>
  <si>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</si>
  <si>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</si>
  <si>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</si>
  <si>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</si>
  <si>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</si>
  <si>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</si>
  <si>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</si>
  <si>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</si>
  <si>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</si>
  <si>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</si>
  <si>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</si>
  <si>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</si>
  <si>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</si>
  <si>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</si>
  <si>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</si>
  <si>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</si>
  <si>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</si>
  <si>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</si>
  <si>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</si>
  <si>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</si>
  <si>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</si>
  <si>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</si>
  <si>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</si>
  <si>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</si>
  <si>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</si>
  <si>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</si>
  <si>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</si>
  <si>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</si>
  <si>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</si>
  <si>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</si>
  <si>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</si>
  <si>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</si>
  <si>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</si>
  <si>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</si>
  <si>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</si>
  <si>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</si>
  <si>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</si>
  <si>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</si>
  <si>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</si>
  <si>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</si>
  <si>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</si>
  <si>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</si>
  <si>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</si>
  <si>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</si>
  <si>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</si>
  <si>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</si>
  <si>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</si>
  <si>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</si>
  <si>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</si>
  <si>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</si>
  <si>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</si>
  <si>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</si>
  <si>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</si>
  <si>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</si>
  <si>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</si>
  <si>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</si>
  <si>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</si>
  <si>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</si>
  <si>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</si>
  <si>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</si>
  <si>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</si>
  <si>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</si>
  <si>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</si>
  <si>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</si>
  <si>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</si>
  <si>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</si>
  <si>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</si>
  <si>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</si>
  <si>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</si>
  <si>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</si>
  <si>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</si>
  <si>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</si>
  <si>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</si>
  <si>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</si>
  <si>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</si>
  <si>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</si>
  <si>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</si>
  <si>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</si>
  <si>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</si>
  <si>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</si>
  <si>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</si>
  <si>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</si>
  <si>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</si>
  <si>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</si>
  <si>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</si>
  <si>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</si>
  <si>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</si>
  <si>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</si>
  <si>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</si>
  <si>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</si>
  <si>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</si>
  <si>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</si>
  <si>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</si>
  <si>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</si>
  <si>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</si>
  <si>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</si>
  <si>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</si>
  <si>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</si>
  <si>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</si>
  <si>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</si>
  <si>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</si>
  <si>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</si>
  <si>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</si>
  <si>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</si>
  <si>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</si>
  <si>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</si>
  <si>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</si>
  <si>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</si>
  <si>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</si>
  <si>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</si>
  <si>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</si>
  <si>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</si>
  <si>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</si>
  <si>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</si>
  <si>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</si>
  <si>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</si>
  <si>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</si>
  <si>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</si>
  <si>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</si>
  <si>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</si>
  <si>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</si>
  <si>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</si>
  <si>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</si>
  <si>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</si>
  <si>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</si>
  <si>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</si>
  <si>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</si>
  <si>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</si>
  <si>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</si>
  <si>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</si>
  <si>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</si>
  <si>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</si>
  <si>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</si>
  <si>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</si>
  <si>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</si>
  <si>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</si>
  <si>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</si>
  <si>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</si>
  <si>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</si>
  <si>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</si>
  <si>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</si>
  <si>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</si>
  <si>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</si>
  <si>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</si>
  <si>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</si>
  <si>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</si>
  <si>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</si>
  <si>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</si>
  <si>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</si>
  <si>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</si>
  <si>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</si>
  <si>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</si>
  <si>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</si>
  <si>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</si>
  <si>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</si>
  <si>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</si>
  <si>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</si>
  <si>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</si>
  <si>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</si>
  <si>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</si>
  <si>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</si>
  <si>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</si>
  <si>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</si>
  <si>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</si>
  <si>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</si>
  <si>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</si>
  <si>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</si>
  <si>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</si>
  <si>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</si>
  <si>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</si>
  <si>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</si>
  <si>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</si>
  <si>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</si>
  <si>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</si>
  <si>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</si>
  <si>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</si>
  <si>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</si>
  <si>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</si>
  <si>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</si>
  <si>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</si>
  <si>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</si>
  <si>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</si>
  <si>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</si>
  <si>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</si>
  <si>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</si>
  <si>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</si>
  <si>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</si>
  <si>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</si>
  <si>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</si>
  <si>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</si>
  <si>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</si>
  <si>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</si>
  <si>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</si>
  <si>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</si>
  <si>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</si>
  <si>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</si>
  <si>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</si>
  <si>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</si>
  <si>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</si>
  <si>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</si>
  <si>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</si>
  <si>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</si>
  <si>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</si>
  <si>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</si>
  <si>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</si>
  <si>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</si>
  <si>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</si>
  <si>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</si>
  <si>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</si>
  <si>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</si>
  <si>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</si>
  <si>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</si>
  <si>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</si>
  <si>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</si>
  <si>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</si>
  <si>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</si>
  <si>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</si>
  <si>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</si>
  <si>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</si>
  <si>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</si>
  <si>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</si>
  <si>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</si>
  <si>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</si>
  <si>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</si>
  <si>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</si>
  <si>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</si>
  <si>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</si>
  <si>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</si>
  <si>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</si>
  <si>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</si>
  <si>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</si>
  <si>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</si>
  <si>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</si>
  <si>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</si>
  <si>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</si>
  <si>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</si>
  <si>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</si>
  <si>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</si>
  <si>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</si>
  <si>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</si>
  <si>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</si>
  <si>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</si>
  <si>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</si>
  <si>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</si>
  <si>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</si>
  <si>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</si>
  <si>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</si>
  <si>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</si>
  <si>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</si>
  <si>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</si>
  <si>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</si>
  <si>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</si>
  <si>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</si>
  <si>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</si>
  <si>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</si>
  <si>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</si>
  <si>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</si>
  <si>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</si>
  <si>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</si>
  <si>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</si>
  <si>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</si>
  <si>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</si>
  <si>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</si>
  <si>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</si>
  <si>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</si>
  <si>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</si>
  <si>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</si>
  <si>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</si>
  <si>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</si>
  <si>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</si>
  <si>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</si>
  <si>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</si>
  <si>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</si>
  <si>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</si>
  <si>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</si>
  <si>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</si>
  <si>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</si>
  <si>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</si>
  <si>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</si>
  <si>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</si>
  <si>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</si>
  <si>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</si>
  <si>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</si>
  <si>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</si>
  <si>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</si>
  <si>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</si>
  <si>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</si>
  <si>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</si>
  <si>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</si>
  <si>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</si>
  <si>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</si>
  <si>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</si>
  <si>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</si>
  <si>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</si>
  <si>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</si>
  <si>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</si>
  <si>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</si>
  <si>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</si>
  <si>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</si>
  <si>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</si>
  <si>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</si>
  <si>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</si>
  <si>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</si>
  <si>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</si>
  <si>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</si>
  <si>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</si>
  <si>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</si>
  <si>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</si>
  <si>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</si>
  <si>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</si>
  <si>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</si>
  <si>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</si>
  <si>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</si>
  <si>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</si>
  <si>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</si>
  <si>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</si>
  <si>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</si>
  <si>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</si>
  <si>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</si>
  <si>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</si>
  <si>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</si>
  <si>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</si>
  <si>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</si>
  <si>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</si>
  <si>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</si>
  <si>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</si>
  <si>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</si>
  <si>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</si>
  <si>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</si>
  <si>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</si>
  <si>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</si>
  <si>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</si>
  <si>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</si>
  <si>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</si>
  <si>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</si>
  <si>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</si>
  <si>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</si>
  <si>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</si>
  <si>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</si>
  <si>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</si>
  <si>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</si>
  <si>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</si>
  <si>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</si>
  <si>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</si>
  <si>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</si>
  <si>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</si>
  <si>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</si>
  <si>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</si>
  <si>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</si>
  <si>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</si>
  <si>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</si>
  <si>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</si>
  <si>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</si>
  <si>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</si>
  <si>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</si>
  <si>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</si>
  <si>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</si>
  <si>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</si>
  <si>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</si>
  <si>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</si>
  <si>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</si>
  <si>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</si>
  <si>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</si>
  <si>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</si>
  <si>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</si>
  <si>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</si>
  <si>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</si>
  <si>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</si>
  <si>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</si>
  <si>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</si>
  <si>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</si>
  <si>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</si>
  <si>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</si>
  <si>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</si>
  <si>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</si>
  <si>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</si>
  <si>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</si>
  <si>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</si>
  <si>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</si>
  <si>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</si>
  <si>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</si>
  <si>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</si>
  <si>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</si>
  <si>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</si>
  <si>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</si>
  <si>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</si>
  <si>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</si>
  <si>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</si>
  <si>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</si>
  <si>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</si>
  <si>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</si>
  <si>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</si>
  <si>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</si>
  <si>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</si>
  <si>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</si>
  <si>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</si>
  <si>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</si>
  <si>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</si>
  <si>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</si>
  <si>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</si>
  <si>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</si>
  <si>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</si>
  <si>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</si>
  <si>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</si>
  <si>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</si>
  <si>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</si>
  <si>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</si>
  <si>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</si>
  <si>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</si>
  <si>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</si>
  <si>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</si>
  <si>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</si>
  <si>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</si>
  <si>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</si>
  <si>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</si>
  <si>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</si>
  <si>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</si>
  <si>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</si>
  <si>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</si>
  <si>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</si>
  <si>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</si>
  <si>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</si>
  <si>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</si>
  <si>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</si>
  <si>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</si>
  <si>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</si>
  <si>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</si>
  <si>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</si>
  <si>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</si>
  <si>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</si>
  <si>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</si>
  <si>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</si>
  <si>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</si>
  <si>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</si>
  <si>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</si>
  <si>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</si>
  <si>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</si>
  <si>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</si>
  <si>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</si>
  <si>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</si>
  <si>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</si>
  <si>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</si>
  <si>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</si>
  <si>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</si>
  <si>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</si>
  <si>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</si>
  <si>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</si>
  <si>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</si>
  <si>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</si>
  <si>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</si>
  <si>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</si>
  <si>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</si>
  <si>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</si>
  <si>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</si>
  <si>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</si>
  <si>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</si>
  <si>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</si>
  <si>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</si>
  <si>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</si>
  <si>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</si>
  <si>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</si>
  <si>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</si>
  <si>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</si>
  <si>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</si>
  <si>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</si>
  <si>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</si>
  <si>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</si>
  <si>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</si>
  <si>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</si>
  <si>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</si>
  <si>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</si>
  <si>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</si>
  <si>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</si>
  <si>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</si>
  <si>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</si>
  <si>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</si>
  <si>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</si>
  <si>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</si>
  <si>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</si>
  <si>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</si>
  <si>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</si>
  <si>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</si>
  <si>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</si>
  <si>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</si>
  <si>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</si>
  <si>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</si>
  <si>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</si>
  <si>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</si>
  <si>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</si>
  <si>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</si>
  <si>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</si>
  <si>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</si>
  <si>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</si>
  <si>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</si>
  <si>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</si>
  <si>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</si>
  <si>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</si>
  <si>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</si>
  <si>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</si>
  <si>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</si>
  <si>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</si>
  <si>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</si>
  <si>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</si>
  <si>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</si>
  <si>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</si>
  <si>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</si>
  <si>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</si>
  <si>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</si>
  <si>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</si>
  <si>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</si>
  <si>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</si>
  <si>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</si>
  <si>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</si>
  <si>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</si>
  <si>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</si>
  <si>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</si>
  <si>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</si>
  <si>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</si>
  <si>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</si>
  <si>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</si>
  <si>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</si>
  <si>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</si>
  <si>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</si>
  <si>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</si>
  <si>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</si>
  <si>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</si>
  <si>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</si>
  <si>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</si>
  <si>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</si>
  <si>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</si>
  <si>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</si>
  <si>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</si>
  <si>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</si>
  <si>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</si>
  <si>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</si>
  <si>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</si>
  <si>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</si>
  <si>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</si>
  <si>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</si>
  <si>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</si>
  <si>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</si>
  <si>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</si>
  <si>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</si>
  <si>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</si>
  <si>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</si>
  <si>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</si>
  <si>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</si>
  <si>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</si>
  <si>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</si>
  <si>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</si>
  <si>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</si>
  <si>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</si>
  <si>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</si>
  <si>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</si>
  <si>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</si>
  <si>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</si>
  <si>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</si>
  <si>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</si>
  <si>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</si>
  <si>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</si>
  <si>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</si>
  <si>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</si>
  <si>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</si>
  <si>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</si>
  <si>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</si>
  <si>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</si>
  <si>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</si>
  <si>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</si>
  <si>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</si>
  <si>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</si>
  <si>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</si>
  <si>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</si>
  <si>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</si>
  <si>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</si>
  <si>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</si>
  <si>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</si>
  <si>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</si>
  <si>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</si>
  <si>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</si>
  <si>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</si>
  <si>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</si>
  <si>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</si>
  <si>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</si>
  <si>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</si>
  <si>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</si>
  <si>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</si>
  <si>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</si>
  <si>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</si>
  <si>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</si>
  <si>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</si>
  <si>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</si>
  <si>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</si>
  <si>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</si>
  <si>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</si>
  <si>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</si>
  <si>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</si>
  <si>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</si>
  <si>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</si>
  <si>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</si>
  <si>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</si>
  <si>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</si>
  <si>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</si>
  <si>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</si>
  <si>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</si>
  <si>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</si>
  <si>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</si>
  <si>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</si>
  <si>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</si>
  <si>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</si>
  <si>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</si>
  <si>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</si>
  <si>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</si>
  <si>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</si>
  <si>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</si>
  <si>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</si>
  <si>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</si>
  <si>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</si>
  <si>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</si>
  <si>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</si>
  <si>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</si>
  <si>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</si>
  <si>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</si>
  <si>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</si>
  <si>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</si>
  <si>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</si>
  <si>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</si>
  <si>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</si>
  <si>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</si>
  <si>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</si>
  <si>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</si>
  <si>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</si>
  <si>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</si>
  <si>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</si>
  <si>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</si>
  <si>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</si>
  <si>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</si>
  <si>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</si>
  <si>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</si>
  <si>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</si>
  <si>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</si>
  <si>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</si>
  <si>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</si>
  <si>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</si>
  <si>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</si>
  <si>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</si>
  <si>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</si>
  <si>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</si>
  <si>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</si>
  <si>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</si>
  <si>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</si>
  <si>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</si>
  <si>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</si>
  <si>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</si>
  <si>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</si>
  <si>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</si>
  <si>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</si>
  <si>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</si>
  <si>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</si>
  <si>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</si>
  <si>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</si>
  <si>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</si>
  <si>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</si>
  <si>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</si>
  <si>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</si>
  <si>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</si>
  <si>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</si>
  <si>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</si>
  <si>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</si>
  <si>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</si>
  <si>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</si>
  <si>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</si>
  <si>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</si>
  <si>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</si>
  <si>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</si>
  <si>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</si>
  <si>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</si>
  <si>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</si>
  <si>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</si>
  <si>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</si>
  <si>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</si>
  <si>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</si>
  <si>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</si>
  <si>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</si>
  <si>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</si>
  <si>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</si>
  <si>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</si>
  <si>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</si>
  <si>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</si>
  <si>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</si>
  <si>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</si>
  <si>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</si>
  <si>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</si>
  <si>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</si>
  <si>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</si>
  <si>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</si>
  <si>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</si>
  <si>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</si>
  <si>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</si>
  <si>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</si>
  <si>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</si>
  <si>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</si>
  <si>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</si>
  <si>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</si>
  <si>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</si>
  <si>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</si>
  <si>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</si>
  <si>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</si>
  <si>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</si>
  <si>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</si>
  <si>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</si>
  <si>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</si>
  <si>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</si>
  <si>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</si>
  <si>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</si>
  <si>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</si>
  <si>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</si>
  <si>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</si>
  <si>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</si>
  <si>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</si>
  <si>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</si>
  <si>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</si>
  <si>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</si>
  <si>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</si>
  <si>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</si>
  <si>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</si>
  <si>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</si>
  <si>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</si>
  <si>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</si>
  <si>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</si>
  <si>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</si>
  <si>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</si>
  <si>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</si>
  <si>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</si>
  <si>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</si>
  <si>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</si>
  <si>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</si>
  <si>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</si>
  <si>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</si>
  <si>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</si>
  <si>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</si>
  <si>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</si>
  <si>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</si>
  <si>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</si>
  <si>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</si>
  <si>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</si>
  <si>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</si>
  <si>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</si>
  <si>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</si>
  <si>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</si>
  <si>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</si>
  <si>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</si>
  <si>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</si>
  <si>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</si>
  <si>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</si>
  <si>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</si>
  <si>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</si>
  <si>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</si>
  <si>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</si>
  <si>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</si>
  <si>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</si>
  <si>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</si>
  <si>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</si>
  <si>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</si>
  <si>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</si>
  <si>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</si>
  <si>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</si>
  <si>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</si>
  <si>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</si>
  <si>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</si>
  <si>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</si>
  <si>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</si>
  <si>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</si>
  <si>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</si>
  <si>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</si>
  <si>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</si>
  <si>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</si>
  <si>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</si>
  <si>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</si>
  <si>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</si>
  <si>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</si>
  <si>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</si>
  <si>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</si>
  <si>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</si>
  <si>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</si>
  <si>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</si>
  <si>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</si>
  <si>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</si>
  <si>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</si>
  <si>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</si>
  <si>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</si>
  <si>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</si>
  <si>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</si>
  <si>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</si>
  <si>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</si>
  <si>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</si>
  <si>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</si>
  <si>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</si>
  <si>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</si>
  <si>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</si>
  <si>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</si>
  <si>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</si>
  <si>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</si>
  <si>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</si>
  <si>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</si>
  <si>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</si>
  <si>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</si>
  <si>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</si>
  <si>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</si>
  <si>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</si>
  <si>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</si>
  <si>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</si>
  <si>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</si>
  <si>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</si>
  <si>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</si>
  <si>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</si>
  <si>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</si>
  <si>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</si>
  <si>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</si>
  <si>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</si>
  <si>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</si>
  <si>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</si>
  <si>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</si>
  <si>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</si>
  <si>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</si>
  <si>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</si>
  <si>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</si>
  <si>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</si>
  <si>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</si>
  <si>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</si>
  <si>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</si>
  <si>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</si>
  <si>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</si>
  <si>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</si>
  <si>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</si>
  <si>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</si>
  <si>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</si>
  <si>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</si>
  <si>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</si>
  <si>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</si>
  <si>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</si>
  <si>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</si>
  <si>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</si>
  <si>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</si>
  <si>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</si>
  <si>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</si>
  <si>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</si>
  <si>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</si>
  <si>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</si>
  <si>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</si>
  <si>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</si>
  <si>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</si>
  <si>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</si>
  <si>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</si>
  <si>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</si>
  <si>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</si>
  <si>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</si>
  <si>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</si>
  <si>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</si>
  <si>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</si>
  <si>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</si>
  <si>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</si>
  <si>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</si>
  <si>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</si>
  <si>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</si>
  <si>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</si>
  <si>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</si>
  <si>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</si>
  <si>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</si>
  <si>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</si>
  <si>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</si>
  <si>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</si>
  <si>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</si>
  <si>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</si>
  <si>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</si>
  <si>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</si>
  <si>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</si>
  <si>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</si>
  <si>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</si>
  <si>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</si>
  <si>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</si>
  <si>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</si>
  <si>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</si>
  <si>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</si>
  <si>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</si>
  <si>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</si>
  <si>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</si>
  <si>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</si>
  <si>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</si>
  <si>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</si>
  <si>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</si>
  <si>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</si>
  <si>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</si>
  <si>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</si>
  <si>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</si>
  <si>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</si>
  <si>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</si>
  <si>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</si>
  <si>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</si>
  <si>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</si>
  <si>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</si>
  <si>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</si>
  <si>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</si>
  <si>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</si>
  <si>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</si>
  <si>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</si>
  <si>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</si>
  <si>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</si>
  <si>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</si>
  <si>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</si>
  <si>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</si>
  <si>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</si>
  <si>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</si>
  <si>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</si>
  <si>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</si>
  <si>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</si>
  <si>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</si>
  <si>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</si>
  <si>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</si>
  <si>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</si>
  <si>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</si>
  <si>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</si>
  <si>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</si>
  <si>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</si>
  <si>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</si>
  <si>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</si>
  <si>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</si>
  <si>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</si>
  <si>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</si>
  <si>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</si>
  <si>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</si>
  <si>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</si>
  <si>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</si>
  <si>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</si>
  <si>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</si>
  <si>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</si>
  <si>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</si>
  <si>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</si>
  <si>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</si>
  <si>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</si>
  <si>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</si>
  <si>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</si>
  <si>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</si>
  <si>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</si>
  <si>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</si>
  <si>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</si>
  <si>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</si>
  <si>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</si>
  <si>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</si>
  <si>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</si>
  <si>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</si>
  <si>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</si>
  <si>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</si>
  <si>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</si>
  <si>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</si>
  <si>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</si>
  <si>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</si>
  <si>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</si>
  <si>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</si>
  <si>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</si>
  <si>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</si>
  <si>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</si>
  <si>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</si>
  <si>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</si>
  <si>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</si>
  <si>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</si>
  <si>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</si>
  <si>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</si>
  <si>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</si>
  <si>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</si>
  <si>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</si>
  <si>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</si>
  <si>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</si>
  <si>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</si>
  <si>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</si>
  <si>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</si>
  <si>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</si>
  <si>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</si>
  <si>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</si>
  <si>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</si>
  <si>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</si>
  <si>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</si>
  <si>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</si>
  <si>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</si>
  <si>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</si>
  <si>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</si>
  <si>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</si>
  <si>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</si>
  <si>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</si>
  <si>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</si>
  <si>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</si>
  <si>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</si>
  <si>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</si>
  <si>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</si>
  <si>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</si>
  <si>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</si>
  <si>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</si>
  <si>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</si>
  <si>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</si>
  <si>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</si>
  <si>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</si>
  <si>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</si>
  <si>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</si>
  <si>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</si>
  <si>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</si>
  <si>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</si>
  <si>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</si>
  <si>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</si>
  <si>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</si>
  <si>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</si>
  <si>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</si>
  <si>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</si>
  <si>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</si>
  <si>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</si>
  <si>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</si>
  <si>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</si>
  <si>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</si>
  <si>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</si>
  <si>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</si>
  <si>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</si>
  <si>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</si>
  <si>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</si>
  <si>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</si>
  <si>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</si>
  <si>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</si>
  <si>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</si>
  <si>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</si>
  <si>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</si>
  <si>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</si>
  <si>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</si>
  <si>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</si>
  <si>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</si>
  <si>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</si>
  <si>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</si>
  <si>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</si>
  <si>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</si>
  <si>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</si>
  <si>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</si>
  <si>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</si>
  <si>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</si>
  <si>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</si>
  <si>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</si>
  <si>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</si>
  <si>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</si>
  <si>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</si>
  <si>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</si>
  <si>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</si>
  <si>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</si>
  <si>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</si>
  <si>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</si>
  <si>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</si>
  <si>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</si>
  <si>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</si>
  <si>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</si>
  <si>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</si>
  <si>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</si>
  <si>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</si>
  <si>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</si>
  <si>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</si>
  <si>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</si>
  <si>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</si>
  <si>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</si>
  <si>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</si>
  <si>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</si>
  <si>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</si>
  <si>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</si>
  <si>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</si>
  <si>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</si>
  <si>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</si>
  <si>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</si>
  <si>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</si>
  <si>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</si>
  <si>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</si>
  <si>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</si>
  <si>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</si>
  <si>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</si>
  <si>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</si>
  <si>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</si>
  <si>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</si>
  <si>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</si>
  <si>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</si>
  <si>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</si>
  <si>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</si>
  <si>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</si>
  <si>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</si>
  <si>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</si>
  <si>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</si>
  <si>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</si>
  <si>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</si>
  <si>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</si>
  <si>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</si>
  <si>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</si>
  <si>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</si>
  <si>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</si>
  <si>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</si>
  <si>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</si>
  <si>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</si>
  <si>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</si>
  <si>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</si>
  <si>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</si>
  <si>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</si>
  <si>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</si>
  <si>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</si>
  <si>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</si>
  <si>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</si>
  <si>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</si>
  <si>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</si>
  <si>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</si>
  <si>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</si>
  <si>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</si>
  <si>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</si>
  <si>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</si>
  <si>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</si>
  <si>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</si>
  <si>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</si>
  <si>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</si>
  <si>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</si>
  <si>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</si>
  <si>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</si>
  <si>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</si>
  <si>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</si>
  <si>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</si>
  <si>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</si>
  <si>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</si>
  <si>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</si>
  <si>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</si>
  <si>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</si>
  <si>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</si>
  <si>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</si>
  <si>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</si>
  <si>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</si>
  <si>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</si>
  <si>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</si>
  <si>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</si>
  <si>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</si>
  <si>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</si>
  <si>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</si>
  <si>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</si>
  <si>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</si>
  <si>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</si>
  <si>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</si>
  <si>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</si>
  <si>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</si>
  <si>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</si>
  <si>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</si>
  <si>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</si>
  <si>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</si>
  <si>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</si>
  <si>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</si>
  <si>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</si>
  <si>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</si>
  <si>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</si>
  <si>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</si>
  <si>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</si>
  <si>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</si>
  <si>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</si>
  <si>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</si>
  <si>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</si>
  <si>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</si>
  <si>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</si>
  <si>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</si>
  <si>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</si>
  <si>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</si>
  <si>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</si>
  <si>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</si>
  <si>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</si>
  <si>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</si>
  <si>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</si>
  <si>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</si>
  <si>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</si>
  <si>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</si>
  <si>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</si>
  <si>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</si>
  <si>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</si>
  <si>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</si>
  <si>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</si>
  <si>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</si>
  <si>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</si>
  <si>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</si>
  <si>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</si>
  <si>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</si>
  <si>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</si>
  <si>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</si>
  <si>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</si>
  <si>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</si>
  <si>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</si>
  <si>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</si>
  <si>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</si>
  <si>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</si>
  <si>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</si>
  <si>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</si>
  <si>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</si>
  <si>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</si>
  <si>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</si>
  <si>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</si>
  <si>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</si>
  <si>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</si>
  <si>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</si>
  <si>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</si>
  <si>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</si>
  <si>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</si>
  <si>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</si>
  <si>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</si>
  <si>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</si>
  <si>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</si>
  <si>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</si>
  <si>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</si>
  <si>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</si>
  <si>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</si>
  <si>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</si>
  <si>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</si>
  <si>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</si>
  <si>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</si>
  <si>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</si>
  <si>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</si>
  <si>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</si>
  <si>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</si>
  <si>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</si>
  <si>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</si>
  <si>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</si>
  <si>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</si>
  <si>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</si>
  <si>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</si>
  <si>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</si>
  <si>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</si>
  <si>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</si>
  <si>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</si>
  <si>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</si>
  <si>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</si>
  <si>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</si>
  <si>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</si>
  <si>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</si>
  <si>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</si>
  <si>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</si>
  <si>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</si>
  <si>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</si>
  <si>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</si>
  <si>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</si>
  <si>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</si>
  <si>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</si>
  <si>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</si>
  <si>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</si>
  <si>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</si>
  <si>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</si>
  <si>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</si>
  <si>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</si>
  <si>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</si>
  <si>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</si>
  <si>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</si>
  <si>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</si>
  <si>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</si>
  <si>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</si>
  <si>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</si>
  <si>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</si>
  <si>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</si>
  <si>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</si>
  <si>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</si>
  <si>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</si>
  <si>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</si>
  <si>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</si>
  <si>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</si>
  <si>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</si>
  <si>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</si>
  <si>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</si>
  <si>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</si>
  <si>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</si>
  <si>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</si>
  <si>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</si>
  <si>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</si>
  <si>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</si>
  <si>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</si>
  <si>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</si>
  <si>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</si>
  <si>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</si>
  <si>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</si>
  <si>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</si>
  <si>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</si>
  <si>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</si>
  <si>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</si>
  <si>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</si>
  <si>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</si>
  <si>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</si>
  <si>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</si>
  <si>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</si>
  <si>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</si>
  <si>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</si>
  <si>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</si>
  <si>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</si>
  <si>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</si>
  <si>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</si>
  <si>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</si>
  <si>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</si>
  <si>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</si>
  <si>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</si>
  <si>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</si>
  <si>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</si>
  <si>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</si>
  <si>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</si>
  <si>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</si>
  <si>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</si>
  <si>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</si>
  <si>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</si>
  <si>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</si>
  <si>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</si>
  <si>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</si>
  <si>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</si>
  <si>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</si>
  <si>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</si>
  <si>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</si>
  <si>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</si>
  <si>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</si>
  <si>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</si>
  <si>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</si>
  <si>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</si>
  <si>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</si>
  <si>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</si>
  <si>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</si>
  <si>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</si>
  <si>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</si>
  <si>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</si>
  <si>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</si>
  <si>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</si>
  <si>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</si>
  <si>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</si>
  <si>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</si>
  <si>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</si>
  <si>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</si>
  <si>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</si>
  <si>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</si>
  <si>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</si>
  <si>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</si>
  <si>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</si>
  <si>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</si>
  <si>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</si>
  <si>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</si>
  <si>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</si>
  <si>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</si>
  <si>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</si>
  <si>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</si>
  <si>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</si>
  <si>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</si>
  <si>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</si>
  <si>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</si>
  <si>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</si>
  <si>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</si>
  <si>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</si>
  <si>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</si>
  <si>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</si>
  <si>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</si>
  <si>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</si>
  <si>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</si>
  <si>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</si>
  <si>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</si>
  <si>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</si>
  <si>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</si>
  <si>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</si>
  <si>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</si>
  <si>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</si>
  <si>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</si>
  <si>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</si>
  <si>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</si>
  <si>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</si>
  <si>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</si>
  <si>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</si>
  <si>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</si>
  <si>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</si>
  <si>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</si>
  <si>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</si>
  <si>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</si>
  <si>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</si>
  <si>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</si>
  <si>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</si>
  <si>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</si>
  <si>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</si>
  <si>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</si>
  <si>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</si>
  <si>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</si>
  <si>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</si>
  <si>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</si>
  <si>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</si>
  <si>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</si>
  <si>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</si>
  <si>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</si>
  <si>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</si>
  <si>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</si>
  <si>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</si>
  <si>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</si>
  <si>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</si>
  <si>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</si>
  <si>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</si>
  <si>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</si>
  <si>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</si>
  <si>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</si>
  <si>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</si>
  <si>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</si>
  <si>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</si>
  <si>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</si>
  <si>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</si>
  <si>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</si>
  <si>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</si>
  <si>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</si>
  <si>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</si>
  <si>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</si>
  <si>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</si>
  <si>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</si>
  <si>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</si>
  <si>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</si>
  <si>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</si>
  <si>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</si>
  <si>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</si>
  <si>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</si>
  <si>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</si>
  <si>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</si>
  <si>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</si>
  <si>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</si>
  <si>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</si>
  <si>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</si>
  <si>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</si>
  <si>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</si>
  <si>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</si>
  <si>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</si>
  <si>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</si>
  <si>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</si>
  <si>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</si>
  <si>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</si>
  <si>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</si>
  <si>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</si>
  <si>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</si>
  <si>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</si>
  <si>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</si>
  <si>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</si>
  <si>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</si>
  <si>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</si>
  <si>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</si>
  <si>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</si>
  <si>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</si>
  <si>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</si>
  <si>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</si>
  <si>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</si>
  <si>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</si>
  <si>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</si>
  <si>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</si>
  <si>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</si>
  <si>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</si>
  <si>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</si>
  <si>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</si>
  <si>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</si>
  <si>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</si>
  <si>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</si>
  <si>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</si>
  <si>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</si>
  <si>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</si>
  <si>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</si>
  <si>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</si>
  <si>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</si>
  <si>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</si>
  <si>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</si>
  <si>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</si>
  <si>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</si>
  <si>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</si>
  <si>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</si>
  <si>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</si>
  <si>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</si>
  <si>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</si>
  <si>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</si>
  <si>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</si>
  <si>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</si>
  <si>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</si>
  <si>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</si>
  <si>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</si>
  <si>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</si>
  <si>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</si>
  <si>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</si>
  <si>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</si>
  <si>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</si>
  <si>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</si>
  <si>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</si>
  <si>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</si>
  <si>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</si>
  <si>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</si>
  <si>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</si>
  <si>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</si>
  <si>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</si>
  <si>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</si>
  <si>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</si>
  <si>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</si>
  <si>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</si>
  <si>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</si>
  <si>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</si>
  <si>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</si>
  <si>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</si>
  <si>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</si>
  <si>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</si>
  <si>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</si>
  <si>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</si>
  <si>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</si>
  <si>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</si>
  <si>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</si>
  <si>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</si>
  <si>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</si>
  <si>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</si>
  <si>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</si>
  <si>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</si>
  <si>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</si>
  <si>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</si>
  <si>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</si>
  <si>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</si>
  <si>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</si>
  <si>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</si>
  <si>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</si>
  <si>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</si>
  <si>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</si>
  <si>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</si>
  <si>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</si>
  <si>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</si>
  <si>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</si>
  <si>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</si>
  <si>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</si>
  <si>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</si>
  <si>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</si>
  <si>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</si>
  <si>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</si>
  <si>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</si>
  <si>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</si>
  <si>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</si>
  <si>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</si>
  <si>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</si>
  <si>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</si>
  <si>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</si>
  <si>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</si>
  <si>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</si>
  <si>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</si>
  <si>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</si>
  <si>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</si>
  <si>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</si>
  <si>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</si>
  <si>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</si>
  <si>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</si>
  <si>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</si>
  <si>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</si>
  <si>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</si>
  <si>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</si>
  <si>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</si>
  <si>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</si>
  <si>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</si>
  <si>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</si>
  <si>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</si>
  <si>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</si>
  <si>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</si>
  <si>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</si>
  <si>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</si>
  <si>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</si>
  <si>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</si>
  <si>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</si>
  <si>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</si>
  <si>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</si>
  <si>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</si>
  <si>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</si>
  <si>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</si>
  <si>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</si>
  <si>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</si>
  <si>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</si>
  <si>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</si>
  <si>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</si>
  <si>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</si>
  <si>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</si>
  <si>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</si>
  <si>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</si>
  <si>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</si>
  <si>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</si>
  <si>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</si>
  <si>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</si>
  <si>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</si>
  <si>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</si>
  <si>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</si>
  <si>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</si>
  <si>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</si>
  <si>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</si>
  <si>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</si>
  <si>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</si>
  <si>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</si>
  <si>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</si>
  <si>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</si>
  <si>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</si>
  <si>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</si>
  <si>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</si>
  <si>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</si>
  <si>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</si>
  <si>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</si>
  <si>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</si>
  <si>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</si>
  <si>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</si>
  <si>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</si>
  <si>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</si>
  <si>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</si>
  <si>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</si>
  <si>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</si>
  <si>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</si>
  <si>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</si>
  <si>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</si>
  <si>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</si>
  <si>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</si>
  <si>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</si>
  <si>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</si>
  <si>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</si>
  <si>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</si>
  <si>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</si>
  <si>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</si>
  <si>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</si>
  <si>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</si>
  <si>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</si>
  <si>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</si>
  <si>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</si>
  <si>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</si>
  <si>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</si>
  <si>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</si>
  <si>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</si>
  <si>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</si>
  <si>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</si>
  <si>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</si>
  <si>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</si>
  <si>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</si>
  <si>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</si>
  <si>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</si>
  <si>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</si>
  <si>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</si>
  <si>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</si>
  <si>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</si>
  <si>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</si>
  <si>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</si>
  <si>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</si>
  <si>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</si>
  <si>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</si>
  <si>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</si>
  <si>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</si>
  <si>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</si>
  <si>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</si>
  <si>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</si>
  <si>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</si>
  <si>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</si>
  <si>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</si>
  <si>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</si>
  <si>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</si>
  <si>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</si>
  <si>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</si>
  <si>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</si>
  <si>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</si>
  <si>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</si>
  <si>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</si>
  <si>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</si>
  <si>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</si>
  <si>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</si>
  <si>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</si>
  <si>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</si>
  <si>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</si>
  <si>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</si>
  <si>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</si>
  <si>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</si>
  <si>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</si>
  <si>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</si>
  <si>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</si>
  <si>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</si>
  <si>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</si>
  <si>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</si>
  <si>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</si>
  <si>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</si>
  <si>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</si>
  <si>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</si>
  <si>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</si>
  <si>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</si>
  <si>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</si>
  <si>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</si>
  <si>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</si>
  <si>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</si>
  <si>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</si>
  <si>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</si>
  <si>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</si>
  <si>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</si>
  <si>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</si>
  <si>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</si>
  <si>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</si>
  <si>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</si>
  <si>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</si>
  <si>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</si>
  <si>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</si>
  <si>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</si>
  <si>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</si>
  <si>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</si>
  <si>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</si>
  <si>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</si>
  <si>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</si>
  <si>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</si>
  <si>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</si>
  <si>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</si>
  <si>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</si>
  <si>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</si>
  <si>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</si>
  <si>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</si>
  <si>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</si>
  <si>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</si>
  <si>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</si>
  <si>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</si>
  <si>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</si>
  <si>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</si>
  <si>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</si>
  <si>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</si>
  <si>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</si>
  <si>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</si>
  <si>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</si>
  <si>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</si>
  <si>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</si>
  <si>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</si>
  <si>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</si>
  <si>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</si>
  <si>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</si>
  <si>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</si>
  <si>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</si>
  <si>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</si>
  <si>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</si>
  <si>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</si>
  <si>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</si>
  <si>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</si>
  <si>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</si>
  <si>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</si>
  <si>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</si>
  <si>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</si>
  <si>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</si>
  <si>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</si>
  <si>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</si>
  <si>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</si>
  <si>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</si>
  <si>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</si>
  <si>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</si>
  <si>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</si>
  <si>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</si>
  <si>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</si>
  <si>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</si>
  <si>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</si>
  <si>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</si>
  <si>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</si>
  <si>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</si>
  <si>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</si>
  <si>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</si>
  <si>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</si>
  <si>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</si>
  <si>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</si>
  <si>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</si>
  <si>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</si>
  <si>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</si>
  <si>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</si>
  <si>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</si>
  <si>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</si>
  <si>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</si>
  <si>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</si>
  <si>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</si>
  <si>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</si>
  <si>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</si>
  <si>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</si>
  <si>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</si>
  <si>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</si>
  <si>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</si>
  <si>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</si>
  <si>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</si>
  <si>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</si>
  <si>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</si>
  <si>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</si>
  <si>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</si>
  <si>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</si>
  <si>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</si>
  <si>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</si>
  <si>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</si>
  <si>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</si>
  <si>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</si>
  <si>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</si>
  <si>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</si>
  <si>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</si>
  <si>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</si>
  <si>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</si>
  <si>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</si>
  <si>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</si>
  <si>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</si>
  <si>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</si>
  <si>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</si>
  <si>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</si>
  <si>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</si>
  <si>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</si>
  <si>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</si>
  <si>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</si>
  <si>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</si>
  <si>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</si>
  <si>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</si>
  <si>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</si>
  <si>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</si>
  <si>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</si>
  <si>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</si>
  <si>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</si>
  <si>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</si>
  <si>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</si>
  <si>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</si>
  <si>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</si>
  <si>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</si>
  <si>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</si>
  <si>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</si>
  <si>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</si>
  <si>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</si>
  <si>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</si>
  <si>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</si>
  <si>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</si>
  <si>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</si>
  <si>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</si>
  <si>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</si>
  <si>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</si>
  <si>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</si>
  <si>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</si>
  <si>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</si>
  <si>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</si>
  <si>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</si>
  <si>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</si>
  <si>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</si>
  <si>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</si>
  <si>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</si>
  <si>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</si>
  <si>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</si>
  <si>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</si>
  <si>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</si>
  <si>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</si>
  <si>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</si>
  <si>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</si>
  <si>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</si>
  <si>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</si>
  <si>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</si>
  <si>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</si>
  <si>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</si>
  <si>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</si>
  <si>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</si>
  <si>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</si>
  <si>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</si>
  <si>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</si>
  <si>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</si>
  <si>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</si>
  <si>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</si>
  <si>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</si>
  <si>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</si>
  <si>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</si>
  <si>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</si>
  <si>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</si>
  <si>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</si>
  <si>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</si>
  <si>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</si>
  <si>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</si>
  <si>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</si>
  <si>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</si>
  <si>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</si>
  <si>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</si>
  <si>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</si>
  <si>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</si>
  <si>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</si>
  <si>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</si>
  <si>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</si>
  <si>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</si>
  <si>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</si>
  <si>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</si>
  <si>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</si>
  <si>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</si>
  <si>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</si>
  <si>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</si>
  <si>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</si>
  <si>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</si>
  <si>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</si>
  <si>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</si>
  <si>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</si>
  <si>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</si>
  <si>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</si>
  <si>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>pec.altovicentino.it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</si>
  <si>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</si>
  <si>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</si>
  <si>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</si>
  <si>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</si>
  <si>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</si>
  <si>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</si>
  <si>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</si>
  <si>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</si>
  <si>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</si>
  <si>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</si>
  <si>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</si>
  <si>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</si>
  <si>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</si>
  <si>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</si>
  <si>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</si>
  <si>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</si>
  <si>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</si>
  <si>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</si>
  <si>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</si>
  <si>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</si>
  <si>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</si>
  <si>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</si>
  <si>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</si>
  <si>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</si>
  <si>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</si>
  <si>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</si>
  <si>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</si>
  <si>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</si>
  <si>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</si>
  <si>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</si>
  <si>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</si>
  <si>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</si>
  <si>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</si>
  <si>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</si>
  <si>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</si>
  <si>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</si>
  <si>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</si>
  <si>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</si>
  <si>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</si>
  <si>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</si>
  <si>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</si>
  <si>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</si>
  <si>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</si>
  <si>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</si>
  <si>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</si>
  <si>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</si>
  <si>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</si>
  <si>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</si>
  <si>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</si>
  <si>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</si>
  <si>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</si>
  <si>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</si>
  <si>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</si>
  <si>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</si>
  <si>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</si>
  <si>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</si>
  <si>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</si>
  <si>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</si>
  <si>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</si>
  <si>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</si>
  <si>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</si>
  <si>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</si>
  <si>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</si>
  <si>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</si>
  <si>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</si>
  <si>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</si>
  <si>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</si>
  <si>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</si>
  <si>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</si>
  <si>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</si>
  <si>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</si>
  <si>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</si>
  <si>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</si>
  <si>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</si>
  <si>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</si>
  <si>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</si>
  <si>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</si>
  <si>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</si>
  <si>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</si>
  <si>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</si>
  <si>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</si>
  <si>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</si>
  <si>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</si>
  <si>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</si>
  <si>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</si>
  <si>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</si>
  <si>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</si>
  <si>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</si>
  <si>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</si>
  <si>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</si>
  <si>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</si>
  <si>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</si>
  <si>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</si>
  <si>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</si>
  <si>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</si>
  <si>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</si>
  <si>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</si>
  <si>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</si>
  <si>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</si>
  <si>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</si>
  <si>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</si>
  <si>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</si>
  <si>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</si>
  <si>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</si>
  <si>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</si>
  <si>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</si>
  <si>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</si>
  <si>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</si>
  <si>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</si>
  <si>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</si>
  <si>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</si>
  <si>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</si>
  <si>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</si>
  <si>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</si>
  <si>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</si>
  <si>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</si>
  <si>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</si>
  <si>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</si>
  <si>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</si>
  <si>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</si>
  <si>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</si>
  <si>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</si>
  <si>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</si>
  <si>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</si>
  <si>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</si>
  <si>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</si>
  <si>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</si>
  <si>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</si>
  <si>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</si>
  <si>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</si>
  <si>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</si>
  <si>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</si>
  <si>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</si>
  <si>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</si>
  <si>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</si>
  <si>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</si>
  <si>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</si>
  <si>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</si>
  <si>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</si>
  <si>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</si>
  <si>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</si>
  <si>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</si>
  <si>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</si>
  <si>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</si>
  <si>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</si>
  <si>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</si>
  <si>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</si>
  <si>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</si>
  <si>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</si>
  <si>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</si>
  <si>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</si>
  <si>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</si>
  <si>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</si>
  <si>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</si>
  <si>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</si>
  <si>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</si>
  <si>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</si>
  <si>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</si>
  <si>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</si>
  <si>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</si>
  <si>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</si>
  <si>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</si>
  <si>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</si>
  <si>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</si>
  <si>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</si>
  <si>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</si>
  <si>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</si>
  <si>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</si>
  <si>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</si>
  <si>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</si>
  <si>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</si>
  <si>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</si>
  <si>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</si>
  <si>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</si>
  <si>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</si>
  <si>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</si>
  <si>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</si>
  <si>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</si>
  <si>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</si>
  <si>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</si>
  <si>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</si>
  <si>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</si>
  <si>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</si>
  <si>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</si>
  <si>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</si>
  <si>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</si>
  <si>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</si>
  <si>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</si>
  <si>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</si>
  <si>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</si>
  <si>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</si>
  <si>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</si>
  <si>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</si>
  <si>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</si>
  <si>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</si>
  <si>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</si>
  <si>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</si>
  <si>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</si>
  <si>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</si>
  <si>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</si>
  <si>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</si>
  <si>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</si>
  <si>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</si>
  <si>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</si>
  <si>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</si>
  <si>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</si>
  <si>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</si>
  <si>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</si>
  <si>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</si>
  <si>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</si>
  <si>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</si>
  <si>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</si>
  <si>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</si>
  <si>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</si>
  <si>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</si>
  <si>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</si>
  <si>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</si>
  <si>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</si>
  <si>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</si>
  <si>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</si>
  <si>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</si>
  <si>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</si>
  <si>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</si>
  <si>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</si>
  <si>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</si>
  <si>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</si>
  <si>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</si>
  <si>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</si>
  <si>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</si>
  <si>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</si>
  <si>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</si>
  <si>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</si>
  <si>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</si>
  <si>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</si>
  <si>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</si>
  <si>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</si>
  <si>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</si>
  <si>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</si>
  <si>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</si>
  <si>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</si>
  <si>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</si>
  <si>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</si>
  <si>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</si>
  <si>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</si>
  <si>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</si>
  <si>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</si>
  <si>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</si>
  <si>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</si>
  <si>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</si>
  <si>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</si>
  <si>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</si>
  <si>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</si>
  <si>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</si>
  <si>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</si>
  <si>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</si>
  <si>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</si>
  <si>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</si>
  <si>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</si>
  <si>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</si>
  <si>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</si>
  <si>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</si>
  <si>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</si>
  <si>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</si>
  <si>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</si>
  <si>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</si>
  <si>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</si>
  <si>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</si>
  <si>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</si>
  <si>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</si>
  <si>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</si>
  <si>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</si>
  <si>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</si>
  <si>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</si>
  <si>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</si>
  <si>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</si>
  <si>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</si>
  <si>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</si>
  <si>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</si>
  <si>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</si>
  <si>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</si>
  <si>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</si>
  <si>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</si>
  <si>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</si>
  <si>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</si>
  <si>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</si>
  <si>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</si>
  <si>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</si>
  <si>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</si>
  <si>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</si>
  <si>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</si>
  <si>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</si>
  <si>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</si>
  <si>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</si>
  <si>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</si>
  <si>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</si>
  <si>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</si>
  <si>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</si>
  <si>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</si>
  <si>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</si>
  <si>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</si>
  <si>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</si>
  <si>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</si>
  <si>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</si>
  <si>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</si>
  <si>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</si>
  <si>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</si>
  <si>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</si>
  <si>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</si>
  <si>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</si>
  <si>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</si>
  <si>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</si>
  <si>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</si>
  <si>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</si>
  <si>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</si>
  <si>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</si>
  <si>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</si>
  <si>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</si>
  <si>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</si>
  <si>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</si>
  <si>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</si>
  <si>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</si>
  <si>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</si>
  <si>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</si>
  <si>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</si>
  <si>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</si>
  <si>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</si>
  <si>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</si>
  <si>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</si>
  <si>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</si>
  <si>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</si>
  <si>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</si>
  <si>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</si>
  <si>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</si>
  <si>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</si>
  <si>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</si>
  <si>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</si>
  <si>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</si>
  <si>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</si>
  <si>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</si>
  <si>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</si>
  <si>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</si>
  <si>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</si>
  <si>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</si>
  <si>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</si>
  <si>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</si>
  <si>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</si>
  <si>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</si>
  <si>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</si>
  <si>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</si>
  <si>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</si>
  <si>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</si>
  <si>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</si>
  <si>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</si>
  <si>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</si>
  <si>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</si>
  <si>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</si>
  <si>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</si>
  <si>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</si>
  <si>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</si>
  <si>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</si>
  <si>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</si>
  <si>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</si>
  <si>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</si>
  <si>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</si>
  <si>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</si>
  <si>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</si>
  <si>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</si>
  <si>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</si>
  <si>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</si>
  <si>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</si>
  <si>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</si>
  <si>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</si>
  <si>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</si>
  <si>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</si>
  <si>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</si>
  <si>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</si>
  <si>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</si>
  <si>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</si>
  <si>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</si>
  <si>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</si>
  <si>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NOME</t>
  </si>
  <si>
    <t>DOMINIO</t>
  </si>
  <si>
    <t>SINDACO</t>
  </si>
  <si>
    <t>PARTITO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</si>
</sst>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00"/>
    <numFmt numFmtId="165" formatCode="#,##0_ ;\-#,##0\ "/>
    <numFmt numFmtId="166" formatCode="_-* #,##0_-;\-* #,##0_-;_-* &quot;-&quot;??_-;_-@_-"/>
  </numFmts>
  <fonts count="32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</font>
    <font>
      <sz val="10"/>
      <color rgb="FF0000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8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</cellStyleXfs>
  <cellXfs count="52">
    <xf numFmtId="0" fontId="0" fillId="0" borderId="0" xfId="0"/>
    <xf numFmtId="0" fontId="26" fillId="24" borderId="0" xfId="0" applyFont="1" applyFill="1"/>
    <xf numFmtId="49" fontId="26" fillId="24" borderId="0" xfId="0" applyNumberFormat="1" applyFont="1" applyFill="1"/>
    <xf numFmtId="3" fontId="26" fillId="24" borderId="0" xfId="0" applyNumberFormat="1" applyFont="1" applyFill="1"/>
    <xf numFmtId="0" fontId="26" fillId="0" borderId="0" xfId="0" applyFont="1"/>
    <xf numFmtId="0" fontId="29" fillId="24" borderId="0" xfId="0" applyFont="1" applyFill="1" applyAlignment="1">
      <alignment wrapText="1"/>
    </xf>
    <xf numFmtId="0" fontId="1" fillId="0" borderId="0" xfId="0" applyFont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13" xfId="0" applyFont="1" applyBorder="1" applyAlignment="1">
      <alignment wrapText="1"/>
    </xf>
    <xf numFmtId="0" fontId="1" fillId="0" borderId="14" xfId="0" applyFont="1" applyBorder="1"/>
    <xf numFmtId="0" fontId="0" fillId="26" borderId="12" xfId="0" applyFill="1" applyBorder="1" applyAlignment="1">
      <alignment horizontal="center"/>
    </xf>
    <xf numFmtId="0" fontId="1" fillId="25" borderId="11" xfId="0" applyFont="1" applyFill="1" applyBorder="1"/>
    <xf numFmtId="1" fontId="28" fillId="0" borderId="0" xfId="0" applyNumberFormat="1" applyFont="1" applyAlignment="1">
      <alignment horizontal="left" wrapText="1"/>
    </xf>
    <xf numFmtId="0" fontId="28" fillId="0" borderId="0" xfId="0" applyFont="1" applyAlignment="1">
      <alignment horizontal="left" wrapText="1"/>
    </xf>
    <xf numFmtId="0" fontId="26" fillId="0" borderId="0" xfId="0" applyFont="1" applyAlignment="1">
      <alignment horizontal="left"/>
    </xf>
    <xf numFmtId="0" fontId="28" fillId="0" borderId="0" xfId="0" applyFont="1" applyAlignment="1">
      <alignment wrapText="1"/>
    </xf>
    <xf numFmtId="1" fontId="28" fillId="0" borderId="15" xfId="0" applyNumberFormat="1" applyFont="1" applyBorder="1" applyAlignment="1">
      <alignment horizontal="left" wrapText="1"/>
    </xf>
    <xf numFmtId="49" fontId="26" fillId="0" borderId="0" xfId="0" applyNumberFormat="1" applyFont="1"/>
    <xf numFmtId="0" fontId="27" fillId="0" borderId="0" xfId="0" applyFont="1" applyAlignment="1">
      <alignment horizontal="left"/>
    </xf>
    <xf numFmtId="3" fontId="26" fillId="0" borderId="0" xfId="0" applyNumberFormat="1" applyFont="1"/>
    <xf numFmtId="49" fontId="26" fillId="0" borderId="0" xfId="0" quotePrefix="1" applyNumberFormat="1" applyFont="1"/>
    <xf numFmtId="164" fontId="26" fillId="0" borderId="0" xfId="31" applyNumberFormat="1" applyFont="1"/>
    <xf numFmtId="165" fontId="26" fillId="0" borderId="0" xfId="32" applyNumberFormat="1" applyFont="1"/>
    <xf numFmtId="0" fontId="22" fillId="0" borderId="0" xfId="0" applyFont="1" applyAlignment="1">
      <alignment horizontal="left"/>
    </xf>
    <xf numFmtId="3" fontId="23" fillId="0" borderId="0" xfId="0" applyNumberFormat="1" applyFont="1"/>
    <xf numFmtId="3" fontId="26" fillId="0" borderId="0" xfId="30" applyNumberFormat="1" applyFont="1"/>
    <xf numFmtId="10" fontId="0" fillId="26" borderId="12" xfId="46" applyNumberFormat="1" applyFont="1" applyFill="1" applyBorder="1" applyAlignment="1">
      <alignment horizontal="center"/>
    </xf>
    <xf numFmtId="3" fontId="0" fillId="0" borderId="0" xfId="0" applyNumberFormat="1"/>
    <xf numFmtId="10" fontId="26" fillId="0" borderId="0" xfId="46" applyNumberFormat="1" applyFont="1" applyFill="1" applyAlignment="1"/>
    <xf numFmtId="10" fontId="26" fillId="0" borderId="0" xfId="0" applyNumberFormat="1" applyFont="1"/>
    <xf numFmtId="1" fontId="0" fillId="26" borderId="12" xfId="47" applyNumberFormat="1" applyFont="1" applyFill="1" applyBorder="1" applyAlignment="1">
      <alignment horizontal="center" vertical="center"/>
    </xf>
    <xf numFmtId="0" fontId="29" fillId="0" borderId="0" xfId="0" applyFont="1"/>
    <xf numFmtId="2" fontId="0" fillId="0" borderId="0" xfId="0" applyNumberFormat="1"/>
    <xf numFmtId="166" fontId="0" fillId="0" borderId="0" xfId="47" applyNumberFormat="1" applyFont="1"/>
    <xf numFmtId="0" fontId="24" fillId="27" borderId="0" xfId="0" quotePrefix="1" applyFont="1" applyFill="1" applyAlignment="1">
      <alignment horizontal="left" vertical="top" wrapText="1"/>
    </xf>
    <xf numFmtId="0" fontId="24" fillId="27" borderId="0" xfId="0" applyFont="1" applyFill="1" applyAlignment="1">
      <alignment horizontal="left" vertical="top" wrapText="1"/>
    </xf>
    <xf numFmtId="0" fontId="24" fillId="28" borderId="0" xfId="0" quotePrefix="1" applyFont="1" applyFill="1" applyAlignment="1">
      <alignment horizontal="left" vertical="top" wrapText="1"/>
    </xf>
    <xf numFmtId="0" fontId="24" fillId="28" borderId="0" xfId="0" applyFont="1" applyFill="1" applyAlignment="1">
      <alignment horizontal="left" vertical="top"/>
    </xf>
    <xf numFmtId="0" fontId="28" fillId="0" borderId="0" xfId="0" applyFont="1" applyFill="1"/>
    <xf numFmtId="0" fontId="29" fillId="0" borderId="0" xfId="0" applyFont="1" applyFill="1"/>
    <xf numFmtId="0" fontId="0" fillId="0" borderId="0" xfId="0" applyFill="1"/>
    <xf numFmtId="0" fontId="29" fillId="0" borderId="0" xfId="0" applyFont="1" applyFill="1" applyAlignment="1">
      <alignment horizontal="left"/>
    </xf>
    <xf numFmtId="166" fontId="29" fillId="0" borderId="0" xfId="0" applyNumberFormat="1" applyFont="1" applyFill="1"/>
    <xf numFmtId="1" fontId="29" fillId="0" borderId="0" xfId="0" applyNumberFormat="1" applyFont="1" applyFill="1"/>
    <xf numFmtId="166" fontId="29" fillId="0" borderId="0" xfId="47" applyNumberFormat="1" applyFont="1" applyFill="1"/>
    <xf numFmtId="0" fontId="29" fillId="29" borderId="0" xfId="0" applyFont="1" applyFill="1"/>
    <xf numFmtId="49" fontId="29" fillId="0" borderId="0" xfId="0" applyNumberFormat="1" applyFont="1"/>
    <xf numFmtId="49" fontId="29" fillId="0" borderId="0" xfId="0" quotePrefix="1" applyNumberFormat="1" applyFont="1"/>
    <xf numFmtId="164" fontId="29" fillId="0" borderId="0" xfId="31" applyNumberFormat="1" applyFont="1"/>
    <xf numFmtId="0" fontId="31" fillId="0" borderId="0" xfId="0" applyFont="1" applyAlignment="1">
      <alignment horizontal="left"/>
    </xf>
  </cellXfs>
  <cellStyles count="48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Migliaia" xfId="47" builtinId="3"/>
    <cellStyle name="Neutrale" xfId="29" builtinId="28" customBuiltin="1"/>
    <cellStyle name="Normale" xfId="0" builtinId="0"/>
    <cellStyle name="Normale_comuni al 31 dicembre 2011" xfId="30" xr:uid="{00000000-0005-0000-0000-00001E000000}"/>
    <cellStyle name="Normale_CONTEGGIO COMUNI DAL 1861 (version 1)" xfId="31" xr:uid="{00000000-0005-0000-0000-00001F000000}"/>
    <cellStyle name="Normale_Xl0000030" xfId="32" xr:uid="{00000000-0005-0000-0000-000020000000}"/>
    <cellStyle name="Nota" xfId="33" builtinId="10" customBuiltin="1"/>
    <cellStyle name="Output" xfId="34" builtinId="21" customBuiltin="1"/>
    <cellStyle name="Percentuale" xfId="46" builtinId="5"/>
    <cellStyle name="T_fiancata" xfId="35" xr:uid="{00000000-0005-0000-0000-000023000000}"/>
    <cellStyle name="Testo avviso" xfId="36" builtinId="11" customBuiltin="1"/>
    <cellStyle name="Testo descrittivo" xfId="37" builtinId="53" customBuiltin="1"/>
    <cellStyle name="Titolo" xfId="38" builtinId="15" customBuiltin="1"/>
    <cellStyle name="Titolo 1" xfId="39" builtinId="16" customBuiltin="1"/>
    <cellStyle name="Titolo 2" xfId="40" builtinId="17" customBuiltin="1"/>
    <cellStyle name="Titolo 3" xfId="41" builtinId="18" customBuiltin="1"/>
    <cellStyle name="Titolo 4" xfId="42" builtinId="19" customBuiltin="1"/>
    <cellStyle name="Totale" xfId="43" builtinId="25" customBuiltin="1"/>
    <cellStyle name="Valore non valido" xfId="44" builtinId="27" customBuiltin="1"/>
    <cellStyle name="Valore valido" xfId="45" builtinId="26" customBuiltin="1"/>
  </cellStyles>
  <dxfs count="49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" formatCode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ddi\Desktop\DATA%20ANALYST\Esercitazioni\M2\Esercitazione%207\sindaci.csv" TargetMode="External"/><Relationship Id="rId1" Type="http://schemas.openxmlformats.org/officeDocument/2006/relationships/externalLinkPath" Target="sindaci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"/>
      <sheetName val="Sindaci"/>
      <sheetName val="PIVOT"/>
    </sheetNames>
    <sheetDataSet>
      <sheetData sheetId="0"/>
      <sheetData sheetId="1">
        <row r="2">
          <cell r="A2" t="str">
            <v xml:space="preserve">LUCCHINI LORENZO GIUSEPPE   </v>
          </cell>
          <cell r="B2" t="str">
            <v>ACQUI TERME</v>
          </cell>
        </row>
        <row r="3">
          <cell r="A3" t="str">
            <v xml:space="preserve">LOVOTTI RENATO    </v>
          </cell>
          <cell r="B3" t="str">
            <v>ALBERA LIGURE</v>
          </cell>
        </row>
        <row r="4">
          <cell r="A4" t="str">
            <v xml:space="preserve">ABONANTE GIORGIO    </v>
          </cell>
          <cell r="B4" t="str">
            <v>ALESSANDRIA</v>
          </cell>
        </row>
        <row r="5">
          <cell r="A5" t="str">
            <v xml:space="preserve">ZEGLIO SABRINA    </v>
          </cell>
          <cell r="B5" t="str">
            <v>ALFIANO NATTA</v>
          </cell>
        </row>
        <row r="6">
          <cell r="A6" t="str">
            <v xml:space="preserve">MARTINO GIANFRANCO    </v>
          </cell>
          <cell r="B6" t="str">
            <v>ALICE BEL COLLE</v>
          </cell>
        </row>
        <row r="7">
          <cell r="A7" t="str">
            <v xml:space="preserve">BETTI GIUSEPPE FRANCESCO   </v>
          </cell>
          <cell r="B7" t="str">
            <v>ALLUVIONI PIOVERA</v>
          </cell>
        </row>
        <row r="8">
          <cell r="A8" t="str">
            <v xml:space="preserve">ARROBBIO MASSIMO    </v>
          </cell>
          <cell r="B8" t="str">
            <v>ALTAVILLA MONFERRATO</v>
          </cell>
        </row>
        <row r="9">
          <cell r="A9" t="str">
            <v xml:space="preserve">GUAGNINI ADOLFO    </v>
          </cell>
          <cell r="B9" t="str">
            <v>ALZANO SCRIVIA</v>
          </cell>
        </row>
        <row r="10">
          <cell r="A10" t="str">
            <v xml:space="preserve">BASSO ALBERTO    </v>
          </cell>
          <cell r="B10" t="str">
            <v>ARQUATA SCRIVIA</v>
          </cell>
        </row>
        <row r="11">
          <cell r="A11" t="str">
            <v xml:space="preserve">GRAGNOLATI MICHELE    </v>
          </cell>
          <cell r="B11" t="str">
            <v>AVOLASCA</v>
          </cell>
        </row>
        <row r="12">
          <cell r="A12" t="str">
            <v xml:space="preserve">TORRIANO MARCO    </v>
          </cell>
          <cell r="B12" t="str">
            <v>BALZOLA</v>
          </cell>
        </row>
        <row r="13">
          <cell r="A13" t="str">
            <v xml:space="preserve">LUDOVICI GIANFRANCO    </v>
          </cell>
          <cell r="B13" t="str">
            <v>BASALUZZO</v>
          </cell>
        </row>
        <row r="14">
          <cell r="A14" t="str">
            <v xml:space="preserve">VISCHI ELEONORA    </v>
          </cell>
          <cell r="B14" t="str">
            <v>BASSIGNANA</v>
          </cell>
        </row>
        <row r="15">
          <cell r="A15" t="str">
            <v xml:space="preserve">INCERPI NADIA    </v>
          </cell>
          <cell r="B15" t="str">
            <v>BELFORTE MONFERRATO</v>
          </cell>
        </row>
        <row r="16">
          <cell r="A16" t="str">
            <v xml:space="preserve">VEGGI GIULIO    </v>
          </cell>
          <cell r="B16" t="str">
            <v>BERGAMASCO</v>
          </cell>
        </row>
        <row r="17">
          <cell r="A17" t="str">
            <v xml:space="preserve">RAVIOLO MAURIZIO    </v>
          </cell>
          <cell r="B17" t="str">
            <v>BERZANO DI TORTONA</v>
          </cell>
        </row>
        <row r="18">
          <cell r="A18" t="str">
            <v xml:space="preserve">VALLEGRA ROBERTO    </v>
          </cell>
          <cell r="B18" t="str">
            <v>BISTAGNO</v>
          </cell>
        </row>
        <row r="19">
          <cell r="A19" t="str">
            <v xml:space="preserve">BUSSALINO ENRICO    </v>
          </cell>
          <cell r="B19" t="str">
            <v>BORGHETTO DI BORBERA</v>
          </cell>
        </row>
        <row r="20">
          <cell r="A20" t="str">
            <v xml:space="preserve">BIGOTTI SIMONE    </v>
          </cell>
          <cell r="B20" t="str">
            <v>BORGORATTO ALESSANDRINO</v>
          </cell>
        </row>
        <row r="21">
          <cell r="A21" t="str">
            <v xml:space="preserve">ZAVATTARO FABIO    </v>
          </cell>
          <cell r="B21" t="str">
            <v>BORGO SAN MARTINO</v>
          </cell>
        </row>
        <row r="22">
          <cell r="A22" t="str">
            <v xml:space="preserve">GAZZANIGA GIANFRANCO    </v>
          </cell>
          <cell r="B22" t="str">
            <v>BOSCO MARENGO</v>
          </cell>
        </row>
        <row r="23">
          <cell r="A23" t="str">
            <v xml:space="preserve">PERSANO STEFANO    </v>
          </cell>
          <cell r="B23" t="str">
            <v>BOSIO</v>
          </cell>
        </row>
        <row r="24">
          <cell r="A24" t="str">
            <v xml:space="preserve">BALDI UGO    </v>
          </cell>
          <cell r="B24" t="str">
            <v>BOZZOLE</v>
          </cell>
        </row>
        <row r="25">
          <cell r="A25" t="str">
            <v xml:space="preserve">DAVICO ALESSANDRO    </v>
          </cell>
          <cell r="B25" t="str">
            <v>BRIGNANO FRASCATA</v>
          </cell>
        </row>
        <row r="26">
          <cell r="A26" t="str">
            <v xml:space="preserve">DAGLIO ROBERTA    </v>
          </cell>
          <cell r="B26" t="str">
            <v>CABELLA LIGURE</v>
          </cell>
        </row>
        <row r="27">
          <cell r="A27" t="str">
            <v xml:space="preserve">SCAGLIOTTI CLAUDIO    </v>
          </cell>
          <cell r="B27" t="str">
            <v>CAMAGNA MONFERRATO</v>
          </cell>
        </row>
        <row r="28">
          <cell r="A28" t="str">
            <v xml:space="preserve">RONDANO GIORGIO    </v>
          </cell>
          <cell r="B28" t="str">
            <v>CAMINO</v>
          </cell>
        </row>
        <row r="29">
          <cell r="A29" t="str">
            <v xml:space="preserve">DEBENEDETTI PIERLUIGI    </v>
          </cell>
          <cell r="B29" t="str">
            <v>CANTALUPO LIGURE</v>
          </cell>
        </row>
        <row r="30">
          <cell r="A30" t="str">
            <v xml:space="preserve">DAMERI MARIA CRISTINA   </v>
          </cell>
          <cell r="B30" t="str">
            <v>CAPRIATA D'ORBA</v>
          </cell>
        </row>
        <row r="31">
          <cell r="A31" t="str">
            <v xml:space="preserve">GNUDI FLAVIANO    </v>
          </cell>
          <cell r="B31" t="str">
            <v>CARBONARA SCRIVIA</v>
          </cell>
        </row>
        <row r="32">
          <cell r="A32" t="str">
            <v xml:space="preserve">CELORIA SILVIA BARBARA   </v>
          </cell>
          <cell r="B32" t="str">
            <v>CARENTINO</v>
          </cell>
        </row>
        <row r="33">
          <cell r="A33" t="str">
            <v xml:space="preserve">GUERNIER FRANCO    </v>
          </cell>
          <cell r="B33" t="str">
            <v>CAREZZANO</v>
          </cell>
        </row>
        <row r="34">
          <cell r="A34" t="str">
            <v xml:space="preserve">PISATURO GERARDO    </v>
          </cell>
          <cell r="B34" t="str">
            <v>CARPENETO</v>
          </cell>
        </row>
        <row r="35">
          <cell r="A35" t="str">
            <v xml:space="preserve">SILVESTRI LUCA    </v>
          </cell>
          <cell r="B35" t="str">
            <v>CARREGA LIGURE</v>
          </cell>
        </row>
        <row r="36">
          <cell r="A36" t="str">
            <v xml:space="preserve">GUGLIELMINO CORRADO    </v>
          </cell>
          <cell r="B36" t="str">
            <v>CARROSIO</v>
          </cell>
        </row>
        <row r="37">
          <cell r="A37" t="str">
            <v xml:space="preserve">MORENA MARIO    </v>
          </cell>
          <cell r="B37" t="str">
            <v>CARTOSIO</v>
          </cell>
        </row>
        <row r="38">
          <cell r="A38" t="str">
            <v xml:space="preserve">CERMELLI ANTONELLA    </v>
          </cell>
          <cell r="B38" t="str">
            <v>CASAL CERMELLI</v>
          </cell>
        </row>
        <row r="39">
          <cell r="A39" t="str">
            <v xml:space="preserve">MAZZARELLO MATTEO    </v>
          </cell>
          <cell r="B39" t="str">
            <v>CASALEGGIO BOIRO</v>
          </cell>
        </row>
        <row r="40">
          <cell r="A40" t="str">
            <v xml:space="preserve">RIBOLDI FEDERICO    </v>
          </cell>
          <cell r="B40" t="str">
            <v>CASALE MONFERRATO</v>
          </cell>
        </row>
        <row r="41">
          <cell r="A41" t="str">
            <v xml:space="preserve">CETTA GIUSEPPE    </v>
          </cell>
          <cell r="B41" t="str">
            <v>CASALNOCETO</v>
          </cell>
        </row>
        <row r="42">
          <cell r="A42" t="str">
            <v xml:space="preserve">MANDIROLA ENRICO    </v>
          </cell>
          <cell r="B42" t="str">
            <v>CASASCO</v>
          </cell>
        </row>
        <row r="43">
          <cell r="A43" t="str">
            <v xml:space="preserve">BUSSETI ALESSANDRO    </v>
          </cell>
          <cell r="B43" t="str">
            <v>CASSANO SPINOLA</v>
          </cell>
        </row>
        <row r="44">
          <cell r="A44" t="str">
            <v xml:space="preserve">MACCARIO CARLO FELICE   </v>
          </cell>
          <cell r="B44" t="str">
            <v>CASSINE</v>
          </cell>
        </row>
        <row r="45">
          <cell r="A45" t="str">
            <v xml:space="preserve">GALLO ROBERTO    </v>
          </cell>
          <cell r="B45" t="str">
            <v>CASSINELLE</v>
          </cell>
        </row>
        <row r="46">
          <cell r="A46" t="str">
            <v xml:space="preserve">VALLENZONA SERGIO    </v>
          </cell>
          <cell r="B46" t="str">
            <v>CASTELLANIA COPPI</v>
          </cell>
        </row>
        <row r="47">
          <cell r="A47" t="str">
            <v xml:space="preserve">BATTEGAZZORE ZANETTI MARIA ANGELA  </v>
          </cell>
          <cell r="B47" t="str">
            <v>CASTELLAR GUIDOBONO</v>
          </cell>
        </row>
        <row r="48">
          <cell r="A48" t="str">
            <v xml:space="preserve">FERRARIS GIANFRANCO    </v>
          </cell>
          <cell r="B48" t="str">
            <v>CASTELLAZZO BORMIDA</v>
          </cell>
        </row>
        <row r="49">
          <cell r="A49" t="str">
            <v xml:space="preserve">LEVO ANSELMO CARLO   </v>
          </cell>
          <cell r="B49" t="str">
            <v>CASTELLETTO D'ERRO</v>
          </cell>
        </row>
        <row r="50">
          <cell r="A50" t="str">
            <v xml:space="preserve">PESCE MARIO    </v>
          </cell>
          <cell r="B50" t="str">
            <v>CASTELLETTO D'ORBA</v>
          </cell>
        </row>
        <row r="51">
          <cell r="A51" t="str">
            <v xml:space="preserve">CASSONE IVAN    </v>
          </cell>
          <cell r="B51" t="str">
            <v>CASTELLETTO MERLI</v>
          </cell>
        </row>
        <row r="52">
          <cell r="A52" t="str">
            <v xml:space="preserve">COLLETTI GIANLUCA    </v>
          </cell>
          <cell r="B52" t="str">
            <v>CASTELLETTO MONFERRATO</v>
          </cell>
        </row>
        <row r="53">
          <cell r="A53" t="str">
            <v xml:space="preserve">ROGGERO GIOVANNI    </v>
          </cell>
          <cell r="B53" t="str">
            <v>CASTELNUOVO BORMIDA</v>
          </cell>
        </row>
        <row r="54">
          <cell r="A54" t="str">
            <v xml:space="preserve">TAGLIANI GIANNI    </v>
          </cell>
          <cell r="B54" t="str">
            <v>CASTELNUOVO SCRIVIA</v>
          </cell>
        </row>
        <row r="55">
          <cell r="A55" t="str">
            <v xml:space="preserve">MUSSI CLAUDIO    </v>
          </cell>
          <cell r="B55" t="str">
            <v>CASTELSPINA</v>
          </cell>
        </row>
        <row r="56">
          <cell r="A56" t="str">
            <v xml:space="preserve">MASOERO CARLO ALBERTO   </v>
          </cell>
          <cell r="B56" t="str">
            <v>CAVATORE</v>
          </cell>
        </row>
        <row r="57">
          <cell r="A57" t="str">
            <v xml:space="preserve">DEEVASIS MAURIZIO    </v>
          </cell>
          <cell r="B57" t="str">
            <v>CELLA MONTE</v>
          </cell>
        </row>
        <row r="58">
          <cell r="A58" t="str">
            <v xml:space="preserve">LAVAGNO ENZO    </v>
          </cell>
          <cell r="B58" t="str">
            <v>CERESETO</v>
          </cell>
        </row>
        <row r="59">
          <cell r="A59" t="str">
            <v xml:space="preserve">BONADEO PIERO GIUSEPPE   </v>
          </cell>
          <cell r="B59" t="str">
            <v>CERRETO GRUE</v>
          </cell>
        </row>
        <row r="60">
          <cell r="A60" t="str">
            <v xml:space="preserve">CORNAGLIA MARCO    </v>
          </cell>
          <cell r="B60" t="str">
            <v>CERRINA MONFERRATO</v>
          </cell>
        </row>
        <row r="61">
          <cell r="A61" t="str">
            <v xml:space="preserve">GARELLI ARLES    </v>
          </cell>
          <cell r="B61" t="str">
            <v>CONIOLO</v>
          </cell>
        </row>
        <row r="62">
          <cell r="A62" t="str">
            <v xml:space="preserve">DEMARIA EMANUELE    </v>
          </cell>
          <cell r="B62" t="str">
            <v>CONZANO</v>
          </cell>
        </row>
        <row r="63">
          <cell r="A63" t="str">
            <v xml:space="preserve">RUBE OTTAVIO    </v>
          </cell>
          <cell r="B63" t="str">
            <v>COSTA VESCOVATO</v>
          </cell>
        </row>
        <row r="64">
          <cell r="A64" t="str">
            <v xml:space="preserve">GIACOBBE MASSIMO    </v>
          </cell>
          <cell r="B64" t="str">
            <v>CREMOLINO</v>
          </cell>
        </row>
        <row r="65">
          <cell r="A65" t="str">
            <v xml:space="preserve">LAZZARINO FABIO    </v>
          </cell>
          <cell r="B65" t="str">
            <v>DENICE</v>
          </cell>
        </row>
        <row r="66">
          <cell r="A66" t="str">
            <v xml:space="preserve">BUSCAGLIA CARLO    </v>
          </cell>
          <cell r="B66" t="str">
            <v>DERNICE</v>
          </cell>
        </row>
        <row r="67">
          <cell r="A67" t="str">
            <v xml:space="preserve">DEANTONI ROBERTO    </v>
          </cell>
          <cell r="B67" t="str">
            <v>FABBRICA CURONE</v>
          </cell>
        </row>
        <row r="68">
          <cell r="A68" t="str">
            <v xml:space="preserve">CERRI LUCA    </v>
          </cell>
          <cell r="B68" t="str">
            <v>FELIZZANO</v>
          </cell>
        </row>
        <row r="69">
          <cell r="A69" t="str">
            <v xml:space="preserve">DI VANNI FRANCESCO   </v>
          </cell>
          <cell r="B69" t="str">
            <v>FRACONALTO</v>
          </cell>
        </row>
        <row r="70">
          <cell r="A70" t="str">
            <v xml:space="preserve">BEVILACQUA LUCIO    </v>
          </cell>
          <cell r="B70" t="str">
            <v>FRANCAVILLA BISIO</v>
          </cell>
        </row>
        <row r="71">
          <cell r="A71" t="str">
            <v xml:space="preserve">CIBERTI PIETRO    </v>
          </cell>
          <cell r="B71" t="str">
            <v>FRASCARO</v>
          </cell>
        </row>
        <row r="72">
          <cell r="A72" t="str">
            <v xml:space="preserve">ANDREONE FEDERICO    </v>
          </cell>
          <cell r="B72" t="str">
            <v>FRASSINELLO MONFERRATO</v>
          </cell>
        </row>
        <row r="73">
          <cell r="A73" t="str">
            <v xml:space="preserve">SERRAO ANDREA    </v>
          </cell>
          <cell r="B73" t="str">
            <v>FRASSINETO PO</v>
          </cell>
        </row>
        <row r="74">
          <cell r="A74" t="str">
            <v xml:space="preserve">PENOVI PAOLA    </v>
          </cell>
          <cell r="B74" t="str">
            <v>FRESONARA</v>
          </cell>
        </row>
        <row r="75">
          <cell r="A75" t="str">
            <v xml:space="preserve">VALDENASSI MARTINO GIOVANNI PIO  </v>
          </cell>
          <cell r="B75" t="str">
            <v>FRUGAROLO</v>
          </cell>
        </row>
        <row r="76">
          <cell r="A76" t="str">
            <v xml:space="preserve">PETTAZZI LINO    </v>
          </cell>
          <cell r="B76" t="str">
            <v>FUBINE MONFERRATO</v>
          </cell>
        </row>
        <row r="77">
          <cell r="A77" t="str">
            <v xml:space="preserve">PRIORA DOMENICO    </v>
          </cell>
          <cell r="B77" t="str">
            <v>GABIANO</v>
          </cell>
        </row>
        <row r="78">
          <cell r="A78" t="str">
            <v xml:space="preserve">FERASIN GIAN PIETRO   </v>
          </cell>
          <cell r="B78" t="str">
            <v>GAMALERO</v>
          </cell>
        </row>
        <row r="79">
          <cell r="A79" t="str">
            <v xml:space="preserve">SEMINO FABIO    </v>
          </cell>
          <cell r="B79" t="str">
            <v>GARBAGNA</v>
          </cell>
        </row>
        <row r="80">
          <cell r="A80" t="str">
            <v xml:space="preserve">MASSA CARLO    </v>
          </cell>
          <cell r="B80" t="str">
            <v>GAVI</v>
          </cell>
        </row>
        <row r="81">
          <cell r="A81" t="str">
            <v xml:space="preserve">PAVESE GIUSEPPE    </v>
          </cell>
          <cell r="B81" t="str">
            <v>GIAROLE</v>
          </cell>
        </row>
        <row r="82">
          <cell r="A82" t="str">
            <v xml:space="preserve">DALLOCCHIO UMBERTO    </v>
          </cell>
          <cell r="B82" t="str">
            <v>GREMIASCO</v>
          </cell>
        </row>
        <row r="83">
          <cell r="A83" t="str">
            <v xml:space="preserve">ROGGERO LUCA    </v>
          </cell>
          <cell r="B83" t="str">
            <v>GROGNARDO</v>
          </cell>
        </row>
        <row r="84">
          <cell r="A84" t="str">
            <v xml:space="preserve">BARBIERI SILVIO    </v>
          </cell>
          <cell r="B84" t="str">
            <v>GRONDONA</v>
          </cell>
        </row>
        <row r="85">
          <cell r="A85" t="str">
            <v xml:space="preserve">CEREDA PIERINO    </v>
          </cell>
          <cell r="B85" t="str">
            <v>GUAZZORA</v>
          </cell>
        </row>
        <row r="86">
          <cell r="A86" t="str">
            <v xml:space="preserve">SCOTTI CRISTIAN    </v>
          </cell>
          <cell r="B86" t="str">
            <v>ISOLA SANT'ANTONIO</v>
          </cell>
        </row>
        <row r="87">
          <cell r="A87" t="str">
            <v xml:space="preserve">ALOISIO BRUNO    </v>
          </cell>
          <cell r="B87" t="str">
            <v>LERMA</v>
          </cell>
        </row>
        <row r="88">
          <cell r="A88" t="str">
            <v xml:space="preserve">ALESSIO FRANCO    </v>
          </cell>
          <cell r="B88" t="str">
            <v>LU E CUCCARO MONFERRATO</v>
          </cell>
        </row>
        <row r="89">
          <cell r="A89" t="str">
            <v xml:space="preserve">NICOLOTTI FRANCESCO    </v>
          </cell>
          <cell r="B89" t="str">
            <v>MALVICINO</v>
          </cell>
        </row>
        <row r="90">
          <cell r="A90" t="str">
            <v xml:space="preserve">AIRAUDO GIOVANNI STEFANO   </v>
          </cell>
          <cell r="B90" t="str">
            <v>MASIO</v>
          </cell>
        </row>
        <row r="91">
          <cell r="A91" t="str">
            <v xml:space="preserve">PAGLIANO PIERO LUIGI   </v>
          </cell>
          <cell r="B91" t="str">
            <v>MELAZZO</v>
          </cell>
        </row>
        <row r="92">
          <cell r="A92" t="str">
            <v xml:space="preserve">GALLO ANGELO    </v>
          </cell>
          <cell r="B92" t="str">
            <v>MERANA</v>
          </cell>
        </row>
        <row r="93">
          <cell r="A93" t="str">
            <v xml:space="preserve">RICALDONE MARCO    </v>
          </cell>
          <cell r="B93" t="str">
            <v>MIRABELLO MONFERRATO</v>
          </cell>
        </row>
        <row r="94">
          <cell r="A94" t="str">
            <v xml:space="preserve">BARISONE ANDREA    </v>
          </cell>
          <cell r="B94" t="str">
            <v>MOLARE</v>
          </cell>
        </row>
        <row r="95">
          <cell r="A95" t="str">
            <v xml:space="preserve">FANTATO ANNA    </v>
          </cell>
          <cell r="B95" t="str">
            <v>MOLINO DEI TORTI</v>
          </cell>
        </row>
        <row r="96">
          <cell r="A96" t="str">
            <v xml:space="preserve">CAVALLO AUGUSTO    </v>
          </cell>
          <cell r="B96" t="str">
            <v>MOMBELLO MONFERRATO</v>
          </cell>
        </row>
        <row r="97">
          <cell r="A97" t="str">
            <v xml:space="preserve">PENACCA CLAUDIO    </v>
          </cell>
          <cell r="B97" t="str">
            <v>MOMPERONE</v>
          </cell>
        </row>
        <row r="98">
          <cell r="A98" t="str">
            <v xml:space="preserve">POLES BRUNO    </v>
          </cell>
          <cell r="B98" t="str">
            <v>MONCESTINO</v>
          </cell>
        </row>
        <row r="99">
          <cell r="A99" t="str">
            <v xml:space="preserve">MORANDO ALESSIA    </v>
          </cell>
          <cell r="B99" t="str">
            <v>MONGIARDINO LIGURE</v>
          </cell>
        </row>
        <row r="100">
          <cell r="A100" t="str">
            <v xml:space="preserve">MASSA PAOLA    </v>
          </cell>
          <cell r="B100" t="str">
            <v>MONLEALE</v>
          </cell>
        </row>
        <row r="101">
          <cell r="A101" t="str">
            <v xml:space="preserve">FRASCAROLI CALVINO PIERO   </v>
          </cell>
          <cell r="B101" t="str">
            <v>MONTACUTO</v>
          </cell>
        </row>
        <row r="102">
          <cell r="A102" t="str">
            <v xml:space="preserve">CALCAGNO GIOVANNA MARIA   </v>
          </cell>
          <cell r="B102" t="str">
            <v>MONTALDEO</v>
          </cell>
        </row>
        <row r="103">
          <cell r="A103" t="str">
            <v xml:space="preserve">RAVERA BARBARA    </v>
          </cell>
          <cell r="B103" t="str">
            <v>MONTALDO BORMIDA</v>
          </cell>
        </row>
        <row r="104">
          <cell r="A104" t="str">
            <v xml:space="preserve">PENNA GIANLUCA    </v>
          </cell>
          <cell r="B104" t="str">
            <v>MONTECASTELLO</v>
          </cell>
        </row>
        <row r="105">
          <cell r="A105" t="str">
            <v xml:space="preserve">MONTI MATTEO    </v>
          </cell>
          <cell r="B105" t="str">
            <v>MONTECHIARO D'ACQUI</v>
          </cell>
        </row>
        <row r="106">
          <cell r="A106" t="str">
            <v xml:space="preserve">FERRARI ANDREA    </v>
          </cell>
          <cell r="B106" t="str">
            <v>MONTEGIOCO</v>
          </cell>
        </row>
        <row r="107">
          <cell r="A107" t="str">
            <v xml:space="preserve">NICOLINI BERUTTI GIAMMATTIA   </v>
          </cell>
          <cell r="B107" t="str">
            <v>MONTEMARZINO</v>
          </cell>
        </row>
        <row r="108">
          <cell r="A108" t="str">
            <v xml:space="preserve">FERRARI LUCA    </v>
          </cell>
          <cell r="B108" t="str">
            <v>MORANO SUL PO</v>
          </cell>
        </row>
        <row r="109">
          <cell r="A109" t="str">
            <v xml:space="preserve">VACCA ALESSANDRO    </v>
          </cell>
          <cell r="B109" t="str">
            <v>MORBELLO</v>
          </cell>
        </row>
        <row r="110">
          <cell r="A110" t="str">
            <v xml:space="preserve">PESTARINO SIMONE    </v>
          </cell>
          <cell r="B110" t="str">
            <v>MORNESE</v>
          </cell>
        </row>
        <row r="111">
          <cell r="A111" t="str">
            <v xml:space="preserve">CAVELLI PIERO    </v>
          </cell>
          <cell r="B111" t="str">
            <v>MORSASCO</v>
          </cell>
        </row>
        <row r="112">
          <cell r="A112" t="str">
            <v xml:space="preserve">BAROERO GIOVANNI    </v>
          </cell>
          <cell r="B112" t="str">
            <v>MURISENGO</v>
          </cell>
        </row>
        <row r="113">
          <cell r="A113" t="str">
            <v xml:space="preserve">OLIVIERI VALERIA    </v>
          </cell>
          <cell r="B113" t="str">
            <v>OCCIMIANO</v>
          </cell>
        </row>
        <row r="114">
          <cell r="A114" t="str">
            <v xml:space="preserve">OLIVERO FABIO    </v>
          </cell>
          <cell r="B114" t="str">
            <v>ODALENGO GRANDE</v>
          </cell>
        </row>
        <row r="115">
          <cell r="A115" t="str">
            <v xml:space="preserve">PANATERO MIRELLA    </v>
          </cell>
          <cell r="B115" t="str">
            <v>ODALENGO PICCOLO</v>
          </cell>
        </row>
        <row r="116">
          <cell r="A116" t="str">
            <v xml:space="preserve">GROSSI GIANMANUELE    </v>
          </cell>
          <cell r="B116" t="str">
            <v>OLIVOLA</v>
          </cell>
        </row>
        <row r="117">
          <cell r="A117" t="str">
            <v xml:space="preserve">ROSSI STEFANO    </v>
          </cell>
          <cell r="B117" t="str">
            <v>ORSARA BORMIDA</v>
          </cell>
        </row>
        <row r="118">
          <cell r="A118" t="str">
            <v xml:space="preserve">PASCIUTA CALOGERO MASSIMO   </v>
          </cell>
          <cell r="B118" t="str">
            <v>OTTIGLIO</v>
          </cell>
        </row>
        <row r="119">
          <cell r="A119" t="str">
            <v xml:space="preserve">LANTERO PAOLO GIUSEPPE   </v>
          </cell>
          <cell r="B119" t="str">
            <v>OVADA</v>
          </cell>
        </row>
        <row r="120">
          <cell r="A120" t="str">
            <v xml:space="preserve">ARMANO ANTONIO    </v>
          </cell>
          <cell r="B120" t="str">
            <v>OVIGLIO</v>
          </cell>
        </row>
        <row r="121">
          <cell r="A121" t="str">
            <v xml:space="preserve">FABBRI DAVIDE    </v>
          </cell>
          <cell r="B121" t="str">
            <v>OZZANO MONFERRATO</v>
          </cell>
        </row>
        <row r="122">
          <cell r="A122" t="str">
            <v xml:space="preserve">GUALCO MATTEO    </v>
          </cell>
          <cell r="B122" t="str">
            <v>PADERNA</v>
          </cell>
        </row>
        <row r="123">
          <cell r="A123" t="str">
            <v xml:space="preserve">BORREANI WALTER    </v>
          </cell>
          <cell r="B123" t="str">
            <v>PARETO</v>
          </cell>
        </row>
        <row r="124">
          <cell r="A124" t="str">
            <v xml:space="preserve">RUZZA CAROLINA    </v>
          </cell>
          <cell r="B124" t="str">
            <v>PARODI LIGURE</v>
          </cell>
        </row>
        <row r="125">
          <cell r="A125" t="str">
            <v xml:space="preserve">SUBBRERO MASSIMO    </v>
          </cell>
          <cell r="B125" t="str">
            <v>PASTURANA</v>
          </cell>
        </row>
        <row r="126">
          <cell r="A126" t="str">
            <v xml:space="preserve">BORTOLONI ANDREA    </v>
          </cell>
          <cell r="B126" t="str">
            <v>PECETTO DI VALENZA</v>
          </cell>
        </row>
        <row r="127">
          <cell r="A127" t="str">
            <v xml:space="preserve">AIACHINO CLAUDIO    </v>
          </cell>
          <cell r="B127" t="str">
            <v>PIETRA MARAZZI</v>
          </cell>
        </row>
        <row r="128">
          <cell r="A128" t="str">
            <v xml:space="preserve">CAPRA FAUSTO    </v>
          </cell>
          <cell r="B128" t="str">
            <v>POMARO MONFERRATO</v>
          </cell>
        </row>
        <row r="129">
          <cell r="A129" t="str">
            <v xml:space="preserve">D'AMICO GIOVANNI VALENTINO   </v>
          </cell>
          <cell r="B129" t="str">
            <v>PONTECURONE</v>
          </cell>
        </row>
        <row r="130">
          <cell r="A130" t="str">
            <v xml:space="preserve">BERRA FRANCO    </v>
          </cell>
          <cell r="B130" t="str">
            <v>PONTESTURA</v>
          </cell>
        </row>
        <row r="131">
          <cell r="A131" t="str">
            <v xml:space="preserve">POGGIO ANTONELLA GIUSEPPINA   </v>
          </cell>
          <cell r="B131" t="str">
            <v>PONTI</v>
          </cell>
        </row>
        <row r="132">
          <cell r="A132" t="str">
            <v xml:space="preserve">LAVAGNO PAOLO    </v>
          </cell>
          <cell r="B132" t="str">
            <v>PONZANO MONFERRATO</v>
          </cell>
        </row>
        <row r="133">
          <cell r="A133" t="str">
            <v xml:space="preserve">IVALDI FABRIZIO ANDREA   </v>
          </cell>
          <cell r="B133" t="str">
            <v>PONZONE</v>
          </cell>
        </row>
        <row r="134">
          <cell r="A134" t="str">
            <v xml:space="preserve">DRAGHI PIETRO    </v>
          </cell>
          <cell r="B134" t="str">
            <v>POZZOL GROPPO</v>
          </cell>
        </row>
        <row r="135">
          <cell r="A135" t="str">
            <v xml:space="preserve">MILOSCIO DOMENICO    </v>
          </cell>
          <cell r="B135" t="str">
            <v>POZZOLO FORMIGARO</v>
          </cell>
        </row>
        <row r="136">
          <cell r="A136" t="str">
            <v xml:space="preserve">PASTORINO CLAUDIO    </v>
          </cell>
          <cell r="B136" t="str">
            <v>PRASCO</v>
          </cell>
        </row>
        <row r="137">
          <cell r="A137" t="str">
            <v xml:space="preserve">PASTORINO MAURA    </v>
          </cell>
          <cell r="B137" t="str">
            <v>PREDOSA</v>
          </cell>
        </row>
        <row r="138">
          <cell r="A138" t="str">
            <v xml:space="preserve">PORZIO PAOLA    </v>
          </cell>
          <cell r="B138" t="str">
            <v>QUARGNENTO</v>
          </cell>
        </row>
        <row r="139">
          <cell r="A139" t="str">
            <v xml:space="preserve">VENEZIA ALESSANDRO    </v>
          </cell>
          <cell r="B139" t="str">
            <v>QUATTORDIO</v>
          </cell>
        </row>
        <row r="140">
          <cell r="A140" t="str">
            <v xml:space="preserve">BRUNA LAURA GRAZIELLA   </v>
          </cell>
          <cell r="B140" t="str">
            <v>RICALDONE</v>
          </cell>
        </row>
        <row r="141">
          <cell r="A141" t="str">
            <v xml:space="preserve">PRONZATO CLAUDIO    </v>
          </cell>
          <cell r="B141" t="str">
            <v>RIVALTA BORMIDA</v>
          </cell>
        </row>
        <row r="142">
          <cell r="A142" t="str">
            <v xml:space="preserve">TINELLO ELISABETTA    </v>
          </cell>
          <cell r="B142" t="str">
            <v>RIVARONE</v>
          </cell>
        </row>
        <row r="143">
          <cell r="A143" t="str">
            <v xml:space="preserve">TINELLO ILARIA    </v>
          </cell>
          <cell r="B143" t="str">
            <v>ROCCAFORTE LIGURE</v>
          </cell>
        </row>
        <row r="144">
          <cell r="A144" t="str">
            <v xml:space="preserve">CACCIOLA VINCENZO    </v>
          </cell>
          <cell r="B144" t="str">
            <v>ROCCA GRIMALDA</v>
          </cell>
        </row>
        <row r="145">
          <cell r="A145" t="str">
            <v xml:space="preserve">COGO FABIO    </v>
          </cell>
          <cell r="B145" t="str">
            <v>ROCCHETTA LIGURE</v>
          </cell>
        </row>
        <row r="146">
          <cell r="A146" t="str">
            <v xml:space="preserve">CHIESA CESARE    </v>
          </cell>
          <cell r="B146" t="str">
            <v>ROSIGNANO MONFERRATO</v>
          </cell>
        </row>
        <row r="147">
          <cell r="A147" t="str">
            <v xml:space="preserve">MELOTTI MARIO    </v>
          </cell>
          <cell r="B147" t="str">
            <v>SALA MONFERRATO</v>
          </cell>
        </row>
        <row r="148">
          <cell r="A148" t="str">
            <v xml:space="preserve">ARZANI LAZZARINA    </v>
          </cell>
          <cell r="B148" t="str">
            <v>SALE</v>
          </cell>
        </row>
        <row r="149">
          <cell r="A149" t="str">
            <v xml:space="preserve">FERRARI FABIO    </v>
          </cell>
          <cell r="B149" t="str">
            <v>SAN CRISTOFORO</v>
          </cell>
        </row>
        <row r="150">
          <cell r="A150" t="str">
            <v xml:space="preserve">DALLERA PIETRO    </v>
          </cell>
          <cell r="B150" t="str">
            <v>SAN GIORGIO MONFERRATO</v>
          </cell>
        </row>
        <row r="151">
          <cell r="A151" t="str">
            <v xml:space="preserve">TAGLIABUE CORRADO    </v>
          </cell>
          <cell r="B151" t="str">
            <v>SAN SALVATORE MONFERRATO</v>
          </cell>
        </row>
        <row r="152">
          <cell r="A152" t="str">
            <v xml:space="preserve">CAPRILE VINCENZO    </v>
          </cell>
          <cell r="B152" t="str">
            <v>SAN SEBASTIANO CURONE</v>
          </cell>
        </row>
        <row r="153">
          <cell r="A153" t="str">
            <v xml:space="preserve">CAMATTI DIEGO    </v>
          </cell>
          <cell r="B153" t="str">
            <v>SANT'AGATA FOSSILI</v>
          </cell>
        </row>
        <row r="154">
          <cell r="A154" t="str">
            <v xml:space="preserve">GALARDINI RENATO    </v>
          </cell>
          <cell r="B154" t="str">
            <v>SARDIGLIANO</v>
          </cell>
        </row>
        <row r="155">
          <cell r="A155" t="str">
            <v xml:space="preserve">MOGNI CARLO    </v>
          </cell>
          <cell r="B155" t="str">
            <v>SAREZZANO</v>
          </cell>
        </row>
        <row r="156">
          <cell r="A156" t="str">
            <v xml:space="preserve">BERTO GIANCARLO    </v>
          </cell>
          <cell r="B156" t="str">
            <v>SERRALUNGA DI CREA</v>
          </cell>
        </row>
        <row r="157">
          <cell r="A157" t="str">
            <v xml:space="preserve">BIAGIONI LUCA    </v>
          </cell>
          <cell r="B157" t="str">
            <v>SERRAVALLE SCRIVIA</v>
          </cell>
        </row>
        <row r="158">
          <cell r="A158" t="str">
            <v xml:space="preserve">DANIELE ENZO    </v>
          </cell>
          <cell r="B158" t="str">
            <v>SEZZADIO</v>
          </cell>
        </row>
        <row r="159">
          <cell r="A159" t="str">
            <v xml:space="preserve">COCO GIUSEPPE    </v>
          </cell>
          <cell r="B159" t="str">
            <v>SILVANO D'ORBA</v>
          </cell>
        </row>
        <row r="160">
          <cell r="A160" t="str">
            <v xml:space="preserve">ERCOLE GIOVANNI    </v>
          </cell>
          <cell r="B160" t="str">
            <v>SOLERO</v>
          </cell>
        </row>
        <row r="161">
          <cell r="A161" t="str">
            <v xml:space="preserve">DEANDREA CLAUDIO    </v>
          </cell>
          <cell r="B161" t="str">
            <v>SOLONGHELLO</v>
          </cell>
        </row>
        <row r="162">
          <cell r="A162" t="str">
            <v xml:space="preserve">VISCONTI ANTONIO    </v>
          </cell>
          <cell r="B162" t="str">
            <v>SPIGNO MONFERRATO</v>
          </cell>
        </row>
        <row r="163">
          <cell r="A163" t="str">
            <v xml:space="preserve">ARTANA GIUSEPPE    </v>
          </cell>
          <cell r="B163" t="str">
            <v>SPINETO SCRIVIA</v>
          </cell>
        </row>
        <row r="164">
          <cell r="A164" t="str">
            <v xml:space="preserve">BAGNASCO PIERPAOLO    </v>
          </cell>
          <cell r="B164" t="str">
            <v>STAZZANO</v>
          </cell>
        </row>
        <row r="165">
          <cell r="A165" t="str">
            <v xml:space="preserve">MONTI ALESSIO    </v>
          </cell>
          <cell r="B165" t="str">
            <v>STREVI</v>
          </cell>
        </row>
        <row r="166">
          <cell r="A166" t="str">
            <v xml:space="preserve">MARENCO GIORGIO    </v>
          </cell>
          <cell r="B166" t="str">
            <v>TAGLIOLO MONFERRATO</v>
          </cell>
        </row>
        <row r="167">
          <cell r="A167" t="str">
            <v xml:space="preserve">CASTELLANO PAOLO MARIO   </v>
          </cell>
          <cell r="B167" t="str">
            <v>TASSAROLO</v>
          </cell>
        </row>
        <row r="168">
          <cell r="A168" t="str">
            <v xml:space="preserve">MUSSO MARIA LUISA   </v>
          </cell>
          <cell r="B168" t="str">
            <v>TERRUGGIA</v>
          </cell>
        </row>
        <row r="169">
          <cell r="A169" t="str">
            <v xml:space="preserve">SOLFERINI MAURIZIO    </v>
          </cell>
          <cell r="B169" t="str">
            <v>TERZO</v>
          </cell>
        </row>
        <row r="170">
          <cell r="A170" t="str">
            <v xml:space="preserve">CALABRESE CESARE    </v>
          </cell>
          <cell r="B170" t="str">
            <v>TICINETO</v>
          </cell>
        </row>
        <row r="171">
          <cell r="A171" t="str">
            <v xml:space="preserve">CHIODI FEDERICO    </v>
          </cell>
          <cell r="B171" t="str">
            <v>TORTONA</v>
          </cell>
        </row>
        <row r="172">
          <cell r="A172" t="str">
            <v xml:space="preserve">DEGIOVANNI NADIA    </v>
          </cell>
          <cell r="B172" t="str">
            <v>TREVILLE</v>
          </cell>
        </row>
        <row r="173">
          <cell r="A173" t="str">
            <v xml:space="preserve">COMASCHI MARCO GIOVANNI   </v>
          </cell>
          <cell r="B173" t="str">
            <v>TRISOBBIO</v>
          </cell>
        </row>
        <row r="174">
          <cell r="A174" t="str">
            <v xml:space="preserve">ODDONE MAURIZIO    </v>
          </cell>
          <cell r="B174" t="str">
            <v>VALENZA</v>
          </cell>
        </row>
        <row r="175">
          <cell r="A175" t="str">
            <v xml:space="preserve">BOVIO PIERO    </v>
          </cell>
          <cell r="B175" t="str">
            <v>VALMACCA</v>
          </cell>
        </row>
        <row r="176">
          <cell r="A176" t="str">
            <v xml:space="preserve">CORONA ERNESTA    </v>
          </cell>
          <cell r="B176" t="str">
            <v>VIGNALE MONFERRATO</v>
          </cell>
        </row>
        <row r="177">
          <cell r="A177" t="str">
            <v xml:space="preserve">TETI GIUSEPPE    </v>
          </cell>
          <cell r="B177" t="str">
            <v>VIGNOLE BORBERA</v>
          </cell>
        </row>
        <row r="178">
          <cell r="A178" t="str">
            <v xml:space="preserve">CHIESA GIUSEPPE    </v>
          </cell>
          <cell r="B178" t="str">
            <v>VIGUZZOLO</v>
          </cell>
        </row>
        <row r="179">
          <cell r="A179" t="str">
            <v xml:space="preserve">FERRO ANGELO    </v>
          </cell>
          <cell r="B179" t="str">
            <v>VILLADEATI</v>
          </cell>
        </row>
        <row r="180">
          <cell r="A180" t="str">
            <v xml:space="preserve">PERSI FRANCO    </v>
          </cell>
          <cell r="B180" t="str">
            <v>VILLALVERNIA</v>
          </cell>
        </row>
        <row r="181">
          <cell r="A181" t="str">
            <v xml:space="preserve">MONCHIETTO PAOLO    </v>
          </cell>
          <cell r="B181" t="str">
            <v>VILLAMIROGLIO</v>
          </cell>
        </row>
        <row r="182">
          <cell r="A182" t="str">
            <v xml:space="preserve">BREMIDE FABRIZIO    </v>
          </cell>
          <cell r="B182" t="str">
            <v>VILLANOVA MONFERRATO</v>
          </cell>
        </row>
        <row r="183">
          <cell r="A183" t="str">
            <v xml:space="preserve">PAVESE LUCIANO MASSIMO   </v>
          </cell>
          <cell r="B183" t="str">
            <v>VILLAROMAGNANO</v>
          </cell>
        </row>
        <row r="184">
          <cell r="A184" t="str">
            <v xml:space="preserve">DELORENZI MANUELA    </v>
          </cell>
          <cell r="B184" t="str">
            <v>VISONE</v>
          </cell>
        </row>
        <row r="185">
          <cell r="A185" t="str">
            <v xml:space="preserve">GIARDINI ELISA    </v>
          </cell>
          <cell r="B185" t="str">
            <v>VOLPEDO</v>
          </cell>
        </row>
        <row r="186">
          <cell r="A186" t="str">
            <v xml:space="preserve">BRIVIO GIUSEPPE    </v>
          </cell>
          <cell r="B186" t="str">
            <v>VOLPEGLINO</v>
          </cell>
        </row>
        <row r="187">
          <cell r="A187" t="str">
            <v xml:space="preserve">BENASSO GIUSEPPE    </v>
          </cell>
          <cell r="B187" t="str">
            <v>VOLTAGGIO</v>
          </cell>
        </row>
        <row r="188">
          <cell r="A188" t="str">
            <v xml:space="preserve">BIGLIA MARCO    </v>
          </cell>
          <cell r="B188" t="str">
            <v>AGLIANO TERME</v>
          </cell>
        </row>
        <row r="189">
          <cell r="A189" t="str">
            <v xml:space="preserve">CIVARDI ALESSANDRO    </v>
          </cell>
          <cell r="B189" t="str">
            <v>ANTIGNANO</v>
          </cell>
        </row>
        <row r="190">
          <cell r="A190" t="str">
            <v xml:space="preserve">MARCHESE GIUSEPPE    </v>
          </cell>
          <cell r="B190" t="str">
            <v>ARAMENGO</v>
          </cell>
        </row>
        <row r="191">
          <cell r="A191" t="str">
            <v xml:space="preserve">RASERO MAURIZIO    </v>
          </cell>
          <cell r="B191" t="str">
            <v>ASTI</v>
          </cell>
        </row>
        <row r="192">
          <cell r="A192" t="str">
            <v xml:space="preserve">CARRETTO CLAUDIO    </v>
          </cell>
          <cell r="B192" t="str">
            <v>AZZANO D'ASTI</v>
          </cell>
        </row>
        <row r="193">
          <cell r="A193" t="str">
            <v xml:space="preserve">FORNO GIANLUCA    </v>
          </cell>
          <cell r="B193" t="str">
            <v>BALDICHIERI D'ASTI</v>
          </cell>
        </row>
        <row r="194">
          <cell r="A194" t="str">
            <v xml:space="preserve">VERCELLI CHRISTIAN    </v>
          </cell>
          <cell r="B194" t="str">
            <v>BELVEGLIO</v>
          </cell>
        </row>
        <row r="195">
          <cell r="A195" t="str">
            <v xml:space="preserve">LUPO MARIO    </v>
          </cell>
          <cell r="B195" t="str">
            <v>BERZANO DI SAN PIETRO</v>
          </cell>
        </row>
        <row r="196">
          <cell r="A196" t="str">
            <v xml:space="preserve">BO MANUELA    </v>
          </cell>
          <cell r="B196" t="str">
            <v>BRUNO</v>
          </cell>
        </row>
        <row r="197">
          <cell r="A197" t="str">
            <v xml:space="preserve">REGGIO STEFANO    </v>
          </cell>
          <cell r="B197" t="str">
            <v>BUBBIO</v>
          </cell>
        </row>
        <row r="198">
          <cell r="A198" t="str">
            <v xml:space="preserve">FAUSONE GUIDO    </v>
          </cell>
          <cell r="B198" t="str">
            <v>BUTTIGLIERA D'ASTI</v>
          </cell>
        </row>
        <row r="199">
          <cell r="A199" t="str">
            <v xml:space="preserve">ISNARDI FABIO    </v>
          </cell>
          <cell r="B199" t="str">
            <v>CALAMANDRANA</v>
          </cell>
        </row>
        <row r="200">
          <cell r="A200" t="str">
            <v xml:space="preserve">BELLUARDO PAOLO MARIA   </v>
          </cell>
          <cell r="B200" t="str">
            <v>CALLIANO MONFERRATO</v>
          </cell>
        </row>
        <row r="201">
          <cell r="A201" t="str">
            <v xml:space="preserve">MIGLIARDI PIER FRANCESCO   </v>
          </cell>
          <cell r="B201" t="str">
            <v>CALOSSO</v>
          </cell>
        </row>
        <row r="202">
          <cell r="A202" t="str">
            <v xml:space="preserve">PENNA VALTER    </v>
          </cell>
          <cell r="B202" t="str">
            <v>CAMERANO CASASCO</v>
          </cell>
        </row>
        <row r="203">
          <cell r="A203" t="str">
            <v xml:space="preserve">LANZAVECCHIA PAOLO    </v>
          </cell>
          <cell r="B203" t="str">
            <v>CANELLI</v>
          </cell>
        </row>
        <row r="204">
          <cell r="A204" t="str">
            <v xml:space="preserve">FRANCO ROBERTA    </v>
          </cell>
          <cell r="B204" t="str">
            <v>CANTARANA</v>
          </cell>
        </row>
        <row r="205">
          <cell r="A205" t="str">
            <v xml:space="preserve">GAETA TIZIANA    </v>
          </cell>
          <cell r="B205" t="str">
            <v>CAPRIGLIO</v>
          </cell>
        </row>
        <row r="206">
          <cell r="A206" t="str">
            <v xml:space="preserve">MUSSA IVANA CARLA   </v>
          </cell>
          <cell r="B206" t="str">
            <v>CASORZO MONFERRATO</v>
          </cell>
        </row>
        <row r="207">
          <cell r="A207" t="str">
            <v xml:space="preserve">PRIMOSIG SERGIO    </v>
          </cell>
          <cell r="B207" t="str">
            <v>CASSINASCO</v>
          </cell>
        </row>
        <row r="208">
          <cell r="A208" t="str">
            <v xml:space="preserve">MANCUSO CALOGERO    </v>
          </cell>
          <cell r="B208" t="str">
            <v>CASTAGNOLE DELLE LANZE</v>
          </cell>
        </row>
        <row r="209">
          <cell r="A209" t="str">
            <v xml:space="preserve">MARENGO FRANCESCO    </v>
          </cell>
          <cell r="B209" t="str">
            <v>CASTAGNOLE MONFERRATO</v>
          </cell>
        </row>
        <row r="210">
          <cell r="A210" t="str">
            <v xml:space="preserve">BOSSI GIANFRANCO    </v>
          </cell>
          <cell r="B210" t="str">
            <v>CASTEL BOGLIONE</v>
          </cell>
        </row>
        <row r="211">
          <cell r="A211" t="str">
            <v xml:space="preserve">AMERIO ELISA    </v>
          </cell>
          <cell r="B211" t="str">
            <v>CASTELL'ALFERO</v>
          </cell>
        </row>
        <row r="212">
          <cell r="A212" t="str">
            <v xml:space="preserve">CAMPIA ROBERTO    </v>
          </cell>
          <cell r="B212" t="str">
            <v>CASTELLERO</v>
          </cell>
        </row>
        <row r="213">
          <cell r="A213" t="str">
            <v xml:space="preserve">FERRARIS SILVIA    </v>
          </cell>
          <cell r="B213" t="str">
            <v>CASTELLO DI ANNONE</v>
          </cell>
        </row>
        <row r="214">
          <cell r="A214" t="str">
            <v xml:space="preserve">ALLINERI ALDO    </v>
          </cell>
          <cell r="B214" t="str">
            <v>CASTELNUOVO BELBO</v>
          </cell>
        </row>
        <row r="215">
          <cell r="A215" t="str">
            <v xml:space="preserve">GUASTELLO ROBERTO    </v>
          </cell>
          <cell r="B215" t="str">
            <v>CASTELNUOVO CALCEA</v>
          </cell>
        </row>
        <row r="216">
          <cell r="A216" t="str">
            <v xml:space="preserve">RAGO ANTONIO    </v>
          </cell>
          <cell r="B216" t="str">
            <v>CASTELNUOVO DON BOSCO</v>
          </cell>
        </row>
        <row r="217">
          <cell r="A217" t="str">
            <v xml:space="preserve">IUPPA LUIGI    </v>
          </cell>
          <cell r="B217" t="str">
            <v>CASTEL ROCCHERO</v>
          </cell>
        </row>
        <row r="218">
          <cell r="A218" t="str">
            <v xml:space="preserve">BUCCO ADRIANA    </v>
          </cell>
          <cell r="B218" t="str">
            <v>CELLARENGO</v>
          </cell>
        </row>
        <row r="219">
          <cell r="A219" t="str">
            <v xml:space="preserve">BOVERO ANDREA    </v>
          </cell>
          <cell r="B219" t="str">
            <v>CELLE ENOMONDO</v>
          </cell>
        </row>
        <row r="220">
          <cell r="A220" t="str">
            <v xml:space="preserve">FUSELLO LUIGI    </v>
          </cell>
          <cell r="B220" t="str">
            <v>CERRETO D'ASTI</v>
          </cell>
        </row>
        <row r="221">
          <cell r="A221" t="str">
            <v xml:space="preserve">CORSI GIANMARIA    </v>
          </cell>
          <cell r="B221" t="str">
            <v>CERRO TANARO</v>
          </cell>
        </row>
        <row r="222">
          <cell r="A222" t="str">
            <v xml:space="preserve">CERETTI PIER AUGUSTO   </v>
          </cell>
          <cell r="B222" t="str">
            <v>CESSOLE</v>
          </cell>
        </row>
        <row r="223">
          <cell r="A223" t="str">
            <v xml:space="preserve">BOSCO LUIGI    </v>
          </cell>
          <cell r="B223" t="str">
            <v>CHIUSANO D'ASTI</v>
          </cell>
        </row>
        <row r="224">
          <cell r="A224" t="str">
            <v xml:space="preserve">MINISCALCO FLAVIO    </v>
          </cell>
          <cell r="B224" t="str">
            <v>CINAGLIO</v>
          </cell>
        </row>
        <row r="225">
          <cell r="A225" t="str">
            <v xml:space="preserve">PELETTO RENZO    </v>
          </cell>
          <cell r="B225" t="str">
            <v>CISTERNA D'ASTI</v>
          </cell>
        </row>
        <row r="226">
          <cell r="A226" t="str">
            <v xml:space="preserve">BIANCOTTO IVO BARTOLOMEO   </v>
          </cell>
          <cell r="B226" t="str">
            <v>COAZZOLO</v>
          </cell>
        </row>
        <row r="227">
          <cell r="A227" t="str">
            <v xml:space="preserve">FASOGLIO UMBERTO    </v>
          </cell>
          <cell r="B227" t="str">
            <v>COCCONATO</v>
          </cell>
        </row>
        <row r="228">
          <cell r="A228" t="str">
            <v xml:space="preserve">BARRERA FILIPPO    </v>
          </cell>
          <cell r="B228" t="str">
            <v>CORSIONE</v>
          </cell>
        </row>
        <row r="229">
          <cell r="A229" t="str">
            <v xml:space="preserve">STROPPIANA CLAUDIO    </v>
          </cell>
          <cell r="B229" t="str">
            <v>CORTANDONE</v>
          </cell>
        </row>
        <row r="230">
          <cell r="A230" t="str">
            <v xml:space="preserve">GATTIGLIA MARCO    </v>
          </cell>
          <cell r="B230" t="str">
            <v>CORTANZE</v>
          </cell>
        </row>
        <row r="231">
          <cell r="A231" t="str">
            <v xml:space="preserve">CHIARA FRANCESCO    </v>
          </cell>
          <cell r="B231" t="str">
            <v>CORTAZZONE</v>
          </cell>
        </row>
        <row r="232">
          <cell r="A232" t="str">
            <v xml:space="preserve">BRONDOLO GILIO MARIO   </v>
          </cell>
          <cell r="B232" t="str">
            <v>CORTIGLIONE</v>
          </cell>
        </row>
        <row r="233">
          <cell r="A233" t="str">
            <v xml:space="preserve">ORMEA ELSA    </v>
          </cell>
          <cell r="B233" t="str">
            <v>COSSOMBRATO</v>
          </cell>
        </row>
        <row r="234">
          <cell r="A234" t="str">
            <v xml:space="preserve">CAVALLERO ENRICO ALESSANDRO   </v>
          </cell>
          <cell r="B234" t="str">
            <v>COSTIGLIOLE D'ASTI</v>
          </cell>
        </row>
        <row r="235">
          <cell r="A235" t="str">
            <v xml:space="preserve">CERON CRISTINA    </v>
          </cell>
          <cell r="B235" t="str">
            <v>CUNICO</v>
          </cell>
        </row>
        <row r="236">
          <cell r="A236" t="str">
            <v xml:space="preserve">MALINO VALTER LUIGI   </v>
          </cell>
          <cell r="B236" t="str">
            <v>DUSINO SAN MICHELE</v>
          </cell>
        </row>
        <row r="237">
          <cell r="A237" t="str">
            <v xml:space="preserve">TEALDI SILVIO MARIA   </v>
          </cell>
          <cell r="B237" t="str">
            <v>FERRERE</v>
          </cell>
        </row>
        <row r="238">
          <cell r="A238" t="str">
            <v xml:space="preserve">BALBO SANDRA    </v>
          </cell>
          <cell r="B238" t="str">
            <v>FONTANILE</v>
          </cell>
        </row>
        <row r="239">
          <cell r="A239" t="str">
            <v xml:space="preserve">FERRERO LUIGI    </v>
          </cell>
          <cell r="B239" t="str">
            <v>FRINCO</v>
          </cell>
        </row>
        <row r="240">
          <cell r="A240" t="str">
            <v xml:space="preserve">GAVAZZA CRISTIANO    </v>
          </cell>
          <cell r="B240" t="str">
            <v>GRANA MONFERRATO</v>
          </cell>
        </row>
        <row r="241">
          <cell r="A241" t="str">
            <v xml:space="preserve">RODINI MAURO    </v>
          </cell>
          <cell r="B241" t="str">
            <v>GRAZZANO BADOGLIO</v>
          </cell>
        </row>
        <row r="242">
          <cell r="A242" t="str">
            <v xml:space="preserve">MASSIMELLI MATTEO    </v>
          </cell>
          <cell r="B242" t="str">
            <v>INCISA SCAPACCINO</v>
          </cell>
        </row>
        <row r="243">
          <cell r="A243" t="str">
            <v xml:space="preserve">VITELLO MICHAEL    </v>
          </cell>
          <cell r="B243" t="str">
            <v>ISOLA D'ASTI</v>
          </cell>
        </row>
        <row r="244">
          <cell r="A244" t="str">
            <v xml:space="preserve">DEMARIA CLAUDIA    </v>
          </cell>
          <cell r="B244" t="str">
            <v>LOAZZOLO</v>
          </cell>
        </row>
        <row r="245">
          <cell r="A245" t="str">
            <v xml:space="preserve">PALMA ROBERTO    </v>
          </cell>
          <cell r="B245" t="str">
            <v>MARETTO</v>
          </cell>
        </row>
        <row r="246">
          <cell r="A246" t="str">
            <v xml:space="preserve">GHIGNONE ANDREA    </v>
          </cell>
          <cell r="B246" t="str">
            <v>MOASCA</v>
          </cell>
        </row>
        <row r="247">
          <cell r="A247" t="str">
            <v xml:space="preserve">POGGIO SONIA    </v>
          </cell>
          <cell r="B247" t="str">
            <v>MOMBALDONE</v>
          </cell>
        </row>
        <row r="248">
          <cell r="A248" t="str">
            <v xml:space="preserve">SPANDONARO GIOVANNI DOMENICO   </v>
          </cell>
          <cell r="B248" t="str">
            <v>MOMBARUZZO</v>
          </cell>
        </row>
        <row r="249">
          <cell r="A249" t="str">
            <v xml:space="preserve">FERRERO IVAN    </v>
          </cell>
          <cell r="B249" t="str">
            <v>MOMBERCELLI</v>
          </cell>
        </row>
        <row r="250">
          <cell r="A250" t="str">
            <v xml:space="preserve">MAGNETTI SERGIO    </v>
          </cell>
          <cell r="B250" t="str">
            <v>MONALE</v>
          </cell>
        </row>
        <row r="251">
          <cell r="A251" t="str">
            <v xml:space="preserve">GALLARETO LUIGI    </v>
          </cell>
          <cell r="B251" t="str">
            <v>MONASTERO BORMIDA</v>
          </cell>
        </row>
        <row r="252">
          <cell r="A252" t="str">
            <v xml:space="preserve">ORECCHIA CHRISTIAN    </v>
          </cell>
          <cell r="B252" t="str">
            <v>MONCALVO</v>
          </cell>
        </row>
        <row r="253">
          <cell r="A253" t="str">
            <v xml:space="preserve">BARGETTO DANIELE GIUSEPPE   </v>
          </cell>
          <cell r="B253" t="str">
            <v>MONCUCCO TORINESE</v>
          </cell>
        </row>
        <row r="254">
          <cell r="A254" t="str">
            <v xml:space="preserve">BAINO BARBARA    </v>
          </cell>
          <cell r="B254" t="str">
            <v>MONGARDINO</v>
          </cell>
        </row>
        <row r="255">
          <cell r="A255" t="str">
            <v xml:space="preserve">GALLO GIOVANNI GIUSEPPE   </v>
          </cell>
          <cell r="B255" t="str">
            <v>MONTABONE</v>
          </cell>
        </row>
        <row r="256">
          <cell r="A256" t="str">
            <v xml:space="preserve">MARCHESE GIOVANNI    </v>
          </cell>
          <cell r="B256" t="str">
            <v>MONTAFIA</v>
          </cell>
        </row>
        <row r="257">
          <cell r="A257" t="str">
            <v xml:space="preserve">MANASSERO FRANCESCO    </v>
          </cell>
          <cell r="B257" t="str">
            <v>MONTALDO SCARAMPI</v>
          </cell>
        </row>
        <row r="258">
          <cell r="A258" t="str">
            <v xml:space="preserve">LUZI PAOLO    </v>
          </cell>
          <cell r="B258" t="str">
            <v>MONTECHIARO D'ASTI</v>
          </cell>
        </row>
        <row r="259">
          <cell r="A259" t="str">
            <v xml:space="preserve">MASINO MONICA    </v>
          </cell>
          <cell r="B259" t="str">
            <v>MONTEGROSSO D'ASTI</v>
          </cell>
        </row>
        <row r="260">
          <cell r="A260" t="str">
            <v xml:space="preserve">GOTTA CLAUDIO    </v>
          </cell>
          <cell r="B260" t="str">
            <v>MONTEMAGNO</v>
          </cell>
        </row>
        <row r="261">
          <cell r="A261" t="str">
            <v xml:space="preserve">TASSO DIMITRI    </v>
          </cell>
          <cell r="B261" t="str">
            <v>MONTIGLIO MONFERRATO</v>
          </cell>
        </row>
        <row r="262">
          <cell r="A262" t="str">
            <v xml:space="preserve">NOSENZO SIMONE    </v>
          </cell>
          <cell r="B262" t="str">
            <v>NIZZA MONFERRATO</v>
          </cell>
        </row>
        <row r="263">
          <cell r="A263" t="str">
            <v xml:space="preserve">ARAMINI GIUSEPPINA    </v>
          </cell>
          <cell r="B263" t="str">
            <v>OLMO GENTILE</v>
          </cell>
        </row>
        <row r="264">
          <cell r="A264" t="str">
            <v xml:space="preserve">MASSAGLIA DAVIDE    </v>
          </cell>
          <cell r="B264" t="str">
            <v>PASSERANO MARMORITO</v>
          </cell>
        </row>
        <row r="265">
          <cell r="A265" t="str">
            <v xml:space="preserve">PATELLI CRISTINA    </v>
          </cell>
          <cell r="B265" t="str">
            <v>PENANGO</v>
          </cell>
        </row>
        <row r="266">
          <cell r="A266" t="str">
            <v xml:space="preserve">RABELLINO SARA    </v>
          </cell>
          <cell r="B266" t="str">
            <v>PIEA</v>
          </cell>
        </row>
        <row r="267">
          <cell r="A267" t="str">
            <v xml:space="preserve">MARCHISIO ALDO MARIA   </v>
          </cell>
          <cell r="B267" t="str">
            <v>PINO D'ASTI</v>
          </cell>
        </row>
        <row r="268">
          <cell r="A268" t="str">
            <v xml:space="preserve">MURGIA ANTONELLO    </v>
          </cell>
          <cell r="B268" t="str">
            <v>PIOVA' MASSAIA</v>
          </cell>
        </row>
        <row r="269">
          <cell r="A269" t="str">
            <v xml:space="preserve">BALLIANO ALESSANDRO    </v>
          </cell>
          <cell r="B269" t="str">
            <v>PORTACOMARO</v>
          </cell>
        </row>
        <row r="270">
          <cell r="A270" t="str">
            <v xml:space="preserve">PIGELLA GIUSEPPE    </v>
          </cell>
          <cell r="B270" t="str">
            <v>QUARANTI</v>
          </cell>
        </row>
        <row r="271">
          <cell r="A271" t="str">
            <v xml:space="preserve">VOLPATO ROBERTA    </v>
          </cell>
          <cell r="B271" t="str">
            <v>REFRANCORE</v>
          </cell>
        </row>
        <row r="272">
          <cell r="A272" t="str">
            <v xml:space="preserve">CONTORNO GIUSEPPE    </v>
          </cell>
          <cell r="B272" t="str">
            <v>REVIGLIASCO D'ASTI</v>
          </cell>
        </row>
        <row r="273">
          <cell r="A273" t="str">
            <v xml:space="preserve">COLOMBO BRUNO    </v>
          </cell>
          <cell r="B273" t="str">
            <v>ROATTO</v>
          </cell>
        </row>
        <row r="274">
          <cell r="A274" t="str">
            <v xml:space="preserve">GAVOSTO CLAUDIO    </v>
          </cell>
          <cell r="B274" t="str">
            <v>ROBELLA</v>
          </cell>
        </row>
        <row r="275">
          <cell r="A275" t="str">
            <v xml:space="preserve">FONTANA LAURA    </v>
          </cell>
          <cell r="B275" t="str">
            <v>ROCCA D'ARAZZO</v>
          </cell>
        </row>
        <row r="276">
          <cell r="A276" t="str">
            <v xml:space="preserve">VERGELLATO FABIO    </v>
          </cell>
          <cell r="B276" t="str">
            <v>ROCCAVERANO</v>
          </cell>
        </row>
        <row r="277">
          <cell r="A277" t="str">
            <v xml:space="preserve">RATTAZZO GIUSEPPE    </v>
          </cell>
          <cell r="B277" t="str">
            <v>ROCCHETTA PALAFEA</v>
          </cell>
        </row>
        <row r="278">
          <cell r="A278" t="str">
            <v xml:space="preserve">FUNGO MASSIMO    </v>
          </cell>
          <cell r="B278" t="str">
            <v>ROCCHETTA TANARO</v>
          </cell>
        </row>
        <row r="279">
          <cell r="A279" t="str">
            <v xml:space="preserve">MIGLIASSO DAVIDE    </v>
          </cell>
          <cell r="B279" t="str">
            <v>SAN DAMIANO D'ASTI</v>
          </cell>
        </row>
        <row r="280">
          <cell r="A280" t="str">
            <v xml:space="preserve">LISTELLO MARCO    </v>
          </cell>
          <cell r="B280" t="str">
            <v>SAN GIORGIO SCARAMPI</v>
          </cell>
        </row>
        <row r="281">
          <cell r="A281" t="str">
            <v xml:space="preserve">GAMBA ANDREA    </v>
          </cell>
          <cell r="B281" t="str">
            <v>SAN MARTINO ALFIERI</v>
          </cell>
        </row>
        <row r="282">
          <cell r="A282" t="str">
            <v xml:space="preserve">SCAGLIOLA GIOVANNI    </v>
          </cell>
          <cell r="B282" t="str">
            <v>SAN MARZANO OLIVETO</v>
          </cell>
        </row>
        <row r="283">
          <cell r="A283" t="str">
            <v xml:space="preserve">PANETTA LUCA    </v>
          </cell>
          <cell r="B283" t="str">
            <v>SAN PAOLO SOLBRITO</v>
          </cell>
        </row>
        <row r="284">
          <cell r="A284" t="str">
            <v xml:space="preserve">MAIOCCO GIANNI    </v>
          </cell>
          <cell r="B284" t="str">
            <v>SCURZOLENGO</v>
          </cell>
        </row>
        <row r="285">
          <cell r="A285" t="str">
            <v xml:space="preserve">AVRAMO LORENA    </v>
          </cell>
          <cell r="B285" t="str">
            <v>SEROLE</v>
          </cell>
        </row>
        <row r="286">
          <cell r="A286" t="str">
            <v xml:space="preserve">MILANO PAOLO CARLO   </v>
          </cell>
          <cell r="B286" t="str">
            <v>SESSAME</v>
          </cell>
        </row>
        <row r="287">
          <cell r="A287" t="str">
            <v xml:space="preserve">MUSSO PIERLUIGI    </v>
          </cell>
          <cell r="B287" t="str">
            <v>SETTIME</v>
          </cell>
        </row>
        <row r="288">
          <cell r="A288" t="str">
            <v xml:space="preserve">CARPIGNANO CARLO COSIMO   </v>
          </cell>
          <cell r="B288" t="str">
            <v>SOGLIO</v>
          </cell>
        </row>
        <row r="289">
          <cell r="A289" t="str">
            <v xml:space="preserve">BASSO DANIELE    </v>
          </cell>
          <cell r="B289" t="str">
            <v>TIGLIOLE</v>
          </cell>
        </row>
        <row r="290">
          <cell r="A290" t="str">
            <v xml:space="preserve">FRATINI CESARE    </v>
          </cell>
          <cell r="B290" t="str">
            <v>TONCO</v>
          </cell>
        </row>
        <row r="291">
          <cell r="A291" t="str">
            <v xml:space="preserve">VERRI BARTOLOMEO    </v>
          </cell>
          <cell r="B291" t="str">
            <v>VAGLIO SERRA</v>
          </cell>
        </row>
        <row r="292">
          <cell r="A292" t="str">
            <v xml:space="preserve">ARISIO SERGIO    </v>
          </cell>
          <cell r="B292" t="str">
            <v>VALFENERA</v>
          </cell>
        </row>
        <row r="293">
          <cell r="A293" t="str">
            <v xml:space="preserve">GARINO MARCO    </v>
          </cell>
          <cell r="B293" t="str">
            <v>VESIME</v>
          </cell>
        </row>
        <row r="294">
          <cell r="A294" t="str">
            <v xml:space="preserve">GAVELLO OSCAR    </v>
          </cell>
          <cell r="B294" t="str">
            <v>VIALE</v>
          </cell>
        </row>
        <row r="295">
          <cell r="A295" t="str">
            <v xml:space="preserve">FERRARIS FRANCESCA    </v>
          </cell>
          <cell r="B295" t="str">
            <v>VIARIGI</v>
          </cell>
        </row>
        <row r="296">
          <cell r="A296" t="str">
            <v xml:space="preserve">PRASSO DANIELE    </v>
          </cell>
          <cell r="B296" t="str">
            <v>VIGLIANO D'ASTI</v>
          </cell>
        </row>
        <row r="297">
          <cell r="A297" t="str">
            <v xml:space="preserve">MACCHIA ANNA    </v>
          </cell>
          <cell r="B297" t="str">
            <v>VILLAFRANCA D'ASTI</v>
          </cell>
        </row>
        <row r="298">
          <cell r="A298" t="str">
            <v xml:space="preserve">PERETTI ROBERTO    </v>
          </cell>
          <cell r="B298" t="str">
            <v>VILLANOVA D'ASTI</v>
          </cell>
        </row>
        <row r="299">
          <cell r="A299" t="str">
            <v xml:space="preserve">BARRERA LUIGINO    </v>
          </cell>
          <cell r="B299" t="str">
            <v>VILLA SAN SECONDO</v>
          </cell>
        </row>
        <row r="300">
          <cell r="A300" t="str">
            <v xml:space="preserve">ZOGO CHIARA ROSALIA   </v>
          </cell>
          <cell r="B300" t="str">
            <v>VINCHIO</v>
          </cell>
        </row>
        <row r="301">
          <cell r="A301" t="str">
            <v xml:space="preserve">CARANZANO GIOVANNI ENRICO   </v>
          </cell>
          <cell r="B301" t="str">
            <v>ACCEGLIO</v>
          </cell>
        </row>
        <row r="302">
          <cell r="A302" t="str">
            <v xml:space="preserve">TROCELLO PIETRO    </v>
          </cell>
          <cell r="B302" t="str">
            <v>AISONE</v>
          </cell>
        </row>
        <row r="303">
          <cell r="A303" t="str">
            <v xml:space="preserve">BO CARLO    </v>
          </cell>
          <cell r="B303" t="str">
            <v>ALBA</v>
          </cell>
        </row>
        <row r="304">
          <cell r="A304" t="str">
            <v xml:space="preserve">BORGNA LUCA    </v>
          </cell>
          <cell r="B304" t="str">
            <v>ALBARETTO DELLA TORRE</v>
          </cell>
        </row>
        <row r="305">
          <cell r="A305" t="str">
            <v xml:space="preserve">SICCA RENATO    </v>
          </cell>
          <cell r="B305" t="str">
            <v>ALTO</v>
          </cell>
        </row>
        <row r="306">
          <cell r="A306" t="str">
            <v xml:space="preserve">CIABURRO MONICA    </v>
          </cell>
          <cell r="B306" t="str">
            <v>ARGENTERA</v>
          </cell>
        </row>
        <row r="307">
          <cell r="A307" t="str">
            <v xml:space="preserve">FENOCCHIO ALESSANDRO    </v>
          </cell>
          <cell r="B307" t="str">
            <v>ARGUELLO</v>
          </cell>
        </row>
        <row r="308">
          <cell r="A308" t="str">
            <v xml:space="preserve">CARAZZONE GIUSEPPE    </v>
          </cell>
          <cell r="B308" t="str">
            <v>BAGNASCO</v>
          </cell>
        </row>
        <row r="309">
          <cell r="A309" t="str">
            <v xml:space="preserve">BALDI ROBERTO    </v>
          </cell>
          <cell r="B309" t="str">
            <v>BAGNOLO PIEMONTE</v>
          </cell>
        </row>
        <row r="310">
          <cell r="A310" t="str">
            <v xml:space="preserve">LUSSO MICHELE    </v>
          </cell>
          <cell r="B310" t="str">
            <v>BALDISSERO D'ALBA</v>
          </cell>
        </row>
        <row r="311">
          <cell r="A311" t="str">
            <v xml:space="preserve">ZOPPI MARIO    </v>
          </cell>
          <cell r="B311" t="str">
            <v>BARBARESCO</v>
          </cell>
        </row>
        <row r="312">
          <cell r="A312" t="str">
            <v xml:space="preserve">BECCARIA IVO    </v>
          </cell>
          <cell r="B312" t="str">
            <v>BARGE</v>
          </cell>
        </row>
        <row r="313">
          <cell r="A313" t="str">
            <v xml:space="preserve">BIANCO RENATA    </v>
          </cell>
          <cell r="B313" t="str">
            <v>BAROLO</v>
          </cell>
        </row>
        <row r="314">
          <cell r="A314" t="str">
            <v xml:space="preserve">ROCCA FRANCESCO    </v>
          </cell>
          <cell r="B314" t="str">
            <v>BASTIA MONDOVI'</v>
          </cell>
        </row>
        <row r="315">
          <cell r="A315" t="str">
            <v xml:space="preserve">ODASSO GIOVANNI SECONDO   </v>
          </cell>
          <cell r="B315" t="str">
            <v>BATTIFOLLO</v>
          </cell>
        </row>
        <row r="316">
          <cell r="A316" t="str">
            <v xml:space="preserve">BUSCIGLIO LORENZO    </v>
          </cell>
          <cell r="B316" t="str">
            <v>BEINETTE</v>
          </cell>
        </row>
        <row r="317">
          <cell r="A317" t="str">
            <v xml:space="preserve">MUNARI MARIO    </v>
          </cell>
          <cell r="B317" t="str">
            <v>BELLINO</v>
          </cell>
        </row>
        <row r="318">
          <cell r="A318" t="str">
            <v xml:space="preserve">CARTOSIO BIAGINA    </v>
          </cell>
          <cell r="B318" t="str">
            <v>BELVEDERE LANGHE</v>
          </cell>
        </row>
        <row r="319">
          <cell r="A319" t="str">
            <v xml:space="preserve">AMBROGIO CLAUDIO    </v>
          </cell>
          <cell r="B319" t="str">
            <v>BENE VAGIENNA</v>
          </cell>
        </row>
        <row r="320">
          <cell r="A320" t="str">
            <v xml:space="preserve">MORENA MATTIA    </v>
          </cell>
          <cell r="B320" t="str">
            <v>BENEVELLO</v>
          </cell>
        </row>
        <row r="321">
          <cell r="A321" t="str">
            <v xml:space="preserve">MARONE MARIO    </v>
          </cell>
          <cell r="B321" t="str">
            <v>BERGOLO</v>
          </cell>
        </row>
        <row r="322">
          <cell r="A322" t="str">
            <v xml:space="preserve">BONO LORENZO    </v>
          </cell>
          <cell r="B322" t="str">
            <v>BERNEZZO</v>
          </cell>
        </row>
        <row r="323">
          <cell r="A323" t="str">
            <v xml:space="preserve">MONDONE GIUSEPPE    </v>
          </cell>
          <cell r="B323" t="str">
            <v>BONVICINO</v>
          </cell>
        </row>
        <row r="324">
          <cell r="A324" t="str">
            <v xml:space="preserve">GRASSO MARCO    </v>
          </cell>
          <cell r="B324" t="str">
            <v>BORGOMALE</v>
          </cell>
        </row>
        <row r="325">
          <cell r="A325" t="str">
            <v xml:space="preserve">ROBBIONE ROBERTA    </v>
          </cell>
          <cell r="B325" t="str">
            <v>BORGO SAN DALMAZZO</v>
          </cell>
        </row>
        <row r="326">
          <cell r="A326" t="str">
            <v xml:space="preserve">SECCO ETTORE    </v>
          </cell>
          <cell r="B326" t="str">
            <v>BOSIA</v>
          </cell>
        </row>
        <row r="327">
          <cell r="A327" t="str">
            <v xml:space="preserve">GROSSO FRANCO    </v>
          </cell>
          <cell r="B327" t="str">
            <v>BOSSOLASCO</v>
          </cell>
        </row>
        <row r="328">
          <cell r="A328" t="str">
            <v xml:space="preserve">PAOLETTI MAURIZIO    </v>
          </cell>
          <cell r="B328" t="str">
            <v>BOVES</v>
          </cell>
        </row>
        <row r="329">
          <cell r="A329" t="str">
            <v xml:space="preserve">FOGLIATO GIOVANNI    </v>
          </cell>
          <cell r="B329" t="str">
            <v>BRA</v>
          </cell>
        </row>
        <row r="330">
          <cell r="A330" t="str">
            <v xml:space="preserve">FILIPPI DARIO    </v>
          </cell>
          <cell r="B330" t="str">
            <v>BRIAGLIA</v>
          </cell>
        </row>
        <row r="331">
          <cell r="A331" t="str">
            <v xml:space="preserve">LANTERI FEDERICA    </v>
          </cell>
          <cell r="B331" t="str">
            <v>BRIGA ALTA</v>
          </cell>
        </row>
        <row r="332">
          <cell r="A332" t="str">
            <v xml:space="preserve">PEROTTO DORA    </v>
          </cell>
          <cell r="B332" t="str">
            <v>BRONDELLO</v>
          </cell>
        </row>
        <row r="333">
          <cell r="A333" t="str">
            <v xml:space="preserve">AMORISCO PAOLO    </v>
          </cell>
          <cell r="B333" t="str">
            <v>BROSSASCO</v>
          </cell>
        </row>
        <row r="334">
          <cell r="A334" t="str">
            <v xml:space="preserve">GALLO MARCO    </v>
          </cell>
          <cell r="B334" t="str">
            <v>BUSCA</v>
          </cell>
        </row>
        <row r="335">
          <cell r="A335" t="str">
            <v xml:space="preserve">ROMANO MASSIMILIANO    </v>
          </cell>
          <cell r="B335" t="str">
            <v>CAMERANA</v>
          </cell>
        </row>
        <row r="336">
          <cell r="A336" t="str">
            <v xml:space="preserve">FACCENDA ENRICO    </v>
          </cell>
          <cell r="B336" t="str">
            <v>CANALE</v>
          </cell>
        </row>
        <row r="337">
          <cell r="A337" t="str">
            <v xml:space="preserve">VALLERO DOMENICO    </v>
          </cell>
          <cell r="B337" t="str">
            <v>CANOSIO</v>
          </cell>
        </row>
        <row r="338">
          <cell r="A338" t="str">
            <v xml:space="preserve">RUARO GIUSEPPE    </v>
          </cell>
          <cell r="B338" t="str">
            <v>CAPRAUNA</v>
          </cell>
        </row>
        <row r="339">
          <cell r="A339" t="str">
            <v xml:space="preserve">FALCO PAOLA    </v>
          </cell>
          <cell r="B339" t="str">
            <v>CARAGLIO</v>
          </cell>
        </row>
        <row r="340">
          <cell r="A340" t="str">
            <v xml:space="preserve">EMANUEL FRANCESCO    </v>
          </cell>
          <cell r="B340" t="str">
            <v>CARAMAGNA PIEMONTE</v>
          </cell>
        </row>
        <row r="341">
          <cell r="A341" t="str">
            <v xml:space="preserve">MORENA MATTEO    </v>
          </cell>
          <cell r="B341" t="str">
            <v>CARDE'</v>
          </cell>
        </row>
        <row r="342">
          <cell r="A342" t="str">
            <v xml:space="preserve">SCHELLINO NICOLA    </v>
          </cell>
          <cell r="B342" t="str">
            <v>CARRU'</v>
          </cell>
        </row>
        <row r="343">
          <cell r="A343" t="str">
            <v xml:space="preserve">CIOFFI FRANCESCO    </v>
          </cell>
          <cell r="B343" t="str">
            <v>CARTIGNANO</v>
          </cell>
        </row>
        <row r="344">
          <cell r="A344" t="str">
            <v xml:space="preserve">DONETTO GIOVANNI    </v>
          </cell>
          <cell r="B344" t="str">
            <v>CASALGRASSO</v>
          </cell>
        </row>
        <row r="345">
          <cell r="A345" t="str">
            <v xml:space="preserve">PORRO CARLO    </v>
          </cell>
          <cell r="B345" t="str">
            <v>CASTAGNITO</v>
          </cell>
        </row>
        <row r="346">
          <cell r="A346" t="str">
            <v xml:space="preserve">AMORISCO DOMENICO    </v>
          </cell>
          <cell r="B346" t="str">
            <v>CASTELDELFINO</v>
          </cell>
        </row>
        <row r="347">
          <cell r="A347" t="str">
            <v xml:space="preserve">DACOMO ALESSANDRO    </v>
          </cell>
          <cell r="B347" t="str">
            <v>CASTELLETTO STURA</v>
          </cell>
        </row>
        <row r="348">
          <cell r="A348" t="str">
            <v xml:space="preserve">MOLINARI GABRIELE    </v>
          </cell>
          <cell r="B348" t="str">
            <v>CASTELLETTO UZZONE</v>
          </cell>
        </row>
        <row r="349">
          <cell r="A349" t="str">
            <v xml:space="preserve">MOLINO GIOVANNI    </v>
          </cell>
          <cell r="B349" t="str">
            <v>CASTELLINALDO D'ALBA</v>
          </cell>
        </row>
        <row r="350">
          <cell r="A350" t="str">
            <v xml:space="preserve">CANAVESE ANDREA    </v>
          </cell>
          <cell r="B350" t="str">
            <v>CASTELLINO TANARO</v>
          </cell>
        </row>
        <row r="351">
          <cell r="A351" t="str">
            <v xml:space="preserve">BIANCO ALBERTO    </v>
          </cell>
          <cell r="B351" t="str">
            <v>CASTELMAGNO</v>
          </cell>
        </row>
        <row r="352">
          <cell r="A352" t="str">
            <v xml:space="preserve">REBUFFO MAURO    </v>
          </cell>
          <cell r="B352" t="str">
            <v>CASTELNUOVO DI CEVA</v>
          </cell>
        </row>
        <row r="353">
          <cell r="A353" t="str">
            <v xml:space="preserve">BORGOGNO PAOLO    </v>
          </cell>
          <cell r="B353" t="str">
            <v>CASTIGLIONE FALLETTO</v>
          </cell>
        </row>
        <row r="354">
          <cell r="A354" t="str">
            <v xml:space="preserve">PENNA BRUNO    </v>
          </cell>
          <cell r="B354" t="str">
            <v>CASTIGLIONE TINELLA</v>
          </cell>
        </row>
        <row r="355">
          <cell r="A355" t="str">
            <v xml:space="preserve">PAROLDO ENRICO    </v>
          </cell>
          <cell r="B355" t="str">
            <v>CASTINO</v>
          </cell>
        </row>
        <row r="356">
          <cell r="A356" t="str">
            <v xml:space="preserve">BONGIOVANNI GIOVANNI    </v>
          </cell>
          <cell r="B356" t="str">
            <v>CAVALLERLEONE</v>
          </cell>
        </row>
        <row r="357">
          <cell r="A357" t="str">
            <v xml:space="preserve">SANNAZZARO DAVIDE    </v>
          </cell>
          <cell r="B357" t="str">
            <v>CAVALLERMAGGIORE</v>
          </cell>
        </row>
        <row r="358">
          <cell r="A358" t="str">
            <v xml:space="preserve">GHIO MICHELANGELO    </v>
          </cell>
          <cell r="B358" t="str">
            <v>CELLE DI MACRA</v>
          </cell>
        </row>
        <row r="359">
          <cell r="A359" t="str">
            <v xml:space="preserve">CHIAVASSA GIUSEPPE    </v>
          </cell>
          <cell r="B359" t="str">
            <v>CENTALLO</v>
          </cell>
        </row>
        <row r="360">
          <cell r="A360" t="str">
            <v xml:space="preserve">OLOCCO FRANCO    </v>
          </cell>
          <cell r="B360" t="str">
            <v>CERESOLE ALBA</v>
          </cell>
        </row>
        <row r="361">
          <cell r="A361" t="str">
            <v xml:space="preserve">SOBRERO DAVIDE    </v>
          </cell>
          <cell r="B361" t="str">
            <v>CERRETTO LANGHE</v>
          </cell>
        </row>
        <row r="362">
          <cell r="A362" t="str">
            <v xml:space="preserve">GARNERONE ENZO    </v>
          </cell>
          <cell r="B362" t="str">
            <v>CERVASCA</v>
          </cell>
        </row>
        <row r="363">
          <cell r="A363" t="str">
            <v xml:space="preserve">MARCHISIO CORRADO    </v>
          </cell>
          <cell r="B363" t="str">
            <v>CERVERE</v>
          </cell>
        </row>
        <row r="364">
          <cell r="A364" t="str">
            <v xml:space="preserve">BEZZONE VINCENZO    </v>
          </cell>
          <cell r="B364" t="str">
            <v>CEVA</v>
          </cell>
        </row>
        <row r="365">
          <cell r="A365" t="str">
            <v xml:space="preserve">DAVICO CARLO    </v>
          </cell>
          <cell r="B365" t="str">
            <v>CHERASCO</v>
          </cell>
        </row>
        <row r="366">
          <cell r="A366" t="str">
            <v xml:space="preserve">BAUDINO CLAUDIO    </v>
          </cell>
          <cell r="B366" t="str">
            <v>CHIUSA DI PESIO</v>
          </cell>
        </row>
        <row r="367">
          <cell r="A367" t="str">
            <v xml:space="preserve">FERRERO ADRIANO    </v>
          </cell>
          <cell r="B367" t="str">
            <v>CIGLIE'</v>
          </cell>
        </row>
        <row r="368">
          <cell r="A368" t="str">
            <v xml:space="preserve">BAUDANA EUGENIO    </v>
          </cell>
          <cell r="B368" t="str">
            <v>CISSONE</v>
          </cell>
        </row>
        <row r="369">
          <cell r="A369" t="str">
            <v xml:space="preserve">GALLO LUIGI    </v>
          </cell>
          <cell r="B369" t="str">
            <v>CLAVESANA</v>
          </cell>
        </row>
        <row r="370">
          <cell r="A370" t="str">
            <v xml:space="preserve">BALBO ALESSANDRA    </v>
          </cell>
          <cell r="B370" t="str">
            <v>CORNELIANO D'ALBA</v>
          </cell>
        </row>
        <row r="371">
          <cell r="A371" t="str">
            <v xml:space="preserve">BODRITO ROBERTO    </v>
          </cell>
          <cell r="B371" t="str">
            <v>CORTEMILIA</v>
          </cell>
        </row>
        <row r="372">
          <cell r="A372" t="str">
            <v xml:space="preserve">NOE' MAURO    </v>
          </cell>
          <cell r="B372" t="str">
            <v>COSSANO BELBO</v>
          </cell>
        </row>
        <row r="373">
          <cell r="A373" t="str">
            <v xml:space="preserve">NASI FABRIZIO GIACOMO GIOVANNI  </v>
          </cell>
          <cell r="B373" t="str">
            <v>COSTIGLIOLE SALUZZO</v>
          </cell>
        </row>
        <row r="374">
          <cell r="A374" t="str">
            <v xml:space="preserve">IOVIENO ANTONIO    </v>
          </cell>
          <cell r="B374" t="str">
            <v>CRAVANZANA</v>
          </cell>
        </row>
        <row r="375">
          <cell r="A375" t="str">
            <v xml:space="preserve">RE FABRIZIO    </v>
          </cell>
          <cell r="B375" t="str">
            <v>CRISSOLO</v>
          </cell>
        </row>
        <row r="376">
          <cell r="A376" t="str">
            <v xml:space="preserve">MANASSERO PATRIZIA    </v>
          </cell>
          <cell r="B376" t="str">
            <v>CUNEO</v>
          </cell>
        </row>
        <row r="377">
          <cell r="A377" t="str">
            <v xml:space="preserve">BERNARDI ADRIANO    </v>
          </cell>
          <cell r="B377" t="str">
            <v>DEMONTE</v>
          </cell>
        </row>
        <row r="378">
          <cell r="A378" t="str">
            <v xml:space="preserve">CARDINALE EZIO    </v>
          </cell>
          <cell r="B378" t="str">
            <v>DIANO D'ALBA</v>
          </cell>
        </row>
        <row r="379">
          <cell r="A379" t="str">
            <v xml:space="preserve">ARNULFO UGO    </v>
          </cell>
          <cell r="B379" t="str">
            <v>DOGLIANI</v>
          </cell>
        </row>
        <row r="380">
          <cell r="A380" t="str">
            <v xml:space="preserve">ASTESANO MAURO    </v>
          </cell>
          <cell r="B380" t="str">
            <v>DRONERO</v>
          </cell>
        </row>
        <row r="381">
          <cell r="A381" t="str">
            <v xml:space="preserve">RINAUDO GIULIO    </v>
          </cell>
          <cell r="B381" t="str">
            <v>ELVA</v>
          </cell>
        </row>
        <row r="382">
          <cell r="A382" t="str">
            <v xml:space="preserve">PEPINO GIAN PIETRO MATTEO  </v>
          </cell>
          <cell r="B382" t="str">
            <v>ENTRACQUE</v>
          </cell>
        </row>
        <row r="383">
          <cell r="A383" t="str">
            <v xml:space="preserve">MELLANO ROBERTO    </v>
          </cell>
          <cell r="B383" t="str">
            <v>ENVIE</v>
          </cell>
        </row>
        <row r="384">
          <cell r="A384" t="str">
            <v xml:space="preserve">AIRALDI IVANO    </v>
          </cell>
          <cell r="B384" t="str">
            <v>FARIGLIANO</v>
          </cell>
        </row>
        <row r="385">
          <cell r="A385" t="str">
            <v xml:space="preserve">SCARAFIA GIUSEPPE    </v>
          </cell>
          <cell r="B385" t="str">
            <v>FAULE</v>
          </cell>
        </row>
        <row r="386">
          <cell r="A386" t="str">
            <v xml:space="preserve">GALLO SIMONE    </v>
          </cell>
          <cell r="B386" t="str">
            <v>FEISOGLIO</v>
          </cell>
        </row>
        <row r="387">
          <cell r="A387" t="str">
            <v xml:space="preserve">TALLONE DARIO    </v>
          </cell>
          <cell r="B387" t="str">
            <v>FOSSANO</v>
          </cell>
        </row>
        <row r="388">
          <cell r="A388" t="str">
            <v xml:space="preserve">CARAMELLO IOLE    </v>
          </cell>
          <cell r="B388" t="str">
            <v>FRABOSA SOPRANA</v>
          </cell>
        </row>
        <row r="389">
          <cell r="A389" t="str">
            <v xml:space="preserve">BERTOLINO ADRIANO    </v>
          </cell>
          <cell r="B389" t="str">
            <v>FRABOSA SOTTANA</v>
          </cell>
        </row>
        <row r="390">
          <cell r="A390" t="str">
            <v xml:space="preserve">ELLENA ROBERTO    </v>
          </cell>
          <cell r="B390" t="str">
            <v>FRASSINO</v>
          </cell>
        </row>
        <row r="391">
          <cell r="A391" t="str">
            <v xml:space="preserve">BOTTERO PAOLO    </v>
          </cell>
          <cell r="B391" t="str">
            <v>GAIOLA</v>
          </cell>
        </row>
        <row r="392">
          <cell r="A392" t="str">
            <v xml:space="preserve">NASI CRISTIANA    </v>
          </cell>
          <cell r="B392" t="str">
            <v>GAMBASCA</v>
          </cell>
        </row>
        <row r="393">
          <cell r="A393" t="str">
            <v xml:space="preserve">FAZIO FERRUCCIO    </v>
          </cell>
          <cell r="B393" t="str">
            <v>GARESSIO</v>
          </cell>
        </row>
        <row r="394">
          <cell r="A394" t="str">
            <v xml:space="preserve">GASTALDI FLAVIO    </v>
          </cell>
          <cell r="B394" t="str">
            <v>GENOLA</v>
          </cell>
        </row>
        <row r="395">
          <cell r="A395" t="str">
            <v xml:space="preserve">CHINAZZO MARCO    </v>
          </cell>
          <cell r="B395" t="str">
            <v>GORZEGNO</v>
          </cell>
        </row>
        <row r="396">
          <cell r="A396" t="str">
            <v xml:space="preserve">MALNATI MARCO    </v>
          </cell>
          <cell r="B396" t="str">
            <v>GOTTASECCA</v>
          </cell>
        </row>
        <row r="397">
          <cell r="A397" t="str">
            <v xml:space="preserve">SORBA ELIO    </v>
          </cell>
          <cell r="B397" t="str">
            <v>GOVONE</v>
          </cell>
        </row>
        <row r="398">
          <cell r="A398" t="str">
            <v xml:space="preserve">GARAU GIANFRANCO    </v>
          </cell>
          <cell r="B398" t="str">
            <v>GRINZANE CAVOUR</v>
          </cell>
        </row>
        <row r="399">
          <cell r="A399" t="str">
            <v xml:space="preserve">MANZONE SIMONE    </v>
          </cell>
          <cell r="B399" t="str">
            <v>GUARENE</v>
          </cell>
        </row>
        <row r="400">
          <cell r="A400" t="str">
            <v xml:space="preserve">GONELLA FLAVIO    </v>
          </cell>
          <cell r="B400" t="str">
            <v>IGLIANO</v>
          </cell>
        </row>
        <row r="401">
          <cell r="A401" t="str">
            <v xml:space="preserve">FOGLIO GUIDO    </v>
          </cell>
          <cell r="B401" t="str">
            <v>ISASCA</v>
          </cell>
        </row>
        <row r="402">
          <cell r="A402" t="str">
            <v xml:space="preserve">DALMAZZO ROBERTO    </v>
          </cell>
          <cell r="B402" t="str">
            <v>LAGNASCO</v>
          </cell>
        </row>
        <row r="403">
          <cell r="A403" t="str">
            <v xml:space="preserve">ASCHERI MARIALUISA    </v>
          </cell>
          <cell r="B403" t="str">
            <v>LA MORRA</v>
          </cell>
        </row>
        <row r="404">
          <cell r="A404" t="str">
            <v xml:space="preserve">RABINO SILVANO    </v>
          </cell>
          <cell r="B404" t="str">
            <v>LEQUIO BERRIA</v>
          </cell>
        </row>
        <row r="405">
          <cell r="A405" t="str">
            <v xml:space="preserve">TROSSARELLO GIUSEPPE    </v>
          </cell>
          <cell r="B405" t="str">
            <v>LEQUIO TANARO</v>
          </cell>
        </row>
        <row r="406">
          <cell r="A406" t="str">
            <v xml:space="preserve">RIZZO EMANUELE GIOVANNI   </v>
          </cell>
          <cell r="B406" t="str">
            <v>LESEGNO</v>
          </cell>
        </row>
        <row r="407">
          <cell r="A407" t="str">
            <v xml:space="preserve">ROVELLO FRANCESCA    </v>
          </cell>
          <cell r="B407" t="str">
            <v>LEVICE</v>
          </cell>
        </row>
        <row r="408">
          <cell r="A408" t="str">
            <v xml:space="preserve">RIBERI MASSIMO    </v>
          </cell>
          <cell r="B408" t="str">
            <v>LIMONE PIEMONTE</v>
          </cell>
        </row>
        <row r="409">
          <cell r="A409" t="str">
            <v xml:space="preserve">ROSSI STEFANO    </v>
          </cell>
          <cell r="B409" t="str">
            <v>LISIO</v>
          </cell>
        </row>
        <row r="410">
          <cell r="A410" t="str">
            <v xml:space="preserve">CARSETTI VALERIO    </v>
          </cell>
          <cell r="B410" t="str">
            <v>MACRA</v>
          </cell>
        </row>
        <row r="411">
          <cell r="A411" t="str">
            <v xml:space="preserve">PELLERINO GIACOMINA    </v>
          </cell>
          <cell r="B411" t="str">
            <v>MAGLIANO ALFIERI</v>
          </cell>
        </row>
        <row r="412">
          <cell r="A412" t="str">
            <v xml:space="preserve">BAILO MARCO    </v>
          </cell>
          <cell r="B412" t="str">
            <v>MAGLIANO ALPI</v>
          </cell>
        </row>
        <row r="413">
          <cell r="A413" t="str">
            <v xml:space="preserve">MARELLO MASSIMO    </v>
          </cell>
          <cell r="B413" t="str">
            <v>MANGO</v>
          </cell>
        </row>
        <row r="414">
          <cell r="A414" t="str">
            <v xml:space="preserve">VULCANO PAOLO    </v>
          </cell>
          <cell r="B414" t="str">
            <v>MANTA</v>
          </cell>
        </row>
        <row r="415">
          <cell r="A415" t="str">
            <v xml:space="preserve">BARBERO ROBERTA    </v>
          </cell>
          <cell r="B415" t="str">
            <v>MARENE</v>
          </cell>
        </row>
        <row r="416">
          <cell r="A416" t="str">
            <v xml:space="preserve">ALBERTI MICHELE    </v>
          </cell>
          <cell r="B416" t="str">
            <v>MARGARITA</v>
          </cell>
        </row>
        <row r="417">
          <cell r="A417" t="str">
            <v xml:space="preserve">REVIGLIO GIORGIO    </v>
          </cell>
          <cell r="B417" t="str">
            <v>MARMORA</v>
          </cell>
        </row>
        <row r="418">
          <cell r="A418" t="str">
            <v xml:space="preserve">BIGLIO FRANCA    </v>
          </cell>
          <cell r="B418" t="str">
            <v>MARSAGLIA</v>
          </cell>
        </row>
        <row r="419">
          <cell r="A419" t="str">
            <v xml:space="preserve">BERARDO VALDERICO    </v>
          </cell>
          <cell r="B419" t="str">
            <v>MARTINIANA PO</v>
          </cell>
        </row>
        <row r="420">
          <cell r="A420" t="str">
            <v xml:space="preserve">FINA GIOVANNI    </v>
          </cell>
          <cell r="B420" t="str">
            <v>MELLE</v>
          </cell>
        </row>
        <row r="421">
          <cell r="A421" t="str">
            <v xml:space="preserve">EMANUEL LORIS    </v>
          </cell>
          <cell r="B421" t="str">
            <v>MOIOLA</v>
          </cell>
        </row>
        <row r="422">
          <cell r="A422" t="str">
            <v xml:space="preserve">AGUZZI SIMONE    </v>
          </cell>
          <cell r="B422" t="str">
            <v>MOMBARCARO</v>
          </cell>
        </row>
        <row r="423">
          <cell r="A423" t="str">
            <v xml:space="preserve">MICHELOTTI ALDO    </v>
          </cell>
          <cell r="B423" t="str">
            <v>MOMBASIGLIO</v>
          </cell>
        </row>
        <row r="424">
          <cell r="A424" t="str">
            <v xml:space="preserve">BOSIO FRANCO    </v>
          </cell>
          <cell r="B424" t="str">
            <v>MONASTERO DI VASCO</v>
          </cell>
        </row>
        <row r="425">
          <cell r="A425" t="str">
            <v xml:space="preserve">BERTONE LUCA    </v>
          </cell>
          <cell r="B425" t="str">
            <v>MONASTEROLO CASOTTO</v>
          </cell>
        </row>
        <row r="426">
          <cell r="A426" t="str">
            <v xml:space="preserve">ALBERIONE GIORGIO    </v>
          </cell>
          <cell r="B426" t="str">
            <v>MONASTEROLO DI SAVIGLIANO</v>
          </cell>
        </row>
        <row r="427">
          <cell r="A427" t="str">
            <v xml:space="preserve">GHIGO RICCARDO    </v>
          </cell>
          <cell r="B427" t="str">
            <v>MONCHIERO</v>
          </cell>
        </row>
        <row r="428">
          <cell r="A428" t="str">
            <v xml:space="preserve">ROBALDO LUCA    </v>
          </cell>
          <cell r="B428" t="str">
            <v>MONDOVI'</v>
          </cell>
        </row>
        <row r="429">
          <cell r="A429" t="str">
            <v xml:space="preserve">GALLIANO GIUSEPPE    </v>
          </cell>
          <cell r="B429" t="str">
            <v>MONESIGLIO</v>
          </cell>
        </row>
        <row r="430">
          <cell r="A430" t="str">
            <v xml:space="preserve">GENESIO LIVIO    </v>
          </cell>
          <cell r="B430" t="str">
            <v>MONFORTE D'ALBA</v>
          </cell>
        </row>
        <row r="431">
          <cell r="A431" t="str">
            <v xml:space="preserve">CAUDA ANDREA    </v>
          </cell>
          <cell r="B431" t="str">
            <v>MONTA'</v>
          </cell>
        </row>
        <row r="432">
          <cell r="A432" t="str">
            <v xml:space="preserve">BALBO GIOVANNI    </v>
          </cell>
          <cell r="B432" t="str">
            <v>MONTALDO DI MONDOVI'</v>
          </cell>
        </row>
        <row r="433">
          <cell r="A433" t="str">
            <v xml:space="preserve">MASERA TOMMASO    </v>
          </cell>
          <cell r="B433" t="str">
            <v>MONTANERA</v>
          </cell>
        </row>
        <row r="434">
          <cell r="A434" t="str">
            <v xml:space="preserve">DESTEFANIS MARILENA    </v>
          </cell>
          <cell r="B434" t="str">
            <v>MONTELUPO ALBESE</v>
          </cell>
        </row>
        <row r="435">
          <cell r="A435" t="str">
            <v xml:space="preserve">DAO ALBINO    </v>
          </cell>
          <cell r="B435" t="str">
            <v>MONTEMALE DI CUNEO</v>
          </cell>
        </row>
        <row r="436">
          <cell r="A436" t="str">
            <v xml:space="preserve">ISAIA STEFANO    </v>
          </cell>
          <cell r="B436" t="str">
            <v>MONTEROSSO GRANA</v>
          </cell>
        </row>
        <row r="437">
          <cell r="A437" t="str">
            <v xml:space="preserve">SANDRI MICHELE    </v>
          </cell>
          <cell r="B437" t="str">
            <v>MONTEU ROERO</v>
          </cell>
        </row>
        <row r="438">
          <cell r="A438" t="str">
            <v xml:space="preserve">TARAMAZZO GIUSEPPE    </v>
          </cell>
          <cell r="B438" t="str">
            <v>MONTEZEMOLO</v>
          </cell>
        </row>
        <row r="439">
          <cell r="A439" t="str">
            <v xml:space="preserve">ARTUSIO COMBA SILVIO   </v>
          </cell>
          <cell r="B439" t="str">
            <v>MONTICELLO D'ALBA</v>
          </cell>
        </row>
        <row r="440">
          <cell r="A440" t="str">
            <v xml:space="preserve">GATTI GIOVANNI    </v>
          </cell>
          <cell r="B440" t="str">
            <v>MORETTA</v>
          </cell>
        </row>
        <row r="441">
          <cell r="A441" t="str">
            <v xml:space="preserve">FISSORE MAURO    </v>
          </cell>
          <cell r="B441" t="str">
            <v>MOROZZO</v>
          </cell>
        </row>
        <row r="442">
          <cell r="A442" t="str">
            <v xml:space="preserve">VIGLIERCHIO LUCA    </v>
          </cell>
          <cell r="B442" t="str">
            <v>MURAZZANO</v>
          </cell>
        </row>
        <row r="443">
          <cell r="A443" t="str">
            <v xml:space="preserve">MILLA FABRIZIO    </v>
          </cell>
          <cell r="B443" t="str">
            <v>MURELLO</v>
          </cell>
        </row>
        <row r="444">
          <cell r="A444" t="str">
            <v xml:space="preserve">SGUAZZINI PAOLA    </v>
          </cell>
          <cell r="B444" t="str">
            <v>NARZOLE</v>
          </cell>
        </row>
        <row r="445">
          <cell r="A445" t="str">
            <v xml:space="preserve">GHELLA ANNALISA    </v>
          </cell>
          <cell r="B445" t="str">
            <v>NEIVE</v>
          </cell>
        </row>
        <row r="446">
          <cell r="A446" t="str">
            <v xml:space="preserve">BENOTTO CORRADO    </v>
          </cell>
          <cell r="B446" t="str">
            <v>NEVIGLIE</v>
          </cell>
        </row>
        <row r="447">
          <cell r="A447" t="str">
            <v xml:space="preserve">SOTTIMANO EMANUELE    </v>
          </cell>
          <cell r="B447" t="str">
            <v>NIELLA BELBO</v>
          </cell>
        </row>
        <row r="448">
          <cell r="A448" t="str">
            <v xml:space="preserve">MINA GIANMARIO    </v>
          </cell>
          <cell r="B448" t="str">
            <v>NIELLA TANARO</v>
          </cell>
        </row>
        <row r="449">
          <cell r="A449" t="str">
            <v xml:space="preserve">PASSONE ROBERTO    </v>
          </cell>
          <cell r="B449" t="str">
            <v>NOVELLO</v>
          </cell>
        </row>
        <row r="450">
          <cell r="A450" t="str">
            <v xml:space="preserve">DHO ENZO    </v>
          </cell>
          <cell r="B450" t="str">
            <v>NUCETTO</v>
          </cell>
        </row>
        <row r="451">
          <cell r="A451" t="str">
            <v xml:space="preserve">FANTONE ALFREDO    </v>
          </cell>
          <cell r="B451" t="str">
            <v>ONCINO</v>
          </cell>
        </row>
        <row r="452">
          <cell r="A452" t="str">
            <v xml:space="preserve">FERRARIS GIORGIO    </v>
          </cell>
          <cell r="B452" t="str">
            <v>ORMEA</v>
          </cell>
        </row>
        <row r="453">
          <cell r="A453" t="str">
            <v xml:space="preserve">ROVERE SILVIA    </v>
          </cell>
          <cell r="B453" t="str">
            <v>OSTANA</v>
          </cell>
        </row>
        <row r="454">
          <cell r="A454" t="str">
            <v xml:space="preserve">VAUDANO EMANUELE    </v>
          </cell>
          <cell r="B454" t="str">
            <v>PAESANA</v>
          </cell>
        </row>
        <row r="455">
          <cell r="A455" t="str">
            <v xml:space="preserve">GIUSIANO NICO    </v>
          </cell>
          <cell r="B455" t="str">
            <v>PAGNO</v>
          </cell>
        </row>
        <row r="456">
          <cell r="A456" t="str">
            <v xml:space="preserve">BORGNA FRANCO    </v>
          </cell>
          <cell r="B456" t="str">
            <v>PAMPARATO</v>
          </cell>
        </row>
        <row r="457">
          <cell r="A457" t="str">
            <v xml:space="preserve">ADAMI PIETRO CARLO   </v>
          </cell>
          <cell r="B457" t="str">
            <v>PAROLDO</v>
          </cell>
        </row>
        <row r="458">
          <cell r="A458" t="str">
            <v xml:space="preserve">TRUFFA VALTER    </v>
          </cell>
          <cell r="B458" t="str">
            <v>PERLETTO</v>
          </cell>
        </row>
        <row r="459">
          <cell r="A459" t="str">
            <v xml:space="preserve">ROSSOTTI SIMONA    </v>
          </cell>
          <cell r="B459" t="str">
            <v>PERLO</v>
          </cell>
        </row>
        <row r="460">
          <cell r="A460" t="str">
            <v xml:space="preserve">RENAUDI PAOLO    </v>
          </cell>
          <cell r="B460" t="str">
            <v>PEVERAGNO</v>
          </cell>
        </row>
        <row r="461">
          <cell r="A461" t="str">
            <v xml:space="preserve">BALBIANO GIANNI    </v>
          </cell>
          <cell r="B461" t="str">
            <v>PEZZOLO VALLE UZZONE</v>
          </cell>
        </row>
        <row r="462">
          <cell r="A462" t="str">
            <v xml:space="preserve">TURCO MARCO    </v>
          </cell>
          <cell r="B462" t="str">
            <v>PIANFEI</v>
          </cell>
        </row>
        <row r="463">
          <cell r="A463" t="str">
            <v xml:space="preserve">PONTE ROBERTO    </v>
          </cell>
          <cell r="B463" t="str">
            <v>PIASCO</v>
          </cell>
        </row>
        <row r="464">
          <cell r="A464" t="str">
            <v xml:space="preserve">ROCCHIA SABRINA    </v>
          </cell>
          <cell r="B464" t="str">
            <v>PIETRAPORZIO</v>
          </cell>
        </row>
        <row r="465">
          <cell r="A465" t="str">
            <v xml:space="preserve">PRINO MAURO    </v>
          </cell>
          <cell r="B465" t="str">
            <v>PIOBESI D'ALBA</v>
          </cell>
        </row>
        <row r="466">
          <cell r="A466" t="str">
            <v xml:space="preserve">ACCONCIAIOCO ANTONIO    </v>
          </cell>
          <cell r="B466" t="str">
            <v>PIOZZO</v>
          </cell>
        </row>
        <row r="467">
          <cell r="A467" t="str">
            <v xml:space="preserve">RIORDA ANTONIO LUIGI   </v>
          </cell>
          <cell r="B467" t="str">
            <v>POCAPAGLIA</v>
          </cell>
        </row>
        <row r="468">
          <cell r="A468" t="str">
            <v xml:space="preserve">BOSCO GIANMARIA    </v>
          </cell>
          <cell r="B468" t="str">
            <v>POLONGHERA</v>
          </cell>
        </row>
        <row r="469">
          <cell r="A469" t="str">
            <v xml:space="preserve">ALLASINA ANDREINO    </v>
          </cell>
          <cell r="B469" t="str">
            <v>PONTECHIANALE</v>
          </cell>
        </row>
        <row r="470">
          <cell r="A470" t="str">
            <v xml:space="preserve">MARINO MARCO    </v>
          </cell>
          <cell r="B470" t="str">
            <v>PRADLEVES</v>
          </cell>
        </row>
        <row r="471">
          <cell r="A471" t="str">
            <v xml:space="preserve">LICE GABRIELE    </v>
          </cell>
          <cell r="B471" t="str">
            <v>PRAZZO</v>
          </cell>
        </row>
        <row r="472">
          <cell r="A472" t="str">
            <v xml:space="preserve">INGARIA ALESSANDRO    </v>
          </cell>
          <cell r="B472" t="str">
            <v>PRIERO</v>
          </cell>
        </row>
        <row r="473">
          <cell r="A473" t="str">
            <v xml:space="preserve">PEROSINO MARCO    </v>
          </cell>
          <cell r="B473" t="str">
            <v>PRIOCCA</v>
          </cell>
        </row>
        <row r="474">
          <cell r="A474" t="str">
            <v xml:space="preserve">SCIANDRA LUCIANO    </v>
          </cell>
          <cell r="B474" t="str">
            <v>PRIOLA</v>
          </cell>
        </row>
        <row r="475">
          <cell r="A475" t="str">
            <v xml:space="preserve">COSTA LUIGI    </v>
          </cell>
          <cell r="B475" t="str">
            <v>PRUNETTO</v>
          </cell>
        </row>
        <row r="476">
          <cell r="A476" t="str">
            <v xml:space="preserve">ODERDA VALERIO    </v>
          </cell>
          <cell r="B476" t="str">
            <v>RACCONIGI</v>
          </cell>
        </row>
        <row r="477">
          <cell r="A477" t="str">
            <v xml:space="preserve">MATTIO DANIELE    </v>
          </cell>
          <cell r="B477" t="str">
            <v>REVELLO</v>
          </cell>
        </row>
        <row r="478">
          <cell r="A478" t="str">
            <v xml:space="preserve">CAVALLO CESARE    </v>
          </cell>
          <cell r="B478" t="str">
            <v>RIFREDDO</v>
          </cell>
        </row>
        <row r="479">
          <cell r="A479" t="str">
            <v xml:space="preserve">DOGLIO GIACOMO    </v>
          </cell>
          <cell r="B479" t="str">
            <v>RITTANA</v>
          </cell>
        </row>
        <row r="480">
          <cell r="A480" t="str">
            <v xml:space="preserve">VIALE BRUNO    </v>
          </cell>
          <cell r="B480" t="str">
            <v>ROASCHIA</v>
          </cell>
        </row>
        <row r="481">
          <cell r="A481" t="str">
            <v xml:space="preserve">MINAZZO ALDO    </v>
          </cell>
          <cell r="B481" t="str">
            <v>ROASCIO</v>
          </cell>
        </row>
        <row r="482">
          <cell r="A482" t="str">
            <v xml:space="preserve">BURZI MASSIMO EDOARDO   </v>
          </cell>
          <cell r="B482" t="str">
            <v>ROBILANTE</v>
          </cell>
        </row>
        <row r="483">
          <cell r="A483" t="str">
            <v xml:space="preserve">NEGRI GIULIA    </v>
          </cell>
          <cell r="B483" t="str">
            <v>ROBURENT</v>
          </cell>
        </row>
        <row r="484">
          <cell r="A484" t="str">
            <v xml:space="preserve">ARNEODO MARCO    </v>
          </cell>
          <cell r="B484" t="str">
            <v>ROCCABRUNA</v>
          </cell>
        </row>
        <row r="485">
          <cell r="A485" t="str">
            <v xml:space="preserve">FERRUA LUIGI    </v>
          </cell>
          <cell r="B485" t="str">
            <v>ROCCA CIGLIE'</v>
          </cell>
        </row>
        <row r="486">
          <cell r="A486" t="str">
            <v xml:space="preserve">CURTI BRUNO    </v>
          </cell>
          <cell r="B486" t="str">
            <v>ROCCA DE' BALDI</v>
          </cell>
        </row>
        <row r="487">
          <cell r="A487" t="str">
            <v xml:space="preserve">BONGIOVANNI PAOLO    </v>
          </cell>
          <cell r="B487" t="str">
            <v>ROCCAFORTE MONDOVI'</v>
          </cell>
        </row>
        <row r="488">
          <cell r="A488" t="str">
            <v xml:space="preserve">GUERRA MANUEL    </v>
          </cell>
          <cell r="B488" t="str">
            <v>ROCCASPARVERA</v>
          </cell>
        </row>
        <row r="489">
          <cell r="A489" t="str">
            <v xml:space="preserve">AVENA GERMANA    </v>
          </cell>
          <cell r="B489" t="str">
            <v>ROCCAVIONE</v>
          </cell>
        </row>
        <row r="490">
          <cell r="A490" t="str">
            <v xml:space="preserve">SANDRI VALTER    </v>
          </cell>
          <cell r="B490" t="str">
            <v>ROCCHETTA BELBO</v>
          </cell>
        </row>
        <row r="491">
          <cell r="A491" t="str">
            <v xml:space="preserve">DAVICO ROBERTO    </v>
          </cell>
          <cell r="B491" t="str">
            <v>RODDI</v>
          </cell>
        </row>
        <row r="492">
          <cell r="A492" t="str">
            <v xml:space="preserve">ANDRIANO MARCO    </v>
          </cell>
          <cell r="B492" t="str">
            <v>RODDINO</v>
          </cell>
        </row>
        <row r="493">
          <cell r="A493" t="str">
            <v xml:space="preserve">ALEDDA FRANCO    </v>
          </cell>
          <cell r="B493" t="str">
            <v>RODELLO</v>
          </cell>
        </row>
        <row r="494">
          <cell r="A494" t="str">
            <v xml:space="preserve">DEGIOVANNI GIULIANO    </v>
          </cell>
          <cell r="B494" t="str">
            <v>ROSSANA</v>
          </cell>
        </row>
        <row r="495">
          <cell r="A495" t="str">
            <v xml:space="preserve">RUFFINO CRISTIAN    </v>
          </cell>
          <cell r="B495" t="str">
            <v>RUFFIA</v>
          </cell>
        </row>
        <row r="496">
          <cell r="A496" t="str">
            <v xml:space="preserve">FERRERO MARCO    </v>
          </cell>
          <cell r="B496" t="str">
            <v>SALE DELLE LANGHE</v>
          </cell>
        </row>
        <row r="497">
          <cell r="A497" t="str">
            <v xml:space="preserve">GERMONE COSTANTINO    </v>
          </cell>
          <cell r="B497" t="str">
            <v>SALE SAN GIOVANNI</v>
          </cell>
        </row>
        <row r="498">
          <cell r="A498" t="str">
            <v xml:space="preserve">GRIGNOLO LUCIANO    </v>
          </cell>
          <cell r="B498" t="str">
            <v>SALICETO</v>
          </cell>
        </row>
        <row r="499">
          <cell r="A499" t="str">
            <v xml:space="preserve">SALVATORE ROBERTO    </v>
          </cell>
          <cell r="B499" t="str">
            <v>SALMOUR</v>
          </cell>
        </row>
        <row r="500">
          <cell r="A500" t="str">
            <v xml:space="preserve">CALDERONI MAURO    </v>
          </cell>
          <cell r="B500" t="str">
            <v>SALUZZO</v>
          </cell>
        </row>
        <row r="501">
          <cell r="A501" t="str">
            <v xml:space="preserve">BUBBIO CARLO    </v>
          </cell>
          <cell r="B501" t="str">
            <v>SAMBUCO</v>
          </cell>
        </row>
        <row r="502">
          <cell r="A502" t="str">
            <v xml:space="preserve">DADONE ROBERTO    </v>
          </cell>
          <cell r="B502" t="str">
            <v>SAMPEYRE</v>
          </cell>
        </row>
        <row r="503">
          <cell r="A503" t="str">
            <v xml:space="preserve">PORRO EMILIO    </v>
          </cell>
          <cell r="B503" t="str">
            <v>SAN BENEDETTO BELBO</v>
          </cell>
        </row>
        <row r="504">
          <cell r="A504" t="str">
            <v xml:space="preserve">GIANTI GIORGIO    </v>
          </cell>
          <cell r="B504" t="str">
            <v>SAN DAMIANO MACRA</v>
          </cell>
        </row>
        <row r="505">
          <cell r="A505" t="str">
            <v xml:space="preserve">PAUTASSO GIOVANNI    </v>
          </cell>
          <cell r="B505" t="str">
            <v>SANFRE'</v>
          </cell>
        </row>
        <row r="506">
          <cell r="A506" t="str">
            <v xml:space="preserve">MEIRONE EMIDIO    </v>
          </cell>
          <cell r="B506" t="str">
            <v>SANFRONT</v>
          </cell>
        </row>
        <row r="507">
          <cell r="A507" t="str">
            <v xml:space="preserve">MICHELOTTI DOMENICO    </v>
          </cell>
          <cell r="B507" t="str">
            <v>SAN MICHELE MONDOVI'</v>
          </cell>
        </row>
        <row r="508">
          <cell r="A508" t="str">
            <v xml:space="preserve">BOZZANO GIORGIO    </v>
          </cell>
          <cell r="B508" t="str">
            <v>SANT'ALBANO STURA</v>
          </cell>
        </row>
        <row r="509">
          <cell r="A509" t="str">
            <v xml:space="preserve">BADELLINO GIACOMO    </v>
          </cell>
          <cell r="B509" t="str">
            <v>SANTA VITTORIA D'ALBA</v>
          </cell>
        </row>
        <row r="510">
          <cell r="A510" t="str">
            <v xml:space="preserve">CAPRA LAURA MARIA CRISTINA  </v>
          </cell>
          <cell r="B510" t="str">
            <v>SANTO STEFANO BELBO</v>
          </cell>
        </row>
        <row r="511">
          <cell r="A511" t="str">
            <v xml:space="preserve">FACCO GIUSEPPINA    </v>
          </cell>
          <cell r="B511" t="str">
            <v>SANTO STEFANO ROERO</v>
          </cell>
        </row>
        <row r="512">
          <cell r="A512" t="str">
            <v xml:space="preserve">PORTERA ANTONELLO    </v>
          </cell>
          <cell r="B512" t="str">
            <v>SAVIGLIANO</v>
          </cell>
        </row>
        <row r="513">
          <cell r="A513" t="str">
            <v xml:space="preserve">GARELLI DANIELE    </v>
          </cell>
          <cell r="B513" t="str">
            <v>SCAGNELLO</v>
          </cell>
        </row>
        <row r="514">
          <cell r="A514" t="str">
            <v xml:space="preserve">GHIGO RICCARDO    </v>
          </cell>
          <cell r="B514" t="str">
            <v>SCARNAFIGI</v>
          </cell>
        </row>
        <row r="515">
          <cell r="A515" t="str">
            <v xml:space="preserve">MOSCONE SERGIO    </v>
          </cell>
          <cell r="B515" t="str">
            <v>SERRALUNGA D'ALBA</v>
          </cell>
        </row>
        <row r="516">
          <cell r="A516" t="str">
            <v xml:space="preserve">FALLETTO DAVIDE CARLO   </v>
          </cell>
          <cell r="B516" t="str">
            <v>SERRAVALLE LANGHE</v>
          </cell>
        </row>
        <row r="517">
          <cell r="A517" t="str">
            <v xml:space="preserve">SEGHESIO SERGIO    </v>
          </cell>
          <cell r="B517" t="str">
            <v>SINIO</v>
          </cell>
        </row>
        <row r="518">
          <cell r="A518" t="str">
            <v xml:space="preserve">PAOLAZZO CLAUDIO    </v>
          </cell>
          <cell r="B518" t="str">
            <v>SOMANO</v>
          </cell>
        </row>
        <row r="519">
          <cell r="A519" t="str">
            <v xml:space="preserve">PEDUSSIA MARCO    </v>
          </cell>
          <cell r="B519" t="str">
            <v>SOMMARIVA DEL BOSCO</v>
          </cell>
        </row>
        <row r="520">
          <cell r="A520" t="str">
            <v xml:space="preserve">CORNERO WALTER    </v>
          </cell>
          <cell r="B520" t="str">
            <v>SOMMARIVA PERNO</v>
          </cell>
        </row>
        <row r="521">
          <cell r="A521" t="str">
            <v xml:space="preserve">SALSOTTO ANDREA    </v>
          </cell>
          <cell r="B521" t="str">
            <v>STROPPO</v>
          </cell>
        </row>
        <row r="522">
          <cell r="A522" t="str">
            <v xml:space="preserve">ARMANDO GIANCARLO    </v>
          </cell>
          <cell r="B522" t="str">
            <v>TARANTASCA</v>
          </cell>
        </row>
        <row r="523">
          <cell r="A523" t="str">
            <v xml:space="preserve">RIZZOLO ANDREA    </v>
          </cell>
          <cell r="B523" t="str">
            <v>TORRE BORMIDA</v>
          </cell>
        </row>
        <row r="524">
          <cell r="A524" t="str">
            <v xml:space="preserve">TARAVELLO GIANRENZO    </v>
          </cell>
          <cell r="B524" t="str">
            <v>TORRE MONDOVI'</v>
          </cell>
        </row>
        <row r="525">
          <cell r="A525" t="str">
            <v xml:space="preserve">ARNOLFO DANIELE GIORGIO   </v>
          </cell>
          <cell r="B525" t="str">
            <v>TORRE SAN GIORGIO</v>
          </cell>
        </row>
        <row r="526">
          <cell r="A526" t="str">
            <v xml:space="preserve">DALMAZZONE RENATA    </v>
          </cell>
          <cell r="B526" t="str">
            <v>TORRESINA</v>
          </cell>
        </row>
        <row r="527">
          <cell r="A527" t="str">
            <v xml:space="preserve">PIONZO ANDREA    </v>
          </cell>
          <cell r="B527" t="str">
            <v>TREISO</v>
          </cell>
        </row>
        <row r="528">
          <cell r="A528" t="str">
            <v xml:space="preserve">CERRINO ALBERTO    </v>
          </cell>
          <cell r="B528" t="str">
            <v>TREZZO TINELLA</v>
          </cell>
        </row>
        <row r="529">
          <cell r="A529" t="str">
            <v xml:space="preserve">ZUCCO ERNESTA    </v>
          </cell>
          <cell r="B529" t="str">
            <v>TRINITA'</v>
          </cell>
        </row>
        <row r="530">
          <cell r="A530" t="str">
            <v xml:space="preserve">GIORDANA GUIDO    </v>
          </cell>
          <cell r="B530" t="str">
            <v>VALDIERI</v>
          </cell>
        </row>
        <row r="531">
          <cell r="A531" t="str">
            <v xml:space="preserve">ARLOTTO ALBINO    </v>
          </cell>
          <cell r="B531" t="str">
            <v>VALGRANA</v>
          </cell>
        </row>
        <row r="532">
          <cell r="A532" t="str">
            <v xml:space="preserve">MONACO GIANLUCA    </v>
          </cell>
          <cell r="B532" t="str">
            <v>VALLORIATE</v>
          </cell>
        </row>
        <row r="533">
          <cell r="A533" t="str">
            <v xml:space="preserve">DOVETTA SILVANO    </v>
          </cell>
          <cell r="B533" t="str">
            <v>VENASCA</v>
          </cell>
        </row>
        <row r="534">
          <cell r="A534" t="str">
            <v xml:space="preserve">GIOVANNINI MARTA    </v>
          </cell>
          <cell r="B534" t="str">
            <v>VERDUNO</v>
          </cell>
        </row>
        <row r="535">
          <cell r="A535" t="str">
            <v xml:space="preserve">DALMASSO GIAN PIERO   </v>
          </cell>
          <cell r="B535" t="str">
            <v>VERNANTE</v>
          </cell>
        </row>
        <row r="536">
          <cell r="A536" t="str">
            <v xml:space="preserve">PANERO GIOVANNI CARLO   </v>
          </cell>
          <cell r="B536" t="str">
            <v>VERZUOLO</v>
          </cell>
        </row>
        <row r="537">
          <cell r="A537" t="str">
            <v xml:space="preserve">BERNARDI DANILO    </v>
          </cell>
          <cell r="B537" t="str">
            <v>VIGNOLO</v>
          </cell>
        </row>
        <row r="538">
          <cell r="A538" t="str">
            <v xml:space="preserve">SARCINELLI GIUSEPPE    </v>
          </cell>
          <cell r="B538" t="str">
            <v>VILLAFALLETTO</v>
          </cell>
        </row>
        <row r="539">
          <cell r="A539" t="str">
            <v xml:space="preserve">TURCO MICHELANGELO    </v>
          </cell>
          <cell r="B539" t="str">
            <v>VILLANOVA MONDOVI'</v>
          </cell>
        </row>
        <row r="540">
          <cell r="A540" t="str">
            <v xml:space="preserve">ALBERTO SIMONE    </v>
          </cell>
          <cell r="B540" t="str">
            <v>VILLANOVA SOLARO</v>
          </cell>
        </row>
        <row r="541">
          <cell r="A541" t="str">
            <v xml:space="preserve">ELLENA GIANFRANCO    </v>
          </cell>
          <cell r="B541" t="str">
            <v>VILLAR SAN COSTANZO</v>
          </cell>
        </row>
        <row r="542">
          <cell r="A542" t="str">
            <v xml:space="preserve">CORNARA PIETRO GIUSEPPE   </v>
          </cell>
          <cell r="B542" t="str">
            <v>VINADIO</v>
          </cell>
        </row>
        <row r="543">
          <cell r="A543" t="str">
            <v xml:space="preserve">DONETTA DANILO    </v>
          </cell>
          <cell r="B543" t="str">
            <v>VIOLA</v>
          </cell>
        </row>
        <row r="544">
          <cell r="A544" t="str">
            <v xml:space="preserve">COSTAMAGNA DANIELA PATRIZIA   </v>
          </cell>
          <cell r="B544" t="str">
            <v>VOTTIGNASCO</v>
          </cell>
        </row>
        <row r="545">
          <cell r="A545" t="str">
            <v xml:space="preserve">TOSI SIMONE    </v>
          </cell>
          <cell r="B545" t="str">
            <v>AGRATE CONTURBIA</v>
          </cell>
        </row>
        <row r="546">
          <cell r="A546" t="str">
            <v xml:space="preserve">BRAMBILLA NOEMI    </v>
          </cell>
          <cell r="B546" t="str">
            <v>AMENO</v>
          </cell>
        </row>
        <row r="547">
          <cell r="A547" t="str">
            <v xml:space="preserve">LAVARINI MARA MARIA   </v>
          </cell>
          <cell r="B547" t="str">
            <v>ARMENO</v>
          </cell>
        </row>
        <row r="548">
          <cell r="A548" t="str">
            <v xml:space="preserve">MONTI FEDERICO    </v>
          </cell>
          <cell r="B548" t="str">
            <v>ARONA</v>
          </cell>
        </row>
        <row r="549">
          <cell r="A549" t="str">
            <v xml:space="preserve">MAGGENI FABIO    </v>
          </cell>
          <cell r="B549" t="str">
            <v>BARENGO</v>
          </cell>
        </row>
        <row r="550">
          <cell r="A550" t="str">
            <v xml:space="preserve">SPONGHINI FABIO    </v>
          </cell>
          <cell r="B550" t="str">
            <v>BELLINZAGO NOVARESE</v>
          </cell>
        </row>
        <row r="551">
          <cell r="A551" t="str">
            <v xml:space="preserve">PIGAT LUCIANO    </v>
          </cell>
          <cell r="B551" t="str">
            <v>BIANDRATE</v>
          </cell>
        </row>
        <row r="552">
          <cell r="A552" t="str">
            <v xml:space="preserve">MINOLI FLAVIO    </v>
          </cell>
          <cell r="B552" t="str">
            <v>BOCA</v>
          </cell>
        </row>
        <row r="553">
          <cell r="A553" t="str">
            <v xml:space="preserve">SACCO PIETRO    </v>
          </cell>
          <cell r="B553" t="str">
            <v>BOGOGNO</v>
          </cell>
        </row>
        <row r="554">
          <cell r="A554" t="str">
            <v xml:space="preserve">FRATTINI GIULIO    </v>
          </cell>
          <cell r="B554" t="str">
            <v>BOLZANO NOVARESE</v>
          </cell>
        </row>
        <row r="555">
          <cell r="A555" t="str">
            <v xml:space="preserve">PADOAN RENATO    </v>
          </cell>
          <cell r="B555" t="str">
            <v>BORGOLAVEZZARO</v>
          </cell>
        </row>
        <row r="556">
          <cell r="A556" t="str">
            <v xml:space="preserve">BOSSI SERGIO    </v>
          </cell>
          <cell r="B556" t="str">
            <v>BORGOMANERO</v>
          </cell>
        </row>
        <row r="557">
          <cell r="A557" t="str">
            <v xml:space="preserve">MARCHESE ALESSANDRO    </v>
          </cell>
          <cell r="B557" t="str">
            <v>BORGO TICINO</v>
          </cell>
        </row>
        <row r="558">
          <cell r="A558" t="str">
            <v xml:space="preserve">BARBIERI CHIARA    </v>
          </cell>
          <cell r="B558" t="str">
            <v>BRIGA NOVARESE</v>
          </cell>
        </row>
        <row r="559">
          <cell r="A559" t="str">
            <v xml:space="preserve">GIORDANO DAVIDE MARIA   </v>
          </cell>
          <cell r="B559" t="str">
            <v>BRIONA</v>
          </cell>
        </row>
        <row r="560">
          <cell r="A560" t="str">
            <v xml:space="preserve">MIGLIO PIETRO ANTONIO   </v>
          </cell>
          <cell r="B560" t="str">
            <v>CALTIGNAGA</v>
          </cell>
        </row>
        <row r="561">
          <cell r="A561" t="str">
            <v xml:space="preserve">PACILEO GIULIANO    </v>
          </cell>
          <cell r="B561" t="str">
            <v>CAMERI</v>
          </cell>
        </row>
        <row r="562">
          <cell r="A562" t="str">
            <v xml:space="preserve">MAIO GIUSEPPE    </v>
          </cell>
          <cell r="B562" t="str">
            <v>CARPIGNANO SESIA</v>
          </cell>
        </row>
        <row r="563">
          <cell r="A563" t="str">
            <v xml:space="preserve">PORZIO CLAUDIA    </v>
          </cell>
          <cell r="B563" t="str">
            <v>CASALBELTRAME</v>
          </cell>
        </row>
        <row r="564">
          <cell r="A564" t="str">
            <v xml:space="preserve">DEMARCHI ISABELLA    </v>
          </cell>
          <cell r="B564" t="str">
            <v>CASALEGGIO NOVARA</v>
          </cell>
        </row>
        <row r="565">
          <cell r="A565" t="str">
            <v xml:space="preserve">MAZZA ALESSANDRO    </v>
          </cell>
          <cell r="B565" t="str">
            <v>CASALINO</v>
          </cell>
        </row>
        <row r="566">
          <cell r="A566" t="str">
            <v xml:space="preserve">PIANTANIDA EZIO    </v>
          </cell>
          <cell r="B566" t="str">
            <v>CASALVOLONE</v>
          </cell>
        </row>
        <row r="567">
          <cell r="A567" t="str">
            <v xml:space="preserve">ROSSINI CLAUDIO    </v>
          </cell>
          <cell r="B567" t="str">
            <v>CASTELLAZZO NOVARESE</v>
          </cell>
        </row>
        <row r="568">
          <cell r="A568" t="str">
            <v xml:space="preserve">STILO MASSIMO    </v>
          </cell>
          <cell r="B568" t="str">
            <v>CASTELLETTO SOPRA TICINO</v>
          </cell>
        </row>
        <row r="569">
          <cell r="A569" t="str">
            <v xml:space="preserve">LANARO LAURA    </v>
          </cell>
          <cell r="B569" t="str">
            <v>CAVAGLIETTO</v>
          </cell>
        </row>
        <row r="570">
          <cell r="A570" t="str">
            <v xml:space="preserve">TACCA ENRICA    </v>
          </cell>
          <cell r="B570" t="str">
            <v>CAVAGLIO D'AGOGNA</v>
          </cell>
        </row>
        <row r="571">
          <cell r="A571" t="str">
            <v xml:space="preserve">D'AGUANNO VITO    </v>
          </cell>
          <cell r="B571" t="str">
            <v>CAVALLIRIO</v>
          </cell>
        </row>
        <row r="572">
          <cell r="A572" t="str">
            <v xml:space="preserve">VOLPI ANDREA    </v>
          </cell>
          <cell r="B572" t="str">
            <v>CERANO</v>
          </cell>
        </row>
        <row r="573">
          <cell r="A573" t="str">
            <v xml:space="preserve">RIBONI CORRADO    </v>
          </cell>
          <cell r="B573" t="str">
            <v>COLAZZA</v>
          </cell>
        </row>
        <row r="574">
          <cell r="A574" t="str">
            <v xml:space="preserve">POTENZA DANIELE    </v>
          </cell>
          <cell r="B574" t="str">
            <v>COMIGNAGO</v>
          </cell>
        </row>
        <row r="575">
          <cell r="A575" t="str">
            <v xml:space="preserve">GATTONI MAURO    </v>
          </cell>
          <cell r="B575" t="str">
            <v>CRESSA</v>
          </cell>
        </row>
        <row r="576">
          <cell r="A576" t="str">
            <v xml:space="preserve">BARBAGLIA ANGELO    </v>
          </cell>
          <cell r="B576" t="str">
            <v>CUREGGIO</v>
          </cell>
        </row>
        <row r="577">
          <cell r="A577" t="str">
            <v xml:space="preserve">CARLANA LUCIANO    </v>
          </cell>
          <cell r="B577" t="str">
            <v>DIVIGNANO</v>
          </cell>
        </row>
        <row r="578">
          <cell r="A578" t="str">
            <v xml:space="preserve">VEDOVATO LORENA    </v>
          </cell>
          <cell r="B578" t="str">
            <v>DORMELLETTO</v>
          </cell>
        </row>
        <row r="579">
          <cell r="A579" t="str">
            <v xml:space="preserve">GIORDANO ALDO    </v>
          </cell>
          <cell r="B579" t="str">
            <v>FARA NOVARESE</v>
          </cell>
        </row>
        <row r="580">
          <cell r="A580" t="str">
            <v xml:space="preserve">ANGELINI ALFIO    </v>
          </cell>
          <cell r="B580" t="str">
            <v>FONTANETO D'AGOGNA</v>
          </cell>
        </row>
        <row r="581">
          <cell r="A581" t="str">
            <v xml:space="preserve">DI CAPRIO CLAUDIANO   </v>
          </cell>
          <cell r="B581" t="str">
            <v>GALLIATE</v>
          </cell>
        </row>
        <row r="582">
          <cell r="A582" t="str">
            <v xml:space="preserve">TREVISAN FABIANO    </v>
          </cell>
          <cell r="B582" t="str">
            <v>GARBAGNA NOVARESE</v>
          </cell>
        </row>
        <row r="583">
          <cell r="A583" t="str">
            <v xml:space="preserve">GUIDETTI LUIGI GIULIO   </v>
          </cell>
          <cell r="B583" t="str">
            <v>GARGALLO</v>
          </cell>
        </row>
        <row r="584">
          <cell r="A584" t="str">
            <v xml:space="preserve">CASACCIO FEDERICO    </v>
          </cell>
          <cell r="B584" t="str">
            <v>GATTICO-VERUNO</v>
          </cell>
        </row>
        <row r="585">
          <cell r="A585" t="str">
            <v xml:space="preserve">TEMPORELLI DAVIDE    </v>
          </cell>
          <cell r="B585" t="str">
            <v>GHEMME</v>
          </cell>
        </row>
        <row r="586">
          <cell r="A586" t="str">
            <v xml:space="preserve">GODIO GIANLUCA    </v>
          </cell>
          <cell r="B586" t="str">
            <v>GOZZANO</v>
          </cell>
        </row>
        <row r="587">
          <cell r="A587" t="str">
            <v xml:space="preserve">PAGLINO PAOLO    </v>
          </cell>
          <cell r="B587" t="str">
            <v>GRANOZZO CON MONTICELLO</v>
          </cell>
        </row>
        <row r="588">
          <cell r="A588" t="str">
            <v xml:space="preserve">BUI KATIA    </v>
          </cell>
          <cell r="B588" t="str">
            <v>GRIGNASCO</v>
          </cell>
        </row>
        <row r="589">
          <cell r="A589" t="str">
            <v xml:space="preserve">PELIZZONI FLAVIO    </v>
          </cell>
          <cell r="B589" t="str">
            <v>INVORIO</v>
          </cell>
        </row>
        <row r="590">
          <cell r="A590" t="str">
            <v xml:space="preserve">MANICA MORRIS    </v>
          </cell>
          <cell r="B590" t="str">
            <v>LANDIONA</v>
          </cell>
        </row>
        <row r="591">
          <cell r="A591" t="str">
            <v xml:space="preserve">BONA ANGELO LUCA   </v>
          </cell>
          <cell r="B591" t="str">
            <v>LESA</v>
          </cell>
        </row>
        <row r="592">
          <cell r="A592" t="str">
            <v xml:space="preserve">BALZANO ROBERTO    </v>
          </cell>
          <cell r="B592" t="str">
            <v>MAGGIORA</v>
          </cell>
        </row>
        <row r="593">
          <cell r="A593" t="str">
            <v xml:space="preserve">PATRIOLI PAOLO    </v>
          </cell>
          <cell r="B593" t="str">
            <v>MANDELLO VITTA</v>
          </cell>
        </row>
        <row r="594">
          <cell r="A594" t="str">
            <v xml:space="preserve">MERLI FRANCO    </v>
          </cell>
          <cell r="B594" t="str">
            <v>MARANO TICINO</v>
          </cell>
        </row>
        <row r="595">
          <cell r="A595" t="str">
            <v xml:space="preserve">AIROLDI ANTONIO    </v>
          </cell>
          <cell r="B595" t="str">
            <v>MASSINO VISCONTI</v>
          </cell>
        </row>
        <row r="596">
          <cell r="A596" t="str">
            <v xml:space="preserve">BARBIERI FABRIZIO    </v>
          </cell>
          <cell r="B596" t="str">
            <v>MEINA</v>
          </cell>
        </row>
        <row r="597">
          <cell r="A597" t="str">
            <v xml:space="preserve">MATTACHINI PIETRO    </v>
          </cell>
          <cell r="B597" t="str">
            <v>MEZZOMERICO</v>
          </cell>
        </row>
        <row r="598">
          <cell r="A598" t="str">
            <v xml:space="preserve">CADEI GIORGIO    </v>
          </cell>
          <cell r="B598" t="str">
            <v>MIASINO</v>
          </cell>
        </row>
        <row r="599">
          <cell r="A599" t="str">
            <v xml:space="preserve">FACCIO SABRINA    </v>
          </cell>
          <cell r="B599" t="str">
            <v>MOMO</v>
          </cell>
        </row>
        <row r="600">
          <cell r="A600" t="str">
            <v xml:space="preserve">FAVINO FABRIZIO    </v>
          </cell>
          <cell r="B600" t="str">
            <v>NEBBIUNO</v>
          </cell>
        </row>
        <row r="601">
          <cell r="A601" t="str">
            <v xml:space="preserve">AGNESINA PIERFRANCESCO    </v>
          </cell>
          <cell r="B601" t="str">
            <v>NIBBIOLA</v>
          </cell>
        </row>
        <row r="602">
          <cell r="A602" t="str">
            <v xml:space="preserve">CANELLI ALESSANDRO    </v>
          </cell>
          <cell r="B602" t="str">
            <v>NOVARA</v>
          </cell>
        </row>
        <row r="603">
          <cell r="A603" t="str">
            <v xml:space="preserve">BALDASSINI ANDREA    </v>
          </cell>
          <cell r="B603" t="str">
            <v>OLEGGIO</v>
          </cell>
        </row>
        <row r="604">
          <cell r="A604" t="str">
            <v xml:space="preserve">CAIRO MARCO    </v>
          </cell>
          <cell r="B604" t="str">
            <v>OLEGGIO CASTELLO</v>
          </cell>
        </row>
        <row r="605">
          <cell r="A605" t="str">
            <v xml:space="preserve">ANGELERI GIORGIO    </v>
          </cell>
          <cell r="B605" t="str">
            <v>ORTA SAN GIULIO</v>
          </cell>
        </row>
        <row r="606">
          <cell r="A606" t="str">
            <v xml:space="preserve">JULITA MAURO    </v>
          </cell>
          <cell r="B606" t="str">
            <v>PARUZZARO</v>
          </cell>
        </row>
        <row r="607">
          <cell r="A607" t="str">
            <v xml:space="preserve">MINAZZI DORIANO    </v>
          </cell>
          <cell r="B607" t="str">
            <v>PELLA</v>
          </cell>
        </row>
        <row r="608">
          <cell r="A608" t="str">
            <v xml:space="preserve">ROMAGNOLI MAURO    </v>
          </cell>
          <cell r="B608" t="str">
            <v>PETTENASCO</v>
          </cell>
        </row>
        <row r="609">
          <cell r="A609" t="str">
            <v xml:space="preserve">PASTORE VALERIA    </v>
          </cell>
          <cell r="B609" t="str">
            <v>PISANO</v>
          </cell>
        </row>
        <row r="610">
          <cell r="A610" t="str">
            <v xml:space="preserve">PARACCHINI MARIA ELIANA   </v>
          </cell>
          <cell r="B610" t="str">
            <v>POGNO</v>
          </cell>
        </row>
        <row r="611">
          <cell r="A611" t="str">
            <v xml:space="preserve">ARLUNNO NICOLA    </v>
          </cell>
          <cell r="B611" t="str">
            <v>POMBIA</v>
          </cell>
        </row>
        <row r="612">
          <cell r="A612" t="str">
            <v xml:space="preserve">BORASO ALBERTO    </v>
          </cell>
          <cell r="B612" t="str">
            <v>PRATO SESIA</v>
          </cell>
        </row>
        <row r="613">
          <cell r="A613" t="str">
            <v xml:space="preserve">BELTRAME LIDO    </v>
          </cell>
          <cell r="B613" t="str">
            <v>RECETTO</v>
          </cell>
        </row>
        <row r="614">
          <cell r="A614" t="str">
            <v xml:space="preserve">CARINI ALESSANDRO    </v>
          </cell>
          <cell r="B614" t="str">
            <v>ROMAGNANO SESIA</v>
          </cell>
        </row>
        <row r="615">
          <cell r="A615" t="str">
            <v xml:space="preserve">CACCIA MARCO    </v>
          </cell>
          <cell r="B615" t="str">
            <v>ROMENTINO</v>
          </cell>
        </row>
        <row r="616">
          <cell r="A616" t="str">
            <v xml:space="preserve">FORTIS AGOSTINO FRANCESCO   </v>
          </cell>
          <cell r="B616" t="str">
            <v>SAN MAURIZIO D'OPAGLIO</v>
          </cell>
        </row>
        <row r="617">
          <cell r="A617" t="str">
            <v xml:space="preserve">DELBO' DARIO    </v>
          </cell>
          <cell r="B617" t="str">
            <v>SAN NAZZARO SESIA</v>
          </cell>
        </row>
        <row r="618">
          <cell r="A618" t="str">
            <v xml:space="preserve">BROGNOLI GIUSEPPE    </v>
          </cell>
          <cell r="B618" t="str">
            <v>SAN PIETRO MOSEZZO</v>
          </cell>
        </row>
        <row r="619">
          <cell r="A619" t="str">
            <v xml:space="preserve">LOCATELLI BRUNO    </v>
          </cell>
          <cell r="B619" t="str">
            <v>SILLAVENGO</v>
          </cell>
        </row>
        <row r="620">
          <cell r="A620" t="str">
            <v xml:space="preserve">PONTI CELSINO    </v>
          </cell>
          <cell r="B620" t="str">
            <v>SIZZANO</v>
          </cell>
        </row>
        <row r="621">
          <cell r="A621" t="str">
            <v xml:space="preserve">MONTI FELICE    </v>
          </cell>
          <cell r="B621" t="str">
            <v>SORISO</v>
          </cell>
        </row>
        <row r="622">
          <cell r="A622" t="str">
            <v xml:space="preserve">ZUCCO CARLA    </v>
          </cell>
          <cell r="B622" t="str">
            <v>SOZZAGO</v>
          </cell>
        </row>
        <row r="623">
          <cell r="A623" t="str">
            <v xml:space="preserve">GIULIANI RICCARDO    </v>
          </cell>
          <cell r="B623" t="str">
            <v>SUNO</v>
          </cell>
        </row>
        <row r="624">
          <cell r="A624" t="str">
            <v xml:space="preserve">MERISI DOMENICO    </v>
          </cell>
          <cell r="B624" t="str">
            <v>TERDOBBIATE</v>
          </cell>
        </row>
        <row r="625">
          <cell r="A625" t="str">
            <v xml:space="preserve">CALDARELLI GIOVANNI    </v>
          </cell>
          <cell r="B625" t="str">
            <v>TORNACO</v>
          </cell>
        </row>
        <row r="626">
          <cell r="A626" t="str">
            <v xml:space="preserve">BINATTI FEDERICO    </v>
          </cell>
          <cell r="B626" t="str">
            <v>TRECATE</v>
          </cell>
        </row>
        <row r="627">
          <cell r="A627" t="str">
            <v xml:space="preserve">MELLONE SILVANO    </v>
          </cell>
          <cell r="B627" t="str">
            <v>VAPRIO D'AGOGNA</v>
          </cell>
        </row>
        <row r="628">
          <cell r="A628" t="str">
            <v xml:space="preserve">CARLOMAGNO JOSHUA    </v>
          </cell>
          <cell r="B628" t="str">
            <v>VARALLO POMBIA</v>
          </cell>
        </row>
        <row r="629">
          <cell r="A629" t="str">
            <v xml:space="preserve">MOLINARI DAVIDE    </v>
          </cell>
          <cell r="B629" t="str">
            <v>VESPOLATE</v>
          </cell>
        </row>
        <row r="630">
          <cell r="A630" t="str">
            <v xml:space="preserve">VICENZI MARZIA    </v>
          </cell>
          <cell r="B630" t="str">
            <v>VICOLUNGO</v>
          </cell>
        </row>
        <row r="631">
          <cell r="A631" t="str">
            <v xml:space="preserve">OLIVERO GIUSEPPE    </v>
          </cell>
          <cell r="B631" t="str">
            <v>VINZAGLIO</v>
          </cell>
        </row>
        <row r="632">
          <cell r="A632" t="str">
            <v xml:space="preserve">SUCCIO MARCO    </v>
          </cell>
          <cell r="B632" t="str">
            <v>AGLIE'</v>
          </cell>
        </row>
        <row r="633">
          <cell r="A633" t="str">
            <v xml:space="preserve">DE RISO LEOPOLDO   </v>
          </cell>
          <cell r="B633" t="str">
            <v>AIRASCA</v>
          </cell>
        </row>
        <row r="634">
          <cell r="A634" t="str">
            <v xml:space="preserve">GARBANO MAURO    </v>
          </cell>
          <cell r="B634" t="str">
            <v>ALA DI STURA</v>
          </cell>
        </row>
        <row r="635">
          <cell r="A635" t="str">
            <v xml:space="preserve">TEZZON VENERINA    </v>
          </cell>
          <cell r="B635" t="str">
            <v>ALBIANO D'IVREA</v>
          </cell>
        </row>
        <row r="636">
          <cell r="A636" t="str">
            <v xml:space="preserve">BERTOLO OMBRETTA    </v>
          </cell>
          <cell r="B636" t="str">
            <v>ALMESE</v>
          </cell>
        </row>
        <row r="637">
          <cell r="A637" t="str">
            <v xml:space="preserve">VARETTO SILVIO    </v>
          </cell>
          <cell r="B637" t="str">
            <v>ALPETTE</v>
          </cell>
        </row>
        <row r="638">
          <cell r="A638" t="str">
            <v xml:space="preserve">PALMIERI STEVEN GIUSEPPE   </v>
          </cell>
          <cell r="B638" t="str">
            <v>ALPIGNANO</v>
          </cell>
        </row>
        <row r="639">
          <cell r="A639" t="str">
            <v xml:space="preserve">GAI FRANCO    </v>
          </cell>
          <cell r="B639" t="str">
            <v>ANDEZENO</v>
          </cell>
        </row>
        <row r="640">
          <cell r="A640" t="str">
            <v xml:space="preserve">BOVO ENRICO    </v>
          </cell>
          <cell r="B640" t="str">
            <v>ANDRATE</v>
          </cell>
        </row>
        <row r="641">
          <cell r="A641" t="str">
            <v xml:space="preserve">GIORDAN GINO    </v>
          </cell>
          <cell r="B641" t="str">
            <v>ANGROGNA</v>
          </cell>
        </row>
        <row r="642">
          <cell r="A642" t="str">
            <v xml:space="preserve">SCIMONE FERDINANDO    </v>
          </cell>
          <cell r="B642" t="str">
            <v>ARIGNANO</v>
          </cell>
        </row>
        <row r="643">
          <cell r="A643" t="str">
            <v xml:space="preserve">ARCHINA' ANDREA    </v>
          </cell>
          <cell r="B643" t="str">
            <v>AVIGLIANA</v>
          </cell>
        </row>
        <row r="644">
          <cell r="A644" t="str">
            <v xml:space="preserve">SIRIO EMILIANO PIETRO   </v>
          </cell>
          <cell r="B644" t="str">
            <v>AZEGLIO</v>
          </cell>
        </row>
        <row r="645">
          <cell r="A645" t="str">
            <v xml:space="preserve">SUCCIO CLAUDIO    </v>
          </cell>
          <cell r="B645" t="str">
            <v>BAIRO</v>
          </cell>
        </row>
        <row r="646">
          <cell r="A646" t="str">
            <v xml:space="preserve">ROMEO FRANCO    </v>
          </cell>
          <cell r="B646" t="str">
            <v>BALANGERO</v>
          </cell>
        </row>
        <row r="647">
          <cell r="A647" t="str">
            <v xml:space="preserve">FERRERO VERCELLI LUIGI   </v>
          </cell>
          <cell r="B647" t="str">
            <v>BALDISSERO CANAVESE</v>
          </cell>
        </row>
        <row r="648">
          <cell r="A648" t="str">
            <v xml:space="preserve">CORDERO PIERO    </v>
          </cell>
          <cell r="B648" t="str">
            <v>BALDISSERO TORINESE</v>
          </cell>
        </row>
        <row r="649">
          <cell r="A649" t="str">
            <v xml:space="preserve">CASTAGNERI GIOVANNI BATTISTA   </v>
          </cell>
          <cell r="B649" t="str">
            <v>BALME</v>
          </cell>
        </row>
        <row r="650">
          <cell r="A650" t="str">
            <v xml:space="preserve">MAZZA ANTONIO    </v>
          </cell>
          <cell r="B650" t="str">
            <v>BANCHETTE</v>
          </cell>
        </row>
        <row r="651">
          <cell r="A651" t="str">
            <v xml:space="preserve">DROVETTI GIUSEPPE    </v>
          </cell>
          <cell r="B651" t="str">
            <v>BARBANIA</v>
          </cell>
        </row>
        <row r="652">
          <cell r="A652" t="str">
            <v xml:space="preserve">ROSSETTI CHIARA    </v>
          </cell>
          <cell r="B652" t="str">
            <v>BARDONECCHIA</v>
          </cell>
        </row>
        <row r="653">
          <cell r="A653" t="str">
            <v xml:space="preserve">BERTINATO ALESSIO    </v>
          </cell>
          <cell r="B653" t="str">
            <v>BARONE CANAVESE</v>
          </cell>
        </row>
        <row r="654">
          <cell r="A654" t="str">
            <v xml:space="preserve">CANNATI DANIEL    </v>
          </cell>
          <cell r="B654" t="str">
            <v>BEINASCO</v>
          </cell>
        </row>
        <row r="655">
          <cell r="A655" t="str">
            <v xml:space="preserve">ROSSETTO FABIO    </v>
          </cell>
          <cell r="B655" t="str">
            <v>BIBIANA</v>
          </cell>
        </row>
        <row r="656">
          <cell r="A656" t="str">
            <v xml:space="preserve">VIGNOLA MAURO    </v>
          </cell>
          <cell r="B656" t="str">
            <v>BOBBIO PELLICE</v>
          </cell>
        </row>
        <row r="657">
          <cell r="A657" t="str">
            <v xml:space="preserve">RICCA LUIGI SERGIO   </v>
          </cell>
          <cell r="B657" t="str">
            <v>BOLLENGO</v>
          </cell>
        </row>
        <row r="658">
          <cell r="A658" t="str">
            <v xml:space="preserve">GAMBINO CLAUDIO    </v>
          </cell>
          <cell r="B658" t="str">
            <v>BORGARO TORINESE</v>
          </cell>
        </row>
        <row r="659">
          <cell r="A659" t="str">
            <v xml:space="preserve">CARGNELLO FRANCESCA    </v>
          </cell>
          <cell r="B659" t="str">
            <v>BORGIALLO</v>
          </cell>
        </row>
        <row r="660">
          <cell r="A660" t="str">
            <v xml:space="preserve">FRANCISCA FAUSTO    </v>
          </cell>
          <cell r="B660" t="str">
            <v>BORGOFRANCO D'IVREA</v>
          </cell>
        </row>
        <row r="661">
          <cell r="A661" t="str">
            <v xml:space="preserve">PASQUALE ANTONELLA GIOVANNA   </v>
          </cell>
          <cell r="B661" t="str">
            <v>BORGOMASINO</v>
          </cell>
        </row>
        <row r="662">
          <cell r="A662" t="str">
            <v xml:space="preserve">MELE DIEGO    </v>
          </cell>
          <cell r="B662" t="str">
            <v>BORGONE SUSA</v>
          </cell>
        </row>
        <row r="663">
          <cell r="A663" t="str">
            <v xml:space="preserve">FORNERIS PAOLA    </v>
          </cell>
          <cell r="B663" t="str">
            <v>BOSCONERO</v>
          </cell>
        </row>
        <row r="664">
          <cell r="A664" t="str">
            <v xml:space="preserve">BODONI PAOLO    </v>
          </cell>
          <cell r="B664" t="str">
            <v>BRANDIZZO</v>
          </cell>
        </row>
        <row r="665">
          <cell r="A665" t="str">
            <v xml:space="preserve">BALLARI SIMONE    </v>
          </cell>
          <cell r="B665" t="str">
            <v>BRICHERASIO</v>
          </cell>
        </row>
        <row r="666">
          <cell r="A666" t="str">
            <v xml:space="preserve">VIGLIERMO BRUSSO ANNA SERAFINA  </v>
          </cell>
          <cell r="B666" t="str">
            <v>BROSSO</v>
          </cell>
        </row>
        <row r="667">
          <cell r="A667" t="str">
            <v xml:space="preserve">DEMICHELIS GIOVANNI    </v>
          </cell>
          <cell r="B667" t="str">
            <v>BROZOLO</v>
          </cell>
        </row>
        <row r="668">
          <cell r="A668" t="str">
            <v xml:space="preserve">RICCARDO CESARE    </v>
          </cell>
          <cell r="B668" t="str">
            <v>BRUINO</v>
          </cell>
        </row>
        <row r="669">
          <cell r="A669" t="str">
            <v xml:space="preserve">BOSSO GIULIO    </v>
          </cell>
          <cell r="B669" t="str">
            <v>BRUSASCO</v>
          </cell>
        </row>
        <row r="670">
          <cell r="A670" t="str">
            <v xml:space="preserve">BARBON ROBERTO    </v>
          </cell>
          <cell r="B670" t="str">
            <v>BRUZOLO</v>
          </cell>
        </row>
        <row r="671">
          <cell r="A671" t="str">
            <v xml:space="preserve">MANAVELLA CARLO    </v>
          </cell>
          <cell r="B671" t="str">
            <v>BURIASCO</v>
          </cell>
        </row>
        <row r="672">
          <cell r="A672" t="str">
            <v xml:space="preserve">COMINETTO FRANCO    </v>
          </cell>
          <cell r="B672" t="str">
            <v>BUROLO</v>
          </cell>
        </row>
        <row r="673">
          <cell r="A673" t="str">
            <v xml:space="preserve">CHIONO GIAMBATTISTINO    </v>
          </cell>
          <cell r="B673" t="str">
            <v>BUSANO</v>
          </cell>
        </row>
        <row r="674">
          <cell r="A674" t="str">
            <v xml:space="preserve">CIMARELLA ALFREDO    </v>
          </cell>
          <cell r="B674" t="str">
            <v>BUTTIGLIERA ALTA</v>
          </cell>
        </row>
        <row r="675">
          <cell r="A675" t="str">
            <v xml:space="preserve">MARIETTA DANIELE    </v>
          </cell>
          <cell r="B675" t="str">
            <v>CAFASSE</v>
          </cell>
        </row>
        <row r="676">
          <cell r="A676" t="str">
            <v xml:space="preserve">CENA MARIA ROSA   </v>
          </cell>
          <cell r="B676" t="str">
            <v>CALUSO</v>
          </cell>
        </row>
        <row r="677">
          <cell r="A677" t="str">
            <v xml:space="preserve">VERGNANO CARLO    </v>
          </cell>
          <cell r="B677" t="str">
            <v>CAMBIANO</v>
          </cell>
        </row>
        <row r="678">
          <cell r="A678" t="str">
            <v xml:space="preserve">ROSSETTO PAOLO    </v>
          </cell>
          <cell r="B678" t="str">
            <v>CAMPIGLIONE FENILE</v>
          </cell>
        </row>
        <row r="679">
          <cell r="A679" t="str">
            <v xml:space="preserve">MOTTINO MARIO    </v>
          </cell>
          <cell r="B679" t="str">
            <v>CANDIA CANAVESE</v>
          </cell>
        </row>
        <row r="680">
          <cell r="A680" t="str">
            <v xml:space="preserve">BOCCARDO STEFANO    </v>
          </cell>
          <cell r="B680" t="str">
            <v>CANDIOLO</v>
          </cell>
        </row>
        <row r="681">
          <cell r="A681" t="str">
            <v xml:space="preserve">ROSA CARDINAL RICCARDO GIUSEPPE  </v>
          </cell>
          <cell r="B681" t="str">
            <v>CANISCHIO</v>
          </cell>
        </row>
        <row r="682">
          <cell r="A682" t="str">
            <v xml:space="preserve">BELLO GIUSTINO    </v>
          </cell>
          <cell r="B682" t="str">
            <v>CANTALUPA</v>
          </cell>
        </row>
        <row r="683">
          <cell r="A683" t="str">
            <v xml:space="preserve">VIVENZA FRANCA    </v>
          </cell>
          <cell r="B683" t="str">
            <v>CANTOIRA</v>
          </cell>
        </row>
        <row r="684">
          <cell r="A684" t="str">
            <v xml:space="preserve">TORASSO GIAN ANDREA   </v>
          </cell>
          <cell r="B684" t="str">
            <v>CAPRIE</v>
          </cell>
        </row>
        <row r="685">
          <cell r="A685" t="str">
            <v xml:space="preserve">SILETTI ADRIANO    </v>
          </cell>
          <cell r="B685" t="str">
            <v>CARAVINO</v>
          </cell>
        </row>
        <row r="686">
          <cell r="A686" t="str">
            <v xml:space="preserve">VAIROS FLAVIO    </v>
          </cell>
          <cell r="B686" t="str">
            <v>CAREMA</v>
          </cell>
        </row>
        <row r="687">
          <cell r="A687" t="str">
            <v xml:space="preserve">ALBERTINO GIORGIO    </v>
          </cell>
          <cell r="B687" t="str">
            <v>CARIGNANO</v>
          </cell>
        </row>
        <row r="688">
          <cell r="A688" t="str">
            <v xml:space="preserve">GAVEGLIO IVANA    </v>
          </cell>
          <cell r="B688" t="str">
            <v>CARMAGNOLA</v>
          </cell>
        </row>
        <row r="689">
          <cell r="A689" t="str">
            <v xml:space="preserve">CAVALLERO FRANCESCO    </v>
          </cell>
          <cell r="B689" t="str">
            <v>CASALBORGONE</v>
          </cell>
        </row>
        <row r="690">
          <cell r="A690" t="str">
            <v xml:space="preserve">GUARINO DAVIDE PAOLO   </v>
          </cell>
          <cell r="B690" t="str">
            <v>CASCINETTE D'IVREA</v>
          </cell>
        </row>
        <row r="691">
          <cell r="A691" t="str">
            <v xml:space="preserve">BANCHIERI PACIFICO    </v>
          </cell>
          <cell r="B691" t="str">
            <v>CASELETTE</v>
          </cell>
        </row>
        <row r="692">
          <cell r="A692" t="str">
            <v xml:space="preserve">MARSAGLIA CAGNOLA GIUSEPPE   </v>
          </cell>
          <cell r="B692" t="str">
            <v>CASELLE TORINESE</v>
          </cell>
        </row>
        <row r="693">
          <cell r="A693" t="str">
            <v xml:space="preserve">BORCA DANILO    </v>
          </cell>
          <cell r="B693" t="str">
            <v>CASTAGNETO PO</v>
          </cell>
        </row>
        <row r="694">
          <cell r="A694" t="str">
            <v xml:space="preserve">SANDRONE MATTIA    </v>
          </cell>
          <cell r="B694" t="str">
            <v>CASTAGNOLE PIEMONTE</v>
          </cell>
        </row>
        <row r="695">
          <cell r="A695" t="str">
            <v xml:space="preserve">MAZZA PASQUALE MARIO   </v>
          </cell>
          <cell r="B695" t="str">
            <v>CASTELLAMONTE</v>
          </cell>
        </row>
        <row r="696">
          <cell r="A696" t="str">
            <v xml:space="preserve">CARETTO ENRICA DOMENICA   </v>
          </cell>
          <cell r="B696" t="str">
            <v>CASTELNUOVO NIGRA</v>
          </cell>
        </row>
        <row r="697">
          <cell r="A697" t="str">
            <v xml:space="preserve">LOVERA LORIS GIOVANNI   </v>
          </cell>
          <cell r="B697" t="str">
            <v>CASTIGLIONE TORINESE</v>
          </cell>
        </row>
        <row r="698">
          <cell r="A698" t="str">
            <v xml:space="preserve">GAVAZZA ANDREA    </v>
          </cell>
          <cell r="B698" t="str">
            <v>CAVAGNOLO</v>
          </cell>
        </row>
        <row r="699">
          <cell r="A699" t="str">
            <v xml:space="preserve">PASCHETTA SERGIO    </v>
          </cell>
          <cell r="B699" t="str">
            <v>CAVOUR</v>
          </cell>
        </row>
        <row r="700">
          <cell r="A700" t="str">
            <v xml:space="preserve">RUBIANO TERESA    </v>
          </cell>
          <cell r="B700" t="str">
            <v>CERCENASCO</v>
          </cell>
        </row>
        <row r="701">
          <cell r="A701" t="str">
            <v xml:space="preserve">EBOLI DAVIDE    </v>
          </cell>
          <cell r="B701" t="str">
            <v>CERES</v>
          </cell>
        </row>
        <row r="702">
          <cell r="A702" t="str">
            <v xml:space="preserve">GIOANNINI ALEX    </v>
          </cell>
          <cell r="B702" t="str">
            <v>CERESOLE REALE</v>
          </cell>
        </row>
        <row r="703">
          <cell r="A703" t="str">
            <v xml:space="preserve">VAGLIO ROBERTO    </v>
          </cell>
          <cell r="B703" t="str">
            <v>CESANA TORINESE</v>
          </cell>
        </row>
        <row r="704">
          <cell r="A704" t="str">
            <v xml:space="preserve">BONADE' BOTTINO ADRIANO   </v>
          </cell>
          <cell r="B704" t="str">
            <v>CHIALAMBERTO</v>
          </cell>
        </row>
        <row r="705">
          <cell r="A705" t="str">
            <v xml:space="preserve">RUSSO MAURO    </v>
          </cell>
          <cell r="B705" t="str">
            <v>CHIANOCCO</v>
          </cell>
        </row>
        <row r="706">
          <cell r="A706" t="str">
            <v xml:space="preserve">FIORENTINI MAURIZIO    </v>
          </cell>
          <cell r="B706" t="str">
            <v>CHIAVERANO</v>
          </cell>
        </row>
        <row r="707">
          <cell r="A707" t="str">
            <v xml:space="preserve">SICCHIERO ALESSANDRO    </v>
          </cell>
          <cell r="B707" t="str">
            <v>CHIERI</v>
          </cell>
        </row>
        <row r="708">
          <cell r="A708" t="str">
            <v xml:space="preserve">TRUCANO PIERVANNI    </v>
          </cell>
          <cell r="B708" t="str">
            <v>CHIESANUOVA</v>
          </cell>
        </row>
        <row r="709">
          <cell r="A709" t="str">
            <v xml:space="preserve">GARBATI ROBERTO    </v>
          </cell>
          <cell r="B709" t="str">
            <v>CHIOMONTE</v>
          </cell>
        </row>
        <row r="710">
          <cell r="A710" t="str">
            <v xml:space="preserve">BORGESA FABRIZIO    </v>
          </cell>
          <cell r="B710" t="str">
            <v>CHIUSA DI SAN MICHELE</v>
          </cell>
        </row>
        <row r="711">
          <cell r="A711" t="str">
            <v xml:space="preserve">CASTELLO CLAUDIO    </v>
          </cell>
          <cell r="B711" t="str">
            <v>CHIVASSO</v>
          </cell>
        </row>
        <row r="712">
          <cell r="A712" t="str">
            <v xml:space="preserve">FERRARESE FABRIZIO    </v>
          </cell>
          <cell r="B712" t="str">
            <v>CICONIO</v>
          </cell>
        </row>
        <row r="713">
          <cell r="A713" t="str">
            <v xml:space="preserve">CONTINI DANIELA    </v>
          </cell>
          <cell r="B713" t="str">
            <v>CINTANO</v>
          </cell>
        </row>
        <row r="714">
          <cell r="A714" t="str">
            <v xml:space="preserve">LONGO EMILIO    </v>
          </cell>
          <cell r="B714" t="str">
            <v>CINZANO</v>
          </cell>
        </row>
        <row r="715">
          <cell r="A715" t="str">
            <v xml:space="preserve">DEVIETTI GOGGIA LOREDANA   </v>
          </cell>
          <cell r="B715" t="str">
            <v>CIRIE'</v>
          </cell>
        </row>
        <row r="716">
          <cell r="A716" t="str">
            <v xml:space="preserve">RADOGNA SIMONA    </v>
          </cell>
          <cell r="B716" t="str">
            <v>CLAVIERE</v>
          </cell>
        </row>
        <row r="717">
          <cell r="A717" t="str">
            <v xml:space="preserve">BONINO GUIDO    </v>
          </cell>
          <cell r="B717" t="str">
            <v>COASSOLO TORINESE</v>
          </cell>
        </row>
        <row r="718">
          <cell r="A718" t="str">
            <v xml:space="preserve">ALLAIS PAOLO    </v>
          </cell>
          <cell r="B718" t="str">
            <v>COAZZE</v>
          </cell>
        </row>
        <row r="719">
          <cell r="A719" t="str">
            <v xml:space="preserve">CASCIANO FRANCESCO    </v>
          </cell>
          <cell r="B719" t="str">
            <v>COLLEGNO</v>
          </cell>
        </row>
        <row r="720">
          <cell r="A720" t="str">
            <v xml:space="preserve">QUERIO GIANETTO ALDO   </v>
          </cell>
          <cell r="B720" t="str">
            <v>COLLERETTO CASTELNUOVO</v>
          </cell>
        </row>
        <row r="721">
          <cell r="A721" t="str">
            <v xml:space="preserve">MARCO ERNESTO    </v>
          </cell>
          <cell r="B721" t="str">
            <v>COLLERETTO GIACOSA</v>
          </cell>
        </row>
        <row r="722">
          <cell r="A722" t="str">
            <v xml:space="preserve">SUPPO JACOPO    </v>
          </cell>
          <cell r="B722" t="str">
            <v>CONDOVE</v>
          </cell>
        </row>
        <row r="723">
          <cell r="A723" t="str">
            <v xml:space="preserve">COSTA FROLA MARIA SUSANNA  </v>
          </cell>
          <cell r="B723" t="str">
            <v>CORIO</v>
          </cell>
        </row>
        <row r="724">
          <cell r="A724" t="str">
            <v xml:space="preserve">SILETTO AURELIA    </v>
          </cell>
          <cell r="B724" t="str">
            <v>COSSANO CANAVESE</v>
          </cell>
        </row>
        <row r="725">
          <cell r="A725" t="str">
            <v xml:space="preserve">IUCULANO MAMAO ANTONINO   </v>
          </cell>
          <cell r="B725" t="str">
            <v>CUCEGLIO</v>
          </cell>
        </row>
        <row r="726">
          <cell r="A726" t="str">
            <v xml:space="preserve">COSTELLI ROBERTO    </v>
          </cell>
          <cell r="B726" t="str">
            <v>CUMIANA</v>
          </cell>
        </row>
        <row r="727">
          <cell r="A727" t="str">
            <v xml:space="preserve">CRESTO GIOVANNA    </v>
          </cell>
          <cell r="B727" t="str">
            <v>CUORGNE'</v>
          </cell>
        </row>
        <row r="728">
          <cell r="A728" t="str">
            <v xml:space="preserve">VIETTI CARLO    </v>
          </cell>
          <cell r="B728" t="str">
            <v>DRUENTO</v>
          </cell>
        </row>
        <row r="729">
          <cell r="A729" t="str">
            <v xml:space="preserve">CASTELLANO MICHELANGELO LUIGI   </v>
          </cell>
          <cell r="B729" t="str">
            <v>EXILLES</v>
          </cell>
        </row>
        <row r="730">
          <cell r="A730" t="str">
            <v xml:space="preserve">BELLONE CAPPUCCIO SETTIMIO VITTORIO  </v>
          </cell>
          <cell r="B730" t="str">
            <v>FAVRIA</v>
          </cell>
        </row>
        <row r="731">
          <cell r="A731" t="str">
            <v xml:space="preserve">FERRERO MARIA CRISTINA   </v>
          </cell>
          <cell r="B731" t="str">
            <v>FELETTO</v>
          </cell>
        </row>
        <row r="732">
          <cell r="A732" t="str">
            <v xml:space="preserve">BOUQUET MICHEL    </v>
          </cell>
          <cell r="B732" t="str">
            <v>FENESTRELLE</v>
          </cell>
        </row>
        <row r="733">
          <cell r="A733" t="str">
            <v xml:space="preserve">CASALE LUCA    </v>
          </cell>
          <cell r="B733" t="str">
            <v>FIANO</v>
          </cell>
        </row>
        <row r="734">
          <cell r="A734" t="str">
            <v xml:space="preserve">MARCHESIN LAMBERTO    </v>
          </cell>
          <cell r="B734" t="str">
            <v>FIORANO CANAVESE</v>
          </cell>
        </row>
        <row r="735">
          <cell r="A735" t="str">
            <v xml:space="preserve">GALLENCA FULVIO    </v>
          </cell>
          <cell r="B735" t="str">
            <v>FOGLIZZO</v>
          </cell>
        </row>
        <row r="736">
          <cell r="A736" t="str">
            <v xml:space="preserve">GAUDIO ALESSANDRO GIACOMO   </v>
          </cell>
          <cell r="B736" t="str">
            <v>FORNO CANAVESE</v>
          </cell>
        </row>
        <row r="737">
          <cell r="A737" t="str">
            <v xml:space="preserve">BONATTO MARCHELLO MARCO PIETRO  </v>
          </cell>
          <cell r="B737" t="str">
            <v>FRASSINETTO</v>
          </cell>
        </row>
        <row r="738">
          <cell r="A738" t="str">
            <v xml:space="preserve">PERINO ANDREA    </v>
          </cell>
          <cell r="B738" t="str">
            <v>FRONT</v>
          </cell>
        </row>
        <row r="739">
          <cell r="A739" t="str">
            <v xml:space="preserve">COMBA FEDERICO    </v>
          </cell>
          <cell r="B739" t="str">
            <v>FROSSASCO</v>
          </cell>
        </row>
        <row r="740">
          <cell r="A740" t="str">
            <v xml:space="preserve">ALLOA LIDIA    </v>
          </cell>
          <cell r="B740" t="str">
            <v>GARZIGLIANA</v>
          </cell>
        </row>
        <row r="741">
          <cell r="A741" t="str">
            <v xml:space="preserve">CUGINI PAOLO    </v>
          </cell>
          <cell r="B741" t="str">
            <v>GASSINO TORINESE</v>
          </cell>
        </row>
        <row r="742">
          <cell r="A742" t="str">
            <v xml:space="preserve">MANTINI MIRELLA    </v>
          </cell>
          <cell r="B742" t="str">
            <v>GERMAGNANO</v>
          </cell>
        </row>
        <row r="743">
          <cell r="A743" t="str">
            <v xml:space="preserve">REY MARCO    </v>
          </cell>
          <cell r="B743" t="str">
            <v>GIAGLIONE</v>
          </cell>
        </row>
        <row r="744">
          <cell r="A744" t="str">
            <v xml:space="preserve">GIACONE CARLO    </v>
          </cell>
          <cell r="B744" t="str">
            <v>GIAVENO</v>
          </cell>
        </row>
        <row r="745">
          <cell r="A745" t="str">
            <v xml:space="preserve">MULATERO AZZURRA    </v>
          </cell>
          <cell r="B745" t="str">
            <v>GIVOLETTO</v>
          </cell>
        </row>
        <row r="746">
          <cell r="A746" t="str">
            <v xml:space="preserve">NURISSO PIERO FRANCO   </v>
          </cell>
          <cell r="B746" t="str">
            <v>GRAVERE</v>
          </cell>
        </row>
        <row r="747">
          <cell r="A747" t="str">
            <v xml:space="preserve">GIACOMELLI GIUSEPPE    </v>
          </cell>
          <cell r="B747" t="str">
            <v>GROSCAVALLO</v>
          </cell>
        </row>
        <row r="748">
          <cell r="A748" t="str">
            <v xml:space="preserve">SPINGORE LORENZO    </v>
          </cell>
          <cell r="B748" t="str">
            <v>GROSSO</v>
          </cell>
        </row>
        <row r="749">
          <cell r="A749" t="str">
            <v xml:space="preserve">GAITO EMANUELE    </v>
          </cell>
          <cell r="B749" t="str">
            <v>GRUGLIASCO</v>
          </cell>
        </row>
        <row r="750">
          <cell r="A750" t="str">
            <v xml:space="preserve">DE SANTIS IGOR   </v>
          </cell>
          <cell r="B750" t="str">
            <v>INGRIA</v>
          </cell>
        </row>
        <row r="751">
          <cell r="A751" t="str">
            <v xml:space="preserve">BOUNOUS LUCIANO    </v>
          </cell>
          <cell r="B751" t="str">
            <v>INVERSO PINASCA</v>
          </cell>
        </row>
        <row r="752">
          <cell r="A752" t="str">
            <v xml:space="preserve">RAIMONDO GIANFRANCO    </v>
          </cell>
          <cell r="B752" t="str">
            <v>ISOLABELLA</v>
          </cell>
        </row>
        <row r="753">
          <cell r="A753" t="str">
            <v xml:space="preserve">VIGNA SERGIO    </v>
          </cell>
          <cell r="B753" t="str">
            <v>ISSIGLIO</v>
          </cell>
        </row>
        <row r="754">
          <cell r="A754" t="str">
            <v xml:space="preserve">SERTOLI STEFANO    </v>
          </cell>
          <cell r="B754" t="str">
            <v>IVREA</v>
          </cell>
        </row>
        <row r="755">
          <cell r="A755" t="str">
            <v xml:space="preserve">ROLLE ROBERTO    </v>
          </cell>
          <cell r="B755" t="str">
            <v>LA CASSA</v>
          </cell>
        </row>
        <row r="756">
          <cell r="A756" t="str">
            <v xml:space="preserve">ROMANO DOMENICO    </v>
          </cell>
          <cell r="B756" t="str">
            <v>LA LOGGIA</v>
          </cell>
        </row>
        <row r="757">
          <cell r="A757" t="str">
            <v xml:space="preserve">VOTTERO BERNARDINA FABRIZIO   </v>
          </cell>
          <cell r="B757" t="str">
            <v>LANZO TORINESE</v>
          </cell>
        </row>
        <row r="758">
          <cell r="A758" t="str">
            <v xml:space="preserve">CASA MATILDE    </v>
          </cell>
          <cell r="B758" t="str">
            <v>LAURIANO</v>
          </cell>
        </row>
        <row r="759">
          <cell r="A759" t="str">
            <v xml:space="preserve">PITTALIS RENATO    </v>
          </cell>
          <cell r="B759" t="str">
            <v>LEINI</v>
          </cell>
        </row>
        <row r="760">
          <cell r="A760" t="str">
            <v xml:space="preserve">GABRIELE DANIELE    </v>
          </cell>
          <cell r="B760" t="str">
            <v>LEMIE</v>
          </cell>
        </row>
        <row r="761">
          <cell r="A761" t="str">
            <v xml:space="preserve">CAFFARO ELENA    </v>
          </cell>
          <cell r="B761" t="str">
            <v>LESSOLO</v>
          </cell>
        </row>
        <row r="762">
          <cell r="A762" t="str">
            <v xml:space="preserve">GAGNOR MASSIMILIANO    </v>
          </cell>
          <cell r="B762" t="str">
            <v>LEVONE</v>
          </cell>
        </row>
        <row r="763">
          <cell r="A763" t="str">
            <v xml:space="preserve">PERUZZO CORNETTO MAURO   </v>
          </cell>
          <cell r="B763" t="str">
            <v>LOCANA</v>
          </cell>
        </row>
        <row r="764">
          <cell r="A764" t="str">
            <v xml:space="preserve">BARBETTA ROCCO    </v>
          </cell>
          <cell r="B764" t="str">
            <v>LOMBARDORE</v>
          </cell>
        </row>
        <row r="765">
          <cell r="A765" t="str">
            <v xml:space="preserve">RONCO DANIELE    </v>
          </cell>
          <cell r="B765" t="str">
            <v>LOMBRIASCO</v>
          </cell>
        </row>
        <row r="766">
          <cell r="A766" t="str">
            <v xml:space="preserve">MARCHIORI CLAUDIO    </v>
          </cell>
          <cell r="B766" t="str">
            <v>LORANZE'</v>
          </cell>
        </row>
        <row r="767">
          <cell r="A767" t="str">
            <v xml:space="preserve">CANALE DUILIO    </v>
          </cell>
          <cell r="B767" t="str">
            <v>LUSERNA SAN GIOVANNI</v>
          </cell>
        </row>
        <row r="768">
          <cell r="A768" t="str">
            <v xml:space="preserve">MAURINO ALEX    </v>
          </cell>
          <cell r="B768" t="str">
            <v>LUSERNETTA</v>
          </cell>
        </row>
        <row r="769">
          <cell r="A769" t="str">
            <v xml:space="preserve">MARASCA ANGELO    </v>
          </cell>
          <cell r="B769" t="str">
            <v>LUSIGLIE'</v>
          </cell>
        </row>
        <row r="770">
          <cell r="A770" t="str">
            <v xml:space="preserve">SCALERANDI ENRICO    </v>
          </cell>
          <cell r="B770" t="str">
            <v>MACELLO</v>
          </cell>
        </row>
        <row r="771">
          <cell r="A771" t="str">
            <v xml:space="preserve">CAUSONE PIER FRANCO   </v>
          </cell>
          <cell r="B771" t="str">
            <v>MAGLIONE</v>
          </cell>
        </row>
        <row r="772">
          <cell r="A772" t="str">
            <v xml:space="preserve">GRASSI FRANCESCO AUGUSTO   </v>
          </cell>
          <cell r="B772" t="str">
            <v>MAPPANO</v>
          </cell>
        </row>
        <row r="773">
          <cell r="A773" t="str">
            <v xml:space="preserve">BERARDO ROBERTO    </v>
          </cell>
          <cell r="B773" t="str">
            <v>MARENTINO</v>
          </cell>
        </row>
        <row r="774">
          <cell r="A774" t="str">
            <v xml:space="preserve">BOETTO ENRICO    </v>
          </cell>
          <cell r="B774" t="str">
            <v>MASSELLO</v>
          </cell>
        </row>
        <row r="775">
          <cell r="A775" t="str">
            <v xml:space="preserve">FARIELLO MAURIZIO    </v>
          </cell>
          <cell r="B775" t="str">
            <v>MATHI</v>
          </cell>
        </row>
        <row r="776">
          <cell r="A776" t="str">
            <v xml:space="preserve">PITTAU MARINA    </v>
          </cell>
          <cell r="B776" t="str">
            <v>MATTIE</v>
          </cell>
        </row>
        <row r="777">
          <cell r="A777" t="str">
            <v xml:space="preserve">FORMIA MARCO    </v>
          </cell>
          <cell r="B777" t="str">
            <v>MAZZE'</v>
          </cell>
        </row>
        <row r="778">
          <cell r="A778" t="str">
            <v xml:space="preserve">COTTERCHIO ADELE    </v>
          </cell>
          <cell r="B778" t="str">
            <v>MEANA DI SUSA</v>
          </cell>
        </row>
        <row r="779">
          <cell r="A779" t="str">
            <v xml:space="preserve">PARRI ANGELO    </v>
          </cell>
          <cell r="B779" t="str">
            <v>MERCENASCO</v>
          </cell>
        </row>
        <row r="780">
          <cell r="A780" t="str">
            <v xml:space="preserve">POCCHIOLA VITER SERGIO   </v>
          </cell>
          <cell r="B780" t="str">
            <v>MEZZENILE</v>
          </cell>
        </row>
        <row r="781">
          <cell r="A781" t="str">
            <v xml:space="preserve">PICOGNA LUCIANA    </v>
          </cell>
          <cell r="B781" t="str">
            <v>MOMBELLO DI TORINO</v>
          </cell>
        </row>
        <row r="782">
          <cell r="A782" t="str">
            <v xml:space="preserve">GASTALDO DAVIDE    </v>
          </cell>
          <cell r="B782" t="str">
            <v>MOMPANTERO</v>
          </cell>
        </row>
        <row r="783">
          <cell r="A783" t="str">
            <v xml:space="preserve">TOGLIATTI MAURIZIO    </v>
          </cell>
          <cell r="B783" t="str">
            <v>MONASTERO DI LANZO</v>
          </cell>
        </row>
        <row r="784">
          <cell r="A784" t="str">
            <v xml:space="preserve">MONTAGNA PAOLO    </v>
          </cell>
          <cell r="B784" t="str">
            <v>MONCALIERI</v>
          </cell>
        </row>
        <row r="785">
          <cell r="A785" t="str">
            <v xml:space="preserve">CARENA MAURO    </v>
          </cell>
          <cell r="B785" t="str">
            <v>MONCENISIO</v>
          </cell>
        </row>
        <row r="786">
          <cell r="A786" t="str">
            <v xml:space="preserve">GAIOTTI SERGIO    </v>
          </cell>
          <cell r="B786" t="str">
            <v>MONTALDO TORINESE</v>
          </cell>
        </row>
        <row r="787">
          <cell r="A787" t="str">
            <v xml:space="preserve">LADU FRANCA RITA   </v>
          </cell>
          <cell r="B787" t="str">
            <v>MONTALENGHE</v>
          </cell>
        </row>
        <row r="788">
          <cell r="A788" t="str">
            <v xml:space="preserve">GALLETTO RENZO    </v>
          </cell>
          <cell r="B788" t="str">
            <v>MONTALTO DORA</v>
          </cell>
        </row>
        <row r="789">
          <cell r="A789" t="str">
            <v xml:space="preserve">PONCHIA GIOVANNI    </v>
          </cell>
          <cell r="B789" t="str">
            <v>MONTANARO</v>
          </cell>
        </row>
        <row r="790">
          <cell r="A790" t="str">
            <v xml:space="preserve">GHION MARIA ELISA   </v>
          </cell>
          <cell r="B790" t="str">
            <v>MONTEU DA PO</v>
          </cell>
        </row>
        <row r="791">
          <cell r="A791" t="str">
            <v xml:space="preserve">GRANDE GIUSEPPE    </v>
          </cell>
          <cell r="B791" t="str">
            <v>MORIONDO TORINESE</v>
          </cell>
        </row>
        <row r="792">
          <cell r="A792" t="str">
            <v xml:space="preserve">TOLARDO GIAMPIETRO    </v>
          </cell>
          <cell r="B792" t="str">
            <v>NICHELINO</v>
          </cell>
        </row>
        <row r="793">
          <cell r="A793" t="str">
            <v xml:space="preserve">AIMONINO DOMENICO    </v>
          </cell>
          <cell r="B793" t="str">
            <v>NOASCA</v>
          </cell>
        </row>
        <row r="794">
          <cell r="A794" t="str">
            <v xml:space="preserve">BERTINO LUCA FRANCESCO   </v>
          </cell>
          <cell r="B794" t="str">
            <v>NOLE</v>
          </cell>
        </row>
        <row r="795">
          <cell r="A795" t="str">
            <v xml:space="preserve">PELLER ELLADE GIACINTA   </v>
          </cell>
          <cell r="B795" t="str">
            <v>NOMAGLIO</v>
          </cell>
        </row>
        <row r="796">
          <cell r="A796" t="str">
            <v xml:space="preserve">BRUSSINO LOREDANA EMMA   </v>
          </cell>
          <cell r="B796" t="str">
            <v>NONE</v>
          </cell>
        </row>
        <row r="797">
          <cell r="A797" t="str">
            <v xml:space="preserve">CONCA PIERA    </v>
          </cell>
          <cell r="B797" t="str">
            <v>NOVALESA</v>
          </cell>
        </row>
        <row r="798">
          <cell r="A798" t="str">
            <v xml:space="preserve">VACHA MONICA MARIA BIANCA  </v>
          </cell>
          <cell r="B798" t="str">
            <v>OGLIANICO</v>
          </cell>
        </row>
        <row r="799">
          <cell r="A799" t="str">
            <v xml:space="preserve">BOSSO CINZIA MARIA   </v>
          </cell>
          <cell r="B799" t="str">
            <v>ORBASSANO</v>
          </cell>
        </row>
        <row r="800">
          <cell r="A800" t="str">
            <v xml:space="preserve">PONZETTI SARA    </v>
          </cell>
          <cell r="B800" t="str">
            <v>ORIO CANAVESE</v>
          </cell>
        </row>
        <row r="801">
          <cell r="A801" t="str">
            <v xml:space="preserve">MIGLIO ADRIANO GIOVANNI   </v>
          </cell>
          <cell r="B801" t="str">
            <v>OSASCO</v>
          </cell>
        </row>
        <row r="802">
          <cell r="A802" t="str">
            <v xml:space="preserve">CERUTTI SILVIO    </v>
          </cell>
          <cell r="B802" t="str">
            <v>OSASIO</v>
          </cell>
        </row>
        <row r="803">
          <cell r="A803" t="str">
            <v xml:space="preserve">TERZOLO ANDREA    </v>
          </cell>
          <cell r="B803" t="str">
            <v>OULX</v>
          </cell>
        </row>
        <row r="804">
          <cell r="A804" t="str">
            <v xml:space="preserve">BARTOLI SERGIO    </v>
          </cell>
          <cell r="B804" t="str">
            <v>OZEGNA</v>
          </cell>
        </row>
        <row r="805">
          <cell r="A805" t="str">
            <v xml:space="preserve">SIGNORA SILVANO    </v>
          </cell>
          <cell r="B805" t="str">
            <v>PALAZZO CANAVESE</v>
          </cell>
        </row>
        <row r="806">
          <cell r="A806" t="str">
            <v xml:space="preserve">POCHETTINO LUCA    </v>
          </cell>
          <cell r="B806" t="str">
            <v>PANCALIERI</v>
          </cell>
        </row>
        <row r="807">
          <cell r="A807" t="str">
            <v xml:space="preserve">BALMA ROBERTO ANTONIO   </v>
          </cell>
          <cell r="B807" t="str">
            <v>PARELLA</v>
          </cell>
        </row>
        <row r="808">
          <cell r="A808" t="str">
            <v xml:space="preserve">MARTINI LAURA    </v>
          </cell>
          <cell r="B808" t="str">
            <v>PAVAROLO</v>
          </cell>
        </row>
        <row r="809">
          <cell r="A809" t="str">
            <v xml:space="preserve">BEVOLO ENDRO    </v>
          </cell>
          <cell r="B809" t="str">
            <v>PAVONE CANAVESE</v>
          </cell>
        </row>
        <row r="810">
          <cell r="A810" t="str">
            <v xml:space="preserve">FILIPPA RENATO    </v>
          </cell>
          <cell r="B810" t="str">
            <v>PECETTO TORINESE</v>
          </cell>
        </row>
        <row r="811">
          <cell r="A811" t="str">
            <v xml:space="preserve">BRUNETTO NADIA    </v>
          </cell>
          <cell r="B811" t="str">
            <v>PEROSA ARGENTINA</v>
          </cell>
        </row>
        <row r="812">
          <cell r="A812" t="str">
            <v xml:space="preserve">BORGIA MICHELE    </v>
          </cell>
          <cell r="B812" t="str">
            <v>PEROSA CANAVESE</v>
          </cell>
        </row>
        <row r="813">
          <cell r="A813" t="str">
            <v xml:space="preserve">RICHAUD LAURA    </v>
          </cell>
          <cell r="B813" t="str">
            <v>PERRERO</v>
          </cell>
        </row>
        <row r="814">
          <cell r="A814" t="str">
            <v xml:space="preserve">DAMINI GIUSEPPE ANTONIO   </v>
          </cell>
          <cell r="B814" t="str">
            <v>PERTUSIO</v>
          </cell>
        </row>
        <row r="815">
          <cell r="A815" t="str">
            <v xml:space="preserve">TOGLIATTI GIANLUCA    </v>
          </cell>
          <cell r="B815" t="str">
            <v>PESSINETTO</v>
          </cell>
        </row>
        <row r="816">
          <cell r="A816" t="str">
            <v xml:space="preserve">ROSTAGNO ROBERTO    </v>
          </cell>
          <cell r="B816" t="str">
            <v>PINASCA</v>
          </cell>
        </row>
        <row r="817">
          <cell r="A817" t="str">
            <v xml:space="preserve">SALVAI LUCA    </v>
          </cell>
          <cell r="B817" t="str">
            <v>PINEROLO</v>
          </cell>
        </row>
        <row r="818">
          <cell r="A818" t="str">
            <v xml:space="preserve">TOSI ALESSANDRA VALENTINA   </v>
          </cell>
          <cell r="B818" t="str">
            <v>PINO TORINESE</v>
          </cell>
        </row>
        <row r="819">
          <cell r="A819" t="str">
            <v xml:space="preserve">DEMICHELIS FIORENZO    </v>
          </cell>
          <cell r="B819" t="str">
            <v>PIOBESI TORINESE</v>
          </cell>
        </row>
        <row r="820">
          <cell r="A820" t="str">
            <v xml:space="preserve">GIULIANO PASQUALE    </v>
          </cell>
          <cell r="B820" t="str">
            <v>PIOSSASCO</v>
          </cell>
        </row>
        <row r="821">
          <cell r="A821" t="str">
            <v xml:space="preserve">FAVARO CRISTIANO    </v>
          </cell>
          <cell r="B821" t="str">
            <v>PISCINA</v>
          </cell>
        </row>
        <row r="822">
          <cell r="A822" t="str">
            <v xml:space="preserve">FASOLO ALESSANDRO MARIA   </v>
          </cell>
          <cell r="B822" t="str">
            <v>PIVERONE</v>
          </cell>
        </row>
        <row r="823">
          <cell r="A823" t="str">
            <v xml:space="preserve">MOLLO ANGELITA    </v>
          </cell>
          <cell r="B823" t="str">
            <v>POIRINO</v>
          </cell>
        </row>
        <row r="824">
          <cell r="A824" t="str">
            <v xml:space="preserve">BREUSA DANILO STEFANO   </v>
          </cell>
          <cell r="B824" t="str">
            <v>POMARETTO</v>
          </cell>
        </row>
        <row r="825">
          <cell r="A825" t="str">
            <v xml:space="preserve">RIVA BRUNO GIACOMO ANTONIO  </v>
          </cell>
          <cell r="B825" t="str">
            <v>PONT-CANAVESE</v>
          </cell>
        </row>
        <row r="826">
          <cell r="A826" t="str">
            <v xml:space="preserve">GAY SIMONE    </v>
          </cell>
          <cell r="B826" t="str">
            <v>PORTE</v>
          </cell>
        </row>
        <row r="827">
          <cell r="A827" t="str">
            <v xml:space="preserve">MERLO GIORGIO    </v>
          </cell>
          <cell r="B827" t="str">
            <v>PRAGELATO</v>
          </cell>
        </row>
        <row r="828">
          <cell r="A828" t="str">
            <v xml:space="preserve">DOMARD ANDREA    </v>
          </cell>
          <cell r="B828" t="str">
            <v>PRALI</v>
          </cell>
        </row>
        <row r="829">
          <cell r="A829" t="str">
            <v xml:space="preserve">MOSCHIETTO MARIO    </v>
          </cell>
          <cell r="B829" t="str">
            <v>PRALORMO</v>
          </cell>
        </row>
        <row r="830">
          <cell r="A830" t="str">
            <v xml:space="preserve">COSTANTIN RENZO    </v>
          </cell>
          <cell r="B830" t="str">
            <v>PRAMOLLO</v>
          </cell>
        </row>
        <row r="831">
          <cell r="A831" t="str">
            <v xml:space="preserve">VASCHETTI FIORELLA    </v>
          </cell>
          <cell r="B831" t="str">
            <v>PRAROSTINO</v>
          </cell>
        </row>
        <row r="832">
          <cell r="A832" t="str">
            <v xml:space="preserve">ROLANDO PERINO PIERO   </v>
          </cell>
          <cell r="B832" t="str">
            <v>PRASCORSANO</v>
          </cell>
        </row>
        <row r="833">
          <cell r="A833" t="str">
            <v xml:space="preserve">TRUCANO GIOVANNI DOMENICO   </v>
          </cell>
          <cell r="B833" t="str">
            <v>PRATIGLIONE</v>
          </cell>
        </row>
        <row r="834">
          <cell r="A834" t="str">
            <v xml:space="preserve">BARLESE ERNESTO    </v>
          </cell>
          <cell r="B834" t="str">
            <v>QUAGLIUZZO</v>
          </cell>
        </row>
        <row r="835">
          <cell r="A835" t="str">
            <v xml:space="preserve">BLANC AGOSTINO    </v>
          </cell>
          <cell r="B835" t="str">
            <v>QUASSOLO</v>
          </cell>
        </row>
        <row r="836">
          <cell r="A836" t="str">
            <v xml:space="preserve">CANALE CLAPETTO ANGELO   </v>
          </cell>
          <cell r="B836" t="str">
            <v>QUINCINETTO</v>
          </cell>
        </row>
        <row r="837">
          <cell r="A837" t="str">
            <v xml:space="preserve">TORTA CELESTINO    </v>
          </cell>
          <cell r="B837" t="str">
            <v>REANO</v>
          </cell>
        </row>
        <row r="838">
          <cell r="A838" t="str">
            <v xml:space="preserve">BELLARDO GIOLI GUIDO   </v>
          </cell>
          <cell r="B838" t="str">
            <v>RIBORDONE</v>
          </cell>
        </row>
        <row r="839">
          <cell r="A839" t="str">
            <v xml:space="preserve">ROSSO DAVIDE    </v>
          </cell>
          <cell r="B839" t="str">
            <v>RIVALBA</v>
          </cell>
        </row>
        <row r="840">
          <cell r="A840" t="str">
            <v xml:space="preserve">MURO SERGIO    </v>
          </cell>
          <cell r="B840" t="str">
            <v>RIVALTA DI TORINO</v>
          </cell>
        </row>
        <row r="841">
          <cell r="A841" t="str">
            <v xml:space="preserve">GILLIO LODOVICO    </v>
          </cell>
          <cell r="B841" t="str">
            <v>RIVA PRESSO CHIERI</v>
          </cell>
        </row>
        <row r="842">
          <cell r="A842" t="str">
            <v xml:space="preserve">ANDRIOLLO ROBERTO    </v>
          </cell>
          <cell r="B842" t="str">
            <v>RIVARA</v>
          </cell>
        </row>
        <row r="843">
          <cell r="A843" t="str">
            <v xml:space="preserve">ROSTAGNO ALBERTO    </v>
          </cell>
          <cell r="B843" t="str">
            <v>RIVAROLO CANAVESE</v>
          </cell>
        </row>
        <row r="844">
          <cell r="A844" t="str">
            <v xml:space="preserve">VALLINO ENRICO    </v>
          </cell>
          <cell r="B844" t="str">
            <v>RIVAROSSA</v>
          </cell>
        </row>
        <row r="845">
          <cell r="A845" t="str">
            <v xml:space="preserve">TRAGAIOLI ANDREA    </v>
          </cell>
          <cell r="B845" t="str">
            <v>RIVOLI</v>
          </cell>
        </row>
        <row r="846">
          <cell r="A846" t="str">
            <v xml:space="preserve">MANGANI ROSALIA    </v>
          </cell>
          <cell r="B846" t="str">
            <v>ROBASSOMERO</v>
          </cell>
        </row>
        <row r="847">
          <cell r="A847" t="str">
            <v xml:space="preserve">LAJOLO ALESSANDRO    </v>
          </cell>
          <cell r="B847" t="str">
            <v>ROCCA CANAVESE</v>
          </cell>
        </row>
        <row r="848">
          <cell r="A848" t="str">
            <v xml:space="preserve">STORELLO CRISTIANA    </v>
          </cell>
          <cell r="B848" t="str">
            <v>ROLETTO</v>
          </cell>
        </row>
        <row r="849">
          <cell r="A849" t="str">
            <v xml:space="preserve">FERRERO OSCARINO    </v>
          </cell>
          <cell r="B849" t="str">
            <v>ROMANO CANAVESE</v>
          </cell>
        </row>
        <row r="850">
          <cell r="A850" t="str">
            <v xml:space="preserve">GIACOMINO LORENZO    </v>
          </cell>
          <cell r="B850" t="str">
            <v>RONCO CANAVESE</v>
          </cell>
        </row>
        <row r="851">
          <cell r="A851" t="str">
            <v xml:space="preserve">MAGNONE ANTONIO    </v>
          </cell>
          <cell r="B851" t="str">
            <v>RONDISSONE</v>
          </cell>
        </row>
        <row r="852">
          <cell r="A852" t="str">
            <v xml:space="preserve">BERTINAT CLAUDIA    </v>
          </cell>
          <cell r="B852" t="str">
            <v>RORA'</v>
          </cell>
        </row>
        <row r="853">
          <cell r="A853" t="str">
            <v xml:space="preserve">MORABITO DOMENICO    </v>
          </cell>
          <cell r="B853" t="str">
            <v>ROSTA</v>
          </cell>
        </row>
        <row r="854">
          <cell r="A854" t="str">
            <v xml:space="preserve">TRON RINO    </v>
          </cell>
          <cell r="B854" t="str">
            <v>ROURE</v>
          </cell>
        </row>
        <row r="855">
          <cell r="A855" t="str">
            <v xml:space="preserve">BLANDINO GIANLUCA    </v>
          </cell>
          <cell r="B855" t="str">
            <v>RUBIANA</v>
          </cell>
        </row>
        <row r="856">
          <cell r="A856" t="str">
            <v xml:space="preserve">LAFFAILLE GABRIELLA    </v>
          </cell>
          <cell r="B856" t="str">
            <v>RUEGLIO</v>
          </cell>
        </row>
        <row r="857">
          <cell r="A857" t="str">
            <v xml:space="preserve">BIANCHETTA ROBERTA    </v>
          </cell>
          <cell r="B857" t="str">
            <v>SALASSA</v>
          </cell>
        </row>
        <row r="858">
          <cell r="A858" t="str">
            <v xml:space="preserve">POURPOUR ROBERTO    </v>
          </cell>
          <cell r="B858" t="str">
            <v>SALBERTRAND</v>
          </cell>
        </row>
        <row r="859">
          <cell r="A859" t="str">
            <v xml:space="preserve">ENRICO TERSILLA CATERINA   </v>
          </cell>
          <cell r="B859" t="str">
            <v>SALERANO CANAVESE</v>
          </cell>
        </row>
        <row r="860">
          <cell r="A860" t="str">
            <v xml:space="preserve">SANMARTINO EZIO    </v>
          </cell>
          <cell r="B860" t="str">
            <v>SALZA DI PINEROLO</v>
          </cell>
        </row>
        <row r="861">
          <cell r="A861" t="str">
            <v xml:space="preserve">POLETTO LORENZO PIETRO   </v>
          </cell>
          <cell r="B861" t="str">
            <v>SAMONE</v>
          </cell>
        </row>
        <row r="862">
          <cell r="A862" t="str">
            <v xml:space="preserve">GRAFFINO ALBERTO    </v>
          </cell>
          <cell r="B862" t="str">
            <v>SAN BENIGNO CANAVESE</v>
          </cell>
        </row>
        <row r="863">
          <cell r="A863" t="str">
            <v xml:space="preserve">PAPURELLO UGO    </v>
          </cell>
          <cell r="B863" t="str">
            <v>SAN CARLO CANAVESE</v>
          </cell>
        </row>
        <row r="864">
          <cell r="A864" t="str">
            <v xml:space="preserve">GALLETTO DIEGO    </v>
          </cell>
          <cell r="B864" t="str">
            <v>SAN COLOMBANO BELMONTE</v>
          </cell>
        </row>
        <row r="865">
          <cell r="A865" t="str">
            <v xml:space="preserve">LAMPO SERGIO    </v>
          </cell>
          <cell r="B865" t="str">
            <v>SAN DIDERO</v>
          </cell>
        </row>
        <row r="866">
          <cell r="A866" t="str">
            <v xml:space="preserve">CORIASCO DIEGO    </v>
          </cell>
          <cell r="B866" t="str">
            <v>SAN FRANCESCO AL CAMPO</v>
          </cell>
        </row>
        <row r="867">
          <cell r="A867" t="str">
            <v xml:space="preserve">MERLETTI ALESSANDRO    </v>
          </cell>
          <cell r="B867" t="str">
            <v>SANGANO</v>
          </cell>
        </row>
        <row r="868">
          <cell r="A868" t="str">
            <v xml:space="preserve">GARRONE ANDREA    </v>
          </cell>
          <cell r="B868" t="str">
            <v>SAN GERMANO CHISONE</v>
          </cell>
        </row>
        <row r="869">
          <cell r="A869" t="str">
            <v xml:space="preserve">BALBO GIAN CARLO   </v>
          </cell>
          <cell r="B869" t="str">
            <v>SAN GILLIO</v>
          </cell>
        </row>
        <row r="870">
          <cell r="A870" t="str">
            <v xml:space="preserve">ZANUSSO ANDREA    </v>
          </cell>
          <cell r="B870" t="str">
            <v>SAN GIORGIO CANAVESE</v>
          </cell>
        </row>
        <row r="871">
          <cell r="A871" t="str">
            <v xml:space="preserve">BAR DANILO    </v>
          </cell>
          <cell r="B871" t="str">
            <v>SAN GIORIO DI SUSA</v>
          </cell>
        </row>
        <row r="872">
          <cell r="A872" t="str">
            <v xml:space="preserve">BOGGIO GIOSI    </v>
          </cell>
          <cell r="B872" t="str">
            <v>SAN GIUSTO CANAVESE</v>
          </cell>
        </row>
        <row r="873">
          <cell r="A873" t="str">
            <v xml:space="preserve">RIZZATO SILVANA    </v>
          </cell>
          <cell r="B873" t="str">
            <v>SAN MARTINO CANAVESE</v>
          </cell>
        </row>
        <row r="874">
          <cell r="A874" t="str">
            <v xml:space="preserve">PICAT RE MICHELANGELO   </v>
          </cell>
          <cell r="B874" t="str">
            <v>SAN MAURIZIO CANAVESE</v>
          </cell>
        </row>
        <row r="875">
          <cell r="A875" t="str">
            <v xml:space="preserve">GUAZZORA GIULIA    </v>
          </cell>
          <cell r="B875" t="str">
            <v>SAN MAURO TORINESE</v>
          </cell>
        </row>
        <row r="876">
          <cell r="A876" t="str">
            <v xml:space="preserve">BALANGERO ANNA    </v>
          </cell>
          <cell r="B876" t="str">
            <v>SAN PIETRO VAL LEMINA</v>
          </cell>
        </row>
        <row r="877">
          <cell r="A877" t="str">
            <v xml:space="preserve">GIGANTI RICCARDO    </v>
          </cell>
          <cell r="B877" t="str">
            <v>SAN PONSO</v>
          </cell>
        </row>
        <row r="878">
          <cell r="A878" t="str">
            <v xml:space="preserve">MANTELLI ETTORE    </v>
          </cell>
          <cell r="B878" t="str">
            <v>SAN RAFFAELE CIMENA</v>
          </cell>
        </row>
        <row r="879">
          <cell r="A879" t="str">
            <v xml:space="preserve">BAVA GIUSEPPE    </v>
          </cell>
          <cell r="B879" t="str">
            <v>SAN SEBASTIANO DA PO</v>
          </cell>
        </row>
        <row r="880">
          <cell r="A880" t="str">
            <v xml:space="preserve">SADONE ADRIANA    </v>
          </cell>
          <cell r="B880" t="str">
            <v>SAN SECONDO DI PINEROLO</v>
          </cell>
        </row>
        <row r="881">
          <cell r="A881" t="str">
            <v xml:space="preserve">FALCHERO ANTONELLA DOMENICA   </v>
          </cell>
          <cell r="B881" t="str">
            <v>SANT'AMBROGIO DI TORINO</v>
          </cell>
        </row>
        <row r="882">
          <cell r="A882" t="str">
            <v xml:space="preserve">PREACCO SUSANNA    </v>
          </cell>
          <cell r="B882" t="str">
            <v>SANT'ANTONINO DI SUSA</v>
          </cell>
        </row>
        <row r="883">
          <cell r="A883" t="str">
            <v xml:space="preserve">GHIO ROBERTO    </v>
          </cell>
          <cell r="B883" t="str">
            <v>SANTENA</v>
          </cell>
        </row>
        <row r="884">
          <cell r="A884" t="str">
            <v xml:space="preserve">BERIA D'ARGENTINA MAURIZIO   </v>
          </cell>
          <cell r="B884" t="str">
            <v>SAUZE DI CESANA</v>
          </cell>
        </row>
        <row r="885">
          <cell r="A885" t="str">
            <v xml:space="preserve">MENEGUZZI MAURO    </v>
          </cell>
          <cell r="B885" t="str">
            <v>SAUZE D'OULX</v>
          </cell>
        </row>
        <row r="886">
          <cell r="A886" t="str">
            <v xml:space="preserve">BORLETTO ALFIO    </v>
          </cell>
          <cell r="B886" t="str">
            <v>SCALENGHE</v>
          </cell>
        </row>
        <row r="887">
          <cell r="A887" t="str">
            <v xml:space="preserve">GRASSINO ADRIANO    </v>
          </cell>
          <cell r="B887" t="str">
            <v>SCARMAGNO</v>
          </cell>
        </row>
        <row r="888">
          <cell r="A888" t="str">
            <v xml:space="preserve">MOSSETTO GABRIELLA    </v>
          </cell>
          <cell r="B888" t="str">
            <v>SCIOLZE</v>
          </cell>
        </row>
        <row r="889">
          <cell r="A889" t="str">
            <v xml:space="preserve">PONCET GIOVANNI CESARE   </v>
          </cell>
          <cell r="B889" t="str">
            <v>SESTRIERE</v>
          </cell>
        </row>
        <row r="890">
          <cell r="A890" t="str">
            <v xml:space="preserve">OTTOGALLI MASSIMO    </v>
          </cell>
          <cell r="B890" t="str">
            <v>SETTIMO ROTTARO</v>
          </cell>
        </row>
        <row r="891">
          <cell r="A891" t="str">
            <v xml:space="preserve">PIASTRA ELENA    </v>
          </cell>
          <cell r="B891" t="str">
            <v>SETTIMO TORINESE</v>
          </cell>
        </row>
        <row r="892">
          <cell r="A892" t="str">
            <v xml:space="preserve">NORO SABRINA    </v>
          </cell>
          <cell r="B892" t="str">
            <v>SETTIMO VITTONE</v>
          </cell>
        </row>
        <row r="893">
          <cell r="A893" t="str">
            <v xml:space="preserve">NUGAI MARIA LAURA   </v>
          </cell>
          <cell r="B893" t="str">
            <v>SPARONE</v>
          </cell>
        </row>
        <row r="894">
          <cell r="A894" t="str">
            <v xml:space="preserve">CORZETTO MARCO ANGELO   </v>
          </cell>
          <cell r="B894" t="str">
            <v>STRAMBINELLO</v>
          </cell>
        </row>
        <row r="895">
          <cell r="A895" t="str">
            <v xml:space="preserve">CAMBURSANO SONIA    </v>
          </cell>
          <cell r="B895" t="str">
            <v>STRAMBINO</v>
          </cell>
        </row>
        <row r="896">
          <cell r="A896" t="str">
            <v xml:space="preserve">GENOVESE PIER GIUSEPPE   </v>
          </cell>
          <cell r="B896" t="str">
            <v>SUSA</v>
          </cell>
        </row>
        <row r="897">
          <cell r="A897" t="str">
            <v xml:space="preserve">FRANCHINO GIOVANNI    </v>
          </cell>
          <cell r="B897" t="str">
            <v>TAVAGNASCO</v>
          </cell>
        </row>
        <row r="898">
          <cell r="A898" t="str">
            <v xml:space="preserve">LO RUSSO STEFANO   </v>
          </cell>
          <cell r="B898" t="str">
            <v>TORINO</v>
          </cell>
        </row>
        <row r="899">
          <cell r="A899" t="str">
            <v xml:space="preserve">ROZZINO MASSIMO    </v>
          </cell>
          <cell r="B899" t="str">
            <v>TORRAZZA PIEMONTE</v>
          </cell>
        </row>
        <row r="900">
          <cell r="A900" t="str">
            <v xml:space="preserve">CAVALLO GIAN PIERO   </v>
          </cell>
          <cell r="B900" t="str">
            <v>TORRE CANAVESE</v>
          </cell>
        </row>
        <row r="901">
          <cell r="A901" t="str">
            <v xml:space="preserve">COGNO MARCO    </v>
          </cell>
          <cell r="B901" t="str">
            <v>TORRE PELLICE</v>
          </cell>
        </row>
        <row r="902">
          <cell r="A902" t="str">
            <v xml:space="preserve">COLOMBATTO RENZA    </v>
          </cell>
          <cell r="B902" t="str">
            <v>TRAVERSELLA</v>
          </cell>
        </row>
        <row r="903">
          <cell r="A903" t="str">
            <v xml:space="preserve">CAGLIERO MARIO    </v>
          </cell>
          <cell r="B903" t="str">
            <v>TRAVES</v>
          </cell>
        </row>
        <row r="904">
          <cell r="A904" t="str">
            <v xml:space="preserve">NAPOLETANO STEFANO    </v>
          </cell>
          <cell r="B904" t="str">
            <v>TROFARELLO</v>
          </cell>
        </row>
        <row r="905">
          <cell r="A905" t="str">
            <v xml:space="preserve">FERRETTI ANDREA    </v>
          </cell>
          <cell r="B905" t="str">
            <v>USSEAUX</v>
          </cell>
        </row>
        <row r="906">
          <cell r="A906" t="str">
            <v xml:space="preserve">GROSSO PIER MARIO   </v>
          </cell>
          <cell r="B906" t="str">
            <v>USSEGLIO</v>
          </cell>
        </row>
        <row r="907">
          <cell r="A907" t="str">
            <v xml:space="preserve">MERINI ENZO    </v>
          </cell>
          <cell r="B907" t="str">
            <v>VAIE</v>
          </cell>
        </row>
        <row r="908">
          <cell r="A908" t="str">
            <v xml:space="preserve">GAIDO GIUSEPPE    </v>
          </cell>
          <cell r="B908" t="str">
            <v>VALCHIUSA</v>
          </cell>
        </row>
        <row r="909">
          <cell r="A909" t="str">
            <v xml:space="preserve">TAPPERO CARLO    </v>
          </cell>
          <cell r="B909" t="str">
            <v>VAL DELLA TORRE</v>
          </cell>
        </row>
        <row r="910">
          <cell r="A910" t="str">
            <v xml:space="preserve">COLOMBATTO ALBERTO    </v>
          </cell>
          <cell r="B910" t="str">
            <v>VALLO TORINESE</v>
          </cell>
        </row>
        <row r="911">
          <cell r="A911" t="str">
            <v xml:space="preserve">GROSSO CLAUDIO    </v>
          </cell>
          <cell r="B911" t="str">
            <v>VALGIOIE</v>
          </cell>
        </row>
        <row r="912">
          <cell r="A912" t="str">
            <v xml:space="preserve">GEDDA MICHELE    </v>
          </cell>
          <cell r="B912" t="str">
            <v>VAL DI CHY</v>
          </cell>
        </row>
        <row r="913">
          <cell r="A913" t="str">
            <v xml:space="preserve">SANDRETTO WALTER GIUSEPPE   </v>
          </cell>
          <cell r="B913" t="str">
            <v>VALPERGA</v>
          </cell>
        </row>
        <row r="914">
          <cell r="A914" t="str">
            <v xml:space="preserve">BOZZATO FRANCESCO    </v>
          </cell>
          <cell r="B914" t="str">
            <v>VALPRATO SOANA</v>
          </cell>
        </row>
        <row r="915">
          <cell r="A915" t="str">
            <v xml:space="preserve">COLOMBATTO MARIAROSA    </v>
          </cell>
          <cell r="B915" t="str">
            <v>VARISELLA</v>
          </cell>
        </row>
        <row r="916">
          <cell r="A916" t="str">
            <v xml:space="preserve">FIORIO ALESSANDRO    </v>
          </cell>
          <cell r="B916" t="str">
            <v>VAUDA CANAVESE</v>
          </cell>
        </row>
        <row r="917">
          <cell r="A917" t="str">
            <v xml:space="preserve">GIULIVI FABIO    </v>
          </cell>
          <cell r="B917" t="str">
            <v>VENARIA REALE</v>
          </cell>
        </row>
        <row r="918">
          <cell r="A918" t="str">
            <v xml:space="preserve">DI CROCE AVERNINO   </v>
          </cell>
          <cell r="B918" t="str">
            <v>VENAUS</v>
          </cell>
        </row>
        <row r="919">
          <cell r="A919" t="str">
            <v xml:space="preserve">BORASIO LUIGI    </v>
          </cell>
          <cell r="B919" t="str">
            <v>VEROLENGO</v>
          </cell>
        </row>
        <row r="920">
          <cell r="A920" t="str">
            <v xml:space="preserve">CASTELLI MAURO GIUSEPPE   </v>
          </cell>
          <cell r="B920" t="str">
            <v>VERRUA SAVOIA</v>
          </cell>
        </row>
        <row r="921">
          <cell r="A921" t="str">
            <v xml:space="preserve">AIBINO ALESSANDRO    </v>
          </cell>
          <cell r="B921" t="str">
            <v>VESTIGNE'</v>
          </cell>
        </row>
        <row r="922">
          <cell r="A922" t="str">
            <v xml:space="preserve">GIANOGLIO VERCELLINO PIETRO   </v>
          </cell>
          <cell r="B922" t="str">
            <v>VIALFRE'</v>
          </cell>
        </row>
        <row r="923">
          <cell r="A923" t="str">
            <v xml:space="preserve">BERNINI ANTONIO    </v>
          </cell>
          <cell r="B923" t="str">
            <v>VIDRACCO</v>
          </cell>
        </row>
        <row r="924">
          <cell r="A924" t="str">
            <v xml:space="preserve">CERATO FABIO    </v>
          </cell>
          <cell r="B924" t="str">
            <v>VIGONE</v>
          </cell>
        </row>
        <row r="925">
          <cell r="A925" t="str">
            <v xml:space="preserve">BOTTANO AGOSTINO    </v>
          </cell>
          <cell r="B925" t="str">
            <v>VILLAFRANCA PIEMONTE</v>
          </cell>
        </row>
        <row r="926">
          <cell r="A926" t="str">
            <v xml:space="preserve">FERRERO ROBERTO    </v>
          </cell>
          <cell r="B926" t="str">
            <v>VILLANOVA CANAVESE</v>
          </cell>
        </row>
        <row r="927">
          <cell r="A927" t="str">
            <v xml:space="preserve">AGHEMO EUGENIO    </v>
          </cell>
          <cell r="B927" t="str">
            <v>VILLARBASSE</v>
          </cell>
        </row>
        <row r="928">
          <cell r="A928" t="str">
            <v xml:space="preserve">MOSCIA SAVINO    </v>
          </cell>
          <cell r="B928" t="str">
            <v>VILLAR DORA</v>
          </cell>
        </row>
        <row r="929">
          <cell r="A929" t="str">
            <v xml:space="preserve">SALONO FABRIZIO    </v>
          </cell>
          <cell r="B929" t="str">
            <v>VILLAREGGIA</v>
          </cell>
        </row>
        <row r="930">
          <cell r="A930" t="str">
            <v xml:space="preserve">CHIABERTO EMILIO STEFANO   </v>
          </cell>
          <cell r="B930" t="str">
            <v>VILLAR FOCCHIARDO</v>
          </cell>
        </row>
        <row r="931">
          <cell r="A931" t="str">
            <v xml:space="preserve">GARNIER LILIA    </v>
          </cell>
          <cell r="B931" t="str">
            <v>VILLAR PELLICE</v>
          </cell>
        </row>
        <row r="932">
          <cell r="A932" t="str">
            <v xml:space="preserve">VENTRE MARCO    </v>
          </cell>
          <cell r="B932" t="str">
            <v>VILLAR PEROSA</v>
          </cell>
        </row>
        <row r="933">
          <cell r="A933" t="str">
            <v xml:space="preserve">PRINCIPI FRANCESCO    </v>
          </cell>
          <cell r="B933" t="str">
            <v>VILLASTELLONE</v>
          </cell>
        </row>
        <row r="934">
          <cell r="A934" t="str">
            <v xml:space="preserve">GUERRINI GIANFRANCO    </v>
          </cell>
          <cell r="B934" t="str">
            <v>VINOVO</v>
          </cell>
        </row>
        <row r="935">
          <cell r="A935" t="str">
            <v xml:space="preserve">ROBASTO MATTIA    </v>
          </cell>
          <cell r="B935" t="str">
            <v>VIRLE PIEMONTE</v>
          </cell>
        </row>
        <row r="936">
          <cell r="A936" t="str">
            <v xml:space="preserve">MERLO FEDERICO    </v>
          </cell>
          <cell r="B936" t="str">
            <v>VISCHE</v>
          </cell>
        </row>
        <row r="937">
          <cell r="A937" t="str">
            <v xml:space="preserve">RAVETTO ENRI DOMENICO   </v>
          </cell>
          <cell r="B937" t="str">
            <v>VISTRORIO</v>
          </cell>
        </row>
        <row r="938">
          <cell r="A938" t="str">
            <v xml:space="preserve">MAJRANO DANIELA    </v>
          </cell>
          <cell r="B938" t="str">
            <v>VIU'</v>
          </cell>
        </row>
        <row r="939">
          <cell r="A939" t="str">
            <v xml:space="preserve">PANICHELLI GIOVANNI    </v>
          </cell>
          <cell r="B939" t="str">
            <v>VOLPIANO</v>
          </cell>
        </row>
        <row r="940">
          <cell r="A940" t="str">
            <v xml:space="preserve">MARUSICH IVAN    </v>
          </cell>
          <cell r="B940" t="str">
            <v>VOLVERA</v>
          </cell>
        </row>
        <row r="941">
          <cell r="A941" t="str">
            <v xml:space="preserve">VEGGI ROBERTO    </v>
          </cell>
          <cell r="B941" t="str">
            <v>ALAGNA VALSESIA</v>
          </cell>
        </row>
        <row r="942">
          <cell r="A942" t="str">
            <v xml:space="preserve">ZARATTINI MASSIMILIANO    </v>
          </cell>
          <cell r="B942" t="str">
            <v>ALBANO VERCELLESE</v>
          </cell>
        </row>
        <row r="943">
          <cell r="A943" t="str">
            <v xml:space="preserve">BONDONNO LUIGI    </v>
          </cell>
          <cell r="B943" t="str">
            <v>ALICE CASTELLO</v>
          </cell>
        </row>
        <row r="944">
          <cell r="A944" t="str">
            <v xml:space="preserve">MARONE GIULIANA    </v>
          </cell>
          <cell r="B944" t="str">
            <v>ALTO SERMENZA</v>
          </cell>
        </row>
        <row r="945">
          <cell r="A945" t="str">
            <v xml:space="preserve">FERRAROTTI ANNALISA    </v>
          </cell>
          <cell r="B945" t="str">
            <v>ARBORIO</v>
          </cell>
        </row>
        <row r="946">
          <cell r="A946" t="str">
            <v xml:space="preserve">FERRARIS CAROLINA    </v>
          </cell>
          <cell r="B946" t="str">
            <v>ASIGLIANO VERCELLESE</v>
          </cell>
        </row>
        <row r="947">
          <cell r="A947" t="str">
            <v xml:space="preserve">UFFREDI MORENO    </v>
          </cell>
          <cell r="B947" t="str">
            <v>BALMUCCIA</v>
          </cell>
        </row>
        <row r="948">
          <cell r="A948" t="str">
            <v xml:space="preserve">MORELLO GIAN MARIO   </v>
          </cell>
          <cell r="B948" t="str">
            <v>BALOCCO</v>
          </cell>
        </row>
        <row r="949">
          <cell r="A949" t="str">
            <v xml:space="preserve">BAILO CARLO    </v>
          </cell>
          <cell r="B949" t="str">
            <v>BIANZE'</v>
          </cell>
        </row>
        <row r="950">
          <cell r="A950" t="str">
            <v xml:space="preserve">FIORONE WALTER    </v>
          </cell>
          <cell r="B950" t="str">
            <v>BOCCIOLETO</v>
          </cell>
        </row>
        <row r="951">
          <cell r="A951" t="str">
            <v xml:space="preserve">ANDORNO PIER MAURO   </v>
          </cell>
          <cell r="B951" t="str">
            <v>BORGO D'ALE</v>
          </cell>
        </row>
        <row r="952">
          <cell r="A952" t="str">
            <v xml:space="preserve">BONACCIO FABRIZIO    </v>
          </cell>
          <cell r="B952" t="str">
            <v>BORGOSESIA</v>
          </cell>
        </row>
        <row r="953">
          <cell r="A953" t="str">
            <v xml:space="preserve">DEMAGISTRI MARIO    </v>
          </cell>
          <cell r="B953" t="str">
            <v>BORGO VERCELLI</v>
          </cell>
        </row>
        <row r="954">
          <cell r="A954" t="str">
            <v xml:space="preserve">GOZZI LORENZO    </v>
          </cell>
          <cell r="B954" t="str">
            <v>BURONZO</v>
          </cell>
        </row>
        <row r="955">
          <cell r="A955" t="str">
            <v xml:space="preserve">GIUBERTONI MIRIAM    </v>
          </cell>
          <cell r="B955" t="str">
            <v>CAMPERTOGNO</v>
          </cell>
        </row>
        <row r="956">
          <cell r="A956" t="str">
            <v xml:space="preserve">BERTOLINI VITTORIO    </v>
          </cell>
          <cell r="B956" t="str">
            <v>CARCOFORO</v>
          </cell>
        </row>
        <row r="957">
          <cell r="A957" t="str">
            <v xml:space="preserve">TAMBORNINO CLAUDIO    </v>
          </cell>
          <cell r="B957" t="str">
            <v>CARESANA</v>
          </cell>
        </row>
        <row r="958">
          <cell r="A958" t="str">
            <v xml:space="preserve">GROSSO ITALO    </v>
          </cell>
          <cell r="B958" t="str">
            <v>CARESANABLOT</v>
          </cell>
        </row>
        <row r="959">
          <cell r="A959" t="str">
            <v xml:space="preserve">PASQUINO PIETRO    </v>
          </cell>
          <cell r="B959" t="str">
            <v>CARISIO</v>
          </cell>
        </row>
        <row r="960">
          <cell r="A960" t="str">
            <v xml:space="preserve">DECAROLI CELESTINO    </v>
          </cell>
          <cell r="B960" t="str">
            <v>CASANOVA ELVO</v>
          </cell>
        </row>
        <row r="961">
          <cell r="A961" t="str">
            <v xml:space="preserve">TODARO DANIELE    </v>
          </cell>
          <cell r="B961" t="str">
            <v>CELLIO CON BREIA</v>
          </cell>
        </row>
        <row r="962">
          <cell r="A962" t="str">
            <v xml:space="preserve">MORETTI MARINA    </v>
          </cell>
          <cell r="B962" t="str">
            <v>CERVATTO</v>
          </cell>
        </row>
        <row r="963">
          <cell r="A963" t="str">
            <v xml:space="preserve">MARCHETTI DIEGO    </v>
          </cell>
          <cell r="B963" t="str">
            <v>CIGLIANO</v>
          </cell>
        </row>
        <row r="964">
          <cell r="A964" t="str">
            <v xml:space="preserve">CALZONI DAVIDE    </v>
          </cell>
          <cell r="B964" t="str">
            <v>CIVIASCO</v>
          </cell>
        </row>
        <row r="965">
          <cell r="A965" t="str">
            <v xml:space="preserve">MOGNATO CLAUDIA    </v>
          </cell>
          <cell r="B965" t="str">
            <v>COLLOBIANO</v>
          </cell>
        </row>
        <row r="966">
          <cell r="A966" t="str">
            <v xml:space="preserve">OPPEZZO RAFFAELLA    </v>
          </cell>
          <cell r="B966" t="str">
            <v>COSTANZANA</v>
          </cell>
        </row>
        <row r="967">
          <cell r="A967" t="str">
            <v xml:space="preserve">DEBERNARDI LUCA    </v>
          </cell>
          <cell r="B967" t="str">
            <v>CRAVAGLIANA</v>
          </cell>
        </row>
        <row r="968">
          <cell r="A968" t="str">
            <v xml:space="preserve">FERRERO VITTORIO    </v>
          </cell>
          <cell r="B968" t="str">
            <v>CRESCENTINO</v>
          </cell>
        </row>
        <row r="969">
          <cell r="A969" t="str">
            <v xml:space="preserve">FERRARIS PAOLO    </v>
          </cell>
          <cell r="B969" t="str">
            <v>CROVA</v>
          </cell>
        </row>
        <row r="970">
          <cell r="A970" t="str">
            <v xml:space="preserve">FERRARIS LUIGI    </v>
          </cell>
          <cell r="B970" t="str">
            <v>DESANA</v>
          </cell>
        </row>
        <row r="971">
          <cell r="A971" t="str">
            <v xml:space="preserve">BAINGIU ANNA    </v>
          </cell>
          <cell r="B971" t="str">
            <v>FOBELLO</v>
          </cell>
        </row>
        <row r="972">
          <cell r="A972" t="str">
            <v xml:space="preserve">VALLINO RICCARDO    </v>
          </cell>
          <cell r="B972" t="str">
            <v>FONTANETTO PO</v>
          </cell>
        </row>
        <row r="973">
          <cell r="A973" t="str">
            <v xml:space="preserve">MARIGO IVANO    </v>
          </cell>
          <cell r="B973" t="str">
            <v>FORMIGLIANA</v>
          </cell>
        </row>
        <row r="974">
          <cell r="A974" t="str">
            <v xml:space="preserve">CASAZZA MARIA VITTORIA   </v>
          </cell>
          <cell r="B974" t="str">
            <v>GATTINARA</v>
          </cell>
        </row>
        <row r="975">
          <cell r="A975" t="str">
            <v xml:space="preserve">RINOLFI MARTINA    </v>
          </cell>
          <cell r="B975" t="str">
            <v>GHISLARENGO</v>
          </cell>
        </row>
        <row r="976">
          <cell r="A976" t="str">
            <v xml:space="preserve">TRADA CLAUDIO    </v>
          </cell>
          <cell r="B976" t="str">
            <v>GREGGIO</v>
          </cell>
        </row>
        <row r="977">
          <cell r="A977" t="str">
            <v xml:space="preserve">BOSCO NICOLE    </v>
          </cell>
          <cell r="B977" t="str">
            <v>GUARDABOSONE</v>
          </cell>
        </row>
        <row r="978">
          <cell r="A978" t="str">
            <v xml:space="preserve">PRETI CLAUDIO    </v>
          </cell>
          <cell r="B978" t="str">
            <v>LAMPORO</v>
          </cell>
        </row>
        <row r="979">
          <cell r="A979" t="str">
            <v xml:space="preserve">RIZZI GIUSEPPE    </v>
          </cell>
          <cell r="B979" t="str">
            <v>LENTA</v>
          </cell>
        </row>
        <row r="980">
          <cell r="A980" t="str">
            <v xml:space="preserve">CHIOCCHETTI EMILIO    </v>
          </cell>
          <cell r="B980" t="str">
            <v>LIGNANA</v>
          </cell>
        </row>
        <row r="981">
          <cell r="A981" t="str">
            <v xml:space="preserve">CORGNATI STEFANO PAOLO   </v>
          </cell>
          <cell r="B981" t="str">
            <v>LIVORNO FERRARIS</v>
          </cell>
        </row>
        <row r="982">
          <cell r="A982" t="str">
            <v xml:space="preserve">SELLA ROBERTO    </v>
          </cell>
          <cell r="B982" t="str">
            <v>LOZZOLO</v>
          </cell>
        </row>
        <row r="983">
          <cell r="A983" t="str">
            <v xml:space="preserve">CARMELLINO MARILENA    </v>
          </cell>
          <cell r="B983" t="str">
            <v>MOLLIA</v>
          </cell>
        </row>
        <row r="984">
          <cell r="A984" t="str">
            <v xml:space="preserve">PISSINIS MASSIMO    </v>
          </cell>
          <cell r="B984" t="str">
            <v>MONCRIVELLO</v>
          </cell>
        </row>
        <row r="985">
          <cell r="A985" t="str">
            <v xml:space="preserve">QUIRCI EMANUELA    </v>
          </cell>
          <cell r="B985" t="str">
            <v>MOTTA DE' CONTI</v>
          </cell>
        </row>
        <row r="986">
          <cell r="A986" t="str">
            <v xml:space="preserve">RANGHINO ANNA MARIA   </v>
          </cell>
          <cell r="B986" t="str">
            <v>OLCENENGO</v>
          </cell>
        </row>
        <row r="987">
          <cell r="A987" t="str">
            <v xml:space="preserve">RONCAROLO MARCO    </v>
          </cell>
          <cell r="B987" t="str">
            <v>OLDENICO</v>
          </cell>
        </row>
        <row r="988">
          <cell r="A988" t="str">
            <v xml:space="preserve">GIORCELLI MARIA FRANCA   </v>
          </cell>
          <cell r="B988" t="str">
            <v>PALAZZOLO VERCELLESE</v>
          </cell>
        </row>
        <row r="989">
          <cell r="A989" t="str">
            <v xml:space="preserve">MAZZERI GIOVANNI    </v>
          </cell>
          <cell r="B989" t="str">
            <v>PERTENGO</v>
          </cell>
        </row>
        <row r="990">
          <cell r="A990" t="str">
            <v xml:space="preserve">BONDESAN STEFANO    </v>
          </cell>
          <cell r="B990" t="str">
            <v>PEZZANA</v>
          </cell>
        </row>
        <row r="991">
          <cell r="A991" t="str">
            <v xml:space="preserve">COTTURA ENRICO    </v>
          </cell>
          <cell r="B991" t="str">
            <v>PILA</v>
          </cell>
        </row>
        <row r="992">
          <cell r="A992" t="str">
            <v xml:space="preserve">FERRARIS DAVIDE    </v>
          </cell>
          <cell r="B992" t="str">
            <v>PIODE</v>
          </cell>
        </row>
        <row r="993">
          <cell r="A993" t="str">
            <v xml:space="preserve">D'ALBERTO ROSA DONATELLA   </v>
          </cell>
          <cell r="B993" t="str">
            <v>POSTUA</v>
          </cell>
        </row>
        <row r="994">
          <cell r="A994" t="str">
            <v xml:space="preserve">GUGLIELMOTTI UMBERTO    </v>
          </cell>
          <cell r="B994" t="str">
            <v>PRAROLO</v>
          </cell>
        </row>
        <row r="995">
          <cell r="A995" t="str">
            <v xml:space="preserve">PIETRASANTA FRANCESCO    </v>
          </cell>
          <cell r="B995" t="str">
            <v>QUARONA</v>
          </cell>
        </row>
        <row r="996">
          <cell r="A996" t="str">
            <v xml:space="preserve">GHISIO GIUSEPPE    </v>
          </cell>
          <cell r="B996" t="str">
            <v>QUINTO VERCELLESE</v>
          </cell>
        </row>
        <row r="997">
          <cell r="A997" t="str">
            <v xml:space="preserve">BARBAGLIA MICHELE    </v>
          </cell>
          <cell r="B997" t="str">
            <v>RASSA</v>
          </cell>
        </row>
        <row r="998">
          <cell r="A998" t="str">
            <v xml:space="preserve">PECO RICCARDO    </v>
          </cell>
          <cell r="B998" t="str">
            <v>RIMELLA</v>
          </cell>
        </row>
        <row r="999">
          <cell r="A999" t="str">
            <v xml:space="preserve">MANACHINO ANDREA    </v>
          </cell>
          <cell r="B999" t="str">
            <v>RIVE</v>
          </cell>
        </row>
        <row r="1000">
          <cell r="A1000" t="str">
            <v xml:space="preserve">TARABOLETTI GIANMARIO    </v>
          </cell>
          <cell r="B1000" t="str">
            <v>ROASIO</v>
          </cell>
        </row>
        <row r="1001">
          <cell r="A1001" t="str">
            <v xml:space="preserve">GILARDINO DAVIDE    </v>
          </cell>
          <cell r="B1001" t="str">
            <v>RONSECCO</v>
          </cell>
        </row>
        <row r="1002">
          <cell r="A1002" t="str">
            <v xml:space="preserve">ROTTA ALEX    </v>
          </cell>
          <cell r="B1002" t="str">
            <v>ROSSA</v>
          </cell>
        </row>
        <row r="1003">
          <cell r="A1003" t="str">
            <v xml:space="preserve">BAIETTI GIAN PAOLO   </v>
          </cell>
          <cell r="B1003" t="str">
            <v>ROVASENDA</v>
          </cell>
        </row>
        <row r="1004">
          <cell r="A1004" t="str">
            <v xml:space="preserve">BERTOLONE DORIANO    </v>
          </cell>
          <cell r="B1004" t="str">
            <v>SALASCO</v>
          </cell>
        </row>
        <row r="1005">
          <cell r="A1005" t="str">
            <v xml:space="preserve">MEZZA GIACOMO    </v>
          </cell>
          <cell r="B1005" t="str">
            <v>SALI VERCELLESE</v>
          </cell>
        </row>
        <row r="1006">
          <cell r="A1006" t="str">
            <v xml:space="preserve">FARINELLI LIBERO    </v>
          </cell>
          <cell r="B1006" t="str">
            <v>SALUGGIA</v>
          </cell>
        </row>
        <row r="1007">
          <cell r="A1007" t="str">
            <v xml:space="preserve">MENTIGAZZI GIANNI    </v>
          </cell>
          <cell r="B1007" t="str">
            <v>SAN GERMANO VERCELLESE</v>
          </cell>
        </row>
        <row r="1008">
          <cell r="A1008" t="str">
            <v xml:space="preserve">CAMANDONA MASSIMO    </v>
          </cell>
          <cell r="B1008" t="str">
            <v>SAN GIACOMO VERCELLESE</v>
          </cell>
        </row>
        <row r="1009">
          <cell r="A1009" t="str">
            <v xml:space="preserve">ARIOTTI ANGELA    </v>
          </cell>
          <cell r="B1009" t="str">
            <v>SANTHIA'</v>
          </cell>
        </row>
        <row r="1010">
          <cell r="A1010" t="str">
            <v xml:space="preserve">FARINA CESARE    </v>
          </cell>
          <cell r="B1010" t="str">
            <v>SCOPA</v>
          </cell>
        </row>
        <row r="1011">
          <cell r="A1011" t="str">
            <v xml:space="preserve">GILARDI ANDREA    </v>
          </cell>
          <cell r="B1011" t="str">
            <v>SCOPELLO</v>
          </cell>
        </row>
        <row r="1012">
          <cell r="A1012" t="str">
            <v xml:space="preserve">BASSO MASSIMO    </v>
          </cell>
          <cell r="B1012" t="str">
            <v>SERRAVALLE SESIA</v>
          </cell>
        </row>
        <row r="1013">
          <cell r="A1013" t="str">
            <v xml:space="preserve">ENNAS MARIA GRAZIA   </v>
          </cell>
          <cell r="B1013" t="str">
            <v>STROPPIANA</v>
          </cell>
        </row>
        <row r="1014">
          <cell r="A1014" t="str">
            <v xml:space="preserve">BORGO CARLO    </v>
          </cell>
          <cell r="B1014" t="str">
            <v>TRICERRO</v>
          </cell>
        </row>
        <row r="1015">
          <cell r="A1015" t="str">
            <v xml:space="preserve">PANE DANIELE    </v>
          </cell>
          <cell r="B1015" t="str">
            <v>TRINO</v>
          </cell>
        </row>
        <row r="1016">
          <cell r="A1016" t="str">
            <v xml:space="preserve">PAIROTTO MICHELE    </v>
          </cell>
          <cell r="B1016" t="str">
            <v>TRONZANO VERCELLESE</v>
          </cell>
        </row>
        <row r="1017">
          <cell r="A1017" t="str">
            <v xml:space="preserve">CHIARA LUCA    </v>
          </cell>
          <cell r="B1017" t="str">
            <v>VALDUGGIA</v>
          </cell>
        </row>
        <row r="1018">
          <cell r="A1018" t="str">
            <v xml:space="preserve">BONDETTI PIETRO    </v>
          </cell>
          <cell r="B1018" t="str">
            <v>VARALLO</v>
          </cell>
        </row>
        <row r="1019">
          <cell r="A1019" t="str">
            <v xml:space="preserve">CORSARO ANDREA    </v>
          </cell>
          <cell r="B1019" t="str">
            <v>VERCELLI</v>
          </cell>
        </row>
        <row r="1020">
          <cell r="A1020" t="str">
            <v xml:space="preserve">GILI VIRGINIA    </v>
          </cell>
          <cell r="B1020" t="str">
            <v>VILLARBOIT</v>
          </cell>
        </row>
        <row r="1021">
          <cell r="A1021" t="str">
            <v xml:space="preserve">BULLANO FRANCO    </v>
          </cell>
          <cell r="B1021" t="str">
            <v>VILLATA</v>
          </cell>
        </row>
        <row r="1022">
          <cell r="A1022" t="str">
            <v xml:space="preserve">GAGLIARDINI GIACOMO    </v>
          </cell>
          <cell r="B1022" t="str">
            <v>VOCCA</v>
          </cell>
        </row>
        <row r="1023">
          <cell r="A1023" t="str">
            <v xml:space="preserve">PAGANINI MASSIMO    </v>
          </cell>
          <cell r="B1023" t="str">
            <v>AILOCHE</v>
          </cell>
        </row>
        <row r="1024">
          <cell r="A1024" t="str">
            <v xml:space="preserve">CROVELLA DAVIDE    </v>
          </cell>
          <cell r="B1024" t="str">
            <v>ANDORNO MICCA</v>
          </cell>
        </row>
        <row r="1025">
          <cell r="A1025" t="str">
            <v xml:space="preserve">SITZIA CRISTINA    </v>
          </cell>
          <cell r="B1025" t="str">
            <v>BENNA</v>
          </cell>
        </row>
        <row r="1026">
          <cell r="A1026" t="str">
            <v xml:space="preserve">CORRADINO CLAUDIO    </v>
          </cell>
          <cell r="B1026" t="str">
            <v>BIELLA</v>
          </cell>
        </row>
        <row r="1027">
          <cell r="A1027" t="str">
            <v xml:space="preserve">CEFFA STEFANO    </v>
          </cell>
          <cell r="B1027" t="str">
            <v>BIOGLIO</v>
          </cell>
        </row>
        <row r="1028">
          <cell r="A1028" t="str">
            <v xml:space="preserve">GUERRIERO FRANCESCA    </v>
          </cell>
          <cell r="B1028" t="str">
            <v>BORRIANA</v>
          </cell>
        </row>
        <row r="1029">
          <cell r="A1029" t="str">
            <v xml:space="preserve">BERTOLINO FABRIZIO    </v>
          </cell>
          <cell r="B1029" t="str">
            <v>BRUSNENGO</v>
          </cell>
        </row>
        <row r="1030">
          <cell r="A1030" t="str">
            <v xml:space="preserve">VERCELLOTTI LORENZO    </v>
          </cell>
          <cell r="B1030" t="str">
            <v>CALLABIANA</v>
          </cell>
        </row>
        <row r="1031">
          <cell r="A1031" t="str">
            <v xml:space="preserve">BOTTO STEGLIA GIAN PAOLO  </v>
          </cell>
          <cell r="B1031" t="str">
            <v>CAMANDONA</v>
          </cell>
        </row>
        <row r="1032">
          <cell r="A1032" t="str">
            <v xml:space="preserve">MENEGON LUCA    </v>
          </cell>
          <cell r="B1032" t="str">
            <v>CAMBURZANO</v>
          </cell>
        </row>
        <row r="1033">
          <cell r="A1033" t="str">
            <v xml:space="preserve">PIATTI MAURIZIO    </v>
          </cell>
          <cell r="B1033" t="str">
            <v>CAMPIGLIA CERVO</v>
          </cell>
        </row>
        <row r="1034">
          <cell r="A1034" t="str">
            <v xml:space="preserve">GELONE PAOLO    </v>
          </cell>
          <cell r="B1034" t="str">
            <v>CANDELO</v>
          </cell>
        </row>
        <row r="1035">
          <cell r="A1035" t="str">
            <v xml:space="preserve">FERRIAN STEFANO    </v>
          </cell>
          <cell r="B1035" t="str">
            <v>CAPRILE</v>
          </cell>
        </row>
        <row r="1036">
          <cell r="A1036" t="str">
            <v xml:space="preserve">FANGAZIO MAURO    </v>
          </cell>
          <cell r="B1036" t="str">
            <v>CASAPINTA</v>
          </cell>
        </row>
        <row r="1037">
          <cell r="A1037" t="str">
            <v xml:space="preserve">GILETTI OMAR    </v>
          </cell>
          <cell r="B1037" t="str">
            <v>CASTELLETTO CERVO</v>
          </cell>
        </row>
        <row r="1038">
          <cell r="A1038" t="str">
            <v xml:space="preserve">BRIZI MOSE'    </v>
          </cell>
          <cell r="B1038" t="str">
            <v>CAVAGLIA'</v>
          </cell>
        </row>
        <row r="1039">
          <cell r="A1039" t="str">
            <v xml:space="preserve">ZERBOLA ANNA MARIA   </v>
          </cell>
          <cell r="B1039" t="str">
            <v>CERRIONE</v>
          </cell>
        </row>
        <row r="1040">
          <cell r="A1040" t="str">
            <v xml:space="preserve">SETTI PAOLO    </v>
          </cell>
          <cell r="B1040" t="str">
            <v>COGGIOLA</v>
          </cell>
        </row>
        <row r="1041">
          <cell r="A1041" t="str">
            <v xml:space="preserve">MOGGIO ENRICO    </v>
          </cell>
          <cell r="B1041" t="str">
            <v>COSSATO</v>
          </cell>
        </row>
        <row r="1042">
          <cell r="A1042" t="str">
            <v xml:space="preserve">RAFFO ERMANNO    </v>
          </cell>
          <cell r="B1042" t="str">
            <v>CREVACUORE</v>
          </cell>
        </row>
        <row r="1043">
          <cell r="A1043" t="str">
            <v xml:space="preserve">BUZIO ADRIANO    </v>
          </cell>
          <cell r="B1043" t="str">
            <v>CURINO</v>
          </cell>
        </row>
        <row r="1044">
          <cell r="A1044" t="str">
            <v xml:space="preserve">DUOCCIO DESIREE    </v>
          </cell>
          <cell r="B1044" t="str">
            <v>DONATO</v>
          </cell>
        </row>
        <row r="1045">
          <cell r="A1045" t="str">
            <v xml:space="preserve">GUSULFINO SERGIO    </v>
          </cell>
          <cell r="B1045" t="str">
            <v>DORZANO</v>
          </cell>
        </row>
        <row r="1046">
          <cell r="A1046" t="str">
            <v xml:space="preserve">MAGGIA PAOLO    </v>
          </cell>
          <cell r="B1046" t="str">
            <v>GAGLIANICO</v>
          </cell>
        </row>
        <row r="1047">
          <cell r="A1047" t="str">
            <v xml:space="preserve">POLLERO ELISA    </v>
          </cell>
          <cell r="B1047" t="str">
            <v>GIFFLENGA</v>
          </cell>
        </row>
        <row r="1048">
          <cell r="A1048" t="str">
            <v xml:space="preserve">ROCCHI ELENA    </v>
          </cell>
          <cell r="B1048" t="str">
            <v>GRAGLIA</v>
          </cell>
        </row>
        <row r="1049">
          <cell r="A1049" t="str">
            <v xml:space="preserve">CAMBIE' SIMONE    </v>
          </cell>
          <cell r="B1049" t="str">
            <v>LESSONA</v>
          </cell>
        </row>
        <row r="1050">
          <cell r="A1050" t="str">
            <v xml:space="preserve">GRISOGLIO ANNA    </v>
          </cell>
          <cell r="B1050" t="str">
            <v>MAGNANO</v>
          </cell>
        </row>
        <row r="1051">
          <cell r="A1051" t="str">
            <v xml:space="preserve">CASANA ENRICO    </v>
          </cell>
          <cell r="B1051" t="str">
            <v>MASSAZZA</v>
          </cell>
        </row>
        <row r="1052">
          <cell r="A1052" t="str">
            <v xml:space="preserve">FANTONE SERGIO    </v>
          </cell>
          <cell r="B1052" t="str">
            <v>MASSERANO</v>
          </cell>
        </row>
        <row r="1053">
          <cell r="A1053" t="str">
            <v xml:space="preserve">SERAFIA ALFIO    </v>
          </cell>
          <cell r="B1053" t="str">
            <v>MEZZANA MORTIGLIENGO</v>
          </cell>
        </row>
        <row r="1054">
          <cell r="A1054" t="str">
            <v xml:space="preserve">MOGNAZ ALESSANDRO    </v>
          </cell>
          <cell r="B1054" t="str">
            <v>MIAGLIANO</v>
          </cell>
        </row>
        <row r="1055">
          <cell r="A1055" t="str">
            <v xml:space="preserve">FILONI ANTONIO    </v>
          </cell>
          <cell r="B1055" t="str">
            <v>MONGRANDO</v>
          </cell>
        </row>
        <row r="1056">
          <cell r="A1056" t="str">
            <v xml:space="preserve">VANZI ROBERTO    </v>
          </cell>
          <cell r="B1056" t="str">
            <v>MOTTALCIATA</v>
          </cell>
        </row>
        <row r="1057">
          <cell r="A1057" t="str">
            <v xml:space="preserve">FAVARIO ROBERTO    </v>
          </cell>
          <cell r="B1057" t="str">
            <v>MUZZANO</v>
          </cell>
        </row>
        <row r="1058">
          <cell r="A1058" t="str">
            <v xml:space="preserve">PASQUALE TIZIANA    </v>
          </cell>
          <cell r="B1058" t="str">
            <v>NETRO</v>
          </cell>
        </row>
        <row r="1059">
          <cell r="A1059" t="str">
            <v xml:space="preserve">MOSCA MONICA    </v>
          </cell>
          <cell r="B1059" t="str">
            <v>OCCHIEPPO INFERIORE</v>
          </cell>
        </row>
        <row r="1060">
          <cell r="A1060" t="str">
            <v xml:space="preserve">RAMELLA PRALUNGO EMANUELE   </v>
          </cell>
          <cell r="B1060" t="str">
            <v>OCCHIEPPO SUPERIORE</v>
          </cell>
        </row>
        <row r="1061">
          <cell r="A1061" t="str">
            <v xml:space="preserve">BOSSO GIAN FRANCO   </v>
          </cell>
          <cell r="B1061" t="str">
            <v>PETTINENGO</v>
          </cell>
        </row>
        <row r="1062">
          <cell r="A1062" t="str">
            <v xml:space="preserve">GIACOMINI ENZO    </v>
          </cell>
          <cell r="B1062" t="str">
            <v>PIATTO</v>
          </cell>
        </row>
        <row r="1063">
          <cell r="A1063" t="str">
            <v xml:space="preserve">ROSAZZA PRIN CARLO   </v>
          </cell>
          <cell r="B1063" t="str">
            <v>PIEDICAVALLO</v>
          </cell>
        </row>
        <row r="1064">
          <cell r="A1064" t="str">
            <v xml:space="preserve">BONINO SANDRO    </v>
          </cell>
          <cell r="B1064" t="str">
            <v>POLLONE</v>
          </cell>
        </row>
        <row r="1065">
          <cell r="A1065" t="str">
            <v xml:space="preserve">LOCCA ROBERTO    </v>
          </cell>
          <cell r="B1065" t="str">
            <v>PONDERANO</v>
          </cell>
        </row>
        <row r="1066">
          <cell r="A1066" t="str">
            <v xml:space="preserve">CALCIA ROS FABRIZIO   </v>
          </cell>
          <cell r="B1066" t="str">
            <v>PORTULA</v>
          </cell>
        </row>
        <row r="1067">
          <cell r="A1067" t="str">
            <v xml:space="preserve">MOLINO RAFFAELLA    </v>
          </cell>
          <cell r="B1067" t="str">
            <v>PRALUNGO</v>
          </cell>
        </row>
        <row r="1068">
          <cell r="A1068" t="str">
            <v xml:space="preserve">PASSUELLO GIAN MATTEO   </v>
          </cell>
          <cell r="B1068" t="str">
            <v>PRAY</v>
          </cell>
        </row>
        <row r="1069">
          <cell r="A1069" t="str">
            <v xml:space="preserve">GIORDANI KATIA    </v>
          </cell>
          <cell r="B1069" t="str">
            <v>QUAREGNA CERRETO</v>
          </cell>
        </row>
        <row r="1070">
          <cell r="A1070" t="str">
            <v xml:space="preserve">MOGLIA CARLA    </v>
          </cell>
          <cell r="B1070" t="str">
            <v>RONCO BIELLESE</v>
          </cell>
        </row>
        <row r="1071">
          <cell r="A1071" t="str">
            <v xml:space="preserve">CORONA RENATO    </v>
          </cell>
          <cell r="B1071" t="str">
            <v>ROPPOLO</v>
          </cell>
        </row>
        <row r="1072">
          <cell r="A1072" t="str">
            <v xml:space="preserve">DELMASTRO DELLE VEDOVE FRANCESCA  </v>
          </cell>
          <cell r="B1072" t="str">
            <v>ROSAZZA</v>
          </cell>
        </row>
        <row r="1073">
          <cell r="A1073" t="str">
            <v xml:space="preserve">ANTONIOTTI ANDREA    </v>
          </cell>
          <cell r="B1073" t="str">
            <v>SAGLIANO MICCA</v>
          </cell>
        </row>
        <row r="1074">
          <cell r="A1074" t="str">
            <v xml:space="preserve">BLOTTO ROBERTO    </v>
          </cell>
          <cell r="B1074" t="str">
            <v>SALA BIELLESE</v>
          </cell>
        </row>
        <row r="1075">
          <cell r="A1075" t="str">
            <v xml:space="preserve">CHIODA MANUELA    </v>
          </cell>
          <cell r="B1075" t="str">
            <v>SALUSSOLA</v>
          </cell>
        </row>
        <row r="1076">
          <cell r="A1076" t="str">
            <v xml:space="preserve">MASIERO MAURO    </v>
          </cell>
          <cell r="B1076" t="str">
            <v>SANDIGLIANO</v>
          </cell>
        </row>
        <row r="1077">
          <cell r="A1077" t="str">
            <v xml:space="preserve">MONTICONE ALBERTO    </v>
          </cell>
          <cell r="B1077" t="str">
            <v>SORDEVOLO</v>
          </cell>
        </row>
        <row r="1078">
          <cell r="A1078" t="str">
            <v xml:space="preserve">FRAMORANDO GIUSEPPE    </v>
          </cell>
          <cell r="B1078" t="str">
            <v>SOSTEGNO</v>
          </cell>
        </row>
        <row r="1079">
          <cell r="A1079" t="str">
            <v xml:space="preserve">CAPPIO DAVIDE    </v>
          </cell>
          <cell r="B1079" t="str">
            <v>STRONA</v>
          </cell>
        </row>
        <row r="1080">
          <cell r="A1080" t="str">
            <v xml:space="preserve">MANTELLO GINO    </v>
          </cell>
          <cell r="B1080" t="str">
            <v>TAVIGLIANO</v>
          </cell>
        </row>
        <row r="1081">
          <cell r="A1081" t="str">
            <v xml:space="preserve">VETTORETTO FRANCESCO    </v>
          </cell>
          <cell r="B1081" t="str">
            <v>TERNENGO</v>
          </cell>
        </row>
        <row r="1082">
          <cell r="A1082" t="str">
            <v xml:space="preserve">ACQUADRO PIER GIUSEPPE   </v>
          </cell>
          <cell r="B1082" t="str">
            <v>TOLLEGNO</v>
          </cell>
        </row>
        <row r="1083">
          <cell r="A1083" t="str">
            <v xml:space="preserve">GRAZIANO LUIGI    </v>
          </cell>
          <cell r="B1083" t="str">
            <v>TORRAZZO</v>
          </cell>
        </row>
        <row r="1084">
          <cell r="A1084" t="str">
            <v xml:space="preserve">PELLA ROBERTO    </v>
          </cell>
          <cell r="B1084" t="str">
            <v>VALDENGO</v>
          </cell>
        </row>
        <row r="1085">
          <cell r="A1085" t="str">
            <v xml:space="preserve">CARLI MARIO    </v>
          </cell>
          <cell r="B1085" t="str">
            <v>VALDILANA</v>
          </cell>
        </row>
        <row r="1086">
          <cell r="A1086" t="str">
            <v xml:space="preserve">TRABBIA MICHELA    </v>
          </cell>
          <cell r="B1086" t="str">
            <v>VALLANZENGO</v>
          </cell>
        </row>
        <row r="1087">
          <cell r="A1087" t="str">
            <v xml:space="preserve">CERRONE MARICA ELENA   </v>
          </cell>
          <cell r="B1087" t="str">
            <v>VALLE SAN NICOLAO</v>
          </cell>
        </row>
        <row r="1088">
          <cell r="A1088" t="str">
            <v xml:space="preserve">MARZOLLA NICOLA    </v>
          </cell>
          <cell r="B1088" t="str">
            <v>VEGLIO</v>
          </cell>
        </row>
        <row r="1089">
          <cell r="A1089" t="str">
            <v xml:space="preserve">BOSSI CINZIA    </v>
          </cell>
          <cell r="B1089" t="str">
            <v>VERRONE</v>
          </cell>
        </row>
        <row r="1090">
          <cell r="A1090" t="str">
            <v xml:space="preserve">VAZZOLER CRISTINA    </v>
          </cell>
          <cell r="B1090" t="str">
            <v>VIGLIANO BIELLESE</v>
          </cell>
        </row>
        <row r="1091">
          <cell r="A1091" t="str">
            <v xml:space="preserve">TODARO ALESSANDRO    </v>
          </cell>
          <cell r="B1091" t="str">
            <v>VILLA DEL BOSCO</v>
          </cell>
        </row>
        <row r="1092">
          <cell r="A1092" t="str">
            <v xml:space="preserve">MANGIARACINA GIOVANNI    </v>
          </cell>
          <cell r="B1092" t="str">
            <v>VILLANOVA BIELLESE</v>
          </cell>
        </row>
        <row r="1093">
          <cell r="A1093" t="str">
            <v xml:space="preserve">CARISIO RENZO    </v>
          </cell>
          <cell r="B1093" t="str">
            <v>VIVERONE</v>
          </cell>
        </row>
        <row r="1094">
          <cell r="A1094" t="str">
            <v xml:space="preserve">GIVONETTI PIERGIORGIO    </v>
          </cell>
          <cell r="B1094" t="str">
            <v>ZIMONE</v>
          </cell>
        </row>
        <row r="1095">
          <cell r="A1095" t="str">
            <v xml:space="preserve">BASSO DAVIDE    </v>
          </cell>
          <cell r="B1095" t="str">
            <v>ZUBIENA</v>
          </cell>
        </row>
        <row r="1096">
          <cell r="A1096" t="str">
            <v xml:space="preserve">DE FAVERI EDOARDO   </v>
          </cell>
          <cell r="B1096" t="str">
            <v>ZUMAGLIA</v>
          </cell>
        </row>
        <row r="1097">
          <cell r="A1097" t="str">
            <v xml:space="preserve">SIMONA CLAUDIO    </v>
          </cell>
          <cell r="B1097" t="str">
            <v>ANTRONA SCHIERANCO</v>
          </cell>
        </row>
        <row r="1098">
          <cell r="A1098" t="str">
            <v xml:space="preserve">MELLONI ANDREA    </v>
          </cell>
          <cell r="B1098" t="str">
            <v>ANZOLA D'OSSOLA</v>
          </cell>
        </row>
        <row r="1099">
          <cell r="A1099" t="str">
            <v xml:space="preserve">CALDERONI ENRICO    </v>
          </cell>
          <cell r="B1099" t="str">
            <v>ARIZZANO</v>
          </cell>
        </row>
        <row r="1100">
          <cell r="A1100" t="str">
            <v xml:space="preserve">CORDARO CORRADO    </v>
          </cell>
          <cell r="B1100" t="str">
            <v>AROLA</v>
          </cell>
        </row>
        <row r="1101">
          <cell r="A1101" t="str">
            <v xml:space="preserve">MOLINARI DAVIDE    </v>
          </cell>
          <cell r="B1101" t="str">
            <v>AURANO</v>
          </cell>
        </row>
        <row r="1102">
          <cell r="A1102" t="str">
            <v xml:space="preserve">VICINI ANDREA    </v>
          </cell>
          <cell r="B1102" t="str">
            <v>BACENO</v>
          </cell>
        </row>
        <row r="1103">
          <cell r="A1103" t="str">
            <v xml:space="preserve">BONFADINI PIERFRANCO    </v>
          </cell>
          <cell r="B1103" t="str">
            <v>BANNIO ANZINO</v>
          </cell>
        </row>
        <row r="1104">
          <cell r="A1104" t="str">
            <v xml:space="preserve">MONTI ALESSANDRO    </v>
          </cell>
          <cell r="B1104" t="str">
            <v>BAVENO</v>
          </cell>
        </row>
        <row r="1105">
          <cell r="A1105" t="str">
            <v xml:space="preserve">VIETTI MARCO    </v>
          </cell>
          <cell r="B1105" t="str">
            <v>BEE</v>
          </cell>
        </row>
        <row r="1106">
          <cell r="A1106" t="str">
            <v xml:space="preserve">CARIGI DAVIDE    </v>
          </cell>
          <cell r="B1106" t="str">
            <v>BEURA-CARDEZZA</v>
          </cell>
        </row>
        <row r="1107">
          <cell r="A1107" t="str">
            <v xml:space="preserve">VALENTINI MAURO    </v>
          </cell>
          <cell r="B1107" t="str">
            <v>BOGNANCO</v>
          </cell>
        </row>
        <row r="1108">
          <cell r="A1108" t="str">
            <v xml:space="preserve">BELLOTTI STEFANO    </v>
          </cell>
          <cell r="B1108" t="str">
            <v>BORGOMEZZAVALLE</v>
          </cell>
        </row>
        <row r="1109">
          <cell r="A1109" t="str">
            <v xml:space="preserve">INZAGHI DAVIDE    </v>
          </cell>
          <cell r="B1109" t="str">
            <v>BROVELLO-CARPUGNINO</v>
          </cell>
        </row>
        <row r="1110">
          <cell r="A1110" t="str">
            <v xml:space="preserve">TIPALDI SILVIA    </v>
          </cell>
          <cell r="B1110" t="str">
            <v>CALASCA-CASTIGLIONE</v>
          </cell>
        </row>
        <row r="1111">
          <cell r="A1111" t="str">
            <v xml:space="preserve">LIERA CLAUDIO    </v>
          </cell>
          <cell r="B1111" t="str">
            <v>CAMBIASCA</v>
          </cell>
        </row>
        <row r="1112">
          <cell r="A1112" t="str">
            <v xml:space="preserve">CARMINE FEDERICO    </v>
          </cell>
          <cell r="B1112" t="str">
            <v>CANNERO RIVIERA</v>
          </cell>
        </row>
        <row r="1113">
          <cell r="A1113" t="str">
            <v xml:space="preserve">MINAZZI GIANMARIA    </v>
          </cell>
          <cell r="B1113" t="str">
            <v>CANNOBIO</v>
          </cell>
        </row>
        <row r="1114">
          <cell r="A1114" t="str">
            <v xml:space="preserve">BALLARDINI PIERANGELO    </v>
          </cell>
          <cell r="B1114" t="str">
            <v>CAPREZZO</v>
          </cell>
        </row>
        <row r="1115">
          <cell r="A1115" t="str">
            <v xml:space="preserve">PIZZI CLAUDIO    </v>
          </cell>
          <cell r="B1115" t="str">
            <v>CASALE CORTE CERRO</v>
          </cell>
        </row>
        <row r="1116">
          <cell r="A1116" t="str">
            <v xml:space="preserve">CONSAGRA GIOVANNI    </v>
          </cell>
          <cell r="B1116" t="str">
            <v>CEPPO MORELLI</v>
          </cell>
        </row>
        <row r="1117">
          <cell r="A1117" t="str">
            <v xml:space="preserve">RICCA GIAN CARLO   </v>
          </cell>
          <cell r="B1117" t="str">
            <v>CESARA</v>
          </cell>
        </row>
        <row r="1118">
          <cell r="A1118" t="str">
            <v xml:space="preserve">CAMOSSI DORIANO    </v>
          </cell>
          <cell r="B1118" t="str">
            <v>COSSOGNO</v>
          </cell>
        </row>
        <row r="1119">
          <cell r="A1119" t="str">
            <v xml:space="preserve">GIOVANOLA PAOLO    </v>
          </cell>
          <cell r="B1119" t="str">
            <v>CRAVEGGIA</v>
          </cell>
        </row>
        <row r="1120">
          <cell r="A1120" t="str">
            <v xml:space="preserve">FERRONI GIORGIO    </v>
          </cell>
          <cell r="B1120" t="str">
            <v>CREVOLADOSSOLA</v>
          </cell>
        </row>
        <row r="1121">
          <cell r="A1121" t="str">
            <v xml:space="preserve">SAVOIA ERMANNO    </v>
          </cell>
          <cell r="B1121" t="str">
            <v>CRODO</v>
          </cell>
        </row>
        <row r="1122">
          <cell r="A1122" t="str">
            <v xml:space="preserve">PIZZI FORTUNATO LUCIO   </v>
          </cell>
          <cell r="B1122" t="str">
            <v>DOMODOSSOLA</v>
          </cell>
        </row>
        <row r="1123">
          <cell r="A1123" t="str">
            <v xml:space="preserve">ZANOLETTI MARCO    </v>
          </cell>
          <cell r="B1123" t="str">
            <v>DRUOGNO</v>
          </cell>
        </row>
        <row r="1124">
          <cell r="A1124" t="str">
            <v xml:space="preserve">PAPA BRUNA PIERA   </v>
          </cell>
          <cell r="B1124" t="str">
            <v>FORMAZZA</v>
          </cell>
        </row>
        <row r="1125">
          <cell r="A1125" t="str">
            <v xml:space="preserve">VITTONI FABRIZIO    </v>
          </cell>
          <cell r="B1125" t="str">
            <v>GERMAGNO</v>
          </cell>
        </row>
        <row r="1126">
          <cell r="A1126" t="str">
            <v xml:space="preserve">LANINO MATTEO    </v>
          </cell>
          <cell r="B1126" t="str">
            <v>GHIFFA</v>
          </cell>
        </row>
        <row r="1127">
          <cell r="A1127" t="str">
            <v xml:space="preserve">MOTTA LUIGI    </v>
          </cell>
          <cell r="B1127" t="str">
            <v>GIGNESE</v>
          </cell>
        </row>
        <row r="1128">
          <cell r="A1128" t="str">
            <v xml:space="preserve">MORANDI GIOVANNI    </v>
          </cell>
          <cell r="B1128" t="str">
            <v>GRAVELLONA TOCE</v>
          </cell>
        </row>
        <row r="1129">
          <cell r="A1129" t="str">
            <v xml:space="preserve">PATRITTI ADRIANO    </v>
          </cell>
          <cell r="B1129" t="str">
            <v>GURRO</v>
          </cell>
        </row>
        <row r="1130">
          <cell r="A1130" t="str">
            <v xml:space="preserve">MORANDI TIZIANO    </v>
          </cell>
          <cell r="B1130" t="str">
            <v>INTRAGNA</v>
          </cell>
        </row>
        <row r="1131">
          <cell r="A1131" t="str">
            <v xml:space="preserve">DE MARIA STEFANO   </v>
          </cell>
          <cell r="B1131" t="str">
            <v>LOREGLIA</v>
          </cell>
        </row>
        <row r="1132">
          <cell r="A1132" t="str">
            <v xml:space="preserve">BONACCI ALESSANDRO    </v>
          </cell>
          <cell r="B1132" t="str">
            <v>MACUGNAGA</v>
          </cell>
        </row>
        <row r="1133">
          <cell r="A1133" t="str">
            <v xml:space="preserve">BARBETTA EZIO    </v>
          </cell>
          <cell r="B1133" t="str">
            <v>MADONNA DEL SASSO</v>
          </cell>
        </row>
        <row r="1134">
          <cell r="A1134" t="str">
            <v xml:space="preserve">BARBAZZA ENRICO    </v>
          </cell>
          <cell r="B1134" t="str">
            <v>MALESCO</v>
          </cell>
        </row>
        <row r="1135">
          <cell r="A1135" t="str">
            <v xml:space="preserve">BIANCHI NORMA ANGELA   </v>
          </cell>
          <cell r="B1135" t="str">
            <v>MASERA</v>
          </cell>
        </row>
        <row r="1136">
          <cell r="A1136" t="str">
            <v xml:space="preserve">ALBERTINI RENZO    </v>
          </cell>
          <cell r="B1136" t="str">
            <v>MASSIOLA</v>
          </cell>
        </row>
        <row r="1137">
          <cell r="A1137" t="str">
            <v xml:space="preserve">TOGNETTI PAOLO    </v>
          </cell>
          <cell r="B1137" t="str">
            <v>MERGOZZO</v>
          </cell>
        </row>
        <row r="1138">
          <cell r="A1138" t="str">
            <v xml:space="preserve">DELLAVEDOVA MONICA    </v>
          </cell>
          <cell r="B1138" t="str">
            <v>MIAZZINA</v>
          </cell>
        </row>
        <row r="1139">
          <cell r="A1139" t="str">
            <v xml:space="preserve">PUNCHIA RENATO    </v>
          </cell>
          <cell r="B1139" t="str">
            <v>MONTECRESTESE</v>
          </cell>
        </row>
        <row r="1140">
          <cell r="A1140" t="str">
            <v xml:space="preserve">RICCHI DARIO    </v>
          </cell>
          <cell r="B1140" t="str">
            <v>MONTESCHENO</v>
          </cell>
        </row>
        <row r="1141">
          <cell r="A1141" t="str">
            <v xml:space="preserve">MINAZZI PIERO ERNESTO   </v>
          </cell>
          <cell r="B1141" t="str">
            <v>NONIO</v>
          </cell>
        </row>
        <row r="1142">
          <cell r="A1142" t="str">
            <v xml:space="preserve">FERRARI ALESSIO    </v>
          </cell>
          <cell r="B1142" t="str">
            <v>OGGEBBIO</v>
          </cell>
        </row>
        <row r="1143">
          <cell r="A1143" t="str">
            <v xml:space="preserve">CIGALA FULGOSI FILIPPO   </v>
          </cell>
          <cell r="B1143" t="str">
            <v>ORNAVASSO</v>
          </cell>
        </row>
        <row r="1144">
          <cell r="A1144" t="str">
            <v xml:space="preserve">BLARDONE GIANPAOLO    </v>
          </cell>
          <cell r="B1144" t="str">
            <v>PALLANZENO</v>
          </cell>
        </row>
        <row r="1145">
          <cell r="A1145" t="str">
            <v xml:space="preserve">LANA ALESSANDRO    </v>
          </cell>
          <cell r="B1145" t="str">
            <v>PIEDIMULERA</v>
          </cell>
        </row>
        <row r="1146">
          <cell r="A1146" t="str">
            <v xml:space="preserve">MEDALI MARIA GRAZIA   </v>
          </cell>
          <cell r="B1146" t="str">
            <v>PIEVE VERGONTE</v>
          </cell>
        </row>
        <row r="1147">
          <cell r="A1147" t="str">
            <v xml:space="preserve">MARRONI UMBERTO    </v>
          </cell>
          <cell r="B1147" t="str">
            <v>PREMENO</v>
          </cell>
        </row>
        <row r="1148">
          <cell r="A1148" t="str">
            <v xml:space="preserve">BRAITO FAUSTO    </v>
          </cell>
          <cell r="B1148" t="str">
            <v>PREMIA</v>
          </cell>
        </row>
        <row r="1149">
          <cell r="A1149" t="str">
            <v xml:space="preserve">FOVANNA ELIO    </v>
          </cell>
          <cell r="B1149" t="str">
            <v>PREMOSELLO-CHIOVENDA</v>
          </cell>
        </row>
        <row r="1150">
          <cell r="A1150" t="str">
            <v xml:space="preserve">QUARETTA AUGUSTO    </v>
          </cell>
          <cell r="B1150" t="str">
            <v>QUARNA SOPRA</v>
          </cell>
        </row>
        <row r="1151">
          <cell r="A1151" t="str">
            <v xml:space="preserve">TRAPLETTI GIAN MARIO   </v>
          </cell>
          <cell r="B1151" t="str">
            <v>QUARNA SOTTO</v>
          </cell>
        </row>
        <row r="1152">
          <cell r="A1152" t="str">
            <v xml:space="preserve">PATRITTI MASSIMO    </v>
          </cell>
          <cell r="B1152" t="str">
            <v>RE</v>
          </cell>
        </row>
        <row r="1153">
          <cell r="A1153" t="str">
            <v xml:space="preserve">RIGOLI ASSUNTA    </v>
          </cell>
          <cell r="B1153" t="str">
            <v>SAN BERNARDINO VERBANO</v>
          </cell>
        </row>
        <row r="1154">
          <cell r="A1154" t="str">
            <v xml:space="preserve">COTTINI CLAUDIO    </v>
          </cell>
          <cell r="B1154" t="str">
            <v>SANTA MARIA MAGGIORE</v>
          </cell>
        </row>
        <row r="1155">
          <cell r="A1155" t="str">
            <v xml:space="preserve">SEVERINO MARCELLA    </v>
          </cell>
          <cell r="B1155" t="str">
            <v>STRESA</v>
          </cell>
        </row>
        <row r="1156">
          <cell r="A1156" t="str">
            <v xml:space="preserve">FERRARIS TIZIANO    </v>
          </cell>
          <cell r="B1156" t="str">
            <v>TOCENO</v>
          </cell>
        </row>
        <row r="1157">
          <cell r="A1157" t="str">
            <v xml:space="preserve">NICOLAI SEBASTIAN    </v>
          </cell>
          <cell r="B1157" t="str">
            <v>TRAREGO VIGGIONA</v>
          </cell>
        </row>
        <row r="1158">
          <cell r="A1158" t="str">
            <v xml:space="preserve">MAGLIOCCO GEREMIA    </v>
          </cell>
          <cell r="B1158" t="str">
            <v>TRASQUERA</v>
          </cell>
        </row>
        <row r="1159">
          <cell r="A1159" t="str">
            <v xml:space="preserve">VISCARDI RENZO    </v>
          </cell>
          <cell r="B1159" t="str">
            <v>TRONTANO</v>
          </cell>
        </row>
        <row r="1160">
          <cell r="A1160" t="str">
            <v xml:space="preserve">MILANI LUIGI    </v>
          </cell>
          <cell r="B1160" t="str">
            <v>VALLE CANNOBINA</v>
          </cell>
        </row>
        <row r="1161">
          <cell r="A1161" t="str">
            <v xml:space="preserve">CAPOTOSTI LUCA    </v>
          </cell>
          <cell r="B1161" t="str">
            <v>VALSTRONA</v>
          </cell>
        </row>
        <row r="1162">
          <cell r="A1162" t="str">
            <v xml:space="preserve">SONZOGNI CLAUDIO    </v>
          </cell>
          <cell r="B1162" t="str">
            <v>VANZONE CON SAN CARLO</v>
          </cell>
        </row>
        <row r="1163">
          <cell r="A1163" t="str">
            <v xml:space="preserve">STEFANETTI BRUNO    </v>
          </cell>
          <cell r="B1163" t="str">
            <v>VARZO</v>
          </cell>
        </row>
        <row r="1164">
          <cell r="A1164" t="str">
            <v xml:space="preserve">MARCHIONINI SILVIA    </v>
          </cell>
          <cell r="B1164" t="str">
            <v>VERBANIA</v>
          </cell>
        </row>
        <row r="1165">
          <cell r="A1165" t="str">
            <v xml:space="preserve">ARCHETTI GIACOMO MAURIZIO   </v>
          </cell>
          <cell r="B1165" t="str">
            <v>VIGNONE</v>
          </cell>
        </row>
        <row r="1166">
          <cell r="A1166" t="str">
            <v xml:space="preserve">TOSCANI BRUNO    </v>
          </cell>
          <cell r="B1166" t="str">
            <v>VILLADOSSOLA</v>
          </cell>
        </row>
        <row r="1167">
          <cell r="A1167" t="str">
            <v xml:space="preserve">BALASSI MONICA    </v>
          </cell>
          <cell r="B1167" t="str">
            <v>VILLETTE</v>
          </cell>
        </row>
        <row r="1168">
          <cell r="A1168" t="str">
            <v xml:space="preserve">STEFANETTA MARCO    </v>
          </cell>
          <cell r="B1168" t="str">
            <v>VOGOGNA</v>
          </cell>
        </row>
        <row r="1169">
          <cell r="A1169" t="str">
            <v xml:space="preserve">COLLOMB PIERGIORGIO    </v>
          </cell>
          <cell r="B1169" t="str">
            <v>ALLEIN</v>
          </cell>
        </row>
        <row r="1170">
          <cell r="A1170" t="str">
            <v xml:space="preserve">POLETTO MARCO    </v>
          </cell>
          <cell r="B1170" t="str">
            <v>ANTEY-SAINT-ANDRE'</v>
          </cell>
        </row>
        <row r="1171">
          <cell r="A1171" t="str">
            <v xml:space="preserve">NUTI GIANNI    </v>
          </cell>
          <cell r="B1171" t="str">
            <v>AOSTA</v>
          </cell>
        </row>
        <row r="1172">
          <cell r="A1172" t="str">
            <v xml:space="preserve">BERTOLIN ALEXANDRE    </v>
          </cell>
          <cell r="B1172" t="str">
            <v>ARNAD</v>
          </cell>
        </row>
        <row r="1173">
          <cell r="A1173" t="str">
            <v xml:space="preserve">LUCIANAZ MAURO    </v>
          </cell>
          <cell r="B1173" t="str">
            <v>ARVIER</v>
          </cell>
        </row>
        <row r="1174">
          <cell r="A1174" t="str">
            <v xml:space="preserve">JUNOD NADIR    </v>
          </cell>
          <cell r="B1174" t="str">
            <v>AVISE</v>
          </cell>
        </row>
        <row r="1175">
          <cell r="A1175" t="str">
            <v xml:space="preserve">BRUNOD ALEX    </v>
          </cell>
          <cell r="B1175" t="str">
            <v>AYAS</v>
          </cell>
        </row>
        <row r="1176">
          <cell r="A1176" t="str">
            <v xml:space="preserve">PETEY LOREDANA    </v>
          </cell>
          <cell r="B1176" t="str">
            <v>AYMAVILLES</v>
          </cell>
        </row>
        <row r="1177">
          <cell r="A1177" t="str">
            <v xml:space="preserve">MARTINO SILVANA    </v>
          </cell>
          <cell r="B1177" t="str">
            <v>BARD</v>
          </cell>
        </row>
        <row r="1178">
          <cell r="A1178" t="str">
            <v xml:space="preserve">NICASE VALTER    </v>
          </cell>
          <cell r="B1178" t="str">
            <v>BIONAZ</v>
          </cell>
        </row>
        <row r="1179">
          <cell r="A1179" t="str">
            <v xml:space="preserve">MENABREAZ BRUNO    </v>
          </cell>
          <cell r="B1179" t="str">
            <v>BRISSOGNE</v>
          </cell>
        </row>
        <row r="1180">
          <cell r="A1180" t="str">
            <v xml:space="preserve">GRIVON DANILO    </v>
          </cell>
          <cell r="B1180" t="str">
            <v>BRUSSON</v>
          </cell>
        </row>
        <row r="1181">
          <cell r="A1181" t="str">
            <v xml:space="preserve">DUFOUR PIERO    </v>
          </cell>
          <cell r="B1181" t="str">
            <v>CHALLAND-SAINT-ANSELME</v>
          </cell>
        </row>
        <row r="1182">
          <cell r="A1182" t="str">
            <v xml:space="preserve">SAVIN MICHEL    </v>
          </cell>
          <cell r="B1182" t="str">
            <v>CHALLAND-SAINT-VICTOR</v>
          </cell>
        </row>
        <row r="1183">
          <cell r="A1183" t="str">
            <v xml:space="preserve">VESAN MARCO    </v>
          </cell>
          <cell r="B1183" t="str">
            <v>CHAMBAVE</v>
          </cell>
        </row>
        <row r="1184">
          <cell r="A1184" t="str">
            <v xml:space="preserve">PUCCI LORENZO MARIO   </v>
          </cell>
          <cell r="B1184" t="str">
            <v>CHAMOIS</v>
          </cell>
        </row>
        <row r="1185">
          <cell r="A1185" t="str">
            <v xml:space="preserve">CRETIER MONICA    </v>
          </cell>
          <cell r="B1185" t="str">
            <v>CHAMPDEPRAZ</v>
          </cell>
        </row>
        <row r="1186">
          <cell r="A1186" t="str">
            <v xml:space="preserve">CHANOUX ALICE    </v>
          </cell>
          <cell r="B1186" t="str">
            <v>CHAMPORCHER</v>
          </cell>
        </row>
        <row r="1187">
          <cell r="A1187" t="str">
            <v xml:space="preserve">BORBEY RONNY    </v>
          </cell>
          <cell r="B1187" t="str">
            <v>CHARVENSOD</v>
          </cell>
        </row>
        <row r="1188">
          <cell r="A1188" t="str">
            <v xml:space="preserve">DUJANY CAMILLO ANDREA   </v>
          </cell>
          <cell r="B1188" t="str">
            <v>CHATILLON</v>
          </cell>
        </row>
        <row r="1189">
          <cell r="A1189" t="str">
            <v xml:space="preserve">ALLERA FRANCO    </v>
          </cell>
          <cell r="B1189" t="str">
            <v>COGNE</v>
          </cell>
        </row>
        <row r="1190">
          <cell r="A1190" t="str">
            <v xml:space="preserve">ROTA ROBERTO    </v>
          </cell>
          <cell r="B1190" t="str">
            <v>COURMAYEUR</v>
          </cell>
        </row>
        <row r="1191">
          <cell r="A1191" t="str">
            <v xml:space="preserve">FOLLIOLEY AMEDEO    </v>
          </cell>
          <cell r="B1191" t="str">
            <v>DONNAS</v>
          </cell>
        </row>
        <row r="1192">
          <cell r="A1192" t="str">
            <v xml:space="preserve">ABRAM GIORGIO    </v>
          </cell>
          <cell r="B1192" t="str">
            <v>DOUES</v>
          </cell>
        </row>
        <row r="1193">
          <cell r="A1193" t="str">
            <v xml:space="preserve">GRIVON LUCINA    </v>
          </cell>
          <cell r="B1193" t="str">
            <v>EMAR?SE</v>
          </cell>
        </row>
        <row r="1194">
          <cell r="A1194" t="str">
            <v xml:space="preserve">CALCHERA MARCO    </v>
          </cell>
          <cell r="B1194" t="str">
            <v>ETROUBLES</v>
          </cell>
        </row>
        <row r="1195">
          <cell r="A1195" t="str">
            <v xml:space="preserve">NICOLETTA MATTIA    </v>
          </cell>
          <cell r="B1195" t="str">
            <v>FENIS</v>
          </cell>
        </row>
        <row r="1196">
          <cell r="A1196" t="str">
            <v xml:space="preserve">GIROD SPERANZA    </v>
          </cell>
          <cell r="B1196" t="str">
            <v>FONTAINEMORE</v>
          </cell>
        </row>
        <row r="1197">
          <cell r="A1197" t="str">
            <v xml:space="preserve">VALERIO FRANCESCO    </v>
          </cell>
          <cell r="B1197" t="str">
            <v>GABY</v>
          </cell>
        </row>
        <row r="1198">
          <cell r="A1198" t="str">
            <v xml:space="preserve">FARCOZ GABRIELLA    </v>
          </cell>
          <cell r="B1198" t="str">
            <v>GIGNOD</v>
          </cell>
        </row>
        <row r="1199">
          <cell r="A1199" t="str">
            <v xml:space="preserve">MARTINET MICHEL    </v>
          </cell>
          <cell r="B1199" t="str">
            <v>GRESSAN</v>
          </cell>
        </row>
        <row r="1200">
          <cell r="A1200" t="str">
            <v xml:space="preserve">GIROD ALESSANDRO    </v>
          </cell>
          <cell r="B1200" t="str">
            <v>GRESSONEY-LA-TRINITE'</v>
          </cell>
        </row>
        <row r="1201">
          <cell r="A1201" t="str">
            <v xml:space="preserve">ALLIOD MATTIA    </v>
          </cell>
          <cell r="B1201" t="str">
            <v>GRESSONEY-SAINT-JEAN</v>
          </cell>
        </row>
        <row r="1202">
          <cell r="A1202" t="str">
            <v xml:space="preserve">MICHELETTO ALEX    </v>
          </cell>
          <cell r="B1202" t="str">
            <v>HONE</v>
          </cell>
        </row>
        <row r="1203">
          <cell r="A1203" t="str">
            <v xml:space="preserve">ANGLESIO VITTORIO STEFANO   </v>
          </cell>
          <cell r="B1203" t="str">
            <v>INTROD</v>
          </cell>
        </row>
        <row r="1204">
          <cell r="A1204" t="str">
            <v xml:space="preserve">MONTANARI ENRICO GIUSEPPE   </v>
          </cell>
          <cell r="B1204" t="str">
            <v>ISSIME</v>
          </cell>
        </row>
        <row r="1205">
          <cell r="A1205" t="str">
            <v xml:space="preserve">THUEGAZ PATRICK    </v>
          </cell>
          <cell r="B1205" t="str">
            <v>ISSOGNE</v>
          </cell>
        </row>
        <row r="1206">
          <cell r="A1206" t="str">
            <v xml:space="preserve">DESAYMONET RICCARDO    </v>
          </cell>
          <cell r="B1206" t="str">
            <v>JOVENCAN</v>
          </cell>
        </row>
        <row r="1207">
          <cell r="A1207" t="str">
            <v xml:space="preserve">DUROUX MAURO    </v>
          </cell>
          <cell r="B1207" t="str">
            <v>LA MAGDELEINE</v>
          </cell>
        </row>
        <row r="1208">
          <cell r="A1208" t="str">
            <v xml:space="preserve">SALICE LORIS    </v>
          </cell>
          <cell r="B1208" t="str">
            <v>LA SALLE</v>
          </cell>
        </row>
        <row r="1209">
          <cell r="A1209" t="str">
            <v xml:space="preserve">FERRARIS MATHIEU    </v>
          </cell>
          <cell r="B1209" t="str">
            <v>LA THUILE</v>
          </cell>
        </row>
        <row r="1210">
          <cell r="A1210" t="str">
            <v xml:space="preserve">DE GIORGIS DANIELE   </v>
          </cell>
          <cell r="B1210" t="str">
            <v>LILLIANES</v>
          </cell>
        </row>
        <row r="1211">
          <cell r="A1211" t="str">
            <v xml:space="preserve">NIGRA JEAN CHRISTOPHE   </v>
          </cell>
          <cell r="B1211" t="str">
            <v>MONTJOVET</v>
          </cell>
        </row>
        <row r="1212">
          <cell r="A1212" t="str">
            <v xml:space="preserve">BARZAGLI FEDERICO    </v>
          </cell>
          <cell r="B1212" t="str">
            <v>MORGEX</v>
          </cell>
        </row>
        <row r="1213">
          <cell r="A1213" t="str">
            <v xml:space="preserve">ROSSET CAMILLO    </v>
          </cell>
          <cell r="B1213" t="str">
            <v>NUS</v>
          </cell>
        </row>
        <row r="1214">
          <cell r="A1214" t="str">
            <v xml:space="preserve">VEVEY DAVID    </v>
          </cell>
          <cell r="B1214" t="str">
            <v>OLLOMONT</v>
          </cell>
        </row>
        <row r="1215">
          <cell r="A1215" t="str">
            <v xml:space="preserve">CLOS STEFANIA    </v>
          </cell>
          <cell r="B1215" t="str">
            <v>OYACE</v>
          </cell>
        </row>
        <row r="1216">
          <cell r="A1216" t="str">
            <v xml:space="preserve">CHANOUX IVANA    </v>
          </cell>
          <cell r="B1216" t="str">
            <v>PERLOZ</v>
          </cell>
        </row>
        <row r="1217">
          <cell r="A1217" t="str">
            <v xml:space="preserve">FILIPPINI ANGELO    </v>
          </cell>
          <cell r="B1217" t="str">
            <v>POLLEIN</v>
          </cell>
        </row>
        <row r="1218">
          <cell r="A1218" t="str">
            <v xml:space="preserve">CHANOUX PAOLO    </v>
          </cell>
          <cell r="B1218" t="str">
            <v>PONTBOSET</v>
          </cell>
        </row>
        <row r="1219">
          <cell r="A1219" t="str">
            <v xml:space="preserve">MARTINET LEO    </v>
          </cell>
          <cell r="B1219" t="str">
            <v>PONTEY</v>
          </cell>
        </row>
        <row r="1220">
          <cell r="A1220" t="str">
            <v xml:space="preserve">SUCQUET MARCO    </v>
          </cell>
          <cell r="B1220" t="str">
            <v>PONT-SAINT-MARTIN</v>
          </cell>
        </row>
        <row r="1221">
          <cell r="A1221" t="str">
            <v xml:space="preserve">BIELLER RICCARDO PIERO   </v>
          </cell>
          <cell r="B1221" t="str">
            <v>PRE'-SAINT-DIDIER</v>
          </cell>
        </row>
        <row r="1222">
          <cell r="A1222" t="str">
            <v xml:space="preserve">BERTHOLIN FABRIZIO    </v>
          </cell>
          <cell r="B1222" t="str">
            <v>QUART</v>
          </cell>
        </row>
        <row r="1223">
          <cell r="A1223" t="str">
            <v xml:space="preserve">THERISOD FIRMINO    </v>
          </cell>
          <cell r="B1223" t="str">
            <v>RHEMES-NOTRE-DAME</v>
          </cell>
        </row>
        <row r="1224">
          <cell r="A1224" t="str">
            <v xml:space="preserve">THERISOD NELLA    </v>
          </cell>
          <cell r="B1224" t="str">
            <v>RHEMES-SAINT-GEORGES</v>
          </cell>
        </row>
        <row r="1225">
          <cell r="A1225" t="str">
            <v xml:space="preserve">DIEMOZ GABRIEL    </v>
          </cell>
          <cell r="B1225" t="str">
            <v>ROISAN</v>
          </cell>
        </row>
        <row r="1226">
          <cell r="A1226" t="str">
            <v xml:space="preserve">CHENEY PAOLO    </v>
          </cell>
          <cell r="B1226" t="str">
            <v>SAINT-CHRISTOPHE</v>
          </cell>
        </row>
        <row r="1227">
          <cell r="A1227" t="str">
            <v xml:space="preserve">THEODULE GUIDO    </v>
          </cell>
          <cell r="B1227" t="str">
            <v>SAINT-DENIS</v>
          </cell>
        </row>
        <row r="1228">
          <cell r="A1228" t="str">
            <v xml:space="preserve">BIONAZ ANDREA    </v>
          </cell>
          <cell r="B1228" t="str">
            <v>SAINT-MARCEL</v>
          </cell>
        </row>
        <row r="1229">
          <cell r="A1229" t="str">
            <v xml:space="preserve">DOMAINE MARLENE    </v>
          </cell>
          <cell r="B1229" t="str">
            <v>SAINT-NICOLAS</v>
          </cell>
        </row>
        <row r="1230">
          <cell r="A1230" t="str">
            <v xml:space="preserve">DESANDRE' ALESSIO    </v>
          </cell>
          <cell r="B1230" t="str">
            <v>SAINT-OYEN</v>
          </cell>
        </row>
        <row r="1231">
          <cell r="A1231" t="str">
            <v xml:space="preserve">BARMAZ ANDREA    </v>
          </cell>
          <cell r="B1231" t="str">
            <v>SAINT-PIERRE</v>
          </cell>
        </row>
        <row r="1232">
          <cell r="A1232" t="str">
            <v xml:space="preserve">CIABATTONI ALBERTO PACIFICO   </v>
          </cell>
          <cell r="B1232" t="str">
            <v>SAINT-RHEMY-EN-BOSSES</v>
          </cell>
        </row>
        <row r="1233">
          <cell r="A1233" t="str">
            <v xml:space="preserve">FAVRE FRANCESCO    </v>
          </cell>
          <cell r="B1233" t="str">
            <v>SAINT-VINCENT</v>
          </cell>
        </row>
        <row r="1234">
          <cell r="A1234" t="str">
            <v xml:space="preserve">PEPELLIN MASSIMO    </v>
          </cell>
          <cell r="B1234" t="str">
            <v>SARRE</v>
          </cell>
        </row>
        <row r="1235">
          <cell r="A1235" t="str">
            <v xml:space="preserve">ENGAZ LORENA    </v>
          </cell>
          <cell r="B1235" t="str">
            <v>TORGNON</v>
          </cell>
        </row>
        <row r="1236">
          <cell r="A1236" t="str">
            <v xml:space="preserve">VIERIN ALINE    </v>
          </cell>
          <cell r="B1236" t="str">
            <v>VALGRISENCHE</v>
          </cell>
        </row>
        <row r="1237">
          <cell r="A1237" t="str">
            <v xml:space="preserve">LANIVI MAURIZIO    </v>
          </cell>
          <cell r="B1237" t="str">
            <v>VALPELLINE</v>
          </cell>
        </row>
        <row r="1238">
          <cell r="A1238" t="str">
            <v xml:space="preserve">GEORGY ROGER    </v>
          </cell>
          <cell r="B1238" t="str">
            <v>VALSAVARENCHE</v>
          </cell>
        </row>
        <row r="1239">
          <cell r="A1239" t="str">
            <v xml:space="preserve">MAQUIGNAZ JEAN ANTOINE   </v>
          </cell>
          <cell r="B1239" t="str">
            <v>VALTOURNENCHE</v>
          </cell>
        </row>
        <row r="1240">
          <cell r="A1240" t="str">
            <v xml:space="preserve">CHAPELLU WANDA    </v>
          </cell>
          <cell r="B1240" t="str">
            <v>VERRAYES</v>
          </cell>
        </row>
        <row r="1241">
          <cell r="A1241" t="str">
            <v xml:space="preserve">GIOVENZI ALESSANDRO    </v>
          </cell>
          <cell r="B1241" t="str">
            <v>VERR?S</v>
          </cell>
        </row>
        <row r="1242">
          <cell r="A1242" t="str">
            <v xml:space="preserve">JOCALLAZ BRUNO EVARISTO   </v>
          </cell>
          <cell r="B1242" t="str">
            <v>VILLENEUVE</v>
          </cell>
        </row>
        <row r="1243">
          <cell r="A1243" t="str">
            <v xml:space="preserve">CAPOFERRI SERGIO    </v>
          </cell>
          <cell r="B1243" t="str">
            <v>ADRARA SAN MARTINO</v>
          </cell>
        </row>
        <row r="1244">
          <cell r="A1244" t="str">
            <v xml:space="preserve">PICCIOLI CAPPELLI TIZIANO   </v>
          </cell>
          <cell r="B1244" t="str">
            <v>ADRARA SAN ROCCO</v>
          </cell>
        </row>
        <row r="1245">
          <cell r="A1245" t="str">
            <v xml:space="preserve">ZANGA GIANMARIO    </v>
          </cell>
          <cell r="B1245" t="str">
            <v>ALBANO SANT'ALESSANDRO</v>
          </cell>
        </row>
        <row r="1246">
          <cell r="A1246" t="str">
            <v xml:space="preserve">TERZI FABIO    </v>
          </cell>
          <cell r="B1246" t="str">
            <v>ALBINO</v>
          </cell>
        </row>
        <row r="1247">
          <cell r="A1247" t="str">
            <v xml:space="preserve">ACERBIS PIER ANGELO   </v>
          </cell>
          <cell r="B1247" t="str">
            <v>ALGUA</v>
          </cell>
        </row>
        <row r="1248">
          <cell r="A1248" t="str">
            <v xml:space="preserve">BANDERA MASSIMO    </v>
          </cell>
          <cell r="B1248" t="str">
            <v>ALME'</v>
          </cell>
        </row>
        <row r="1249">
          <cell r="A1249" t="str">
            <v xml:space="preserve">FRIGENI ALESSANDRO    </v>
          </cell>
          <cell r="B1249" t="str">
            <v>ALMENNO SAN BARTOLOMEO</v>
          </cell>
        </row>
        <row r="1250">
          <cell r="A1250" t="str">
            <v xml:space="preserve">SARCHIELLI MICHELE    </v>
          </cell>
          <cell r="B1250" t="str">
            <v>ALMENNO SAN SALVATORE</v>
          </cell>
        </row>
        <row r="1251">
          <cell r="A1251" t="str">
            <v xml:space="preserve">BERTOCCHI CAMILLO    </v>
          </cell>
          <cell r="B1251" t="str">
            <v>ALZANO LOMBARDO</v>
          </cell>
        </row>
        <row r="1252">
          <cell r="A1252" t="str">
            <v xml:space="preserve">DONADONI SILVANO    </v>
          </cell>
          <cell r="B1252" t="str">
            <v>AMBIVERE</v>
          </cell>
        </row>
        <row r="1253">
          <cell r="A1253" t="str">
            <v xml:space="preserve">RIVA MARIA ANGELA   </v>
          </cell>
          <cell r="B1253" t="str">
            <v>ANTEGNATE</v>
          </cell>
        </row>
        <row r="1254">
          <cell r="A1254" t="str">
            <v xml:space="preserve">RAVANELLI ROBERTO    </v>
          </cell>
          <cell r="B1254" t="str">
            <v>ARCENE</v>
          </cell>
        </row>
        <row r="1255">
          <cell r="A1255" t="str">
            <v xml:space="preserve">CACCIA YVAN    </v>
          </cell>
          <cell r="B1255" t="str">
            <v>ARDESIO</v>
          </cell>
        </row>
        <row r="1256">
          <cell r="A1256" t="str">
            <v xml:space="preserve">RIVABENE UGO    </v>
          </cell>
          <cell r="B1256" t="str">
            <v>ARZAGO D'ADDA</v>
          </cell>
        </row>
        <row r="1257">
          <cell r="A1257" t="str">
            <v xml:space="preserve">EGMAN MAURO    </v>
          </cell>
          <cell r="B1257" t="str">
            <v>AVERARA</v>
          </cell>
        </row>
        <row r="1258">
          <cell r="A1258" t="str">
            <v xml:space="preserve">CARRARA MATTIA    </v>
          </cell>
          <cell r="B1258" t="str">
            <v>AVIATICO</v>
          </cell>
        </row>
        <row r="1259">
          <cell r="A1259" t="str">
            <v xml:space="preserve">DE LUCA LUCIO   </v>
          </cell>
          <cell r="B1259" t="str">
            <v>AZZANO SAN PAOLO</v>
          </cell>
        </row>
        <row r="1260">
          <cell r="A1260" t="str">
            <v xml:space="preserve">COTTI COMETTI MIRELLA   </v>
          </cell>
          <cell r="B1260" t="str">
            <v>AZZONE</v>
          </cell>
        </row>
        <row r="1261">
          <cell r="A1261" t="str">
            <v xml:space="preserve">SCARPELLINI ROBERTO    </v>
          </cell>
          <cell r="B1261" t="str">
            <v>BAGNATICA</v>
          </cell>
        </row>
        <row r="1262">
          <cell r="A1262" t="str">
            <v xml:space="preserve">TRAPATTONI VINCENZO    </v>
          </cell>
          <cell r="B1262" t="str">
            <v>BARBATA</v>
          </cell>
        </row>
        <row r="1263">
          <cell r="A1263" t="str">
            <v xml:space="preserve">ROTA ANDREA    </v>
          </cell>
          <cell r="B1263" t="str">
            <v>BARIANO</v>
          </cell>
        </row>
        <row r="1264">
          <cell r="A1264" t="str">
            <v xml:space="preserve">FENAROLI LUIGI    </v>
          </cell>
          <cell r="B1264" t="str">
            <v>BARZANA</v>
          </cell>
        </row>
        <row r="1265">
          <cell r="A1265" t="str">
            <v xml:space="preserve">FACCHINETTI ROBERTO    </v>
          </cell>
          <cell r="B1265" t="str">
            <v>BEDULITA</v>
          </cell>
        </row>
        <row r="1266">
          <cell r="A1266" t="str">
            <v xml:space="preserve">SALVI CLAUDIO    </v>
          </cell>
          <cell r="B1266" t="str">
            <v>BERBENNO</v>
          </cell>
        </row>
        <row r="1267">
          <cell r="A1267" t="str">
            <v xml:space="preserve">GORI GIORGIO    </v>
          </cell>
          <cell r="B1267" t="str">
            <v>BERGAMO</v>
          </cell>
        </row>
        <row r="1268">
          <cell r="A1268" t="str">
            <v xml:space="preserve">TRAPLETTI LUCIANO    </v>
          </cell>
          <cell r="B1268" t="str">
            <v>BERZO SAN FERMO</v>
          </cell>
        </row>
        <row r="1269">
          <cell r="A1269" t="str">
            <v xml:space="preserve">ZENONI NERELLA    </v>
          </cell>
          <cell r="B1269" t="str">
            <v>BIANZANO</v>
          </cell>
        </row>
        <row r="1270">
          <cell r="A1270" t="str">
            <v xml:space="preserve">MAZZUCOTELLI LUIGI    </v>
          </cell>
          <cell r="B1270" t="str">
            <v>BLELLO</v>
          </cell>
        </row>
        <row r="1271">
          <cell r="A1271" t="str">
            <v xml:space="preserve">REDOLFI LUCIANO    </v>
          </cell>
          <cell r="B1271" t="str">
            <v>BOLGARE</v>
          </cell>
        </row>
        <row r="1272">
          <cell r="A1272" t="str">
            <v xml:space="preserve">PALAZZINI OSVALDO    </v>
          </cell>
          <cell r="B1272" t="str">
            <v>BOLTIERE</v>
          </cell>
        </row>
        <row r="1273">
          <cell r="A1273" t="str">
            <v xml:space="preserve">FERRARIS MASSIMO    </v>
          </cell>
          <cell r="B1273" t="str">
            <v>BONATE SOPRA</v>
          </cell>
        </row>
        <row r="1274">
          <cell r="A1274" t="str">
            <v xml:space="preserve">PREVITALI CARLO    </v>
          </cell>
          <cell r="B1274" t="str">
            <v>BONATE SOTTO</v>
          </cell>
        </row>
        <row r="1275">
          <cell r="A1275" t="str">
            <v xml:space="preserve">VAVASSORI STEFANO FRANCESCO   </v>
          </cell>
          <cell r="B1275" t="str">
            <v>BORGO DI TERZO</v>
          </cell>
        </row>
        <row r="1276">
          <cell r="A1276" t="str">
            <v xml:space="preserve">SCHIAVI DARIA    </v>
          </cell>
          <cell r="B1276" t="str">
            <v>BOSSICO</v>
          </cell>
        </row>
        <row r="1277">
          <cell r="A1277" t="str">
            <v xml:space="preserve">PIROLA ROSSANO VANIA   </v>
          </cell>
          <cell r="B1277" t="str">
            <v>BOTTANUCO</v>
          </cell>
        </row>
        <row r="1278">
          <cell r="A1278" t="str">
            <v xml:space="preserve">GENTILI GIACOMO    </v>
          </cell>
          <cell r="B1278" t="str">
            <v>BRACCA</v>
          </cell>
        </row>
        <row r="1279">
          <cell r="A1279" t="str">
            <v xml:space="preserve">ROSSI ANGELO    </v>
          </cell>
          <cell r="B1279" t="str">
            <v>BRANZI</v>
          </cell>
        </row>
        <row r="1280">
          <cell r="A1280" t="str">
            <v xml:space="preserve">DONEDA MARIO    </v>
          </cell>
          <cell r="B1280" t="str">
            <v>BREMBATE</v>
          </cell>
        </row>
        <row r="1281">
          <cell r="A1281" t="str">
            <v xml:space="preserve">RAVASIO TIZIANO    </v>
          </cell>
          <cell r="B1281" t="str">
            <v>BREMBATE DI SOPRA</v>
          </cell>
        </row>
        <row r="1282">
          <cell r="A1282" t="str">
            <v xml:space="preserve">BOLANDRINI BEATRICE    </v>
          </cell>
          <cell r="B1282" t="str">
            <v>BRIGNANO GERA D'ADDA</v>
          </cell>
        </row>
        <row r="1283">
          <cell r="A1283" t="str">
            <v xml:space="preserve">MANZONI GIOVANNI    </v>
          </cell>
          <cell r="B1283" t="str">
            <v>BRUMANO</v>
          </cell>
        </row>
        <row r="1284">
          <cell r="A1284" t="str">
            <v xml:space="preserve">ROSSI ROBERTO GIUSEPPE   </v>
          </cell>
          <cell r="B1284" t="str">
            <v>BRUSAPORTO</v>
          </cell>
        </row>
        <row r="1285">
          <cell r="A1285" t="str">
            <v xml:space="preserve">ORLANDO ANGELO    </v>
          </cell>
          <cell r="B1285" t="str">
            <v>CALCINATE</v>
          </cell>
        </row>
        <row r="1286">
          <cell r="A1286" t="str">
            <v xml:space="preserve">COMENDULLI ELENA ANTONIA CLEOFE  </v>
          </cell>
          <cell r="B1286" t="str">
            <v>CALCIO</v>
          </cell>
        </row>
        <row r="1287">
          <cell r="A1287" t="str">
            <v xml:space="preserve">PELLEGRINI MICHELE    </v>
          </cell>
          <cell r="B1287" t="str">
            <v>CALUSCO D'ADDA</v>
          </cell>
        </row>
        <row r="1288">
          <cell r="A1288" t="str">
            <v xml:space="preserve">FERLA FABIO    </v>
          </cell>
          <cell r="B1288" t="str">
            <v>CALVENZANO</v>
          </cell>
        </row>
        <row r="1289">
          <cell r="A1289" t="str">
            <v xml:space="preserve">LOCATELLI ANDREA    </v>
          </cell>
          <cell r="B1289" t="str">
            <v>CAMERATA CORNELLO</v>
          </cell>
        </row>
        <row r="1290">
          <cell r="A1290" t="str">
            <v xml:space="preserve">CEREA GIANMARIA    </v>
          </cell>
          <cell r="B1290" t="str">
            <v>CANONICA D'ADDA</v>
          </cell>
        </row>
        <row r="1291">
          <cell r="A1291" t="str">
            <v xml:space="preserve">PELLEGRINI ALESSANDRO    </v>
          </cell>
          <cell r="B1291" t="str">
            <v>CAPIZZONE</v>
          </cell>
        </row>
        <row r="1292">
          <cell r="A1292" t="str">
            <v xml:space="preserve">VERDI VITTORINO BARTOLOMEO   </v>
          </cell>
          <cell r="B1292" t="str">
            <v>CAPRIATE SAN GERVASIO</v>
          </cell>
        </row>
        <row r="1293">
          <cell r="A1293" t="str">
            <v xml:space="preserve">POLETTI DAVIDE    </v>
          </cell>
          <cell r="B1293" t="str">
            <v>CAPRINO BERGAMASCO</v>
          </cell>
        </row>
        <row r="1294">
          <cell r="A1294" t="str">
            <v xml:space="preserve">BOLANDRINI CLAUDIO    </v>
          </cell>
          <cell r="B1294" t="str">
            <v>CARAVAGGIO</v>
          </cell>
        </row>
        <row r="1295">
          <cell r="A1295" t="str">
            <v xml:space="preserve">ONDEI GIUSEPPE    </v>
          </cell>
          <cell r="B1295" t="str">
            <v>CAROBBIO DEGLI ANGELI</v>
          </cell>
        </row>
        <row r="1296">
          <cell r="A1296" t="str">
            <v xml:space="preserve">RUFFINI ALDO    </v>
          </cell>
          <cell r="B1296" t="str">
            <v>CARONA</v>
          </cell>
        </row>
        <row r="1297">
          <cell r="A1297" t="str">
            <v xml:space="preserve">LOCATELLI SERGIO    </v>
          </cell>
          <cell r="B1297" t="str">
            <v>CARVICO</v>
          </cell>
        </row>
        <row r="1298">
          <cell r="A1298" t="str">
            <v xml:space="preserve">ZAPPELLA SERGIO    </v>
          </cell>
          <cell r="B1298" t="str">
            <v>CASAZZA</v>
          </cell>
        </row>
        <row r="1299">
          <cell r="A1299" t="str">
            <v xml:space="preserve">CALVI MANUEL    </v>
          </cell>
          <cell r="B1299" t="str">
            <v>CASIRATE D'ADDA</v>
          </cell>
        </row>
        <row r="1300">
          <cell r="A1300" t="str">
            <v xml:space="preserve">POLI ENZO    </v>
          </cell>
          <cell r="B1300" t="str">
            <v>CASNIGO</v>
          </cell>
        </row>
        <row r="1301">
          <cell r="A1301" t="str">
            <v xml:space="preserve">LODEDO SILVIA    </v>
          </cell>
          <cell r="B1301" t="str">
            <v>CASSIGLIO</v>
          </cell>
        </row>
        <row r="1302">
          <cell r="A1302" t="str">
            <v xml:space="preserve">BENINI GIOVANNI    </v>
          </cell>
          <cell r="B1302" t="str">
            <v>CASTELLI CALEPIO</v>
          </cell>
        </row>
        <row r="1303">
          <cell r="A1303" t="str">
            <v xml:space="preserve">ROZZONI LUIGI GIOVANNI   </v>
          </cell>
          <cell r="B1303" t="str">
            <v>CASTEL ROZZONE</v>
          </cell>
        </row>
        <row r="1304">
          <cell r="A1304" t="str">
            <v xml:space="preserve">MIGLIORATI ANGELO    </v>
          </cell>
          <cell r="B1304" t="str">
            <v>CASTIONE DELLA PRESOLANA</v>
          </cell>
        </row>
        <row r="1305">
          <cell r="A1305" t="str">
            <v xml:space="preserve">FORESTI MARIANO    </v>
          </cell>
          <cell r="B1305" t="str">
            <v>CASTRO</v>
          </cell>
        </row>
        <row r="1306">
          <cell r="A1306" t="str">
            <v xml:space="preserve">TOGNI GIUSEPPE    </v>
          </cell>
          <cell r="B1306" t="str">
            <v>CAVERNAGO</v>
          </cell>
        </row>
        <row r="1307">
          <cell r="A1307" t="str">
            <v xml:space="preserve">SPAMPATTI SERGIO    </v>
          </cell>
          <cell r="B1307" t="str">
            <v>CAZZANO SANT'ANDREA</v>
          </cell>
        </row>
        <row r="1308">
          <cell r="A1308" t="str">
            <v xml:space="preserve">COLLEONI CLAUDIA    </v>
          </cell>
          <cell r="B1308" t="str">
            <v>CENATE SOPRA</v>
          </cell>
        </row>
        <row r="1309">
          <cell r="A1309" t="str">
            <v xml:space="preserve">ALGERI THOMAS    </v>
          </cell>
          <cell r="B1309" t="str">
            <v>CENATE SOTTO</v>
          </cell>
        </row>
        <row r="1310">
          <cell r="A1310" t="str">
            <v xml:space="preserve">MORENI EDILIO    </v>
          </cell>
          <cell r="B1310" t="str">
            <v>CENE</v>
          </cell>
        </row>
        <row r="1311">
          <cell r="A1311" t="str">
            <v xml:space="preserve">LOCATELLI CINZIA    </v>
          </cell>
          <cell r="B1311" t="str">
            <v>CERETE</v>
          </cell>
        </row>
        <row r="1312">
          <cell r="A1312" t="str">
            <v xml:space="preserve">CRESPOLINI RAMON    </v>
          </cell>
          <cell r="B1312" t="str">
            <v>CHIGNOLO D'ISOLA</v>
          </cell>
        </row>
        <row r="1313">
          <cell r="A1313" t="str">
            <v xml:space="preserve">NEMBRINI PIERMAURO    </v>
          </cell>
          <cell r="B1313" t="str">
            <v>CHIUDUNO</v>
          </cell>
        </row>
        <row r="1314">
          <cell r="A1314" t="str">
            <v xml:space="preserve">SESANA ANTONELLA    </v>
          </cell>
          <cell r="B1314" t="str">
            <v>CISANO BERGAMASCO</v>
          </cell>
        </row>
        <row r="1315">
          <cell r="A1315" t="str">
            <v xml:space="preserve">VITALI CATERINA    </v>
          </cell>
          <cell r="B1315" t="str">
            <v>CISERANO</v>
          </cell>
        </row>
        <row r="1316">
          <cell r="A1316" t="str">
            <v xml:space="preserve">FORLANI GIOVANNI BATTISTA   </v>
          </cell>
          <cell r="B1316" t="str">
            <v>CIVIDATE AL PIANO</v>
          </cell>
        </row>
        <row r="1317">
          <cell r="A1317" t="str">
            <v xml:space="preserve">MORSTABILINI MASSIMO    </v>
          </cell>
          <cell r="B1317" t="str">
            <v>CLUSONE</v>
          </cell>
        </row>
        <row r="1318">
          <cell r="A1318" t="str">
            <v xml:space="preserve">BETTINESCHI GABRIELE    </v>
          </cell>
          <cell r="B1318" t="str">
            <v>COLERE</v>
          </cell>
        </row>
        <row r="1319">
          <cell r="A1319" t="str">
            <v xml:space="preserve">DRAGO CHIARA    </v>
          </cell>
          <cell r="B1319" t="str">
            <v>COLOGNO AL SERIO</v>
          </cell>
        </row>
        <row r="1320">
          <cell r="A1320" t="str">
            <v xml:space="preserve">DENTELLA ADRIANA    </v>
          </cell>
          <cell r="B1320" t="str">
            <v>COLZATE</v>
          </cell>
        </row>
        <row r="1321">
          <cell r="A1321" t="str">
            <v xml:space="preserve">MORIGGI IVAN    </v>
          </cell>
          <cell r="B1321" t="str">
            <v>COMUN NUOVO</v>
          </cell>
        </row>
        <row r="1322">
          <cell r="A1322" t="str">
            <v xml:space="preserve">INVERNIZZI GIACOMO STEFANO   </v>
          </cell>
          <cell r="B1322" t="str">
            <v>CORNA IMAGNA</v>
          </cell>
        </row>
        <row r="1323">
          <cell r="A1323" t="str">
            <v xml:space="preserve">VISTALLI LUCA    </v>
          </cell>
          <cell r="B1323" t="str">
            <v>CORNALBA</v>
          </cell>
        </row>
        <row r="1324">
          <cell r="A1324" t="str">
            <v xml:space="preserve">GATTA GIANMARIO    </v>
          </cell>
          <cell r="B1324" t="str">
            <v>CORTENUOVA</v>
          </cell>
        </row>
        <row r="1325">
          <cell r="A1325" t="str">
            <v xml:space="preserve">FOGAROLI LUIGI    </v>
          </cell>
          <cell r="B1325" t="str">
            <v>COSTA DI MEZZATE</v>
          </cell>
        </row>
        <row r="1326">
          <cell r="A1326" t="str">
            <v xml:space="preserve">DOLCI FAUSTO    </v>
          </cell>
          <cell r="B1326" t="str">
            <v>COSTA SERINA</v>
          </cell>
        </row>
        <row r="1327">
          <cell r="A1327" t="str">
            <v xml:space="preserve">MAZZOLENI UMBERTO    </v>
          </cell>
          <cell r="B1327" t="str">
            <v>COSTA VALLE IMAGNA</v>
          </cell>
        </row>
        <row r="1328">
          <cell r="A1328" t="str">
            <v xml:space="preserve">BAIGUINI FEDERICO    </v>
          </cell>
          <cell r="B1328" t="str">
            <v>COSTA VOLPINO</v>
          </cell>
        </row>
        <row r="1329">
          <cell r="A1329" t="str">
            <v xml:space="preserve">CAPELLETTI ANDREA    </v>
          </cell>
          <cell r="B1329" t="str">
            <v>COVO</v>
          </cell>
        </row>
        <row r="1330">
          <cell r="A1330" t="str">
            <v xml:space="preserve">BELLINI ADRIANA    </v>
          </cell>
          <cell r="B1330" t="str">
            <v>CREDARO</v>
          </cell>
        </row>
        <row r="1331">
          <cell r="A1331" t="str">
            <v xml:space="preserve">SACCOGNA ANDREA    </v>
          </cell>
          <cell r="B1331" t="str">
            <v>CURNO</v>
          </cell>
        </row>
        <row r="1332">
          <cell r="A1332" t="str">
            <v xml:space="preserve">PALENI ANDREA    </v>
          </cell>
          <cell r="B1332" t="str">
            <v>CUSIO</v>
          </cell>
        </row>
        <row r="1333">
          <cell r="A1333" t="str">
            <v xml:space="preserve">BRAMANI FRANCESCO    </v>
          </cell>
          <cell r="B1333" t="str">
            <v>DALMINE</v>
          </cell>
        </row>
        <row r="1334">
          <cell r="A1334" t="str">
            <v xml:space="preserve">BONZI FABIO    </v>
          </cell>
          <cell r="B1334" t="str">
            <v>DOSSENA</v>
          </cell>
        </row>
        <row r="1335">
          <cell r="A1335" t="str">
            <v xml:space="preserve">ZOPPETTI MARCO    </v>
          </cell>
          <cell r="B1335" t="str">
            <v>ENDINE GAIANO</v>
          </cell>
        </row>
        <row r="1336">
          <cell r="A1336" t="str">
            <v xml:space="preserve">EPINATI ANDREA    </v>
          </cell>
          <cell r="B1336" t="str">
            <v>ENTRATICO</v>
          </cell>
        </row>
        <row r="1337">
          <cell r="A1337" t="str">
            <v xml:space="preserve">ASSANELLI RAFFAELE    </v>
          </cell>
          <cell r="B1337" t="str">
            <v>FARA GERA D'ADDA</v>
          </cell>
        </row>
        <row r="1338">
          <cell r="A1338" t="str">
            <v xml:space="preserve">SEVERGNINI SABRINA    </v>
          </cell>
          <cell r="B1338" t="str">
            <v>FARA OLIVANA CON SOLA</v>
          </cell>
        </row>
        <row r="1339">
          <cell r="A1339" t="str">
            <v xml:space="preserve">MEDICI DANIELE    </v>
          </cell>
          <cell r="B1339" t="str">
            <v>FILAGO</v>
          </cell>
        </row>
        <row r="1340">
          <cell r="A1340" t="str">
            <v xml:space="preserve">SCANDELLA GIULIO    </v>
          </cell>
          <cell r="B1340" t="str">
            <v>FINO DEL MONTE</v>
          </cell>
        </row>
        <row r="1341">
          <cell r="A1341" t="str">
            <v xml:space="preserve">BOLANDRINA ANDREA    </v>
          </cell>
          <cell r="B1341" t="str">
            <v>FIORANO AL SERIO</v>
          </cell>
        </row>
        <row r="1342">
          <cell r="A1342" t="str">
            <v xml:space="preserve">BRAMBILLA MAURO    </v>
          </cell>
          <cell r="B1342" t="str">
            <v>FONTANELLA</v>
          </cell>
        </row>
        <row r="1343">
          <cell r="A1343" t="str">
            <v xml:space="preserve">DONDA FABIO    </v>
          </cell>
          <cell r="B1343" t="str">
            <v>FONTENO</v>
          </cell>
        </row>
        <row r="1344">
          <cell r="A1344" t="str">
            <v xml:space="preserve">CARLETTI GLORIA    </v>
          </cell>
          <cell r="B1344" t="str">
            <v>FOPPOLO</v>
          </cell>
        </row>
        <row r="1345">
          <cell r="A1345" t="str">
            <v xml:space="preserve">BELLINI GENNARO    </v>
          </cell>
          <cell r="B1345" t="str">
            <v>FORESTO SPARSO</v>
          </cell>
        </row>
        <row r="1346">
          <cell r="A1346" t="str">
            <v xml:space="preserve">CARMINATI FABIO    </v>
          </cell>
          <cell r="B1346" t="str">
            <v>FORNOVO SAN GIOVANNI</v>
          </cell>
        </row>
        <row r="1347">
          <cell r="A1347" t="str">
            <v xml:space="preserve">ELENA LUIGI    </v>
          </cell>
          <cell r="B1347" t="str">
            <v>FUIPIANO VALLE IMAGNA</v>
          </cell>
        </row>
        <row r="1348">
          <cell r="A1348" t="str">
            <v xml:space="preserve">FIORINA FLORA DONATELLA   </v>
          </cell>
          <cell r="B1348" t="str">
            <v>GANDELLINO</v>
          </cell>
        </row>
        <row r="1349">
          <cell r="A1349" t="str">
            <v xml:space="preserve">SERVALLI FILIPPO    </v>
          </cell>
          <cell r="B1349" t="str">
            <v>GANDINO</v>
          </cell>
        </row>
        <row r="1350">
          <cell r="A1350" t="str">
            <v xml:space="preserve">MAFFI ALBERTO    </v>
          </cell>
          <cell r="B1350" t="str">
            <v>GANDOSSO</v>
          </cell>
        </row>
        <row r="1351">
          <cell r="A1351" t="str">
            <v xml:space="preserve">FLACCADORI DENIS    </v>
          </cell>
          <cell r="B1351" t="str">
            <v>GAVERINA TERME</v>
          </cell>
        </row>
        <row r="1352">
          <cell r="A1352" t="str">
            <v xml:space="preserve">MERELLI MATTIA    </v>
          </cell>
          <cell r="B1352" t="str">
            <v>GAZZANIGA</v>
          </cell>
        </row>
        <row r="1353">
          <cell r="A1353" t="str">
            <v xml:space="preserve">CONTI GIANLUIGI    </v>
          </cell>
          <cell r="B1353" t="str">
            <v>GHISALBA</v>
          </cell>
        </row>
        <row r="1354">
          <cell r="A1354" t="str">
            <v xml:space="preserve">GRENA MARIA ELENA   </v>
          </cell>
          <cell r="B1354" t="str">
            <v>GORLAGO</v>
          </cell>
        </row>
        <row r="1355">
          <cell r="A1355" t="str">
            <v xml:space="preserve">TESTA GIOVANNI    </v>
          </cell>
          <cell r="B1355" t="str">
            <v>GORLE</v>
          </cell>
        </row>
        <row r="1356">
          <cell r="A1356" t="str">
            <v xml:space="preserve">CALEGARI GIAMPIERO    </v>
          </cell>
          <cell r="B1356" t="str">
            <v>GORNO</v>
          </cell>
        </row>
        <row r="1357">
          <cell r="A1357" t="str">
            <v xml:space="preserve">BENTOGLIO MANUEL    </v>
          </cell>
          <cell r="B1357" t="str">
            <v>GRASSOBBIO</v>
          </cell>
        </row>
        <row r="1358">
          <cell r="A1358" t="str">
            <v xml:space="preserve">RIVA SARA    </v>
          </cell>
          <cell r="B1358" t="str">
            <v>GROMO</v>
          </cell>
        </row>
        <row r="1359">
          <cell r="A1359" t="str">
            <v xml:space="preserve">AGAZZI ENRICO RODOLFO   </v>
          </cell>
          <cell r="B1359" t="str">
            <v>GRONE</v>
          </cell>
        </row>
        <row r="1360">
          <cell r="A1360" t="str">
            <v xml:space="preserve">GREGIS SIMONA    </v>
          </cell>
          <cell r="B1360" t="str">
            <v>GRUMELLO DEL MONTE</v>
          </cell>
        </row>
        <row r="1361">
          <cell r="A1361" t="str">
            <v xml:space="preserve">FORCHINI CARLETTO    </v>
          </cell>
          <cell r="B1361" t="str">
            <v>ISOLA DI FONDRA</v>
          </cell>
        </row>
        <row r="1362">
          <cell r="A1362" t="str">
            <v xml:space="preserve">MACCALI ROCCO    </v>
          </cell>
          <cell r="B1362" t="str">
            <v>ISSO</v>
          </cell>
        </row>
        <row r="1363">
          <cell r="A1363" t="str">
            <v xml:space="preserve">PERUZZINI SARA    </v>
          </cell>
          <cell r="B1363" t="str">
            <v>LALLIO</v>
          </cell>
        </row>
        <row r="1364">
          <cell r="A1364" t="str">
            <v xml:space="preserve">GALLIZIOLI MARCO    </v>
          </cell>
          <cell r="B1364" t="str">
            <v>LEFFE</v>
          </cell>
        </row>
        <row r="1365">
          <cell r="A1365" t="str">
            <v xml:space="preserve">LOBATI JONATHAN    </v>
          </cell>
          <cell r="B1365" t="str">
            <v>LENNA</v>
          </cell>
        </row>
        <row r="1366">
          <cell r="A1366" t="str">
            <v xml:space="preserve">DUZIONI MAICKOL    </v>
          </cell>
          <cell r="B1366" t="str">
            <v>LEVATE</v>
          </cell>
        </row>
        <row r="1367">
          <cell r="A1367" t="str">
            <v xml:space="preserve">CARMINATI SIMONA    </v>
          </cell>
          <cell r="B1367" t="str">
            <v>LOCATELLO</v>
          </cell>
        </row>
        <row r="1368">
          <cell r="A1368" t="str">
            <v xml:space="preserve">PENNACCHIO ALEX    </v>
          </cell>
          <cell r="B1368" t="str">
            <v>LOVERE</v>
          </cell>
        </row>
        <row r="1369">
          <cell r="A1369" t="str">
            <v xml:space="preserve">RIVA IVAN    </v>
          </cell>
          <cell r="B1369" t="str">
            <v>LURANO</v>
          </cell>
        </row>
        <row r="1370">
          <cell r="A1370" t="str">
            <v xml:space="preserve">BELUZZI IVAN    </v>
          </cell>
          <cell r="B1370" t="str">
            <v>LUZZANA</v>
          </cell>
        </row>
        <row r="1371">
          <cell r="A1371" t="str">
            <v xml:space="preserve">ALBERGATI ROSARIA    </v>
          </cell>
          <cell r="B1371" t="str">
            <v>MADONE</v>
          </cell>
        </row>
        <row r="1372">
          <cell r="A1372" t="str">
            <v xml:space="preserve">LOCATELLI ALESSANDRA    </v>
          </cell>
          <cell r="B1372" t="str">
            <v>MAPELLO</v>
          </cell>
        </row>
        <row r="1373">
          <cell r="A1373" t="str">
            <v xml:space="preserve">SEGHEZZI MARIO    </v>
          </cell>
          <cell r="B1373" t="str">
            <v>MARTINENGO</v>
          </cell>
        </row>
        <row r="1374">
          <cell r="A1374" t="str">
            <v xml:space="preserve">MEDOLAGO ALBANI ALESSANDRO   </v>
          </cell>
          <cell r="B1374" t="str">
            <v>MEDOLAGO</v>
          </cell>
        </row>
        <row r="1375">
          <cell r="A1375" t="str">
            <v xml:space="preserve">SIVIERO STEFANIA    </v>
          </cell>
          <cell r="B1375" t="str">
            <v>MEZZOLDO</v>
          </cell>
        </row>
        <row r="1376">
          <cell r="A1376" t="str">
            <v xml:space="preserve">PIROVANO DAISY    </v>
          </cell>
          <cell r="B1376" t="str">
            <v>MISANO DI GERA D'ADDA</v>
          </cell>
        </row>
        <row r="1377">
          <cell r="A1377" t="str">
            <v xml:space="preserve">BALESTRA ALESSANDRO    </v>
          </cell>
          <cell r="B1377" t="str">
            <v>MOIO DE' CALVI</v>
          </cell>
        </row>
        <row r="1378">
          <cell r="A1378" t="str">
            <v xml:space="preserve">ZAPPELLA GABRIELE    </v>
          </cell>
          <cell r="B1378" t="str">
            <v>MONASTEROLO DEL CASTELLO</v>
          </cell>
        </row>
        <row r="1379">
          <cell r="A1379" t="str">
            <v xml:space="preserve">GATTI DIEGO    </v>
          </cell>
          <cell r="B1379" t="str">
            <v>MONTELLO</v>
          </cell>
        </row>
        <row r="1380">
          <cell r="A1380" t="str">
            <v xml:space="preserve">SIGNORELLI AMILCARE    </v>
          </cell>
          <cell r="B1380" t="str">
            <v>MORENGO</v>
          </cell>
        </row>
        <row r="1381">
          <cell r="A1381" t="str">
            <v xml:space="preserve">CEREA EUGENIO    </v>
          </cell>
          <cell r="B1381" t="str">
            <v>MORNICO AL SERIO</v>
          </cell>
        </row>
        <row r="1382">
          <cell r="A1382" t="str">
            <v xml:space="preserve">TASSI BRUNO    </v>
          </cell>
          <cell r="B1382" t="str">
            <v>MOZZANICA</v>
          </cell>
        </row>
        <row r="1383">
          <cell r="A1383" t="str">
            <v xml:space="preserve">UBIALI GIANLUIGI    </v>
          </cell>
          <cell r="B1383" t="str">
            <v>MOZZO</v>
          </cell>
        </row>
        <row r="1384">
          <cell r="A1384" t="str">
            <v xml:space="preserve">RAVASIO GIANFRANCO    </v>
          </cell>
          <cell r="B1384" t="str">
            <v>NEMBRO</v>
          </cell>
        </row>
        <row r="1385">
          <cell r="A1385" t="str">
            <v xml:space="preserve">GOGLIO CARMELO MARIA   </v>
          </cell>
          <cell r="B1385" t="str">
            <v>OLMO AL BREMBO</v>
          </cell>
        </row>
        <row r="1386">
          <cell r="A1386" t="str">
            <v xml:space="preserve">ASTORI GIUSEPPE    </v>
          </cell>
          <cell r="B1386" t="str">
            <v>OLTRE IL COLLE</v>
          </cell>
        </row>
        <row r="1387">
          <cell r="A1387" t="str">
            <v xml:space="preserve">BARONCHELLI GIULIO    </v>
          </cell>
          <cell r="B1387" t="str">
            <v>OLTRESSENDA ALTA</v>
          </cell>
        </row>
        <row r="1388">
          <cell r="A1388" t="str">
            <v xml:space="preserve">DALLAGRASSA ANGELO    </v>
          </cell>
          <cell r="B1388" t="str">
            <v>ONETA</v>
          </cell>
        </row>
        <row r="1389">
          <cell r="A1389" t="str">
            <v xml:space="preserve">SCHIAVI MICHELE    </v>
          </cell>
          <cell r="B1389" t="str">
            <v>ONORE</v>
          </cell>
        </row>
        <row r="1390">
          <cell r="A1390" t="str">
            <v xml:space="preserve">COLLETTA ALESSANDRO    </v>
          </cell>
          <cell r="B1390" t="str">
            <v>ORIO AL SERIO</v>
          </cell>
        </row>
        <row r="1391">
          <cell r="A1391" t="str">
            <v xml:space="preserve">MILESI COLOMBA    </v>
          </cell>
          <cell r="B1391" t="str">
            <v>ORNICA</v>
          </cell>
        </row>
        <row r="1392">
          <cell r="A1392" t="str">
            <v xml:space="preserve">PELICIOLI EDILIO    </v>
          </cell>
          <cell r="B1392" t="str">
            <v>OSIO SOPRA</v>
          </cell>
        </row>
        <row r="1393">
          <cell r="A1393" t="str">
            <v xml:space="preserve">QUARTI CORRADO    </v>
          </cell>
          <cell r="B1393" t="str">
            <v>OSIO SOTTO</v>
          </cell>
        </row>
        <row r="1394">
          <cell r="A1394" t="str">
            <v xml:space="preserve">BIANCHI DANIELE    </v>
          </cell>
          <cell r="B1394" t="str">
            <v>PAGAZZANO</v>
          </cell>
        </row>
        <row r="1395">
          <cell r="A1395" t="str">
            <v xml:space="preserve">BRIGNOLI GIANMARIA    </v>
          </cell>
          <cell r="B1395" t="str">
            <v>PALADINA</v>
          </cell>
        </row>
        <row r="1396">
          <cell r="A1396" t="str">
            <v xml:space="preserve">BOLOGNINI ANDREA    </v>
          </cell>
          <cell r="B1396" t="str">
            <v>PALAZZAGO</v>
          </cell>
        </row>
        <row r="1397">
          <cell r="A1397" t="str">
            <v xml:space="preserve">MAZZA MARIO    </v>
          </cell>
          <cell r="B1397" t="str">
            <v>PALOSCO</v>
          </cell>
        </row>
        <row r="1398">
          <cell r="A1398" t="str">
            <v xml:space="preserve">COMINELLI DANILO    </v>
          </cell>
          <cell r="B1398" t="str">
            <v>PARRE</v>
          </cell>
        </row>
        <row r="1399">
          <cell r="A1399" t="str">
            <v xml:space="preserve">CRISTINELLI BATTISTA    </v>
          </cell>
          <cell r="B1399" t="str">
            <v>PARZANICA</v>
          </cell>
        </row>
        <row r="1400">
          <cell r="A1400" t="str">
            <v xml:space="preserve">D'ALBA SIMONA    </v>
          </cell>
          <cell r="B1400" t="str">
            <v>PEDRENGO</v>
          </cell>
        </row>
        <row r="1401">
          <cell r="A1401" t="str">
            <v xml:space="preserve">BOSIO SILVIA    </v>
          </cell>
          <cell r="B1401" t="str">
            <v>PEIA</v>
          </cell>
        </row>
        <row r="1402">
          <cell r="A1402" t="str">
            <v xml:space="preserve">PEZZOLI MAURIZIO    </v>
          </cell>
          <cell r="B1402" t="str">
            <v>PIANICO</v>
          </cell>
        </row>
        <row r="1403">
          <cell r="A1403" t="str">
            <v xml:space="preserve">AMBROSIONI STEFANO    </v>
          </cell>
          <cell r="B1403" t="str">
            <v>PIAZZA BREMBANA</v>
          </cell>
        </row>
        <row r="1404">
          <cell r="A1404" t="str">
            <v xml:space="preserve">VISINI PIETRO    </v>
          </cell>
          <cell r="B1404" t="str">
            <v>PIARIO</v>
          </cell>
        </row>
        <row r="1405">
          <cell r="A1405" t="str">
            <v xml:space="preserve">BIANCHI VALERIANO    </v>
          </cell>
          <cell r="B1405" t="str">
            <v>PIAZZATORRE</v>
          </cell>
        </row>
        <row r="1406">
          <cell r="A1406" t="str">
            <v xml:space="preserve">ARIZZI LAURA    </v>
          </cell>
          <cell r="B1406" t="str">
            <v>PIAZZOLO</v>
          </cell>
        </row>
        <row r="1407">
          <cell r="A1407" t="str">
            <v xml:space="preserve">MARCHETTI EDOARDO    </v>
          </cell>
          <cell r="B1407" t="str">
            <v>POGNANO</v>
          </cell>
        </row>
        <row r="1408">
          <cell r="A1408" t="str">
            <v xml:space="preserve">MAZZOLENI STEFANO    </v>
          </cell>
          <cell r="B1408" t="str">
            <v>PONTE NOSSA</v>
          </cell>
        </row>
        <row r="1409">
          <cell r="A1409" t="str">
            <v xml:space="preserve">NEVOLA ALBERTO    </v>
          </cell>
          <cell r="B1409" t="str">
            <v>PONTERANICA</v>
          </cell>
        </row>
        <row r="1410">
          <cell r="A1410" t="str">
            <v xml:space="preserve">MACOLI MATTEO    </v>
          </cell>
          <cell r="B1410" t="str">
            <v>PONTE SAN PIETRO</v>
          </cell>
        </row>
        <row r="1411">
          <cell r="A1411" t="str">
            <v xml:space="preserve">VANALLI PIERGUIDO    </v>
          </cell>
          <cell r="B1411" t="str">
            <v>PONTIDA</v>
          </cell>
        </row>
        <row r="1412">
          <cell r="A1412" t="str">
            <v xml:space="preserve">BREVIARIO GIGLIOLA    </v>
          </cell>
          <cell r="B1412" t="str">
            <v>PONTIROLO NUOVO</v>
          </cell>
        </row>
        <row r="1413">
          <cell r="A1413" t="str">
            <v xml:space="preserve">VALOTI NATALINA ELENA   </v>
          </cell>
          <cell r="B1413" t="str">
            <v>PRADALUNGA</v>
          </cell>
        </row>
        <row r="1414">
          <cell r="A1414" t="str">
            <v xml:space="preserve">BERTAZZOLI PAOLO    </v>
          </cell>
          <cell r="B1414" t="str">
            <v>PREDORE</v>
          </cell>
        </row>
        <row r="1415">
          <cell r="A1415" t="str">
            <v xml:space="preserve">SEGHEZZI OMAR    </v>
          </cell>
          <cell r="B1415" t="str">
            <v>PREMOLO</v>
          </cell>
        </row>
        <row r="1416">
          <cell r="A1416" t="str">
            <v xml:space="preserve">ALESSIO PAOLO    </v>
          </cell>
          <cell r="B1416" t="str">
            <v>PRESEZZO</v>
          </cell>
        </row>
        <row r="1417">
          <cell r="A1417" t="str">
            <v xml:space="preserve">BARELLI MAURO    </v>
          </cell>
          <cell r="B1417" t="str">
            <v>PUMENENGO</v>
          </cell>
        </row>
        <row r="1418">
          <cell r="A1418" t="str">
            <v xml:space="preserve">VERGANI MARIAGRAZIA    </v>
          </cell>
          <cell r="B1418" t="str">
            <v>RANICA</v>
          </cell>
        </row>
        <row r="1419">
          <cell r="A1419" t="str">
            <v xml:space="preserve">FRERI RENATO    </v>
          </cell>
          <cell r="B1419" t="str">
            <v>RANZANICO</v>
          </cell>
        </row>
        <row r="1420">
          <cell r="A1420" t="str">
            <v xml:space="preserve">CARRARA NADIA    </v>
          </cell>
          <cell r="B1420" t="str">
            <v>RIVA DI SOLTO</v>
          </cell>
        </row>
        <row r="1421">
          <cell r="A1421" t="str">
            <v xml:space="preserve">MOLINARI CRISTIAN    </v>
          </cell>
          <cell r="B1421" t="str">
            <v>ROGNO</v>
          </cell>
        </row>
        <row r="1422">
          <cell r="A1422" t="str">
            <v xml:space="preserve">NICOLI SEBASTIAN    </v>
          </cell>
          <cell r="B1422" t="str">
            <v>ROMANO DI LOMBARDIA</v>
          </cell>
        </row>
        <row r="1423">
          <cell r="A1423" t="str">
            <v xml:space="preserve">ROVELLI ILARIA    </v>
          </cell>
          <cell r="B1423" t="str">
            <v>RONCOBELLO</v>
          </cell>
        </row>
        <row r="1424">
          <cell r="A1424" t="str">
            <v xml:space="preserve">ROTA MARCELLINO    </v>
          </cell>
          <cell r="B1424" t="str">
            <v>RONCOLA</v>
          </cell>
        </row>
        <row r="1425">
          <cell r="A1425" t="str">
            <v xml:space="preserve">LOCATELLI GIOVANNI PAOLO   </v>
          </cell>
          <cell r="B1425" t="str">
            <v>ROTA D'IMAGNA</v>
          </cell>
        </row>
        <row r="1426">
          <cell r="A1426" t="str">
            <v xml:space="preserve">MARINONI MAURO    </v>
          </cell>
          <cell r="B1426" t="str">
            <v>ROVETTA</v>
          </cell>
        </row>
        <row r="1427">
          <cell r="A1427" t="str">
            <v xml:space="preserve">BONZI ENRICA    </v>
          </cell>
          <cell r="B1427" t="str">
            <v>SAN GIOVANNI BIANCO</v>
          </cell>
        </row>
        <row r="1428">
          <cell r="A1428" t="str">
            <v xml:space="preserve">FRASSINI GRAZIANO    </v>
          </cell>
          <cell r="B1428" t="str">
            <v>SAN PAOLO D'ARGON</v>
          </cell>
        </row>
        <row r="1429">
          <cell r="A1429" t="str">
            <v xml:space="preserve">GALIZZI FAUSTO    </v>
          </cell>
          <cell r="B1429" t="str">
            <v>SAN PELLEGRINO TERME</v>
          </cell>
        </row>
        <row r="1430">
          <cell r="A1430" t="str">
            <v xml:space="preserve">ROSSI MANUEL    </v>
          </cell>
          <cell r="B1430" t="str">
            <v>SANTA BRIGIDA</v>
          </cell>
        </row>
        <row r="1431">
          <cell r="A1431" t="str">
            <v xml:space="preserve">MANZONI SAURO IVO   </v>
          </cell>
          <cell r="B1431" t="str">
            <v>SANT'OMOBONO TERME</v>
          </cell>
        </row>
        <row r="1432">
          <cell r="A1432" t="str">
            <v xml:space="preserve">BERTAZZOLI GIORGIO    </v>
          </cell>
          <cell r="B1432" t="str">
            <v>SARNICO</v>
          </cell>
        </row>
        <row r="1433">
          <cell r="A1433" t="str">
            <v xml:space="preserve">CASATI DAVIDE    </v>
          </cell>
          <cell r="B1433" t="str">
            <v>SCANZOROSCIATE</v>
          </cell>
        </row>
        <row r="1434">
          <cell r="A1434" t="str">
            <v xml:space="preserve">PIZIO MARCO    </v>
          </cell>
          <cell r="B1434" t="str">
            <v>SCHILPARIO</v>
          </cell>
        </row>
        <row r="1435">
          <cell r="A1435" t="str">
            <v xml:space="preserve">MICHELI STEFANO    </v>
          </cell>
          <cell r="B1435" t="str">
            <v>SEDRINA</v>
          </cell>
        </row>
        <row r="1436">
          <cell r="A1436" t="str">
            <v xml:space="preserve">BERTOCCHI DIEGO    </v>
          </cell>
          <cell r="B1436" t="str">
            <v>SELVINO</v>
          </cell>
        </row>
        <row r="1437">
          <cell r="A1437" t="str">
            <v xml:space="preserve">VEZZOLI CRISTIAN    </v>
          </cell>
          <cell r="B1437" t="str">
            <v>SERIATE</v>
          </cell>
        </row>
        <row r="1438">
          <cell r="A1438" t="str">
            <v xml:space="preserve">CAVAGNA GIORGIO MARIA   </v>
          </cell>
          <cell r="B1438" t="str">
            <v>SERINA</v>
          </cell>
        </row>
        <row r="1439">
          <cell r="A1439" t="str">
            <v xml:space="preserve">ESTI MAURIZIO    </v>
          </cell>
          <cell r="B1439" t="str">
            <v>SOLTO COLLINA</v>
          </cell>
        </row>
        <row r="1440">
          <cell r="A1440" t="str">
            <v xml:space="preserve">BIFFI SIMONE    </v>
          </cell>
          <cell r="B1440" t="str">
            <v>SOLZA</v>
          </cell>
        </row>
        <row r="1441">
          <cell r="A1441" t="str">
            <v xml:space="preserve">COVELLI GIULIANO    </v>
          </cell>
          <cell r="B1441" t="str">
            <v>SONGAVAZZO</v>
          </cell>
        </row>
        <row r="1442">
          <cell r="A1442" t="str">
            <v xml:space="preserve">VIVI STEFANO    </v>
          </cell>
          <cell r="B1442" t="str">
            <v>SORISOLE</v>
          </cell>
        </row>
        <row r="1443">
          <cell r="A1443" t="str">
            <v xml:space="preserve">CHIAPPA DENNI    </v>
          </cell>
          <cell r="B1443" t="str">
            <v>SOTTO IL MONTE GIOVANNI XXIII</v>
          </cell>
        </row>
        <row r="1444">
          <cell r="A1444" t="str">
            <v xml:space="preserve">CADEI FEDERICA    </v>
          </cell>
          <cell r="B1444" t="str">
            <v>SOVERE</v>
          </cell>
        </row>
        <row r="1445">
          <cell r="A1445" t="str">
            <v xml:space="preserve">SCABURRI SIMONE    </v>
          </cell>
          <cell r="B1445" t="str">
            <v>SPINONE AL LAGO</v>
          </cell>
        </row>
        <row r="1446">
          <cell r="A1446" t="str">
            <v xml:space="preserve">GRASSELLI YURI    </v>
          </cell>
          <cell r="B1446" t="str">
            <v>SPIRANO</v>
          </cell>
        </row>
        <row r="1447">
          <cell r="A1447" t="str">
            <v xml:space="preserve">TANGORRA SIMONE    </v>
          </cell>
          <cell r="B1447" t="str">
            <v>STEZZANO</v>
          </cell>
        </row>
        <row r="1448">
          <cell r="A1448" t="str">
            <v xml:space="preserve">CORNALI RICCARDO    </v>
          </cell>
          <cell r="B1448" t="str">
            <v>STROZZA</v>
          </cell>
        </row>
        <row r="1449">
          <cell r="A1449" t="str">
            <v xml:space="preserve">PAGNONCELLI PAOLA    </v>
          </cell>
          <cell r="B1449" t="str">
            <v>SUISIO</v>
          </cell>
        </row>
        <row r="1450">
          <cell r="A1450" t="str">
            <v xml:space="preserve">ARNOLDI GIANLUCA    </v>
          </cell>
          <cell r="B1450" t="str">
            <v>TALEGGIO</v>
          </cell>
        </row>
        <row r="1451">
          <cell r="A1451" t="str">
            <v xml:space="preserve">PEZZOTTI IORIS DANILO   </v>
          </cell>
          <cell r="B1451" t="str">
            <v>TAVERNOLA BERGAMASCA</v>
          </cell>
        </row>
        <row r="1452">
          <cell r="A1452" t="str">
            <v xml:space="preserve">SALA FABRIZIO    </v>
          </cell>
          <cell r="B1452" t="str">
            <v>TELGATE</v>
          </cell>
        </row>
        <row r="1453">
          <cell r="A1453" t="str">
            <v xml:space="preserve">SALA GIANLUCA    </v>
          </cell>
          <cell r="B1453" t="str">
            <v>TERNO D'ISOLA</v>
          </cell>
        </row>
        <row r="1454">
          <cell r="A1454" t="str">
            <v xml:space="preserve">MACARIO LUCA    </v>
          </cell>
          <cell r="B1454" t="str">
            <v>TORRE BOLDONE</v>
          </cell>
        </row>
        <row r="1455">
          <cell r="A1455" t="str">
            <v xml:space="preserve">NINKOVIC ELEONORA    </v>
          </cell>
          <cell r="B1455" t="str">
            <v>TORRE DE' BUSI</v>
          </cell>
        </row>
        <row r="1456">
          <cell r="A1456" t="str">
            <v xml:space="preserve">LEBBOLO MATTEO FRANCESCO   </v>
          </cell>
          <cell r="B1456" t="str">
            <v>TORRE DE' ROVERI</v>
          </cell>
        </row>
        <row r="1457">
          <cell r="A1457" t="str">
            <v xml:space="preserve">MARCHETTI ANTONIO GIUSEPPE   </v>
          </cell>
          <cell r="B1457" t="str">
            <v>TORRE PALLAVICINA</v>
          </cell>
        </row>
        <row r="1458">
          <cell r="A1458" t="str">
            <v xml:space="preserve">BENEDETTI DANNY    </v>
          </cell>
          <cell r="B1458" t="str">
            <v>TRESCORE BALNEARIO</v>
          </cell>
        </row>
        <row r="1459">
          <cell r="A1459" t="str">
            <v xml:space="preserve">IMERI JURI FABIO   </v>
          </cell>
          <cell r="B1459" t="str">
            <v>TREVIGLIO</v>
          </cell>
        </row>
        <row r="1460">
          <cell r="A1460" t="str">
            <v xml:space="preserve">GANDOLFI PASQUALE GIOVANNI   </v>
          </cell>
          <cell r="B1460" t="str">
            <v>TREVIOLO</v>
          </cell>
        </row>
        <row r="1461">
          <cell r="A1461" t="str">
            <v xml:space="preserve">GOTTI ERSILIO    </v>
          </cell>
          <cell r="B1461" t="str">
            <v>UBIALE CLANEZZO</v>
          </cell>
        </row>
        <row r="1462">
          <cell r="A1462" t="str">
            <v xml:space="preserve">GASTOLDI MARCO    </v>
          </cell>
          <cell r="B1462" t="str">
            <v>URGNANO</v>
          </cell>
        </row>
        <row r="1463">
          <cell r="A1463" t="str">
            <v xml:space="preserve">RICCARDI ROMINA    </v>
          </cell>
          <cell r="B1463" t="str">
            <v>VALBONDIONE</v>
          </cell>
        </row>
        <row r="1464">
          <cell r="A1464" t="str">
            <v xml:space="preserve">ZAMBELLI DAMIANO    </v>
          </cell>
          <cell r="B1464" t="str">
            <v>VAL BREMBILLA</v>
          </cell>
        </row>
        <row r="1465">
          <cell r="A1465" t="str">
            <v xml:space="preserve">FERRINI CLAUDIO    </v>
          </cell>
          <cell r="B1465" t="str">
            <v>VALBREMBO</v>
          </cell>
        </row>
        <row r="1466">
          <cell r="A1466" t="str">
            <v xml:space="preserve">BOSATELLI ANGELO    </v>
          </cell>
          <cell r="B1466" t="str">
            <v>VALGOGLIO</v>
          </cell>
        </row>
        <row r="1467">
          <cell r="A1467" t="str">
            <v xml:space="preserve">LAZZARINI GIANFRANCO    </v>
          </cell>
          <cell r="B1467" t="str">
            <v>VALLEVE</v>
          </cell>
        </row>
        <row r="1468">
          <cell r="A1468" t="str">
            <v xml:space="preserve">MILESI ENZO    </v>
          </cell>
          <cell r="B1468" t="str">
            <v>VALNEGRA</v>
          </cell>
        </row>
        <row r="1469">
          <cell r="A1469" t="str">
            <v xml:space="preserve">REGAZZONI ANTONIO    </v>
          </cell>
          <cell r="B1469" t="str">
            <v>VALTORTA</v>
          </cell>
        </row>
        <row r="1470">
          <cell r="A1470" t="str">
            <v xml:space="preserve">LOCATELLI LUCA    </v>
          </cell>
          <cell r="B1470" t="str">
            <v>VEDESETA</v>
          </cell>
        </row>
        <row r="1471">
          <cell r="A1471" t="str">
            <v xml:space="preserve">ZANOLI SILVANO    </v>
          </cell>
          <cell r="B1471" t="str">
            <v>VERDELLINO</v>
          </cell>
        </row>
        <row r="1472">
          <cell r="A1472" t="str">
            <v xml:space="preserve">MOSSALI FABIO    </v>
          </cell>
          <cell r="B1472" t="str">
            <v>VERDELLO</v>
          </cell>
        </row>
        <row r="1473">
          <cell r="A1473" t="str">
            <v xml:space="preserve">GUALDI ORLANDO    </v>
          </cell>
          <cell r="B1473" t="str">
            <v>VERTOVA</v>
          </cell>
        </row>
        <row r="1474">
          <cell r="A1474" t="str">
            <v xml:space="preserve">VEGINI ANGELO    </v>
          </cell>
          <cell r="B1474" t="str">
            <v>VIADANICA</v>
          </cell>
        </row>
        <row r="1475">
          <cell r="A1475" t="str">
            <v xml:space="preserve">NICOLI ALFREDO    </v>
          </cell>
          <cell r="B1475" t="str">
            <v>VIGANO SAN MARTINO</v>
          </cell>
        </row>
        <row r="1476">
          <cell r="A1476" t="str">
            <v xml:space="preserve">GORI GABRIELE    </v>
          </cell>
          <cell r="B1476" t="str">
            <v>VIGOLO</v>
          </cell>
        </row>
        <row r="1477">
          <cell r="A1477" t="str">
            <v xml:space="preserve">BIFFI GIANFRANCO    </v>
          </cell>
          <cell r="B1477" t="str">
            <v>VILLA D'ADDA</v>
          </cell>
        </row>
        <row r="1478">
          <cell r="A1478" t="str">
            <v xml:space="preserve">PREDA MANUEL    </v>
          </cell>
          <cell r="B1478" t="str">
            <v>VILLA D'ALME'</v>
          </cell>
        </row>
        <row r="1479">
          <cell r="A1479" t="str">
            <v xml:space="preserve">ROTA BRUNO RAIMONDO   </v>
          </cell>
          <cell r="B1479" t="str">
            <v>VILLA DI SERIO</v>
          </cell>
        </row>
        <row r="1480">
          <cell r="A1480" t="str">
            <v xml:space="preserve">BELLINI ANGELA    </v>
          </cell>
          <cell r="B1480" t="str">
            <v>VILLA D'OGNA</v>
          </cell>
        </row>
        <row r="1481">
          <cell r="A1481" t="str">
            <v xml:space="preserve">MICHELI FRANCESCO    </v>
          </cell>
          <cell r="B1481" t="str">
            <v>VILLONGO</v>
          </cell>
        </row>
        <row r="1482">
          <cell r="A1482" t="str">
            <v xml:space="preserve">ORRU' PIETRO    </v>
          </cell>
          <cell r="B1482" t="str">
            <v>VILMINORE DI SCALVE</v>
          </cell>
        </row>
        <row r="1483">
          <cell r="A1483" t="str">
            <v xml:space="preserve">ANTONIOLI MARIANGELA    </v>
          </cell>
          <cell r="B1483" t="str">
            <v>ZANDOBBIO</v>
          </cell>
        </row>
        <row r="1484">
          <cell r="A1484" t="str">
            <v xml:space="preserve">LOCATELLI LUIGI ALBERTO   </v>
          </cell>
          <cell r="B1484" t="str">
            <v>ZANICA</v>
          </cell>
        </row>
        <row r="1485">
          <cell r="A1485" t="str">
            <v xml:space="preserve">FEDI SELINA ODETTE   </v>
          </cell>
          <cell r="B1485" t="str">
            <v>ZOGNO</v>
          </cell>
        </row>
        <row r="1486">
          <cell r="A1486" t="str">
            <v xml:space="preserve">DONINI MAURIZIO    </v>
          </cell>
          <cell r="B1486" t="str">
            <v>ACQUAFREDDA</v>
          </cell>
        </row>
        <row r="1487">
          <cell r="A1487" t="str">
            <v xml:space="preserve">ROSA PAOLO    </v>
          </cell>
          <cell r="B1487" t="str">
            <v>ADRO</v>
          </cell>
        </row>
        <row r="1488">
          <cell r="A1488" t="str">
            <v xml:space="preserve">BONTEMPI GIORGIO    </v>
          </cell>
          <cell r="B1488" t="str">
            <v>AGNOSINE</v>
          </cell>
        </row>
        <row r="1489">
          <cell r="A1489" t="str">
            <v xml:space="preserve">ZANI MATTEO    </v>
          </cell>
          <cell r="B1489" t="str">
            <v>ALFIANELLO</v>
          </cell>
        </row>
        <row r="1490">
          <cell r="A1490" t="str">
            <v xml:space="preserve">BONDONI UMBERTO    </v>
          </cell>
          <cell r="B1490" t="str">
            <v>ANFO</v>
          </cell>
        </row>
        <row r="1491">
          <cell r="A1491" t="str">
            <v xml:space="preserve">MORANDINI ALESSANDRO    </v>
          </cell>
          <cell r="B1491" t="str">
            <v>ANGOLO TERME</v>
          </cell>
        </row>
        <row r="1492">
          <cell r="A1492" t="str">
            <v xml:space="preserve">BONICELLI BARBARA    </v>
          </cell>
          <cell r="B1492" t="str">
            <v>ARTOGNE</v>
          </cell>
        </row>
        <row r="1493">
          <cell r="A1493" t="str">
            <v xml:space="preserve">FERRARI MATTEO    </v>
          </cell>
          <cell r="B1493" t="str">
            <v>AZZANO MELLA</v>
          </cell>
        </row>
        <row r="1494">
          <cell r="A1494" t="str">
            <v xml:space="preserve">STURLA PIETRO    </v>
          </cell>
          <cell r="B1494" t="str">
            <v>BAGNOLO MELLA</v>
          </cell>
        </row>
        <row r="1495">
          <cell r="A1495" t="str">
            <v xml:space="preserve">MARCA GIANZENO    </v>
          </cell>
          <cell r="B1495" t="str">
            <v>BAGOLINO</v>
          </cell>
        </row>
        <row r="1496">
          <cell r="A1496" t="str">
            <v xml:space="preserve">UCCELLI GIACOMO FAUSTO   </v>
          </cell>
          <cell r="B1496" t="str">
            <v>BARBARIGA</v>
          </cell>
        </row>
        <row r="1497">
          <cell r="A1497" t="str">
            <v xml:space="preserve">GUERRA GIOV BATTISTA   </v>
          </cell>
          <cell r="B1497" t="str">
            <v>BARGHE</v>
          </cell>
        </row>
        <row r="1498">
          <cell r="A1498" t="str">
            <v xml:space="preserve">SBARAINI MICHELE    </v>
          </cell>
          <cell r="B1498" t="str">
            <v>BASSANO BRESCIANO</v>
          </cell>
        </row>
        <row r="1499">
          <cell r="A1499" t="str">
            <v xml:space="preserve">COTTINI GIOVANNI    </v>
          </cell>
          <cell r="B1499" t="str">
            <v>BEDIZZOLE</v>
          </cell>
        </row>
        <row r="1500">
          <cell r="A1500" t="str">
            <v xml:space="preserve">CONFORTI FAUSTO    </v>
          </cell>
          <cell r="B1500" t="str">
            <v>BERLINGO</v>
          </cell>
        </row>
        <row r="1501">
          <cell r="A1501" t="str">
            <v xml:space="preserve">BONTEMPI RUGGERO    </v>
          </cell>
          <cell r="B1501" t="str">
            <v>BERZO INFERIORE</v>
          </cell>
        </row>
        <row r="1502">
          <cell r="A1502" t="str">
            <v xml:space="preserve">BETTONI OTTAVIO    </v>
          </cell>
          <cell r="B1502" t="str">
            <v>BIENNO</v>
          </cell>
        </row>
        <row r="1503">
          <cell r="A1503" t="str">
            <v xml:space="preserve">ZANOTTI FRANCO    </v>
          </cell>
          <cell r="B1503" t="str">
            <v>BIONE</v>
          </cell>
        </row>
        <row r="1504">
          <cell r="A1504" t="str">
            <v xml:space="preserve">LAMA GIUSEPPE    </v>
          </cell>
          <cell r="B1504" t="str">
            <v>BORGO SAN GIACOMO</v>
          </cell>
        </row>
        <row r="1505">
          <cell r="A1505" t="str">
            <v xml:space="preserve">MARNIGA GIACOMO    </v>
          </cell>
          <cell r="B1505" t="str">
            <v>BORGOSATOLLO</v>
          </cell>
        </row>
        <row r="1506">
          <cell r="A1506" t="str">
            <v xml:space="preserve">RIVADOSSI MATTEO    </v>
          </cell>
          <cell r="B1506" t="str">
            <v>BORNO</v>
          </cell>
        </row>
        <row r="1507">
          <cell r="A1507" t="str">
            <v xml:space="preserve">QUECCHIA GIANBATTISTA    </v>
          </cell>
          <cell r="B1507" t="str">
            <v>BOTTICINO</v>
          </cell>
        </row>
        <row r="1508">
          <cell r="A1508" t="str">
            <v xml:space="preserve">ROSSINI MANOLO    </v>
          </cell>
          <cell r="B1508" t="str">
            <v>BOVEGNO</v>
          </cell>
        </row>
        <row r="1509">
          <cell r="A1509" t="str">
            <v xml:space="preserve">GHIDONI SARA    </v>
          </cell>
          <cell r="B1509" t="str">
            <v>BOVEZZO</v>
          </cell>
        </row>
        <row r="1510">
          <cell r="A1510" t="str">
            <v xml:space="preserve">PENSA FABIO    </v>
          </cell>
          <cell r="B1510" t="str">
            <v>BRANDICO</v>
          </cell>
        </row>
        <row r="1511">
          <cell r="A1511" t="str">
            <v xml:space="preserve">MATTIOLI SERGIO    </v>
          </cell>
          <cell r="B1511" t="str">
            <v>BRAONE</v>
          </cell>
        </row>
        <row r="1512">
          <cell r="A1512" t="str">
            <v xml:space="preserve">PANTEGHINI ALESSANDRO    </v>
          </cell>
          <cell r="B1512" t="str">
            <v>BRENO</v>
          </cell>
        </row>
        <row r="1513">
          <cell r="A1513" t="str">
            <v xml:space="preserve">DELBONO EMILIO    </v>
          </cell>
          <cell r="B1513" t="str">
            <v>BRESCIA</v>
          </cell>
        </row>
        <row r="1514">
          <cell r="A1514" t="str">
            <v xml:space="preserve">MONTINI ANTONELLA    </v>
          </cell>
          <cell r="B1514" t="str">
            <v>BRIONE</v>
          </cell>
        </row>
        <row r="1515">
          <cell r="A1515" t="str">
            <v xml:space="preserve">SAMBRICI CESARE    </v>
          </cell>
          <cell r="B1515" t="str">
            <v>CAINO</v>
          </cell>
        </row>
        <row r="1516">
          <cell r="A1516" t="str">
            <v xml:space="preserve">MAESTRI NICOLETTA    </v>
          </cell>
          <cell r="B1516" t="str">
            <v>CALCINATO</v>
          </cell>
        </row>
        <row r="1517">
          <cell r="A1517" t="str">
            <v xml:space="preserve">GABANA SIMONETTA    </v>
          </cell>
          <cell r="B1517" t="str">
            <v>CALVAGESE DELLA RIVIERA</v>
          </cell>
        </row>
        <row r="1518">
          <cell r="A1518" t="str">
            <v xml:space="preserve">FORMENTINI ANGELO    </v>
          </cell>
          <cell r="B1518" t="str">
            <v>CALVISANO</v>
          </cell>
        </row>
        <row r="1519">
          <cell r="A1519" t="str">
            <v xml:space="preserve">GHETTI ANDREA    </v>
          </cell>
          <cell r="B1519" t="str">
            <v>CAPO DI PONTE</v>
          </cell>
        </row>
        <row r="1520">
          <cell r="A1520" t="str">
            <v xml:space="preserve">GRANDI NATALINO    </v>
          </cell>
          <cell r="B1520" t="str">
            <v>CAPOVALLE</v>
          </cell>
        </row>
        <row r="1521">
          <cell r="A1521" t="str">
            <v xml:space="preserve">SALA STEFANO    </v>
          </cell>
          <cell r="B1521" t="str">
            <v>CAPRIANO DEL COLLE</v>
          </cell>
        </row>
        <row r="1522">
          <cell r="A1522" t="str">
            <v xml:space="preserve">VEZZOLI LUIGI    </v>
          </cell>
          <cell r="B1522" t="str">
            <v>CAPRIOLO</v>
          </cell>
        </row>
        <row r="1523">
          <cell r="A1523" t="str">
            <v xml:space="preserve">TRAMONTI STEFANO    </v>
          </cell>
          <cell r="B1523" t="str">
            <v>CARPENEDOLO</v>
          </cell>
        </row>
        <row r="1524">
          <cell r="A1524" t="str">
            <v xml:space="preserve">COMINASSI GIANLUCA    </v>
          </cell>
          <cell r="B1524" t="str">
            <v>CASTEGNATO</v>
          </cell>
        </row>
        <row r="1525">
          <cell r="A1525" t="str">
            <v xml:space="preserve">PIZZAMIGLIO ALESSANDRA    </v>
          </cell>
          <cell r="B1525" t="str">
            <v>CASTELCOVATI</v>
          </cell>
        </row>
        <row r="1526">
          <cell r="A1526" t="str">
            <v xml:space="preserve">GUARNERI GIORGIO    </v>
          </cell>
          <cell r="B1526" t="str">
            <v>CASTEL MELLA</v>
          </cell>
        </row>
        <row r="1527">
          <cell r="A1527" t="str">
            <v xml:space="preserve">BIANCHINI PIERLUIGI    </v>
          </cell>
          <cell r="B1527" t="str">
            <v>CASTENEDOLO</v>
          </cell>
        </row>
        <row r="1528">
          <cell r="A1528" t="str">
            <v xml:space="preserve">PRANDINI DIEGO    </v>
          </cell>
          <cell r="B1528" t="str">
            <v>CASTO</v>
          </cell>
        </row>
        <row r="1529">
          <cell r="A1529" t="str">
            <v xml:space="preserve">ALDI GIOVANNI    </v>
          </cell>
          <cell r="B1529" t="str">
            <v>CASTREZZATO</v>
          </cell>
        </row>
        <row r="1530">
          <cell r="A1530" t="str">
            <v xml:space="preserve">SCURI FABRIZIO    </v>
          </cell>
          <cell r="B1530" t="str">
            <v>CAZZAGO SAN MARTINO</v>
          </cell>
        </row>
        <row r="1531">
          <cell r="A1531" t="str">
            <v xml:space="preserve">PEDRALI ANDREA BORTOLO   </v>
          </cell>
          <cell r="B1531" t="str">
            <v>CEDEGOLO</v>
          </cell>
        </row>
        <row r="1532">
          <cell r="A1532" t="str">
            <v xml:space="preserve">MARINI MARCO    </v>
          </cell>
          <cell r="B1532" t="str">
            <v>CELLATICA</v>
          </cell>
        </row>
        <row r="1533">
          <cell r="A1533" t="str">
            <v xml:space="preserve">ROMANO MARZIA    </v>
          </cell>
          <cell r="B1533" t="str">
            <v>CERVENO</v>
          </cell>
        </row>
        <row r="1534">
          <cell r="A1534" t="str">
            <v xml:space="preserve">LANZETTI MARINA    </v>
          </cell>
          <cell r="B1534" t="str">
            <v>CETO</v>
          </cell>
        </row>
        <row r="1535">
          <cell r="A1535" t="str">
            <v xml:space="preserve">CITRONI SILVIO MARCELLO   </v>
          </cell>
          <cell r="B1535" t="str">
            <v>CEVO</v>
          </cell>
        </row>
        <row r="1536">
          <cell r="A1536" t="str">
            <v xml:space="preserve">VIZZARDI MASSIMO    </v>
          </cell>
          <cell r="B1536" t="str">
            <v>CHIARI</v>
          </cell>
        </row>
        <row r="1537">
          <cell r="A1537" t="str">
            <v xml:space="preserve">SCARTAPACCHIO MARCO    </v>
          </cell>
          <cell r="B1537" t="str">
            <v>CIGOLE</v>
          </cell>
        </row>
        <row r="1538">
          <cell r="A1538" t="str">
            <v xml:space="preserve">POLONIOLI GIOVANBATTISTA    </v>
          </cell>
          <cell r="B1538" t="str">
            <v>CIMBERGO</v>
          </cell>
        </row>
        <row r="1539">
          <cell r="A1539" t="str">
            <v xml:space="preserve">BALLARDINI CIRILLO    </v>
          </cell>
          <cell r="B1539" t="str">
            <v>CIVIDATE CAMUNO</v>
          </cell>
        </row>
        <row r="1540">
          <cell r="A1540" t="str">
            <v xml:space="preserve">FACCHETTI ALBERTO    </v>
          </cell>
          <cell r="B1540" t="str">
            <v>COCCAGLIO</v>
          </cell>
        </row>
        <row r="1541">
          <cell r="A1541" t="str">
            <v xml:space="preserve">MAZZOLINI ANGELO    </v>
          </cell>
          <cell r="B1541" t="str">
            <v>COLLEBEATO</v>
          </cell>
        </row>
        <row r="1542">
          <cell r="A1542" t="str">
            <v xml:space="preserve">ZANINI MIRELLA    </v>
          </cell>
          <cell r="B1542" t="str">
            <v>COLLIO</v>
          </cell>
        </row>
        <row r="1543">
          <cell r="A1543" t="str">
            <v xml:space="preserve">CHIARI CARLO    </v>
          </cell>
          <cell r="B1543" t="str">
            <v>COLOGNE</v>
          </cell>
        </row>
        <row r="1544">
          <cell r="A1544" t="str">
            <v xml:space="preserve">POTIERI ALIDA    </v>
          </cell>
          <cell r="B1544" t="str">
            <v>COMEZZANO-CIZZAGO</v>
          </cell>
        </row>
        <row r="1545">
          <cell r="A1545" t="str">
            <v xml:space="preserve">DAMIOLINI AGOSTINO    </v>
          </cell>
          <cell r="B1545" t="str">
            <v>CONCESIO</v>
          </cell>
        </row>
        <row r="1546">
          <cell r="A1546" t="str">
            <v xml:space="preserve">BECCHETTI ANNA    </v>
          </cell>
          <cell r="B1546" t="str">
            <v>CORTE FRANCA</v>
          </cell>
        </row>
        <row r="1547">
          <cell r="A1547" t="str">
            <v xml:space="preserve">SABBADINI ILARIO    </v>
          </cell>
          <cell r="B1547" t="str">
            <v>CORTENO GOLGI</v>
          </cell>
        </row>
        <row r="1548">
          <cell r="A1548" t="str">
            <v xml:space="preserve">BENZONI GIOVANNI    </v>
          </cell>
          <cell r="B1548" t="str">
            <v>CORZANO</v>
          </cell>
        </row>
        <row r="1549">
          <cell r="A1549" t="str">
            <v xml:space="preserve">COLOSSI DARIO    </v>
          </cell>
          <cell r="B1549" t="str">
            <v>DARFO BOARIO TERME</v>
          </cell>
        </row>
        <row r="1550">
          <cell r="A1550" t="str">
            <v xml:space="preserve">CANINI RICCARDO    </v>
          </cell>
          <cell r="B1550" t="str">
            <v>DELLO</v>
          </cell>
        </row>
        <row r="1551">
          <cell r="A1551" t="str">
            <v xml:space="preserve">MALINVERNO GUIDO    </v>
          </cell>
          <cell r="B1551" t="str">
            <v>DESENZANO DEL GARDA</v>
          </cell>
        </row>
        <row r="1552">
          <cell r="A1552" t="str">
            <v xml:space="preserve">MASNERI LUCA    </v>
          </cell>
          <cell r="B1552" t="str">
            <v>EDOLO</v>
          </cell>
        </row>
        <row r="1553">
          <cell r="A1553" t="str">
            <v xml:space="preserve">CAVALLERI ILARIO    </v>
          </cell>
          <cell r="B1553" t="str">
            <v>ERBUSCO</v>
          </cell>
        </row>
        <row r="1554">
          <cell r="A1554" t="str">
            <v xml:space="preserve">MORASCHINI EMANUELE    </v>
          </cell>
          <cell r="B1554" t="str">
            <v>ESINE</v>
          </cell>
        </row>
        <row r="1555">
          <cell r="A1555" t="str">
            <v xml:space="preserve">CAVALLINI SERGIO    </v>
          </cell>
          <cell r="B1555" t="str">
            <v>FIESSE</v>
          </cell>
        </row>
        <row r="1556">
          <cell r="A1556" t="str">
            <v xml:space="preserve">ALBERTI PIETRO    </v>
          </cell>
          <cell r="B1556" t="str">
            <v>FLERO</v>
          </cell>
        </row>
        <row r="1557">
          <cell r="A1557" t="str">
            <v xml:space="preserve">PANIGARA TIZIANA    </v>
          </cell>
          <cell r="B1557" t="str">
            <v>GAMBARA</v>
          </cell>
        </row>
        <row r="1558">
          <cell r="A1558" t="str">
            <v xml:space="preserve">CIPANI ANDREA    </v>
          </cell>
          <cell r="B1558" t="str">
            <v>GARDONE RIVIERA</v>
          </cell>
        </row>
        <row r="1559">
          <cell r="A1559" t="str">
            <v xml:space="preserve">LANCELOTTI PIERANGELO    </v>
          </cell>
          <cell r="B1559" t="str">
            <v>GARDONE VAL TROMPIA</v>
          </cell>
        </row>
        <row r="1560">
          <cell r="A1560" t="str">
            <v xml:space="preserve">ALBINI GIOVANNI    </v>
          </cell>
          <cell r="B1560" t="str">
            <v>GARGNANO</v>
          </cell>
        </row>
        <row r="1561">
          <cell r="A1561" t="str">
            <v xml:space="preserve">COMAGLIO DAVIDE    </v>
          </cell>
          <cell r="B1561" t="str">
            <v>GAVARDO</v>
          </cell>
        </row>
        <row r="1562">
          <cell r="A1562" t="str">
            <v xml:space="preserve">CASALI FEDERICO    </v>
          </cell>
          <cell r="B1562" t="str">
            <v>GHEDI</v>
          </cell>
        </row>
        <row r="1563">
          <cell r="A1563" t="str">
            <v xml:space="preserve">PENDOLI MIRCO    </v>
          </cell>
          <cell r="B1563" t="str">
            <v>GIANICO</v>
          </cell>
        </row>
        <row r="1564">
          <cell r="A1564" t="str">
            <v xml:space="preserve">DANCELLI DANIELE    </v>
          </cell>
          <cell r="B1564" t="str">
            <v>GOTTOLENGO</v>
          </cell>
        </row>
        <row r="1565">
          <cell r="A1565" t="str">
            <v xml:space="preserve">COCCOLI GIOVANNI    </v>
          </cell>
          <cell r="B1565" t="str">
            <v>GUSSAGO</v>
          </cell>
        </row>
        <row r="1566">
          <cell r="A1566" t="str">
            <v xml:space="preserve">ARMANI ALDO    </v>
          </cell>
          <cell r="B1566" t="str">
            <v>IDRO</v>
          </cell>
        </row>
        <row r="1567">
          <cell r="A1567" t="str">
            <v xml:space="preserve">CARLI DIEGO    </v>
          </cell>
          <cell r="B1567" t="str">
            <v>INCUDINE</v>
          </cell>
        </row>
        <row r="1568">
          <cell r="A1568" t="str">
            <v xml:space="preserve">BERTELLI MAURO    </v>
          </cell>
          <cell r="B1568" t="str">
            <v>IRMA</v>
          </cell>
        </row>
        <row r="1569">
          <cell r="A1569" t="str">
            <v xml:space="preserve">GHITTI MARCO    </v>
          </cell>
          <cell r="B1569" t="str">
            <v>ISEO</v>
          </cell>
        </row>
        <row r="1570">
          <cell r="A1570" t="str">
            <v xml:space="preserve">BELLARDI SIMONE    </v>
          </cell>
          <cell r="B1570" t="str">
            <v>ISORELLA</v>
          </cell>
        </row>
        <row r="1571">
          <cell r="A1571" t="str">
            <v xml:space="preserve">DELFACCIO FRANCO    </v>
          </cell>
          <cell r="B1571" t="str">
            <v>LAVENONE</v>
          </cell>
        </row>
        <row r="1572">
          <cell r="A1572" t="str">
            <v xml:space="preserve">TEDALDI CRISTINA    </v>
          </cell>
          <cell r="B1572" t="str">
            <v>LENO</v>
          </cell>
        </row>
        <row r="1573">
          <cell r="A1573" t="str">
            <v xml:space="preserve">MARTINELLI ANTONIO    </v>
          </cell>
          <cell r="B1573" t="str">
            <v>LIMONE SUL GARDA</v>
          </cell>
        </row>
        <row r="1574">
          <cell r="A1574" t="str">
            <v xml:space="preserve">BETTINSOLI BRUNO    </v>
          </cell>
          <cell r="B1574" t="str">
            <v>LODRINO</v>
          </cell>
        </row>
        <row r="1575">
          <cell r="A1575" t="str">
            <v xml:space="preserve">TELO' GIANANDREA    </v>
          </cell>
          <cell r="B1575" t="str">
            <v>LOGRATO</v>
          </cell>
        </row>
        <row r="1576">
          <cell r="A1576" t="str">
            <v xml:space="preserve">TARDANI ROBERTO    </v>
          </cell>
          <cell r="B1576" t="str">
            <v>LONATO DEL GARDA</v>
          </cell>
        </row>
        <row r="1577">
          <cell r="A1577" t="str">
            <v xml:space="preserve">PLODARI GIANCARLO    </v>
          </cell>
          <cell r="B1577" t="str">
            <v>LONGHENA</v>
          </cell>
        </row>
        <row r="1578">
          <cell r="A1578" t="str">
            <v xml:space="preserve">CHIAPPINI MARIO    </v>
          </cell>
          <cell r="B1578" t="str">
            <v>LOSINE</v>
          </cell>
        </row>
        <row r="1579">
          <cell r="A1579" t="str">
            <v xml:space="preserve">REGAZZOLI FRANCESCO    </v>
          </cell>
          <cell r="B1579" t="str">
            <v>LOZIO</v>
          </cell>
        </row>
        <row r="1580">
          <cell r="A1580" t="str">
            <v xml:space="preserve">FACCHINI JOSEHF    </v>
          </cell>
          <cell r="B1580" t="str">
            <v>LUMEZZANE</v>
          </cell>
        </row>
        <row r="1581">
          <cell r="A1581" t="str">
            <v xml:space="preserve">ZANETTI SIMONE    </v>
          </cell>
          <cell r="B1581" t="str">
            <v>MACLODIO</v>
          </cell>
        </row>
        <row r="1582">
          <cell r="A1582" t="str">
            <v xml:space="preserve">VENTURINI FEDERICO    </v>
          </cell>
          <cell r="B1582" t="str">
            <v>MAGASA</v>
          </cell>
        </row>
        <row r="1583">
          <cell r="A1583" t="str">
            <v xml:space="preserve">ZACCHI IGOR    </v>
          </cell>
          <cell r="B1583" t="str">
            <v>MAIRANO</v>
          </cell>
        </row>
        <row r="1584">
          <cell r="A1584" t="str">
            <v xml:space="preserve">ERBA PAOLO    </v>
          </cell>
          <cell r="B1584" t="str">
            <v>MALEGNO</v>
          </cell>
        </row>
        <row r="1585">
          <cell r="A1585" t="str">
            <v xml:space="preserve">GHIRARDI GIOVANNI    </v>
          </cell>
          <cell r="B1585" t="str">
            <v>MALONNO</v>
          </cell>
        </row>
        <row r="1586">
          <cell r="A1586" t="str">
            <v xml:space="preserve">MATTIOTTI FLAVIANO    </v>
          </cell>
          <cell r="B1586" t="str">
            <v>MANERBA DEL GARDA</v>
          </cell>
        </row>
        <row r="1587">
          <cell r="A1587" t="str">
            <v xml:space="preserve">ALGHISI SAMUELE    </v>
          </cell>
          <cell r="B1587" t="str">
            <v>MANERBIO</v>
          </cell>
        </row>
        <row r="1588">
          <cell r="A1588" t="str">
            <v xml:space="preserve">BERTUSSI DIEGO    </v>
          </cell>
          <cell r="B1588" t="str">
            <v>MARCHENO</v>
          </cell>
        </row>
        <row r="1589">
          <cell r="A1589" t="str">
            <v xml:space="preserve">MEDAGLIA ILARIO    </v>
          </cell>
          <cell r="B1589" t="str">
            <v>MARMENTINO</v>
          </cell>
        </row>
        <row r="1590">
          <cell r="A1590" t="str">
            <v xml:space="preserve">RINALDI ALESSIO    </v>
          </cell>
          <cell r="B1590" t="str">
            <v>MARONE</v>
          </cell>
        </row>
        <row r="1591">
          <cell r="A1591" t="str">
            <v xml:space="preserve">ZOTTI FABIO    </v>
          </cell>
          <cell r="B1591" t="str">
            <v>MAZZANO</v>
          </cell>
        </row>
        <row r="1592">
          <cell r="A1592" t="str">
            <v xml:space="preserve">GIUSTIZIERO MASSIMO    </v>
          </cell>
          <cell r="B1592" t="str">
            <v>MILZANO</v>
          </cell>
        </row>
        <row r="1593">
          <cell r="A1593" t="str">
            <v xml:space="preserve">MARCOLI RENATO    </v>
          </cell>
          <cell r="B1593" t="str">
            <v>MONIGA DEL GARDA</v>
          </cell>
        </row>
        <row r="1594">
          <cell r="A1594" t="str">
            <v xml:space="preserve">CALDINELLI ROMANO    </v>
          </cell>
          <cell r="B1594" t="str">
            <v>MONNO</v>
          </cell>
        </row>
        <row r="1595">
          <cell r="A1595" t="str">
            <v xml:space="preserve">TURLA FIORELLO    </v>
          </cell>
          <cell r="B1595" t="str">
            <v>MONTE ISOLA</v>
          </cell>
        </row>
        <row r="1596">
          <cell r="A1596" t="str">
            <v xml:space="preserve">MUSATTI PAOLO    </v>
          </cell>
          <cell r="B1596" t="str">
            <v>MONTICELLI BRUSATI</v>
          </cell>
        </row>
        <row r="1597">
          <cell r="A1597" t="str">
            <v xml:space="preserve">TOGNI MARCO    </v>
          </cell>
          <cell r="B1597" t="str">
            <v>MONTICHIARI</v>
          </cell>
        </row>
        <row r="1598">
          <cell r="A1598" t="str">
            <v xml:space="preserve">SPAGNOLI FILIPPO    </v>
          </cell>
          <cell r="B1598" t="str">
            <v>MONTIRONE</v>
          </cell>
        </row>
        <row r="1599">
          <cell r="A1599" t="str">
            <v xml:space="preserve">FLOCCHINI NICOLA ANGIOLA   </v>
          </cell>
          <cell r="B1599" t="str">
            <v>MURA</v>
          </cell>
        </row>
        <row r="1600">
          <cell r="A1600" t="str">
            <v xml:space="preserve">BENEDETTI GIOVANNI    </v>
          </cell>
          <cell r="B1600" t="str">
            <v>MUSCOLINE</v>
          </cell>
        </row>
        <row r="1601">
          <cell r="A1601" t="str">
            <v xml:space="preserve">FRANZONI MATTEO    </v>
          </cell>
          <cell r="B1601" t="str">
            <v>NAVE</v>
          </cell>
        </row>
        <row r="1602">
          <cell r="A1602" t="str">
            <v xml:space="preserve">SACRISTANI CARLO    </v>
          </cell>
          <cell r="B1602" t="str">
            <v>NIARDO</v>
          </cell>
        </row>
        <row r="1603">
          <cell r="A1603" t="str">
            <v xml:space="preserve">SANTINI GIOVANNI    </v>
          </cell>
          <cell r="B1603" t="str">
            <v>NUVOLENTO</v>
          </cell>
        </row>
        <row r="1604">
          <cell r="A1604" t="str">
            <v xml:space="preserve">AGNELLI ANDREA    </v>
          </cell>
          <cell r="B1604" t="str">
            <v>NUVOLERA</v>
          </cell>
        </row>
        <row r="1605">
          <cell r="A1605" t="str">
            <v xml:space="preserve">ZINELLI MARINO    </v>
          </cell>
          <cell r="B1605" t="str">
            <v>ODOLO</v>
          </cell>
        </row>
        <row r="1606">
          <cell r="A1606" t="str">
            <v xml:space="preserve">MAZZA GIANCARLO    </v>
          </cell>
          <cell r="B1606" t="str">
            <v>OFFLAGA</v>
          </cell>
        </row>
        <row r="1607">
          <cell r="A1607" t="str">
            <v xml:space="preserve">VANOGLIO ALBERTO    </v>
          </cell>
          <cell r="B1607" t="str">
            <v>OME</v>
          </cell>
        </row>
        <row r="1608">
          <cell r="A1608" t="str">
            <v xml:space="preserve">FORMENTELLI FIORENZO    </v>
          </cell>
          <cell r="B1608" t="str">
            <v>ONO SAN PIETRO</v>
          </cell>
        </row>
        <row r="1609">
          <cell r="A1609" t="str">
            <v xml:space="preserve">MAFFONI GIANPIETRO    </v>
          </cell>
          <cell r="B1609" t="str">
            <v>ORZINUOVI</v>
          </cell>
        </row>
        <row r="1610">
          <cell r="A1610" t="str">
            <v xml:space="preserve">STURLA GIANLUIGI    </v>
          </cell>
          <cell r="B1610" t="str">
            <v>ORZIVECCHI</v>
          </cell>
        </row>
        <row r="1611">
          <cell r="A1611" t="str">
            <v xml:space="preserve">SARNICO GIOVANNI BATTISTA   </v>
          </cell>
          <cell r="B1611" t="str">
            <v>OSPITALETTO</v>
          </cell>
        </row>
        <row r="1612">
          <cell r="A1612" t="str">
            <v xml:space="preserve">FARISE' CRISTIAN    </v>
          </cell>
          <cell r="B1612" t="str">
            <v>OSSIMO</v>
          </cell>
        </row>
        <row r="1613">
          <cell r="A1613" t="str">
            <v xml:space="preserve">ZULIANI ALBINO    </v>
          </cell>
          <cell r="B1613" t="str">
            <v>PADENGHE SUL GARDA</v>
          </cell>
        </row>
        <row r="1614">
          <cell r="A1614" t="str">
            <v xml:space="preserve">GARES SILVIA    </v>
          </cell>
          <cell r="B1614" t="str">
            <v>PADERNO FRANCIACORTA</v>
          </cell>
        </row>
        <row r="1615">
          <cell r="A1615" t="str">
            <v xml:space="preserve">MASCHERPA BERNARDO    </v>
          </cell>
          <cell r="B1615" t="str">
            <v>PAISCO LOVENO</v>
          </cell>
        </row>
        <row r="1616">
          <cell r="A1616" t="str">
            <v xml:space="preserve">MAESTRI ALBERTO    </v>
          </cell>
          <cell r="B1616" t="str">
            <v>PAITONE</v>
          </cell>
        </row>
        <row r="1617">
          <cell r="A1617" t="str">
            <v xml:space="preserve">COSSANDI GIANMARCO    </v>
          </cell>
          <cell r="B1617" t="str">
            <v>PALAZZOLO SULL'OGLIO</v>
          </cell>
        </row>
        <row r="1618">
          <cell r="A1618" t="str">
            <v xml:space="preserve">MINISTRINI GIANBATTISTA    </v>
          </cell>
          <cell r="B1618" t="str">
            <v>PARATICO</v>
          </cell>
        </row>
        <row r="1619">
          <cell r="A1619" t="str">
            <v xml:space="preserve">DE PEDRO FABIO   </v>
          </cell>
          <cell r="B1619" t="str">
            <v>PASPARDO</v>
          </cell>
        </row>
        <row r="1620">
          <cell r="A1620" t="str">
            <v xml:space="preserve">PASINI INVERARDI FRANCESCO   </v>
          </cell>
          <cell r="B1620" t="str">
            <v>PASSIRANO</v>
          </cell>
        </row>
        <row r="1621">
          <cell r="A1621" t="str">
            <v xml:space="preserve">VIVALDINI MARIA TERESA   </v>
          </cell>
          <cell r="B1621" t="str">
            <v>PAVONE DEL MELLA</v>
          </cell>
        </row>
        <row r="1622">
          <cell r="A1622" t="str">
            <v xml:space="preserve">FLOCCHINI GIOVANMARIA    </v>
          </cell>
          <cell r="B1622" t="str">
            <v>PERTICA ALTA</v>
          </cell>
        </row>
        <row r="1623">
          <cell r="A1623" t="str">
            <v xml:space="preserve">BACCHETTI MANUEL NICOLA   </v>
          </cell>
          <cell r="B1623" t="str">
            <v>PERTICA BASSA</v>
          </cell>
        </row>
        <row r="1624">
          <cell r="A1624" t="str">
            <v xml:space="preserve">GIPPONI OLIVIERO    </v>
          </cell>
          <cell r="B1624" t="str">
            <v>PEZZAZE</v>
          </cell>
        </row>
        <row r="1625">
          <cell r="A1625" t="str">
            <v xml:space="preserve">RAMAZZINI GIORGIO GIOVANNI   </v>
          </cell>
          <cell r="B1625" t="str">
            <v>PIAN CAMUNO</v>
          </cell>
        </row>
        <row r="1626">
          <cell r="A1626" t="str">
            <v xml:space="preserve">SANGALLI FRANCESCO    </v>
          </cell>
          <cell r="B1626" t="str">
            <v>PIANCOGNO</v>
          </cell>
        </row>
        <row r="1627">
          <cell r="A1627" t="str">
            <v xml:space="preserve">LAINI FEDERICO    </v>
          </cell>
          <cell r="B1627" t="str">
            <v>PISOGNE</v>
          </cell>
        </row>
        <row r="1628">
          <cell r="A1628" t="str">
            <v xml:space="preserve">BONIOTTI VALENTINA    </v>
          </cell>
          <cell r="B1628" t="str">
            <v>POLAVENO</v>
          </cell>
        </row>
        <row r="1629">
          <cell r="A1629" t="str">
            <v xml:space="preserve">AVANZINI MARIA ROSA   </v>
          </cell>
          <cell r="B1629" t="str">
            <v>POLPENAZZE DEL GARDA</v>
          </cell>
        </row>
        <row r="1630">
          <cell r="A1630" t="str">
            <v xml:space="preserve">COMINCINI GIANCARLO    </v>
          </cell>
          <cell r="B1630" t="str">
            <v>POMPIANO</v>
          </cell>
        </row>
        <row r="1631">
          <cell r="A1631" t="str">
            <v xml:space="preserve">ZAMPEDRI ANTONIO    </v>
          </cell>
          <cell r="B1631" t="str">
            <v>PONCARALE</v>
          </cell>
        </row>
        <row r="1632">
          <cell r="A1632" t="str">
            <v xml:space="preserve">FAUSTINELLI IVAN    </v>
          </cell>
          <cell r="B1632" t="str">
            <v>PONTE DI LEGNO</v>
          </cell>
        </row>
        <row r="1633">
          <cell r="A1633" t="str">
            <v xml:space="preserve">AZZINI ALESSANDRA    </v>
          </cell>
          <cell r="B1633" t="str">
            <v>PONTEVICO</v>
          </cell>
        </row>
        <row r="1634">
          <cell r="A1634" t="str">
            <v xml:space="preserve">POZZI ALESSANDRO    </v>
          </cell>
          <cell r="B1634" t="str">
            <v>PONTOGLIO</v>
          </cell>
        </row>
        <row r="1635">
          <cell r="A1635" t="str">
            <v xml:space="preserve">BELLINI PAOLO    </v>
          </cell>
          <cell r="B1635" t="str">
            <v>POZZOLENGO</v>
          </cell>
        </row>
        <row r="1636">
          <cell r="A1636" t="str">
            <v xml:space="preserve">SPOTI FRANCO    </v>
          </cell>
          <cell r="B1636" t="str">
            <v>PRALBOINO</v>
          </cell>
        </row>
        <row r="1637">
          <cell r="A1637" t="str">
            <v xml:space="preserve">ARISTO PIETRO ANDUS   </v>
          </cell>
          <cell r="B1637" t="str">
            <v>PRESEGLIE</v>
          </cell>
        </row>
        <row r="1638">
          <cell r="A1638" t="str">
            <v xml:space="preserve">GIUSTACCHINI DAMIANO    </v>
          </cell>
          <cell r="B1638" t="str">
            <v>PREVALLE</v>
          </cell>
        </row>
        <row r="1639">
          <cell r="A1639" t="str">
            <v xml:space="preserve">SIMONINI VINCENZO    </v>
          </cell>
          <cell r="B1639" t="str">
            <v>PROVAGLIO D'ISEO</v>
          </cell>
        </row>
        <row r="1640">
          <cell r="A1640" t="str">
            <v xml:space="preserve">MATTEI MASSIMO    </v>
          </cell>
          <cell r="B1640" t="str">
            <v>PROVAGLIO VAL SABBIA</v>
          </cell>
        </row>
        <row r="1641">
          <cell r="A1641" t="str">
            <v xml:space="preserve">ZANELLI SILVANO    </v>
          </cell>
          <cell r="B1641" t="str">
            <v>PUEGNAGO DEL GARDA</v>
          </cell>
        </row>
        <row r="1642">
          <cell r="A1642" t="str">
            <v xml:space="preserve">OLIVARI LORENZO    </v>
          </cell>
          <cell r="B1642" t="str">
            <v>QUINZANO D'OGLIO</v>
          </cell>
        </row>
        <row r="1643">
          <cell r="A1643" t="str">
            <v xml:space="preserve">FERRARI SIMONE    </v>
          </cell>
          <cell r="B1643" t="str">
            <v>REMEDELLO</v>
          </cell>
        </row>
        <row r="1644">
          <cell r="A1644" t="str">
            <v xml:space="preserve">VENTURA GIOVANNI    </v>
          </cell>
          <cell r="B1644" t="str">
            <v>REZZATO</v>
          </cell>
        </row>
        <row r="1645">
          <cell r="A1645" t="str">
            <v xml:space="preserve">FRANZELLI MARCO    </v>
          </cell>
          <cell r="B1645" t="str">
            <v>ROCCAFRANCA</v>
          </cell>
        </row>
        <row r="1646">
          <cell r="A1646" t="str">
            <v xml:space="preserve">VITALE ROSA    </v>
          </cell>
          <cell r="B1646" t="str">
            <v>RODENGO SAIANO</v>
          </cell>
        </row>
        <row r="1647">
          <cell r="A1647" t="str">
            <v xml:space="preserve">APOLLONIO MARIO    </v>
          </cell>
          <cell r="B1647" t="str">
            <v>ROE' VOLCIANO</v>
          </cell>
        </row>
        <row r="1648">
          <cell r="A1648" t="str">
            <v xml:space="preserve">GROPPELLI ROBERTO    </v>
          </cell>
          <cell r="B1648" t="str">
            <v>RONCADELLE</v>
          </cell>
        </row>
        <row r="1649">
          <cell r="A1649" t="str">
            <v xml:space="preserve">BELOTTI TIZIANO ALESSANDRO   </v>
          </cell>
          <cell r="B1649" t="str">
            <v>ROVATO</v>
          </cell>
        </row>
        <row r="1650">
          <cell r="A1650" t="str">
            <v xml:space="preserve">BONETTI ALFREDO    </v>
          </cell>
          <cell r="B1650" t="str">
            <v>RUDIANO</v>
          </cell>
        </row>
        <row r="1651">
          <cell r="A1651" t="str">
            <v xml:space="preserve">LUSCIA ONORIO    </v>
          </cell>
          <cell r="B1651" t="str">
            <v>SABBIO CHIESE</v>
          </cell>
        </row>
        <row r="1652">
          <cell r="A1652" t="str">
            <v xml:space="preserve">ZANOTTI MARISA    </v>
          </cell>
          <cell r="B1652" t="str">
            <v>SALE MARASINO</v>
          </cell>
        </row>
        <row r="1653">
          <cell r="A1653" t="str">
            <v xml:space="preserve">CIPANI GIANPIERO    </v>
          </cell>
          <cell r="B1653" t="str">
            <v>SALO'</v>
          </cell>
        </row>
        <row r="1654">
          <cell r="A1654" t="str">
            <v xml:space="preserve">ZUIN SIMONE    </v>
          </cell>
          <cell r="B1654" t="str">
            <v>SAN FELICE DEL BENACO</v>
          </cell>
        </row>
        <row r="1655">
          <cell r="A1655" t="str">
            <v xml:space="preserve">SCABURRI ROSARIO JAMES   </v>
          </cell>
          <cell r="B1655" t="str">
            <v>SAN GERVASIO BRESCIANO</v>
          </cell>
        </row>
        <row r="1656">
          <cell r="A1656" t="str">
            <v xml:space="preserve">ZERNINI GIANCARLA    </v>
          </cell>
          <cell r="B1656" t="str">
            <v>SAN PAOLO</v>
          </cell>
        </row>
        <row r="1657">
          <cell r="A1657" t="str">
            <v xml:space="preserve">FERRETTI MARCO    </v>
          </cell>
          <cell r="B1657" t="str">
            <v>SAN ZENO NAVIGLIO</v>
          </cell>
        </row>
        <row r="1658">
          <cell r="A1658" t="str">
            <v xml:space="preserve">ONGARO DONATELLA    </v>
          </cell>
          <cell r="B1658" t="str">
            <v>SAREZZO</v>
          </cell>
        </row>
        <row r="1659">
          <cell r="A1659" t="str">
            <v xml:space="preserve">MORGANI SERENA    </v>
          </cell>
          <cell r="B1659" t="str">
            <v>SAVIORE DELL'ADAMELLO</v>
          </cell>
        </row>
        <row r="1660">
          <cell r="A1660" t="str">
            <v xml:space="preserve">BRESSANELLI GIAMPIERO    </v>
          </cell>
          <cell r="B1660" t="str">
            <v>SELLERO</v>
          </cell>
        </row>
        <row r="1661">
          <cell r="A1661" t="str">
            <v xml:space="preserve">FERRARI ELENA    </v>
          </cell>
          <cell r="B1661" t="str">
            <v>SENIGA</v>
          </cell>
        </row>
        <row r="1662">
          <cell r="A1662" t="str">
            <v xml:space="preserve">SORSOLI GIOVITA    </v>
          </cell>
          <cell r="B1662" t="str">
            <v>SERLE</v>
          </cell>
        </row>
        <row r="1663">
          <cell r="A1663" t="str">
            <v xml:space="preserve">LAVELLI LUISA    </v>
          </cell>
          <cell r="B1663" t="str">
            <v>SIRMIONE</v>
          </cell>
        </row>
        <row r="1664">
          <cell r="A1664" t="str">
            <v xml:space="preserve">SPAGGIARI ALESSANDRO    </v>
          </cell>
          <cell r="B1664" t="str">
            <v>SOIANO DEL LAGO</v>
          </cell>
        </row>
        <row r="1665">
          <cell r="A1665" t="str">
            <v xml:space="preserve">PASQUINI GIAN BATTISTA LUCIO  </v>
          </cell>
          <cell r="B1665" t="str">
            <v>SONICO</v>
          </cell>
        </row>
        <row r="1666">
          <cell r="A1666" t="str">
            <v xml:space="preserve">PEZZOTTI PAOLA    </v>
          </cell>
          <cell r="B1666" t="str">
            <v>SULZANO</v>
          </cell>
        </row>
        <row r="1667">
          <cell r="A1667" t="str">
            <v xml:space="preserve">FERRI GERARDO    </v>
          </cell>
          <cell r="B1667" t="str">
            <v>TAVERNOLE SUL MELLA</v>
          </cell>
        </row>
        <row r="1668">
          <cell r="A1668" t="str">
            <v xml:space="preserve">PASINA GIUSEPPE    </v>
          </cell>
          <cell r="B1668" t="str">
            <v>TEMU'</v>
          </cell>
        </row>
        <row r="1669">
          <cell r="A1669" t="str">
            <v xml:space="preserve">BONASSI DANIELE    </v>
          </cell>
          <cell r="B1669" t="str">
            <v>TIGNALE</v>
          </cell>
        </row>
        <row r="1670">
          <cell r="A1670" t="str">
            <v xml:space="preserve">SISTI ROBERTA    </v>
          </cell>
          <cell r="B1670" t="str">
            <v>TORBOLE CASAGLIA</v>
          </cell>
        </row>
        <row r="1671">
          <cell r="A1671" t="str">
            <v xml:space="preserve">CASTELLINI DELIA MARIA   </v>
          </cell>
          <cell r="B1671" t="str">
            <v>TOSCOLANO MADERNO</v>
          </cell>
        </row>
        <row r="1672">
          <cell r="A1672" t="str">
            <v xml:space="preserve">PASINETTI RENATO    </v>
          </cell>
          <cell r="B1672" t="str">
            <v>TRAVAGLIATO</v>
          </cell>
        </row>
        <row r="1673">
          <cell r="A1673" t="str">
            <v xml:space="preserve">GIRARDI BATTISTA    </v>
          </cell>
          <cell r="B1673" t="str">
            <v>TREMOSINE SUL GARDA</v>
          </cell>
        </row>
        <row r="1674">
          <cell r="A1674" t="str">
            <v xml:space="preserve">SPALENZA ITALO    </v>
          </cell>
          <cell r="B1674" t="str">
            <v>TRENZANO</v>
          </cell>
        </row>
        <row r="1675">
          <cell r="A1675" t="str">
            <v xml:space="preserve">PICCINELLI MAURO    </v>
          </cell>
          <cell r="B1675" t="str">
            <v>TREVISO BRESCIANO</v>
          </cell>
        </row>
        <row r="1676">
          <cell r="A1676" t="str">
            <v xml:space="preserve">BRUGALI GIANLUIGI    </v>
          </cell>
          <cell r="B1676" t="str">
            <v>URAGO D'OGLIO</v>
          </cell>
        </row>
        <row r="1677">
          <cell r="A1677" t="str">
            <v xml:space="preserve">FERANDI ROBERTA    </v>
          </cell>
          <cell r="B1677" t="str">
            <v>VALLIO TERME</v>
          </cell>
        </row>
        <row r="1678">
          <cell r="A1678" t="str">
            <v xml:space="preserve">PACE DAVIDE    </v>
          </cell>
          <cell r="B1678" t="str">
            <v>VALVESTINO</v>
          </cell>
        </row>
        <row r="1679">
          <cell r="A1679" t="str">
            <v xml:space="preserve">DOTTI STEFANO    </v>
          </cell>
          <cell r="B1679" t="str">
            <v>VEROLANUOVA</v>
          </cell>
        </row>
        <row r="1680">
          <cell r="A1680" t="str">
            <v xml:space="preserve">ALGHISI LAURA    </v>
          </cell>
          <cell r="B1680" t="str">
            <v>VEROLAVECCHIA</v>
          </cell>
        </row>
        <row r="1681">
          <cell r="A1681" t="str">
            <v xml:space="preserve">FACCHI ROBERTO GIUSEPPE   </v>
          </cell>
          <cell r="B1681" t="str">
            <v>VESTONE</v>
          </cell>
        </row>
        <row r="1682">
          <cell r="A1682" t="str">
            <v xml:space="preserve">OCCHI DIEGO MARTINO   </v>
          </cell>
          <cell r="B1682" t="str">
            <v>VEZZA D'OGLIO</v>
          </cell>
        </row>
        <row r="1683">
          <cell r="A1683" t="str">
            <v xml:space="preserve">CADEI MORIS    </v>
          </cell>
          <cell r="B1683" t="str">
            <v>VILLA CARCINA</v>
          </cell>
        </row>
        <row r="1684">
          <cell r="A1684" t="str">
            <v xml:space="preserve">BONFIGLIO MARIA LAURA   </v>
          </cell>
          <cell r="B1684" t="str">
            <v>VILLACHIARA</v>
          </cell>
        </row>
        <row r="1685">
          <cell r="A1685" t="str">
            <v xml:space="preserve">ZANARDI MICHELE    </v>
          </cell>
          <cell r="B1685" t="str">
            <v>VILLANUOVA SUL CLISI</v>
          </cell>
        </row>
        <row r="1686">
          <cell r="A1686" t="str">
            <v xml:space="preserve">TESTINI MAURO    </v>
          </cell>
          <cell r="B1686" t="str">
            <v>VIONE</v>
          </cell>
        </row>
        <row r="1687">
          <cell r="A1687" t="str">
            <v xml:space="preserve">PIACENTINI FRANCESCO    </v>
          </cell>
          <cell r="B1687" t="str">
            <v>VISANO</v>
          </cell>
        </row>
        <row r="1688">
          <cell r="A1688" t="str">
            <v xml:space="preserve">PAVONI PAOLO    </v>
          </cell>
          <cell r="B1688" t="str">
            <v>VOBARNO</v>
          </cell>
        </row>
        <row r="1689">
          <cell r="A1689" t="str">
            <v xml:space="preserve">ZATTI MARCO ANTONIO   </v>
          </cell>
          <cell r="B1689" t="str">
            <v>ZONE</v>
          </cell>
        </row>
        <row r="1690">
          <cell r="A1690" t="str">
            <v xml:space="preserve">CASTELNUOVO GIULIANA    </v>
          </cell>
          <cell r="B1690" t="str">
            <v>ALBAVILLA</v>
          </cell>
        </row>
        <row r="1691">
          <cell r="A1691" t="str">
            <v xml:space="preserve">BALLABIO CARLO    </v>
          </cell>
          <cell r="B1691" t="str">
            <v>ALBESE CON CASSANO</v>
          </cell>
        </row>
        <row r="1692">
          <cell r="A1692" t="str">
            <v xml:space="preserve">CIVELLI RODOLFO    </v>
          </cell>
          <cell r="B1692" t="str">
            <v>ALBIOLO</v>
          </cell>
        </row>
        <row r="1693">
          <cell r="A1693" t="str">
            <v xml:space="preserve">COLZANI STEFANO    </v>
          </cell>
          <cell r="B1693" t="str">
            <v>ALSERIO</v>
          </cell>
        </row>
        <row r="1694">
          <cell r="A1694" t="str">
            <v xml:space="preserve">GRANDI MARCELLO    </v>
          </cell>
          <cell r="B1694" t="str">
            <v>ALTA VALLE INTELVI</v>
          </cell>
        </row>
        <row r="1695">
          <cell r="A1695" t="str">
            <v xml:space="preserve">ANASTASIA MARIO    </v>
          </cell>
          <cell r="B1695" t="str">
            <v>ALZATE BRIANZA</v>
          </cell>
        </row>
        <row r="1696">
          <cell r="A1696" t="str">
            <v xml:space="preserve">RIVETTI ALBERTO    </v>
          </cell>
          <cell r="B1696" t="str">
            <v>ANZANO DEL PARCO</v>
          </cell>
        </row>
        <row r="1697">
          <cell r="A1697" t="str">
            <v xml:space="preserve">RUSCONI FABRIZIO LUIGI   </v>
          </cell>
          <cell r="B1697" t="str">
            <v>APPIANO GENTILE</v>
          </cell>
        </row>
        <row r="1698">
          <cell r="A1698" t="str">
            <v xml:space="preserve">DOTTI ANNA    </v>
          </cell>
          <cell r="B1698" t="str">
            <v>ARGEGNO</v>
          </cell>
        </row>
        <row r="1699">
          <cell r="A1699" t="str">
            <v xml:space="preserve">POZZOLI ALESSANDRA    </v>
          </cell>
          <cell r="B1699" t="str">
            <v>AROSIO</v>
          </cell>
        </row>
        <row r="1700">
          <cell r="A1700" t="str">
            <v xml:space="preserve">ACETI TIZIANO    </v>
          </cell>
          <cell r="B1700" t="str">
            <v>ASSO</v>
          </cell>
        </row>
        <row r="1701">
          <cell r="A1701" t="str">
            <v xml:space="preserve">GEROSA DANIELA    </v>
          </cell>
          <cell r="B1701" t="str">
            <v>BARNI</v>
          </cell>
        </row>
        <row r="1702">
          <cell r="A1702" t="str">
            <v xml:space="preserve">BARINDELLI ANGELO    </v>
          </cell>
          <cell r="B1702" t="str">
            <v>BELLAGIO</v>
          </cell>
        </row>
        <row r="1703">
          <cell r="A1703" t="str">
            <v xml:space="preserve">FUMAGALLI MARIO ABELE   </v>
          </cell>
          <cell r="B1703" t="str">
            <v>BENE LARIO</v>
          </cell>
        </row>
        <row r="1704">
          <cell r="A1704" t="str">
            <v xml:space="preserve">ABATI LUIGI    </v>
          </cell>
          <cell r="B1704" t="str">
            <v>BEREGAZZO CON FIGLIARO</v>
          </cell>
        </row>
        <row r="1705">
          <cell r="A1705" t="str">
            <v xml:space="preserve">PAGANI ALBERTO VINCENZO   </v>
          </cell>
          <cell r="B1705" t="str">
            <v>BINAGO</v>
          </cell>
        </row>
        <row r="1706">
          <cell r="A1706" t="str">
            <v xml:space="preserve">BERTOCCHI GUIDO    </v>
          </cell>
          <cell r="B1706" t="str">
            <v>BIZZARONE</v>
          </cell>
        </row>
        <row r="1707">
          <cell r="A1707" t="str">
            <v xml:space="preserve">RIGHETTI PIERO    </v>
          </cell>
          <cell r="B1707" t="str">
            <v>BLESSAGNO</v>
          </cell>
        </row>
        <row r="1708">
          <cell r="A1708" t="str">
            <v xml:space="preserve">TRABUCCHI ALBERTO    </v>
          </cell>
          <cell r="B1708" t="str">
            <v>BLEVIO</v>
          </cell>
        </row>
        <row r="1709">
          <cell r="A1709" t="str">
            <v xml:space="preserve">DADDI ELENA    </v>
          </cell>
          <cell r="B1709" t="str">
            <v>BREGNANO</v>
          </cell>
        </row>
        <row r="1710">
          <cell r="A1710" t="str">
            <v xml:space="preserve">VISMARA PAOLO    </v>
          </cell>
          <cell r="B1710" t="str">
            <v>BRENNA</v>
          </cell>
        </row>
        <row r="1711">
          <cell r="A1711" t="str">
            <v xml:space="preserve">VITALI MATTEO    </v>
          </cell>
          <cell r="B1711" t="str">
            <v>BRIENNO</v>
          </cell>
        </row>
        <row r="1712">
          <cell r="A1712" t="str">
            <v xml:space="preserve">CHINDAMO FABIO    </v>
          </cell>
          <cell r="B1712" t="str">
            <v>BULGAROGRASSO</v>
          </cell>
        </row>
        <row r="1713">
          <cell r="A1713" t="str">
            <v xml:space="preserve">TAGLIABUE MARIA PIA   </v>
          </cell>
          <cell r="B1713" t="str">
            <v>CABIATE</v>
          </cell>
        </row>
        <row r="1714">
          <cell r="A1714" t="str">
            <v xml:space="preserve">CLERICI PAOLO    </v>
          </cell>
          <cell r="B1714" t="str">
            <v>CADORAGO</v>
          </cell>
        </row>
        <row r="1715">
          <cell r="A1715" t="str">
            <v xml:space="preserve">MOLTENI VITTORIO    </v>
          </cell>
          <cell r="B1715" t="str">
            <v>CAGLIO</v>
          </cell>
        </row>
        <row r="1716">
          <cell r="A1716" t="str">
            <v xml:space="preserve">CANESI ROBERTO    </v>
          </cell>
          <cell r="B1716" t="str">
            <v>CAMPIONE D'ITALIA</v>
          </cell>
        </row>
        <row r="1717">
          <cell r="A1717" t="str">
            <v xml:space="preserve">GALBIATI ALICE    </v>
          </cell>
          <cell r="B1717" t="str">
            <v>CANTU'</v>
          </cell>
        </row>
        <row r="1718">
          <cell r="A1718" t="str">
            <v xml:space="preserve">NAVA GIULIO    </v>
          </cell>
          <cell r="B1718" t="str">
            <v>CANZO</v>
          </cell>
        </row>
        <row r="1719">
          <cell r="A1719" t="str">
            <v xml:space="preserve">CAPPELLETTI EMANUELE    </v>
          </cell>
          <cell r="B1719" t="str">
            <v>CAPIAGO INTIMIANO</v>
          </cell>
        </row>
        <row r="1720">
          <cell r="A1720" t="str">
            <v xml:space="preserve">PEPE PAOLA    </v>
          </cell>
          <cell r="B1720" t="str">
            <v>CARATE URIO</v>
          </cell>
        </row>
        <row r="1721">
          <cell r="A1721" t="str">
            <v xml:space="preserve">ROSCELLI LUCA    </v>
          </cell>
          <cell r="B1721" t="str">
            <v>CARBONATE</v>
          </cell>
        </row>
        <row r="1722">
          <cell r="A1722" t="str">
            <v xml:space="preserve">ALLEVI ROBERTO    </v>
          </cell>
          <cell r="B1722" t="str">
            <v>CARIMATE</v>
          </cell>
        </row>
        <row r="1723">
          <cell r="A1723" t="str">
            <v xml:space="preserve">MAZZA PIERA ANTONELLA   </v>
          </cell>
          <cell r="B1723" t="str">
            <v>CARLAZZO</v>
          </cell>
        </row>
        <row r="1724">
          <cell r="A1724" t="str">
            <v xml:space="preserve">COLOMBO DANIELE    </v>
          </cell>
          <cell r="B1724" t="str">
            <v>CARUGO</v>
          </cell>
        </row>
        <row r="1725">
          <cell r="A1725" t="str">
            <v xml:space="preserve">PONTIGGIA MARCELLO    </v>
          </cell>
          <cell r="B1725" t="str">
            <v>CASLINO D'ERBA</v>
          </cell>
        </row>
        <row r="1726">
          <cell r="A1726" t="str">
            <v xml:space="preserve">SEREGNI ANNA CELESTINA   </v>
          </cell>
          <cell r="B1726" t="str">
            <v>CASNATE CON BERNATE</v>
          </cell>
        </row>
        <row r="1727">
          <cell r="A1727" t="str">
            <v xml:space="preserve">BONINO PIERGIORGIO    </v>
          </cell>
          <cell r="B1727" t="str">
            <v>CASSINA RIZZARDI</v>
          </cell>
        </row>
        <row r="1728">
          <cell r="A1728" t="str">
            <v xml:space="preserve">COLOMBO ELVIO    </v>
          </cell>
          <cell r="B1728" t="str">
            <v>CASTELMARTE</v>
          </cell>
        </row>
        <row r="1729">
          <cell r="A1729" t="str">
            <v xml:space="preserve">DELLA ROSA MASSIMO   </v>
          </cell>
          <cell r="B1729" t="str">
            <v>CASTELNUOVO BOZZENTE</v>
          </cell>
        </row>
        <row r="1730">
          <cell r="A1730" t="str">
            <v xml:space="preserve">RUMI ERMANNO    </v>
          </cell>
          <cell r="B1730" t="str">
            <v>CAVARGNA</v>
          </cell>
        </row>
        <row r="1731">
          <cell r="A1731" t="str">
            <v xml:space="preserve">POZZI MARIO    </v>
          </cell>
          <cell r="B1731" t="str">
            <v>CENTRO VALLE INTELVI</v>
          </cell>
        </row>
        <row r="1732">
          <cell r="A1732" t="str">
            <v xml:space="preserve">GANDOLA OSCAR ENRICO   </v>
          </cell>
          <cell r="B1732" t="str">
            <v>CERANO D'INTELVI</v>
          </cell>
        </row>
        <row r="1733">
          <cell r="A1733" t="str">
            <v xml:space="preserve">PIZZUTTO LUCIANO    </v>
          </cell>
          <cell r="B1733" t="str">
            <v>CERMENATE</v>
          </cell>
        </row>
        <row r="1734">
          <cell r="A1734" t="str">
            <v xml:space="preserve">MONTI MATTEO    </v>
          </cell>
          <cell r="B1734" t="str">
            <v>CERNOBBIO</v>
          </cell>
        </row>
        <row r="1735">
          <cell r="A1735" t="str">
            <v xml:space="preserve">TAGLIABUE FRANCO    </v>
          </cell>
          <cell r="B1735" t="str">
            <v>CIRIMIDO</v>
          </cell>
        </row>
        <row r="1736">
          <cell r="A1736" t="str">
            <v xml:space="preserve">BERNASCONI GIOVANNI    </v>
          </cell>
          <cell r="B1736" t="str">
            <v>CLAINO CON OSTENO</v>
          </cell>
        </row>
        <row r="1737">
          <cell r="A1737" t="str">
            <v xml:space="preserve">GANDOLA DAVIDE    </v>
          </cell>
          <cell r="B1737" t="str">
            <v>COLONNO</v>
          </cell>
        </row>
        <row r="1738">
          <cell r="A1738" t="str">
            <v xml:space="preserve">FRANGI GIOVANNI    </v>
          </cell>
          <cell r="B1738" t="str">
            <v>COLVERDE</v>
          </cell>
        </row>
        <row r="1739">
          <cell r="A1739" t="str">
            <v xml:space="preserve">RAPINESE ALESSANDRO    </v>
          </cell>
          <cell r="B1739" t="str">
            <v>COMO</v>
          </cell>
        </row>
        <row r="1740">
          <cell r="A1740" t="str">
            <v xml:space="preserve">MOLINA LUIGI    </v>
          </cell>
          <cell r="B1740" t="str">
            <v>CORRIDO</v>
          </cell>
        </row>
        <row r="1741">
          <cell r="A1741" t="str">
            <v xml:space="preserve">MANZI DIEGO    </v>
          </cell>
          <cell r="B1741" t="str">
            <v>CREMIA</v>
          </cell>
        </row>
        <row r="1742">
          <cell r="A1742" t="str">
            <v xml:space="preserve">MERONI CLAUDIO    </v>
          </cell>
          <cell r="B1742" t="str">
            <v>CUCCIAGO</v>
          </cell>
        </row>
        <row r="1743">
          <cell r="A1743" t="str">
            <v xml:space="preserve">CURTI FRANCESCO    </v>
          </cell>
          <cell r="B1743" t="str">
            <v>CUSINO</v>
          </cell>
        </row>
        <row r="1744">
          <cell r="A1744" t="str">
            <v xml:space="preserve">RIVA ALDO    </v>
          </cell>
          <cell r="B1744" t="str">
            <v>DIZZASCO</v>
          </cell>
        </row>
        <row r="1745">
          <cell r="A1745" t="str">
            <v xml:space="preserve">LEGGERI PIETRO ANGELO   </v>
          </cell>
          <cell r="B1745" t="str">
            <v>DOMASO</v>
          </cell>
        </row>
        <row r="1746">
          <cell r="A1746" t="str">
            <v xml:space="preserve">MUOLO GIOVANNI    </v>
          </cell>
          <cell r="B1746" t="str">
            <v>DONGO</v>
          </cell>
        </row>
        <row r="1747">
          <cell r="A1747" t="str">
            <v xml:space="preserve">PALO LUCIANA    </v>
          </cell>
          <cell r="B1747" t="str">
            <v>DOSSO DEL LIRO</v>
          </cell>
        </row>
        <row r="1748">
          <cell r="A1748" t="str">
            <v xml:space="preserve">CAPRANI MAURO    </v>
          </cell>
          <cell r="B1748" t="str">
            <v>ERBA</v>
          </cell>
        </row>
        <row r="1749">
          <cell r="A1749" t="str">
            <v xml:space="preserve">SPINELLI ALESSANDRO    </v>
          </cell>
          <cell r="B1749" t="str">
            <v>EUPILIO</v>
          </cell>
        </row>
        <row r="1750">
          <cell r="A1750" t="str">
            <v xml:space="preserve">MOLINARI ANGELA    </v>
          </cell>
          <cell r="B1750" t="str">
            <v>FAGGETO LARIO</v>
          </cell>
        </row>
        <row r="1751">
          <cell r="A1751" t="str">
            <v xml:space="preserve">PRESTINARI GIUSEPPE    </v>
          </cell>
          <cell r="B1751" t="str">
            <v>FALOPPIO</v>
          </cell>
        </row>
        <row r="1752">
          <cell r="A1752" t="str">
            <v xml:space="preserve">CANOBBIO CLAUDIO    </v>
          </cell>
          <cell r="B1752" t="str">
            <v>FENEGRO'</v>
          </cell>
        </row>
        <row r="1753">
          <cell r="A1753" t="str">
            <v xml:space="preserve">MOSCATELLI ROBERTO    </v>
          </cell>
          <cell r="B1753" t="str">
            <v>FIGINO SERENZA</v>
          </cell>
        </row>
        <row r="1754">
          <cell r="A1754" t="str">
            <v xml:space="preserve">FORNASIERO ROBERTO    </v>
          </cell>
          <cell r="B1754" t="str">
            <v>FINO MORNASCO</v>
          </cell>
        </row>
        <row r="1755">
          <cell r="A1755" t="str">
            <v xml:space="preserve">ROBBA EROS    </v>
          </cell>
          <cell r="B1755" t="str">
            <v>GARZENO</v>
          </cell>
        </row>
        <row r="1756">
          <cell r="A1756" t="str">
            <v xml:space="preserve">MELLA OSCAR    </v>
          </cell>
          <cell r="B1756" t="str">
            <v>GERA LARIO</v>
          </cell>
        </row>
        <row r="1757">
          <cell r="A1757" t="str">
            <v xml:space="preserve">PEVERELLI ALBERTO    </v>
          </cell>
          <cell r="B1757" t="str">
            <v>GRANDATE</v>
          </cell>
        </row>
        <row r="1758">
          <cell r="A1758" t="str">
            <v xml:space="preserve">ADAMO ANGELO    </v>
          </cell>
          <cell r="B1758" t="str">
            <v>GRANDOLA ED UNITI</v>
          </cell>
        </row>
        <row r="1759">
          <cell r="A1759" t="str">
            <v xml:space="preserve">SOLDARELLI CESARE    </v>
          </cell>
          <cell r="B1759" t="str">
            <v>GRAVEDONA ED UNITI</v>
          </cell>
        </row>
        <row r="1760">
          <cell r="A1760" t="str">
            <v xml:space="preserve">ORTELLI PIETRO    </v>
          </cell>
          <cell r="B1760" t="str">
            <v>GRIANTE</v>
          </cell>
        </row>
        <row r="1761">
          <cell r="A1761" t="str">
            <v xml:space="preserve">BERNASCONI IVANO    </v>
          </cell>
          <cell r="B1761" t="str">
            <v>GUANZATE</v>
          </cell>
        </row>
        <row r="1762">
          <cell r="A1762" t="str">
            <v xml:space="preserve">VINCENZI FRANCESCO    </v>
          </cell>
          <cell r="B1762" t="str">
            <v>INVERIGO</v>
          </cell>
        </row>
        <row r="1763">
          <cell r="A1763" t="str">
            <v xml:space="preserve">POZZI ROBERTO    </v>
          </cell>
          <cell r="B1763" t="str">
            <v>LAGLIO</v>
          </cell>
        </row>
        <row r="1764">
          <cell r="A1764" t="str">
            <v xml:space="preserve">SOLDATI CIPRIANO    </v>
          </cell>
          <cell r="B1764" t="str">
            <v>LAINO</v>
          </cell>
        </row>
        <row r="1765">
          <cell r="A1765" t="str">
            <v xml:space="preserve">MAURI FLAVIO    </v>
          </cell>
          <cell r="B1765" t="str">
            <v>LAMBRUGO</v>
          </cell>
        </row>
        <row r="1766">
          <cell r="A1766" t="str">
            <v xml:space="preserve">MAZZA PATRIZIA    </v>
          </cell>
          <cell r="B1766" t="str">
            <v>LASNIGO</v>
          </cell>
        </row>
        <row r="1767">
          <cell r="A1767" t="str">
            <v xml:space="preserve">BOLESO MAURIZIO    </v>
          </cell>
          <cell r="B1767" t="str">
            <v>LEZZENO</v>
          </cell>
        </row>
        <row r="1768">
          <cell r="A1768" t="str">
            <v xml:space="preserve">CAIRONI DANILO    </v>
          </cell>
          <cell r="B1768" t="str">
            <v>LIMIDO COMASCO</v>
          </cell>
        </row>
        <row r="1769">
          <cell r="A1769" t="str">
            <v xml:space="preserve">CANTALUPPI ALESSIO    </v>
          </cell>
          <cell r="B1769" t="str">
            <v>LIPOMO</v>
          </cell>
        </row>
        <row r="1770">
          <cell r="A1770" t="str">
            <v xml:space="preserve">POZZI DANIELE    </v>
          </cell>
          <cell r="B1770" t="str">
            <v>LIVO</v>
          </cell>
        </row>
        <row r="1771">
          <cell r="A1771" t="str">
            <v xml:space="preserve">CASTIGLIONI LUCA    </v>
          </cell>
          <cell r="B1771" t="str">
            <v>LOCATE VARESINO</v>
          </cell>
        </row>
        <row r="1772">
          <cell r="A1772" t="str">
            <v xml:space="preserve">RUSCONI GIOVANNI    </v>
          </cell>
          <cell r="B1772" t="str">
            <v>LOMAZZO</v>
          </cell>
        </row>
        <row r="1773">
          <cell r="A1773" t="str">
            <v xml:space="preserve">CASTELNUOVO CARLO    </v>
          </cell>
          <cell r="B1773" t="str">
            <v>LONGONE AL SEGRINO</v>
          </cell>
        </row>
        <row r="1774">
          <cell r="A1774" t="str">
            <v xml:space="preserve">DALLA FONTANA SUSANNA   </v>
          </cell>
          <cell r="B1774" t="str">
            <v>LUISAGO</v>
          </cell>
        </row>
        <row r="1775">
          <cell r="A1775" t="str">
            <v xml:space="preserve">BASSANI FEDERICO    </v>
          </cell>
          <cell r="B1775" t="str">
            <v>LURAGO D'ERBA</v>
          </cell>
        </row>
        <row r="1776">
          <cell r="A1776" t="str">
            <v xml:space="preserve">BERLUSCONI LUIGI    </v>
          </cell>
          <cell r="B1776" t="str">
            <v>LURAGO MARINONE</v>
          </cell>
        </row>
        <row r="1777">
          <cell r="A1777" t="str">
            <v xml:space="preserve">GARGANO ANNA    </v>
          </cell>
          <cell r="B1777" t="str">
            <v>LURATE CACCIVIO</v>
          </cell>
        </row>
        <row r="1778">
          <cell r="A1778" t="str">
            <v xml:space="preserve">BIANCHI DANILO    </v>
          </cell>
          <cell r="B1778" t="str">
            <v>MAGREGLIO</v>
          </cell>
        </row>
        <row r="1779">
          <cell r="A1779" t="str">
            <v xml:space="preserve">ALBERTI GIOVANNI    </v>
          </cell>
          <cell r="B1779" t="str">
            <v>MARIANO COMENSE</v>
          </cell>
        </row>
        <row r="1780">
          <cell r="A1780" t="str">
            <v xml:space="preserve">CITTERIO TIZIANO    </v>
          </cell>
          <cell r="B1780" t="str">
            <v>MASLIANICO</v>
          </cell>
        </row>
        <row r="1781">
          <cell r="A1781" t="str">
            <v xml:space="preserve">SPAGGIARI MICHELE    </v>
          </cell>
          <cell r="B1781" t="str">
            <v>MENAGGIO</v>
          </cell>
        </row>
        <row r="1782">
          <cell r="A1782" t="str">
            <v xml:space="preserve">VANOSSI GIOVANNI    </v>
          </cell>
          <cell r="B1782" t="str">
            <v>MERONE</v>
          </cell>
        </row>
        <row r="1783">
          <cell r="A1783" t="str">
            <v xml:space="preserve">IOCULANO MARIA CARMELA   </v>
          </cell>
          <cell r="B1783" t="str">
            <v>MOLTRASIO</v>
          </cell>
        </row>
        <row r="1784">
          <cell r="A1784" t="str">
            <v xml:space="preserve">CESANA MARISA    </v>
          </cell>
          <cell r="B1784" t="str">
            <v>MONGUZZO</v>
          </cell>
        </row>
        <row r="1785">
          <cell r="A1785" t="str">
            <v xml:space="preserve">INTROZZI ALBERTO    </v>
          </cell>
          <cell r="B1785" t="str">
            <v>MONTANO LUCINO</v>
          </cell>
        </row>
        <row r="1786">
          <cell r="A1786" t="str">
            <v xml:space="preserve">SPREAFICO GIAN LUIGI   </v>
          </cell>
          <cell r="B1786" t="str">
            <v>MONTEMEZZO</v>
          </cell>
        </row>
        <row r="1787">
          <cell r="A1787" t="str">
            <v xml:space="preserve">CAPUANO GIULIANO    </v>
          </cell>
          <cell r="B1787" t="str">
            <v>MONTORFANO</v>
          </cell>
        </row>
        <row r="1788">
          <cell r="A1788" t="str">
            <v xml:space="preserve">MONZA LUIGI    </v>
          </cell>
          <cell r="B1788" t="str">
            <v>MOZZATE</v>
          </cell>
        </row>
        <row r="1789">
          <cell r="A1789" t="str">
            <v xml:space="preserve">POZZI MARCO    </v>
          </cell>
          <cell r="B1789" t="str">
            <v>MUSSO</v>
          </cell>
        </row>
        <row r="1790">
          <cell r="A1790" t="str">
            <v xml:space="preserve">MORINI MASSIMO    </v>
          </cell>
          <cell r="B1790" t="str">
            <v>NESSO</v>
          </cell>
        </row>
        <row r="1791">
          <cell r="A1791" t="str">
            <v xml:space="preserve">GRASSI SERAFINO    </v>
          </cell>
          <cell r="B1791" t="str">
            <v>NOVEDRATE</v>
          </cell>
        </row>
        <row r="1792">
          <cell r="A1792" t="str">
            <v xml:space="preserve">MORETTI SIMONE    </v>
          </cell>
          <cell r="B1792" t="str">
            <v>OLGIATE COMASCO</v>
          </cell>
        </row>
        <row r="1793">
          <cell r="A1793" t="str">
            <v xml:space="preserve">MELETTO AURELIO    </v>
          </cell>
          <cell r="B1793" t="str">
            <v>OLTRONA DI SAN MAMETTE</v>
          </cell>
        </row>
        <row r="1794">
          <cell r="A1794" t="str">
            <v xml:space="preserve">PINTI MADDALENA    </v>
          </cell>
          <cell r="B1794" t="str">
            <v>ORSENIGO</v>
          </cell>
        </row>
        <row r="1795">
          <cell r="A1795" t="str">
            <v xml:space="preserve">MANZI DANTE    </v>
          </cell>
          <cell r="B1795" t="str">
            <v>PEGLIO</v>
          </cell>
        </row>
        <row r="1796">
          <cell r="A1796" t="str">
            <v xml:space="preserve">GIUCASTRO DINO    </v>
          </cell>
          <cell r="B1796" t="str">
            <v>PIANELLO DEL LARIO</v>
          </cell>
        </row>
        <row r="1797">
          <cell r="A1797" t="str">
            <v xml:space="preserve">BALABIO GIOVANNI    </v>
          </cell>
          <cell r="B1797" t="str">
            <v>PIGRA</v>
          </cell>
        </row>
        <row r="1798">
          <cell r="A1798" t="str">
            <v xml:space="preserve">PEDRAZZINI CELESTINO    </v>
          </cell>
          <cell r="B1798" t="str">
            <v>PLESIO</v>
          </cell>
        </row>
        <row r="1799">
          <cell r="A1799" t="str">
            <v xml:space="preserve">CORBELLA CLAUDIO    </v>
          </cell>
          <cell r="B1799" t="str">
            <v>POGNANA LARIO</v>
          </cell>
        </row>
        <row r="1800">
          <cell r="A1800" t="str">
            <v xml:space="preserve">MAGNI DAMIANA ROBERTA   </v>
          </cell>
          <cell r="B1800" t="str">
            <v>PONNA</v>
          </cell>
        </row>
        <row r="1801">
          <cell r="A1801" t="str">
            <v xml:space="preserve">PELUCCHI ETTORE ANTONIO   </v>
          </cell>
          <cell r="B1801" t="str">
            <v>PONTE LAMBRO</v>
          </cell>
        </row>
        <row r="1802">
          <cell r="A1802" t="str">
            <v xml:space="preserve">ERCULIANI SERGIO    </v>
          </cell>
          <cell r="B1802" t="str">
            <v>PORLEZZA</v>
          </cell>
        </row>
        <row r="1803">
          <cell r="A1803" t="str">
            <v xml:space="preserve">ZUCCON BARBARA    </v>
          </cell>
          <cell r="B1803" t="str">
            <v>PROSERPIO</v>
          </cell>
        </row>
        <row r="1804">
          <cell r="A1804" t="str">
            <v xml:space="preserve">GALLI FABIO    </v>
          </cell>
          <cell r="B1804" t="str">
            <v>PUSIANO</v>
          </cell>
        </row>
        <row r="1805">
          <cell r="A1805" t="str">
            <v xml:space="preserve">BINDA SERGIO    </v>
          </cell>
          <cell r="B1805" t="str">
            <v>REZZAGO</v>
          </cell>
        </row>
        <row r="1806">
          <cell r="A1806" t="str">
            <v xml:space="preserve">MORELLI GIACOMO    </v>
          </cell>
          <cell r="B1806" t="str">
            <v>RODERO</v>
          </cell>
        </row>
        <row r="1807">
          <cell r="A1807" t="str">
            <v xml:space="preserve">GRISONI AGOSTINO    </v>
          </cell>
          <cell r="B1807" t="str">
            <v>RONAGO</v>
          </cell>
        </row>
        <row r="1808">
          <cell r="A1808" t="str">
            <v xml:space="preserve">ZAULI SERGIO    </v>
          </cell>
          <cell r="B1808" t="str">
            <v>ROVELLASCA</v>
          </cell>
        </row>
        <row r="1809">
          <cell r="A1809" t="str">
            <v xml:space="preserve">VOLONTE' MARCO    </v>
          </cell>
          <cell r="B1809" t="str">
            <v>ROVELLO PORRO</v>
          </cell>
        </row>
        <row r="1810">
          <cell r="A1810" t="str">
            <v xml:space="preserve">GREPPI ROBERTO    </v>
          </cell>
          <cell r="B1810" t="str">
            <v>SALA COMACINA</v>
          </cell>
        </row>
        <row r="1811">
          <cell r="A1811" t="str">
            <v xml:space="preserve">BARI ELEONORA    </v>
          </cell>
          <cell r="B1811" t="str">
            <v>SAN BARTOLOMEO VAL CAVARGNA</v>
          </cell>
        </row>
        <row r="1812">
          <cell r="A1812" t="str">
            <v xml:space="preserve">MASCETTI PIERLUIGI    </v>
          </cell>
          <cell r="B1812" t="str">
            <v>SAN FERMO DELLA BATTAGLIA</v>
          </cell>
        </row>
        <row r="1813">
          <cell r="A1813" t="str">
            <v xml:space="preserve">GUIDI TIZIANA RITA   </v>
          </cell>
          <cell r="B1813" t="str">
            <v>SAN NAZZARO VAL CAVARGNA</v>
          </cell>
        </row>
        <row r="1814">
          <cell r="A1814" t="str">
            <v xml:space="preserve">RAVEGLIA CLAUDIO    </v>
          </cell>
          <cell r="B1814" t="str">
            <v>SAN SIRO</v>
          </cell>
        </row>
        <row r="1815">
          <cell r="A1815" t="str">
            <v xml:space="preserve">RIGOLA FERRUCCIO    </v>
          </cell>
          <cell r="B1815" t="str">
            <v>SCHIGNANO</v>
          </cell>
        </row>
        <row r="1816">
          <cell r="A1816" t="str">
            <v xml:space="preserve">CURTALE FRANCESCA    </v>
          </cell>
          <cell r="B1816" t="str">
            <v>SENNA COMASCO</v>
          </cell>
        </row>
        <row r="1817">
          <cell r="A1817" t="str">
            <v xml:space="preserve">BROGGI FEDERICO    </v>
          </cell>
          <cell r="B1817" t="str">
            <v>SOLBIATE CON CAGNO</v>
          </cell>
        </row>
        <row r="1818">
          <cell r="A1818" t="str">
            <v xml:space="preserve">DASSI ETTORE    </v>
          </cell>
          <cell r="B1818" t="str">
            <v>SORICO</v>
          </cell>
        </row>
        <row r="1819">
          <cell r="A1819" t="str">
            <v xml:space="preserve">SORMANI GIUSEPPE    </v>
          </cell>
          <cell r="B1819" t="str">
            <v>SORMANO</v>
          </cell>
        </row>
        <row r="1820">
          <cell r="A1820" t="str">
            <v xml:space="preserve">PEDRAZZOLI MARCO    </v>
          </cell>
          <cell r="B1820" t="str">
            <v>STAZZONA</v>
          </cell>
        </row>
        <row r="1821">
          <cell r="A1821" t="str">
            <v xml:space="preserve">PAULON MIRKO    </v>
          </cell>
          <cell r="B1821" t="str">
            <v>TAVERNERIO</v>
          </cell>
        </row>
        <row r="1822">
          <cell r="A1822" t="str">
            <v xml:space="preserve">MALACRIDA RINO    </v>
          </cell>
          <cell r="B1822" t="str">
            <v>TORNO</v>
          </cell>
        </row>
        <row r="1823">
          <cell r="A1823" t="str">
            <v xml:space="preserve">GUERRA MAURO    </v>
          </cell>
          <cell r="B1823" t="str">
            <v>TREMEZZINA</v>
          </cell>
        </row>
        <row r="1824">
          <cell r="A1824" t="str">
            <v xml:space="preserve">BONGIASCA FIORENZO    </v>
          </cell>
          <cell r="B1824" t="str">
            <v>TREZZONE</v>
          </cell>
        </row>
        <row r="1825">
          <cell r="A1825" t="str">
            <v xml:space="preserve">OLEARI ALBERTO    </v>
          </cell>
          <cell r="B1825" t="str">
            <v>TURATE</v>
          </cell>
        </row>
        <row r="1826">
          <cell r="A1826" t="str">
            <v xml:space="preserve">LAMBRUGHI RITA    </v>
          </cell>
          <cell r="B1826" t="str">
            <v>UGGIATE-TREVANO</v>
          </cell>
        </row>
        <row r="1827">
          <cell r="A1827" t="str">
            <v xml:space="preserve">VENER LUIGI    </v>
          </cell>
          <cell r="B1827" t="str">
            <v>VALBRONA</v>
          </cell>
        </row>
        <row r="1828">
          <cell r="A1828" t="str">
            <v xml:space="preserve">TARZI LUCIO MARCO LEONARDO  </v>
          </cell>
          <cell r="B1828" t="str">
            <v>VALMOREA</v>
          </cell>
        </row>
        <row r="1829">
          <cell r="A1829" t="str">
            <v xml:space="preserve">PUDDU IVAN    </v>
          </cell>
          <cell r="B1829" t="str">
            <v>VAL REZZO</v>
          </cell>
        </row>
        <row r="1830">
          <cell r="A1830" t="str">
            <v xml:space="preserve">ROMANO' LAURA    </v>
          </cell>
          <cell r="B1830" t="str">
            <v>VALSOLDA</v>
          </cell>
        </row>
        <row r="1831">
          <cell r="A1831" t="str">
            <v xml:space="preserve">CIOFFI LIVIA    </v>
          </cell>
          <cell r="B1831" t="str">
            <v>VELESO</v>
          </cell>
        </row>
        <row r="1832">
          <cell r="A1832" t="str">
            <v xml:space="preserve">TERZAGHI GRAZIANO    </v>
          </cell>
          <cell r="B1832" t="str">
            <v>VENIANO</v>
          </cell>
        </row>
        <row r="1833">
          <cell r="A1833" t="str">
            <v xml:space="preserve">AGGIO LUCA    </v>
          </cell>
          <cell r="B1833" t="str">
            <v>VERCANA</v>
          </cell>
        </row>
        <row r="1834">
          <cell r="A1834" t="str">
            <v xml:space="preserve">CAPITANI MAURIZIO    </v>
          </cell>
          <cell r="B1834" t="str">
            <v>VERTEMATE CON MINOPRIO</v>
          </cell>
        </row>
        <row r="1835">
          <cell r="A1835" t="str">
            <v xml:space="preserve">PERRONI VALERIO    </v>
          </cell>
          <cell r="B1835" t="str">
            <v>VILLA GUARDIA</v>
          </cell>
        </row>
        <row r="1836">
          <cell r="A1836" t="str">
            <v xml:space="preserve">VANETTI MATTEO    </v>
          </cell>
          <cell r="B1836" t="str">
            <v>ZELBIO</v>
          </cell>
        </row>
        <row r="1837">
          <cell r="A1837" t="str">
            <v xml:space="preserve">BRICCHI ORESTE DANIELE   </v>
          </cell>
          <cell r="B1837" t="str">
            <v>ACQUANEGRA CREMONESE</v>
          </cell>
        </row>
        <row r="1838">
          <cell r="A1838" t="str">
            <v xml:space="preserve">SAMARATI STEFANO    </v>
          </cell>
          <cell r="B1838" t="str">
            <v>AGNADELLO</v>
          </cell>
        </row>
        <row r="1839">
          <cell r="A1839" t="str">
            <v xml:space="preserve">FORNASARI MAURIZIO ANTONIO   </v>
          </cell>
          <cell r="B1839" t="str">
            <v>ANNICCO</v>
          </cell>
        </row>
        <row r="1840">
          <cell r="A1840" t="str">
            <v xml:space="preserve">FUSARI CHIARA    </v>
          </cell>
          <cell r="B1840" t="str">
            <v>AZZANELLO</v>
          </cell>
        </row>
        <row r="1841">
          <cell r="A1841" t="str">
            <v xml:space="preserve">AIOLFI PAOLO    </v>
          </cell>
          <cell r="B1841" t="str">
            <v>BAGNOLO CREMASCO</v>
          </cell>
        </row>
        <row r="1842">
          <cell r="A1842" t="str">
            <v xml:space="preserve">FERRARINI LUCA    </v>
          </cell>
          <cell r="B1842" t="str">
            <v>BONEMERSE</v>
          </cell>
        </row>
        <row r="1843">
          <cell r="A1843" t="str">
            <v xml:space="preserve">BRENA DAVIDE    </v>
          </cell>
          <cell r="B1843" t="str">
            <v>BORDOLANO</v>
          </cell>
        </row>
        <row r="1844">
          <cell r="A1844" t="str">
            <v xml:space="preserve">PATELLI VALERIA    </v>
          </cell>
          <cell r="B1844" t="str">
            <v>CALVATONE</v>
          </cell>
        </row>
        <row r="1845">
          <cell r="A1845" t="str">
            <v xml:space="preserve">VALERANI ADELIO    </v>
          </cell>
          <cell r="B1845" t="str">
            <v>CAMISANO</v>
          </cell>
        </row>
        <row r="1846">
          <cell r="A1846" t="str">
            <v xml:space="preserve">GUERINI ROCCO AGOSTINO   </v>
          </cell>
          <cell r="B1846" t="str">
            <v>CAMPAGNOLA CREMASCA</v>
          </cell>
        </row>
        <row r="1847">
          <cell r="A1847" t="str">
            <v xml:space="preserve">SEVERGNINI ALEX    </v>
          </cell>
          <cell r="B1847" t="str">
            <v>CAPERGNANICA</v>
          </cell>
        </row>
        <row r="1848">
          <cell r="A1848" t="str">
            <v xml:space="preserve">MONFREDINI FRANCESCO    </v>
          </cell>
          <cell r="B1848" t="str">
            <v>CAPPELLA CANTONE</v>
          </cell>
        </row>
        <row r="1849">
          <cell r="A1849" t="str">
            <v xml:space="preserve">LENI RAFFAELE    </v>
          </cell>
          <cell r="B1849" t="str">
            <v>CAPPELLA DE' PICENARDI</v>
          </cell>
        </row>
        <row r="1850">
          <cell r="A1850" t="str">
            <v xml:space="preserve">CATTANEO DAMIANO    </v>
          </cell>
          <cell r="B1850" t="str">
            <v>CAPRALBA</v>
          </cell>
        </row>
        <row r="1851">
          <cell r="A1851" t="str">
            <v xml:space="preserve">GAROLI GIAN PIETRO   </v>
          </cell>
          <cell r="B1851" t="str">
            <v>CASALBUTTANO ED UNITI</v>
          </cell>
        </row>
        <row r="1852">
          <cell r="A1852" t="str">
            <v xml:space="preserve">GRASSI ANTONIO GIUSEPPE   </v>
          </cell>
          <cell r="B1852" t="str">
            <v>CASALE CREMASCO VIDOLASCO</v>
          </cell>
        </row>
        <row r="1853">
          <cell r="A1853" t="str">
            <v xml:space="preserve">CASORATI ALDO    </v>
          </cell>
          <cell r="B1853" t="str">
            <v>CASALETTO CEREDANO</v>
          </cell>
        </row>
        <row r="1854">
          <cell r="A1854" t="str">
            <v xml:space="preserve">MORENI ROBERTO    </v>
          </cell>
          <cell r="B1854" t="str">
            <v>CASALETTO DI SOPRA</v>
          </cell>
        </row>
        <row r="1855">
          <cell r="A1855" t="str">
            <v xml:space="preserve">DIOLI ILARIA    </v>
          </cell>
          <cell r="B1855" t="str">
            <v>CASALETTO VAPRIO</v>
          </cell>
        </row>
        <row r="1856">
          <cell r="A1856" t="str">
            <v xml:space="preserve">BONGIOVANNI FILIPPO    </v>
          </cell>
          <cell r="B1856" t="str">
            <v>CASALMAGGIORE</v>
          </cell>
        </row>
        <row r="1857">
          <cell r="A1857" t="str">
            <v xml:space="preserve">VEZZINI PIETRO GIUSEPPE EMILIO  </v>
          </cell>
          <cell r="B1857" t="str">
            <v>CASALMORANO</v>
          </cell>
        </row>
        <row r="1858">
          <cell r="A1858" t="str">
            <v xml:space="preserve">VACCARI PIERROMEO    </v>
          </cell>
          <cell r="B1858" t="str">
            <v>CASTELDIDONE</v>
          </cell>
        </row>
        <row r="1859">
          <cell r="A1859" t="str">
            <v xml:space="preserve">SONZOGNI GIORGIO    </v>
          </cell>
          <cell r="B1859" t="str">
            <v>CASTEL GABBIANO</v>
          </cell>
        </row>
        <row r="1860">
          <cell r="A1860" t="str">
            <v xml:space="preserve">FIORI PIETRO ENRICO   </v>
          </cell>
          <cell r="B1860" t="str">
            <v>CASTELLEONE</v>
          </cell>
        </row>
        <row r="1861">
          <cell r="A1861" t="str">
            <v xml:space="preserve">LOCCI GRAZIELLA    </v>
          </cell>
          <cell r="B1861" t="str">
            <v>CASTELVERDE</v>
          </cell>
        </row>
        <row r="1862">
          <cell r="A1862" t="str">
            <v xml:space="preserve">SISTI ALBERTO    </v>
          </cell>
          <cell r="B1862" t="str">
            <v>CASTELVISCONTI</v>
          </cell>
        </row>
        <row r="1863">
          <cell r="A1863" t="str">
            <v xml:space="preserve">LODIGIANI FABRIZIO    </v>
          </cell>
          <cell r="B1863" t="str">
            <v>CELLA DATI</v>
          </cell>
        </row>
        <row r="1864">
          <cell r="A1864" t="str">
            <v xml:space="preserve">BETTINELLI DAVIDE    </v>
          </cell>
          <cell r="B1864" t="str">
            <v>CHIEVE</v>
          </cell>
        </row>
        <row r="1865">
          <cell r="A1865" t="str">
            <v xml:space="preserve">BERGAMASCHI ANGELO    </v>
          </cell>
          <cell r="B1865" t="str">
            <v>CICOGNOLO</v>
          </cell>
        </row>
        <row r="1866">
          <cell r="A1866" t="str">
            <v xml:space="preserve">ROSSI FABIO    </v>
          </cell>
          <cell r="B1866" t="str">
            <v>CINGIA DE' BOTTI</v>
          </cell>
        </row>
        <row r="1867">
          <cell r="A1867" t="str">
            <v xml:space="preserve">ROTTOLI LUIGI    </v>
          </cell>
          <cell r="B1867" t="str">
            <v>CORTE DE' CORTESI CON CIGNONE</v>
          </cell>
        </row>
        <row r="1868">
          <cell r="A1868" t="str">
            <v xml:space="preserve">ROSSETTI GIUSEPPE    </v>
          </cell>
          <cell r="B1868" t="str">
            <v>CORTE DE' FRATI</v>
          </cell>
        </row>
        <row r="1869">
          <cell r="A1869" t="str">
            <v xml:space="preserve">CERASOLA FRANCESCA    </v>
          </cell>
          <cell r="B1869" t="str">
            <v>CREDERA RUBBIANO</v>
          </cell>
        </row>
        <row r="1870">
          <cell r="A1870" t="str">
            <v xml:space="preserve">BERGAMASCHI FABIO    </v>
          </cell>
          <cell r="B1870" t="str">
            <v>CREMA</v>
          </cell>
        </row>
        <row r="1871">
          <cell r="A1871" t="str">
            <v xml:space="preserve">GALIMBERTI GIANLUCA    </v>
          </cell>
          <cell r="B1871" t="str">
            <v>CREMONA</v>
          </cell>
        </row>
        <row r="1872">
          <cell r="A1872" t="str">
            <v xml:space="preserve">FORNAROLI MARCO    </v>
          </cell>
          <cell r="B1872" t="str">
            <v>CREMOSANO</v>
          </cell>
        </row>
        <row r="1873">
          <cell r="A1873" t="str">
            <v xml:space="preserve">BARONI SEBASTIANO    </v>
          </cell>
          <cell r="B1873" t="str">
            <v>CROTTA D'ADDA</v>
          </cell>
        </row>
        <row r="1874">
          <cell r="A1874" t="str">
            <v xml:space="preserve">ASSANDRI ALDO    </v>
          </cell>
          <cell r="B1874" t="str">
            <v>CUMIGNANO SUL NAVIGLIO</v>
          </cell>
        </row>
        <row r="1875">
          <cell r="A1875" t="str">
            <v xml:space="preserve">SUARDI MASSIMO    </v>
          </cell>
          <cell r="B1875" t="str">
            <v>DEROVERE</v>
          </cell>
        </row>
        <row r="1876">
          <cell r="A1876" t="str">
            <v xml:space="preserve">SIGNORONI PAOLO MIRKO   </v>
          </cell>
          <cell r="B1876" t="str">
            <v>DOVERA</v>
          </cell>
        </row>
        <row r="1877">
          <cell r="A1877" t="str">
            <v xml:space="preserve">PIACENTINI GIUSEPPE    </v>
          </cell>
          <cell r="B1877" t="str">
            <v>FIESCO</v>
          </cell>
        </row>
        <row r="1878">
          <cell r="A1878" t="str">
            <v xml:space="preserve">VAILATI WILLIAM MARIO   </v>
          </cell>
          <cell r="B1878" t="str">
            <v>FORMIGARA</v>
          </cell>
        </row>
        <row r="1879">
          <cell r="A1879" t="str">
            <v xml:space="preserve">BONAZZOLI ANTONIO    </v>
          </cell>
          <cell r="B1879" t="str">
            <v>GABBIONETA BINANUOVA</v>
          </cell>
        </row>
        <row r="1880">
          <cell r="A1880" t="str">
            <v xml:space="preserve">MARELLI ACHILLE    </v>
          </cell>
          <cell r="B1880" t="str">
            <v>GADESCO PIEVE DELMONA</v>
          </cell>
        </row>
        <row r="1881">
          <cell r="A1881" t="str">
            <v xml:space="preserve">LAZZARI GIAN PAOLO   </v>
          </cell>
          <cell r="B1881" t="str">
            <v>GENIVOLTA</v>
          </cell>
        </row>
        <row r="1882">
          <cell r="A1882" t="str">
            <v xml:space="preserve">MARCHI MICHEL    </v>
          </cell>
          <cell r="B1882" t="str">
            <v>GERRE DE' CAPRIOLI</v>
          </cell>
        </row>
        <row r="1883">
          <cell r="A1883" t="str">
            <v xml:space="preserve">CARAVAGGIO MASSIMO    </v>
          </cell>
          <cell r="B1883" t="str">
            <v>GOMBITO</v>
          </cell>
        </row>
        <row r="1884">
          <cell r="A1884" t="str">
            <v xml:space="preserve">BONOMI LUCA    </v>
          </cell>
          <cell r="B1884" t="str">
            <v>GRONTARDO</v>
          </cell>
        </row>
        <row r="1885">
          <cell r="A1885" t="str">
            <v xml:space="preserve">VISIGALLI MARIA MADDALENA   </v>
          </cell>
          <cell r="B1885" t="str">
            <v>GRUMELLO CREMONESE ED UNITI</v>
          </cell>
        </row>
        <row r="1886">
          <cell r="A1886" t="str">
            <v xml:space="preserve">BELLI FRANZINI STEFANO   </v>
          </cell>
          <cell r="B1886" t="str">
            <v>GUSSOLA</v>
          </cell>
        </row>
        <row r="1887">
          <cell r="A1887" t="str">
            <v xml:space="preserve">GANSI GIANPAOLO    </v>
          </cell>
          <cell r="B1887" t="str">
            <v>ISOLA DOVARESE</v>
          </cell>
        </row>
        <row r="1888">
          <cell r="A1888" t="str">
            <v xml:space="preserve">TOLASI LUIGI    </v>
          </cell>
          <cell r="B1888" t="str">
            <v>IZANO</v>
          </cell>
        </row>
        <row r="1889">
          <cell r="A1889" t="str">
            <v xml:space="preserve">FESTARI ELENA    </v>
          </cell>
          <cell r="B1889" t="str">
            <v>MADIGNANO</v>
          </cell>
        </row>
        <row r="1890">
          <cell r="A1890" t="str">
            <v xml:space="preserve">LOSITO DONATO    </v>
          </cell>
          <cell r="B1890" t="str">
            <v>MALAGNINO</v>
          </cell>
        </row>
        <row r="1891">
          <cell r="A1891" t="str">
            <v xml:space="preserve">GOZZI ALESSANDRO    </v>
          </cell>
          <cell r="B1891" t="str">
            <v>MARTIGNANA DI PO</v>
          </cell>
        </row>
        <row r="1892">
          <cell r="A1892" t="str">
            <v xml:space="preserve">LUPO STANGHELLINI GIUSEPPE   </v>
          </cell>
          <cell r="B1892" t="str">
            <v>MONTE CREMASCO</v>
          </cell>
        </row>
        <row r="1893">
          <cell r="A1893" t="str">
            <v xml:space="preserve">PANDINI ALESSANDRO    </v>
          </cell>
          <cell r="B1893" t="str">
            <v>MONTODINE</v>
          </cell>
        </row>
        <row r="1894">
          <cell r="A1894" t="str">
            <v xml:space="preserve">SAVOLDI GIANLUCA    </v>
          </cell>
          <cell r="B1894" t="str">
            <v>MOSCAZZANO</v>
          </cell>
        </row>
        <row r="1895">
          <cell r="A1895" t="str">
            <v xml:space="preserve">ROSSONI GIOVANNI    </v>
          </cell>
          <cell r="B1895" t="str">
            <v>OFFANENGO</v>
          </cell>
        </row>
        <row r="1896">
          <cell r="A1896" t="str">
            <v xml:space="preserve">FELISARI RENZO    </v>
          </cell>
          <cell r="B1896" t="str">
            <v>OLMENETA</v>
          </cell>
        </row>
        <row r="1897">
          <cell r="A1897" t="str">
            <v xml:space="preserve">POSIO CANZIO    </v>
          </cell>
          <cell r="B1897" t="str">
            <v>OSTIANO</v>
          </cell>
        </row>
        <row r="1898">
          <cell r="A1898" t="str">
            <v xml:space="preserve">STRINATI CRISTIANO    </v>
          </cell>
          <cell r="B1898" t="str">
            <v>PADERNO PONCHIELLI</v>
          </cell>
        </row>
        <row r="1899">
          <cell r="A1899" t="str">
            <v xml:space="preserve">DOSSENA GIUSEPPE    </v>
          </cell>
          <cell r="B1899" t="str">
            <v>PALAZZO PIGNANO</v>
          </cell>
        </row>
        <row r="1900">
          <cell r="A1900" t="str">
            <v xml:space="preserve">BONAVENTI PIERGIACOMO    </v>
          </cell>
          <cell r="B1900" t="str">
            <v>PANDINO</v>
          </cell>
        </row>
        <row r="1901">
          <cell r="A1901" t="str">
            <v xml:space="preserve">BIGNARDI GIUSEPPE    </v>
          </cell>
          <cell r="B1901" t="str">
            <v>PERSICO DOSIMO</v>
          </cell>
        </row>
        <row r="1902">
          <cell r="A1902" t="str">
            <v xml:space="preserve">COMINETTI GRAZIANO    </v>
          </cell>
          <cell r="B1902" t="str">
            <v>PESCAROLO ED UNITI</v>
          </cell>
        </row>
        <row r="1903">
          <cell r="A1903" t="str">
            <v xml:space="preserve">STANGA ESTER    </v>
          </cell>
          <cell r="B1903" t="str">
            <v>PESSINA CREMONESE</v>
          </cell>
        </row>
        <row r="1904">
          <cell r="A1904" t="str">
            <v xml:space="preserve">PRIORI MATTEO GUIDO GIORGIO  </v>
          </cell>
          <cell r="B1904" t="str">
            <v>PIADENA DRIZZONA</v>
          </cell>
        </row>
        <row r="1905">
          <cell r="A1905" t="str">
            <v xml:space="preserve">BARBAGLIO ERNESTO ROBERTO   </v>
          </cell>
          <cell r="B1905" t="str">
            <v>PIANENGO</v>
          </cell>
        </row>
        <row r="1906">
          <cell r="A1906" t="str">
            <v xml:space="preserve">RAIMONDI VALTER GIUSEPPE   </v>
          </cell>
          <cell r="B1906" t="str">
            <v>PIERANICA</v>
          </cell>
        </row>
        <row r="1907">
          <cell r="A1907" t="str">
            <v xml:space="preserve">ZABERT ATTILIO PAOLO   </v>
          </cell>
          <cell r="B1907" t="str">
            <v>PIEVE D'OLMI</v>
          </cell>
        </row>
        <row r="1908">
          <cell r="A1908" t="str">
            <v xml:space="preserve">MORANDI MAURIZIO    </v>
          </cell>
          <cell r="B1908" t="str">
            <v>PIEVE SAN GIACOMO</v>
          </cell>
        </row>
        <row r="1909">
          <cell r="A1909" t="str">
            <v xml:space="preserve">MOGGI LUCA    </v>
          </cell>
          <cell r="B1909" t="str">
            <v>PIZZIGHETTONE</v>
          </cell>
        </row>
        <row r="1910">
          <cell r="A1910" t="str">
            <v xml:space="preserve">CARUCCIO BIONDO    </v>
          </cell>
          <cell r="B1910" t="str">
            <v>POZZAGLIO ED UNITI</v>
          </cell>
        </row>
        <row r="1911">
          <cell r="A1911" t="str">
            <v xml:space="preserve">GUERCILENA ELISA    </v>
          </cell>
          <cell r="B1911" t="str">
            <v>QUINTANO</v>
          </cell>
        </row>
        <row r="1912">
          <cell r="A1912" t="str">
            <v xml:space="preserve">ROMANENGHI FERUCCIO    </v>
          </cell>
          <cell r="B1912" t="str">
            <v>RICENGO</v>
          </cell>
        </row>
        <row r="1913">
          <cell r="A1913" t="str">
            <v xml:space="preserve">GINELLI MARCO    </v>
          </cell>
          <cell r="B1913" t="str">
            <v>RIPALTA ARPINA</v>
          </cell>
        </row>
        <row r="1914">
          <cell r="A1914" t="str">
            <v xml:space="preserve">BONAZZA ARIES    </v>
          </cell>
          <cell r="B1914" t="str">
            <v>RIPALTA CREMASCA</v>
          </cell>
        </row>
        <row r="1915">
          <cell r="A1915" t="str">
            <v xml:space="preserve">GUERINI LUCA GIOVANNI   </v>
          </cell>
          <cell r="B1915" t="str">
            <v>RIPALTA GUERINA</v>
          </cell>
        </row>
        <row r="1916">
          <cell r="A1916" t="str">
            <v xml:space="preserve">ZANICHELLI LUCA    </v>
          </cell>
          <cell r="B1916" t="str">
            <v>RIVAROLO DEL RE ED UNITI</v>
          </cell>
        </row>
        <row r="1917">
          <cell r="A1917" t="str">
            <v xml:space="preserve">SGROI GIOVANNI    </v>
          </cell>
          <cell r="B1917" t="str">
            <v>RIVOLTA D'ADDA</v>
          </cell>
        </row>
        <row r="1918">
          <cell r="A1918" t="str">
            <v xml:space="preserve">POLLA ATTILIO    </v>
          </cell>
          <cell r="B1918" t="str">
            <v>ROMANENGO</v>
          </cell>
        </row>
        <row r="1919">
          <cell r="A1919" t="str">
            <v xml:space="preserve">MARANI NICOLA    </v>
          </cell>
          <cell r="B1919" t="str">
            <v>SALVIROLA</v>
          </cell>
        </row>
        <row r="1920">
          <cell r="A1920" t="str">
            <v xml:space="preserve">PAPA GIUSEPPE    </v>
          </cell>
          <cell r="B1920" t="str">
            <v>SAN BASSANO</v>
          </cell>
        </row>
        <row r="1921">
          <cell r="A1921" t="str">
            <v xml:space="preserve">PERSICO DAVIDE    </v>
          </cell>
          <cell r="B1921" t="str">
            <v>SAN DANIELE PO</v>
          </cell>
        </row>
        <row r="1922">
          <cell r="A1922" t="str">
            <v xml:space="preserve">ASINARI PIERGUIDO    </v>
          </cell>
          <cell r="B1922" t="str">
            <v>SAN GIOVANNI IN CROCE</v>
          </cell>
        </row>
        <row r="1923">
          <cell r="A1923" t="str">
            <v xml:space="preserve">MAGLIA DINO    </v>
          </cell>
          <cell r="B1923" t="str">
            <v>SAN MARTINO DEL LAGO</v>
          </cell>
        </row>
        <row r="1924">
          <cell r="A1924" t="str">
            <v xml:space="preserve">OLIVA ENNIO ROBERTO   </v>
          </cell>
          <cell r="B1924" t="str">
            <v>SCANDOLARA RAVARA</v>
          </cell>
        </row>
        <row r="1925">
          <cell r="A1925" t="str">
            <v xml:space="preserve">ZANINI ANGIOLINO    </v>
          </cell>
          <cell r="B1925" t="str">
            <v>SCANDOLARA RIPA D'OGLIO</v>
          </cell>
        </row>
        <row r="1926">
          <cell r="A1926" t="str">
            <v xml:space="preserve">SCARPELLI ANGELO    </v>
          </cell>
          <cell r="B1926" t="str">
            <v>SERGNANO</v>
          </cell>
        </row>
        <row r="1927">
          <cell r="A1927" t="str">
            <v xml:space="preserve">VEZZINI CARLO ANGELO   </v>
          </cell>
          <cell r="B1927" t="str">
            <v>SESTO ED UNITI</v>
          </cell>
        </row>
        <row r="1928">
          <cell r="A1928" t="str">
            <v xml:space="preserve">CERESINI VITTORIO    </v>
          </cell>
          <cell r="B1928" t="str">
            <v>SOLAROLO RAINERIO</v>
          </cell>
        </row>
        <row r="1929">
          <cell r="A1929" t="str">
            <v xml:space="preserve">GALLINA GABRIELE    </v>
          </cell>
          <cell r="B1929" t="str">
            <v>SONCINO</v>
          </cell>
        </row>
        <row r="1930">
          <cell r="A1930" t="str">
            <v xml:space="preserve">VAIRANI DIEGO    </v>
          </cell>
          <cell r="B1930" t="str">
            <v>SORESINA</v>
          </cell>
        </row>
        <row r="1931">
          <cell r="A1931" t="str">
            <v xml:space="preserve">GHISOLFI FAUSTO    </v>
          </cell>
          <cell r="B1931" t="str">
            <v>SOSPIRO</v>
          </cell>
        </row>
        <row r="1932">
          <cell r="A1932" t="str">
            <v xml:space="preserve">LAZZARI ROBERTO    </v>
          </cell>
          <cell r="B1932" t="str">
            <v>SPINADESCO</v>
          </cell>
        </row>
        <row r="1933">
          <cell r="A1933" t="str">
            <v xml:space="preserve">BONFATTI SABBIONI FABRIZIO   </v>
          </cell>
          <cell r="B1933" t="str">
            <v>SPINEDA</v>
          </cell>
        </row>
        <row r="1934">
          <cell r="A1934" t="str">
            <v xml:space="preserve">GALBIATI ENZO    </v>
          </cell>
          <cell r="B1934" t="str">
            <v>SPINO D'ADDA</v>
          </cell>
        </row>
        <row r="1935">
          <cell r="A1935" t="str">
            <v xml:space="preserve">MARIANI ROBERTO    </v>
          </cell>
          <cell r="B1935" t="str">
            <v>STAGNO LOMBARDO</v>
          </cell>
        </row>
        <row r="1936">
          <cell r="A1936" t="str">
            <v xml:space="preserve">DONARINI ISAIA    </v>
          </cell>
          <cell r="B1936" t="str">
            <v>TORLINO VIMERCATI</v>
          </cell>
        </row>
        <row r="1937">
          <cell r="A1937" t="str">
            <v xml:space="preserve">PENCI MARIO    </v>
          </cell>
          <cell r="B1937" t="str">
            <v>TORNATA</v>
          </cell>
        </row>
        <row r="1938">
          <cell r="A1938" t="str">
            <v xml:space="preserve">BAZZANI MARIO    </v>
          </cell>
          <cell r="B1938" t="str">
            <v>TORRE DE' PICENARDI</v>
          </cell>
        </row>
        <row r="1939">
          <cell r="A1939" t="str">
            <v xml:space="preserve">BINI SIGRID    </v>
          </cell>
          <cell r="B1939" t="str">
            <v>TORRICELLA DEL PIZZO</v>
          </cell>
        </row>
        <row r="1940">
          <cell r="A1940" t="str">
            <v xml:space="preserve">BARBATI ANGELO    </v>
          </cell>
          <cell r="B1940" t="str">
            <v>TRESCORE CREMASCO</v>
          </cell>
        </row>
        <row r="1941">
          <cell r="A1941" t="str">
            <v xml:space="preserve">MARCARINI MARIELLA    </v>
          </cell>
          <cell r="B1941" t="str">
            <v>TRIGOLO</v>
          </cell>
        </row>
        <row r="1942">
          <cell r="A1942" t="str">
            <v xml:space="preserve">MOLASCHI PAOLO PRIMO   </v>
          </cell>
          <cell r="B1942" t="str">
            <v>VAIANO CREMASCO</v>
          </cell>
        </row>
        <row r="1943">
          <cell r="A1943" t="str">
            <v xml:space="preserve">PALLADINI PAOLO    </v>
          </cell>
          <cell r="B1943" t="str">
            <v>VAILATE</v>
          </cell>
        </row>
        <row r="1944">
          <cell r="A1944" t="str">
            <v xml:space="preserve">CONTI GIANANTONIO IRENEO   </v>
          </cell>
          <cell r="B1944" t="str">
            <v>VESCOVATO</v>
          </cell>
        </row>
        <row r="1945">
          <cell r="A1945" t="str">
            <v xml:space="preserve">NAVARRA FABIO    </v>
          </cell>
          <cell r="B1945" t="str">
            <v>VOLONGO</v>
          </cell>
        </row>
        <row r="1946">
          <cell r="A1946" t="str">
            <v xml:space="preserve">BORGHETTI GIORGIO    </v>
          </cell>
          <cell r="B1946" t="str">
            <v>VOLTIDO</v>
          </cell>
        </row>
        <row r="1947">
          <cell r="A1947" t="str">
            <v xml:space="preserve">DE PIERI MONICA   </v>
          </cell>
          <cell r="B1947" t="str">
            <v>ACQUANEGRA SUL CHIESE</v>
          </cell>
        </row>
        <row r="1948">
          <cell r="A1948" t="str">
            <v xml:space="preserve">BUSI GIORDANO    </v>
          </cell>
          <cell r="B1948" t="str">
            <v>ASOLA</v>
          </cell>
        </row>
        <row r="1949">
          <cell r="A1949" t="str">
            <v xml:space="preserve">PENNA ROBERTO    </v>
          </cell>
          <cell r="B1949" t="str">
            <v>BAGNOLO SAN VITO</v>
          </cell>
        </row>
        <row r="1950">
          <cell r="A1950" t="str">
            <v xml:space="preserve">BORSARI ALBERTO    </v>
          </cell>
          <cell r="B1950" t="str">
            <v>BORGO MANTOVANO</v>
          </cell>
        </row>
        <row r="1951">
          <cell r="A1951" t="str">
            <v xml:space="preserve">SUPERBI LISETTA    </v>
          </cell>
          <cell r="B1951" t="str">
            <v>BORGOCARBONARA</v>
          </cell>
        </row>
        <row r="1952">
          <cell r="A1952" t="str">
            <v xml:space="preserve">APORTI FRANCESCO    </v>
          </cell>
          <cell r="B1952" t="str">
            <v>BORGO VIRGILIO</v>
          </cell>
        </row>
        <row r="1953">
          <cell r="A1953" t="str">
            <v xml:space="preserve">TORCHIO GIUSEPPE    </v>
          </cell>
          <cell r="B1953" t="str">
            <v>BOZZOLO</v>
          </cell>
        </row>
        <row r="1954">
          <cell r="A1954" t="str">
            <v xml:space="preserve">FICICCHIA NICOLO'    </v>
          </cell>
          <cell r="B1954" t="str">
            <v>CANNETO SULL'OGLIO</v>
          </cell>
        </row>
        <row r="1955">
          <cell r="A1955" t="str">
            <v xml:space="preserve">PERINI FRANCO    </v>
          </cell>
          <cell r="B1955" t="str">
            <v>CASALMORO</v>
          </cell>
        </row>
        <row r="1956">
          <cell r="A1956" t="str">
            <v xml:space="preserve">RASCHI EMMA    </v>
          </cell>
          <cell r="B1956" t="str">
            <v>CASALOLDO</v>
          </cell>
        </row>
        <row r="1957">
          <cell r="A1957" t="str">
            <v xml:space="preserve">BANDERA ROBERTO    </v>
          </cell>
          <cell r="B1957" t="str">
            <v>CASALROMANO</v>
          </cell>
        </row>
        <row r="1958">
          <cell r="A1958" t="str">
            <v xml:space="preserve">GAZZANI MASSIMILIANO    </v>
          </cell>
          <cell r="B1958" t="str">
            <v>CASTELBELFORTE</v>
          </cell>
        </row>
        <row r="1959">
          <cell r="A1959" t="str">
            <v xml:space="preserve">CASTRO DANIELA    </v>
          </cell>
          <cell r="B1959" t="str">
            <v>CASTEL D'ARIO</v>
          </cell>
        </row>
        <row r="1960">
          <cell r="A1960" t="str">
            <v xml:space="preserve">PRIGNACA ACHILLE    </v>
          </cell>
          <cell r="B1960" t="str">
            <v>CASTEL GOFFREDO</v>
          </cell>
        </row>
        <row r="1961">
          <cell r="A1961" t="str">
            <v xml:space="preserve">MONICELLI ROMANO    </v>
          </cell>
          <cell r="B1961" t="str">
            <v>CASTELLUCCHIO</v>
          </cell>
        </row>
        <row r="1962">
          <cell r="A1962" t="str">
            <v xml:space="preserve">VOLPI ENRICO    </v>
          </cell>
          <cell r="B1962" t="str">
            <v>CASTIGLIONE DELLE STIVIERE</v>
          </cell>
        </row>
        <row r="1963">
          <cell r="A1963" t="str">
            <v xml:space="preserve">CAUZZI GIORGIO    </v>
          </cell>
          <cell r="B1963" t="str">
            <v>CAVRIANA</v>
          </cell>
        </row>
        <row r="1964">
          <cell r="A1964" t="str">
            <v xml:space="preserve">PAROLINI SIMONE    </v>
          </cell>
          <cell r="B1964" t="str">
            <v>CERESARA</v>
          </cell>
        </row>
        <row r="1965">
          <cell r="A1965" t="str">
            <v xml:space="preserve">SARASINI ALESSANDRO    </v>
          </cell>
          <cell r="B1965" t="str">
            <v>COMMESSAGGIO</v>
          </cell>
        </row>
        <row r="1966">
          <cell r="A1966" t="str">
            <v xml:space="preserve">BOTTANI CARLO    </v>
          </cell>
          <cell r="B1966" t="str">
            <v>CURTATONE</v>
          </cell>
        </row>
        <row r="1967">
          <cell r="A1967" t="str">
            <v xml:space="preserve">BORTOLOTTI PIETRO    </v>
          </cell>
          <cell r="B1967" t="str">
            <v>DOSOLO</v>
          </cell>
        </row>
        <row r="1968">
          <cell r="A1968" t="str">
            <v xml:space="preserve">LEONI NICOLA    </v>
          </cell>
          <cell r="B1968" t="str">
            <v>GAZOLDO DEGLI IPPOLITI</v>
          </cell>
        </row>
        <row r="1969">
          <cell r="A1969" t="str">
            <v xml:space="preserve">MINARI ANDREA    </v>
          </cell>
          <cell r="B1969" t="str">
            <v>GAZZUOLO</v>
          </cell>
        </row>
        <row r="1970">
          <cell r="A1970" t="str">
            <v xml:space="preserve">CHIAVENTI PIETRO    </v>
          </cell>
          <cell r="B1970" t="str">
            <v>GOITO</v>
          </cell>
        </row>
        <row r="1971">
          <cell r="A1971" t="str">
            <v xml:space="preserve">GALEOTTI ELISABETTA    </v>
          </cell>
          <cell r="B1971" t="str">
            <v>GONZAGA</v>
          </cell>
        </row>
        <row r="1972">
          <cell r="A1972" t="str">
            <v xml:space="preserve">MENEGHELLI STEFANO    </v>
          </cell>
          <cell r="B1972" t="str">
            <v>GUIDIZZOLO</v>
          </cell>
        </row>
        <row r="1973">
          <cell r="A1973" t="str">
            <v xml:space="preserve">MARCHETTI ARNALDO    </v>
          </cell>
          <cell r="B1973" t="str">
            <v>MAGNACAVALLO</v>
          </cell>
        </row>
        <row r="1974">
          <cell r="A1974" t="str">
            <v xml:space="preserve">PALAZZI MATTIA    </v>
          </cell>
          <cell r="B1974" t="str">
            <v>MANTOVA</v>
          </cell>
        </row>
        <row r="1975">
          <cell r="A1975" t="str">
            <v xml:space="preserve">MALATESTA CARLO ALBERTO   </v>
          </cell>
          <cell r="B1975" t="str">
            <v>MARCARIA</v>
          </cell>
        </row>
        <row r="1976">
          <cell r="A1976" t="str">
            <v xml:space="preserve">FERRARI DAVIDE    </v>
          </cell>
          <cell r="B1976" t="str">
            <v>MARIANA MANTOVANA</v>
          </cell>
        </row>
        <row r="1977">
          <cell r="A1977" t="str">
            <v xml:space="preserve">GALEOTTI PAOLO    </v>
          </cell>
          <cell r="B1977" t="str">
            <v>MARMIROLO</v>
          </cell>
        </row>
        <row r="1978">
          <cell r="A1978" t="str">
            <v xml:space="preserve">MORANDI MAURO    </v>
          </cell>
          <cell r="B1978" t="str">
            <v>MEDOLE</v>
          </cell>
        </row>
        <row r="1979">
          <cell r="A1979" t="str">
            <v xml:space="preserve">BAVUTTI CLAUDIO    </v>
          </cell>
          <cell r="B1979" t="str">
            <v>MOGLIA</v>
          </cell>
        </row>
        <row r="1980">
          <cell r="A1980" t="str">
            <v xml:space="preserve">CAPPA GIORGIO    </v>
          </cell>
          <cell r="B1980" t="str">
            <v>MONZAMBANO</v>
          </cell>
        </row>
        <row r="1981">
          <cell r="A1981" t="str">
            <v xml:space="preserve">PELLICIARDI STEFANO    </v>
          </cell>
          <cell r="B1981" t="str">
            <v>MOTTEGGIANA</v>
          </cell>
        </row>
        <row r="1982">
          <cell r="A1982" t="str">
            <v xml:space="preserve">PRIMAVORI VALERIO    </v>
          </cell>
          <cell r="B1982" t="str">
            <v>OSTIGLIA</v>
          </cell>
        </row>
        <row r="1983">
          <cell r="A1983" t="str">
            <v xml:space="preserve">ZILOCCHI MATTEO    </v>
          </cell>
          <cell r="B1983" t="str">
            <v>PEGOGNAGA</v>
          </cell>
        </row>
        <row r="1984">
          <cell r="A1984" t="str">
            <v xml:space="preserve">ZINETTI MARIA CRISTINA   </v>
          </cell>
          <cell r="B1984" t="str">
            <v>PIUBEGA</v>
          </cell>
        </row>
        <row r="1985">
          <cell r="A1985" t="str">
            <v xml:space="preserve">ZACCHI FABIO    </v>
          </cell>
          <cell r="B1985" t="str">
            <v>POGGIO RUSCO</v>
          </cell>
        </row>
        <row r="1986">
          <cell r="A1986" t="str">
            <v xml:space="preserve">BARUFFALDI GIUSEPPE    </v>
          </cell>
          <cell r="B1986" t="str">
            <v>POMPONESCO</v>
          </cell>
        </row>
        <row r="1987">
          <cell r="A1987" t="str">
            <v xml:space="preserve">ROSSI MASSIMILIANO    </v>
          </cell>
          <cell r="B1987" t="str">
            <v>PONTI SUL MINCIO</v>
          </cell>
        </row>
        <row r="1988">
          <cell r="A1988" t="str">
            <v xml:space="preserve">SALVARANI MASSIMO    </v>
          </cell>
          <cell r="B1988" t="str">
            <v>PORTO MANTOVANO</v>
          </cell>
        </row>
        <row r="1989">
          <cell r="A1989" t="str">
            <v xml:space="preserve">PERLARI LUCA    </v>
          </cell>
          <cell r="B1989" t="str">
            <v>QUINGENTOLE</v>
          </cell>
        </row>
        <row r="1990">
          <cell r="A1990" t="str">
            <v xml:space="preserve">DALL'OGLIO GLORIANA    </v>
          </cell>
          <cell r="B1990" t="str">
            <v>QUISTELLO</v>
          </cell>
        </row>
        <row r="1991">
          <cell r="A1991" t="str">
            <v xml:space="preserve">FACCHINELLI MASSIMO    </v>
          </cell>
          <cell r="B1991" t="str">
            <v>REDONDESCO</v>
          </cell>
        </row>
        <row r="1992">
          <cell r="A1992" t="str">
            <v xml:space="preserve">GALLI MASSIMILIANO    </v>
          </cell>
          <cell r="B1992" t="str">
            <v>RIVAROLO MANTOVANO</v>
          </cell>
        </row>
        <row r="1993">
          <cell r="A1993" t="str">
            <v xml:space="preserve">GRASSI GIANNI    </v>
          </cell>
          <cell r="B1993" t="str">
            <v>RODIGO</v>
          </cell>
        </row>
        <row r="1994">
          <cell r="A1994" t="str">
            <v xml:space="preserve">ROSSI SERGIO    </v>
          </cell>
          <cell r="B1994" t="str">
            <v>RONCOFERRARO</v>
          </cell>
        </row>
        <row r="1995">
          <cell r="A1995" t="str">
            <v xml:space="preserve">CORTESI MATTIA    </v>
          </cell>
          <cell r="B1995" t="str">
            <v>ROVERBELLA</v>
          </cell>
        </row>
        <row r="1996">
          <cell r="A1996" t="str">
            <v xml:space="preserve">PASQUALI MARCO    </v>
          </cell>
          <cell r="B1996" t="str">
            <v>SABBIONETA</v>
          </cell>
        </row>
        <row r="1997">
          <cell r="A1997" t="str">
            <v xml:space="preserve">LASAGNA ROBERTO    </v>
          </cell>
          <cell r="B1997" t="str">
            <v>SAN BENEDETTO PO</v>
          </cell>
        </row>
        <row r="1998">
          <cell r="A1998" t="str">
            <v xml:space="preserve">BRANDANI GIUSEPPE    </v>
          </cell>
          <cell r="B1998" t="str">
            <v>SAN GIACOMO DELLE SEGNATE</v>
          </cell>
        </row>
        <row r="1999">
          <cell r="A1999" t="str">
            <v xml:space="preserve">MORSELLI BENIAMINO    </v>
          </cell>
          <cell r="B1999" t="str">
            <v>SAN GIORGIO BIGARELLO</v>
          </cell>
        </row>
        <row r="2000">
          <cell r="A2000" t="str">
            <v xml:space="preserve">ZIBORDI ANGELA    </v>
          </cell>
          <cell r="B2000" t="str">
            <v>SAN GIOVANNI DEL DOSSO</v>
          </cell>
        </row>
        <row r="2001">
          <cell r="A2001" t="str">
            <v xml:space="preserve">RENOLDI ALESSIO    </v>
          </cell>
          <cell r="B2001" t="str">
            <v>SAN MARTINO DALL'ARGINE</v>
          </cell>
        </row>
        <row r="2002">
          <cell r="A2002" t="str">
            <v xml:space="preserve">STOLFINATI FEDERICA    </v>
          </cell>
          <cell r="B2002" t="str">
            <v>SCHIVENOGLIA</v>
          </cell>
        </row>
        <row r="2003">
          <cell r="A2003" t="str">
            <v xml:space="preserve">BORTESI MIRCO    </v>
          </cell>
          <cell r="B2003" t="str">
            <v>SERMIDE E FELONICA</v>
          </cell>
        </row>
        <row r="2004">
          <cell r="A2004" t="str">
            <v xml:space="preserve">CAPUCCI TIBERIO    </v>
          </cell>
          <cell r="B2004" t="str">
            <v>SERRAVALLE A PO</v>
          </cell>
        </row>
        <row r="2005">
          <cell r="A2005" t="str">
            <v xml:space="preserve">BIGNOTTI GERMANO    </v>
          </cell>
          <cell r="B2005" t="str">
            <v>SOLFERINO</v>
          </cell>
        </row>
        <row r="2006">
          <cell r="A2006" t="str">
            <v xml:space="preserve">BERTOLINI MICHELE    </v>
          </cell>
          <cell r="B2006" t="str">
            <v>SUSTINENTE</v>
          </cell>
        </row>
        <row r="2007">
          <cell r="A2007" t="str">
            <v xml:space="preserve">ONGARI IVAN    </v>
          </cell>
          <cell r="B2007" t="str">
            <v>SUZZARA</v>
          </cell>
        </row>
        <row r="2008">
          <cell r="A2008" t="str">
            <v xml:space="preserve">CAVATORTA NICOLA    </v>
          </cell>
          <cell r="B2008" t="str">
            <v>VIADANA</v>
          </cell>
        </row>
        <row r="2009">
          <cell r="A2009" t="str">
            <v xml:space="preserve">TREVENZOLI DANIELE    </v>
          </cell>
          <cell r="B2009" t="str">
            <v>VILLIMPENTA</v>
          </cell>
        </row>
        <row r="2010">
          <cell r="A2010" t="str">
            <v xml:space="preserve">BERTAIOLA LUCIANO    </v>
          </cell>
          <cell r="B2010" t="str">
            <v>VOLTA MANTOVANA</v>
          </cell>
        </row>
        <row r="2011">
          <cell r="A2011" t="str">
            <v xml:space="preserve">NAI CESARE FRANCESCO   </v>
          </cell>
          <cell r="B2011" t="str">
            <v>ABBIATEGRASSO</v>
          </cell>
        </row>
        <row r="2012">
          <cell r="A2012" t="str">
            <v xml:space="preserve">CRIVELLIN FLAVIO    </v>
          </cell>
          <cell r="B2012" t="str">
            <v>ALBAIRATE</v>
          </cell>
        </row>
        <row r="2013">
          <cell r="A2013" t="str">
            <v xml:space="preserve">CALLONI SERGIO    </v>
          </cell>
          <cell r="B2013" t="str">
            <v>ARCONATE</v>
          </cell>
        </row>
        <row r="2014">
          <cell r="A2014" t="str">
            <v xml:space="preserve">PALESTRA MICHELA    </v>
          </cell>
          <cell r="B2014" t="str">
            <v>ARESE</v>
          </cell>
        </row>
        <row r="2015">
          <cell r="A2015" t="str">
            <v xml:space="preserve">AGOLLI MORENO    </v>
          </cell>
          <cell r="B2015" t="str">
            <v>ARLUNO</v>
          </cell>
        </row>
        <row r="2016">
          <cell r="A2016" t="str">
            <v xml:space="preserve">CARANO LARA    </v>
          </cell>
          <cell r="B2016" t="str">
            <v>ASSAGO</v>
          </cell>
        </row>
        <row r="2017">
          <cell r="A2017" t="str">
            <v xml:space="preserve">ELIA LUCA MARIO   </v>
          </cell>
          <cell r="B2017" t="str">
            <v>BARANZATE</v>
          </cell>
        </row>
        <row r="2018">
          <cell r="A2018" t="str">
            <v xml:space="preserve">COLOMBO LINDA    </v>
          </cell>
          <cell r="B2018" t="str">
            <v>BAREGGIO</v>
          </cell>
        </row>
        <row r="2019">
          <cell r="A2019" t="str">
            <v xml:space="preserve">DE FRANCISCIS DOUGLAS DAVIDE IVAN </v>
          </cell>
          <cell r="B2019" t="str">
            <v>BASIANO</v>
          </cell>
        </row>
        <row r="2020">
          <cell r="A2020" t="str">
            <v xml:space="preserve">REALE LIDIA ANNAMARIA   </v>
          </cell>
          <cell r="B2020" t="str">
            <v>BASIGLIO</v>
          </cell>
        </row>
        <row r="2021">
          <cell r="A2021" t="str">
            <v xml:space="preserve">COMELLI ANGELA    </v>
          </cell>
          <cell r="B2021" t="str">
            <v>BELLINZAGO LOMBARDO</v>
          </cell>
        </row>
        <row r="2022">
          <cell r="A2022" t="str">
            <v xml:space="preserve">COLOMBO MARIAPIA    </v>
          </cell>
          <cell r="B2022" t="str">
            <v>BERNATE TICINO</v>
          </cell>
        </row>
        <row r="2023">
          <cell r="A2023" t="str">
            <v xml:space="preserve">BELTRAMI GIAN PIETRO   </v>
          </cell>
          <cell r="B2023" t="str">
            <v>BESATE</v>
          </cell>
        </row>
        <row r="2024">
          <cell r="A2024" t="str">
            <v xml:space="preserve">CASTALDO LIANA    </v>
          </cell>
          <cell r="B2024" t="str">
            <v>BINASCO</v>
          </cell>
        </row>
        <row r="2025">
          <cell r="A2025" t="str">
            <v xml:space="preserve">DONISELLI SABINA    </v>
          </cell>
          <cell r="B2025" t="str">
            <v>BOFFALORA SOPRA TICINO</v>
          </cell>
        </row>
        <row r="2026">
          <cell r="A2026" t="str">
            <v xml:space="preserve">VASSALLO FRANCESCO    </v>
          </cell>
          <cell r="B2026" t="str">
            <v>BOLLATE</v>
          </cell>
        </row>
        <row r="2027">
          <cell r="A2027" t="str">
            <v xml:space="preserve">CAIRO SIMONE    </v>
          </cell>
          <cell r="B2027" t="str">
            <v>BRESSO</v>
          </cell>
        </row>
        <row r="2028">
          <cell r="A2028" t="str">
            <v xml:space="preserve">GENTILE PATRIZIA    </v>
          </cell>
          <cell r="B2028" t="str">
            <v>BUBBIANO</v>
          </cell>
        </row>
        <row r="2029">
          <cell r="A2029" t="str">
            <v xml:space="preserve">PRUITI RINO CARMELO VINCENZO  </v>
          </cell>
          <cell r="B2029" t="str">
            <v>BUCCINASCO</v>
          </cell>
        </row>
        <row r="2030">
          <cell r="A2030" t="str">
            <v xml:space="preserve">MERLOTTI FABIO    </v>
          </cell>
          <cell r="B2030" t="str">
            <v>BUSCATE</v>
          </cell>
        </row>
        <row r="2031">
          <cell r="A2031" t="str">
            <v xml:space="preserve">VADORI MASSIMO    </v>
          </cell>
          <cell r="B2031" t="str">
            <v>BUSSERO</v>
          </cell>
        </row>
        <row r="2032">
          <cell r="A2032" t="str">
            <v xml:space="preserve">BIONDI SUSANNA    </v>
          </cell>
          <cell r="B2032" t="str">
            <v>BUSTO GAROLFO</v>
          </cell>
        </row>
        <row r="2033">
          <cell r="A2033" t="str">
            <v xml:space="preserve">GANDINI GIUSEPPE    </v>
          </cell>
          <cell r="B2033" t="str">
            <v>CALVIGNASCO</v>
          </cell>
        </row>
        <row r="2034">
          <cell r="A2034" t="str">
            <v xml:space="preserve">MANGIAGALLI MARIA GRAZIA   </v>
          </cell>
          <cell r="B2034" t="str">
            <v>CAMBIAGO</v>
          </cell>
        </row>
        <row r="2035">
          <cell r="A2035" t="str">
            <v xml:space="preserve">MODICA MATTEO    </v>
          </cell>
          <cell r="B2035" t="str">
            <v>CANEGRATE</v>
          </cell>
        </row>
        <row r="2036">
          <cell r="A2036" t="str">
            <v xml:space="preserve">BRANCA PAOLO    </v>
          </cell>
          <cell r="B2036" t="str">
            <v>CARPIANO</v>
          </cell>
        </row>
        <row r="2037">
          <cell r="A2037" t="str">
            <v xml:space="preserve">MAGGIONI LUCA    </v>
          </cell>
          <cell r="B2037" t="str">
            <v>CARUGATE</v>
          </cell>
        </row>
        <row r="2038">
          <cell r="A2038" t="str">
            <v xml:space="preserve">CANTORO SILVANA    </v>
          </cell>
          <cell r="B2038" t="str">
            <v>CASARILE</v>
          </cell>
        </row>
        <row r="2039">
          <cell r="A2039" t="str">
            <v xml:space="preserve">OLDANI PIERLUCA    </v>
          </cell>
          <cell r="B2039" t="str">
            <v>CASOREZZO</v>
          </cell>
        </row>
        <row r="2040">
          <cell r="A2040" t="str">
            <v xml:space="preserve">COLOMBO FABIO    </v>
          </cell>
          <cell r="B2040" t="str">
            <v>CASSANO D'ADDA</v>
          </cell>
        </row>
        <row r="2041">
          <cell r="A2041" t="str">
            <v xml:space="preserve">BALCONI ELISA    </v>
          </cell>
          <cell r="B2041" t="str">
            <v>CASSINA DE' PECCHI</v>
          </cell>
        </row>
        <row r="2042">
          <cell r="A2042" t="str">
            <v xml:space="preserve">FINIGUERRA DOMENICO    </v>
          </cell>
          <cell r="B2042" t="str">
            <v>CASSINETTA DI LUGAGNANO</v>
          </cell>
        </row>
        <row r="2043">
          <cell r="A2043" t="str">
            <v xml:space="preserve">PIGNATIELLO GIUSEPPE    </v>
          </cell>
          <cell r="B2043" t="str">
            <v>CASTANO PRIMO</v>
          </cell>
        </row>
        <row r="2044">
          <cell r="A2044" t="str">
            <v xml:space="preserve">ZACCHETTI ERMANNO    </v>
          </cell>
          <cell r="B2044" t="str">
            <v>CERNUSCO SUL NAVIGLIO</v>
          </cell>
        </row>
        <row r="2045">
          <cell r="A2045" t="str">
            <v xml:space="preserve">DI CESARE GIANLUCA   </v>
          </cell>
          <cell r="B2045" t="str">
            <v>CERRO AL LAMBRO</v>
          </cell>
        </row>
        <row r="2046">
          <cell r="A2046" t="str">
            <v xml:space="preserve">BERRA GIUSEPPINA    </v>
          </cell>
          <cell r="B2046" t="str">
            <v>CERRO MAGGIORE</v>
          </cell>
        </row>
        <row r="2047">
          <cell r="A2047" t="str">
            <v xml:space="preserve">NEGRI ALFREDO SIMONE   </v>
          </cell>
          <cell r="B2047" t="str">
            <v>CESANO BOSCONE</v>
          </cell>
        </row>
        <row r="2048">
          <cell r="A2048" t="str">
            <v xml:space="preserve">VUMBACA ROBERTO    </v>
          </cell>
          <cell r="B2048" t="str">
            <v>CESATE</v>
          </cell>
        </row>
        <row r="2049">
          <cell r="A2049" t="str">
            <v xml:space="preserve">GHILARDI GIACOMO GIOVANNI   </v>
          </cell>
          <cell r="B2049" t="str">
            <v>CINISELLO BALSAMO</v>
          </cell>
        </row>
        <row r="2050">
          <cell r="A2050" t="str">
            <v xml:space="preserve">DURE' LUCA    </v>
          </cell>
          <cell r="B2050" t="str">
            <v>CISLIANO</v>
          </cell>
        </row>
        <row r="2051">
          <cell r="A2051" t="str">
            <v xml:space="preserve">GUALA GIULIO ENRICO MARIA  </v>
          </cell>
          <cell r="B2051" t="str">
            <v>COLTURANO</v>
          </cell>
        </row>
        <row r="2052">
          <cell r="A2052" t="str">
            <v xml:space="preserve">BALLARINI MARCO    </v>
          </cell>
          <cell r="B2052" t="str">
            <v>CORBETTA</v>
          </cell>
        </row>
        <row r="2053">
          <cell r="A2053" t="str">
            <v xml:space="preserve">MAGISTRO LUIGI GIANANTONIO   </v>
          </cell>
          <cell r="B2053" t="str">
            <v>CORMANO</v>
          </cell>
        </row>
        <row r="2054">
          <cell r="A2054" t="str">
            <v xml:space="preserve">SANTAGOSTINO YURI    </v>
          </cell>
          <cell r="B2054" t="str">
            <v>CORNAREDO</v>
          </cell>
        </row>
        <row r="2055">
          <cell r="A2055" t="str">
            <v xml:space="preserve">VENTURA STEFANO MARTINO   </v>
          </cell>
          <cell r="B2055" t="str">
            <v>CORSICO</v>
          </cell>
        </row>
        <row r="2056">
          <cell r="A2056" t="str">
            <v xml:space="preserve">CUCCHETTI GIOVANNI    </v>
          </cell>
          <cell r="B2056" t="str">
            <v>CUGGIONO</v>
          </cell>
        </row>
        <row r="2057">
          <cell r="A2057" t="str">
            <v xml:space="preserve">TRIULZI GIOVANNI LUCIANO   </v>
          </cell>
          <cell r="B2057" t="str">
            <v>CUSAGO</v>
          </cell>
        </row>
        <row r="2058">
          <cell r="A2058" t="str">
            <v xml:space="preserve">LESMA VALERIA    </v>
          </cell>
          <cell r="B2058" t="str">
            <v>CUSANO MILANINO</v>
          </cell>
        </row>
        <row r="2059">
          <cell r="A2059" t="str">
            <v xml:space="preserve">ROLFI PAOLA    </v>
          </cell>
          <cell r="B2059" t="str">
            <v>DAIRAGO</v>
          </cell>
        </row>
        <row r="2060">
          <cell r="A2060" t="str">
            <v xml:space="preserve">INFANTE NICOLA    </v>
          </cell>
          <cell r="B2060" t="str">
            <v>DRESANO</v>
          </cell>
        </row>
        <row r="2061">
          <cell r="A2061" t="str">
            <v xml:space="preserve">PERFETTI SERGIO    </v>
          </cell>
          <cell r="B2061" t="str">
            <v>GAGGIANO</v>
          </cell>
        </row>
        <row r="2062">
          <cell r="A2062" t="str">
            <v xml:space="preserve">BARLETTA DANIELE DAVIDE   </v>
          </cell>
          <cell r="B2062" t="str">
            <v>GARBAGNATE MILANESE</v>
          </cell>
        </row>
        <row r="2063">
          <cell r="A2063" t="str">
            <v xml:space="preserve">MANTEGAZZA LUCIA    </v>
          </cell>
          <cell r="B2063" t="str">
            <v>GESSATE</v>
          </cell>
        </row>
        <row r="2064">
          <cell r="A2064" t="str">
            <v xml:space="preserve">STUCCHI ANGELO    </v>
          </cell>
          <cell r="B2064" t="str">
            <v>GORGONZOLA</v>
          </cell>
        </row>
        <row r="2065">
          <cell r="A2065" t="str">
            <v xml:space="preserve">PULICI NATALE    </v>
          </cell>
          <cell r="B2065" t="str">
            <v>GREZZAGO</v>
          </cell>
        </row>
        <row r="2066">
          <cell r="A2066" t="str">
            <v xml:space="preserve">CIRULLI NUNZIO OMAR   </v>
          </cell>
          <cell r="B2066" t="str">
            <v>GUDO VISCONTI</v>
          </cell>
        </row>
        <row r="2067">
          <cell r="A2067" t="str">
            <v xml:space="preserve">BETTINELLI SARA    </v>
          </cell>
          <cell r="B2067" t="str">
            <v>INVERUNO</v>
          </cell>
        </row>
        <row r="2068">
          <cell r="A2068" t="str">
            <v xml:space="preserve">FUMAGALLI ANDREA    </v>
          </cell>
          <cell r="B2068" t="str">
            <v>INZAGO</v>
          </cell>
        </row>
        <row r="2069">
          <cell r="A2069" t="str">
            <v xml:space="preserve">VIOLI ANTONELLA    </v>
          </cell>
          <cell r="B2069" t="str">
            <v>LACCHIARELLA</v>
          </cell>
        </row>
        <row r="2070">
          <cell r="A2070" t="str">
            <v xml:space="preserve">TAGLIAFERRO ANDREA    </v>
          </cell>
          <cell r="B2070" t="str">
            <v>LAINATE</v>
          </cell>
        </row>
        <row r="2071">
          <cell r="A2071" t="str">
            <v xml:space="preserve">RADICE LORENZO    </v>
          </cell>
          <cell r="B2071" t="str">
            <v>LEGNANO</v>
          </cell>
        </row>
        <row r="2072">
          <cell r="A2072" t="str">
            <v xml:space="preserve">FUCCI LORENZO    </v>
          </cell>
          <cell r="B2072" t="str">
            <v>LISCATE</v>
          </cell>
        </row>
        <row r="2073">
          <cell r="A2073" t="str">
            <v xml:space="preserve">SERRANO' DAVIDE    </v>
          </cell>
          <cell r="B2073" t="str">
            <v>LOCATE DI TRIULZI</v>
          </cell>
        </row>
        <row r="2074">
          <cell r="A2074" t="str">
            <v xml:space="preserve">DEL GOBBO LUCA   </v>
          </cell>
          <cell r="B2074" t="str">
            <v>MAGENTA</v>
          </cell>
        </row>
        <row r="2075">
          <cell r="A2075" t="str">
            <v xml:space="preserve">CANDIANI DARIO EUGENIO LUIGI  </v>
          </cell>
          <cell r="B2075" t="str">
            <v>MAGNAGO</v>
          </cell>
        </row>
        <row r="2076">
          <cell r="A2076" t="str">
            <v xml:space="preserve">ROMA MARINA    </v>
          </cell>
          <cell r="B2076" t="str">
            <v>MARCALLO CON CASONE</v>
          </cell>
        </row>
        <row r="2077">
          <cell r="A2077" t="str">
            <v xml:space="preserve">TUMIATI PAMELA    </v>
          </cell>
          <cell r="B2077" t="str">
            <v>MASATE</v>
          </cell>
        </row>
        <row r="2078">
          <cell r="A2078" t="str">
            <v xml:space="preserve">FABIANO GIOVANNI CARMINE   </v>
          </cell>
          <cell r="B2078" t="str">
            <v>MEDIGLIA</v>
          </cell>
        </row>
        <row r="2079">
          <cell r="A2079" t="str">
            <v xml:space="preserve">BELLOMO VITO    </v>
          </cell>
          <cell r="B2079" t="str">
            <v>MELEGNANO</v>
          </cell>
        </row>
        <row r="2080">
          <cell r="A2080" t="str">
            <v xml:space="preserve">FUSE' ANTONIO    </v>
          </cell>
          <cell r="B2080" t="str">
            <v>MELZO</v>
          </cell>
        </row>
        <row r="2081">
          <cell r="A2081" t="str">
            <v xml:space="preserve">GARAVAGLIA DAVIDE    </v>
          </cell>
          <cell r="B2081" t="str">
            <v>MESERO</v>
          </cell>
        </row>
        <row r="2082">
          <cell r="A2082" t="str">
            <v xml:space="preserve">SALA GIUSEPPE    </v>
          </cell>
          <cell r="B2082" t="str">
            <v>MILANO</v>
          </cell>
        </row>
        <row r="2083">
          <cell r="A2083" t="str">
            <v xml:space="preserve">MARELLI MARCO NATALE   </v>
          </cell>
          <cell r="B2083" t="str">
            <v>MORIMONDO</v>
          </cell>
        </row>
        <row r="2084">
          <cell r="A2084" t="str">
            <v xml:space="preserve">DE GIULI PRIMO PAOLO  </v>
          </cell>
          <cell r="B2084" t="str">
            <v>MOTTA VISCONTI</v>
          </cell>
        </row>
        <row r="2085">
          <cell r="A2085" t="str">
            <v xml:space="preserve">COLOMBO DANIELA    </v>
          </cell>
          <cell r="B2085" t="str">
            <v>NERVIANO</v>
          </cell>
        </row>
        <row r="2086">
          <cell r="A2086" t="str">
            <v xml:space="preserve">CATTANEO ROBERTO    </v>
          </cell>
          <cell r="B2086" t="str">
            <v>NOSATE</v>
          </cell>
        </row>
        <row r="2087">
          <cell r="A2087" t="str">
            <v xml:space="preserve">MALDINI DANIELA    </v>
          </cell>
          <cell r="B2087" t="str">
            <v>NOVATE MILANESE</v>
          </cell>
        </row>
        <row r="2088">
          <cell r="A2088" t="str">
            <v xml:space="preserve">MIERA DIRUBE FRANCISCO JAVIER  </v>
          </cell>
          <cell r="B2088" t="str">
            <v>NOVIGLIO</v>
          </cell>
        </row>
        <row r="2089">
          <cell r="A2089" t="str">
            <v xml:space="preserve">BARBIERI BARBARA    </v>
          </cell>
          <cell r="B2089" t="str">
            <v>OPERA</v>
          </cell>
        </row>
        <row r="2090">
          <cell r="A2090" t="str">
            <v xml:space="preserve">VENEGONI MARINO    </v>
          </cell>
          <cell r="B2090" t="str">
            <v>OSSONA</v>
          </cell>
        </row>
        <row r="2091">
          <cell r="A2091" t="str">
            <v xml:space="preserve">VILLANI GUGLIELMO    </v>
          </cell>
          <cell r="B2091" t="str">
            <v>OZZERO</v>
          </cell>
        </row>
        <row r="2092">
          <cell r="A2092" t="str">
            <v xml:space="preserve">CASATI EZIO PRIMO   </v>
          </cell>
          <cell r="B2092" t="str">
            <v>PADERNO DUGNANO</v>
          </cell>
        </row>
        <row r="2093">
          <cell r="A2093" t="str">
            <v xml:space="preserve">ABATE FRANCO    </v>
          </cell>
          <cell r="B2093" t="str">
            <v>PANTIGLIATE</v>
          </cell>
        </row>
        <row r="2094">
          <cell r="A2094" t="str">
            <v xml:space="preserve">CUCCHI RAFFAELE    </v>
          </cell>
          <cell r="B2094" t="str">
            <v>PARABIAGO</v>
          </cell>
        </row>
        <row r="2095">
          <cell r="A2095" t="str">
            <v xml:space="preserve">LORENZINI FEDERICO    </v>
          </cell>
          <cell r="B2095" t="str">
            <v>PAULLO</v>
          </cell>
        </row>
        <row r="2096">
          <cell r="A2096" t="str">
            <v xml:space="preserve">BELOTTI MARIA ROSA   </v>
          </cell>
          <cell r="B2096" t="str">
            <v>PERO</v>
          </cell>
        </row>
        <row r="2097">
          <cell r="A2097" t="str">
            <v xml:space="preserve">MORETTI AUGUSTO    </v>
          </cell>
          <cell r="B2097" t="str">
            <v>PESCHIERA BORROMEO</v>
          </cell>
        </row>
        <row r="2098">
          <cell r="A2098" t="str">
            <v xml:space="preserve">VILLA ALBERTO    </v>
          </cell>
          <cell r="B2098" t="str">
            <v>PESSANO CON BORNAGO</v>
          </cell>
        </row>
        <row r="2099">
          <cell r="A2099" t="str">
            <v xml:space="preserve">COSTANZO PIERLUIGI    </v>
          </cell>
          <cell r="B2099" t="str">
            <v>PIEVE EMANUELE</v>
          </cell>
        </row>
        <row r="2100">
          <cell r="A2100" t="str">
            <v xml:space="preserve">COSCIOTTI IVONNE    </v>
          </cell>
          <cell r="B2100" t="str">
            <v>PIOLTELLO</v>
          </cell>
        </row>
        <row r="2101">
          <cell r="A2101" t="str">
            <v xml:space="preserve">LAVANGA CARMINE    </v>
          </cell>
          <cell r="B2101" t="str">
            <v>POGLIANO MILANESE</v>
          </cell>
        </row>
        <row r="2102">
          <cell r="A2102" t="str">
            <v xml:space="preserve">VILLA ANDREA    </v>
          </cell>
          <cell r="B2102" t="str">
            <v>POZZO D'ADDA</v>
          </cell>
        </row>
        <row r="2103">
          <cell r="A2103" t="str">
            <v xml:space="preserve">LUSETTI SILVIO GIUSEPPE MARIA  </v>
          </cell>
          <cell r="B2103" t="str">
            <v>POZZUOLO MARTESANA</v>
          </cell>
        </row>
        <row r="2104">
          <cell r="A2104" t="str">
            <v xml:space="preserve">BOSANI ANGELO    </v>
          </cell>
          <cell r="B2104" t="str">
            <v>PREGNANA MILANESE</v>
          </cell>
        </row>
        <row r="2105">
          <cell r="A2105" t="str">
            <v xml:space="preserve">IELO GILLES ANDRE'   </v>
          </cell>
          <cell r="B2105" t="str">
            <v>RESCALDINA</v>
          </cell>
        </row>
        <row r="2106">
          <cell r="A2106" t="str">
            <v xml:space="preserve">ORLANDI ANDREA    </v>
          </cell>
          <cell r="B2106" t="str">
            <v>RHO</v>
          </cell>
        </row>
        <row r="2107">
          <cell r="A2107" t="str">
            <v xml:space="preserve">BRAGA GIORGIO CLEMENTE   </v>
          </cell>
          <cell r="B2107" t="str">
            <v>ROBECCHETTO CON INDUNO</v>
          </cell>
        </row>
        <row r="2108">
          <cell r="A2108" t="str">
            <v xml:space="preserve">BARNI FORTUNATA    </v>
          </cell>
          <cell r="B2108" t="str">
            <v>ROBECCO SUL NAVIGLIO</v>
          </cell>
        </row>
        <row r="2109">
          <cell r="A2109" t="str">
            <v xml:space="preserve">MAIETTI ROBERTA MARGHERITA ROSA  </v>
          </cell>
          <cell r="B2109" t="str">
            <v>RODANO</v>
          </cell>
        </row>
        <row r="2110">
          <cell r="A2110" t="str">
            <v xml:space="preserve">TARANTOLA CARLO    </v>
          </cell>
          <cell r="B2110" t="str">
            <v>ROSATE</v>
          </cell>
        </row>
        <row r="2111">
          <cell r="A2111" t="str">
            <v xml:space="preserve">FERRETTI DE LUCA GIOVANNI  </v>
          </cell>
          <cell r="B2111" t="str">
            <v>ROZZANO</v>
          </cell>
        </row>
        <row r="2112">
          <cell r="A2112" t="str">
            <v xml:space="preserve">CESARI GIOVANNI    </v>
          </cell>
          <cell r="B2112" t="str">
            <v>SAN COLOMBANO AL LAMBRO</v>
          </cell>
        </row>
        <row r="2113">
          <cell r="A2113" t="str">
            <v xml:space="preserve">SQUERI FRANCESCO    </v>
          </cell>
          <cell r="B2113" t="str">
            <v>SAN DONATO MILANESE</v>
          </cell>
        </row>
        <row r="2114">
          <cell r="A2114" t="str">
            <v xml:space="preserve">RUGGERI CLAUDIO    </v>
          </cell>
          <cell r="B2114" t="str">
            <v>SAN GIORGIO SU LEGNANO</v>
          </cell>
        </row>
        <row r="2115">
          <cell r="A2115" t="str">
            <v xml:space="preserve">SEGALA MARCO    </v>
          </cell>
          <cell r="B2115" t="str">
            <v>SAN GIULIANO MILANESE</v>
          </cell>
        </row>
        <row r="2116">
          <cell r="A2116" t="str">
            <v xml:space="preserve">TUNESI DARIO    </v>
          </cell>
          <cell r="B2116" t="str">
            <v>SANTO STEFANO TICINO</v>
          </cell>
        </row>
        <row r="2117">
          <cell r="A2117" t="str">
            <v xml:space="preserve">ROSSI DANIELA MARIA   </v>
          </cell>
          <cell r="B2117" t="str">
            <v>SAN VITTORE OLONA</v>
          </cell>
        </row>
        <row r="2118">
          <cell r="A2118" t="str">
            <v xml:space="preserve">TRONCONI ARIANNA    </v>
          </cell>
          <cell r="B2118" t="str">
            <v>SAN ZENONE AL LAMBRO</v>
          </cell>
        </row>
        <row r="2119">
          <cell r="A2119" t="str">
            <v xml:space="preserve">RE MARCO    </v>
          </cell>
          <cell r="B2119" t="str">
            <v>SEDRIANO</v>
          </cell>
        </row>
        <row r="2120">
          <cell r="A2120" t="str">
            <v xml:space="preserve">MICHELI PAOLO GIOVANNI   </v>
          </cell>
          <cell r="B2120" t="str">
            <v>SEGRATE</v>
          </cell>
        </row>
        <row r="2121">
          <cell r="A2121" t="str">
            <v xml:space="preserve">BERETTA MAGDA    </v>
          </cell>
          <cell r="B2121" t="str">
            <v>SENAGO</v>
          </cell>
        </row>
        <row r="2122">
          <cell r="A2122" t="str">
            <v xml:space="preserve">DI STEFANO ROBERTO   </v>
          </cell>
          <cell r="B2122" t="str">
            <v>SESTO SAN GIOVANNI</v>
          </cell>
        </row>
        <row r="2123">
          <cell r="A2123" t="str">
            <v xml:space="preserve">CARLO ANDREA    </v>
          </cell>
          <cell r="B2123" t="str">
            <v>SETTALA</v>
          </cell>
        </row>
        <row r="2124">
          <cell r="A2124" t="str">
            <v xml:space="preserve">SANTAGOSTINO PRETINA SARA   </v>
          </cell>
          <cell r="B2124" t="str">
            <v>SETTIMO MILANESE</v>
          </cell>
        </row>
        <row r="2125">
          <cell r="A2125" t="str">
            <v xml:space="preserve">MORETTI NILDE    </v>
          </cell>
          <cell r="B2125" t="str">
            <v>SOLARO</v>
          </cell>
        </row>
        <row r="2126">
          <cell r="A2126" t="str">
            <v xml:space="preserve">CATALDO DIEGO    </v>
          </cell>
          <cell r="B2126" t="str">
            <v>TREZZANO ROSA</v>
          </cell>
        </row>
        <row r="2127">
          <cell r="A2127" t="str">
            <v xml:space="preserve">BOTTERO FABIO    </v>
          </cell>
          <cell r="B2127" t="str">
            <v>TREZZANO SUL NAVIGLIO</v>
          </cell>
        </row>
        <row r="2128">
          <cell r="A2128" t="str">
            <v xml:space="preserve">CENTURELLI SILVANA CARMEN   </v>
          </cell>
          <cell r="B2128" t="str">
            <v>TREZZO SULL'ADDA</v>
          </cell>
        </row>
        <row r="2129">
          <cell r="A2129" t="str">
            <v xml:space="preserve">GABRIELE ROBERTO    </v>
          </cell>
          <cell r="B2129" t="str">
            <v>TRIBIANO</v>
          </cell>
        </row>
        <row r="2130">
          <cell r="A2130" t="str">
            <v xml:space="preserve">DE GREGORIO FRANCO   </v>
          </cell>
          <cell r="B2130" t="str">
            <v>TRUCCAZZANO</v>
          </cell>
        </row>
        <row r="2131">
          <cell r="A2131" t="str">
            <v xml:space="preserve">ALLEVI FABRIZIO    </v>
          </cell>
          <cell r="B2131" t="str">
            <v>TURBIGO</v>
          </cell>
        </row>
        <row r="2132">
          <cell r="A2132" t="str">
            <v xml:space="preserve">GATTI ARCONTE    </v>
          </cell>
          <cell r="B2132" t="str">
            <v>VANZAGHELLO</v>
          </cell>
        </row>
        <row r="2133">
          <cell r="A2133" t="str">
            <v xml:space="preserve">SANGIOVANNI GUIDO    </v>
          </cell>
          <cell r="B2133" t="str">
            <v>VANZAGO</v>
          </cell>
        </row>
        <row r="2134">
          <cell r="A2134" t="str">
            <v xml:space="preserve">FUMAGALLI LUIGI    </v>
          </cell>
          <cell r="B2134" t="str">
            <v>VAPRIO D'ADDA</v>
          </cell>
        </row>
        <row r="2135">
          <cell r="A2135" t="str">
            <v xml:space="preserve">CIPULLO ANDREA    </v>
          </cell>
          <cell r="B2135" t="str">
            <v>VERMEZZO CON ZELO</v>
          </cell>
        </row>
        <row r="2136">
          <cell r="A2136" t="str">
            <v xml:space="preserve">MANDUCA CARMELA    </v>
          </cell>
          <cell r="B2136" t="str">
            <v>VERNATE</v>
          </cell>
        </row>
        <row r="2137">
          <cell r="A2137" t="str">
            <v xml:space="preserve">GOBBI PAOLO    </v>
          </cell>
          <cell r="B2137" t="str">
            <v>VIGNATE</v>
          </cell>
        </row>
        <row r="2138">
          <cell r="A2138" t="str">
            <v xml:space="preserve">BARLOCCO ALESSANDRO    </v>
          </cell>
          <cell r="B2138" t="str">
            <v>VILLA CORTESE</v>
          </cell>
        </row>
        <row r="2139">
          <cell r="A2139" t="str">
            <v xml:space="preserve">VENERONI DARIO    </v>
          </cell>
          <cell r="B2139" t="str">
            <v>VIMODRONE</v>
          </cell>
        </row>
        <row r="2140">
          <cell r="A2140" t="str">
            <v xml:space="preserve">BONFADINI LAURA    </v>
          </cell>
          <cell r="B2140" t="str">
            <v>VITTUONE</v>
          </cell>
        </row>
        <row r="2141">
          <cell r="A2141" t="str">
            <v xml:space="preserve">SALVATORI LUISA    </v>
          </cell>
          <cell r="B2141" t="str">
            <v>VIZZOLO PREDABISSI</v>
          </cell>
        </row>
        <row r="2142">
          <cell r="A2142" t="str">
            <v xml:space="preserve">BELLOLI SONIA MARGHERITA   </v>
          </cell>
          <cell r="B2142" t="str">
            <v>ZIBIDO SAN GIACOMO</v>
          </cell>
        </row>
        <row r="2143">
          <cell r="A2143" t="str">
            <v xml:space="preserve">FERRARI RICCARDO    </v>
          </cell>
          <cell r="B2143" t="str">
            <v>ALAGNA</v>
          </cell>
        </row>
        <row r="2144">
          <cell r="A2144" t="str">
            <v xml:space="preserve">PREDA FRANCESCO    </v>
          </cell>
          <cell r="B2144" t="str">
            <v>ALBAREDO ARNABOLDI</v>
          </cell>
        </row>
        <row r="2145">
          <cell r="A2145" t="str">
            <v xml:space="preserve">BAZZANO ANDREA    </v>
          </cell>
          <cell r="B2145" t="str">
            <v>ALBONESE</v>
          </cell>
        </row>
        <row r="2146">
          <cell r="A2146" t="str">
            <v xml:space="preserve">TOMBOLA MARCO    </v>
          </cell>
          <cell r="B2146" t="str">
            <v>ALBUZZANO</v>
          </cell>
        </row>
        <row r="2147">
          <cell r="A2147" t="str">
            <v xml:space="preserve">BELFORTI ALESSANDRO    </v>
          </cell>
          <cell r="B2147" t="str">
            <v>ARENA PO</v>
          </cell>
        </row>
        <row r="2148">
          <cell r="A2148" t="str">
            <v xml:space="preserve">GRANATA GINETTA    </v>
          </cell>
          <cell r="B2148" t="str">
            <v>BADIA PAVESE</v>
          </cell>
        </row>
        <row r="2149">
          <cell r="A2149" t="str">
            <v xml:space="preserve">FRANZA MATTIA    </v>
          </cell>
          <cell r="B2149" t="str">
            <v>BAGNARIA</v>
          </cell>
        </row>
        <row r="2150">
          <cell r="A2150" t="str">
            <v xml:space="preserve">FALBO GIORGIO    </v>
          </cell>
          <cell r="B2150" t="str">
            <v>BARBIANELLO</v>
          </cell>
        </row>
        <row r="2151">
          <cell r="A2151" t="str">
            <v xml:space="preserve">CURTI EMANUELA    </v>
          </cell>
          <cell r="B2151" t="str">
            <v>BASCAPE'</v>
          </cell>
        </row>
        <row r="2152">
          <cell r="A2152" t="str">
            <v xml:space="preserve">BERNINI MARINA    </v>
          </cell>
          <cell r="B2152" t="str">
            <v>BASTIDA PANCARANA</v>
          </cell>
        </row>
        <row r="2153">
          <cell r="A2153" t="str">
            <v xml:space="preserve">SANTAGOSTINI LUIGI    </v>
          </cell>
          <cell r="B2153" t="str">
            <v>BATTUDA</v>
          </cell>
        </row>
        <row r="2154">
          <cell r="A2154" t="str">
            <v xml:space="preserve">ZUCCA FABIO    </v>
          </cell>
          <cell r="B2154" t="str">
            <v>BELGIOIOSO</v>
          </cell>
        </row>
        <row r="2155">
          <cell r="A2155" t="str">
            <v xml:space="preserve">LEONE LUIGI    </v>
          </cell>
          <cell r="B2155" t="str">
            <v>BEREGUARDO</v>
          </cell>
        </row>
        <row r="2156">
          <cell r="A2156" t="str">
            <v xml:space="preserve">LAMBERTI NICOLA    </v>
          </cell>
          <cell r="B2156" t="str">
            <v>BORGARELLO</v>
          </cell>
        </row>
        <row r="2157">
          <cell r="A2157" t="str">
            <v xml:space="preserve">PRE' PAOLO    </v>
          </cell>
          <cell r="B2157" t="str">
            <v>BORGO PRIOLO</v>
          </cell>
        </row>
        <row r="2158">
          <cell r="A2158" t="str">
            <v xml:space="preserve">MOLINARI FABIO    </v>
          </cell>
          <cell r="B2158" t="str">
            <v>BORGORATTO MORMOROLO</v>
          </cell>
        </row>
        <row r="2159">
          <cell r="A2159" t="str">
            <v xml:space="preserve">BALLOTTIN ANTONIO    </v>
          </cell>
          <cell r="B2159" t="str">
            <v>BORGO SAN SIRO</v>
          </cell>
        </row>
        <row r="2160">
          <cell r="A2160" t="str">
            <v xml:space="preserve">BONETTI ROBERTA    </v>
          </cell>
          <cell r="B2160" t="str">
            <v>BORNASCO</v>
          </cell>
        </row>
        <row r="2161">
          <cell r="A2161" t="str">
            <v xml:space="preserve">VERCESI FLAVIO    </v>
          </cell>
          <cell r="B2161" t="str">
            <v>BOSNASCO</v>
          </cell>
        </row>
        <row r="2162">
          <cell r="A2162" t="str">
            <v xml:space="preserve">GUALDANA PIERGIACOMO GIULIANO   </v>
          </cell>
          <cell r="B2162" t="str">
            <v>BRALLO DI PREGOLA</v>
          </cell>
        </row>
        <row r="2163">
          <cell r="A2163" t="str">
            <v xml:space="preserve">GUAZZORA CESARINA    </v>
          </cell>
          <cell r="B2163" t="str">
            <v>BREME</v>
          </cell>
        </row>
        <row r="2164">
          <cell r="A2164" t="str">
            <v xml:space="preserve">FASANI GIORGIO    </v>
          </cell>
          <cell r="B2164" t="str">
            <v>BRESSANA BOTTARONE</v>
          </cell>
        </row>
        <row r="2165">
          <cell r="A2165" t="str">
            <v xml:space="preserve">RIVIEZZI ANTONIO    </v>
          </cell>
          <cell r="B2165" t="str">
            <v>BRONI</v>
          </cell>
        </row>
        <row r="2166">
          <cell r="A2166" t="str">
            <v xml:space="preserve">CASARINI MARCO    </v>
          </cell>
          <cell r="B2166" t="str">
            <v>CALVIGNANO</v>
          </cell>
        </row>
        <row r="2167">
          <cell r="A2167" t="str">
            <v xml:space="preserve">VOLPIN OLGA    </v>
          </cell>
          <cell r="B2167" t="str">
            <v>CAMPOSPINOSO</v>
          </cell>
        </row>
        <row r="2168">
          <cell r="A2168" t="str">
            <v xml:space="preserve">TONETTI STEFANO    </v>
          </cell>
          <cell r="B2168" t="str">
            <v>CANDIA LOMELLINA</v>
          </cell>
        </row>
        <row r="2169">
          <cell r="A2169" t="str">
            <v xml:space="preserve">PANIZZARI FRANCESCA    </v>
          </cell>
          <cell r="B2169" t="str">
            <v>CANNETO PAVESE</v>
          </cell>
        </row>
        <row r="2170">
          <cell r="A2170" t="str">
            <v xml:space="preserve">UBEZIO STEFANO    </v>
          </cell>
          <cell r="B2170" t="str">
            <v>CARBONARA AL TICINO</v>
          </cell>
        </row>
        <row r="2171">
          <cell r="A2171" t="str">
            <v xml:space="preserve">LUCATO STEFANO    </v>
          </cell>
          <cell r="B2171" t="str">
            <v>CASANOVA LONATI</v>
          </cell>
        </row>
        <row r="2172">
          <cell r="A2172" t="str">
            <v xml:space="preserve">ARPESELLA ALBERTO    </v>
          </cell>
          <cell r="B2172" t="str">
            <v>CASATISMA</v>
          </cell>
        </row>
        <row r="2173">
          <cell r="A2173" t="str">
            <v xml:space="preserve">TARTARA LEONARDO    </v>
          </cell>
          <cell r="B2173" t="str">
            <v>CASEI GEROLA</v>
          </cell>
        </row>
        <row r="2174">
          <cell r="A2174" t="str">
            <v xml:space="preserve">VAI ENRICO    </v>
          </cell>
          <cell r="B2174" t="str">
            <v>CASORATE PRIMO</v>
          </cell>
        </row>
        <row r="2175">
          <cell r="A2175" t="str">
            <v xml:space="preserve">PAROLO LUIGI    </v>
          </cell>
          <cell r="B2175" t="str">
            <v>CASSOLNOVO</v>
          </cell>
        </row>
        <row r="2176">
          <cell r="A2176" t="str">
            <v xml:space="preserve">BARDONESCHI MARIA PIA   </v>
          </cell>
          <cell r="B2176" t="str">
            <v>CASTANA</v>
          </cell>
        </row>
        <row r="2177">
          <cell r="A2177" t="str">
            <v xml:space="preserve">VIGO LORENZO MARIA   </v>
          </cell>
          <cell r="B2177" t="str">
            <v>CASTEGGIO</v>
          </cell>
        </row>
        <row r="2178">
          <cell r="A2178" t="str">
            <v xml:space="preserve">LO VERSO ANTONINO   </v>
          </cell>
          <cell r="B2178" t="str">
            <v>CASTELLETTO DI BRANDUZZO</v>
          </cell>
        </row>
        <row r="2179">
          <cell r="A2179" t="str">
            <v xml:space="preserve">GRIVEL WILLIAM    </v>
          </cell>
          <cell r="B2179" t="str">
            <v>CASTELLO D'AGOGNA</v>
          </cell>
        </row>
        <row r="2180">
          <cell r="A2180" t="str">
            <v xml:space="preserve">BONASSI GABRIELE    </v>
          </cell>
          <cell r="B2180" t="str">
            <v>CASTELNOVETTO</v>
          </cell>
        </row>
        <row r="2181">
          <cell r="A2181" t="str">
            <v xml:space="preserve">PINI MICHELE    </v>
          </cell>
          <cell r="B2181" t="str">
            <v>CAVA MANARA</v>
          </cell>
        </row>
        <row r="2182">
          <cell r="A2182" t="str">
            <v xml:space="preserve">MILANESI ANDREA    </v>
          </cell>
          <cell r="B2182" t="str">
            <v>CECIMA</v>
          </cell>
        </row>
        <row r="2183">
          <cell r="A2183" t="str">
            <v xml:space="preserve">GRIECO ALESSANDRO    </v>
          </cell>
          <cell r="B2183" t="str">
            <v>CERANOVA</v>
          </cell>
        </row>
        <row r="2184">
          <cell r="A2184" t="str">
            <v xml:space="preserve">CATTANEO GIOVANNI    </v>
          </cell>
          <cell r="B2184" t="str">
            <v>CERETTO LOMELLINA</v>
          </cell>
        </row>
        <row r="2185">
          <cell r="A2185" t="str">
            <v xml:space="preserve">BAGNOLI MARCO    </v>
          </cell>
          <cell r="B2185" t="str">
            <v>CERGNAGO</v>
          </cell>
        </row>
        <row r="2186">
          <cell r="A2186" t="str">
            <v xml:space="preserve">INFURNA MARCELLO EMANUELE   </v>
          </cell>
          <cell r="B2186" t="str">
            <v>CERTOSA DI PAVIA</v>
          </cell>
        </row>
        <row r="2187">
          <cell r="A2187" t="str">
            <v xml:space="preserve">TARAMASCHI DANIELE    </v>
          </cell>
          <cell r="B2187" t="str">
            <v>CERVESINA</v>
          </cell>
        </row>
        <row r="2188">
          <cell r="A2188" t="str">
            <v xml:space="preserve">BOVERA CLAUDIO    </v>
          </cell>
          <cell r="B2188" t="str">
            <v>CHIGNOLO PO</v>
          </cell>
        </row>
        <row r="2189">
          <cell r="A2189" t="str">
            <v xml:space="preserve">ORIOLI GIANLUCA    </v>
          </cell>
          <cell r="B2189" t="str">
            <v>CIGOGNOLA</v>
          </cell>
        </row>
        <row r="2190">
          <cell r="A2190" t="str">
            <v xml:space="preserve">FALZONE GIOVANNA    </v>
          </cell>
          <cell r="B2190" t="str">
            <v>CILAVEGNA</v>
          </cell>
        </row>
        <row r="2191">
          <cell r="A2191" t="str">
            <v xml:space="preserve">DAPIAGGI MARCO PIETRO   </v>
          </cell>
          <cell r="B2191" t="str">
            <v>CODEVILLA</v>
          </cell>
        </row>
        <row r="2192">
          <cell r="A2192" t="str">
            <v xml:space="preserve">LODIGIANI SERGIO    </v>
          </cell>
          <cell r="B2192" t="str">
            <v>COLLI VERDI</v>
          </cell>
        </row>
        <row r="2193">
          <cell r="A2193" t="str">
            <v xml:space="preserve">DELLA TORRE FRANCESCO   </v>
          </cell>
          <cell r="B2193" t="str">
            <v>CONFIENZA</v>
          </cell>
        </row>
        <row r="2194">
          <cell r="A2194" t="str">
            <v xml:space="preserve">ITRALONI ANDREA    </v>
          </cell>
          <cell r="B2194" t="str">
            <v>COPIANO</v>
          </cell>
        </row>
        <row r="2195">
          <cell r="A2195" t="str">
            <v xml:space="preserve">BALDUZZI VITTORIO    </v>
          </cell>
          <cell r="B2195" t="str">
            <v>CORANA</v>
          </cell>
        </row>
        <row r="2196">
          <cell r="A2196" t="str">
            <v xml:space="preserve">MASSO GIUSEPPE    </v>
          </cell>
          <cell r="B2196" t="str">
            <v>CORNALE E BASTIDA</v>
          </cell>
        </row>
        <row r="2197">
          <cell r="A2197" t="str">
            <v xml:space="preserve">DOSSENA ANGELINO    </v>
          </cell>
          <cell r="B2197" t="str">
            <v>CORTEOLONA E GENZONE</v>
          </cell>
        </row>
        <row r="2198">
          <cell r="A2198" t="str">
            <v xml:space="preserve">LANATI MICHELE    </v>
          </cell>
          <cell r="B2198" t="str">
            <v>CORVINO SAN QUIRICO</v>
          </cell>
        </row>
        <row r="2199">
          <cell r="A2199" t="str">
            <v xml:space="preserve">BOSCHETTI LUIGI MARIO   </v>
          </cell>
          <cell r="B2199" t="str">
            <v>COSTA DE' NOBILI</v>
          </cell>
        </row>
        <row r="2200">
          <cell r="A2200" t="str">
            <v xml:space="preserve">PATRUCCHI PAOLA    </v>
          </cell>
          <cell r="B2200" t="str">
            <v>COZZO</v>
          </cell>
        </row>
        <row r="2201">
          <cell r="A2201" t="str">
            <v xml:space="preserve">DOLCINI PAOLO    </v>
          </cell>
          <cell r="B2201" t="str">
            <v>CURA CARPIGNANO</v>
          </cell>
        </row>
        <row r="2202">
          <cell r="A2202" t="str">
            <v xml:space="preserve">PEROTTI FRANCESCO MARIA   </v>
          </cell>
          <cell r="B2202" t="str">
            <v>DORNO</v>
          </cell>
        </row>
        <row r="2203">
          <cell r="A2203" t="str">
            <v xml:space="preserve">FASSINA GIOVANNI    </v>
          </cell>
          <cell r="B2203" t="str">
            <v>FERRERA ERBOGNONE</v>
          </cell>
        </row>
        <row r="2204">
          <cell r="A2204" t="str">
            <v xml:space="preserve">PETTINARI ALESSANDRO    </v>
          </cell>
          <cell r="B2204" t="str">
            <v>FILIGHERA</v>
          </cell>
        </row>
        <row r="2205">
          <cell r="A2205" t="str">
            <v xml:space="preserve">LANFRANCHI ACHILLE    </v>
          </cell>
          <cell r="B2205" t="str">
            <v>FORTUNAGO</v>
          </cell>
        </row>
        <row r="2206">
          <cell r="A2206" t="str">
            <v xml:space="preserve">INVERNIZZI MASSIMO    </v>
          </cell>
          <cell r="B2206" t="str">
            <v>FRASCAROLO</v>
          </cell>
        </row>
        <row r="2207">
          <cell r="A2207" t="str">
            <v xml:space="preserve">FAEDDA CATERINA    </v>
          </cell>
          <cell r="B2207" t="str">
            <v>GALLIAVOLA</v>
          </cell>
        </row>
        <row r="2208">
          <cell r="A2208" t="str">
            <v xml:space="preserve">CATTANEO FRANCO ALBERTO   </v>
          </cell>
          <cell r="B2208" t="str">
            <v>GAMBARANA</v>
          </cell>
        </row>
        <row r="2209">
          <cell r="A2209" t="str">
            <v xml:space="preserve">COSTANTINO ANTONIO    </v>
          </cell>
          <cell r="B2209" t="str">
            <v>GAMBOLO'</v>
          </cell>
        </row>
        <row r="2210">
          <cell r="A2210" t="str">
            <v xml:space="preserve">MOLINARI SIMONE    </v>
          </cell>
          <cell r="B2210" t="str">
            <v>GARLASCO</v>
          </cell>
        </row>
        <row r="2211">
          <cell r="A2211" t="str">
            <v xml:space="preserve">MARINONI ABRAMO    </v>
          </cell>
          <cell r="B2211" t="str">
            <v>GERENZAGO</v>
          </cell>
        </row>
        <row r="2212">
          <cell r="A2212" t="str">
            <v xml:space="preserve">SUARDI ALBINO    </v>
          </cell>
          <cell r="B2212" t="str">
            <v>GIUSSAGO</v>
          </cell>
        </row>
        <row r="2213">
          <cell r="A2213" t="str">
            <v xml:space="preserve">RIVA FABIO    </v>
          </cell>
          <cell r="B2213" t="str">
            <v>GODIASCO SALICE TERME</v>
          </cell>
        </row>
        <row r="2214">
          <cell r="A2214" t="str">
            <v xml:space="preserve">SCABINI CLAUDIO    </v>
          </cell>
          <cell r="B2214" t="str">
            <v>GOLFERENZO</v>
          </cell>
        </row>
        <row r="2215">
          <cell r="A2215" t="str">
            <v xml:space="preserve">GARZA LUCIANO    </v>
          </cell>
          <cell r="B2215" t="str">
            <v>GRAVELLONA LOMELLINA</v>
          </cell>
        </row>
        <row r="2216">
          <cell r="A2216" t="str">
            <v xml:space="preserve">BERGAMASCHI ELISA OLGA   </v>
          </cell>
          <cell r="B2216" t="str">
            <v>GROPELLO CAIROLI</v>
          </cell>
        </row>
        <row r="2217">
          <cell r="A2217" t="str">
            <v xml:space="preserve">LAZZARI ANDREA    </v>
          </cell>
          <cell r="B2217" t="str">
            <v>INVERNO E MONTELEONE</v>
          </cell>
        </row>
        <row r="2218">
          <cell r="A2218" t="str">
            <v xml:space="preserve">SERVIDA LUIGI    </v>
          </cell>
          <cell r="B2218" t="str">
            <v>LANDRIANO</v>
          </cell>
        </row>
        <row r="2219">
          <cell r="A2219" t="str">
            <v xml:space="preserve">TONETTI MARGHERITA    </v>
          </cell>
          <cell r="B2219" t="str">
            <v>LANGOSCO</v>
          </cell>
        </row>
        <row r="2220">
          <cell r="A2220" t="str">
            <v xml:space="preserve">MIGLIAVACCA CRISTIANO    </v>
          </cell>
          <cell r="B2220" t="str">
            <v>LARDIRAGO</v>
          </cell>
        </row>
        <row r="2221">
          <cell r="A2221" t="str">
            <v xml:space="preserve">FRASCHINI PAOLO MARIO   </v>
          </cell>
          <cell r="B2221" t="str">
            <v>LINAROLO</v>
          </cell>
        </row>
        <row r="2222">
          <cell r="A2222" t="str">
            <v xml:space="preserve">CAGNONI SERGIO    </v>
          </cell>
          <cell r="B2222" t="str">
            <v>LIRIO</v>
          </cell>
        </row>
        <row r="2223">
          <cell r="A2223" t="str">
            <v xml:space="preserve">RUGGIA SILVIA    </v>
          </cell>
          <cell r="B2223" t="str">
            <v>LOMELLO</v>
          </cell>
        </row>
        <row r="2224">
          <cell r="A2224" t="str">
            <v xml:space="preserve">BECCARIA CARLA    </v>
          </cell>
          <cell r="B2224" t="str">
            <v>LUNGAVILLA</v>
          </cell>
        </row>
        <row r="2225">
          <cell r="A2225" t="str">
            <v xml:space="preserve">AMATO GIOVANNI    </v>
          </cell>
          <cell r="B2225" t="str">
            <v>MAGHERNO</v>
          </cell>
        </row>
        <row r="2226">
          <cell r="A2226" t="str">
            <v xml:space="preserve">BARBIERI LORENZO    </v>
          </cell>
          <cell r="B2226" t="str">
            <v>MARCIGNAGO</v>
          </cell>
        </row>
        <row r="2227">
          <cell r="A2227" t="str">
            <v xml:space="preserve">GARZETTI ERMINIA PATRIZIA   </v>
          </cell>
          <cell r="B2227" t="str">
            <v>MARZANO</v>
          </cell>
        </row>
        <row r="2228">
          <cell r="A2228" t="str">
            <v xml:space="preserve">GUARDAMAGNA GIORGIO    </v>
          </cell>
          <cell r="B2228" t="str">
            <v>MEDE</v>
          </cell>
        </row>
        <row r="2229">
          <cell r="A2229" t="str">
            <v xml:space="preserve">BERTORELLI PAOLINO GIUSEPPE DONATO  </v>
          </cell>
          <cell r="B2229" t="str">
            <v>MENCONICO</v>
          </cell>
        </row>
        <row r="2230">
          <cell r="A2230" t="str">
            <v xml:space="preserve">GHIROLDI VITTORE    </v>
          </cell>
          <cell r="B2230" t="str">
            <v>MEZZANA BIGLI</v>
          </cell>
        </row>
        <row r="2231">
          <cell r="A2231" t="str">
            <v xml:space="preserve">FACCHINA GIORGIO    </v>
          </cell>
          <cell r="B2231" t="str">
            <v>MEZZANA RABATTONE</v>
          </cell>
        </row>
        <row r="2232">
          <cell r="A2232" t="str">
            <v xml:space="preserve">PIRAS ADRIANO    </v>
          </cell>
          <cell r="B2232" t="str">
            <v>MEZZANINO</v>
          </cell>
        </row>
        <row r="2233">
          <cell r="A2233" t="str">
            <v xml:space="preserve">CALLEGARI MICHELA    </v>
          </cell>
          <cell r="B2233" t="str">
            <v>MIRADOLO TERME</v>
          </cell>
        </row>
        <row r="2234">
          <cell r="A2234" t="str">
            <v xml:space="preserve">VILLANI ANGELO    </v>
          </cell>
          <cell r="B2234" t="str">
            <v>MONTALTO PAVESE</v>
          </cell>
        </row>
        <row r="2235">
          <cell r="A2235" t="str">
            <v xml:space="preserve">MARIANI ANDREA    </v>
          </cell>
          <cell r="B2235" t="str">
            <v>MONTEBELLO DELLA BATTAGLIA</v>
          </cell>
        </row>
        <row r="2236">
          <cell r="A2236" t="str">
            <v xml:space="preserve">TORTI MARCO    </v>
          </cell>
          <cell r="B2236" t="str">
            <v>MONTECALVO VERSIGGIA</v>
          </cell>
        </row>
        <row r="2237">
          <cell r="A2237" t="str">
            <v xml:space="preserve">BREGA ENRICA    </v>
          </cell>
          <cell r="B2237" t="str">
            <v>MONTESCANO</v>
          </cell>
        </row>
        <row r="2238">
          <cell r="A2238" t="str">
            <v xml:space="preserve">FERRARI CARLO    </v>
          </cell>
          <cell r="B2238" t="str">
            <v>MONTESEGALE</v>
          </cell>
        </row>
        <row r="2239">
          <cell r="A2239" t="str">
            <v xml:space="preserve">PASQUALIN SAMANTA    </v>
          </cell>
          <cell r="B2239" t="str">
            <v>MONTICELLI PAVESE</v>
          </cell>
        </row>
        <row r="2240">
          <cell r="A2240" t="str">
            <v xml:space="preserve">LARDINI MARY ALBINA   </v>
          </cell>
          <cell r="B2240" t="str">
            <v>MONTU' BECCARIA</v>
          </cell>
        </row>
        <row r="2241">
          <cell r="A2241" t="str">
            <v xml:space="preserve">PORCELLANA PAOLO    </v>
          </cell>
          <cell r="B2241" t="str">
            <v>MORNICO LOSANA</v>
          </cell>
        </row>
        <row r="2242">
          <cell r="A2242" t="str">
            <v xml:space="preserve">GEROSA ETTORE    </v>
          </cell>
          <cell r="B2242" t="str">
            <v>MORTARA</v>
          </cell>
        </row>
        <row r="2243">
          <cell r="A2243" t="str">
            <v xml:space="preserve">RATTI MICHELE    </v>
          </cell>
          <cell r="B2243" t="str">
            <v>NICORVO</v>
          </cell>
        </row>
        <row r="2244">
          <cell r="A2244" t="str">
            <v xml:space="preserve">MONDIN LUCA    </v>
          </cell>
          <cell r="B2244" t="str">
            <v>OLEVANO DI LOMELLINA</v>
          </cell>
        </row>
        <row r="2245">
          <cell r="A2245" t="str">
            <v xml:space="preserve">DEFILIPPI ANDREA    </v>
          </cell>
          <cell r="B2245" t="str">
            <v>OLIVA GESSI</v>
          </cell>
        </row>
        <row r="2246">
          <cell r="A2246" t="str">
            <v xml:space="preserve">CARNIA SERAFINO    </v>
          </cell>
          <cell r="B2246" t="str">
            <v>OTTOBIANO</v>
          </cell>
        </row>
        <row r="2247">
          <cell r="A2247" t="str">
            <v xml:space="preserve">CIRRONIS GIUSEPPE    </v>
          </cell>
          <cell r="B2247" t="str">
            <v>PALESTRO</v>
          </cell>
        </row>
        <row r="2248">
          <cell r="A2248" t="str">
            <v xml:space="preserve">FUSI MAURIZIO    </v>
          </cell>
          <cell r="B2248" t="str">
            <v>PANCARANA</v>
          </cell>
        </row>
        <row r="2249">
          <cell r="A2249" t="str">
            <v xml:space="preserve">LORENA MARCO    </v>
          </cell>
          <cell r="B2249" t="str">
            <v>PARONA</v>
          </cell>
        </row>
        <row r="2250">
          <cell r="A2250" t="str">
            <v xml:space="preserve">FRACASSI MARIO FABRIZIO   </v>
          </cell>
          <cell r="B2250" t="str">
            <v>PAVIA</v>
          </cell>
        </row>
        <row r="2251">
          <cell r="A2251" t="str">
            <v xml:space="preserve">ABELLI FABRIZIO    </v>
          </cell>
          <cell r="B2251" t="str">
            <v>PIETRA DE' GIORGI</v>
          </cell>
        </row>
        <row r="2252">
          <cell r="A2252" t="str">
            <v xml:space="preserve">MARINI CLAUDIO    </v>
          </cell>
          <cell r="B2252" t="str">
            <v>PIEVE ALBIGNOLA</v>
          </cell>
        </row>
        <row r="2253">
          <cell r="A2253" t="str">
            <v xml:space="preserve">CAPITTINI NICCOLO'    </v>
          </cell>
          <cell r="B2253" t="str">
            <v>PIEVE DEL CAIRO</v>
          </cell>
        </row>
        <row r="2254">
          <cell r="A2254" t="str">
            <v xml:space="preserve">ANSELMI VIRGINIO    </v>
          </cell>
          <cell r="B2254" t="str">
            <v>PIEVE PORTO MORONE</v>
          </cell>
        </row>
        <row r="2255">
          <cell r="A2255" t="str">
            <v xml:space="preserve">DE ANGELIS GAETANO   </v>
          </cell>
          <cell r="B2255" t="str">
            <v>PIZZALE</v>
          </cell>
        </row>
        <row r="2256">
          <cell r="A2256" t="str">
            <v xml:space="preserve">PERNIGOTTI CELESTINO    </v>
          </cell>
          <cell r="B2256" t="str">
            <v>PONTE NIZZA</v>
          </cell>
        </row>
        <row r="2257">
          <cell r="A2257" t="str">
            <v xml:space="preserve">SEGNI CLAUDIO    </v>
          </cell>
          <cell r="B2257" t="str">
            <v>REA</v>
          </cell>
        </row>
        <row r="2258">
          <cell r="A2258" t="str">
            <v xml:space="preserve">COMPAGNONI PIERANGELA    </v>
          </cell>
          <cell r="B2258" t="str">
            <v>REDAVALLE</v>
          </cell>
        </row>
        <row r="2259">
          <cell r="A2259" t="str">
            <v xml:space="preserve">CEBRELLI ISABELLA    </v>
          </cell>
          <cell r="B2259" t="str">
            <v>RETORBIDO</v>
          </cell>
        </row>
        <row r="2260">
          <cell r="A2260" t="str">
            <v xml:space="preserve">ZELASCHI ALICE    </v>
          </cell>
          <cell r="B2260" t="str">
            <v>RIVANAZZANO TERME</v>
          </cell>
        </row>
        <row r="2261">
          <cell r="A2261" t="str">
            <v xml:space="preserve">FRANCESE ROBERTO    </v>
          </cell>
          <cell r="B2261" t="str">
            <v>ROBBIO</v>
          </cell>
        </row>
        <row r="2262">
          <cell r="A2262" t="str">
            <v xml:space="preserve">VILLANI ELENA    </v>
          </cell>
          <cell r="B2262" t="str">
            <v>ROBECCO PAVESE</v>
          </cell>
        </row>
        <row r="2263">
          <cell r="A2263" t="str">
            <v xml:space="preserve">FIOCCHI PAOLO    </v>
          </cell>
          <cell r="B2263" t="str">
            <v>ROCCA DE' GIORGI</v>
          </cell>
        </row>
        <row r="2264">
          <cell r="A2264" t="str">
            <v xml:space="preserve">BARZON PIERLUIGI    </v>
          </cell>
          <cell r="B2264" t="str">
            <v>ROCCA SUSELLA</v>
          </cell>
        </row>
        <row r="2265">
          <cell r="A2265" t="str">
            <v xml:space="preserve">FLORIS STEFANO    </v>
          </cell>
          <cell r="B2265" t="str">
            <v>ROGNANO</v>
          </cell>
        </row>
        <row r="2266">
          <cell r="A2266" t="str">
            <v xml:space="preserve">ACHILLE MANUEL    </v>
          </cell>
          <cell r="B2266" t="str">
            <v>ROMAGNESE</v>
          </cell>
        </row>
        <row r="2267">
          <cell r="A2267" t="str">
            <v xml:space="preserve">D'AMATA BENEDETTO ORAZIO   </v>
          </cell>
          <cell r="B2267" t="str">
            <v>RONCARO</v>
          </cell>
        </row>
        <row r="2268">
          <cell r="A2268" t="str">
            <v xml:space="preserve">BERZERO TACCONE RICCARDO   </v>
          </cell>
          <cell r="B2268" t="str">
            <v>ROSASCO</v>
          </cell>
        </row>
        <row r="2269">
          <cell r="A2269" t="str">
            <v xml:space="preserve">DELLAFIORE NICOLA    </v>
          </cell>
          <cell r="B2269" t="str">
            <v>ROVESCALA</v>
          </cell>
        </row>
        <row r="2270">
          <cell r="A2270" t="str">
            <v xml:space="preserve">MAFFONI GIOVANNI    </v>
          </cell>
          <cell r="B2270" t="str">
            <v>SAN CIPRIANO PO</v>
          </cell>
        </row>
        <row r="2271">
          <cell r="A2271" t="str">
            <v xml:space="preserve">VERCESI CESARINO GIULIANO   </v>
          </cell>
          <cell r="B2271" t="str">
            <v>SAN DAMIANO AL COLLE</v>
          </cell>
        </row>
        <row r="2272">
          <cell r="A2272" t="str">
            <v xml:space="preserve">TESSERA ENRICO GIUSEPPE   </v>
          </cell>
          <cell r="B2272" t="str">
            <v>SAN GENESIO ED UNITI</v>
          </cell>
        </row>
        <row r="2273">
          <cell r="A2273" t="str">
            <v xml:space="preserve">BELLOMO GIOVANNI    </v>
          </cell>
          <cell r="B2273" t="str">
            <v>SAN GIORGIO DI LOMELLINA</v>
          </cell>
        </row>
        <row r="2274">
          <cell r="A2274" t="str">
            <v xml:space="preserve">ZOCCA ALESSANDRO    </v>
          </cell>
          <cell r="B2274" t="str">
            <v>SAN MARTINO SICCOMARIO</v>
          </cell>
        </row>
        <row r="2275">
          <cell r="A2275" t="str">
            <v xml:space="preserve">ZUCCA ROBERTO    </v>
          </cell>
          <cell r="B2275" t="str">
            <v>SANNAZZARO DE' BURGONDI</v>
          </cell>
        </row>
        <row r="2276">
          <cell r="A2276" t="str">
            <v xml:space="preserve">GROSSI ELIO GIOVANNI   </v>
          </cell>
          <cell r="B2276" t="str">
            <v>SANTA CRISTINA E BISSONE</v>
          </cell>
        </row>
        <row r="2277">
          <cell r="A2277" t="str">
            <v xml:space="preserve">DACARRO SIMONA    </v>
          </cell>
          <cell r="B2277" t="str">
            <v>SANTA GIULETTA</v>
          </cell>
        </row>
        <row r="2278">
          <cell r="A2278" t="str">
            <v xml:space="preserve">CARTANI' IVANA MARIA   </v>
          </cell>
          <cell r="B2278" t="str">
            <v>SANT'ALESSIO CON VIALONE</v>
          </cell>
        </row>
        <row r="2279">
          <cell r="A2279" t="str">
            <v xml:space="preserve">GANDOLFI ANDREA    </v>
          </cell>
          <cell r="B2279" t="str">
            <v>SANTA MARGHERITA DI STAFFORA</v>
          </cell>
        </row>
        <row r="2280">
          <cell r="A2280" t="str">
            <v xml:space="preserve">RICCARDI STEFANO    </v>
          </cell>
          <cell r="B2280" t="str">
            <v>SANTA MARIA DELLA VERSA</v>
          </cell>
        </row>
        <row r="2281">
          <cell r="A2281" t="str">
            <v xml:space="preserve">GROSSI MATTEO    </v>
          </cell>
          <cell r="B2281" t="str">
            <v>SANT'ANGELO LOMELLINA</v>
          </cell>
        </row>
        <row r="2282">
          <cell r="A2282" t="str">
            <v xml:space="preserve">GRANATA SIMONA    </v>
          </cell>
          <cell r="B2282" t="str">
            <v>SAN ZENONE AL PO</v>
          </cell>
        </row>
        <row r="2283">
          <cell r="A2283" t="str">
            <v xml:space="preserve">GHISELLI PIETRO LUIGI GIANNI  </v>
          </cell>
          <cell r="B2283" t="str">
            <v>SARTIRANA LOMELLINA</v>
          </cell>
        </row>
        <row r="2284">
          <cell r="A2284" t="str">
            <v xml:space="preserve">BONANDIN ALBERTO    </v>
          </cell>
          <cell r="B2284" t="str">
            <v>SCALDASOLE</v>
          </cell>
        </row>
        <row r="2285">
          <cell r="A2285" t="str">
            <v xml:space="preserve">CARNEVALE CHIARA    </v>
          </cell>
          <cell r="B2285" t="str">
            <v>SEMIANA</v>
          </cell>
        </row>
        <row r="2286">
          <cell r="A2286" t="str">
            <v xml:space="preserve">MUTTI PAOLO    </v>
          </cell>
          <cell r="B2286" t="str">
            <v>SILVANO PIETRA</v>
          </cell>
        </row>
        <row r="2287">
          <cell r="A2287" t="str">
            <v xml:space="preserve">PUMO DONATELLA    </v>
          </cell>
          <cell r="B2287" t="str">
            <v>SIZIANO</v>
          </cell>
        </row>
        <row r="2288">
          <cell r="A2288" t="str">
            <v xml:space="preserve">FERRARI GIOVANNA PAOLA   </v>
          </cell>
          <cell r="B2288" t="str">
            <v>SOMMO</v>
          </cell>
        </row>
        <row r="2289">
          <cell r="A2289" t="str">
            <v xml:space="preserve">BORGOGNONI DEBORA    </v>
          </cell>
          <cell r="B2289" t="str">
            <v>SPESSA</v>
          </cell>
        </row>
        <row r="2290">
          <cell r="A2290" t="str">
            <v xml:space="preserve">CANTU' ALESSANDRO    </v>
          </cell>
          <cell r="B2290" t="str">
            <v>STRADELLA</v>
          </cell>
        </row>
        <row r="2291">
          <cell r="A2291" t="str">
            <v xml:space="preserve">BIANCARDI DARIO    </v>
          </cell>
          <cell r="B2291" t="str">
            <v>SUARDI</v>
          </cell>
        </row>
        <row r="2292">
          <cell r="A2292" t="str">
            <v xml:space="preserve">PRUZZI ERMANNO    </v>
          </cell>
          <cell r="B2292" t="str">
            <v>TORRAZZA COSTE</v>
          </cell>
        </row>
        <row r="2293">
          <cell r="A2293" t="str">
            <v xml:space="preserve">BROVEGLIO MARCO    </v>
          </cell>
          <cell r="B2293" t="str">
            <v>TORRE BERETTI E CASTELLARO</v>
          </cell>
        </row>
        <row r="2294">
          <cell r="A2294" t="str">
            <v xml:space="preserve">MOLINA GRAZIANO    </v>
          </cell>
          <cell r="B2294" t="str">
            <v>TORRE D'ARESE</v>
          </cell>
        </row>
        <row r="2295">
          <cell r="A2295" t="str">
            <v xml:space="preserve">RIBONI MARA    </v>
          </cell>
          <cell r="B2295" t="str">
            <v>TORRE DE' NEGRI</v>
          </cell>
        </row>
        <row r="2296">
          <cell r="A2296" t="str">
            <v xml:space="preserve">VERONESI ROBERTO CASIMIRO   </v>
          </cell>
          <cell r="B2296" t="str">
            <v>TORRE D'ISOLA</v>
          </cell>
        </row>
        <row r="2297">
          <cell r="A2297" t="str">
            <v xml:space="preserve">MANFREDI GERARDO    </v>
          </cell>
          <cell r="B2297" t="str">
            <v>TORREVECCHIA PIA</v>
          </cell>
        </row>
        <row r="2298">
          <cell r="A2298" t="str">
            <v xml:space="preserve">SENSALE MARCO    </v>
          </cell>
          <cell r="B2298" t="str">
            <v>TORRICELLA VERZATE</v>
          </cell>
        </row>
        <row r="2299">
          <cell r="A2299" t="str">
            <v xml:space="preserve">CLENSI DOMIZIA    </v>
          </cell>
          <cell r="B2299" t="str">
            <v>TRAVACO' SICCOMARIO</v>
          </cell>
        </row>
        <row r="2300">
          <cell r="A2300" t="str">
            <v xml:space="preserve">VILLANI ROBERTO    </v>
          </cell>
          <cell r="B2300" t="str">
            <v>TRIVOLZIO</v>
          </cell>
        </row>
        <row r="2301">
          <cell r="A2301" t="str">
            <v xml:space="preserve">NEGRI GIANMARCO    </v>
          </cell>
          <cell r="B2301" t="str">
            <v>TROMELLO</v>
          </cell>
        </row>
        <row r="2302">
          <cell r="A2302" t="str">
            <v xml:space="preserve">SACCHI MATTIA    </v>
          </cell>
          <cell r="B2302" t="str">
            <v>TROVO</v>
          </cell>
        </row>
        <row r="2303">
          <cell r="A2303" t="str">
            <v xml:space="preserve">CAMPETTI FRANCO    </v>
          </cell>
          <cell r="B2303" t="str">
            <v>VAL DI NIZZA</v>
          </cell>
        </row>
        <row r="2304">
          <cell r="A2304" t="str">
            <v xml:space="preserve">TASSO LUIGI    </v>
          </cell>
          <cell r="B2304" t="str">
            <v>VALEGGIO</v>
          </cell>
        </row>
        <row r="2305">
          <cell r="A2305" t="str">
            <v xml:space="preserve">BERTASSI ROBERTO    </v>
          </cell>
          <cell r="B2305" t="str">
            <v>VALLE LOMELLINA</v>
          </cell>
        </row>
        <row r="2306">
          <cell r="A2306" t="str">
            <v xml:space="preserve">GATTI COMINI VELEA DANIELA MARIA </v>
          </cell>
          <cell r="B2306" t="str">
            <v>VALLE SALIMBENE</v>
          </cell>
        </row>
        <row r="2307">
          <cell r="A2307" t="str">
            <v xml:space="preserve">PALLI GIOVANNI    </v>
          </cell>
          <cell r="B2307" t="str">
            <v>VARZI</v>
          </cell>
        </row>
        <row r="2308">
          <cell r="A2308" t="str">
            <v xml:space="preserve">PASQUALETTO LUIGI    </v>
          </cell>
          <cell r="B2308" t="str">
            <v>VELEZZO LOMELLINA</v>
          </cell>
        </row>
        <row r="2309">
          <cell r="A2309" t="str">
            <v xml:space="preserve">BORIOTTI GRAZIANO    </v>
          </cell>
          <cell r="B2309" t="str">
            <v>VELLEZZO BELLINI</v>
          </cell>
        </row>
        <row r="2310">
          <cell r="A2310" t="str">
            <v xml:space="preserve">POLIN LUIGINO    </v>
          </cell>
          <cell r="B2310" t="str">
            <v>VERRETTO</v>
          </cell>
        </row>
        <row r="2311">
          <cell r="A2311" t="str">
            <v xml:space="preserve">LAZZARI PIERANGELO    </v>
          </cell>
          <cell r="B2311" t="str">
            <v>VERRUA PO</v>
          </cell>
        </row>
        <row r="2312">
          <cell r="A2312" t="str">
            <v xml:space="preserve">BERTUZZI DOMENICO    </v>
          </cell>
          <cell r="B2312" t="str">
            <v>VIDIGULFO</v>
          </cell>
        </row>
        <row r="2313">
          <cell r="A2313" t="str">
            <v xml:space="preserve">CEFFA ANDREA    </v>
          </cell>
          <cell r="B2313" t="str">
            <v>VIGEVANO</v>
          </cell>
        </row>
        <row r="2314">
          <cell r="A2314" t="str">
            <v xml:space="preserve">VIGANO' RINO    </v>
          </cell>
          <cell r="B2314" t="str">
            <v>VILLA BISCOSSI</v>
          </cell>
        </row>
        <row r="2315">
          <cell r="A2315" t="str">
            <v xml:space="preserve">MUSSI CLAUDIA MARIA CECILIA  </v>
          </cell>
          <cell r="B2315" t="str">
            <v>VILLANOVA D'ARDENGHI</v>
          </cell>
        </row>
        <row r="2316">
          <cell r="A2316" t="str">
            <v xml:space="preserve">CORBELLINI SILVIO    </v>
          </cell>
          <cell r="B2316" t="str">
            <v>VILLANTERIO</v>
          </cell>
        </row>
        <row r="2317">
          <cell r="A2317" t="str">
            <v xml:space="preserve">BOSCHETTI ENRICA    </v>
          </cell>
          <cell r="B2317" t="str">
            <v>VISTARINO</v>
          </cell>
        </row>
        <row r="2318">
          <cell r="A2318" t="str">
            <v xml:space="preserve">GARLASCHELLI PAOLA    </v>
          </cell>
          <cell r="B2318" t="str">
            <v>VOGHERA</v>
          </cell>
        </row>
        <row r="2319">
          <cell r="A2319" t="str">
            <v xml:space="preserve">MANGIAROTTI CLAUDIO    </v>
          </cell>
          <cell r="B2319" t="str">
            <v>VOLPARA</v>
          </cell>
        </row>
        <row r="2320">
          <cell r="A2320" t="str">
            <v xml:space="preserve">TIGLIO SIMONE    </v>
          </cell>
          <cell r="B2320" t="str">
            <v>ZAVATTARELLO</v>
          </cell>
        </row>
        <row r="2321">
          <cell r="A2321" t="str">
            <v xml:space="preserve">PALESTRA MARIATERESA    </v>
          </cell>
          <cell r="B2321" t="str">
            <v>ZECCONE</v>
          </cell>
        </row>
        <row r="2322">
          <cell r="A2322" t="str">
            <v xml:space="preserve">SARONNI MASSIMO    </v>
          </cell>
          <cell r="B2322" t="str">
            <v>ZEME</v>
          </cell>
        </row>
        <row r="2323">
          <cell r="A2323" t="str">
            <v xml:space="preserve">PIZZI ANTONIO    </v>
          </cell>
          <cell r="B2323" t="str">
            <v>ZENEVREDO</v>
          </cell>
        </row>
        <row r="2324">
          <cell r="A2324" t="str">
            <v xml:space="preserve">CENTENARA GIAN ANTONIO   </v>
          </cell>
          <cell r="B2324" t="str">
            <v>ZERBOLO'</v>
          </cell>
        </row>
        <row r="2325">
          <cell r="A2325" t="str">
            <v xml:space="preserve">NASCIMBENE MASSIMO    </v>
          </cell>
          <cell r="B2325" t="str">
            <v>ZINASCO</v>
          </cell>
        </row>
        <row r="2326">
          <cell r="A2326" t="str">
            <v xml:space="preserve">DEL NERO PATRIZIO   </v>
          </cell>
          <cell r="B2326" t="str">
            <v>ALBAREDO PER SAN MARCO</v>
          </cell>
        </row>
        <row r="2327">
          <cell r="A2327" t="str">
            <v xml:space="preserve">MURADA GRAZIANO    </v>
          </cell>
          <cell r="B2327" t="str">
            <v>ALBOSAGGIA</v>
          </cell>
        </row>
        <row r="2328">
          <cell r="A2328" t="str">
            <v xml:space="preserve">GIROLO JURI    </v>
          </cell>
          <cell r="B2328" t="str">
            <v>ANDALO VALTELLINO</v>
          </cell>
        </row>
        <row r="2329">
          <cell r="A2329" t="str">
            <v xml:space="preserve">CORVI DARIO    </v>
          </cell>
          <cell r="B2329" t="str">
            <v>APRICA</v>
          </cell>
        </row>
        <row r="2330">
          <cell r="A2330" t="str">
            <v xml:space="preserve">BONAT LAURA    </v>
          </cell>
          <cell r="B2330" t="str">
            <v>ARDENNO</v>
          </cell>
        </row>
        <row r="2331">
          <cell r="A2331" t="str">
            <v xml:space="preserve">SUTTI MARCO    </v>
          </cell>
          <cell r="B2331" t="str">
            <v>BEMA</v>
          </cell>
        </row>
        <row r="2332">
          <cell r="A2332" t="str">
            <v xml:space="preserve">FUMASONI VALERIO    </v>
          </cell>
          <cell r="B2332" t="str">
            <v>BERBENNO DI VALTELLINA</v>
          </cell>
        </row>
        <row r="2333">
          <cell r="A2333" t="str">
            <v xml:space="preserve">DELLE COSTE ALAN   </v>
          </cell>
          <cell r="B2333" t="str">
            <v>BIANZONE</v>
          </cell>
        </row>
        <row r="2334">
          <cell r="A2334" t="str">
            <v xml:space="preserve">CAVAZZI SILVIA    </v>
          </cell>
          <cell r="B2334" t="str">
            <v>BORMIO</v>
          </cell>
        </row>
        <row r="2335">
          <cell r="A2335" t="str">
            <v xml:space="preserve">STERLOCCHI VALTER    </v>
          </cell>
          <cell r="B2335" t="str">
            <v>BUGLIO IN MONTE</v>
          </cell>
        </row>
        <row r="2336">
          <cell r="A2336" t="str">
            <v xml:space="preserve">FARINA PRIMAVERA    </v>
          </cell>
          <cell r="B2336" t="str">
            <v>CAIOLO</v>
          </cell>
        </row>
        <row r="2337">
          <cell r="A2337" t="str">
            <v xml:space="preserve">GUANELLA ENRICA    </v>
          </cell>
          <cell r="B2337" t="str">
            <v>CAMPODOLCINO</v>
          </cell>
        </row>
        <row r="2338">
          <cell r="A2338" t="str">
            <v xml:space="preserve">BRUSEGHINI DANILO    </v>
          </cell>
          <cell r="B2338" t="str">
            <v>CASPOGGIO</v>
          </cell>
        </row>
        <row r="2339">
          <cell r="A2339" t="str">
            <v xml:space="preserve">PELLERANO ANDREA    </v>
          </cell>
          <cell r="B2339" t="str">
            <v>CASTELLO DELL'ACQUA</v>
          </cell>
        </row>
        <row r="2340">
          <cell r="A2340" t="str">
            <v xml:space="preserve">FRANCHETTI MASSIMILIANO    </v>
          </cell>
          <cell r="B2340" t="str">
            <v>CASTIONE ANDEVENNO</v>
          </cell>
        </row>
        <row r="2341">
          <cell r="A2341" t="str">
            <v xml:space="preserve">OBERTI NELLO    </v>
          </cell>
          <cell r="B2341" t="str">
            <v>CEDRASCO</v>
          </cell>
        </row>
        <row r="2342">
          <cell r="A2342" t="str">
            <v xml:space="preserve">DE PIANTO DANIELE   </v>
          </cell>
          <cell r="B2342" t="str">
            <v>CERCINO</v>
          </cell>
        </row>
        <row r="2343">
          <cell r="A2343" t="str">
            <v xml:space="preserve">DELLA BITTA LUCA   </v>
          </cell>
          <cell r="B2343" t="str">
            <v>CHIAVENNA</v>
          </cell>
        </row>
        <row r="2344">
          <cell r="A2344" t="str">
            <v xml:space="preserve">PETRELLA RENATA    </v>
          </cell>
          <cell r="B2344" t="str">
            <v>CHIESA IN VALMALENCO</v>
          </cell>
        </row>
        <row r="2345">
          <cell r="A2345" t="str">
            <v xml:space="preserve">MAFFEZZINI TIZIANO    </v>
          </cell>
          <cell r="B2345" t="str">
            <v>CHIURO</v>
          </cell>
        </row>
        <row r="2346">
          <cell r="A2346" t="str">
            <v xml:space="preserve">LIPARI BASILIO    </v>
          </cell>
          <cell r="B2346" t="str">
            <v>CINO</v>
          </cell>
        </row>
        <row r="2347">
          <cell r="A2347" t="str">
            <v xml:space="preserve">MARCHETTI BARBARA    </v>
          </cell>
          <cell r="B2347" t="str">
            <v>CIVO</v>
          </cell>
        </row>
        <row r="2348">
          <cell r="A2348" t="str">
            <v xml:space="preserve">CODEGA DORIANO    </v>
          </cell>
          <cell r="B2348" t="str">
            <v>COLORINA</v>
          </cell>
        </row>
        <row r="2349">
          <cell r="A2349" t="str">
            <v xml:space="preserve">VANINETTI ALAN    </v>
          </cell>
          <cell r="B2349" t="str">
            <v>COSIO VALTELLINO</v>
          </cell>
        </row>
        <row r="2350">
          <cell r="A2350" t="str">
            <v xml:space="preserve">CAZZANIGA ANTONIO    </v>
          </cell>
          <cell r="B2350" t="str">
            <v>DAZIO</v>
          </cell>
        </row>
        <row r="2351">
          <cell r="A2351" t="str">
            <v xml:space="preserve">ALBERTI ERICA    </v>
          </cell>
          <cell r="B2351" t="str">
            <v>DELEBIO</v>
          </cell>
        </row>
        <row r="2352">
          <cell r="A2352" t="str">
            <v xml:space="preserve">NONINI EMANUELE    </v>
          </cell>
          <cell r="B2352" t="str">
            <v>DUBINO</v>
          </cell>
        </row>
        <row r="2353">
          <cell r="A2353" t="str">
            <v xml:space="preserve">ANGELINI FRANCO    </v>
          </cell>
          <cell r="B2353" t="str">
            <v>FAEDO VALTELLINO</v>
          </cell>
        </row>
        <row r="2354">
          <cell r="A2354" t="str">
            <v xml:space="preserve">BERTOLINI TIZIANO    </v>
          </cell>
          <cell r="B2354" t="str">
            <v>FORCOLA</v>
          </cell>
        </row>
        <row r="2355">
          <cell r="A2355" t="str">
            <v xml:space="preserve">TASCHETTI MONICA    </v>
          </cell>
          <cell r="B2355" t="str">
            <v>FUSINE</v>
          </cell>
        </row>
        <row r="2356">
          <cell r="A2356" t="str">
            <v xml:space="preserve">ACQUISTAPACE ROSALBA    </v>
          </cell>
          <cell r="B2356" t="str">
            <v>GEROLA ALTA</v>
          </cell>
        </row>
        <row r="2357">
          <cell r="A2357" t="str">
            <v xml:space="preserve">GUGLIELMANA MARIO    </v>
          </cell>
          <cell r="B2357" t="str">
            <v>GORDONA</v>
          </cell>
        </row>
        <row r="2358">
          <cell r="A2358" t="str">
            <v xml:space="preserve">PINI GIAN ANTONIO   </v>
          </cell>
          <cell r="B2358" t="str">
            <v>GROSIO</v>
          </cell>
        </row>
        <row r="2359">
          <cell r="A2359" t="str">
            <v xml:space="preserve">SALIGARI GIUSEPPE    </v>
          </cell>
          <cell r="B2359" t="str">
            <v>GROSOTTO</v>
          </cell>
        </row>
        <row r="2360">
          <cell r="A2360" t="str">
            <v xml:space="preserve">NANA CRISTIAN    </v>
          </cell>
          <cell r="B2360" t="str">
            <v>LANZADA</v>
          </cell>
        </row>
        <row r="2361">
          <cell r="A2361" t="str">
            <v xml:space="preserve">GALLI REMO    </v>
          </cell>
          <cell r="B2361" t="str">
            <v>LIVIGNO</v>
          </cell>
        </row>
        <row r="2362">
          <cell r="A2362" t="str">
            <v xml:space="preserve">SALIGARI ANNAMARIA    </v>
          </cell>
          <cell r="B2362" t="str">
            <v>LOVERO</v>
          </cell>
        </row>
        <row r="2363">
          <cell r="A2363" t="str">
            <v xml:space="preserve">PILATTI DANIELA    </v>
          </cell>
          <cell r="B2363" t="str">
            <v>MADESIMO</v>
          </cell>
        </row>
        <row r="2364">
          <cell r="A2364" t="str">
            <v xml:space="preserve">BONETTI GIACOMO    </v>
          </cell>
          <cell r="B2364" t="str">
            <v>MANTELLO</v>
          </cell>
        </row>
        <row r="2365">
          <cell r="A2365" t="str">
            <v xml:space="preserve">SALIGARI FRANCO MATTEO   </v>
          </cell>
          <cell r="B2365" t="str">
            <v>MAZZO DI VALTELLINA</v>
          </cell>
        </row>
        <row r="2366">
          <cell r="A2366" t="str">
            <v xml:space="preserve">SCAMONI MARCO    </v>
          </cell>
          <cell r="B2366" t="str">
            <v>MELLO</v>
          </cell>
        </row>
        <row r="2367">
          <cell r="A2367" t="str">
            <v xml:space="preserve">CIPRIANI PAOLO VITTORE   </v>
          </cell>
          <cell r="B2367" t="str">
            <v>MESE</v>
          </cell>
        </row>
        <row r="2368">
          <cell r="A2368" t="str">
            <v xml:space="preserve">BALDINI BARBARA    </v>
          </cell>
          <cell r="B2368" t="str">
            <v>MONTAGNA IN VALTELLINA</v>
          </cell>
        </row>
        <row r="2369">
          <cell r="A2369" t="str">
            <v xml:space="preserve">GAVAZZI ALBERTO    </v>
          </cell>
          <cell r="B2369" t="str">
            <v>MORBEGNO</v>
          </cell>
        </row>
        <row r="2370">
          <cell r="A2370" t="str">
            <v xml:space="preserve">NONINI FAUSTO    </v>
          </cell>
          <cell r="B2370" t="str">
            <v>NOVATE MEZZOLA</v>
          </cell>
        </row>
        <row r="2371">
          <cell r="A2371" t="str">
            <v xml:space="preserve">RUFFONI FABIO    </v>
          </cell>
          <cell r="B2371" t="str">
            <v>PEDESINA</v>
          </cell>
        </row>
        <row r="2372">
          <cell r="A2372" t="str">
            <v xml:space="preserve">PINOLI FABIANA    </v>
          </cell>
          <cell r="B2372" t="str">
            <v>PIANTEDO</v>
          </cell>
        </row>
        <row r="2373">
          <cell r="A2373" t="str">
            <v xml:space="preserve">MARCHESINI SIMONE LUCA   </v>
          </cell>
          <cell r="B2373" t="str">
            <v>PIATEDA</v>
          </cell>
        </row>
        <row r="2374">
          <cell r="A2374" t="str">
            <v xml:space="preserve">IACOMELLA OMAR    </v>
          </cell>
          <cell r="B2374" t="str">
            <v>PIURO</v>
          </cell>
        </row>
        <row r="2375">
          <cell r="A2375" t="str">
            <v xml:space="preserve">PIASINI GIOVANNI    </v>
          </cell>
          <cell r="B2375" t="str">
            <v>POGGIRIDENTI</v>
          </cell>
        </row>
        <row r="2376">
          <cell r="A2376" t="str">
            <v xml:space="preserve">VAIRETTI RINO    </v>
          </cell>
          <cell r="B2376" t="str">
            <v>PONTE IN VALTELLINA</v>
          </cell>
        </row>
        <row r="2377">
          <cell r="A2377" t="str">
            <v xml:space="preserve">BONINI FEDERICO    </v>
          </cell>
          <cell r="B2377" t="str">
            <v>POSTALESIO</v>
          </cell>
        </row>
        <row r="2378">
          <cell r="A2378" t="str">
            <v xml:space="preserve">TARABINI DAVIDE    </v>
          </cell>
          <cell r="B2378" t="str">
            <v>PRATA CAMPORTACCIO</v>
          </cell>
        </row>
        <row r="2379">
          <cell r="A2379" t="str">
            <v xml:space="preserve">RAVA DIEGO    </v>
          </cell>
          <cell r="B2379" t="str">
            <v>RASURA</v>
          </cell>
        </row>
        <row r="2380">
          <cell r="A2380" t="str">
            <v xml:space="preserve">FERRE' MATTEO    </v>
          </cell>
          <cell r="B2380" t="str">
            <v>ROGOLO</v>
          </cell>
        </row>
        <row r="2381">
          <cell r="A2381" t="str">
            <v xml:space="preserve">ROSSI MICHELE    </v>
          </cell>
          <cell r="B2381" t="str">
            <v>SAMOLACO</v>
          </cell>
        </row>
        <row r="2382">
          <cell r="A2382" t="str">
            <v xml:space="preserve">DE STEFANI SEVERINO   </v>
          </cell>
          <cell r="B2382" t="str">
            <v>SAN GIACOMO FILIPPO</v>
          </cell>
        </row>
        <row r="2383">
          <cell r="A2383" t="str">
            <v xml:space="preserve">BONGIOLATTI SEVERINO GUGLIELMO   </v>
          </cell>
          <cell r="B2383" t="str">
            <v>SERNIO</v>
          </cell>
        </row>
        <row r="2384">
          <cell r="A2384" t="str">
            <v xml:space="preserve">PERALDINI ILARIA    </v>
          </cell>
          <cell r="B2384" t="str">
            <v>SONDALO</v>
          </cell>
        </row>
        <row r="2385">
          <cell r="A2385" t="str">
            <v xml:space="preserve">SCARAMELLINI MARCO    </v>
          </cell>
          <cell r="B2385" t="str">
            <v>SONDRIO</v>
          </cell>
        </row>
        <row r="2386">
          <cell r="A2386" t="str">
            <v xml:space="preserve">DEL MAFFEO IVO   </v>
          </cell>
          <cell r="B2386" t="str">
            <v>SPRIANA</v>
          </cell>
        </row>
        <row r="2387">
          <cell r="A2387" t="str">
            <v xml:space="preserve">MENEGOLA DAVIDE    </v>
          </cell>
          <cell r="B2387" t="str">
            <v>TALAMONA</v>
          </cell>
        </row>
        <row r="2388">
          <cell r="A2388" t="str">
            <v xml:space="preserve">BIANCHINI OSVALDO    </v>
          </cell>
          <cell r="B2388" t="str">
            <v>TARTANO</v>
          </cell>
        </row>
        <row r="2389">
          <cell r="A2389" t="str">
            <v xml:space="preserve">MORETTI ELIO    </v>
          </cell>
          <cell r="B2389" t="str">
            <v>TEGLIO</v>
          </cell>
        </row>
        <row r="2390">
          <cell r="A2390" t="str">
            <v xml:space="preserve">SPADA FRANCO    </v>
          </cell>
          <cell r="B2390" t="str">
            <v>TIRANO</v>
          </cell>
        </row>
        <row r="2391">
          <cell r="A2391" t="str">
            <v xml:space="preserve">GIANOTTI GIOVANNI    </v>
          </cell>
          <cell r="B2391" t="str">
            <v>TORRE DI SANTA MARIA</v>
          </cell>
        </row>
        <row r="2392">
          <cell r="A2392" t="str">
            <v xml:space="preserve">PRUNERI GIAMBATTISTA    </v>
          </cell>
          <cell r="B2392" t="str">
            <v>TOVO DI SANT'AGATA</v>
          </cell>
        </row>
        <row r="2393">
          <cell r="A2393" t="str">
            <v xml:space="preserve">PAPINI MAURIZIO    </v>
          </cell>
          <cell r="B2393" t="str">
            <v>TRAONA</v>
          </cell>
        </row>
        <row r="2394">
          <cell r="A2394" t="str">
            <v xml:space="preserve">BARUFFI FERNANDO    </v>
          </cell>
          <cell r="B2394" t="str">
            <v>TRESIVIO</v>
          </cell>
        </row>
        <row r="2395">
          <cell r="A2395" t="str">
            <v xml:space="preserve">TRABUCCHI MASSIMILIANO    </v>
          </cell>
          <cell r="B2395" t="str">
            <v>VALDIDENTRO</v>
          </cell>
        </row>
        <row r="2396">
          <cell r="A2396" t="str">
            <v xml:space="preserve">PEDRINI ALESSANDRO    </v>
          </cell>
          <cell r="B2396" t="str">
            <v>VALDISOTTO</v>
          </cell>
        </row>
        <row r="2397">
          <cell r="A2397" t="str">
            <v xml:space="preserve">BELLOTTI LUCA FERDINANDO   </v>
          </cell>
          <cell r="B2397" t="str">
            <v>VALFURVA</v>
          </cell>
        </row>
        <row r="2398">
          <cell r="A2398" t="str">
            <v xml:space="preserve">TAEGGI PIETRO    </v>
          </cell>
          <cell r="B2398" t="str">
            <v>VAL MASINO</v>
          </cell>
        </row>
        <row r="2399">
          <cell r="A2399" t="str">
            <v xml:space="preserve">OREGIONI FLAVIO    </v>
          </cell>
          <cell r="B2399" t="str">
            <v>VERCEIA</v>
          </cell>
        </row>
        <row r="2400">
          <cell r="A2400" t="str">
            <v xml:space="preserve">QUADRIO ENZO    </v>
          </cell>
          <cell r="B2400" t="str">
            <v>VERVIO</v>
          </cell>
        </row>
        <row r="2401">
          <cell r="A2401" t="str">
            <v xml:space="preserve">PEDRINI GIUSEPPE    </v>
          </cell>
          <cell r="B2401" t="str">
            <v>VILLA DI CHIAVENNA</v>
          </cell>
        </row>
        <row r="2402">
          <cell r="A2402" t="str">
            <v xml:space="preserve">MARANTELLI COLOMBIN FRANCO   </v>
          </cell>
          <cell r="B2402" t="str">
            <v>VILLA DI TIRANO</v>
          </cell>
        </row>
        <row r="2403">
          <cell r="A2403" t="str">
            <v xml:space="preserve">BAGLIONI LUCA    </v>
          </cell>
          <cell r="B2403" t="str">
            <v>AGRA</v>
          </cell>
        </row>
        <row r="2404">
          <cell r="A2404" t="str">
            <v xml:space="preserve">ZORZO MIRKO VITTORIO   </v>
          </cell>
          <cell r="B2404" t="str">
            <v>ALBIZZATE</v>
          </cell>
        </row>
        <row r="2405">
          <cell r="A2405" t="str">
            <v xml:space="preserve">CAVALLUZZI GIAN LUCA   </v>
          </cell>
          <cell r="B2405" t="str">
            <v>ARCISATE</v>
          </cell>
        </row>
        <row r="2406">
          <cell r="A2406" t="str">
            <v xml:space="preserve">MONTAGNOLI FABIO    </v>
          </cell>
          <cell r="B2406" t="str">
            <v>ARSAGO SEPRIO</v>
          </cell>
        </row>
        <row r="2407">
          <cell r="A2407" t="str">
            <v xml:space="preserve">BERNASCONI GIANMARIO    </v>
          </cell>
          <cell r="B2407" t="str">
            <v>AZZATE</v>
          </cell>
        </row>
        <row r="2408">
          <cell r="A2408" t="str">
            <v xml:space="preserve">VINCENTI DAVIDE    </v>
          </cell>
          <cell r="B2408" t="str">
            <v>AZZIO</v>
          </cell>
        </row>
        <row r="2409">
          <cell r="A2409" t="str">
            <v xml:space="preserve">DI RENZO SCOLARI LORENZO  </v>
          </cell>
          <cell r="B2409" t="str">
            <v>BARASSO</v>
          </cell>
        </row>
        <row r="2410">
          <cell r="A2410" t="str">
            <v xml:space="preserve">GALLI CARLO PAOLO   </v>
          </cell>
          <cell r="B2410" t="str">
            <v>BEDERO VALCUVIA</v>
          </cell>
        </row>
        <row r="2411">
          <cell r="A2411" t="str">
            <v xml:space="preserve">MULAS LESLIE GIOVANNI   </v>
          </cell>
          <cell r="B2411" t="str">
            <v>BESANO</v>
          </cell>
        </row>
        <row r="2412">
          <cell r="A2412" t="str">
            <v xml:space="preserve">CORBO GIOVANNI    </v>
          </cell>
          <cell r="B2412" t="str">
            <v>BESNATE</v>
          </cell>
        </row>
        <row r="2413">
          <cell r="A2413" t="str">
            <v xml:space="preserve">COGHETTO GIANLUCA    </v>
          </cell>
          <cell r="B2413" t="str">
            <v>BESOZZO</v>
          </cell>
        </row>
        <row r="2414">
          <cell r="A2414" t="str">
            <v xml:space="preserve">POROTTI MASSIMO    </v>
          </cell>
          <cell r="B2414" t="str">
            <v>BIANDRONNO</v>
          </cell>
        </row>
        <row r="2415">
          <cell r="A2415" t="str">
            <v xml:space="preserve">RESTEGHINI GIOVANNI    </v>
          </cell>
          <cell r="B2415" t="str">
            <v>BISUSCHIO</v>
          </cell>
        </row>
        <row r="2416">
          <cell r="A2416" t="str">
            <v xml:space="preserve">PAOLELLI ELEONORA    </v>
          </cell>
          <cell r="B2416" t="str">
            <v>BODIO LOMNAGO</v>
          </cell>
        </row>
        <row r="2417">
          <cell r="A2417" t="str">
            <v xml:space="preserve">MAGNI ALESSANDRO    </v>
          </cell>
          <cell r="B2417" t="str">
            <v>BREBBIA</v>
          </cell>
        </row>
        <row r="2418">
          <cell r="A2418" t="str">
            <v xml:space="preserve">BALLARDIN GIANPIETRO    </v>
          </cell>
          <cell r="B2418" t="str">
            <v>BRENTA</v>
          </cell>
        </row>
        <row r="2419">
          <cell r="A2419" t="str">
            <v xml:space="preserve">BOLDRINI DANIELE    </v>
          </cell>
          <cell r="B2419" t="str">
            <v>BREZZO DI BEDERO</v>
          </cell>
        </row>
        <row r="2420">
          <cell r="A2420" t="str">
            <v xml:space="preserve">PICCINELLI ROBERTO    </v>
          </cell>
          <cell r="B2420" t="str">
            <v>BRINZIO</v>
          </cell>
        </row>
        <row r="2421">
          <cell r="A2421" t="str">
            <v xml:space="preserve">BADIALI MAURIZIO    </v>
          </cell>
          <cell r="B2421" t="str">
            <v>BRISSAGO-VALTRAVAGLIA</v>
          </cell>
        </row>
        <row r="2422">
          <cell r="A2422" t="str">
            <v xml:space="preserve">DALL'OSTO ANDREA    </v>
          </cell>
          <cell r="B2422" t="str">
            <v>BRUNELLO</v>
          </cell>
        </row>
        <row r="2423">
          <cell r="A2423" t="str">
            <v xml:space="preserve">ZUCCONELLI FABIO    </v>
          </cell>
          <cell r="B2423" t="str">
            <v>BRUSIMPIANO</v>
          </cell>
        </row>
        <row r="2424">
          <cell r="A2424" t="str">
            <v xml:space="preserve">SAMBO MATTEO    </v>
          </cell>
          <cell r="B2424" t="str">
            <v>BUGUGGIATE</v>
          </cell>
        </row>
        <row r="2425">
          <cell r="A2425" t="str">
            <v xml:space="preserve">ANTONELLI EMANUELE    </v>
          </cell>
          <cell r="B2425" t="str">
            <v>BUSTO ARSIZIO</v>
          </cell>
        </row>
        <row r="2426">
          <cell r="A2426" t="str">
            <v xml:space="preserve">ALMIERI ALBERTO    </v>
          </cell>
          <cell r="B2426" t="str">
            <v>CADEGLIANO-VICONAGO</v>
          </cell>
        </row>
        <row r="2427">
          <cell r="A2427" t="str">
            <v xml:space="preserve">ROBUSTELLINI CRISTIAN    </v>
          </cell>
          <cell r="B2427" t="str">
            <v>CADREZZATE CON OSMATE</v>
          </cell>
        </row>
        <row r="2428">
          <cell r="A2428" t="str">
            <v xml:space="preserve">PUGLIESE ANNA    </v>
          </cell>
          <cell r="B2428" t="str">
            <v>CAIRATE</v>
          </cell>
        </row>
        <row r="2429">
          <cell r="A2429" t="str">
            <v xml:space="preserve">CATELLA CHIARA    </v>
          </cell>
          <cell r="B2429" t="str">
            <v>CANTELLO</v>
          </cell>
        </row>
        <row r="2430">
          <cell r="A2430" t="str">
            <v xml:space="preserve">TARDUGNO NICOLA    </v>
          </cell>
          <cell r="B2430" t="str">
            <v>CARAVATE</v>
          </cell>
        </row>
        <row r="2431">
          <cell r="A2431" t="str">
            <v xml:space="preserve">COLOMBO MAURIZIO    </v>
          </cell>
          <cell r="B2431" t="str">
            <v>CARDANO AL CAMPO</v>
          </cell>
        </row>
        <row r="2432">
          <cell r="A2432" t="str">
            <v xml:space="preserve">CARABELLI BARBARA    </v>
          </cell>
          <cell r="B2432" t="str">
            <v>CARNAGO</v>
          </cell>
        </row>
        <row r="2433">
          <cell r="A2433" t="str">
            <v xml:space="preserve">GIUDICI MARCO    </v>
          </cell>
          <cell r="B2433" t="str">
            <v>CARONNO PERTUSELLA</v>
          </cell>
        </row>
        <row r="2434">
          <cell r="A2434" t="str">
            <v xml:space="preserve">GALLI RAFFAELLA    </v>
          </cell>
          <cell r="B2434" t="str">
            <v>CARONNO VARESINO</v>
          </cell>
        </row>
        <row r="2435">
          <cell r="A2435" t="str">
            <v xml:space="preserve">MAFFIOLI GRAZIANO    </v>
          </cell>
          <cell r="B2435" t="str">
            <v>CASALE LITTA</v>
          </cell>
        </row>
        <row r="2436">
          <cell r="A2436" t="str">
            <v xml:space="preserve">DE ROCCHI DANILO   </v>
          </cell>
          <cell r="B2436" t="str">
            <v>CASALZUIGNO</v>
          </cell>
        </row>
        <row r="2437">
          <cell r="A2437" t="str">
            <v xml:space="preserve">RETO MIRKO    </v>
          </cell>
          <cell r="B2437" t="str">
            <v>CASCIAGO</v>
          </cell>
        </row>
        <row r="2438">
          <cell r="A2438" t="str">
            <v xml:space="preserve">CASSANI DIMITRI    </v>
          </cell>
          <cell r="B2438" t="str">
            <v>CASORATE SEMPIONE</v>
          </cell>
        </row>
        <row r="2439">
          <cell r="A2439" t="str">
            <v xml:space="preserve">OTTAVIANI PIETRO    </v>
          </cell>
          <cell r="B2439" t="str">
            <v>CASSANO MAGNAGO</v>
          </cell>
        </row>
        <row r="2440">
          <cell r="A2440" t="str">
            <v xml:space="preserve">BAREA SERENA    </v>
          </cell>
          <cell r="B2440" t="str">
            <v>CASSANO VALCUVIA</v>
          </cell>
        </row>
        <row r="2441">
          <cell r="A2441" t="str">
            <v xml:space="preserve">CERINI MIRELLA    </v>
          </cell>
          <cell r="B2441" t="str">
            <v>CASTELLANZA</v>
          </cell>
        </row>
        <row r="2442">
          <cell r="A2442" t="str">
            <v xml:space="preserve">GALBIATI MARCO    </v>
          </cell>
          <cell r="B2442" t="str">
            <v>CASTELLO CABIAGLIO</v>
          </cell>
        </row>
        <row r="2443">
          <cell r="A2443" t="str">
            <v xml:space="preserve">MARTELOZZO SILVANO    </v>
          </cell>
          <cell r="B2443" t="str">
            <v>CASTELSEPRIO</v>
          </cell>
        </row>
        <row r="2444">
          <cell r="A2444" t="str">
            <v xml:space="preserve">PEZZA LUCIANO    </v>
          </cell>
          <cell r="B2444" t="str">
            <v>CASTELVECCANA</v>
          </cell>
        </row>
        <row r="2445">
          <cell r="A2445" t="str">
            <v xml:space="preserve">FRIGERI GIANCARLO    </v>
          </cell>
          <cell r="B2445" t="str">
            <v>CASTIGLIONE OLONA</v>
          </cell>
        </row>
        <row r="2446">
          <cell r="A2446" t="str">
            <v xml:space="preserve">GABRI GIUSEPPE    </v>
          </cell>
          <cell r="B2446" t="str">
            <v>CASTRONNO</v>
          </cell>
        </row>
        <row r="2447">
          <cell r="A2447" t="str">
            <v xml:space="preserve">ZENI FRANCO    </v>
          </cell>
          <cell r="B2447" t="str">
            <v>CAVARIA CON PREMEZZO</v>
          </cell>
        </row>
        <row r="2448">
          <cell r="A2448" t="str">
            <v xml:space="preserve">MAGNI EMILIO    </v>
          </cell>
          <cell r="B2448" t="str">
            <v>CAZZAGO BRABBIA</v>
          </cell>
        </row>
        <row r="2449">
          <cell r="A2449" t="str">
            <v xml:space="preserve">CALEGARI STEFANO    </v>
          </cell>
          <cell r="B2449" t="str">
            <v>CISLAGO</v>
          </cell>
        </row>
        <row r="2450">
          <cell r="A2450" t="str">
            <v xml:space="preserve">MAGNANI ROSSELLA    </v>
          </cell>
          <cell r="B2450" t="str">
            <v>CITTIGLIO</v>
          </cell>
        </row>
        <row r="2451">
          <cell r="A2451" t="str">
            <v xml:space="preserve">GALLI GIUSEPPE    </v>
          </cell>
          <cell r="B2451" t="str">
            <v>CLIVIO</v>
          </cell>
        </row>
        <row r="2452">
          <cell r="A2452" t="str">
            <v xml:space="preserve">CENTRELLA DANILO    </v>
          </cell>
          <cell r="B2452" t="str">
            <v>COCQUIO-TREVISAGO</v>
          </cell>
        </row>
        <row r="2453">
          <cell r="A2453" t="str">
            <v xml:space="preserve">ROVELLI MARINA PAOLA   </v>
          </cell>
          <cell r="B2453" t="str">
            <v>COMABBIO</v>
          </cell>
        </row>
        <row r="2454">
          <cell r="A2454" t="str">
            <v xml:space="preserve">BALLARINI MICHELE    </v>
          </cell>
          <cell r="B2454" t="str">
            <v>COMERIO</v>
          </cell>
        </row>
        <row r="2455">
          <cell r="A2455" t="str">
            <v xml:space="preserve">RIGAZZI DOMENICO    </v>
          </cell>
          <cell r="B2455" t="str">
            <v>CREMENAGA</v>
          </cell>
        </row>
        <row r="2456">
          <cell r="A2456" t="str">
            <v xml:space="preserve">BORTOLUSSI MARCO    </v>
          </cell>
          <cell r="B2456" t="str">
            <v>CROSIO DELLA VALLE</v>
          </cell>
        </row>
        <row r="2457">
          <cell r="A2457" t="str">
            <v xml:space="preserve">BONORA LOREDANA    </v>
          </cell>
          <cell r="B2457" t="str">
            <v>CUASSO AL MONTE</v>
          </cell>
        </row>
        <row r="2458">
          <cell r="A2458" t="str">
            <v xml:space="preserve">FILIPPINI ANGELO    </v>
          </cell>
          <cell r="B2458" t="str">
            <v>CUGLIATE-FABIASCO</v>
          </cell>
        </row>
        <row r="2459">
          <cell r="A2459" t="str">
            <v xml:space="preserve">MANDELLI D'AGOSTINI GIUSEPPINA   </v>
          </cell>
          <cell r="B2459" t="str">
            <v>CUNARDO</v>
          </cell>
        </row>
        <row r="2460">
          <cell r="A2460" t="str">
            <v xml:space="preserve">SAHNANE NORA    </v>
          </cell>
          <cell r="B2460" t="str">
            <v>CURIGLIA CON MONTEVIASCO</v>
          </cell>
        </row>
        <row r="2461">
          <cell r="A2461" t="str">
            <v xml:space="preserve">PAGLIA FRANCESCO    </v>
          </cell>
          <cell r="B2461" t="str">
            <v>CUVEGLIO</v>
          </cell>
        </row>
        <row r="2462">
          <cell r="A2462" t="str">
            <v xml:space="preserve">BENEDUSI ENZO    </v>
          </cell>
          <cell r="B2462" t="str">
            <v>CUVIO</v>
          </cell>
        </row>
        <row r="2463">
          <cell r="A2463" t="str">
            <v xml:space="preserve">COLOMBO MARCO    </v>
          </cell>
          <cell r="B2463" t="str">
            <v>DAVERIO</v>
          </cell>
        </row>
        <row r="2464">
          <cell r="A2464" t="str">
            <v xml:space="preserve">MORO CORRADO NAZARIO   </v>
          </cell>
          <cell r="B2464" t="str">
            <v>DUMENZA</v>
          </cell>
        </row>
        <row r="2465">
          <cell r="A2465" t="str">
            <v xml:space="preserve">DOLCE MARCO    </v>
          </cell>
          <cell r="B2465" t="str">
            <v>DUNO</v>
          </cell>
        </row>
        <row r="2466">
          <cell r="A2466" t="str">
            <v xml:space="preserve">BAROFFIO MARCO    </v>
          </cell>
          <cell r="B2466" t="str">
            <v>FAGNANO OLONA</v>
          </cell>
        </row>
        <row r="2467">
          <cell r="A2467" t="str">
            <v xml:space="preserve">FOTI SARAH    </v>
          </cell>
          <cell r="B2467" t="str">
            <v>FERNO</v>
          </cell>
        </row>
        <row r="2468">
          <cell r="A2468" t="str">
            <v xml:space="preserve">SALARDI MARINA    </v>
          </cell>
          <cell r="B2468" t="str">
            <v>FERRERA DI VARESE</v>
          </cell>
        </row>
        <row r="2469">
          <cell r="A2469" t="str">
            <v xml:space="preserve">CASSANI ANDREA    </v>
          </cell>
          <cell r="B2469" t="str">
            <v>GALLARATE</v>
          </cell>
        </row>
        <row r="2470">
          <cell r="A2470" t="str">
            <v xml:space="preserve">TIBILETTI CARLO    </v>
          </cell>
          <cell r="B2470" t="str">
            <v>GALLIATE LOMBARDO</v>
          </cell>
        </row>
        <row r="2471">
          <cell r="A2471" t="str">
            <v xml:space="preserve">ALBERIO SILVANA    </v>
          </cell>
          <cell r="B2471" t="str">
            <v>GAVIRATE</v>
          </cell>
        </row>
        <row r="2472">
          <cell r="A2472" t="str">
            <v xml:space="preserve">TREVISAN PAOLO    </v>
          </cell>
          <cell r="B2472" t="str">
            <v>GAZZADA SCHIANNO</v>
          </cell>
        </row>
        <row r="2473">
          <cell r="A2473" t="str">
            <v xml:space="preserve">LUCCHINI SAMUEL    </v>
          </cell>
          <cell r="B2473" t="str">
            <v>GEMONIO</v>
          </cell>
        </row>
        <row r="2474">
          <cell r="A2474" t="str">
            <v xml:space="preserve">CASTAGNOLI STEFANIA    </v>
          </cell>
          <cell r="B2474" t="str">
            <v>GERENZANO</v>
          </cell>
        </row>
        <row r="2475">
          <cell r="A2475" t="str">
            <v xml:space="preserve">FAZIO MARCO    </v>
          </cell>
          <cell r="B2475" t="str">
            <v>GERMIGNAGA</v>
          </cell>
        </row>
        <row r="2476">
          <cell r="A2476" t="str">
            <v xml:space="preserve">VENTIMIGLIA CLAUDIO    </v>
          </cell>
          <cell r="B2476" t="str">
            <v>GOLASECCA</v>
          </cell>
        </row>
        <row r="2477">
          <cell r="A2477" t="str">
            <v xml:space="preserve">ZAPPAMIGLIO PIETRO    </v>
          </cell>
          <cell r="B2477" t="str">
            <v>GORLA MAGGIORE</v>
          </cell>
        </row>
        <row r="2478">
          <cell r="A2478" t="str">
            <v xml:space="preserve">LANDONI VITTORIO    </v>
          </cell>
          <cell r="B2478" t="str">
            <v>GORLA MINORE</v>
          </cell>
        </row>
        <row r="2479">
          <cell r="A2479" t="str">
            <v xml:space="preserve">FEDRE PAOLINO    </v>
          </cell>
          <cell r="B2479" t="str">
            <v>GORNATE OLONA</v>
          </cell>
        </row>
        <row r="2480">
          <cell r="A2480" t="str">
            <v xml:space="preserve">BOSCARDIN ADRIANO    </v>
          </cell>
          <cell r="B2480" t="str">
            <v>GRANTOLA</v>
          </cell>
        </row>
        <row r="2481">
          <cell r="A2481" t="str">
            <v xml:space="preserve">MONTONATI FABRIZIO    </v>
          </cell>
          <cell r="B2481" t="str">
            <v>INARZO</v>
          </cell>
        </row>
        <row r="2482">
          <cell r="A2482" t="str">
            <v xml:space="preserve">CAVALLIN MARCO    </v>
          </cell>
          <cell r="B2482" t="str">
            <v>INDUNO OLONA</v>
          </cell>
        </row>
        <row r="2483">
          <cell r="A2483" t="str">
            <v xml:space="preserve">DE SANTIS MELISSA   </v>
          </cell>
          <cell r="B2483" t="str">
            <v>ISPRA</v>
          </cell>
        </row>
        <row r="2484">
          <cell r="A2484" t="str">
            <v xml:space="preserve">ALIVERTI EMILIO    </v>
          </cell>
          <cell r="B2484" t="str">
            <v>JERAGO CON ORAGO</v>
          </cell>
        </row>
        <row r="2485">
          <cell r="A2485" t="str">
            <v xml:space="preserve">MASTROMARINO MASSIMO    </v>
          </cell>
          <cell r="B2485" t="str">
            <v>LAVENA-PONTE TRESA</v>
          </cell>
        </row>
        <row r="2486">
          <cell r="A2486" t="str">
            <v xml:space="preserve">SANTAGOSTINO LUCA CARLO MARIA  </v>
          </cell>
          <cell r="B2486" t="str">
            <v>LAVENO-MOMBELLO</v>
          </cell>
        </row>
        <row r="2487">
          <cell r="A2487" t="str">
            <v xml:space="preserve">PARMIGIANI GIOVANNI    </v>
          </cell>
          <cell r="B2487" t="str">
            <v>LEGGIUNO</v>
          </cell>
        </row>
        <row r="2488">
          <cell r="A2488" t="str">
            <v xml:space="preserve">DALLA POZZA CLARA   </v>
          </cell>
          <cell r="B2488" t="str">
            <v>LONATE CEPPINO</v>
          </cell>
        </row>
        <row r="2489">
          <cell r="A2489" t="str">
            <v xml:space="preserve">ROSA NADIA    </v>
          </cell>
          <cell r="B2489" t="str">
            <v>LONATE POZZOLO</v>
          </cell>
        </row>
        <row r="2490">
          <cell r="A2490" t="str">
            <v xml:space="preserve">LICATA GIUSEPPE    </v>
          </cell>
          <cell r="B2490" t="str">
            <v>LOZZA</v>
          </cell>
        </row>
        <row r="2491">
          <cell r="A2491" t="str">
            <v xml:space="preserve">BIANCHI ENRICO    </v>
          </cell>
          <cell r="B2491" t="str">
            <v>LUINO</v>
          </cell>
        </row>
        <row r="2492">
          <cell r="A2492" t="str">
            <v xml:space="preserve">BORIANI ALESSANDRO    </v>
          </cell>
          <cell r="B2492" t="str">
            <v>LUVINATE</v>
          </cell>
        </row>
        <row r="2493">
          <cell r="A2493" t="str">
            <v xml:space="preserve">PASSERA FABIO    </v>
          </cell>
          <cell r="B2493" t="str">
            <v>MACCAGNO CON PINO E VEDDASCA</v>
          </cell>
        </row>
        <row r="2494">
          <cell r="A2494" t="str">
            <v xml:space="preserve">BELLIFEMINE MARIA IRENE   </v>
          </cell>
          <cell r="B2494" t="str">
            <v>MALNATE</v>
          </cell>
        </row>
        <row r="2495">
          <cell r="A2495" t="str">
            <v xml:space="preserve">SCHIPANI EMANUELE MARIA   </v>
          </cell>
          <cell r="B2495" t="str">
            <v>MARCHIROLO</v>
          </cell>
        </row>
        <row r="2496">
          <cell r="A2496" t="str">
            <v xml:space="preserve">GALLI MARIA ELISABETTA   </v>
          </cell>
          <cell r="B2496" t="str">
            <v>MARNATE</v>
          </cell>
        </row>
        <row r="2497">
          <cell r="A2497" t="str">
            <v xml:space="preserve">FRONTALI MAURIZIO    </v>
          </cell>
          <cell r="B2497" t="str">
            <v>MARZIO</v>
          </cell>
        </row>
        <row r="2498">
          <cell r="A2498" t="str">
            <v xml:space="preserve">MAGRINI MARCO    </v>
          </cell>
          <cell r="B2498" t="str">
            <v>MASCIAGO PRIMO</v>
          </cell>
        </row>
        <row r="2499">
          <cell r="A2499" t="str">
            <v xml:space="preserve">TESSAROLO ANDREA    </v>
          </cell>
          <cell r="B2499" t="str">
            <v>MERCALLO</v>
          </cell>
        </row>
        <row r="2500">
          <cell r="A2500" t="str">
            <v xml:space="preserve">ROSSI ALBERTO    </v>
          </cell>
          <cell r="B2500" t="str">
            <v>MESENZANA</v>
          </cell>
        </row>
        <row r="2501">
          <cell r="A2501" t="str">
            <v xml:space="preserve">DE AMBROSI FABIO   </v>
          </cell>
          <cell r="B2501" t="str">
            <v>MONTEGRINO VALTRAVAGLIA</v>
          </cell>
        </row>
        <row r="2502">
          <cell r="A2502" t="str">
            <v xml:space="preserve">OREGIONI FRANCO    </v>
          </cell>
          <cell r="B2502" t="str">
            <v>MONVALLE</v>
          </cell>
        </row>
        <row r="2503">
          <cell r="A2503" t="str">
            <v xml:space="preserve">MAZZUCCHELLI MAURIZIO    </v>
          </cell>
          <cell r="B2503" t="str">
            <v>MORAZZONE</v>
          </cell>
        </row>
        <row r="2504">
          <cell r="A2504" t="str">
            <v xml:space="preserve">TAMBORINI DAVIDE    </v>
          </cell>
          <cell r="B2504" t="str">
            <v>MORNAGO</v>
          </cell>
        </row>
        <row r="2505">
          <cell r="A2505" t="str">
            <v xml:space="preserve">GHIRINGHELLI FRANCO    </v>
          </cell>
          <cell r="B2505" t="str">
            <v>OGGIONA CON SANTO STEFANO</v>
          </cell>
        </row>
        <row r="2506">
          <cell r="A2506" t="str">
            <v xml:space="preserve">MONTANO GIOVANNI    </v>
          </cell>
          <cell r="B2506" t="str">
            <v>OLGIATE OLONA</v>
          </cell>
        </row>
        <row r="2507">
          <cell r="A2507" t="str">
            <v xml:space="preserve">REGNICOLI EVASIO    </v>
          </cell>
          <cell r="B2507" t="str">
            <v>ORIGGIO</v>
          </cell>
        </row>
        <row r="2508">
          <cell r="A2508" t="str">
            <v xml:space="preserve">MOIA CESARE GIUSEPPE   </v>
          </cell>
          <cell r="B2508" t="str">
            <v>ORINO</v>
          </cell>
        </row>
        <row r="2509">
          <cell r="A2509" t="str">
            <v xml:space="preserve">PRESTIFILIPPO MARCO    </v>
          </cell>
          <cell r="B2509" t="str">
            <v>PORTO CERESIO</v>
          </cell>
        </row>
        <row r="2510">
          <cell r="A2510" t="str">
            <v xml:space="preserve">COLOMBAROLI ERMES    </v>
          </cell>
          <cell r="B2510" t="str">
            <v>PORTO VALTRAVAGLIA</v>
          </cell>
        </row>
        <row r="2511">
          <cell r="A2511" t="str">
            <v xml:space="preserve">CASTOLDI SIMONE ELIGIO   </v>
          </cell>
          <cell r="B2511" t="str">
            <v>RANCIO VALCUVIA</v>
          </cell>
        </row>
        <row r="2512">
          <cell r="A2512" t="str">
            <v xml:space="preserve">ZANUSO MAURIZIO    </v>
          </cell>
          <cell r="B2512" t="str">
            <v>SALTRIO</v>
          </cell>
        </row>
        <row r="2513">
          <cell r="A2513" t="str">
            <v xml:space="preserve">CERUTTI FRANCESCO    </v>
          </cell>
          <cell r="B2513" t="str">
            <v>RANCO</v>
          </cell>
        </row>
        <row r="2514">
          <cell r="A2514" t="str">
            <v xml:space="preserve">PURICELLI ENRICO    </v>
          </cell>
          <cell r="B2514" t="str">
            <v>SAMARATE</v>
          </cell>
        </row>
        <row r="2515">
          <cell r="A2515" t="str">
            <v xml:space="preserve">MARCHESI MATTEO    </v>
          </cell>
          <cell r="B2515" t="str">
            <v>SANGIANO</v>
          </cell>
        </row>
        <row r="2516">
          <cell r="A2516" t="str">
            <v xml:space="preserve">AIROLDI AUGUSTO    </v>
          </cell>
          <cell r="B2516" t="str">
            <v>SARONNO</v>
          </cell>
        </row>
        <row r="2517">
          <cell r="A2517" t="str">
            <v xml:space="preserve">BUZZI GIOVANNI    </v>
          </cell>
          <cell r="B2517" t="str">
            <v>SESTO CALENDE</v>
          </cell>
        </row>
        <row r="2518">
          <cell r="A2518" t="str">
            <v xml:space="preserve">BATTISTON ORESTE    </v>
          </cell>
          <cell r="B2518" t="str">
            <v>SOLBIATE ARNO</v>
          </cell>
        </row>
        <row r="2519">
          <cell r="A2519" t="str">
            <v xml:space="preserve">SAPORITI ROBERTO STEFANO   </v>
          </cell>
          <cell r="B2519" t="str">
            <v>SOLBIATE OLONA</v>
          </cell>
        </row>
        <row r="2520">
          <cell r="A2520" t="str">
            <v xml:space="preserve">BELLARIA STEFANO    </v>
          </cell>
          <cell r="B2520" t="str">
            <v>SOMMA LOMBARDO</v>
          </cell>
        </row>
        <row r="2521">
          <cell r="A2521" t="str">
            <v xml:space="preserve">BECCEGATO YVONNE    </v>
          </cell>
          <cell r="B2521" t="str">
            <v>SUMIRAGO</v>
          </cell>
        </row>
        <row r="2522">
          <cell r="A2522" t="str">
            <v xml:space="preserve">GHIRINGHELLI STEFANO    </v>
          </cell>
          <cell r="B2522" t="str">
            <v>TAINO</v>
          </cell>
        </row>
        <row r="2523">
          <cell r="A2523" t="str">
            <v xml:space="preserve">BARATELLI LORENZO    </v>
          </cell>
          <cell r="B2523" t="str">
            <v>TERNATE</v>
          </cell>
        </row>
        <row r="2524">
          <cell r="A2524" t="str">
            <v xml:space="preserve">BASCIALLA GIUSEPPE    </v>
          </cell>
          <cell r="B2524" t="str">
            <v>TRADATE</v>
          </cell>
        </row>
        <row r="2525">
          <cell r="A2525" t="str">
            <v xml:space="preserve">BUSSOLOTTI LAURA    </v>
          </cell>
          <cell r="B2525" t="str">
            <v>TRAVEDONA-MONATE</v>
          </cell>
        </row>
        <row r="2526">
          <cell r="A2526" t="str">
            <v xml:space="preserve">PALMIERI ANTONIO    </v>
          </cell>
          <cell r="B2526" t="str">
            <v>TRONZANO LAGO MAGGIORE</v>
          </cell>
        </row>
        <row r="2527">
          <cell r="A2527" t="str">
            <v xml:space="preserve">CLERICI LUIGI    </v>
          </cell>
          <cell r="B2527" t="str">
            <v>UBOLDO</v>
          </cell>
        </row>
        <row r="2528">
          <cell r="A2528" t="str">
            <v xml:space="preserve">JARDINI BRUNA    </v>
          </cell>
          <cell r="B2528" t="str">
            <v>VALGANNA</v>
          </cell>
        </row>
        <row r="2529">
          <cell r="A2529" t="str">
            <v xml:space="preserve">VOLPI MAURIZIO    </v>
          </cell>
          <cell r="B2529" t="str">
            <v>VARANO BORGHI</v>
          </cell>
        </row>
        <row r="2530">
          <cell r="A2530" t="str">
            <v xml:space="preserve">GALIMBERTI DAVIDE    </v>
          </cell>
          <cell r="B2530" t="str">
            <v>VARESE</v>
          </cell>
        </row>
        <row r="2531">
          <cell r="A2531" t="str">
            <v xml:space="preserve">CITTERIO CRISTIANO    </v>
          </cell>
          <cell r="B2531" t="str">
            <v>VEDANO OLONA</v>
          </cell>
        </row>
        <row r="2532">
          <cell r="A2532" t="str">
            <v xml:space="preserve">PREMAZZI MATTIA    </v>
          </cell>
          <cell r="B2532" t="str">
            <v>VENEGONO INFERIORE</v>
          </cell>
        </row>
        <row r="2533">
          <cell r="A2533" t="str">
            <v xml:space="preserve">CRESPI AMBROGIO    </v>
          </cell>
          <cell r="B2533" t="str">
            <v>VENEGONO SUPERIORE</v>
          </cell>
        </row>
        <row r="2534">
          <cell r="A2534" t="str">
            <v xml:space="preserve">PARRINO DANIELE    </v>
          </cell>
          <cell r="B2534" t="str">
            <v>VERGIATE</v>
          </cell>
        </row>
        <row r="2535">
          <cell r="A2535" t="str">
            <v xml:space="preserve">QUINTIGLIO EMANUELA    </v>
          </cell>
          <cell r="B2535" t="str">
            <v>VIGGIU'</v>
          </cell>
        </row>
        <row r="2536">
          <cell r="A2536" t="str">
            <v xml:space="preserve">NERVIANI ROBERTO    </v>
          </cell>
          <cell r="B2536" t="str">
            <v>VIZZOLA TICINO</v>
          </cell>
        </row>
        <row r="2537">
          <cell r="A2537" t="str">
            <v xml:space="preserve">AZZONI ROBERTO SERGIO   </v>
          </cell>
          <cell r="B2537" t="str">
            <v>ABBADIA LARIANA</v>
          </cell>
        </row>
        <row r="2538">
          <cell r="A2538" t="str">
            <v xml:space="preserve">MILANI ALESSANDRO PAOLO   </v>
          </cell>
          <cell r="B2538" t="str">
            <v>AIRUNO</v>
          </cell>
        </row>
        <row r="2539">
          <cell r="A2539" t="str">
            <v xml:space="preserve">SIDOTI PATRIZIO    </v>
          </cell>
          <cell r="B2539" t="str">
            <v>ANNONE DI BRIANZA</v>
          </cell>
        </row>
        <row r="2540">
          <cell r="A2540" t="str">
            <v xml:space="preserve">CEROLI MIRKO    </v>
          </cell>
          <cell r="B2540" t="str">
            <v>BARZAGO</v>
          </cell>
        </row>
        <row r="2541">
          <cell r="A2541" t="str">
            <v xml:space="preserve">CHIRICO' GUALTIERO    </v>
          </cell>
          <cell r="B2541" t="str">
            <v>BARZANO'</v>
          </cell>
        </row>
        <row r="2542">
          <cell r="A2542" t="str">
            <v xml:space="preserve">ARRIGONI BATTAIA GIOVANNI   </v>
          </cell>
          <cell r="B2542" t="str">
            <v>BARZIO</v>
          </cell>
        </row>
        <row r="2543">
          <cell r="A2543" t="str">
            <v xml:space="preserve">RUSCONI ANTONIO    </v>
          </cell>
          <cell r="B2543" t="str">
            <v>BELLANO</v>
          </cell>
        </row>
        <row r="2544">
          <cell r="A2544" t="str">
            <v xml:space="preserve">COLOMBO ANDREA    </v>
          </cell>
          <cell r="B2544" t="str">
            <v>BOSISIO PARINI</v>
          </cell>
        </row>
        <row r="2545">
          <cell r="A2545" t="str">
            <v xml:space="preserve">AIROLDI FEDERICO    </v>
          </cell>
          <cell r="B2545" t="str">
            <v>BRIVIO</v>
          </cell>
        </row>
        <row r="2546">
          <cell r="A2546" t="str">
            <v xml:space="preserve">CATTANEO LUCA    </v>
          </cell>
          <cell r="B2546" t="str">
            <v>BULCIAGO</v>
          </cell>
        </row>
        <row r="2547">
          <cell r="A2547" t="str">
            <v xml:space="preserve">MOTTA STEFANO    </v>
          </cell>
          <cell r="B2547" t="str">
            <v>CALCO</v>
          </cell>
        </row>
        <row r="2548">
          <cell r="A2548" t="str">
            <v xml:space="preserve">GHEZZI MARCO    </v>
          </cell>
          <cell r="B2548" t="str">
            <v>CALOLZIOCORTE</v>
          </cell>
        </row>
        <row r="2549">
          <cell r="A2549" t="str">
            <v xml:space="preserve">PIGAZZINI LUCA    </v>
          </cell>
          <cell r="B2549" t="str">
            <v>CARENNO</v>
          </cell>
        </row>
        <row r="2550">
          <cell r="A2550" t="str">
            <v xml:space="preserve">PASQUINI ANTONIO    </v>
          </cell>
          <cell r="B2550" t="str">
            <v>CASARGO</v>
          </cell>
        </row>
        <row r="2551">
          <cell r="A2551" t="str">
            <v xml:space="preserve">GALBIATI FILIPPO    </v>
          </cell>
          <cell r="B2551" t="str">
            <v>CASATENOVO</v>
          </cell>
        </row>
        <row r="2552">
          <cell r="A2552" t="str">
            <v xml:space="preserve">MARABESE ROBERTA    </v>
          </cell>
          <cell r="B2552" t="str">
            <v>CASSAGO BRIANZA</v>
          </cell>
        </row>
        <row r="2553">
          <cell r="A2553" t="str">
            <v xml:space="preserve">COMBI ROBERTO    </v>
          </cell>
          <cell r="B2553" t="str">
            <v>CASSINA VALSASSINA</v>
          </cell>
        </row>
        <row r="2554">
          <cell r="A2554" t="str">
            <v xml:space="preserve">RIVA ALDO    </v>
          </cell>
          <cell r="B2554" t="str">
            <v>CASTELLO DI BRIANZA</v>
          </cell>
        </row>
        <row r="2555">
          <cell r="A2555" t="str">
            <v xml:space="preserve">TOTO GENNARO    </v>
          </cell>
          <cell r="B2555" t="str">
            <v>CERNUSCO LOMBARDONE</v>
          </cell>
        </row>
        <row r="2556">
          <cell r="A2556" t="str">
            <v xml:space="preserve">AIROLDI LUISA    </v>
          </cell>
          <cell r="B2556" t="str">
            <v>CESANA BRIANZA</v>
          </cell>
        </row>
        <row r="2557">
          <cell r="A2557" t="str">
            <v xml:space="preserve">ISELLA ANGELO    </v>
          </cell>
          <cell r="B2557" t="str">
            <v>CIVATE</v>
          </cell>
        </row>
        <row r="2558">
          <cell r="A2558" t="str">
            <v xml:space="preserve">GILARDI MONICA    </v>
          </cell>
          <cell r="B2558" t="str">
            <v>COLICO</v>
          </cell>
        </row>
        <row r="2559">
          <cell r="A2559" t="str">
            <v xml:space="preserve">GALBUSERA TIZIANA    </v>
          </cell>
          <cell r="B2559" t="str">
            <v>COLLE BRIANZA</v>
          </cell>
        </row>
        <row r="2560">
          <cell r="A2560" t="str">
            <v xml:space="preserve">GALPERTI SERGIO    </v>
          </cell>
          <cell r="B2560" t="str">
            <v>CORTENOVA</v>
          </cell>
        </row>
        <row r="2561">
          <cell r="A2561" t="str">
            <v xml:space="preserve">PANZERI SABINA    </v>
          </cell>
          <cell r="B2561" t="str">
            <v>COSTA MASNAGA</v>
          </cell>
        </row>
        <row r="2562">
          <cell r="A2562" t="str">
            <v xml:space="preserve">MANZONI MATTEO    </v>
          </cell>
          <cell r="B2562" t="str">
            <v>CRANDOLA VALSASSINA</v>
          </cell>
        </row>
        <row r="2563">
          <cell r="A2563" t="str">
            <v xml:space="preserve">PIROVANO AVE    </v>
          </cell>
          <cell r="B2563" t="str">
            <v>CREMELLA</v>
          </cell>
        </row>
        <row r="2564">
          <cell r="A2564" t="str">
            <v xml:space="preserve">INVERNIZZI PIER LUIGI   </v>
          </cell>
          <cell r="B2564" t="str">
            <v>CREMENO</v>
          </cell>
        </row>
        <row r="2565">
          <cell r="A2565" t="str">
            <v xml:space="preserve">CASSINELLI STEFANO    </v>
          </cell>
          <cell r="B2565" t="str">
            <v>DERVIO</v>
          </cell>
        </row>
        <row r="2566">
          <cell r="A2566" t="str">
            <v xml:space="preserve">LANFRANCHI PAOLO    </v>
          </cell>
          <cell r="B2566" t="str">
            <v>DOLZAGO</v>
          </cell>
        </row>
        <row r="2567">
          <cell r="A2567" t="str">
            <v xml:space="preserve">VERGANI MASSIMO    </v>
          </cell>
          <cell r="B2567" t="str">
            <v>DORIO</v>
          </cell>
        </row>
        <row r="2568">
          <cell r="A2568" t="str">
            <v xml:space="preserve">PIROVANO ELENA    </v>
          </cell>
          <cell r="B2568" t="str">
            <v>ELLO</v>
          </cell>
        </row>
        <row r="2569">
          <cell r="A2569" t="str">
            <v xml:space="preserve">VALSECCHI GIAN CARLO   </v>
          </cell>
          <cell r="B2569" t="str">
            <v>ERVE</v>
          </cell>
        </row>
        <row r="2570">
          <cell r="A2570" t="str">
            <v xml:space="preserve">PENSA PIETRO    </v>
          </cell>
          <cell r="B2570" t="str">
            <v>ESINO LARIO</v>
          </cell>
        </row>
        <row r="2571">
          <cell r="A2571" t="str">
            <v xml:space="preserve">MONTANELLI PIERGIOVANNI    </v>
          </cell>
          <cell r="B2571" t="str">
            <v>GALBIATE</v>
          </cell>
        </row>
        <row r="2572">
          <cell r="A2572" t="str">
            <v xml:space="preserve">COLOMBO MAURO    </v>
          </cell>
          <cell r="B2572" t="str">
            <v>GARBAGNATE MONASTERO</v>
          </cell>
        </row>
        <row r="2573">
          <cell r="A2573" t="str">
            <v xml:space="preserve">CONTI GIUSEPPE    </v>
          </cell>
          <cell r="B2573" t="str">
            <v>GARLATE</v>
          </cell>
        </row>
        <row r="2574">
          <cell r="A2574" t="str">
            <v xml:space="preserve">VERGANI FABIO    </v>
          </cell>
          <cell r="B2574" t="str">
            <v>IMBERSAGO</v>
          </cell>
        </row>
        <row r="2575">
          <cell r="A2575" t="str">
            <v xml:space="preserve">AIROLDI ADRIANO STEFANO   </v>
          </cell>
          <cell r="B2575" t="str">
            <v>INTROBIO</v>
          </cell>
        </row>
        <row r="2576">
          <cell r="A2576" t="str">
            <v xml:space="preserve">PANZERI MARCO    </v>
          </cell>
          <cell r="B2576" t="str">
            <v>LA VALLETTA BRIANZA</v>
          </cell>
        </row>
        <row r="2577">
          <cell r="A2577" t="str">
            <v xml:space="preserve">GATTINONI MAURO    </v>
          </cell>
          <cell r="B2577" t="str">
            <v>LECCO</v>
          </cell>
        </row>
        <row r="2578">
          <cell r="A2578" t="str">
            <v xml:space="preserve">STEFANONI SILVANO    </v>
          </cell>
          <cell r="B2578" t="str">
            <v>LIERNA</v>
          </cell>
        </row>
        <row r="2579">
          <cell r="A2579" t="str">
            <v xml:space="preserve">CITTERIO CRISTINA MARIA   </v>
          </cell>
          <cell r="B2579" t="str">
            <v>LOMAGNA</v>
          </cell>
        </row>
        <row r="2580">
          <cell r="A2580" t="str">
            <v xml:space="preserve">POLANO FLAVIO    </v>
          </cell>
          <cell r="B2580" t="str">
            <v>MALGRATE</v>
          </cell>
        </row>
        <row r="2581">
          <cell r="A2581" t="str">
            <v xml:space="preserve">FASOLI RICCARDO    </v>
          </cell>
          <cell r="B2581" t="str">
            <v>MANDELLO DEL LARIO</v>
          </cell>
        </row>
        <row r="2582">
          <cell r="A2582" t="str">
            <v xml:space="preserve">MALUGANI GIUSEPPE    </v>
          </cell>
          <cell r="B2582" t="str">
            <v>MARGNO</v>
          </cell>
        </row>
        <row r="2583">
          <cell r="A2583" t="str">
            <v xml:space="preserve">PANZERI MASSIMO AUGUSTO   </v>
          </cell>
          <cell r="B2583" t="str">
            <v>MERATE</v>
          </cell>
        </row>
        <row r="2584">
          <cell r="A2584" t="str">
            <v xml:space="preserve">REDAELLI PAOLO    </v>
          </cell>
          <cell r="B2584" t="str">
            <v>MISSAGLIA</v>
          </cell>
        </row>
        <row r="2585">
          <cell r="A2585" t="str">
            <v xml:space="preserve">CORTI ANDREA    </v>
          </cell>
          <cell r="B2585" t="str">
            <v>MOGGIO</v>
          </cell>
        </row>
        <row r="2586">
          <cell r="A2586" t="str">
            <v xml:space="preserve">CHIARELLA GIUSEPPE    </v>
          </cell>
          <cell r="B2586" t="str">
            <v>MOLTENO</v>
          </cell>
        </row>
        <row r="2587">
          <cell r="A2587" t="str">
            <v xml:space="preserve">COLOMBO PAOLA    </v>
          </cell>
          <cell r="B2587" t="str">
            <v>MONTE MARENZO</v>
          </cell>
        </row>
        <row r="2588">
          <cell r="A2588" t="str">
            <v xml:space="preserve">PENDEGGIA IVAN    </v>
          </cell>
          <cell r="B2588" t="str">
            <v>MONTEVECCHIA</v>
          </cell>
        </row>
        <row r="2589">
          <cell r="A2589" t="str">
            <v xml:space="preserve">HOFMANN ALESSANDRA    </v>
          </cell>
          <cell r="B2589" t="str">
            <v>MONTICELLO BRIANZA</v>
          </cell>
        </row>
        <row r="2590">
          <cell r="A2590" t="str">
            <v xml:space="preserve">PESENTI DARIO    </v>
          </cell>
          <cell r="B2590" t="str">
            <v>MORTERONE</v>
          </cell>
        </row>
        <row r="2591">
          <cell r="A2591" t="str">
            <v xml:space="preserve">DI TERLIZZI LAURA   </v>
          </cell>
          <cell r="B2591" t="str">
            <v>NIBIONNO</v>
          </cell>
        </row>
        <row r="2592">
          <cell r="A2592" t="str">
            <v xml:space="preserve">NARCISO CHIARA    </v>
          </cell>
          <cell r="B2592" t="str">
            <v>OGGIONO</v>
          </cell>
        </row>
        <row r="2593">
          <cell r="A2593" t="str">
            <v xml:space="preserve">BERNOCCO GIOVANNI BATTISTA   </v>
          </cell>
          <cell r="B2593" t="str">
            <v>OLGIATE MOLGORA</v>
          </cell>
        </row>
        <row r="2594">
          <cell r="A2594" t="str">
            <v xml:space="preserve">PASSONI MARCO    </v>
          </cell>
          <cell r="B2594" t="str">
            <v>OLGINATE</v>
          </cell>
        </row>
        <row r="2595">
          <cell r="A2595" t="str">
            <v xml:space="preserve">POLTI BRUNO    </v>
          </cell>
          <cell r="B2595" t="str">
            <v>OLIVETO LARIO</v>
          </cell>
        </row>
        <row r="2596">
          <cell r="A2596" t="str">
            <v xml:space="preserve">BRIVIO PAOLO    </v>
          </cell>
          <cell r="B2596" t="str">
            <v>OSNAGO</v>
          </cell>
        </row>
        <row r="2597">
          <cell r="A2597" t="str">
            <v xml:space="preserve">TORCHIO GIAMPAOLO    </v>
          </cell>
          <cell r="B2597" t="str">
            <v>PADERNO D'ADDA</v>
          </cell>
        </row>
        <row r="2598">
          <cell r="A2598" t="str">
            <v xml:space="preserve">COLOMBO MARTINO    </v>
          </cell>
          <cell r="B2598" t="str">
            <v>PAGNONA</v>
          </cell>
        </row>
        <row r="2599">
          <cell r="A2599" t="str">
            <v xml:space="preserve">BUSI RENATO    </v>
          </cell>
          <cell r="B2599" t="str">
            <v>PARLASCO</v>
          </cell>
        </row>
        <row r="2600">
          <cell r="A2600" t="str">
            <v xml:space="preserve">ARTANA PIERLUIGI    </v>
          </cell>
          <cell r="B2600" t="str">
            <v>PASTURO</v>
          </cell>
        </row>
        <row r="2601">
          <cell r="A2601" t="str">
            <v xml:space="preserve">FESTORAZZI FABIO    </v>
          </cell>
          <cell r="B2601" t="str">
            <v>PERLEDO</v>
          </cell>
        </row>
        <row r="2602">
          <cell r="A2602" t="str">
            <v xml:space="preserve">DE CAPITANI DANTE   </v>
          </cell>
          <cell r="B2602" t="str">
            <v>PESCATE</v>
          </cell>
        </row>
        <row r="2603">
          <cell r="A2603" t="str">
            <v xml:space="preserve">CODEGA ELIDE    </v>
          </cell>
          <cell r="B2603" t="str">
            <v>PREMANA</v>
          </cell>
        </row>
        <row r="2604">
          <cell r="A2604" t="str">
            <v xml:space="preserve">ARTUSI MAURO    </v>
          </cell>
          <cell r="B2604" t="str">
            <v>PRIMALUNA</v>
          </cell>
        </row>
        <row r="2605">
          <cell r="A2605" t="str">
            <v xml:space="preserve">VILLA DANIELE    </v>
          </cell>
          <cell r="B2605" t="str">
            <v>ROBBIATE</v>
          </cell>
        </row>
        <row r="2606">
          <cell r="A2606" t="str">
            <v xml:space="preserve">REDAELLI MATTEO    </v>
          </cell>
          <cell r="B2606" t="str">
            <v>ROGENO</v>
          </cell>
        </row>
        <row r="2607">
          <cell r="A2607" t="str">
            <v xml:space="preserve">BRAMBILLA EFREM    </v>
          </cell>
          <cell r="B2607" t="str">
            <v>SANTA MARIA HOE'</v>
          </cell>
        </row>
        <row r="2608">
          <cell r="A2608" t="str">
            <v xml:space="preserve">DE CAPITANI EMANUELE   </v>
          </cell>
          <cell r="B2608" t="str">
            <v>SIRONE</v>
          </cell>
        </row>
        <row r="2609">
          <cell r="A2609" t="str">
            <v xml:space="preserve">ROSA MATTEO GIOVANNI   </v>
          </cell>
          <cell r="B2609" t="str">
            <v>SIRTORI</v>
          </cell>
        </row>
        <row r="2610">
          <cell r="A2610" t="str">
            <v xml:space="preserve">CARIBONI SANDRO    </v>
          </cell>
          <cell r="B2610" t="str">
            <v>SUEGLIO</v>
          </cell>
        </row>
        <row r="2611">
          <cell r="A2611" t="str">
            <v xml:space="preserve">VALSECCHI GIACOMO ANGELO   </v>
          </cell>
          <cell r="B2611" t="str">
            <v>SUELLO</v>
          </cell>
        </row>
        <row r="2612">
          <cell r="A2612" t="str">
            <v xml:space="preserve">NOGARA ALBERTO    </v>
          </cell>
          <cell r="B2612" t="str">
            <v>TACENO</v>
          </cell>
        </row>
        <row r="2613">
          <cell r="A2613" t="str">
            <v xml:space="preserve">COLOMBO MATTEO    </v>
          </cell>
          <cell r="B2613" t="str">
            <v>VALGREGHENTINO</v>
          </cell>
        </row>
        <row r="2614">
          <cell r="A2614" t="str">
            <v xml:space="preserve">RUSCONI ANTONIO    </v>
          </cell>
          <cell r="B2614" t="str">
            <v>VALMADRERA</v>
          </cell>
        </row>
        <row r="2615">
          <cell r="A2615" t="str">
            <v xml:space="preserve">BUZZELLA LUCA    </v>
          </cell>
          <cell r="B2615" t="str">
            <v>VALVARRONE</v>
          </cell>
        </row>
        <row r="2616">
          <cell r="A2616" t="str">
            <v xml:space="preserve">MANZONI MAURO    </v>
          </cell>
          <cell r="B2616" t="str">
            <v>VARENNA</v>
          </cell>
        </row>
        <row r="2617">
          <cell r="A2617" t="str">
            <v xml:space="preserve">LOZZA PAOLO GIOVANNI   </v>
          </cell>
          <cell r="B2617" t="str">
            <v>VERCURAGO</v>
          </cell>
        </row>
        <row r="2618">
          <cell r="A2618" t="str">
            <v xml:space="preserve">MANEGA ROBERTINO ETTORE   </v>
          </cell>
          <cell r="B2618" t="str">
            <v>VERDERIO</v>
          </cell>
        </row>
        <row r="2619">
          <cell r="A2619" t="str">
            <v xml:space="preserve">BERTARINI FABIO    </v>
          </cell>
          <cell r="B2619" t="str">
            <v>VIGANO'</v>
          </cell>
        </row>
        <row r="2620">
          <cell r="A2620" t="str">
            <v xml:space="preserve">MARAZZI AGOSTINA    </v>
          </cell>
          <cell r="B2620" t="str">
            <v>ABBADIA CERRETO</v>
          </cell>
        </row>
        <row r="2621">
          <cell r="A2621" t="str">
            <v xml:space="preserve">CHIESA ANGELO    </v>
          </cell>
          <cell r="B2621" t="str">
            <v>BERTONICO</v>
          </cell>
        </row>
        <row r="2622">
          <cell r="A2622" t="str">
            <v xml:space="preserve">BOSSI LIVIO    </v>
          </cell>
          <cell r="B2622" t="str">
            <v>BOFFALORA D'ADDA</v>
          </cell>
        </row>
        <row r="2623">
          <cell r="A2623" t="str">
            <v xml:space="preserve">GARGIONI GIOVANNA    </v>
          </cell>
          <cell r="B2623" t="str">
            <v>BORGHETTO LODIGIANO</v>
          </cell>
        </row>
        <row r="2624">
          <cell r="A2624" t="str">
            <v xml:space="preserve">REBUGHINI MOIRA    </v>
          </cell>
          <cell r="B2624" t="str">
            <v>BORGO SAN GIOVANNI</v>
          </cell>
        </row>
        <row r="2625">
          <cell r="A2625" t="str">
            <v xml:space="preserve">SITZIA NATHALIE    </v>
          </cell>
          <cell r="B2625" t="str">
            <v>CASALETTO LODIGIANO</v>
          </cell>
        </row>
        <row r="2626">
          <cell r="A2626" t="str">
            <v xml:space="preserve">VIGHI MARCO    </v>
          </cell>
          <cell r="B2626" t="str">
            <v>CASALMAIOCCO</v>
          </cell>
        </row>
        <row r="2627">
          <cell r="A2627" t="str">
            <v xml:space="preserve">DELMIGLIO ELIA    </v>
          </cell>
          <cell r="B2627" t="str">
            <v>CASALPUSTERLENGO</v>
          </cell>
        </row>
        <row r="2628">
          <cell r="A2628" t="str">
            <v xml:space="preserve">BIANCHI PIERO LUIGI   </v>
          </cell>
          <cell r="B2628" t="str">
            <v>CASELLE LANDI</v>
          </cell>
        </row>
        <row r="2629">
          <cell r="A2629" t="str">
            <v xml:space="preserve">VIGHI DAVIDE    </v>
          </cell>
          <cell r="B2629" t="str">
            <v>CASELLE LURANI</v>
          </cell>
        </row>
        <row r="2630">
          <cell r="A2630" t="str">
            <v xml:space="preserve">SALTARELLI DANIELE    </v>
          </cell>
          <cell r="B2630" t="str">
            <v>CASTELGERUNDO</v>
          </cell>
        </row>
        <row r="2631">
          <cell r="A2631" t="str">
            <v xml:space="preserve">SCHIAVI MARCELLO    </v>
          </cell>
          <cell r="B2631" t="str">
            <v>CASTELNUOVO BOCCA D'ADDA</v>
          </cell>
        </row>
        <row r="2632">
          <cell r="A2632" t="str">
            <v xml:space="preserve">PESATORI COSTANTINO    </v>
          </cell>
          <cell r="B2632" t="str">
            <v>CASTIGLIONE D'ADDA</v>
          </cell>
        </row>
        <row r="2633">
          <cell r="A2633" t="str">
            <v xml:space="preserve">PERFETTI EMMA    </v>
          </cell>
          <cell r="B2633" t="str">
            <v>CASTIRAGA VIDARDO</v>
          </cell>
        </row>
        <row r="2634">
          <cell r="A2634" t="str">
            <v xml:space="preserve">CURTI SERGIO    </v>
          </cell>
          <cell r="B2634" t="str">
            <v>CAVENAGO D'ADDA</v>
          </cell>
        </row>
        <row r="2635">
          <cell r="A2635" t="str">
            <v xml:space="preserve">MAZZUCCO MARIA PIA   </v>
          </cell>
          <cell r="B2635" t="str">
            <v>CERVIGNANO D'ADDA</v>
          </cell>
        </row>
        <row r="2636">
          <cell r="A2636" t="str">
            <v xml:space="preserve">PASSERINI FRANCESCO    </v>
          </cell>
          <cell r="B2636" t="str">
            <v>CODOGNO</v>
          </cell>
        </row>
        <row r="2637">
          <cell r="A2637" t="str">
            <v xml:space="preserve">VICARDI ITALO    </v>
          </cell>
          <cell r="B2637" t="str">
            <v>COMAZZO</v>
          </cell>
        </row>
        <row r="2638">
          <cell r="A2638" t="str">
            <v xml:space="preserve">MONETA CLAUDIO    </v>
          </cell>
          <cell r="B2638" t="str">
            <v>CORNEGLIANO LAUDENSE</v>
          </cell>
        </row>
        <row r="2639">
          <cell r="A2639" t="str">
            <v xml:space="preserve">TANSINI GIANPIERO    </v>
          </cell>
          <cell r="B2639" t="str">
            <v>CORNO GIOVINE</v>
          </cell>
        </row>
        <row r="2640">
          <cell r="A2640" t="str">
            <v xml:space="preserve">VIGNALI PAOLA LORENZA   </v>
          </cell>
          <cell r="B2640" t="str">
            <v>CORNOVECCHIO</v>
          </cell>
        </row>
        <row r="2641">
          <cell r="A2641" t="str">
            <v xml:space="preserve">MANARA CLAUDIO    </v>
          </cell>
          <cell r="B2641" t="str">
            <v>CORTE PALASIO</v>
          </cell>
        </row>
        <row r="2642">
          <cell r="A2642" t="str">
            <v xml:space="preserve">RIZZI CARLO ALBERTO FRANCESCO  </v>
          </cell>
          <cell r="B2642" t="str">
            <v>CRESPIATICA</v>
          </cell>
        </row>
        <row r="2643">
          <cell r="A2643" t="str">
            <v xml:space="preserve">PASSERINI DAVIDE    </v>
          </cell>
          <cell r="B2643" t="str">
            <v>FOMBIO</v>
          </cell>
        </row>
        <row r="2644">
          <cell r="A2644" t="str">
            <v xml:space="preserve">PAVESI BENEDETTA    </v>
          </cell>
          <cell r="B2644" t="str">
            <v>GALGAGNANO</v>
          </cell>
        </row>
        <row r="2645">
          <cell r="A2645" t="str">
            <v xml:space="preserve">MUZZI MARGHERITA    </v>
          </cell>
          <cell r="B2645" t="str">
            <v>GRAFFIGNANA</v>
          </cell>
        </row>
        <row r="2646">
          <cell r="A2646" t="str">
            <v xml:space="preserve">BERGAMASCHI ELIA    </v>
          </cell>
          <cell r="B2646" t="str">
            <v>GUARDAMIGLIO</v>
          </cell>
        </row>
        <row r="2647">
          <cell r="A2647" t="str">
            <v xml:space="preserve">MAIOCCHI GIUSEPPE    </v>
          </cell>
          <cell r="B2647" t="str">
            <v>LIVRAGA</v>
          </cell>
        </row>
        <row r="2648">
          <cell r="A2648" t="str">
            <v xml:space="preserve">FUREGATO ANDREA    </v>
          </cell>
          <cell r="B2648" t="str">
            <v>LODI</v>
          </cell>
        </row>
        <row r="2649">
          <cell r="A2649" t="str">
            <v xml:space="preserve">FELISSARI LINO OSVALDO   </v>
          </cell>
          <cell r="B2649" t="str">
            <v>LODI VECCHIO</v>
          </cell>
        </row>
        <row r="2650">
          <cell r="A2650" t="str">
            <v xml:space="preserve">SANTANTONIO FABRIZIO    </v>
          </cell>
          <cell r="B2650" t="str">
            <v>MACCASTORNA</v>
          </cell>
        </row>
        <row r="2651">
          <cell r="A2651" t="str">
            <v xml:space="preserve">TAMAGNI FAUSTO    </v>
          </cell>
          <cell r="B2651" t="str">
            <v>MAIRAGO</v>
          </cell>
        </row>
        <row r="2652">
          <cell r="A2652" t="str">
            <v xml:space="preserve">SGUAZZI DANTE    </v>
          </cell>
          <cell r="B2652" t="str">
            <v>MALEO</v>
          </cell>
        </row>
        <row r="2653">
          <cell r="A2653" t="str">
            <v xml:space="preserve">BARISELLI CLAUDIO    </v>
          </cell>
          <cell r="B2653" t="str">
            <v>MARUDO</v>
          </cell>
        </row>
        <row r="2654">
          <cell r="A2654" t="str">
            <v xml:space="preserve">SERAFINI SEVERINO    </v>
          </cell>
          <cell r="B2654" t="str">
            <v>MASSALENGO</v>
          </cell>
        </row>
        <row r="2655">
          <cell r="A2655" t="str">
            <v xml:space="preserve">ROCCA MARIO RAFFAELE   </v>
          </cell>
          <cell r="B2655" t="str">
            <v>MELETI</v>
          </cell>
        </row>
        <row r="2656">
          <cell r="A2656" t="str">
            <v xml:space="preserve">FAZZI GIOVANNI    </v>
          </cell>
          <cell r="B2656" t="str">
            <v>MERLINO</v>
          </cell>
        </row>
        <row r="2657">
          <cell r="A2657" t="str">
            <v xml:space="preserve">FERRARI LUCA    </v>
          </cell>
          <cell r="B2657" t="str">
            <v>MONTANASO LOMBARDO</v>
          </cell>
        </row>
        <row r="2658">
          <cell r="A2658" t="str">
            <v xml:space="preserve">GIUDICI SILVIA    </v>
          </cell>
          <cell r="B2658" t="str">
            <v>MULAZZANO</v>
          </cell>
        </row>
        <row r="2659">
          <cell r="A2659" t="str">
            <v xml:space="preserve">FERRARI FRANCESCO    </v>
          </cell>
          <cell r="B2659" t="str">
            <v>ORIO LITTA</v>
          </cell>
        </row>
        <row r="2660">
          <cell r="A2660" t="str">
            <v xml:space="preserve">FERIOLI EUGENIO    </v>
          </cell>
          <cell r="B2660" t="str">
            <v>OSPEDALETTO LODIGIANO</v>
          </cell>
        </row>
        <row r="2661">
          <cell r="A2661" t="str">
            <v xml:space="preserve">GRANATA LUIGI    </v>
          </cell>
          <cell r="B2661" t="str">
            <v>OSSAGO LODIGIANO</v>
          </cell>
        </row>
        <row r="2662">
          <cell r="A2662" t="str">
            <v xml:space="preserve">GUERCIOTT IGOR STEFANO   </v>
          </cell>
          <cell r="B2662" t="str">
            <v>PIEVE FISSIRAGA</v>
          </cell>
        </row>
        <row r="2663">
          <cell r="A2663" t="str">
            <v xml:space="preserve">MARCOLIN STEFANIA    </v>
          </cell>
          <cell r="B2663" t="str">
            <v>SALERANO SUL LAMBRO</v>
          </cell>
        </row>
        <row r="2664">
          <cell r="A2664" t="str">
            <v xml:space="preserve">GHIDELLI MARIO    </v>
          </cell>
          <cell r="B2664" t="str">
            <v>SAN FIORANO</v>
          </cell>
        </row>
        <row r="2665">
          <cell r="A2665" t="str">
            <v xml:space="preserve">TORZA ANDREA    </v>
          </cell>
          <cell r="B2665" t="str">
            <v>SAN MARTINO IN STRADA</v>
          </cell>
        </row>
        <row r="2666">
          <cell r="A2666" t="str">
            <v xml:space="preserve">DELFINI MATTEO    </v>
          </cell>
          <cell r="B2666" t="str">
            <v>SAN ROCCO AL PORTO</v>
          </cell>
        </row>
        <row r="2667">
          <cell r="A2667" t="str">
            <v xml:space="preserve">VILLA MAURIZIO ETTORE ENRICO  </v>
          </cell>
          <cell r="B2667" t="str">
            <v>SANT'ANGELO LODIGIANO</v>
          </cell>
        </row>
        <row r="2668">
          <cell r="A2668" t="str">
            <v xml:space="preserve">TESTOLINA MARINELLA    </v>
          </cell>
          <cell r="B2668" t="str">
            <v>SANTO STEFANO LODIGIANO</v>
          </cell>
        </row>
        <row r="2669">
          <cell r="A2669" t="str">
            <v xml:space="preserve">SALVALAGLIO MAURO    </v>
          </cell>
          <cell r="B2669" t="str">
            <v>SECUGNAGO</v>
          </cell>
        </row>
        <row r="2670">
          <cell r="A2670" t="str">
            <v xml:space="preserve">NEGRI SILVANO    </v>
          </cell>
          <cell r="B2670" t="str">
            <v>SENNA LODIGIANA</v>
          </cell>
        </row>
        <row r="2671">
          <cell r="A2671" t="str">
            <v xml:space="preserve">CAPERDONI ANGELO    </v>
          </cell>
          <cell r="B2671" t="str">
            <v>SOMAGLIA</v>
          </cell>
        </row>
        <row r="2672">
          <cell r="A2672" t="str">
            <v xml:space="preserve">IESCE SALVATORE    </v>
          </cell>
          <cell r="B2672" t="str">
            <v>SORDIO</v>
          </cell>
        </row>
        <row r="2673">
          <cell r="A2673" t="str">
            <v xml:space="preserve">MOROSINI FRANCESCO    </v>
          </cell>
          <cell r="B2673" t="str">
            <v>TAVAZZANO CON VILLAVESCO</v>
          </cell>
        </row>
        <row r="2674">
          <cell r="A2674" t="str">
            <v xml:space="preserve">RESEMINI ALBA    </v>
          </cell>
          <cell r="B2674" t="str">
            <v>TERRANOVA DEI PASSERINI</v>
          </cell>
        </row>
        <row r="2675">
          <cell r="A2675" t="str">
            <v xml:space="preserve">LOTTAROLI EMILIANO    </v>
          </cell>
          <cell r="B2675" t="str">
            <v>TURANO LODIGIANO</v>
          </cell>
        </row>
        <row r="2676">
          <cell r="A2676" t="str">
            <v xml:space="preserve">BASSAN FABIO    </v>
          </cell>
          <cell r="B2676" t="str">
            <v>VALERA FRATTA</v>
          </cell>
        </row>
        <row r="2677">
          <cell r="A2677" t="str">
            <v xml:space="preserve">GUARNIERI DIEGO    </v>
          </cell>
          <cell r="B2677" t="str">
            <v>VILLANOVA DEL SILLARO</v>
          </cell>
        </row>
        <row r="2678">
          <cell r="A2678" t="str">
            <v xml:space="preserve">MADONINI ANGELO    </v>
          </cell>
          <cell r="B2678" t="str">
            <v>ZELO BUON PERSICO</v>
          </cell>
        </row>
        <row r="2679">
          <cell r="A2679" t="str">
            <v xml:space="preserve">SIRONI SIMONE    </v>
          </cell>
          <cell r="B2679" t="str">
            <v>AGRATE BRIANZA</v>
          </cell>
        </row>
        <row r="2680">
          <cell r="A2680" t="str">
            <v xml:space="preserve">BARAGGIA MATTEO RAFFAELE   </v>
          </cell>
          <cell r="B2680" t="str">
            <v>AICURZIO</v>
          </cell>
        </row>
        <row r="2681">
          <cell r="A2681" t="str">
            <v xml:space="preserve">REDAELLI GIULIO ENEA   </v>
          </cell>
          <cell r="B2681" t="str">
            <v>ALBIATE</v>
          </cell>
        </row>
        <row r="2682">
          <cell r="A2682" t="str">
            <v xml:space="preserve">BONO MAURIZIO    </v>
          </cell>
          <cell r="B2682" t="str">
            <v>ARCORE</v>
          </cell>
        </row>
        <row r="2683">
          <cell r="A2683" t="str">
            <v xml:space="preserve">GALLI PIERMARIO    </v>
          </cell>
          <cell r="B2683" t="str">
            <v>BARLASSINA</v>
          </cell>
        </row>
        <row r="2684">
          <cell r="A2684" t="str">
            <v xml:space="preserve">COLOMBO MAURO    </v>
          </cell>
          <cell r="B2684" t="str">
            <v>BELLUSCO</v>
          </cell>
        </row>
        <row r="2685">
          <cell r="A2685" t="str">
            <v xml:space="preserve">ESPOSITO ANDREA    </v>
          </cell>
          <cell r="B2685" t="str">
            <v>BERNAREGGIO</v>
          </cell>
        </row>
        <row r="2686">
          <cell r="A2686" t="str">
            <v xml:space="preserve">POZZOLI EMANUELE    </v>
          </cell>
          <cell r="B2686" t="str">
            <v>BESANA IN BRIANZA</v>
          </cell>
        </row>
        <row r="2687">
          <cell r="A2687" t="str">
            <v xml:space="preserve">CASIRAGHI LUCIANO    </v>
          </cell>
          <cell r="B2687" t="str">
            <v>BIASSONO</v>
          </cell>
        </row>
        <row r="2688">
          <cell r="A2688" t="str">
            <v xml:space="preserve">SARTORI GIOVANNI    </v>
          </cell>
          <cell r="B2688" t="str">
            <v>BOVISIO-MASCIAGO</v>
          </cell>
        </row>
        <row r="2689">
          <cell r="A2689" t="str">
            <v xml:space="preserve">VERBICARO ANTONIO    </v>
          </cell>
          <cell r="B2689" t="str">
            <v>BRIOSCO</v>
          </cell>
        </row>
        <row r="2690">
          <cell r="A2690" t="str">
            <v xml:space="preserve">TROIANO ANTONIO MARCO   </v>
          </cell>
          <cell r="B2690" t="str">
            <v>BRUGHERIO</v>
          </cell>
        </row>
        <row r="2691">
          <cell r="A2691" t="str">
            <v xml:space="preserve">MANDELLI ANGELO    </v>
          </cell>
          <cell r="B2691" t="str">
            <v>BURAGO DI MOLGORA</v>
          </cell>
        </row>
        <row r="2692">
          <cell r="A2692" t="str">
            <v xml:space="preserve">CORTI MARCO    </v>
          </cell>
          <cell r="B2692" t="str">
            <v>BUSNAGO</v>
          </cell>
        </row>
        <row r="2693">
          <cell r="A2693" t="str">
            <v xml:space="preserve">BERETTA MARIANGELA    </v>
          </cell>
          <cell r="B2693" t="str">
            <v>CAMPARADA</v>
          </cell>
        </row>
        <row r="2694">
          <cell r="A2694" t="str">
            <v xml:space="preserve">BUZZINI MONICA    </v>
          </cell>
          <cell r="B2694" t="str">
            <v>CAPONAGO</v>
          </cell>
        </row>
        <row r="2695">
          <cell r="A2695" t="str">
            <v xml:space="preserve">VEGGIAN LUCA    </v>
          </cell>
          <cell r="B2695" t="str">
            <v>CARATE BRIANZA</v>
          </cell>
        </row>
        <row r="2696">
          <cell r="A2696" t="str">
            <v xml:space="preserve">MAGGIOLINI ROSELLA    </v>
          </cell>
          <cell r="B2696" t="str">
            <v>CARNATE</v>
          </cell>
        </row>
        <row r="2697">
          <cell r="A2697" t="str">
            <v xml:space="preserve">FUMAGALLI DAVIDE    </v>
          </cell>
          <cell r="B2697" t="str">
            <v>CAVENAGO DI BRIANZA</v>
          </cell>
        </row>
        <row r="2698">
          <cell r="A2698" t="str">
            <v xml:space="preserve">CRIPPA ROBERTO LEONE   </v>
          </cell>
          <cell r="B2698" t="str">
            <v>CERIANO LAGHETTO</v>
          </cell>
        </row>
        <row r="2699">
          <cell r="A2699" t="str">
            <v xml:space="preserve">BOCCA GIANPIERO    </v>
          </cell>
          <cell r="B2699" t="str">
            <v>CESANO MADERNO</v>
          </cell>
        </row>
        <row r="2700">
          <cell r="A2700" t="str">
            <v xml:space="preserve">BASILICO ANDREA    </v>
          </cell>
          <cell r="B2700" t="str">
            <v>COGLIATE</v>
          </cell>
        </row>
        <row r="2701">
          <cell r="A2701" t="str">
            <v xml:space="preserve">CAPITANIO MAURO    </v>
          </cell>
          <cell r="B2701" t="str">
            <v>CONCOREZZO</v>
          </cell>
        </row>
        <row r="2702">
          <cell r="A2702" t="str">
            <v xml:space="preserve">COLOMBO GIUSEPPE FELICE   </v>
          </cell>
          <cell r="B2702" t="str">
            <v>CORNATE D'ADDA</v>
          </cell>
        </row>
        <row r="2703">
          <cell r="A2703" t="str">
            <v xml:space="preserve">BERETTA MARCO    </v>
          </cell>
          <cell r="B2703" t="str">
            <v>CORREZZANA</v>
          </cell>
        </row>
        <row r="2704">
          <cell r="A2704" t="str">
            <v xml:space="preserve">GARGIULO SIMONE    </v>
          </cell>
          <cell r="B2704" t="str">
            <v>DESIO</v>
          </cell>
        </row>
        <row r="2705">
          <cell r="A2705" t="str">
            <v xml:space="preserve">CITTERIO MARCO    </v>
          </cell>
          <cell r="B2705" t="str">
            <v>GIUSSANO</v>
          </cell>
        </row>
        <row r="2706">
          <cell r="A2706" t="str">
            <v xml:space="preserve">PIZZI LOREDANA    </v>
          </cell>
          <cell r="B2706" t="str">
            <v>LAZZATE</v>
          </cell>
        </row>
        <row r="2707">
          <cell r="A2707" t="str">
            <v xml:space="preserve">FERRARI LAURA CRISTINA PAOLA  </v>
          </cell>
          <cell r="B2707" t="str">
            <v>LENTATE SUL SEVESO</v>
          </cell>
        </row>
        <row r="2708">
          <cell r="A2708" t="str">
            <v xml:space="preserve">MONTORIO FRANCESCO    </v>
          </cell>
          <cell r="B2708" t="str">
            <v>LESMO</v>
          </cell>
        </row>
        <row r="2709">
          <cell r="A2709" t="str">
            <v xml:space="preserve">ROMEO ANTONIO DOMENICO   </v>
          </cell>
          <cell r="B2709" t="str">
            <v>LIMBIATE</v>
          </cell>
        </row>
        <row r="2710">
          <cell r="A2710" t="str">
            <v xml:space="preserve">BORELLA LAURA    </v>
          </cell>
          <cell r="B2710" t="str">
            <v>LISSONE</v>
          </cell>
        </row>
        <row r="2711">
          <cell r="A2711" t="str">
            <v xml:space="preserve">REDAELLI MARIAROSA    </v>
          </cell>
          <cell r="B2711" t="str">
            <v>MACHERIO</v>
          </cell>
        </row>
        <row r="2712">
          <cell r="A2712" t="str">
            <v xml:space="preserve">SANTAMBROGIO LUCA    </v>
          </cell>
          <cell r="B2712" t="str">
            <v>MEDA</v>
          </cell>
        </row>
        <row r="2713">
          <cell r="A2713" t="str">
            <v xml:space="preserve">RIVABENI MASSIMILIANO    </v>
          </cell>
          <cell r="B2713" t="str">
            <v>MEZZAGO</v>
          </cell>
        </row>
        <row r="2714">
          <cell r="A2714" t="str">
            <v xml:space="preserve">PIURI MATTEO    </v>
          </cell>
          <cell r="B2714" t="str">
            <v>MISINTO</v>
          </cell>
        </row>
        <row r="2715">
          <cell r="A2715" t="str">
            <v xml:space="preserve">PILOTTO PAOLO    </v>
          </cell>
          <cell r="B2715" t="str">
            <v>MONZA</v>
          </cell>
        </row>
        <row r="2716">
          <cell r="A2716" t="str">
            <v xml:space="preserve">FIORITO MARIA ARCANGELA   </v>
          </cell>
          <cell r="B2716" t="str">
            <v>MUGGIO'</v>
          </cell>
        </row>
        <row r="2717">
          <cell r="A2717" t="str">
            <v xml:space="preserve">PAGANI FABRIZIO    </v>
          </cell>
          <cell r="B2717" t="str">
            <v>NOVA MILANESE</v>
          </cell>
        </row>
        <row r="2718">
          <cell r="A2718" t="str">
            <v xml:space="preserve">SICCARDI DANIEL    </v>
          </cell>
          <cell r="B2718" t="str">
            <v>ORNAGO</v>
          </cell>
        </row>
        <row r="2719">
          <cell r="A2719" t="str">
            <v xml:space="preserve">RIGAMONTI MATTEO    </v>
          </cell>
          <cell r="B2719" t="str">
            <v>RENATE</v>
          </cell>
        </row>
        <row r="2720">
          <cell r="A2720" t="str">
            <v xml:space="preserve">PULICI CRISTIAN    </v>
          </cell>
          <cell r="B2720" t="str">
            <v>RONCELLO</v>
          </cell>
        </row>
        <row r="2721">
          <cell r="A2721" t="str">
            <v xml:space="preserve">LOUKIAINEN KRISTIINA MARIA   </v>
          </cell>
          <cell r="B2721" t="str">
            <v>RONCO BRIANTINO</v>
          </cell>
        </row>
        <row r="2722">
          <cell r="A2722" t="str">
            <v xml:space="preserve">ROSSI ALBERTO    </v>
          </cell>
          <cell r="B2722" t="str">
            <v>SEREGNO</v>
          </cell>
        </row>
        <row r="2723">
          <cell r="A2723" t="str">
            <v xml:space="preserve">BORRONI ALESSIA    </v>
          </cell>
          <cell r="B2723" t="str">
            <v>SEVESO</v>
          </cell>
        </row>
        <row r="2724">
          <cell r="A2724" t="str">
            <v xml:space="preserve">MAGNI BARBARA    </v>
          </cell>
          <cell r="B2724" t="str">
            <v>SOVICO</v>
          </cell>
        </row>
        <row r="2725">
          <cell r="A2725" t="str">
            <v xml:space="preserve">DELLA TORRE CARLA ALFONSA  </v>
          </cell>
          <cell r="B2725" t="str">
            <v>SULBIATE</v>
          </cell>
        </row>
        <row r="2726">
          <cell r="A2726" t="str">
            <v xml:space="preserve">CICARDI PIETRO GIOVANNI MARIA  </v>
          </cell>
          <cell r="B2726" t="str">
            <v>TRIUGGIO</v>
          </cell>
        </row>
        <row r="2727">
          <cell r="A2727" t="str">
            <v xml:space="preserve">MANDELLI LISA    </v>
          </cell>
          <cell r="B2727" t="str">
            <v>USMATE VELATE</v>
          </cell>
        </row>
        <row r="2728">
          <cell r="A2728" t="str">
            <v xml:space="preserve">VERGANI FILIPPO    </v>
          </cell>
          <cell r="B2728" t="str">
            <v>VAREDO</v>
          </cell>
        </row>
        <row r="2729">
          <cell r="A2729" t="str">
            <v xml:space="preserve">MERLINI MARCO    </v>
          </cell>
          <cell r="B2729" t="str">
            <v>VEDANO AL LAMBRO</v>
          </cell>
        </row>
        <row r="2730">
          <cell r="A2730" t="str">
            <v xml:space="preserve">DITTONGHI LUIGI ALESSANDRO   </v>
          </cell>
          <cell r="B2730" t="str">
            <v>VEDUGGIO CON COLZANO</v>
          </cell>
        </row>
        <row r="2731">
          <cell r="A2731" t="str">
            <v xml:space="preserve">CONSONNI SAMUELE    </v>
          </cell>
          <cell r="B2731" t="str">
            <v>VERANO BRIANZA</v>
          </cell>
        </row>
        <row r="2732">
          <cell r="A2732" t="str">
            <v xml:space="preserve">ORNAGO LUCA    </v>
          </cell>
          <cell r="B2732" t="str">
            <v>VILLASANTA</v>
          </cell>
        </row>
        <row r="2733">
          <cell r="A2733" t="str">
            <v xml:space="preserve">CEREDA FRANCESCO    </v>
          </cell>
          <cell r="B2733" t="str">
            <v>VIMERCATE</v>
          </cell>
        </row>
        <row r="2734">
          <cell r="A2734" t="str">
            <v xml:space="preserve">DANAY ROLAND    </v>
          </cell>
          <cell r="B2734" t="str">
            <v>ANDRIANO</v>
          </cell>
        </row>
        <row r="2735">
          <cell r="A2735" t="str">
            <v xml:space="preserve">MATZNELLER CHRISTOPH    </v>
          </cell>
          <cell r="B2735" t="str">
            <v>ALDINO</v>
          </cell>
        </row>
        <row r="2736">
          <cell r="A2736" t="str">
            <v xml:space="preserve">MATTIVI GUSTAV    </v>
          </cell>
          <cell r="B2736" t="str">
            <v>ANTERIVO</v>
          </cell>
        </row>
        <row r="2737">
          <cell r="A2737" t="str">
            <v xml:space="preserve">TRETTL WILFRIED    </v>
          </cell>
          <cell r="B2737" t="str">
            <v>APPIANO SULLA STRADA DEL VINO</v>
          </cell>
        </row>
        <row r="2738">
          <cell r="A2738" t="str">
            <v xml:space="preserve">PLANK SONJA ANNA   </v>
          </cell>
          <cell r="B2738" t="str">
            <v>AVELENGO</v>
          </cell>
        </row>
        <row r="2739">
          <cell r="A2739" t="str">
            <v xml:space="preserve">FRENADEMETZ GIACOMO    </v>
          </cell>
          <cell r="B2739" t="str">
            <v>BADIA</v>
          </cell>
        </row>
        <row r="2740">
          <cell r="A2740" t="str">
            <v xml:space="preserve">MUR ERICH    </v>
          </cell>
          <cell r="B2740" t="str">
            <v>BARBIANO</v>
          </cell>
        </row>
        <row r="2741">
          <cell r="A2741" t="str">
            <v xml:space="preserve">CARAMASCHI RENZO    </v>
          </cell>
          <cell r="B2741" t="str">
            <v>BOLZANO</v>
          </cell>
        </row>
        <row r="2742">
          <cell r="A2742" t="str">
            <v xml:space="preserve">MITTERMAIR FRIEDRICH    </v>
          </cell>
          <cell r="B2742" t="str">
            <v>BRAIES</v>
          </cell>
        </row>
        <row r="2743">
          <cell r="A2743" t="str">
            <v xml:space="preserve">ALBER MARTIN    </v>
          </cell>
          <cell r="B2743" t="str">
            <v>BRENNERO</v>
          </cell>
        </row>
        <row r="2744">
          <cell r="A2744" t="str">
            <v xml:space="preserve">BRUNNER PETER    </v>
          </cell>
          <cell r="B2744" t="str">
            <v>BRESSANONE</v>
          </cell>
        </row>
        <row r="2745">
          <cell r="A2745" t="str">
            <v xml:space="preserve">MONGILLO GIORGIA    </v>
          </cell>
          <cell r="B2745" t="str">
            <v>BRONZOLO</v>
          </cell>
        </row>
        <row r="2746">
          <cell r="A2746" t="str">
            <v xml:space="preserve">GRIESSMAIR ROLAND    </v>
          </cell>
          <cell r="B2746" t="str">
            <v>BRUNICO</v>
          </cell>
        </row>
        <row r="2747">
          <cell r="A2747" t="str">
            <v xml:space="preserve">RAFFL MANFRED WALTER   </v>
          </cell>
          <cell r="B2747" t="str">
            <v>CAINES</v>
          </cell>
        </row>
        <row r="2748">
          <cell r="A2748" t="str">
            <v xml:space="preserve">BENIN BERNARD GERTRUD   </v>
          </cell>
          <cell r="B2748" t="str">
            <v>CALDARO SULLA STRADA DEL VINO</v>
          </cell>
        </row>
        <row r="2749">
          <cell r="A2749" t="str">
            <v xml:space="preserve">UBEREGGER VERENA    </v>
          </cell>
          <cell r="B2749" t="str">
            <v>CAMPO DI TRENS</v>
          </cell>
        </row>
        <row r="2750">
          <cell r="A2750" t="str">
            <v xml:space="preserve">TAPPEINER GUSTAV ERICH   </v>
          </cell>
          <cell r="B2750" t="str">
            <v>CASTELBELLO-CIARDES</v>
          </cell>
        </row>
        <row r="2751">
          <cell r="A2751" t="str">
            <v xml:space="preserve">PALLANCH MALFERTHEINER CRISTINA   </v>
          </cell>
          <cell r="B2751" t="str">
            <v>CASTELROTTO</v>
          </cell>
        </row>
        <row r="2752">
          <cell r="A2752" t="str">
            <v xml:space="preserve">KUPRIAN ASTRID    </v>
          </cell>
          <cell r="B2752" t="str">
            <v>CERMES</v>
          </cell>
        </row>
        <row r="2753">
          <cell r="A2753" t="str">
            <v xml:space="preserve">FALKENSTEINER ANDREAS    </v>
          </cell>
          <cell r="B2753" t="str">
            <v>CHIENES</v>
          </cell>
        </row>
        <row r="2754">
          <cell r="A2754" t="str">
            <v xml:space="preserve">GASSER PETER    </v>
          </cell>
          <cell r="B2754" t="str">
            <v>CHIUSA</v>
          </cell>
        </row>
        <row r="2755">
          <cell r="A2755" t="str">
            <v xml:space="preserve">KOFLER ALBIN    </v>
          </cell>
          <cell r="B2755" t="str">
            <v>CORNEDO ALL'ISARCO</v>
          </cell>
        </row>
        <row r="2756">
          <cell r="A2756" t="str">
            <v xml:space="preserve">SCHIEFER OSWALD    </v>
          </cell>
          <cell r="B2756" t="str">
            <v>CORTACCIA SULLA STRADA DEL VINO</v>
          </cell>
        </row>
        <row r="2757">
          <cell r="A2757" t="str">
            <v xml:space="preserve">MAYR MANFRED    </v>
          </cell>
          <cell r="B2757" t="str">
            <v>CORTINA SULLA STRADA DEL VINO</v>
          </cell>
        </row>
        <row r="2758">
          <cell r="A2758" t="str">
            <v xml:space="preserve">ROTTONARA ROBERT    </v>
          </cell>
          <cell r="B2758" t="str">
            <v>CORVARA IN BADIA</v>
          </cell>
        </row>
        <row r="2759">
          <cell r="A2759" t="str">
            <v xml:space="preserve">PRIETH FRANZ ALFRED   </v>
          </cell>
          <cell r="B2759" t="str">
            <v>CURON VENOSTA</v>
          </cell>
        </row>
        <row r="2760">
          <cell r="A2760" t="str">
            <v xml:space="preserve">RIENZNER MARTIN    </v>
          </cell>
          <cell r="B2760" t="str">
            <v>DOBBIACO</v>
          </cell>
        </row>
        <row r="2761">
          <cell r="A2761" t="str">
            <v xml:space="preserve">JOST KARIN    </v>
          </cell>
          <cell r="B2761" t="str">
            <v>EGNA</v>
          </cell>
        </row>
        <row r="2762">
          <cell r="A2762" t="str">
            <v xml:space="preserve">TINKHAUSER ROLAND    </v>
          </cell>
          <cell r="B2762" t="str">
            <v>FALZES</v>
          </cell>
        </row>
        <row r="2763">
          <cell r="A2763" t="str">
            <v xml:space="preserve">STAMPFER OTHMAR    </v>
          </cell>
          <cell r="B2763" t="str">
            <v>FIE' ALLO SCILIAR</v>
          </cell>
        </row>
        <row r="2764">
          <cell r="A2764" t="str">
            <v xml:space="preserve">KLAPFER THOMAS    </v>
          </cell>
          <cell r="B2764" t="str">
            <v>FORTEZZA</v>
          </cell>
        </row>
        <row r="2765">
          <cell r="A2765" t="str">
            <v xml:space="preserve">PERNTHALER PETER    </v>
          </cell>
          <cell r="B2765" t="str">
            <v>FUNES</v>
          </cell>
        </row>
        <row r="2766">
          <cell r="A2766" t="str">
            <v xml:space="preserve">GARTNER CHRISTIAN    </v>
          </cell>
          <cell r="B2766" t="str">
            <v>GAIS</v>
          </cell>
        </row>
        <row r="2767">
          <cell r="A2767" t="str">
            <v xml:space="preserve">GORFER ARMIN    </v>
          </cell>
          <cell r="B2767" t="str">
            <v>GARGAZZONE</v>
          </cell>
        </row>
        <row r="2768">
          <cell r="A2768" t="str">
            <v xml:space="preserve">WALLNOFER ERICH JOSEF   </v>
          </cell>
          <cell r="B2768" t="str">
            <v>GLORENZA</v>
          </cell>
        </row>
        <row r="2769">
          <cell r="A2769" t="str">
            <v xml:space="preserve">DALLA BARBA MAURO   </v>
          </cell>
          <cell r="B2769" t="str">
            <v>LACES</v>
          </cell>
        </row>
        <row r="2770">
          <cell r="A2770" t="str">
            <v xml:space="preserve">GAMPER ULRICH    </v>
          </cell>
          <cell r="B2770" t="str">
            <v>LAGUNDO</v>
          </cell>
        </row>
        <row r="2771">
          <cell r="A2771" t="str">
            <v xml:space="preserve">LEITER STEFAN    </v>
          </cell>
          <cell r="B2771" t="str">
            <v>LAION</v>
          </cell>
        </row>
        <row r="2772">
          <cell r="A2772" t="str">
            <v xml:space="preserve">BIANCHI CHRISTIAN    </v>
          </cell>
          <cell r="B2772" t="str">
            <v>LAIVES</v>
          </cell>
        </row>
        <row r="2773">
          <cell r="A2773" t="str">
            <v xml:space="preserve">STAUDER HARALD    </v>
          </cell>
          <cell r="B2773" t="str">
            <v>LANA</v>
          </cell>
        </row>
        <row r="2774">
          <cell r="A2774" t="str">
            <v xml:space="preserve">TROEGER VERENA    </v>
          </cell>
          <cell r="B2774" t="str">
            <v>LASA</v>
          </cell>
        </row>
        <row r="2775">
          <cell r="A2775" t="str">
            <v xml:space="preserve">THALER HARTMANN    </v>
          </cell>
          <cell r="B2775" t="str">
            <v>LAUREGNO</v>
          </cell>
        </row>
        <row r="2776">
          <cell r="A2776" t="str">
            <v xml:space="preserve">MIRIBUNG ANGEL    </v>
          </cell>
          <cell r="B2776" t="str">
            <v>LA VALLE</v>
          </cell>
        </row>
        <row r="2777">
          <cell r="A2777" t="str">
            <v xml:space="preserve">PLASELLER CARMEN    </v>
          </cell>
          <cell r="B2777" t="str">
            <v>LUSON</v>
          </cell>
        </row>
        <row r="2778">
          <cell r="A2778" t="str">
            <v xml:space="preserve">BONELL ANDREAS    </v>
          </cell>
          <cell r="B2778" t="str">
            <v>MAGRE' SULLA STRADA DEL VINO</v>
          </cell>
        </row>
        <row r="2779">
          <cell r="A2779" t="str">
            <v xml:space="preserve">THURNER JOSEF    </v>
          </cell>
          <cell r="B2779" t="str">
            <v>MALLES VENOSTA</v>
          </cell>
        </row>
        <row r="2780">
          <cell r="A2780" t="str">
            <v xml:space="preserve">PLONER FELIX    </v>
          </cell>
          <cell r="B2780" t="str">
            <v>MAREBBE</v>
          </cell>
        </row>
        <row r="2781">
          <cell r="A2781" t="str">
            <v xml:space="preserve">LANPACHER FELIX    </v>
          </cell>
          <cell r="B2781" t="str">
            <v>MARLENGO</v>
          </cell>
        </row>
        <row r="2782">
          <cell r="A2782" t="str">
            <v xml:space="preserve">ALTSTAETTER GEORG    </v>
          </cell>
          <cell r="B2782" t="str">
            <v>MARTELLO</v>
          </cell>
        </row>
        <row r="2783">
          <cell r="A2783" t="str">
            <v xml:space="preserve">GRUBER WALTER    </v>
          </cell>
          <cell r="B2783" t="str">
            <v>MELTINA</v>
          </cell>
        </row>
        <row r="2784">
          <cell r="A2784" t="str">
            <v xml:space="preserve">DAL MEDICO DARIO   </v>
          </cell>
          <cell r="B2784" t="str">
            <v>MERANO</v>
          </cell>
        </row>
        <row r="2785">
          <cell r="A2785" t="str">
            <v xml:space="preserve">OBERSTALLER DOMINIK    </v>
          </cell>
          <cell r="B2785" t="str">
            <v>MONGUELFO-TESIDO</v>
          </cell>
        </row>
        <row r="2786">
          <cell r="A2786" t="str">
            <v xml:space="preserve">DELVAI MONIKA    </v>
          </cell>
          <cell r="B2786" t="str">
            <v>MONTAGNA</v>
          </cell>
        </row>
        <row r="2787">
          <cell r="A2787" t="str">
            <v xml:space="preserve">GUFLER GOTHARD    </v>
          </cell>
          <cell r="B2787" t="str">
            <v>MOSO IN PASSIRIA</v>
          </cell>
        </row>
        <row r="2788">
          <cell r="A2788" t="str">
            <v xml:space="preserve">BUSETTI LUDWIG    </v>
          </cell>
          <cell r="B2788" t="str">
            <v>NALLES</v>
          </cell>
        </row>
        <row r="2789">
          <cell r="A2789" t="str">
            <v xml:space="preserve">CHRISTANELL ZENO    </v>
          </cell>
          <cell r="B2789" t="str">
            <v>NATURNO</v>
          </cell>
        </row>
        <row r="2790">
          <cell r="A2790" t="str">
            <v xml:space="preserve">UEBERBACHER ALEXANDER    </v>
          </cell>
          <cell r="B2790" t="str">
            <v>NAZ-SCIAVES</v>
          </cell>
        </row>
        <row r="2791">
          <cell r="A2791" t="str">
            <v xml:space="preserve">DEJORI MARKUS    </v>
          </cell>
          <cell r="B2791" t="str">
            <v>NOVA LEVANTE</v>
          </cell>
        </row>
        <row r="2792">
          <cell r="A2792" t="str">
            <v xml:space="preserve">DAUM BERNHARD    </v>
          </cell>
          <cell r="B2792" t="str">
            <v>NOVA PONENTE</v>
          </cell>
        </row>
        <row r="2793">
          <cell r="A2793" t="str">
            <v xml:space="preserve">FEICHTER MARTIN    </v>
          </cell>
          <cell r="B2793" t="str">
            <v>ORA</v>
          </cell>
        </row>
        <row r="2794">
          <cell r="A2794" t="str">
            <v xml:space="preserve">MORODER TOBIA    </v>
          </cell>
          <cell r="B2794" t="str">
            <v>ORTISEI</v>
          </cell>
        </row>
        <row r="2795">
          <cell r="A2795" t="str">
            <v xml:space="preserve">FORCHER ALOIS    </v>
          </cell>
          <cell r="B2795" t="str">
            <v>PARCINES</v>
          </cell>
        </row>
        <row r="2796">
          <cell r="A2796" t="str">
            <v xml:space="preserve">SCHNEIDER MARTIN    </v>
          </cell>
          <cell r="B2796" t="str">
            <v>PERCA</v>
          </cell>
        </row>
        <row r="2797">
          <cell r="A2797" t="str">
            <v xml:space="preserve">KLOTZ JUERGEN    </v>
          </cell>
          <cell r="B2797" t="str">
            <v>PLAUS</v>
          </cell>
        </row>
        <row r="2798">
          <cell r="A2798" t="str">
            <v xml:space="preserve">KERSCHBAUMER PHILIPP    </v>
          </cell>
          <cell r="B2798" t="str">
            <v>PONTE GARDENA</v>
          </cell>
        </row>
        <row r="2799">
          <cell r="A2799" t="str">
            <v xml:space="preserve">UNTERKOFLER OTHMAR    </v>
          </cell>
          <cell r="B2799" t="str">
            <v>POSTAL</v>
          </cell>
        </row>
        <row r="2800">
          <cell r="A2800" t="str">
            <v xml:space="preserve">ALBER RAFAEL    </v>
          </cell>
          <cell r="B2800" t="str">
            <v>PRATO ALLO STELVIO</v>
          </cell>
        </row>
        <row r="2801">
          <cell r="A2801" t="str">
            <v xml:space="preserve">STEGER ROBERT ALEXANDER   </v>
          </cell>
          <cell r="B2801" t="str">
            <v>PREDOI</v>
          </cell>
        </row>
        <row r="2802">
          <cell r="A2802" t="str">
            <v xml:space="preserve">GAMPER ULRICH    </v>
          </cell>
          <cell r="B2802" t="str">
            <v>PROVES</v>
          </cell>
        </row>
        <row r="2803">
          <cell r="A2803" t="str">
            <v xml:space="preserve">HELFER SEBASTIAN    </v>
          </cell>
          <cell r="B2803" t="str">
            <v>RACINES</v>
          </cell>
        </row>
        <row r="2804">
          <cell r="A2804" t="str">
            <v xml:space="preserve">SCHUSTER THOMAS    </v>
          </cell>
          <cell r="B2804" t="str">
            <v>RASUN ANTERSELVA</v>
          </cell>
        </row>
        <row r="2805">
          <cell r="A2805" t="str">
            <v xml:space="preserve">LINTNER PAUL    </v>
          </cell>
          <cell r="B2805" t="str">
            <v>RENON</v>
          </cell>
        </row>
        <row r="2806">
          <cell r="A2806" t="str">
            <v xml:space="preserve">PIXNER FRANZ MICHAEL   </v>
          </cell>
          <cell r="B2806" t="str">
            <v>RIFIANO</v>
          </cell>
        </row>
        <row r="2807">
          <cell r="A2807" t="str">
            <v xml:space="preserve">SEPPI HEINRICH    </v>
          </cell>
          <cell r="B2807" t="str">
            <v>RIO DI PUSTERIA</v>
          </cell>
        </row>
        <row r="2808">
          <cell r="A2808" t="str">
            <v xml:space="preserve">ACHMUELLER HELMUT    </v>
          </cell>
          <cell r="B2808" t="str">
            <v>RODENGO</v>
          </cell>
        </row>
        <row r="2809">
          <cell r="A2809" t="str">
            <v xml:space="preserve">LAZZERI ROLAND    </v>
          </cell>
          <cell r="B2809" t="str">
            <v>SALORNO SULLA STRADA DEL VINO</v>
          </cell>
        </row>
        <row r="2810">
          <cell r="A2810" t="str">
            <v xml:space="preserve">RAINER KLAUS    </v>
          </cell>
          <cell r="B2810" t="str">
            <v>SAN CANDIDO</v>
          </cell>
        </row>
        <row r="2811">
          <cell r="A2811" t="str">
            <v xml:space="preserve">ROMEN PAUL    </v>
          </cell>
          <cell r="B2811" t="str">
            <v>SAN GENESIO ATESINO</v>
          </cell>
        </row>
        <row r="2812">
          <cell r="A2812" t="str">
            <v xml:space="preserve">TSCHOELL ROBERT    </v>
          </cell>
          <cell r="B2812" t="str">
            <v>SAN LEONARDO IN PASSIRIA</v>
          </cell>
        </row>
        <row r="2813">
          <cell r="A2813" t="str">
            <v xml:space="preserve">AUSSERDORFER MARTIN    </v>
          </cell>
          <cell r="B2813" t="str">
            <v>SAN LORENZO DI SEBATO</v>
          </cell>
        </row>
        <row r="2814">
          <cell r="A2814" t="str">
            <v xml:space="preserve">COSTABIEI GIORGIO    </v>
          </cell>
          <cell r="B2814" t="str">
            <v>SAN MARTINO IN BADIA</v>
          </cell>
        </row>
        <row r="2815">
          <cell r="A2815" t="str">
            <v xml:space="preserve">PAMER ROSMARIE    </v>
          </cell>
          <cell r="B2815" t="str">
            <v>SAN MARTINO IN PASSIRIA</v>
          </cell>
        </row>
        <row r="2816">
          <cell r="A2816" t="str">
            <v xml:space="preserve">HOLZNER THOMAS    </v>
          </cell>
          <cell r="B2816" t="str">
            <v>SAN PANCRAZIO</v>
          </cell>
        </row>
        <row r="2817">
          <cell r="A2817" t="str">
            <v xml:space="preserve">SENONER CHRISTOPH    </v>
          </cell>
          <cell r="B2817" t="str">
            <v>SANTA CRISTINA VALGARDENA</v>
          </cell>
        </row>
        <row r="2818">
          <cell r="A2818" t="str">
            <v xml:space="preserve">REICHSIGL CHRISTIAN ALBERT   </v>
          </cell>
          <cell r="B2818" t="str">
            <v>SARENTINO</v>
          </cell>
        </row>
        <row r="2819">
          <cell r="A2819" t="str">
            <v xml:space="preserve">PICHLER ANNELIES    </v>
          </cell>
          <cell r="B2819" t="str">
            <v>SCENA</v>
          </cell>
        </row>
        <row r="2820">
          <cell r="A2820" t="str">
            <v xml:space="preserve">NIEDERBRUNNER PAUL    </v>
          </cell>
          <cell r="B2820" t="str">
            <v>SELVA DEI MOLINI</v>
          </cell>
        </row>
        <row r="2821">
          <cell r="A2821" t="str">
            <v xml:space="preserve">DEMETZ ROLANDO    </v>
          </cell>
          <cell r="B2821" t="str">
            <v>SELVA DI VAL GARDENA</v>
          </cell>
        </row>
        <row r="2822">
          <cell r="A2822" t="str">
            <v xml:space="preserve">RAINER KARL JOSEF   </v>
          </cell>
          <cell r="B2822" t="str">
            <v>SENALES</v>
          </cell>
        </row>
        <row r="2823">
          <cell r="A2823" t="str">
            <v xml:space="preserve">KOFLER GABRIELA    </v>
          </cell>
          <cell r="B2823" t="str">
            <v>SENALE-SAN FELICE</v>
          </cell>
        </row>
        <row r="2824">
          <cell r="A2824" t="str">
            <v xml:space="preserve">SUMMERER THOMAS    </v>
          </cell>
          <cell r="B2824" t="str">
            <v>SESTO</v>
          </cell>
        </row>
        <row r="2825">
          <cell r="A2825" t="str">
            <v xml:space="preserve">PINGGERA DIETER    </v>
          </cell>
          <cell r="B2825" t="str">
            <v>SILANDRO</v>
          </cell>
        </row>
        <row r="2826">
          <cell r="A2826" t="str">
            <v xml:space="preserve">HAUSER HEIKO    </v>
          </cell>
          <cell r="B2826" t="str">
            <v>SLUDERNO</v>
          </cell>
        </row>
        <row r="2827">
          <cell r="A2827" t="str">
            <v xml:space="preserve">HEINISCH FRANZ    </v>
          </cell>
          <cell r="B2827" t="str">
            <v>STELVIO</v>
          </cell>
        </row>
        <row r="2828">
          <cell r="A2828" t="str">
            <v xml:space="preserve">WEGER REINHOLD    </v>
          </cell>
          <cell r="B2828" t="str">
            <v>TERENTO</v>
          </cell>
        </row>
        <row r="2829">
          <cell r="A2829" t="str">
            <v xml:space="preserve">ZELGER HANSJORG    </v>
          </cell>
          <cell r="B2829" t="str">
            <v>TERLANO</v>
          </cell>
        </row>
        <row r="2830">
          <cell r="A2830" t="str">
            <v xml:space="preserve">OBERHOFER WOLFGANG    </v>
          </cell>
          <cell r="B2830" t="str">
            <v>TERMENO SULLA STRADA DEL VINO</v>
          </cell>
        </row>
        <row r="2831">
          <cell r="A2831" t="str">
            <v xml:space="preserve">MATSCHER CHRISTOPH    </v>
          </cell>
          <cell r="B2831" t="str">
            <v>TESIMO</v>
          </cell>
        </row>
        <row r="2832">
          <cell r="A2832" t="str">
            <v xml:space="preserve">PSENNER GERNOT    </v>
          </cell>
          <cell r="B2832" t="str">
            <v>TIRES</v>
          </cell>
        </row>
        <row r="2833">
          <cell r="A2833" t="str">
            <v xml:space="preserve">RATSCHILLER ERICH    </v>
          </cell>
          <cell r="B2833" t="str">
            <v>TIROLO</v>
          </cell>
        </row>
        <row r="2834">
          <cell r="A2834" t="str">
            <v xml:space="preserve">EPP MICHAEL    </v>
          </cell>
          <cell r="B2834" t="str">
            <v>TRODENA NEL PARCO NATURALE</v>
          </cell>
        </row>
        <row r="2835">
          <cell r="A2835" t="str">
            <v xml:space="preserve">GUNSCH ROSELINDE    </v>
          </cell>
          <cell r="B2835" t="str">
            <v>TUBRE</v>
          </cell>
        </row>
        <row r="2836">
          <cell r="A2836" t="str">
            <v xml:space="preserve">SCHWARZ STEFAN    </v>
          </cell>
          <cell r="B2836" t="str">
            <v>ULTIMO</v>
          </cell>
        </row>
        <row r="2837">
          <cell r="A2837" t="str">
            <v xml:space="preserve">OBERHOFER ELMAR    </v>
          </cell>
          <cell r="B2837" t="str">
            <v>VADENA</v>
          </cell>
        </row>
        <row r="2838">
          <cell r="A2838" t="str">
            <v xml:space="preserve">REDEN GEORG JAKOB   </v>
          </cell>
          <cell r="B2838" t="str">
            <v>VALDAORA</v>
          </cell>
        </row>
        <row r="2839">
          <cell r="A2839" t="str">
            <v xml:space="preserve">GUFLER STEFAN    </v>
          </cell>
          <cell r="B2839" t="str">
            <v>VAL DI VIZZE</v>
          </cell>
        </row>
        <row r="2840">
          <cell r="A2840" t="str">
            <v xml:space="preserve">KLAMMER HELMUT GEBHARD   </v>
          </cell>
          <cell r="B2840" t="str">
            <v>VALLE AURINA</v>
          </cell>
        </row>
        <row r="2841">
          <cell r="A2841" t="str">
            <v xml:space="preserve">SCHWINGSHACKL PAUL    </v>
          </cell>
          <cell r="B2841" t="str">
            <v>VALLE DI CASIES</v>
          </cell>
        </row>
        <row r="2842">
          <cell r="A2842" t="str">
            <v xml:space="preserve">HUBER WALTER    </v>
          </cell>
          <cell r="B2842" t="str">
            <v>VANDOIES</v>
          </cell>
        </row>
        <row r="2843">
          <cell r="A2843" t="str">
            <v xml:space="preserve">SCHATZER ANDREAS    </v>
          </cell>
          <cell r="B2843" t="str">
            <v>VARNA</v>
          </cell>
        </row>
        <row r="2844">
          <cell r="A2844" t="str">
            <v xml:space="preserve">MESSNER KONRAD    </v>
          </cell>
          <cell r="B2844" t="str">
            <v>VELTURNO</v>
          </cell>
        </row>
        <row r="2845">
          <cell r="A2845" t="str">
            <v xml:space="preserve">EGGER THOMAS    </v>
          </cell>
          <cell r="B2845" t="str">
            <v>VERANO</v>
          </cell>
        </row>
        <row r="2846">
          <cell r="A2846" t="str">
            <v xml:space="preserve">WISTHALER GUNTHER    </v>
          </cell>
          <cell r="B2846" t="str">
            <v>VILLABASSA</v>
          </cell>
        </row>
        <row r="2847">
          <cell r="A2847" t="str">
            <v xml:space="preserve">BAUMGARTNER WALTER    </v>
          </cell>
          <cell r="B2847" t="str">
            <v>VILLANDRO</v>
          </cell>
        </row>
        <row r="2848">
          <cell r="A2848" t="str">
            <v xml:space="preserve">VOLGGER PETER    </v>
          </cell>
          <cell r="B2848" t="str">
            <v>VIPITENO</v>
          </cell>
        </row>
        <row r="2849">
          <cell r="A2849" t="str">
            <v xml:space="preserve">SOINI CLAUDIO    </v>
          </cell>
          <cell r="B2849" t="str">
            <v>ALA</v>
          </cell>
        </row>
        <row r="2850">
          <cell r="A2850" t="str">
            <v xml:space="preserve">LONA MARTINO    </v>
          </cell>
          <cell r="B2850" t="str">
            <v>ALBIANO</v>
          </cell>
        </row>
        <row r="2851">
          <cell r="A2851" t="str">
            <v xml:space="preserve">CRAMEROTTI ALIDA    </v>
          </cell>
          <cell r="B2851" t="str">
            <v>ALDENO</v>
          </cell>
        </row>
        <row r="2852">
          <cell r="A2852" t="str">
            <v xml:space="preserve">PAOLAZZI MATTEO    </v>
          </cell>
          <cell r="B2852" t="str">
            <v>ALTAVALLE</v>
          </cell>
        </row>
        <row r="2853">
          <cell r="A2853" t="str">
            <v xml:space="preserve">ZANLUCCHI PAOLO    </v>
          </cell>
          <cell r="B2853" t="str">
            <v>ALTOPIANO DELLA VIGOLANA</v>
          </cell>
        </row>
        <row r="2854">
          <cell r="A2854" t="str">
            <v xml:space="preserve">MARCHES GIULIANO    </v>
          </cell>
          <cell r="B2854" t="str">
            <v>AMBLAR-DON</v>
          </cell>
        </row>
        <row r="2855">
          <cell r="A2855" t="str">
            <v xml:space="preserve">PERLI ALBERTO    </v>
          </cell>
          <cell r="B2855" t="str">
            <v>ANDALO</v>
          </cell>
        </row>
        <row r="2856">
          <cell r="A2856" t="str">
            <v xml:space="preserve">BETTA ALESSANDRO    </v>
          </cell>
          <cell r="B2856" t="str">
            <v>ARCO</v>
          </cell>
        </row>
        <row r="2857">
          <cell r="A2857" t="str">
            <v xml:space="preserve">FRACCHETTI IVANO    </v>
          </cell>
          <cell r="B2857" t="str">
            <v>AVIO</v>
          </cell>
        </row>
        <row r="2858">
          <cell r="A2858" t="str">
            <v xml:space="preserve">SANTUARI ALESSANDRO    </v>
          </cell>
          <cell r="B2858" t="str">
            <v>BASELGA DI PINE'</v>
          </cell>
        </row>
        <row r="2859">
          <cell r="A2859" t="str">
            <v xml:space="preserve">FANTINI FRANCESCO    </v>
          </cell>
          <cell r="B2859" t="str">
            <v>BEDOLLO</v>
          </cell>
        </row>
        <row r="2860">
          <cell r="A2860" t="str">
            <v xml:space="preserve">COMPERINI CRISTIAN    </v>
          </cell>
          <cell r="B2860" t="str">
            <v>BESENELLO</v>
          </cell>
        </row>
        <row r="2861">
          <cell r="A2861" t="str">
            <v xml:space="preserve">TOGNOLLI GIORGIO MARIO   </v>
          </cell>
          <cell r="B2861" t="str">
            <v>BIENO</v>
          </cell>
        </row>
        <row r="2862">
          <cell r="A2862" t="str">
            <v xml:space="preserve">RICCADONNA FLAVIO    </v>
          </cell>
          <cell r="B2862" t="str">
            <v>BLEGGIO SUPERIORE</v>
          </cell>
        </row>
        <row r="2863">
          <cell r="A2863" t="str">
            <v xml:space="preserve">FERRAZZA WALTER    </v>
          </cell>
          <cell r="B2863" t="str">
            <v>BOCENAGO</v>
          </cell>
        </row>
        <row r="2864">
          <cell r="A2864" t="str">
            <v xml:space="preserve">CIMAROLLI CHIARA    </v>
          </cell>
          <cell r="B2864" t="str">
            <v>BONDONE</v>
          </cell>
        </row>
        <row r="2865">
          <cell r="A2865" t="str">
            <v xml:space="preserve">BUTTERINI GIORGIO    </v>
          </cell>
          <cell r="B2865" t="str">
            <v>BORGO CHIESE</v>
          </cell>
        </row>
        <row r="2866">
          <cell r="A2866" t="str">
            <v xml:space="preserve">GRAZIADEI DANIELE    </v>
          </cell>
          <cell r="B2866" t="str">
            <v>BORGO D'ANAUNIA</v>
          </cell>
        </row>
        <row r="2867">
          <cell r="A2867" t="str">
            <v xml:space="preserve">MARCHETTI GIORGIO    </v>
          </cell>
          <cell r="B2867" t="str">
            <v>BORGO LARES</v>
          </cell>
        </row>
        <row r="2868">
          <cell r="A2868" t="str">
            <v xml:space="preserve">GALVAN ENRICO    </v>
          </cell>
          <cell r="B2868" t="str">
            <v>BORGO VALSUGANA</v>
          </cell>
        </row>
        <row r="2869">
          <cell r="A2869" t="str">
            <v xml:space="preserve">DOSSI DANTE    </v>
          </cell>
          <cell r="B2869" t="str">
            <v>BRENTONICO</v>
          </cell>
        </row>
        <row r="2870">
          <cell r="A2870" t="str">
            <v xml:space="preserve">MOSCA MARCELLO    </v>
          </cell>
          <cell r="B2870" t="str">
            <v>CADERZONE TERME</v>
          </cell>
        </row>
        <row r="2871">
          <cell r="A2871" t="str">
            <v xml:space="preserve">UEZ CRISTIAN    </v>
          </cell>
          <cell r="B2871" t="str">
            <v>CALCERANICA AL LAGO</v>
          </cell>
        </row>
        <row r="2872">
          <cell r="A2872" t="str">
            <v xml:space="preserve">MAINI ANTONIO    </v>
          </cell>
          <cell r="B2872" t="str">
            <v>CALDES</v>
          </cell>
        </row>
        <row r="2873">
          <cell r="A2873" t="str">
            <v xml:space="preserve">WOLF ELISABETTA    </v>
          </cell>
          <cell r="B2873" t="str">
            <v>CALDONAZZO</v>
          </cell>
        </row>
        <row r="2874">
          <cell r="A2874" t="str">
            <v xml:space="preserve">CONCI LORENZO    </v>
          </cell>
          <cell r="B2874" t="str">
            <v>CALLIANO</v>
          </cell>
        </row>
        <row r="2875">
          <cell r="A2875" t="str">
            <v xml:space="preserve">BERNARD IVO    </v>
          </cell>
          <cell r="B2875" t="str">
            <v>CAMPITELLO DI FASSA</v>
          </cell>
        </row>
        <row r="2876">
          <cell r="A2876" t="str">
            <v xml:space="preserve">BIADA DANIELE    </v>
          </cell>
          <cell r="B2876" t="str">
            <v>CAMPODENNO</v>
          </cell>
        </row>
        <row r="2877">
          <cell r="A2877" t="str">
            <v xml:space="preserve">RATTIN BORTOLO    </v>
          </cell>
          <cell r="B2877" t="str">
            <v>CANAL SAN BOVO</v>
          </cell>
        </row>
        <row r="2878">
          <cell r="A2878" t="str">
            <v xml:space="preserve">BERNARD GIOVANNI    </v>
          </cell>
          <cell r="B2878" t="str">
            <v>CANAZEI</v>
          </cell>
        </row>
        <row r="2879">
          <cell r="A2879" t="str">
            <v xml:space="preserve">PEDOT SANDRO    </v>
          </cell>
          <cell r="B2879" t="str">
            <v>CAPRIANA</v>
          </cell>
        </row>
        <row r="2880">
          <cell r="A2880" t="str">
            <v xml:space="preserve">POVINELLI ARTURO    </v>
          </cell>
          <cell r="B2880" t="str">
            <v>CARISOLO</v>
          </cell>
        </row>
        <row r="2881">
          <cell r="A2881" t="str">
            <v xml:space="preserve">TRENTINAGLIA NICOLETTA    </v>
          </cell>
          <cell r="B2881" t="str">
            <v>CARZANO</v>
          </cell>
        </row>
        <row r="2882">
          <cell r="A2882" t="str">
            <v xml:space="preserve">BAGOZZI STEFANO    </v>
          </cell>
          <cell r="B2882" t="str">
            <v>CASTEL CONDINO</v>
          </cell>
        </row>
        <row r="2883">
          <cell r="A2883" t="str">
            <v xml:space="preserve">VESCO ALBERTO    </v>
          </cell>
          <cell r="B2883" t="str">
            <v>CASTEL IVANO</v>
          </cell>
        </row>
        <row r="2884">
          <cell r="A2884" t="str">
            <v xml:space="preserve">LARGER MARCO    </v>
          </cell>
          <cell r="B2884" t="str">
            <v>CASTELLO-MOLINA DI FIEMME</v>
          </cell>
        </row>
        <row r="2885">
          <cell r="A2885" t="str">
            <v xml:space="preserve">MENATO GRAZIELLA    </v>
          </cell>
          <cell r="B2885" t="str">
            <v>CASTELLO TESINO</v>
          </cell>
        </row>
        <row r="2886">
          <cell r="A2886" t="str">
            <v xml:space="preserve">CEPPINATI CLAUDIO    </v>
          </cell>
          <cell r="B2886" t="str">
            <v>CASTELNUOVO</v>
          </cell>
        </row>
        <row r="2887">
          <cell r="A2887" t="str">
            <v xml:space="preserve">FINATO SERGIO    </v>
          </cell>
          <cell r="B2887" t="str">
            <v>CAVALESE</v>
          </cell>
        </row>
        <row r="2888">
          <cell r="A2888" t="str">
            <v xml:space="preserve">ZINI LUCA    </v>
          </cell>
          <cell r="B2888" t="str">
            <v>CAVARENO</v>
          </cell>
        </row>
        <row r="2889">
          <cell r="A2889" t="str">
            <v xml:space="preserve">VIOLA CORRADO    </v>
          </cell>
          <cell r="B2889" t="str">
            <v>CAVEDAGO</v>
          </cell>
        </row>
        <row r="2890">
          <cell r="A2890" t="str">
            <v xml:space="preserve">ANGELI DAVID    </v>
          </cell>
          <cell r="B2890" t="str">
            <v>CAVEDINE</v>
          </cell>
        </row>
        <row r="2891">
          <cell r="A2891" t="str">
            <v xml:space="preserve">RIZZI GIANNI    </v>
          </cell>
          <cell r="B2891" t="str">
            <v>CAVIZZANA</v>
          </cell>
        </row>
        <row r="2892">
          <cell r="A2892" t="str">
            <v xml:space="preserve">FERRAZZA ALESSANDRA    </v>
          </cell>
          <cell r="B2892" t="str">
            <v>CEMBRA LISIGNAGO</v>
          </cell>
        </row>
        <row r="2893">
          <cell r="A2893" t="str">
            <v xml:space="preserve">BISESTI DAMIANO    </v>
          </cell>
          <cell r="B2893" t="str">
            <v>CIMONE</v>
          </cell>
        </row>
        <row r="2894">
          <cell r="A2894" t="str">
            <v xml:space="preserve">CECCATO LEONARDO    </v>
          </cell>
          <cell r="B2894" t="str">
            <v>CINTE TESINO</v>
          </cell>
        </row>
        <row r="2895">
          <cell r="A2895" t="str">
            <v xml:space="preserve">MENGONI FABIO    </v>
          </cell>
          <cell r="B2895" t="str">
            <v>CIS</v>
          </cell>
        </row>
        <row r="2896">
          <cell r="A2896" t="str">
            <v xml:space="preserve">FORTAREL KATIA    </v>
          </cell>
          <cell r="B2896" t="str">
            <v>CIVEZZANO</v>
          </cell>
        </row>
        <row r="2897">
          <cell r="A2897" t="str">
            <v xml:space="preserve">MUCCHI RUGGERO    </v>
          </cell>
          <cell r="B2897" t="str">
            <v>CLES</v>
          </cell>
        </row>
        <row r="2898">
          <cell r="A2898" t="str">
            <v xml:space="preserve">ZAMBOTTI FABIO    </v>
          </cell>
          <cell r="B2898" t="str">
            <v>COMANO TERME</v>
          </cell>
        </row>
        <row r="2899">
          <cell r="A2899" t="str">
            <v xml:space="preserve">TEVINI IVAN    </v>
          </cell>
          <cell r="B2899" t="str">
            <v>COMMEZZADURA</v>
          </cell>
        </row>
        <row r="2900">
          <cell r="A2900" t="str">
            <v xml:space="preserve">ZANON FULVIO    </v>
          </cell>
          <cell r="B2900" t="str">
            <v>CONTA'</v>
          </cell>
        </row>
        <row r="2901">
          <cell r="A2901" t="str">
            <v xml:space="preserve">VALORZ GIANLUCA    </v>
          </cell>
          <cell r="B2901" t="str">
            <v>CROVIANA</v>
          </cell>
        </row>
        <row r="2902">
          <cell r="A2902" t="str">
            <v xml:space="preserve">POLASTRI CARLO    </v>
          </cell>
          <cell r="B2902" t="str">
            <v>DAMBEL</v>
          </cell>
        </row>
        <row r="2903">
          <cell r="A2903" t="str">
            <v xml:space="preserve">VIELMETTI PAOLO    </v>
          </cell>
          <cell r="B2903" t="str">
            <v>DENNO</v>
          </cell>
        </row>
        <row r="2904">
          <cell r="A2904" t="str">
            <v xml:space="preserve">LAZZARONI ANDREA    </v>
          </cell>
          <cell r="B2904" t="str">
            <v>DIMARO FOLGARIDA</v>
          </cell>
        </row>
        <row r="2905">
          <cell r="A2905" t="str">
            <v xml:space="preserve">CHIARANI GIOVANNA    </v>
          </cell>
          <cell r="B2905" t="str">
            <v>DRENA</v>
          </cell>
        </row>
        <row r="2906">
          <cell r="A2906" t="str">
            <v xml:space="preserve">MIMIOLA CLAUDIO    </v>
          </cell>
          <cell r="B2906" t="str">
            <v>DRO</v>
          </cell>
        </row>
        <row r="2907">
          <cell r="A2907" t="str">
            <v xml:space="preserve">MOTTES MARIAVITTORIA    </v>
          </cell>
          <cell r="B2907" t="str">
            <v>FAI DELLA PAGANELLA</v>
          </cell>
        </row>
        <row r="2908">
          <cell r="A2908" t="str">
            <v xml:space="preserve">ALOISI NICOLETTA    </v>
          </cell>
          <cell r="B2908" t="str">
            <v>FIAVE'</v>
          </cell>
        </row>
        <row r="2909">
          <cell r="A2909" t="str">
            <v xml:space="preserve">MOLTRER LORENZO    </v>
          </cell>
          <cell r="B2909" t="str">
            <v>FIEROZZO</v>
          </cell>
        </row>
        <row r="2910">
          <cell r="A2910" t="str">
            <v xml:space="preserve">RECH MICHAEL    </v>
          </cell>
          <cell r="B2910" t="str">
            <v>FOLGARIA</v>
          </cell>
        </row>
        <row r="2911">
          <cell r="A2911" t="str">
            <v xml:space="preserve">STENICO MAURO    </v>
          </cell>
          <cell r="B2911" t="str">
            <v>FORNACE</v>
          </cell>
        </row>
        <row r="2912">
          <cell r="A2912" t="str">
            <v xml:space="preserve">PUECHER LUCA    </v>
          </cell>
          <cell r="B2912" t="str">
            <v>FRASSILONGO</v>
          </cell>
        </row>
        <row r="2913">
          <cell r="A2913" t="str">
            <v xml:space="preserve">LINARDI VALERIO    </v>
          </cell>
          <cell r="B2913" t="str">
            <v>GARNIGA TERME</v>
          </cell>
        </row>
        <row r="2914">
          <cell r="A2914" t="str">
            <v xml:space="preserve">STONFER VITTORIO    </v>
          </cell>
          <cell r="B2914" t="str">
            <v>GIOVO</v>
          </cell>
        </row>
        <row r="2915">
          <cell r="A2915" t="str">
            <v xml:space="preserve">MAESTRANZI DANIELE    </v>
          </cell>
          <cell r="B2915" t="str">
            <v>GIUSTINO</v>
          </cell>
        </row>
        <row r="2916">
          <cell r="A2916" t="str">
            <v xml:space="preserve">VOLTOLINI CLAUDIO    </v>
          </cell>
          <cell r="B2916" t="str">
            <v>GRIGNO</v>
          </cell>
        </row>
        <row r="2917">
          <cell r="A2917" t="str">
            <v xml:space="preserve">LOSS ANTONIO    </v>
          </cell>
          <cell r="B2917" t="str">
            <v>IMER</v>
          </cell>
        </row>
        <row r="2918">
          <cell r="A2918" t="str">
            <v xml:space="preserve">LUZZI GRAZIANO    </v>
          </cell>
          <cell r="B2918" t="str">
            <v>ISERA</v>
          </cell>
        </row>
        <row r="2919">
          <cell r="A2919" t="str">
            <v xml:space="preserve">CORRADI ISACCO    </v>
          </cell>
          <cell r="B2919" t="str">
            <v>LAVARONE</v>
          </cell>
        </row>
        <row r="2920">
          <cell r="A2920" t="str">
            <v xml:space="preserve">BRUGNARA ANDREA    </v>
          </cell>
          <cell r="B2920" t="str">
            <v>LAVIS</v>
          </cell>
        </row>
        <row r="2921">
          <cell r="A2921" t="str">
            <v xml:space="preserve">GIRARDI RENATO    </v>
          </cell>
          <cell r="B2921" t="str">
            <v>LEDRO</v>
          </cell>
        </row>
        <row r="2922">
          <cell r="A2922" t="str">
            <v xml:space="preserve">BERETTA GIANNI    </v>
          </cell>
          <cell r="B2922" t="str">
            <v>LEVICO TERME</v>
          </cell>
        </row>
        <row r="2923">
          <cell r="A2923" t="str">
            <v xml:space="preserve">ZANOTELLI WILLI    </v>
          </cell>
          <cell r="B2923" t="str">
            <v>LIVO</v>
          </cell>
        </row>
        <row r="2924">
          <cell r="A2924" t="str">
            <v xml:space="preserve">NICOLUSSI ZAIGA GIANNI   </v>
          </cell>
          <cell r="B2924" t="str">
            <v>LUSERNA</v>
          </cell>
        </row>
        <row r="2925">
          <cell r="A2925" t="str">
            <v xml:space="preserve">BORTOLI MICHELE    </v>
          </cell>
          <cell r="B2925" t="str">
            <v>MADRUZZO</v>
          </cell>
        </row>
        <row r="2926">
          <cell r="A2926" t="str">
            <v xml:space="preserve">CUNACCIA BARBARA    </v>
          </cell>
          <cell r="B2926" t="str">
            <v>MALE'</v>
          </cell>
        </row>
        <row r="2927">
          <cell r="A2927" t="str">
            <v xml:space="preserve">MASE' NORMAN    </v>
          </cell>
          <cell r="B2927" t="str">
            <v>MASSIMENO</v>
          </cell>
        </row>
        <row r="2928">
          <cell r="A2928" t="str">
            <v xml:space="preserve">CASTELNUOVO FAUSTO    </v>
          </cell>
          <cell r="B2928" t="str">
            <v>MAZZIN</v>
          </cell>
        </row>
        <row r="2929">
          <cell r="A2929" t="str">
            <v xml:space="preserve">REDOLFI GIACOMO    </v>
          </cell>
          <cell r="B2929" t="str">
            <v>MEZZANA</v>
          </cell>
        </row>
        <row r="2930">
          <cell r="A2930" t="str">
            <v xml:space="preserve">ZUGLIANI GIAMPIERO    </v>
          </cell>
          <cell r="B2930" t="str">
            <v>MEZZANO</v>
          </cell>
        </row>
        <row r="2931">
          <cell r="A2931" t="str">
            <v xml:space="preserve">HAUSER MATTIA    </v>
          </cell>
          <cell r="B2931" t="str">
            <v>MEZZOCORONA</v>
          </cell>
        </row>
        <row r="2932">
          <cell r="A2932" t="str">
            <v xml:space="preserve">GIRARDI CHRISTIAN    </v>
          </cell>
          <cell r="B2932" t="str">
            <v>MEZZOLOMBARDO</v>
          </cell>
        </row>
        <row r="2933">
          <cell r="A2933" t="str">
            <v xml:space="preserve">KOSTNER ALBERTO    </v>
          </cell>
          <cell r="B2933" t="str">
            <v>MOENA</v>
          </cell>
        </row>
        <row r="2934">
          <cell r="A2934" t="str">
            <v xml:space="preserve">SARTORI MATTEO    </v>
          </cell>
          <cell r="B2934" t="str">
            <v>MOLVENO</v>
          </cell>
        </row>
        <row r="2935">
          <cell r="A2935" t="str">
            <v xml:space="preserve">BAROZZI STEFANO    </v>
          </cell>
          <cell r="B2935" t="str">
            <v>MORI</v>
          </cell>
        </row>
        <row r="2936">
          <cell r="A2936" t="str">
            <v xml:space="preserve">MORANDI GIANNI    </v>
          </cell>
          <cell r="B2936" t="str">
            <v>NAGO-TORBOLE</v>
          </cell>
        </row>
        <row r="2937">
          <cell r="A2937" t="str">
            <v xml:space="preserve">SCERBO ALBERTO    </v>
          </cell>
          <cell r="B2937" t="str">
            <v>NOGAREDO</v>
          </cell>
        </row>
        <row r="2938">
          <cell r="A2938" t="str">
            <v xml:space="preserve">MAFFEI RINALDO    </v>
          </cell>
          <cell r="B2938" t="str">
            <v>NOMI</v>
          </cell>
        </row>
        <row r="2939">
          <cell r="A2939" t="str">
            <v xml:space="preserve">PRETI DONATO    </v>
          </cell>
          <cell r="B2939" t="str">
            <v>NOVELLA</v>
          </cell>
        </row>
        <row r="2940">
          <cell r="A2940" t="str">
            <v xml:space="preserve">MARGON DIEGO    </v>
          </cell>
          <cell r="B2940" t="str">
            <v>NOVALEDO</v>
          </cell>
        </row>
        <row r="2941">
          <cell r="A2941" t="str">
            <v xml:space="preserve">LICCIARDIELLO EDY    </v>
          </cell>
          <cell r="B2941" t="str">
            <v>OSPEDALETTO</v>
          </cell>
        </row>
        <row r="2942">
          <cell r="A2942" t="str">
            <v xml:space="preserve">MARINELLI LAURA    </v>
          </cell>
          <cell r="B2942" t="str">
            <v>OSSANA</v>
          </cell>
        </row>
        <row r="2943">
          <cell r="A2943" t="str">
            <v xml:space="preserve">MOAR FRANCO    </v>
          </cell>
          <cell r="B2943" t="str">
            <v>PALU' DEL FERSINA</v>
          </cell>
        </row>
        <row r="2944">
          <cell r="A2944" t="str">
            <v xml:space="preserve">VARESCO GIANFRANCO    </v>
          </cell>
          <cell r="B2944" t="str">
            <v>PANCHIA'</v>
          </cell>
        </row>
        <row r="2945">
          <cell r="A2945" t="str">
            <v xml:space="preserve">PRETTI ALBERTO    </v>
          </cell>
          <cell r="B2945" t="str">
            <v>PEIO</v>
          </cell>
        </row>
        <row r="2946">
          <cell r="A2946" t="str">
            <v xml:space="preserve">TOMASELLI FRANCESCA    </v>
          </cell>
          <cell r="B2946" t="str">
            <v>PELLIZZANO</v>
          </cell>
        </row>
        <row r="2947">
          <cell r="A2947" t="str">
            <v xml:space="preserve">CHIODEGA MAURO    </v>
          </cell>
          <cell r="B2947" t="str">
            <v>PELUGO</v>
          </cell>
        </row>
        <row r="2948">
          <cell r="A2948" t="str">
            <v xml:space="preserve">OSS EMER ROBERTO   </v>
          </cell>
          <cell r="B2948" t="str">
            <v>PERGINE VALSUGANA</v>
          </cell>
        </row>
        <row r="2949">
          <cell r="A2949" t="str">
            <v xml:space="preserve">MAESTRI ATTILIO    </v>
          </cell>
          <cell r="B2949" t="str">
            <v>PIEVE DI BONO-PREZZO</v>
          </cell>
        </row>
        <row r="2950">
          <cell r="A2950" t="str">
            <v xml:space="preserve">NERVO OSCAR    </v>
          </cell>
          <cell r="B2950" t="str">
            <v>PIEVE TESINO</v>
          </cell>
        </row>
        <row r="2951">
          <cell r="A2951" t="str">
            <v xml:space="preserve">CEREGHINI MICHELE    </v>
          </cell>
          <cell r="B2951" t="str">
            <v>PINZOLO</v>
          </cell>
        </row>
        <row r="2952">
          <cell r="A2952" t="str">
            <v xml:space="preserve">GASPEROTTI ARTURO    </v>
          </cell>
          <cell r="B2952" t="str">
            <v>POMAROLO</v>
          </cell>
        </row>
        <row r="2953">
          <cell r="A2953" t="str">
            <v xml:space="preserve">PELLEGRINI ENRICO    </v>
          </cell>
          <cell r="B2953" t="str">
            <v>PORTE DI RENDENA</v>
          </cell>
        </row>
        <row r="2954">
          <cell r="A2954" t="str">
            <v xml:space="preserve">COVA GIULIANA    </v>
          </cell>
          <cell r="B2954" t="str">
            <v>PREDAIA</v>
          </cell>
        </row>
        <row r="2955">
          <cell r="A2955" t="str">
            <v xml:space="preserve">BOSIN MARIA    </v>
          </cell>
          <cell r="B2955" t="str">
            <v>PREDAZZO</v>
          </cell>
        </row>
        <row r="2956">
          <cell r="A2956" t="str">
            <v xml:space="preserve">DEPAOLI DANIELE    </v>
          </cell>
          <cell r="B2956" t="str">
            <v>PRIMIERO SAN MARTINO DI CASTROZZA</v>
          </cell>
        </row>
        <row r="2957">
          <cell r="A2957" t="str">
            <v xml:space="preserve">CICOLINI LORENZO    </v>
          </cell>
          <cell r="B2957" t="str">
            <v>RABBI</v>
          </cell>
        </row>
        <row r="2958">
          <cell r="A2958" t="str">
            <v xml:space="preserve">SANTI CRISTINA    </v>
          </cell>
          <cell r="B2958" t="str">
            <v>RIVA DEL GARDA</v>
          </cell>
        </row>
        <row r="2959">
          <cell r="A2959" t="str">
            <v xml:space="preserve">FATTOR LUCA    </v>
          </cell>
          <cell r="B2959" t="str">
            <v>ROMENO</v>
          </cell>
        </row>
        <row r="2960">
          <cell r="A2960" t="str">
            <v xml:space="preserve">MONTIBELLER MIRKO    </v>
          </cell>
          <cell r="B2960" t="str">
            <v>RONCEGNO TERME</v>
          </cell>
        </row>
        <row r="2961">
          <cell r="A2961" t="str">
            <v xml:space="preserve">GANARIN FEDERICO MARIA   </v>
          </cell>
          <cell r="B2961" t="str">
            <v>RONCHI VALSUGANA</v>
          </cell>
        </row>
        <row r="2962">
          <cell r="A2962" t="str">
            <v xml:space="preserve">CAROTTA GIANNI    </v>
          </cell>
          <cell r="B2962" t="str">
            <v>RONZO-CHIENIS</v>
          </cell>
        </row>
        <row r="2963">
          <cell r="A2963" t="str">
            <v xml:space="preserve">BATTISTI MARCO    </v>
          </cell>
          <cell r="B2963" t="str">
            <v>RONZONE</v>
          </cell>
        </row>
        <row r="2964">
          <cell r="A2964" t="str">
            <v xml:space="preserve">FERRARI LUCA    </v>
          </cell>
          <cell r="B2964" t="str">
            <v>ROVERE' DELLA LUNA</v>
          </cell>
        </row>
        <row r="2965">
          <cell r="A2965" t="str">
            <v xml:space="preserve">VALDUGA FRANCESCO    </v>
          </cell>
          <cell r="B2965" t="str">
            <v>ROVERETO</v>
          </cell>
        </row>
        <row r="2966">
          <cell r="A2966" t="str">
            <v xml:space="preserve">SEPPI DONATO    </v>
          </cell>
          <cell r="B2966" t="str">
            <v>RUFFRE'-MENDOLA</v>
          </cell>
        </row>
        <row r="2967">
          <cell r="A2967" t="str">
            <v xml:space="preserve">NOLETTI MICHELA    </v>
          </cell>
          <cell r="B2967" t="str">
            <v>RUMO</v>
          </cell>
        </row>
        <row r="2968">
          <cell r="A2968" t="str">
            <v xml:space="preserve">DEPAOLI MARCO    </v>
          </cell>
          <cell r="B2968" t="str">
            <v>SAGRON MIS</v>
          </cell>
        </row>
        <row r="2969">
          <cell r="A2969" t="str">
            <v xml:space="preserve">GIAMPICCOLO ANDREA    </v>
          </cell>
          <cell r="B2969" t="str">
            <v>SAMONE</v>
          </cell>
        </row>
        <row r="2970">
          <cell r="A2970" t="str">
            <v xml:space="preserve">RIGOTTI ILARIA    </v>
          </cell>
          <cell r="B2970" t="str">
            <v>SAN LORENZO DORSINO</v>
          </cell>
        </row>
        <row r="2971">
          <cell r="A2971" t="str">
            <v xml:space="preserve">SANDRI CLELIA    </v>
          </cell>
          <cell r="B2971" t="str">
            <v>SAN MICHELE ALL'ADIGE</v>
          </cell>
        </row>
        <row r="2972">
          <cell r="A2972" t="str">
            <v xml:space="preserve">FONTANARI ANDREA    </v>
          </cell>
          <cell r="B2972" t="str">
            <v>SANT'ORSOLA TERME</v>
          </cell>
        </row>
        <row r="2973">
          <cell r="A2973" t="str">
            <v xml:space="preserve">SLAIFER ZILLER MARTIN   </v>
          </cell>
          <cell r="B2973" t="str">
            <v>SANZENO</v>
          </cell>
        </row>
        <row r="2974">
          <cell r="A2974" t="str">
            <v xml:space="preserve">ABRAM EMANUELA    </v>
          </cell>
          <cell r="B2974" t="str">
            <v>SARNONICO</v>
          </cell>
        </row>
        <row r="2975">
          <cell r="A2975" t="str">
            <v xml:space="preserve">ROPELATO LORENZA    </v>
          </cell>
          <cell r="B2975" t="str">
            <v>SCURELLE</v>
          </cell>
        </row>
        <row r="2976">
          <cell r="A2976" t="str">
            <v xml:space="preserve">VILLACI PIERANGELO    </v>
          </cell>
          <cell r="B2976" t="str">
            <v>SEGONZANO</v>
          </cell>
        </row>
        <row r="2977">
          <cell r="A2977" t="str">
            <v xml:space="preserve">BAZZOLI FRANCO    </v>
          </cell>
          <cell r="B2977" t="str">
            <v>SELLA GIUDICARIE</v>
          </cell>
        </row>
        <row r="2978">
          <cell r="A2978" t="str">
            <v xml:space="preserve">FLORIAN GIULIO    </v>
          </cell>
          <cell r="B2978" t="str">
            <v>SAN GIOVANNI DI FASSA</v>
          </cell>
        </row>
        <row r="2979">
          <cell r="A2979" t="str">
            <v xml:space="preserve">BIASI ANDREA    </v>
          </cell>
          <cell r="B2979" t="str">
            <v>SFRUZ</v>
          </cell>
        </row>
        <row r="2980">
          <cell r="A2980" t="str">
            <v xml:space="preserve">PEDERIVA VALERIO    </v>
          </cell>
          <cell r="B2980" t="str">
            <v>SORAGA DI FASSA</v>
          </cell>
        </row>
        <row r="2981">
          <cell r="A2981" t="str">
            <v xml:space="preserve">SIGHEL ROSALBA    </v>
          </cell>
          <cell r="B2981" t="str">
            <v>SOVER</v>
          </cell>
        </row>
        <row r="2982">
          <cell r="A2982" t="str">
            <v xml:space="preserve">CHESI BARBARA    </v>
          </cell>
          <cell r="B2982" t="str">
            <v>SPIAZZO</v>
          </cell>
        </row>
        <row r="2983">
          <cell r="A2983" t="str">
            <v xml:space="preserve">POMAROLLI MIRCO    </v>
          </cell>
          <cell r="B2983" t="str">
            <v>SPORMAGGIORE</v>
          </cell>
        </row>
        <row r="2984">
          <cell r="A2984" t="str">
            <v xml:space="preserve">GIOVANNINI DIEGO    </v>
          </cell>
          <cell r="B2984" t="str">
            <v>SPORMINORE</v>
          </cell>
        </row>
        <row r="2985">
          <cell r="A2985" t="str">
            <v xml:space="preserve">MATTEVI MONICA    </v>
          </cell>
          <cell r="B2985" t="str">
            <v>STENICO</v>
          </cell>
        </row>
        <row r="2986">
          <cell r="A2986" t="str">
            <v xml:space="preserve">ZONTINI NICOLA    </v>
          </cell>
          <cell r="B2986" t="str">
            <v>STORO</v>
          </cell>
        </row>
        <row r="2987">
          <cell r="A2987" t="str">
            <v xml:space="preserve">GRITTI MANUEL DINO   </v>
          </cell>
          <cell r="B2987" t="str">
            <v>STREMBO</v>
          </cell>
        </row>
        <row r="2988">
          <cell r="A2988" t="str">
            <v xml:space="preserve">DEGAUDENZ MATTEO    </v>
          </cell>
          <cell r="B2988" t="str">
            <v>TELVE</v>
          </cell>
        </row>
        <row r="2989">
          <cell r="A2989" t="str">
            <v xml:space="preserve">BONELLA GIAMPAOLO    </v>
          </cell>
          <cell r="B2989" t="str">
            <v>TELVE DI SOPRA</v>
          </cell>
        </row>
        <row r="2990">
          <cell r="A2990" t="str">
            <v xml:space="preserve">PERINELLI MARCO NICOLO'   </v>
          </cell>
          <cell r="B2990" t="str">
            <v>TENNA</v>
          </cell>
        </row>
        <row r="2991">
          <cell r="A2991" t="str">
            <v xml:space="preserve">MAROCCHI GIULIANO    </v>
          </cell>
          <cell r="B2991" t="str">
            <v>TENNO</v>
          </cell>
        </row>
        <row r="2992">
          <cell r="A2992" t="str">
            <v xml:space="preserve">ZENATTI MASSIMO    </v>
          </cell>
          <cell r="B2992" t="str">
            <v>TERRAGNOLO</v>
          </cell>
        </row>
        <row r="2993">
          <cell r="A2993" t="str">
            <v xml:space="preserve">TASIN RENATO    </v>
          </cell>
          <cell r="B2993" t="str">
            <v>TERRE D'ADIGE</v>
          </cell>
        </row>
        <row r="2994">
          <cell r="A2994" t="str">
            <v xml:space="preserve">PEDERGNANA LUCIANA    </v>
          </cell>
          <cell r="B2994" t="str">
            <v>TERZOLAS</v>
          </cell>
        </row>
        <row r="2995">
          <cell r="A2995" t="str">
            <v xml:space="preserve">CESCHINI ELENA    </v>
          </cell>
          <cell r="B2995" t="str">
            <v>TESERO</v>
          </cell>
        </row>
        <row r="2996">
          <cell r="A2996" t="str">
            <v xml:space="preserve">ANTOLINI EUGENIO    </v>
          </cell>
          <cell r="B2996" t="str">
            <v>TIONE DI TRENTO</v>
          </cell>
        </row>
        <row r="2997">
          <cell r="A2997" t="str">
            <v xml:space="preserve">BATTAN IVAN    </v>
          </cell>
          <cell r="B2997" t="str">
            <v>TON</v>
          </cell>
        </row>
        <row r="2998">
          <cell r="A2998" t="str">
            <v xml:space="preserve">CAMPESTRIN DANIELA    </v>
          </cell>
          <cell r="B2998" t="str">
            <v>TORCEGNO</v>
          </cell>
        </row>
        <row r="2999">
          <cell r="A2999" t="str">
            <v xml:space="preserve">PATONER MAURIZIO    </v>
          </cell>
          <cell r="B2999" t="str">
            <v>TRAMBILENO</v>
          </cell>
        </row>
        <row r="3000">
          <cell r="A3000" t="str">
            <v xml:space="preserve">IANESELLI FRANCO    </v>
          </cell>
          <cell r="B3000" t="str">
            <v>TRENTO</v>
          </cell>
        </row>
        <row r="3001">
          <cell r="A3001" t="str">
            <v xml:space="preserve">LEONARDI MATTEO    </v>
          </cell>
          <cell r="B3001" t="str">
            <v>TRE VILLE</v>
          </cell>
        </row>
        <row r="3002">
          <cell r="A3002" t="str">
            <v xml:space="preserve">PELLIZZARI KETTY    </v>
          </cell>
          <cell r="B3002" t="str">
            <v>VALDAONE</v>
          </cell>
        </row>
        <row r="3003">
          <cell r="A3003" t="str">
            <v xml:space="preserve">TONINI MICHELE    </v>
          </cell>
          <cell r="B3003" t="str">
            <v>VALFLORIANA</v>
          </cell>
        </row>
        <row r="3004">
          <cell r="A3004" t="str">
            <v xml:space="preserve">COSTA LUCA    </v>
          </cell>
          <cell r="B3004" t="str">
            <v>VALLARSA</v>
          </cell>
        </row>
        <row r="3005">
          <cell r="A3005" t="str">
            <v xml:space="preserve">MIORI LORENZO    </v>
          </cell>
          <cell r="B3005" t="str">
            <v>VALLELAGHI</v>
          </cell>
        </row>
        <row r="3006">
          <cell r="A3006" t="str">
            <v xml:space="preserve">BERTOLINI MICHELE    </v>
          </cell>
          <cell r="B3006" t="str">
            <v>VERMIGLIO</v>
          </cell>
        </row>
        <row r="3007">
          <cell r="A3007" t="str">
            <v xml:space="preserve">GADLER MIRKO    </v>
          </cell>
          <cell r="B3007" t="str">
            <v>VIGNOLA-FALESINA</v>
          </cell>
        </row>
        <row r="3008">
          <cell r="A3008" t="str">
            <v xml:space="preserve">GIORDANI JULKA    </v>
          </cell>
          <cell r="B3008" t="str">
            <v>VILLA LAGARINA</v>
          </cell>
        </row>
        <row r="3009">
          <cell r="A3009" t="str">
            <v xml:space="preserve">VALENTINI SAMUEL    </v>
          </cell>
          <cell r="B3009" t="str">
            <v>VILLE D'ANAUNIA</v>
          </cell>
        </row>
        <row r="3010">
          <cell r="A3010" t="str">
            <v xml:space="preserve">GIANMOENA PARIDE    </v>
          </cell>
          <cell r="B3010" t="str">
            <v>VILLE DI FIEMME</v>
          </cell>
        </row>
        <row r="3011">
          <cell r="A3011" t="str">
            <v xml:space="preserve">FURLINI MARIA ALESSANDRA   </v>
          </cell>
          <cell r="B3011" t="str">
            <v>VOLANO</v>
          </cell>
        </row>
        <row r="3012">
          <cell r="A3012" t="str">
            <v xml:space="preserve">DEFLORIAN MARIA CHIARA   </v>
          </cell>
          <cell r="B3012" t="str">
            <v>ZIANO DI FIEMME</v>
          </cell>
        </row>
        <row r="3013">
          <cell r="A3013" t="str">
            <v xml:space="preserve">CHISSALE' ROBERTO    </v>
          </cell>
          <cell r="B3013" t="str">
            <v>AGORDO</v>
          </cell>
        </row>
        <row r="3014">
          <cell r="A3014" t="str">
            <v xml:space="preserve">BOGANA AMALIA SERENELLA   </v>
          </cell>
          <cell r="B3014" t="str">
            <v>ALANO DI PIAVE</v>
          </cell>
        </row>
        <row r="3015">
          <cell r="A3015" t="str">
            <v xml:space="preserve">DE TONI DANILO   </v>
          </cell>
          <cell r="B3015" t="str">
            <v>ALLEGHE</v>
          </cell>
        </row>
        <row r="3016">
          <cell r="A3016" t="str">
            <v xml:space="preserve">PETERLE ALBERTO    </v>
          </cell>
          <cell r="B3016" t="str">
            <v>ALPAGO</v>
          </cell>
        </row>
        <row r="3017">
          <cell r="A3017" t="str">
            <v xml:space="preserve">STRAPPAZZON LUCA    </v>
          </cell>
          <cell r="B3017" t="str">
            <v>ARSIE'</v>
          </cell>
        </row>
        <row r="3018">
          <cell r="A3018" t="str">
            <v xml:space="preserve">VECELLIO GALENO DARIO   </v>
          </cell>
          <cell r="B3018" t="str">
            <v>AURONZO DI CADORE</v>
          </cell>
        </row>
        <row r="3019">
          <cell r="A3019" t="str">
            <v xml:space="preserve">DE PELLEGRIN OSCAR   </v>
          </cell>
          <cell r="B3019" t="str">
            <v>BELLUNO</v>
          </cell>
        </row>
        <row r="3020">
          <cell r="A3020" t="str">
            <v xml:space="preserve">SALA BORTOLO    </v>
          </cell>
          <cell r="B3020" t="str">
            <v>BORCA DI CADORE</v>
          </cell>
        </row>
        <row r="3021">
          <cell r="A3021" t="str">
            <v xml:space="preserve">CESA STEFANO    </v>
          </cell>
          <cell r="B3021" t="str">
            <v>BORGO VALBELLUNA</v>
          </cell>
        </row>
        <row r="3022">
          <cell r="A3022" t="str">
            <v xml:space="preserve">DE CARLO LUCA   </v>
          </cell>
          <cell r="B3022" t="str">
            <v>CALALZO DI CADORE</v>
          </cell>
        </row>
        <row r="3023">
          <cell r="A3023" t="str">
            <v xml:space="preserve">COLCERGNAN FLAVIO    </v>
          </cell>
          <cell r="B3023" t="str">
            <v>CANALE D'AGORDO</v>
          </cell>
        </row>
        <row r="3024">
          <cell r="A3024" t="str">
            <v xml:space="preserve">SOPPELSA MAURO    </v>
          </cell>
          <cell r="B3024" t="str">
            <v>CENCENIGHE AGORDINO</v>
          </cell>
        </row>
        <row r="3025">
          <cell r="A3025" t="str">
            <v xml:space="preserve">ZANELLA CARLO    </v>
          </cell>
          <cell r="B3025" t="str">
            <v>CESIOMAGGIORE</v>
          </cell>
        </row>
        <row r="3026">
          <cell r="A3026" t="str">
            <v xml:space="preserve">DAL BORGO GIANLUCA   </v>
          </cell>
          <cell r="B3026" t="str">
            <v>CHIES D'ALPAGO</v>
          </cell>
        </row>
        <row r="3027">
          <cell r="A3027" t="str">
            <v xml:space="preserve">GOSETTI MATTIA    </v>
          </cell>
          <cell r="B3027" t="str">
            <v>CIBIANA DI CADORE</v>
          </cell>
        </row>
        <row r="3028">
          <cell r="A3028" t="str">
            <v xml:space="preserve">FRENA PAOLO    </v>
          </cell>
          <cell r="B3028" t="str">
            <v>COLLE SANTA LUCIA</v>
          </cell>
        </row>
        <row r="3029">
          <cell r="A3029" t="str">
            <v xml:space="preserve">STAUNOVO POLACCO MARCO   </v>
          </cell>
          <cell r="B3029" t="str">
            <v>COMELICO SUPERIORE</v>
          </cell>
        </row>
        <row r="3030">
          <cell r="A3030" t="str">
            <v xml:space="preserve">LORENZI GIANLUCA    </v>
          </cell>
          <cell r="B3030" t="str">
            <v>CORTINA D'AMPEZZO</v>
          </cell>
        </row>
        <row r="3031">
          <cell r="A3031" t="str">
            <v xml:space="preserve">MATTEA IVANO    </v>
          </cell>
          <cell r="B3031" t="str">
            <v>DANTA DI CADORE</v>
          </cell>
        </row>
        <row r="3032">
          <cell r="A3032" t="str">
            <v xml:space="preserve">BARNABO' ACHILLE    </v>
          </cell>
          <cell r="B3032" t="str">
            <v>DOMEGGE DI CADORE</v>
          </cell>
        </row>
        <row r="3033">
          <cell r="A3033" t="str">
            <v xml:space="preserve">SALVATERRA MAURO    </v>
          </cell>
          <cell r="B3033" t="str">
            <v>FALCADE</v>
          </cell>
        </row>
        <row r="3034">
          <cell r="A3034" t="str">
            <v xml:space="preserve">FUSARO VIVIANA    </v>
          </cell>
          <cell r="B3034" t="str">
            <v>FELTRE</v>
          </cell>
        </row>
        <row r="3035">
          <cell r="A3035" t="str">
            <v xml:space="preserve">PASA CHRISTIAN    </v>
          </cell>
          <cell r="B3035" t="str">
            <v>FONZASO</v>
          </cell>
        </row>
        <row r="3036">
          <cell r="A3036" t="str">
            <v xml:space="preserve">DA ZANCHE STEFANO   </v>
          </cell>
          <cell r="B3036" t="str">
            <v>GOSALDO</v>
          </cell>
        </row>
        <row r="3037">
          <cell r="A3037" t="str">
            <v xml:space="preserve">MACCAGNAN LORIS    </v>
          </cell>
          <cell r="B3037" t="str">
            <v>LAMON</v>
          </cell>
        </row>
        <row r="3038">
          <cell r="A3038" t="str">
            <v xml:space="preserve">ZUANEL EZIO    </v>
          </cell>
          <cell r="B3038" t="str">
            <v>LA VALLE AGORDINA</v>
          </cell>
        </row>
        <row r="3039">
          <cell r="A3039" t="str">
            <v xml:space="preserve">DE ZANET MILENA   </v>
          </cell>
          <cell r="B3039" t="str">
            <v>LIMANA</v>
          </cell>
        </row>
        <row r="3040">
          <cell r="A3040" t="str">
            <v xml:space="preserve">GRONES LEANDRO    </v>
          </cell>
          <cell r="B3040" t="str">
            <v>LIVINALLONGO DEL COL DI LANA</v>
          </cell>
        </row>
        <row r="3041">
          <cell r="A3041" t="str">
            <v xml:space="preserve">PADRIN ROBERTO    </v>
          </cell>
          <cell r="B3041" t="str">
            <v>LONGARONE</v>
          </cell>
        </row>
        <row r="3042">
          <cell r="A3042" t="str">
            <v xml:space="preserve">D'AMBROS MARCO    </v>
          </cell>
          <cell r="B3042" t="str">
            <v>LORENZAGO DI CADORE</v>
          </cell>
        </row>
        <row r="3043">
          <cell r="A3043" t="str">
            <v xml:space="preserve">ZANELLA ALESSIO    </v>
          </cell>
          <cell r="B3043" t="str">
            <v>LOZZO DI CADORE</v>
          </cell>
        </row>
        <row r="3044">
          <cell r="A3044" t="str">
            <v xml:space="preserve">SANTIN ROBERTO    </v>
          </cell>
          <cell r="B3044" t="str">
            <v>OSPITALE DI CADORE</v>
          </cell>
        </row>
        <row r="3045">
          <cell r="A3045" t="str">
            <v xml:space="preserve">CASTELLAZ NICOLA    </v>
          </cell>
          <cell r="B3045" t="str">
            <v>PEDAVENA</v>
          </cell>
        </row>
        <row r="3046">
          <cell r="A3046" t="str">
            <v xml:space="preserve">SVALUTO FERRO PIER LUIGI  </v>
          </cell>
          <cell r="B3046" t="str">
            <v>PERAROLO DI CADORE</v>
          </cell>
        </row>
        <row r="3047">
          <cell r="A3047" t="str">
            <v xml:space="preserve">CASAGRANDE GIUSEPPE    </v>
          </cell>
          <cell r="B3047" t="str">
            <v>PIEVE DI CADORE</v>
          </cell>
        </row>
        <row r="3048">
          <cell r="A3048" t="str">
            <v xml:space="preserve">VENDRAMINI PAOLO    </v>
          </cell>
          <cell r="B3048" t="str">
            <v>PONTE NELLE ALPI</v>
          </cell>
        </row>
        <row r="3049">
          <cell r="A3049" t="str">
            <v xml:space="preserve">ZANOLLA BRUNO    </v>
          </cell>
          <cell r="B3049" t="str">
            <v>QUERO VAS</v>
          </cell>
        </row>
        <row r="3050">
          <cell r="A3050" t="str">
            <v xml:space="preserve">DEON GIOVANNI    </v>
          </cell>
          <cell r="B3050" t="str">
            <v>RIVAMONTE AGORDINO</v>
          </cell>
        </row>
        <row r="3051">
          <cell r="A3051" t="str">
            <v xml:space="preserve">DE BERNARDIN SEVERINO ANDREA  </v>
          </cell>
          <cell r="B3051" t="str">
            <v>ROCCA PIETORE</v>
          </cell>
        </row>
        <row r="3052">
          <cell r="A3052" t="str">
            <v xml:space="preserve">VIECELI NICOLA    </v>
          </cell>
          <cell r="B3052" t="str">
            <v>SAN GREGORIO NELLE ALPI</v>
          </cell>
        </row>
        <row r="3053">
          <cell r="A3053" t="str">
            <v xml:space="preserve">IANESE GIANCARLO    </v>
          </cell>
          <cell r="B3053" t="str">
            <v>SAN NICOLO' DI COMELICO</v>
          </cell>
        </row>
        <row r="3054">
          <cell r="A3054" t="str">
            <v xml:space="preserve">CASANOVA CONSIER MANUEL   </v>
          </cell>
          <cell r="B3054" t="str">
            <v>SAN PIETRO DI CADORE</v>
          </cell>
        </row>
        <row r="3055">
          <cell r="A3055" t="str">
            <v xml:space="preserve">MINELLA IVAN    </v>
          </cell>
          <cell r="B3055" t="str">
            <v>SANTA GIUSTINA</v>
          </cell>
        </row>
        <row r="3056">
          <cell r="A3056" t="str">
            <v xml:space="preserve">DE VAL MORENO   </v>
          </cell>
          <cell r="B3056" t="str">
            <v>SAN TOMASO AGORDINO</v>
          </cell>
        </row>
        <row r="3057">
          <cell r="A3057" t="str">
            <v xml:space="preserve">MENEGHETTI OSCAR    </v>
          </cell>
          <cell r="B3057" t="str">
            <v>SANTO STEFANO DI CADORE</v>
          </cell>
        </row>
        <row r="3058">
          <cell r="A3058" t="str">
            <v xml:space="preserve">CARUZZO EMANUELE    </v>
          </cell>
          <cell r="B3058" t="str">
            <v>SAN VITO DI CADORE</v>
          </cell>
        </row>
        <row r="3059">
          <cell r="A3059" t="str">
            <v xml:space="preserve">DEON STEFANO    </v>
          </cell>
          <cell r="B3059" t="str">
            <v>SEDICO</v>
          </cell>
        </row>
        <row r="3060">
          <cell r="A3060" t="str">
            <v xml:space="preserve">LORENZINI LUCA    </v>
          </cell>
          <cell r="B3060" t="str">
            <v>SELVA DI CADORE</v>
          </cell>
        </row>
        <row r="3061">
          <cell r="A3061" t="str">
            <v xml:space="preserve">SCOPEL DARIO    </v>
          </cell>
          <cell r="B3061" t="str">
            <v>SEREN DEL GRAPPA</v>
          </cell>
        </row>
        <row r="3062">
          <cell r="A3062" t="str">
            <v xml:space="preserve">DE BON MARIO   </v>
          </cell>
          <cell r="B3062" t="str">
            <v>SOSPIROLO</v>
          </cell>
        </row>
        <row r="3063">
          <cell r="A3063" t="str">
            <v xml:space="preserve">BURIGO GIANNI    </v>
          </cell>
          <cell r="B3063" t="str">
            <v>SOVERZENE</v>
          </cell>
        </row>
        <row r="3064">
          <cell r="A3064" t="str">
            <v xml:space="preserve">DALLA TORRE FEDERICO   </v>
          </cell>
          <cell r="B3064" t="str">
            <v>SOVRAMONTE</v>
          </cell>
        </row>
        <row r="3065">
          <cell r="A3065" t="str">
            <v xml:space="preserve">TORMEN SILVIA    </v>
          </cell>
          <cell r="B3065" t="str">
            <v>TAIBON AGORDINO</v>
          </cell>
        </row>
        <row r="3066">
          <cell r="A3066" t="str">
            <v xml:space="preserve">BONA SARA    </v>
          </cell>
          <cell r="B3066" t="str">
            <v>TAMBRE</v>
          </cell>
        </row>
        <row r="3067">
          <cell r="A3067" t="str">
            <v xml:space="preserve">DE PELLEGRIN CAMILLO   </v>
          </cell>
          <cell r="B3067" t="str">
            <v>VAL DI ZOLDO</v>
          </cell>
        </row>
        <row r="3068">
          <cell r="A3068" t="str">
            <v xml:space="preserve">LUCHETTA FABIO FERDINANDO   </v>
          </cell>
          <cell r="B3068" t="str">
            <v>VALLADA AGORDINA</v>
          </cell>
        </row>
        <row r="3069">
          <cell r="A3069" t="str">
            <v xml:space="preserve">HOFER MARIANNA    </v>
          </cell>
          <cell r="B3069" t="str">
            <v>VALLE DI CADORE</v>
          </cell>
        </row>
        <row r="3070">
          <cell r="A3070" t="str">
            <v xml:space="preserve">CALLIGARO SILVIA    </v>
          </cell>
          <cell r="B3070" t="str">
            <v>VIGO DI CADORE</v>
          </cell>
        </row>
        <row r="3071">
          <cell r="A3071" t="str">
            <v xml:space="preserve">BELFI DOMENICO    </v>
          </cell>
          <cell r="B3071" t="str">
            <v>VODO CADORE</v>
          </cell>
        </row>
        <row r="3072">
          <cell r="A3072" t="str">
            <v xml:space="preserve">SCHENA GIUSEPPE    </v>
          </cell>
          <cell r="B3072" t="str">
            <v>VOLTAGO AGORDINO</v>
          </cell>
        </row>
        <row r="3073">
          <cell r="A3073" t="str">
            <v xml:space="preserve">SIMONETTI PAOLO    </v>
          </cell>
          <cell r="B3073" t="str">
            <v>ZOPPE' DI CADORE</v>
          </cell>
        </row>
        <row r="3074">
          <cell r="A3074" t="str">
            <v xml:space="preserve">BARBIERATO FEDERICO    </v>
          </cell>
          <cell r="B3074" t="str">
            <v>ABANO TERME</v>
          </cell>
        </row>
        <row r="3075">
          <cell r="A3075" t="str">
            <v xml:space="preserve">PIVA GIANLUCA    </v>
          </cell>
          <cell r="B3075" t="str">
            <v>AGNA</v>
          </cell>
        </row>
        <row r="3076">
          <cell r="A3076" t="str">
            <v xml:space="preserve">GIACINTI FILIPPO    </v>
          </cell>
          <cell r="B3076" t="str">
            <v>ALBIGNASEGO</v>
          </cell>
        </row>
        <row r="3077">
          <cell r="A3077" t="str">
            <v xml:space="preserve">BUOSO ALESSANDRA    </v>
          </cell>
          <cell r="B3077" t="str">
            <v>ANGUILLARA VENETA</v>
          </cell>
        </row>
        <row r="3078">
          <cell r="A3078" t="str">
            <v xml:space="preserve">CALLEGARO LUCA    </v>
          </cell>
          <cell r="B3078" t="str">
            <v>ARQUA' PETRARCA</v>
          </cell>
        </row>
        <row r="3079">
          <cell r="A3079" t="str">
            <v xml:space="preserve">TEOBALDO MICHELE    </v>
          </cell>
          <cell r="B3079" t="str">
            <v>ARRE</v>
          </cell>
        </row>
        <row r="3080">
          <cell r="A3080" t="str">
            <v xml:space="preserve">LAZZARIN FILIPPO    </v>
          </cell>
          <cell r="B3080" t="str">
            <v>ARZERGRANDE</v>
          </cell>
        </row>
        <row r="3081">
          <cell r="A3081" t="str">
            <v xml:space="preserve">MILAN ROBERTO    </v>
          </cell>
          <cell r="B3081" t="str">
            <v>BAGNOLI DI SOPRA</v>
          </cell>
        </row>
        <row r="3082">
          <cell r="A3082" t="str">
            <v xml:space="preserve">CORSO FRANCESCO    </v>
          </cell>
          <cell r="B3082" t="str">
            <v>BAONE</v>
          </cell>
        </row>
        <row r="3083">
          <cell r="A3083" t="str">
            <v xml:space="preserve">PEOTTA FRANCESCO    </v>
          </cell>
          <cell r="B3083" t="str">
            <v>BARBONA</v>
          </cell>
        </row>
        <row r="3084">
          <cell r="A3084" t="str">
            <v xml:space="preserve">MOMOLO MASSIMO    </v>
          </cell>
          <cell r="B3084" t="str">
            <v>BATTAGLIA TERME</v>
          </cell>
        </row>
        <row r="3085">
          <cell r="A3085" t="str">
            <v xml:space="preserve">GASTALDELLO ANDREA    </v>
          </cell>
          <cell r="B3085" t="str">
            <v>BOARA PISANI</v>
          </cell>
        </row>
        <row r="3086">
          <cell r="A3086" t="str">
            <v xml:space="preserve">SIGOLOTTO MICHELE    </v>
          </cell>
          <cell r="B3086" t="str">
            <v>BORGO VENETO</v>
          </cell>
        </row>
        <row r="3087">
          <cell r="A3087" t="str">
            <v xml:space="preserve">STEFANI ALBERTO    </v>
          </cell>
          <cell r="B3087" t="str">
            <v>BORGORICCO</v>
          </cell>
        </row>
        <row r="3088">
          <cell r="A3088" t="str">
            <v xml:space="preserve">PITTARELLO ANNA    </v>
          </cell>
          <cell r="B3088" t="str">
            <v>BOVOLENTA</v>
          </cell>
        </row>
        <row r="3089">
          <cell r="A3089" t="str">
            <v xml:space="preserve">GIRALDO MICHELE    </v>
          </cell>
          <cell r="B3089" t="str">
            <v>BRUGINE</v>
          </cell>
        </row>
        <row r="3090">
          <cell r="A3090" t="str">
            <v xml:space="preserve">SCHIESARO MARCO    </v>
          </cell>
          <cell r="B3090" t="str">
            <v>CADONEGHE</v>
          </cell>
        </row>
        <row r="3091">
          <cell r="A3091" t="str">
            <v xml:space="preserve">GALLO VALTER    </v>
          </cell>
          <cell r="B3091" t="str">
            <v>CAMPODARSEGO</v>
          </cell>
        </row>
        <row r="3092">
          <cell r="A3092" t="str">
            <v xml:space="preserve">VEZZARO GIANFRANCO    </v>
          </cell>
          <cell r="B3092" t="str">
            <v>CAMPODORO</v>
          </cell>
        </row>
        <row r="3093">
          <cell r="A3093" t="str">
            <v xml:space="preserve">MACCARRONE KATIA    </v>
          </cell>
          <cell r="B3093" t="str">
            <v>CAMPOSAMPIERO</v>
          </cell>
        </row>
        <row r="3094">
          <cell r="A3094" t="str">
            <v xml:space="preserve">TARDIVO DARIO LUIGI   </v>
          </cell>
          <cell r="B3094" t="str">
            <v>CAMPO SAN MARTINO</v>
          </cell>
        </row>
        <row r="3095">
          <cell r="A3095" t="str">
            <v xml:space="preserve">MANFRIN LUCA    </v>
          </cell>
          <cell r="B3095" t="str">
            <v>CANDIANA</v>
          </cell>
        </row>
        <row r="3096">
          <cell r="A3096" t="str">
            <v xml:space="preserve">BUSINARO TIBERIO    </v>
          </cell>
          <cell r="B3096" t="str">
            <v>CARCERI</v>
          </cell>
        </row>
        <row r="3097">
          <cell r="A3097" t="str">
            <v xml:space="preserve">PASQUALON ERIC    </v>
          </cell>
          <cell r="B3097" t="str">
            <v>CARMIGNANO DI BRENTA</v>
          </cell>
        </row>
        <row r="3098">
          <cell r="A3098" t="str">
            <v xml:space="preserve">NEGRISOLO SERENELLA    </v>
          </cell>
          <cell r="B3098" t="str">
            <v>CARTURA</v>
          </cell>
        </row>
        <row r="3099">
          <cell r="A3099" t="str">
            <v xml:space="preserve">MARCHIORO MARCELLO    </v>
          </cell>
          <cell r="B3099" t="str">
            <v>CASALE DI SCODOSIA</v>
          </cell>
        </row>
        <row r="3100">
          <cell r="A3100" t="str">
            <v xml:space="preserve">CECCHINATO MATTEO    </v>
          </cell>
          <cell r="B3100" t="str">
            <v>CASALSERUGO</v>
          </cell>
        </row>
        <row r="3101">
          <cell r="A3101" t="str">
            <v xml:space="preserve">BERNARDINELLO RICCARDO    </v>
          </cell>
          <cell r="B3101" t="str">
            <v>CASTELBALDO</v>
          </cell>
        </row>
        <row r="3102">
          <cell r="A3102" t="str">
            <v xml:space="preserve">CAMPAGNOLO MASSIMO    </v>
          </cell>
          <cell r="B3102" t="str">
            <v>CERVARESE SANTA CROCE</v>
          </cell>
        </row>
        <row r="3103">
          <cell r="A3103" t="str">
            <v xml:space="preserve">ROCCA PAOLO    </v>
          </cell>
          <cell r="B3103" t="str">
            <v>CINTO EUGANEO</v>
          </cell>
        </row>
        <row r="3104">
          <cell r="A3104" t="str">
            <v xml:space="preserve">PIEROBON LUCA    </v>
          </cell>
          <cell r="B3104" t="str">
            <v>CITTADELLA</v>
          </cell>
        </row>
        <row r="3105">
          <cell r="A3105" t="str">
            <v xml:space="preserve">VESSIO FRANCESCO    </v>
          </cell>
          <cell r="B3105" t="str">
            <v>CODEVIGO</v>
          </cell>
        </row>
        <row r="3106">
          <cell r="A3106" t="str">
            <v xml:space="preserve">PERILLI UMBERTO    </v>
          </cell>
          <cell r="B3106" t="str">
            <v>CONSELVE</v>
          </cell>
        </row>
        <row r="3107">
          <cell r="A3107" t="str">
            <v xml:space="preserve">FECCHIO MAURO    </v>
          </cell>
          <cell r="B3107" t="str">
            <v>CORREZZOLA</v>
          </cell>
        </row>
        <row r="3108">
          <cell r="A3108" t="str">
            <v xml:space="preserve">ROCCHIO MARTINA    </v>
          </cell>
          <cell r="B3108" t="str">
            <v>CURTAROLO</v>
          </cell>
        </row>
        <row r="3109">
          <cell r="A3109" t="str">
            <v xml:space="preserve">MORO DAVIDE    </v>
          </cell>
          <cell r="B3109" t="str">
            <v>DUE CARRARE</v>
          </cell>
        </row>
        <row r="3110">
          <cell r="A3110" t="str">
            <v xml:space="preserve">PAJOLA MATTEO    </v>
          </cell>
          <cell r="B3110" t="str">
            <v>ESTE</v>
          </cell>
        </row>
        <row r="3111">
          <cell r="A3111" t="str">
            <v xml:space="preserve">PITTON EDOARDO    </v>
          </cell>
          <cell r="B3111" t="str">
            <v>FONTANIVA</v>
          </cell>
        </row>
        <row r="3112">
          <cell r="A3112" t="str">
            <v xml:space="preserve">PERFETTI ITALO    </v>
          </cell>
          <cell r="B3112" t="str">
            <v>GALLIERA VENETA</v>
          </cell>
        </row>
        <row r="3113">
          <cell r="A3113" t="str">
            <v xml:space="preserve">MASIN RICCARDO    </v>
          </cell>
          <cell r="B3113" t="str">
            <v>GALZIGNANO TERME</v>
          </cell>
        </row>
        <row r="3114">
          <cell r="A3114" t="str">
            <v xml:space="preserve">LEONARDI ORNELLA    </v>
          </cell>
          <cell r="B3114" t="str">
            <v>GAZZO</v>
          </cell>
        </row>
        <row r="3115">
          <cell r="A3115" t="str">
            <v xml:space="preserve">CAPPELLARI FIORENZO    </v>
          </cell>
          <cell r="B3115" t="str">
            <v>GRANTORTO</v>
          </cell>
        </row>
        <row r="3116">
          <cell r="A3116" t="str">
            <v xml:space="preserve">FUSARO DAMIANO    </v>
          </cell>
          <cell r="B3116" t="str">
            <v>GRANZE</v>
          </cell>
        </row>
        <row r="3117">
          <cell r="A3117" t="str">
            <v xml:space="preserve">DANIELETTO VINCENZO    </v>
          </cell>
          <cell r="B3117" t="str">
            <v>LEGNARO</v>
          </cell>
        </row>
        <row r="3118">
          <cell r="A3118" t="str">
            <v xml:space="preserve">TONAZZO STEFANO    </v>
          </cell>
          <cell r="B3118" t="str">
            <v>LIMENA</v>
          </cell>
        </row>
        <row r="3119">
          <cell r="A3119" t="str">
            <v xml:space="preserve">MARANGON MANUELA    </v>
          </cell>
          <cell r="B3119" t="str">
            <v>LOREGGIA</v>
          </cell>
        </row>
        <row r="3120">
          <cell r="A3120" t="str">
            <v xml:space="preserve">RUFFIN LUCA    </v>
          </cell>
          <cell r="B3120" t="str">
            <v>LOZZO ATESTINO</v>
          </cell>
        </row>
        <row r="3121">
          <cell r="A3121" t="str">
            <v xml:space="preserve">VOLPONI GABRIELE    </v>
          </cell>
          <cell r="B3121" t="str">
            <v>MASERA' DI PADOVA</v>
          </cell>
        </row>
        <row r="3122">
          <cell r="A3122" t="str">
            <v xml:space="preserve">GALASSINI COSIMO    </v>
          </cell>
          <cell r="B3122" t="str">
            <v>MASI</v>
          </cell>
        </row>
        <row r="3123">
          <cell r="A3123" t="str">
            <v xml:space="preserve">SCATTOLIN STEFANO    </v>
          </cell>
          <cell r="B3123" t="str">
            <v>MASSANZAGO</v>
          </cell>
        </row>
        <row r="3124">
          <cell r="A3124" t="str">
            <v xml:space="preserve">MIZZON SILVIA    </v>
          </cell>
          <cell r="B3124" t="str">
            <v>MEGLIADINO SAN VITALE</v>
          </cell>
        </row>
        <row r="3125">
          <cell r="A3125" t="str">
            <v xml:space="preserve">BORON DANIELE    </v>
          </cell>
          <cell r="B3125" t="str">
            <v>MERLARA</v>
          </cell>
        </row>
        <row r="3126">
          <cell r="A3126" t="str">
            <v xml:space="preserve">AGOSTINI MARCO    </v>
          </cell>
          <cell r="B3126" t="str">
            <v>MESTRINO</v>
          </cell>
        </row>
        <row r="3127">
          <cell r="A3127" t="str">
            <v xml:space="preserve">BEDIN GIORGIA    </v>
          </cell>
          <cell r="B3127" t="str">
            <v>MONSELICE</v>
          </cell>
        </row>
        <row r="3128">
          <cell r="A3128" t="str">
            <v xml:space="preserve">LOVATO GIAN PAOLO   </v>
          </cell>
          <cell r="B3128" t="str">
            <v>MONTAGNANA</v>
          </cell>
        </row>
        <row r="3129">
          <cell r="A3129" t="str">
            <v xml:space="preserve">MORTANDELLO RICCARDO    </v>
          </cell>
          <cell r="B3129" t="str">
            <v>MONTEGROTTO TERME</v>
          </cell>
        </row>
        <row r="3130">
          <cell r="A3130" t="str">
            <v xml:space="preserve">BANO MARCELLO    </v>
          </cell>
          <cell r="B3130" t="str">
            <v>NOVENTA PADOVANA</v>
          </cell>
        </row>
        <row r="3131">
          <cell r="A3131" t="str">
            <v xml:space="preserve">SCAPIN GIACOMO    </v>
          </cell>
          <cell r="B3131" t="str">
            <v>OSPEDALETTO EUGANEO</v>
          </cell>
        </row>
        <row r="3132">
          <cell r="A3132" t="str">
            <v xml:space="preserve">GIORDANI SERGIO    </v>
          </cell>
          <cell r="B3132" t="str">
            <v>PADOVA</v>
          </cell>
        </row>
        <row r="3133">
          <cell r="A3133" t="str">
            <v xml:space="preserve">MONTIN MARCO    </v>
          </cell>
          <cell r="B3133" t="str">
            <v>PERNUMIA</v>
          </cell>
        </row>
        <row r="3134">
          <cell r="A3134" t="str">
            <v xml:space="preserve">MAGRI PRIMO    </v>
          </cell>
          <cell r="B3134" t="str">
            <v>PIACENZA D'ADIGE</v>
          </cell>
        </row>
        <row r="3135">
          <cell r="A3135" t="str">
            <v xml:space="preserve">MILANI VALTER    </v>
          </cell>
          <cell r="B3135" t="str">
            <v>PIAZZOLA SUL BRENTA</v>
          </cell>
        </row>
        <row r="3136">
          <cell r="A3136" t="str">
            <v xml:space="preserve">MASON CESARE    </v>
          </cell>
          <cell r="B3136" t="str">
            <v>PIOMBINO DESE</v>
          </cell>
        </row>
        <row r="3137">
          <cell r="A3137" t="str">
            <v xml:space="preserve">GIANELLA DAVIDE    </v>
          </cell>
          <cell r="B3137" t="str">
            <v>PIOVE DI SACCO</v>
          </cell>
        </row>
        <row r="3138">
          <cell r="A3138" t="str">
            <v xml:space="preserve">BULGARELLO ALICE    </v>
          </cell>
          <cell r="B3138" t="str">
            <v>POLVERARA</v>
          </cell>
        </row>
        <row r="3139">
          <cell r="A3139" t="str">
            <v xml:space="preserve">CHIODIN MATTEO    </v>
          </cell>
          <cell r="B3139" t="str">
            <v>PONSO</v>
          </cell>
        </row>
        <row r="3140">
          <cell r="A3140" t="str">
            <v xml:space="preserve">FRANCO ROBERTO    </v>
          </cell>
          <cell r="B3140" t="str">
            <v>PONTELONGO</v>
          </cell>
        </row>
        <row r="3141">
          <cell r="A3141" t="str">
            <v xml:space="preserve">SCHIAVON MARTINO    </v>
          </cell>
          <cell r="B3141" t="str">
            <v>PONTE SAN NICOLO'</v>
          </cell>
        </row>
        <row r="3142">
          <cell r="A3142" t="str">
            <v xml:space="preserve">LAZZARINI ARIANNA    </v>
          </cell>
          <cell r="B3142" t="str">
            <v>POZZONOVO</v>
          </cell>
        </row>
        <row r="3143">
          <cell r="A3143" t="str">
            <v xml:space="preserve">MAGAGNIN ERMANNO    </v>
          </cell>
          <cell r="B3143" t="str">
            <v>ROVOLON</v>
          </cell>
        </row>
        <row r="3144">
          <cell r="A3144" t="str">
            <v xml:space="preserve">DONI SABRINA    </v>
          </cell>
          <cell r="B3144" t="str">
            <v>RUBANO</v>
          </cell>
        </row>
        <row r="3145">
          <cell r="A3145" t="str">
            <v xml:space="preserve">GARBIN STEVE    </v>
          </cell>
          <cell r="B3145" t="str">
            <v>SACCOLONGO</v>
          </cell>
        </row>
        <row r="3146">
          <cell r="A3146" t="str">
            <v xml:space="preserve">CANELLA DANIELE    </v>
          </cell>
          <cell r="B3146" t="str">
            <v>SAN GIORGIO DELLE PERTICHE</v>
          </cell>
        </row>
        <row r="3147">
          <cell r="A3147" t="str">
            <v xml:space="preserve">PETTENUZZO NICOLA    </v>
          </cell>
          <cell r="B3147" t="str">
            <v>SAN GIORGIO IN BOSCO</v>
          </cell>
        </row>
        <row r="3148">
          <cell r="A3148" t="str">
            <v xml:space="preserve">FIOR NIVO    </v>
          </cell>
          <cell r="B3148" t="str">
            <v>SAN MARTINO DI LUPARI</v>
          </cell>
        </row>
        <row r="3149">
          <cell r="A3149" t="str">
            <v xml:space="preserve">POLATI PAOLO    </v>
          </cell>
          <cell r="B3149" t="str">
            <v>SAN PIETRO IN GU</v>
          </cell>
        </row>
        <row r="3150">
          <cell r="A3150" t="str">
            <v xml:space="preserve">CURZIO FEDERICO    </v>
          </cell>
          <cell r="B3150" t="str">
            <v>SAN PIETRO VIMINARIO</v>
          </cell>
        </row>
        <row r="3151">
          <cell r="A3151" t="str">
            <v xml:space="preserve">GIACOMAZZI MORENO    </v>
          </cell>
          <cell r="B3151" t="str">
            <v>SANTA GIUSTINA IN COLLE</v>
          </cell>
        </row>
        <row r="3152">
          <cell r="A3152" t="str">
            <v xml:space="preserve">CARLIN GUIDO    </v>
          </cell>
          <cell r="B3152" t="str">
            <v>SANT'ANGELO DI PIOVE DI SACCO</v>
          </cell>
        </row>
        <row r="3153">
          <cell r="A3153" t="str">
            <v xml:space="preserve">BARBETTA EMANUELE    </v>
          </cell>
          <cell r="B3153" t="str">
            <v>SANT'ELENA</v>
          </cell>
        </row>
        <row r="3154">
          <cell r="A3154" t="str">
            <v xml:space="preserve">LAZZARO MICHELA    </v>
          </cell>
          <cell r="B3154" t="str">
            <v>SAONARA</v>
          </cell>
        </row>
        <row r="3155">
          <cell r="A3155" t="str">
            <v xml:space="preserve">ROSSI GIOVANNA    </v>
          </cell>
          <cell r="B3155" t="str">
            <v>SELVAZZANO DENTRO</v>
          </cell>
        </row>
        <row r="3156">
          <cell r="A3156" t="str">
            <v xml:space="preserve">BENTANI ELVY    </v>
          </cell>
          <cell r="B3156" t="str">
            <v>SOLESINO</v>
          </cell>
        </row>
        <row r="3157">
          <cell r="A3157" t="str">
            <v xml:space="preserve">MOSCARDI SANDRO    </v>
          </cell>
          <cell r="B3157" t="str">
            <v>STANGHELLA</v>
          </cell>
        </row>
        <row r="3158">
          <cell r="A3158" t="str">
            <v xml:space="preserve">TURETTA VALENTINO    </v>
          </cell>
          <cell r="B3158" t="str">
            <v>TEOLO</v>
          </cell>
        </row>
        <row r="3159">
          <cell r="A3159" t="str">
            <v xml:space="preserve">LAZZARIN MODESTO    </v>
          </cell>
          <cell r="B3159" t="str">
            <v>TERRASSA PADOVANA</v>
          </cell>
        </row>
        <row r="3160">
          <cell r="A3160" t="str">
            <v xml:space="preserve">ANDRETTA CRISTIAN    </v>
          </cell>
          <cell r="B3160" t="str">
            <v>TOMBOLO</v>
          </cell>
        </row>
        <row r="3161">
          <cell r="A3161" t="str">
            <v xml:space="preserve">RIGATO MARCO    </v>
          </cell>
          <cell r="B3161" t="str">
            <v>TORREGLIA</v>
          </cell>
        </row>
        <row r="3162">
          <cell r="A3162" t="str">
            <v xml:space="preserve">ZOGGIA ANTONELLA    </v>
          </cell>
          <cell r="B3162" t="str">
            <v>TREBASELEGHE</v>
          </cell>
        </row>
        <row r="3163">
          <cell r="A3163" t="str">
            <v xml:space="preserve">CAVAZZANA MASSIMO    </v>
          </cell>
          <cell r="B3163" t="str">
            <v>TRIBANO</v>
          </cell>
        </row>
        <row r="3164">
          <cell r="A3164" t="str">
            <v xml:space="preserve">DANIELLI MICHELE    </v>
          </cell>
          <cell r="B3164" t="str">
            <v>URBANA</v>
          </cell>
        </row>
        <row r="3165">
          <cell r="A3165" t="str">
            <v xml:space="preserve">ZORDAN NICOLA    </v>
          </cell>
          <cell r="B3165" t="str">
            <v>VEGGIANO</v>
          </cell>
        </row>
        <row r="3166">
          <cell r="A3166" t="str">
            <v xml:space="preserve">PATTARO MARZIO    </v>
          </cell>
          <cell r="B3166" t="str">
            <v>VESCOVANA</v>
          </cell>
        </row>
        <row r="3167">
          <cell r="A3167" t="str">
            <v xml:space="preserve">BELLUCO YLENIA    </v>
          </cell>
          <cell r="B3167" t="str">
            <v>VIGHIZZOLO D'ESTE</v>
          </cell>
        </row>
        <row r="3168">
          <cell r="A3168" t="str">
            <v xml:space="preserve">ZORDAN ADOLFO    </v>
          </cell>
          <cell r="B3168" t="str">
            <v>VIGODARZERE</v>
          </cell>
        </row>
        <row r="3169">
          <cell r="A3169" t="str">
            <v xml:space="preserve">BOSCARO GIANMARIA    </v>
          </cell>
          <cell r="B3169" t="str">
            <v>VIGONZA</v>
          </cell>
        </row>
        <row r="3170">
          <cell r="A3170" t="str">
            <v xml:space="preserve">ARGENTI ANTONELLA    </v>
          </cell>
          <cell r="B3170" t="str">
            <v>VILLA DEL CONTE</v>
          </cell>
        </row>
        <row r="3171">
          <cell r="A3171" t="str">
            <v xml:space="preserve">OPPIO PAOLO    </v>
          </cell>
          <cell r="B3171" t="str">
            <v>VILLA ESTENSE</v>
          </cell>
        </row>
        <row r="3172">
          <cell r="A3172" t="str">
            <v xml:space="preserve">DORIO FAUSTO    </v>
          </cell>
          <cell r="B3172" t="str">
            <v>VILLAFRANCA PADOVANA</v>
          </cell>
        </row>
        <row r="3173">
          <cell r="A3173" t="str">
            <v xml:space="preserve">BOTTARO CRISTIAN    </v>
          </cell>
          <cell r="B3173" t="str">
            <v>VILLANOVA DI CAMPOSAMPIERO</v>
          </cell>
        </row>
        <row r="3174">
          <cell r="A3174" t="str">
            <v xml:space="preserve">MARTINI GIULIANO    </v>
          </cell>
          <cell r="B3174" t="str">
            <v>VO'</v>
          </cell>
        </row>
        <row r="3175">
          <cell r="A3175" t="str">
            <v xml:space="preserve">BARBIERATO OMAR    </v>
          </cell>
          <cell r="B3175" t="str">
            <v>ADRIA</v>
          </cell>
        </row>
        <row r="3176">
          <cell r="A3176" t="str">
            <v xml:space="preserve">BELTRAME LUISA    </v>
          </cell>
          <cell r="B3176" t="str">
            <v>ARIANO NEL POLESINE</v>
          </cell>
        </row>
        <row r="3177">
          <cell r="A3177" t="str">
            <v xml:space="preserve">TUROLLA CHIARA    </v>
          </cell>
          <cell r="B3177" t="str">
            <v>ARQUA' POLESINE</v>
          </cell>
        </row>
        <row r="3178">
          <cell r="A3178" t="str">
            <v xml:space="preserve">ROSSI GIOVANNI    </v>
          </cell>
          <cell r="B3178" t="str">
            <v>BADIA POLESINE</v>
          </cell>
        </row>
        <row r="3179">
          <cell r="A3179" t="str">
            <v xml:space="preserve">ZERI AMOR    </v>
          </cell>
          <cell r="B3179" t="str">
            <v>BAGNOLO DI PO</v>
          </cell>
        </row>
        <row r="3180">
          <cell r="A3180" t="str">
            <v xml:space="preserve">CHICCOLI LARA    </v>
          </cell>
          <cell r="B3180" t="str">
            <v>BERGANTINO</v>
          </cell>
        </row>
        <row r="3181">
          <cell r="A3181" t="str">
            <v xml:space="preserve">PANELLA DANIELE    </v>
          </cell>
          <cell r="B3181" t="str">
            <v>BOSARO</v>
          </cell>
        </row>
        <row r="3182">
          <cell r="A3182" t="str">
            <v xml:space="preserve">FIORAVANTI MICHELE    </v>
          </cell>
          <cell r="B3182" t="str">
            <v>CALTO</v>
          </cell>
        </row>
        <row r="3183">
          <cell r="A3183" t="str">
            <v xml:space="preserve">DAVI' ALBERTO    </v>
          </cell>
          <cell r="B3183" t="str">
            <v>CANARO</v>
          </cell>
        </row>
        <row r="3184">
          <cell r="A3184" t="str">
            <v xml:space="preserve">BERTA ALESSANDRO    </v>
          </cell>
          <cell r="B3184" t="str">
            <v>CANDA</v>
          </cell>
        </row>
        <row r="3185">
          <cell r="A3185" t="str">
            <v xml:space="preserve">PASSERINI MAURIZIO    </v>
          </cell>
          <cell r="B3185" t="str">
            <v>CASTELGUGLIELMO</v>
          </cell>
        </row>
        <row r="3186">
          <cell r="A3186" t="str">
            <v xml:space="preserve">PETRELLA LUIGI    </v>
          </cell>
          <cell r="B3186" t="str">
            <v>CASTELMASSA</v>
          </cell>
        </row>
        <row r="3187">
          <cell r="A3187" t="str">
            <v xml:space="preserve">BIANCARDI MASSIMO    </v>
          </cell>
          <cell r="B3187" t="str">
            <v>CASTELNOVO BARIANO</v>
          </cell>
        </row>
        <row r="3188">
          <cell r="A3188" t="str">
            <v xml:space="preserve">GAZZI ANGELA    </v>
          </cell>
          <cell r="B3188" t="str">
            <v>CENESELLI</v>
          </cell>
        </row>
        <row r="3189">
          <cell r="A3189" t="str">
            <v xml:space="preserve">MARCHETTI EGISTO    </v>
          </cell>
          <cell r="B3189" t="str">
            <v>CEREGNANO</v>
          </cell>
        </row>
        <row r="3190">
          <cell r="A3190" t="str">
            <v xml:space="preserve">DOMENEGHETTI MICHELE    </v>
          </cell>
          <cell r="B3190" t="str">
            <v>CORBOLA</v>
          </cell>
        </row>
        <row r="3191">
          <cell r="A3191" t="str">
            <v xml:space="preserve">RIZZATELLO GIAN PIETRO   </v>
          </cell>
          <cell r="B3191" t="str">
            <v>COSTA DI ROVIGO</v>
          </cell>
        </row>
        <row r="3192">
          <cell r="A3192" t="str">
            <v xml:space="preserve">ZAMBELLI ANGELA    </v>
          </cell>
          <cell r="B3192" t="str">
            <v>CRESPINO</v>
          </cell>
        </row>
        <row r="3193">
          <cell r="A3193" t="str">
            <v xml:space="preserve">PIGAIANI FABIANO    </v>
          </cell>
          <cell r="B3193" t="str">
            <v>FICAROLO</v>
          </cell>
        </row>
        <row r="3194">
          <cell r="A3194" t="str">
            <v xml:space="preserve">MODONESI LUIGIA    </v>
          </cell>
          <cell r="B3194" t="str">
            <v>FIESSO UMBERTIANO</v>
          </cell>
        </row>
        <row r="3195">
          <cell r="A3195" t="str">
            <v xml:space="preserve">CALZAVARINI RENZO    </v>
          </cell>
          <cell r="B3195" t="str">
            <v>FRASSINELLE POLESINE</v>
          </cell>
        </row>
        <row r="3196">
          <cell r="A3196" t="str">
            <v xml:space="preserve">TASSO GIUSEPPE    </v>
          </cell>
          <cell r="B3196" t="str">
            <v>FRATTA POLESINE</v>
          </cell>
        </row>
        <row r="3197">
          <cell r="A3197" t="str">
            <v xml:space="preserve">ZANCA NICOLA    </v>
          </cell>
          <cell r="B3197" t="str">
            <v>GAIBA</v>
          </cell>
        </row>
        <row r="3198">
          <cell r="A3198" t="str">
            <v xml:space="preserve">GIROTTO DIEGO    </v>
          </cell>
          <cell r="B3198" t="str">
            <v>GAVELLO</v>
          </cell>
        </row>
        <row r="3199">
          <cell r="A3199" t="str">
            <v xml:space="preserve">PIGAIANI NATALE    </v>
          </cell>
          <cell r="B3199" t="str">
            <v>GIACCIANO CON BARUCHELLA</v>
          </cell>
        </row>
        <row r="3200">
          <cell r="A3200" t="str">
            <v xml:space="preserve">COLO' ERMINIO    </v>
          </cell>
          <cell r="B3200" t="str">
            <v>GUARDA VENETA</v>
          </cell>
        </row>
        <row r="3201">
          <cell r="A3201" t="str">
            <v xml:space="preserve">VIARO LUIGI    </v>
          </cell>
          <cell r="B3201" t="str">
            <v>LENDINARA</v>
          </cell>
        </row>
        <row r="3202">
          <cell r="A3202" t="str">
            <v xml:space="preserve">GASPARINI MORENO    </v>
          </cell>
          <cell r="B3202" t="str">
            <v>LOREO</v>
          </cell>
        </row>
        <row r="3203">
          <cell r="A3203" t="str">
            <v xml:space="preserve">PRANDO LUCA    </v>
          </cell>
          <cell r="B3203" t="str">
            <v>LUSIA</v>
          </cell>
        </row>
        <row r="3204">
          <cell r="A3204" t="str">
            <v xml:space="preserve">MARCHESINI ANNA    </v>
          </cell>
          <cell r="B3204" t="str">
            <v>MELARA</v>
          </cell>
        </row>
        <row r="3205">
          <cell r="A3205" t="str">
            <v xml:space="preserve">COIZZI SONDRA    </v>
          </cell>
          <cell r="B3205" t="str">
            <v>OCCHIOBELLO</v>
          </cell>
        </row>
        <row r="3206">
          <cell r="A3206" t="str">
            <v xml:space="preserve">MOSCA PIERLUIGI    </v>
          </cell>
          <cell r="B3206" t="str">
            <v>PAPOZZE</v>
          </cell>
        </row>
        <row r="3207">
          <cell r="A3207" t="str">
            <v xml:space="preserve">BERNARDINELLO GIANLUCA    </v>
          </cell>
          <cell r="B3207" t="str">
            <v>PETTORAZZA GRIMANI</v>
          </cell>
        </row>
        <row r="3208">
          <cell r="A3208" t="str">
            <v xml:space="preserve">MAGON STEFANO    </v>
          </cell>
          <cell r="B3208" t="str">
            <v>PINCARA</v>
          </cell>
        </row>
        <row r="3209">
          <cell r="A3209" t="str">
            <v xml:space="preserve">RAITO LEONARDO    </v>
          </cell>
          <cell r="B3209" t="str">
            <v>POLESELLA</v>
          </cell>
        </row>
        <row r="3210">
          <cell r="A3210" t="str">
            <v xml:space="preserve">GHIROTTO SIMONE    </v>
          </cell>
          <cell r="B3210" t="str">
            <v>PONTECCHIO POLESINE</v>
          </cell>
        </row>
        <row r="3211">
          <cell r="A3211" t="str">
            <v xml:space="preserve">PIZZOLI ROBERTO    </v>
          </cell>
          <cell r="B3211" t="str">
            <v>PORTO TOLLE</v>
          </cell>
        </row>
        <row r="3212">
          <cell r="A3212" t="str">
            <v xml:space="preserve">MANTOVAN VALERIA    </v>
          </cell>
          <cell r="B3212" t="str">
            <v>PORTO VIRO</v>
          </cell>
        </row>
        <row r="3213">
          <cell r="A3213" t="str">
            <v xml:space="preserve">GROSSATO MICHELE    </v>
          </cell>
          <cell r="B3213" t="str">
            <v>ROSOLINA</v>
          </cell>
        </row>
        <row r="3214">
          <cell r="A3214" t="str">
            <v xml:space="preserve">GAFFEO EDOARDO    </v>
          </cell>
          <cell r="B3214" t="str">
            <v>ROVIGO</v>
          </cell>
        </row>
        <row r="3215">
          <cell r="A3215" t="str">
            <v xml:space="preserve">GHIOTTI LUCIA    </v>
          </cell>
          <cell r="B3215" t="str">
            <v>SALARA</v>
          </cell>
        </row>
        <row r="3216">
          <cell r="A3216" t="str">
            <v xml:space="preserve">D'ACHILLE ALDO    </v>
          </cell>
          <cell r="B3216" t="str">
            <v>SAN BELLINO</v>
          </cell>
        </row>
        <row r="3217">
          <cell r="A3217" t="str">
            <v xml:space="preserve">SETTE ELISA    </v>
          </cell>
          <cell r="B3217" t="str">
            <v>SAN MARTINO DI VENEZZE</v>
          </cell>
        </row>
        <row r="3218">
          <cell r="A3218" t="str">
            <v xml:space="preserve">FERRARESE ENRICO    </v>
          </cell>
          <cell r="B3218" t="str">
            <v>STIENTA</v>
          </cell>
        </row>
        <row r="3219">
          <cell r="A3219" t="str">
            <v xml:space="preserve">MARANGONI LAILA    </v>
          </cell>
          <cell r="B3219" t="str">
            <v>TAGLIO DI PO</v>
          </cell>
        </row>
        <row r="3220">
          <cell r="A3220" t="str">
            <v xml:space="preserve">LARUCCIA ANTONIO    </v>
          </cell>
          <cell r="B3220" t="str">
            <v>TRECENTA</v>
          </cell>
        </row>
        <row r="3221">
          <cell r="A3221" t="str">
            <v xml:space="preserve">BARISON PIERPAOLO    </v>
          </cell>
          <cell r="B3221" t="str">
            <v>VILLADOSE</v>
          </cell>
        </row>
        <row r="3222">
          <cell r="A3222" t="str">
            <v xml:space="preserve">DESIATI GILBERTO    </v>
          </cell>
          <cell r="B3222" t="str">
            <v>VILLANOVA DEL GHEBBO</v>
          </cell>
        </row>
        <row r="3223">
          <cell r="A3223" t="str">
            <v xml:space="preserve">RIGOTTO RICCARDO    </v>
          </cell>
          <cell r="B3223" t="str">
            <v>VILLANOVA MARCHESANA</v>
          </cell>
        </row>
        <row r="3224">
          <cell r="A3224" t="str">
            <v xml:space="preserve">BUSNARDO CHIARA    </v>
          </cell>
          <cell r="B3224" t="str">
            <v>ALTIVOLE</v>
          </cell>
        </row>
        <row r="3225">
          <cell r="A3225" t="str">
            <v xml:space="preserve">MIGLIORINI MAURO    </v>
          </cell>
          <cell r="B3225" t="str">
            <v>ASOLO</v>
          </cell>
        </row>
        <row r="3226">
          <cell r="A3226" t="str">
            <v xml:space="preserve">DALL'AGNOL FLAVIO DOMENICO   </v>
          </cell>
          <cell r="B3226" t="str">
            <v>BORSO DEL GRAPPA</v>
          </cell>
        </row>
        <row r="3227">
          <cell r="A3227" t="str">
            <v xml:space="preserve">MOSOLE CRISTIANO    </v>
          </cell>
          <cell r="B3227" t="str">
            <v>BREDA DI PIAVE</v>
          </cell>
        </row>
        <row r="3228">
          <cell r="A3228" t="str">
            <v xml:space="preserve">PRECOMA GIANNI    </v>
          </cell>
          <cell r="B3228" t="str">
            <v>CAERANO DI SAN MARCO</v>
          </cell>
        </row>
        <row r="3229">
          <cell r="A3229" t="str">
            <v xml:space="preserve">BARAZZA MARIAROSA    </v>
          </cell>
          <cell r="B3229" t="str">
            <v>CAPPELLA MAGGIORE</v>
          </cell>
        </row>
        <row r="3230">
          <cell r="A3230" t="str">
            <v xml:space="preserve">ORTOLAN FEDERICA    </v>
          </cell>
          <cell r="B3230" t="str">
            <v>CARBONERA</v>
          </cell>
        </row>
        <row r="3231">
          <cell r="A3231" t="str">
            <v xml:space="preserve">GOLISCIANI STEFANIA    </v>
          </cell>
          <cell r="B3231" t="str">
            <v>CASALE SUL SILE</v>
          </cell>
        </row>
        <row r="3232">
          <cell r="A3232" t="str">
            <v xml:space="preserve">CARRARETTO RENZO    </v>
          </cell>
          <cell r="B3232" t="str">
            <v>CASIER</v>
          </cell>
        </row>
        <row r="3233">
          <cell r="A3233" t="str">
            <v xml:space="preserve">MARES PAOLO    </v>
          </cell>
          <cell r="B3233" t="str">
            <v>CASTELCUCCO</v>
          </cell>
        </row>
        <row r="3234">
          <cell r="A3234" t="str">
            <v xml:space="preserve">MARCON STEFANO    </v>
          </cell>
          <cell r="B3234" t="str">
            <v>CASTELFRANCO VENETO</v>
          </cell>
        </row>
        <row r="3235">
          <cell r="A3235" t="str">
            <v xml:space="preserve">PARISOTTO DIEGO    </v>
          </cell>
          <cell r="B3235" t="str">
            <v>CASTELLO DI GODEGO</v>
          </cell>
        </row>
        <row r="3236">
          <cell r="A3236" t="str">
            <v xml:space="preserve">RUGOLO GINO    </v>
          </cell>
          <cell r="B3236" t="str">
            <v>CAVASO DEL TOMBA</v>
          </cell>
        </row>
        <row r="3237">
          <cell r="A3237" t="str">
            <v xml:space="preserve">CROSATO EMANUELE    </v>
          </cell>
          <cell r="B3237" t="str">
            <v>CESSALTO</v>
          </cell>
        </row>
        <row r="3238">
          <cell r="A3238" t="str">
            <v xml:space="preserve">DE PIERI STEFANO   </v>
          </cell>
          <cell r="B3238" t="str">
            <v>CHIARANO</v>
          </cell>
        </row>
        <row r="3239">
          <cell r="A3239" t="str">
            <v xml:space="preserve">MINISTERI GIOVANNI    </v>
          </cell>
          <cell r="B3239" t="str">
            <v>CIMADOLMO</v>
          </cell>
        </row>
        <row r="3240">
          <cell r="A3240" t="str">
            <v xml:space="preserve">DA SOLLER CRISTINA   </v>
          </cell>
          <cell r="B3240" t="str">
            <v>CISON DI VALMARINO</v>
          </cell>
        </row>
        <row r="3241">
          <cell r="A3241" t="str">
            <v xml:space="preserve">TOMMASELLA LISA    </v>
          </cell>
          <cell r="B3241" t="str">
            <v>CODOGNE'</v>
          </cell>
        </row>
        <row r="3242">
          <cell r="A3242" t="str">
            <v xml:space="preserve">COLETTI SEBASTIANO    </v>
          </cell>
          <cell r="B3242" t="str">
            <v>COLLE UMBERTO</v>
          </cell>
        </row>
        <row r="3243">
          <cell r="A3243" t="str">
            <v xml:space="preserve">CHIES FABIO    </v>
          </cell>
          <cell r="B3243" t="str">
            <v>CONEGLIANO</v>
          </cell>
        </row>
        <row r="3244">
          <cell r="A3244" t="str">
            <v xml:space="preserve">CAMPAGNA ROBERTO    </v>
          </cell>
          <cell r="B3244" t="str">
            <v>CORDIGNANO</v>
          </cell>
        </row>
        <row r="3245">
          <cell r="A3245" t="str">
            <v xml:space="preserve">SARTOR CLAUDIO    </v>
          </cell>
          <cell r="B3245" t="str">
            <v>CORNUDA</v>
          </cell>
        </row>
        <row r="3246">
          <cell r="A3246" t="str">
            <v xml:space="preserve">TORMENA MARIANELLA    </v>
          </cell>
          <cell r="B3246" t="str">
            <v>CROCETTA DEL MONTELLO</v>
          </cell>
        </row>
        <row r="3247">
          <cell r="A3247" t="str">
            <v xml:space="preserve">PERENCIN MATTIA    </v>
          </cell>
          <cell r="B3247" t="str">
            <v>FARRA DI SOLIGO</v>
          </cell>
        </row>
        <row r="3248">
          <cell r="A3248" t="str">
            <v xml:space="preserve">COLLET MARIO    </v>
          </cell>
          <cell r="B3248" t="str">
            <v>FOLLINA</v>
          </cell>
        </row>
        <row r="3249">
          <cell r="A3249" t="str">
            <v xml:space="preserve">SESSOLO MAURINA    </v>
          </cell>
          <cell r="B3249" t="str">
            <v>FONTANELLE</v>
          </cell>
        </row>
        <row r="3250">
          <cell r="A3250" t="str">
            <v xml:space="preserve">CECCATO LUIGINO    </v>
          </cell>
          <cell r="B3250" t="str">
            <v>FONTE</v>
          </cell>
        </row>
        <row r="3251">
          <cell r="A3251" t="str">
            <v xml:space="preserve">CHIES PATRIZIO    </v>
          </cell>
          <cell r="B3251" t="str">
            <v>FREGONA</v>
          </cell>
        </row>
        <row r="3252">
          <cell r="A3252" t="str">
            <v xml:space="preserve">ZANCHETTA DIEGO    </v>
          </cell>
          <cell r="B3252" t="str">
            <v>GAIARINE</v>
          </cell>
        </row>
        <row r="3253">
          <cell r="A3253" t="str">
            <v xml:space="preserve">CAVALLIN MAURIZIO    </v>
          </cell>
          <cell r="B3253" t="str">
            <v>GIAVERA DEL MONTELLO</v>
          </cell>
        </row>
        <row r="3254">
          <cell r="A3254" t="str">
            <v xml:space="preserve">GUZZO PAOLA    </v>
          </cell>
          <cell r="B3254" t="str">
            <v>GODEGA DI SANT'URBANO</v>
          </cell>
        </row>
        <row r="3255">
          <cell r="A3255" t="str">
            <v xml:space="preserve">COVER GIANNINA    </v>
          </cell>
          <cell r="B3255" t="str">
            <v>GORGO AL MONTICANO</v>
          </cell>
        </row>
        <row r="3256">
          <cell r="A3256" t="str">
            <v xml:space="preserve">GASPARINI MARIA GRAZIA   </v>
          </cell>
          <cell r="B3256" t="str">
            <v>ISTRANA</v>
          </cell>
        </row>
        <row r="3257">
          <cell r="A3257" t="str">
            <v xml:space="preserve">BAGGIO SIMONE    </v>
          </cell>
          <cell r="B3257" t="str">
            <v>LORIA</v>
          </cell>
        </row>
        <row r="3258">
          <cell r="A3258" t="str">
            <v xml:space="preserve">MILAN LEONIO    </v>
          </cell>
          <cell r="B3258" t="str">
            <v>MANSUE'</v>
          </cell>
        </row>
        <row r="3259">
          <cell r="A3259" t="str">
            <v xml:space="preserve">CATTAI GIANPIETRO    </v>
          </cell>
          <cell r="B3259" t="str">
            <v>MARENO DI PIAVE</v>
          </cell>
        </row>
        <row r="3260">
          <cell r="A3260" t="str">
            <v xml:space="preserve">BENEDOS CLAUDIA    </v>
          </cell>
          <cell r="B3260" t="str">
            <v>MASER</v>
          </cell>
        </row>
        <row r="3261">
          <cell r="A3261" t="str">
            <v xml:space="preserve">MARINI LAMBERTO    </v>
          </cell>
          <cell r="B3261" t="str">
            <v>MASERADA SUL PIAVE</v>
          </cell>
        </row>
        <row r="3262">
          <cell r="A3262" t="str">
            <v xml:space="preserve">PITTON ARNALDO STEFANO   </v>
          </cell>
          <cell r="B3262" t="str">
            <v>MEDUNA DI LIVENZA</v>
          </cell>
        </row>
        <row r="3263">
          <cell r="A3263" t="str">
            <v xml:space="preserve">BUSO DENNY    </v>
          </cell>
          <cell r="B3263" t="str">
            <v>MIANE</v>
          </cell>
        </row>
        <row r="3264">
          <cell r="A3264" t="str">
            <v xml:space="preserve">BORTOLATO DAVIDE    </v>
          </cell>
          <cell r="B3264" t="str">
            <v>MOGLIANO VENETO</v>
          </cell>
        </row>
        <row r="3265">
          <cell r="A3265" t="str">
            <v xml:space="preserve">MORO PAOLA    </v>
          </cell>
          <cell r="B3265" t="str">
            <v>MONASTIER DI TREVISO</v>
          </cell>
        </row>
        <row r="3266">
          <cell r="A3266" t="str">
            <v xml:space="preserve">FERRARI LUCIANO    </v>
          </cell>
          <cell r="B3266" t="str">
            <v>MONFUMO</v>
          </cell>
        </row>
        <row r="3267">
          <cell r="A3267" t="str">
            <v xml:space="preserve">BORDIN ADALBERTO    </v>
          </cell>
          <cell r="B3267" t="str">
            <v>MONTEBELLUNA</v>
          </cell>
        </row>
        <row r="3268">
          <cell r="A3268" t="str">
            <v xml:space="preserve">ROSTIROLLA DANIELE    </v>
          </cell>
          <cell r="B3268" t="str">
            <v>MORGANO</v>
          </cell>
        </row>
        <row r="3269">
          <cell r="A3269" t="str">
            <v xml:space="preserve">TONELLO GIUSEPPE    </v>
          </cell>
          <cell r="B3269" t="str">
            <v>MORIAGO DELLA BATTAGLIA</v>
          </cell>
        </row>
        <row r="3270">
          <cell r="A3270" t="str">
            <v xml:space="preserve">RIGHI ALESSANDRO    </v>
          </cell>
          <cell r="B3270" t="str">
            <v>MOTTA DI LIVENZA</v>
          </cell>
        </row>
        <row r="3271">
          <cell r="A3271" t="str">
            <v xml:space="preserve">SCARDELLATO MARIA    </v>
          </cell>
          <cell r="B3271" t="str">
            <v>ODERZO</v>
          </cell>
        </row>
        <row r="3272">
          <cell r="A3272" t="str">
            <v xml:space="preserve">MANENTE ANDREA    </v>
          </cell>
          <cell r="B3272" t="str">
            <v>ORMELLE</v>
          </cell>
        </row>
        <row r="3273">
          <cell r="A3273" t="str">
            <v xml:space="preserve">COLLOT FABIO    </v>
          </cell>
          <cell r="B3273" t="str">
            <v>ORSAGO</v>
          </cell>
        </row>
        <row r="3274">
          <cell r="A3274" t="str">
            <v xml:space="preserve">UBERTI KATIA    </v>
          </cell>
          <cell r="B3274" t="str">
            <v>PAESE</v>
          </cell>
        </row>
        <row r="3275">
          <cell r="A3275" t="str">
            <v xml:space="preserve">TURATO MARCO    </v>
          </cell>
          <cell r="B3275" t="str">
            <v>PEDEROBBA</v>
          </cell>
        </row>
        <row r="3276">
          <cell r="A3276" t="str">
            <v xml:space="preserve">RAMPIN ANNALISA    </v>
          </cell>
          <cell r="B3276" t="str">
            <v>PIEVE DEL GRAPPA</v>
          </cell>
        </row>
        <row r="3277">
          <cell r="A3277" t="str">
            <v xml:space="preserve">SOLDAN STEFANO    </v>
          </cell>
          <cell r="B3277" t="str">
            <v>PIEVE DI SOLIGO</v>
          </cell>
        </row>
        <row r="3278">
          <cell r="A3278" t="str">
            <v xml:space="preserve">ROMA PAOLA    </v>
          </cell>
          <cell r="B3278" t="str">
            <v>PONTE DI PIAVE</v>
          </cell>
        </row>
        <row r="3279">
          <cell r="A3279" t="str">
            <v xml:space="preserve">BASEGGIO ANTONELLO    </v>
          </cell>
          <cell r="B3279" t="str">
            <v>PONZANO VENETO</v>
          </cell>
        </row>
        <row r="3280">
          <cell r="A3280" t="str">
            <v xml:space="preserve">SUSANA ANDREA SEBASTIANO   </v>
          </cell>
          <cell r="B3280" t="str">
            <v>PORTOBUFFOLE'</v>
          </cell>
        </row>
        <row r="3281">
          <cell r="A3281" t="str">
            <v xml:space="preserve">FAVERO VALERIO    </v>
          </cell>
          <cell r="B3281" t="str">
            <v>POSSAGNO</v>
          </cell>
        </row>
        <row r="3282">
          <cell r="A3282" t="str">
            <v xml:space="preserve">MANZAN RINO    </v>
          </cell>
          <cell r="B3282" t="str">
            <v>POVEGLIANO</v>
          </cell>
        </row>
        <row r="3283">
          <cell r="A3283" t="str">
            <v xml:space="preserve">GALEANO PAOLO    </v>
          </cell>
          <cell r="B3283" t="str">
            <v>PREGANZIOL</v>
          </cell>
        </row>
        <row r="3284">
          <cell r="A3284" t="str">
            <v xml:space="preserve">SARTORI STEFANIA    </v>
          </cell>
          <cell r="B3284" t="str">
            <v>QUINTO DI TREVISO</v>
          </cell>
        </row>
        <row r="3285">
          <cell r="A3285" t="str">
            <v xml:space="preserve">CANAL MAURO    </v>
          </cell>
          <cell r="B3285" t="str">
            <v>REFRONTOLO</v>
          </cell>
        </row>
        <row r="3286">
          <cell r="A3286" t="str">
            <v xml:space="preserve">BOSA STEFANO    </v>
          </cell>
          <cell r="B3286" t="str">
            <v>RESANA</v>
          </cell>
        </row>
        <row r="3287">
          <cell r="A3287" t="str">
            <v xml:space="preserve">MAGAGNIN MASSIMO    </v>
          </cell>
          <cell r="B3287" t="str">
            <v>REVINE LAGO</v>
          </cell>
        </row>
        <row r="3288">
          <cell r="A3288" t="str">
            <v xml:space="preserve">GUIDOLIN MATTEO    </v>
          </cell>
          <cell r="B3288" t="str">
            <v>RIESE PIO X</v>
          </cell>
        </row>
        <row r="3289">
          <cell r="A3289" t="str">
            <v xml:space="preserve">ZOTTARELLI PIERANNA    </v>
          </cell>
          <cell r="B3289" t="str">
            <v>RONCADE</v>
          </cell>
        </row>
        <row r="3290">
          <cell r="A3290" t="str">
            <v xml:space="preserve">FAVARETTO ANDREA    </v>
          </cell>
          <cell r="B3290" t="str">
            <v>SALGAREDA</v>
          </cell>
        </row>
        <row r="3291">
          <cell r="A3291" t="str">
            <v xml:space="preserve">CAPPELLETTO ALBERTO    </v>
          </cell>
          <cell r="B3291" t="str">
            <v>SAN BIAGIO DI CALLALTA</v>
          </cell>
        </row>
        <row r="3292">
          <cell r="A3292" t="str">
            <v xml:space="preserve">MASET GIUSEPPE    </v>
          </cell>
          <cell r="B3292" t="str">
            <v>SAN FIOR</v>
          </cell>
        </row>
        <row r="3293">
          <cell r="A3293" t="str">
            <v xml:space="preserve">RIZZO MARIA ASSUNTA   </v>
          </cell>
          <cell r="B3293" t="str">
            <v>SAN PIETRO DI FELETTO</v>
          </cell>
        </row>
        <row r="3294">
          <cell r="A3294" t="str">
            <v xml:space="preserve">FANTUZZI NICOLA    </v>
          </cell>
          <cell r="B3294" t="str">
            <v>SAN POLO DI PIAVE</v>
          </cell>
        </row>
        <row r="3295">
          <cell r="A3295" t="str">
            <v xml:space="preserve">FANTINEL FIORENZO    </v>
          </cell>
          <cell r="B3295" t="str">
            <v>SANTA LUCIA DI PIAVE</v>
          </cell>
        </row>
        <row r="3296">
          <cell r="A3296" t="str">
            <v xml:space="preserve">DUSSIN GUIDO    </v>
          </cell>
          <cell r="B3296" t="str">
            <v>SAN VENDEMIANO</v>
          </cell>
        </row>
        <row r="3297">
          <cell r="A3297" t="str">
            <v xml:space="preserve">MARIN FABIO    </v>
          </cell>
          <cell r="B3297" t="str">
            <v>SAN ZENONE DEGLI EZZELINI</v>
          </cell>
        </row>
        <row r="3298">
          <cell r="A3298" t="str">
            <v xml:space="preserve">PIZZOL LARRY    </v>
          </cell>
          <cell r="B3298" t="str">
            <v>SARMEDE</v>
          </cell>
        </row>
        <row r="3299">
          <cell r="A3299" t="str">
            <v xml:space="preserve">PAULON GLORIA    </v>
          </cell>
          <cell r="B3299" t="str">
            <v>SEGUSINO</v>
          </cell>
        </row>
        <row r="3300">
          <cell r="A3300" t="str">
            <v xml:space="preserve">VILLANOVA MIRCO    </v>
          </cell>
          <cell r="B3300" t="str">
            <v>SERNAGLIA DELLA BATTAGLIA</v>
          </cell>
        </row>
        <row r="3301">
          <cell r="A3301" t="str">
            <v xml:space="preserve">CENDRON ROSSELLA    </v>
          </cell>
          <cell r="B3301" t="str">
            <v>SILEA</v>
          </cell>
        </row>
        <row r="3302">
          <cell r="A3302" t="str">
            <v xml:space="preserve">DELLA PIETRA MARCO   </v>
          </cell>
          <cell r="B3302" t="str">
            <v>SPRESIANO</v>
          </cell>
        </row>
        <row r="3303">
          <cell r="A3303" t="str">
            <v xml:space="preserve">MONTESEL GIANNI    </v>
          </cell>
          <cell r="B3303" t="str">
            <v>SUSEGANA</v>
          </cell>
        </row>
        <row r="3304">
          <cell r="A3304" t="str">
            <v xml:space="preserve">BOF GIANANGELO    </v>
          </cell>
          <cell r="B3304" t="str">
            <v>TARZO</v>
          </cell>
        </row>
        <row r="3305">
          <cell r="A3305" t="str">
            <v xml:space="preserve">BONESSO FRANCO    </v>
          </cell>
          <cell r="B3305" t="str">
            <v>TREVIGNANO</v>
          </cell>
        </row>
        <row r="3306">
          <cell r="A3306" t="str">
            <v xml:space="preserve">CONTE MARIO    </v>
          </cell>
          <cell r="B3306" t="str">
            <v>TREVISO</v>
          </cell>
        </row>
        <row r="3307">
          <cell r="A3307" t="str">
            <v xml:space="preserve">FREGONESE LUCIANO    </v>
          </cell>
          <cell r="B3307" t="str">
            <v>VALDOBBIADENE</v>
          </cell>
        </row>
        <row r="3308">
          <cell r="A3308" t="str">
            <v xml:space="preserve">ZANON GIOVANNI DOMENICO   </v>
          </cell>
          <cell r="B3308" t="str">
            <v>VAZZOLA</v>
          </cell>
        </row>
        <row r="3309">
          <cell r="A3309" t="str">
            <v xml:space="preserve">ANDRETTA CRISTINA    </v>
          </cell>
          <cell r="B3309" t="str">
            <v>VEDELAGO</v>
          </cell>
        </row>
        <row r="3310">
          <cell r="A3310" t="str">
            <v xml:space="preserve">BAILO MARIO    </v>
          </cell>
          <cell r="B3310" t="str">
            <v>VIDOR</v>
          </cell>
        </row>
        <row r="3311">
          <cell r="A3311" t="str">
            <v xml:space="preserve">SOLIGO FRANCESCO    </v>
          </cell>
          <cell r="B3311" t="str">
            <v>VILLORBA</v>
          </cell>
        </row>
        <row r="3312">
          <cell r="A3312" t="str">
            <v xml:space="preserve">MIATTO ANTONIO    </v>
          </cell>
          <cell r="B3312" t="str">
            <v>VITTORIO VENETO</v>
          </cell>
        </row>
        <row r="3313">
          <cell r="A3313" t="str">
            <v xml:space="preserve">GUIZZO PAOLO    </v>
          </cell>
          <cell r="B3313" t="str">
            <v>VOLPAGO DEL MONTELLO</v>
          </cell>
        </row>
        <row r="3314">
          <cell r="A3314" t="str">
            <v xml:space="preserve">DALLA NESE DANIELE   </v>
          </cell>
          <cell r="B3314" t="str">
            <v>ZENSON DI PIAVE</v>
          </cell>
        </row>
        <row r="3315">
          <cell r="A3315" t="str">
            <v xml:space="preserve">DURIGHETTO LUCA    </v>
          </cell>
          <cell r="B3315" t="str">
            <v>ZERO BRANCO</v>
          </cell>
        </row>
        <row r="3316">
          <cell r="A3316" t="str">
            <v xml:space="preserve">LUVISON VICTOR    </v>
          </cell>
          <cell r="B3316" t="str">
            <v>ANNONE VENETO</v>
          </cell>
        </row>
        <row r="3317">
          <cell r="A3317" t="str">
            <v xml:space="preserve">NATIN ALBERTO    </v>
          </cell>
          <cell r="B3317" t="str">
            <v>CAMPAGNA LUPIA</v>
          </cell>
        </row>
        <row r="3318">
          <cell r="A3318" t="str">
            <v xml:space="preserve">GASTALDI MATTIA    </v>
          </cell>
          <cell r="B3318" t="str">
            <v>CAMPOLONGO MAGGIORE</v>
          </cell>
        </row>
        <row r="3319">
          <cell r="A3319" t="str">
            <v xml:space="preserve">FUSATO ANTONIO    </v>
          </cell>
          <cell r="B3319" t="str">
            <v>CAMPONOGARA</v>
          </cell>
        </row>
        <row r="3320">
          <cell r="A3320" t="str">
            <v xml:space="preserve">SARTO MARCO    </v>
          </cell>
          <cell r="B3320" t="str">
            <v>CAORLE</v>
          </cell>
        </row>
        <row r="3321">
          <cell r="A3321" t="str">
            <v xml:space="preserve">NESTO ROBERTA    </v>
          </cell>
          <cell r="B3321" t="str">
            <v>CAVALLINO-TREPORTI</v>
          </cell>
        </row>
        <row r="3322">
          <cell r="A3322" t="str">
            <v xml:space="preserve">MUNARI PIERFRANCESCO    </v>
          </cell>
          <cell r="B3322" t="str">
            <v>CAVARZERE</v>
          </cell>
        </row>
        <row r="3323">
          <cell r="A3323" t="str">
            <v xml:space="preserve">MARIN MIRKO    </v>
          </cell>
          <cell r="B3323" t="str">
            <v>CEGGIA</v>
          </cell>
        </row>
        <row r="3324">
          <cell r="A3324" t="str">
            <v xml:space="preserve">ARMELAO MAURO    </v>
          </cell>
          <cell r="B3324" t="str">
            <v>CHIOGGIA</v>
          </cell>
        </row>
        <row r="3325">
          <cell r="A3325" t="str">
            <v xml:space="preserve">FALCOMER GIANLUCA    </v>
          </cell>
          <cell r="B3325" t="str">
            <v>CINTO CAOMAGGIORE</v>
          </cell>
        </row>
        <row r="3326">
          <cell r="A3326" t="str">
            <v xml:space="preserve">AGGIO ALESSANDRO    </v>
          </cell>
          <cell r="B3326" t="str">
            <v>CONA</v>
          </cell>
        </row>
        <row r="3327">
          <cell r="A3327" t="str">
            <v xml:space="preserve">ODORICO CLAUDIO    </v>
          </cell>
          <cell r="B3327" t="str">
            <v>CONCORDIA SAGITTARIA</v>
          </cell>
        </row>
        <row r="3328">
          <cell r="A3328" t="str">
            <v xml:space="preserve">NALETTO GIANLUIGI    </v>
          </cell>
          <cell r="B3328" t="str">
            <v>DOLO</v>
          </cell>
        </row>
        <row r="3329">
          <cell r="A3329" t="str">
            <v xml:space="preserve">ZANCHIN NADIA    </v>
          </cell>
          <cell r="B3329" t="str">
            <v>ERACLEA</v>
          </cell>
        </row>
        <row r="3330">
          <cell r="A3330" t="str">
            <v xml:space="preserve">COMINATO MARCO    </v>
          </cell>
          <cell r="B3330" t="str">
            <v>FIESSO D'ARTICO</v>
          </cell>
        </row>
        <row r="3331">
          <cell r="A3331" t="str">
            <v xml:space="preserve">FINOTTO MANRICO    </v>
          </cell>
          <cell r="B3331" t="str">
            <v>FOSSALTA DI PIAVE</v>
          </cell>
        </row>
        <row r="3332">
          <cell r="A3332" t="str">
            <v xml:space="preserve">SIDRAN NATALE    </v>
          </cell>
          <cell r="B3332" t="str">
            <v>FOSSALTA DI PORTOGRUARO</v>
          </cell>
        </row>
        <row r="3333">
          <cell r="A3333" t="str">
            <v xml:space="preserve">BARATTO ALBERTO    </v>
          </cell>
          <cell r="B3333" t="str">
            <v>FOSSO'</v>
          </cell>
        </row>
        <row r="3334">
          <cell r="A3334" t="str">
            <v xml:space="preserve">GASPAROTTO GIACOMO    </v>
          </cell>
          <cell r="B3334" t="str">
            <v>GRUARO</v>
          </cell>
        </row>
        <row r="3335">
          <cell r="A3335" t="str">
            <v xml:space="preserve">DE ZOTTI CHRISTOFER   </v>
          </cell>
          <cell r="B3335" t="str">
            <v>JESOLO</v>
          </cell>
        </row>
        <row r="3336">
          <cell r="A3336" t="str">
            <v xml:space="preserve">ROMANELLO MATTEO    </v>
          </cell>
          <cell r="B3336" t="str">
            <v>MARCON</v>
          </cell>
        </row>
        <row r="3337">
          <cell r="A3337" t="str">
            <v xml:space="preserve">SACCAROLA ANDREA    </v>
          </cell>
          <cell r="B3337" t="str">
            <v>MARTELLAGO</v>
          </cell>
        </row>
        <row r="3338">
          <cell r="A3338" t="str">
            <v xml:space="preserve">PAVAN DANIELE    </v>
          </cell>
          <cell r="B3338" t="str">
            <v>MEOLO</v>
          </cell>
        </row>
        <row r="3339">
          <cell r="A3339" t="str">
            <v xml:space="preserve">DORI MARCO    </v>
          </cell>
          <cell r="B3339" t="str">
            <v>MIRA</v>
          </cell>
        </row>
        <row r="3340">
          <cell r="A3340" t="str">
            <v xml:space="preserve">BAGGIO TIZIANO    </v>
          </cell>
          <cell r="B3340" t="str">
            <v>MIRANO</v>
          </cell>
        </row>
        <row r="3341">
          <cell r="A3341" t="str">
            <v xml:space="preserve">SUSANNA SILVIA    </v>
          </cell>
          <cell r="B3341" t="str">
            <v>MUSILE DI PIAVE</v>
          </cell>
        </row>
        <row r="3342">
          <cell r="A3342" t="str">
            <v xml:space="preserve">ANDREOTTI PATRIZIA    </v>
          </cell>
          <cell r="B3342" t="str">
            <v>NOALE</v>
          </cell>
        </row>
        <row r="3343">
          <cell r="A3343" t="str">
            <v xml:space="preserve">MARIAN CLAUDIO    </v>
          </cell>
          <cell r="B3343" t="str">
            <v>NOVENTA DI PIAVE</v>
          </cell>
        </row>
        <row r="3344">
          <cell r="A3344" t="str">
            <v xml:space="preserve">CALZAVARA FEDERICO    </v>
          </cell>
          <cell r="B3344" t="str">
            <v>PIANIGA</v>
          </cell>
        </row>
        <row r="3345">
          <cell r="A3345" t="str">
            <v xml:space="preserve">FAVERO FLORIO    </v>
          </cell>
          <cell r="B3345" t="str">
            <v>PORTOGRUARO</v>
          </cell>
        </row>
        <row r="3346">
          <cell r="A3346" t="str">
            <v xml:space="preserve">PIVETTA FAUSTO    </v>
          </cell>
          <cell r="B3346" t="str">
            <v>PRAMAGGIORE</v>
          </cell>
        </row>
        <row r="3347">
          <cell r="A3347" t="str">
            <v xml:space="preserve">GROSSO CLAUDIO    </v>
          </cell>
          <cell r="B3347" t="str">
            <v>QUARTO D'ALTINO</v>
          </cell>
        </row>
        <row r="3348">
          <cell r="A3348" t="str">
            <v xml:space="preserve">BETTETO LUCIANO    </v>
          </cell>
          <cell r="B3348" t="str">
            <v>SALZANO</v>
          </cell>
        </row>
        <row r="3349">
          <cell r="A3349" t="str">
            <v xml:space="preserve">CERESER ANDREA    </v>
          </cell>
          <cell r="B3349" t="str">
            <v>SAN DONA' DI PIAVE</v>
          </cell>
        </row>
        <row r="3350">
          <cell r="A3350" t="str">
            <v xml:space="preserve">MAURUTTO FLAVIO    </v>
          </cell>
          <cell r="B3350" t="str">
            <v>SAN MICHELE AL TAGLIAMENTO</v>
          </cell>
        </row>
        <row r="3351">
          <cell r="A3351" t="str">
            <v xml:space="preserve">ROCCHI NATASCIA    </v>
          </cell>
          <cell r="B3351" t="str">
            <v>SANTA MARIA DI SALA</v>
          </cell>
        </row>
        <row r="3352">
          <cell r="A3352" t="str">
            <v xml:space="preserve">CAPPELLETTO MATTEO    </v>
          </cell>
          <cell r="B3352" t="str">
            <v>SAN STINO DI LIVENZA</v>
          </cell>
        </row>
        <row r="3353">
          <cell r="A3353" t="str">
            <v xml:space="preserve">MARCON NAIS    </v>
          </cell>
          <cell r="B3353" t="str">
            <v>SCORZE'</v>
          </cell>
        </row>
        <row r="3354">
          <cell r="A3354" t="str">
            <v xml:space="preserve">VESNAVER MARTINA    </v>
          </cell>
          <cell r="B3354" t="str">
            <v>SPINEA</v>
          </cell>
        </row>
        <row r="3355">
          <cell r="A3355" t="str">
            <v xml:space="preserve">CACCIAVILLANI CATERINA    </v>
          </cell>
          <cell r="B3355" t="str">
            <v>STRA</v>
          </cell>
        </row>
        <row r="3356">
          <cell r="A3356" t="str">
            <v xml:space="preserve">CICUTO OSCAR    </v>
          </cell>
          <cell r="B3356" t="str">
            <v>TEGLIO VENETO</v>
          </cell>
        </row>
        <row r="3357">
          <cell r="A3357" t="str">
            <v xml:space="preserve">MAZZAROTTO MAURIZIO    </v>
          </cell>
          <cell r="B3357" t="str">
            <v>TORRE DI MOSTO</v>
          </cell>
        </row>
        <row r="3358">
          <cell r="A3358" t="str">
            <v xml:space="preserve">BRUGNARO LUIGI    </v>
          </cell>
          <cell r="B3358" t="str">
            <v>VENEZIA</v>
          </cell>
        </row>
        <row r="3359">
          <cell r="A3359" t="str">
            <v xml:space="preserve">MARTELLO LUCA    </v>
          </cell>
          <cell r="B3359" t="str">
            <v>VIGONOVO</v>
          </cell>
        </row>
        <row r="3360">
          <cell r="A3360" t="str">
            <v xml:space="preserve">SEGA MARCO GIACOMO   </v>
          </cell>
          <cell r="B3360" t="str">
            <v>AFFI</v>
          </cell>
        </row>
        <row r="3361">
          <cell r="A3361" t="str">
            <v xml:space="preserve">RUTA GIOVANNI    </v>
          </cell>
          <cell r="B3361" t="str">
            <v>ALBAREDO D'ADIGE</v>
          </cell>
        </row>
        <row r="3362">
          <cell r="A3362" t="str">
            <v xml:space="preserve">PULIAFITO ANTONINO    </v>
          </cell>
          <cell r="B3362" t="str">
            <v>ANGIARI</v>
          </cell>
        </row>
        <row r="3363">
          <cell r="A3363" t="str">
            <v xml:space="preserve">CERETTA ALESSANDRO    </v>
          </cell>
          <cell r="B3363" t="str">
            <v>ARCOLE</v>
          </cell>
        </row>
        <row r="3364">
          <cell r="A3364" t="str">
            <v xml:space="preserve">VALDEGAMBERI FRANCESCO    </v>
          </cell>
          <cell r="B3364" t="str">
            <v>BADIA CALAVENA</v>
          </cell>
        </row>
        <row r="3365">
          <cell r="A3365" t="str">
            <v xml:space="preserve">SABAINI LAURO    </v>
          </cell>
          <cell r="B3365" t="str">
            <v>BARDOLINO</v>
          </cell>
        </row>
        <row r="3366">
          <cell r="A3366" t="str">
            <v xml:space="preserve">ALBERTINI ALESSIO    </v>
          </cell>
          <cell r="B3366" t="str">
            <v>BELFIORE</v>
          </cell>
        </row>
        <row r="3367">
          <cell r="A3367" t="str">
            <v xml:space="preserve">GIRLANDA VALENTINO    </v>
          </cell>
          <cell r="B3367" t="str">
            <v>BEVILACQUA</v>
          </cell>
        </row>
        <row r="3368">
          <cell r="A3368" t="str">
            <v xml:space="preserve">GOBBI ERMANNO    </v>
          </cell>
          <cell r="B3368" t="str">
            <v>BONAVIGO</v>
          </cell>
        </row>
        <row r="3369">
          <cell r="A3369" t="str">
            <v xml:space="preserve">OCCHIALI ENRICO    </v>
          </cell>
          <cell r="B3369" t="str">
            <v>BOSCHI SANT'ANNA</v>
          </cell>
        </row>
        <row r="3370">
          <cell r="A3370" t="str">
            <v xml:space="preserve">MELOTTI CLAUDIO    </v>
          </cell>
          <cell r="B3370" t="str">
            <v>BOSCO CHIESANUOVA</v>
          </cell>
        </row>
        <row r="3371">
          <cell r="A3371" t="str">
            <v xml:space="preserve">POZZANI ORFEO    </v>
          </cell>
          <cell r="B3371" t="str">
            <v>BOVOLONE</v>
          </cell>
        </row>
        <row r="3372">
          <cell r="A3372" t="str">
            <v xml:space="preserve">MAZZURANA ALBERTO    </v>
          </cell>
          <cell r="B3372" t="str">
            <v>BRENTINO BELLUNO</v>
          </cell>
        </row>
        <row r="3373">
          <cell r="A3373" t="str">
            <v xml:space="preserve">BENEDETTI DAVIDE    </v>
          </cell>
          <cell r="B3373" t="str">
            <v>BRENZONE SUL GARDA</v>
          </cell>
        </row>
        <row r="3374">
          <cell r="A3374" t="str">
            <v xml:space="preserve">BRIZZI ROBERTO    </v>
          </cell>
          <cell r="B3374" t="str">
            <v>BUSSOLENGO</v>
          </cell>
        </row>
        <row r="3375">
          <cell r="A3375" t="str">
            <v xml:space="preserve">MORETTO SARA    </v>
          </cell>
          <cell r="B3375" t="str">
            <v>BUTTAPIETRA</v>
          </cell>
        </row>
        <row r="3376">
          <cell r="A3376" t="str">
            <v xml:space="preserve">LOVATO MARCELLO    </v>
          </cell>
          <cell r="B3376" t="str">
            <v>CALDIERO</v>
          </cell>
        </row>
        <row r="3377">
          <cell r="A3377" t="str">
            <v xml:space="preserve">ARDUINI PAOLA    </v>
          </cell>
          <cell r="B3377" t="str">
            <v>CAPRINO VERONESE</v>
          </cell>
        </row>
        <row r="3378">
          <cell r="A3378" t="str">
            <v xml:space="preserve">CAGALLI STEFANO    </v>
          </cell>
          <cell r="B3378" t="str">
            <v>CASALEONE</v>
          </cell>
        </row>
        <row r="3379">
          <cell r="A3379" t="str">
            <v xml:space="preserve">FORMIGARO CHRISTIAN    </v>
          </cell>
          <cell r="B3379" t="str">
            <v>CASTAGNARO</v>
          </cell>
        </row>
        <row r="3380">
          <cell r="A3380" t="str">
            <v xml:space="preserve">PANUCCIO ANTONELLO    </v>
          </cell>
          <cell r="B3380" t="str">
            <v>CASTEL D'AZZANO</v>
          </cell>
        </row>
        <row r="3381">
          <cell r="A3381" t="str">
            <v xml:space="preserve">DAL CERO GIOVANNI   </v>
          </cell>
          <cell r="B3381" t="str">
            <v>CASTELNUOVO DEL GARDA</v>
          </cell>
        </row>
        <row r="3382">
          <cell r="A3382" t="str">
            <v xml:space="preserve">TRAMONTE SABRINA    </v>
          </cell>
          <cell r="B3382" t="str">
            <v>CAVAION VERONESE</v>
          </cell>
        </row>
        <row r="3383">
          <cell r="A3383" t="str">
            <v xml:space="preserve">GUADIN MARIA LUISA   </v>
          </cell>
          <cell r="B3383" t="str">
            <v>CAZZANO DI TRAMIGNA</v>
          </cell>
        </row>
        <row r="3384">
          <cell r="A3384" t="str">
            <v xml:space="preserve">FRANZONI MARCO    </v>
          </cell>
          <cell r="B3384" t="str">
            <v>CEREA</v>
          </cell>
        </row>
        <row r="3385">
          <cell r="A3385" t="str">
            <v xml:space="preserve">BERTASO ANTONIO    </v>
          </cell>
          <cell r="B3385" t="str">
            <v>CERRO VERONESE</v>
          </cell>
        </row>
        <row r="3386">
          <cell r="A3386" t="str">
            <v xml:space="preserve">SCALZOTTO MANUEL    </v>
          </cell>
          <cell r="B3386" t="str">
            <v>COLOGNA VENETA</v>
          </cell>
        </row>
        <row r="3387">
          <cell r="A3387" t="str">
            <v xml:space="preserve">PIUBELLO GIOVANNA    </v>
          </cell>
          <cell r="B3387" t="str">
            <v>COLOGNOLA AI COLLI</v>
          </cell>
        </row>
        <row r="3388">
          <cell r="A3388" t="str">
            <v xml:space="preserve">ZULIANI CRISTIANO    </v>
          </cell>
          <cell r="B3388" t="str">
            <v>CONCAMARISE</v>
          </cell>
        </row>
        <row r="3389">
          <cell r="A3389" t="str">
            <v xml:space="preserve">PASSARINI STEFANO    </v>
          </cell>
          <cell r="B3389" t="str">
            <v>COSTERMANO SUL GARDA</v>
          </cell>
        </row>
        <row r="3390">
          <cell r="A3390" t="str">
            <v xml:space="preserve">ADAMOLI MASSIMILIANO    </v>
          </cell>
          <cell r="B3390" t="str">
            <v>DOLCE'</v>
          </cell>
        </row>
        <row r="3391">
          <cell r="A3391" t="str">
            <v xml:space="preserve">MARTINI NICOLA    </v>
          </cell>
          <cell r="B3391" t="str">
            <v>ERBE'</v>
          </cell>
        </row>
        <row r="3392">
          <cell r="A3392" t="str">
            <v xml:space="preserve">CAMPEDELLI LUCIO    </v>
          </cell>
          <cell r="B3392" t="str">
            <v>ERBEZZO</v>
          </cell>
        </row>
        <row r="3393">
          <cell r="A3393" t="str">
            <v xml:space="preserve">ZIVELONGHI DANIELE    </v>
          </cell>
          <cell r="B3393" t="str">
            <v>FUMANE</v>
          </cell>
        </row>
        <row r="3394">
          <cell r="A3394" t="str">
            <v xml:space="preserve">BENDINELLI DAVIDE    </v>
          </cell>
          <cell r="B3394" t="str">
            <v>GARDA</v>
          </cell>
        </row>
        <row r="3395">
          <cell r="A3395" t="str">
            <v xml:space="preserve">NEGRINI STEFANO    </v>
          </cell>
          <cell r="B3395" t="str">
            <v>GAZZO VERONESE</v>
          </cell>
        </row>
        <row r="3396">
          <cell r="A3396" t="str">
            <v xml:space="preserve">ALBERTI ARTURO    </v>
          </cell>
          <cell r="B3396" t="str">
            <v>GREZZANA</v>
          </cell>
        </row>
        <row r="3397">
          <cell r="A3397" t="str">
            <v xml:space="preserve">RUFFO EMANUELA    </v>
          </cell>
          <cell r="B3397" t="str">
            <v>ILLASI</v>
          </cell>
        </row>
        <row r="3398">
          <cell r="A3398" t="str">
            <v xml:space="preserve">MIRANDOLA LUIGI    </v>
          </cell>
          <cell r="B3398" t="str">
            <v>ISOLA DELLA SCALA</v>
          </cell>
        </row>
        <row r="3399">
          <cell r="A3399" t="str">
            <v xml:space="preserve">CALO' VITTORIA    </v>
          </cell>
          <cell r="B3399" t="str">
            <v>ISOLA RIZZA</v>
          </cell>
        </row>
        <row r="3400">
          <cell r="A3400" t="str">
            <v xml:space="preserve">PADOVANI MARCO    </v>
          </cell>
          <cell r="B3400" t="str">
            <v>LAVAGNO</v>
          </cell>
        </row>
        <row r="3401">
          <cell r="A3401" t="str">
            <v xml:space="preserve">SEBASTIANO LUCA    </v>
          </cell>
          <cell r="B3401" t="str">
            <v>LAZISE</v>
          </cell>
        </row>
        <row r="3402">
          <cell r="A3402" t="str">
            <v xml:space="preserve">LORENZETTI GRAZIANO    </v>
          </cell>
          <cell r="B3402" t="str">
            <v>LEGNAGO</v>
          </cell>
        </row>
        <row r="3403">
          <cell r="A3403" t="str">
            <v xml:space="preserve">LOMBARDI GIUSEPPE    </v>
          </cell>
          <cell r="B3403" t="str">
            <v>MALCESINE</v>
          </cell>
        </row>
        <row r="3404">
          <cell r="A3404" t="str">
            <v xml:space="preserve">ZARDINI GIUSEPPE    </v>
          </cell>
          <cell r="B3404" t="str">
            <v>MARANO DI VALPOLICELLA</v>
          </cell>
        </row>
        <row r="3405">
          <cell r="A3405" t="str">
            <v xml:space="preserve">CARRARINI GIOVANNI    </v>
          </cell>
          <cell r="B3405" t="str">
            <v>MEZZANE DI SOTTO</v>
          </cell>
        </row>
        <row r="3406">
          <cell r="A3406" t="str">
            <v xml:space="preserve">GIRARDI ANDREA    </v>
          </cell>
          <cell r="B3406" t="str">
            <v>MINERBE</v>
          </cell>
        </row>
        <row r="3407">
          <cell r="A3407" t="str">
            <v xml:space="preserve">DAL CERO ATTILIO   </v>
          </cell>
          <cell r="B3407" t="str">
            <v>MONTECCHIA DI CROSARA</v>
          </cell>
        </row>
        <row r="3408">
          <cell r="A3408" t="str">
            <v xml:space="preserve">COSTA ROBERTO    </v>
          </cell>
          <cell r="B3408" t="str">
            <v>MONTEFORTE D'ALPONE</v>
          </cell>
        </row>
        <row r="3409">
          <cell r="A3409" t="str">
            <v xml:space="preserve">MARTELLI MAURO    </v>
          </cell>
          <cell r="B3409" t="str">
            <v>MOZZECANE</v>
          </cell>
        </row>
        <row r="3410">
          <cell r="A3410" t="str">
            <v xml:space="preserve">GRISON ROBERTO    </v>
          </cell>
          <cell r="B3410" t="str">
            <v>NEGRAR DI VALPOLICELLA</v>
          </cell>
        </row>
        <row r="3411">
          <cell r="A3411" t="str">
            <v xml:space="preserve">PASINI FLAVIO MASSIMO   </v>
          </cell>
          <cell r="B3411" t="str">
            <v>NOGARA</v>
          </cell>
        </row>
        <row r="3412">
          <cell r="A3412" t="str">
            <v xml:space="preserve">TRENTINI LUCA    </v>
          </cell>
          <cell r="B3412" t="str">
            <v>NOGAROLE ROCCA</v>
          </cell>
        </row>
        <row r="3413">
          <cell r="A3413" t="str">
            <v xml:space="preserve">GIARETTA PIETRO LUIGI   </v>
          </cell>
          <cell r="B3413" t="str">
            <v>OPPEANO</v>
          </cell>
        </row>
        <row r="3414">
          <cell r="A3414" t="str">
            <v xml:space="preserve">FARINA FRANCESCO    </v>
          </cell>
          <cell r="B3414" t="str">
            <v>PALU'</v>
          </cell>
        </row>
        <row r="3415">
          <cell r="A3415" t="str">
            <v xml:space="preserve">ZANONI STEFANO    </v>
          </cell>
          <cell r="B3415" t="str">
            <v>PASTRENGO</v>
          </cell>
        </row>
        <row r="3416">
          <cell r="A3416" t="str">
            <v xml:space="preserve">QUARELLA DAVIDE    </v>
          </cell>
          <cell r="B3416" t="str">
            <v>PESCANTINA</v>
          </cell>
        </row>
        <row r="3417">
          <cell r="A3417" t="str">
            <v xml:space="preserve">GAIULLI MARIA ORIETTA   </v>
          </cell>
          <cell r="B3417" t="str">
            <v>PESCHIERA DEL GARDA</v>
          </cell>
        </row>
        <row r="3418">
          <cell r="A3418" t="str">
            <v xml:space="preserve">TEDESCHI ROBERTA    </v>
          </cell>
          <cell r="B3418" t="str">
            <v>POVEGLIANO VERONESE</v>
          </cell>
        </row>
        <row r="3419">
          <cell r="A3419" t="str">
            <v xml:space="preserve">GREGHI RENATO    </v>
          </cell>
          <cell r="B3419" t="str">
            <v>PRESSANA</v>
          </cell>
        </row>
        <row r="3420">
          <cell r="A3420" t="str">
            <v xml:space="preserve">ZOCCA GIULIANA    </v>
          </cell>
          <cell r="B3420" t="str">
            <v>RIVOLI VERONESE</v>
          </cell>
        </row>
        <row r="3421">
          <cell r="A3421" t="str">
            <v xml:space="preserve">RUGGERONI LORENZO    </v>
          </cell>
          <cell r="B3421" t="str">
            <v>RONCA'</v>
          </cell>
        </row>
        <row r="3422">
          <cell r="A3422" t="str">
            <v xml:space="preserve">VESENTINI DAVIDE    </v>
          </cell>
          <cell r="B3422" t="str">
            <v>RONCO ALL'ADIGE</v>
          </cell>
        </row>
        <row r="3423">
          <cell r="A3423" t="str">
            <v xml:space="preserve">ISOLANI LORETA    </v>
          </cell>
          <cell r="B3423" t="str">
            <v>ROVERCHIARA</v>
          </cell>
        </row>
        <row r="3424">
          <cell r="A3424" t="str">
            <v xml:space="preserve">PASTORELLO ANTONIO    </v>
          </cell>
          <cell r="B3424" t="str">
            <v>ROVEREDO DI GUA'</v>
          </cell>
        </row>
        <row r="3425">
          <cell r="A3425" t="str">
            <v xml:space="preserve">MARCOLINI STEFANO    </v>
          </cell>
          <cell r="B3425" t="str">
            <v>ROVERE' VERONESE</v>
          </cell>
        </row>
        <row r="3426">
          <cell r="A3426" t="str">
            <v xml:space="preserve">CAMPI ANGELO    </v>
          </cell>
          <cell r="B3426" t="str">
            <v>SALIZZOLE</v>
          </cell>
        </row>
        <row r="3427">
          <cell r="A3427" t="str">
            <v xml:space="preserve">PROVOLI GIAMPAOLO    </v>
          </cell>
          <cell r="B3427" t="str">
            <v>SAN BONIFACIO</v>
          </cell>
        </row>
        <row r="3428">
          <cell r="A3428" t="str">
            <v xml:space="preserve">MARCAZZAN LUCIANO    </v>
          </cell>
          <cell r="B3428" t="str">
            <v>SAN GIOVANNI ILARIONE</v>
          </cell>
        </row>
        <row r="3429">
          <cell r="A3429" t="str">
            <v xml:space="preserve">GASTALDELLO ATTILIO    </v>
          </cell>
          <cell r="B3429" t="str">
            <v>SAN GIOVANNI LUPATOTO</v>
          </cell>
        </row>
        <row r="3430">
          <cell r="A3430" t="str">
            <v xml:space="preserve">FRACCAROLI DANIELE    </v>
          </cell>
          <cell r="B3430" t="str">
            <v>SANGUINETTO</v>
          </cell>
        </row>
        <row r="3431">
          <cell r="A3431" t="str">
            <v xml:space="preserve">FURLANI GIULIO    </v>
          </cell>
          <cell r="B3431" t="str">
            <v>SAN MARTINO BUON ALBERGO</v>
          </cell>
        </row>
        <row r="3432">
          <cell r="A3432" t="str">
            <v xml:space="preserve">BONOMI ITALO    </v>
          </cell>
          <cell r="B3432" t="str">
            <v>SAN MAURO DI SALINE</v>
          </cell>
        </row>
        <row r="3433">
          <cell r="A3433" t="str">
            <v xml:space="preserve">VINCENZI CORRADO    </v>
          </cell>
          <cell r="B3433" t="str">
            <v>SAN PIETRO DI MORUBIO</v>
          </cell>
        </row>
        <row r="3434">
          <cell r="A3434" t="str">
            <v xml:space="preserve">ZANTEDESCHI GERARDO    </v>
          </cell>
          <cell r="B3434" t="str">
            <v>SAN PIETRO IN CARIANO</v>
          </cell>
        </row>
        <row r="3435">
          <cell r="A3435" t="str">
            <v xml:space="preserve">ZORZI ROBERTO ALBINO   </v>
          </cell>
          <cell r="B3435" t="str">
            <v>SANT'AMBROGIO DI VALPOLICELLA</v>
          </cell>
        </row>
        <row r="3436">
          <cell r="A3436" t="str">
            <v xml:space="preserve">CAMPOSTRINI RAFFAELLO    </v>
          </cell>
          <cell r="B3436" t="str">
            <v>SANT'ANNA D'ALFAEDO</v>
          </cell>
        </row>
        <row r="3437">
          <cell r="A3437" t="str">
            <v xml:space="preserve">CASTELLANI MAURIZIO    </v>
          </cell>
          <cell r="B3437" t="str">
            <v>SAN ZENO DI MONTAGNA</v>
          </cell>
        </row>
        <row r="3438">
          <cell r="A3438" t="str">
            <v xml:space="preserve">CAPPELLETTI MARCO ANTONIO   </v>
          </cell>
          <cell r="B3438" t="str">
            <v>SELVA DI PROGNO</v>
          </cell>
        </row>
        <row r="3439">
          <cell r="A3439" t="str">
            <v xml:space="preserve">PRESSI MATTEO    </v>
          </cell>
          <cell r="B3439" t="str">
            <v>SOAVE</v>
          </cell>
        </row>
        <row r="3440">
          <cell r="A3440" t="str">
            <v xml:space="preserve">BERTOLASO FABRIZIO    </v>
          </cell>
          <cell r="B3440" t="str">
            <v>SOMMACAMPAGNA</v>
          </cell>
        </row>
        <row r="3441">
          <cell r="A3441" t="str">
            <v xml:space="preserve">MAZZI GIANLUIGI    </v>
          </cell>
          <cell r="B3441" t="str">
            <v>SONA</v>
          </cell>
        </row>
        <row r="3442">
          <cell r="A3442" t="str">
            <v xml:space="preserve">NUVOLARI CHRISTIAN    </v>
          </cell>
          <cell r="B3442" t="str">
            <v>SORGA'</v>
          </cell>
        </row>
        <row r="3443">
          <cell r="A3443" t="str">
            <v xml:space="preserve">ZAMBONI SIMONE    </v>
          </cell>
          <cell r="B3443" t="str">
            <v>TERRAZZO</v>
          </cell>
        </row>
        <row r="3444">
          <cell r="A3444" t="str">
            <v xml:space="preserve">NICOTRA STEFANO    </v>
          </cell>
          <cell r="B3444" t="str">
            <v>TORRI DEL BENACO</v>
          </cell>
        </row>
        <row r="3445">
          <cell r="A3445" t="str">
            <v xml:space="preserve">SANTELLANI SIMONE    </v>
          </cell>
          <cell r="B3445" t="str">
            <v>TREGNAGO</v>
          </cell>
        </row>
        <row r="3446">
          <cell r="A3446" t="str">
            <v xml:space="preserve">TORSI EROS    </v>
          </cell>
          <cell r="B3446" t="str">
            <v>TREVENZUOLO</v>
          </cell>
        </row>
        <row r="3447">
          <cell r="A3447" t="str">
            <v xml:space="preserve">GARDONI ALESSANDRO    </v>
          </cell>
          <cell r="B3447" t="str">
            <v>VALEGGIO SUL MINCIO</v>
          </cell>
        </row>
        <row r="3448">
          <cell r="A3448" t="str">
            <v xml:space="preserve">VARALTA MARIO    </v>
          </cell>
          <cell r="B3448" t="str">
            <v>VELO VERONESE</v>
          </cell>
        </row>
        <row r="3449">
          <cell r="A3449" t="str">
            <v xml:space="preserve">TOMMASI DAMIANO    </v>
          </cell>
          <cell r="B3449" t="str">
            <v>VERONA</v>
          </cell>
        </row>
        <row r="3450">
          <cell r="A3450" t="str">
            <v xml:space="preserve">ROSSI LORIS    </v>
          </cell>
          <cell r="B3450" t="str">
            <v>VERONELLA</v>
          </cell>
        </row>
        <row r="3451">
          <cell r="A3451" t="str">
            <v xml:space="preserve">PRESA STEFANO    </v>
          </cell>
          <cell r="B3451" t="str">
            <v>VESTENANOVA</v>
          </cell>
        </row>
        <row r="3452">
          <cell r="A3452" t="str">
            <v xml:space="preserve">TOSI EDDI    </v>
          </cell>
          <cell r="B3452" t="str">
            <v>VIGASIO</v>
          </cell>
        </row>
        <row r="3453">
          <cell r="A3453" t="str">
            <v xml:space="preserve">TUZZA ANDREA    </v>
          </cell>
          <cell r="B3453" t="str">
            <v>VILLA BARTOLOMEA</v>
          </cell>
        </row>
        <row r="3454">
          <cell r="A3454" t="str">
            <v xml:space="preserve">DALL'OCA ROBERTO LUCA   </v>
          </cell>
          <cell r="B3454" t="str">
            <v>VILLAFRANCA DI VERONA</v>
          </cell>
        </row>
        <row r="3455">
          <cell r="A3455" t="str">
            <v xml:space="preserve">CONTI PAOLA    </v>
          </cell>
          <cell r="B3455" t="str">
            <v>ZEVIO</v>
          </cell>
        </row>
        <row r="3456">
          <cell r="A3456" t="str">
            <v xml:space="preserve">BIASIN SONIA    </v>
          </cell>
          <cell r="B3456" t="str">
            <v>ZIMELLA</v>
          </cell>
        </row>
        <row r="3457">
          <cell r="A3457" t="str">
            <v xml:space="preserve">BORGHETTINI MASSIMO    </v>
          </cell>
          <cell r="B3457" t="str">
            <v>AGUGLIARO</v>
          </cell>
        </row>
        <row r="3458">
          <cell r="A3458" t="str">
            <v xml:space="preserve">RIGATO FRANCESCA    </v>
          </cell>
          <cell r="B3458" t="str">
            <v>ALBETTONE</v>
          </cell>
        </row>
        <row r="3459">
          <cell r="A3459" t="str">
            <v xml:space="preserve">TASSONI LUIGI    </v>
          </cell>
          <cell r="B3459" t="str">
            <v>ALONTE</v>
          </cell>
        </row>
        <row r="3460">
          <cell r="A3460" t="str">
            <v xml:space="preserve">DALLA POZZA CARLO   </v>
          </cell>
          <cell r="B3460" t="str">
            <v>ALTAVILLA VICENTINA</v>
          </cell>
        </row>
        <row r="3461">
          <cell r="A3461" t="str">
            <v xml:space="preserve">TREVISAN OMAR LORIS   </v>
          </cell>
          <cell r="B3461" t="str">
            <v>ALTISSIMO</v>
          </cell>
        </row>
        <row r="3462">
          <cell r="A3462" t="str">
            <v xml:space="preserve">PELLIZZARI PAOLO    </v>
          </cell>
          <cell r="B3462" t="str">
            <v>ARCUGNANO</v>
          </cell>
        </row>
        <row r="3463">
          <cell r="A3463" t="str">
            <v xml:space="preserve">MENEGHINI CRISTINA    </v>
          </cell>
          <cell r="B3463" t="str">
            <v>ARSIERO</v>
          </cell>
        </row>
        <row r="3464">
          <cell r="A3464" t="str">
            <v xml:space="preserve">BEVILACQUA ALESSIA    </v>
          </cell>
          <cell r="B3464" t="str">
            <v>ARZIGNANO</v>
          </cell>
        </row>
        <row r="3465">
          <cell r="A3465" t="str">
            <v xml:space="preserve">RIGONI STERN ROBERTO   </v>
          </cell>
          <cell r="B3465" t="str">
            <v>ASIAGO</v>
          </cell>
        </row>
        <row r="3466">
          <cell r="A3466" t="str">
            <v xml:space="preserve">CECCATO FABRIZIO    </v>
          </cell>
          <cell r="B3466" t="str">
            <v>ASIGLIANO VENETO</v>
          </cell>
        </row>
        <row r="3467">
          <cell r="A3467" t="str">
            <v xml:space="preserve">PRETTO CRISTIANO    </v>
          </cell>
          <cell r="B3467" t="str">
            <v>BARBARANO MOSSANO</v>
          </cell>
        </row>
        <row r="3468">
          <cell r="A3468" t="str">
            <v xml:space="preserve">PAVAN ELENA    </v>
          </cell>
          <cell r="B3468" t="str">
            <v>BASSANO DEL GRAPPA</v>
          </cell>
        </row>
        <row r="3469">
          <cell r="A3469" t="str">
            <v xml:space="preserve">GALVAN DANIELE    </v>
          </cell>
          <cell r="B3469" t="str">
            <v>BOLZANO VICENTINO</v>
          </cell>
        </row>
        <row r="3470">
          <cell r="A3470" t="str">
            <v xml:space="preserve">CAMPANA PIERA    </v>
          </cell>
          <cell r="B3470" t="str">
            <v>BREGANZE</v>
          </cell>
        </row>
        <row r="3471">
          <cell r="A3471" t="str">
            <v xml:space="preserve">BELTRAME BRUNO    </v>
          </cell>
          <cell r="B3471" t="str">
            <v>BRENDOLA</v>
          </cell>
        </row>
        <row r="3472">
          <cell r="A3472" t="str">
            <v xml:space="preserve">FRANZE' LUCA    </v>
          </cell>
          <cell r="B3472" t="str">
            <v>BRESSANVIDO</v>
          </cell>
        </row>
        <row r="3473">
          <cell r="A3473" t="str">
            <v xml:space="preserve">TOVO DARIO    </v>
          </cell>
          <cell r="B3473" t="str">
            <v>BROGLIANO</v>
          </cell>
        </row>
        <row r="3474">
          <cell r="A3474" t="str">
            <v xml:space="preserve">FERRONATO NICOLA    </v>
          </cell>
          <cell r="B3474" t="str">
            <v>CALDOGNO</v>
          </cell>
        </row>
        <row r="3475">
          <cell r="A3475" t="str">
            <v xml:space="preserve">SANDONA' LUCA    </v>
          </cell>
          <cell r="B3475" t="str">
            <v>CALTRANO</v>
          </cell>
        </row>
        <row r="3476">
          <cell r="A3476" t="str">
            <v xml:space="preserve">PASIN ANDREA    </v>
          </cell>
          <cell r="B3476" t="str">
            <v>CALVENE</v>
          </cell>
        </row>
        <row r="3477">
          <cell r="A3477" t="str">
            <v xml:space="preserve">MARANGON RENZO    </v>
          </cell>
          <cell r="B3477" t="str">
            <v>CAMISANO VICENTINO</v>
          </cell>
        </row>
        <row r="3478">
          <cell r="A3478" t="str">
            <v xml:space="preserve">ZULIAN MASSIMO    </v>
          </cell>
          <cell r="B3478" t="str">
            <v>CAMPIGLIA DEI BERICI</v>
          </cell>
        </row>
        <row r="3479">
          <cell r="A3479" t="str">
            <v xml:space="preserve">MACULAN VALENTINA    </v>
          </cell>
          <cell r="B3479" t="str">
            <v>CARRE'</v>
          </cell>
        </row>
        <row r="3480">
          <cell r="A3480" t="str">
            <v xml:space="preserve">RACCHELLA GERMANO    </v>
          </cell>
          <cell r="B3480" t="str">
            <v>CARTIGLIANO</v>
          </cell>
        </row>
        <row r="3481">
          <cell r="A3481" t="str">
            <v xml:space="preserve">MAROSO ALDO    </v>
          </cell>
          <cell r="B3481" t="str">
            <v>CASSOLA</v>
          </cell>
        </row>
        <row r="3482">
          <cell r="A3482" t="str">
            <v xml:space="preserve">MONTAN MARCO    </v>
          </cell>
          <cell r="B3482" t="str">
            <v>CASTEGNERO</v>
          </cell>
        </row>
        <row r="3483">
          <cell r="A3483" t="str">
            <v xml:space="preserve">DORANTANI DAVIDE    </v>
          </cell>
          <cell r="B3483" t="str">
            <v>CASTELGOMBERTO</v>
          </cell>
        </row>
        <row r="3484">
          <cell r="A3484" t="str">
            <v xml:space="preserve">MACILOTTI MATTEO    </v>
          </cell>
          <cell r="B3484" t="str">
            <v>CHIAMPO</v>
          </cell>
        </row>
        <row r="3485">
          <cell r="A3485" t="str">
            <v xml:space="preserve">PANOZZO GIUSEPPE    </v>
          </cell>
          <cell r="B3485" t="str">
            <v>CHIUPPANO</v>
          </cell>
        </row>
        <row r="3486">
          <cell r="A3486" t="str">
            <v xml:space="preserve">CAPOVILLA PIERGILDO    </v>
          </cell>
          <cell r="B3486" t="str">
            <v>COGOLLO DEL CENGIO</v>
          </cell>
        </row>
        <row r="3487">
          <cell r="A3487" t="str">
            <v xml:space="preserve">COSTA ENRICO    </v>
          </cell>
          <cell r="B3487" t="str">
            <v>COLCERESA</v>
          </cell>
        </row>
        <row r="3488">
          <cell r="A3488" t="str">
            <v xml:space="preserve">LANARO FRANCESCO    </v>
          </cell>
          <cell r="B3488" t="str">
            <v>CORNEDO VICENTINO</v>
          </cell>
        </row>
        <row r="3489">
          <cell r="A3489" t="str">
            <v xml:space="preserve">FORTE GIOVANNI MARIA   </v>
          </cell>
          <cell r="B3489" t="str">
            <v>COSTABISSARA</v>
          </cell>
        </row>
        <row r="3490">
          <cell r="A3490" t="str">
            <v xml:space="preserve">MARESCA CARMELA    </v>
          </cell>
          <cell r="B3490" t="str">
            <v>CREAZZO</v>
          </cell>
        </row>
        <row r="3491">
          <cell r="A3491" t="str">
            <v xml:space="preserve">FERRARI ELISA MARIA   </v>
          </cell>
          <cell r="B3491" t="str">
            <v>CRESPADORO</v>
          </cell>
        </row>
        <row r="3492">
          <cell r="A3492" t="str">
            <v xml:space="preserve">ARMILETTI GIUSEPPINA    </v>
          </cell>
          <cell r="B3492" t="str">
            <v>DUEVILLE</v>
          </cell>
        </row>
        <row r="3493">
          <cell r="A3493" t="str">
            <v xml:space="preserve">BOSCARDIN IVO    </v>
          </cell>
          <cell r="B3493" t="str">
            <v>ENEGO</v>
          </cell>
        </row>
        <row r="3494">
          <cell r="A3494" t="str">
            <v xml:space="preserve">SPEROTTO MARIA TERESA   </v>
          </cell>
          <cell r="B3494" t="str">
            <v>FARA VICENTINO</v>
          </cell>
        </row>
        <row r="3495">
          <cell r="A3495" t="str">
            <v xml:space="preserve">ORO BRUNO    </v>
          </cell>
          <cell r="B3495" t="str">
            <v>FOZA</v>
          </cell>
        </row>
        <row r="3496">
          <cell r="A3496" t="str">
            <v xml:space="preserve">MUNARI EMANUELE    </v>
          </cell>
          <cell r="B3496" t="str">
            <v>GALLIO</v>
          </cell>
        </row>
        <row r="3497">
          <cell r="A3497" t="str">
            <v xml:space="preserve">POLI MICHELE    </v>
          </cell>
          <cell r="B3497" t="str">
            <v>GAMBELLARA</v>
          </cell>
        </row>
        <row r="3498">
          <cell r="A3498" t="str">
            <v xml:space="preserve">FORLIN MATTEO    </v>
          </cell>
          <cell r="B3498" t="str">
            <v>GAMBUGLIANO</v>
          </cell>
        </row>
        <row r="3499">
          <cell r="A3499" t="str">
            <v xml:space="preserve">LAIN STEFANO    </v>
          </cell>
          <cell r="B3499" t="str">
            <v>GRISIGNANO DI ZOCCO</v>
          </cell>
        </row>
        <row r="3500">
          <cell r="A3500" t="str">
            <v xml:space="preserve">TURETTA ANDREA    </v>
          </cell>
          <cell r="B3500" t="str">
            <v>GRUMOLO DELLE ABBADESSE</v>
          </cell>
        </row>
        <row r="3501">
          <cell r="A3501" t="str">
            <v xml:space="preserve">GONZO FRANCESCO ENRICO   </v>
          </cell>
          <cell r="B3501" t="str">
            <v>ISOLA VICENTINA</v>
          </cell>
        </row>
        <row r="3502">
          <cell r="A3502" t="str">
            <v xml:space="preserve">LORENZATO MARCO    </v>
          </cell>
          <cell r="B3502" t="str">
            <v>LAGHI</v>
          </cell>
        </row>
        <row r="3503">
          <cell r="A3503" t="str">
            <v xml:space="preserve">LEONI EMILIO    </v>
          </cell>
          <cell r="B3503" t="str">
            <v>LASTEBASSE</v>
          </cell>
        </row>
        <row r="3504">
          <cell r="A3504" t="str">
            <v xml:space="preserve">ZENNARO MATTEO    </v>
          </cell>
          <cell r="B3504" t="str">
            <v>LONGARE</v>
          </cell>
        </row>
        <row r="3505">
          <cell r="A3505" t="str">
            <v xml:space="preserve">GIACOMELLO PIER LUIGI   </v>
          </cell>
          <cell r="B3505" t="str">
            <v>LONIGO</v>
          </cell>
        </row>
        <row r="3506">
          <cell r="A3506" t="str">
            <v xml:space="preserve">DALLA COSTA LORIS   </v>
          </cell>
          <cell r="B3506" t="str">
            <v>LUGO DI VICENZA</v>
          </cell>
        </row>
        <row r="3507">
          <cell r="A3507" t="str">
            <v xml:space="preserve">CORRADIN ANTONELLA    </v>
          </cell>
          <cell r="B3507" t="str">
            <v>LUSIANA CONCO</v>
          </cell>
        </row>
        <row r="3508">
          <cell r="A3508" t="str">
            <v xml:space="preserve">MARSETTI MORENO    </v>
          </cell>
          <cell r="B3508" t="str">
            <v>MALO</v>
          </cell>
        </row>
        <row r="3509">
          <cell r="A3509" t="str">
            <v xml:space="preserve">GUZZONATO MARCO    </v>
          </cell>
          <cell r="B3509" t="str">
            <v>MARANO VICENTINO</v>
          </cell>
        </row>
        <row r="3510">
          <cell r="A3510" t="str">
            <v xml:space="preserve">MOZZO MATTEO    </v>
          </cell>
          <cell r="B3510" t="str">
            <v>MAROSTICA</v>
          </cell>
        </row>
        <row r="3511">
          <cell r="A3511" t="str">
            <v xml:space="preserve">MAGNABOSCO DINO    </v>
          </cell>
          <cell r="B3511" t="str">
            <v>MONTEBELLO VICENTINO</v>
          </cell>
        </row>
        <row r="3512">
          <cell r="A3512" t="str">
            <v xml:space="preserve">TRAPULA GIANFRANCO    </v>
          </cell>
          <cell r="B3512" t="str">
            <v>MONTECCHIO MAGGIORE</v>
          </cell>
        </row>
        <row r="3513">
          <cell r="A3513" t="str">
            <v xml:space="preserve">PARISOTTO FABRIZIO    </v>
          </cell>
          <cell r="B3513" t="str">
            <v>MONTECCHIO PRECALCINO</v>
          </cell>
        </row>
        <row r="3514">
          <cell r="A3514" t="str">
            <v xml:space="preserve">SQUARZON MOSE'    </v>
          </cell>
          <cell r="B3514" t="str">
            <v>MONTE DI MALO</v>
          </cell>
        </row>
        <row r="3515">
          <cell r="A3515" t="str">
            <v xml:space="preserve">NARDIN ANDREA    </v>
          </cell>
          <cell r="B3515" t="str">
            <v>MONTEGALDA</v>
          </cell>
        </row>
        <row r="3516">
          <cell r="A3516" t="str">
            <v xml:space="preserve">PICCOLI CIRO    </v>
          </cell>
          <cell r="B3516" t="str">
            <v>MONTEGALDELLA</v>
          </cell>
        </row>
        <row r="3517">
          <cell r="A3517" t="str">
            <v xml:space="preserve">CEGALIN CLAUDIO    </v>
          </cell>
          <cell r="B3517" t="str">
            <v>MONTEVIALE</v>
          </cell>
        </row>
        <row r="3518">
          <cell r="A3518" t="str">
            <v xml:space="preserve">CERON DAMIANO    </v>
          </cell>
          <cell r="B3518" t="str">
            <v>MONTICELLO CONTE OTTO</v>
          </cell>
        </row>
        <row r="3519">
          <cell r="A3519" t="str">
            <v xml:space="preserve">ZAFFARI DIEGO    </v>
          </cell>
          <cell r="B3519" t="str">
            <v>MONTORSO VICENTINO</v>
          </cell>
        </row>
        <row r="3520">
          <cell r="A3520" t="str">
            <v xml:space="preserve">MONTAGNER CRISTIANO    </v>
          </cell>
          <cell r="B3520" t="str">
            <v>MUSSOLENTE</v>
          </cell>
        </row>
        <row r="3521">
          <cell r="A3521" t="str">
            <v xml:space="preserve">VECCHIATTI MANUELA    </v>
          </cell>
          <cell r="B3521" t="str">
            <v>NANTO</v>
          </cell>
        </row>
        <row r="3522">
          <cell r="A3522" t="str">
            <v xml:space="preserve">BAUCE ROMINA    </v>
          </cell>
          <cell r="B3522" t="str">
            <v>NOGAROLE VICENTINO</v>
          </cell>
        </row>
        <row r="3523">
          <cell r="A3523" t="str">
            <v xml:space="preserve">VERONESE MATTIA    </v>
          </cell>
          <cell r="B3523" t="str">
            <v>NOVENTA VICENTINA</v>
          </cell>
        </row>
        <row r="3524">
          <cell r="A3524" t="str">
            <v xml:space="preserve">DOTTO MANUEL    </v>
          </cell>
          <cell r="B3524" t="str">
            <v>ORGIANO</v>
          </cell>
        </row>
        <row r="3525">
          <cell r="A3525" t="str">
            <v xml:space="preserve">CAROTTA ROBERTO    </v>
          </cell>
          <cell r="B3525" t="str">
            <v>PEDEMONTE</v>
          </cell>
        </row>
        <row r="3526">
          <cell r="A3526" t="str">
            <v xml:space="preserve">VENDRAMIN LUCA    </v>
          </cell>
          <cell r="B3526" t="str">
            <v>PIANEZZE</v>
          </cell>
        </row>
        <row r="3527">
          <cell r="A3527" t="str">
            <v xml:space="preserve">MASERO ERMINIO    </v>
          </cell>
          <cell r="B3527" t="str">
            <v>PIOVENE ROCCHETTE</v>
          </cell>
        </row>
        <row r="3528">
          <cell r="A3528" t="str">
            <v xml:space="preserve">FORTUNA PAOLA    </v>
          </cell>
          <cell r="B3528" t="str">
            <v>POJANA MAGGIORE</v>
          </cell>
        </row>
        <row r="3529">
          <cell r="A3529" t="str">
            <v xml:space="preserve">CERVO ADELIO    </v>
          </cell>
          <cell r="B3529" t="str">
            <v>POSINA</v>
          </cell>
        </row>
        <row r="3530">
          <cell r="A3530" t="str">
            <v xml:space="preserve">DALMONTE FRANCESCO    </v>
          </cell>
          <cell r="B3530" t="str">
            <v>POVE DEL GRAPPA</v>
          </cell>
        </row>
        <row r="3531">
          <cell r="A3531" t="str">
            <v xml:space="preserve">TOMASETTO EDOARDO    </v>
          </cell>
          <cell r="B3531" t="str">
            <v>POZZOLEONE</v>
          </cell>
        </row>
        <row r="3532">
          <cell r="A3532" t="str">
            <v xml:space="preserve">SEGATO RENZO    </v>
          </cell>
          <cell r="B3532" t="str">
            <v>QUINTO VICENTINO</v>
          </cell>
        </row>
        <row r="3533">
          <cell r="A3533" t="str">
            <v xml:space="preserve">CUNEGATO ARMANDO    </v>
          </cell>
          <cell r="B3533" t="str">
            <v>RECOARO TERME</v>
          </cell>
        </row>
        <row r="3534">
          <cell r="A3534" t="str">
            <v xml:space="preserve">MAGNABOSCO ELISABETTA    </v>
          </cell>
          <cell r="B3534" t="str">
            <v>ROANA</v>
          </cell>
        </row>
        <row r="3535">
          <cell r="A3535" t="str">
            <v xml:space="preserve">BONTORIN SIMONE    </v>
          </cell>
          <cell r="B3535" t="str">
            <v>ROMANO D'EZZELINO</v>
          </cell>
        </row>
        <row r="3536">
          <cell r="A3536" t="str">
            <v xml:space="preserve">MEZZALIRA ELENA    </v>
          </cell>
          <cell r="B3536" t="str">
            <v>ROSA'</v>
          </cell>
        </row>
        <row r="3537">
          <cell r="A3537" t="str">
            <v xml:space="preserve">MARTINI MORENA    </v>
          </cell>
          <cell r="B3537" t="str">
            <v>ROSSANO VENETO</v>
          </cell>
        </row>
        <row r="3538">
          <cell r="A3538" t="str">
            <v xml:space="preserve">SPAGNOLO LUCIO    </v>
          </cell>
          <cell r="B3538" t="str">
            <v>ROTZO</v>
          </cell>
        </row>
        <row r="3539">
          <cell r="A3539" t="str">
            <v xml:space="preserve">GASPARINI GIOVANNI ANTONIO   </v>
          </cell>
          <cell r="B3539" t="str">
            <v>SALCEDO</v>
          </cell>
        </row>
        <row r="3540">
          <cell r="A3540" t="str">
            <v xml:space="preserve">RIGON MARICA    </v>
          </cell>
          <cell r="B3540" t="str">
            <v>SANDRIGO</v>
          </cell>
        </row>
        <row r="3541">
          <cell r="A3541" t="str">
            <v xml:space="preserve">TASSO GABRIELE    </v>
          </cell>
          <cell r="B3541" t="str">
            <v>SAN PIETRO MUSSOLINO</v>
          </cell>
        </row>
        <row r="3542">
          <cell r="A3542" t="str">
            <v xml:space="preserve">BALZI FRANCO    </v>
          </cell>
          <cell r="B3542" t="str">
            <v>SANTORSO</v>
          </cell>
        </row>
        <row r="3543">
          <cell r="A3543" t="str">
            <v xml:space="preserve">POSCOLIERO UMBERTO    </v>
          </cell>
          <cell r="B3543" t="str">
            <v>SAN VITO DI LEGUZZANO</v>
          </cell>
        </row>
        <row r="3544">
          <cell r="A3544" t="str">
            <v xml:space="preserve">CORTESE LUCA    </v>
          </cell>
          <cell r="B3544" t="str">
            <v>SARCEDO</v>
          </cell>
        </row>
        <row r="3545">
          <cell r="A3545" t="str">
            <v xml:space="preserve">GIACOMELLO JESSICA    </v>
          </cell>
          <cell r="B3545" t="str">
            <v>SAREGO</v>
          </cell>
        </row>
        <row r="3546">
          <cell r="A3546" t="str">
            <v xml:space="preserve">DELLAI SIMONE    </v>
          </cell>
          <cell r="B3546" t="str">
            <v>SCHIAVON</v>
          </cell>
        </row>
        <row r="3547">
          <cell r="A3547" t="str">
            <v xml:space="preserve">ORSI VALTER    </v>
          </cell>
          <cell r="B3547" t="str">
            <v>SCHIO</v>
          </cell>
        </row>
        <row r="3548">
          <cell r="A3548" t="str">
            <v xml:space="preserve">BERTONCELLO STEFANO    </v>
          </cell>
          <cell r="B3548" t="str">
            <v>SOLAGNA</v>
          </cell>
        </row>
        <row r="3549">
          <cell r="A3549" t="str">
            <v xml:space="preserve">GRANDIS ENRICO    </v>
          </cell>
          <cell r="B3549" t="str">
            <v>SOSSANO</v>
          </cell>
        </row>
        <row r="3550">
          <cell r="A3550" t="str">
            <v xml:space="preserve">GARBIN PAOLO    </v>
          </cell>
          <cell r="B3550" t="str">
            <v>SOVIZZO</v>
          </cell>
        </row>
        <row r="3551">
          <cell r="A3551" t="str">
            <v xml:space="preserve">PELLANDA LUIGI    </v>
          </cell>
          <cell r="B3551" t="str">
            <v>TEZZE SUL BRENTA</v>
          </cell>
        </row>
        <row r="3552">
          <cell r="A3552" t="str">
            <v xml:space="preserve">MICHELUSI GIANANTONIO    </v>
          </cell>
          <cell r="B3552" t="str">
            <v>THIENE</v>
          </cell>
        </row>
        <row r="3553">
          <cell r="A3553" t="str">
            <v xml:space="preserve">BERTAGNOLI FRANCO    </v>
          </cell>
          <cell r="B3553" t="str">
            <v>TONEZZA DEL CIMONE</v>
          </cell>
        </row>
        <row r="3554">
          <cell r="A3554" t="str">
            <v xml:space="preserve">BOSCOSCURO EMANUELE    </v>
          </cell>
          <cell r="B3554" t="str">
            <v>TORREBELVICINO</v>
          </cell>
        </row>
        <row r="3555">
          <cell r="A3555" t="str">
            <v xml:space="preserve">MARCHIORO DIEGO    </v>
          </cell>
          <cell r="B3555" t="str">
            <v>TORRI DI QUARTESOLO</v>
          </cell>
        </row>
        <row r="3556">
          <cell r="A3556" t="str">
            <v xml:space="preserve">FACCIO DAVIDE    </v>
          </cell>
          <cell r="B3556" t="str">
            <v>TRISSINO</v>
          </cell>
        </row>
        <row r="3557">
          <cell r="A3557" t="str">
            <v xml:space="preserve">FIPPONI MAURIZIO    </v>
          </cell>
          <cell r="B3557" t="str">
            <v>VAL LIONA</v>
          </cell>
        </row>
        <row r="3558">
          <cell r="A3558" t="str">
            <v xml:space="preserve">FERAZZOLI LUCA    </v>
          </cell>
          <cell r="B3558" t="str">
            <v>VALBRENTA</v>
          </cell>
        </row>
        <row r="3559">
          <cell r="A3559" t="str">
            <v xml:space="preserve">ACERBI GIANCARLO GIUSEPPE   </v>
          </cell>
          <cell r="B3559" t="str">
            <v>VALDAGNO</v>
          </cell>
        </row>
        <row r="3560">
          <cell r="A3560" t="str">
            <v xml:space="preserve">SARTORI CLAUDIO    </v>
          </cell>
          <cell r="B3560" t="str">
            <v>VALDASTICO</v>
          </cell>
        </row>
        <row r="3561">
          <cell r="A3561" t="str">
            <v xml:space="preserve">BETTANIN CARLO    </v>
          </cell>
          <cell r="B3561" t="str">
            <v>VALLI DEL PASUBIO</v>
          </cell>
        </row>
        <row r="3562">
          <cell r="A3562" t="str">
            <v xml:space="preserve">ROSSI GIORDANO    </v>
          </cell>
          <cell r="B3562" t="str">
            <v>VELO D'ASTICO</v>
          </cell>
        </row>
        <row r="3563">
          <cell r="A3563" t="str">
            <v xml:space="preserve">RUCCO FRANCESCO    </v>
          </cell>
          <cell r="B3563" t="str">
            <v>VICENZA</v>
          </cell>
        </row>
        <row r="3564">
          <cell r="A3564" t="str">
            <v xml:space="preserve">GONZATO EUGENIO    </v>
          </cell>
          <cell r="B3564" t="str">
            <v>VILLAGA</v>
          </cell>
        </row>
        <row r="3565">
          <cell r="A3565" t="str">
            <v xml:space="preserve">DE PERON ENRICO   </v>
          </cell>
          <cell r="B3565" t="str">
            <v>VILLAVERLA</v>
          </cell>
        </row>
        <row r="3566">
          <cell r="A3566" t="str">
            <v xml:space="preserve">BERTI ROBERTO    </v>
          </cell>
          <cell r="B3566" t="str">
            <v>ZANE'</v>
          </cell>
        </row>
        <row r="3567">
          <cell r="A3567" t="str">
            <v xml:space="preserve">ALBIERO LUCA    </v>
          </cell>
          <cell r="B3567" t="str">
            <v>ZERMEGHEDO</v>
          </cell>
        </row>
        <row r="3568">
          <cell r="A3568" t="str">
            <v xml:space="preserve">MARCHESINI STEFANIA    </v>
          </cell>
          <cell r="B3568" t="str">
            <v>ZOVENCEDO</v>
          </cell>
        </row>
        <row r="3569">
          <cell r="A3569" t="str">
            <v xml:space="preserve">MACULAN SANDRO    </v>
          </cell>
          <cell r="B3569" t="str">
            <v>ZUGLIANO</v>
          </cell>
        </row>
        <row r="3570">
          <cell r="A3570" t="str">
            <v xml:space="preserve">SERGON DANIELE    </v>
          </cell>
          <cell r="B3570" t="str">
            <v>CAPRIVA DEL FRIULI</v>
          </cell>
        </row>
        <row r="3571">
          <cell r="A3571" t="str">
            <v xml:space="preserve">FELCARO ROBERTO    </v>
          </cell>
          <cell r="B3571" t="str">
            <v>CORMONS</v>
          </cell>
        </row>
        <row r="3572">
          <cell r="A3572" t="str">
            <v xml:space="preserve">VIZINTIN FABIO    </v>
          </cell>
          <cell r="B3572" t="str">
            <v>DOBERDO' DEL LAGO</v>
          </cell>
        </row>
        <row r="3573">
          <cell r="A3573" t="str">
            <v xml:space="preserve">COMIS CARLO    </v>
          </cell>
          <cell r="B3573" t="str">
            <v>DOLEGNA DEL COLLIO</v>
          </cell>
        </row>
        <row r="3574">
          <cell r="A3574" t="str">
            <v xml:space="preserve">TURCHETTO STEFANO    </v>
          </cell>
          <cell r="B3574" t="str">
            <v>FARRA D'ISONZO</v>
          </cell>
        </row>
        <row r="3575">
          <cell r="A3575" t="str">
            <v xml:space="preserve">PISANO CRISTIANA    </v>
          </cell>
          <cell r="B3575" t="str">
            <v>FOGLIANO REDIPUGLIA</v>
          </cell>
        </row>
        <row r="3576">
          <cell r="A3576" t="str">
            <v xml:space="preserve">ZIBERNA RODOLFO    </v>
          </cell>
          <cell r="B3576" t="str">
            <v>GORIZIA</v>
          </cell>
        </row>
        <row r="3577">
          <cell r="A3577" t="str">
            <v xml:space="preserve">TOMASINSIG LINDA    </v>
          </cell>
          <cell r="B3577" t="str">
            <v>GRADISCA D'ISONZO</v>
          </cell>
        </row>
        <row r="3578">
          <cell r="A3578" t="str">
            <v xml:space="preserve">KOVATSCH CLAUDIO    </v>
          </cell>
          <cell r="B3578" t="str">
            <v>GRADO</v>
          </cell>
        </row>
        <row r="3579">
          <cell r="A3579" t="str">
            <v xml:space="preserve">SARTORI LUCA    </v>
          </cell>
          <cell r="B3579" t="str">
            <v>MARIANO DEL FRIULI</v>
          </cell>
        </row>
        <row r="3580">
          <cell r="A3580" t="str">
            <v xml:space="preserve">GODEAS IGOR    </v>
          </cell>
          <cell r="B3580" t="str">
            <v>MEDEA</v>
          </cell>
        </row>
        <row r="3581">
          <cell r="A3581" t="str">
            <v xml:space="preserve">CISINT ANNA MARIA   </v>
          </cell>
          <cell r="B3581" t="str">
            <v>MONFALCONE</v>
          </cell>
        </row>
        <row r="3582">
          <cell r="A3582" t="str">
            <v xml:space="preserve">DONDA LORENZO    </v>
          </cell>
          <cell r="B3582" t="str">
            <v>MORARO</v>
          </cell>
        </row>
        <row r="3583">
          <cell r="A3583" t="str">
            <v xml:space="preserve">RUSSIAN EMANUELA    </v>
          </cell>
          <cell r="B3583" t="str">
            <v>MOSSA</v>
          </cell>
        </row>
        <row r="3584">
          <cell r="A3584" t="str">
            <v xml:space="preserve">CALLIGARIS MICHELE    </v>
          </cell>
          <cell r="B3584" t="str">
            <v>ROMANS D'ISONZO</v>
          </cell>
        </row>
        <row r="3585">
          <cell r="A3585" t="str">
            <v xml:space="preserve">BENVENUTO MAURO    </v>
          </cell>
          <cell r="B3585" t="str">
            <v>RONCHI DEI LEGIONARI</v>
          </cell>
        </row>
        <row r="3586">
          <cell r="A3586" t="str">
            <v xml:space="preserve">VITTORI MARCO    </v>
          </cell>
          <cell r="B3586" t="str">
            <v>SAGRADO</v>
          </cell>
        </row>
        <row r="3587">
          <cell r="A3587" t="str">
            <v xml:space="preserve">FRATTA CLAUDIO    </v>
          </cell>
          <cell r="B3587" t="str">
            <v>SAN CANZIAN D'ISONZO</v>
          </cell>
        </row>
        <row r="3588">
          <cell r="A3588" t="str">
            <v xml:space="preserve">PADOVAN FRANCA    </v>
          </cell>
          <cell r="B3588" t="str">
            <v>SAN FLORIANO DEL COLLIO</v>
          </cell>
        </row>
        <row r="3589">
          <cell r="A3589" t="str">
            <v xml:space="preserve">CLOCCHIATTI EZIO    </v>
          </cell>
          <cell r="B3589" t="str">
            <v>SAN LORENZO ISONTINO</v>
          </cell>
        </row>
        <row r="3590">
          <cell r="A3590" t="str">
            <v xml:space="preserve">BIGNOLIN CLAUDIO    </v>
          </cell>
          <cell r="B3590" t="str">
            <v>SAN PIER D'ISONZO</v>
          </cell>
        </row>
        <row r="3591">
          <cell r="A3591" t="str">
            <v xml:space="preserve">PISK LUCA    </v>
          </cell>
          <cell r="B3591" t="str">
            <v>SAVOGNA D'ISONZO</v>
          </cell>
        </row>
        <row r="3592">
          <cell r="A3592" t="str">
            <v xml:space="preserve">MARCHESAN RICCARDO    </v>
          </cell>
          <cell r="B3592" t="str">
            <v>STARANZANO</v>
          </cell>
        </row>
        <row r="3593">
          <cell r="A3593" t="str">
            <v xml:space="preserve">BULLIAN ENRICO    </v>
          </cell>
          <cell r="B3593" t="str">
            <v>TURRIACO</v>
          </cell>
        </row>
        <row r="3594">
          <cell r="A3594" t="str">
            <v xml:space="preserve">VIOLA FLAVIA    </v>
          </cell>
          <cell r="B3594" t="str">
            <v>VILLESSE</v>
          </cell>
        </row>
        <row r="3595">
          <cell r="A3595" t="str">
            <v xml:space="preserve">FESTA ROBERTO    </v>
          </cell>
          <cell r="B3595" t="str">
            <v>AIELLO DEL FRIULI</v>
          </cell>
        </row>
        <row r="3596">
          <cell r="A3596" t="str">
            <v xml:space="preserve">ZANELLA LAURA    </v>
          </cell>
          <cell r="B3596" t="str">
            <v>AMARO</v>
          </cell>
        </row>
        <row r="3597">
          <cell r="A3597" t="str">
            <v xml:space="preserve">BENEDETTI MICHELE    </v>
          </cell>
          <cell r="B3597" t="str">
            <v>AMPEZZO</v>
          </cell>
        </row>
        <row r="3598">
          <cell r="A3598" t="str">
            <v xml:space="preserve">ZORINO EMANUELE    </v>
          </cell>
          <cell r="B3598" t="str">
            <v>AQUILEIA</v>
          </cell>
        </row>
        <row r="3599">
          <cell r="A3599" t="str">
            <v xml:space="preserve">FACCIN ANDREA    </v>
          </cell>
          <cell r="B3599" t="str">
            <v>ARTA TERME</v>
          </cell>
        </row>
        <row r="3600">
          <cell r="A3600" t="str">
            <v xml:space="preserve">MARANGONI ALESSANDRO    </v>
          </cell>
          <cell r="B3600" t="str">
            <v>ARTEGNA</v>
          </cell>
        </row>
        <row r="3601">
          <cell r="A3601" t="str">
            <v xml:space="preserve">ROCCO SANDRO    </v>
          </cell>
          <cell r="B3601" t="str">
            <v>ATTIMIS</v>
          </cell>
        </row>
        <row r="3602">
          <cell r="A3602" t="str">
            <v xml:space="preserve">PIZZAMIGLIO ELISA    </v>
          </cell>
          <cell r="B3602" t="str">
            <v>BAGNARIA ARSA</v>
          </cell>
        </row>
        <row r="3603">
          <cell r="A3603" t="str">
            <v xml:space="preserve">DEL NEGRO MARCO   </v>
          </cell>
          <cell r="B3603" t="str">
            <v>BASILIANO</v>
          </cell>
        </row>
        <row r="3604">
          <cell r="A3604" t="str">
            <v xml:space="preserve">VISCARDIS ELEONORA    </v>
          </cell>
          <cell r="B3604" t="str">
            <v>BERTIOLO</v>
          </cell>
        </row>
        <row r="3605">
          <cell r="A3605" t="str">
            <v xml:space="preserve">TURELLO PAOLA    </v>
          </cell>
          <cell r="B3605" t="str">
            <v>BICINICCO</v>
          </cell>
        </row>
        <row r="3606">
          <cell r="A3606" t="str">
            <v xml:space="preserve">COLOMBA GIANLUIGI    </v>
          </cell>
          <cell r="B3606" t="str">
            <v>BORDANO</v>
          </cell>
        </row>
        <row r="3607">
          <cell r="A3607" t="str">
            <v xml:space="preserve">PEZZETTA SILVIA MARIA   </v>
          </cell>
          <cell r="B3607" t="str">
            <v>BUJA</v>
          </cell>
        </row>
        <row r="3608">
          <cell r="A3608" t="str">
            <v xml:space="preserve">BASSI ELIANO    </v>
          </cell>
          <cell r="B3608" t="str">
            <v>BUTTRIO</v>
          </cell>
        </row>
        <row r="3609">
          <cell r="A3609" t="str">
            <v xml:space="preserve">LOCATELLI NICOLA    </v>
          </cell>
          <cell r="B3609" t="str">
            <v>CAMINO AL TAGLIAMENTO</v>
          </cell>
        </row>
        <row r="3610">
          <cell r="A3610" t="str">
            <v xml:space="preserve">FURLANI ERIKA    </v>
          </cell>
          <cell r="B3610" t="str">
            <v>CAMPOFORMIDO</v>
          </cell>
        </row>
        <row r="3611">
          <cell r="A3611" t="str">
            <v xml:space="preserve">URBAN ALBERTO    </v>
          </cell>
          <cell r="B3611" t="str">
            <v>CAMPOLONGO TAPOGLIANO</v>
          </cell>
        </row>
        <row r="3612">
          <cell r="A3612" t="str">
            <v xml:space="preserve">BAZZO LORIS    </v>
          </cell>
          <cell r="B3612" t="str">
            <v>CARLINO</v>
          </cell>
        </row>
        <row r="3613">
          <cell r="A3613" t="str">
            <v xml:space="preserve">BAIUTTI ORNELLA    </v>
          </cell>
          <cell r="B3613" t="str">
            <v>CASSACCO</v>
          </cell>
        </row>
        <row r="3614">
          <cell r="A3614" t="str">
            <v xml:space="preserve">PETRUCCO IVAN    </v>
          </cell>
          <cell r="B3614" t="str">
            <v>CASTIONS DI STRADA</v>
          </cell>
        </row>
        <row r="3615">
          <cell r="A3615" t="str">
            <v xml:space="preserve">BORGHI GIANNI    </v>
          </cell>
          <cell r="B3615" t="str">
            <v>CAVAZZO CARNICO</v>
          </cell>
        </row>
        <row r="3616">
          <cell r="A3616" t="str">
            <v xml:space="preserve">FRACAS VALTER    </v>
          </cell>
          <cell r="B3616" t="str">
            <v>CERCIVENTO</v>
          </cell>
        </row>
        <row r="3617">
          <cell r="A3617" t="str">
            <v xml:space="preserve">BALDUCCI ANDREA    </v>
          </cell>
          <cell r="B3617" t="str">
            <v>CERVIGNANO DEL FRIULI</v>
          </cell>
        </row>
        <row r="3618">
          <cell r="A3618" t="str">
            <v xml:space="preserve">PERUSIN RAFFAELLA    </v>
          </cell>
          <cell r="B3618" t="str">
            <v>CHIOPRIS-VISCONE</v>
          </cell>
        </row>
        <row r="3619">
          <cell r="A3619" t="str">
            <v xml:space="preserve">FUCCARO FABRIZIO    </v>
          </cell>
          <cell r="B3619" t="str">
            <v>CHIUSAFORTE</v>
          </cell>
        </row>
        <row r="3620">
          <cell r="A3620" t="str">
            <v xml:space="preserve">BERNARDI DANIELA    </v>
          </cell>
          <cell r="B3620" t="str">
            <v>CIVIDALE DEL FRIULI</v>
          </cell>
        </row>
        <row r="3621">
          <cell r="A3621" t="str">
            <v xml:space="preserve">NARDINI GUIDO    </v>
          </cell>
          <cell r="B3621" t="str">
            <v>CODROIPO</v>
          </cell>
        </row>
        <row r="3622">
          <cell r="A3622" t="str">
            <v xml:space="preserve">OVAN LUCA    </v>
          </cell>
          <cell r="B3622" t="str">
            <v>COLLOREDO DI MONTE ALBANO</v>
          </cell>
        </row>
        <row r="3623">
          <cell r="A3623" t="str">
            <v xml:space="preserve">DE ANTONI FLAVIO   </v>
          </cell>
          <cell r="B3623" t="str">
            <v>COMEGLIANS</v>
          </cell>
        </row>
        <row r="3624">
          <cell r="A3624" t="str">
            <v xml:space="preserve">MOSCHIONI DANIELE    </v>
          </cell>
          <cell r="B3624" t="str">
            <v>CORNO DI ROSAZZO</v>
          </cell>
        </row>
        <row r="3625">
          <cell r="A3625" t="str">
            <v xml:space="preserve">ASQUINI DAVID    </v>
          </cell>
          <cell r="B3625" t="str">
            <v>COSEANO</v>
          </cell>
        </row>
        <row r="3626">
          <cell r="A3626" t="str">
            <v xml:space="preserve">ORLANDO VITTORIO    </v>
          </cell>
          <cell r="B3626" t="str">
            <v>DIGNANO</v>
          </cell>
        </row>
        <row r="3627">
          <cell r="A3627" t="str">
            <v xml:space="preserve">PERUZZI SIMONE    </v>
          </cell>
          <cell r="B3627" t="str">
            <v>DOGNA</v>
          </cell>
        </row>
        <row r="3628">
          <cell r="A3628" t="str">
            <v xml:space="preserve">ROMANUT FRANCESCO    </v>
          </cell>
          <cell r="B3628" t="str">
            <v>DRENCHIA</v>
          </cell>
        </row>
        <row r="3629">
          <cell r="A3629" t="str">
            <v xml:space="preserve">MENEGON FRANCO    </v>
          </cell>
          <cell r="B3629" t="str">
            <v>ENEMONZO</v>
          </cell>
        </row>
        <row r="3630">
          <cell r="A3630" t="str">
            <v xml:space="preserve">ZANI CLAUDIO    </v>
          </cell>
          <cell r="B3630" t="str">
            <v>FAEDIS</v>
          </cell>
        </row>
        <row r="3631">
          <cell r="A3631" t="str">
            <v xml:space="preserve">CHIARVESIO DANIELE    </v>
          </cell>
          <cell r="B3631" t="str">
            <v>FAGAGNA</v>
          </cell>
        </row>
        <row r="3632">
          <cell r="A3632" t="str">
            <v xml:space="preserve">SGUBIN LAURA    </v>
          </cell>
          <cell r="B3632" t="str">
            <v>FIUMICELLO VILLA VICENTINA</v>
          </cell>
        </row>
        <row r="3633">
          <cell r="A3633" t="str">
            <v xml:space="preserve">PANDOLFO ALESSANDRO    </v>
          </cell>
          <cell r="B3633" t="str">
            <v>FLAIBANO</v>
          </cell>
        </row>
        <row r="3634">
          <cell r="A3634" t="str">
            <v xml:space="preserve">CHIAPOLINO MARCO    </v>
          </cell>
          <cell r="B3634" t="str">
            <v>FORGARIA NEL FRIULI</v>
          </cell>
        </row>
        <row r="3635">
          <cell r="A3635" t="str">
            <v xml:space="preserve">ROMANIN SANDRA    </v>
          </cell>
          <cell r="B3635" t="str">
            <v>FORNI AVOLTRI</v>
          </cell>
        </row>
        <row r="3636">
          <cell r="A3636" t="str">
            <v xml:space="preserve">LENNA MARCO    </v>
          </cell>
          <cell r="B3636" t="str">
            <v>FORNI DI SOPRA</v>
          </cell>
        </row>
        <row r="3637">
          <cell r="A3637" t="str">
            <v xml:space="preserve">CORADAZZI CLAUDIO    </v>
          </cell>
          <cell r="B3637" t="str">
            <v>FORNI DI SOTTO</v>
          </cell>
        </row>
        <row r="3638">
          <cell r="A3638" t="str">
            <v xml:space="preserve">REVELANT ROBERTO    </v>
          </cell>
          <cell r="B3638" t="str">
            <v>GEMONA DEL FRIULI</v>
          </cell>
        </row>
        <row r="3639">
          <cell r="A3639" t="str">
            <v xml:space="preserve">BOEMO IVAN DIEGO   </v>
          </cell>
          <cell r="B3639" t="str">
            <v>GONARS</v>
          </cell>
        </row>
        <row r="3640">
          <cell r="A3640" t="str">
            <v xml:space="preserve">FABELLO ELIANA    </v>
          </cell>
          <cell r="B3640" t="str">
            <v>GRIMACCO</v>
          </cell>
        </row>
        <row r="3641">
          <cell r="A3641" t="str">
            <v xml:space="preserve">SETTE LANFRANCO    </v>
          </cell>
          <cell r="B3641" t="str">
            <v>LATISANA</v>
          </cell>
        </row>
        <row r="3642">
          <cell r="A3642" t="str">
            <v xml:space="preserve">DIONISIO OLIVO    </v>
          </cell>
          <cell r="B3642" t="str">
            <v>LAUCO</v>
          </cell>
        </row>
        <row r="3643">
          <cell r="A3643" t="str">
            <v xml:space="preserve">PERTOLDI EDDI    </v>
          </cell>
          <cell r="B3643" t="str">
            <v>LESTIZZA</v>
          </cell>
        </row>
        <row r="3644">
          <cell r="A3644" t="str">
            <v xml:space="preserve">GIORGI LAURA    </v>
          </cell>
          <cell r="B3644" t="str">
            <v>LIGNANO SABBIADORO</v>
          </cell>
        </row>
        <row r="3645">
          <cell r="A3645" t="str">
            <v xml:space="preserve">PAOLONI LUCA    </v>
          </cell>
          <cell r="B3645" t="str">
            <v>LUSEVERA</v>
          </cell>
        </row>
        <row r="3646">
          <cell r="A3646" t="str">
            <v xml:space="preserve">MORO ROBERTA    </v>
          </cell>
          <cell r="B3646" t="str">
            <v>MAGNANO IN RIVIERA</v>
          </cell>
        </row>
        <row r="3647">
          <cell r="A3647" t="str">
            <v xml:space="preserve">DE SABBATA ELISA GIULIA  </v>
          </cell>
          <cell r="B3647" t="str">
            <v>MAJANO</v>
          </cell>
        </row>
        <row r="3648">
          <cell r="A3648" t="str">
            <v xml:space="preserve">PRESCHERN BORIS    </v>
          </cell>
          <cell r="B3648" t="str">
            <v>MALBORGHETTO VALBRUNA</v>
          </cell>
        </row>
        <row r="3649">
          <cell r="A3649" t="str">
            <v xml:space="preserve">FURLANI PIERO    </v>
          </cell>
          <cell r="B3649" t="str">
            <v>MANZANO</v>
          </cell>
        </row>
        <row r="3650">
          <cell r="A3650" t="str">
            <v xml:space="preserve">POPESSO MAURO    </v>
          </cell>
          <cell r="B3650" t="str">
            <v>MARANO LAGUNARE</v>
          </cell>
        </row>
        <row r="3651">
          <cell r="A3651" t="str">
            <v xml:space="preserve">CASALI GIANLUCA    </v>
          </cell>
          <cell r="B3651" t="str">
            <v>MARTIGNACCO</v>
          </cell>
        </row>
        <row r="3652">
          <cell r="A3652" t="str">
            <v xml:space="preserve">VIOLINO CLAUDIO    </v>
          </cell>
          <cell r="B3652" t="str">
            <v>MERETO DI TOMBA</v>
          </cell>
        </row>
        <row r="3653">
          <cell r="A3653" t="str">
            <v xml:space="preserve">FILAFERRO GIORGIO    </v>
          </cell>
          <cell r="B3653" t="str">
            <v>MOGGIO UDINESE</v>
          </cell>
        </row>
        <row r="3654">
          <cell r="A3654" t="str">
            <v xml:space="preserve">BASALDELLA ENRICO    </v>
          </cell>
          <cell r="B3654" t="str">
            <v>MOIMACCO</v>
          </cell>
        </row>
        <row r="3655">
          <cell r="A3655" t="str">
            <v xml:space="preserve">SANDRUVI CLAUDIO    </v>
          </cell>
          <cell r="B3655" t="str">
            <v>MONTENARS</v>
          </cell>
        </row>
        <row r="3656">
          <cell r="A3656" t="str">
            <v xml:space="preserve">ZULIANI ROBERTO    </v>
          </cell>
          <cell r="B3656" t="str">
            <v>MORTEGLIANO</v>
          </cell>
        </row>
        <row r="3657">
          <cell r="A3657" t="str">
            <v xml:space="preserve">MONTAGNESE ALBINA    </v>
          </cell>
          <cell r="B3657" t="str">
            <v>MORUZZO</v>
          </cell>
        </row>
        <row r="3658">
          <cell r="A3658" t="str">
            <v xml:space="preserve">ZORATTI ERICA    </v>
          </cell>
          <cell r="B3658" t="str">
            <v>MUZZANA DEL TURGNANO</v>
          </cell>
        </row>
        <row r="3659">
          <cell r="A3659" t="str">
            <v xml:space="preserve">BERTOLLA GIORGIO    </v>
          </cell>
          <cell r="B3659" t="str">
            <v>NIMIS</v>
          </cell>
        </row>
        <row r="3660">
          <cell r="A3660" t="str">
            <v xml:space="preserve">BOTTONI LUIGINO    </v>
          </cell>
          <cell r="B3660" t="str">
            <v>OSOPPO</v>
          </cell>
        </row>
        <row r="3661">
          <cell r="A3661" t="str">
            <v xml:space="preserve">NOT LINO    </v>
          </cell>
          <cell r="B3661" t="str">
            <v>OVARO</v>
          </cell>
        </row>
        <row r="3662">
          <cell r="A3662" t="str">
            <v xml:space="preserve">SANDRUVI LAURA    </v>
          </cell>
          <cell r="B3662" t="str">
            <v>PAGNACCO</v>
          </cell>
        </row>
        <row r="3663">
          <cell r="A3663" t="str">
            <v xml:space="preserve">D'ALTILIA FRANCO    </v>
          </cell>
          <cell r="B3663" t="str">
            <v>PALAZZOLO DELLO STELLA</v>
          </cell>
        </row>
        <row r="3664">
          <cell r="A3664" t="str">
            <v xml:space="preserve">TELLINI GIUSEPPE    </v>
          </cell>
          <cell r="B3664" t="str">
            <v>PALMANOVA</v>
          </cell>
        </row>
        <row r="3665">
          <cell r="A3665" t="str">
            <v xml:space="preserve">MENTIL MASSIMO    </v>
          </cell>
          <cell r="B3665" t="str">
            <v>PALUZZA</v>
          </cell>
        </row>
        <row r="3666">
          <cell r="A3666" t="str">
            <v xml:space="preserve">POZZO ANDREA    </v>
          </cell>
          <cell r="B3666" t="str">
            <v>PASIAN DI PRATO</v>
          </cell>
        </row>
        <row r="3667">
          <cell r="A3667" t="str">
            <v xml:space="preserve">CLAMA MARCO    </v>
          </cell>
          <cell r="B3667" t="str">
            <v>PAULARO</v>
          </cell>
        </row>
        <row r="3668">
          <cell r="A3668" t="str">
            <v xml:space="preserve">GOVETTO BEPPINO    </v>
          </cell>
          <cell r="B3668" t="str">
            <v>PAVIA DI UDINE</v>
          </cell>
        </row>
        <row r="3669">
          <cell r="A3669" t="str">
            <v xml:space="preserve">FURLAN DEBORA    </v>
          </cell>
          <cell r="B3669" t="str">
            <v>POCENIA</v>
          </cell>
        </row>
        <row r="3670">
          <cell r="A3670" t="str">
            <v xml:space="preserve">BUZZI IVAN    </v>
          </cell>
          <cell r="B3670" t="str">
            <v>PONTEBBA</v>
          </cell>
        </row>
        <row r="3671">
          <cell r="A3671" t="str">
            <v xml:space="preserve">DRI ANDREA    </v>
          </cell>
          <cell r="B3671" t="str">
            <v>PORPETTO</v>
          </cell>
        </row>
        <row r="3672">
          <cell r="A3672" t="str">
            <v xml:space="preserve">CASTENETTO GIULIANO    </v>
          </cell>
          <cell r="B3672" t="str">
            <v>POVOLETTO</v>
          </cell>
        </row>
        <row r="3673">
          <cell r="A3673" t="str">
            <v xml:space="preserve">LODOLO DENIS    </v>
          </cell>
          <cell r="B3673" t="str">
            <v>POZZUOLO DEL FRIULI</v>
          </cell>
        </row>
        <row r="3674">
          <cell r="A3674" t="str">
            <v xml:space="preserve">MOSSENTA ENRICO    </v>
          </cell>
          <cell r="B3674" t="str">
            <v>PRADAMANO</v>
          </cell>
        </row>
        <row r="3675">
          <cell r="A3675" t="str">
            <v xml:space="preserve">GONANO ERICA    </v>
          </cell>
          <cell r="B3675" t="str">
            <v>PRATO CARNICO</v>
          </cell>
        </row>
        <row r="3676">
          <cell r="A3676" t="str">
            <v xml:space="preserve">DE NICOLO' ANDREA   </v>
          </cell>
          <cell r="B3676" t="str">
            <v>PRECENICCO</v>
          </cell>
        </row>
        <row r="3677">
          <cell r="A3677" t="str">
            <v xml:space="preserve">DE SABATA MICHELE   </v>
          </cell>
          <cell r="B3677" t="str">
            <v>PREMARIACCO</v>
          </cell>
        </row>
        <row r="3678">
          <cell r="A3678" t="str">
            <v xml:space="preserve">MARTINIS ANDREA    </v>
          </cell>
          <cell r="B3678" t="str">
            <v>PREONE</v>
          </cell>
        </row>
        <row r="3679">
          <cell r="A3679" t="str">
            <v xml:space="preserve">FORTI MARIACLARA    </v>
          </cell>
          <cell r="B3679" t="str">
            <v>PREPOTTO</v>
          </cell>
        </row>
        <row r="3680">
          <cell r="A3680" t="str">
            <v xml:space="preserve">MELISSA CAMILLO    </v>
          </cell>
          <cell r="B3680" t="str">
            <v>PULFERO</v>
          </cell>
        </row>
        <row r="3681">
          <cell r="A3681" t="str">
            <v xml:space="preserve">CONCIL ALMA    </v>
          </cell>
          <cell r="B3681" t="str">
            <v>RAGOGNA</v>
          </cell>
        </row>
        <row r="3682">
          <cell r="A3682" t="str">
            <v xml:space="preserve">DE CRIGNIS ERMES ANTONIO  </v>
          </cell>
          <cell r="B3682" t="str">
            <v>RAVASCLETTO</v>
          </cell>
        </row>
        <row r="3683">
          <cell r="A3683" t="str">
            <v xml:space="preserve">ARIIS DANIELE    </v>
          </cell>
          <cell r="B3683" t="str">
            <v>RAVEO</v>
          </cell>
        </row>
        <row r="3684">
          <cell r="A3684" t="str">
            <v xml:space="preserve">CANCIANI EMILIANO    </v>
          </cell>
          <cell r="B3684" t="str">
            <v>REANA DEL ROJALE</v>
          </cell>
        </row>
        <row r="3685">
          <cell r="A3685" t="str">
            <v xml:space="preserve">BRIZ DANIELA    </v>
          </cell>
          <cell r="B3685" t="str">
            <v>REMANZACCO</v>
          </cell>
        </row>
        <row r="3686">
          <cell r="A3686" t="str">
            <v xml:space="preserve">MICELLI ANNA    </v>
          </cell>
          <cell r="B3686" t="str">
            <v>RESIA</v>
          </cell>
        </row>
        <row r="3687">
          <cell r="A3687" t="str">
            <v xml:space="preserve">NESICH FRANCESCO    </v>
          </cell>
          <cell r="B3687" t="str">
            <v>RESIUTTA</v>
          </cell>
        </row>
        <row r="3688">
          <cell r="A3688" t="str">
            <v xml:space="preserve">D'ANDREA FABIO    </v>
          </cell>
          <cell r="B3688" t="str">
            <v>RIGOLATO</v>
          </cell>
        </row>
        <row r="3689">
          <cell r="A3689" t="str">
            <v xml:space="preserve">CONTARDO GABRIELE    </v>
          </cell>
          <cell r="B3689" t="str">
            <v>RIVE D'ARCANO</v>
          </cell>
        </row>
        <row r="3690">
          <cell r="A3690" t="str">
            <v xml:space="preserve">ANZIL MARIO    </v>
          </cell>
          <cell r="B3690" t="str">
            <v>RIVIGNANO TEOR</v>
          </cell>
        </row>
        <row r="3691">
          <cell r="A3691" t="str">
            <v xml:space="preserve">MICHELUTTO MANFREDI    </v>
          </cell>
          <cell r="B3691" t="str">
            <v>RONCHIS</v>
          </cell>
        </row>
        <row r="3692">
          <cell r="A3692" t="str">
            <v xml:space="preserve">LENARDUZZI FRANCO    </v>
          </cell>
          <cell r="B3692" t="str">
            <v>RUDA</v>
          </cell>
        </row>
        <row r="3693">
          <cell r="A3693" t="str">
            <v xml:space="preserve">VALENT PIETRO    </v>
          </cell>
          <cell r="B3693" t="str">
            <v>SAN DANIELE DEL FRIULI</v>
          </cell>
        </row>
        <row r="3694">
          <cell r="A3694" t="str">
            <v xml:space="preserve">DEL FRATE PIETRO   </v>
          </cell>
          <cell r="B3694" t="str">
            <v>SAN GIORGIO DI NOGARO</v>
          </cell>
        </row>
        <row r="3695">
          <cell r="A3695" t="str">
            <v xml:space="preserve">PALI CARLO    </v>
          </cell>
          <cell r="B3695" t="str">
            <v>SAN GIOVANNI AL NATISONE</v>
          </cell>
        </row>
        <row r="3696">
          <cell r="A3696" t="str">
            <v xml:space="preserve">COMUGNARO ANTONIO    </v>
          </cell>
          <cell r="B3696" t="str">
            <v>SAN LEONARDO</v>
          </cell>
        </row>
        <row r="3697">
          <cell r="A3697" t="str">
            <v xml:space="preserve">ZUFFERLI MARIANO    </v>
          </cell>
          <cell r="B3697" t="str">
            <v>SAN PIETRO AL NATISONE</v>
          </cell>
        </row>
        <row r="3698">
          <cell r="A3698" t="str">
            <v xml:space="preserve">PETTENA' FABIO    </v>
          </cell>
          <cell r="B3698" t="str">
            <v>SANTA MARIA LA LONGA</v>
          </cell>
        </row>
        <row r="3699">
          <cell r="A3699" t="str">
            <v xml:space="preserve">CETTOLO DORETTA    </v>
          </cell>
          <cell r="B3699" t="str">
            <v>SAN VITO AL TORRE</v>
          </cell>
        </row>
        <row r="3700">
          <cell r="A3700" t="str">
            <v xml:space="preserve">FABBRO MICHELE    </v>
          </cell>
          <cell r="B3700" t="str">
            <v>SAN VITO DI FAGAGNA</v>
          </cell>
        </row>
        <row r="3701">
          <cell r="A3701" t="str">
            <v xml:space="preserve">PILLER HOFFER MANUEL   </v>
          </cell>
          <cell r="B3701" t="str">
            <v>SAPPADA</v>
          </cell>
        </row>
        <row r="3702">
          <cell r="A3702" t="str">
            <v xml:space="preserve">PETRIS ERMES    </v>
          </cell>
          <cell r="B3702" t="str">
            <v>SAURIS</v>
          </cell>
        </row>
        <row r="3703">
          <cell r="A3703" t="str">
            <v xml:space="preserve">BRAGALINI TATIANA    </v>
          </cell>
          <cell r="B3703" t="str">
            <v>SAVOGNA</v>
          </cell>
        </row>
        <row r="3704">
          <cell r="A3704" t="str">
            <v xml:space="preserve">GIACOMUZZI DINO    </v>
          </cell>
          <cell r="B3704" t="str">
            <v>SEDEGLIANO</v>
          </cell>
        </row>
        <row r="3705">
          <cell r="A3705" t="str">
            <v xml:space="preserve">ZANIER CORIGLIO    </v>
          </cell>
          <cell r="B3705" t="str">
            <v>SOCCHIEVE</v>
          </cell>
        </row>
        <row r="3706">
          <cell r="A3706" t="str">
            <v xml:space="preserve">POSTREGNA LUCA    </v>
          </cell>
          <cell r="B3706" t="str">
            <v>STREGNA</v>
          </cell>
        </row>
        <row r="3707">
          <cell r="A3707" t="str">
            <v xml:space="preserve">MATTIA MANLIO    </v>
          </cell>
          <cell r="B3707" t="str">
            <v>SUTRIO</v>
          </cell>
        </row>
        <row r="3708">
          <cell r="A3708" t="str">
            <v xml:space="preserve">CECUTTI ALAN    </v>
          </cell>
          <cell r="B3708" t="str">
            <v>TAIPANA</v>
          </cell>
        </row>
        <row r="3709">
          <cell r="A3709" t="str">
            <v xml:space="preserve">PITTON FABRIZIO    </v>
          </cell>
          <cell r="B3709" t="str">
            <v>TALMASSONS</v>
          </cell>
        </row>
        <row r="3710">
          <cell r="A3710" t="str">
            <v xml:space="preserve">STECCATI MAURO    </v>
          </cell>
          <cell r="B3710" t="str">
            <v>TARCENTO</v>
          </cell>
        </row>
        <row r="3711">
          <cell r="A3711" t="str">
            <v xml:space="preserve">ZANETTE RENZO    </v>
          </cell>
          <cell r="B3711" t="str">
            <v>TARVISIO</v>
          </cell>
        </row>
        <row r="3712">
          <cell r="A3712" t="str">
            <v xml:space="preserve">LIRUTTI MORENO    </v>
          </cell>
          <cell r="B3712" t="str">
            <v>TAVAGNACCO</v>
          </cell>
        </row>
        <row r="3713">
          <cell r="A3713" t="str">
            <v xml:space="preserve">QUAINI GIOSUALDO    </v>
          </cell>
          <cell r="B3713" t="str">
            <v>TERZO D'AQUILEIA</v>
          </cell>
        </row>
        <row r="3714">
          <cell r="A3714" t="str">
            <v xml:space="preserve">VICENTINI ROBERTO    </v>
          </cell>
          <cell r="B3714" t="str">
            <v>TOLMEZZO</v>
          </cell>
        </row>
        <row r="3715">
          <cell r="A3715" t="str">
            <v xml:space="preserve">PASCOLINI FRANCESCO    </v>
          </cell>
          <cell r="B3715" t="str">
            <v>TORREANO</v>
          </cell>
        </row>
        <row r="3716">
          <cell r="A3716" t="str">
            <v xml:space="preserve">MONTICOLO ENRICO    </v>
          </cell>
          <cell r="B3716" t="str">
            <v>TORVISCOSA</v>
          </cell>
        </row>
        <row r="3717">
          <cell r="A3717" t="str">
            <v xml:space="preserve">PISU STEFANIA    </v>
          </cell>
          <cell r="B3717" t="str">
            <v>TRASAGHIS</v>
          </cell>
        </row>
        <row r="3718">
          <cell r="A3718" t="str">
            <v xml:space="preserve">CELOTTI MANUELA    </v>
          </cell>
          <cell r="B3718" t="str">
            <v>TREPPO GRANDE</v>
          </cell>
        </row>
        <row r="3719">
          <cell r="A3719" t="str">
            <v xml:space="preserve">CORTOLEZZIS LUIGI    </v>
          </cell>
          <cell r="B3719" t="str">
            <v>TREPPO LIGOSULLO</v>
          </cell>
        </row>
        <row r="3720">
          <cell r="A3720" t="str">
            <v xml:space="preserve">BAIUTTI GIORGIO    </v>
          </cell>
          <cell r="B3720" t="str">
            <v>TRICESIMO</v>
          </cell>
        </row>
        <row r="3721">
          <cell r="A3721" t="str">
            <v xml:space="preserve">FEDELE ROBERTO    </v>
          </cell>
          <cell r="B3721" t="str">
            <v>TRIVIGNANO UDINESE</v>
          </cell>
        </row>
        <row r="3722">
          <cell r="A3722" t="str">
            <v xml:space="preserve">FONTANINI PIETRO    </v>
          </cell>
          <cell r="B3722" t="str">
            <v>UDINE</v>
          </cell>
        </row>
        <row r="3723">
          <cell r="A3723" t="str">
            <v xml:space="preserve">PRAMPERO FAUSTO    </v>
          </cell>
          <cell r="B3723" t="str">
            <v>VARMO</v>
          </cell>
        </row>
        <row r="3724">
          <cell r="A3724" t="str">
            <v xml:space="preserve">PASCOLO AMEDEO    </v>
          </cell>
          <cell r="B3724" t="str">
            <v>VENZONE</v>
          </cell>
        </row>
        <row r="3725">
          <cell r="A3725" t="str">
            <v xml:space="preserve">PASCHINI ANDREA    </v>
          </cell>
          <cell r="B3725" t="str">
            <v>VERZEGNIS</v>
          </cell>
        </row>
        <row r="3726">
          <cell r="A3726" t="str">
            <v xml:space="preserve">GIATTI DOMENICO    </v>
          </cell>
          <cell r="B3726" t="str">
            <v>VILLA SANTINA</v>
          </cell>
        </row>
        <row r="3727">
          <cell r="A3727" t="str">
            <v xml:space="preserve">CECOTTI ELENA    </v>
          </cell>
          <cell r="B3727" t="str">
            <v>VISCO</v>
          </cell>
        </row>
        <row r="3728">
          <cell r="A3728" t="str">
            <v xml:space="preserve">MOLINARI BATTISTA    </v>
          </cell>
          <cell r="B3728" t="str">
            <v>ZUGLIO</v>
          </cell>
        </row>
        <row r="3729">
          <cell r="A3729" t="str">
            <v xml:space="preserve">GABROVEC IGOR    </v>
          </cell>
          <cell r="B3729" t="str">
            <v>DUINO AURISINA</v>
          </cell>
        </row>
        <row r="3730">
          <cell r="A3730" t="str">
            <v xml:space="preserve">KOSMINA TANJA    </v>
          </cell>
          <cell r="B3730" t="str">
            <v>MONRUPINO</v>
          </cell>
        </row>
        <row r="3731">
          <cell r="A3731" t="str">
            <v xml:space="preserve">POLIDORI PAOLO    </v>
          </cell>
          <cell r="B3731" t="str">
            <v>MUGGIA</v>
          </cell>
        </row>
        <row r="3732">
          <cell r="A3732" t="str">
            <v xml:space="preserve">KLUN SANDY    </v>
          </cell>
          <cell r="B3732" t="str">
            <v>SAN DORLIGO DELLA VALLE-DOLINA</v>
          </cell>
        </row>
        <row r="3733">
          <cell r="A3733" t="str">
            <v xml:space="preserve">HROVATIN MONICA    </v>
          </cell>
          <cell r="B3733" t="str">
            <v>SGONICO</v>
          </cell>
        </row>
        <row r="3734">
          <cell r="A3734" t="str">
            <v xml:space="preserve">DIPIAZZA ROBERTO    </v>
          </cell>
          <cell r="B3734" t="str">
            <v>TRIESTE</v>
          </cell>
        </row>
        <row r="3735">
          <cell r="A3735" t="str">
            <v xml:space="preserve">PREVARIN FABRIZIO    </v>
          </cell>
          <cell r="B3735" t="str">
            <v>ANDREIS</v>
          </cell>
        </row>
        <row r="3736">
          <cell r="A3736" t="str">
            <v xml:space="preserve">FERRARIN ANTONIO    </v>
          </cell>
          <cell r="B3736" t="str">
            <v>ARBA</v>
          </cell>
        </row>
        <row r="3737">
          <cell r="A3737" t="str">
            <v xml:space="preserve">TASSAN ZANIN PAOLO   </v>
          </cell>
          <cell r="B3737" t="str">
            <v>AVIANO</v>
          </cell>
        </row>
        <row r="3738">
          <cell r="A3738" t="str">
            <v xml:space="preserve">PICCINI MASSIMO    </v>
          </cell>
          <cell r="B3738" t="str">
            <v>AZZANO DECIMO</v>
          </cell>
        </row>
        <row r="3739">
          <cell r="A3739" t="str">
            <v xml:space="preserve">TRAINA CLAUDIO    </v>
          </cell>
          <cell r="B3739" t="str">
            <v>BARCIS</v>
          </cell>
        </row>
        <row r="3740">
          <cell r="A3740" t="str">
            <v xml:space="preserve">DOLFI RENZO    </v>
          </cell>
          <cell r="B3740" t="str">
            <v>BRUGNERA</v>
          </cell>
        </row>
        <row r="3741">
          <cell r="A3741" t="str">
            <v xml:space="preserve">ANGELIN IVO    </v>
          </cell>
          <cell r="B3741" t="str">
            <v>BUDOIA</v>
          </cell>
        </row>
        <row r="3742">
          <cell r="A3742" t="str">
            <v xml:space="preserve">SALATIN DINO    </v>
          </cell>
          <cell r="B3742" t="str">
            <v>CANEVA</v>
          </cell>
        </row>
        <row r="3743">
          <cell r="A3743" t="str">
            <v xml:space="preserve">COLUSSI CLAUDIO    </v>
          </cell>
          <cell r="B3743" t="str">
            <v>CASARSA DELLA DELIZIA</v>
          </cell>
        </row>
        <row r="3744">
          <cell r="A3744" t="str">
            <v xml:space="preserve">DEL TOSO JURI   </v>
          </cell>
          <cell r="B3744" t="str">
            <v>CASTELNOVO DEL FRIULI</v>
          </cell>
        </row>
        <row r="3745">
          <cell r="A3745" t="str">
            <v xml:space="preserve">SANTIN RENATO    </v>
          </cell>
          <cell r="B3745" t="str">
            <v>CHIONS</v>
          </cell>
        </row>
        <row r="3746">
          <cell r="A3746" t="str">
            <v xml:space="preserve">PROTTI DAVIDE    </v>
          </cell>
          <cell r="B3746" t="str">
            <v>CIMOLAIS</v>
          </cell>
        </row>
        <row r="3747">
          <cell r="A3747" t="str">
            <v xml:space="preserve">STURAM GIONATA    </v>
          </cell>
          <cell r="B3747" t="str">
            <v>CLAUT</v>
          </cell>
        </row>
        <row r="3748">
          <cell r="A3748" t="str">
            <v xml:space="preserve">CESCUTTI GIULIANO    </v>
          </cell>
          <cell r="B3748" t="str">
            <v>CLAUZETTO</v>
          </cell>
        </row>
        <row r="3749">
          <cell r="A3749" t="str">
            <v xml:space="preserve">DELLE VEDOVE ANDREA   </v>
          </cell>
          <cell r="B3749" t="str">
            <v>CORDENONS</v>
          </cell>
        </row>
        <row r="3750">
          <cell r="A3750" t="str">
            <v xml:space="preserve">BRUNETTIN LUCIA    </v>
          </cell>
          <cell r="B3750" t="str">
            <v>CORDOVADO</v>
          </cell>
        </row>
        <row r="3751">
          <cell r="A3751" t="str">
            <v xml:space="preserve">CARRARA ANTONIO    </v>
          </cell>
          <cell r="B3751" t="str">
            <v>ERTO E CASSO</v>
          </cell>
        </row>
        <row r="3752">
          <cell r="A3752" t="str">
            <v xml:space="preserve">BOTTECCHIA DEMIS    </v>
          </cell>
          <cell r="B3752" t="str">
            <v>FANNA</v>
          </cell>
        </row>
        <row r="3753">
          <cell r="A3753" t="str">
            <v xml:space="preserve">CANTON JESSICA    </v>
          </cell>
          <cell r="B3753" t="str">
            <v>FIUME VENETO</v>
          </cell>
        </row>
        <row r="3754">
          <cell r="A3754" t="str">
            <v xml:space="preserve">PEGOLO MICHELE    </v>
          </cell>
          <cell r="B3754" t="str">
            <v>FONTANAFREDDA</v>
          </cell>
        </row>
        <row r="3755">
          <cell r="A3755" t="str">
            <v xml:space="preserve">ROVEDO SANDRO    </v>
          </cell>
          <cell r="B3755" t="str">
            <v>FRISANCO</v>
          </cell>
        </row>
        <row r="3756">
          <cell r="A3756" t="str">
            <v xml:space="preserve">SCARABELLO UMBERTO    </v>
          </cell>
          <cell r="B3756" t="str">
            <v>MANIAGO</v>
          </cell>
        </row>
        <row r="3757">
          <cell r="A3757" t="str">
            <v xml:space="preserve">CROVATTO MARINA    </v>
          </cell>
          <cell r="B3757" t="str">
            <v>MEDUNO</v>
          </cell>
        </row>
        <row r="3758">
          <cell r="A3758" t="str">
            <v xml:space="preserve">ALZETTA IGOR    </v>
          </cell>
          <cell r="B3758" t="str">
            <v>MONTEREALE VALCELLINA</v>
          </cell>
        </row>
        <row r="3759">
          <cell r="A3759" t="str">
            <v xml:space="preserve">MASCHERIN GIUSEPPE    </v>
          </cell>
          <cell r="B3759" t="str">
            <v>MORSANO AL TAGLIAMENTO</v>
          </cell>
        </row>
        <row r="3760">
          <cell r="A3760" t="str">
            <v xml:space="preserve">PICCININ EDI    </v>
          </cell>
          <cell r="B3760" t="str">
            <v>PASIANO DI PORDENONE</v>
          </cell>
        </row>
        <row r="3761">
          <cell r="A3761" t="str">
            <v xml:space="preserve">DE BIASIO EMILIANO   </v>
          </cell>
          <cell r="B3761" t="str">
            <v>PINZANO AL TAGLIAMENTO</v>
          </cell>
        </row>
        <row r="3762">
          <cell r="A3762" t="str">
            <v xml:space="preserve">DELLA TOFFOLA MARIO   </v>
          </cell>
          <cell r="B3762" t="str">
            <v>POLCENIGO</v>
          </cell>
        </row>
        <row r="3763">
          <cell r="A3763" t="str">
            <v xml:space="preserve">SARTINI MARCO    </v>
          </cell>
          <cell r="B3763" t="str">
            <v>PORCIA</v>
          </cell>
        </row>
        <row r="3764">
          <cell r="A3764" t="str">
            <v xml:space="preserve">CIRIANI ALESSANDRO    </v>
          </cell>
          <cell r="B3764" t="str">
            <v>PORDENONE</v>
          </cell>
        </row>
        <row r="3765">
          <cell r="A3765" t="str">
            <v xml:space="preserve">CESCON KATIA    </v>
          </cell>
          <cell r="B3765" t="str">
            <v>PRATA DI PORDENONE</v>
          </cell>
        </row>
        <row r="3766">
          <cell r="A3766" t="str">
            <v xml:space="preserve">ANDRETTA DAVIDE    </v>
          </cell>
          <cell r="B3766" t="str">
            <v>PRAVISDOMINI</v>
          </cell>
        </row>
        <row r="3767">
          <cell r="A3767" t="str">
            <v xml:space="preserve">NADAL PAOLO    </v>
          </cell>
          <cell r="B3767" t="str">
            <v>ROVEREDO IN PIANO</v>
          </cell>
        </row>
        <row r="3768">
          <cell r="A3768" t="str">
            <v xml:space="preserve">SPAGNOL CARLO    </v>
          </cell>
          <cell r="B3768" t="str">
            <v>SACILE</v>
          </cell>
        </row>
        <row r="3769">
          <cell r="A3769" t="str">
            <v xml:space="preserve">LEON MICHELE    </v>
          </cell>
          <cell r="B3769" t="str">
            <v>SAN GIORGIO DELLA RICHINVELDA</v>
          </cell>
        </row>
        <row r="3770">
          <cell r="A3770" t="str">
            <v xml:space="preserve">DEL BIANCO FRANCESCO   </v>
          </cell>
          <cell r="B3770" t="str">
            <v>SAN MARTINO AL TAGLIAMENTO</v>
          </cell>
        </row>
        <row r="3771">
          <cell r="A3771" t="str">
            <v xml:space="preserve">SCAPOLAN GUIDO    </v>
          </cell>
          <cell r="B3771" t="str">
            <v>SAN QUIRINO</v>
          </cell>
        </row>
        <row r="3772">
          <cell r="A3772" t="str">
            <v xml:space="preserve">BERNAVA ALBERTO    </v>
          </cell>
          <cell r="B3772" t="str">
            <v>SAN VITO AL TAGLIAMENTO</v>
          </cell>
        </row>
        <row r="3773">
          <cell r="A3773" t="str">
            <v xml:space="preserve">ODORICO ENRICO    </v>
          </cell>
          <cell r="B3773" t="str">
            <v>SEQUALS</v>
          </cell>
        </row>
        <row r="3774">
          <cell r="A3774" t="str">
            <v xml:space="preserve">DEL ZOTTO MARCELLO   </v>
          </cell>
          <cell r="B3774" t="str">
            <v>SESTO AL REGHENA</v>
          </cell>
        </row>
        <row r="3775">
          <cell r="A3775" t="str">
            <v xml:space="preserve">SARCINELLI ENRICO    </v>
          </cell>
          <cell r="B3775" t="str">
            <v>SPILIMBERGO</v>
          </cell>
        </row>
        <row r="3776">
          <cell r="A3776" t="str">
            <v xml:space="preserve">URBAN GIACOMO    </v>
          </cell>
          <cell r="B3776" t="str">
            <v>TRAMONTI DI SOPRA</v>
          </cell>
        </row>
        <row r="3777">
          <cell r="A3777" t="str">
            <v xml:space="preserve">FACCHIN ROSETTA    </v>
          </cell>
          <cell r="B3777" t="str">
            <v>TRAMONTI DI SOTTO</v>
          </cell>
        </row>
        <row r="3778">
          <cell r="A3778" t="str">
            <v xml:space="preserve">COZZI FRANCESCA    </v>
          </cell>
          <cell r="B3778" t="str">
            <v>TRAVESIO</v>
          </cell>
        </row>
        <row r="3779">
          <cell r="A3779" t="str">
            <v xml:space="preserve">BARZAN VIRGILIO    </v>
          </cell>
          <cell r="B3779" t="str">
            <v>VAJONT</v>
          </cell>
        </row>
        <row r="3780">
          <cell r="A3780" t="str">
            <v xml:space="preserve">CANDIDO MAURO    </v>
          </cell>
          <cell r="B3780" t="str">
            <v>VIVARO</v>
          </cell>
        </row>
        <row r="3781">
          <cell r="A3781" t="str">
            <v xml:space="preserve">PAPAIS FRANCESCA    </v>
          </cell>
          <cell r="B3781" t="str">
            <v>ZOPPOLA</v>
          </cell>
        </row>
        <row r="3782">
          <cell r="A3782" t="str">
            <v xml:space="preserve">SILVESTRINI FRANCESCO    </v>
          </cell>
          <cell r="B3782" t="str">
            <v>ARENZANO</v>
          </cell>
        </row>
        <row r="3783">
          <cell r="A3783" t="str">
            <v xml:space="preserve">CANEVELLO FRANCO AGOSTINO   </v>
          </cell>
          <cell r="B3783" t="str">
            <v>AVEGNO</v>
          </cell>
        </row>
        <row r="3784">
          <cell r="A3784" t="str">
            <v xml:space="preserve">CASALINI SERGIO    </v>
          </cell>
          <cell r="B3784" t="str">
            <v>BARGAGLI</v>
          </cell>
        </row>
        <row r="3785">
          <cell r="A3785" t="str">
            <v xml:space="preserve">PASTORINO LUCA    </v>
          </cell>
          <cell r="B3785" t="str">
            <v>BOGLIASCO</v>
          </cell>
        </row>
        <row r="3786">
          <cell r="A3786" t="str">
            <v xml:space="preserve">MASCHIO GIUSEPPINO    </v>
          </cell>
          <cell r="B3786" t="str">
            <v>BORZONASCA</v>
          </cell>
        </row>
        <row r="3787">
          <cell r="A3787" t="str">
            <v xml:space="preserve">MAIERON LORIS    </v>
          </cell>
          <cell r="B3787" t="str">
            <v>BUSALLA</v>
          </cell>
        </row>
        <row r="3788">
          <cell r="A3788" t="str">
            <v xml:space="preserve">OLIVARI FRANCESCO    </v>
          </cell>
          <cell r="B3788" t="str">
            <v>CAMOGLI</v>
          </cell>
        </row>
        <row r="3789">
          <cell r="A3789" t="str">
            <v xml:space="preserve">OLIVERI GIOVANNI    </v>
          </cell>
          <cell r="B3789" t="str">
            <v>CAMPO LIGURE</v>
          </cell>
        </row>
        <row r="3790">
          <cell r="A3790" t="str">
            <v xml:space="preserve">CAMPORA GIANCARLO    </v>
          </cell>
          <cell r="B3790" t="str">
            <v>CAMPOMORONE</v>
          </cell>
        </row>
        <row r="3791">
          <cell r="A3791" t="str">
            <v xml:space="preserve">CASARETTO MASSIMO    </v>
          </cell>
          <cell r="B3791" t="str">
            <v>CARASCO</v>
          </cell>
        </row>
        <row r="3792">
          <cell r="A3792" t="str">
            <v xml:space="preserve">STAGNARO GIOVANNI    </v>
          </cell>
          <cell r="B3792" t="str">
            <v>CASARZA LIGURE</v>
          </cell>
        </row>
        <row r="3793">
          <cell r="A3793" t="str">
            <v xml:space="preserve">REGGIARDO GABRIELE    </v>
          </cell>
          <cell r="B3793" t="str">
            <v>CASELLA</v>
          </cell>
        </row>
        <row r="3794">
          <cell r="A3794" t="str">
            <v xml:space="preserve">COLLORADO GIOVANNI    </v>
          </cell>
          <cell r="B3794" t="str">
            <v>CASTIGLIONE CHIAVARESE</v>
          </cell>
        </row>
        <row r="3795">
          <cell r="A3795" t="str">
            <v xml:space="preserve">MONTALDO CLAUDIO    </v>
          </cell>
          <cell r="B3795" t="str">
            <v>CERANESI</v>
          </cell>
        </row>
        <row r="3796">
          <cell r="A3796" t="str">
            <v xml:space="preserve">MESSUTI FEDERICO    </v>
          </cell>
          <cell r="B3796" t="str">
            <v>CHIAVARI</v>
          </cell>
        </row>
        <row r="3797">
          <cell r="A3797" t="str">
            <v xml:space="preserve">LIMONCINI MARCO    </v>
          </cell>
          <cell r="B3797" t="str">
            <v>CICAGNA</v>
          </cell>
        </row>
        <row r="3798">
          <cell r="A3798" t="str">
            <v xml:space="preserve">BRUZZONE PAOLO    </v>
          </cell>
          <cell r="B3798" t="str">
            <v>COGOLETO</v>
          </cell>
        </row>
        <row r="3799">
          <cell r="A3799" t="str">
            <v xml:space="preserve">GARIBALDI GINO    </v>
          </cell>
          <cell r="B3799" t="str">
            <v>COGORNO</v>
          </cell>
        </row>
        <row r="3800">
          <cell r="A3800" t="str">
            <v xml:space="preserve">NOCE ERMANO    </v>
          </cell>
          <cell r="B3800" t="str">
            <v>COREGLIA LIGURE</v>
          </cell>
        </row>
        <row r="3801">
          <cell r="A3801" t="str">
            <v xml:space="preserve">BASSIGNANA FILIPPO    </v>
          </cell>
          <cell r="B3801" t="str">
            <v>CROCEFIESCHI</v>
          </cell>
        </row>
        <row r="3802">
          <cell r="A3802" t="str">
            <v xml:space="preserve">CHIAPPE IVANO    </v>
          </cell>
          <cell r="B3802" t="str">
            <v>DAVAGNA</v>
          </cell>
        </row>
        <row r="3803">
          <cell r="A3803" t="str">
            <v xml:space="preserve">GALLIZIA MARCO    </v>
          </cell>
          <cell r="B3803" t="str">
            <v>FASCIA</v>
          </cell>
        </row>
        <row r="3804">
          <cell r="A3804" t="str">
            <v xml:space="preserve">CRINO UBALDO    </v>
          </cell>
          <cell r="B3804" t="str">
            <v>FAVALE DI MALVARO</v>
          </cell>
        </row>
        <row r="3805">
          <cell r="A3805" t="str">
            <v xml:space="preserve">FRANCESCHI BRUNO    </v>
          </cell>
          <cell r="B3805" t="str">
            <v>FONTANIGORDA</v>
          </cell>
        </row>
        <row r="3806">
          <cell r="A3806" t="str">
            <v xml:space="preserve">BUCCI MARCO    </v>
          </cell>
          <cell r="B3806" t="str">
            <v>GENOVA</v>
          </cell>
        </row>
        <row r="3807">
          <cell r="A3807" t="str">
            <v xml:space="preserve">CAPELLI SERGIO GIAN CARLO  </v>
          </cell>
          <cell r="B3807" t="str">
            <v>GORRETO</v>
          </cell>
        </row>
        <row r="3808">
          <cell r="A3808" t="str">
            <v xml:space="preserve">GATTO NATALE    </v>
          </cell>
          <cell r="B3808" t="str">
            <v>ISOLA DEL CANTONE</v>
          </cell>
        </row>
        <row r="3809">
          <cell r="A3809" t="str">
            <v xml:space="preserve">MANGIANTE GIAN ALBERTO   </v>
          </cell>
          <cell r="B3809" t="str">
            <v>LAVAGNA</v>
          </cell>
        </row>
        <row r="3810">
          <cell r="A3810" t="str">
            <v xml:space="preserve">CENTANARO VITTORIO    </v>
          </cell>
          <cell r="B3810" t="str">
            <v>LEIVI</v>
          </cell>
        </row>
        <row r="3811">
          <cell r="A3811" t="str">
            <v xml:space="preserve">GRAZIADELLI ALESSANDRO    </v>
          </cell>
          <cell r="B3811" t="str">
            <v>LORSICA</v>
          </cell>
        </row>
        <row r="3812">
          <cell r="A3812" t="str">
            <v xml:space="preserve">NICCHIA DANIELE    </v>
          </cell>
          <cell r="B3812" t="str">
            <v>LUMARZO</v>
          </cell>
        </row>
        <row r="3813">
          <cell r="A3813" t="str">
            <v xml:space="preserve">MISSARELLI OMAR    </v>
          </cell>
          <cell r="B3813" t="str">
            <v>MASONE</v>
          </cell>
        </row>
        <row r="3814">
          <cell r="A3814" t="str">
            <v xml:space="preserve">FERRANDO MIRCO    </v>
          </cell>
          <cell r="B3814" t="str">
            <v>MELE</v>
          </cell>
        </row>
        <row r="3815">
          <cell r="A3815" t="str">
            <v xml:space="preserve">REPETTO DANILO    </v>
          </cell>
          <cell r="B3815" t="str">
            <v>MEZZANEGO</v>
          </cell>
        </row>
        <row r="3816">
          <cell r="A3816" t="str">
            <v xml:space="preserve">GRONDONA MARIA GRAZIA   </v>
          </cell>
          <cell r="B3816" t="str">
            <v>MIGNANEGO</v>
          </cell>
        </row>
        <row r="3817">
          <cell r="A3817" t="str">
            <v xml:space="preserve">DONDERO GIOVANNI    </v>
          </cell>
          <cell r="B3817" t="str">
            <v>MOCONESI</v>
          </cell>
        </row>
        <row r="3818">
          <cell r="A3818" t="str">
            <v xml:space="preserve">MAGRO CLAUDIO    </v>
          </cell>
          <cell r="B3818" t="str">
            <v>MONEGLIA</v>
          </cell>
        </row>
        <row r="3819">
          <cell r="A3819" t="str">
            <v xml:space="preserve">BARDINI MIRKO    </v>
          </cell>
          <cell r="B3819" t="str">
            <v>MONTEBRUNO</v>
          </cell>
        </row>
        <row r="3820">
          <cell r="A3820" t="str">
            <v xml:space="preserve">FANTONI FAUSTINO MAURO   </v>
          </cell>
          <cell r="B3820" t="str">
            <v>MONTOGGIO</v>
          </cell>
        </row>
        <row r="3821">
          <cell r="A3821" t="str">
            <v xml:space="preserve">GARIBALDI FRANCESCA    </v>
          </cell>
          <cell r="B3821" t="str">
            <v>NE</v>
          </cell>
        </row>
        <row r="3822">
          <cell r="A3822" t="str">
            <v xml:space="preserve">SUDERMANIA STEFANO    </v>
          </cell>
          <cell r="B3822" t="str">
            <v>NEIRONE</v>
          </cell>
        </row>
        <row r="3823">
          <cell r="A3823" t="str">
            <v xml:space="preserve">GNECCO GIACOMO    </v>
          </cell>
          <cell r="B3823" t="str">
            <v>ORERO</v>
          </cell>
        </row>
        <row r="3824">
          <cell r="A3824" t="str">
            <v xml:space="preserve">NEGRO PAOLA    </v>
          </cell>
          <cell r="B3824" t="str">
            <v>PIEVE LIGURE</v>
          </cell>
        </row>
        <row r="3825">
          <cell r="A3825" t="str">
            <v xml:space="preserve">VIACAVA MATTEO    </v>
          </cell>
          <cell r="B3825" t="str">
            <v>PORTOFINO</v>
          </cell>
        </row>
        <row r="3826">
          <cell r="A3826" t="str">
            <v xml:space="preserve">SALA MANUELA ELISABETTA   </v>
          </cell>
          <cell r="B3826" t="str">
            <v>PROPATA</v>
          </cell>
        </row>
        <row r="3827">
          <cell r="A3827" t="str">
            <v xml:space="preserve">BAGNASCO CARLO    </v>
          </cell>
          <cell r="B3827" t="str">
            <v>RAPALLO</v>
          </cell>
        </row>
        <row r="3828">
          <cell r="A3828" t="str">
            <v xml:space="preserve">GANDOLFO CARLO    </v>
          </cell>
          <cell r="B3828" t="str">
            <v>RECCO</v>
          </cell>
        </row>
        <row r="3829">
          <cell r="A3829" t="str">
            <v xml:space="preserve">RONCOLI MARCELLO    </v>
          </cell>
          <cell r="B3829" t="str">
            <v>REZZOAGLIO</v>
          </cell>
        </row>
        <row r="3830">
          <cell r="A3830" t="str">
            <v xml:space="preserve">OLIVERI ROSA    </v>
          </cell>
          <cell r="B3830" t="str">
            <v>RONCO SCRIVIA</v>
          </cell>
        </row>
        <row r="3831">
          <cell r="A3831" t="str">
            <v xml:space="preserve">TUFARO GAETANINO GIOVANNI   </v>
          </cell>
          <cell r="B3831" t="str">
            <v>RONDANINA</v>
          </cell>
        </row>
        <row r="3832">
          <cell r="A3832" t="str">
            <v xml:space="preserve">PICCARDO KATIA    </v>
          </cell>
          <cell r="B3832" t="str">
            <v>ROSSIGLIONE</v>
          </cell>
        </row>
        <row r="3833">
          <cell r="A3833" t="str">
            <v xml:space="preserve">ISOLA GIUSEPPE GIOVANNI   </v>
          </cell>
          <cell r="B3833" t="str">
            <v>ROVEGNO</v>
          </cell>
        </row>
        <row r="3834">
          <cell r="A3834" t="str">
            <v xml:space="preserve">CASELLA CARLA    </v>
          </cell>
          <cell r="B3834" t="str">
            <v>SAN COLOMBANO CERTENOLI</v>
          </cell>
        </row>
        <row r="3835">
          <cell r="A3835" t="str">
            <v xml:space="preserve">DONADONI PAOLO    </v>
          </cell>
          <cell r="B3835" t="str">
            <v>SANTA MARGHERITA LIGURE</v>
          </cell>
        </row>
        <row r="3836">
          <cell r="A3836" t="str">
            <v xml:space="preserve">DANTE SARA    </v>
          </cell>
          <cell r="B3836" t="str">
            <v>SANT'OLCESE</v>
          </cell>
        </row>
        <row r="3837">
          <cell r="A3837" t="str">
            <v xml:space="preserve">TASSI GIUSEPPE    </v>
          </cell>
          <cell r="B3837" t="str">
            <v>SANTO STEFANO D'AVETO</v>
          </cell>
        </row>
        <row r="3838">
          <cell r="A3838" t="str">
            <v xml:space="preserve">TAMAGNO MAURO    </v>
          </cell>
          <cell r="B3838" t="str">
            <v>SAVIGNONE</v>
          </cell>
        </row>
        <row r="3839">
          <cell r="A3839" t="str">
            <v xml:space="preserve">NEGRI ANGELA    </v>
          </cell>
          <cell r="B3839" t="str">
            <v>SERRA RICCO'</v>
          </cell>
        </row>
        <row r="3840">
          <cell r="A3840" t="str">
            <v xml:space="preserve">REFFO MARIO    </v>
          </cell>
          <cell r="B3840" t="str">
            <v>SORI</v>
          </cell>
        </row>
        <row r="3841">
          <cell r="A3841" t="str">
            <v xml:space="preserve">LEONCINI GIORGIO    </v>
          </cell>
          <cell r="B3841" t="str">
            <v>TIGLIETO</v>
          </cell>
        </row>
        <row r="3842">
          <cell r="A3842" t="str">
            <v xml:space="preserve">BELTRAMI MAURIZIO    </v>
          </cell>
          <cell r="B3842" t="str">
            <v>TORRIGLIA</v>
          </cell>
        </row>
        <row r="3843">
          <cell r="A3843" t="str">
            <v xml:space="preserve">GARBARINO MARINA    </v>
          </cell>
          <cell r="B3843" t="str">
            <v>TRIBOGNA</v>
          </cell>
        </row>
        <row r="3844">
          <cell r="A3844" t="str">
            <v xml:space="preserve">GARBARINO GIUSEPPE    </v>
          </cell>
          <cell r="B3844" t="str">
            <v>USCIO</v>
          </cell>
        </row>
        <row r="3845">
          <cell r="A3845" t="str">
            <v xml:space="preserve">BRASSESCO MICHELE    </v>
          </cell>
          <cell r="B3845" t="str">
            <v>VALBREVENNA</v>
          </cell>
        </row>
        <row r="3846">
          <cell r="A3846" t="str">
            <v xml:space="preserve">FRANCESCHI SIMONE    </v>
          </cell>
          <cell r="B3846" t="str">
            <v>VOBBIA</v>
          </cell>
        </row>
        <row r="3847">
          <cell r="A3847" t="str">
            <v xml:space="preserve">DE PONTI FABIO   </v>
          </cell>
          <cell r="B3847" t="str">
            <v>ZOAGLI</v>
          </cell>
        </row>
        <row r="3848">
          <cell r="A3848" t="str">
            <v xml:space="preserve">ODOERO MAURIZIO    </v>
          </cell>
          <cell r="B3848" t="str">
            <v>AIROLE</v>
          </cell>
        </row>
        <row r="3849">
          <cell r="A3849" t="str">
            <v xml:space="preserve">PISANO SILVANO    </v>
          </cell>
          <cell r="B3849" t="str">
            <v>APRICALE</v>
          </cell>
        </row>
        <row r="3850">
          <cell r="A3850" t="str">
            <v xml:space="preserve">CHA TULLIO    </v>
          </cell>
          <cell r="B3850" t="str">
            <v>AQUILA D'ARROSCIA</v>
          </cell>
        </row>
        <row r="3851">
          <cell r="A3851" t="str">
            <v xml:space="preserve">CACCIO' MASSIMO    </v>
          </cell>
          <cell r="B3851" t="str">
            <v>ARMO</v>
          </cell>
        </row>
        <row r="3852">
          <cell r="A3852" t="str">
            <v xml:space="preserve">ORENGO MATTEO    </v>
          </cell>
          <cell r="B3852" t="str">
            <v>BADALUCCO</v>
          </cell>
        </row>
        <row r="3853">
          <cell r="A3853" t="str">
            <v xml:space="preserve">MORAGLIA REMO    </v>
          </cell>
          <cell r="B3853" t="str">
            <v>BAJARDO</v>
          </cell>
        </row>
        <row r="3854">
          <cell r="A3854" t="str">
            <v xml:space="preserve">INGENITO VITTORIO    </v>
          </cell>
          <cell r="B3854" t="str">
            <v>BORDIGHERA</v>
          </cell>
        </row>
        <row r="3855">
          <cell r="A3855" t="str">
            <v xml:space="preserve">DENEGRI ANGELA    </v>
          </cell>
          <cell r="B3855" t="str">
            <v>BORGHETTO D'ARROSCIA</v>
          </cell>
        </row>
        <row r="3856">
          <cell r="A3856" t="str">
            <v xml:space="preserve">MELA MASSIMILIANO    </v>
          </cell>
          <cell r="B3856" t="str">
            <v>BORGOMARO</v>
          </cell>
        </row>
        <row r="3857">
          <cell r="A3857" t="str">
            <v xml:space="preserve">GIBELLI DAVIDE    </v>
          </cell>
          <cell r="B3857" t="str">
            <v>CAMPOROSSO</v>
          </cell>
        </row>
        <row r="3858">
          <cell r="A3858" t="str">
            <v xml:space="preserve">DULBECCO ANGELO FRANCESCO   </v>
          </cell>
          <cell r="B3858" t="str">
            <v>CARAVONICA</v>
          </cell>
        </row>
        <row r="3859">
          <cell r="A3859" t="str">
            <v xml:space="preserve">GALATA' GIUSEPPE    </v>
          </cell>
          <cell r="B3859" t="str">
            <v>CASTELLARO</v>
          </cell>
        </row>
        <row r="3860">
          <cell r="A3860" t="str">
            <v xml:space="preserve">ODDERA GIAN STEFANO   </v>
          </cell>
          <cell r="B3860" t="str">
            <v>CASTEL VITTORIO</v>
          </cell>
        </row>
        <row r="3861">
          <cell r="A3861" t="str">
            <v xml:space="preserve">CAVIGLIA MAURIZIO    </v>
          </cell>
          <cell r="B3861" t="str">
            <v>CERIANA</v>
          </cell>
        </row>
        <row r="3862">
          <cell r="A3862" t="str">
            <v xml:space="preserve">CHA NATALINA    </v>
          </cell>
          <cell r="B3862" t="str">
            <v>CERVO</v>
          </cell>
        </row>
        <row r="3863">
          <cell r="A3863" t="str">
            <v xml:space="preserve">NATTA FABIO    </v>
          </cell>
          <cell r="B3863" t="str">
            <v>CESIO</v>
          </cell>
        </row>
        <row r="3864">
          <cell r="A3864" t="str">
            <v xml:space="preserve">AGNESE GIOVANNI    </v>
          </cell>
          <cell r="B3864" t="str">
            <v>CHIUSANICO</v>
          </cell>
        </row>
        <row r="3865">
          <cell r="A3865" t="str">
            <v xml:space="preserve">VASSALLO LUCA    </v>
          </cell>
          <cell r="B3865" t="str">
            <v>CHIUSAVECCHIA</v>
          </cell>
        </row>
        <row r="3866">
          <cell r="A3866" t="str">
            <v xml:space="preserve">GUASCO FILIPPO RINALDO   </v>
          </cell>
          <cell r="B3866" t="str">
            <v>CIPRESSA</v>
          </cell>
        </row>
        <row r="3867">
          <cell r="A3867" t="str">
            <v xml:space="preserve">RICCA MARIA MADDALENA   </v>
          </cell>
          <cell r="B3867" t="str">
            <v>CIVEZZA</v>
          </cell>
        </row>
        <row r="3868">
          <cell r="A3868" t="str">
            <v xml:space="preserve">PARODI MAURO    </v>
          </cell>
          <cell r="B3868" t="str">
            <v>COSIO D'ARROSCIA</v>
          </cell>
        </row>
        <row r="3869">
          <cell r="A3869" t="str">
            <v xml:space="preserve">MARERI PIETRO    </v>
          </cell>
          <cell r="B3869" t="str">
            <v>COSTARAINERA</v>
          </cell>
        </row>
        <row r="3870">
          <cell r="A3870" t="str">
            <v xml:space="preserve">SCIANDINO PAOLO    </v>
          </cell>
          <cell r="B3870" t="str">
            <v>DIANO ARENTINO</v>
          </cell>
        </row>
        <row r="3871">
          <cell r="A3871" t="str">
            <v xml:space="preserve">DAMONTE ROMANO    </v>
          </cell>
          <cell r="B3871" t="str">
            <v>DIANO CASTELLO</v>
          </cell>
        </row>
        <row r="3872">
          <cell r="A3872" t="str">
            <v xml:space="preserve">ZA GARIBALDI CRISTIANO   </v>
          </cell>
          <cell r="B3872" t="str">
            <v>DIANO MARINA</v>
          </cell>
        </row>
        <row r="3873">
          <cell r="A3873" t="str">
            <v xml:space="preserve">MUCILLI CLAUDIO    </v>
          </cell>
          <cell r="B3873" t="str">
            <v>DIANO SAN PIETRO</v>
          </cell>
        </row>
        <row r="3874">
          <cell r="A3874" t="str">
            <v xml:space="preserve">GAZZOLA FULVIO    </v>
          </cell>
          <cell r="B3874" t="str">
            <v>DOLCEACQUA</v>
          </cell>
        </row>
        <row r="3875">
          <cell r="A3875" t="str">
            <v xml:space="preserve">DANIO GIOVANNI    </v>
          </cell>
          <cell r="B3875" t="str">
            <v>DOLCEDO</v>
          </cell>
        </row>
        <row r="3876">
          <cell r="A3876" t="str">
            <v xml:space="preserve">SCAJOLA CLAUDIO    </v>
          </cell>
          <cell r="B3876" t="str">
            <v>IMPERIA</v>
          </cell>
        </row>
        <row r="3877">
          <cell r="A3877" t="str">
            <v xml:space="preserve">PEITAVINO AUGUSTO    </v>
          </cell>
          <cell r="B3877" t="str">
            <v>ISOLABONA</v>
          </cell>
        </row>
        <row r="3878">
          <cell r="A3878" t="str">
            <v xml:space="preserve">ABBO MARILENA    </v>
          </cell>
          <cell r="B3878" t="str">
            <v>LUCINASCO</v>
          </cell>
        </row>
        <row r="3879">
          <cell r="A3879" t="str">
            <v xml:space="preserve">PELASSA PIERO    </v>
          </cell>
          <cell r="B3879" t="str">
            <v>MENDATICA</v>
          </cell>
        </row>
        <row r="3880">
          <cell r="A3880" t="str">
            <v xml:space="preserve">SASSO MANUELA    </v>
          </cell>
          <cell r="B3880" t="str">
            <v>MOLINI DI TRIORA</v>
          </cell>
        </row>
        <row r="3881">
          <cell r="A3881" t="str">
            <v xml:space="preserve">BIANCHI MARIANO    </v>
          </cell>
          <cell r="B3881" t="str">
            <v>MONTALTO CARPASIO</v>
          </cell>
        </row>
        <row r="3882">
          <cell r="A3882" t="str">
            <v xml:space="preserve">MAGLIO GIULIANO    </v>
          </cell>
          <cell r="B3882" t="str">
            <v>MONTEGROSSO PIAN LATTE</v>
          </cell>
        </row>
        <row r="3883">
          <cell r="A3883" t="str">
            <v xml:space="preserve">BIANCHERI ADRIANO    </v>
          </cell>
          <cell r="B3883" t="str">
            <v>OLIVETTA SAN MICHELE</v>
          </cell>
        </row>
        <row r="3884">
          <cell r="A3884" t="str">
            <v xml:space="preserve">CIMIOTTI DANIELE    </v>
          </cell>
          <cell r="B3884" t="str">
            <v>OSPEDALETTI</v>
          </cell>
        </row>
        <row r="3885">
          <cell r="A3885" t="str">
            <v xml:space="preserve">GUGLIELMI FRANCESCO    </v>
          </cell>
          <cell r="B3885" t="str">
            <v>PERINALDO</v>
          </cell>
        </row>
        <row r="3886">
          <cell r="A3886" t="str">
            <v xml:space="preserve">ROSSO MASSIMO    </v>
          </cell>
          <cell r="B3886" t="str">
            <v>PIETRABRUNA</v>
          </cell>
        </row>
        <row r="3887">
          <cell r="A3887" t="str">
            <v xml:space="preserve">ALESSANDRI ALESSANDRO    </v>
          </cell>
          <cell r="B3887" t="str">
            <v>PIEVE DI TECO</v>
          </cell>
        </row>
        <row r="3888">
          <cell r="A3888" t="str">
            <v xml:space="preserve">TRUTALLI ROBERTO    </v>
          </cell>
          <cell r="B3888" t="str">
            <v>PIGNA</v>
          </cell>
        </row>
        <row r="3889">
          <cell r="A3889" t="str">
            <v xml:space="preserve">LANTERI VINCENZO    </v>
          </cell>
          <cell r="B3889" t="str">
            <v>POMPEIANA</v>
          </cell>
        </row>
        <row r="3890">
          <cell r="A3890" t="str">
            <v xml:space="preserve">CALZIA ILVO    </v>
          </cell>
          <cell r="B3890" t="str">
            <v>PONTEDASSIO</v>
          </cell>
        </row>
        <row r="3891">
          <cell r="A3891" t="str">
            <v xml:space="preserve">ADOLFO VITTORIO    </v>
          </cell>
          <cell r="B3891" t="str">
            <v>PORNASSIO</v>
          </cell>
        </row>
        <row r="3892">
          <cell r="A3892" t="str">
            <v xml:space="preserve">GANDOLFI MATTIA    </v>
          </cell>
          <cell r="B3892" t="str">
            <v>PRELA'</v>
          </cell>
        </row>
        <row r="3893">
          <cell r="A3893" t="str">
            <v xml:space="preserve">RAIMONDI PIERO    </v>
          </cell>
          <cell r="B3893" t="str">
            <v>RANZO</v>
          </cell>
        </row>
        <row r="3894">
          <cell r="A3894" t="str">
            <v xml:space="preserve">ADORNO RENATO    </v>
          </cell>
          <cell r="B3894" t="str">
            <v>REZZO</v>
          </cell>
        </row>
        <row r="3895">
          <cell r="A3895" t="str">
            <v xml:space="preserve">GIUFFRA GIORGIO    </v>
          </cell>
          <cell r="B3895" t="str">
            <v>RIVA LIGURE</v>
          </cell>
        </row>
        <row r="3896">
          <cell r="A3896" t="str">
            <v xml:space="preserve">BASSO CLAUDIO    </v>
          </cell>
          <cell r="B3896" t="str">
            <v>ROCCHETTA NERVINA</v>
          </cell>
        </row>
        <row r="3897">
          <cell r="A3897" t="str">
            <v xml:space="preserve">URSO VALERIO    </v>
          </cell>
          <cell r="B3897" t="str">
            <v>SAN BARTOLOMEO AL MARE</v>
          </cell>
        </row>
        <row r="3898">
          <cell r="A3898" t="str">
            <v xml:space="preserve">BIANCHERI LUCIANO    </v>
          </cell>
          <cell r="B3898" t="str">
            <v>SAN BIAGIO DELLA CIMA</v>
          </cell>
        </row>
        <row r="3899">
          <cell r="A3899" t="str">
            <v xml:space="preserve">TORNATORE PAOLO    </v>
          </cell>
          <cell r="B3899" t="str">
            <v>SAN LORENZO AL MARE</v>
          </cell>
        </row>
        <row r="3900">
          <cell r="A3900" t="str">
            <v xml:space="preserve">BIANCHERI ALBERTO    </v>
          </cell>
          <cell r="B3900" t="str">
            <v>SANREMO</v>
          </cell>
        </row>
        <row r="3901">
          <cell r="A3901" t="str">
            <v xml:space="preserve">PALLINI MARCELLO    </v>
          </cell>
          <cell r="B3901" t="str">
            <v>SANTO STEFANO AL MARE</v>
          </cell>
        </row>
        <row r="3902">
          <cell r="A3902" t="str">
            <v xml:space="preserve">RAGNI PASQUALE    </v>
          </cell>
          <cell r="B3902" t="str">
            <v>SEBORGA</v>
          </cell>
        </row>
        <row r="3903">
          <cell r="A3903" t="str">
            <v xml:space="preserve">CASSINI ISIO    </v>
          </cell>
          <cell r="B3903" t="str">
            <v>SOLDANO</v>
          </cell>
        </row>
        <row r="3904">
          <cell r="A3904" t="str">
            <v xml:space="preserve">CONIO MARIO    </v>
          </cell>
          <cell r="B3904" t="str">
            <v>TAGGIA</v>
          </cell>
        </row>
        <row r="3905">
          <cell r="A3905" t="str">
            <v xml:space="preserve">FERRARI VALERIO    </v>
          </cell>
          <cell r="B3905" t="str">
            <v>TERZORIO</v>
          </cell>
        </row>
        <row r="3906">
          <cell r="A3906" t="str">
            <v xml:space="preserve">DI FAZIO MASSIMO   </v>
          </cell>
          <cell r="B3906" t="str">
            <v>TRIORA</v>
          </cell>
        </row>
        <row r="3907">
          <cell r="A3907" t="str">
            <v xml:space="preserve">GUGLIELMI ROBERTA    </v>
          </cell>
          <cell r="B3907" t="str">
            <v>VALLEBONA</v>
          </cell>
        </row>
        <row r="3908">
          <cell r="A3908" t="str">
            <v xml:space="preserve">BIASI ARMANDO    </v>
          </cell>
          <cell r="B3908" t="str">
            <v>VALLECROSIA</v>
          </cell>
        </row>
        <row r="3909">
          <cell r="A3909" t="str">
            <v xml:space="preserve">CASALE MAURO    </v>
          </cell>
          <cell r="B3909" t="str">
            <v>VASIA</v>
          </cell>
        </row>
        <row r="3910">
          <cell r="A3910" t="str">
            <v xml:space="preserve">GILIBERTI PAOLA    </v>
          </cell>
          <cell r="B3910" t="str">
            <v>VESSALICO</v>
          </cell>
        </row>
        <row r="3911">
          <cell r="A3911" t="str">
            <v xml:space="preserve">DAMONTE STEFANO    </v>
          </cell>
          <cell r="B3911" t="str">
            <v>VILLA FARALDI</v>
          </cell>
        </row>
        <row r="3912">
          <cell r="A3912" t="str">
            <v xml:space="preserve">GALAZZO UMBERTO    </v>
          </cell>
          <cell r="B3912" t="str">
            <v>AMEGLIA</v>
          </cell>
        </row>
        <row r="3913">
          <cell r="A3913" t="str">
            <v xml:space="preserve">PAGANINI MONICA    </v>
          </cell>
          <cell r="B3913" t="str">
            <v>ARCOLA</v>
          </cell>
        </row>
        <row r="3914">
          <cell r="A3914" t="str">
            <v xml:space="preserve">COSINI MARCO    </v>
          </cell>
          <cell r="B3914" t="str">
            <v>BEVERINO</v>
          </cell>
        </row>
        <row r="3915">
          <cell r="A3915" t="str">
            <v xml:space="preserve">BATTILANI ALBERTO    </v>
          </cell>
          <cell r="B3915" t="str">
            <v>BOLANO</v>
          </cell>
        </row>
        <row r="3916">
          <cell r="A3916" t="str">
            <v xml:space="preserve">BERNARDIN GIORGIO    </v>
          </cell>
          <cell r="B3916" t="str">
            <v>BONASSOLA</v>
          </cell>
        </row>
        <row r="3917">
          <cell r="A3917" t="str">
            <v xml:space="preserve">CODURI STEFANO    </v>
          </cell>
          <cell r="B3917" t="str">
            <v>BORGHETTO DI VARA</v>
          </cell>
        </row>
        <row r="3918">
          <cell r="A3918" t="str">
            <v xml:space="preserve">FABIANI CORRADO    </v>
          </cell>
          <cell r="B3918" t="str">
            <v>BRUGNATO</v>
          </cell>
        </row>
        <row r="3919">
          <cell r="A3919" t="str">
            <v xml:space="preserve">SCAMPELLI MARIO    </v>
          </cell>
          <cell r="B3919" t="str">
            <v>CALICE AL CORNOVIGLIO</v>
          </cell>
        </row>
        <row r="3920">
          <cell r="A3920" t="str">
            <v xml:space="preserve">SOLARI ANTONIO    </v>
          </cell>
          <cell r="B3920" t="str">
            <v>CARRO</v>
          </cell>
        </row>
        <row r="3921">
          <cell r="A3921" t="str">
            <v xml:space="preserve">MORTOLA PIETRO    </v>
          </cell>
          <cell r="B3921" t="str">
            <v>CARRODANO</v>
          </cell>
        </row>
        <row r="3922">
          <cell r="A3922" t="str">
            <v xml:space="preserve">MONTEBELLO DANIELE    </v>
          </cell>
          <cell r="B3922" t="str">
            <v>CASTELNUOVO MAGRA</v>
          </cell>
        </row>
        <row r="3923">
          <cell r="A3923" t="str">
            <v xml:space="preserve">AVEGNO ALESSANDRA    </v>
          </cell>
          <cell r="B3923" t="str">
            <v>DEIVA MARINA</v>
          </cell>
        </row>
        <row r="3924">
          <cell r="A3924" t="str">
            <v xml:space="preserve">MAZZI RITA    </v>
          </cell>
          <cell r="B3924" t="str">
            <v>FOLLO</v>
          </cell>
        </row>
        <row r="3925">
          <cell r="A3925" t="str">
            <v xml:space="preserve">DA PASSANO ANDREA   </v>
          </cell>
          <cell r="B3925" t="str">
            <v>FRAMURA</v>
          </cell>
        </row>
        <row r="3926">
          <cell r="A3926" t="str">
            <v xml:space="preserve">PERACCHINI PIERLUIGI    </v>
          </cell>
          <cell r="B3926" t="str">
            <v>LA SPEZIA</v>
          </cell>
        </row>
        <row r="3927">
          <cell r="A3927" t="str">
            <v xml:space="preserve">PAOLETTI LEONARDO    </v>
          </cell>
          <cell r="B3927" t="str">
            <v>LERICI</v>
          </cell>
        </row>
        <row r="3928">
          <cell r="A3928" t="str">
            <v xml:space="preserve">DEL BELLO LUCA   </v>
          </cell>
          <cell r="B3928" t="str">
            <v>LEVANTO</v>
          </cell>
        </row>
        <row r="3929">
          <cell r="A3929" t="str">
            <v xml:space="preserve">MOGGIA EMANUELE    </v>
          </cell>
          <cell r="B3929" t="str">
            <v>MONTEROSSO AL MARE</v>
          </cell>
        </row>
        <row r="3930">
          <cell r="A3930" t="str">
            <v xml:space="preserve">SILVESTRI ALESSANDRO    </v>
          </cell>
          <cell r="B3930" t="str">
            <v>LUNI</v>
          </cell>
        </row>
        <row r="3931">
          <cell r="A3931" t="str">
            <v xml:space="preserve">BARCELLONE IVANO    </v>
          </cell>
          <cell r="B3931" t="str">
            <v>PIGNONE</v>
          </cell>
        </row>
        <row r="3932">
          <cell r="A3932" t="str">
            <v xml:space="preserve">COZZANI MATTEO    </v>
          </cell>
          <cell r="B3932" t="str">
            <v>PORTOVENERE</v>
          </cell>
        </row>
        <row r="3933">
          <cell r="A3933" t="str">
            <v xml:space="preserve">FIGOLI LORIS    </v>
          </cell>
          <cell r="B3933" t="str">
            <v>RICCO' DEL GOLFO DI SPEZIA</v>
          </cell>
        </row>
        <row r="3934">
          <cell r="A3934" t="str">
            <v xml:space="preserve">PECUNIA FABRIZIA    </v>
          </cell>
          <cell r="B3934" t="str">
            <v>RIOMAGGIORE</v>
          </cell>
        </row>
        <row r="3935">
          <cell r="A3935" t="str">
            <v xml:space="preserve">CANATA ROBERTO    </v>
          </cell>
          <cell r="B3935" t="str">
            <v>ROCCHETTA DI VARA</v>
          </cell>
        </row>
        <row r="3936">
          <cell r="A3936" t="str">
            <v xml:space="preserve">SISTI PAOLA    </v>
          </cell>
          <cell r="B3936" t="str">
            <v>SANTO STEFANO DI MAGRA</v>
          </cell>
        </row>
        <row r="3937">
          <cell r="A3937" t="str">
            <v xml:space="preserve">PONZANELLI CRISTINA    </v>
          </cell>
          <cell r="B3937" t="str">
            <v>SARZANA</v>
          </cell>
        </row>
        <row r="3938">
          <cell r="A3938" t="str">
            <v xml:space="preserve">TRAVERSONE MARCO    </v>
          </cell>
          <cell r="B3938" t="str">
            <v>SESTA GODANO</v>
          </cell>
        </row>
        <row r="3939">
          <cell r="A3939" t="str">
            <v xml:space="preserve">LUCCHETTI GIAN CARLO   </v>
          </cell>
          <cell r="B3939" t="str">
            <v>VARESE LIGURE</v>
          </cell>
        </row>
        <row r="3940">
          <cell r="A3940" t="str">
            <v xml:space="preserve">VILLA FRANCESCO    </v>
          </cell>
          <cell r="B3940" t="str">
            <v>VERNAZZA</v>
          </cell>
        </row>
        <row r="3941">
          <cell r="A3941" t="str">
            <v xml:space="preserve">BERTONI MASSIMO    </v>
          </cell>
          <cell r="B3941" t="str">
            <v>VEZZANO LIGURE</v>
          </cell>
        </row>
        <row r="3942">
          <cell r="A3942" t="str">
            <v xml:space="preserve">SIVORI SIMONE    </v>
          </cell>
          <cell r="B3942" t="str">
            <v>ZIGNAGO</v>
          </cell>
        </row>
        <row r="3943">
          <cell r="A3943" t="str">
            <v xml:space="preserve">MELGRATI MARCO    </v>
          </cell>
          <cell r="B3943" t="str">
            <v>ALASSIO</v>
          </cell>
        </row>
        <row r="3944">
          <cell r="A3944" t="str">
            <v xml:space="preserve">TOMATIS RICCARDO    </v>
          </cell>
          <cell r="B3944" t="str">
            <v>ALBENGA</v>
          </cell>
        </row>
        <row r="3945">
          <cell r="A3945" t="str">
            <v xml:space="preserve">NASUTI GIANLUCA    </v>
          </cell>
          <cell r="B3945" t="str">
            <v>ALBISSOLA MARINA</v>
          </cell>
        </row>
        <row r="3946">
          <cell r="A3946" t="str">
            <v xml:space="preserve">GARBARINI MAURIZIO    </v>
          </cell>
          <cell r="B3946" t="str">
            <v>ALBISOLA SUPERIORE</v>
          </cell>
        </row>
        <row r="3947">
          <cell r="A3947" t="str">
            <v xml:space="preserve">BRIANO ROBERTO    </v>
          </cell>
          <cell r="B3947" t="str">
            <v>ALTARE</v>
          </cell>
        </row>
        <row r="3948">
          <cell r="A3948" t="str">
            <v xml:space="preserve">DEMICHELIS MAURO    </v>
          </cell>
          <cell r="B3948" t="str">
            <v>ANDORA</v>
          </cell>
        </row>
        <row r="3949">
          <cell r="A3949" t="str">
            <v xml:space="preserve">MIRONE MATTEO    </v>
          </cell>
          <cell r="B3949" t="str">
            <v>ARNASCO</v>
          </cell>
        </row>
        <row r="3950">
          <cell r="A3950" t="str">
            <v xml:space="preserve">SATURNO STEFANO    </v>
          </cell>
          <cell r="B3950" t="str">
            <v>BALESTRINO</v>
          </cell>
        </row>
        <row r="3951">
          <cell r="A3951" t="str">
            <v xml:space="preserve">MATTIAUDA FRANCA    </v>
          </cell>
          <cell r="B3951" t="str">
            <v>BARDINETO</v>
          </cell>
        </row>
        <row r="3952">
          <cell r="A3952" t="str">
            <v xml:space="preserve">REBAGLIATI MARIA    </v>
          </cell>
          <cell r="B3952" t="str">
            <v>BERGEGGI</v>
          </cell>
        </row>
        <row r="3953">
          <cell r="A3953" t="str">
            <v xml:space="preserve">DEVINCENZI PAOLA    </v>
          </cell>
          <cell r="B3953" t="str">
            <v>BOISSANO</v>
          </cell>
        </row>
        <row r="3954">
          <cell r="A3954" t="str">
            <v xml:space="preserve">CANEPA GIANCARLO    </v>
          </cell>
          <cell r="B3954" t="str">
            <v>BORGHETTO SANTO SPIRITO</v>
          </cell>
        </row>
        <row r="3955">
          <cell r="A3955" t="str">
            <v xml:space="preserve">DACQUINO RENATO    </v>
          </cell>
          <cell r="B3955" t="str">
            <v>BORGIO VEREZZI</v>
          </cell>
        </row>
        <row r="3956">
          <cell r="A3956" t="str">
            <v xml:space="preserve">GALLIANO DANIELE    </v>
          </cell>
          <cell r="B3956" t="str">
            <v>BORMIDA</v>
          </cell>
        </row>
        <row r="3957">
          <cell r="A3957" t="str">
            <v xml:space="preserve">LAMBERTINI PAOLO    </v>
          </cell>
          <cell r="B3957" t="str">
            <v>CAIRO MONTENOTTE</v>
          </cell>
        </row>
        <row r="3958">
          <cell r="A3958" t="str">
            <v xml:space="preserve">COMI ALESSANDRO    </v>
          </cell>
          <cell r="B3958" t="str">
            <v>CALICE LIGURE</v>
          </cell>
        </row>
        <row r="3959">
          <cell r="A3959" t="str">
            <v xml:space="preserve">OLIVIERI PIERANGELO    </v>
          </cell>
          <cell r="B3959" t="str">
            <v>CALIZZANO</v>
          </cell>
        </row>
        <row r="3960">
          <cell r="A3960" t="str">
            <v xml:space="preserve">DE VECCHI CHRISTIAN   </v>
          </cell>
          <cell r="B3960" t="str">
            <v>CARCARE</v>
          </cell>
        </row>
        <row r="3961">
          <cell r="A3961" t="str">
            <v xml:space="preserve">BENECCIO MARINO    </v>
          </cell>
          <cell r="B3961" t="str">
            <v>CASANOVA LERRONE</v>
          </cell>
        </row>
        <row r="3962">
          <cell r="A3962" t="str">
            <v xml:space="preserve">AURAME FRANCO    </v>
          </cell>
          <cell r="B3962" t="str">
            <v>CASTELBIANCO</v>
          </cell>
        </row>
        <row r="3963">
          <cell r="A3963" t="str">
            <v xml:space="preserve">MILANI MARINO    </v>
          </cell>
          <cell r="B3963" t="str">
            <v>CASTELVECCHIO DI ROCCA BARBENA</v>
          </cell>
        </row>
        <row r="3964">
          <cell r="A3964" t="str">
            <v xml:space="preserve">MORDEGLIA CATERINA    </v>
          </cell>
          <cell r="B3964" t="str">
            <v>CELLE LIGURE</v>
          </cell>
        </row>
        <row r="3965">
          <cell r="A3965" t="str">
            <v xml:space="preserve">DOTTA FRANCESCO    </v>
          </cell>
          <cell r="B3965" t="str">
            <v>CENGIO</v>
          </cell>
        </row>
        <row r="3966">
          <cell r="A3966" t="str">
            <v xml:space="preserve">ROMANO LUIGI    </v>
          </cell>
          <cell r="B3966" t="str">
            <v>CERIALE</v>
          </cell>
        </row>
        <row r="3967">
          <cell r="A3967" t="str">
            <v xml:space="preserve">NIERO MASSIMO    </v>
          </cell>
          <cell r="B3967" t="str">
            <v>CISANO SUL NEVA</v>
          </cell>
        </row>
        <row r="3968">
          <cell r="A3968" t="str">
            <v xml:space="preserve">MOLINARO ROBERTO    </v>
          </cell>
          <cell r="B3968" t="str">
            <v>COSSERIA</v>
          </cell>
        </row>
        <row r="3969">
          <cell r="A3969" t="str">
            <v xml:space="preserve">SIRI FRANCO    </v>
          </cell>
          <cell r="B3969" t="str">
            <v>DEGO</v>
          </cell>
        </row>
        <row r="3970">
          <cell r="A3970" t="str">
            <v xml:space="preserve">BRUNO SERGIO    </v>
          </cell>
          <cell r="B3970" t="str">
            <v>ERLI</v>
          </cell>
        </row>
        <row r="3971">
          <cell r="A3971" t="str">
            <v xml:space="preserve">FRASCHERELLI UGO    </v>
          </cell>
          <cell r="B3971" t="str">
            <v>FINALE LIGURE</v>
          </cell>
        </row>
        <row r="3972">
          <cell r="A3972" t="str">
            <v xml:space="preserve">PITTOLI SILVIA    </v>
          </cell>
          <cell r="B3972" t="str">
            <v>GARLENDA</v>
          </cell>
        </row>
        <row r="3973">
          <cell r="A3973" t="str">
            <v xml:space="preserve">BOETTO MAURO    </v>
          </cell>
          <cell r="B3973" t="str">
            <v>GIUSTENICE</v>
          </cell>
        </row>
        <row r="3974">
          <cell r="A3974" t="str">
            <v xml:space="preserve">PERRONE MARCO    </v>
          </cell>
          <cell r="B3974" t="str">
            <v>GIUSVALLA</v>
          </cell>
        </row>
        <row r="3975">
          <cell r="A3975" t="str">
            <v xml:space="preserve">SASSO DEL VERME ROBERTO  </v>
          </cell>
          <cell r="B3975" t="str">
            <v>LAIGUEGLIA</v>
          </cell>
        </row>
        <row r="3976">
          <cell r="A3976" t="str">
            <v xml:space="preserve">LETTIERI LUCA    </v>
          </cell>
          <cell r="B3976" t="str">
            <v>LOANO</v>
          </cell>
        </row>
        <row r="3977">
          <cell r="A3977" t="str">
            <v xml:space="preserve">LANFRANCO ENRICO    </v>
          </cell>
          <cell r="B3977" t="str">
            <v>MAGLIOLO</v>
          </cell>
        </row>
        <row r="3978">
          <cell r="A3978" t="str">
            <v xml:space="preserve">ASTIGGIANO FLAVIO    </v>
          </cell>
          <cell r="B3978" t="str">
            <v>MALLARE</v>
          </cell>
        </row>
        <row r="3979">
          <cell r="A3979" t="str">
            <v xml:space="preserve">PAOLETTA MASSIMO    </v>
          </cell>
          <cell r="B3979" t="str">
            <v>MASSIMINO</v>
          </cell>
        </row>
        <row r="3980">
          <cell r="A3980" t="str">
            <v xml:space="preserve">PICALLI ALDO    </v>
          </cell>
          <cell r="B3980" t="str">
            <v>MILLESIMO</v>
          </cell>
        </row>
        <row r="3981">
          <cell r="A3981" t="str">
            <v xml:space="preserve">GANDOGLIA LIVIO    </v>
          </cell>
          <cell r="B3981" t="str">
            <v>MIOGLIA</v>
          </cell>
        </row>
        <row r="3982">
          <cell r="A3982" t="str">
            <v xml:space="preserve">PRONZALINO GIACOMO    </v>
          </cell>
          <cell r="B3982" t="str">
            <v>MURIALDO</v>
          </cell>
        </row>
        <row r="3983">
          <cell r="A3983" t="str">
            <v xml:space="preserve">DE ANDREIS ROBERTO   </v>
          </cell>
          <cell r="B3983" t="str">
            <v>NASINO</v>
          </cell>
        </row>
        <row r="3984">
          <cell r="A3984" t="str">
            <v xml:space="preserve">REPETTO AMBROGIO    </v>
          </cell>
          <cell r="B3984" t="str">
            <v>NOLI</v>
          </cell>
        </row>
        <row r="3985">
          <cell r="A3985" t="str">
            <v xml:space="preserve">BOTTELLO ALESSANDRO    </v>
          </cell>
          <cell r="B3985" t="str">
            <v>ONZO</v>
          </cell>
        </row>
        <row r="3986">
          <cell r="A3986" t="str">
            <v xml:space="preserve">BARELLI ROBERTO    </v>
          </cell>
          <cell r="B3986" t="str">
            <v>ORCO FEGLINO</v>
          </cell>
        </row>
        <row r="3987">
          <cell r="A3987" t="str">
            <v xml:space="preserve">DELFINO ANDREA    </v>
          </cell>
          <cell r="B3987" t="str">
            <v>ORTOVERO</v>
          </cell>
        </row>
        <row r="3988">
          <cell r="A3988" t="str">
            <v xml:space="preserve">SCARZELLA PAOLA    </v>
          </cell>
          <cell r="B3988" t="str">
            <v>OSIGLIA</v>
          </cell>
        </row>
        <row r="3989">
          <cell r="A3989" t="str">
            <v xml:space="preserve">COLOMBO SERGIO    </v>
          </cell>
          <cell r="B3989" t="str">
            <v>PALLARE</v>
          </cell>
        </row>
        <row r="3990">
          <cell r="A3990" t="str">
            <v xml:space="preserve">TAPPA MASSIMO    </v>
          </cell>
          <cell r="B3990" t="str">
            <v>PIANA CRIXIA</v>
          </cell>
        </row>
        <row r="3991">
          <cell r="A3991" t="str">
            <v xml:space="preserve">DE VINCENZI LUIGI   </v>
          </cell>
          <cell r="B3991" t="str">
            <v>PIETRA LIGURE</v>
          </cell>
        </row>
        <row r="3992">
          <cell r="A3992" t="str">
            <v xml:space="preserve">BADANO GABRIELE    </v>
          </cell>
          <cell r="B3992" t="str">
            <v>PLODIO</v>
          </cell>
        </row>
        <row r="3993">
          <cell r="A3993" t="str">
            <v xml:space="preserve">CAMICIOTTOLI MATTEO    </v>
          </cell>
          <cell r="B3993" t="str">
            <v>PONTINVREA</v>
          </cell>
        </row>
        <row r="3994">
          <cell r="A3994" t="str">
            <v xml:space="preserve">ISETTA NICOLA    </v>
          </cell>
          <cell r="B3994" t="str">
            <v>QUILIANO</v>
          </cell>
        </row>
        <row r="3995">
          <cell r="A3995" t="str">
            <v xml:space="preserve">DOGLIO VALENTINA    </v>
          </cell>
          <cell r="B3995" t="str">
            <v>RIALTO</v>
          </cell>
        </row>
        <row r="3996">
          <cell r="A3996" t="str">
            <v xml:space="preserve">FRACCHIA AMEDEO    </v>
          </cell>
          <cell r="B3996" t="str">
            <v>ROCCAVIGNALE</v>
          </cell>
        </row>
        <row r="3997">
          <cell r="A3997" t="str">
            <v xml:space="preserve">BUSCHIAZZO DANIELE    </v>
          </cell>
          <cell r="B3997" t="str">
            <v>SASSELLO</v>
          </cell>
        </row>
        <row r="3998">
          <cell r="A3998" t="str">
            <v xml:space="preserve">RUSSO MARCO    </v>
          </cell>
          <cell r="B3998" t="str">
            <v>SAVONA</v>
          </cell>
        </row>
        <row r="3999">
          <cell r="A3999" t="str">
            <v xml:space="preserve">FIORINI MATTIA    </v>
          </cell>
          <cell r="B3999" t="str">
            <v>SPOTORNO</v>
          </cell>
        </row>
        <row r="4000">
          <cell r="A4000" t="str">
            <v xml:space="preserve">CASTELLINI ANDREA    </v>
          </cell>
          <cell r="B4000" t="str">
            <v>STELLA</v>
          </cell>
        </row>
        <row r="4001">
          <cell r="A4001" t="str">
            <v xml:space="preserve">CAVALLO CLAUDIO    </v>
          </cell>
          <cell r="B4001" t="str">
            <v>STELLANELLO</v>
          </cell>
        </row>
        <row r="4002">
          <cell r="A4002" t="str">
            <v xml:space="preserve">MOSCATO LUCIA    </v>
          </cell>
          <cell r="B4002" t="str">
            <v>TESTICO</v>
          </cell>
        </row>
        <row r="4003">
          <cell r="A4003" t="str">
            <v xml:space="preserve">DE FEZZA GIUSEPPE   </v>
          </cell>
          <cell r="B4003" t="str">
            <v>TOIRANO</v>
          </cell>
        </row>
        <row r="4004">
          <cell r="A4004" t="str">
            <v xml:space="preserve">ODDO ALESSANDRO    </v>
          </cell>
          <cell r="B4004" t="str">
            <v>TOVO SAN GIACOMO</v>
          </cell>
        </row>
        <row r="4005">
          <cell r="A4005" t="str">
            <v xml:space="preserve">ANTOCI FABRIZIO    </v>
          </cell>
          <cell r="B4005" t="str">
            <v>URBE</v>
          </cell>
        </row>
        <row r="4006">
          <cell r="A4006" t="str">
            <v xml:space="preserve">GIULIANO MONICA    </v>
          </cell>
          <cell r="B4006" t="str">
            <v>VADO LIGURE</v>
          </cell>
        </row>
        <row r="4007">
          <cell r="A4007" t="str">
            <v xml:space="preserve">PIERFEDERICI LUIGI    </v>
          </cell>
          <cell r="B4007" t="str">
            <v>VARAZZE</v>
          </cell>
        </row>
        <row r="4008">
          <cell r="A4008" t="str">
            <v xml:space="preserve">LOSNO SABRINA    </v>
          </cell>
          <cell r="B4008" t="str">
            <v>VENDONE</v>
          </cell>
        </row>
        <row r="4009">
          <cell r="A4009" t="str">
            <v xml:space="preserve">BARBANO GERMANO    </v>
          </cell>
          <cell r="B4009" t="str">
            <v>VEZZI PORTIO</v>
          </cell>
        </row>
        <row r="4010">
          <cell r="A4010" t="str">
            <v xml:space="preserve">BALESTRA PIETRO    </v>
          </cell>
          <cell r="B4010" t="str">
            <v>VILLANOVA D'ALBENGA</v>
          </cell>
        </row>
        <row r="4011">
          <cell r="A4011" t="str">
            <v xml:space="preserve">PALIOTTO CLAUDIO    </v>
          </cell>
          <cell r="B4011" t="str">
            <v>ZUCCARELLO</v>
          </cell>
        </row>
        <row r="4012">
          <cell r="A4012" t="str">
            <v xml:space="preserve">NANNI GIUSEPPE    </v>
          </cell>
          <cell r="B4012" t="str">
            <v>ALTO RENO TERME</v>
          </cell>
        </row>
        <row r="4013">
          <cell r="A4013" t="str">
            <v xml:space="preserve">VERONESI GIAMPIERO    </v>
          </cell>
          <cell r="B4013" t="str">
            <v>ANZOLA DELL'EMILIA</v>
          </cell>
        </row>
        <row r="4014">
          <cell r="A4014" t="str">
            <v xml:space="preserve">MUZIC CLAUDIA    </v>
          </cell>
          <cell r="B4014" t="str">
            <v>ARGELATO</v>
          </cell>
        </row>
        <row r="4015">
          <cell r="A4015" t="str">
            <v xml:space="preserve">MATTIOLI OMAR    </v>
          </cell>
          <cell r="B4015" t="str">
            <v>BARICELLA</v>
          </cell>
        </row>
        <row r="4016">
          <cell r="A4016" t="str">
            <v xml:space="preserve">FERRANTI ERIKA    </v>
          </cell>
          <cell r="B4016" t="str">
            <v>BENTIVOGLIO</v>
          </cell>
        </row>
        <row r="4017">
          <cell r="A4017" t="str">
            <v xml:space="preserve">LEPORE MATTEO    </v>
          </cell>
          <cell r="B4017" t="str">
            <v>BOLOGNA</v>
          </cell>
        </row>
        <row r="4018">
          <cell r="A4018" t="str">
            <v xml:space="preserve">GHINI MAURO    </v>
          </cell>
          <cell r="B4018" t="str">
            <v>BORGO TOSSIGNANO</v>
          </cell>
        </row>
        <row r="4019">
          <cell r="A4019" t="str">
            <v xml:space="preserve">BADIALI DEBORA    </v>
          </cell>
          <cell r="B4019" t="str">
            <v>BUDRIO</v>
          </cell>
        </row>
        <row r="4020">
          <cell r="A4020" t="str">
            <v xml:space="preserve">FALZONE GIAMPIERO    </v>
          </cell>
          <cell r="B4020" t="str">
            <v>CALDERARA DI RENO</v>
          </cell>
        </row>
        <row r="4021">
          <cell r="A4021" t="str">
            <v xml:space="preserve">MASINARA MARCO    </v>
          </cell>
          <cell r="B4021" t="str">
            <v>CAMUGNANO</v>
          </cell>
        </row>
        <row r="4022">
          <cell r="A4022" t="str">
            <v xml:space="preserve">BOSSO MASSIMO    </v>
          </cell>
          <cell r="B4022" t="str">
            <v>CASALECCHIO DI RENO</v>
          </cell>
        </row>
        <row r="4023">
          <cell r="A4023" t="str">
            <v xml:space="preserve">POLI BEATRICE    </v>
          </cell>
          <cell r="B4023" t="str">
            <v>CASALFIUMANESE</v>
          </cell>
        </row>
        <row r="4024">
          <cell r="A4024" t="str">
            <v xml:space="preserve">BALDAZZI ALBERTO    </v>
          </cell>
          <cell r="B4024" t="str">
            <v>CASTEL DEL RIO</v>
          </cell>
        </row>
        <row r="4025">
          <cell r="A4025" t="str">
            <v xml:space="preserve">ALDROVANDI MARCO    </v>
          </cell>
          <cell r="B4025" t="str">
            <v>CASTEL DI CASIO</v>
          </cell>
        </row>
        <row r="4026">
          <cell r="A4026" t="str">
            <v xml:space="preserve">FRANCESCHI CLAUDIO    </v>
          </cell>
          <cell r="B4026" t="str">
            <v>CASTEL GUELFO DI BOLOGNA</v>
          </cell>
        </row>
        <row r="4027">
          <cell r="A4027" t="str">
            <v xml:space="preserve">ERRIQUEZ ALESSANDRO    </v>
          </cell>
          <cell r="B4027" t="str">
            <v>CASTELLO D'ARGILE</v>
          </cell>
        </row>
        <row r="4028">
          <cell r="A4028" t="str">
            <v xml:space="preserve">GOTTARDI BELINDA    </v>
          </cell>
          <cell r="B4028" t="str">
            <v>CASTEL MAGGIORE</v>
          </cell>
        </row>
        <row r="4029">
          <cell r="A4029" t="str">
            <v xml:space="preserve">TINTI FAUSTO    </v>
          </cell>
          <cell r="B4029" t="str">
            <v>CASTEL SAN PIETRO TERME</v>
          </cell>
        </row>
        <row r="4030">
          <cell r="A4030" t="str">
            <v xml:space="preserve">GUBELLINI CARLO    </v>
          </cell>
          <cell r="B4030" t="str">
            <v>CASTENASO</v>
          </cell>
        </row>
        <row r="4031">
          <cell r="A4031" t="str">
            <v xml:space="preserve">FABBRI MAURIZIO    </v>
          </cell>
          <cell r="B4031" t="str">
            <v>CASTIGLIONE DEI PEPOLI</v>
          </cell>
        </row>
        <row r="4032">
          <cell r="A4032" t="str">
            <v xml:space="preserve">MARTELLI MARCO    </v>
          </cell>
          <cell r="B4032" t="str">
            <v>CREVALCORE</v>
          </cell>
        </row>
        <row r="4033">
          <cell r="A4033" t="str">
            <v xml:space="preserve">ALBERTAZZI LUCA    </v>
          </cell>
          <cell r="B4033" t="str">
            <v>DOZZA</v>
          </cell>
        </row>
        <row r="4034">
          <cell r="A4034" t="str">
            <v xml:space="preserve">MELUZZI GABRIELE    </v>
          </cell>
          <cell r="B4034" t="str">
            <v>FONTANELICE</v>
          </cell>
        </row>
        <row r="4035">
          <cell r="A4035" t="str">
            <v xml:space="preserve">PUCCI GIUSEPPE    </v>
          </cell>
          <cell r="B4035" t="str">
            <v>GAGGIO MONTANO</v>
          </cell>
        </row>
        <row r="4036">
          <cell r="A4036" t="str">
            <v xml:space="preserve">ZANNI STEFANO    </v>
          </cell>
          <cell r="B4036" t="str">
            <v>GALLIERA</v>
          </cell>
        </row>
        <row r="4037">
          <cell r="A4037" t="str">
            <v xml:space="preserve">RICCI ALESSANDRO    </v>
          </cell>
          <cell r="B4037" t="str">
            <v>GRANAROLO DELL'EMILIA</v>
          </cell>
        </row>
        <row r="4038">
          <cell r="A4038" t="str">
            <v xml:space="preserve">RUBINI FRANCO    </v>
          </cell>
          <cell r="B4038" t="str">
            <v>GRIZZANA MORANDI</v>
          </cell>
        </row>
        <row r="4039">
          <cell r="A4039" t="str">
            <v xml:space="preserve">PANIERI MARCO    </v>
          </cell>
          <cell r="B4039" t="str">
            <v>IMOLA</v>
          </cell>
        </row>
        <row r="4040">
          <cell r="A4040" t="str">
            <v xml:space="preserve">POLMONARI SERGIO    </v>
          </cell>
          <cell r="B4040" t="str">
            <v>LIZZANO IN BELVEDERE</v>
          </cell>
        </row>
        <row r="4041">
          <cell r="A4041" t="str">
            <v xml:space="preserve">MORGANTI FABRIZIO    </v>
          </cell>
          <cell r="B4041" t="str">
            <v>LOIANO</v>
          </cell>
        </row>
        <row r="4042">
          <cell r="A4042" t="str">
            <v xml:space="preserve">GIOVANNINI MONIA    </v>
          </cell>
          <cell r="B4042" t="str">
            <v>MALALBERGO</v>
          </cell>
        </row>
        <row r="4043">
          <cell r="A4043" t="str">
            <v xml:space="preserve">CUPPI VALENTINA    </v>
          </cell>
          <cell r="B4043" t="str">
            <v>MARZABOTTO</v>
          </cell>
        </row>
        <row r="4044">
          <cell r="A4044" t="str">
            <v xml:space="preserve">MONTANARI MATTEO    </v>
          </cell>
          <cell r="B4044" t="str">
            <v>MEDICINA</v>
          </cell>
        </row>
        <row r="4045">
          <cell r="A4045" t="str">
            <v xml:space="preserve">BONORI ROBERTA    </v>
          </cell>
          <cell r="B4045" t="str">
            <v>MINERBIO</v>
          </cell>
        </row>
        <row r="4046">
          <cell r="A4046" t="str">
            <v xml:space="preserve">MANTOVANI DARIO    </v>
          </cell>
          <cell r="B4046" t="str">
            <v>MOLINELLA</v>
          </cell>
        </row>
        <row r="4047">
          <cell r="A4047" t="str">
            <v xml:space="preserve">PANZACCHI BARBARA    </v>
          </cell>
          <cell r="B4047" t="str">
            <v>MONGHIDORO</v>
          </cell>
        </row>
        <row r="4048">
          <cell r="A4048" t="str">
            <v xml:space="preserve">MANTOVANI IVAN    </v>
          </cell>
          <cell r="B4048" t="str">
            <v>MONTERENZIO</v>
          </cell>
        </row>
        <row r="4049">
          <cell r="A4049" t="str">
            <v xml:space="preserve">CINTI MONICA    </v>
          </cell>
          <cell r="B4049" t="str">
            <v>MONTE SAN PIETRO</v>
          </cell>
        </row>
        <row r="4050">
          <cell r="A4050" t="str">
            <v xml:space="preserve">PASQUINI BRUNO    </v>
          </cell>
          <cell r="B4050" t="str">
            <v>MONZUNO</v>
          </cell>
        </row>
        <row r="4051">
          <cell r="A4051" t="str">
            <v xml:space="preserve">TASSINARI NICOLA    </v>
          </cell>
          <cell r="B4051" t="str">
            <v>MORDANO</v>
          </cell>
        </row>
        <row r="4052">
          <cell r="A4052" t="str">
            <v xml:space="preserve">LELLI LUCA    </v>
          </cell>
          <cell r="B4052" t="str">
            <v>OZZANO DELL'EMILIA</v>
          </cell>
        </row>
        <row r="4053">
          <cell r="A4053" t="str">
            <v xml:space="preserve">FILIPPINI FRANCA    </v>
          </cell>
          <cell r="B4053" t="str">
            <v>PIANORO</v>
          </cell>
        </row>
        <row r="4054">
          <cell r="A4054" t="str">
            <v xml:space="preserve">BORSARI LUCA    </v>
          </cell>
          <cell r="B4054" t="str">
            <v>PIEVE DI CENTO</v>
          </cell>
        </row>
        <row r="4055">
          <cell r="A4055" t="str">
            <v xml:space="preserve">BASSI EMANUELE    </v>
          </cell>
          <cell r="B4055" t="str">
            <v>SALA BOLOGNESE</v>
          </cell>
        </row>
        <row r="4056">
          <cell r="A4056" t="str">
            <v xml:space="preserve">SANTONI ALESSANDRO    </v>
          </cell>
          <cell r="B4056" t="str">
            <v>SAN BENEDETTO VAL DI SAMBRO</v>
          </cell>
        </row>
        <row r="4057">
          <cell r="A4057" t="str">
            <v xml:space="preserve">CRESCIMBENI PAOLO    </v>
          </cell>
          <cell r="B4057" t="str">
            <v>SAN GIORGIO DI PIANO</v>
          </cell>
        </row>
        <row r="4058">
          <cell r="A4058" t="str">
            <v xml:space="preserve">PELLEGATTI LORENZO    </v>
          </cell>
          <cell r="B4058" t="str">
            <v>SAN GIOVANNI IN PERSICETO</v>
          </cell>
        </row>
        <row r="4059">
          <cell r="A4059" t="str">
            <v xml:space="preserve">CONTI ISABELLA    </v>
          </cell>
          <cell r="B4059" t="str">
            <v>SAN LAZZARO DI SAVENA</v>
          </cell>
        </row>
        <row r="4060">
          <cell r="A4060" t="str">
            <v xml:space="preserve">PEZZOLI CLAUDIO    </v>
          </cell>
          <cell r="B4060" t="str">
            <v>SAN PIETRO IN CASALE</v>
          </cell>
        </row>
        <row r="4061">
          <cell r="A4061" t="str">
            <v xml:space="preserve">VICINELLI GIUSEPPE    </v>
          </cell>
          <cell r="B4061" t="str">
            <v>SANT'AGATA BOLOGNESE</v>
          </cell>
        </row>
        <row r="4062">
          <cell r="A4062" t="str">
            <v xml:space="preserve">PARMEGGIANI ROBERTO    </v>
          </cell>
          <cell r="B4062" t="str">
            <v>SASSO MARCONI</v>
          </cell>
        </row>
        <row r="4063">
          <cell r="A4063" t="str">
            <v xml:space="preserve">RUSCIGNO DANIELE    </v>
          </cell>
          <cell r="B4063" t="str">
            <v>VALSAMOGGIA</v>
          </cell>
        </row>
        <row r="4064">
          <cell r="A4064" t="str">
            <v xml:space="preserve">ARGENTIERI GIUSEPPE    </v>
          </cell>
          <cell r="B4064" t="str">
            <v>VERGATO</v>
          </cell>
        </row>
        <row r="4065">
          <cell r="A4065" t="str">
            <v xml:space="preserve">DALL'OMO DAVIDE    </v>
          </cell>
          <cell r="B4065" t="str">
            <v>ZOLA PREDOSA</v>
          </cell>
        </row>
        <row r="4066">
          <cell r="A4066" t="str">
            <v xml:space="preserve">BALDINI ANDREA    </v>
          </cell>
          <cell r="B4066" t="str">
            <v>ARGENTA</v>
          </cell>
        </row>
        <row r="4067">
          <cell r="A4067" t="str">
            <v xml:space="preserve">SALETTI SIMONE    </v>
          </cell>
          <cell r="B4067" t="str">
            <v>BONDENO</v>
          </cell>
        </row>
        <row r="4068">
          <cell r="A4068" t="str">
            <v xml:space="preserve">ACCORSI EDOARDO    </v>
          </cell>
          <cell r="B4068" t="str">
            <v>CENTO</v>
          </cell>
        </row>
        <row r="4069">
          <cell r="A4069" t="str">
            <v xml:space="preserve">ZANARDI ALICE    </v>
          </cell>
          <cell r="B4069" t="str">
            <v>CODIGORO</v>
          </cell>
        </row>
        <row r="4070">
          <cell r="A4070" t="str">
            <v xml:space="preserve">NEGRI PIERLUIGI    </v>
          </cell>
          <cell r="B4070" t="str">
            <v>COMACCHIO</v>
          </cell>
        </row>
        <row r="4071">
          <cell r="A4071" t="str">
            <v xml:space="preserve">PAGNONI FABRIZIO    </v>
          </cell>
          <cell r="B4071" t="str">
            <v>COPPARO</v>
          </cell>
        </row>
        <row r="4072">
          <cell r="A4072" t="str">
            <v xml:space="preserve">FABBRI ALAN    </v>
          </cell>
          <cell r="B4072" t="str">
            <v>FERRARA</v>
          </cell>
        </row>
        <row r="4073">
          <cell r="A4073" t="str">
            <v xml:space="preserve">TOSI FABIO    </v>
          </cell>
          <cell r="B4073" t="str">
            <v>FISCAGLIA</v>
          </cell>
        </row>
        <row r="4074">
          <cell r="A4074" t="str">
            <v xml:space="preserve">BUGNOLI MARIA    </v>
          </cell>
          <cell r="B4074" t="str">
            <v>GORO</v>
          </cell>
        </row>
        <row r="4075">
          <cell r="A4075" t="str">
            <v xml:space="preserve">PEZZOLATO PAOLO    </v>
          </cell>
          <cell r="B4075" t="str">
            <v>JOLANDA DI SAVOIA</v>
          </cell>
        </row>
        <row r="4076">
          <cell r="A4076" t="str">
            <v xml:space="preserve">BERTARELLI CRISTIAN    </v>
          </cell>
          <cell r="B4076" t="str">
            <v>LAGOSANTO</v>
          </cell>
        </row>
        <row r="4077">
          <cell r="A4077" t="str">
            <v xml:space="preserve">BIZZARRI RICCARDO    </v>
          </cell>
          <cell r="B4077" t="str">
            <v>MASI TORELLO</v>
          </cell>
        </row>
        <row r="4078">
          <cell r="A4078" t="str">
            <v xml:space="preserve">PADOVANI GIANNI MICHELE   </v>
          </cell>
          <cell r="B4078" t="str">
            <v>MESOLA</v>
          </cell>
        </row>
        <row r="4079">
          <cell r="A4079" t="str">
            <v xml:space="preserve">ROSSI ELENA    </v>
          </cell>
          <cell r="B4079" t="str">
            <v>OSTELLATO</v>
          </cell>
        </row>
        <row r="4080">
          <cell r="A4080" t="str">
            <v xml:space="preserve">GARUTI DANIELE    </v>
          </cell>
          <cell r="B4080" t="str">
            <v>POGGIO RENATICO</v>
          </cell>
        </row>
        <row r="4081">
          <cell r="A4081" t="str">
            <v xml:space="preserve">BERNARDI DARIO    </v>
          </cell>
          <cell r="B4081" t="str">
            <v>PORTOMAGGIORE</v>
          </cell>
        </row>
        <row r="4082">
          <cell r="A4082" t="str">
            <v xml:space="preserve">ZAMBONI ANDREA    </v>
          </cell>
          <cell r="B4082" t="str">
            <v>RIVA DEL PO</v>
          </cell>
        </row>
        <row r="4083">
          <cell r="A4083" t="str">
            <v xml:space="preserve">LODI ROBERTO    </v>
          </cell>
          <cell r="B4083" t="str">
            <v>TERRE DEL RENO</v>
          </cell>
        </row>
        <row r="4084">
          <cell r="A4084" t="str">
            <v xml:space="preserve">PERELLI LAURA    </v>
          </cell>
          <cell r="B4084" t="str">
            <v>TRESIGNANA</v>
          </cell>
        </row>
        <row r="4085">
          <cell r="A4085" t="str">
            <v xml:space="preserve">BERGAMINI DAVIDE    </v>
          </cell>
          <cell r="B4085" t="str">
            <v>VIGARANO MAINARDA</v>
          </cell>
        </row>
        <row r="4086">
          <cell r="A4086" t="str">
            <v xml:space="preserve">LUPINI PAOLO    </v>
          </cell>
          <cell r="B4086" t="str">
            <v>VOGHIERA</v>
          </cell>
        </row>
        <row r="4087">
          <cell r="A4087" t="str">
            <v xml:space="preserve">BACCINI MARCO    </v>
          </cell>
          <cell r="B4087" t="str">
            <v>BAGNO DI ROMAGNA</v>
          </cell>
        </row>
        <row r="4088">
          <cell r="A4088" t="str">
            <v xml:space="preserve">ALLEGNI GESSICA    </v>
          </cell>
          <cell r="B4088" t="str">
            <v>BERTINORO</v>
          </cell>
        </row>
        <row r="4089">
          <cell r="A4089" t="str">
            <v xml:space="preserve">ZABBERONI SILVERIO    </v>
          </cell>
          <cell r="B4089" t="str">
            <v>BORGHI</v>
          </cell>
        </row>
        <row r="4090">
          <cell r="A4090" t="str">
            <v xml:space="preserve">BILLI FRANCESCO    </v>
          </cell>
          <cell r="B4090" t="str">
            <v>CASTROCARO TERME E TERRA DEL SOLE</v>
          </cell>
        </row>
        <row r="4091">
          <cell r="A4091" t="str">
            <v xml:space="preserve">LATTUCA ENZO    </v>
          </cell>
          <cell r="B4091" t="str">
            <v>CESENA</v>
          </cell>
        </row>
        <row r="4092">
          <cell r="A4092" t="str">
            <v xml:space="preserve">GOZZOLI MATTEO    </v>
          </cell>
          <cell r="B4092" t="str">
            <v>CESENATICO</v>
          </cell>
        </row>
        <row r="4093">
          <cell r="A4093" t="str">
            <v xml:space="preserve">MILANDRI CLAUDIO    </v>
          </cell>
          <cell r="B4093" t="str">
            <v>CIVITELLA DI ROMAGNA</v>
          </cell>
        </row>
        <row r="4094">
          <cell r="A4094" t="str">
            <v xml:space="preserve">TASSINARI FRANCESCO    </v>
          </cell>
          <cell r="B4094" t="str">
            <v>DOVADOLA</v>
          </cell>
        </row>
        <row r="4095">
          <cell r="A4095" t="str">
            <v xml:space="preserve">ZATTINI GIAN LUCA   </v>
          </cell>
          <cell r="B4095" t="str">
            <v>FORLI'</v>
          </cell>
        </row>
        <row r="4096">
          <cell r="A4096" t="str">
            <v xml:space="preserve">GARAVINI MILENA    </v>
          </cell>
          <cell r="B4096" t="str">
            <v>FORLIMPOPOLI</v>
          </cell>
        </row>
        <row r="4097">
          <cell r="A4097" t="str">
            <v xml:space="preserve">DEO ELISA    </v>
          </cell>
          <cell r="B4097" t="str">
            <v>GALEATA</v>
          </cell>
        </row>
        <row r="4098">
          <cell r="A4098" t="str">
            <v xml:space="preserve">BISACCHI MARIA LETIZIA   </v>
          </cell>
          <cell r="B4098" t="str">
            <v>GAMBETTOLA</v>
          </cell>
        </row>
        <row r="4099">
          <cell r="A4099" t="str">
            <v xml:space="preserve">PARI ROBERTO    </v>
          </cell>
          <cell r="B4099" t="str">
            <v>GATTEO</v>
          </cell>
        </row>
        <row r="4100">
          <cell r="A4100" t="str">
            <v xml:space="preserve">GRAZIANO MAURO    </v>
          </cell>
          <cell r="B4100" t="str">
            <v>LONGIANO</v>
          </cell>
        </row>
        <row r="4101">
          <cell r="A4101" t="str">
            <v xml:space="preserve">CAVALLUCCI ROBERTO    </v>
          </cell>
          <cell r="B4101" t="str">
            <v>MELDOLA</v>
          </cell>
        </row>
        <row r="4102">
          <cell r="A4102" t="str">
            <v xml:space="preserve">ROSSI MONICA    </v>
          </cell>
          <cell r="B4102" t="str">
            <v>MERCATO SARACENO</v>
          </cell>
        </row>
        <row r="4103">
          <cell r="A4103" t="str">
            <v xml:space="preserve">DARDI GIANCARLO    </v>
          </cell>
          <cell r="B4103" t="str">
            <v>MODIGLIANA</v>
          </cell>
        </row>
        <row r="4104">
          <cell r="A4104" t="str">
            <v xml:space="preserve">MOLARI FABIO    </v>
          </cell>
          <cell r="B4104" t="str">
            <v>MONTIANO</v>
          </cell>
        </row>
        <row r="4105">
          <cell r="A4105" t="str">
            <v xml:space="preserve">MONTI MAURIZIO    </v>
          </cell>
          <cell r="B4105" t="str">
            <v>PORTICO E SAN BENEDETTO</v>
          </cell>
        </row>
        <row r="4106">
          <cell r="A4106" t="str">
            <v xml:space="preserve">CANALI ROBERTO    </v>
          </cell>
          <cell r="B4106" t="str">
            <v>PREDAPPIO</v>
          </cell>
        </row>
        <row r="4107">
          <cell r="A4107" t="str">
            <v xml:space="preserve">VALMORI URSULA    </v>
          </cell>
          <cell r="B4107" t="str">
            <v>PREMILCUORE</v>
          </cell>
        </row>
        <row r="4108">
          <cell r="A4108" t="str">
            <v xml:space="preserve">LOTTI PIER LUIGI   </v>
          </cell>
          <cell r="B4108" t="str">
            <v>ROCCA SAN CASCIANO</v>
          </cell>
        </row>
        <row r="4109">
          <cell r="A4109" t="str">
            <v xml:space="preserve">BARTOLINI SARA    </v>
          </cell>
          <cell r="B4109" t="str">
            <v>RONCOFREDDO</v>
          </cell>
        </row>
        <row r="4110">
          <cell r="A4110" t="str">
            <v xml:space="preserve">GARBUGLIA LUCIANA    </v>
          </cell>
          <cell r="B4110" t="str">
            <v>SAN MAURO PASCOLI</v>
          </cell>
        </row>
        <row r="4111">
          <cell r="A4111" t="str">
            <v xml:space="preserve">VALBONESI DANIELE    </v>
          </cell>
          <cell r="B4111" t="str">
            <v>SANTA SOFIA</v>
          </cell>
        </row>
        <row r="4112">
          <cell r="A4112" t="str">
            <v xml:space="preserve">CANGINI ENRICO    </v>
          </cell>
          <cell r="B4112" t="str">
            <v>SARSINA</v>
          </cell>
        </row>
        <row r="4113">
          <cell r="A4113" t="str">
            <v xml:space="preserve">GIOVANNINI FILIPPO    </v>
          </cell>
          <cell r="B4113" t="str">
            <v>SAVIGNANO SUL RUBICONE</v>
          </cell>
        </row>
        <row r="4114">
          <cell r="A4114" t="str">
            <v xml:space="preserve">BOCCHINI TANIA    </v>
          </cell>
          <cell r="B4114" t="str">
            <v>SOGLIANO AL RUBICONE</v>
          </cell>
        </row>
        <row r="4115">
          <cell r="A4115" t="str">
            <v xml:space="preserve">VIETINA SIMONA    </v>
          </cell>
          <cell r="B4115" t="str">
            <v>TREDOZIO</v>
          </cell>
        </row>
        <row r="4116">
          <cell r="A4116" t="str">
            <v xml:space="preserve">SALVI ENRICO    </v>
          </cell>
          <cell r="B4116" t="str">
            <v>VERGHERETO</v>
          </cell>
        </row>
        <row r="4117">
          <cell r="A4117" t="str">
            <v xml:space="preserve">SILVESTRI FRANCESCA    </v>
          </cell>
          <cell r="B4117" t="str">
            <v>BASTIGLIA</v>
          </cell>
        </row>
        <row r="4118">
          <cell r="A4118" t="str">
            <v xml:space="preserve">MESCHIARI TANIA    </v>
          </cell>
          <cell r="B4118" t="str">
            <v>BOMPORTO</v>
          </cell>
        </row>
        <row r="4119">
          <cell r="A4119" t="str">
            <v xml:space="preserve">GUERZONI PAOLA    </v>
          </cell>
          <cell r="B4119" t="str">
            <v>CAMPOGALLIANO</v>
          </cell>
        </row>
        <row r="4120">
          <cell r="A4120" t="str">
            <v xml:space="preserve">ZANIBONI MONJA    </v>
          </cell>
          <cell r="B4120" t="str">
            <v>CAMPOSANTO</v>
          </cell>
        </row>
        <row r="4121">
          <cell r="A4121" t="str">
            <v xml:space="preserve">BELLELLI ALBERTO    </v>
          </cell>
          <cell r="B4121" t="str">
            <v>CARPI</v>
          </cell>
        </row>
        <row r="4122">
          <cell r="A4122" t="str">
            <v xml:space="preserve">GARGANO GIOVANNI    </v>
          </cell>
          <cell r="B4122" t="str">
            <v>CASTELFRANCO EMILIA</v>
          </cell>
        </row>
        <row r="4123">
          <cell r="A4123" t="str">
            <v xml:space="preserve">PARADISI MASSIMO    </v>
          </cell>
          <cell r="B4123" t="str">
            <v>CASTELNUOVO RANGONE</v>
          </cell>
        </row>
        <row r="4124">
          <cell r="A4124" t="str">
            <v xml:space="preserve">FRANCESCHINI FABIO    </v>
          </cell>
          <cell r="B4124" t="str">
            <v>CASTELVETRO DI MODENA</v>
          </cell>
        </row>
        <row r="4125">
          <cell r="A4125" t="str">
            <v xml:space="preserve">LUPPI LISA    </v>
          </cell>
          <cell r="B4125" t="str">
            <v>CAVEZZO</v>
          </cell>
        </row>
        <row r="4126">
          <cell r="A4126" t="str">
            <v xml:space="preserve">PRANDINI LUCA    </v>
          </cell>
          <cell r="B4126" t="str">
            <v>CONCORDIA SULLA SECCHIA</v>
          </cell>
        </row>
        <row r="4127">
          <cell r="A4127" t="str">
            <v xml:space="preserve">MUZZARELLI STEFANO    </v>
          </cell>
          <cell r="B4127" t="str">
            <v>FANANO</v>
          </cell>
        </row>
        <row r="4128">
          <cell r="A4128" t="str">
            <v xml:space="preserve">POLETTI CLAUDIO    </v>
          </cell>
          <cell r="B4128" t="str">
            <v>FINALE EMILIA</v>
          </cell>
        </row>
        <row r="4129">
          <cell r="A4129" t="str">
            <v xml:space="preserve">TOSI FRANCESCO    </v>
          </cell>
          <cell r="B4129" t="str">
            <v>FIORANO MODENESE</v>
          </cell>
        </row>
        <row r="4130">
          <cell r="A4130" t="str">
            <v xml:space="preserve">NIZZI ALESSIO    </v>
          </cell>
          <cell r="B4130" t="str">
            <v>FIUMALBO</v>
          </cell>
        </row>
        <row r="4131">
          <cell r="A4131" t="str">
            <v xml:space="preserve">COSTI MARIA    </v>
          </cell>
          <cell r="B4131" t="str">
            <v>FORMIGINE</v>
          </cell>
        </row>
        <row r="4132">
          <cell r="A4132" t="str">
            <v xml:space="preserve">CAPELLI ORESTE    </v>
          </cell>
          <cell r="B4132" t="str">
            <v>FRASSINORO</v>
          </cell>
        </row>
        <row r="4133">
          <cell r="A4133" t="str">
            <v xml:space="preserve">LAGAZZI IACOPO    </v>
          </cell>
          <cell r="B4133" t="str">
            <v>GUIGLIA</v>
          </cell>
        </row>
        <row r="4134">
          <cell r="A4134" t="str">
            <v xml:space="preserve">PASINI GIOVANNI BATTISTA   </v>
          </cell>
          <cell r="B4134" t="str">
            <v>LAMA MOCOGNO</v>
          </cell>
        </row>
        <row r="4135">
          <cell r="A4135" t="str">
            <v xml:space="preserve">ZIRONI LUIGI    </v>
          </cell>
          <cell r="B4135" t="str">
            <v>MARANELLO</v>
          </cell>
        </row>
        <row r="4136">
          <cell r="A4136" t="str">
            <v xml:space="preserve">GALLI GIOVANNI    </v>
          </cell>
          <cell r="B4136" t="str">
            <v>MARANO SUL PANARO</v>
          </cell>
        </row>
        <row r="4137">
          <cell r="A4137" t="str">
            <v xml:space="preserve">CALCIOLARI ALBERTO    </v>
          </cell>
          <cell r="B4137" t="str">
            <v>MEDOLLA</v>
          </cell>
        </row>
        <row r="4138">
          <cell r="A4138" t="str">
            <v xml:space="preserve">GRECO ALBERTO    </v>
          </cell>
          <cell r="B4138" t="str">
            <v>MIRANDOLA</v>
          </cell>
        </row>
        <row r="4139">
          <cell r="A4139" t="str">
            <v xml:space="preserve">MUZZARELLI GIAN CARLO   </v>
          </cell>
          <cell r="B4139" t="str">
            <v>MODENA</v>
          </cell>
        </row>
        <row r="4140">
          <cell r="A4140" t="str">
            <v xml:space="preserve">BONUCCHI LEANDRO    </v>
          </cell>
          <cell r="B4140" t="str">
            <v>MONTECRETO</v>
          </cell>
        </row>
        <row r="4141">
          <cell r="A4141" t="str">
            <v xml:space="preserve">PALADINI MAURIZIO    </v>
          </cell>
          <cell r="B4141" t="str">
            <v>MONTEFIORINO</v>
          </cell>
        </row>
        <row r="4142">
          <cell r="A4142" t="str">
            <v xml:space="preserve">DELUCA MATTEO    </v>
          </cell>
          <cell r="B4142" t="str">
            <v>MONTESE</v>
          </cell>
        </row>
        <row r="4143">
          <cell r="A4143" t="str">
            <v xml:space="preserve">NANNETTI FEDERICA    </v>
          </cell>
          <cell r="B4143" t="str">
            <v>NONANTOLA</v>
          </cell>
        </row>
        <row r="4144">
          <cell r="A4144" t="str">
            <v xml:space="preserve">DIACCI ENRICO    </v>
          </cell>
          <cell r="B4144" t="str">
            <v>NOVI DI MODENA</v>
          </cell>
        </row>
        <row r="4145">
          <cell r="A4145" t="str">
            <v xml:space="preserve">BRAGLIA FABIO    </v>
          </cell>
          <cell r="B4145" t="str">
            <v>PALAGANO</v>
          </cell>
        </row>
        <row r="4146">
          <cell r="A4146" t="str">
            <v xml:space="preserve">VENTURELLI DAVIDE    </v>
          </cell>
          <cell r="B4146" t="str">
            <v>PAVULLO NEL FRIGNANO</v>
          </cell>
        </row>
        <row r="4147">
          <cell r="A4147" t="str">
            <v xml:space="preserve">FERRONI CORRADO    </v>
          </cell>
          <cell r="B4147" t="str">
            <v>PIEVEPELAGO</v>
          </cell>
        </row>
        <row r="4148">
          <cell r="A4148" t="str">
            <v xml:space="preserve">TOMEI GIAN DOMENICO   </v>
          </cell>
          <cell r="B4148" t="str">
            <v>POLINAGO</v>
          </cell>
        </row>
        <row r="4149">
          <cell r="A4149" t="str">
            <v xml:space="preserve">FANTINI MAURO    </v>
          </cell>
          <cell r="B4149" t="str">
            <v>PRIGNANO SULLA SECCHIA</v>
          </cell>
        </row>
        <row r="4150">
          <cell r="A4150" t="str">
            <v xml:space="preserve">REBECCHI MAURIZIA    </v>
          </cell>
          <cell r="B4150" t="str">
            <v>RAVARINO</v>
          </cell>
        </row>
        <row r="4151">
          <cell r="A4151" t="str">
            <v xml:space="preserve">CONTRI DANIELA    </v>
          </cell>
          <cell r="B4151" t="str">
            <v>RIOLUNATO</v>
          </cell>
        </row>
        <row r="4152">
          <cell r="A4152" t="str">
            <v xml:space="preserve">ZUFFI FRANCESCO    </v>
          </cell>
          <cell r="B4152" t="str">
            <v>SAN CESARIO SUL PANARO</v>
          </cell>
        </row>
        <row r="4153">
          <cell r="A4153" t="str">
            <v xml:space="preserve">GOLDONI MICHELE    </v>
          </cell>
          <cell r="B4153" t="str">
            <v>SAN FELICE SUL PANARO</v>
          </cell>
        </row>
        <row r="4154">
          <cell r="A4154" t="str">
            <v xml:space="preserve">CASARI CARLO    </v>
          </cell>
          <cell r="B4154" t="str">
            <v>SAN POSSIDONIO</v>
          </cell>
        </row>
        <row r="4155">
          <cell r="A4155" t="str">
            <v xml:space="preserve">BORGHI SAURO    </v>
          </cell>
          <cell r="B4155" t="str">
            <v>SAN PROSPERO</v>
          </cell>
        </row>
        <row r="4156">
          <cell r="A4156" t="str">
            <v xml:space="preserve">MENANI GIAN FRANCESCO   </v>
          </cell>
          <cell r="B4156" t="str">
            <v>SASSUOLO</v>
          </cell>
        </row>
        <row r="4157">
          <cell r="A4157" t="str">
            <v xml:space="preserve">TAGLIAVINI ENRICO    </v>
          </cell>
          <cell r="B4157" t="str">
            <v>SAVIGNANO SUL PANARO</v>
          </cell>
        </row>
        <row r="4158">
          <cell r="A4158" t="str">
            <v xml:space="preserve">BARTOLACELLI CLAUDIO    </v>
          </cell>
          <cell r="B4158" t="str">
            <v>SERRAMAZZONI</v>
          </cell>
        </row>
        <row r="4159">
          <cell r="A4159" t="str">
            <v xml:space="preserve">MAGNANI FABIO    </v>
          </cell>
          <cell r="B4159" t="str">
            <v>SESTOLA</v>
          </cell>
        </row>
        <row r="4160">
          <cell r="A4160" t="str">
            <v xml:space="preserve">SOLOMITA ROBERTO    </v>
          </cell>
          <cell r="B4160" t="str">
            <v>SOLIERA</v>
          </cell>
        </row>
        <row r="4161">
          <cell r="A4161" t="str">
            <v xml:space="preserve">COSTANTINI UMBERTO    </v>
          </cell>
          <cell r="B4161" t="str">
            <v>SPILAMBERTO</v>
          </cell>
        </row>
        <row r="4162">
          <cell r="A4162" t="str">
            <v xml:space="preserve">MURATORI EMILIA    </v>
          </cell>
          <cell r="B4162" t="str">
            <v>VIGNOLA</v>
          </cell>
        </row>
        <row r="4163">
          <cell r="A4163" t="str">
            <v xml:space="preserve">ROPA FEDERICO    </v>
          </cell>
          <cell r="B4163" t="str">
            <v>ZOCCA</v>
          </cell>
        </row>
        <row r="4164">
          <cell r="A4164" t="str">
            <v xml:space="preserve">RICCOBONI DAVIDE    </v>
          </cell>
          <cell r="B4164" t="str">
            <v>ALBARETO</v>
          </cell>
        </row>
        <row r="4165">
          <cell r="A4165" t="str">
            <v xml:space="preserve">PONTREMOLI VALENTINA    </v>
          </cell>
          <cell r="B4165" t="str">
            <v>BARDI</v>
          </cell>
        </row>
        <row r="4166">
          <cell r="A4166" t="str">
            <v xml:space="preserve">SERPAGLI GIANPAOLO    </v>
          </cell>
          <cell r="B4166" t="str">
            <v>BEDONIA</v>
          </cell>
        </row>
        <row r="4167">
          <cell r="A4167" t="str">
            <v xml:space="preserve">LUCCHI LUIGI    </v>
          </cell>
          <cell r="B4167" t="str">
            <v>BERCETO</v>
          </cell>
        </row>
        <row r="4168">
          <cell r="A4168" t="str">
            <v xml:space="preserve">GIUSTI DIEGO    </v>
          </cell>
          <cell r="B4168" t="str">
            <v>BORE</v>
          </cell>
        </row>
        <row r="4169">
          <cell r="A4169" t="str">
            <v xml:space="preserve">MOGLIA MARCO    </v>
          </cell>
          <cell r="B4169" t="str">
            <v>BORGO VAL DI TARO</v>
          </cell>
        </row>
        <row r="4170">
          <cell r="A4170" t="str">
            <v xml:space="preserve">NEVICATI STEFANO    </v>
          </cell>
          <cell r="B4170" t="str">
            <v>BUSSETO</v>
          </cell>
        </row>
        <row r="4171">
          <cell r="A4171" t="str">
            <v xml:space="preserve">PESCHIERA FRANCESCO    </v>
          </cell>
          <cell r="B4171" t="str">
            <v>CALESTANO</v>
          </cell>
        </row>
        <row r="4172">
          <cell r="A4172" t="str">
            <v xml:space="preserve">GALLI MARISTELLA    </v>
          </cell>
          <cell r="B4172" t="str">
            <v>COLLECCHIO</v>
          </cell>
        </row>
        <row r="4173">
          <cell r="A4173" t="str">
            <v xml:space="preserve">STOCCHI CHRISTIAN    </v>
          </cell>
          <cell r="B4173" t="str">
            <v>COLORNO</v>
          </cell>
        </row>
        <row r="4174">
          <cell r="A4174" t="str">
            <v xml:space="preserve">MARIANI FRANCESCO    </v>
          </cell>
          <cell r="B4174" t="str">
            <v>COMPIANO</v>
          </cell>
        </row>
        <row r="4175">
          <cell r="A4175" t="str">
            <v xml:space="preserve">DELSANTE GIUSEPPE    </v>
          </cell>
          <cell r="B4175" t="str">
            <v>CORNIGLIO</v>
          </cell>
        </row>
        <row r="4176">
          <cell r="A4176" t="str">
            <v xml:space="preserve">CASOLARI FILIPPO    </v>
          </cell>
          <cell r="B4176" t="str">
            <v>FELINO</v>
          </cell>
        </row>
        <row r="4177">
          <cell r="A4177" t="str">
            <v xml:space="preserve">MASSARI ANDREA    </v>
          </cell>
          <cell r="B4177" t="str">
            <v>FIDENZA</v>
          </cell>
        </row>
        <row r="4178">
          <cell r="A4178" t="str">
            <v xml:space="preserve">SPINAZZI LUIGI    </v>
          </cell>
          <cell r="B4178" t="str">
            <v>FONTANELLATO</v>
          </cell>
        </row>
        <row r="4179">
          <cell r="A4179" t="str">
            <v xml:space="preserve">FIAZZA TOMMASO    </v>
          </cell>
          <cell r="B4179" t="str">
            <v>FONTEVIVO</v>
          </cell>
        </row>
        <row r="4180">
          <cell r="A4180" t="str">
            <v xml:space="preserve">ZANETTI MICHELA    </v>
          </cell>
          <cell r="B4180" t="str">
            <v>FORNOVO DI TARO</v>
          </cell>
        </row>
        <row r="4181">
          <cell r="A4181" t="str">
            <v xml:space="preserve">BRICOLI GIORDANO    </v>
          </cell>
          <cell r="B4181" t="str">
            <v>LANGHIRANO</v>
          </cell>
        </row>
        <row r="4182">
          <cell r="A4182" t="str">
            <v xml:space="preserve">ALBERINI SABRINA    </v>
          </cell>
          <cell r="B4182" t="str">
            <v>LESIGNANO DE' BAGNI</v>
          </cell>
        </row>
        <row r="4183">
          <cell r="A4183" t="str">
            <v xml:space="preserve">GIOVANELLI MICHELE    </v>
          </cell>
          <cell r="B4183" t="str">
            <v>MEDESANO</v>
          </cell>
        </row>
        <row r="4184">
          <cell r="A4184" t="str">
            <v xml:space="preserve">RIANI CLAUDIO    </v>
          </cell>
          <cell r="B4184" t="str">
            <v>MONCHIO DELLE CORTI</v>
          </cell>
        </row>
        <row r="4185">
          <cell r="A4185" t="str">
            <v xml:space="preserve">FRIGGERI DANIELE    </v>
          </cell>
          <cell r="B4185" t="str">
            <v>MONTECHIARUGOLO</v>
          </cell>
        </row>
        <row r="4186">
          <cell r="A4186" t="str">
            <v xml:space="preserve">DEVINCENZI RAFFAELLA    </v>
          </cell>
          <cell r="B4186" t="str">
            <v>NEVIANO DEGLI ARDUINI</v>
          </cell>
        </row>
        <row r="4187">
          <cell r="A4187" t="str">
            <v xml:space="preserve">FECCI FABIO    </v>
          </cell>
          <cell r="B4187" t="str">
            <v>NOCETO</v>
          </cell>
        </row>
        <row r="4188">
          <cell r="A4188" t="str">
            <v xml:space="preserve">BORASCHI ERMES    </v>
          </cell>
          <cell r="B4188" t="str">
            <v>PALANZANO</v>
          </cell>
        </row>
        <row r="4189">
          <cell r="A4189" t="str">
            <v xml:space="preserve">GUERRA MICHELE    </v>
          </cell>
          <cell r="B4189" t="str">
            <v>PARMA</v>
          </cell>
        </row>
        <row r="4190">
          <cell r="A4190" t="str">
            <v xml:space="preserve">CANEPARI ALBERTO    </v>
          </cell>
          <cell r="B4190" t="str">
            <v>PELLEGRINO PARMENSE</v>
          </cell>
        </row>
        <row r="4191">
          <cell r="A4191" t="str">
            <v xml:space="preserve">SPIGAROLI MASSIMO    </v>
          </cell>
          <cell r="B4191" t="str">
            <v>POLESINE ZIBELLO</v>
          </cell>
        </row>
        <row r="4192">
          <cell r="A4192" t="str">
            <v xml:space="preserve">GATTARA ALESSANDRO    </v>
          </cell>
          <cell r="B4192" t="str">
            <v>ROCCABIANCA</v>
          </cell>
        </row>
        <row r="4193">
          <cell r="A4193" t="str">
            <v xml:space="preserve">SPINA ALDO    </v>
          </cell>
          <cell r="B4193" t="str">
            <v>SALA BAGANZA</v>
          </cell>
        </row>
        <row r="4194">
          <cell r="A4194" t="str">
            <v xml:space="preserve">FRITELLI FILIPPO    </v>
          </cell>
          <cell r="B4194" t="str">
            <v>SALSOMAGGIORE TERME</v>
          </cell>
        </row>
        <row r="4195">
          <cell r="A4195" t="str">
            <v xml:space="preserve">ZUCCHI GIULIA    </v>
          </cell>
          <cell r="B4195" t="str">
            <v>SAN SECONDO PARMENSE</v>
          </cell>
        </row>
        <row r="4196">
          <cell r="A4196" t="str">
            <v xml:space="preserve">BERNARDI NICOLA    </v>
          </cell>
          <cell r="B4196" t="str">
            <v>SISSA TRECASALI</v>
          </cell>
        </row>
        <row r="4197">
          <cell r="A4197" t="str">
            <v xml:space="preserve">BONAZZI LORENZO    </v>
          </cell>
          <cell r="B4197" t="str">
            <v>SOLIGNANO</v>
          </cell>
        </row>
        <row r="4198">
          <cell r="A4198" t="str">
            <v xml:space="preserve">CESARI NICOLA    </v>
          </cell>
          <cell r="B4198" t="str">
            <v>SORBOLO MEZZANI</v>
          </cell>
        </row>
        <row r="4199">
          <cell r="A4199" t="str">
            <v xml:space="preserve">BEVILACQUA DANILO    </v>
          </cell>
          <cell r="B4199" t="str">
            <v>TERENZO</v>
          </cell>
        </row>
        <row r="4200">
          <cell r="A4200" t="str">
            <v xml:space="preserve">BODRIA AMILCARE    </v>
          </cell>
          <cell r="B4200" t="str">
            <v>TIZZANO VAL PARMA</v>
          </cell>
        </row>
        <row r="4201">
          <cell r="A4201" t="str">
            <v xml:space="preserve">LUSARDI RENZO    </v>
          </cell>
          <cell r="B4201" t="str">
            <v>TORNOLO</v>
          </cell>
        </row>
        <row r="4202">
          <cell r="A4202" t="str">
            <v xml:space="preserve">FADDA ALESSANDRO    </v>
          </cell>
          <cell r="B4202" t="str">
            <v>TORRILE</v>
          </cell>
        </row>
        <row r="4203">
          <cell r="A4203" t="str">
            <v xml:space="preserve">DALL'ORTO SIMONE    </v>
          </cell>
          <cell r="B4203" t="str">
            <v>TRAVERSETOLO</v>
          </cell>
        </row>
        <row r="4204">
          <cell r="A4204" t="str">
            <v xml:space="preserve">ALZAPIEDI CLAUDIO    </v>
          </cell>
          <cell r="B4204" t="str">
            <v>VALMOZZOLA</v>
          </cell>
        </row>
        <row r="4205">
          <cell r="A4205" t="str">
            <v xml:space="preserve">RESTIANI GIUSEPPE    </v>
          </cell>
          <cell r="B4205" t="str">
            <v>VARANO DE' MELEGARI</v>
          </cell>
        </row>
        <row r="4206">
          <cell r="A4206" t="str">
            <v xml:space="preserve">PERACCHI ANGELO    </v>
          </cell>
          <cell r="B4206" t="str">
            <v>VARSI</v>
          </cell>
        </row>
        <row r="4207">
          <cell r="A4207" t="str">
            <v xml:space="preserve">CIGALINI MAURIZIO    </v>
          </cell>
          <cell r="B4207" t="str">
            <v>AGAZZANO</v>
          </cell>
        </row>
        <row r="4208">
          <cell r="A4208" t="str">
            <v xml:space="preserve">ZUCCHI DAVIDE    </v>
          </cell>
          <cell r="B4208" t="str">
            <v>ALSENO</v>
          </cell>
        </row>
        <row r="4209">
          <cell r="A4209" t="str">
            <v xml:space="preserve">ALBERTINI FRANCO    </v>
          </cell>
          <cell r="B4209" t="str">
            <v>ALTA VAL TIDONE</v>
          </cell>
        </row>
        <row r="4210">
          <cell r="A4210" t="str">
            <v xml:space="preserve">FILIBERTI CARLO    </v>
          </cell>
          <cell r="B4210" t="str">
            <v>BESENZONE</v>
          </cell>
        </row>
        <row r="4211">
          <cell r="A4211" t="str">
            <v xml:space="preserve">NEGRI PAOLO    </v>
          </cell>
          <cell r="B4211" t="str">
            <v>BETTOLA</v>
          </cell>
        </row>
        <row r="4212">
          <cell r="A4212" t="str">
            <v xml:space="preserve">PASQUALI ROBERTO    </v>
          </cell>
          <cell r="B4212" t="str">
            <v>BOBBIO</v>
          </cell>
        </row>
        <row r="4213">
          <cell r="A4213" t="str">
            <v xml:space="preserve">PATELLI MONICA    </v>
          </cell>
          <cell r="B4213" t="str">
            <v>BORGONOVO VAL TIDONE</v>
          </cell>
        </row>
        <row r="4214">
          <cell r="A4214" t="str">
            <v xml:space="preserve">TOMA MARIA LODOVICA   </v>
          </cell>
          <cell r="B4214" t="str">
            <v>CADEO</v>
          </cell>
        </row>
        <row r="4215">
          <cell r="A4215" t="str">
            <v xml:space="preserve">ZANGRANDI FILIPPO    </v>
          </cell>
          <cell r="B4215" t="str">
            <v>CALENDASCO</v>
          </cell>
        </row>
        <row r="4216">
          <cell r="A4216" t="str">
            <v xml:space="preserve">BATTAGLIA ROBERTA    </v>
          </cell>
          <cell r="B4216" t="str">
            <v>CAORSO</v>
          </cell>
        </row>
        <row r="4217">
          <cell r="A4217" t="str">
            <v xml:space="preserve">ARFANI ANDREA    </v>
          </cell>
          <cell r="B4217" t="str">
            <v>CARPANETO PIACENTINO</v>
          </cell>
        </row>
        <row r="4218">
          <cell r="A4218" t="str">
            <v xml:space="preserve">BERSANI GIUSEPPE    </v>
          </cell>
          <cell r="B4218" t="str">
            <v>CASTELL'ARQUATO</v>
          </cell>
        </row>
        <row r="4219">
          <cell r="A4219" t="str">
            <v xml:space="preserve">FONTANA LUCIA    </v>
          </cell>
          <cell r="B4219" t="str">
            <v>CASTEL SAN GIOVANNI</v>
          </cell>
        </row>
        <row r="4220">
          <cell r="A4220" t="str">
            <v xml:space="preserve">QUINTAVALLA LUCA GIOVANNI   </v>
          </cell>
          <cell r="B4220" t="str">
            <v>CASTELVETRO PIACENTINO</v>
          </cell>
        </row>
        <row r="4221">
          <cell r="A4221" t="str">
            <v xml:space="preserve">TORRE RENATO    </v>
          </cell>
          <cell r="B4221" t="str">
            <v>COLI</v>
          </cell>
        </row>
        <row r="4222">
          <cell r="A4222" t="str">
            <v xml:space="preserve">MERLI LUIGI    </v>
          </cell>
          <cell r="B4222" t="str">
            <v>CORTEMAGGIORE</v>
          </cell>
        </row>
        <row r="4223">
          <cell r="A4223" t="str">
            <v xml:space="preserve">POGGIOLI CRISTIAN    </v>
          </cell>
          <cell r="B4223" t="str">
            <v>FARINI</v>
          </cell>
        </row>
        <row r="4224">
          <cell r="A4224" t="str">
            <v xml:space="preserve">OPPIZZI CARLOTTA    </v>
          </cell>
          <cell r="B4224" t="str">
            <v>FERRIERE</v>
          </cell>
        </row>
        <row r="4225">
          <cell r="A4225" t="str">
            <v xml:space="preserve">GANDOLFI ROMEO    </v>
          </cell>
          <cell r="B4225" t="str">
            <v>FIORENZUOLA D'ARDA</v>
          </cell>
        </row>
        <row r="4226">
          <cell r="A4226" t="str">
            <v xml:space="preserve">MASERATI SIMONE    </v>
          </cell>
          <cell r="B4226" t="str">
            <v>GAZZOLA</v>
          </cell>
        </row>
        <row r="4227">
          <cell r="A4227" t="str">
            <v xml:space="preserve">BALESTRIERI ANDREA    </v>
          </cell>
          <cell r="B4227" t="str">
            <v>GOSSOLENGO</v>
          </cell>
        </row>
        <row r="4228">
          <cell r="A4228" t="str">
            <v xml:space="preserve">CALZA PATRIZIA    </v>
          </cell>
          <cell r="B4228" t="str">
            <v>GRAGNANO TREBBIENSE</v>
          </cell>
        </row>
        <row r="4229">
          <cell r="A4229" t="str">
            <v xml:space="preserve">PIAZZA ARMANDO    </v>
          </cell>
          <cell r="B4229" t="str">
            <v>GROPPARELLO</v>
          </cell>
        </row>
        <row r="4230">
          <cell r="A4230" t="str">
            <v xml:space="preserve">VINCINI ANTONIO    </v>
          </cell>
          <cell r="B4230" t="str">
            <v>LUGAGNANO VAL D'ARDA</v>
          </cell>
        </row>
        <row r="4231">
          <cell r="A4231" t="str">
            <v xml:space="preserve">DISTANTE GIMMI    </v>
          </cell>
          <cell r="B4231" t="str">
            <v>MONTICELLI D'ONGINA</v>
          </cell>
        </row>
        <row r="4232">
          <cell r="A4232" t="str">
            <v xml:space="preserve">CALESTANI PAOLO    </v>
          </cell>
          <cell r="B4232" t="str">
            <v>MORFASSO</v>
          </cell>
        </row>
        <row r="4233">
          <cell r="A4233" t="str">
            <v xml:space="preserve">BECCIA FEDERICO    </v>
          </cell>
          <cell r="B4233" t="str">
            <v>OTTONE</v>
          </cell>
        </row>
        <row r="4234">
          <cell r="A4234" t="str">
            <v xml:space="preserve">TARASCONI KATIA    </v>
          </cell>
          <cell r="B4234" t="str">
            <v>PIACENZA</v>
          </cell>
        </row>
        <row r="4235">
          <cell r="A4235" t="str">
            <v xml:space="preserve">FORNASARI GIANPAOLO    </v>
          </cell>
          <cell r="B4235" t="str">
            <v>PIANELLO VAL TIDONE</v>
          </cell>
        </row>
        <row r="4236">
          <cell r="A4236" t="str">
            <v xml:space="preserve">BURGAZZOLI LORENZO    </v>
          </cell>
          <cell r="B4236" t="str">
            <v>PIOZZANO</v>
          </cell>
        </row>
        <row r="4237">
          <cell r="A4237" t="str">
            <v xml:space="preserve">PIVA ALESSANDRO    </v>
          </cell>
          <cell r="B4237" t="str">
            <v>PODENZANO</v>
          </cell>
        </row>
        <row r="4238">
          <cell r="A4238" t="str">
            <v xml:space="preserve">CHIESA ALESSANDRO    </v>
          </cell>
          <cell r="B4238" t="str">
            <v>PONTE DELL'OLIO</v>
          </cell>
        </row>
        <row r="4239">
          <cell r="A4239" t="str">
            <v xml:space="preserve">GRUPPI MANOLA    </v>
          </cell>
          <cell r="B4239" t="str">
            <v>PONTENURE</v>
          </cell>
        </row>
        <row r="4240">
          <cell r="A4240" t="str">
            <v xml:space="preserve">ALBASI ANDREA    </v>
          </cell>
          <cell r="B4240" t="str">
            <v>RIVERGARO</v>
          </cell>
        </row>
        <row r="4241">
          <cell r="A4241" t="str">
            <v xml:space="preserve">GALVANI PAOLA    </v>
          </cell>
          <cell r="B4241" t="str">
            <v>ROTTOFRENO</v>
          </cell>
        </row>
        <row r="4242">
          <cell r="A4242" t="str">
            <v xml:space="preserve">ALBERONI DONATELLA    </v>
          </cell>
          <cell r="B4242" t="str">
            <v>SAN GIORGIO PIACENTINO</v>
          </cell>
        </row>
        <row r="4243">
          <cell r="A4243" t="str">
            <v xml:space="preserve">BOSELLI STEFANO    </v>
          </cell>
          <cell r="B4243" t="str">
            <v>SAN PIETRO IN CERRO</v>
          </cell>
        </row>
        <row r="4244">
          <cell r="A4244" t="str">
            <v xml:space="preserve">FERRARI CLAUDIA    </v>
          </cell>
          <cell r="B4244" t="str">
            <v>SARMATO</v>
          </cell>
        </row>
        <row r="4245">
          <cell r="A4245" t="str">
            <v xml:space="preserve">ALBASI LODOVICO    </v>
          </cell>
          <cell r="B4245" t="str">
            <v>TRAVO</v>
          </cell>
        </row>
        <row r="4246">
          <cell r="A4246" t="str">
            <v xml:space="preserve">SIDOLI GIUSEPPE    </v>
          </cell>
          <cell r="B4246" t="str">
            <v>VERNASCA</v>
          </cell>
        </row>
        <row r="4247">
          <cell r="A4247" t="str">
            <v xml:space="preserve">ARGELLATI GIANLUCA    </v>
          </cell>
          <cell r="B4247" t="str">
            <v>VIGOLZONE</v>
          </cell>
        </row>
        <row r="4248">
          <cell r="A4248" t="str">
            <v xml:space="preserve">FREDDI ROMANO    </v>
          </cell>
          <cell r="B4248" t="str">
            <v>VILLANOVA SULL'ARDA</v>
          </cell>
        </row>
        <row r="4249">
          <cell r="A4249" t="str">
            <v xml:space="preserve">REBOLINI PIETRO    </v>
          </cell>
          <cell r="B4249" t="str">
            <v>ZERBA</v>
          </cell>
        </row>
        <row r="4250">
          <cell r="A4250" t="str">
            <v xml:space="preserve">GHILARDELLI MANUEL    </v>
          </cell>
          <cell r="B4250" t="str">
            <v>ZIANO PIACENTINO</v>
          </cell>
        </row>
        <row r="4251">
          <cell r="A4251" t="str">
            <v xml:space="preserve">GRAZIANI RICCARDO    </v>
          </cell>
          <cell r="B4251" t="str">
            <v>ALFONSINE</v>
          </cell>
        </row>
        <row r="4252">
          <cell r="A4252" t="str">
            <v xml:space="preserve">PRONI ELEONORA    </v>
          </cell>
          <cell r="B4252" t="str">
            <v>BAGNACAVALLO</v>
          </cell>
        </row>
        <row r="4253">
          <cell r="A4253" t="str">
            <v xml:space="preserve">FRANCONE RICCARDO    </v>
          </cell>
          <cell r="B4253" t="str">
            <v>BAGNARA DI ROMAGNA</v>
          </cell>
        </row>
        <row r="4254">
          <cell r="A4254" t="str">
            <v xml:space="preserve">PEDERZOLI MASSIMILIANO    </v>
          </cell>
          <cell r="B4254" t="str">
            <v>BRISIGHELLA</v>
          </cell>
        </row>
        <row r="4255">
          <cell r="A4255" t="str">
            <v xml:space="preserve">SAGRINI GIORGIO    </v>
          </cell>
          <cell r="B4255" t="str">
            <v>CASOLA VALSENIO</v>
          </cell>
        </row>
        <row r="4256">
          <cell r="A4256" t="str">
            <v xml:space="preserve">DELLA GODENZA LUCA   </v>
          </cell>
          <cell r="B4256" t="str">
            <v>CASTEL BOLOGNESE</v>
          </cell>
        </row>
        <row r="4257">
          <cell r="A4257" t="str">
            <v xml:space="preserve">MEDRI MASSIMO    </v>
          </cell>
          <cell r="B4257" t="str">
            <v>CERVIA</v>
          </cell>
        </row>
        <row r="4258">
          <cell r="A4258" t="str">
            <v xml:space="preserve">PULA PAOLA    </v>
          </cell>
          <cell r="B4258" t="str">
            <v>CONSELICE</v>
          </cell>
        </row>
        <row r="4259">
          <cell r="A4259" t="str">
            <v xml:space="preserve">PIOVACCARI LUCA    </v>
          </cell>
          <cell r="B4259" t="str">
            <v>COTIGNOLA</v>
          </cell>
        </row>
        <row r="4260">
          <cell r="A4260" t="str">
            <v xml:space="preserve">ISOLA MASSIMO    </v>
          </cell>
          <cell r="B4260" t="str">
            <v>FAENZA</v>
          </cell>
        </row>
        <row r="4261">
          <cell r="A4261" t="str">
            <v xml:space="preserve">PASI NICOLA    </v>
          </cell>
          <cell r="B4261" t="str">
            <v>FUSIGNANO</v>
          </cell>
        </row>
        <row r="4262">
          <cell r="A4262" t="str">
            <v xml:space="preserve">RANALLI DAVIDE    </v>
          </cell>
          <cell r="B4262" t="str">
            <v>LUGO</v>
          </cell>
        </row>
        <row r="4263">
          <cell r="A4263" t="str">
            <v xml:space="preserve">BASSI DANIELE    </v>
          </cell>
          <cell r="B4263" t="str">
            <v>MASSA LOMBARDA</v>
          </cell>
        </row>
        <row r="4264">
          <cell r="A4264" t="str">
            <v xml:space="preserve">DE PASCALE MICHELE   </v>
          </cell>
          <cell r="B4264" t="str">
            <v>RAVENNA</v>
          </cell>
        </row>
        <row r="4265">
          <cell r="A4265" t="str">
            <v xml:space="preserve">MALAVOLTI FEDERICA    </v>
          </cell>
          <cell r="B4265" t="str">
            <v>RIOLO TERME</v>
          </cell>
        </row>
        <row r="4266">
          <cell r="A4266" t="str">
            <v xml:space="preserve">PALLI VALENTINA    </v>
          </cell>
          <cell r="B4266" t="str">
            <v>RUSSI</v>
          </cell>
        </row>
        <row r="4267">
          <cell r="A4267" t="str">
            <v xml:space="preserve">EMILIANI ENEA    </v>
          </cell>
          <cell r="B4267" t="str">
            <v>SANT'AGATA SUL SANTERNO</v>
          </cell>
        </row>
        <row r="4268">
          <cell r="A4268" t="str">
            <v xml:space="preserve">BRICCOLANI STEFANO    </v>
          </cell>
          <cell r="B4268" t="str">
            <v>SOLAROLO</v>
          </cell>
        </row>
        <row r="4269">
          <cell r="A4269" t="str">
            <v xml:space="preserve">GIBERTI NICO    </v>
          </cell>
          <cell r="B4269" t="str">
            <v>ALBINEA</v>
          </cell>
        </row>
        <row r="4270">
          <cell r="A4270" t="str">
            <v xml:space="preserve">PAOLI GIANLUCA    </v>
          </cell>
          <cell r="B4270" t="str">
            <v>BAGNOLO IN PIANO</v>
          </cell>
        </row>
        <row r="4271">
          <cell r="A4271" t="str">
            <v xml:space="preserve">CORTI FABRIZIO    </v>
          </cell>
          <cell r="B4271" t="str">
            <v>BAISO</v>
          </cell>
        </row>
        <row r="4272">
          <cell r="A4272" t="str">
            <v xml:space="preserve">CARLETTI ANDREA    </v>
          </cell>
          <cell r="B4272" t="str">
            <v>BIBBIANO</v>
          </cell>
        </row>
        <row r="4273">
          <cell r="A4273" t="str">
            <v xml:space="preserve">BENASSI MATTEO    </v>
          </cell>
          <cell r="B4273" t="str">
            <v>BORETTO</v>
          </cell>
        </row>
        <row r="4274">
          <cell r="A4274" t="str">
            <v xml:space="preserve">BENASSI ELENA    </v>
          </cell>
          <cell r="B4274" t="str">
            <v>BRESCELLO</v>
          </cell>
        </row>
        <row r="4275">
          <cell r="A4275" t="str">
            <v xml:space="preserve">BELLARIA LUIGI    </v>
          </cell>
          <cell r="B4275" t="str">
            <v>CADELBOSCO DI SOPRA</v>
          </cell>
        </row>
        <row r="4276">
          <cell r="A4276" t="str">
            <v xml:space="preserve">SANTACHIARA ALESSANDRO    </v>
          </cell>
          <cell r="B4276" t="str">
            <v>CAMPAGNOLA EMILIA</v>
          </cell>
        </row>
        <row r="4277">
          <cell r="A4277" t="str">
            <v xml:space="preserve">SPANO' ALESSANDRO    </v>
          </cell>
          <cell r="B4277" t="str">
            <v>CAMPEGINE</v>
          </cell>
        </row>
        <row r="4278">
          <cell r="A4278" t="str">
            <v xml:space="preserve">BORGHI TIZIANO    </v>
          </cell>
          <cell r="B4278" t="str">
            <v>CARPINETI</v>
          </cell>
        </row>
        <row r="4279">
          <cell r="A4279" t="str">
            <v xml:space="preserve">DAVIDDI GIUSEPPE    </v>
          </cell>
          <cell r="B4279" t="str">
            <v>CASALGRANDE</v>
          </cell>
        </row>
        <row r="4280">
          <cell r="A4280" t="str">
            <v xml:space="preserve">COSTI STEFANO    </v>
          </cell>
          <cell r="B4280" t="str">
            <v>CASINA</v>
          </cell>
        </row>
        <row r="4281">
          <cell r="A4281" t="str">
            <v xml:space="preserve">ZANNI GIORGIO    </v>
          </cell>
          <cell r="B4281" t="str">
            <v>CASTELLARANO</v>
          </cell>
        </row>
        <row r="4282">
          <cell r="A4282" t="str">
            <v xml:space="preserve">MONICA FRANCESCO    </v>
          </cell>
          <cell r="B4282" t="str">
            <v>CASTELNOVO DI SOTTO</v>
          </cell>
        </row>
        <row r="4283">
          <cell r="A4283" t="str">
            <v xml:space="preserve">BINI ENRICO    </v>
          </cell>
          <cell r="B4283" t="str">
            <v>CASTELNOVO NE' MONTI</v>
          </cell>
        </row>
        <row r="4284">
          <cell r="A4284" t="str">
            <v xml:space="preserve">BEDOGNI FRANCESCA    </v>
          </cell>
          <cell r="B4284" t="str">
            <v>CAVRIAGO</v>
          </cell>
        </row>
        <row r="4285">
          <cell r="A4285" t="str">
            <v xml:space="preserve">BOLONDI LUCA    </v>
          </cell>
          <cell r="B4285" t="str">
            <v>CANOSSA</v>
          </cell>
        </row>
        <row r="4286">
          <cell r="A4286" t="str">
            <v xml:space="preserve">FERRARI ROBERTO    </v>
          </cell>
          <cell r="B4286" t="str">
            <v>FABBRICO</v>
          </cell>
        </row>
        <row r="4287">
          <cell r="A4287" t="str">
            <v xml:space="preserve">RONZONI LUCA    </v>
          </cell>
          <cell r="B4287" t="str">
            <v>GATTATICO</v>
          </cell>
        </row>
        <row r="4288">
          <cell r="A4288" t="str">
            <v xml:space="preserve">BERGAMINI RENZO    </v>
          </cell>
          <cell r="B4288" t="str">
            <v>GUALTIERI</v>
          </cell>
        </row>
        <row r="4289">
          <cell r="A4289" t="str">
            <v xml:space="preserve">VERONA CAMILLA    </v>
          </cell>
          <cell r="B4289" t="str">
            <v>GUASTALLA</v>
          </cell>
        </row>
        <row r="4290">
          <cell r="A4290" t="str">
            <v xml:space="preserve">SOTTILI ELISABETTA    </v>
          </cell>
          <cell r="B4290" t="str">
            <v>LUZZARA</v>
          </cell>
        </row>
        <row r="4291">
          <cell r="A4291" t="str">
            <v xml:space="preserve">TORELLI FAUSTO    </v>
          </cell>
          <cell r="B4291" t="str">
            <v>MONTECCHIO EMILIA</v>
          </cell>
        </row>
        <row r="4292">
          <cell r="A4292" t="str">
            <v xml:space="preserve">CARLETTI ELENA    </v>
          </cell>
          <cell r="B4292" t="str">
            <v>NOVELLARA</v>
          </cell>
        </row>
        <row r="4293">
          <cell r="A4293" t="str">
            <v xml:space="preserve">FERRARONI CRISTINA    </v>
          </cell>
          <cell r="B4293" t="str">
            <v>POVIGLIO</v>
          </cell>
        </row>
        <row r="4294">
          <cell r="A4294" t="str">
            <v xml:space="preserve">OLMI ALBERTO    </v>
          </cell>
          <cell r="B4294" t="str">
            <v>QUATTRO CASTELLA</v>
          </cell>
        </row>
        <row r="4295">
          <cell r="A4295" t="str">
            <v xml:space="preserve">ANGELI ROBERTO    </v>
          </cell>
          <cell r="B4295" t="str">
            <v>REGGIOLO</v>
          </cell>
        </row>
        <row r="4296">
          <cell r="A4296" t="str">
            <v xml:space="preserve">VECCHI LUCA    </v>
          </cell>
          <cell r="B4296" t="str">
            <v>REGGIO NELL'EMILIA</v>
          </cell>
        </row>
        <row r="4297">
          <cell r="A4297" t="str">
            <v xml:space="preserve">MALAVASI LUCIO    </v>
          </cell>
          <cell r="B4297" t="str">
            <v>RIO SALICETO</v>
          </cell>
        </row>
        <row r="4298">
          <cell r="A4298" t="str">
            <v xml:space="preserve">NASI LUCA    </v>
          </cell>
          <cell r="B4298" t="str">
            <v>ROLO</v>
          </cell>
        </row>
        <row r="4299">
          <cell r="A4299" t="str">
            <v xml:space="preserve">CAVALLARO EMANUELE    </v>
          </cell>
          <cell r="B4299" t="str">
            <v>RUBIERA</v>
          </cell>
        </row>
        <row r="4300">
          <cell r="A4300" t="str">
            <v xml:space="preserve">FUCCIO PAOLO    </v>
          </cell>
          <cell r="B4300" t="str">
            <v>SAN MARTINO IN RIO</v>
          </cell>
        </row>
        <row r="4301">
          <cell r="A4301" t="str">
            <v xml:space="preserve">PALU' FRANCO    </v>
          </cell>
          <cell r="B4301" t="str">
            <v>SAN POLO D'ENZA</v>
          </cell>
        </row>
        <row r="4302">
          <cell r="A4302" t="str">
            <v xml:space="preserve">PERUCCHETTI CARLO    </v>
          </cell>
          <cell r="B4302" t="str">
            <v>SANT'ILARIO D'ENZA</v>
          </cell>
        </row>
        <row r="4303">
          <cell r="A4303" t="str">
            <v xml:space="preserve">NASCIUTI MATTEO    </v>
          </cell>
          <cell r="B4303" t="str">
            <v>SCANDIANO</v>
          </cell>
        </row>
        <row r="4304">
          <cell r="A4304" t="str">
            <v xml:space="preserve">VOLPI VINCENZO    </v>
          </cell>
          <cell r="B4304" t="str">
            <v>TOANO</v>
          </cell>
        </row>
        <row r="4305">
          <cell r="A4305" t="str">
            <v xml:space="preserve">FERRETTI ENRICO    </v>
          </cell>
          <cell r="B4305" t="str">
            <v>VENTASSO</v>
          </cell>
        </row>
        <row r="4306">
          <cell r="A4306" t="str">
            <v xml:space="preserve">RUFFINI FABIO    </v>
          </cell>
          <cell r="B4306" t="str">
            <v>VETTO</v>
          </cell>
        </row>
        <row r="4307">
          <cell r="A4307" t="str">
            <v xml:space="preserve">VESCOVI STEFANO    </v>
          </cell>
          <cell r="B4307" t="str">
            <v>VEZZANO SUL CROSTOLO</v>
          </cell>
        </row>
        <row r="4308">
          <cell r="A4308" t="str">
            <v xml:space="preserve">BORGHI NELLO    </v>
          </cell>
          <cell r="B4308" t="str">
            <v>VIANO</v>
          </cell>
        </row>
        <row r="4309">
          <cell r="A4309" t="str">
            <v xml:space="preserve">SASSI ELIO IVO   </v>
          </cell>
          <cell r="B4309" t="str">
            <v>VILLA MINOZZO</v>
          </cell>
        </row>
        <row r="4310">
          <cell r="A4310" t="str">
            <v xml:space="preserve">GIORGETTI FILIPPO    </v>
          </cell>
          <cell r="B4310" t="str">
            <v>BELLARIA-IGEA MARINA</v>
          </cell>
        </row>
        <row r="4311">
          <cell r="A4311" t="str">
            <v xml:space="preserve">TONIELLI FABIANO    </v>
          </cell>
          <cell r="B4311" t="str">
            <v>CASTELDELCI</v>
          </cell>
        </row>
        <row r="4312">
          <cell r="A4312" t="str">
            <v xml:space="preserve">FORONCHI FRANCA    </v>
          </cell>
          <cell r="B4312" t="str">
            <v>CATTOLICA</v>
          </cell>
        </row>
        <row r="4313">
          <cell r="A4313" t="str">
            <v xml:space="preserve">UGOLINI GIANLUCA    </v>
          </cell>
          <cell r="B4313" t="str">
            <v>CORIANO</v>
          </cell>
        </row>
        <row r="4314">
          <cell r="A4314" t="str">
            <v xml:space="preserve">SANTI RIZIERO    </v>
          </cell>
          <cell r="B4314" t="str">
            <v>GEMMANO</v>
          </cell>
        </row>
        <row r="4315">
          <cell r="A4315" t="str">
            <v xml:space="preserve">FATTORI MARCELLO    </v>
          </cell>
          <cell r="B4315" t="str">
            <v>MAIOLO</v>
          </cell>
        </row>
        <row r="4316">
          <cell r="A4316" t="str">
            <v xml:space="preserve">PICCIONI FABRIZIO    </v>
          </cell>
          <cell r="B4316" t="str">
            <v>MISANO ADRIATICO</v>
          </cell>
        </row>
        <row r="4317">
          <cell r="A4317" t="str">
            <v xml:space="preserve">GIORGI MASSIMO    </v>
          </cell>
          <cell r="B4317" t="str">
            <v>MONDAINO</v>
          </cell>
        </row>
        <row r="4318">
          <cell r="A4318" t="str">
            <v xml:space="preserve">ROSSI PIETRO    </v>
          </cell>
          <cell r="B4318" t="str">
            <v>MONTECOPIOLO</v>
          </cell>
        </row>
        <row r="4319">
          <cell r="A4319" t="str">
            <v xml:space="preserve">SICA FILIPPO    </v>
          </cell>
          <cell r="B4319" t="str">
            <v>MONTEFIORE CONCA</v>
          </cell>
        </row>
        <row r="4320">
          <cell r="A4320" t="str">
            <v xml:space="preserve">GRILLI LORENZO    </v>
          </cell>
          <cell r="B4320" t="str">
            <v>MONTEGRIDOLFO</v>
          </cell>
        </row>
        <row r="4321">
          <cell r="A4321" t="str">
            <v xml:space="preserve">CASADEI GIAN MARCO   </v>
          </cell>
          <cell r="B4321" t="str">
            <v>MONTESCUDO - MONTE COLOMBO</v>
          </cell>
        </row>
        <row r="4322">
          <cell r="A4322" t="str">
            <v xml:space="preserve">CIOTTI GIORGIO    </v>
          </cell>
          <cell r="B4322" t="str">
            <v>MORCIANO DI ROMAGNA</v>
          </cell>
        </row>
        <row r="4323">
          <cell r="A4323" t="str">
            <v xml:space="preserve">ZANCHINI STEFANO    </v>
          </cell>
          <cell r="B4323" t="str">
            <v>NOVAFELTRIA</v>
          </cell>
        </row>
        <row r="4324">
          <cell r="A4324" t="str">
            <v xml:space="preserve">GIANNINI MAURO    </v>
          </cell>
          <cell r="B4324" t="str">
            <v>PENNABILLI</v>
          </cell>
        </row>
        <row r="4325">
          <cell r="A4325" t="str">
            <v xml:space="preserve">RAGGINI RONNY    </v>
          </cell>
          <cell r="B4325" t="str">
            <v>POGGIO TORRIANA</v>
          </cell>
        </row>
        <row r="4326">
          <cell r="A4326" t="str">
            <v xml:space="preserve">ANGELINI DANIELA    </v>
          </cell>
          <cell r="B4326" t="str">
            <v>RICCIONE</v>
          </cell>
        </row>
        <row r="4327">
          <cell r="A4327" t="str">
            <v xml:space="preserve">SADEGHOLVAAD JAMIL    </v>
          </cell>
          <cell r="B4327" t="str">
            <v>RIMINI</v>
          </cell>
        </row>
        <row r="4328">
          <cell r="A4328" t="str">
            <v xml:space="preserve">POLIDORI DILVO    </v>
          </cell>
          <cell r="B4328" t="str">
            <v>SALUDECIO</v>
          </cell>
        </row>
        <row r="4329">
          <cell r="A4329" t="str">
            <v xml:space="preserve">CECCHINI MIRNA    </v>
          </cell>
          <cell r="B4329" t="str">
            <v>SAN CLEMENTE</v>
          </cell>
        </row>
        <row r="4330">
          <cell r="A4330" t="str">
            <v xml:space="preserve">MORELLI DANIELE    </v>
          </cell>
          <cell r="B4330" t="str">
            <v>SAN GIOVANNI IN MARIGNANO</v>
          </cell>
        </row>
        <row r="4331">
          <cell r="A4331" t="str">
            <v xml:space="preserve">BINDI LEONARDO    </v>
          </cell>
          <cell r="B4331" t="str">
            <v>SAN LEO</v>
          </cell>
        </row>
        <row r="4332">
          <cell r="A4332" t="str">
            <v xml:space="preserve">POLIDORI GOFFREDO    </v>
          </cell>
          <cell r="B4332" t="str">
            <v>SANT'AGATA FELTRIA</v>
          </cell>
        </row>
        <row r="4333">
          <cell r="A4333" t="str">
            <v xml:space="preserve">PARMA ALICE    </v>
          </cell>
          <cell r="B4333" t="str">
            <v>SANTARCANGELO DI ROMAGNA</v>
          </cell>
        </row>
        <row r="4334">
          <cell r="A4334" t="str">
            <v xml:space="preserve">MEDICI FABIO    </v>
          </cell>
          <cell r="B4334" t="str">
            <v>SASSOFELTRIO</v>
          </cell>
        </row>
        <row r="4335">
          <cell r="A4335" t="str">
            <v xml:space="preserve">NOVELLI PASQUALE    </v>
          </cell>
          <cell r="B4335" t="str">
            <v>TALAMELLO</v>
          </cell>
        </row>
        <row r="4336">
          <cell r="A4336" t="str">
            <v xml:space="preserve">SABBA STEFANIA    </v>
          </cell>
          <cell r="B4336" t="str">
            <v>VERUCCHIO</v>
          </cell>
        </row>
        <row r="4337">
          <cell r="A4337" t="str">
            <v xml:space="preserve">POLCRI ALESSANDRO    </v>
          </cell>
          <cell r="B4337" t="str">
            <v>ANGHIARI</v>
          </cell>
        </row>
        <row r="4338">
          <cell r="A4338" t="str">
            <v xml:space="preserve">GHINELLI ALESSANDRO    </v>
          </cell>
          <cell r="B4338" t="str">
            <v>AREZZO</v>
          </cell>
        </row>
        <row r="4339">
          <cell r="A4339" t="str">
            <v xml:space="preserve">SANTUCCI ALBERTO    </v>
          </cell>
          <cell r="B4339" t="str">
            <v>BADIA TEDALDA</v>
          </cell>
        </row>
        <row r="4340">
          <cell r="A4340" t="str">
            <v xml:space="preserve">VAGNOLI FILIPPO    </v>
          </cell>
          <cell r="B4340" t="str">
            <v>BIBBIENA</v>
          </cell>
        </row>
        <row r="4341">
          <cell r="A4341" t="str">
            <v xml:space="preserve">BENINI NICOLA    </v>
          </cell>
          <cell r="B4341" t="str">
            <v>BUCINE</v>
          </cell>
        </row>
        <row r="4342">
          <cell r="A4342" t="str">
            <v xml:space="preserve">FRANCESCONI MARIO    </v>
          </cell>
          <cell r="B4342" t="str">
            <v>CAPOLONA</v>
          </cell>
        </row>
        <row r="4343">
          <cell r="A4343" t="str">
            <v xml:space="preserve">BARONI CLAUDIO    </v>
          </cell>
          <cell r="B4343" t="str">
            <v>CAPRESE MICHELANGELO</v>
          </cell>
        </row>
        <row r="4344">
          <cell r="A4344" t="str">
            <v xml:space="preserve">RICCI LORENZO    </v>
          </cell>
          <cell r="B4344" t="str">
            <v>CASTEL FOCOGNANO</v>
          </cell>
        </row>
        <row r="4345">
          <cell r="A4345" t="str">
            <v xml:space="preserve">CACIOLI ENZO    </v>
          </cell>
          <cell r="B4345" t="str">
            <v>CASTELFRANCO PIANDISCO'</v>
          </cell>
        </row>
        <row r="4346">
          <cell r="A4346" t="str">
            <v xml:space="preserve">FANI ANTONIO    </v>
          </cell>
          <cell r="B4346" t="str">
            <v>CASTEL SAN NICCOLO'</v>
          </cell>
        </row>
        <row r="4347">
          <cell r="A4347" t="str">
            <v xml:space="preserve">ERMINI MARCO    </v>
          </cell>
          <cell r="B4347" t="str">
            <v>CASTIGLION FIBOCCHI</v>
          </cell>
        </row>
        <row r="4348">
          <cell r="A4348" t="str">
            <v xml:space="preserve">AGNELLI MARIO    </v>
          </cell>
          <cell r="B4348" t="str">
            <v>CASTIGLION FIORENTINO</v>
          </cell>
        </row>
        <row r="4349">
          <cell r="A4349" t="str">
            <v xml:space="preserve">DEGL'INNOCENTI O SANNI LEONARDO  </v>
          </cell>
          <cell r="B4349" t="str">
            <v>CAVRIGLIA</v>
          </cell>
        </row>
        <row r="4350">
          <cell r="A4350" t="str">
            <v xml:space="preserve">CALBI VALENTINA    </v>
          </cell>
          <cell r="B4350" t="str">
            <v>CHITIGNANO</v>
          </cell>
        </row>
        <row r="4351">
          <cell r="A4351" t="str">
            <v xml:space="preserve">TELLINI GIAMPAOLO    </v>
          </cell>
          <cell r="B4351" t="str">
            <v>CHIUSI DELLA VERNA</v>
          </cell>
        </row>
        <row r="4352">
          <cell r="A4352" t="str">
            <v xml:space="preserve">TAVARNESI ANDREA    </v>
          </cell>
          <cell r="B4352" t="str">
            <v>CIVITELLA IN VAL DI CHIANA</v>
          </cell>
        </row>
        <row r="4353">
          <cell r="A4353" t="str">
            <v xml:space="preserve">MEONI LUCIANO    </v>
          </cell>
          <cell r="B4353" t="str">
            <v>CORTONA</v>
          </cell>
        </row>
        <row r="4354">
          <cell r="A4354" t="str">
            <v xml:space="preserve">SONNATI FRANCESCO    </v>
          </cell>
          <cell r="B4354" t="str">
            <v>FOIANO DELLA CHIANA</v>
          </cell>
        </row>
        <row r="4355">
          <cell r="A4355" t="str">
            <v xml:space="preserve">NERI SIMONA    </v>
          </cell>
          <cell r="B4355" t="str">
            <v>LATERINA PERGINE VALDARNO</v>
          </cell>
        </row>
        <row r="4356">
          <cell r="A4356" t="str">
            <v xml:space="preserve">BOTTI MORENO    </v>
          </cell>
          <cell r="B4356" t="str">
            <v>LORO CIUFFENNA</v>
          </cell>
        </row>
        <row r="4357">
          <cell r="A4357" t="str">
            <v xml:space="preserve">CASINI ROBERTA    </v>
          </cell>
          <cell r="B4357" t="str">
            <v>LUCIGNANO</v>
          </cell>
        </row>
        <row r="4358">
          <cell r="A4358" t="str">
            <v xml:space="preserve">DE PALMA MARIA   </v>
          </cell>
          <cell r="B4358" t="str">
            <v>MARCIANO DELLA CHIANA</v>
          </cell>
        </row>
        <row r="4359">
          <cell r="A4359" t="str">
            <v xml:space="preserve">PERTICHINI ROBERTO    </v>
          </cell>
          <cell r="B4359" t="str">
            <v>MONTEMIGNAIO</v>
          </cell>
        </row>
        <row r="4360">
          <cell r="A4360" t="str">
            <v xml:space="preserve">ROMANELLI ALFREDO    </v>
          </cell>
          <cell r="B4360" t="str">
            <v>MONTERCHI</v>
          </cell>
        </row>
        <row r="4361">
          <cell r="A4361" t="str">
            <v xml:space="preserve">BENNATI GIANNI    </v>
          </cell>
          <cell r="B4361" t="str">
            <v>MONTE SAN SAVINO</v>
          </cell>
        </row>
        <row r="4362">
          <cell r="A4362" t="str">
            <v xml:space="preserve">CHIASSAI MARTINI SILVIA   </v>
          </cell>
          <cell r="B4362" t="str">
            <v>MONTEVARCHI</v>
          </cell>
        </row>
        <row r="4363">
          <cell r="A4363" t="str">
            <v xml:space="preserve">CECCHERINI EMANUELE    </v>
          </cell>
          <cell r="B4363" t="str">
            <v>ORTIGNANO RAGGIOLO</v>
          </cell>
        </row>
        <row r="4364">
          <cell r="A4364" t="str">
            <v xml:space="preserve">MARCELLI CLAUDIO    </v>
          </cell>
          <cell r="B4364" t="str">
            <v>PIEVE SANTO STEFANO</v>
          </cell>
        </row>
        <row r="4365">
          <cell r="A4365" t="str">
            <v xml:space="preserve">TONI CARLO    </v>
          </cell>
          <cell r="B4365" t="str">
            <v>POPPI</v>
          </cell>
        </row>
        <row r="4366">
          <cell r="A4366" t="str">
            <v xml:space="preserve">CALERI NICOLO'    </v>
          </cell>
          <cell r="B4366" t="str">
            <v>PRATOVECCHIO STIA</v>
          </cell>
        </row>
        <row r="4367">
          <cell r="A4367" t="str">
            <v xml:space="preserve">VADI VALENTINA    </v>
          </cell>
          <cell r="B4367" t="str">
            <v>SAN GIOVANNI VALDARNO</v>
          </cell>
        </row>
        <row r="4368">
          <cell r="A4368" t="str">
            <v xml:space="preserve">INNOCENTI FABRIZIO    </v>
          </cell>
          <cell r="B4368" t="str">
            <v>SANSEPOLCRO</v>
          </cell>
        </row>
        <row r="4369">
          <cell r="A4369" t="str">
            <v xml:space="preserve">DORI FRANCO    </v>
          </cell>
          <cell r="B4369" t="str">
            <v>SESTINO</v>
          </cell>
        </row>
        <row r="4370">
          <cell r="A4370" t="str">
            <v xml:space="preserve">MATTESINI ILARIA    </v>
          </cell>
          <cell r="B4370" t="str">
            <v>SUBBIANO</v>
          </cell>
        </row>
        <row r="4371">
          <cell r="A4371" t="str">
            <v xml:space="preserve">DUCCI ELEONORA    </v>
          </cell>
          <cell r="B4371" t="str">
            <v>TALLA</v>
          </cell>
        </row>
        <row r="4372">
          <cell r="A4372" t="str">
            <v xml:space="preserve">CHIENNI SERGIO    </v>
          </cell>
          <cell r="B4372" t="str">
            <v>TERRANUOVA BRACCIOLINI</v>
          </cell>
        </row>
        <row r="4373">
          <cell r="A4373" t="str">
            <v xml:space="preserve">CASINI FRANCESCO    </v>
          </cell>
          <cell r="B4373" t="str">
            <v>BAGNO A RIPOLI</v>
          </cell>
        </row>
        <row r="4374">
          <cell r="A4374" t="str">
            <v xml:space="preserve">MONGATTI GIAMPIERO    </v>
          </cell>
          <cell r="B4374" t="str">
            <v>BARBERINO DI MUGELLO</v>
          </cell>
        </row>
        <row r="4375">
          <cell r="A4375" t="str">
            <v xml:space="preserve">BARONCELLI DAVID    </v>
          </cell>
          <cell r="B4375" t="str">
            <v>BARBERINO TAVARNELLE</v>
          </cell>
        </row>
        <row r="4376">
          <cell r="A4376" t="str">
            <v xml:space="preserve">OMOBONI PAOLO    </v>
          </cell>
          <cell r="B4376" t="str">
            <v>BORGO SAN LORENZO</v>
          </cell>
        </row>
        <row r="4377">
          <cell r="A4377" t="str">
            <v xml:space="preserve">PRESTINI RICCARDO    </v>
          </cell>
          <cell r="B4377" t="str">
            <v>CALENZANO</v>
          </cell>
        </row>
        <row r="4378">
          <cell r="A4378" t="str">
            <v xml:space="preserve">GIUNTI ALESSANDRO    </v>
          </cell>
          <cell r="B4378" t="str">
            <v>CAPRAIA E LIMITE</v>
          </cell>
        </row>
        <row r="4379">
          <cell r="A4379" t="str">
            <v xml:space="preserve">FALORNI ALESSIO    </v>
          </cell>
          <cell r="B4379" t="str">
            <v>CASTELFIORENTINO</v>
          </cell>
        </row>
        <row r="4380">
          <cell r="A4380" t="str">
            <v xml:space="preserve">ROSSETTI SIMONA    </v>
          </cell>
          <cell r="B4380" t="str">
            <v>CERRETO GUIDI</v>
          </cell>
        </row>
        <row r="4381">
          <cell r="A4381" t="str">
            <v xml:space="preserve">CUCINI GIACOMO    </v>
          </cell>
          <cell r="B4381" t="str">
            <v>CERTALDO</v>
          </cell>
        </row>
        <row r="4382">
          <cell r="A4382" t="str">
            <v xml:space="preserve">PASSIATORE STEFANO    </v>
          </cell>
          <cell r="B4382" t="str">
            <v>DICOMANO</v>
          </cell>
        </row>
        <row r="4383">
          <cell r="A4383" t="str">
            <v xml:space="preserve">BARNINI BRENDA    </v>
          </cell>
          <cell r="B4383" t="str">
            <v>EMPOLI</v>
          </cell>
        </row>
        <row r="4384">
          <cell r="A4384" t="str">
            <v xml:space="preserve">RAVONI ANNA    </v>
          </cell>
          <cell r="B4384" t="str">
            <v>FIESOLE</v>
          </cell>
        </row>
        <row r="4385">
          <cell r="A4385" t="str">
            <v xml:space="preserve">MUGNAI GIULIA    </v>
          </cell>
          <cell r="B4385" t="str">
            <v>FIGLINE E INCISA VALDARNO</v>
          </cell>
        </row>
        <row r="4386">
          <cell r="A4386" t="str">
            <v xml:space="preserve">NARDELLA DARIO    </v>
          </cell>
          <cell r="B4386" t="str">
            <v>FIRENZE</v>
          </cell>
        </row>
        <row r="4387">
          <cell r="A4387" t="str">
            <v xml:space="preserve">BUTI GIAMPAOLO    </v>
          </cell>
          <cell r="B4387" t="str">
            <v>FIRENZUOLA</v>
          </cell>
        </row>
        <row r="4388">
          <cell r="A4388" t="str">
            <v xml:space="preserve">SPINELLI ALESSIO    </v>
          </cell>
          <cell r="B4388" t="str">
            <v>FUCECCHIO</v>
          </cell>
        </row>
        <row r="4389">
          <cell r="A4389" t="str">
            <v xml:space="preserve">CAMPINOTI PAOLO    </v>
          </cell>
          <cell r="B4389" t="str">
            <v>GAMBASSI TERME</v>
          </cell>
        </row>
        <row r="4390">
          <cell r="A4390" t="str">
            <v xml:space="preserve">SOTTANI PAOLO    </v>
          </cell>
          <cell r="B4390" t="str">
            <v>GREVE IN CHIANTI</v>
          </cell>
        </row>
        <row r="4391">
          <cell r="A4391" t="str">
            <v xml:space="preserve">CALAMANDREI ALESSIO    </v>
          </cell>
          <cell r="B4391" t="str">
            <v>IMPRUNETA</v>
          </cell>
        </row>
        <row r="4392">
          <cell r="A4392" t="str">
            <v xml:space="preserve">BAGNI ANGELA    </v>
          </cell>
          <cell r="B4392" t="str">
            <v>LASTRA A SIGNA</v>
          </cell>
        </row>
        <row r="4393">
          <cell r="A4393" t="str">
            <v xml:space="preserve">CUORETTI TOMMASO    </v>
          </cell>
          <cell r="B4393" t="str">
            <v>LONDA</v>
          </cell>
        </row>
        <row r="4394">
          <cell r="A4394" t="str">
            <v xml:space="preserve">TRIBERTI TOMMASO    </v>
          </cell>
          <cell r="B4394" t="str">
            <v>MARRADI</v>
          </cell>
        </row>
        <row r="4395">
          <cell r="A4395" t="str">
            <v xml:space="preserve">POMPONI PAOLO    </v>
          </cell>
          <cell r="B4395" t="str">
            <v>MONTAIONE</v>
          </cell>
        </row>
        <row r="4396">
          <cell r="A4396" t="str">
            <v xml:space="preserve">MASETTI PAOLO    </v>
          </cell>
          <cell r="B4396" t="str">
            <v>MONTELUPO FIORENTINO</v>
          </cell>
        </row>
        <row r="4397">
          <cell r="A4397" t="str">
            <v xml:space="preserve">MUGNAINI ALESSIO    </v>
          </cell>
          <cell r="B4397" t="str">
            <v>MONTESPERTOLI</v>
          </cell>
        </row>
        <row r="4398">
          <cell r="A4398" t="str">
            <v xml:space="preserve">MOSCHETTI GIAN PIERO   </v>
          </cell>
          <cell r="B4398" t="str">
            <v>PALAZZUOLO SUL SENIO</v>
          </cell>
        </row>
        <row r="4399">
          <cell r="A4399" t="str">
            <v xml:space="preserve">POVOLERI NICOLA    </v>
          </cell>
          <cell r="B4399" t="str">
            <v>PELAGO</v>
          </cell>
        </row>
        <row r="4400">
          <cell r="A4400" t="str">
            <v xml:space="preserve">MARINI MONICA    </v>
          </cell>
          <cell r="B4400" t="str">
            <v>PONTASSIEVE</v>
          </cell>
        </row>
        <row r="4401">
          <cell r="A4401" t="str">
            <v xml:space="preserve">GIUNTI PIERO    </v>
          </cell>
          <cell r="B4401" t="str">
            <v>REGGELLO</v>
          </cell>
        </row>
        <row r="4402">
          <cell r="A4402" t="str">
            <v xml:space="preserve">CERTOSI GIACOMO    </v>
          </cell>
          <cell r="B4402" t="str">
            <v>RIGNANO SULL'ARNO</v>
          </cell>
        </row>
        <row r="4403">
          <cell r="A4403" t="str">
            <v xml:space="preserve">MAIDA VITO    </v>
          </cell>
          <cell r="B4403" t="str">
            <v>RUFINA</v>
          </cell>
        </row>
        <row r="4404">
          <cell r="A4404" t="str">
            <v xml:space="preserve">CIAPPI ROBERTO    </v>
          </cell>
          <cell r="B4404" t="str">
            <v>SAN CASCIANO IN VAL DI PESA</v>
          </cell>
        </row>
        <row r="4405">
          <cell r="A4405" t="str">
            <v xml:space="preserve">PIANI EMANUELE    </v>
          </cell>
          <cell r="B4405" t="str">
            <v>SAN GODENZO</v>
          </cell>
        </row>
        <row r="4406">
          <cell r="A4406" t="str">
            <v xml:space="preserve">FALLANI SANDRO    </v>
          </cell>
          <cell r="B4406" t="str">
            <v>SCANDICCI</v>
          </cell>
        </row>
        <row r="4407">
          <cell r="A4407" t="str">
            <v xml:space="preserve">IGNESTI FEDERICO    </v>
          </cell>
          <cell r="B4407" t="str">
            <v>SCARPERIA E SAN PIERO</v>
          </cell>
        </row>
        <row r="4408">
          <cell r="A4408" t="str">
            <v xml:space="preserve">FALCHI LORENZO    </v>
          </cell>
          <cell r="B4408" t="str">
            <v>SESTO FIORENTINO</v>
          </cell>
        </row>
        <row r="4409">
          <cell r="A4409" t="str">
            <v xml:space="preserve">FOSSI GIAMPIERO    </v>
          </cell>
          <cell r="B4409" t="str">
            <v>SIGNA</v>
          </cell>
        </row>
        <row r="4410">
          <cell r="A4410" t="str">
            <v xml:space="preserve">BORCHI LEONARDO    </v>
          </cell>
          <cell r="B4410" t="str">
            <v>VAGLIA</v>
          </cell>
        </row>
        <row r="4411">
          <cell r="A4411" t="str">
            <v xml:space="preserve">CARLA' CAMPA FILIPPO   </v>
          </cell>
          <cell r="B4411" t="str">
            <v>VICCHIO</v>
          </cell>
        </row>
        <row r="4412">
          <cell r="A4412" t="str">
            <v xml:space="preserve">TORCHIA GIUSEPPE    </v>
          </cell>
          <cell r="B4412" t="str">
            <v>VINCI</v>
          </cell>
        </row>
        <row r="4413">
          <cell r="A4413" t="str">
            <v xml:space="preserve">MARINI JACOPO    </v>
          </cell>
          <cell r="B4413" t="str">
            <v>ARCIDOSSO</v>
          </cell>
        </row>
        <row r="4414">
          <cell r="A4414" t="str">
            <v xml:space="preserve">PESUCCI ELISMO    </v>
          </cell>
          <cell r="B4414" t="str">
            <v>CAMPAGNATICO</v>
          </cell>
        </row>
        <row r="4415">
          <cell r="A4415" t="str">
            <v xml:space="preserve">CHELINI GIANFRANCO    </v>
          </cell>
          <cell r="B4415" t="str">
            <v>CAPALBIO</v>
          </cell>
        </row>
        <row r="4416">
          <cell r="A4416" t="str">
            <v xml:space="preserve">BARTALINI MICHELE    </v>
          </cell>
          <cell r="B4416" t="str">
            <v>CASTEL DEL PIANO</v>
          </cell>
        </row>
        <row r="4417">
          <cell r="A4417" t="str">
            <v xml:space="preserve">NAPPI ELENA    </v>
          </cell>
          <cell r="B4417" t="str">
            <v>CASTIGLIONE DELLA PESCAIA</v>
          </cell>
        </row>
        <row r="4418">
          <cell r="A4418" t="str">
            <v xml:space="preserve">SANI ROMINA    </v>
          </cell>
          <cell r="B4418" t="str">
            <v>CINIGIANO</v>
          </cell>
        </row>
        <row r="4419">
          <cell r="A4419" t="str">
            <v xml:space="preserve">BIONDI ALESSANDRA    </v>
          </cell>
          <cell r="B4419" t="str">
            <v>CIVITELLA PAGANICO</v>
          </cell>
        </row>
        <row r="4420">
          <cell r="A4420" t="str">
            <v xml:space="preserve">BENINI ANDREA    </v>
          </cell>
          <cell r="B4420" t="str">
            <v>FOLLONICA</v>
          </cell>
        </row>
        <row r="4421">
          <cell r="A4421" t="str">
            <v xml:space="preserve">BIONDI ANDREA    </v>
          </cell>
          <cell r="B4421" t="str">
            <v>GAVORRANO</v>
          </cell>
        </row>
        <row r="4422">
          <cell r="A4422" t="str">
            <v xml:space="preserve">VIVARELLI COLONNA ANTONFRANCESCO   </v>
          </cell>
          <cell r="B4422" t="str">
            <v>GROSSETO</v>
          </cell>
        </row>
        <row r="4423">
          <cell r="A4423" t="str">
            <v xml:space="preserve">ORTELLI SERGIO    </v>
          </cell>
          <cell r="B4423" t="str">
            <v>ISOLA DEL GIGLIO</v>
          </cell>
        </row>
        <row r="4424">
          <cell r="A4424" t="str">
            <v xml:space="preserve">MORINI MIRCO    </v>
          </cell>
          <cell r="B4424" t="str">
            <v>MANCIANO</v>
          </cell>
        </row>
        <row r="4425">
          <cell r="A4425" t="str">
            <v xml:space="preserve">GIUNTINI MARCELLO    </v>
          </cell>
          <cell r="B4425" t="str">
            <v>MASSA MARITTIMA</v>
          </cell>
        </row>
        <row r="4426">
          <cell r="A4426" t="str">
            <v xml:space="preserve">BORGHINI FRANCESCO    </v>
          </cell>
          <cell r="B4426" t="str">
            <v>MONTE ARGENTARIO</v>
          </cell>
        </row>
        <row r="4427">
          <cell r="A4427" t="str">
            <v xml:space="preserve">TERMINE GIACOMO    </v>
          </cell>
          <cell r="B4427" t="str">
            <v>MONTEROTONDO MARITTIMO</v>
          </cell>
        </row>
        <row r="4428">
          <cell r="A4428" t="str">
            <v xml:space="preserve">VERRUZZI NICOLA    </v>
          </cell>
          <cell r="B4428" t="str">
            <v>MONTIERI</v>
          </cell>
        </row>
        <row r="4429">
          <cell r="A4429" t="str">
            <v xml:space="preserve">CASAMENTI ANDREA    </v>
          </cell>
          <cell r="B4429" t="str">
            <v>ORBETELLO</v>
          </cell>
        </row>
        <row r="4430">
          <cell r="A4430" t="str">
            <v xml:space="preserve">GENTILI GIOVANNI    </v>
          </cell>
          <cell r="B4430" t="str">
            <v>PITIGLIANO</v>
          </cell>
        </row>
        <row r="4431">
          <cell r="A4431" t="str">
            <v xml:space="preserve">GALLI MASSIMO    </v>
          </cell>
          <cell r="B4431" t="str">
            <v>ROCCALBEGNA</v>
          </cell>
        </row>
        <row r="4432">
          <cell r="A4432" t="str">
            <v xml:space="preserve">LIMATOLA FRANCESCO    </v>
          </cell>
          <cell r="B4432" t="str">
            <v>ROCCASTRADA</v>
          </cell>
        </row>
        <row r="4433">
          <cell r="A4433" t="str">
            <v xml:space="preserve">BALOCCHI FEDERICO    </v>
          </cell>
          <cell r="B4433" t="str">
            <v>SANTA FIORA</v>
          </cell>
        </row>
        <row r="4434">
          <cell r="A4434" t="str">
            <v xml:space="preserve">GINESI MARIA BICE   </v>
          </cell>
          <cell r="B4434" t="str">
            <v>SCANSANO</v>
          </cell>
        </row>
        <row r="4435">
          <cell r="A4435" t="str">
            <v xml:space="preserve">TRAVISON FRANCESCA    </v>
          </cell>
          <cell r="B4435" t="str">
            <v>SCARLINO</v>
          </cell>
        </row>
        <row r="4436">
          <cell r="A4436" t="str">
            <v xml:space="preserve">ROSSI DANIELE    </v>
          </cell>
          <cell r="B4436" t="str">
            <v>SEGGIANO</v>
          </cell>
        </row>
        <row r="4437">
          <cell r="A4437" t="str">
            <v xml:space="preserve">PETRUCCI LUCIANO    </v>
          </cell>
          <cell r="B4437" t="str">
            <v>SEMPRONIANO</v>
          </cell>
        </row>
        <row r="4438">
          <cell r="A4438" t="str">
            <v xml:space="preserve">VANNI PIERANDREA    </v>
          </cell>
          <cell r="B4438" t="str">
            <v>SORANO</v>
          </cell>
        </row>
        <row r="4439">
          <cell r="A4439" t="str">
            <v xml:space="preserve">FEDELI MASSIMO    </v>
          </cell>
          <cell r="B4439" t="str">
            <v>BIBBONA</v>
          </cell>
        </row>
        <row r="4440">
          <cell r="A4440" t="str">
            <v xml:space="preserve">TICCIATI ALBERTA    </v>
          </cell>
          <cell r="B4440" t="str">
            <v>CAMPIGLIA MARITTIMA</v>
          </cell>
        </row>
        <row r="4441">
          <cell r="A4441" t="str">
            <v xml:space="preserve">MONTAUTI DAVIDE    </v>
          </cell>
          <cell r="B4441" t="str">
            <v>CAMPO NELL'ELBA</v>
          </cell>
        </row>
        <row r="4442">
          <cell r="A4442" t="str">
            <v xml:space="preserve">MONTAGNA WALTER    </v>
          </cell>
          <cell r="B4442" t="str">
            <v>CAPOLIVERI</v>
          </cell>
        </row>
        <row r="4443">
          <cell r="A4443" t="str">
            <v xml:space="preserve">BESSI MARIA IDA   </v>
          </cell>
          <cell r="B4443" t="str">
            <v>CAPRAIA ISOLA</v>
          </cell>
        </row>
        <row r="4444">
          <cell r="A4444" t="str">
            <v xml:space="preserve">SCARPELLINI SANDRA    </v>
          </cell>
          <cell r="B4444" t="str">
            <v>CASTAGNETO CARDUCCI</v>
          </cell>
        </row>
        <row r="4445">
          <cell r="A4445" t="str">
            <v xml:space="preserve">LIPPI SAMUELE    </v>
          </cell>
          <cell r="B4445" t="str">
            <v>CECINA</v>
          </cell>
        </row>
        <row r="4446">
          <cell r="A4446" t="str">
            <v xml:space="preserve">ANTOLINI ADELIO    </v>
          </cell>
          <cell r="B4446" t="str">
            <v>COLLESALVETTI</v>
          </cell>
        </row>
        <row r="4447">
          <cell r="A4447" t="str">
            <v xml:space="preserve">SALVETTI LUCA    </v>
          </cell>
          <cell r="B4447" t="str">
            <v>LIVORNO</v>
          </cell>
        </row>
        <row r="4448">
          <cell r="A4448" t="str">
            <v xml:space="preserve">BARBI SIMONE    </v>
          </cell>
          <cell r="B4448" t="str">
            <v>MARCIANA</v>
          </cell>
        </row>
        <row r="4449">
          <cell r="A4449" t="str">
            <v xml:space="preserve">ALLORI GABRIELLA    </v>
          </cell>
          <cell r="B4449" t="str">
            <v>MARCIANA MARINA</v>
          </cell>
        </row>
        <row r="4450">
          <cell r="A4450" t="str">
            <v xml:space="preserve">FERRARI FRANCESCO    </v>
          </cell>
          <cell r="B4450" t="str">
            <v>PIOMBINO</v>
          </cell>
        </row>
        <row r="4451">
          <cell r="A4451" t="str">
            <v xml:space="preserve">PAPI MAURIZIO    </v>
          </cell>
          <cell r="B4451" t="str">
            <v>PORTO AZZURRO</v>
          </cell>
        </row>
        <row r="4452">
          <cell r="A4452" t="str">
            <v xml:space="preserve">ZINI ANGELO    </v>
          </cell>
          <cell r="B4452" t="str">
            <v>PORTOFERRAIO</v>
          </cell>
        </row>
        <row r="4453">
          <cell r="A4453" t="str">
            <v xml:space="preserve">DONATI DANIELE    </v>
          </cell>
          <cell r="B4453" t="str">
            <v>ROSIGNANO MARITTIMO</v>
          </cell>
        </row>
        <row r="4454">
          <cell r="A4454" t="str">
            <v xml:space="preserve">RICCUCCI PAOLO    </v>
          </cell>
          <cell r="B4454" t="str">
            <v>SAN VINCENZO</v>
          </cell>
        </row>
        <row r="4455">
          <cell r="A4455" t="str">
            <v xml:space="preserve">GUARGUAGLINI ALESSANDRO    </v>
          </cell>
          <cell r="B4455" t="str">
            <v>SASSETTA</v>
          </cell>
        </row>
        <row r="4456">
          <cell r="A4456" t="str">
            <v xml:space="preserve">PASQUINI JESSICA    </v>
          </cell>
          <cell r="B4456" t="str">
            <v>SUVERETO</v>
          </cell>
        </row>
        <row r="4457">
          <cell r="A4457" t="str">
            <v xml:space="preserve">D'AMBROSIO SARA    </v>
          </cell>
          <cell r="B4457" t="str">
            <v>ALTOPASCIO</v>
          </cell>
        </row>
        <row r="4458">
          <cell r="A4458" t="str">
            <v xml:space="preserve">MICHELINI PAOLO    </v>
          </cell>
          <cell r="B4458" t="str">
            <v>BAGNI DI LUCCA</v>
          </cell>
        </row>
        <row r="4459">
          <cell r="A4459" t="str">
            <v xml:space="preserve">CAMPANI CATERINA    </v>
          </cell>
          <cell r="B4459" t="str">
            <v>BARGA</v>
          </cell>
        </row>
        <row r="4460">
          <cell r="A4460" t="str">
            <v xml:space="preserve">ANDREUCCETTI PATRIZIO    </v>
          </cell>
          <cell r="B4460" t="str">
            <v>BORGO A MOZZANO</v>
          </cell>
        </row>
        <row r="4461">
          <cell r="A4461" t="str">
            <v xml:space="preserve">PIERUCCI MARCELLO    </v>
          </cell>
          <cell r="B4461" t="str">
            <v>CAMAIORE</v>
          </cell>
        </row>
        <row r="4462">
          <cell r="A4462" t="str">
            <v xml:space="preserve">PIFFERI GUASPARINI FRANCESCO   </v>
          </cell>
          <cell r="B4462" t="str">
            <v>CAMPORGIANO</v>
          </cell>
        </row>
        <row r="4463">
          <cell r="A4463" t="str">
            <v xml:space="preserve">MENESINI LUCA    </v>
          </cell>
          <cell r="B4463" t="str">
            <v>CAPANNORI</v>
          </cell>
        </row>
        <row r="4464">
          <cell r="A4464" t="str">
            <v xml:space="preserve">ROSSI LUCIA    </v>
          </cell>
          <cell r="B4464" t="str">
            <v>CAREGGINE</v>
          </cell>
        </row>
        <row r="4465">
          <cell r="A4465" t="str">
            <v xml:space="preserve">TAGLIASACCHI ANDREA    </v>
          </cell>
          <cell r="B4465" t="str">
            <v>CASTELNUOVO DI GARFAGNANA</v>
          </cell>
        </row>
        <row r="4466">
          <cell r="A4466" t="str">
            <v xml:space="preserve">GASPARI DANIELE    </v>
          </cell>
          <cell r="B4466" t="str">
            <v>CASTIGLIONE DI GARFAGNANA</v>
          </cell>
        </row>
        <row r="4467">
          <cell r="A4467" t="str">
            <v xml:space="preserve">REMASCHI MARCO    </v>
          </cell>
          <cell r="B4467" t="str">
            <v>COREGLIA ANTELMINELLI</v>
          </cell>
        </row>
        <row r="4468">
          <cell r="A4468" t="str">
            <v xml:space="preserve">GIANNINI MICHELE    </v>
          </cell>
          <cell r="B4468" t="str">
            <v>FABBRICHE DI VERGEMOLI</v>
          </cell>
        </row>
        <row r="4469">
          <cell r="A4469" t="str">
            <v xml:space="preserve">MURZI BRUNO    </v>
          </cell>
          <cell r="B4469" t="str">
            <v>FORTE DEI MARMI</v>
          </cell>
        </row>
        <row r="4470">
          <cell r="A4470" t="str">
            <v xml:space="preserve">LUNARDI MORENO    </v>
          </cell>
          <cell r="B4470" t="str">
            <v>FOSCIANDORA</v>
          </cell>
        </row>
        <row r="4471">
          <cell r="A4471" t="str">
            <v xml:space="preserve">SAISI DAVID    </v>
          </cell>
          <cell r="B4471" t="str">
            <v>GALLICANO</v>
          </cell>
        </row>
        <row r="4472">
          <cell r="A4472" t="str">
            <v xml:space="preserve">PARDINI MARIO    </v>
          </cell>
          <cell r="B4472" t="str">
            <v>LUCCA</v>
          </cell>
        </row>
        <row r="4473">
          <cell r="A4473" t="str">
            <v xml:space="preserve">BARSOTTI SIMONA    </v>
          </cell>
          <cell r="B4473" t="str">
            <v>MASSAROSA</v>
          </cell>
        </row>
        <row r="4474">
          <cell r="A4474" t="str">
            <v xml:space="preserve">POLI NICOLA    </v>
          </cell>
          <cell r="B4474" t="str">
            <v>MINUCCIANO</v>
          </cell>
        </row>
        <row r="4475">
          <cell r="A4475" t="str">
            <v xml:space="preserve">TALANI ANDREA    </v>
          </cell>
          <cell r="B4475" t="str">
            <v>MOLAZZANA</v>
          </cell>
        </row>
        <row r="4476">
          <cell r="A4476" t="str">
            <v xml:space="preserve">CARRARA FEDERICO    </v>
          </cell>
          <cell r="B4476" t="str">
            <v>MONTECARLO</v>
          </cell>
        </row>
        <row r="4477">
          <cell r="A4477" t="str">
            <v xml:space="preserve">BONFANTI ANDREA    </v>
          </cell>
          <cell r="B4477" t="str">
            <v>PESCAGLIA</v>
          </cell>
        </row>
        <row r="4478">
          <cell r="A4478" t="str">
            <v xml:space="preserve">CARRARI ANDREA    </v>
          </cell>
          <cell r="B4478" t="str">
            <v>PIAZZA AL SERCHIO</v>
          </cell>
        </row>
        <row r="4479">
          <cell r="A4479" t="str">
            <v xml:space="preserve">GIOVANNETTI ALBERTO STEFANO   </v>
          </cell>
          <cell r="B4479" t="str">
            <v>PIETRASANTA</v>
          </cell>
        </row>
        <row r="4480">
          <cell r="A4480" t="str">
            <v xml:space="preserve">ANGELINI FRANCESCO    </v>
          </cell>
          <cell r="B4480" t="str">
            <v>PIEVE FOSCIANA</v>
          </cell>
        </row>
        <row r="4481">
          <cell r="A4481" t="str">
            <v xml:space="preserve">FORNACIARI LEONARDO    </v>
          </cell>
          <cell r="B4481" t="str">
            <v>PORCARI</v>
          </cell>
        </row>
        <row r="4482">
          <cell r="A4482" t="str">
            <v xml:space="preserve">MARIANI RAFFAELLA    </v>
          </cell>
          <cell r="B4482" t="str">
            <v>SAN ROMANO IN GARFAGNANA</v>
          </cell>
        </row>
        <row r="4483">
          <cell r="A4483" t="str">
            <v xml:space="preserve">ALESSANDRINI LORENZO    </v>
          </cell>
          <cell r="B4483" t="str">
            <v>SERAVEZZA</v>
          </cell>
        </row>
        <row r="4484">
          <cell r="A4484" t="str">
            <v xml:space="preserve">REALI MARCO    </v>
          </cell>
          <cell r="B4484" t="str">
            <v>SILLANO GIUNCUGNANO</v>
          </cell>
        </row>
        <row r="4485">
          <cell r="A4485" t="str">
            <v xml:space="preserve">VERONA MAURIZIO    </v>
          </cell>
          <cell r="B4485" t="str">
            <v>STAZZEMA</v>
          </cell>
        </row>
        <row r="4486">
          <cell r="A4486" t="str">
            <v xml:space="preserve">LODOVICI GIOVANNI    </v>
          </cell>
          <cell r="B4486" t="str">
            <v>VAGLI SOTTO</v>
          </cell>
        </row>
        <row r="4487">
          <cell r="A4487" t="str">
            <v xml:space="preserve">DEL GHINGARO GIORGIO   </v>
          </cell>
          <cell r="B4487" t="str">
            <v>VIAREGGIO</v>
          </cell>
        </row>
        <row r="4488">
          <cell r="A4488" t="str">
            <v xml:space="preserve">ANELLI ELISA    </v>
          </cell>
          <cell r="B4488" t="str">
            <v>VILLA BASILICA</v>
          </cell>
        </row>
        <row r="4489">
          <cell r="A4489" t="str">
            <v xml:space="preserve">PIOLI FRANCESCO    </v>
          </cell>
          <cell r="B4489" t="str">
            <v>VILLA COLLEMANDINA</v>
          </cell>
        </row>
        <row r="4490">
          <cell r="A4490" t="str">
            <v xml:space="preserve">VALETTINI ROBERTO    </v>
          </cell>
          <cell r="B4490" t="str">
            <v>AULLA</v>
          </cell>
        </row>
        <row r="4491">
          <cell r="A4491" t="str">
            <v xml:space="preserve">GUASTALLI GIOVANNI    </v>
          </cell>
          <cell r="B4491" t="str">
            <v>BAGNONE</v>
          </cell>
        </row>
        <row r="4492">
          <cell r="A4492" t="str">
            <v xml:space="preserve">ARRIGHI SERENA    </v>
          </cell>
          <cell r="B4492" t="str">
            <v>CARRARA</v>
          </cell>
        </row>
        <row r="4493">
          <cell r="A4493" t="str">
            <v xml:space="preserve">BALLERINI RICCARDO    </v>
          </cell>
          <cell r="B4493" t="str">
            <v>CASOLA IN LUNIGIANA</v>
          </cell>
        </row>
        <row r="4494">
          <cell r="A4494" t="str">
            <v xml:space="preserve">MAFFEI ANTONIO    </v>
          </cell>
          <cell r="B4494" t="str">
            <v>COMANO</v>
          </cell>
        </row>
        <row r="4495">
          <cell r="A4495" t="str">
            <v xml:space="preserve">FOLLONI ANNALISA    </v>
          </cell>
          <cell r="B4495" t="str">
            <v>FILATTIERA</v>
          </cell>
        </row>
        <row r="4496">
          <cell r="A4496" t="str">
            <v xml:space="preserve">GIANNETTI GIANLUIGI    </v>
          </cell>
          <cell r="B4496" t="str">
            <v>FIVIZZANO</v>
          </cell>
        </row>
        <row r="4497">
          <cell r="A4497" t="str">
            <v xml:space="preserve">BIANCHI CAMILLA    </v>
          </cell>
          <cell r="B4497" t="str">
            <v>FOSDINOVO</v>
          </cell>
        </row>
        <row r="4498">
          <cell r="A4498" t="str">
            <v xml:space="preserve">MARTELLONI RENZO    </v>
          </cell>
          <cell r="B4498" t="str">
            <v>LICCIANA NARDI</v>
          </cell>
        </row>
        <row r="4499">
          <cell r="A4499" t="str">
            <v xml:space="preserve">PERSIANI FRANCESCO    </v>
          </cell>
          <cell r="B4499" t="str">
            <v>MASSA</v>
          </cell>
        </row>
        <row r="4500">
          <cell r="A4500" t="str">
            <v xml:space="preserve">LORENZETTI GIANNI    </v>
          </cell>
          <cell r="B4500" t="str">
            <v>MONTIGNOSO</v>
          </cell>
        </row>
        <row r="4501">
          <cell r="A4501" t="str">
            <v xml:space="preserve">NOVOA CLAUDIO    </v>
          </cell>
          <cell r="B4501" t="str">
            <v>MULAZZO</v>
          </cell>
        </row>
        <row r="4502">
          <cell r="A4502" t="str">
            <v xml:space="preserve">PINELLI MARCO    </v>
          </cell>
          <cell r="B4502" t="str">
            <v>PODENZANA</v>
          </cell>
        </row>
        <row r="4503">
          <cell r="A4503" t="str">
            <v xml:space="preserve">FERRI JACOPO MARIA   </v>
          </cell>
          <cell r="B4503" t="str">
            <v>PONTREMOLI</v>
          </cell>
        </row>
        <row r="4504">
          <cell r="A4504" t="str">
            <v xml:space="preserve">MASTRINI MATTEO    </v>
          </cell>
          <cell r="B4504" t="str">
            <v>TRESANA</v>
          </cell>
        </row>
        <row r="4505">
          <cell r="A4505" t="str">
            <v xml:space="preserve">BELLESI ABRAMO FILIPPO   </v>
          </cell>
          <cell r="B4505" t="str">
            <v>VILLAFRANCA IN LUNIGIANA</v>
          </cell>
        </row>
        <row r="4506">
          <cell r="A4506" t="str">
            <v xml:space="preserve">PETACCHI CRISTIAN    </v>
          </cell>
          <cell r="B4506" t="str">
            <v>ZERI</v>
          </cell>
        </row>
        <row r="4507">
          <cell r="A4507" t="str">
            <v xml:space="preserve">CARMASSI DARIO    </v>
          </cell>
          <cell r="B4507" t="str">
            <v>BIENTINA</v>
          </cell>
        </row>
        <row r="4508">
          <cell r="A4508" t="str">
            <v xml:space="preserve">BUTI ARIANNA    </v>
          </cell>
          <cell r="B4508" t="str">
            <v>BUTI</v>
          </cell>
        </row>
        <row r="4509">
          <cell r="A4509" t="str">
            <v xml:space="preserve">GHIMENTI MASSIMILIANO    </v>
          </cell>
          <cell r="B4509" t="str">
            <v>CALCI</v>
          </cell>
        </row>
        <row r="4510">
          <cell r="A4510" t="str">
            <v xml:space="preserve">ALDERIGI CRISTIANO    </v>
          </cell>
          <cell r="B4510" t="str">
            <v>CALCINAIA</v>
          </cell>
        </row>
        <row r="4511">
          <cell r="A4511" t="str">
            <v xml:space="preserve">CECCHINI ARIANNA    </v>
          </cell>
          <cell r="B4511" t="str">
            <v>CAPANNOLI</v>
          </cell>
        </row>
        <row r="4512">
          <cell r="A4512" t="str">
            <v xml:space="preserve">MANZI CLAUDIA    </v>
          </cell>
          <cell r="B4512" t="str">
            <v>CASALE MARITTIMO</v>
          </cell>
        </row>
        <row r="4513">
          <cell r="A4513" t="str">
            <v xml:space="preserve">TERRENI MIRKO    </v>
          </cell>
          <cell r="B4513" t="str">
            <v>CASCIANA TERME LARI</v>
          </cell>
        </row>
        <row r="4514">
          <cell r="A4514" t="str">
            <v xml:space="preserve">BETTI MICHELANGELO    </v>
          </cell>
          <cell r="B4514" t="str">
            <v>CASCINA</v>
          </cell>
        </row>
        <row r="4515">
          <cell r="A4515" t="str">
            <v xml:space="preserve">TOTI GABRIELE    </v>
          </cell>
          <cell r="B4515" t="str">
            <v>CASTELFRANCO DI SOTTO</v>
          </cell>
        </row>
        <row r="4516">
          <cell r="A4516" t="str">
            <v xml:space="preserve">GIARI ALESSANDRO    </v>
          </cell>
          <cell r="B4516" t="str">
            <v>CASTELLINA MARITTIMA</v>
          </cell>
        </row>
        <row r="4517">
          <cell r="A4517" t="str">
            <v xml:space="preserve">FERRINI ALBERTO    </v>
          </cell>
          <cell r="B4517" t="str">
            <v>CASTELNUOVO DI VAL DI CECINA</v>
          </cell>
        </row>
        <row r="4518">
          <cell r="A4518" t="str">
            <v xml:space="preserve">TARRINI GIACOMO    </v>
          </cell>
          <cell r="B4518" t="str">
            <v>CHIANNI</v>
          </cell>
        </row>
        <row r="4519">
          <cell r="A4519" t="str">
            <v xml:space="preserve">D'ADDONA THOMAS    </v>
          </cell>
          <cell r="B4519" t="str">
            <v>CRESPINA LORENZANA</v>
          </cell>
        </row>
        <row r="4520">
          <cell r="A4520" t="str">
            <v xml:space="preserve">LENZI ALBERTO    </v>
          </cell>
          <cell r="B4520" t="str">
            <v>FAUGLIA</v>
          </cell>
        </row>
        <row r="4521">
          <cell r="A4521" t="str">
            <v xml:space="preserve">CECCARELLI SANDRO    </v>
          </cell>
          <cell r="B4521" t="str">
            <v>GUARDISTALLO</v>
          </cell>
        </row>
        <row r="4522">
          <cell r="A4522" t="str">
            <v xml:space="preserve">BARBAFIERI ALESSIO    </v>
          </cell>
          <cell r="B4522" t="str">
            <v>LAJATICO</v>
          </cell>
        </row>
        <row r="4523">
          <cell r="A4523" t="str">
            <v xml:space="preserve">CERRI SANDRO    </v>
          </cell>
          <cell r="B4523" t="str">
            <v>MONTECATINI VAL DI CECINA</v>
          </cell>
        </row>
        <row r="4524">
          <cell r="A4524" t="str">
            <v xml:space="preserve">FEDELI SIMONA    </v>
          </cell>
          <cell r="B4524" t="str">
            <v>MONTESCUDAIO</v>
          </cell>
        </row>
        <row r="4525">
          <cell r="A4525" t="str">
            <v xml:space="preserve">GOVI FRANCESCO    </v>
          </cell>
          <cell r="B4525" t="str">
            <v>MONTEVERDI MARITTIMO</v>
          </cell>
        </row>
        <row r="4526">
          <cell r="A4526" t="str">
            <v xml:space="preserve">CAPECCHI GIOVANNI    </v>
          </cell>
          <cell r="B4526" t="str">
            <v>MONTOPOLI IN VAL D'ARNO</v>
          </cell>
        </row>
        <row r="4527">
          <cell r="A4527" t="str">
            <v xml:space="preserve">MENCI FILIPPI GIULIANA   </v>
          </cell>
          <cell r="B4527" t="str">
            <v>ORCIANO PISANO</v>
          </cell>
        </row>
        <row r="4528">
          <cell r="A4528" t="str">
            <v xml:space="preserve">GHERARDINI MARCO    </v>
          </cell>
          <cell r="B4528" t="str">
            <v>PALAIA</v>
          </cell>
        </row>
        <row r="4529">
          <cell r="A4529" t="str">
            <v xml:space="preserve">MACELLONI RENZO    </v>
          </cell>
          <cell r="B4529" t="str">
            <v>PECCIOLI</v>
          </cell>
        </row>
        <row r="4530">
          <cell r="A4530" t="str">
            <v xml:space="preserve">CONTI MICHELE    </v>
          </cell>
          <cell r="B4530" t="str">
            <v>PISA</v>
          </cell>
        </row>
        <row r="4531">
          <cell r="A4531" t="str">
            <v xml:space="preserve">BACCI ILARIA    </v>
          </cell>
          <cell r="B4531" t="str">
            <v>POMARANCE</v>
          </cell>
        </row>
        <row r="4532">
          <cell r="A4532" t="str">
            <v xml:space="preserve">BROGI FRANCESCA    </v>
          </cell>
          <cell r="B4532" t="str">
            <v>PONSACCO</v>
          </cell>
        </row>
        <row r="4533">
          <cell r="A4533" t="str">
            <v xml:space="preserve">FRANCONI MATTEO    </v>
          </cell>
          <cell r="B4533" t="str">
            <v>PONTEDERA</v>
          </cell>
        </row>
        <row r="4534">
          <cell r="A4534" t="str">
            <v xml:space="preserve">NERI SALVATORE    </v>
          </cell>
          <cell r="B4534" t="str">
            <v>RIPARBELLA</v>
          </cell>
        </row>
        <row r="4535">
          <cell r="A4535" t="str">
            <v xml:space="preserve">DI MAIO SERGIO   </v>
          </cell>
          <cell r="B4535" t="str">
            <v>SAN GIULIANO TERME</v>
          </cell>
        </row>
        <row r="4536">
          <cell r="A4536" t="str">
            <v xml:space="preserve">GIGLIOLI SIMONE    </v>
          </cell>
          <cell r="B4536" t="str">
            <v>SAN MINIATO</v>
          </cell>
        </row>
        <row r="4537">
          <cell r="A4537" t="str">
            <v xml:space="preserve">DEIDDA GIULIA    </v>
          </cell>
          <cell r="B4537" t="str">
            <v>SANTA CROCE SULL'ARNO</v>
          </cell>
        </row>
        <row r="4538">
          <cell r="A4538" t="str">
            <v xml:space="preserve">CARLI GIAMILA    </v>
          </cell>
          <cell r="B4538" t="str">
            <v>SANTA LUCE</v>
          </cell>
        </row>
        <row r="4539">
          <cell r="A4539" t="str">
            <v xml:space="preserve">PARRELLA ILARIA    </v>
          </cell>
          <cell r="B4539" t="str">
            <v>SANTA MARIA A MONTE</v>
          </cell>
        </row>
        <row r="4540">
          <cell r="A4540" t="str">
            <v xml:space="preserve">BINI MIRKO    </v>
          </cell>
          <cell r="B4540" t="str">
            <v>TERRICCIOLA</v>
          </cell>
        </row>
        <row r="4541">
          <cell r="A4541" t="str">
            <v xml:space="preserve">ANGORI MASSIMILIANO    </v>
          </cell>
          <cell r="B4541" t="str">
            <v>VECCHIANO</v>
          </cell>
        </row>
        <row r="4542">
          <cell r="A4542" t="str">
            <v xml:space="preserve">FERRUCCI MATTEO    </v>
          </cell>
          <cell r="B4542" t="str">
            <v>VICOPISANO</v>
          </cell>
        </row>
        <row r="4543">
          <cell r="A4543" t="str">
            <v xml:space="preserve">SANTI GIACOMO    </v>
          </cell>
          <cell r="B4543" t="str">
            <v>VOLTERRA</v>
          </cell>
        </row>
        <row r="4544">
          <cell r="A4544" t="str">
            <v xml:space="preserve">DANTI MARCELLO    </v>
          </cell>
          <cell r="B4544" t="str">
            <v>ABETONE CUTIGLIANO</v>
          </cell>
        </row>
        <row r="4545">
          <cell r="A4545" t="str">
            <v xml:space="preserve">BENESPERI LUCA    </v>
          </cell>
          <cell r="B4545" t="str">
            <v>AGLIANA</v>
          </cell>
        </row>
        <row r="4546">
          <cell r="A4546" t="str">
            <v xml:space="preserve">BETTARINI DANIELE    </v>
          </cell>
          <cell r="B4546" t="str">
            <v>BUGGIANO</v>
          </cell>
        </row>
        <row r="4547">
          <cell r="A4547" t="str">
            <v xml:space="preserve">BERTI FABIO    </v>
          </cell>
          <cell r="B4547" t="str">
            <v>CHIESINA UZZANESE</v>
          </cell>
        </row>
        <row r="4548">
          <cell r="A4548" t="str">
            <v xml:space="preserve">TORRIGIANI ALESSIO    </v>
          </cell>
          <cell r="B4548" t="str">
            <v>LAMPORECCHIO</v>
          </cell>
        </row>
        <row r="4549">
          <cell r="A4549" t="str">
            <v xml:space="preserve">AMIDEI LISA    </v>
          </cell>
          <cell r="B4549" t="str">
            <v>LARCIANO</v>
          </cell>
        </row>
        <row r="4550">
          <cell r="A4550" t="str">
            <v xml:space="preserve">BRUSCHI FEDERICO    </v>
          </cell>
          <cell r="B4550" t="str">
            <v>MARLIANA</v>
          </cell>
        </row>
        <row r="4551">
          <cell r="A4551" t="str">
            <v xml:space="preserve">NICCOLI MARZIA    </v>
          </cell>
          <cell r="B4551" t="str">
            <v>MASSA E COZZILE</v>
          </cell>
        </row>
        <row r="4552">
          <cell r="A4552" t="str">
            <v xml:space="preserve">DE CARO SIMONA   </v>
          </cell>
          <cell r="B4552" t="str">
            <v>MONSUMMANO TERME</v>
          </cell>
        </row>
        <row r="4553">
          <cell r="A4553" t="str">
            <v xml:space="preserve">BETTI FERDINANDO    </v>
          </cell>
          <cell r="B4553" t="str">
            <v>MONTALE</v>
          </cell>
        </row>
        <row r="4554">
          <cell r="A4554" t="str">
            <v xml:space="preserve">BARONCINI LUCA    </v>
          </cell>
          <cell r="B4554" t="str">
            <v>MONTECATINI-TERME</v>
          </cell>
        </row>
        <row r="4555">
          <cell r="A4555" t="str">
            <v xml:space="preserve">GIURLANI ORESTE    </v>
          </cell>
          <cell r="B4555" t="str">
            <v>PESCIA</v>
          </cell>
        </row>
        <row r="4556">
          <cell r="A4556" t="str">
            <v xml:space="preserve">DIOLAIUTI GILDA    </v>
          </cell>
          <cell r="B4556" t="str">
            <v>PIEVE A NIEVOLE</v>
          </cell>
        </row>
        <row r="4557">
          <cell r="A4557" t="str">
            <v xml:space="preserve">TOMASI ALESSANDRO    </v>
          </cell>
          <cell r="B4557" t="str">
            <v>PISTOIA</v>
          </cell>
        </row>
        <row r="4558">
          <cell r="A4558" t="str">
            <v xml:space="preserve">TESI NICOLA    </v>
          </cell>
          <cell r="B4558" t="str">
            <v>PONTE BUGGIANESE</v>
          </cell>
        </row>
        <row r="4559">
          <cell r="A4559" t="str">
            <v xml:space="preserve">ROMITI GABRIELE    </v>
          </cell>
          <cell r="B4559" t="str">
            <v>QUARRATA</v>
          </cell>
        </row>
        <row r="4560">
          <cell r="A4560" t="str">
            <v xml:space="preserve">MICHELETTI FABIO    </v>
          </cell>
          <cell r="B4560" t="str">
            <v>SAMBUCA PISTOIESE</v>
          </cell>
        </row>
        <row r="4561">
          <cell r="A4561" t="str">
            <v xml:space="preserve">MARMO LUCA    </v>
          </cell>
          <cell r="B4561" t="str">
            <v>SAN MARCELLO PITEGLIO</v>
          </cell>
        </row>
        <row r="4562">
          <cell r="A4562" t="str">
            <v xml:space="preserve">LUNARDI PIERO    </v>
          </cell>
          <cell r="B4562" t="str">
            <v>SERRAVALLE PISTOIESE</v>
          </cell>
        </row>
        <row r="4563">
          <cell r="A4563" t="str">
            <v xml:space="preserve">CORDIO DINO    </v>
          </cell>
          <cell r="B4563" t="str">
            <v>UZZANO</v>
          </cell>
        </row>
        <row r="4564">
          <cell r="A4564" t="str">
            <v xml:space="preserve">TONDI FABRIZIO    </v>
          </cell>
          <cell r="B4564" t="str">
            <v>ABBADIA SAN SALVATORE</v>
          </cell>
        </row>
        <row r="4565">
          <cell r="A4565" t="str">
            <v xml:space="preserve">NUCCI FABRIZIO    </v>
          </cell>
          <cell r="B4565" t="str">
            <v>ASCIANO</v>
          </cell>
        </row>
        <row r="4566">
          <cell r="A4566" t="str">
            <v xml:space="preserve">CONTI RICCARDO    </v>
          </cell>
          <cell r="B4566" t="str">
            <v>BUONCONVENTO</v>
          </cell>
        </row>
        <row r="4567">
          <cell r="A4567" t="str">
            <v xml:space="preserve">PIERAGNOLI ANDREA    </v>
          </cell>
          <cell r="B4567" t="str">
            <v>CASOLE D'ELSA</v>
          </cell>
        </row>
        <row r="4568">
          <cell r="A4568" t="str">
            <v xml:space="preserve">BONECHI MARCELLO    </v>
          </cell>
          <cell r="B4568" t="str">
            <v>CASTELLINA IN CHIANTI</v>
          </cell>
        </row>
        <row r="4569">
          <cell r="A4569" t="str">
            <v xml:space="preserve">NEPI FABRIZIO    </v>
          </cell>
          <cell r="B4569" t="str">
            <v>CASTELNUOVO BERARDENGA</v>
          </cell>
        </row>
        <row r="4570">
          <cell r="A4570" t="str">
            <v xml:space="preserve">GALLETTI CLAUDIO    </v>
          </cell>
          <cell r="B4570" t="str">
            <v>CASTIGLIONE D'ORCIA</v>
          </cell>
        </row>
        <row r="4571">
          <cell r="A4571" t="str">
            <v xml:space="preserve">COTTINI ROBERTO    </v>
          </cell>
          <cell r="B4571" t="str">
            <v>CETONA</v>
          </cell>
        </row>
        <row r="4572">
          <cell r="A4572" t="str">
            <v xml:space="preserve">MARCHETTI ANDREA    </v>
          </cell>
          <cell r="B4572" t="str">
            <v>CHIANCIANO TERME</v>
          </cell>
        </row>
        <row r="4573">
          <cell r="A4573" t="str">
            <v xml:space="preserve">BARTALETTI LUCIANA    </v>
          </cell>
          <cell r="B4573" t="str">
            <v>CHIUSDINO</v>
          </cell>
        </row>
        <row r="4574">
          <cell r="A4574" t="str">
            <v xml:space="preserve">SONNINI GIANLUCA    </v>
          </cell>
          <cell r="B4574" t="str">
            <v>CHIUSI</v>
          </cell>
        </row>
        <row r="4575">
          <cell r="A4575" t="str">
            <v xml:space="preserve">DONATI ALESSANDRO    </v>
          </cell>
          <cell r="B4575" t="str">
            <v>COLLE DI VAL D'ELSA</v>
          </cell>
        </row>
        <row r="4576">
          <cell r="A4576" t="str">
            <v xml:space="preserve">PESCINI MICHELE    </v>
          </cell>
          <cell r="B4576" t="str">
            <v>GAIOLE IN CHIANTI</v>
          </cell>
        </row>
        <row r="4577">
          <cell r="A4577" t="str">
            <v xml:space="preserve">FRANCESCHELLI SILVIO    </v>
          </cell>
          <cell r="B4577" t="str">
            <v>MONTALCINO</v>
          </cell>
        </row>
        <row r="4578">
          <cell r="A4578" t="str">
            <v xml:space="preserve">ANGIOLINI MICHELE    </v>
          </cell>
          <cell r="B4578" t="str">
            <v>MONTEPULCIANO</v>
          </cell>
        </row>
        <row r="4579">
          <cell r="A4579" t="str">
            <v xml:space="preserve">FROSINI ANDREA    </v>
          </cell>
          <cell r="B4579" t="str">
            <v>MONTERIGGIONI</v>
          </cell>
        </row>
        <row r="4580">
          <cell r="A4580" t="str">
            <v xml:space="preserve">BERNI GABRIELE    </v>
          </cell>
          <cell r="B4580" t="str">
            <v>MONTERONI D'ARBIA</v>
          </cell>
        </row>
        <row r="4581">
          <cell r="A4581" t="str">
            <v xml:space="preserve">SERRAGLI ALESSIO    </v>
          </cell>
          <cell r="B4581" t="str">
            <v>MONTICIANO</v>
          </cell>
        </row>
        <row r="4582">
          <cell r="A4582" t="str">
            <v xml:space="preserve">RICCI DAVIDE    </v>
          </cell>
          <cell r="B4582" t="str">
            <v>MURLO</v>
          </cell>
        </row>
        <row r="4583">
          <cell r="A4583" t="str">
            <v xml:space="preserve">VAGAGGINI LUIGI    </v>
          </cell>
          <cell r="B4583" t="str">
            <v>PIANCASTAGNAIO</v>
          </cell>
        </row>
        <row r="4584">
          <cell r="A4584" t="str">
            <v xml:space="preserve">GAROSI MANOLO    </v>
          </cell>
          <cell r="B4584" t="str">
            <v>PIENZA</v>
          </cell>
        </row>
        <row r="4585">
          <cell r="A4585" t="str">
            <v xml:space="preserve">BUSSAGLI DAVID    </v>
          </cell>
          <cell r="B4585" t="str">
            <v>POGGIBONSI</v>
          </cell>
        </row>
        <row r="4586">
          <cell r="A4586" t="str">
            <v xml:space="preserve">MUGNAINI PIER PAOLO   </v>
          </cell>
          <cell r="B4586" t="str">
            <v>RADDA IN CHIANTI</v>
          </cell>
        </row>
        <row r="4587">
          <cell r="A4587" t="str">
            <v xml:space="preserve">FABBRIZZI FRANCESCO    </v>
          </cell>
          <cell r="B4587" t="str">
            <v>RADICOFANI</v>
          </cell>
        </row>
        <row r="4588">
          <cell r="A4588" t="str">
            <v xml:space="preserve">GUARGUAGLINI FRANCESCO    </v>
          </cell>
          <cell r="B4588" t="str">
            <v>RADICONDOLI</v>
          </cell>
        </row>
        <row r="4589">
          <cell r="A4589" t="str">
            <v xml:space="preserve">STARNINI ALESSANDRO    </v>
          </cell>
          <cell r="B4589" t="str">
            <v>RAPOLANO TERME</v>
          </cell>
        </row>
        <row r="4590">
          <cell r="A4590" t="str">
            <v xml:space="preserve">CARLETTI AGNESE    </v>
          </cell>
          <cell r="B4590" t="str">
            <v>SAN CASCIANO DEI BAGNI</v>
          </cell>
        </row>
        <row r="4591">
          <cell r="A4591" t="str">
            <v xml:space="preserve">MARRUCCI ANDREA    </v>
          </cell>
          <cell r="B4591" t="str">
            <v>SAN GIMIGNANO</v>
          </cell>
        </row>
        <row r="4592">
          <cell r="A4592" t="str">
            <v xml:space="preserve">MARAMAI DANILO    </v>
          </cell>
          <cell r="B4592" t="str">
            <v>SAN QUIRICO D'ORCIA</v>
          </cell>
        </row>
        <row r="4593">
          <cell r="A4593" t="str">
            <v xml:space="preserve">LANDI FRANCESCO    </v>
          </cell>
          <cell r="B4593" t="str">
            <v>SARTEANO</v>
          </cell>
        </row>
        <row r="4594">
          <cell r="A4594" t="str">
            <v xml:space="preserve">DE MOSSI LUIGI   </v>
          </cell>
          <cell r="B4594" t="str">
            <v>SIENA</v>
          </cell>
        </row>
        <row r="4595">
          <cell r="A4595" t="str">
            <v xml:space="preserve">ZACCHEI EDO    </v>
          </cell>
          <cell r="B4595" t="str">
            <v>SINALUNGA</v>
          </cell>
        </row>
        <row r="4596">
          <cell r="A4596" t="str">
            <v xml:space="preserve">GUGLIOTTI GIUSEPPE    </v>
          </cell>
          <cell r="B4596" t="str">
            <v>SOVICILLE</v>
          </cell>
        </row>
        <row r="4597">
          <cell r="A4597" t="str">
            <v xml:space="preserve">GRAZI GIACOMO    </v>
          </cell>
          <cell r="B4597" t="str">
            <v>TORRITA DI SIENA</v>
          </cell>
        </row>
        <row r="4598">
          <cell r="A4598" t="str">
            <v xml:space="preserve">FRANCINI ANDREA    </v>
          </cell>
          <cell r="B4598" t="str">
            <v>TREQUANDA</v>
          </cell>
        </row>
        <row r="4599">
          <cell r="A4599" t="str">
            <v xml:space="preserve">BONGIORNO GUGLIELMO    </v>
          </cell>
          <cell r="B4599" t="str">
            <v>CANTAGALLO</v>
          </cell>
        </row>
        <row r="4600">
          <cell r="A4600" t="str">
            <v xml:space="preserve">PRESTANTI EDOARDO    </v>
          </cell>
          <cell r="B4600" t="str">
            <v>CARMIGNANO</v>
          </cell>
        </row>
        <row r="4601">
          <cell r="A4601" t="str">
            <v xml:space="preserve">CALAMAI SIMONE    </v>
          </cell>
          <cell r="B4601" t="str">
            <v>MONTEMURLO</v>
          </cell>
        </row>
        <row r="4602">
          <cell r="A4602" t="str">
            <v xml:space="preserve">PUGGELLI FRANCESCO    </v>
          </cell>
          <cell r="B4602" t="str">
            <v>POGGIO A CAIANO</v>
          </cell>
        </row>
        <row r="4603">
          <cell r="A4603" t="str">
            <v xml:space="preserve">BIFFONI MATTEO    </v>
          </cell>
          <cell r="B4603" t="str">
            <v>PRATO</v>
          </cell>
        </row>
        <row r="4604">
          <cell r="A4604" t="str">
            <v xml:space="preserve">BOSI PRIMO    </v>
          </cell>
          <cell r="B4604" t="str">
            <v>VAIANO</v>
          </cell>
        </row>
        <row r="4605">
          <cell r="A4605" t="str">
            <v xml:space="preserve">MORGANTI GIOVANNI    </v>
          </cell>
          <cell r="B4605" t="str">
            <v>VERNIO</v>
          </cell>
        </row>
        <row r="4606">
          <cell r="A4606" t="str">
            <v xml:space="preserve">PROIETTI STEFANIA    </v>
          </cell>
          <cell r="B4606" t="str">
            <v>ASSISI</v>
          </cell>
        </row>
        <row r="4607">
          <cell r="A4607" t="str">
            <v xml:space="preserve">LUNGAROTTI PAOLA    </v>
          </cell>
          <cell r="B4607" t="str">
            <v>BASTIA UMBRA</v>
          </cell>
        </row>
        <row r="4608">
          <cell r="A4608" t="str">
            <v xml:space="preserve">BAZZOFFIA VALERIO    </v>
          </cell>
          <cell r="B4608" t="str">
            <v>BETTONA</v>
          </cell>
        </row>
        <row r="4609">
          <cell r="A4609" t="str">
            <v xml:space="preserve">FALSACAPPA ANNARITA    </v>
          </cell>
          <cell r="B4609" t="str">
            <v>BEVAGNA</v>
          </cell>
        </row>
        <row r="4610">
          <cell r="A4610" t="str">
            <v xml:space="preserve">CALISTI MAURIZIO    </v>
          </cell>
          <cell r="B4610" t="str">
            <v>CAMPELLO SUL CLITUNNO</v>
          </cell>
        </row>
        <row r="4611">
          <cell r="A4611" t="str">
            <v xml:space="preserve">GAREGGIA FABRIZIO    </v>
          </cell>
          <cell r="B4611" t="str">
            <v>CANNARA</v>
          </cell>
        </row>
        <row r="4612">
          <cell r="A4612" t="str">
            <v xml:space="preserve">DE CAROLIS MARIO   </v>
          </cell>
          <cell r="B4612" t="str">
            <v>CASCIA</v>
          </cell>
        </row>
        <row r="4613">
          <cell r="A4613" t="str">
            <v xml:space="preserve">SABBATINI ELISA    </v>
          </cell>
          <cell r="B4613" t="str">
            <v>CASTEL RITALDI</v>
          </cell>
        </row>
        <row r="4614">
          <cell r="A4614" t="str">
            <v xml:space="preserve">BURICO MATTEO    </v>
          </cell>
          <cell r="B4614" t="str">
            <v>CASTIGLIONE DEL LAGO</v>
          </cell>
        </row>
        <row r="4615">
          <cell r="A4615" t="str">
            <v xml:space="preserve">MONTESI GIANDOMENICO    </v>
          </cell>
          <cell r="B4615" t="str">
            <v>CERRETO DI SPOLETO</v>
          </cell>
        </row>
        <row r="4616">
          <cell r="A4616" t="str">
            <v xml:space="preserve">PALADINO ENEA    </v>
          </cell>
          <cell r="B4616" t="str">
            <v>CITERNA</v>
          </cell>
        </row>
        <row r="4617">
          <cell r="A4617" t="str">
            <v xml:space="preserve">RISINI FAUSTO    </v>
          </cell>
          <cell r="B4617" t="str">
            <v>CITTA' DELLA PIEVE</v>
          </cell>
        </row>
        <row r="4618">
          <cell r="A4618" t="str">
            <v xml:space="preserve">SECONDI LUCA    </v>
          </cell>
          <cell r="B4618" t="str">
            <v>CITTA' DI CASTELLO</v>
          </cell>
        </row>
        <row r="4619">
          <cell r="A4619" t="str">
            <v xml:space="preserve">IACHETTINI ANNA    </v>
          </cell>
          <cell r="B4619" t="str">
            <v>COLLAZZONE</v>
          </cell>
        </row>
        <row r="4620">
          <cell r="A4620" t="str">
            <v xml:space="preserve">BETTI CRISTIAN    </v>
          </cell>
          <cell r="B4620" t="str">
            <v>CORCIANO</v>
          </cell>
        </row>
        <row r="4621">
          <cell r="A4621" t="str">
            <v xml:space="preserve">CAPPONI ANDREA    </v>
          </cell>
          <cell r="B4621" t="str">
            <v>COSTACCIARO</v>
          </cell>
        </row>
        <row r="4622">
          <cell r="A4622" t="str">
            <v xml:space="preserve">TONIACCINI MICHELE    </v>
          </cell>
          <cell r="B4622" t="str">
            <v>DERUTA</v>
          </cell>
        </row>
        <row r="4623">
          <cell r="A4623" t="str">
            <v xml:space="preserve">ZUCCARINI STEFANO    </v>
          </cell>
          <cell r="B4623" t="str">
            <v>FOLIGNO</v>
          </cell>
        </row>
        <row r="4624">
          <cell r="A4624" t="str">
            <v xml:space="preserve">FERRACCHIATO MONIA    </v>
          </cell>
          <cell r="B4624" t="str">
            <v>FOSSATO DI VICO</v>
          </cell>
        </row>
        <row r="4625">
          <cell r="A4625" t="str">
            <v xml:space="preserve">COATA GIANLUCA    </v>
          </cell>
          <cell r="B4625" t="str">
            <v>FRATTA TODINA</v>
          </cell>
        </row>
        <row r="4626">
          <cell r="A4626" t="str">
            <v xml:space="preserve">PETRUCCIOLI MANUEL    </v>
          </cell>
          <cell r="B4626" t="str">
            <v>GIANO DELL'UMBRIA</v>
          </cell>
        </row>
        <row r="4627">
          <cell r="A4627" t="str">
            <v xml:space="preserve">VALENTINI ENRICO    </v>
          </cell>
          <cell r="B4627" t="str">
            <v>GUALDO CATTANEO</v>
          </cell>
        </row>
        <row r="4628">
          <cell r="A4628" t="str">
            <v xml:space="preserve">PRESCIUTTI MASSIMILIANO    </v>
          </cell>
          <cell r="B4628" t="str">
            <v>GUALDO TADINO</v>
          </cell>
        </row>
        <row r="4629">
          <cell r="A4629" t="str">
            <v xml:space="preserve">STIRATI FILIPPO MARIO   </v>
          </cell>
          <cell r="B4629" t="str">
            <v>GUBBIO</v>
          </cell>
        </row>
        <row r="4630">
          <cell r="A4630" t="str">
            <v xml:space="preserve">MOSCIONI GIANLUCA    </v>
          </cell>
          <cell r="B4630" t="str">
            <v>LISCIANO NICCONE</v>
          </cell>
        </row>
        <row r="4631">
          <cell r="A4631" t="str">
            <v xml:space="preserve">CHIODINI GIACOMO    </v>
          </cell>
          <cell r="B4631" t="str">
            <v>MAGIONE</v>
          </cell>
        </row>
        <row r="4632">
          <cell r="A4632" t="str">
            <v xml:space="preserve">MELE FRANCESCA    </v>
          </cell>
          <cell r="B4632" t="str">
            <v>MARSCIANO</v>
          </cell>
        </row>
        <row r="4633">
          <cell r="A4633" t="str">
            <v xml:space="preserve">FEDERICI FRANCESCO    </v>
          </cell>
          <cell r="B4633" t="str">
            <v>MASSA MARTANA</v>
          </cell>
        </row>
        <row r="4634">
          <cell r="A4634" t="str">
            <v xml:space="preserve">BRUGNOSSI DANIELA    </v>
          </cell>
          <cell r="B4634" t="str">
            <v>MONTE CASTELLO DI VIBIO</v>
          </cell>
        </row>
        <row r="4635">
          <cell r="A4635" t="str">
            <v xml:space="preserve">TITTA LUIGI    </v>
          </cell>
          <cell r="B4635" t="str">
            <v>MONTEFALCO</v>
          </cell>
        </row>
        <row r="4636">
          <cell r="A4636" t="str">
            <v xml:space="preserve">ANGELINI MARISA    </v>
          </cell>
          <cell r="B4636" t="str">
            <v>MONTELEONE DI SPOLETO</v>
          </cell>
        </row>
        <row r="4637">
          <cell r="A4637" t="str">
            <v xml:space="preserve">MICHELINI LETIZIA    </v>
          </cell>
          <cell r="B4637" t="str">
            <v>MONTE SANTA MARIA TIBERINA</v>
          </cell>
        </row>
        <row r="4638">
          <cell r="A4638" t="str">
            <v xml:space="preserve">RINALDI MIRCO    </v>
          </cell>
          <cell r="B4638" t="str">
            <v>MONTONE</v>
          </cell>
        </row>
        <row r="4639">
          <cell r="A4639" t="str">
            <v xml:space="preserve">CAPARVI VIRGINIO    </v>
          </cell>
          <cell r="B4639" t="str">
            <v>NOCERA UMBRA</v>
          </cell>
        </row>
        <row r="4640">
          <cell r="A4640" t="str">
            <v xml:space="preserve">ALEMANNO NICOLA    </v>
          </cell>
          <cell r="B4640" t="str">
            <v>NORCIA</v>
          </cell>
        </row>
        <row r="4641">
          <cell r="A4641" t="str">
            <v xml:space="preserve">BARDELLI RICCARDO    </v>
          </cell>
          <cell r="B4641" t="str">
            <v>PACIANO</v>
          </cell>
        </row>
        <row r="4642">
          <cell r="A4642" t="str">
            <v xml:space="preserve">CHERUBINI GIULIO    </v>
          </cell>
          <cell r="B4642" t="str">
            <v>PANICALE</v>
          </cell>
        </row>
        <row r="4643">
          <cell r="A4643" t="str">
            <v xml:space="preserve">PASQUALI SANDRO    </v>
          </cell>
          <cell r="B4643" t="str">
            <v>PASSIGNANO SUL TRASIMENO</v>
          </cell>
        </row>
        <row r="4644">
          <cell r="A4644" t="str">
            <v xml:space="preserve">ROMIZI ANDREA    </v>
          </cell>
          <cell r="B4644" t="str">
            <v>PERUGIA</v>
          </cell>
        </row>
        <row r="4645">
          <cell r="A4645" t="str">
            <v xml:space="preserve">FERRICELLI ROBERTO    </v>
          </cell>
          <cell r="B4645" t="str">
            <v>PIEGARO</v>
          </cell>
        </row>
        <row r="4646">
          <cell r="A4646" t="str">
            <v xml:space="preserve">CECI MIRKO    </v>
          </cell>
          <cell r="B4646" t="str">
            <v>PIETRALUNGA</v>
          </cell>
        </row>
        <row r="4647">
          <cell r="A4647" t="str">
            <v xml:space="preserve">MARINI FILIPPO    </v>
          </cell>
          <cell r="B4647" t="str">
            <v>POGGIODOMO</v>
          </cell>
        </row>
        <row r="4648">
          <cell r="A4648" t="str">
            <v xml:space="preserve">MESSI MASSIMO    </v>
          </cell>
          <cell r="B4648" t="str">
            <v>PRECI</v>
          </cell>
        </row>
        <row r="4649">
          <cell r="A4649" t="str">
            <v xml:space="preserve">FRATINI PAOLO    </v>
          </cell>
          <cell r="B4649" t="str">
            <v>SAN GIUSTINO</v>
          </cell>
        </row>
        <row r="4650">
          <cell r="A4650" t="str">
            <v xml:space="preserve">FIBRAROLI TULLIO    </v>
          </cell>
          <cell r="B4650" t="str">
            <v>SANT'ANATOLIA DI NARCO</v>
          </cell>
        </row>
        <row r="4651">
          <cell r="A4651" t="str">
            <v xml:space="preserve">VERGARI FABIO    </v>
          </cell>
          <cell r="B4651" t="str">
            <v>SCHEGGIA E PASCELUPO</v>
          </cell>
        </row>
        <row r="4652">
          <cell r="A4652" t="str">
            <v xml:space="preserve">DOTTORI FABIO    </v>
          </cell>
          <cell r="B4652" t="str">
            <v>SCHEGGINO</v>
          </cell>
        </row>
        <row r="4653">
          <cell r="A4653" t="str">
            <v xml:space="preserve">GUBBIOTTI ATTILIO    </v>
          </cell>
          <cell r="B4653" t="str">
            <v>SELLANO</v>
          </cell>
        </row>
        <row r="4654">
          <cell r="A4654" t="str">
            <v xml:space="preserve">FUGNANESI GIAMPIERO    </v>
          </cell>
          <cell r="B4654" t="str">
            <v>SIGILLO</v>
          </cell>
        </row>
        <row r="4655">
          <cell r="A4655" t="str">
            <v xml:space="preserve">LANDRINI MORENO    </v>
          </cell>
          <cell r="B4655" t="str">
            <v>SPELLO</v>
          </cell>
        </row>
        <row r="4656">
          <cell r="A4656" t="str">
            <v xml:space="preserve">SISTI ANDREA    </v>
          </cell>
          <cell r="B4656" t="str">
            <v>SPOLETO</v>
          </cell>
        </row>
        <row r="4657">
          <cell r="A4657" t="str">
            <v xml:space="preserve">RUGGIANO ANTONINO    </v>
          </cell>
          <cell r="B4657" t="str">
            <v>TODI</v>
          </cell>
        </row>
        <row r="4658">
          <cell r="A4658" t="str">
            <v xml:space="preserve">LIBERTI ERIDANO    </v>
          </cell>
          <cell r="B4658" t="str">
            <v>TORGIANO</v>
          </cell>
        </row>
        <row r="4659">
          <cell r="A4659" t="str">
            <v xml:space="preserve">SPERANDIO BERNARDINO    </v>
          </cell>
          <cell r="B4659" t="str">
            <v>TREVI</v>
          </cell>
        </row>
        <row r="4660">
          <cell r="A4660" t="str">
            <v xml:space="preserve">MINCIARONI MARIA ELENA   </v>
          </cell>
          <cell r="B4660" t="str">
            <v>TUORO SUL TRASIMENO</v>
          </cell>
        </row>
        <row r="4661">
          <cell r="A4661" t="str">
            <v xml:space="preserve">CARIZIA LUCA    </v>
          </cell>
          <cell r="B4661" t="str">
            <v>UMBERTIDE</v>
          </cell>
        </row>
        <row r="4662">
          <cell r="A4662" t="str">
            <v xml:space="preserve">BACOCCOLI ENRICO    </v>
          </cell>
          <cell r="B4662" t="str">
            <v>VALFABBRICA</v>
          </cell>
        </row>
        <row r="4663">
          <cell r="A4663" t="str">
            <v xml:space="preserve">BENEDETTI AGNESE    </v>
          </cell>
          <cell r="B4663" t="str">
            <v>VALLO DI NERA</v>
          </cell>
        </row>
        <row r="4664">
          <cell r="A4664" t="str">
            <v xml:space="preserve">COCCIA GABRIELE    </v>
          </cell>
          <cell r="B4664" t="str">
            <v>VALTOPINA</v>
          </cell>
        </row>
        <row r="4665">
          <cell r="A4665" t="str">
            <v xml:space="preserve">MONTANI GIOVANNI    </v>
          </cell>
          <cell r="B4665" t="str">
            <v>ACQUASPARTA</v>
          </cell>
        </row>
        <row r="4666">
          <cell r="A4666" t="str">
            <v xml:space="preserve">BASILI SAURO    </v>
          </cell>
          <cell r="B4666" t="str">
            <v>ALLERONA</v>
          </cell>
        </row>
        <row r="4667">
          <cell r="A4667" t="str">
            <v xml:space="preserve">CIARDO GIOVANNI    </v>
          </cell>
          <cell r="B4667" t="str">
            <v>ALVIANO</v>
          </cell>
        </row>
        <row r="4668">
          <cell r="A4668" t="str">
            <v xml:space="preserve">PERNAZZA LAURA    </v>
          </cell>
          <cell r="B4668" t="str">
            <v>AMELIA</v>
          </cell>
        </row>
        <row r="4669">
          <cell r="A4669" t="str">
            <v xml:space="preserve">DI GIOIA FABIO   </v>
          </cell>
          <cell r="B4669" t="str">
            <v>ARRONE</v>
          </cell>
        </row>
        <row r="4670">
          <cell r="A4670" t="str">
            <v xml:space="preserve">FAZIO LEONARDO VINCENZO   </v>
          </cell>
          <cell r="B4670" t="str">
            <v>ATTIGLIANO</v>
          </cell>
        </row>
        <row r="4671">
          <cell r="A4671" t="str">
            <v xml:space="preserve">CONTI LUCIANO    </v>
          </cell>
          <cell r="B4671" t="str">
            <v>AVIGLIANO UMBRO</v>
          </cell>
        </row>
        <row r="4672">
          <cell r="A4672" t="str">
            <v xml:space="preserve">BERNARDINI DAMIANO    </v>
          </cell>
          <cell r="B4672" t="str">
            <v>BASCHI</v>
          </cell>
        </row>
        <row r="4673">
          <cell r="A4673" t="str">
            <v xml:space="preserve">GRILLINI GUIDO    </v>
          </cell>
          <cell r="B4673" t="str">
            <v>CALVI DELL'UMBRIA</v>
          </cell>
        </row>
        <row r="4674">
          <cell r="A4674" t="str">
            <v xml:space="preserve">GARBINI ANDREA    </v>
          </cell>
          <cell r="B4674" t="str">
            <v>CASTEL GIORGIO</v>
          </cell>
        </row>
        <row r="4675">
          <cell r="A4675" t="str">
            <v xml:space="preserve">LONGARONI DANIELE    </v>
          </cell>
          <cell r="B4675" t="str">
            <v>CASTEL VISCARDO</v>
          </cell>
        </row>
        <row r="4676">
          <cell r="A4676" t="str">
            <v xml:space="preserve">MASELLA DIEGO    </v>
          </cell>
          <cell r="B4676" t="str">
            <v>FABRO</v>
          </cell>
        </row>
        <row r="4677">
          <cell r="A4677" t="str">
            <v xml:space="preserve">CASCELLI ELISABETTA    </v>
          </cell>
          <cell r="B4677" t="str">
            <v>FERENTILLO</v>
          </cell>
        </row>
        <row r="4678">
          <cell r="A4678" t="str">
            <v xml:space="preserve">MARAVALLE GIAN LUIGI   </v>
          </cell>
          <cell r="B4678" t="str">
            <v>FICULLE</v>
          </cell>
        </row>
        <row r="4679">
          <cell r="A4679" t="str">
            <v xml:space="preserve">MORRESI MARCO    </v>
          </cell>
          <cell r="B4679" t="str">
            <v>GIOVE</v>
          </cell>
        </row>
        <row r="4680">
          <cell r="A4680" t="str">
            <v xml:space="preserve">LATTANZI GIAMPIERO    </v>
          </cell>
          <cell r="B4680" t="str">
            <v>GUARDEA</v>
          </cell>
        </row>
        <row r="4681">
          <cell r="A4681" t="str">
            <v xml:space="preserve">FILIBERTI GIANLUCA    </v>
          </cell>
          <cell r="B4681" t="str">
            <v>LUGNANO IN TEVERINA</v>
          </cell>
        </row>
        <row r="4682">
          <cell r="A4682" t="str">
            <v xml:space="preserve">AQUILINI RICCARDO    </v>
          </cell>
          <cell r="B4682" t="str">
            <v>MONTECASTRILLI</v>
          </cell>
        </row>
        <row r="4683">
          <cell r="A4683" t="str">
            <v xml:space="preserve">GORI FEDERICO    </v>
          </cell>
          <cell r="B4683" t="str">
            <v>MONTECCHIO</v>
          </cell>
        </row>
        <row r="4684">
          <cell r="A4684" t="str">
            <v xml:space="preserve">TACCALOZZI RACHELE    </v>
          </cell>
          <cell r="B4684" t="str">
            <v>MONTEFRANCO</v>
          </cell>
        </row>
        <row r="4685">
          <cell r="A4685" t="str">
            <v xml:space="preserve">RONCELLA FABIO    </v>
          </cell>
          <cell r="B4685" t="str">
            <v>MONTEGABBIONE</v>
          </cell>
        </row>
        <row r="4686">
          <cell r="A4686" t="str">
            <v xml:space="preserve">LAROCCA ANGELO    </v>
          </cell>
          <cell r="B4686" t="str">
            <v>MONTELEONE D'ORVIETO</v>
          </cell>
        </row>
        <row r="4687">
          <cell r="A4687" t="str">
            <v xml:space="preserve">LUCARELLI LORENZO    </v>
          </cell>
          <cell r="B4687" t="str">
            <v>NARNI</v>
          </cell>
        </row>
        <row r="4688">
          <cell r="A4688" t="str">
            <v xml:space="preserve">TARDANI ROBERTA    </v>
          </cell>
          <cell r="B4688" t="str">
            <v>ORVIETO</v>
          </cell>
        </row>
        <row r="4689">
          <cell r="A4689" t="str">
            <v xml:space="preserve">LIBERATI ANTONIO    </v>
          </cell>
          <cell r="B4689" t="str">
            <v>OTRICOLI</v>
          </cell>
        </row>
        <row r="4690">
          <cell r="A4690" t="str">
            <v xml:space="preserve">FILIPPETTI VALENTINO    </v>
          </cell>
          <cell r="B4690" t="str">
            <v>PARRANO</v>
          </cell>
        </row>
        <row r="4691">
          <cell r="A4691" t="str">
            <v xml:space="preserve">PAOLUZZI STEFANO    </v>
          </cell>
          <cell r="B4691" t="str">
            <v>PENNA IN TEVERINA</v>
          </cell>
        </row>
        <row r="4692">
          <cell r="A4692" t="str">
            <v xml:space="preserve">VENANZI REMIGIO    </v>
          </cell>
          <cell r="B4692" t="str">
            <v>POLINO</v>
          </cell>
        </row>
        <row r="4693">
          <cell r="A4693" t="str">
            <v xml:space="preserve">CONTICELLI MARCO    </v>
          </cell>
          <cell r="B4693" t="str">
            <v>PORANO</v>
          </cell>
        </row>
        <row r="4694">
          <cell r="A4694" t="str">
            <v xml:space="preserve">CLEMENTELLA LUCIANO    </v>
          </cell>
          <cell r="B4694" t="str">
            <v>SAN GEMINI</v>
          </cell>
        </row>
        <row r="4695">
          <cell r="A4695" t="str">
            <v xml:space="preserve">MARINELLI MARSILIO    </v>
          </cell>
          <cell r="B4695" t="str">
            <v>SAN VENANZO</v>
          </cell>
        </row>
        <row r="4696">
          <cell r="A4696" t="str">
            <v xml:space="preserve">MALVETANI GIUSEPPE    </v>
          </cell>
          <cell r="B4696" t="str">
            <v>STRONCONE</v>
          </cell>
        </row>
        <row r="4697">
          <cell r="A4697" t="str">
            <v xml:space="preserve">LATINI LEONARDO    </v>
          </cell>
          <cell r="B4697" t="str">
            <v>TERNI</v>
          </cell>
        </row>
        <row r="4698">
          <cell r="A4698" t="str">
            <v xml:space="preserve">BRACONI THOMAS    </v>
          </cell>
          <cell r="B4698" t="str">
            <v>AGUGLIANO</v>
          </cell>
        </row>
        <row r="4699">
          <cell r="A4699" t="str">
            <v xml:space="preserve">MANCINELLI VALERIA    </v>
          </cell>
          <cell r="B4699" t="str">
            <v>ANCONA</v>
          </cell>
        </row>
        <row r="4700">
          <cell r="A4700" t="str">
            <v xml:space="preserve">PERTICAROLI DARIO    </v>
          </cell>
          <cell r="B4700" t="str">
            <v>ARCEVIA</v>
          </cell>
        </row>
        <row r="4701">
          <cell r="A4701" t="str">
            <v xml:space="preserve">PASQUALINI RICCARDO    </v>
          </cell>
          <cell r="B4701" t="str">
            <v>BARBARA</v>
          </cell>
        </row>
        <row r="4702">
          <cell r="A4702" t="str">
            <v xml:space="preserve">UBERTINI SARA    </v>
          </cell>
          <cell r="B4702" t="str">
            <v>BELVEDERE OSTRENSE</v>
          </cell>
        </row>
        <row r="4703">
          <cell r="A4703" t="str">
            <v xml:space="preserve">MERCANTE ORIANO    </v>
          </cell>
          <cell r="B4703" t="str">
            <v>CAMERANO</v>
          </cell>
        </row>
        <row r="4704">
          <cell r="A4704" t="str">
            <v xml:space="preserve">FIORINI DAVIDE    </v>
          </cell>
          <cell r="B4704" t="str">
            <v>CAMERATA PICENA</v>
          </cell>
        </row>
        <row r="4705">
          <cell r="A4705" t="str">
            <v xml:space="preserve">CESARONI ANDREA    </v>
          </cell>
          <cell r="B4705" t="str">
            <v>CASTELBELLINO</v>
          </cell>
        </row>
        <row r="4706">
          <cell r="A4706" t="str">
            <v xml:space="preserve">ASCANI ROBERTO    </v>
          </cell>
          <cell r="B4706" t="str">
            <v>CASTELFIDARDO</v>
          </cell>
        </row>
        <row r="4707">
          <cell r="A4707" t="str">
            <v xml:space="preserve">MANFREDI CARLO    </v>
          </cell>
          <cell r="B4707" t="str">
            <v>CASTELLEONE DI SUASA</v>
          </cell>
        </row>
        <row r="4708">
          <cell r="A4708" t="str">
            <v xml:space="preserve">BADIALI FABIO    </v>
          </cell>
          <cell r="B4708" t="str">
            <v>CASTELPLANIO</v>
          </cell>
        </row>
        <row r="4709">
          <cell r="A4709" t="str">
            <v xml:space="preserve">GRILLINI DAVID    </v>
          </cell>
          <cell r="B4709" t="str">
            <v>CERRETO D'ESI</v>
          </cell>
        </row>
        <row r="4710">
          <cell r="A4710" t="str">
            <v xml:space="preserve">COSTANTINI DAMIANO    </v>
          </cell>
          <cell r="B4710" t="str">
            <v>CHIARAVALLE</v>
          </cell>
        </row>
        <row r="4711">
          <cell r="A4711" t="str">
            <v xml:space="preserve">ALOISI GIANNI    </v>
          </cell>
          <cell r="B4711" t="str">
            <v>CORINALDO</v>
          </cell>
        </row>
        <row r="4712">
          <cell r="A4712" t="str">
            <v xml:space="preserve">GIAMPIERI ENRICO    </v>
          </cell>
          <cell r="B4712" t="str">
            <v>CUPRAMONTANA</v>
          </cell>
        </row>
        <row r="4713">
          <cell r="A4713" t="str">
            <v xml:space="preserve">GHERGO DANIELA    </v>
          </cell>
          <cell r="B4713" t="str">
            <v>FABRIANO</v>
          </cell>
        </row>
        <row r="4714">
          <cell r="A4714" t="str">
            <v xml:space="preserve">SIGNORINI STEFANIA    </v>
          </cell>
          <cell r="B4714" t="str">
            <v>FALCONARA MARITTIMA</v>
          </cell>
        </row>
        <row r="4715">
          <cell r="A4715" t="str">
            <v xml:space="preserve">GIULIONI LAURETTA    </v>
          </cell>
          <cell r="B4715" t="str">
            <v>FILOTTRANO</v>
          </cell>
        </row>
        <row r="4716">
          <cell r="A4716" t="str">
            <v xml:space="preserve">FILIPPONI MARCO    </v>
          </cell>
          <cell r="B4716" t="str">
            <v>GENGA</v>
          </cell>
        </row>
        <row r="4717">
          <cell r="A4717" t="str">
            <v xml:space="preserve">FIORDELMONDO LORENZO    </v>
          </cell>
          <cell r="B4717" t="str">
            <v>JESI</v>
          </cell>
        </row>
        <row r="4718">
          <cell r="A4718" t="str">
            <v xml:space="preserve">PIERONI MORENO    </v>
          </cell>
          <cell r="B4718" t="str">
            <v>LORETO</v>
          </cell>
        </row>
        <row r="4719">
          <cell r="A4719" t="str">
            <v xml:space="preserve">POSSANZINI LUCA    </v>
          </cell>
          <cell r="B4719" t="str">
            <v>MERGO</v>
          </cell>
        </row>
        <row r="4720">
          <cell r="A4720" t="str">
            <v xml:space="preserve">CAMPELLI ROBERTO    </v>
          </cell>
          <cell r="B4720" t="str">
            <v>MONSANO</v>
          </cell>
        </row>
        <row r="4721">
          <cell r="A4721" t="str">
            <v xml:space="preserve">PAOLONI GIUSEPPE    </v>
          </cell>
          <cell r="B4721" t="str">
            <v>MONTECAROTTO</v>
          </cell>
        </row>
        <row r="4722">
          <cell r="A4722" t="str">
            <v xml:space="preserve">BARTOZZI DAMIANO    </v>
          </cell>
          <cell r="B4722" t="str">
            <v>MONTEMARCIANO</v>
          </cell>
        </row>
        <row r="4723">
          <cell r="A4723" t="str">
            <v xml:space="preserve">MARTELLI STEFANO    </v>
          </cell>
          <cell r="B4723" t="str">
            <v>MONTE ROBERTO</v>
          </cell>
        </row>
        <row r="4724">
          <cell r="A4724" t="str">
            <v xml:space="preserve">CILLO THOMAS    </v>
          </cell>
          <cell r="B4724" t="str">
            <v>MONTE SAN VITO</v>
          </cell>
        </row>
        <row r="4725">
          <cell r="A4725" t="str">
            <v xml:space="preserve">CIARIMBOLI ENRICO    </v>
          </cell>
          <cell r="B4725" t="str">
            <v>MORRO D'ALBA</v>
          </cell>
        </row>
        <row r="4726">
          <cell r="A4726" t="str">
            <v xml:space="preserve">TOMBOLINI GIANLUIGI    </v>
          </cell>
          <cell r="B4726" t="str">
            <v>NUMANA</v>
          </cell>
        </row>
        <row r="4727">
          <cell r="A4727" t="str">
            <v xml:space="preserve">CAPITANI EZIO    </v>
          </cell>
          <cell r="B4727" t="str">
            <v>OFFAGNA</v>
          </cell>
        </row>
        <row r="4728">
          <cell r="A4728" t="str">
            <v xml:space="preserve">PUGNALONI SIMONE    </v>
          </cell>
          <cell r="B4728" t="str">
            <v>OSIMO</v>
          </cell>
        </row>
        <row r="4729">
          <cell r="A4729" t="str">
            <v xml:space="preserve">FANESI FEDERICA    </v>
          </cell>
          <cell r="B4729" t="str">
            <v>OSTRA</v>
          </cell>
        </row>
        <row r="4730">
          <cell r="A4730" t="str">
            <v xml:space="preserve">PANCOTTI RODOLFO    </v>
          </cell>
          <cell r="B4730" t="str">
            <v>OSTRA VETERE</v>
          </cell>
        </row>
        <row r="4731">
          <cell r="A4731" t="str">
            <v xml:space="preserve">SPUGNI GIUSEPPINA    </v>
          </cell>
          <cell r="B4731" t="str">
            <v>POGGIO SAN MARCELLO</v>
          </cell>
        </row>
        <row r="4732">
          <cell r="A4732" t="str">
            <v xml:space="preserve">CARNEVALI DANIELE    </v>
          </cell>
          <cell r="B4732" t="str">
            <v>POLVERIGI</v>
          </cell>
        </row>
        <row r="4733">
          <cell r="A4733" t="str">
            <v xml:space="preserve">SASSI FAUSTO    </v>
          </cell>
          <cell r="B4733" t="str">
            <v>ROSORA</v>
          </cell>
        </row>
        <row r="4734">
          <cell r="A4734" t="str">
            <v xml:space="preserve">LAPI GRAZIANO    </v>
          </cell>
          <cell r="B4734" t="str">
            <v>SAN MARCELLO</v>
          </cell>
        </row>
        <row r="4735">
          <cell r="A4735" t="str">
            <v xml:space="preserve">BARCAGLIONI SANDRO    </v>
          </cell>
          <cell r="B4735" t="str">
            <v>SAN PAOLO DI JESI</v>
          </cell>
        </row>
        <row r="4736">
          <cell r="A4736" t="str">
            <v xml:space="preserve">CESARINI ALFREDO    </v>
          </cell>
          <cell r="B4736" t="str">
            <v>SANTA MARIA NUOVA</v>
          </cell>
        </row>
        <row r="4737">
          <cell r="A4737" t="str">
            <v xml:space="preserve">GRECI MAURIZIO    </v>
          </cell>
          <cell r="B4737" t="str">
            <v>SASSOFERRATO</v>
          </cell>
        </row>
        <row r="4738">
          <cell r="A4738" t="str">
            <v xml:space="preserve">OLIVETTI MASSIMO    </v>
          </cell>
          <cell r="B4738" t="str">
            <v>SENIGALLIA</v>
          </cell>
        </row>
        <row r="4739">
          <cell r="A4739" t="str">
            <v xml:space="preserve">PERTICAROLI LETIZIA    </v>
          </cell>
          <cell r="B4739" t="str">
            <v>SERRA DE' CONTI</v>
          </cell>
        </row>
        <row r="4740">
          <cell r="A4740" t="str">
            <v xml:space="preserve">BORRI TOMMASO    </v>
          </cell>
          <cell r="B4740" t="str">
            <v>SERRA SAN QUIRICO</v>
          </cell>
        </row>
        <row r="4741">
          <cell r="A4741" t="str">
            <v xml:space="preserve">MOSCHELLA FILIPPO    </v>
          </cell>
          <cell r="B4741" t="str">
            <v>SIROLO</v>
          </cell>
        </row>
        <row r="4742">
          <cell r="A4742" t="str">
            <v xml:space="preserve">RAGNI SAURO    </v>
          </cell>
          <cell r="B4742" t="str">
            <v>STAFFOLO</v>
          </cell>
        </row>
        <row r="4743">
          <cell r="A4743" t="str">
            <v xml:space="preserve">SEBASTIANELLI MARCO    </v>
          </cell>
          <cell r="B4743" t="str">
            <v>TRECASTELLI</v>
          </cell>
        </row>
        <row r="4744">
          <cell r="A4744" t="str">
            <v xml:space="preserve">STANGONI SANTE    </v>
          </cell>
          <cell r="B4744" t="str">
            <v>ACQUASANTA TERME</v>
          </cell>
        </row>
        <row r="4745">
          <cell r="A4745" t="str">
            <v xml:space="preserve">INFRICCIOLI SANTE    </v>
          </cell>
          <cell r="B4745" t="str">
            <v>ACQUAVIVA PICENA</v>
          </cell>
        </row>
        <row r="4746">
          <cell r="A4746" t="str">
            <v xml:space="preserve">MORESCHINI SARA    </v>
          </cell>
          <cell r="B4746" t="str">
            <v>APPIGNANO DEL TRONTO</v>
          </cell>
        </row>
        <row r="4747">
          <cell r="A4747" t="str">
            <v xml:space="preserve">FRANCHI MICHELE    </v>
          </cell>
          <cell r="B4747" t="str">
            <v>ARQUATA DEL TRONTO</v>
          </cell>
        </row>
        <row r="4748">
          <cell r="A4748" t="str">
            <v xml:space="preserve">FIORAVANTI MARCO    </v>
          </cell>
          <cell r="B4748" t="str">
            <v>ASCOLI PICENO</v>
          </cell>
        </row>
        <row r="4749">
          <cell r="A4749" t="str">
            <v xml:space="preserve">MICHETTI GIANFILIPPO    </v>
          </cell>
          <cell r="B4749" t="str">
            <v>CARASSAI</v>
          </cell>
        </row>
        <row r="4750">
          <cell r="A4750" t="str">
            <v xml:space="preserve">BOCHICCHIO MAURO    </v>
          </cell>
          <cell r="B4750" t="str">
            <v>CASTEL DI LAMA</v>
          </cell>
        </row>
        <row r="4751">
          <cell r="A4751" t="str">
            <v xml:space="preserve">POLINI FABIO    </v>
          </cell>
          <cell r="B4751" t="str">
            <v>CASTIGNANO</v>
          </cell>
        </row>
        <row r="4752">
          <cell r="A4752" t="str">
            <v xml:space="preserve">FANESI GRAZIANO    </v>
          </cell>
          <cell r="B4752" t="str">
            <v>CASTORANO</v>
          </cell>
        </row>
        <row r="4753">
          <cell r="A4753" t="str">
            <v xml:space="preserve">CARDILLI ANDREA    </v>
          </cell>
          <cell r="B4753" t="str">
            <v>COLLI DEL TRONTO</v>
          </cell>
        </row>
        <row r="4754">
          <cell r="A4754" t="str">
            <v xml:space="preserve">CESARONI ALVARO    </v>
          </cell>
          <cell r="B4754" t="str">
            <v>COMUNANZA</v>
          </cell>
        </row>
        <row r="4755">
          <cell r="A4755" t="str">
            <v xml:space="preserve">LUCIANI ROBERTO    </v>
          </cell>
          <cell r="B4755" t="str">
            <v>COSSIGNANO</v>
          </cell>
        </row>
        <row r="4756">
          <cell r="A4756" t="str">
            <v xml:space="preserve">PIERSIMONI ALESSIO    </v>
          </cell>
          <cell r="B4756" t="str">
            <v>CUPRA MARITTIMA</v>
          </cell>
        </row>
        <row r="4757">
          <cell r="A4757" t="str">
            <v xml:space="preserve">TERRANI MATTEO    </v>
          </cell>
          <cell r="B4757" t="str">
            <v>FOLIGNANO</v>
          </cell>
        </row>
        <row r="4758">
          <cell r="A4758" t="str">
            <v xml:space="preserve">LUPI AMEDEO    </v>
          </cell>
          <cell r="B4758" t="str">
            <v>FORCE</v>
          </cell>
        </row>
        <row r="4759">
          <cell r="A4759" t="str">
            <v xml:space="preserve">PIERGALLINI ENRICO    </v>
          </cell>
          <cell r="B4759" t="str">
            <v>GROTTAMMARE</v>
          </cell>
        </row>
        <row r="4760">
          <cell r="A4760" t="str">
            <v xml:space="preserve">FALCIONI ARMANDO    </v>
          </cell>
          <cell r="B4760" t="str">
            <v>MALTIGNANO</v>
          </cell>
        </row>
        <row r="4761">
          <cell r="A4761" t="str">
            <v xml:space="preserve">ROMANI MASSIMO    </v>
          </cell>
          <cell r="B4761" t="str">
            <v>MASSIGNANO</v>
          </cell>
        </row>
        <row r="4762">
          <cell r="A4762" t="str">
            <v xml:space="preserve">NARCISI MASSIMO    </v>
          </cell>
          <cell r="B4762" t="str">
            <v>MONSAMPOLO DEL TRONTO</v>
          </cell>
        </row>
        <row r="4763">
          <cell r="A4763" t="str">
            <v xml:space="preserve">MATRICARDI DANIEL    </v>
          </cell>
          <cell r="B4763" t="str">
            <v>MONTALTO DELLE MARCHE</v>
          </cell>
        </row>
        <row r="4764">
          <cell r="A4764" t="str">
            <v xml:space="preserve">DEL DUCA ANTONIO   </v>
          </cell>
          <cell r="B4764" t="str">
            <v>MONTEDINOVE</v>
          </cell>
        </row>
        <row r="4765">
          <cell r="A4765" t="str">
            <v xml:space="preserve">PORRA' LUCIO    </v>
          </cell>
          <cell r="B4765" t="str">
            <v>MONTEFIORE DELL'ASO</v>
          </cell>
        </row>
        <row r="4766">
          <cell r="A4766" t="str">
            <v xml:space="preserve">CAPANNA SANTE    </v>
          </cell>
          <cell r="B4766" t="str">
            <v>MONTEGALLO</v>
          </cell>
        </row>
        <row r="4767">
          <cell r="A4767" t="str">
            <v xml:space="preserve">GRILLI FRANCESCA    </v>
          </cell>
          <cell r="B4767" t="str">
            <v>MONTEMONACO</v>
          </cell>
        </row>
        <row r="4768">
          <cell r="A4768" t="str">
            <v xml:space="preserve">LOGGI SERGIO    </v>
          </cell>
          <cell r="B4768" t="str">
            <v>MONTEPRANDONE</v>
          </cell>
        </row>
        <row r="4769">
          <cell r="A4769" t="str">
            <v xml:space="preserve">MASSA LUIGI    </v>
          </cell>
          <cell r="B4769" t="str">
            <v>OFFIDA</v>
          </cell>
        </row>
        <row r="4770">
          <cell r="A4770" t="str">
            <v xml:space="preserve">AMICI GIUSEPPE    </v>
          </cell>
          <cell r="B4770" t="str">
            <v>PALMIANO</v>
          </cell>
        </row>
        <row r="4771">
          <cell r="A4771" t="str">
            <v xml:space="preserve">LUCCIARINI DE VINCENZI ALESSANDRO  </v>
          </cell>
          <cell r="B4771" t="str">
            <v>RIPATRANSONE</v>
          </cell>
        </row>
        <row r="4772">
          <cell r="A4772" t="str">
            <v xml:space="preserve">LEONI FRANCESCO    </v>
          </cell>
          <cell r="B4772" t="str">
            <v>ROCCAFLUVIONE</v>
          </cell>
        </row>
        <row r="4773">
          <cell r="A4773" t="str">
            <v xml:space="preserve">BORRACCINI GIOVANNI    </v>
          </cell>
          <cell r="B4773" t="str">
            <v>ROTELLA</v>
          </cell>
        </row>
        <row r="4774">
          <cell r="A4774" t="str">
            <v xml:space="preserve">SPAZZAFUMO ANTONIO    </v>
          </cell>
          <cell r="B4774" t="str">
            <v>SAN BENEDETTO DEL TRONTO</v>
          </cell>
        </row>
        <row r="4775">
          <cell r="A4775" t="str">
            <v xml:space="preserve">LUCIANI ALESSANDRO    </v>
          </cell>
          <cell r="B4775" t="str">
            <v>SPINETOLI</v>
          </cell>
        </row>
        <row r="4776">
          <cell r="A4776" t="str">
            <v xml:space="preserve">SALVI FABIO    </v>
          </cell>
          <cell r="B4776" t="str">
            <v>VENAROTTA</v>
          </cell>
        </row>
        <row r="4777">
          <cell r="A4777" t="str">
            <v xml:space="preserve">SCUPPA UBALDO    </v>
          </cell>
          <cell r="B4777" t="str">
            <v>APIRO</v>
          </cell>
        </row>
        <row r="4778">
          <cell r="A4778" t="str">
            <v xml:space="preserve">CALAMITA MARIANO    </v>
          </cell>
          <cell r="B4778" t="str">
            <v>APPIGNANO</v>
          </cell>
        </row>
        <row r="4779">
          <cell r="A4779" t="str">
            <v xml:space="preserve">VITA ALESSIO    </v>
          </cell>
          <cell r="B4779" t="str">
            <v>BELFORTE DEL CHIENTI</v>
          </cell>
        </row>
        <row r="4780">
          <cell r="A4780" t="str">
            <v xml:space="preserve">GENTILI CRISTINA    </v>
          </cell>
          <cell r="B4780" t="str">
            <v>BOLOGNOLA</v>
          </cell>
        </row>
        <row r="4781">
          <cell r="A4781" t="str">
            <v xml:space="preserve">GIUSEPPETTI LUCA MARIA   </v>
          </cell>
          <cell r="B4781" t="str">
            <v>CALDAROLA</v>
          </cell>
        </row>
        <row r="4782">
          <cell r="A4782" t="str">
            <v xml:space="preserve">LUCARELLI ROBERTO    </v>
          </cell>
          <cell r="B4782" t="str">
            <v>CAMERINO</v>
          </cell>
        </row>
        <row r="4783">
          <cell r="A4783" t="str">
            <v xml:space="preserve">MICUCCI MASSIMILIANO    </v>
          </cell>
          <cell r="B4783" t="str">
            <v>CAMPOROTONDO DI FIASTRONE</v>
          </cell>
        </row>
        <row r="4784">
          <cell r="A4784" t="str">
            <v xml:space="preserve">LEONELLI PATRIZIO    </v>
          </cell>
          <cell r="B4784" t="str">
            <v>CASTELRAIMONDO</v>
          </cell>
        </row>
        <row r="4785">
          <cell r="A4785" t="str">
            <v xml:space="preserve">FALCUCCI MAURO    </v>
          </cell>
          <cell r="B4785" t="str">
            <v>CASTELSANTANGELO SUL NERA</v>
          </cell>
        </row>
        <row r="4786">
          <cell r="A4786" t="str">
            <v xml:space="preserve">FELICIOTTI GIUSEPPINA    </v>
          </cell>
          <cell r="B4786" t="str">
            <v>CESSAPALOMBO</v>
          </cell>
        </row>
        <row r="4787">
          <cell r="A4787" t="str">
            <v xml:space="preserve">VITTORI MICHELE    </v>
          </cell>
          <cell r="B4787" t="str">
            <v>CINGOLI</v>
          </cell>
        </row>
        <row r="4788">
          <cell r="A4788" t="str">
            <v xml:space="preserve">CIARAPICA FABRIZIO    </v>
          </cell>
          <cell r="B4788" t="str">
            <v>CIVITANOVA MARCHE</v>
          </cell>
        </row>
        <row r="4789">
          <cell r="A4789" t="str">
            <v xml:space="preserve">MARI MIRKO    </v>
          </cell>
          <cell r="B4789" t="str">
            <v>COLMURANO</v>
          </cell>
        </row>
        <row r="4790">
          <cell r="A4790" t="str">
            <v xml:space="preserve">GIAMPAOLI GIULIANA    </v>
          </cell>
          <cell r="B4790" t="str">
            <v>CORRIDONIA</v>
          </cell>
        </row>
        <row r="4791">
          <cell r="A4791" t="str">
            <v xml:space="preserve">BARTOCCI LUIGI NAZZARENO   </v>
          </cell>
          <cell r="B4791" t="str">
            <v>ESANATOGLIA</v>
          </cell>
        </row>
        <row r="4792">
          <cell r="A4792" t="str">
            <v xml:space="preserve">SCAFICCHIA SAURO    </v>
          </cell>
          <cell r="B4792" t="str">
            <v>FIASTRA</v>
          </cell>
        </row>
        <row r="4793">
          <cell r="A4793" t="str">
            <v xml:space="preserve">FELICIOLI VINCENZO    </v>
          </cell>
          <cell r="B4793" t="str">
            <v>FIUMINATA</v>
          </cell>
        </row>
        <row r="4794">
          <cell r="A4794" t="str">
            <v xml:space="preserve">BOTTICELLI SANDRO    </v>
          </cell>
          <cell r="B4794" t="str">
            <v>GAGLIOLE</v>
          </cell>
        </row>
        <row r="4795">
          <cell r="A4795" t="str">
            <v xml:space="preserve">ZAVAGLINI GIOVANNI    </v>
          </cell>
          <cell r="B4795" t="str">
            <v>GUALDO</v>
          </cell>
        </row>
        <row r="4796">
          <cell r="A4796" t="str">
            <v xml:space="preserve">PAOLONI ROBERTINO    </v>
          </cell>
          <cell r="B4796" t="str">
            <v>LORO PICENO</v>
          </cell>
        </row>
        <row r="4797">
          <cell r="A4797" t="str">
            <v xml:space="preserve">PARCAROLI SANDRO    </v>
          </cell>
          <cell r="B4797" t="str">
            <v>MACERATA</v>
          </cell>
        </row>
        <row r="4798">
          <cell r="A4798" t="str">
            <v xml:space="preserve">BALDINI MASSIMO    </v>
          </cell>
          <cell r="B4798" t="str">
            <v>MATELICA</v>
          </cell>
        </row>
        <row r="4799">
          <cell r="A4799" t="str">
            <v xml:space="preserve">CESETTI CECILIA    </v>
          </cell>
          <cell r="B4799" t="str">
            <v>MOGLIANO</v>
          </cell>
        </row>
        <row r="4800">
          <cell r="A4800" t="str">
            <v xml:space="preserve">CATENA LEONARDO    </v>
          </cell>
          <cell r="B4800" t="str">
            <v>MONTECASSIANO</v>
          </cell>
        </row>
        <row r="4801">
          <cell r="A4801" t="str">
            <v xml:space="preserve">CECOLI PIETRO    </v>
          </cell>
          <cell r="B4801" t="str">
            <v>MONTE CAVALLO</v>
          </cell>
        </row>
        <row r="4802">
          <cell r="A4802" t="str">
            <v xml:space="preserve">MALAISI REANO    </v>
          </cell>
          <cell r="B4802" t="str">
            <v>MONTECOSARO</v>
          </cell>
        </row>
        <row r="4803">
          <cell r="A4803" t="str">
            <v xml:space="preserve">BARBIERI ANGELA    </v>
          </cell>
          <cell r="B4803" t="str">
            <v>MONTEFANO</v>
          </cell>
        </row>
        <row r="4804">
          <cell r="A4804" t="str">
            <v xml:space="preserve">PECORA ROLANDO    </v>
          </cell>
          <cell r="B4804" t="str">
            <v>MONTELUPONE</v>
          </cell>
        </row>
        <row r="4805">
          <cell r="A4805" t="str">
            <v xml:space="preserve">GENTILI ANDREA    </v>
          </cell>
          <cell r="B4805" t="str">
            <v>MONTE SAN GIUSTO</v>
          </cell>
        </row>
        <row r="4806">
          <cell r="A4806" t="str">
            <v xml:space="preserve">POMPEI MATTEO    </v>
          </cell>
          <cell r="B4806" t="str">
            <v>MONTE SAN MARTINO</v>
          </cell>
        </row>
        <row r="4807">
          <cell r="A4807" t="str">
            <v xml:space="preserve">STAFFOLANI ANDREA    </v>
          </cell>
          <cell r="B4807" t="str">
            <v>MORROVALLE</v>
          </cell>
        </row>
        <row r="4808">
          <cell r="A4808" t="str">
            <v xml:space="preserve">BARONI MARIO    </v>
          </cell>
          <cell r="B4808" t="str">
            <v>MUCCIA</v>
          </cell>
        </row>
        <row r="4809">
          <cell r="A4809" t="str">
            <v xml:space="preserve">BUROCCHI STEFANO    </v>
          </cell>
          <cell r="B4809" t="str">
            <v>PENNA SAN GIOVANNI</v>
          </cell>
        </row>
        <row r="4810">
          <cell r="A4810" t="str">
            <v xml:space="preserve">SANTINELLI MATTEO    </v>
          </cell>
          <cell r="B4810" t="str">
            <v>PETRIOLO</v>
          </cell>
        </row>
        <row r="4811">
          <cell r="A4811" t="str">
            <v xml:space="preserve">GENTILUCCI ALESSANDRO    </v>
          </cell>
          <cell r="B4811" t="str">
            <v>PIEVE TORINA</v>
          </cell>
        </row>
        <row r="4812">
          <cell r="A4812" t="str">
            <v xml:space="preserve">CICCONI MATTEO    </v>
          </cell>
          <cell r="B4812" t="str">
            <v>PIORACO</v>
          </cell>
        </row>
        <row r="4813">
          <cell r="A4813" t="str">
            <v xml:space="preserve">SIMONCINI SARA    </v>
          </cell>
          <cell r="B4813" t="str">
            <v>POGGIO SAN VICINO</v>
          </cell>
        </row>
        <row r="4814">
          <cell r="A4814" t="str">
            <v xml:space="preserve">ROMOLI MAURO    </v>
          </cell>
          <cell r="B4814" t="str">
            <v>POLLENZA</v>
          </cell>
        </row>
        <row r="4815">
          <cell r="A4815" t="str">
            <v xml:space="preserve">MICHELINI ANDREA    </v>
          </cell>
          <cell r="B4815" t="str">
            <v>PORTO RECANATI</v>
          </cell>
        </row>
        <row r="4816">
          <cell r="A4816" t="str">
            <v xml:space="preserve">TARTABINI NOEMI    </v>
          </cell>
          <cell r="B4816" t="str">
            <v>POTENZA PICENA</v>
          </cell>
        </row>
        <row r="4817">
          <cell r="A4817" t="str">
            <v xml:space="preserve">BRAVI ANTONIO    </v>
          </cell>
          <cell r="B4817" t="str">
            <v>RECANATI</v>
          </cell>
        </row>
        <row r="4818">
          <cell r="A4818" t="str">
            <v xml:space="preserve">TEODORI PAOLO    </v>
          </cell>
          <cell r="B4818" t="str">
            <v>RIPE SAN GINESIO</v>
          </cell>
        </row>
        <row r="4819">
          <cell r="A4819" t="str">
            <v xml:space="preserve">CIABOCCO GIULIANO    </v>
          </cell>
          <cell r="B4819" t="str">
            <v>SAN GINESIO</v>
          </cell>
        </row>
        <row r="4820">
          <cell r="A4820" t="str">
            <v xml:space="preserve">PIERMATTEI ROSA    </v>
          </cell>
          <cell r="B4820" t="str">
            <v>SAN SEVERINO MARCHE</v>
          </cell>
        </row>
        <row r="4821">
          <cell r="A4821" t="str">
            <v xml:space="preserve">BROGLIA VANDA    </v>
          </cell>
          <cell r="B4821" t="str">
            <v>SANT'ANGELO IN PONTANO</v>
          </cell>
        </row>
        <row r="4822">
          <cell r="A4822" t="str">
            <v xml:space="preserve">PIERGENTILI LUCA    </v>
          </cell>
          <cell r="B4822" t="str">
            <v>SARNANO</v>
          </cell>
        </row>
        <row r="4823">
          <cell r="A4823" t="str">
            <v xml:space="preserve">TAPANELLI PIETRO    </v>
          </cell>
          <cell r="B4823" t="str">
            <v>SEFRO</v>
          </cell>
        </row>
        <row r="4824">
          <cell r="A4824" t="str">
            <v xml:space="preserve">PINZI SILVIA    </v>
          </cell>
          <cell r="B4824" t="str">
            <v>SERRAPETRONA</v>
          </cell>
        </row>
        <row r="4825">
          <cell r="A4825" t="str">
            <v xml:space="preserve">NARDI EMILIANO    </v>
          </cell>
          <cell r="B4825" t="str">
            <v>SERRAVALLE DI CHIENTI</v>
          </cell>
        </row>
        <row r="4826">
          <cell r="A4826" t="str">
            <v xml:space="preserve">SCLAVI MAURO    </v>
          </cell>
          <cell r="B4826" t="str">
            <v>TOLENTINO</v>
          </cell>
        </row>
        <row r="4827">
          <cell r="A4827" t="str">
            <v xml:space="preserve">CAPPONI FRANCO    </v>
          </cell>
          <cell r="B4827" t="str">
            <v>TREIA</v>
          </cell>
        </row>
        <row r="4828">
          <cell r="A4828" t="str">
            <v xml:space="preserve">GIUBILEO PAOLO FRANCESCO   </v>
          </cell>
          <cell r="B4828" t="str">
            <v>URBISAGLIA</v>
          </cell>
        </row>
        <row r="4829">
          <cell r="A4829" t="str">
            <v xml:space="preserve">BERNARDINI SILVIA    </v>
          </cell>
          <cell r="B4829" t="str">
            <v>USSITA</v>
          </cell>
        </row>
        <row r="4830">
          <cell r="A4830" t="str">
            <v xml:space="preserve">CITRACCA MASSIMO    </v>
          </cell>
          <cell r="B4830" t="str">
            <v>VALFORNACE</v>
          </cell>
        </row>
        <row r="4831">
          <cell r="A4831" t="str">
            <v xml:space="preserve">SPIGANTI MAURIZI GIANLUIGI   </v>
          </cell>
          <cell r="B4831" t="str">
            <v>VISSO</v>
          </cell>
        </row>
        <row r="4832">
          <cell r="A4832" t="str">
            <v xml:space="preserve">LISI LUCA    </v>
          </cell>
          <cell r="B4832" t="str">
            <v>ACQUALAGNA</v>
          </cell>
        </row>
        <row r="4833">
          <cell r="A4833" t="str">
            <v xml:space="preserve">NICOLUCCI VITTORIO ALBERTO   </v>
          </cell>
          <cell r="B4833" t="str">
            <v>APECCHIO</v>
          </cell>
        </row>
        <row r="4834">
          <cell r="A4834" t="str">
            <v xml:space="preserve">PAGLIARDINI PIER PAOLO   </v>
          </cell>
          <cell r="B4834" t="str">
            <v>BELFORTE ALL'ISAURO</v>
          </cell>
        </row>
        <row r="4835">
          <cell r="A4835" t="str">
            <v xml:space="preserve">PIERANTONI ROMINA    </v>
          </cell>
          <cell r="B4835" t="str">
            <v>BORGO PACE</v>
          </cell>
        </row>
        <row r="4836">
          <cell r="A4836" t="str">
            <v xml:space="preserve">ALESSANDRI ALBERTO    </v>
          </cell>
          <cell r="B4836" t="str">
            <v>CAGLI</v>
          </cell>
        </row>
        <row r="4837">
          <cell r="A4837" t="str">
            <v xml:space="preserve">PICCINI ALESSANDRO    </v>
          </cell>
          <cell r="B4837" t="str">
            <v>CANTIANO</v>
          </cell>
        </row>
        <row r="4838">
          <cell r="A4838" t="str">
            <v xml:space="preserve">RUGGERI MIRCO    </v>
          </cell>
          <cell r="B4838" t="str">
            <v>CARPEGNA</v>
          </cell>
        </row>
        <row r="4839">
          <cell r="A4839" t="str">
            <v xml:space="preserve">ROSSI ENRICO    </v>
          </cell>
          <cell r="B4839" t="str">
            <v>CARTOCETO</v>
          </cell>
        </row>
        <row r="4840">
          <cell r="A4840" t="str">
            <v xml:space="preserve">BRIGANTI PIETRO    </v>
          </cell>
          <cell r="B4840" t="str">
            <v>COLLI AL METAURO</v>
          </cell>
        </row>
        <row r="4841">
          <cell r="A4841" t="str">
            <v xml:space="preserve">SERI MASSIMO    </v>
          </cell>
          <cell r="B4841" t="str">
            <v>FANO</v>
          </cell>
        </row>
        <row r="4842">
          <cell r="A4842" t="str">
            <v xml:space="preserve">FEDUZI EMANUELE    </v>
          </cell>
          <cell r="B4842" t="str">
            <v>FERMIGNANO</v>
          </cell>
        </row>
        <row r="4843">
          <cell r="A4843" t="str">
            <v xml:space="preserve">BERLONI MASSIMO    </v>
          </cell>
          <cell r="B4843" t="str">
            <v>FOSSOMBRONE</v>
          </cell>
        </row>
        <row r="4844">
          <cell r="A4844" t="str">
            <v xml:space="preserve">AVALTRONI ALESSANDRO    </v>
          </cell>
          <cell r="B4844" t="str">
            <v>FRATTE ROSA</v>
          </cell>
        </row>
        <row r="4845">
          <cell r="A4845" t="str">
            <v xml:space="preserve">SPAGNA ANDREA    </v>
          </cell>
          <cell r="B4845" t="str">
            <v>FRONTINO</v>
          </cell>
        </row>
        <row r="4846">
          <cell r="A4846" t="str">
            <v xml:space="preserve">TAGNANI DANIELE    </v>
          </cell>
          <cell r="B4846" t="str">
            <v>FRONTONE</v>
          </cell>
        </row>
        <row r="4847">
          <cell r="A4847" t="str">
            <v xml:space="preserve">PASCUZZI DOMENICO    </v>
          </cell>
          <cell r="B4847" t="str">
            <v>GABICCE MARE</v>
          </cell>
        </row>
        <row r="4848">
          <cell r="A4848" t="str">
            <v xml:space="preserve">GASPERI FILIPPO    </v>
          </cell>
          <cell r="B4848" t="str">
            <v>GRADARA</v>
          </cell>
        </row>
        <row r="4849">
          <cell r="A4849" t="str">
            <v xml:space="preserve">PAOLINI GIUSEPPE    </v>
          </cell>
          <cell r="B4849" t="str">
            <v>ISOLA DEL PIANO</v>
          </cell>
        </row>
        <row r="4850">
          <cell r="A4850" t="str">
            <v xml:space="preserve">DINI MAURO    </v>
          </cell>
          <cell r="B4850" t="str">
            <v>LUNANO</v>
          </cell>
        </row>
        <row r="4851">
          <cell r="A4851" t="str">
            <v xml:space="preserve">ARCANGELI LUCIANO    </v>
          </cell>
          <cell r="B4851" t="str">
            <v>MACERATA FELTRIA</v>
          </cell>
        </row>
        <row r="4852">
          <cell r="A4852" t="str">
            <v xml:space="preserve">SACCHI FERNANDA    </v>
          </cell>
          <cell r="B4852" t="str">
            <v>MERCATELLO SUL METAURO</v>
          </cell>
        </row>
        <row r="4853">
          <cell r="A4853" t="str">
            <v xml:space="preserve">LAVANNA OMAR    </v>
          </cell>
          <cell r="B4853" t="str">
            <v>MERCATINO CONCA</v>
          </cell>
        </row>
        <row r="4854">
          <cell r="A4854" t="str">
            <v xml:space="preserve">PETRUCCI EMANUELE    </v>
          </cell>
          <cell r="B4854" t="str">
            <v>MOMBAROCCIO</v>
          </cell>
        </row>
        <row r="4855">
          <cell r="A4855" t="str">
            <v xml:space="preserve">ZENOBI MIRCO    </v>
          </cell>
          <cell r="B4855" t="str">
            <v>MONDAVIO</v>
          </cell>
        </row>
        <row r="4856">
          <cell r="A4856" t="str">
            <v xml:space="preserve">BARBIERI NICOLA    </v>
          </cell>
          <cell r="B4856" t="str">
            <v>MONDOLFO</v>
          </cell>
        </row>
        <row r="4857">
          <cell r="A4857" t="str">
            <v xml:space="preserve">PAGANELLI DONATELLA    </v>
          </cell>
          <cell r="B4857" t="str">
            <v>MONTECALVO IN FOGLIA</v>
          </cell>
        </row>
        <row r="4858">
          <cell r="A4858" t="str">
            <v xml:space="preserve">CHIARABINI CARLO    </v>
          </cell>
          <cell r="B4858" t="str">
            <v>MONTE CERIGNONE</v>
          </cell>
        </row>
        <row r="4859">
          <cell r="A4859" t="str">
            <v xml:space="preserve">PELAGAGGIA OSVALDO    </v>
          </cell>
          <cell r="B4859" t="str">
            <v>MONTEFELCINO</v>
          </cell>
        </row>
        <row r="4860">
          <cell r="A4860" t="str">
            <v xml:space="preserve">ROSSI ELIA    </v>
          </cell>
          <cell r="B4860" t="str">
            <v>MONTE GRIMANO TERME</v>
          </cell>
        </row>
        <row r="4861">
          <cell r="A4861" t="str">
            <v xml:space="preserve">FERRI CINZIA    </v>
          </cell>
          <cell r="B4861" t="str">
            <v>MONTELABBATE</v>
          </cell>
        </row>
        <row r="4862">
          <cell r="A4862" t="str">
            <v xml:space="preserve">BRECCIA GIOVANNI    </v>
          </cell>
          <cell r="B4862" t="str">
            <v>MONTE PORZIO</v>
          </cell>
        </row>
        <row r="4863">
          <cell r="A4863" t="str">
            <v xml:space="preserve">BELPASSI CRISTINA    </v>
          </cell>
          <cell r="B4863" t="str">
            <v>PEGLIO</v>
          </cell>
        </row>
        <row r="4864">
          <cell r="A4864" t="str">
            <v xml:space="preserve">GUIDARELLI SIMONA    </v>
          </cell>
          <cell r="B4864" t="str">
            <v>PERGOLA</v>
          </cell>
        </row>
        <row r="4865">
          <cell r="A4865" t="str">
            <v xml:space="preserve">RICCI MATTEO    </v>
          </cell>
          <cell r="B4865" t="str">
            <v>PESARO</v>
          </cell>
        </row>
        <row r="4866">
          <cell r="A4866" t="str">
            <v xml:space="preserve">FABBRIZIOLI DAVIDE    </v>
          </cell>
          <cell r="B4866" t="str">
            <v>PETRIANO</v>
          </cell>
        </row>
        <row r="4867">
          <cell r="A4867" t="str">
            <v xml:space="preserve">MAGNANI VERONICA    </v>
          </cell>
          <cell r="B4867" t="str">
            <v>PIANDIMELETO</v>
          </cell>
        </row>
        <row r="4868">
          <cell r="A4868" t="str">
            <v xml:space="preserve">PAOLINI MARIA ASSUNTA   </v>
          </cell>
          <cell r="B4868" t="str">
            <v>PIETRARUBBIA</v>
          </cell>
        </row>
        <row r="4869">
          <cell r="A4869" t="str">
            <v xml:space="preserve">URBINI ALESSANDRO    </v>
          </cell>
          <cell r="B4869" t="str">
            <v>PIOBBICO</v>
          </cell>
        </row>
        <row r="4870">
          <cell r="A4870" t="str">
            <v xml:space="preserve">SORCINELLI FILIPPO    </v>
          </cell>
          <cell r="B4870" t="str">
            <v>SAN COSTANZO</v>
          </cell>
        </row>
        <row r="4871">
          <cell r="A4871" t="str">
            <v xml:space="preserve">DELLONTI DAVIDE    </v>
          </cell>
          <cell r="B4871" t="str">
            <v>SAN LORENZO IN CAMPO</v>
          </cell>
        </row>
        <row r="4872">
          <cell r="A4872" t="str">
            <v xml:space="preserve">PARRI STEFANO    </v>
          </cell>
          <cell r="B4872" t="str">
            <v>SANT'ANGELO IN VADO</v>
          </cell>
        </row>
        <row r="4873">
          <cell r="A4873" t="str">
            <v xml:space="preserve">MARCHETTI MARCO    </v>
          </cell>
          <cell r="B4873" t="str">
            <v>SANT'IPPOLITO</v>
          </cell>
        </row>
        <row r="4874">
          <cell r="A4874" t="str">
            <v xml:space="preserve">GROSSI DANIELE    </v>
          </cell>
          <cell r="B4874" t="str">
            <v>SASSOCORVARO AUDITORE</v>
          </cell>
        </row>
        <row r="4875">
          <cell r="A4875" t="str">
            <v xml:space="preserve">CAVERNI LUDOVICO    </v>
          </cell>
          <cell r="B4875" t="str">
            <v>SERRA SANT'ABBONDIO</v>
          </cell>
        </row>
        <row r="4876">
          <cell r="A4876" t="str">
            <v xml:space="preserve">POMPEI STEFANO    </v>
          </cell>
          <cell r="B4876" t="str">
            <v>TAVOLETO</v>
          </cell>
        </row>
        <row r="4877">
          <cell r="A4877" t="str">
            <v xml:space="preserve">PAOLUCCI FRANCESCA    </v>
          </cell>
          <cell r="B4877" t="str">
            <v>TAVULLIA</v>
          </cell>
        </row>
        <row r="4878">
          <cell r="A4878" t="str">
            <v xml:space="preserve">SEBASTIANELLI ANTONIO    </v>
          </cell>
          <cell r="B4878" t="str">
            <v>TERRE ROVERESCHE</v>
          </cell>
        </row>
        <row r="4879">
          <cell r="A4879" t="str">
            <v xml:space="preserve">CICCOLINI MARCO    </v>
          </cell>
          <cell r="B4879" t="str">
            <v>URBANIA</v>
          </cell>
        </row>
        <row r="4880">
          <cell r="A4880" t="str">
            <v xml:space="preserve">GAMBINI MAURIZIO    </v>
          </cell>
          <cell r="B4880" t="str">
            <v>URBINO</v>
          </cell>
        </row>
        <row r="4881">
          <cell r="A4881" t="str">
            <v xml:space="preserve">UCCHIELLI PALMIRO    </v>
          </cell>
          <cell r="B4881" t="str">
            <v>VALLEFOGLIA</v>
          </cell>
        </row>
        <row r="4882">
          <cell r="A4882" t="str">
            <v xml:space="preserve">PORRA' GIULIANA    </v>
          </cell>
          <cell r="B4882" t="str">
            <v>ALTIDONA</v>
          </cell>
        </row>
        <row r="4883">
          <cell r="A4883" t="str">
            <v xml:space="preserve">MARINANGELI ADOLFO    </v>
          </cell>
          <cell r="B4883" t="str">
            <v>AMANDOLA</v>
          </cell>
        </row>
        <row r="4884">
          <cell r="A4884" t="str">
            <v xml:space="preserve">BASCIONI IVANO    </v>
          </cell>
          <cell r="B4884" t="str">
            <v>BELMONTE PICENO</v>
          </cell>
        </row>
        <row r="4885">
          <cell r="A4885" t="str">
            <v xml:space="preserve">CANNELLA GABRIELE    </v>
          </cell>
          <cell r="B4885" t="str">
            <v>CAMPOFILONE</v>
          </cell>
        </row>
        <row r="4886">
          <cell r="A4886" t="str">
            <v xml:space="preserve">ALTINI ARMANDO    </v>
          </cell>
          <cell r="B4886" t="str">
            <v>FALERONE</v>
          </cell>
        </row>
        <row r="4887">
          <cell r="A4887" t="str">
            <v xml:space="preserve">CALCINARO PAOLO    </v>
          </cell>
          <cell r="B4887" t="str">
            <v>FERMO</v>
          </cell>
        </row>
        <row r="4888">
          <cell r="A4888" t="str">
            <v xml:space="preserve">CAROLINI NICOLINO    </v>
          </cell>
          <cell r="B4888" t="str">
            <v>FRANCAVILLA D'ETE</v>
          </cell>
        </row>
        <row r="4889">
          <cell r="A4889" t="str">
            <v xml:space="preserve">ANTOGNOZZI ALBERTO    </v>
          </cell>
          <cell r="B4889" t="str">
            <v>GROTTAZZOLINA</v>
          </cell>
        </row>
        <row r="4890">
          <cell r="A4890" t="str">
            <v xml:space="preserve">TAFFETANI GIUSEPPE    </v>
          </cell>
          <cell r="B4890" t="str">
            <v>LAPEDONA</v>
          </cell>
        </row>
        <row r="4891">
          <cell r="A4891" t="str">
            <v xml:space="preserve">CESETTI PIETRO    </v>
          </cell>
          <cell r="B4891" t="str">
            <v>MAGLIANO DI TENNA</v>
          </cell>
        </row>
        <row r="4892">
          <cell r="A4892" t="str">
            <v xml:space="preserve">CARACENI GILBERTO    </v>
          </cell>
          <cell r="B4892" t="str">
            <v>MASSA FERMANA</v>
          </cell>
        </row>
        <row r="4893">
          <cell r="A4893" t="str">
            <v xml:space="preserve">GUALTIERI ROMINA    </v>
          </cell>
          <cell r="B4893" t="str">
            <v>MONSAMPIETRO MORICO</v>
          </cell>
        </row>
        <row r="4894">
          <cell r="A4894" t="str">
            <v xml:space="preserve">FERRANTI MAURO    </v>
          </cell>
          <cell r="B4894" t="str">
            <v>MONTAPPONE</v>
          </cell>
        </row>
        <row r="4895">
          <cell r="A4895" t="str">
            <v xml:space="preserve">GRIFONELLI GIORGIO    </v>
          </cell>
          <cell r="B4895" t="str">
            <v>MONTEFALCONE APPENNINO</v>
          </cell>
        </row>
        <row r="4896">
          <cell r="A4896" t="str">
            <v xml:space="preserve">CIAFFARONI DOMENICO    </v>
          </cell>
          <cell r="B4896" t="str">
            <v>MONTEFORTINO</v>
          </cell>
        </row>
        <row r="4897">
          <cell r="A4897" t="str">
            <v xml:space="preserve">PALMUCCI GIOVANNI    </v>
          </cell>
          <cell r="B4897" t="str">
            <v>MONTE GIBERTO</v>
          </cell>
        </row>
        <row r="4898">
          <cell r="A4898" t="str">
            <v xml:space="preserve">ORTENZI MICHELE    </v>
          </cell>
          <cell r="B4898" t="str">
            <v>MONTEGIORGIO</v>
          </cell>
        </row>
        <row r="4899">
          <cell r="A4899" t="str">
            <v xml:space="preserve">UBALDI ENDRIO    </v>
          </cell>
          <cell r="B4899" t="str">
            <v>MONTEGRANARO</v>
          </cell>
        </row>
        <row r="4900">
          <cell r="A4900" t="str">
            <v xml:space="preserve">FABIANI MARCO    </v>
          </cell>
          <cell r="B4900" t="str">
            <v>MONTELEONE DI FERMO</v>
          </cell>
        </row>
        <row r="4901">
          <cell r="A4901" t="str">
            <v xml:space="preserve">SCREPANTI MARINO    </v>
          </cell>
          <cell r="B4901" t="str">
            <v>MONTELPARO</v>
          </cell>
        </row>
        <row r="4902">
          <cell r="A4902" t="str">
            <v xml:space="preserve">BORRONI GIANMARIO    </v>
          </cell>
          <cell r="B4902" t="str">
            <v>MONTE RINALDO</v>
          </cell>
        </row>
        <row r="4903">
          <cell r="A4903" t="str">
            <v xml:space="preserve">MARZIALI MERI    </v>
          </cell>
          <cell r="B4903" t="str">
            <v>MONTERUBBIANO</v>
          </cell>
        </row>
        <row r="4904">
          <cell r="A4904" t="str">
            <v xml:space="preserve">CASENOVE PAOLO    </v>
          </cell>
          <cell r="B4904" t="str">
            <v>MONTE SAN PIETRANGELI</v>
          </cell>
        </row>
        <row r="4905">
          <cell r="A4905" t="str">
            <v xml:space="preserve">CANIGOLA MOIRA    </v>
          </cell>
          <cell r="B4905" t="str">
            <v>MONTE URANO</v>
          </cell>
        </row>
        <row r="4906">
          <cell r="A4906" t="str">
            <v xml:space="preserve">MASSUCCI GAETANO    </v>
          </cell>
          <cell r="B4906" t="str">
            <v>MONTE VIDON COMBATTE</v>
          </cell>
        </row>
        <row r="4907">
          <cell r="A4907" t="str">
            <v xml:space="preserve">FORTI GIUSEPPE    </v>
          </cell>
          <cell r="B4907" t="str">
            <v>MONTE VIDON CORRADO</v>
          </cell>
        </row>
        <row r="4908">
          <cell r="A4908" t="str">
            <v xml:space="preserve">CARELLI GIOVANNI    </v>
          </cell>
          <cell r="B4908" t="str">
            <v>MONTOTTONE</v>
          </cell>
        </row>
        <row r="4909">
          <cell r="A4909" t="str">
            <v xml:space="preserve">ANGELINI GIANFELICE    </v>
          </cell>
          <cell r="B4909" t="str">
            <v>MORESCO</v>
          </cell>
        </row>
        <row r="4910">
          <cell r="A4910" t="str">
            <v xml:space="preserve">PIERMARINI CARLA    </v>
          </cell>
          <cell r="B4910" t="str">
            <v>ORTEZZANO</v>
          </cell>
        </row>
        <row r="4911">
          <cell r="A4911" t="str">
            <v xml:space="preserve">BERDINI VINCENZO    </v>
          </cell>
          <cell r="B4911" t="str">
            <v>PEDASO</v>
          </cell>
        </row>
        <row r="4912">
          <cell r="A4912" t="str">
            <v xml:space="preserve">PEZZANI LUCA    </v>
          </cell>
          <cell r="B4912" t="str">
            <v>PETRITOLI</v>
          </cell>
        </row>
        <row r="4913">
          <cell r="A4913" t="str">
            <v xml:space="preserve">IACOPINI EZIO    </v>
          </cell>
          <cell r="B4913" t="str">
            <v>PONZANO DI FERMO</v>
          </cell>
        </row>
        <row r="4914">
          <cell r="A4914" t="str">
            <v xml:space="preserve">VESPRINI VALERIO    </v>
          </cell>
          <cell r="B4914" t="str">
            <v>PORTO SAN GIORGIO</v>
          </cell>
        </row>
        <row r="4915">
          <cell r="A4915" t="str">
            <v xml:space="preserve">FRANCHELLUCCI NAZARENO    </v>
          </cell>
          <cell r="B4915" t="str">
            <v>PORTO SANT'ELPIDIO</v>
          </cell>
        </row>
        <row r="4916">
          <cell r="A4916" t="str">
            <v xml:space="preserve">CERONI ELISABETTA    </v>
          </cell>
          <cell r="B4916" t="str">
            <v>RAPAGNANO</v>
          </cell>
        </row>
        <row r="4917">
          <cell r="A4917" t="str">
            <v xml:space="preserve">VERGARI FABRIZIO    </v>
          </cell>
          <cell r="B4917" t="str">
            <v>SANTA VITTORIA IN MATENANO</v>
          </cell>
        </row>
        <row r="4918">
          <cell r="A4918" t="str">
            <v xml:space="preserve">PIGNOTTI ALESSIO    </v>
          </cell>
          <cell r="B4918" t="str">
            <v>SANT'ELPIDIO A MARE</v>
          </cell>
        </row>
        <row r="4919">
          <cell r="A4919" t="str">
            <v xml:space="preserve">ROTONI MARCO    </v>
          </cell>
          <cell r="B4919" t="str">
            <v>SERVIGLIANO</v>
          </cell>
        </row>
        <row r="4920">
          <cell r="A4920" t="str">
            <v xml:space="preserve">VALLESI ANTONIO    </v>
          </cell>
          <cell r="B4920" t="str">
            <v>SMERILLO</v>
          </cell>
        </row>
        <row r="4921">
          <cell r="A4921" t="str">
            <v xml:space="preserve">LEONI LUCA    </v>
          </cell>
          <cell r="B4921" t="str">
            <v>TORRE SAN PATRIZIO</v>
          </cell>
        </row>
        <row r="4922">
          <cell r="A4922" t="str">
            <v xml:space="preserve">DI MEO MARINA   </v>
          </cell>
          <cell r="B4922" t="str">
            <v>ACQUAFONDATA</v>
          </cell>
        </row>
        <row r="4923">
          <cell r="A4923" t="str">
            <v xml:space="preserve">AGOSTINI AUGUSTO    </v>
          </cell>
          <cell r="B4923" t="str">
            <v>ACUTO</v>
          </cell>
        </row>
        <row r="4924">
          <cell r="A4924" t="str">
            <v xml:space="preserve">CIANFROCCA MAURIZIO    </v>
          </cell>
          <cell r="B4924" t="str">
            <v>ALATRI</v>
          </cell>
        </row>
        <row r="4925">
          <cell r="A4925" t="str">
            <v xml:space="preserve">MARTINI LUCIANA    </v>
          </cell>
          <cell r="B4925" t="str">
            <v>ALVITO</v>
          </cell>
        </row>
        <row r="4926">
          <cell r="A4926" t="str">
            <v xml:space="preserve">COMO ANTONIO    </v>
          </cell>
          <cell r="B4926" t="str">
            <v>AMASENO</v>
          </cell>
        </row>
        <row r="4927">
          <cell r="A4927" t="str">
            <v xml:space="preserve">NATALIA DANIELE    </v>
          </cell>
          <cell r="B4927" t="str">
            <v>ANAGNI</v>
          </cell>
        </row>
        <row r="4928">
          <cell r="A4928" t="str">
            <v xml:space="preserve">MAZZAROPPI LIBERO    </v>
          </cell>
          <cell r="B4928" t="str">
            <v>AQUINO</v>
          </cell>
        </row>
        <row r="4929">
          <cell r="A4929" t="str">
            <v xml:space="preserve">GERMANI LUIGI    </v>
          </cell>
          <cell r="B4929" t="str">
            <v>ARCE</v>
          </cell>
        </row>
        <row r="4930">
          <cell r="A4930" t="str">
            <v xml:space="preserve">FIORI MASSIMO    </v>
          </cell>
          <cell r="B4930" t="str">
            <v>ARNARA</v>
          </cell>
        </row>
        <row r="4931">
          <cell r="A4931" t="str">
            <v xml:space="preserve">REA RENATO    </v>
          </cell>
          <cell r="B4931" t="str">
            <v>ARPINO</v>
          </cell>
        </row>
        <row r="4932">
          <cell r="A4932" t="str">
            <v xml:space="preserve">VALENTE ADOLFO    </v>
          </cell>
          <cell r="B4932" t="str">
            <v>ATINA</v>
          </cell>
        </row>
        <row r="4933">
          <cell r="A4933" t="str">
            <v xml:space="preserve">CARDILLO BENEDETTO    </v>
          </cell>
          <cell r="B4933" t="str">
            <v>AUSONIA</v>
          </cell>
        </row>
        <row r="4934">
          <cell r="A4934" t="str">
            <v xml:space="preserve">IANNETTA ANTONIO    </v>
          </cell>
          <cell r="B4934" t="str">
            <v>BELMONTE CASTELLO</v>
          </cell>
        </row>
        <row r="4935">
          <cell r="A4935" t="str">
            <v xml:space="preserve">PERCIBALLI ENZO    </v>
          </cell>
          <cell r="B4935" t="str">
            <v>BOVILLE ERNICA</v>
          </cell>
        </row>
        <row r="4936">
          <cell r="A4936" t="str">
            <v xml:space="preserve">URBANO DOMENICO    </v>
          </cell>
          <cell r="B4936" t="str">
            <v>BROCCOSTELLA</v>
          </cell>
        </row>
        <row r="4937">
          <cell r="A4937" t="str">
            <v xml:space="preserve">DI BENEDETTO PANCRAZIA   </v>
          </cell>
          <cell r="B4937" t="str">
            <v>CAMPOLI APPENNINO</v>
          </cell>
        </row>
        <row r="4938">
          <cell r="A4938" t="str">
            <v xml:space="preserve">DI LUCIA FRANCESCO ANTONIO  </v>
          </cell>
          <cell r="B4938" t="str">
            <v>CASALATTICO</v>
          </cell>
        </row>
        <row r="4939">
          <cell r="A4939" t="str">
            <v xml:space="preserve">MOSCONE FRANCO    </v>
          </cell>
          <cell r="B4939" t="str">
            <v>CASALVIERI</v>
          </cell>
        </row>
        <row r="4940">
          <cell r="A4940" t="str">
            <v xml:space="preserve">SALERA ENZO    </v>
          </cell>
          <cell r="B4940" t="str">
            <v>CASSINO</v>
          </cell>
        </row>
        <row r="4941">
          <cell r="A4941" t="str">
            <v xml:space="preserve">ABBALLE FABIO    </v>
          </cell>
          <cell r="B4941" t="str">
            <v>CASTELLIRI</v>
          </cell>
        </row>
        <row r="4942">
          <cell r="A4942" t="str">
            <v xml:space="preserve">DE BELLIS ORESTE   </v>
          </cell>
          <cell r="B4942" t="str">
            <v>CASTELNUOVO PARANO</v>
          </cell>
        </row>
        <row r="4943">
          <cell r="A4943" t="str">
            <v xml:space="preserve">FANTACCIONE GIOVANNI    </v>
          </cell>
          <cell r="B4943" t="str">
            <v>CASTROCIELO</v>
          </cell>
        </row>
        <row r="4944">
          <cell r="A4944" t="str">
            <v xml:space="preserve">AMBROSI LEONARDO    </v>
          </cell>
          <cell r="B4944" t="str">
            <v>CASTRO DEI VOLSCI</v>
          </cell>
        </row>
        <row r="4945">
          <cell r="A4945" t="str">
            <v xml:space="preserve">CALIGIORE ROBERTO    </v>
          </cell>
          <cell r="B4945" t="str">
            <v>CECCANO</v>
          </cell>
        </row>
        <row r="4946">
          <cell r="A4946" t="str">
            <v xml:space="preserve">GALLI MARCO    </v>
          </cell>
          <cell r="B4946" t="str">
            <v>CEPRANO</v>
          </cell>
        </row>
        <row r="4947">
          <cell r="A4947" t="str">
            <v xml:space="preserve">MARROCCO ENNIO    </v>
          </cell>
          <cell r="B4947" t="str">
            <v>CERVARO</v>
          </cell>
        </row>
        <row r="4948">
          <cell r="A4948" t="str">
            <v xml:space="preserve">DONFRANCESCO BERNARDO    </v>
          </cell>
          <cell r="B4948" t="str">
            <v>COLFELICE</v>
          </cell>
        </row>
        <row r="4949">
          <cell r="A4949" t="str">
            <v xml:space="preserve">BUSSIGLIERI MAURO    </v>
          </cell>
          <cell r="B4949" t="str">
            <v>COLLEPARDO</v>
          </cell>
        </row>
        <row r="4950">
          <cell r="A4950" t="str">
            <v xml:space="preserve">CAMBONE VALENTINA    </v>
          </cell>
          <cell r="B4950" t="str">
            <v>COLLE SAN MAGNO</v>
          </cell>
        </row>
        <row r="4951">
          <cell r="A4951" t="str">
            <v xml:space="preserve">COSTANZO SIMONE    </v>
          </cell>
          <cell r="B4951" t="str">
            <v>CORENO AUSONIO</v>
          </cell>
        </row>
        <row r="4952">
          <cell r="A4952" t="str">
            <v xml:space="preserve">VILLANI GIUSEPPE    </v>
          </cell>
          <cell r="B4952" t="str">
            <v>ESPERIA</v>
          </cell>
        </row>
        <row r="4953">
          <cell r="A4953" t="str">
            <v xml:space="preserve">PICCIRILLI FRANCESCO    </v>
          </cell>
          <cell r="B4953" t="str">
            <v>FALVATERRA</v>
          </cell>
        </row>
        <row r="4954">
          <cell r="A4954" t="str">
            <v xml:space="preserve">TAURISANO GIANNI    </v>
          </cell>
          <cell r="B4954" t="str">
            <v>FILETTINO</v>
          </cell>
        </row>
        <row r="4955">
          <cell r="A4955" t="str">
            <v xml:space="preserve">BACCARINI ALIOSKA    </v>
          </cell>
          <cell r="B4955" t="str">
            <v>FIUGGI</v>
          </cell>
        </row>
        <row r="4956">
          <cell r="A4956" t="str">
            <v xml:space="preserve">SARRACCO GIANPIO    </v>
          </cell>
          <cell r="B4956" t="str">
            <v>FONTANA LIRI</v>
          </cell>
        </row>
        <row r="4957">
          <cell r="A4957" t="str">
            <v xml:space="preserve">SERAFINI PIERINO LIBERATO   </v>
          </cell>
          <cell r="B4957" t="str">
            <v>FONTECHIARI</v>
          </cell>
        </row>
        <row r="4958">
          <cell r="A4958" t="str">
            <v xml:space="preserve">MASTRANGELI RICCARDO    </v>
          </cell>
          <cell r="B4958" t="str">
            <v>FROSINONE</v>
          </cell>
        </row>
        <row r="4959">
          <cell r="A4959" t="str">
            <v xml:space="preserve">CAMPOLI MATTEO    </v>
          </cell>
          <cell r="B4959" t="str">
            <v>FUMONE</v>
          </cell>
        </row>
        <row r="4960">
          <cell r="A4960" t="str">
            <v xml:space="preserve">PISELLI MARIO    </v>
          </cell>
          <cell r="B4960" t="str">
            <v>GALLINARO</v>
          </cell>
        </row>
        <row r="4961">
          <cell r="A4961" t="str">
            <v xml:space="preserve">LAMPAZZI ADRIANO    </v>
          </cell>
          <cell r="B4961" t="str">
            <v>GIULIANO DI ROMA</v>
          </cell>
        </row>
        <row r="4962">
          <cell r="A4962" t="str">
            <v xml:space="preserve">RESTANTE URBANO    </v>
          </cell>
          <cell r="B4962" t="str">
            <v>GUARCINO</v>
          </cell>
        </row>
        <row r="4963">
          <cell r="A4963" t="str">
            <v xml:space="preserve">QUADRINI MASSIMILIANO    </v>
          </cell>
          <cell r="B4963" t="str">
            <v>ISOLA DEL LIRI</v>
          </cell>
        </row>
        <row r="4964">
          <cell r="A4964" t="str">
            <v xml:space="preserve">CINELLI EMILIANO    </v>
          </cell>
          <cell r="B4964" t="str">
            <v>MONTE SAN GIOVANNI CAMPANO</v>
          </cell>
        </row>
        <row r="4965">
          <cell r="A4965" t="str">
            <v xml:space="preserve">MOLINARI GINO    </v>
          </cell>
          <cell r="B4965" t="str">
            <v>MOROLO</v>
          </cell>
        </row>
        <row r="4966">
          <cell r="A4966" t="str">
            <v xml:space="preserve">ALFIERI DOMENICO    </v>
          </cell>
          <cell r="B4966" t="str">
            <v>PALIANO</v>
          </cell>
        </row>
        <row r="4967">
          <cell r="A4967" t="str">
            <v xml:space="preserve">D'OVIDIO ANGELO    </v>
          </cell>
          <cell r="B4967" t="str">
            <v>PASTENA</v>
          </cell>
        </row>
        <row r="4968">
          <cell r="A4968" t="str">
            <v xml:space="preserve">FIORDALISIO LUCIO    </v>
          </cell>
          <cell r="B4968" t="str">
            <v>PATRICA</v>
          </cell>
        </row>
        <row r="4969">
          <cell r="A4969" t="str">
            <v xml:space="preserve">BELLISARIO DONATO ENRICO   </v>
          </cell>
          <cell r="B4969" t="str">
            <v>PESCOSOLIDO</v>
          </cell>
        </row>
        <row r="4970">
          <cell r="A4970" t="str">
            <v xml:space="preserve">SCAPPATICCI MARCO    </v>
          </cell>
          <cell r="B4970" t="str">
            <v>PICINISCO</v>
          </cell>
        </row>
        <row r="4971">
          <cell r="A4971" t="str">
            <v xml:space="preserve">CARNEVALE ORNELLA    </v>
          </cell>
          <cell r="B4971" t="str">
            <v>PICO</v>
          </cell>
        </row>
        <row r="4972">
          <cell r="A4972" t="str">
            <v xml:space="preserve">FERDINANDI GIOACCHINO    </v>
          </cell>
          <cell r="B4972" t="str">
            <v>PIEDIMONTE SAN GERMANO</v>
          </cell>
        </row>
        <row r="4973">
          <cell r="A4973" t="str">
            <v xml:space="preserve">FELLI MARIO    </v>
          </cell>
          <cell r="B4973" t="str">
            <v>PIGLIO</v>
          </cell>
        </row>
        <row r="4974">
          <cell r="A4974" t="str">
            <v xml:space="preserve">MURRO BENEDETTO    </v>
          </cell>
          <cell r="B4974" t="str">
            <v>PIGNATARO INTERAMNA</v>
          </cell>
        </row>
        <row r="4975">
          <cell r="A4975" t="str">
            <v xml:space="preserve">MATTOCCIA ANGELO    </v>
          </cell>
          <cell r="B4975" t="str">
            <v>POFI</v>
          </cell>
        </row>
        <row r="4976">
          <cell r="A4976" t="str">
            <v xml:space="preserve">ROTONDO ANSELMO    </v>
          </cell>
          <cell r="B4976" t="str">
            <v>PONTECORVO</v>
          </cell>
        </row>
        <row r="4977">
          <cell r="A4977" t="str">
            <v xml:space="preserve">PANTANO ADAMO    </v>
          </cell>
          <cell r="B4977" t="str">
            <v>POSTA FIBRENO</v>
          </cell>
        </row>
        <row r="4978">
          <cell r="A4978" t="str">
            <v xml:space="preserve">SEMENTILLI PIERO    </v>
          </cell>
          <cell r="B4978" t="str">
            <v>RIPI</v>
          </cell>
        </row>
        <row r="4979">
          <cell r="A4979" t="str">
            <v xml:space="preserve">COLAFRANCESCO RITA    </v>
          </cell>
          <cell r="B4979" t="str">
            <v>ROCCA D'ARCE</v>
          </cell>
        </row>
        <row r="4980">
          <cell r="A4980" t="str">
            <v xml:space="preserve">SACCO GIUSEPPE    </v>
          </cell>
          <cell r="B4980" t="str">
            <v>ROCCASECCA</v>
          </cell>
        </row>
        <row r="4981">
          <cell r="A4981" t="str">
            <v xml:space="preserve">IACONELLI ANTONIO    </v>
          </cell>
          <cell r="B4981" t="str">
            <v>SAN BIAGIO SARACINISCO</v>
          </cell>
        </row>
        <row r="4982">
          <cell r="A4982" t="str">
            <v xml:space="preserve">PITTIGLIO ENRICO    </v>
          </cell>
          <cell r="B4982" t="str">
            <v>SAN DONATO VAL DI COMINO</v>
          </cell>
        </row>
        <row r="4983">
          <cell r="A4983" t="str">
            <v xml:space="preserve">LAVALLE FRANCESCO    </v>
          </cell>
          <cell r="B4983" t="str">
            <v>SAN GIORGIO A LIRI</v>
          </cell>
        </row>
        <row r="4984">
          <cell r="A4984" t="str">
            <v xml:space="preserve">FALLONE PAOLO    </v>
          </cell>
          <cell r="B4984" t="str">
            <v>SAN GIOVANNI INCARICO</v>
          </cell>
        </row>
        <row r="4985">
          <cell r="A4985" t="str">
            <v xml:space="preserve">MESSORE SERGIO    </v>
          </cell>
          <cell r="B4985" t="str">
            <v>SANT'AMBROGIO SUL GARIGLIANO</v>
          </cell>
        </row>
        <row r="4986">
          <cell r="A4986" t="str">
            <v xml:space="preserve">RIVERA GIUSEPPE    </v>
          </cell>
          <cell r="B4986" t="str">
            <v>SANT'ANDREA DEL GARIGLIANO</v>
          </cell>
        </row>
        <row r="4987">
          <cell r="A4987" t="str">
            <v xml:space="preserve">SCITTARELLI ENZO    </v>
          </cell>
          <cell r="B4987" t="str">
            <v>SANT'APOLLINARE</v>
          </cell>
        </row>
        <row r="4988">
          <cell r="A4988" t="str">
            <v xml:space="preserve">ANGELOSANTO ROBERTO    </v>
          </cell>
          <cell r="B4988" t="str">
            <v>SANT'ELIA FIUMERAPIDO</v>
          </cell>
        </row>
        <row r="4989">
          <cell r="A4989" t="str">
            <v xml:space="preserve">FORTE GIAMPIERO    </v>
          </cell>
          <cell r="B4989" t="str">
            <v>SANTOPADRE</v>
          </cell>
        </row>
        <row r="4990">
          <cell r="A4990" t="str">
            <v xml:space="preserve">BUCCI NADIA    </v>
          </cell>
          <cell r="B4990" t="str">
            <v>SAN VITTORE DEL LAZIO</v>
          </cell>
        </row>
        <row r="4991">
          <cell r="A4991" t="str">
            <v xml:space="preserve">PROIETTO GIANCARLO    </v>
          </cell>
          <cell r="B4991" t="str">
            <v>SERRONE</v>
          </cell>
        </row>
        <row r="4992">
          <cell r="A4992" t="str">
            <v xml:space="preserve">FRATTAROLI RICCARDO    </v>
          </cell>
          <cell r="B4992" t="str">
            <v>SETTEFRATI</v>
          </cell>
        </row>
        <row r="4993">
          <cell r="A4993" t="str">
            <v xml:space="preserve">CORSI ANTONIO    </v>
          </cell>
          <cell r="B4993" t="str">
            <v>SGURGOLA</v>
          </cell>
        </row>
        <row r="4994">
          <cell r="A4994" t="str">
            <v xml:space="preserve">DI STEFANO LUCA   </v>
          </cell>
          <cell r="B4994" t="str">
            <v>SORA</v>
          </cell>
        </row>
        <row r="4995">
          <cell r="A4995" t="str">
            <v xml:space="preserve">DE VELLIS ROBERTO   </v>
          </cell>
          <cell r="B4995" t="str">
            <v>STRANGOLAGALLI</v>
          </cell>
        </row>
        <row r="4996">
          <cell r="A4996" t="str">
            <v xml:space="preserve">BARLETTA GIANFRANCO    </v>
          </cell>
          <cell r="B4996" t="str">
            <v>SUPINO</v>
          </cell>
        </row>
        <row r="4997">
          <cell r="A4997" t="str">
            <v xml:space="preserve">GAZZELLONE FIORELLA    </v>
          </cell>
          <cell r="B4997" t="str">
            <v>TERELLE</v>
          </cell>
        </row>
        <row r="4998">
          <cell r="A4998" t="str">
            <v xml:space="preserve">UBODI SILVERIO    </v>
          </cell>
          <cell r="B4998" t="str">
            <v>TORRE CAJETANI</v>
          </cell>
        </row>
        <row r="4999">
          <cell r="A4999" t="str">
            <v xml:space="preserve">SANTANGELI ALFONSO    </v>
          </cell>
          <cell r="B4999" t="str">
            <v>TORRICE</v>
          </cell>
        </row>
        <row r="5000">
          <cell r="A5000" t="str">
            <v xml:space="preserve">GRAZIOLI SILVIO    </v>
          </cell>
          <cell r="B5000" t="str">
            <v>TREVI NEL LAZIO</v>
          </cell>
        </row>
        <row r="5001">
          <cell r="A5001" t="str">
            <v xml:space="preserve">LATINI GIANLUCA    </v>
          </cell>
          <cell r="B5001" t="str">
            <v>TRIVIGLIANO</v>
          </cell>
        </row>
        <row r="5002">
          <cell r="A5002" t="str">
            <v xml:space="preserve">FERRACCI ANELIO    </v>
          </cell>
          <cell r="B5002" t="str">
            <v>VALLECORSA</v>
          </cell>
        </row>
        <row r="5003">
          <cell r="A5003" t="str">
            <v xml:space="preserve">DE MAGISTRIS FERNANDO TOMMASO  </v>
          </cell>
          <cell r="B5003" t="str">
            <v>VALLEMAIO</v>
          </cell>
        </row>
        <row r="5004">
          <cell r="A5004" t="str">
            <v xml:space="preserve">DI MEO GIOVANNI   </v>
          </cell>
          <cell r="B5004" t="str">
            <v>VALLEROTONDA</v>
          </cell>
        </row>
        <row r="5005">
          <cell r="A5005" t="str">
            <v xml:space="preserve">CRETARO SIMONE    </v>
          </cell>
          <cell r="B5005" t="str">
            <v>VEROLI</v>
          </cell>
        </row>
        <row r="5006">
          <cell r="A5006" t="str">
            <v xml:space="preserve">FERRERA MARIO    </v>
          </cell>
          <cell r="B5006" t="str">
            <v>VICALVI</v>
          </cell>
        </row>
        <row r="5007">
          <cell r="A5007" t="str">
            <v xml:space="preserve">GUERRIERO CLAUDIO    </v>
          </cell>
          <cell r="B5007" t="str">
            <v>VICO NEL LAZIO</v>
          </cell>
        </row>
        <row r="5008">
          <cell r="A5008" t="str">
            <v xml:space="preserve">ROSSI LUIGI    </v>
          </cell>
          <cell r="B5008" t="str">
            <v>VILLA LATINA</v>
          </cell>
        </row>
        <row r="5009">
          <cell r="A5009" t="str">
            <v xml:space="preserve">IANNARELLI ANTONIO    </v>
          </cell>
          <cell r="B5009" t="str">
            <v>VILLA SANTA LUCIA</v>
          </cell>
        </row>
        <row r="5010">
          <cell r="A5010" t="str">
            <v xml:space="preserve">IORIO GIOVANNI    </v>
          </cell>
          <cell r="B5010" t="str">
            <v>VILLA SANTO STEFANO</v>
          </cell>
        </row>
        <row r="5011">
          <cell r="A5011" t="str">
            <v xml:space="preserve">IANNETTA VINCENZO    </v>
          </cell>
          <cell r="B5011" t="str">
            <v>VITICUSO</v>
          </cell>
        </row>
        <row r="5012">
          <cell r="A5012" t="str">
            <v xml:space="preserve">TERRA ANTONIO    </v>
          </cell>
          <cell r="B5012" t="str">
            <v>APRILIA</v>
          </cell>
        </row>
        <row r="5013">
          <cell r="A5013" t="str">
            <v xml:space="preserve">GUIDI DOMENICO    </v>
          </cell>
          <cell r="B5013" t="str">
            <v>BASSIANO</v>
          </cell>
        </row>
        <row r="5014">
          <cell r="A5014" t="str">
            <v xml:space="preserve">ZANNELLA ROBERTO    </v>
          </cell>
          <cell r="B5014" t="str">
            <v>CAMPODIMELE</v>
          </cell>
        </row>
        <row r="5015">
          <cell r="A5015" t="str">
            <v xml:space="preserve">POMPEO ANGELO FELICE   </v>
          </cell>
          <cell r="B5015" t="str">
            <v>CASTELFORTE</v>
          </cell>
        </row>
        <row r="5016">
          <cell r="A5016" t="str">
            <v xml:space="preserve">MANTINI VALENTINO    </v>
          </cell>
          <cell r="B5016" t="str">
            <v>CISTERNA DI LATINA</v>
          </cell>
        </row>
        <row r="5017">
          <cell r="A5017" t="str">
            <v xml:space="preserve">DE LILLIS MAURO PRIMIO  </v>
          </cell>
          <cell r="B5017" t="str">
            <v>CORI</v>
          </cell>
        </row>
        <row r="5018">
          <cell r="A5018" t="str">
            <v xml:space="preserve">MASCHIETTO BENIAMINO    </v>
          </cell>
          <cell r="B5018" t="str">
            <v>FONDI</v>
          </cell>
        </row>
        <row r="5019">
          <cell r="A5019" t="str">
            <v xml:space="preserve">TADDEO GIANLUCA    </v>
          </cell>
          <cell r="B5019" t="str">
            <v>FORMIA</v>
          </cell>
        </row>
        <row r="5020">
          <cell r="A5020" t="str">
            <v xml:space="preserve">LECCESE CRISTIAN    </v>
          </cell>
          <cell r="B5020" t="str">
            <v>GAETA</v>
          </cell>
        </row>
        <row r="5021">
          <cell r="A5021" t="str">
            <v xml:space="preserve">AGRESTI GIOVANNI    </v>
          </cell>
          <cell r="B5021" t="str">
            <v>ITRI</v>
          </cell>
        </row>
        <row r="5022">
          <cell r="A5022" t="str">
            <v xml:space="preserve">MAGNAFICO FERNANDO    </v>
          </cell>
          <cell r="B5022" t="str">
            <v>LENOLA</v>
          </cell>
        </row>
        <row r="5023">
          <cell r="A5023" t="str">
            <v xml:space="preserve">SPERDUTI CLAUDIO    </v>
          </cell>
          <cell r="B5023" t="str">
            <v>MAENZA</v>
          </cell>
        </row>
        <row r="5024">
          <cell r="A5024" t="str">
            <v xml:space="preserve">STEFANELLI GERARDO    </v>
          </cell>
          <cell r="B5024" t="str">
            <v>MINTURNO</v>
          </cell>
        </row>
        <row r="5025">
          <cell r="A5025" t="str">
            <v xml:space="preserve">CARNEVALE FEDERICO    </v>
          </cell>
          <cell r="B5025" t="str">
            <v>MONTE SAN BIAGIO</v>
          </cell>
        </row>
        <row r="5026">
          <cell r="A5026" t="str">
            <v xml:space="preserve">DELL'OMO ANDREA    </v>
          </cell>
          <cell r="B5026" t="str">
            <v>NORMA</v>
          </cell>
        </row>
        <row r="5027">
          <cell r="A5027" t="str">
            <v xml:space="preserve">TOMBOLILLO ELIGIO    </v>
          </cell>
          <cell r="B5027" t="str">
            <v>PONTINIA</v>
          </cell>
        </row>
        <row r="5028">
          <cell r="A5028" t="str">
            <v xml:space="preserve">AMBROSINO FRANCESCO    </v>
          </cell>
          <cell r="B5028" t="str">
            <v>PONZA</v>
          </cell>
        </row>
        <row r="5029">
          <cell r="A5029" t="str">
            <v xml:space="preserve">BILANCIA ANNA MARIA   </v>
          </cell>
          <cell r="B5029" t="str">
            <v>PRIVERNO</v>
          </cell>
        </row>
        <row r="5030">
          <cell r="A5030" t="str">
            <v xml:space="preserve">PINCIVERO ANGELO    </v>
          </cell>
          <cell r="B5030" t="str">
            <v>PROSSEDI</v>
          </cell>
        </row>
        <row r="5031">
          <cell r="A5031" t="str">
            <v xml:space="preserve">LUCARELLI MARIO    </v>
          </cell>
          <cell r="B5031" t="str">
            <v>ROCCA MASSIMA</v>
          </cell>
        </row>
        <row r="5032">
          <cell r="A5032" t="str">
            <v xml:space="preserve">PETRONI BARBARA    </v>
          </cell>
          <cell r="B5032" t="str">
            <v>ROCCASECCA DEI VOLSCI</v>
          </cell>
        </row>
        <row r="5033">
          <cell r="A5033" t="str">
            <v xml:space="preserve">MOSCA ALBERTO    </v>
          </cell>
          <cell r="B5033" t="str">
            <v>SABAUDIA</v>
          </cell>
        </row>
        <row r="5034">
          <cell r="A5034" t="str">
            <v xml:space="preserve">DI COSIMO MONIA   </v>
          </cell>
          <cell r="B5034" t="str">
            <v>SAN FELICE CIRCEO</v>
          </cell>
        </row>
        <row r="5035">
          <cell r="A5035" t="str">
            <v xml:space="preserve">TADDEO FRANCO    </v>
          </cell>
          <cell r="B5035" t="str">
            <v>SANTI COSMA E DAMIANO</v>
          </cell>
        </row>
        <row r="5036">
          <cell r="A5036" t="str">
            <v xml:space="preserve">GIOVANNOLI GIUSEPPINA    </v>
          </cell>
          <cell r="B5036" t="str">
            <v>SERMONETA</v>
          </cell>
        </row>
        <row r="5037">
          <cell r="A5037" t="str">
            <v xml:space="preserve">LUCIDI LIDANO    </v>
          </cell>
          <cell r="B5037" t="str">
            <v>SEZZE</v>
          </cell>
        </row>
        <row r="5038">
          <cell r="A5038" t="str">
            <v xml:space="preserve">DE ANGELIS LUCIANO   </v>
          </cell>
          <cell r="B5038" t="str">
            <v>SONNINO</v>
          </cell>
        </row>
        <row r="5039">
          <cell r="A5039" t="str">
            <v xml:space="preserve">CUSANI ARMANDO    </v>
          </cell>
          <cell r="B5039" t="str">
            <v>SPERLONGA</v>
          </cell>
        </row>
        <row r="5040">
          <cell r="A5040" t="str">
            <v xml:space="preserve">VENTO SALVATORE    </v>
          </cell>
          <cell r="B5040" t="str">
            <v>SPIGNO SATURNIA</v>
          </cell>
        </row>
        <row r="5041">
          <cell r="A5041" t="str">
            <v xml:space="preserve">CAPUTO CARMINE    </v>
          </cell>
          <cell r="B5041" t="str">
            <v>VENTOTENE</v>
          </cell>
        </row>
        <row r="5042">
          <cell r="A5042" t="str">
            <v xml:space="preserve">D'ANGELI FRANCA    </v>
          </cell>
          <cell r="B5042" t="str">
            <v>ACCUMOLI</v>
          </cell>
        </row>
        <row r="5043">
          <cell r="A5043" t="str">
            <v xml:space="preserve">CORTELLESI GIORGIO    </v>
          </cell>
          <cell r="B5043" t="str">
            <v>AMATRICE</v>
          </cell>
        </row>
        <row r="5044">
          <cell r="A5044" t="str">
            <v xml:space="preserve">GUERRIERI ALBERTO    </v>
          </cell>
          <cell r="B5044" t="str">
            <v>ANTRODOCO</v>
          </cell>
        </row>
        <row r="5045">
          <cell r="A5045" t="str">
            <v xml:space="preserve">NINI RICCARDO    </v>
          </cell>
          <cell r="B5045" t="str">
            <v>ASCREA</v>
          </cell>
        </row>
        <row r="5046">
          <cell r="A5046" t="str">
            <v xml:space="preserve">IMPERATORI DANILO    </v>
          </cell>
          <cell r="B5046" t="str">
            <v>BELMONTE IN SABINA</v>
          </cell>
        </row>
        <row r="5047">
          <cell r="A5047" t="str">
            <v xml:space="preserve">DI GASPARE MARIA ANTONIETTA  </v>
          </cell>
          <cell r="B5047" t="str">
            <v>BORBONA</v>
          </cell>
        </row>
        <row r="5048">
          <cell r="A5048" t="str">
            <v xml:space="preserve">BERARDI EMANUELE    </v>
          </cell>
          <cell r="B5048" t="str">
            <v>BORGO VELINO</v>
          </cell>
        </row>
        <row r="5049">
          <cell r="A5049" t="str">
            <v xml:space="preserve">CALISSE MARIANO    </v>
          </cell>
          <cell r="B5049" t="str">
            <v>BORGOROSE</v>
          </cell>
        </row>
        <row r="5050">
          <cell r="A5050" t="str">
            <v xml:space="preserve">BOCCINI SILVIA    </v>
          </cell>
          <cell r="B5050" t="str">
            <v>CANTALICE</v>
          </cell>
        </row>
        <row r="5051">
          <cell r="A5051" t="str">
            <v xml:space="preserve">RINALDUZZI PAOLO    </v>
          </cell>
          <cell r="B5051" t="str">
            <v>CANTALUPO IN SABINA</v>
          </cell>
        </row>
        <row r="5052">
          <cell r="A5052" t="str">
            <v xml:space="preserve">MASTROROCCO COSIMO    </v>
          </cell>
          <cell r="B5052" t="str">
            <v>CASAPROTA</v>
          </cell>
        </row>
        <row r="5053">
          <cell r="A5053" t="str">
            <v xml:space="preserve">COSSU MARCO    </v>
          </cell>
          <cell r="B5053" t="str">
            <v>CASPERIA</v>
          </cell>
        </row>
        <row r="5054">
          <cell r="A5054" t="str">
            <v xml:space="preserve">D'ALESSANDRO CESARINA    </v>
          </cell>
          <cell r="B5054" t="str">
            <v>CASTEL DI TORA</v>
          </cell>
        </row>
        <row r="5055">
          <cell r="A5055" t="str">
            <v xml:space="preserve">ZONETTI LUCA    </v>
          </cell>
          <cell r="B5055" t="str">
            <v>CASTELNUOVO DI FARFA</v>
          </cell>
        </row>
        <row r="5056">
          <cell r="A5056" t="str">
            <v xml:space="preserve">TADDEI LUIGI    </v>
          </cell>
          <cell r="B5056" t="str">
            <v>CASTEL SANT'ANGELO</v>
          </cell>
        </row>
        <row r="5057">
          <cell r="A5057" t="str">
            <v xml:space="preserve">RANALLI LEONARDO    </v>
          </cell>
          <cell r="B5057" t="str">
            <v>CITTADUCALE</v>
          </cell>
        </row>
        <row r="5058">
          <cell r="A5058" t="str">
            <v xml:space="preserve">NELLI FRANCESCO    </v>
          </cell>
          <cell r="B5058" t="str">
            <v>CITTAREALE</v>
          </cell>
        </row>
        <row r="5059">
          <cell r="A5059" t="str">
            <v xml:space="preserve">MERCURI MARIA PIA   </v>
          </cell>
          <cell r="B5059" t="str">
            <v>COLLALTO SABINO</v>
          </cell>
        </row>
        <row r="5060">
          <cell r="A5060" t="str">
            <v xml:space="preserve">LORETI OTELLO    </v>
          </cell>
          <cell r="B5060" t="str">
            <v>COLLE DI TORA</v>
          </cell>
        </row>
        <row r="5061">
          <cell r="A5061" t="str">
            <v xml:space="preserve">MANZOCCHI DOMENICO    </v>
          </cell>
          <cell r="B5061" t="str">
            <v>COLLEGIOVE</v>
          </cell>
        </row>
        <row r="5062">
          <cell r="A5062" t="str">
            <v xml:space="preserve">VITTORI FEDERICO    </v>
          </cell>
          <cell r="B5062" t="str">
            <v>COLLEVECCHIO</v>
          </cell>
        </row>
        <row r="5063">
          <cell r="A5063" t="str">
            <v xml:space="preserve">MICANTI ALBERTO    </v>
          </cell>
          <cell r="B5063" t="str">
            <v>COLLI SUL VELINO</v>
          </cell>
        </row>
        <row r="5064">
          <cell r="A5064" t="str">
            <v xml:space="preserve">BUZZI PIERLUIGI    </v>
          </cell>
          <cell r="B5064" t="str">
            <v>CONCERVIANO</v>
          </cell>
        </row>
        <row r="5065">
          <cell r="A5065" t="str">
            <v xml:space="preserve">LEONARDI LUCIANO    </v>
          </cell>
          <cell r="B5065" t="str">
            <v>CONFIGNI</v>
          </cell>
        </row>
        <row r="5066">
          <cell r="A5066" t="str">
            <v xml:space="preserve">LANCIA PAOLO    </v>
          </cell>
          <cell r="B5066" t="str">
            <v>CONTIGLIANO</v>
          </cell>
        </row>
        <row r="5067">
          <cell r="A5067" t="str">
            <v xml:space="preserve">ANGELETTI ROBERTO    </v>
          </cell>
          <cell r="B5067" t="str">
            <v>COTTANELLO</v>
          </cell>
        </row>
        <row r="5068">
          <cell r="A5068" t="str">
            <v xml:space="preserve">CUNEO ROBERTA    </v>
          </cell>
          <cell r="B5068" t="str">
            <v>FARA IN SABINA</v>
          </cell>
        </row>
        <row r="5069">
          <cell r="A5069" t="str">
            <v xml:space="preserve">LUCENTINI FILIPPO    </v>
          </cell>
          <cell r="B5069" t="str">
            <v>FIAMIGNANO</v>
          </cell>
        </row>
        <row r="5070">
          <cell r="A5070" t="str">
            <v xml:space="preserve">CORTELLA MARCO    </v>
          </cell>
          <cell r="B5070" t="str">
            <v>FORANO</v>
          </cell>
        </row>
        <row r="5071">
          <cell r="A5071" t="str">
            <v xml:space="preserve">BONAVENTURA QUIRINO    </v>
          </cell>
          <cell r="B5071" t="str">
            <v>FRASSO SABINO</v>
          </cell>
        </row>
        <row r="5072">
          <cell r="A5072" t="str">
            <v xml:space="preserve">FABI EMILIANO    </v>
          </cell>
          <cell r="B5072" t="str">
            <v>GRECCIO</v>
          </cell>
        </row>
        <row r="5073">
          <cell r="A5073" t="str">
            <v xml:space="preserve">URBANI IRENE    </v>
          </cell>
          <cell r="B5073" t="str">
            <v>LABRO</v>
          </cell>
        </row>
        <row r="5074">
          <cell r="A5074" t="str">
            <v xml:space="preserve">GIZZI GIANLUCA    </v>
          </cell>
          <cell r="B5074" t="str">
            <v>LEONESSA</v>
          </cell>
        </row>
        <row r="5075">
          <cell r="A5075" t="str">
            <v xml:space="preserve">NOVELLI MAURO    </v>
          </cell>
          <cell r="B5075" t="str">
            <v>LONGONE SABINO</v>
          </cell>
        </row>
        <row r="5076">
          <cell r="A5076" t="str">
            <v xml:space="preserve">FALCETTA GIULIO    </v>
          </cell>
          <cell r="B5076" t="str">
            <v>MAGLIANO SABINA</v>
          </cell>
        </row>
        <row r="5077">
          <cell r="A5077" t="str">
            <v xml:space="preserve">RAIMONDI DANIELE    </v>
          </cell>
          <cell r="B5077" t="str">
            <v>MARCETELLI</v>
          </cell>
        </row>
        <row r="5078">
          <cell r="A5078" t="str">
            <v xml:space="preserve">SALVATI EMILIANO    </v>
          </cell>
          <cell r="B5078" t="str">
            <v>MICIGLIANO</v>
          </cell>
        </row>
        <row r="5079">
          <cell r="A5079" t="str">
            <v xml:space="preserve">CORTEGIANI MICHELA    </v>
          </cell>
          <cell r="B5079" t="str">
            <v>MOMPEO</v>
          </cell>
        </row>
        <row r="5080">
          <cell r="A5080" t="str">
            <v xml:space="preserve">LETI VINCENZO    </v>
          </cell>
          <cell r="B5080" t="str">
            <v>MONTASOLA</v>
          </cell>
        </row>
        <row r="5081">
          <cell r="A5081" t="str">
            <v xml:space="preserve">ANTONELLI CLAUDIO    </v>
          </cell>
          <cell r="B5081" t="str">
            <v>MONTEBUONO</v>
          </cell>
        </row>
        <row r="5082">
          <cell r="A5082" t="str">
            <v xml:space="preserve">CRESCENZI FABRIZIO    </v>
          </cell>
          <cell r="B5082" t="str">
            <v>MONTELEONE SABINO</v>
          </cell>
        </row>
        <row r="5083">
          <cell r="A5083" t="str">
            <v xml:space="preserve">DE COLA LAVINIA   </v>
          </cell>
          <cell r="B5083" t="str">
            <v>MONTENERO SABINO</v>
          </cell>
        </row>
        <row r="5084">
          <cell r="A5084" t="str">
            <v xml:space="preserve">MEI SALVATORE    </v>
          </cell>
          <cell r="B5084" t="str">
            <v>MONTE SAN GIOVANNI IN SABINA</v>
          </cell>
        </row>
        <row r="5085">
          <cell r="A5085" t="str">
            <v xml:space="preserve">FIORI ANDREA    </v>
          </cell>
          <cell r="B5085" t="str">
            <v>MONTOPOLI DI SABINA</v>
          </cell>
        </row>
        <row r="5086">
          <cell r="A5086" t="str">
            <v xml:space="preserve">CINTIA LATTANZI GABRIELE   </v>
          </cell>
          <cell r="B5086" t="str">
            <v>MORRO REATINO</v>
          </cell>
        </row>
        <row r="5087">
          <cell r="A5087" t="str">
            <v xml:space="preserve">CAVALLARI LUIGINO    </v>
          </cell>
          <cell r="B5087" t="str">
            <v>NESPOLO</v>
          </cell>
        </row>
        <row r="5088">
          <cell r="A5088" t="str">
            <v xml:space="preserve">SIMEONI ALFREDO    </v>
          </cell>
          <cell r="B5088" t="str">
            <v>ORVINIO</v>
          </cell>
        </row>
        <row r="5089">
          <cell r="A5089" t="str">
            <v xml:space="preserve">D'IGNAZI DANILO    </v>
          </cell>
          <cell r="B5089" t="str">
            <v>PAGANICO SABINO</v>
          </cell>
        </row>
        <row r="5090">
          <cell r="A5090" t="str">
            <v xml:space="preserve">GATTI ILARIA    </v>
          </cell>
          <cell r="B5090" t="str">
            <v>PESCOROCCHIANO</v>
          </cell>
        </row>
        <row r="5091">
          <cell r="A5091" t="str">
            <v xml:space="preserve">MICALONI GAETANO    </v>
          </cell>
          <cell r="B5091" t="str">
            <v>PETRELLA SALTO</v>
          </cell>
        </row>
        <row r="5092">
          <cell r="A5092" t="str">
            <v xml:space="preserve">MOSTARDA ROVERO    </v>
          </cell>
          <cell r="B5092" t="str">
            <v>POGGIO BUSTONE</v>
          </cell>
        </row>
        <row r="5093">
          <cell r="A5093" t="str">
            <v xml:space="preserve">FERZI WALTER    </v>
          </cell>
          <cell r="B5093" t="str">
            <v>POGGIO CATINO</v>
          </cell>
        </row>
        <row r="5094">
          <cell r="A5094" t="str">
            <v xml:space="preserve">MICARELLI GIANCARLO    </v>
          </cell>
          <cell r="B5094" t="str">
            <v>POGGIO MIRTETO</v>
          </cell>
        </row>
        <row r="5095">
          <cell r="A5095" t="str">
            <v xml:space="preserve">GROSSI SANDRO    </v>
          </cell>
          <cell r="B5095" t="str">
            <v>POGGIO MOIANO</v>
          </cell>
        </row>
        <row r="5096">
          <cell r="A5096" t="str">
            <v xml:space="preserve">DIAMILLA VERONICA    </v>
          </cell>
          <cell r="B5096" t="str">
            <v>POGGIO NATIVO</v>
          </cell>
        </row>
        <row r="5097">
          <cell r="A5097" t="str">
            <v xml:space="preserve">VALLOCCHIA GIOVANNI    </v>
          </cell>
          <cell r="B5097" t="str">
            <v>POGGIO SAN LORENZO</v>
          </cell>
        </row>
        <row r="5098">
          <cell r="A5098" t="str">
            <v xml:space="preserve">PACIFICI ACHILLE    </v>
          </cell>
          <cell r="B5098" t="str">
            <v>POSTA</v>
          </cell>
        </row>
        <row r="5099">
          <cell r="A5099" t="str">
            <v xml:space="preserve">COLIO BRUNO    </v>
          </cell>
          <cell r="B5099" t="str">
            <v>POZZAGLIA SABINA</v>
          </cell>
        </row>
        <row r="5100">
          <cell r="A5100" t="str">
            <v xml:space="preserve">SINIBALDI DANIELE    </v>
          </cell>
          <cell r="B5100" t="str">
            <v>RIETI</v>
          </cell>
        </row>
        <row r="5101">
          <cell r="A5101" t="str">
            <v xml:space="preserve">PANICONI MICHELE    </v>
          </cell>
          <cell r="B5101" t="str">
            <v>RIVODUTRI</v>
          </cell>
        </row>
        <row r="5102">
          <cell r="A5102" t="str">
            <v xml:space="preserve">SCIARRA ALBERTO    </v>
          </cell>
          <cell r="B5102" t="str">
            <v>ROCCANTICA</v>
          </cell>
        </row>
        <row r="5103">
          <cell r="A5103" t="str">
            <v xml:space="preserve">MICHELI STEFANO    </v>
          </cell>
          <cell r="B5103" t="str">
            <v>ROCCA SINIBALDA</v>
          </cell>
        </row>
        <row r="5104">
          <cell r="A5104" t="str">
            <v xml:space="preserve">PETROCCHI GISELLA    </v>
          </cell>
          <cell r="B5104" t="str">
            <v>SALISANO</v>
          </cell>
        </row>
        <row r="5105">
          <cell r="A5105" t="str">
            <v xml:space="preserve">FERRANTE LORENZO    </v>
          </cell>
          <cell r="B5105" t="str">
            <v>SCANDRIGLIA</v>
          </cell>
        </row>
        <row r="5106">
          <cell r="A5106" t="str">
            <v xml:space="preserve">COLAMEDICI EGISTO    </v>
          </cell>
          <cell r="B5106" t="str">
            <v>SELCI</v>
          </cell>
        </row>
        <row r="5107">
          <cell r="A5107" t="str">
            <v xml:space="preserve">GILARDI FRANCO    </v>
          </cell>
          <cell r="B5107" t="str">
            <v>STIMIGLIANO</v>
          </cell>
        </row>
        <row r="5108">
          <cell r="A5108" t="str">
            <v xml:space="preserve">GLANDARELLI MIRANDA    </v>
          </cell>
          <cell r="B5108" t="str">
            <v>TARANO</v>
          </cell>
        </row>
        <row r="5109">
          <cell r="A5109" t="str">
            <v xml:space="preserve">PEZZOTTI DANILO    </v>
          </cell>
          <cell r="B5109" t="str">
            <v>TOFFIA</v>
          </cell>
        </row>
        <row r="5110">
          <cell r="A5110" t="str">
            <v xml:space="preserve">BROCCOLETTI FLORIANA    </v>
          </cell>
          <cell r="B5110" t="str">
            <v>TORRICELLA IN SABINA</v>
          </cell>
        </row>
        <row r="5111">
          <cell r="A5111" t="str">
            <v xml:space="preserve">CONCEZZI MICHELE    </v>
          </cell>
          <cell r="B5111" t="str">
            <v>TORRI IN SABINA</v>
          </cell>
        </row>
        <row r="5112">
          <cell r="A5112" t="str">
            <v xml:space="preserve">PROIETTI ROBERTO    </v>
          </cell>
          <cell r="B5112" t="str">
            <v>TURANIA</v>
          </cell>
        </row>
        <row r="5113">
          <cell r="A5113" t="str">
            <v xml:space="preserve">CAPANNA MARINO    </v>
          </cell>
          <cell r="B5113" t="str">
            <v>VACONE</v>
          </cell>
        </row>
        <row r="5114">
          <cell r="A5114" t="str">
            <v xml:space="preserve">MAGLIONI GABRIELE    </v>
          </cell>
          <cell r="B5114" t="str">
            <v>VARCO SABINO</v>
          </cell>
        </row>
        <row r="5115">
          <cell r="A5115" t="str">
            <v xml:space="preserve">VIRI ERCOLE    </v>
          </cell>
          <cell r="B5115" t="str">
            <v>AFFILE</v>
          </cell>
        </row>
        <row r="5116">
          <cell r="A5116" t="str">
            <v xml:space="preserve">VALENTE MASSIMILIANO    </v>
          </cell>
          <cell r="B5116" t="str">
            <v>AGOSTA</v>
          </cell>
        </row>
        <row r="5117">
          <cell r="A5117" t="str">
            <v xml:space="preserve">BORELLI MASSIMILIANO    </v>
          </cell>
          <cell r="B5117" t="str">
            <v>ALBANO LAZIALE</v>
          </cell>
        </row>
        <row r="5118">
          <cell r="A5118" t="str">
            <v xml:space="preserve">LANDI LUIGI    </v>
          </cell>
          <cell r="B5118" t="str">
            <v>ALLUMIERE</v>
          </cell>
        </row>
        <row r="5119">
          <cell r="A5119" t="str">
            <v xml:space="preserve">PIZZIGALLO ANGELO    </v>
          </cell>
          <cell r="B5119" t="str">
            <v>ANGUILLARA SABAZIA</v>
          </cell>
        </row>
        <row r="5120">
          <cell r="A5120" t="str">
            <v xml:space="preserve">DE ANGELIS FRANCESCO   </v>
          </cell>
          <cell r="B5120" t="str">
            <v>ANTICOLI CORRADO</v>
          </cell>
        </row>
        <row r="5121">
          <cell r="A5121" t="str">
            <v xml:space="preserve">MAROCCHI LUCA    </v>
          </cell>
          <cell r="B5121" t="str">
            <v>ARCINAZZO ROMANO</v>
          </cell>
        </row>
        <row r="5122">
          <cell r="A5122" t="str">
            <v xml:space="preserve">CREMONINI MAURIZIO    </v>
          </cell>
          <cell r="B5122" t="str">
            <v>ARDEA</v>
          </cell>
        </row>
        <row r="5123">
          <cell r="A5123" t="str">
            <v xml:space="preserve">STACCOLI GIANLUCA    </v>
          </cell>
          <cell r="B5123" t="str">
            <v>ARICCIA</v>
          </cell>
        </row>
        <row r="5124">
          <cell r="A5124" t="str">
            <v xml:space="preserve">CAUCCI GABRIELE    </v>
          </cell>
          <cell r="B5124" t="str">
            <v>ARSOLI</v>
          </cell>
        </row>
        <row r="5125">
          <cell r="A5125" t="str">
            <v xml:space="preserve">CERA FLAVIO    </v>
          </cell>
          <cell r="B5125" t="str">
            <v>BELLEGRA</v>
          </cell>
        </row>
        <row r="5126">
          <cell r="A5126" t="str">
            <v xml:space="preserve">CROCICCHI MARCO    </v>
          </cell>
          <cell r="B5126" t="str">
            <v>BRACCIANO</v>
          </cell>
        </row>
        <row r="5127">
          <cell r="A5127" t="str">
            <v xml:space="preserve">LIBERATI SETTIMIO    </v>
          </cell>
          <cell r="B5127" t="str">
            <v>CAMERATA NUOVA</v>
          </cell>
        </row>
        <row r="5128">
          <cell r="A5128" t="str">
            <v xml:space="preserve">NISI ALESSIO    </v>
          </cell>
          <cell r="B5128" t="str">
            <v>CAMPAGNANO DI ROMA</v>
          </cell>
        </row>
        <row r="5129">
          <cell r="A5129" t="str">
            <v xml:space="preserve">BETTARELLI ALESSANDRO    </v>
          </cell>
          <cell r="B5129" t="str">
            <v>CANALE MONTERANO</v>
          </cell>
        </row>
        <row r="5130">
          <cell r="A5130" t="str">
            <v xml:space="preserve">TODINI ALDO    </v>
          </cell>
          <cell r="B5130" t="str">
            <v>CANTERANO</v>
          </cell>
        </row>
        <row r="5131">
          <cell r="A5131" t="str">
            <v xml:space="preserve">BARBETTI ROBERTO    </v>
          </cell>
          <cell r="B5131" t="str">
            <v>CAPENA</v>
          </cell>
        </row>
        <row r="5132">
          <cell r="A5132" t="str">
            <v xml:space="preserve">COLAGROSSI FRANCESCO    </v>
          </cell>
          <cell r="B5132" t="str">
            <v>CAPRANICA PRENESTINA</v>
          </cell>
        </row>
        <row r="5133">
          <cell r="A5133" t="str">
            <v xml:space="preserve">CACCIOTTI STEFANO    </v>
          </cell>
          <cell r="B5133" t="str">
            <v>CARPINETO ROMANO</v>
          </cell>
        </row>
        <row r="5134">
          <cell r="A5134" t="str">
            <v xml:space="preserve">COLAGROSSI GIULIANO    </v>
          </cell>
          <cell r="B5134" t="str">
            <v>CASAPE</v>
          </cell>
        </row>
        <row r="5135">
          <cell r="A5135" t="str">
            <v xml:space="preserve">DE ANGELIS ALBERTO   </v>
          </cell>
          <cell r="B5135" t="str">
            <v>CASTEL GANDOLFO</v>
          </cell>
        </row>
        <row r="5136">
          <cell r="A5136" t="str">
            <v xml:space="preserve">NONNI MICHELE    </v>
          </cell>
          <cell r="B5136" t="str">
            <v>CASTEL MADAMA</v>
          </cell>
        </row>
        <row r="5137">
          <cell r="A5137" t="str">
            <v xml:space="preserve">TRAVAGLINI RICCARDO    </v>
          </cell>
          <cell r="B5137" t="str">
            <v>CASTELNUOVO DI PORTO</v>
          </cell>
        </row>
        <row r="5138">
          <cell r="A5138" t="str">
            <v xml:space="preserve">NARDI GIANPAOLO    </v>
          </cell>
          <cell r="B5138" t="str">
            <v>CASTEL SAN PIETRO ROMANO</v>
          </cell>
        </row>
        <row r="5139">
          <cell r="A5139" t="str">
            <v xml:space="preserve">LUPI ANGELO    </v>
          </cell>
          <cell r="B5139" t="str">
            <v>CAVE</v>
          </cell>
        </row>
        <row r="5140">
          <cell r="A5140" t="str">
            <v xml:space="preserve">PANCI GINA    </v>
          </cell>
          <cell r="B5140" t="str">
            <v>CERRETO LAZIALE</v>
          </cell>
        </row>
        <row r="5141">
          <cell r="A5141" t="str">
            <v xml:space="preserve">ALIVERNINI ADRIANO    </v>
          </cell>
          <cell r="B5141" t="str">
            <v>CERVARA DI ROMA</v>
          </cell>
        </row>
        <row r="5142">
          <cell r="A5142" t="str">
            <v xml:space="preserve">GUBETTI ELENA MARIA   </v>
          </cell>
          <cell r="B5142" t="str">
            <v>CERVETERI</v>
          </cell>
        </row>
        <row r="5143">
          <cell r="A5143" t="str">
            <v xml:space="preserve">COLELLA EMANUELA    </v>
          </cell>
          <cell r="B5143" t="str">
            <v>CIAMPINO</v>
          </cell>
        </row>
        <row r="5144">
          <cell r="A5144" t="str">
            <v xml:space="preserve">CALORE MASSIMILIANO    </v>
          </cell>
          <cell r="B5144" t="str">
            <v>CICILIANO</v>
          </cell>
        </row>
        <row r="5145">
          <cell r="A5145" t="str">
            <v xml:space="preserve">LIANI MASSIMILIANO    </v>
          </cell>
          <cell r="B5145" t="str">
            <v>CINETO ROMANO</v>
          </cell>
        </row>
        <row r="5146">
          <cell r="A5146" t="str">
            <v xml:space="preserve">TEDESCO ERNESTO    </v>
          </cell>
          <cell r="B5146" t="str">
            <v>CIVITAVECCHIA</v>
          </cell>
        </row>
        <row r="5147">
          <cell r="A5147" t="str">
            <v xml:space="preserve">CAPPETTA GIUSEPPE    </v>
          </cell>
          <cell r="B5147" t="str">
            <v>CIVITELLA SAN PAOLO</v>
          </cell>
        </row>
        <row r="5148">
          <cell r="A5148" t="str">
            <v xml:space="preserve">SANNA PIERLUIGI    </v>
          </cell>
          <cell r="B5148" t="str">
            <v>COLLEFERRO</v>
          </cell>
        </row>
        <row r="5149">
          <cell r="A5149" t="str">
            <v xml:space="preserve">GIULIANI FAUSTO    </v>
          </cell>
          <cell r="B5149" t="str">
            <v>COLONNA</v>
          </cell>
        </row>
        <row r="5150">
          <cell r="A5150" t="str">
            <v xml:space="preserve">SANTONASTASO DAVIDE    </v>
          </cell>
          <cell r="B5150" t="str">
            <v>FIANO ROMANO</v>
          </cell>
        </row>
        <row r="5151">
          <cell r="A5151" t="str">
            <v xml:space="preserve">DE BONIS SILVERIO   </v>
          </cell>
          <cell r="B5151" t="str">
            <v>FILACCIANO</v>
          </cell>
        </row>
        <row r="5152">
          <cell r="A5152" t="str">
            <v xml:space="preserve">MONTINO ESTERINO    </v>
          </cell>
          <cell r="B5152" t="str">
            <v>FIUMICINO</v>
          </cell>
        </row>
        <row r="5153">
          <cell r="A5153" t="str">
            <v xml:space="preserve">PRESUTTI PIERO    </v>
          </cell>
          <cell r="B5153" t="str">
            <v>FONTE NUOVA</v>
          </cell>
        </row>
        <row r="5154">
          <cell r="A5154" t="str">
            <v xml:space="preserve">SANTI GIAN FILIPPO   </v>
          </cell>
          <cell r="B5154" t="str">
            <v>FORMELLO</v>
          </cell>
        </row>
        <row r="5155">
          <cell r="A5155" t="str">
            <v xml:space="preserve">SBARDELLA FRANCESCA    </v>
          </cell>
          <cell r="B5155" t="str">
            <v>FRASCATI</v>
          </cell>
        </row>
        <row r="5156">
          <cell r="A5156" t="str">
            <v xml:space="preserve">COLAGROSSI PIETRO    </v>
          </cell>
          <cell r="B5156" t="str">
            <v>GALLICANO NEL LAZIO</v>
          </cell>
        </row>
        <row r="5157">
          <cell r="A5157" t="str">
            <v xml:space="preserve">CEFARO ALESSANDRO    </v>
          </cell>
          <cell r="B5157" t="str">
            <v>GENAZZANO</v>
          </cell>
        </row>
        <row r="5158">
          <cell r="A5158" t="str">
            <v xml:space="preserve">ZOCCOLOTTI CARLO    </v>
          </cell>
          <cell r="B5158" t="str">
            <v>GENZANO DI ROMA</v>
          </cell>
        </row>
        <row r="5159">
          <cell r="A5159" t="str">
            <v xml:space="preserve">FELICI DANILO    </v>
          </cell>
          <cell r="B5159" t="str">
            <v>GERANO</v>
          </cell>
        </row>
        <row r="5160">
          <cell r="A5160" t="str">
            <v xml:space="preserve">LEPRI ANDREA    </v>
          </cell>
          <cell r="B5160" t="str">
            <v>GORGA</v>
          </cell>
        </row>
        <row r="5161">
          <cell r="A5161" t="str">
            <v xml:space="preserve">DI BERNARDO MIRKO   </v>
          </cell>
          <cell r="B5161" t="str">
            <v>GROTTAFERRATA</v>
          </cell>
        </row>
        <row r="5162">
          <cell r="A5162" t="str">
            <v xml:space="preserve">LOMBARDO MAURO    </v>
          </cell>
          <cell r="B5162" t="str">
            <v>GUIDONIA MONTECELIO</v>
          </cell>
        </row>
        <row r="5163">
          <cell r="A5163" t="str">
            <v xml:space="preserve">PACCHIAROTTI GIORGIO    </v>
          </cell>
          <cell r="B5163" t="str">
            <v>JENNE</v>
          </cell>
        </row>
        <row r="5164">
          <cell r="A5164" t="str">
            <v xml:space="preserve">GIOVANNOLI DANILO    </v>
          </cell>
          <cell r="B5164" t="str">
            <v>LABICO</v>
          </cell>
        </row>
        <row r="5165">
          <cell r="A5165" t="str">
            <v xml:space="preserve">GRANDO ALESSANDRO    </v>
          </cell>
          <cell r="B5165" t="str">
            <v>LADISPOLI</v>
          </cell>
        </row>
        <row r="5166">
          <cell r="A5166" t="str">
            <v xml:space="preserve">VOLPI ANDREA    </v>
          </cell>
          <cell r="B5166" t="str">
            <v>LANUVIO</v>
          </cell>
        </row>
        <row r="5167">
          <cell r="A5167" t="str">
            <v xml:space="preserve">MONTECUOLLO FRANCESCO    </v>
          </cell>
          <cell r="B5167" t="str">
            <v>LARIANO</v>
          </cell>
        </row>
        <row r="5168">
          <cell r="A5168" t="str">
            <v xml:space="preserve">PASSACANTILLI ILARIA    </v>
          </cell>
          <cell r="B5168" t="str">
            <v>LICENZA</v>
          </cell>
        </row>
        <row r="5169">
          <cell r="A5169" t="str">
            <v xml:space="preserve">MANCINI FRANCESCO    </v>
          </cell>
          <cell r="B5169" t="str">
            <v>MAGLIANO ROMANO</v>
          </cell>
        </row>
        <row r="5170">
          <cell r="A5170" t="str">
            <v xml:space="preserve">PETTINELLI CLAUDIO    </v>
          </cell>
          <cell r="B5170" t="str">
            <v>MANDELA</v>
          </cell>
        </row>
        <row r="5171">
          <cell r="A5171" t="str">
            <v xml:space="preserve">TELLONI ALESSIO    </v>
          </cell>
          <cell r="B5171" t="str">
            <v>MANZIANA</v>
          </cell>
        </row>
        <row r="5172">
          <cell r="A5172" t="str">
            <v xml:space="preserve">TOZZI FRANCO    </v>
          </cell>
          <cell r="B5172" t="str">
            <v>MARANO EQUO</v>
          </cell>
        </row>
        <row r="5173">
          <cell r="A5173" t="str">
            <v xml:space="preserve">LUNDINI ALESSANDRO    </v>
          </cell>
          <cell r="B5173" t="str">
            <v>MARCELLINA</v>
          </cell>
        </row>
        <row r="5174">
          <cell r="A5174" t="str">
            <v xml:space="preserve">CECCHI STEFANO    </v>
          </cell>
          <cell r="B5174" t="str">
            <v>MARINO</v>
          </cell>
        </row>
        <row r="5175">
          <cell r="A5175" t="str">
            <v xml:space="preserve">IRATO NICOLETTA    </v>
          </cell>
          <cell r="B5175" t="str">
            <v>MAZZANO ROMANO</v>
          </cell>
        </row>
        <row r="5176">
          <cell r="A5176" t="str">
            <v xml:space="preserve">BENEDETTI MARCO    </v>
          </cell>
          <cell r="B5176" t="str">
            <v>MENTANA</v>
          </cell>
        </row>
        <row r="5177">
          <cell r="A5177" t="str">
            <v xml:space="preserve">FERRI FRANCESCO    </v>
          </cell>
          <cell r="B5177" t="str">
            <v>MONTE COMPATRI</v>
          </cell>
        </row>
        <row r="5178">
          <cell r="A5178" t="str">
            <v xml:space="preserve">UGOLINI GIOVANNI    </v>
          </cell>
          <cell r="B5178" t="str">
            <v>MONTEFLAVIO</v>
          </cell>
        </row>
        <row r="5179">
          <cell r="A5179" t="str">
            <v xml:space="preserve">ONORATI SANDRO    </v>
          </cell>
          <cell r="B5179" t="str">
            <v>MONTELANICO</v>
          </cell>
        </row>
        <row r="5180">
          <cell r="A5180" t="str">
            <v xml:space="preserve">BRANCIANI LUCA    </v>
          </cell>
          <cell r="B5180" t="str">
            <v>MONTELIBRETTI</v>
          </cell>
        </row>
        <row r="5181">
          <cell r="A5181" t="str">
            <v xml:space="preserve">PULCINI MASSIMO    </v>
          </cell>
          <cell r="B5181" t="str">
            <v>MONTE PORZIO CATONE</v>
          </cell>
        </row>
        <row r="5182">
          <cell r="A5182" t="str">
            <v xml:space="preserve">VARONE RICCARDO    </v>
          </cell>
          <cell r="B5182" t="str">
            <v>MONTEROTONDO</v>
          </cell>
        </row>
        <row r="5183">
          <cell r="A5183" t="str">
            <v xml:space="preserve">PONZANI VINCENZO    </v>
          </cell>
          <cell r="B5183" t="str">
            <v>MONTORIO ROMANO</v>
          </cell>
        </row>
        <row r="5184">
          <cell r="A5184" t="str">
            <v xml:space="preserve">PASCAZI GIOVANNI BATTISTA   </v>
          </cell>
          <cell r="B5184" t="str">
            <v>MORICONE</v>
          </cell>
        </row>
        <row r="5185">
          <cell r="A5185" t="str">
            <v xml:space="preserve">IACOMUSSI ETTORE    </v>
          </cell>
          <cell r="B5185" t="str">
            <v>MORLUPO</v>
          </cell>
        </row>
        <row r="5186">
          <cell r="A5186" t="str">
            <v xml:space="preserve">GIARDINI ALFONSO    </v>
          </cell>
          <cell r="B5186" t="str">
            <v>NAZZANO</v>
          </cell>
        </row>
        <row r="5187">
          <cell r="A5187" t="str">
            <v xml:space="preserve">BERTUCCI ALBERTO    </v>
          </cell>
          <cell r="B5187" t="str">
            <v>NEMI</v>
          </cell>
        </row>
        <row r="5188">
          <cell r="A5188" t="str">
            <v xml:space="preserve">LELLI DOMENICO    </v>
          </cell>
          <cell r="B5188" t="str">
            <v>NEROLA</v>
          </cell>
        </row>
        <row r="5189">
          <cell r="A5189" t="str">
            <v xml:space="preserve">MORETTI MARIO    </v>
          </cell>
          <cell r="B5189" t="str">
            <v>PALESTRINA</v>
          </cell>
        </row>
        <row r="5190">
          <cell r="A5190" t="str">
            <v xml:space="preserve">PALOMBI ALESSANDRO    </v>
          </cell>
          <cell r="B5190" t="str">
            <v>PALOMBARA SABINA</v>
          </cell>
        </row>
        <row r="5191">
          <cell r="A5191" t="str">
            <v xml:space="preserve">GIUSTINI CLAUDIO    </v>
          </cell>
          <cell r="B5191" t="str">
            <v>PERCILE</v>
          </cell>
        </row>
        <row r="5192">
          <cell r="A5192" t="str">
            <v xml:space="preserve">AURELI ENZO    </v>
          </cell>
          <cell r="B5192" t="str">
            <v>PISONIANO</v>
          </cell>
        </row>
        <row r="5193">
          <cell r="A5193" t="str">
            <v xml:space="preserve">MARIANI FEDERICO    </v>
          </cell>
          <cell r="B5193" t="str">
            <v>POLI</v>
          </cell>
        </row>
        <row r="5194">
          <cell r="A5194" t="str">
            <v xml:space="preserve">PIMPINELLI SERGIO    </v>
          </cell>
          <cell r="B5194" t="str">
            <v>PONZANO ROMANO</v>
          </cell>
        </row>
        <row r="5195">
          <cell r="A5195" t="str">
            <v xml:space="preserve">ABBRUZZETTI LUCA GIOVANNI ATTILIO  </v>
          </cell>
          <cell r="B5195" t="str">
            <v>RIANO</v>
          </cell>
        </row>
        <row r="5196">
          <cell r="A5196" t="str">
            <v xml:space="preserve">MARCORELLI VINCENZO    </v>
          </cell>
          <cell r="B5196" t="str">
            <v>RIGNANO FLAMINIO</v>
          </cell>
        </row>
        <row r="5197">
          <cell r="A5197" t="str">
            <v xml:space="preserve">PALMA GIANCARLO    </v>
          </cell>
          <cell r="B5197" t="str">
            <v>RIOFREDDO</v>
          </cell>
        </row>
        <row r="5198">
          <cell r="A5198" t="str">
            <v xml:space="preserve">PROIETTI FULVIO    </v>
          </cell>
          <cell r="B5198" t="str">
            <v>ROCCA CANTERANO</v>
          </cell>
        </row>
        <row r="5199">
          <cell r="A5199" t="str">
            <v xml:space="preserve">FEDERICI GABRIELLA    </v>
          </cell>
          <cell r="B5199" t="str">
            <v>ROCCA DI CAVE</v>
          </cell>
        </row>
        <row r="5200">
          <cell r="A5200" t="str">
            <v xml:space="preserve">BERNARDI MARCO    </v>
          </cell>
          <cell r="B5200" t="str">
            <v>ROCCAGIOVINE</v>
          </cell>
        </row>
        <row r="5201">
          <cell r="A5201" t="str">
            <v xml:space="preserve">GENTILI ANNA    </v>
          </cell>
          <cell r="B5201" t="str">
            <v>ROCCA PRIORA</v>
          </cell>
        </row>
        <row r="5202">
          <cell r="A5202" t="str">
            <v xml:space="preserve">RUNIERI SANDRO    </v>
          </cell>
          <cell r="B5202" t="str">
            <v>ROCCA SANTO STEFANO</v>
          </cell>
        </row>
        <row r="5203">
          <cell r="A5203" t="str">
            <v xml:space="preserve">PROIETTI ANTONIO    </v>
          </cell>
          <cell r="B5203" t="str">
            <v>ROIATE</v>
          </cell>
        </row>
        <row r="5204">
          <cell r="A5204" t="str">
            <v xml:space="preserve">GUALTIERI ROBERTO    </v>
          </cell>
          <cell r="B5204" t="str">
            <v>ROMA</v>
          </cell>
        </row>
        <row r="5205">
          <cell r="A5205" t="str">
            <v xml:space="preserve">FOLGORI MATTIA    </v>
          </cell>
          <cell r="B5205" t="str">
            <v>ROVIANO</v>
          </cell>
        </row>
        <row r="5206">
          <cell r="A5206" t="str">
            <v xml:space="preserve">NICOLINI PATRIZIA    </v>
          </cell>
          <cell r="B5206" t="str">
            <v>SACROFANO</v>
          </cell>
        </row>
        <row r="5207">
          <cell r="A5207" t="str">
            <v xml:space="preserve">NAPOLEONI FRANCESCO    </v>
          </cell>
          <cell r="B5207" t="str">
            <v>SAMBUCI</v>
          </cell>
        </row>
        <row r="5208">
          <cell r="A5208" t="str">
            <v xml:space="preserve">SABELLI ALESSANDRA    </v>
          </cell>
          <cell r="B5208" t="str">
            <v>SAN CESAREO</v>
          </cell>
        </row>
        <row r="5209">
          <cell r="A5209" t="str">
            <v xml:space="preserve">COLAGROSSI GIOVANNI LORETO   </v>
          </cell>
          <cell r="B5209" t="str">
            <v>SAN GREGORIO DA SASSOLA</v>
          </cell>
        </row>
        <row r="5210">
          <cell r="A5210" t="str">
            <v xml:space="preserve">MOZZETTA SIMONE    </v>
          </cell>
          <cell r="B5210" t="str">
            <v>SAN POLO DEI CAVALIERI</v>
          </cell>
        </row>
        <row r="5211">
          <cell r="A5211" t="str">
            <v xml:space="preserve">TIDEI PIETRO    </v>
          </cell>
          <cell r="B5211" t="str">
            <v>SANTA MARINELLA</v>
          </cell>
        </row>
        <row r="5212">
          <cell r="A5212" t="str">
            <v xml:space="preserve">DOMENICI MARTINA    </v>
          </cell>
          <cell r="B5212" t="str">
            <v>SANT'ANGELO ROMANO</v>
          </cell>
        </row>
        <row r="5213">
          <cell r="A5213" t="str">
            <v xml:space="preserve">PAOLUCCI GREGORY    </v>
          </cell>
          <cell r="B5213" t="str">
            <v>SANT'ORESTE</v>
          </cell>
        </row>
        <row r="5214">
          <cell r="A5214" t="str">
            <v xml:space="preserve">PASQUALI MAURIZIO    </v>
          </cell>
          <cell r="B5214" t="str">
            <v>SAN VITO ROMANO</v>
          </cell>
        </row>
        <row r="5215">
          <cell r="A5215" t="str">
            <v xml:space="preserve">ORSOLA MARCO    </v>
          </cell>
          <cell r="B5215" t="str">
            <v>SARACINESCO</v>
          </cell>
        </row>
        <row r="5216">
          <cell r="A5216" t="str">
            <v xml:space="preserve">CASCIOLI PIERO    </v>
          </cell>
          <cell r="B5216" t="str">
            <v>SEGNI</v>
          </cell>
        </row>
        <row r="5217">
          <cell r="A5217" t="str">
            <v xml:space="preserve">PETRINI DOMENICO    </v>
          </cell>
          <cell r="B5217" t="str">
            <v>SUBIACO</v>
          </cell>
        </row>
        <row r="5218">
          <cell r="A5218" t="str">
            <v xml:space="preserve">PROIETTI GIUSEPPE    </v>
          </cell>
          <cell r="B5218" t="str">
            <v>TIVOLI</v>
          </cell>
        </row>
        <row r="5219">
          <cell r="A5219" t="str">
            <v xml:space="preserve">BENTIVOGLIO STEFANIA    </v>
          </cell>
          <cell r="B5219" t="str">
            <v>TOLFA</v>
          </cell>
        </row>
        <row r="5220">
          <cell r="A5220" t="str">
            <v xml:space="preserve">COLAFIGLI RITA    </v>
          </cell>
          <cell r="B5220" t="str">
            <v>TORRITA TIBERINA</v>
          </cell>
        </row>
        <row r="5221">
          <cell r="A5221" t="str">
            <v xml:space="preserve">MACIUCCHI CLAUDIA    </v>
          </cell>
          <cell r="B5221" t="str">
            <v>TREVIGNANO ROMANO</v>
          </cell>
        </row>
        <row r="5222">
          <cell r="A5222" t="str">
            <v xml:space="preserve">DE SANTIS FLAVIO   </v>
          </cell>
          <cell r="B5222" t="str">
            <v>VALLEPIETRA</v>
          </cell>
        </row>
        <row r="5223">
          <cell r="A5223" t="str">
            <v xml:space="preserve">STURABOTTI FILIPPO    </v>
          </cell>
          <cell r="B5223" t="str">
            <v>VALLINFREDA</v>
          </cell>
        </row>
        <row r="5224">
          <cell r="A5224" t="str">
            <v xml:space="preserve">LATINI ALBERTO    </v>
          </cell>
          <cell r="B5224" t="str">
            <v>VALMONTONE</v>
          </cell>
        </row>
        <row r="5225">
          <cell r="A5225" t="str">
            <v xml:space="preserve">POCCI ORLANDO    </v>
          </cell>
          <cell r="B5225" t="str">
            <v>VELLETRI</v>
          </cell>
        </row>
        <row r="5226">
          <cell r="A5226" t="str">
            <v xml:space="preserve">DE SIMONE FIORENZO   </v>
          </cell>
          <cell r="B5226" t="str">
            <v>VICOVARO</v>
          </cell>
        </row>
        <row r="5227">
          <cell r="A5227" t="str">
            <v xml:space="preserve">SFORZA BEATRICE    </v>
          </cell>
          <cell r="B5227" t="str">
            <v>VIVARO ROMANO</v>
          </cell>
        </row>
        <row r="5228">
          <cell r="A5228" t="str">
            <v xml:space="preserve">PANZIRONI EMANUELA    </v>
          </cell>
          <cell r="B5228" t="str">
            <v>ZAGAROLO</v>
          </cell>
        </row>
        <row r="5229">
          <cell r="A5229" t="str">
            <v xml:space="preserve">TERROSI ALESSANDRA    </v>
          </cell>
          <cell r="B5229" t="str">
            <v>ACQUAPENDENTE</v>
          </cell>
        </row>
        <row r="5230">
          <cell r="A5230" t="str">
            <v xml:space="preserve">CASCIANELLI PUBLIO    </v>
          </cell>
          <cell r="B5230" t="str">
            <v>ARLENA DI CASTRO</v>
          </cell>
        </row>
        <row r="5231">
          <cell r="A5231" t="str">
            <v xml:space="preserve">PROFILI LUCA    </v>
          </cell>
          <cell r="B5231" t="str">
            <v>BAGNOREGIO</v>
          </cell>
        </row>
        <row r="5232">
          <cell r="A5232" t="str">
            <v xml:space="preserve">MARCHESI RINALDO    </v>
          </cell>
          <cell r="B5232" t="str">
            <v>BARBARANO ROMANO</v>
          </cell>
        </row>
        <row r="5233">
          <cell r="A5233" t="str">
            <v xml:space="preserve">ROMOLI ALESSANDRO    </v>
          </cell>
          <cell r="B5233" t="str">
            <v>BASSANO IN TEVERINA</v>
          </cell>
        </row>
        <row r="5234">
          <cell r="A5234" t="str">
            <v xml:space="preserve">MAGGI EMANUELE    </v>
          </cell>
          <cell r="B5234" t="str">
            <v>BASSANO ROMANO</v>
          </cell>
        </row>
        <row r="5235">
          <cell r="A5235" t="str">
            <v xml:space="preserve">MAZZARELLA NICOLA    </v>
          </cell>
          <cell r="B5235" t="str">
            <v>BLERA</v>
          </cell>
        </row>
        <row r="5236">
          <cell r="A5236" t="str">
            <v xml:space="preserve">DOTTARELLI PAOLO    </v>
          </cell>
          <cell r="B5236" t="str">
            <v>BOLSENA</v>
          </cell>
        </row>
        <row r="5237">
          <cell r="A5237" t="str">
            <v xml:space="preserve">PERNICONI MARCO    </v>
          </cell>
          <cell r="B5237" t="str">
            <v>BOMARZO</v>
          </cell>
        </row>
        <row r="5238">
          <cell r="A5238" t="str">
            <v xml:space="preserve">PANDOLFI SANDRA    </v>
          </cell>
          <cell r="B5238" t="str">
            <v>CALCATA</v>
          </cell>
        </row>
        <row r="5239">
          <cell r="A5239" t="str">
            <v xml:space="preserve">MONETA ALDO MARIA   </v>
          </cell>
          <cell r="B5239" t="str">
            <v>CANEPINA</v>
          </cell>
        </row>
        <row r="5240">
          <cell r="A5240" t="str">
            <v xml:space="preserve">CESETTI GIUSEPPE    </v>
          </cell>
          <cell r="B5240" t="str">
            <v>CANINO</v>
          </cell>
        </row>
        <row r="5241">
          <cell r="A5241" t="str">
            <v xml:space="preserve">FANELLI MARIO    </v>
          </cell>
          <cell r="B5241" t="str">
            <v>CAPODIMONTE</v>
          </cell>
        </row>
        <row r="5242">
          <cell r="A5242" t="str">
            <v xml:space="preserve">NOCCHI PIETRO    </v>
          </cell>
          <cell r="B5242" t="str">
            <v>CAPRANICA</v>
          </cell>
        </row>
        <row r="5243">
          <cell r="A5243" t="str">
            <v xml:space="preserve">BORGNA ANGELO    </v>
          </cell>
          <cell r="B5243" t="str">
            <v>CAPRAROLA</v>
          </cell>
        </row>
        <row r="5244">
          <cell r="A5244" t="str">
            <v xml:space="preserve">GASBARRI AGOSTINO    </v>
          </cell>
          <cell r="B5244" t="str">
            <v>CARBOGNANO</v>
          </cell>
        </row>
        <row r="5245">
          <cell r="A5245" t="str">
            <v xml:space="preserve">GIROLAMI VINCENZO    </v>
          </cell>
          <cell r="B5245" t="str">
            <v>CASTEL SANT'ELIA</v>
          </cell>
        </row>
        <row r="5246">
          <cell r="A5246" t="str">
            <v xml:space="preserve">ZANNINI LEONARDO    </v>
          </cell>
          <cell r="B5246" t="str">
            <v>CASTIGLIONE IN TEVERINA</v>
          </cell>
        </row>
        <row r="5247">
          <cell r="A5247" t="str">
            <v xml:space="preserve">BIANCHI MARCO    </v>
          </cell>
          <cell r="B5247" t="str">
            <v>CELLENO</v>
          </cell>
        </row>
        <row r="5248">
          <cell r="A5248" t="str">
            <v xml:space="preserve">GIUSTINIANI EDOARDO    </v>
          </cell>
          <cell r="B5248" t="str">
            <v>CELLERE</v>
          </cell>
        </row>
        <row r="5249">
          <cell r="A5249" t="str">
            <v xml:space="preserve">GIAMPIERI LUCA    </v>
          </cell>
          <cell r="B5249" t="str">
            <v>CIVITA CASTELLANA</v>
          </cell>
        </row>
        <row r="5250">
          <cell r="A5250" t="str">
            <v xml:space="preserve">MOTTURA GIUSEPPE    </v>
          </cell>
          <cell r="B5250" t="str">
            <v>CIVITELLA D'AGLIANO</v>
          </cell>
        </row>
        <row r="5251">
          <cell r="A5251" t="str">
            <v xml:space="preserve">PIERGENTILI GIANFRANCO    </v>
          </cell>
          <cell r="B5251" t="str">
            <v>CORCHIANO</v>
          </cell>
        </row>
        <row r="5252">
          <cell r="A5252" t="str">
            <v xml:space="preserve">RICCI CLAUDIO    </v>
          </cell>
          <cell r="B5252" t="str">
            <v>FABRICA DI ROMA</v>
          </cell>
        </row>
        <row r="5253">
          <cell r="A5253" t="str">
            <v xml:space="preserve">SALVADORI WALTER    </v>
          </cell>
          <cell r="B5253" t="str">
            <v>FALERIA</v>
          </cell>
        </row>
        <row r="5254">
          <cell r="A5254" t="str">
            <v xml:space="preserve">CIUCCI GIUSEPPE    </v>
          </cell>
          <cell r="B5254" t="str">
            <v>FARNESE</v>
          </cell>
        </row>
        <row r="5255">
          <cell r="A5255" t="str">
            <v xml:space="preserve">PIERSANTI DANILO    </v>
          </cell>
          <cell r="B5255" t="str">
            <v>GALLESE</v>
          </cell>
        </row>
        <row r="5256">
          <cell r="A5256" t="str">
            <v xml:space="preserve">MANCINI ATTILIO    </v>
          </cell>
          <cell r="B5256" t="str">
            <v>GRADOLI</v>
          </cell>
        </row>
        <row r="5257">
          <cell r="A5257" t="str">
            <v xml:space="preserve">ROSSI PIERO    </v>
          </cell>
          <cell r="B5257" t="str">
            <v>GRAFFIGNANO</v>
          </cell>
        </row>
        <row r="5258">
          <cell r="A5258" t="str">
            <v xml:space="preserve">CAMILLI PIERO    </v>
          </cell>
          <cell r="B5258" t="str">
            <v>GROTTE DI CASTRO</v>
          </cell>
        </row>
        <row r="5259">
          <cell r="A5259" t="str">
            <v xml:space="preserve">SERRA SALVATORE    </v>
          </cell>
          <cell r="B5259" t="str">
            <v>ISCHIA DI CASTRO</v>
          </cell>
        </row>
        <row r="5260">
          <cell r="A5260" t="str">
            <v xml:space="preserve">DI BIAGI FRANCESCO   </v>
          </cell>
          <cell r="B5260" t="str">
            <v>LATERA</v>
          </cell>
        </row>
        <row r="5261">
          <cell r="A5261" t="str">
            <v xml:space="preserve">GASPARRI VALENTINO    </v>
          </cell>
          <cell r="B5261" t="str">
            <v>LUBRIANO</v>
          </cell>
        </row>
        <row r="5262">
          <cell r="A5262" t="str">
            <v xml:space="preserve">LACCHINI MAURIZIO    </v>
          </cell>
          <cell r="B5262" t="str">
            <v>MARTA</v>
          </cell>
        </row>
        <row r="5263">
          <cell r="A5263" t="str">
            <v xml:space="preserve">SOCCIARELLI EMANUELA    </v>
          </cell>
          <cell r="B5263" t="str">
            <v>MONTALTO DI CASTRO</v>
          </cell>
        </row>
        <row r="5264">
          <cell r="A5264" t="str">
            <v xml:space="preserve">DE SANTIS GIULIA   </v>
          </cell>
          <cell r="B5264" t="str">
            <v>MONTEFIASCONE</v>
          </cell>
        </row>
        <row r="5265">
          <cell r="A5265" t="str">
            <v xml:space="preserve">TESTA MAURIZIO    </v>
          </cell>
          <cell r="B5265" t="str">
            <v>MONTE ROMANO</v>
          </cell>
        </row>
        <row r="5266">
          <cell r="A5266" t="str">
            <v xml:space="preserve">GIGLIETTI SANDRO    </v>
          </cell>
          <cell r="B5266" t="str">
            <v>MONTEROSI</v>
          </cell>
        </row>
        <row r="5267">
          <cell r="A5267" t="str">
            <v xml:space="preserve">VITA FRANCO    </v>
          </cell>
          <cell r="B5267" t="str">
            <v>NEPI</v>
          </cell>
        </row>
        <row r="5268">
          <cell r="A5268" t="str">
            <v xml:space="preserve">GIULIANI GIOVANNI    </v>
          </cell>
          <cell r="B5268" t="str">
            <v>ONANO</v>
          </cell>
        </row>
        <row r="5269">
          <cell r="A5269" t="str">
            <v xml:space="preserve">RALLO EMANUELE    </v>
          </cell>
          <cell r="B5269" t="str">
            <v>ORIOLO ROMANO</v>
          </cell>
        </row>
        <row r="5270">
          <cell r="A5270" t="str">
            <v xml:space="preserve">PRIMIERI DINO    </v>
          </cell>
          <cell r="B5270" t="str">
            <v>ORTE</v>
          </cell>
        </row>
        <row r="5271">
          <cell r="A5271" t="str">
            <v xml:space="preserve">MELARAGNI ROSEO    </v>
          </cell>
          <cell r="B5271" t="str">
            <v>PIANSANO</v>
          </cell>
        </row>
        <row r="5272">
          <cell r="A5272" t="str">
            <v xml:space="preserve">PINZI ROBERTO    </v>
          </cell>
          <cell r="B5272" t="str">
            <v>PROCENO</v>
          </cell>
        </row>
        <row r="5273">
          <cell r="A5273" t="str">
            <v xml:space="preserve">MENGONI MARIO    </v>
          </cell>
          <cell r="B5273" t="str">
            <v>RONCIGLIONE</v>
          </cell>
        </row>
        <row r="5274">
          <cell r="A5274" t="str">
            <v xml:space="preserve">BAMBINI MASSIMO    </v>
          </cell>
          <cell r="B5274" t="str">
            <v>SAN LORENZO NUOVO</v>
          </cell>
        </row>
        <row r="5275">
          <cell r="A5275" t="str">
            <v xml:space="preserve">CAMILLI ROBERTO    </v>
          </cell>
          <cell r="B5275" t="str">
            <v>SORIANO NEL CIMINO</v>
          </cell>
        </row>
        <row r="5276">
          <cell r="A5276" t="str">
            <v xml:space="preserve">SGARBI VITTORIO    </v>
          </cell>
          <cell r="B5276" t="str">
            <v>SUTRI</v>
          </cell>
        </row>
        <row r="5277">
          <cell r="A5277" t="str">
            <v xml:space="preserve">GIULIVI ALESSANDRO    </v>
          </cell>
          <cell r="B5277" t="str">
            <v>TARQUINIA</v>
          </cell>
        </row>
        <row r="5278">
          <cell r="A5278" t="str">
            <v xml:space="preserve">NICOLAI ERMANNO    </v>
          </cell>
          <cell r="B5278" t="str">
            <v>TESSENNANO</v>
          </cell>
        </row>
        <row r="5279">
          <cell r="A5279" t="str">
            <v xml:space="preserve">BARTOLACCI FABIO    </v>
          </cell>
          <cell r="B5279" t="str">
            <v>TUSCANIA</v>
          </cell>
        </row>
        <row r="5280">
          <cell r="A5280" t="str">
            <v xml:space="preserve">BIGIOTTI STEFANO    </v>
          </cell>
          <cell r="B5280" t="str">
            <v>VALENTANO</v>
          </cell>
        </row>
        <row r="5281">
          <cell r="A5281" t="str">
            <v xml:space="preserve">GREGORI ADELIO    </v>
          </cell>
          <cell r="B5281" t="str">
            <v>VALLERANO</v>
          </cell>
        </row>
        <row r="5282">
          <cell r="A5282" t="str">
            <v xml:space="preserve">VESTRI IGINO    </v>
          </cell>
          <cell r="B5282" t="str">
            <v>VASANELLO</v>
          </cell>
        </row>
        <row r="5283">
          <cell r="A5283" t="str">
            <v xml:space="preserve">PASQUALI TERESA    </v>
          </cell>
          <cell r="B5283" t="str">
            <v>VEJANO</v>
          </cell>
        </row>
        <row r="5284">
          <cell r="A5284" t="str">
            <v xml:space="preserve">AQUILANI SANDRINO    </v>
          </cell>
          <cell r="B5284" t="str">
            <v>VETRALLA</v>
          </cell>
        </row>
        <row r="5285">
          <cell r="A5285" t="str">
            <v xml:space="preserve">GRATTAROLA FEDERICO    </v>
          </cell>
          <cell r="B5285" t="str">
            <v>VIGNANELLO</v>
          </cell>
        </row>
        <row r="5286">
          <cell r="A5286" t="str">
            <v xml:space="preserve">LATINI FABIO    </v>
          </cell>
          <cell r="B5286" t="str">
            <v>VILLA SAN GIOVANNI IN TUSCIA</v>
          </cell>
        </row>
        <row r="5287">
          <cell r="A5287" t="str">
            <v xml:space="preserve">FRONTINI CHIARA    </v>
          </cell>
          <cell r="B5287" t="str">
            <v>VITERBO</v>
          </cell>
        </row>
        <row r="5288">
          <cell r="A5288" t="str">
            <v xml:space="preserve">GRASSOTTI RUGGERO    </v>
          </cell>
          <cell r="B5288" t="str">
            <v>VITORCHIANO</v>
          </cell>
        </row>
        <row r="5289">
          <cell r="A5289" t="str">
            <v xml:space="preserve">MURATELLI VINCENZO    </v>
          </cell>
          <cell r="B5289" t="str">
            <v>ALTINO</v>
          </cell>
        </row>
        <row r="5290">
          <cell r="A5290" t="str">
            <v xml:space="preserve">DE LAURENTIS NICOLA   </v>
          </cell>
          <cell r="B5290" t="str">
            <v>ARCHI</v>
          </cell>
        </row>
        <row r="5291">
          <cell r="A5291" t="str">
            <v xml:space="preserve">SALERNO MARCELLO    </v>
          </cell>
          <cell r="B5291" t="str">
            <v>ARI</v>
          </cell>
        </row>
        <row r="5292">
          <cell r="A5292" t="str">
            <v xml:space="preserve">BENARRIVATO CATIA    </v>
          </cell>
          <cell r="B5292" t="str">
            <v>ARIELLI</v>
          </cell>
        </row>
        <row r="5293">
          <cell r="A5293" t="str">
            <v xml:space="preserve">SCIORILLI BORRELLI GIULIO   </v>
          </cell>
          <cell r="B5293" t="str">
            <v>ATESSA</v>
          </cell>
        </row>
        <row r="5294">
          <cell r="A5294" t="str">
            <v xml:space="preserve">NASUTI RAFFAELE    </v>
          </cell>
          <cell r="B5294" t="str">
            <v>BOMBA</v>
          </cell>
        </row>
        <row r="5295">
          <cell r="A5295" t="str">
            <v xml:space="preserve">DI LUCA ARMANDO   </v>
          </cell>
          <cell r="B5295" t="str">
            <v>BORRELLO</v>
          </cell>
        </row>
        <row r="5296">
          <cell r="A5296" t="str">
            <v xml:space="preserve">TRACANNA CARLO LUCIANO   </v>
          </cell>
          <cell r="B5296" t="str">
            <v>BUCCHIANICO</v>
          </cell>
        </row>
        <row r="5297">
          <cell r="A5297" t="str">
            <v xml:space="preserve">DI SARIO LORENZO   </v>
          </cell>
          <cell r="B5297" t="str">
            <v>CANOSA SANNITA</v>
          </cell>
        </row>
        <row r="5298">
          <cell r="A5298" t="str">
            <v xml:space="preserve">COLONNA ANTONIO    </v>
          </cell>
          <cell r="B5298" t="str">
            <v>CARPINETO SINELLO</v>
          </cell>
        </row>
        <row r="5299">
          <cell r="A5299" t="str">
            <v xml:space="preserve">D'ISABELLA GIANFRANCO    </v>
          </cell>
          <cell r="B5299" t="str">
            <v>CARUNCHIO</v>
          </cell>
        </row>
        <row r="5300">
          <cell r="A5300" t="str">
            <v xml:space="preserve">MONACO ALESSANDRO    </v>
          </cell>
          <cell r="B5300" t="str">
            <v>CASACANDITELLA</v>
          </cell>
        </row>
        <row r="5301">
          <cell r="A5301" t="str">
            <v xml:space="preserve">CONTI LUCA    </v>
          </cell>
          <cell r="B5301" t="str">
            <v>CASALANGUIDA</v>
          </cell>
        </row>
        <row r="5302">
          <cell r="A5302" t="str">
            <v xml:space="preserve">MARINUCCI FILIPPO    </v>
          </cell>
          <cell r="B5302" t="str">
            <v>CASALBORDINO</v>
          </cell>
        </row>
        <row r="5303">
          <cell r="A5303" t="str">
            <v xml:space="preserve">MAMMARELLA VINCENZO    </v>
          </cell>
          <cell r="B5303" t="str">
            <v>CASALINCONTRADA</v>
          </cell>
        </row>
        <row r="5304">
          <cell r="A5304" t="str">
            <v xml:space="preserve">TIBERINI MASSIMO    </v>
          </cell>
          <cell r="B5304" t="str">
            <v>CASOLI</v>
          </cell>
        </row>
        <row r="5305">
          <cell r="A5305" t="str">
            <v xml:space="preserve">D'ANGELO GABRIELE    </v>
          </cell>
          <cell r="B5305" t="str">
            <v>CASTEL FRENTANO</v>
          </cell>
        </row>
        <row r="5306">
          <cell r="A5306" t="str">
            <v xml:space="preserve">DI PALMA SILVANA   </v>
          </cell>
          <cell r="B5306" t="str">
            <v>CASTIGLIONE MESSER MARINO</v>
          </cell>
        </row>
        <row r="5307">
          <cell r="A5307" t="str">
            <v xml:space="preserve">DI LAUDO WALTER   </v>
          </cell>
          <cell r="B5307" t="str">
            <v>CELENZA SUL TRIGNO</v>
          </cell>
        </row>
        <row r="5308">
          <cell r="A5308" t="str">
            <v xml:space="preserve">FERRARA PIETRO DIEGO   </v>
          </cell>
          <cell r="B5308" t="str">
            <v>CHIETI</v>
          </cell>
        </row>
        <row r="5309">
          <cell r="A5309" t="str">
            <v xml:space="preserve">PESCHI ALBA LOREDANA   </v>
          </cell>
          <cell r="B5309" t="str">
            <v>CIVITALUPARELLA</v>
          </cell>
        </row>
        <row r="5310">
          <cell r="A5310" t="str">
            <v xml:space="preserve">D'ORAZIO DANILO    </v>
          </cell>
          <cell r="B5310" t="str">
            <v>CIVITELLA MESSER RAIMONDO</v>
          </cell>
        </row>
        <row r="5311">
          <cell r="A5311" t="str">
            <v xml:space="preserve">SCHINA ANDREA    </v>
          </cell>
          <cell r="B5311" t="str">
            <v>COLLEDIMACINE</v>
          </cell>
        </row>
        <row r="5312">
          <cell r="A5312" t="str">
            <v xml:space="preserve">SIMONETTI CHRISTIAN    </v>
          </cell>
          <cell r="B5312" t="str">
            <v>COLLEDIMEZZO</v>
          </cell>
        </row>
        <row r="5313">
          <cell r="A5313" t="str">
            <v xml:space="preserve">DI PAOLO NICOLINO   </v>
          </cell>
          <cell r="B5313" t="str">
            <v>CRECCHIO</v>
          </cell>
        </row>
        <row r="5314">
          <cell r="A5314" t="str">
            <v xml:space="preserve">DI FLORIO GRAZIANA   </v>
          </cell>
          <cell r="B5314" t="str">
            <v>CUPELLO</v>
          </cell>
        </row>
        <row r="5315">
          <cell r="A5315" t="str">
            <v xml:space="preserve">GIAMMICHELE GIOVANNI    </v>
          </cell>
          <cell r="B5315" t="str">
            <v>DOGLIOLA</v>
          </cell>
        </row>
        <row r="5316">
          <cell r="A5316" t="str">
            <v xml:space="preserve">CASTRACANE GIANLUCA ANTONIO MARCO  </v>
          </cell>
          <cell r="B5316" t="str">
            <v>FALLO</v>
          </cell>
        </row>
        <row r="5317">
          <cell r="A5317" t="str">
            <v xml:space="preserve">D'ONOFRIO CAMILLO    </v>
          </cell>
          <cell r="B5317" t="str">
            <v>FARA FILIORUM PETRI</v>
          </cell>
        </row>
        <row r="5318">
          <cell r="A5318" t="str">
            <v xml:space="preserve">TAVANI ANTONIO    </v>
          </cell>
          <cell r="B5318" t="str">
            <v>FARA SAN MARTINO</v>
          </cell>
        </row>
        <row r="5319">
          <cell r="A5319" t="str">
            <v xml:space="preserve">DI NANNO ROCCO   </v>
          </cell>
          <cell r="B5319" t="str">
            <v>FILETTO</v>
          </cell>
        </row>
        <row r="5320">
          <cell r="A5320" t="str">
            <v xml:space="preserve">DI GIUSEPPANTONIO ENRICO CLEMENTE  </v>
          </cell>
          <cell r="B5320" t="str">
            <v>FOSSACESIA</v>
          </cell>
        </row>
        <row r="5321">
          <cell r="A5321" t="str">
            <v xml:space="preserve">STAMPONE FILIPPO    </v>
          </cell>
          <cell r="B5321" t="str">
            <v>FRAINE</v>
          </cell>
        </row>
        <row r="5322">
          <cell r="A5322" t="str">
            <v xml:space="preserve">RUSSO LUISA EBE   </v>
          </cell>
          <cell r="B5322" t="str">
            <v>FRANCAVILLA AL MARE</v>
          </cell>
        </row>
        <row r="5323">
          <cell r="A5323" t="str">
            <v xml:space="preserve">GIANGIACOMO LINO    </v>
          </cell>
          <cell r="B5323" t="str">
            <v>FRESAGRANDINARIA</v>
          </cell>
        </row>
        <row r="5324">
          <cell r="A5324" t="str">
            <v xml:space="preserve">LABBROZZI NICOLA    </v>
          </cell>
          <cell r="B5324" t="str">
            <v>FRISA</v>
          </cell>
        </row>
        <row r="5325">
          <cell r="A5325" t="str">
            <v xml:space="preserve">DI VITO FABIO   </v>
          </cell>
          <cell r="B5325" t="str">
            <v>FURCI</v>
          </cell>
        </row>
        <row r="5326">
          <cell r="A5326" t="str">
            <v xml:space="preserve">BUCCI MAURIZIO    </v>
          </cell>
          <cell r="B5326" t="str">
            <v>GAMBERALE</v>
          </cell>
        </row>
        <row r="5327">
          <cell r="A5327" t="str">
            <v xml:space="preserve">ZULLI MARIO    </v>
          </cell>
          <cell r="B5327" t="str">
            <v>GESSOPALENA</v>
          </cell>
        </row>
        <row r="5328">
          <cell r="A5328" t="str">
            <v xml:space="preserve">CHIEFFO AGOSTINO    </v>
          </cell>
          <cell r="B5328" t="str">
            <v>GISSI</v>
          </cell>
        </row>
        <row r="5329">
          <cell r="A5329" t="str">
            <v xml:space="preserve">ANDREACOLA NICOLA    </v>
          </cell>
          <cell r="B5329" t="str">
            <v>GIULIANO TEATINO</v>
          </cell>
        </row>
        <row r="5330">
          <cell r="A5330" t="str">
            <v xml:space="preserve">DI PRINZIO DONATELLO   </v>
          </cell>
          <cell r="B5330" t="str">
            <v>GUARDIAGRELE</v>
          </cell>
        </row>
        <row r="5331">
          <cell r="A5331" t="str">
            <v xml:space="preserve">RACCIATTI CARLO    </v>
          </cell>
          <cell r="B5331" t="str">
            <v>GUILMI</v>
          </cell>
        </row>
        <row r="5332">
          <cell r="A5332" t="str">
            <v xml:space="preserve">DI RENZO TIZIANA   </v>
          </cell>
          <cell r="B5332" t="str">
            <v>LAMA DEI PELIGNI</v>
          </cell>
        </row>
        <row r="5333">
          <cell r="A5333" t="str">
            <v xml:space="preserve">PAOLINI FILIPPO    </v>
          </cell>
          <cell r="B5333" t="str">
            <v>LANCIANO</v>
          </cell>
        </row>
        <row r="5334">
          <cell r="A5334" t="str">
            <v xml:space="preserve">MANCINI MARCO    </v>
          </cell>
          <cell r="B5334" t="str">
            <v>LENTELLA</v>
          </cell>
        </row>
        <row r="5335">
          <cell r="A5335" t="str">
            <v xml:space="preserve">DE VITIS CAROLINA   </v>
          </cell>
          <cell r="B5335" t="str">
            <v>LETTOPALENA</v>
          </cell>
        </row>
        <row r="5336">
          <cell r="A5336" t="str">
            <v xml:space="preserve">DI SANTO ANTONIO   </v>
          </cell>
          <cell r="B5336" t="str">
            <v>LISCIA</v>
          </cell>
        </row>
        <row r="5337">
          <cell r="A5337" t="str">
            <v xml:space="preserve">ADEZIO FABIO    </v>
          </cell>
          <cell r="B5337" t="str">
            <v>MIGLIANICO</v>
          </cell>
        </row>
        <row r="5338">
          <cell r="A5338" t="str">
            <v xml:space="preserve">NOVELLO FELICE    </v>
          </cell>
          <cell r="B5338" t="str">
            <v>MONTAZZOLI</v>
          </cell>
        </row>
        <row r="5339">
          <cell r="A5339" t="str">
            <v xml:space="preserve">DI FABRIZIO NICOLA   </v>
          </cell>
          <cell r="B5339" t="str">
            <v>MONTEBELLO SUL SANGRO</v>
          </cell>
        </row>
        <row r="5340">
          <cell r="A5340" t="str">
            <v xml:space="preserve">D'OTTAVIO PATRIZIA    </v>
          </cell>
          <cell r="B5340" t="str">
            <v>MONTEFERRANTE</v>
          </cell>
        </row>
        <row r="5341">
          <cell r="A5341" t="str">
            <v xml:space="preserve">SCOPINO ARTURO    </v>
          </cell>
          <cell r="B5341" t="str">
            <v>MONTELAPIANO</v>
          </cell>
        </row>
        <row r="5342">
          <cell r="A5342" t="str">
            <v xml:space="preserve">PICCOLI ANGELO    </v>
          </cell>
          <cell r="B5342" t="str">
            <v>MONTENERODOMO</v>
          </cell>
        </row>
        <row r="5343">
          <cell r="A5343" t="str">
            <v xml:space="preserve">DI FABIO CATIA   </v>
          </cell>
          <cell r="B5343" t="str">
            <v>MONTEODORISIO</v>
          </cell>
        </row>
        <row r="5344">
          <cell r="A5344" t="str">
            <v xml:space="preserve">SCHIPS TOMMASO    </v>
          </cell>
          <cell r="B5344" t="str">
            <v>MOZZAGROGNA</v>
          </cell>
        </row>
        <row r="5345">
          <cell r="A5345" t="str">
            <v xml:space="preserve">SALERNI ERNESTO    </v>
          </cell>
          <cell r="B5345" t="str">
            <v>ORSOGNA</v>
          </cell>
        </row>
        <row r="5346">
          <cell r="A5346" t="str">
            <v xml:space="preserve">CASTIGLIONE LEO    </v>
          </cell>
          <cell r="B5346" t="str">
            <v>ORTONA</v>
          </cell>
        </row>
        <row r="5347">
          <cell r="A5347" t="str">
            <v xml:space="preserve">GRAZIANI ERNESTO    </v>
          </cell>
          <cell r="B5347" t="str">
            <v>PAGLIETA</v>
          </cell>
        </row>
        <row r="5348">
          <cell r="A5348" t="str">
            <v xml:space="preserve">D'EMILIO CLAUDIO    </v>
          </cell>
          <cell r="B5348" t="str">
            <v>PALENA</v>
          </cell>
        </row>
        <row r="5349">
          <cell r="A5349" t="str">
            <v xml:space="preserve">MASCIULLI GIUSEPPE ROSARIO   </v>
          </cell>
          <cell r="B5349" t="str">
            <v>PALMOLI</v>
          </cell>
        </row>
        <row r="5350">
          <cell r="A5350" t="str">
            <v xml:space="preserve">DI MARTINO CONSUELO   </v>
          </cell>
          <cell r="B5350" t="str">
            <v>PALOMBARO</v>
          </cell>
        </row>
        <row r="5351">
          <cell r="A5351" t="str">
            <v xml:space="preserve">FRATTURA NICOLA    </v>
          </cell>
          <cell r="B5351" t="str">
            <v>PENNADOMO</v>
          </cell>
        </row>
        <row r="5352">
          <cell r="A5352" t="str">
            <v xml:space="preserve">DI GIORGIO ROSALINA   </v>
          </cell>
          <cell r="B5352" t="str">
            <v>PENNAPIEDIMONTE</v>
          </cell>
        </row>
        <row r="5353">
          <cell r="A5353" t="str">
            <v xml:space="preserve">BELLISARIO GIANNI    </v>
          </cell>
          <cell r="B5353" t="str">
            <v>PERANO</v>
          </cell>
        </row>
        <row r="5354">
          <cell r="A5354" t="str">
            <v xml:space="preserve">CARPINETA CIRO    </v>
          </cell>
          <cell r="B5354" t="str">
            <v>PIETRAFERRAZZANA</v>
          </cell>
        </row>
        <row r="5355">
          <cell r="A5355" t="str">
            <v xml:space="preserve">FAGNILLI PALMERINO    </v>
          </cell>
          <cell r="B5355" t="str">
            <v>PIZZOFERRATO</v>
          </cell>
        </row>
        <row r="5356">
          <cell r="A5356" t="str">
            <v xml:space="preserve">D'ALESSANDRO REMO    </v>
          </cell>
          <cell r="B5356" t="str">
            <v>POGGIOFIORITO</v>
          </cell>
        </row>
        <row r="5357">
          <cell r="A5357" t="str">
            <v xml:space="preserve">DI CARLO NICOLA MARIO  </v>
          </cell>
          <cell r="B5357" t="str">
            <v>POLLUTRI</v>
          </cell>
        </row>
        <row r="5358">
          <cell r="A5358" t="str">
            <v xml:space="preserve">GIANGIULLI DIEGO VALERIO   </v>
          </cell>
          <cell r="B5358" t="str">
            <v>PRETORO</v>
          </cell>
        </row>
        <row r="5359">
          <cell r="A5359" t="str">
            <v xml:space="preserve">FAGNILLI ASSUNTA    </v>
          </cell>
          <cell r="B5359" t="str">
            <v>QUADRI</v>
          </cell>
        </row>
        <row r="5360">
          <cell r="A5360" t="str">
            <v xml:space="preserve">MICUCCI ROCCO    </v>
          </cell>
          <cell r="B5360" t="str">
            <v>RAPINO</v>
          </cell>
        </row>
        <row r="5361">
          <cell r="A5361" t="str">
            <v xml:space="preserve">LUCIANI ROBERTO    </v>
          </cell>
          <cell r="B5361" t="str">
            <v>RIPA TEATINA</v>
          </cell>
        </row>
        <row r="5362">
          <cell r="A5362" t="str">
            <v xml:space="preserve">MARINELLI DARIO    </v>
          </cell>
          <cell r="B5362" t="str">
            <v>ROCCAMONTEPIANO</v>
          </cell>
        </row>
        <row r="5363">
          <cell r="A5363" t="str">
            <v xml:space="preserve">CARAVAGGIO FABIO    </v>
          </cell>
          <cell r="B5363" t="str">
            <v>ROCCA SAN GIOVANNI</v>
          </cell>
        </row>
        <row r="5364">
          <cell r="A5364" t="str">
            <v xml:space="preserve">GIANGIORDANO DOMENICO    </v>
          </cell>
          <cell r="B5364" t="str">
            <v>ROCCASCALEGNA</v>
          </cell>
        </row>
        <row r="5365">
          <cell r="A5365" t="str">
            <v xml:space="preserve">FIORE CLAUDIA    </v>
          </cell>
          <cell r="B5365" t="str">
            <v>ROCCASPINALVETI</v>
          </cell>
        </row>
        <row r="5366">
          <cell r="A5366" t="str">
            <v xml:space="preserve">CAVORSO GIUSEPPE    </v>
          </cell>
          <cell r="B5366" t="str">
            <v>ROIO DEL SANGRO</v>
          </cell>
        </row>
        <row r="5367">
          <cell r="A5367" t="str">
            <v xml:space="preserve">MONACO ALESSIO    </v>
          </cell>
          <cell r="B5367" t="str">
            <v>ROSELLO</v>
          </cell>
        </row>
        <row r="5368">
          <cell r="A5368" t="str">
            <v xml:space="preserve">ZERRA NICOLA    </v>
          </cell>
          <cell r="B5368" t="str">
            <v>SAN BUONO</v>
          </cell>
        </row>
        <row r="5369">
          <cell r="A5369" t="str">
            <v xml:space="preserve">ROSSI NICOLA    </v>
          </cell>
          <cell r="B5369" t="str">
            <v>SAN GIOVANNI LIPIONI</v>
          </cell>
        </row>
        <row r="5370">
          <cell r="A5370" t="str">
            <v xml:space="preserve">DI CLEMENTE GIORGIO   </v>
          </cell>
          <cell r="B5370" t="str">
            <v>SAN GIOVANNI TEATINO</v>
          </cell>
        </row>
        <row r="5371">
          <cell r="A5371" t="str">
            <v xml:space="preserve">MASCIARELLI PIERINO ANTONIO   </v>
          </cell>
          <cell r="B5371" t="str">
            <v>SAN MARTINO SULLA MARRUCINA</v>
          </cell>
        </row>
        <row r="5372">
          <cell r="A5372" t="str">
            <v xml:space="preserve">DE NICOLIS EMANUELA   </v>
          </cell>
          <cell r="B5372" t="str">
            <v>SAN SALVO</v>
          </cell>
        </row>
        <row r="5373">
          <cell r="A5373" t="str">
            <v xml:space="preserve">DI NUNZIO MARIA GIULIA  </v>
          </cell>
          <cell r="B5373" t="str">
            <v>SANTA MARIA IMBARO</v>
          </cell>
        </row>
        <row r="5374">
          <cell r="A5374" t="str">
            <v xml:space="preserve">VERRATTI RAFFAELE    </v>
          </cell>
          <cell r="B5374" t="str">
            <v>SANT'EUSANIO DEL SANGRO</v>
          </cell>
        </row>
        <row r="5375">
          <cell r="A5375" t="str">
            <v xml:space="preserve">BOZZELLI EMILIANO    </v>
          </cell>
          <cell r="B5375" t="str">
            <v>SAN VITO CHIETINO</v>
          </cell>
        </row>
        <row r="5376">
          <cell r="A5376" t="str">
            <v xml:space="preserve">CARLUCCI DANIELE    </v>
          </cell>
          <cell r="B5376" t="str">
            <v>SCERNI</v>
          </cell>
        </row>
        <row r="5377">
          <cell r="A5377" t="str">
            <v xml:space="preserve">PILUSO LUCIANO    </v>
          </cell>
          <cell r="B5377" t="str">
            <v>SCHIAVI DI ABRUZZO</v>
          </cell>
        </row>
        <row r="5378">
          <cell r="A5378" t="str">
            <v xml:space="preserve">ROSATO GIOVANNI PAOLO   </v>
          </cell>
          <cell r="B5378" t="str">
            <v>TARANTA PELIGNA</v>
          </cell>
        </row>
        <row r="5379">
          <cell r="A5379" t="str">
            <v xml:space="preserve">RADICA ANGELO    </v>
          </cell>
          <cell r="B5379" t="str">
            <v>TOLLO</v>
          </cell>
        </row>
        <row r="5380">
          <cell r="A5380" t="str">
            <v xml:space="preserve">DI FONSO NINO   </v>
          </cell>
          <cell r="B5380" t="str">
            <v>TORINO DI SANGRO</v>
          </cell>
        </row>
        <row r="5381">
          <cell r="A5381" t="str">
            <v xml:space="preserve">IANNONE NICOLA    </v>
          </cell>
          <cell r="B5381" t="str">
            <v>TORNARECCIO</v>
          </cell>
        </row>
        <row r="5382">
          <cell r="A5382" t="str">
            <v xml:space="preserve">LELLA ANGELA CRISTINA   </v>
          </cell>
          <cell r="B5382" t="str">
            <v>TORREBRUNA</v>
          </cell>
        </row>
        <row r="5383">
          <cell r="A5383" t="str">
            <v xml:space="preserve">SECCIA FRANCESCO    </v>
          </cell>
          <cell r="B5383" t="str">
            <v>TORREVECCHIA TEATINA</v>
          </cell>
        </row>
        <row r="5384">
          <cell r="A5384" t="str">
            <v xml:space="preserve">FICCA CARMINE    </v>
          </cell>
          <cell r="B5384" t="str">
            <v>TORRICELLA PELIGNA</v>
          </cell>
        </row>
        <row r="5385">
          <cell r="A5385" t="str">
            <v xml:space="preserve">BERGHELLA MASSIMILIANO    </v>
          </cell>
          <cell r="B5385" t="str">
            <v>TREGLIO</v>
          </cell>
        </row>
        <row r="5386">
          <cell r="A5386" t="str">
            <v xml:space="preserve">MARCOVECCHIO ERNANO    </v>
          </cell>
          <cell r="B5386" t="str">
            <v>TUFILLO</v>
          </cell>
        </row>
        <row r="5387">
          <cell r="A5387" t="str">
            <v xml:space="preserve">MAMMARELLA PIERGIUSEPPE    </v>
          </cell>
          <cell r="B5387" t="str">
            <v>VACRI</v>
          </cell>
        </row>
        <row r="5388">
          <cell r="A5388" t="str">
            <v xml:space="preserve">MENNA FRANCESCO    </v>
          </cell>
          <cell r="B5388" t="str">
            <v>VASTO</v>
          </cell>
        </row>
        <row r="5389">
          <cell r="A5389" t="str">
            <v xml:space="preserve">BUDANO MIMMO    </v>
          </cell>
          <cell r="B5389" t="str">
            <v>VILLALFONSINA</v>
          </cell>
        </row>
        <row r="5390">
          <cell r="A5390" t="str">
            <v xml:space="preserve">SISOFO RENATO GIOVANNI   </v>
          </cell>
          <cell r="B5390" t="str">
            <v>VILLAMAGNA</v>
          </cell>
        </row>
        <row r="5391">
          <cell r="A5391" t="str">
            <v xml:space="preserve">FINAMORE GIUSEPPE    </v>
          </cell>
          <cell r="B5391" t="str">
            <v>VILLA SANTA MARIA</v>
          </cell>
        </row>
        <row r="5392">
          <cell r="A5392" t="str">
            <v xml:space="preserve">CAMILLI FABIO    </v>
          </cell>
          <cell r="B5392" t="str">
            <v>ACCIANO</v>
          </cell>
        </row>
        <row r="5393">
          <cell r="A5393" t="str">
            <v xml:space="preserve">DI NATALE ENZO   </v>
          </cell>
          <cell r="B5393" t="str">
            <v>AIELLI</v>
          </cell>
        </row>
        <row r="5394">
          <cell r="A5394" t="str">
            <v xml:space="preserve">MILANO LUIGI    </v>
          </cell>
          <cell r="B5394" t="str">
            <v>ALFEDENA</v>
          </cell>
        </row>
        <row r="5395">
          <cell r="A5395" t="str">
            <v xml:space="preserve">DI CESARE GIANNI   </v>
          </cell>
          <cell r="B5395" t="str">
            <v>ANVERSA DEGLI ABRUZZI</v>
          </cell>
        </row>
        <row r="5396">
          <cell r="A5396" t="str">
            <v xml:space="preserve">PASSALACQUA MARCO    </v>
          </cell>
          <cell r="B5396" t="str">
            <v>ATELETA</v>
          </cell>
        </row>
        <row r="5397">
          <cell r="A5397" t="str">
            <v xml:space="preserve">DI PANGRAZIO GIOVANNI   </v>
          </cell>
          <cell r="B5397" t="str">
            <v>AVEZZANO</v>
          </cell>
        </row>
        <row r="5398">
          <cell r="A5398" t="str">
            <v xml:space="preserve">BUFFONE ANTONELLA    </v>
          </cell>
          <cell r="B5398" t="str">
            <v>BALSORANO</v>
          </cell>
        </row>
        <row r="5399">
          <cell r="A5399" t="str">
            <v xml:space="preserve">GATTUSO LEONARDO    </v>
          </cell>
          <cell r="B5399" t="str">
            <v>BARETE</v>
          </cell>
        </row>
        <row r="5400">
          <cell r="A5400" t="str">
            <v xml:space="preserve">D'ALESSANDRO FABRIZIO    </v>
          </cell>
          <cell r="B5400" t="str">
            <v>BARISCIANO</v>
          </cell>
        </row>
        <row r="5401">
          <cell r="A5401" t="str">
            <v xml:space="preserve">DI BENEDETTO ALDO   </v>
          </cell>
          <cell r="B5401" t="str">
            <v>BARREA</v>
          </cell>
        </row>
        <row r="5402">
          <cell r="A5402" t="str">
            <v xml:space="preserve">MERCURI ANTONIO    </v>
          </cell>
          <cell r="B5402" t="str">
            <v>BISEGNA</v>
          </cell>
        </row>
        <row r="5403">
          <cell r="A5403" t="str">
            <v xml:space="preserve">DI MARTINO ISIDE   </v>
          </cell>
          <cell r="B5403" t="str">
            <v>CAGNANO AMITERNO</v>
          </cell>
        </row>
        <row r="5404">
          <cell r="A5404" t="str">
            <v xml:space="preserve">BALDI PAOLO    </v>
          </cell>
          <cell r="B5404" t="str">
            <v>CALASCIO</v>
          </cell>
        </row>
        <row r="5405">
          <cell r="A5405" t="str">
            <v xml:space="preserve">DI GESUALDO MICHELE   </v>
          </cell>
          <cell r="B5405" t="str">
            <v>CAMPO DI GIOVE</v>
          </cell>
        </row>
        <row r="5406">
          <cell r="A5406" t="str">
            <v xml:space="preserve">DI GIROLAMI ERCOLE   </v>
          </cell>
          <cell r="B5406" t="str">
            <v>CAMPOTOSTO</v>
          </cell>
        </row>
        <row r="5407">
          <cell r="A5407" t="str">
            <v xml:space="preserve">VITALE GIANMARIA    </v>
          </cell>
          <cell r="B5407" t="str">
            <v>CANISTRO</v>
          </cell>
        </row>
        <row r="5408">
          <cell r="A5408" t="str">
            <v xml:space="preserve">MALVESTUTO LUCA    </v>
          </cell>
          <cell r="B5408" t="str">
            <v>CANSANO</v>
          </cell>
        </row>
        <row r="5409">
          <cell r="A5409" t="str">
            <v xml:space="preserve">D'ALFONSO ANTONIO    </v>
          </cell>
          <cell r="B5409" t="str">
            <v>CAPESTRANO</v>
          </cell>
        </row>
        <row r="5410">
          <cell r="A5410" t="str">
            <v xml:space="preserve">CICIOTTI FRANCESCO    </v>
          </cell>
          <cell r="B5410" t="str">
            <v>CAPISTRELLO</v>
          </cell>
        </row>
        <row r="5411">
          <cell r="A5411" t="str">
            <v xml:space="preserve">PUCCI FRANCO    </v>
          </cell>
          <cell r="B5411" t="str">
            <v>CAPITIGNANO</v>
          </cell>
        </row>
        <row r="5412">
          <cell r="A5412" t="str">
            <v xml:space="preserve">PERNETTA ALESSANDRO    </v>
          </cell>
          <cell r="B5412" t="str">
            <v>CAPORCIANO</v>
          </cell>
        </row>
        <row r="5413">
          <cell r="A5413" t="str">
            <v xml:space="preserve">LORENZIN LORENZO    </v>
          </cell>
          <cell r="B5413" t="str">
            <v>CAPPADOCIA</v>
          </cell>
        </row>
        <row r="5414">
          <cell r="A5414" t="str">
            <v xml:space="preserve">GALASSO ROSELLA    </v>
          </cell>
          <cell r="B5414" t="str">
            <v>CARAPELLE CALVISIO</v>
          </cell>
        </row>
        <row r="5415">
          <cell r="A5415" t="str">
            <v xml:space="preserve">NAZZARRO VELIA    </v>
          </cell>
          <cell r="B5415" t="str">
            <v>CARSOLI</v>
          </cell>
        </row>
        <row r="5416">
          <cell r="A5416" t="str">
            <v xml:space="preserve">PASTORELLI MATTEO    </v>
          </cell>
          <cell r="B5416" t="str">
            <v>CASTEL DEL MONTE</v>
          </cell>
        </row>
        <row r="5417">
          <cell r="A5417" t="str">
            <v xml:space="preserve">FABRIZIO FERNANDO    </v>
          </cell>
          <cell r="B5417" t="str">
            <v>CASTEL DI IERI</v>
          </cell>
        </row>
        <row r="5418">
          <cell r="A5418" t="str">
            <v xml:space="preserve">CARUSO ANGELO    </v>
          </cell>
          <cell r="B5418" t="str">
            <v>CASTEL DI SANGRO</v>
          </cell>
        </row>
        <row r="5419">
          <cell r="A5419" t="str">
            <v xml:space="preserve">PEROZZI GIUSEPPINA    </v>
          </cell>
          <cell r="B5419" t="str">
            <v>CASTELLAFIUME</v>
          </cell>
        </row>
        <row r="5420">
          <cell r="A5420" t="str">
            <v xml:space="preserve">ANTONACCI LUIGINA    </v>
          </cell>
          <cell r="B5420" t="str">
            <v>CASTELVECCHIO CALVISIO</v>
          </cell>
        </row>
        <row r="5421">
          <cell r="A5421" t="str">
            <v xml:space="preserve">VALERI MARISA    </v>
          </cell>
          <cell r="B5421" t="str">
            <v>CASTELVECCHIO SUBEQUO</v>
          </cell>
        </row>
        <row r="5422">
          <cell r="A5422" t="str">
            <v xml:space="preserve">SANTILLI SETTIMIO    </v>
          </cell>
          <cell r="B5422" t="str">
            <v>CELANO</v>
          </cell>
        </row>
        <row r="5423">
          <cell r="A5423" t="str">
            <v xml:space="preserve">TEDESCHI GIANFRANCO    </v>
          </cell>
          <cell r="B5423" t="str">
            <v>CERCHIO</v>
          </cell>
        </row>
        <row r="5424">
          <cell r="A5424" t="str">
            <v xml:space="preserve">CICCHINELLI SARA    </v>
          </cell>
          <cell r="B5424" t="str">
            <v>CIVITA D'ANTINO</v>
          </cell>
        </row>
        <row r="5425">
          <cell r="A5425" t="str">
            <v xml:space="preserve">ROSSI GIUSEPPE    </v>
          </cell>
          <cell r="B5425" t="str">
            <v>CIVITELLA ALFEDENA</v>
          </cell>
        </row>
        <row r="5426">
          <cell r="A5426" t="str">
            <v xml:space="preserve">ODDI PIERLUIGI    </v>
          </cell>
          <cell r="B5426" t="str">
            <v>CIVITELLA ROVETO</v>
          </cell>
        </row>
        <row r="5427">
          <cell r="A5427" t="str">
            <v xml:space="preserve">CHIOCCHIO SANDRO    </v>
          </cell>
          <cell r="B5427" t="str">
            <v>COCULLO</v>
          </cell>
        </row>
        <row r="5428">
          <cell r="A5428" t="str">
            <v xml:space="preserve">MOSTACCI ANTONIO    </v>
          </cell>
          <cell r="B5428" t="str">
            <v>COLLARMELE</v>
          </cell>
        </row>
        <row r="5429">
          <cell r="A5429" t="str">
            <v xml:space="preserve">SALUCCI ROSANNA    </v>
          </cell>
          <cell r="B5429" t="str">
            <v>COLLELONGO</v>
          </cell>
        </row>
        <row r="5430">
          <cell r="A5430" t="str">
            <v xml:space="preserve">COLANGELI MAURO    </v>
          </cell>
          <cell r="B5430" t="str">
            <v>COLLEPIETRO</v>
          </cell>
        </row>
        <row r="5431">
          <cell r="A5431" t="str">
            <v xml:space="preserve">CONTESTABILE ROMEO    </v>
          </cell>
          <cell r="B5431" t="str">
            <v>CORFINIO</v>
          </cell>
        </row>
        <row r="5432">
          <cell r="A5432" t="str">
            <v xml:space="preserve">D'AMORE FRANCESCO    </v>
          </cell>
          <cell r="B5432" t="str">
            <v>FAGNANO ALTO</v>
          </cell>
        </row>
        <row r="5433">
          <cell r="A5433" t="str">
            <v xml:space="preserve">CIANCONE SABRINA    </v>
          </cell>
          <cell r="B5433" t="str">
            <v>FONTECCHIO</v>
          </cell>
        </row>
        <row r="5434">
          <cell r="A5434" t="str">
            <v xml:space="preserve">BOCCABELLA FABRIZIO    </v>
          </cell>
          <cell r="B5434" t="str">
            <v>FOSSA</v>
          </cell>
        </row>
        <row r="5435">
          <cell r="A5435" t="str">
            <v xml:space="preserve">SANTILLI LUCA    </v>
          </cell>
          <cell r="B5435" t="str">
            <v>GAGLIANO ATERNO</v>
          </cell>
        </row>
        <row r="5436">
          <cell r="A5436" t="str">
            <v xml:space="preserve">ALFONSI GIANLUCA    </v>
          </cell>
          <cell r="B5436" t="str">
            <v>GIOIA DEI MARSI</v>
          </cell>
        </row>
        <row r="5437">
          <cell r="A5437" t="str">
            <v xml:space="preserve">MARGANELLI RODOLFO    </v>
          </cell>
          <cell r="B5437" t="str">
            <v>GORIANO SICOLI</v>
          </cell>
        </row>
        <row r="5438">
          <cell r="A5438" t="str">
            <v xml:space="preserve">COLASANTE CRISTIAN    </v>
          </cell>
          <cell r="B5438" t="str">
            <v>INTRODACQUA</v>
          </cell>
        </row>
        <row r="5439">
          <cell r="A5439" t="str">
            <v xml:space="preserve">BIONDI PIERLUIGI    </v>
          </cell>
          <cell r="B5439" t="str">
            <v>L'AQUILA</v>
          </cell>
        </row>
        <row r="5440">
          <cell r="A5440" t="str">
            <v xml:space="preserve">BARILE AUGUSTO    </v>
          </cell>
          <cell r="B5440" t="str">
            <v>LECCE NEI MARSI</v>
          </cell>
        </row>
        <row r="5441">
          <cell r="A5441" t="str">
            <v xml:space="preserve">DE ROSA MARIVERA   </v>
          </cell>
          <cell r="B5441" t="str">
            <v>LUCO DEI MARSI</v>
          </cell>
        </row>
        <row r="5442">
          <cell r="A5442" t="str">
            <v xml:space="preserve">CHIAPPINI VALTER    </v>
          </cell>
          <cell r="B5442" t="str">
            <v>LUCOLI</v>
          </cell>
        </row>
        <row r="5443">
          <cell r="A5443" t="str">
            <v xml:space="preserve">DI CRISTOFANO PASQUALINO   </v>
          </cell>
          <cell r="B5443" t="str">
            <v>MAGLIANO DE' MARSI</v>
          </cell>
        </row>
        <row r="5444">
          <cell r="A5444" t="str">
            <v xml:space="preserve">LUCCI NAZZARENO    </v>
          </cell>
          <cell r="B5444" t="str">
            <v>MASSA D'ALBE</v>
          </cell>
        </row>
        <row r="5445">
          <cell r="A5445" t="str">
            <v xml:space="preserve">FASCIANI LUIGI    </v>
          </cell>
          <cell r="B5445" t="str">
            <v>MOLINA ATERNO</v>
          </cell>
        </row>
        <row r="5446">
          <cell r="A5446" t="str">
            <v xml:space="preserve">GIORGI MASSIMILIANO    </v>
          </cell>
          <cell r="B5446" t="str">
            <v>MONTEREALE</v>
          </cell>
        </row>
        <row r="5447">
          <cell r="A5447" t="str">
            <v xml:space="preserve">D'AMICO ROBERTO    </v>
          </cell>
          <cell r="B5447" t="str">
            <v>MORINO</v>
          </cell>
        </row>
        <row r="5448">
          <cell r="A5448" t="str">
            <v xml:space="preserve">FEDERICO PAOLO    </v>
          </cell>
          <cell r="B5448" t="str">
            <v>NAVELLI</v>
          </cell>
        </row>
        <row r="5449">
          <cell r="A5449" t="str">
            <v xml:space="preserve">RIOCCI GIANMATTEO    </v>
          </cell>
          <cell r="B5449" t="str">
            <v>OCRE</v>
          </cell>
        </row>
        <row r="5450">
          <cell r="A5450" t="str">
            <v xml:space="preserve">SILVERI ANTONIO    </v>
          </cell>
          <cell r="B5450" t="str">
            <v>OFENA</v>
          </cell>
        </row>
        <row r="5451">
          <cell r="A5451" t="str">
            <v xml:space="preserve">DI SANTO ANTONIO   </v>
          </cell>
          <cell r="B5451" t="str">
            <v>OPI</v>
          </cell>
        </row>
        <row r="5452">
          <cell r="A5452" t="str">
            <v xml:space="preserve">PARANINFI ANTONIO    </v>
          </cell>
          <cell r="B5452" t="str">
            <v>ORICOLA</v>
          </cell>
        </row>
        <row r="5453">
          <cell r="A5453" t="str">
            <v xml:space="preserve">BUCCELLA GIUSEPPE    </v>
          </cell>
          <cell r="B5453" t="str">
            <v>ORTONA DEI MARSI</v>
          </cell>
        </row>
        <row r="5454">
          <cell r="A5454" t="str">
            <v xml:space="preserve">FAVORITI RAFFAELE    </v>
          </cell>
          <cell r="B5454" t="str">
            <v>ORTUCCHIO</v>
          </cell>
        </row>
        <row r="5455">
          <cell r="A5455" t="str">
            <v xml:space="preserve">CIMINELLI ANGELO    </v>
          </cell>
          <cell r="B5455" t="str">
            <v>OVINDOLI</v>
          </cell>
        </row>
        <row r="5456">
          <cell r="A5456" t="str">
            <v xml:space="preserve">ANGELILLI GUIDO    </v>
          </cell>
          <cell r="B5456" t="str">
            <v>PACENTRO</v>
          </cell>
        </row>
        <row r="5457">
          <cell r="A5457" t="str">
            <v xml:space="preserve">SCIO' GIACINTO    </v>
          </cell>
          <cell r="B5457" t="str">
            <v>PERETO</v>
          </cell>
        </row>
        <row r="5458">
          <cell r="A5458" t="str">
            <v xml:space="preserve">SIPARI GIUSEPPE    </v>
          </cell>
          <cell r="B5458" t="str">
            <v>PESCASSEROLI</v>
          </cell>
        </row>
        <row r="5459">
          <cell r="A5459" t="str">
            <v xml:space="preserve">ZAURI MIRKO    </v>
          </cell>
          <cell r="B5459" t="str">
            <v>PESCINA</v>
          </cell>
        </row>
        <row r="5460">
          <cell r="A5460" t="str">
            <v xml:space="preserve">SCIULLO ROBERTO    </v>
          </cell>
          <cell r="B5460" t="str">
            <v>PESCOCOSTANZO</v>
          </cell>
        </row>
        <row r="5461">
          <cell r="A5461" t="str">
            <v xml:space="preserve">CARRARA ANTONIO    </v>
          </cell>
          <cell r="B5461" t="str">
            <v>PETTORANO SUL GIZIO</v>
          </cell>
        </row>
        <row r="5462">
          <cell r="A5462" t="str">
            <v xml:space="preserve">ANASTASIO GIOVANNINO    </v>
          </cell>
          <cell r="B5462" t="str">
            <v>PIZZOLI</v>
          </cell>
        </row>
        <row r="5463">
          <cell r="A5463" t="str">
            <v xml:space="preserve">GIALLORETO ANTONELLO    </v>
          </cell>
          <cell r="B5463" t="str">
            <v>POGGIO PICENZE</v>
          </cell>
        </row>
        <row r="5464">
          <cell r="A5464" t="str">
            <v xml:space="preserve">EUSANI PAOLO    </v>
          </cell>
          <cell r="B5464" t="str">
            <v>PRATA D'ANSIDONIA</v>
          </cell>
        </row>
        <row r="5465">
          <cell r="A5465" t="str">
            <v xml:space="preserve">DI NINO ANTONELLA   </v>
          </cell>
          <cell r="B5465" t="str">
            <v>PRATOLA PELIGNA</v>
          </cell>
        </row>
        <row r="5466">
          <cell r="A5466" t="str">
            <v xml:space="preserve">SCOCCIA MARIANNA    </v>
          </cell>
          <cell r="B5466" t="str">
            <v>PREZZA</v>
          </cell>
        </row>
        <row r="5467">
          <cell r="A5467" t="str">
            <v xml:space="preserve">MOCA MARCO    </v>
          </cell>
          <cell r="B5467" t="str">
            <v>RAIANO</v>
          </cell>
        </row>
        <row r="5468">
          <cell r="A5468" t="str">
            <v xml:space="preserve">IARUSSI GIANCARLO    </v>
          </cell>
          <cell r="B5468" t="str">
            <v>RIVISONDOLI</v>
          </cell>
        </row>
        <row r="5469">
          <cell r="A5469" t="str">
            <v xml:space="preserve">PACE ENRICO    </v>
          </cell>
          <cell r="B5469" t="str">
            <v>ROCCACASALE</v>
          </cell>
        </row>
        <row r="5470">
          <cell r="A5470" t="str">
            <v xml:space="preserve">MARZOLINI FERNANDO ANTONIO   </v>
          </cell>
          <cell r="B5470" t="str">
            <v>ROCCA DI BOTTE</v>
          </cell>
        </row>
        <row r="5471">
          <cell r="A5471" t="str">
            <v xml:space="preserve">DI STEFANO GENNARINO   </v>
          </cell>
          <cell r="B5471" t="str">
            <v>ROCCA DI CAMBIO</v>
          </cell>
        </row>
        <row r="5472">
          <cell r="A5472" t="str">
            <v xml:space="preserve">DI CICCIO MAURO   </v>
          </cell>
          <cell r="B5472" t="str">
            <v>ROCCA DI MEZZO</v>
          </cell>
        </row>
        <row r="5473">
          <cell r="A5473" t="str">
            <v xml:space="preserve">BERARDUCCI PASQUALE    </v>
          </cell>
          <cell r="B5473" t="str">
            <v>ROCCA PIA</v>
          </cell>
        </row>
        <row r="5474">
          <cell r="A5474" t="str">
            <v xml:space="preserve">DI DONATO FRANCESCO   </v>
          </cell>
          <cell r="B5474" t="str">
            <v>ROCCARASO</v>
          </cell>
        </row>
        <row r="5475">
          <cell r="A5475" t="str">
            <v xml:space="preserve">D'ORAZIO QUIRINO    </v>
          </cell>
          <cell r="B5475" t="str">
            <v>SAN BENEDETTO DEI MARSI</v>
          </cell>
        </row>
        <row r="5476">
          <cell r="A5476" t="str">
            <v xml:space="preserve">D'ABRIZIO LAURA    </v>
          </cell>
          <cell r="B5476" t="str">
            <v>SAN BENEDETTO IN PERILLIS</v>
          </cell>
        </row>
        <row r="5477">
          <cell r="A5477" t="str">
            <v xml:space="preserve">DI BARTOLOMEO ANTONIO   </v>
          </cell>
          <cell r="B5477" t="str">
            <v>SAN DEMETRIO NE' VESTINI</v>
          </cell>
        </row>
        <row r="5478">
          <cell r="A5478" t="str">
            <v xml:space="preserve">FENEZIANI PIO    </v>
          </cell>
          <cell r="B5478" t="str">
            <v>SAN PIO DELLE CAMERE</v>
          </cell>
        </row>
        <row r="5479">
          <cell r="A5479" t="str">
            <v xml:space="preserve">BERARDINETTI LORENZO    </v>
          </cell>
          <cell r="B5479" t="str">
            <v>SANTE MARIE</v>
          </cell>
        </row>
        <row r="5480">
          <cell r="A5480" t="str">
            <v xml:space="preserve">VISCONTI DEBORAH    </v>
          </cell>
          <cell r="B5480" t="str">
            <v>SANT'EUSANIO FORCONESE</v>
          </cell>
        </row>
        <row r="5481">
          <cell r="A5481" t="str">
            <v xml:space="preserve">SANTAVICCA FABIO    </v>
          </cell>
          <cell r="B5481" t="str">
            <v>SANTO STEFANO DI SESSANIO</v>
          </cell>
        </row>
        <row r="5482">
          <cell r="A5482" t="str">
            <v xml:space="preserve">ROSSI CARLO    </v>
          </cell>
          <cell r="B5482" t="str">
            <v>SAN VINCENZO VALLE ROVETO</v>
          </cell>
        </row>
        <row r="5483">
          <cell r="A5483" t="str">
            <v xml:space="preserve">MASTROGIOVANNI GIOVANNI    </v>
          </cell>
          <cell r="B5483" t="str">
            <v>SCANNO</v>
          </cell>
        </row>
        <row r="5484">
          <cell r="A5484" t="str">
            <v xml:space="preserve">MELONE FRANCESCO    </v>
          </cell>
          <cell r="B5484" t="str">
            <v>SCONTRONE</v>
          </cell>
        </row>
        <row r="5485">
          <cell r="A5485" t="str">
            <v xml:space="preserve">LOMBARDI LORETO    </v>
          </cell>
          <cell r="B5485" t="str">
            <v>SCOPPITO</v>
          </cell>
        </row>
        <row r="5486">
          <cell r="A5486" t="str">
            <v xml:space="preserve">DE SIMONE NICOLA   </v>
          </cell>
          <cell r="B5486" t="str">
            <v>SCURCOLA MARSICANA</v>
          </cell>
        </row>
        <row r="5487">
          <cell r="A5487" t="str">
            <v xml:space="preserve">SILVERI NOEMI    </v>
          </cell>
          <cell r="B5487" t="str">
            <v>SECINARO</v>
          </cell>
        </row>
        <row r="5488">
          <cell r="A5488" t="str">
            <v xml:space="preserve">DI PIERO GIANFRANCO   </v>
          </cell>
          <cell r="B5488" t="str">
            <v>SULMONA</v>
          </cell>
        </row>
        <row r="5489">
          <cell r="A5489" t="str">
            <v xml:space="preserve">GIOVAGNORIO VINCENZO    </v>
          </cell>
          <cell r="B5489" t="str">
            <v>TAGLIACOZZO</v>
          </cell>
        </row>
        <row r="5490">
          <cell r="A5490" t="str">
            <v xml:space="preserve">MARIANI STEFANIA    </v>
          </cell>
          <cell r="B5490" t="str">
            <v>TIONE DEGLI ABRUZZI</v>
          </cell>
        </row>
        <row r="5491">
          <cell r="A5491" t="str">
            <v xml:space="preserve">FIORI GIAMMARIO    </v>
          </cell>
          <cell r="B5491" t="str">
            <v>TORNIMPARTE</v>
          </cell>
        </row>
        <row r="5492">
          <cell r="A5492" t="str">
            <v xml:space="preserve">LOBENE CESIDIO    </v>
          </cell>
          <cell r="B5492" t="str">
            <v>TRASACCO</v>
          </cell>
        </row>
        <row r="5493">
          <cell r="A5493" t="str">
            <v xml:space="preserve">GATTA FERNANDO    </v>
          </cell>
          <cell r="B5493" t="str">
            <v>VILLALAGO</v>
          </cell>
        </row>
        <row r="5494">
          <cell r="A5494" t="str">
            <v xml:space="preserve">CIOTTI ANTONIO PARIDE   </v>
          </cell>
          <cell r="B5494" t="str">
            <v>VILLA SANTA LUCIA DEGLI ABRUZZI</v>
          </cell>
        </row>
        <row r="5495">
          <cell r="A5495" t="str">
            <v xml:space="preserve">NARDIS DOMENICO    </v>
          </cell>
          <cell r="B5495" t="str">
            <v>VILLA SANT'ANGELO</v>
          </cell>
        </row>
        <row r="5496">
          <cell r="A5496" t="str">
            <v xml:space="preserve">LIPPA LEONARDO    </v>
          </cell>
          <cell r="B5496" t="str">
            <v>VILLAVALLELONGA</v>
          </cell>
        </row>
        <row r="5497">
          <cell r="A5497" t="str">
            <v xml:space="preserve">COLANTONI GIUSEPPINA    </v>
          </cell>
          <cell r="B5497" t="str">
            <v>VILLETTA BARREA</v>
          </cell>
        </row>
        <row r="5498">
          <cell r="A5498" t="str">
            <v xml:space="preserve">PRESUTTI CARMINE    </v>
          </cell>
          <cell r="B5498" t="str">
            <v>VITTORITO</v>
          </cell>
        </row>
        <row r="5499">
          <cell r="A5499" t="str">
            <v xml:space="preserve">DI PIERDOMENICO GABRIELE   </v>
          </cell>
          <cell r="B5499" t="str">
            <v>ABBATEGGIO</v>
          </cell>
        </row>
        <row r="5500">
          <cell r="A5500" t="str">
            <v xml:space="preserve">PEZZI OSCAR    </v>
          </cell>
          <cell r="B5500" t="str">
            <v>ALANNO</v>
          </cell>
        </row>
        <row r="5501">
          <cell r="A5501" t="str">
            <v xml:space="preserve">DI BARTOLOMEO GUIDO   </v>
          </cell>
          <cell r="B5501" t="str">
            <v>BOLOGNANO</v>
          </cell>
        </row>
        <row r="5502">
          <cell r="A5502" t="str">
            <v xml:space="preserve">DI BERNARDO GINO   </v>
          </cell>
          <cell r="B5502" t="str">
            <v>BRITTOLI</v>
          </cell>
        </row>
        <row r="5503">
          <cell r="A5503" t="str">
            <v xml:space="preserve">LAGATTA SALVATORE    </v>
          </cell>
          <cell r="B5503" t="str">
            <v>BUSSI SUL TIRINO</v>
          </cell>
        </row>
        <row r="5504">
          <cell r="A5504" t="str">
            <v xml:space="preserve">FERRI LORENZO    </v>
          </cell>
          <cell r="B5504" t="str">
            <v>CAPPELLE SUL TAVO</v>
          </cell>
        </row>
        <row r="5505">
          <cell r="A5505" t="str">
            <v xml:space="preserve">DE ACETIS LUIGI   </v>
          </cell>
          <cell r="B5505" t="str">
            <v>CARAMANICO TERME</v>
          </cell>
        </row>
        <row r="5506">
          <cell r="A5506" t="str">
            <v xml:space="preserve">ROSINI DONATELLA    </v>
          </cell>
          <cell r="B5506" t="str">
            <v>CARPINETO DELLA NORA</v>
          </cell>
        </row>
        <row r="5507">
          <cell r="A5507" t="str">
            <v xml:space="preserve">PETRILLI BIAGIO PIERO   </v>
          </cell>
          <cell r="B5507" t="str">
            <v>CASTIGLIONE A CASAURIA</v>
          </cell>
        </row>
        <row r="5508">
          <cell r="A5508" t="str">
            <v xml:space="preserve">VALENTINI ENRICO    </v>
          </cell>
          <cell r="B5508" t="str">
            <v>CATIGNANO</v>
          </cell>
        </row>
        <row r="5509">
          <cell r="A5509" t="str">
            <v xml:space="preserve">CANTO' GINO    </v>
          </cell>
          <cell r="B5509" t="str">
            <v>CEPAGATTI</v>
          </cell>
        </row>
        <row r="5510">
          <cell r="A5510" t="str">
            <v xml:space="preserve">PERAZZETTI MATTEO    </v>
          </cell>
          <cell r="B5510" t="str">
            <v>CITTA' SANT'ANGELO</v>
          </cell>
        </row>
        <row r="5511">
          <cell r="A5511" t="str">
            <v xml:space="preserve">DI PROFIO SAMUELE   </v>
          </cell>
          <cell r="B5511" t="str">
            <v>CIVITAQUANA</v>
          </cell>
        </row>
        <row r="5512">
          <cell r="A5512" t="str">
            <v xml:space="preserve">D'ANDREA MARCO    </v>
          </cell>
          <cell r="B5512" t="str">
            <v>CIVITELLA CASANOVA</v>
          </cell>
        </row>
        <row r="5513">
          <cell r="A5513" t="str">
            <v xml:space="preserve">D'AMICO PAOLO    </v>
          </cell>
          <cell r="B5513" t="str">
            <v>COLLECORVINO</v>
          </cell>
        </row>
        <row r="5514">
          <cell r="A5514" t="str">
            <v xml:space="preserve">DI PERSIO MARGANELLA GUIDO  </v>
          </cell>
          <cell r="B5514" t="str">
            <v>CORVARA</v>
          </cell>
        </row>
        <row r="5515">
          <cell r="A5515" t="str">
            <v xml:space="preserve">SCIARRA GIANCARLO    </v>
          </cell>
          <cell r="B5515" t="str">
            <v>CUGNOLI</v>
          </cell>
        </row>
        <row r="5516">
          <cell r="A5516" t="str">
            <v xml:space="preserve">DE MASSIS GIANFRANCO   </v>
          </cell>
          <cell r="B5516" t="str">
            <v>ELICE</v>
          </cell>
        </row>
        <row r="5517">
          <cell r="A5517" t="str">
            <v xml:space="preserve">LACCHETTA ILARIO    </v>
          </cell>
          <cell r="B5517" t="str">
            <v>FARINDOLA</v>
          </cell>
        </row>
        <row r="5518">
          <cell r="A5518" t="str">
            <v xml:space="preserve">D'ALFONSO SIMONE ROMANO   </v>
          </cell>
          <cell r="B5518" t="str">
            <v>LETTOMANOPPELLO</v>
          </cell>
        </row>
        <row r="5519">
          <cell r="A5519" t="str">
            <v xml:space="preserve">STARINIERI GABRIELE    </v>
          </cell>
          <cell r="B5519" t="str">
            <v>LORETO APRUTINO</v>
          </cell>
        </row>
        <row r="5520">
          <cell r="A5520" t="str">
            <v xml:space="preserve">DE LUCA GIORGIO   </v>
          </cell>
          <cell r="B5520" t="str">
            <v>MANOPPELLO</v>
          </cell>
        </row>
        <row r="5521">
          <cell r="A5521" t="str">
            <v xml:space="preserve">MACRINI GIANFRANCO    </v>
          </cell>
          <cell r="B5521" t="str">
            <v>MONTEBELLO DI BERTONA</v>
          </cell>
        </row>
        <row r="5522">
          <cell r="A5522" t="str">
            <v xml:space="preserve">DE MARTINIS OTTAVIO   </v>
          </cell>
          <cell r="B5522" t="str">
            <v>MONTESILVANO</v>
          </cell>
        </row>
        <row r="5523">
          <cell r="A5523" t="str">
            <v xml:space="preserve">DE COLLIBUS CLAUDIO   </v>
          </cell>
          <cell r="B5523" t="str">
            <v>MOSCUFO</v>
          </cell>
        </row>
        <row r="5524">
          <cell r="A5524" t="str">
            <v xml:space="preserve">MUCCI LORENZO    </v>
          </cell>
          <cell r="B5524" t="str">
            <v>NOCCIANO</v>
          </cell>
        </row>
        <row r="5525">
          <cell r="A5525" t="str">
            <v xml:space="preserve">PETRUCCI GILBERTO    </v>
          </cell>
          <cell r="B5525" t="str">
            <v>PENNE</v>
          </cell>
        </row>
        <row r="5526">
          <cell r="A5526" t="str">
            <v xml:space="preserve">MASCI CARLO    </v>
          </cell>
          <cell r="B5526" t="str">
            <v>PESCARA</v>
          </cell>
        </row>
        <row r="5527">
          <cell r="A5527" t="str">
            <v xml:space="preserve">DI DONATO NUNZIO   </v>
          </cell>
          <cell r="B5527" t="str">
            <v>PESCOSANSONESCO</v>
          </cell>
        </row>
        <row r="5528">
          <cell r="A5528" t="str">
            <v xml:space="preserve">MARINELLI SANDRO    </v>
          </cell>
          <cell r="B5528" t="str">
            <v>PIANELLA</v>
          </cell>
        </row>
        <row r="5529">
          <cell r="A5529" t="str">
            <v xml:space="preserve">CATANI VINCENZO    </v>
          </cell>
          <cell r="B5529" t="str">
            <v>PICCIANO</v>
          </cell>
        </row>
        <row r="5530">
          <cell r="A5530" t="str">
            <v xml:space="preserve">DEL BIONDO FRANCESCO   </v>
          </cell>
          <cell r="B5530" t="str">
            <v>PIETRANICO</v>
          </cell>
        </row>
        <row r="5531">
          <cell r="A5531" t="str">
            <v xml:space="preserve">SANTORO MORIONDO    </v>
          </cell>
          <cell r="B5531" t="str">
            <v>POPOLI</v>
          </cell>
        </row>
        <row r="5532">
          <cell r="A5532" t="str">
            <v xml:space="preserve">D'ASCANIO ALESSANDRO    </v>
          </cell>
          <cell r="B5532" t="str">
            <v>ROCCAMORICE</v>
          </cell>
        </row>
        <row r="5533">
          <cell r="A5533" t="str">
            <v xml:space="preserve">PALOZZO SIMONE    </v>
          </cell>
          <cell r="B5533" t="str">
            <v>ROSCIANO</v>
          </cell>
        </row>
        <row r="5534">
          <cell r="A5534" t="str">
            <v xml:space="preserve">MORANTE DAVIDE    </v>
          </cell>
          <cell r="B5534" t="str">
            <v>SALLE</v>
          </cell>
        </row>
        <row r="5535">
          <cell r="A5535" t="str">
            <v xml:space="preserve">CRIVELLI FRANCESCO    </v>
          </cell>
          <cell r="B5535" t="str">
            <v>SANT'EUFEMIA A MAIELLA</v>
          </cell>
        </row>
        <row r="5536">
          <cell r="A5536" t="str">
            <v xml:space="preserve">D'ANGELO ANTONIO    </v>
          </cell>
          <cell r="B5536" t="str">
            <v>SAN VALENTINO IN ABRUZZO CITERIORE</v>
          </cell>
        </row>
        <row r="5537">
          <cell r="A5537" t="str">
            <v xml:space="preserve">DI FIORE GIORDANO   </v>
          </cell>
          <cell r="B5537" t="str">
            <v>SCAFA</v>
          </cell>
        </row>
        <row r="5538">
          <cell r="A5538" t="str">
            <v xml:space="preserve">MASSIMIANO SEBASTIANO    </v>
          </cell>
          <cell r="B5538" t="str">
            <v>SERRAMONACESCA</v>
          </cell>
        </row>
        <row r="5539">
          <cell r="A5539" t="str">
            <v xml:space="preserve">TRULLI CHIARA    </v>
          </cell>
          <cell r="B5539" t="str">
            <v>SPOLTORE</v>
          </cell>
        </row>
        <row r="5540">
          <cell r="A5540" t="str">
            <v xml:space="preserve">ZACCAGNINI RIZIERO    </v>
          </cell>
          <cell r="B5540" t="str">
            <v>TOCCO DA CASAURIA</v>
          </cell>
        </row>
        <row r="5541">
          <cell r="A5541" t="str">
            <v xml:space="preserve">MANCINI GIOVANNI    </v>
          </cell>
          <cell r="B5541" t="str">
            <v>TORRE DE' PASSERI</v>
          </cell>
        </row>
        <row r="5542">
          <cell r="A5542" t="str">
            <v xml:space="preserve">PLACIDO GIOVANNI    </v>
          </cell>
          <cell r="B5542" t="str">
            <v>TURRIVALIGNANI</v>
          </cell>
        </row>
        <row r="5543">
          <cell r="A5543" t="str">
            <v xml:space="preserve">CAMPOBASSO CATIA    </v>
          </cell>
          <cell r="B5543" t="str">
            <v>VICOLI</v>
          </cell>
        </row>
        <row r="5544">
          <cell r="A5544" t="str">
            <v xml:space="preserve">VESPA DOMENICO    </v>
          </cell>
          <cell r="B5544" t="str">
            <v>VILLA CELIERA</v>
          </cell>
        </row>
        <row r="5545">
          <cell r="A5545" t="str">
            <v xml:space="preserve">CASCIOTTI ANTONIETTA    </v>
          </cell>
          <cell r="B5545" t="str">
            <v>ALBA ADRIATICA</v>
          </cell>
        </row>
        <row r="5546">
          <cell r="A5546" t="str">
            <v xml:space="preserve">PANICHI PIETRANGELO    </v>
          </cell>
          <cell r="B5546" t="str">
            <v>ANCARANO</v>
          </cell>
        </row>
        <row r="5547">
          <cell r="A5547" t="str">
            <v xml:space="preserve">CACCIATORE CATIUSCIA    </v>
          </cell>
          <cell r="B5547" t="str">
            <v>ARSITA</v>
          </cell>
        </row>
        <row r="5548">
          <cell r="A5548" t="str">
            <v xml:space="preserve">FERRETTI PIERGIORGIO    </v>
          </cell>
          <cell r="B5548" t="str">
            <v>ATRI</v>
          </cell>
        </row>
        <row r="5549">
          <cell r="A5549" t="str">
            <v xml:space="preserve">FRATTAROLI ALESSANDRO    </v>
          </cell>
          <cell r="B5549" t="str">
            <v>BASCIANO</v>
          </cell>
        </row>
        <row r="5550">
          <cell r="A5550" t="str">
            <v xml:space="preserve">MELCHIORRE GIOVANNI    </v>
          </cell>
          <cell r="B5550" t="str">
            <v>BELLANTE</v>
          </cell>
        </row>
        <row r="5551">
          <cell r="A5551" t="str">
            <v xml:space="preserve">SAPUTELLI RENZO    </v>
          </cell>
          <cell r="B5551" t="str">
            <v>BISENTI</v>
          </cell>
        </row>
        <row r="5552">
          <cell r="A5552" t="str">
            <v xml:space="preserve">AGOSTINELLI FEDERICO    </v>
          </cell>
          <cell r="B5552" t="str">
            <v>CAMPLI</v>
          </cell>
        </row>
        <row r="5553">
          <cell r="A5553" t="str">
            <v xml:space="preserve">MARSILII MARIA    </v>
          </cell>
          <cell r="B5553" t="str">
            <v>CANZANO</v>
          </cell>
        </row>
        <row r="5554">
          <cell r="A5554" t="str">
            <v xml:space="preserve">DE ANTONIIS ROSANNA   </v>
          </cell>
          <cell r="B5554" t="str">
            <v>CASTEL CASTAGNA</v>
          </cell>
        </row>
        <row r="5555">
          <cell r="A5555" t="str">
            <v xml:space="preserve">ROCCI ANICETO    </v>
          </cell>
          <cell r="B5555" t="str">
            <v>CASTELLALTO</v>
          </cell>
        </row>
        <row r="5556">
          <cell r="A5556" t="str">
            <v xml:space="preserve">SECA RINALDO    </v>
          </cell>
          <cell r="B5556" t="str">
            <v>CASTELLI</v>
          </cell>
        </row>
        <row r="5557">
          <cell r="A5557" t="str">
            <v xml:space="preserve">D'ERCOLE VINCENZO    </v>
          </cell>
          <cell r="B5557" t="str">
            <v>CASTIGLIONE MESSER RAIMONDO</v>
          </cell>
        </row>
        <row r="5558">
          <cell r="A5558" t="str">
            <v xml:space="preserve">GIULIANI ALBERTO    </v>
          </cell>
          <cell r="B5558" t="str">
            <v>CASTILENTI</v>
          </cell>
        </row>
        <row r="5559">
          <cell r="A5559" t="str">
            <v xml:space="preserve">DEL PAPA GIUSEPPE   </v>
          </cell>
          <cell r="B5559" t="str">
            <v>CELLINO ATTANASIO</v>
          </cell>
        </row>
        <row r="5560">
          <cell r="A5560" t="str">
            <v xml:space="preserve">DI BERARDO FEBO   </v>
          </cell>
          <cell r="B5560" t="str">
            <v>CERMIGNANO</v>
          </cell>
        </row>
        <row r="5561">
          <cell r="A5561" t="str">
            <v xml:space="preserve">DI PIETRO CRISTINA   </v>
          </cell>
          <cell r="B5561" t="str">
            <v>CIVITELLA DEL TRONTO</v>
          </cell>
        </row>
        <row r="5562">
          <cell r="A5562" t="str">
            <v xml:space="preserve">TIBERII MANUELE    </v>
          </cell>
          <cell r="B5562" t="str">
            <v>COLLEDARA</v>
          </cell>
        </row>
        <row r="5563">
          <cell r="A5563" t="str">
            <v xml:space="preserve">MASSI BIAGIO    </v>
          </cell>
          <cell r="B5563" t="str">
            <v>COLONNELLA</v>
          </cell>
        </row>
        <row r="5564">
          <cell r="A5564" t="str">
            <v xml:space="preserve">CARLETTA FRANCO    </v>
          </cell>
          <cell r="B5564" t="str">
            <v>CONTROGUERRA</v>
          </cell>
        </row>
        <row r="5565">
          <cell r="A5565" t="str">
            <v xml:space="preserve">VALLESE DANTINO    </v>
          </cell>
          <cell r="B5565" t="str">
            <v>CORROPOLI</v>
          </cell>
        </row>
        <row r="5566">
          <cell r="A5566" t="str">
            <v xml:space="preserve">TIBERII MARCO    </v>
          </cell>
          <cell r="B5566" t="str">
            <v>CORTINO</v>
          </cell>
        </row>
        <row r="5567">
          <cell r="A5567" t="str">
            <v xml:space="preserve">PERSIA ORLANDO    </v>
          </cell>
          <cell r="B5567" t="str">
            <v>CROGNALETO</v>
          </cell>
        </row>
        <row r="5568">
          <cell r="A5568" t="str">
            <v xml:space="preserve">SERVI LUIGI    </v>
          </cell>
          <cell r="B5568" t="str">
            <v>FANO ADRIANO</v>
          </cell>
        </row>
        <row r="5569">
          <cell r="A5569" t="str">
            <v xml:space="preserve">COSTANTINI JWAN    </v>
          </cell>
          <cell r="B5569" t="str">
            <v>GIULIANOVA</v>
          </cell>
        </row>
        <row r="5570">
          <cell r="A5570" t="str">
            <v xml:space="preserve">IANNI ANDREA    </v>
          </cell>
          <cell r="B5570" t="str">
            <v>ISOLA DEL GRAN SASSO D'ITALIA</v>
          </cell>
        </row>
        <row r="5571">
          <cell r="A5571" t="str">
            <v xml:space="preserve">VAGNONI MASSIMO    </v>
          </cell>
          <cell r="B5571" t="str">
            <v>MARTINSICURO</v>
          </cell>
        </row>
        <row r="5572">
          <cell r="A5572" t="str">
            <v xml:space="preserve">PICCARI ERNESTO    </v>
          </cell>
          <cell r="B5572" t="str">
            <v>MONTEFINO</v>
          </cell>
        </row>
        <row r="5573">
          <cell r="A5573" t="str">
            <v xml:space="preserve">ALTITONANTE FABIO    </v>
          </cell>
          <cell r="B5573" t="str">
            <v>MONTORIO AL VOMANO</v>
          </cell>
        </row>
        <row r="5574">
          <cell r="A5574" t="str">
            <v xml:space="preserve">SULPIZII ROMINA    </v>
          </cell>
          <cell r="B5574" t="str">
            <v>MORRO D'ORO</v>
          </cell>
        </row>
        <row r="5575">
          <cell r="A5575" t="str">
            <v xml:space="preserve">GALIFFI GIULIANO    </v>
          </cell>
          <cell r="B5575" t="str">
            <v>MOSCIANO SANT'ANGELO</v>
          </cell>
        </row>
        <row r="5576">
          <cell r="A5576" t="str">
            <v xml:space="preserve">LAURENZI DANIELE    </v>
          </cell>
          <cell r="B5576" t="str">
            <v>NERETO</v>
          </cell>
        </row>
        <row r="5577">
          <cell r="A5577" t="str">
            <v xml:space="preserve">DI BONAVENTURA DIEGO   </v>
          </cell>
          <cell r="B5577" t="str">
            <v>NOTARESCO</v>
          </cell>
        </row>
        <row r="5578">
          <cell r="A5578" t="str">
            <v xml:space="preserve">SERRANI SEVERINO    </v>
          </cell>
          <cell r="B5578" t="str">
            <v>PENNA SANT'ANDREA</v>
          </cell>
        </row>
        <row r="5579">
          <cell r="A5579" t="str">
            <v xml:space="preserve">VILLANI ANTONIO    </v>
          </cell>
          <cell r="B5579" t="str">
            <v>PIETRACAMELA</v>
          </cell>
        </row>
        <row r="5580">
          <cell r="A5580" t="str">
            <v xml:space="preserve">VERROCCHIO ROBERT    </v>
          </cell>
          <cell r="B5580" t="str">
            <v>PINETO</v>
          </cell>
        </row>
        <row r="5581">
          <cell r="A5581" t="str">
            <v xml:space="preserve">DI GIUSEPPE LINO   </v>
          </cell>
          <cell r="B5581" t="str">
            <v>ROCCA SANTA MARIA</v>
          </cell>
        </row>
        <row r="5582">
          <cell r="A5582" t="str">
            <v xml:space="preserve">NUGNES MARIO    </v>
          </cell>
          <cell r="B5582" t="str">
            <v>ROSETO DEGLI ABRUZZI</v>
          </cell>
        </row>
        <row r="5583">
          <cell r="A5583" t="str">
            <v xml:space="preserve">ROMANDINI ELICIO    </v>
          </cell>
          <cell r="B5583" t="str">
            <v>SANT'EGIDIO ALLA VIBRATA</v>
          </cell>
        </row>
        <row r="5584">
          <cell r="A5584" t="str">
            <v xml:space="preserve">LUZII ANDREA    </v>
          </cell>
          <cell r="B5584" t="str">
            <v>SANT'OMERO</v>
          </cell>
        </row>
        <row r="5585">
          <cell r="A5585" t="str">
            <v xml:space="preserve">SCORDELLA ANDREA    </v>
          </cell>
          <cell r="B5585" t="str">
            <v>SILVI</v>
          </cell>
        </row>
        <row r="5586">
          <cell r="A5586" t="str">
            <v xml:space="preserve">D'ALBERTO GIANGUIDO    </v>
          </cell>
          <cell r="B5586" t="str">
            <v>TERAMO</v>
          </cell>
        </row>
        <row r="5587">
          <cell r="A5587" t="str">
            <v xml:space="preserve">CIAMMARICONI ANNA    </v>
          </cell>
          <cell r="B5587" t="str">
            <v>TORANO NUOVO</v>
          </cell>
        </row>
        <row r="5588">
          <cell r="A5588" t="str">
            <v xml:space="preserve">PALUMBI DANIELE    </v>
          </cell>
          <cell r="B5588" t="str">
            <v>TORRICELLA SICURA</v>
          </cell>
        </row>
        <row r="5589">
          <cell r="A5589" t="str">
            <v xml:space="preserve">PICCIONI DOMENICO    </v>
          </cell>
          <cell r="B5589" t="str">
            <v>TORTORETO</v>
          </cell>
        </row>
        <row r="5590">
          <cell r="A5590" t="str">
            <v xml:space="preserve">RISPOLI EMANUELA    </v>
          </cell>
          <cell r="B5590" t="str">
            <v>TOSSICIA</v>
          </cell>
        </row>
        <row r="5591">
          <cell r="A5591" t="str">
            <v xml:space="preserve">D'ANGELO CAMILLO    </v>
          </cell>
          <cell r="B5591" t="str">
            <v>VALLE CASTELLANA</v>
          </cell>
        </row>
        <row r="5592">
          <cell r="A5592" t="str">
            <v xml:space="preserve">TROLIO FRANCESCO    </v>
          </cell>
          <cell r="B5592" t="str">
            <v>ACQUAVIVA COLLECROCE</v>
          </cell>
        </row>
        <row r="5593">
          <cell r="A5593" t="str">
            <v xml:space="preserve">DI CHIRO RICCARDO   </v>
          </cell>
          <cell r="B5593" t="str">
            <v>BARANELLO</v>
          </cell>
        </row>
        <row r="5594">
          <cell r="A5594" t="str">
            <v xml:space="preserve">RUSCETTA CARMINE    </v>
          </cell>
          <cell r="B5594" t="str">
            <v>BOJANO</v>
          </cell>
        </row>
        <row r="5595">
          <cell r="A5595" t="str">
            <v xml:space="preserve">MONTAGANO NICOLA GIOVANNI   </v>
          </cell>
          <cell r="B5595" t="str">
            <v>BONEFRO</v>
          </cell>
        </row>
        <row r="5596">
          <cell r="A5596" t="str">
            <v xml:space="preserve">PALMIERI MICHELE    </v>
          </cell>
          <cell r="B5596" t="str">
            <v>BUSSO</v>
          </cell>
        </row>
        <row r="5597">
          <cell r="A5597" t="str">
            <v xml:space="preserve">GRAVINA ROBERTO    </v>
          </cell>
          <cell r="B5597" t="str">
            <v>CAMPOBASSO</v>
          </cell>
        </row>
        <row r="5598">
          <cell r="A5598" t="str">
            <v xml:space="preserve">VALENTE SIMONA    </v>
          </cell>
          <cell r="B5598" t="str">
            <v>CAMPOCHIARO</v>
          </cell>
        </row>
        <row r="5599">
          <cell r="A5599" t="str">
            <v xml:space="preserve">NOTARTOMASO GIUSEPPE    </v>
          </cell>
          <cell r="B5599" t="str">
            <v>CAMPODIPIETRA</v>
          </cell>
        </row>
        <row r="5600">
          <cell r="A5600" t="str">
            <v xml:space="preserve">PALMIERO ANNAMARIA    </v>
          </cell>
          <cell r="B5600" t="str">
            <v>CAMPOLIETO</v>
          </cell>
        </row>
        <row r="5601">
          <cell r="A5601" t="str">
            <v xml:space="preserve">SILVESTRI PIERO DONATO   </v>
          </cell>
          <cell r="B5601" t="str">
            <v>CAMPOMARINO</v>
          </cell>
        </row>
        <row r="5602">
          <cell r="A5602" t="str">
            <v xml:space="preserve">LALLITTO SABRINA    </v>
          </cell>
          <cell r="B5602" t="str">
            <v>CASACALENDA</v>
          </cell>
        </row>
        <row r="5603">
          <cell r="A5603" t="str">
            <v xml:space="preserve">CASTELLI ELISEO    </v>
          </cell>
          <cell r="B5603" t="str">
            <v>CASALCIPRANO</v>
          </cell>
        </row>
        <row r="5604">
          <cell r="A5604" t="str">
            <v xml:space="preserve">MARRONE NICOLA    </v>
          </cell>
          <cell r="B5604" t="str">
            <v>CASTELBOTTACCIO</v>
          </cell>
        </row>
        <row r="5605">
          <cell r="A5605" t="str">
            <v xml:space="preserve">FRATANGELO ENRICO    </v>
          </cell>
          <cell r="B5605" t="str">
            <v>CASTELLINO DEL BIFERNO</v>
          </cell>
        </row>
        <row r="5606">
          <cell r="A5606" t="str">
            <v xml:space="preserve">BOCCARDO FLAVIO    </v>
          </cell>
          <cell r="B5606" t="str">
            <v>CASTELMAURO</v>
          </cell>
        </row>
        <row r="5607">
          <cell r="A5607" t="str">
            <v xml:space="preserve">SCAPILLATI NICOLA    </v>
          </cell>
          <cell r="B5607" t="str">
            <v>CASTROPIGNANO</v>
          </cell>
        </row>
        <row r="5608">
          <cell r="A5608" t="str">
            <v xml:space="preserve">MASCIA GINO DONNINO   </v>
          </cell>
          <cell r="B5608" t="str">
            <v>CERCEMAGGIORE</v>
          </cell>
        </row>
        <row r="5609">
          <cell r="A5609" t="str">
            <v xml:space="preserve">NARDACCHIONE MICHELE    </v>
          </cell>
          <cell r="B5609" t="str">
            <v>CERCEPICCOLA</v>
          </cell>
        </row>
        <row r="5610">
          <cell r="A5610" t="str">
            <v xml:space="preserve">MANUELE PAOLO    </v>
          </cell>
          <cell r="B5610" t="str">
            <v>CIVITACAMPOMARANO</v>
          </cell>
        </row>
        <row r="5611">
          <cell r="A5611" t="str">
            <v xml:space="preserve">DI PAOLA CARLETTO   </v>
          </cell>
          <cell r="B5611" t="str">
            <v>COLLE D'ANCHISE</v>
          </cell>
        </row>
        <row r="5612">
          <cell r="A5612" t="str">
            <v xml:space="preserve">MELE COSIMO DAMIANO   </v>
          </cell>
          <cell r="B5612" t="str">
            <v>COLLETORTO</v>
          </cell>
        </row>
        <row r="5613">
          <cell r="A5613" t="str">
            <v xml:space="preserve">BERARDO PAOLO MARIO   </v>
          </cell>
          <cell r="B5613" t="str">
            <v>DURONIA</v>
          </cell>
        </row>
        <row r="5614">
          <cell r="A5614" t="str">
            <v xml:space="preserve">CERIO ANTONIO    </v>
          </cell>
          <cell r="B5614" t="str">
            <v>FERRAZZANO</v>
          </cell>
        </row>
        <row r="5615">
          <cell r="A5615" t="str">
            <v xml:space="preserve">NONNO SAVERIO    </v>
          </cell>
          <cell r="B5615" t="str">
            <v>FOSSALTO</v>
          </cell>
        </row>
        <row r="5616">
          <cell r="A5616" t="str">
            <v xml:space="preserve">GENOVESE CARMELINA    </v>
          </cell>
          <cell r="B5616" t="str">
            <v>GAMBATESA</v>
          </cell>
        </row>
        <row r="5617">
          <cell r="A5617" t="str">
            <v xml:space="preserve">VECCHIULLO NICOLA    </v>
          </cell>
          <cell r="B5617" t="str">
            <v>GILDONE</v>
          </cell>
        </row>
        <row r="5618">
          <cell r="A5618" t="str">
            <v xml:space="preserve">TOZZI VINCENZO    </v>
          </cell>
          <cell r="B5618" t="str">
            <v>GUARDIALFIERA</v>
          </cell>
        </row>
        <row r="5619">
          <cell r="A5619" t="str">
            <v xml:space="preserve">IULIANO FABIO    </v>
          </cell>
          <cell r="B5619" t="str">
            <v>GUARDIAREGIA</v>
          </cell>
        </row>
        <row r="5620">
          <cell r="A5620" t="str">
            <v xml:space="preserve">BELLOTTI MARIO    </v>
          </cell>
          <cell r="B5620" t="str">
            <v>GUGLIONESI</v>
          </cell>
        </row>
        <row r="5621">
          <cell r="A5621" t="str">
            <v xml:space="preserve">MAURI EGIDIO    </v>
          </cell>
          <cell r="B5621" t="str">
            <v>JELSI</v>
          </cell>
        </row>
        <row r="5622">
          <cell r="A5622" t="str">
            <v xml:space="preserve">PUCHETTI GIUSEPPE    </v>
          </cell>
          <cell r="B5622" t="str">
            <v>LARINO</v>
          </cell>
        </row>
        <row r="5623">
          <cell r="A5623" t="str">
            <v xml:space="preserve">AMOROSO ANGELA    </v>
          </cell>
          <cell r="B5623" t="str">
            <v>LIMOSANO</v>
          </cell>
        </row>
        <row r="5624">
          <cell r="A5624" t="str">
            <v xml:space="preserve">MARASCA GIOVANNI    </v>
          </cell>
          <cell r="B5624" t="str">
            <v>LUCITO</v>
          </cell>
        </row>
        <row r="5625">
          <cell r="A5625" t="str">
            <v xml:space="preserve">MORINELLI PASQUALINO    </v>
          </cell>
          <cell r="B5625" t="str">
            <v>LUPARA</v>
          </cell>
        </row>
        <row r="5626">
          <cell r="A5626" t="str">
            <v xml:space="preserve">PAOLUCCI GIANFRANCO    </v>
          </cell>
          <cell r="B5626" t="str">
            <v>MACCHIA VALFORTORE</v>
          </cell>
        </row>
        <row r="5627">
          <cell r="A5627" t="str">
            <v xml:space="preserve">MATASSA GIACOMO    </v>
          </cell>
          <cell r="B5627" t="str">
            <v>MAFALDA</v>
          </cell>
        </row>
        <row r="5628">
          <cell r="A5628" t="str">
            <v xml:space="preserve">LARICCIA ARCANGELO    </v>
          </cell>
          <cell r="B5628" t="str">
            <v>MATRICE</v>
          </cell>
        </row>
        <row r="5629">
          <cell r="A5629" t="str">
            <v xml:space="preserve">MINIELLO ANGELO    </v>
          </cell>
          <cell r="B5629" t="str">
            <v>MIRABELLO SANNITICO</v>
          </cell>
        </row>
        <row r="5630">
          <cell r="A5630" t="str">
            <v xml:space="preserve">CIRELLI DOMENICO    </v>
          </cell>
          <cell r="B5630" t="str">
            <v>MOLISE</v>
          </cell>
        </row>
        <row r="5631">
          <cell r="A5631" t="str">
            <v xml:space="preserve">TURRO MICHELE    </v>
          </cell>
          <cell r="B5631" t="str">
            <v>MONACILIONI</v>
          </cell>
        </row>
        <row r="5632">
          <cell r="A5632" t="str">
            <v xml:space="preserve">TULLO GIUSEPPE    </v>
          </cell>
          <cell r="B5632" t="str">
            <v>MONTAGANO</v>
          </cell>
        </row>
        <row r="5633">
          <cell r="A5633" t="str">
            <v xml:space="preserve">MANES GIORGIO    </v>
          </cell>
          <cell r="B5633" t="str">
            <v>MONTECILFONE</v>
          </cell>
        </row>
        <row r="5634">
          <cell r="A5634" t="str">
            <v xml:space="preserve">MONTANARO LUCA    </v>
          </cell>
          <cell r="B5634" t="str">
            <v>MONTELONGO</v>
          </cell>
        </row>
        <row r="5635">
          <cell r="A5635" t="str">
            <v xml:space="preserve">SAMMARTINO SERGIO    </v>
          </cell>
          <cell r="B5635" t="str">
            <v>MONTEMITRO</v>
          </cell>
        </row>
        <row r="5636">
          <cell r="A5636" t="str">
            <v xml:space="preserve">CONTUCCI SIMONA    </v>
          </cell>
          <cell r="B5636" t="str">
            <v>MONTENERO DI BISACCIA</v>
          </cell>
        </row>
        <row r="5637">
          <cell r="A5637" t="str">
            <v xml:space="preserve">PONTE PELLEGRINO NINO   </v>
          </cell>
          <cell r="B5637" t="str">
            <v>MONTORIO NEI FRENTANI</v>
          </cell>
        </row>
        <row r="5638">
          <cell r="A5638" t="str">
            <v xml:space="preserve">PEDRAZZI STEFANIA    </v>
          </cell>
          <cell r="B5638" t="str">
            <v>MORRONE DEL SANNIO</v>
          </cell>
        </row>
        <row r="5639">
          <cell r="A5639" t="str">
            <v xml:space="preserve">DE SOCIO ROBERTO   </v>
          </cell>
          <cell r="B5639" t="str">
            <v>ORATINO</v>
          </cell>
        </row>
        <row r="5640">
          <cell r="A5640" t="str">
            <v xml:space="preserve">DI LENA MARIA   </v>
          </cell>
          <cell r="B5640" t="str">
            <v>PALATA</v>
          </cell>
        </row>
        <row r="5641">
          <cell r="A5641" t="str">
            <v xml:space="preserve">DI PARDO ROBERTO   </v>
          </cell>
          <cell r="B5641" t="str">
            <v>PETACCIATO</v>
          </cell>
        </row>
        <row r="5642">
          <cell r="A5642" t="str">
            <v xml:space="preserve">AMOROSO ALESSANDRO    </v>
          </cell>
          <cell r="B5642" t="str">
            <v>PETRELLA TIFERNINA</v>
          </cell>
        </row>
        <row r="5643">
          <cell r="A5643" t="str">
            <v xml:space="preserve">TOMASSONE ANTONIO    </v>
          </cell>
          <cell r="B5643" t="str">
            <v>PIETRACATELLA</v>
          </cell>
        </row>
        <row r="5644">
          <cell r="A5644" t="str">
            <v xml:space="preserve">SANTILLI CAMILLO    </v>
          </cell>
          <cell r="B5644" t="str">
            <v>PIETRACUPA</v>
          </cell>
        </row>
        <row r="5645">
          <cell r="A5645" t="str">
            <v xml:space="preserve">GALLO FRANCESCO    </v>
          </cell>
          <cell r="B5645" t="str">
            <v>PORTOCANNONE</v>
          </cell>
        </row>
        <row r="5646">
          <cell r="A5646" t="str">
            <v xml:space="preserve">CAPORICCI ROBERT    </v>
          </cell>
          <cell r="B5646" t="str">
            <v>PROVVIDENTI</v>
          </cell>
        </row>
        <row r="5647">
          <cell r="A5647" t="str">
            <v xml:space="preserve">TESTA PIETRO    </v>
          </cell>
          <cell r="B5647" t="str">
            <v>RICCIA</v>
          </cell>
        </row>
        <row r="5648">
          <cell r="A5648" t="str">
            <v xml:space="preserve">CIVETTA ORAZIO    </v>
          </cell>
          <cell r="B5648" t="str">
            <v>RIPABOTTONI</v>
          </cell>
        </row>
        <row r="5649">
          <cell r="A5649" t="str">
            <v xml:space="preserve">GIAMPAOLO MARCO    </v>
          </cell>
          <cell r="B5649" t="str">
            <v>RIPALIMOSANI</v>
          </cell>
        </row>
        <row r="5650">
          <cell r="A5650" t="str">
            <v xml:space="preserve">MINNI ANGELO    </v>
          </cell>
          <cell r="B5650" t="str">
            <v>ROCCAVIVARA</v>
          </cell>
        </row>
        <row r="5651">
          <cell r="A5651" t="str">
            <v xml:space="preserve">MARMORINI MASSINO    </v>
          </cell>
          <cell r="B5651" t="str">
            <v>ROTELLO</v>
          </cell>
        </row>
        <row r="5652">
          <cell r="A5652" t="str">
            <v xml:space="preserve">GALLI GIOVANNI    </v>
          </cell>
          <cell r="B5652" t="str">
            <v>SALCITO</v>
          </cell>
        </row>
        <row r="5653">
          <cell r="A5653" t="str">
            <v xml:space="preserve">BOCCARDO ANNAMARIA    </v>
          </cell>
          <cell r="B5653" t="str">
            <v>SAN BIASE</v>
          </cell>
        </row>
        <row r="5654">
          <cell r="A5654" t="str">
            <v xml:space="preserve">ZARA CORRADO    </v>
          </cell>
          <cell r="B5654" t="str">
            <v>SAN FELICE DEL MOLISE</v>
          </cell>
        </row>
        <row r="5655">
          <cell r="A5655" t="str">
            <v xml:space="preserve">DELLA PORTA COSTANZO   </v>
          </cell>
          <cell r="B5655" t="str">
            <v>SAN GIACOMO DEGLI SCHIAVONI</v>
          </cell>
        </row>
        <row r="5656">
          <cell r="A5656" t="str">
            <v xml:space="preserve">CREDICO DOMENICO    </v>
          </cell>
          <cell r="B5656" t="str">
            <v>SAN GIOVANNI IN GALDO</v>
          </cell>
        </row>
        <row r="5657">
          <cell r="A5657" t="str">
            <v xml:space="preserve">DE MATTEIS ROSARIO   </v>
          </cell>
          <cell r="B5657" t="str">
            <v>SAN GIULIANO DEL SANNIO</v>
          </cell>
        </row>
        <row r="5658">
          <cell r="A5658" t="str">
            <v xml:space="preserve">FERRANTE GIUSEPPE    </v>
          </cell>
          <cell r="B5658" t="str">
            <v>SAN GIULIANO DI PUGLIA</v>
          </cell>
        </row>
        <row r="5659">
          <cell r="A5659" t="str">
            <v xml:space="preserve">DI MATTEO GIOVANNI   </v>
          </cell>
          <cell r="B5659" t="str">
            <v>SAN MARTINO IN PENSILIS</v>
          </cell>
        </row>
        <row r="5660">
          <cell r="A5660" t="str">
            <v xml:space="preserve">LEGGIERI ALFONSO    </v>
          </cell>
          <cell r="B5660" t="str">
            <v>SAN MASSIMO</v>
          </cell>
        </row>
        <row r="5661">
          <cell r="A5661" t="str">
            <v xml:space="preserve">SPINA TONINO    </v>
          </cell>
          <cell r="B5661" t="str">
            <v>SAN POLO MATESE</v>
          </cell>
        </row>
        <row r="5662">
          <cell r="A5662" t="str">
            <v xml:space="preserve">FLORIO ALBERTO    </v>
          </cell>
          <cell r="B5662" t="str">
            <v>SANTA CROCE DI MAGLIANO</v>
          </cell>
        </row>
        <row r="5663">
          <cell r="A5663" t="str">
            <v xml:space="preserve">CIARALLO WILLIAM    </v>
          </cell>
          <cell r="B5663" t="str">
            <v>SANT'ANGELO LIMOSANO</v>
          </cell>
        </row>
        <row r="5664">
          <cell r="A5664" t="str">
            <v xml:space="preserve">FAIELLA BIAGIO    </v>
          </cell>
          <cell r="B5664" t="str">
            <v>SANT'ELIA A PIANISI</v>
          </cell>
        </row>
        <row r="5665">
          <cell r="A5665" t="str">
            <v xml:space="preserve">D'ANELLO PAOLO PASQUALE   </v>
          </cell>
          <cell r="B5665" t="str">
            <v>SEPINO</v>
          </cell>
        </row>
        <row r="5666">
          <cell r="A5666" t="str">
            <v xml:space="preserve">DI IORIO MICHELE   </v>
          </cell>
          <cell r="B5666" t="str">
            <v>SPINETE</v>
          </cell>
        </row>
        <row r="5667">
          <cell r="A5667" t="str">
            <v xml:space="preserve">CIRULLI PAOLO    </v>
          </cell>
          <cell r="B5667" t="str">
            <v>TAVENNA</v>
          </cell>
        </row>
        <row r="5668">
          <cell r="A5668" t="str">
            <v xml:space="preserve">ROBERTI FRANCESCO    </v>
          </cell>
          <cell r="B5668" t="str">
            <v>TERMOLI</v>
          </cell>
        </row>
        <row r="5669">
          <cell r="A5669" t="str">
            <v xml:space="preserve">MEFFE GIANNI    </v>
          </cell>
          <cell r="B5669" t="str">
            <v>TORELLA DEL SANNIO</v>
          </cell>
        </row>
        <row r="5670">
          <cell r="A5670" t="str">
            <v xml:space="preserve">QUERCIO ROBERTO    </v>
          </cell>
          <cell r="B5670" t="str">
            <v>TORO</v>
          </cell>
        </row>
        <row r="5671">
          <cell r="A5671" t="str">
            <v xml:space="preserve">CORALLO PASQUALE    </v>
          </cell>
          <cell r="B5671" t="str">
            <v>TRIVENTO</v>
          </cell>
        </row>
        <row r="5672">
          <cell r="A5672" t="str">
            <v xml:space="preserve">DI IORIO GIANNI   </v>
          </cell>
          <cell r="B5672" t="str">
            <v>TUFARA</v>
          </cell>
        </row>
        <row r="5673">
          <cell r="A5673" t="str">
            <v xml:space="preserve">GRECO LAURA    </v>
          </cell>
          <cell r="B5673" t="str">
            <v>URURI</v>
          </cell>
        </row>
        <row r="5674">
          <cell r="A5674" t="str">
            <v xml:space="preserve">VALENTE LUIGI    </v>
          </cell>
          <cell r="B5674" t="str">
            <v>VINCHIATURO</v>
          </cell>
        </row>
        <row r="5675">
          <cell r="A5675" t="str">
            <v xml:space="preserve">PETROCELLI FRANCESCA    </v>
          </cell>
          <cell r="B5675" t="str">
            <v>ACQUAVIVA D'ISERNIA</v>
          </cell>
        </row>
        <row r="5676">
          <cell r="A5676" t="str">
            <v xml:space="preserve">SAIA DANIELE    </v>
          </cell>
          <cell r="B5676" t="str">
            <v>AGNONE</v>
          </cell>
        </row>
        <row r="5677">
          <cell r="A5677" t="str">
            <v xml:space="preserve">IANIERO GIANCARLO    </v>
          </cell>
          <cell r="B5677" t="str">
            <v>BAGNOLI DEL TRIGNO</v>
          </cell>
        </row>
        <row r="5678">
          <cell r="A5678" t="str">
            <v xml:space="preserve">CARANCI ACHILLE    </v>
          </cell>
          <cell r="B5678" t="str">
            <v>CANTALUPO NEL SANNIO</v>
          </cell>
        </row>
        <row r="5679">
          <cell r="A5679" t="str">
            <v xml:space="preserve">PAGLIONE CANDIDO    </v>
          </cell>
          <cell r="B5679" t="str">
            <v>CAPRACOTTA</v>
          </cell>
        </row>
        <row r="5680">
          <cell r="A5680" t="str">
            <v xml:space="preserve">CONTI ANTONIO    </v>
          </cell>
          <cell r="B5680" t="str">
            <v>CAROVILLI</v>
          </cell>
        </row>
        <row r="5681">
          <cell r="A5681" t="str">
            <v xml:space="preserve">COLITTI PASQUALE    </v>
          </cell>
          <cell r="B5681" t="str">
            <v>CARPINONE</v>
          </cell>
        </row>
        <row r="5682">
          <cell r="A5682" t="str">
            <v xml:space="preserve">GENTILE LINO NICOLA   </v>
          </cell>
          <cell r="B5682" t="str">
            <v>CASTEL DEL GIUDICE</v>
          </cell>
        </row>
        <row r="5683">
          <cell r="A5683" t="str">
            <v xml:space="preserve">TAMBURRI MICHELA    </v>
          </cell>
          <cell r="B5683" t="str">
            <v>CASTELPETROSO</v>
          </cell>
        </row>
        <row r="5684">
          <cell r="A5684" t="str">
            <v xml:space="preserve">CARANCI CARLA    </v>
          </cell>
          <cell r="B5684" t="str">
            <v>CASTELPIZZUTO</v>
          </cell>
        </row>
        <row r="5685">
          <cell r="A5685" t="str">
            <v xml:space="preserve">MARGIOTTA MARISA    </v>
          </cell>
          <cell r="B5685" t="str">
            <v>CASTEL SAN VINCENZO</v>
          </cell>
        </row>
        <row r="5686">
          <cell r="A5686" t="str">
            <v xml:space="preserve">PANNUNZIO CHRISTIAN    </v>
          </cell>
          <cell r="B5686" t="str">
            <v>CASTELVERRINO</v>
          </cell>
        </row>
        <row r="5687">
          <cell r="A5687" t="str">
            <v xml:space="preserve">DI IANNI REMO   </v>
          </cell>
          <cell r="B5687" t="str">
            <v>CERRO AL VOLTURNO</v>
          </cell>
        </row>
        <row r="5688">
          <cell r="A5688" t="str">
            <v xml:space="preserve">SFERRA ANTONIO    </v>
          </cell>
          <cell r="B5688" t="str">
            <v>CHIAUCI</v>
          </cell>
        </row>
        <row r="5689">
          <cell r="A5689" t="str">
            <v xml:space="preserve">CIAMPITTIELLO ROBERTA    </v>
          </cell>
          <cell r="B5689" t="str">
            <v>CIVITANOVA DEL SANNIO</v>
          </cell>
        </row>
        <row r="5690">
          <cell r="A5690" t="str">
            <v xml:space="preserve">INCOLLINGO EMILIO    </v>
          </cell>
          <cell r="B5690" t="str">
            <v>COLLI A VOLTURNO</v>
          </cell>
        </row>
        <row r="5691">
          <cell r="A5691" t="str">
            <v xml:space="preserve">PRETE RICCARDO    </v>
          </cell>
          <cell r="B5691" t="str">
            <v>CONCA CASALE</v>
          </cell>
        </row>
        <row r="5692">
          <cell r="A5692" t="str">
            <v xml:space="preserve">COCOZZA FEDERICA    </v>
          </cell>
          <cell r="B5692" t="str">
            <v>FILIGNANO</v>
          </cell>
        </row>
        <row r="5693">
          <cell r="A5693" t="str">
            <v xml:space="preserve">LERZA SERGIO    </v>
          </cell>
          <cell r="B5693" t="str">
            <v>FORLI' DEL SANNIO</v>
          </cell>
        </row>
        <row r="5694">
          <cell r="A5694" t="str">
            <v xml:space="preserve">TEDESCHI GIOVANNI    </v>
          </cell>
          <cell r="B5694" t="str">
            <v>FORNELLI</v>
          </cell>
        </row>
        <row r="5695">
          <cell r="A5695" t="str">
            <v xml:space="preserve">IANIRO FELICE    </v>
          </cell>
          <cell r="B5695" t="str">
            <v>FROSOLONE</v>
          </cell>
        </row>
        <row r="5696">
          <cell r="A5696" t="str">
            <v xml:space="preserve">CASTRATARO PIERO    </v>
          </cell>
          <cell r="B5696" t="str">
            <v>ISERNIA</v>
          </cell>
        </row>
        <row r="5697">
          <cell r="A5697" t="str">
            <v xml:space="preserve">SELLECCHIA CRISTIAN DOMENICO   </v>
          </cell>
          <cell r="B5697" t="str">
            <v>LONGANO</v>
          </cell>
        </row>
        <row r="5698">
          <cell r="A5698" t="str">
            <v xml:space="preserve">MARTINO GIOVANNI    </v>
          </cell>
          <cell r="B5698" t="str">
            <v>MACCHIA D'ISERNIA</v>
          </cell>
        </row>
        <row r="5699">
          <cell r="A5699" t="str">
            <v xml:space="preserve">CICCONE FELICE    </v>
          </cell>
          <cell r="B5699" t="str">
            <v>MACCHIAGODENA</v>
          </cell>
        </row>
        <row r="5700">
          <cell r="A5700" t="str">
            <v xml:space="preserve">FERRANTE MARCO    </v>
          </cell>
          <cell r="B5700" t="str">
            <v>MIRANDA</v>
          </cell>
        </row>
        <row r="5701">
          <cell r="A5701" t="str">
            <v xml:space="preserve">RICCI MARCIANO    </v>
          </cell>
          <cell r="B5701" t="str">
            <v>MONTAQUILA</v>
          </cell>
        </row>
        <row r="5702">
          <cell r="A5702" t="str">
            <v xml:space="preserve">SANTACHIARA PAOLO    </v>
          </cell>
          <cell r="B5702" t="str">
            <v>MONTENERO VAL COCCHIARA</v>
          </cell>
        </row>
        <row r="5703">
          <cell r="A5703" t="str">
            <v xml:space="preserve">ALTOBELLI NICOLA    </v>
          </cell>
          <cell r="B5703" t="str">
            <v>MONTERODUNI</v>
          </cell>
        </row>
        <row r="5704">
          <cell r="A5704" t="str">
            <v xml:space="preserve">ANTENUCCI MARIA    </v>
          </cell>
          <cell r="B5704" t="str">
            <v>PESCHE</v>
          </cell>
        </row>
        <row r="5705">
          <cell r="A5705" t="str">
            <v xml:space="preserve">SACCO MANOLO    </v>
          </cell>
          <cell r="B5705" t="str">
            <v>PESCOLANCIANO</v>
          </cell>
        </row>
        <row r="5706">
          <cell r="A5706" t="str">
            <v xml:space="preserve">CARFAGNA CARMEN    </v>
          </cell>
          <cell r="B5706" t="str">
            <v>PESCOPENNATARO</v>
          </cell>
        </row>
        <row r="5707">
          <cell r="A5707" t="str">
            <v xml:space="preserve">TOTO MARCELLO    </v>
          </cell>
          <cell r="B5707" t="str">
            <v>PETTORANELLO DEL MOLISE</v>
          </cell>
        </row>
        <row r="5708">
          <cell r="A5708" t="str">
            <v xml:space="preserve">DI PASQUO ANTONIO   </v>
          </cell>
          <cell r="B5708" t="str">
            <v>PIETRABBONDANTE</v>
          </cell>
        </row>
        <row r="5709">
          <cell r="A5709" t="str">
            <v xml:space="preserve">DI CRISTOFANO VINCENZO   </v>
          </cell>
          <cell r="B5709" t="str">
            <v>PIZZONE</v>
          </cell>
        </row>
        <row r="5710">
          <cell r="A5710" t="str">
            <v xml:space="preserve">ORLANDO GIUSEPPE    </v>
          </cell>
          <cell r="B5710" t="str">
            <v>POGGIO SANNITA</v>
          </cell>
        </row>
        <row r="5711">
          <cell r="A5711" t="str">
            <v xml:space="preserve">PASSARELLI STEFANIA    </v>
          </cell>
          <cell r="B5711" t="str">
            <v>POZZILLI</v>
          </cell>
        </row>
        <row r="5712">
          <cell r="A5712" t="str">
            <v xml:space="preserve">D'AMICO PALMERINO    </v>
          </cell>
          <cell r="B5712" t="str">
            <v>RIONERO SANNITICO</v>
          </cell>
        </row>
        <row r="5713">
          <cell r="A5713" t="str">
            <v xml:space="preserve">LOMBARDI GIACOMO    </v>
          </cell>
          <cell r="B5713" t="str">
            <v>ROCCAMANDOLFI</v>
          </cell>
        </row>
        <row r="5714">
          <cell r="A5714" t="str">
            <v xml:space="preserve">MILANO FABIO    </v>
          </cell>
          <cell r="B5714" t="str">
            <v>ROCCASICURA</v>
          </cell>
        </row>
        <row r="5715">
          <cell r="A5715" t="str">
            <v xml:space="preserve">SANTILLI TEODORO    </v>
          </cell>
          <cell r="B5715" t="str">
            <v>ROCCHETTA A VOLTURNO</v>
          </cell>
        </row>
        <row r="5716">
          <cell r="A5716" t="str">
            <v xml:space="preserve">DE CAPRIO SIMONA   </v>
          </cell>
          <cell r="B5716" t="str">
            <v>SAN PIETRO AVELLANA</v>
          </cell>
        </row>
        <row r="5717">
          <cell r="A5717" t="str">
            <v xml:space="preserve">DI PILLA GIUSEPPE   </v>
          </cell>
          <cell r="B5717" t="str">
            <v>SANT'AGAPITO</v>
          </cell>
        </row>
        <row r="5718">
          <cell r="A5718" t="str">
            <v xml:space="preserve">LABELLA MICHELE    </v>
          </cell>
          <cell r="B5718" t="str">
            <v>SANTA MARIA DEL MOLISE</v>
          </cell>
        </row>
        <row r="5719">
          <cell r="A5719" t="str">
            <v xml:space="preserve">NUCCI NUNZIATINA    </v>
          </cell>
          <cell r="B5719" t="str">
            <v>SANT'ANGELO DEL PESCO</v>
          </cell>
        </row>
        <row r="5720">
          <cell r="A5720" t="str">
            <v xml:space="preserve">TERRIACA GIUSEPPE    </v>
          </cell>
          <cell r="B5720" t="str">
            <v>SANT'ELENA SANNITA</v>
          </cell>
        </row>
        <row r="5721">
          <cell r="A5721" t="str">
            <v xml:space="preserve">SPARACINO RENATO    </v>
          </cell>
          <cell r="B5721" t="str">
            <v>SCAPOLI</v>
          </cell>
        </row>
        <row r="5722">
          <cell r="A5722" t="str">
            <v xml:space="preserve">VENDITTI PINO    </v>
          </cell>
          <cell r="B5722" t="str">
            <v>SESSANO DEL MOLISE</v>
          </cell>
        </row>
        <row r="5723">
          <cell r="A5723" t="str">
            <v xml:space="preserve">MACARI EUSTACHIO    </v>
          </cell>
          <cell r="B5723" t="str">
            <v>SESTO CAMPANO</v>
          </cell>
        </row>
        <row r="5724">
          <cell r="A5724" t="str">
            <v xml:space="preserve">ROSATO LUIGINO    </v>
          </cell>
          <cell r="B5724" t="str">
            <v>VASTOGIRARDI</v>
          </cell>
        </row>
        <row r="5725">
          <cell r="A5725" t="str">
            <v xml:space="preserve">RICCI ALFREDO    </v>
          </cell>
          <cell r="B5725" t="str">
            <v>VENAFRO</v>
          </cell>
        </row>
        <row r="5726">
          <cell r="A5726" t="str">
            <v xml:space="preserve">GAETA SEBASTIANO    </v>
          </cell>
          <cell r="B5726" t="str">
            <v>AIELLO DEL SABATO</v>
          </cell>
        </row>
        <row r="5727">
          <cell r="A5727" t="str">
            <v xml:space="preserve">VANNI MARIO    </v>
          </cell>
          <cell r="B5727" t="str">
            <v>ALTAVILLA IRPINA</v>
          </cell>
        </row>
        <row r="5728">
          <cell r="A5728" t="str">
            <v xml:space="preserve">MIELE MICHELE    </v>
          </cell>
          <cell r="B5728" t="str">
            <v>ANDRETTA</v>
          </cell>
        </row>
        <row r="5729">
          <cell r="A5729" t="str">
            <v xml:space="preserve">DE VITO GIANCARLO   </v>
          </cell>
          <cell r="B5729" t="str">
            <v>AQUILONIA</v>
          </cell>
        </row>
        <row r="5730">
          <cell r="A5730" t="str">
            <v xml:space="preserve">FRANZA ENRICO    </v>
          </cell>
          <cell r="B5730" t="str">
            <v>ARIANO IRPINO</v>
          </cell>
        </row>
        <row r="5731">
          <cell r="A5731" t="str">
            <v xml:space="preserve">SPAGNUOLO PAOLO    </v>
          </cell>
          <cell r="B5731" t="str">
            <v>ATRIPALDA</v>
          </cell>
        </row>
        <row r="5732">
          <cell r="A5732" t="str">
            <v xml:space="preserve">BIANCARDI VINCENZO    </v>
          </cell>
          <cell r="B5732" t="str">
            <v>AVELLA</v>
          </cell>
        </row>
        <row r="5733">
          <cell r="A5733" t="str">
            <v xml:space="preserve">FESTA GIANLUCA    </v>
          </cell>
          <cell r="B5733" t="str">
            <v>AVELLINO</v>
          </cell>
        </row>
        <row r="5734">
          <cell r="A5734" t="str">
            <v xml:space="preserve">NIGRO FILIPPO    </v>
          </cell>
          <cell r="B5734" t="str">
            <v>BAGNOLI IRPINO</v>
          </cell>
        </row>
        <row r="5735">
          <cell r="A5735" t="str">
            <v xml:space="preserve">MONTANARO ENRICO    </v>
          </cell>
          <cell r="B5735" t="str">
            <v>BAIANO</v>
          </cell>
        </row>
        <row r="5736">
          <cell r="A5736" t="str">
            <v xml:space="preserve">ARMINIO MARCELLO ANTONIO   </v>
          </cell>
          <cell r="B5736" t="str">
            <v>BISACCIA</v>
          </cell>
        </row>
        <row r="5737">
          <cell r="A5737" t="str">
            <v xml:space="preserve">DE PASQUALE GIUSEPPE   </v>
          </cell>
          <cell r="B5737" t="str">
            <v>BONITO</v>
          </cell>
        </row>
        <row r="5738">
          <cell r="A5738" t="str">
            <v xml:space="preserve">D'ANGELIS LUIGI    </v>
          </cell>
          <cell r="B5738" t="str">
            <v>CAIRANO</v>
          </cell>
        </row>
        <row r="5739">
          <cell r="A5739" t="str">
            <v xml:space="preserve">CENTANNI GELSOMINO    </v>
          </cell>
          <cell r="B5739" t="str">
            <v>CALABRITTO</v>
          </cell>
        </row>
        <row r="5740">
          <cell r="A5740" t="str">
            <v xml:space="preserve">DI MAIO MICHELE   </v>
          </cell>
          <cell r="B5740" t="str">
            <v>CALITRI</v>
          </cell>
        </row>
        <row r="5741">
          <cell r="A5741" t="str">
            <v xml:space="preserve">PICONE FAUSTO    </v>
          </cell>
          <cell r="B5741" t="str">
            <v>CANDIDA</v>
          </cell>
        </row>
        <row r="5742">
          <cell r="A5742" t="str">
            <v xml:space="preserve">MELILLO LORENZO    </v>
          </cell>
          <cell r="B5742" t="str">
            <v>CAPOSELE</v>
          </cell>
        </row>
        <row r="5743">
          <cell r="A5743" t="str">
            <v xml:space="preserve">PICARIELLO NUNZIANTE    </v>
          </cell>
          <cell r="B5743" t="str">
            <v>CAPRIGLIA IRPINA</v>
          </cell>
        </row>
        <row r="5744">
          <cell r="A5744" t="str">
            <v xml:space="preserve">MANZI ANTONIO    </v>
          </cell>
          <cell r="B5744" t="str">
            <v>CARIFE</v>
          </cell>
        </row>
        <row r="5745">
          <cell r="A5745" t="str">
            <v xml:space="preserve">FABIANO RAFFAELE    </v>
          </cell>
          <cell r="B5745" t="str">
            <v>CASALBORE</v>
          </cell>
        </row>
        <row r="5746">
          <cell r="A5746" t="str">
            <v xml:space="preserve">VECCHIA SALVATORE    </v>
          </cell>
          <cell r="B5746" t="str">
            <v>CASSANO IRPINO</v>
          </cell>
        </row>
        <row r="5747">
          <cell r="A5747" t="str">
            <v xml:space="preserve">MARTONE FELICE    </v>
          </cell>
          <cell r="B5747" t="str">
            <v>CASTEL BARONIA</v>
          </cell>
        </row>
        <row r="5748">
          <cell r="A5748" t="str">
            <v xml:space="preserve">CRESTA GENEROSO    </v>
          </cell>
          <cell r="B5748" t="str">
            <v>CASTELFRANCI</v>
          </cell>
        </row>
        <row r="5749">
          <cell r="A5749" t="str">
            <v xml:space="preserve">MOCCIA GENEROSO    </v>
          </cell>
          <cell r="B5749" t="str">
            <v>CASTELVETERE SUL CALORE</v>
          </cell>
        </row>
        <row r="5750">
          <cell r="A5750" t="str">
            <v xml:space="preserve">LENGUA CATERINA    </v>
          </cell>
          <cell r="B5750" t="str">
            <v>CERVINARA</v>
          </cell>
        </row>
        <row r="5751">
          <cell r="A5751" t="str">
            <v xml:space="preserve">FIORE DARIO    </v>
          </cell>
          <cell r="B5751" t="str">
            <v>CESINALI</v>
          </cell>
        </row>
        <row r="5752">
          <cell r="A5752" t="str">
            <v xml:space="preserve">GRILLO CARLO    </v>
          </cell>
          <cell r="B5752" t="str">
            <v>CHIANCHE</v>
          </cell>
        </row>
        <row r="5753">
          <cell r="A5753" t="str">
            <v xml:space="preserve">DE ANGELIS CARMINE   </v>
          </cell>
          <cell r="B5753" t="str">
            <v>CHIUSANO DI SAN DOMENICO</v>
          </cell>
        </row>
        <row r="5754">
          <cell r="A5754" t="str">
            <v xml:space="preserve">DE SANTIS PASQUALE   </v>
          </cell>
          <cell r="B5754" t="str">
            <v>CONTRADA</v>
          </cell>
        </row>
        <row r="5755">
          <cell r="A5755" t="str">
            <v xml:space="preserve">CICCONE LUIGI    </v>
          </cell>
          <cell r="B5755" t="str">
            <v>CONZA DELLA CAMPANIA</v>
          </cell>
        </row>
        <row r="5756">
          <cell r="A5756" t="str">
            <v xml:space="preserve">CORBISIERO ANTONIO    </v>
          </cell>
          <cell r="B5756" t="str">
            <v>DOMICELLA</v>
          </cell>
        </row>
        <row r="5757">
          <cell r="A5757" t="str">
            <v xml:space="preserve">LANZA ANGELO ANTONIO   </v>
          </cell>
          <cell r="B5757" t="str">
            <v>FLUMERI</v>
          </cell>
        </row>
        <row r="5758">
          <cell r="A5758" t="str">
            <v xml:space="preserve">PESCATORE GIUSEPPE    </v>
          </cell>
          <cell r="B5758" t="str">
            <v>FONTANAROSA</v>
          </cell>
        </row>
        <row r="5759">
          <cell r="A5759" t="str">
            <v xml:space="preserve">OLIVIERI ANTONIO    </v>
          </cell>
          <cell r="B5759" t="str">
            <v>FORINO</v>
          </cell>
        </row>
        <row r="5760">
          <cell r="A5760" t="str">
            <v xml:space="preserve">CIULLO CARMINE    </v>
          </cell>
          <cell r="B5760" t="str">
            <v>FRIGENTO</v>
          </cell>
        </row>
        <row r="5761">
          <cell r="A5761" t="str">
            <v xml:space="preserve">FORGIONE DOMENICO    </v>
          </cell>
          <cell r="B5761" t="str">
            <v>GESUALDO</v>
          </cell>
        </row>
        <row r="5762">
          <cell r="A5762" t="str">
            <v xml:space="preserve">NORCIA NICOLA LUIGI   </v>
          </cell>
          <cell r="B5762" t="str">
            <v>GRECI</v>
          </cell>
        </row>
        <row r="5763">
          <cell r="A5763" t="str">
            <v xml:space="preserve">SPERA MARCANTONIO    </v>
          </cell>
          <cell r="B5763" t="str">
            <v>GROTTAMINARDA</v>
          </cell>
        </row>
        <row r="5764">
          <cell r="A5764" t="str">
            <v xml:space="preserve">SPINIELLO ANTONIO MATTEO   </v>
          </cell>
          <cell r="B5764" t="str">
            <v>GROTTOLELLA</v>
          </cell>
        </row>
        <row r="5765">
          <cell r="A5765" t="str">
            <v xml:space="preserve">SICONOLFI FRANCESCANTONIO    </v>
          </cell>
          <cell r="B5765" t="str">
            <v>GUARDIA LOMBARDI</v>
          </cell>
        </row>
        <row r="5766">
          <cell r="A5766" t="str">
            <v xml:space="preserve">DI CONZA ANTONIO   </v>
          </cell>
          <cell r="B5766" t="str">
            <v>LACEDONIA</v>
          </cell>
        </row>
        <row r="5767">
          <cell r="A5767" t="str">
            <v xml:space="preserve">LEPORE MARIA TERESA   </v>
          </cell>
          <cell r="B5767" t="str">
            <v>LAPIO</v>
          </cell>
        </row>
        <row r="5768">
          <cell r="A5768" t="str">
            <v xml:space="preserve">BOGLIONE ROSSANO SERGIO   </v>
          </cell>
          <cell r="B5768" t="str">
            <v>LAURO</v>
          </cell>
        </row>
        <row r="5769">
          <cell r="A5769" t="str">
            <v xml:space="preserve">GIOINO YURI    </v>
          </cell>
          <cell r="B5769" t="str">
            <v>LIONI</v>
          </cell>
        </row>
        <row r="5770">
          <cell r="A5770" t="str">
            <v xml:space="preserve">FERRANTE CARMINE    </v>
          </cell>
          <cell r="B5770" t="str">
            <v>LUOGOSANO</v>
          </cell>
        </row>
        <row r="5771">
          <cell r="A5771" t="str">
            <v xml:space="preserve">TIRONE PASQUALE    </v>
          </cell>
          <cell r="B5771" t="str">
            <v>MANOCALZATI</v>
          </cell>
        </row>
        <row r="5772">
          <cell r="A5772" t="str">
            <v xml:space="preserve">ADDEO FRANCESCO    </v>
          </cell>
          <cell r="B5772" t="str">
            <v>MARZANO DI NOLA</v>
          </cell>
        </row>
        <row r="5773">
          <cell r="A5773" t="str">
            <v xml:space="preserve">SPINAZZOLA MICHELE    </v>
          </cell>
          <cell r="B5773" t="str">
            <v>MELITO IRPINO</v>
          </cell>
        </row>
        <row r="5774">
          <cell r="A5774" t="str">
            <v xml:space="preserve">D'ALESSIO VITTORIO    </v>
          </cell>
          <cell r="B5774" t="str">
            <v>MERCOGLIANO</v>
          </cell>
        </row>
        <row r="5775">
          <cell r="A5775" t="str">
            <v xml:space="preserve">RUGGIERO GIANCARLO    </v>
          </cell>
          <cell r="B5775" t="str">
            <v>MIRABELLA ECLANO</v>
          </cell>
        </row>
        <row r="5776">
          <cell r="A5776" t="str">
            <v xml:space="preserve">ZECCHINO MARCELLO    </v>
          </cell>
          <cell r="B5776" t="str">
            <v>MONTAGUTO</v>
          </cell>
        </row>
        <row r="5777">
          <cell r="A5777" t="str">
            <v xml:space="preserve">IORILLO MIRKO    </v>
          </cell>
          <cell r="B5777" t="str">
            <v>MONTECALVO IRPINO</v>
          </cell>
        </row>
        <row r="5778">
          <cell r="A5778" t="str">
            <v xml:space="preserve">D'AGOSTINO ANGELO ANTONIO   </v>
          </cell>
          <cell r="B5778" t="str">
            <v>MONTEFALCIONE</v>
          </cell>
        </row>
        <row r="5779">
          <cell r="A5779" t="str">
            <v xml:space="preserve">GIORDANO COSTANTINO    </v>
          </cell>
          <cell r="B5779" t="str">
            <v>MONTEFORTE IRPINO</v>
          </cell>
        </row>
        <row r="5780">
          <cell r="A5780" t="str">
            <v xml:space="preserve">AQUINO CIRO    </v>
          </cell>
          <cell r="B5780" t="str">
            <v>MONTEFREDANE</v>
          </cell>
        </row>
        <row r="5781">
          <cell r="A5781" t="str">
            <v xml:space="preserve">ZACCARIA GAETANO    </v>
          </cell>
          <cell r="B5781" t="str">
            <v>MONTEFUSCO</v>
          </cell>
        </row>
        <row r="5782">
          <cell r="A5782" t="str">
            <v xml:space="preserve">BUONOPANE RIZIERI    </v>
          </cell>
          <cell r="B5782" t="str">
            <v>MONTELLA</v>
          </cell>
        </row>
        <row r="5783">
          <cell r="A5783" t="str">
            <v xml:space="preserve">PALMIERI BENIAMINO    </v>
          </cell>
          <cell r="B5783" t="str">
            <v>MONTEMARANO</v>
          </cell>
        </row>
        <row r="5784">
          <cell r="A5784" t="str">
            <v xml:space="preserve">MINICHIELLO MASSIMILIANO    </v>
          </cell>
          <cell r="B5784" t="str">
            <v>MONTEMILETTO</v>
          </cell>
        </row>
        <row r="5785">
          <cell r="A5785" t="str">
            <v xml:space="preserve">VELLA ANTONIO    </v>
          </cell>
          <cell r="B5785" t="str">
            <v>MONTEVERDE</v>
          </cell>
        </row>
        <row r="5786">
          <cell r="A5786" t="str">
            <v xml:space="preserve">GIAQUINTO GIROLAMO    </v>
          </cell>
          <cell r="B5786" t="str">
            <v>MONTORO</v>
          </cell>
        </row>
        <row r="5787">
          <cell r="A5787" t="str">
            <v xml:space="preserve">DI SABATO VINCENZO   </v>
          </cell>
          <cell r="B5787" t="str">
            <v>MORRA DE SANCTIS</v>
          </cell>
        </row>
        <row r="5788">
          <cell r="A5788" t="str">
            <v xml:space="preserve">ADDEO CLAUDIO ROSARIO   </v>
          </cell>
          <cell r="B5788" t="str">
            <v>MOSCHIANO</v>
          </cell>
        </row>
        <row r="5789">
          <cell r="A5789" t="str">
            <v xml:space="preserve">NAPOLITANO ALESSANDRO    </v>
          </cell>
          <cell r="B5789" t="str">
            <v>MUGNANO DEL CARDINALE</v>
          </cell>
        </row>
        <row r="5790">
          <cell r="A5790" t="str">
            <v xml:space="preserve">MARCIANO LUIGI    </v>
          </cell>
          <cell r="B5790" t="str">
            <v>OSPEDALETTO D'ALPINOLO</v>
          </cell>
        </row>
        <row r="5791">
          <cell r="A5791" t="str">
            <v xml:space="preserve">MERCOGLIANO ANTONIO    </v>
          </cell>
          <cell r="B5791" t="str">
            <v>PAGO DEL VALLO DI LAURO</v>
          </cell>
        </row>
        <row r="5792">
          <cell r="A5792" t="str">
            <v xml:space="preserve">FERULLO ANTONIO    </v>
          </cell>
          <cell r="B5792" t="str">
            <v>PAROLISE</v>
          </cell>
        </row>
        <row r="5793">
          <cell r="A5793" t="str">
            <v xml:space="preserve">COGLIANO SALVATORE    </v>
          </cell>
          <cell r="B5793" t="str">
            <v>PATERNOPOLI</v>
          </cell>
        </row>
        <row r="5794">
          <cell r="A5794" t="str">
            <v xml:space="preserve">LOMBARDI GIUSEPPE    </v>
          </cell>
          <cell r="B5794" t="str">
            <v>PETRURO IRPINO</v>
          </cell>
        </row>
        <row r="5795">
          <cell r="A5795" t="str">
            <v xml:space="preserve">MUSTO GAETANO    </v>
          </cell>
          <cell r="B5795" t="str">
            <v>PIETRADEFUSI</v>
          </cell>
        </row>
        <row r="5796">
          <cell r="A5796" t="str">
            <v xml:space="preserve">RIZZO AMATO    </v>
          </cell>
          <cell r="B5796" t="str">
            <v>PIETRASTORNINA</v>
          </cell>
        </row>
        <row r="5797">
          <cell r="A5797" t="str">
            <v xml:space="preserve">PETRUZZIELLO BRUNO FRANCESCO   </v>
          </cell>
          <cell r="B5797" t="str">
            <v>PRATA DI PRINCIPATO ULTRA</v>
          </cell>
        </row>
        <row r="5798">
          <cell r="A5798" t="str">
            <v xml:space="preserve">GALDO GERARDO    </v>
          </cell>
          <cell r="B5798" t="str">
            <v>PRATOLA SERRA</v>
          </cell>
        </row>
        <row r="5799">
          <cell r="A5799" t="str">
            <v xml:space="preserve">ROZZA SIMONE    </v>
          </cell>
          <cell r="B5799" t="str">
            <v>QUADRELLE</v>
          </cell>
        </row>
        <row r="5800">
          <cell r="A5800" t="str">
            <v xml:space="preserve">RUBINACCIO EDUARDO    </v>
          </cell>
          <cell r="B5800" t="str">
            <v>QUINDICI</v>
          </cell>
        </row>
        <row r="5801">
          <cell r="A5801" t="str">
            <v xml:space="preserve">DEL GROSSO ROBERTO   </v>
          </cell>
          <cell r="B5801" t="str">
            <v>ROCCABASCERANA</v>
          </cell>
        </row>
        <row r="5802">
          <cell r="A5802" t="str">
            <v xml:space="preserve">CIPRIANO GUIDO    </v>
          </cell>
          <cell r="B5802" t="str">
            <v>ROCCA SAN FELICE</v>
          </cell>
        </row>
        <row r="5803">
          <cell r="A5803" t="str">
            <v xml:space="preserve">ILARIO GIUSEPPE    </v>
          </cell>
          <cell r="B5803" t="str">
            <v>ROTONDI</v>
          </cell>
        </row>
        <row r="5804">
          <cell r="A5804" t="str">
            <v xml:space="preserve">CELLA LUIGI    </v>
          </cell>
          <cell r="B5804" t="str">
            <v>SALZA IRPINA</v>
          </cell>
        </row>
        <row r="5805">
          <cell r="A5805" t="str">
            <v xml:space="preserve">BOCCUZZI TEODORO    </v>
          </cell>
          <cell r="B5805" t="str">
            <v>SAN MANGO SUL CALORE</v>
          </cell>
        </row>
        <row r="5806">
          <cell r="A5806" t="str">
            <v xml:space="preserve">PISANO PASQUALE    </v>
          </cell>
          <cell r="B5806" t="str">
            <v>SAN MARTINO VALLE CAUDINA</v>
          </cell>
        </row>
        <row r="5807">
          <cell r="A5807" t="str">
            <v xml:space="preserve">BOCCIA MICHELE    </v>
          </cell>
          <cell r="B5807" t="str">
            <v>SAN MICHELE DI SERINO</v>
          </cell>
        </row>
        <row r="5808">
          <cell r="A5808" t="str">
            <v xml:space="preserve">MORIELLO GIUSEPPE    </v>
          </cell>
          <cell r="B5808" t="str">
            <v>SAN NICOLA BARONIA</v>
          </cell>
        </row>
        <row r="5809">
          <cell r="A5809" t="str">
            <v xml:space="preserve">NAZZARO PASQUALE    </v>
          </cell>
          <cell r="B5809" t="str">
            <v>SAN POTITO ULTRA</v>
          </cell>
        </row>
        <row r="5810">
          <cell r="A5810" t="str">
            <v xml:space="preserve">CONTARDI GIOVANNI    </v>
          </cell>
          <cell r="B5810" t="str">
            <v>SAN SOSSIO BARONIA</v>
          </cell>
        </row>
        <row r="5811">
          <cell r="A5811" t="str">
            <v xml:space="preserve">VISTOCCO OTTAVIANO    </v>
          </cell>
          <cell r="B5811" t="str">
            <v>SANTA LUCIA DI SERINO</v>
          </cell>
        </row>
        <row r="5812">
          <cell r="A5812" t="str">
            <v xml:space="preserve">D'ANGOLA GERARDO    </v>
          </cell>
          <cell r="B5812" t="str">
            <v>SANT'ANDREA DI CONZA</v>
          </cell>
        </row>
        <row r="5813">
          <cell r="A5813" t="str">
            <v xml:space="preserve">IANNUZZO ATTILIO    </v>
          </cell>
          <cell r="B5813" t="str">
            <v>SANT'ANGELO ALL'ESCA</v>
          </cell>
        </row>
        <row r="5814">
          <cell r="A5814" t="str">
            <v xml:space="preserve">DE FAZIO CARMINE   </v>
          </cell>
          <cell r="B5814" t="str">
            <v>SANT'ANGELO A SCALA</v>
          </cell>
        </row>
        <row r="5815">
          <cell r="A5815" t="str">
            <v xml:space="preserve">MARANDINO MARCO    </v>
          </cell>
          <cell r="B5815" t="str">
            <v>SANT'ANGELO DEI LOMBARDI</v>
          </cell>
        </row>
        <row r="5816">
          <cell r="A5816" t="str">
            <v xml:space="preserve">RICCIARDELLI RINO    </v>
          </cell>
          <cell r="B5816" t="str">
            <v>SANTA PAOLINA</v>
          </cell>
        </row>
        <row r="5817">
          <cell r="A5817" t="str">
            <v xml:space="preserve">SANTOLI GERARDO    </v>
          </cell>
          <cell r="B5817" t="str">
            <v>SANTO STEFANO DEL SOLE</v>
          </cell>
        </row>
        <row r="5818">
          <cell r="A5818" t="str">
            <v xml:space="preserve">DELLA MARRA SCARPONE FABIO  </v>
          </cell>
          <cell r="B5818" t="str">
            <v>SAVIGNANO IRPINO</v>
          </cell>
        </row>
        <row r="5819">
          <cell r="A5819" t="str">
            <v xml:space="preserve">CASSESE VINCENZA    </v>
          </cell>
          <cell r="B5819" t="str">
            <v>SCAMPITELLA</v>
          </cell>
        </row>
        <row r="5820">
          <cell r="A5820" t="str">
            <v xml:space="preserve">MAZZONE ADRIANO    </v>
          </cell>
          <cell r="B5820" t="str">
            <v>SENERCHIA</v>
          </cell>
        </row>
        <row r="5821">
          <cell r="A5821" t="str">
            <v xml:space="preserve">PELOSI VITO    </v>
          </cell>
          <cell r="B5821" t="str">
            <v>SERINO</v>
          </cell>
        </row>
        <row r="5822">
          <cell r="A5822" t="str">
            <v xml:space="preserve">COLUCCI ANTONIO    </v>
          </cell>
          <cell r="B5822" t="str">
            <v>SIRIGNANO</v>
          </cell>
        </row>
        <row r="5823">
          <cell r="A5823" t="str">
            <v xml:space="preserve">MORETTI NICOLA    </v>
          </cell>
          <cell r="B5823" t="str">
            <v>SOLOFRA</v>
          </cell>
        </row>
        <row r="5824">
          <cell r="A5824" t="str">
            <v xml:space="preserve">FONTANELLA MARIA TERESA   </v>
          </cell>
          <cell r="B5824" t="str">
            <v>SORBO SERPICO</v>
          </cell>
        </row>
        <row r="5825">
          <cell r="A5825" t="str">
            <v xml:space="preserve">ALAIA ADOLFO    </v>
          </cell>
          <cell r="B5825" t="str">
            <v>SPERONE</v>
          </cell>
        </row>
        <row r="5826">
          <cell r="A5826" t="str">
            <v xml:space="preserve">DI LEO VITO   </v>
          </cell>
          <cell r="B5826" t="str">
            <v>STURNO</v>
          </cell>
        </row>
        <row r="5827">
          <cell r="A5827" t="str">
            <v xml:space="preserve">GIUDITTA PASQUALINO    </v>
          </cell>
          <cell r="B5827" t="str">
            <v>SUMMONTE</v>
          </cell>
        </row>
        <row r="5828">
          <cell r="A5828" t="str">
            <v xml:space="preserve">MAFFETTONE SALVATORE    </v>
          </cell>
          <cell r="B5828" t="str">
            <v>TAURANO</v>
          </cell>
        </row>
        <row r="5829">
          <cell r="A5829" t="str">
            <v xml:space="preserve">TRANFAGLIA ANTONIO    </v>
          </cell>
          <cell r="B5829" t="str">
            <v>TAURASI</v>
          </cell>
        </row>
        <row r="5830">
          <cell r="A5830" t="str">
            <v xml:space="preserve">CHIRICO PASQUALE    </v>
          </cell>
          <cell r="B5830" t="str">
            <v>TEORA</v>
          </cell>
        </row>
        <row r="5831">
          <cell r="A5831" t="str">
            <v xml:space="preserve">DELLI GATTI AMADO   </v>
          </cell>
          <cell r="B5831" t="str">
            <v>TORELLA DEI LOMBARDI</v>
          </cell>
        </row>
        <row r="5832">
          <cell r="A5832" t="str">
            <v xml:space="preserve">CARDILLO ANTONIO    </v>
          </cell>
          <cell r="B5832" t="str">
            <v>TORRE LE NOCELLE</v>
          </cell>
        </row>
        <row r="5833">
          <cell r="A5833" t="str">
            <v xml:space="preserve">OLIVIERO ANNAMARIA    </v>
          </cell>
          <cell r="B5833" t="str">
            <v>TORRIONI</v>
          </cell>
        </row>
        <row r="5834">
          <cell r="A5834" t="str">
            <v xml:space="preserve">ROSSI NICOLINO    </v>
          </cell>
          <cell r="B5834" t="str">
            <v>TREVICO</v>
          </cell>
        </row>
        <row r="5835">
          <cell r="A5835" t="str">
            <v xml:space="preserve">DONNARUMMA NUNZIO    </v>
          </cell>
          <cell r="B5835" t="str">
            <v>TUFO</v>
          </cell>
        </row>
        <row r="5836">
          <cell r="A5836" t="str">
            <v xml:space="preserve">LEONE GIUSEPPE    </v>
          </cell>
          <cell r="B5836" t="str">
            <v>VALLATA</v>
          </cell>
        </row>
        <row r="5837">
          <cell r="A5837" t="str">
            <v xml:space="preserve">ARCHIDIACONO FRANCO    </v>
          </cell>
          <cell r="B5837" t="str">
            <v>VALLESACCARDA</v>
          </cell>
        </row>
        <row r="5838">
          <cell r="A5838" t="str">
            <v xml:space="preserve">DE NISCO LUIGI   </v>
          </cell>
          <cell r="B5838" t="str">
            <v>VENTICANO</v>
          </cell>
        </row>
        <row r="5839">
          <cell r="A5839" t="str">
            <v xml:space="preserve">TRUNFIO NICOLA    </v>
          </cell>
          <cell r="B5839" t="str">
            <v>VILLAMAINA</v>
          </cell>
        </row>
        <row r="5840">
          <cell r="A5840" t="str">
            <v xml:space="preserve">PANZETTA RAFFAELE    </v>
          </cell>
          <cell r="B5840" t="str">
            <v>VILLANOVA DEL BATTISTA</v>
          </cell>
        </row>
        <row r="5841">
          <cell r="A5841" t="str">
            <v xml:space="preserve">CARUSO PAOLO    </v>
          </cell>
          <cell r="B5841" t="str">
            <v>ZUNGOLI</v>
          </cell>
        </row>
        <row r="5842">
          <cell r="A5842" t="str">
            <v xml:space="preserve">FALZARANO VINCENZO    </v>
          </cell>
          <cell r="B5842" t="str">
            <v>AIROLA</v>
          </cell>
        </row>
        <row r="5843">
          <cell r="A5843" t="str">
            <v xml:space="preserve">CACCHILLO CARMINE    </v>
          </cell>
          <cell r="B5843" t="str">
            <v>AMOROSI</v>
          </cell>
        </row>
        <row r="5844">
          <cell r="A5844" t="str">
            <v xml:space="preserve">PEPE ANGELO    </v>
          </cell>
          <cell r="B5844" t="str">
            <v>APICE</v>
          </cell>
        </row>
        <row r="5845">
          <cell r="A5845" t="str">
            <v xml:space="preserve">PARENTE DANILO    </v>
          </cell>
          <cell r="B5845" t="str">
            <v>APOLLOSA</v>
          </cell>
        </row>
        <row r="5846">
          <cell r="A5846" t="str">
            <v xml:space="preserve">FUCCI PASQUALE    </v>
          </cell>
          <cell r="B5846" t="str">
            <v>ARPAIA</v>
          </cell>
        </row>
        <row r="5847">
          <cell r="A5847" t="str">
            <v xml:space="preserve">FORNI ROSSI VINCENZO   </v>
          </cell>
          <cell r="B5847" t="str">
            <v>ARPAISE</v>
          </cell>
        </row>
        <row r="5848">
          <cell r="A5848" t="str">
            <v xml:space="preserve">FERELLA LUCIO    </v>
          </cell>
          <cell r="B5848" t="str">
            <v>BASELICE</v>
          </cell>
        </row>
        <row r="5849">
          <cell r="A5849" t="str">
            <v xml:space="preserve">MASTELLA MARIO CLEMENTE   </v>
          </cell>
          <cell r="B5849" t="str">
            <v>BENEVENTO</v>
          </cell>
        </row>
        <row r="5850">
          <cell r="A5850" t="str">
            <v xml:space="preserve">ROVIEZZO GIAMPIETRO    </v>
          </cell>
          <cell r="B5850" t="str">
            <v>BONEA</v>
          </cell>
        </row>
        <row r="5851">
          <cell r="A5851" t="str">
            <v xml:space="preserve">MATERA DOMENICO    </v>
          </cell>
          <cell r="B5851" t="str">
            <v>BUCCIANO</v>
          </cell>
        </row>
        <row r="5852">
          <cell r="A5852" t="str">
            <v xml:space="preserve">GAMBAROTA MICHELE    </v>
          </cell>
          <cell r="B5852" t="str">
            <v>BUONALBERGO</v>
          </cell>
        </row>
        <row r="5853">
          <cell r="A5853" t="str">
            <v xml:space="preserve">ROCCO ARMANDO    </v>
          </cell>
          <cell r="B5853" t="str">
            <v>CALVI</v>
          </cell>
        </row>
        <row r="5854">
          <cell r="A5854" t="str">
            <v xml:space="preserve">PAGLIA SIMONE    </v>
          </cell>
          <cell r="B5854" t="str">
            <v>CAMPOLATTARO</v>
          </cell>
        </row>
        <row r="5855">
          <cell r="A5855" t="str">
            <v xml:space="preserve">GRASSO TOMMASO NICOLA   </v>
          </cell>
          <cell r="B5855" t="str">
            <v>CAMPOLI DEL MONTE TABURNO</v>
          </cell>
        </row>
        <row r="5856">
          <cell r="A5856" t="str">
            <v xml:space="preserve">IACOVELLA PASQUALE    </v>
          </cell>
          <cell r="B5856" t="str">
            <v>CASALDUNI</v>
          </cell>
        </row>
        <row r="5857">
          <cell r="A5857" t="str">
            <v xml:space="preserve">GIALLONARDO ANDREA    </v>
          </cell>
          <cell r="B5857" t="str">
            <v>CASTELFRANCO IN MISCANO</v>
          </cell>
        </row>
        <row r="5858">
          <cell r="A5858" t="str">
            <v xml:space="preserve">BOZZUTO GIUSEPPE    </v>
          </cell>
          <cell r="B5858" t="str">
            <v>CASTELPAGANO</v>
          </cell>
        </row>
        <row r="5859">
          <cell r="A5859" t="str">
            <v xml:space="preserve">FUSCO VITO    </v>
          </cell>
          <cell r="B5859" t="str">
            <v>CASTELPOTO</v>
          </cell>
        </row>
        <row r="5860">
          <cell r="A5860" t="str">
            <v xml:space="preserve">DI SANTO ALESSANDRO   </v>
          </cell>
          <cell r="B5860" t="str">
            <v>CASTELVENERE</v>
          </cell>
        </row>
        <row r="5861">
          <cell r="A5861" t="str">
            <v xml:space="preserve">MOTTOLA GIANFRANCO    </v>
          </cell>
          <cell r="B5861" t="str">
            <v>CASTELVETERE IN VAL FORTORE</v>
          </cell>
        </row>
        <row r="5862">
          <cell r="A5862" t="str">
            <v xml:space="preserve">GISOLDI ALESSANDRO    </v>
          </cell>
          <cell r="B5862" t="str">
            <v>CAUTANO</v>
          </cell>
        </row>
        <row r="5863">
          <cell r="A5863" t="str">
            <v xml:space="preserve">DE BLASIO ETTORE   </v>
          </cell>
          <cell r="B5863" t="str">
            <v>CEPPALONI</v>
          </cell>
        </row>
        <row r="5864">
          <cell r="A5864" t="str">
            <v xml:space="preserve">PARENTE GIOVANNI    </v>
          </cell>
          <cell r="B5864" t="str">
            <v>CERRETO SANNITA</v>
          </cell>
        </row>
        <row r="5865">
          <cell r="A5865" t="str">
            <v xml:space="preserve">GOLIA GIANCLAUDIO    </v>
          </cell>
          <cell r="B5865" t="str">
            <v>CIRCELLO</v>
          </cell>
        </row>
        <row r="5866">
          <cell r="A5866" t="str">
            <v xml:space="preserve">IAPOZZUTO MICHELE    </v>
          </cell>
          <cell r="B5866" t="str">
            <v>COLLE SANNITA</v>
          </cell>
        </row>
        <row r="5867">
          <cell r="A5867" t="str">
            <v xml:space="preserve">MATURO GIUSEPPE MARIA   </v>
          </cell>
          <cell r="B5867" t="str">
            <v>CUSANO MUTRI</v>
          </cell>
        </row>
        <row r="5868">
          <cell r="A5868" t="str">
            <v xml:space="preserve">DI CERBO CLEMENTE   </v>
          </cell>
          <cell r="B5868" t="str">
            <v>DUGENTA</v>
          </cell>
        </row>
        <row r="5869">
          <cell r="A5869" t="str">
            <v xml:space="preserve">CRISCI ALESSANDRO    </v>
          </cell>
          <cell r="B5869" t="str">
            <v>DURAZZANO</v>
          </cell>
        </row>
        <row r="5870">
          <cell r="A5870" t="str">
            <v xml:space="preserve">LOMBARDI NINO    </v>
          </cell>
          <cell r="B5870" t="str">
            <v>FAICCHIO</v>
          </cell>
        </row>
        <row r="5871">
          <cell r="A5871" t="str">
            <v xml:space="preserve">MASTROCINQUE GIOVANNI    </v>
          </cell>
          <cell r="B5871" t="str">
            <v>FOGLIANISE</v>
          </cell>
        </row>
        <row r="5872">
          <cell r="A5872" t="str">
            <v xml:space="preserve">RUGGIERO GIUSEPPE ANTONIO   </v>
          </cell>
          <cell r="B5872" t="str">
            <v>FOIANO DI VAL FORTORE</v>
          </cell>
        </row>
        <row r="5873">
          <cell r="A5873" t="str">
            <v xml:space="preserve">PAPA PINO    </v>
          </cell>
          <cell r="B5873" t="str">
            <v>FORCHIA</v>
          </cell>
        </row>
        <row r="5874">
          <cell r="A5874" t="str">
            <v xml:space="preserve">MARRONE ARMANDO    </v>
          </cell>
          <cell r="B5874" t="str">
            <v>FRAGNETO L'ABATE</v>
          </cell>
        </row>
        <row r="5875">
          <cell r="A5875" t="str">
            <v xml:space="preserve">FACCHINO LUIGI    </v>
          </cell>
          <cell r="B5875" t="str">
            <v>FRAGNETO MONFORTE</v>
          </cell>
        </row>
        <row r="5876">
          <cell r="A5876" t="str">
            <v xml:space="preserve">VISCUSI PASQUALE    </v>
          </cell>
          <cell r="B5876" t="str">
            <v>FRASSO TELESINO</v>
          </cell>
        </row>
        <row r="5877">
          <cell r="A5877" t="str">
            <v xml:space="preserve">BARILE EDI    </v>
          </cell>
          <cell r="B5877" t="str">
            <v>GINESTRA DEGLI SCHIAVONI</v>
          </cell>
        </row>
        <row r="5878">
          <cell r="A5878" t="str">
            <v xml:space="preserve">DI LONARDO RAFFAELE   </v>
          </cell>
          <cell r="B5878" t="str">
            <v>GUARDIA SANFRAMONDI</v>
          </cell>
        </row>
        <row r="5879">
          <cell r="A5879" t="str">
            <v xml:space="preserve">PARISI DOMENICO    </v>
          </cell>
          <cell r="B5879" t="str">
            <v>LIMATOLA</v>
          </cell>
        </row>
        <row r="5880">
          <cell r="A5880" t="str">
            <v xml:space="preserve">INSOGNA ROSSANO LIBERO   </v>
          </cell>
          <cell r="B5880" t="str">
            <v>MELIZZANO</v>
          </cell>
        </row>
        <row r="5881">
          <cell r="A5881" t="str">
            <v xml:space="preserve">BUONANNO GIACOMO    </v>
          </cell>
          <cell r="B5881" t="str">
            <v>MOIANO</v>
          </cell>
        </row>
        <row r="5882">
          <cell r="A5882" t="str">
            <v xml:space="preserve">ADDABBO GIUSEPPE    </v>
          </cell>
          <cell r="B5882" t="str">
            <v>MOLINARA</v>
          </cell>
        </row>
        <row r="5883">
          <cell r="A5883" t="str">
            <v xml:space="preserve">SACCHETTI MICHELE LEONARDO   </v>
          </cell>
          <cell r="B5883" t="str">
            <v>MONTEFALCONE DI VAL FORTORE</v>
          </cell>
        </row>
        <row r="5884">
          <cell r="A5884" t="str">
            <v xml:space="preserve">DAMIANO FRANCESCO    </v>
          </cell>
          <cell r="B5884" t="str">
            <v>MONTESARCHIO</v>
          </cell>
        </row>
        <row r="5885">
          <cell r="A5885" t="str">
            <v xml:space="preserve">CIARLO LUIGINO    </v>
          </cell>
          <cell r="B5885" t="str">
            <v>MORCONE</v>
          </cell>
        </row>
        <row r="5886">
          <cell r="A5886" t="str">
            <v xml:space="preserve">VESSICHELLI DOMENICO    </v>
          </cell>
          <cell r="B5886" t="str">
            <v>PADULI</v>
          </cell>
        </row>
        <row r="5887">
          <cell r="A5887" t="str">
            <v xml:space="preserve">DE IESO MAURO   </v>
          </cell>
          <cell r="B5887" t="str">
            <v>PAGO VEIANO</v>
          </cell>
        </row>
        <row r="5888">
          <cell r="A5888" t="str">
            <v xml:space="preserve">PACCA ENZO    </v>
          </cell>
          <cell r="B5888" t="str">
            <v>PANNARANO</v>
          </cell>
        </row>
        <row r="5889">
          <cell r="A5889" t="str">
            <v xml:space="preserve">MAIETTA UMBERTO    </v>
          </cell>
          <cell r="B5889" t="str">
            <v>PAOLISI</v>
          </cell>
        </row>
        <row r="5890">
          <cell r="A5890" t="str">
            <v xml:space="preserve">COLETTA ANTONIO    </v>
          </cell>
          <cell r="B5890" t="str">
            <v>PAUPISI</v>
          </cell>
        </row>
        <row r="5891">
          <cell r="A5891" t="str">
            <v xml:space="preserve">GENTILE NICOLA    </v>
          </cell>
          <cell r="B5891" t="str">
            <v>PESCO SANNITA</v>
          </cell>
        </row>
        <row r="5892">
          <cell r="A5892" t="str">
            <v xml:space="preserve">TORRILLO ANGELO PIETRO   </v>
          </cell>
          <cell r="B5892" t="str">
            <v>PIETRAROJA</v>
          </cell>
        </row>
        <row r="5893">
          <cell r="A5893" t="str">
            <v xml:space="preserve">MAZZONE SALVATORE    </v>
          </cell>
          <cell r="B5893" t="str">
            <v>PIETRELCINA</v>
          </cell>
        </row>
        <row r="5894">
          <cell r="A5894" t="str">
            <v xml:space="preserve">FUSCO MARCANGELO    </v>
          </cell>
          <cell r="B5894" t="str">
            <v>PONTE</v>
          </cell>
        </row>
        <row r="5895">
          <cell r="A5895" t="str">
            <v xml:space="preserve">RINALDI GIANFRANCO    </v>
          </cell>
          <cell r="B5895" t="str">
            <v>PONTELANDOLFO</v>
          </cell>
        </row>
        <row r="5896">
          <cell r="A5896" t="str">
            <v xml:space="preserve">RUBANO FRANCESCO MARIA   </v>
          </cell>
          <cell r="B5896" t="str">
            <v>PUGLIANELLO</v>
          </cell>
        </row>
        <row r="5897">
          <cell r="A5897" t="str">
            <v xml:space="preserve">CALZONE ANTONIO    </v>
          </cell>
          <cell r="B5897" t="str">
            <v>REINO</v>
          </cell>
        </row>
        <row r="5898">
          <cell r="A5898" t="str">
            <v xml:space="preserve">AGOSTINELLI CARMINE    </v>
          </cell>
          <cell r="B5898" t="str">
            <v>SAN BARTOLOMEO IN GALDO</v>
          </cell>
        </row>
        <row r="5899">
          <cell r="A5899" t="str">
            <v xml:space="preserve">CIAMPI ANGELO    </v>
          </cell>
          <cell r="B5899" t="str">
            <v>SAN GIORGIO DEL SANNIO</v>
          </cell>
        </row>
        <row r="5900">
          <cell r="A5900" t="str">
            <v xml:space="preserve">DE VIZIO NICOLA   </v>
          </cell>
          <cell r="B5900" t="str">
            <v>SAN GIORGIO LA MOLARA</v>
          </cell>
        </row>
        <row r="5901">
          <cell r="A5901" t="str">
            <v xml:space="preserve">IANNACE NASCENZIO    </v>
          </cell>
          <cell r="B5901" t="str">
            <v>SAN LEUCIO DEL SANNIO</v>
          </cell>
        </row>
        <row r="5902">
          <cell r="A5902" t="str">
            <v xml:space="preserve">LAVORGNA ANTIMO    </v>
          </cell>
          <cell r="B5902" t="str">
            <v>SAN LORENZELLO</v>
          </cell>
        </row>
        <row r="5903">
          <cell r="A5903" t="str">
            <v xml:space="preserve">IANNOTTI CARLO GIUSEPPE   </v>
          </cell>
          <cell r="B5903" t="str">
            <v>SAN LORENZO MAGGIORE</v>
          </cell>
        </row>
        <row r="5904">
          <cell r="A5904" t="str">
            <v xml:space="preserve">MUCCI FRANCO    </v>
          </cell>
          <cell r="B5904" t="str">
            <v>SAN LUPO</v>
          </cell>
        </row>
        <row r="5905">
          <cell r="A5905" t="str">
            <v xml:space="preserve">MARINO ANGELO    </v>
          </cell>
          <cell r="B5905" t="str">
            <v>SAN MARCO DEI CAVOTI</v>
          </cell>
        </row>
        <row r="5906">
          <cell r="A5906" t="str">
            <v xml:space="preserve">MARTIGNETTI ANGELA    </v>
          </cell>
          <cell r="B5906" t="str">
            <v>SAN MARTINO SANNITA</v>
          </cell>
        </row>
        <row r="5907">
          <cell r="A5907" t="str">
            <v xml:space="preserve">MANGANIELLO GIOVANNI TOMMASO   </v>
          </cell>
          <cell r="B5907" t="str">
            <v>SAN NAZZARO</v>
          </cell>
        </row>
        <row r="5908">
          <cell r="A5908" t="str">
            <v xml:space="preserve">LEONE VERNILLO ARTURO   </v>
          </cell>
          <cell r="B5908" t="str">
            <v>SAN NICOLA MANFREDI</v>
          </cell>
        </row>
        <row r="5909">
          <cell r="A5909" t="str">
            <v xml:space="preserve">ROMANO FABIO MASSIMO LEUCIO  </v>
          </cell>
          <cell r="B5909" t="str">
            <v>SAN SALVATORE TELESINO</v>
          </cell>
        </row>
        <row r="5910">
          <cell r="A5910" t="str">
            <v xml:space="preserve">ZEOLI ANTONIO    </v>
          </cell>
          <cell r="B5910" t="str">
            <v>SANTA CROCE DEL SANNIO</v>
          </cell>
        </row>
        <row r="5911">
          <cell r="A5911" t="str">
            <v xml:space="preserve">RICCIO SALVATORE    </v>
          </cell>
          <cell r="B5911" t="str">
            <v>SANT'AGATA DE' GOTI</v>
          </cell>
        </row>
        <row r="5912">
          <cell r="A5912" t="str">
            <v xml:space="preserve">CATAFFO DIEGO    </v>
          </cell>
          <cell r="B5912" t="str">
            <v>SANT'ANGELO A CUPOLO</v>
          </cell>
        </row>
        <row r="5913">
          <cell r="A5913" t="str">
            <v xml:space="preserve">ROSSETTI ROCCO    </v>
          </cell>
          <cell r="B5913" t="str">
            <v>SANT'ARCANGELO TRIMONTE</v>
          </cell>
        </row>
        <row r="5914">
          <cell r="A5914" t="str">
            <v xml:space="preserve">APOLLONIO LUCA    </v>
          </cell>
          <cell r="B5914" t="str">
            <v>SASSINORO</v>
          </cell>
        </row>
        <row r="5915">
          <cell r="A5915" t="str">
            <v xml:space="preserve">FORGIONE POMPILIO    </v>
          </cell>
          <cell r="B5915" t="str">
            <v>SOLOPACA</v>
          </cell>
        </row>
        <row r="5916">
          <cell r="A5916" t="str">
            <v xml:space="preserve">CAPORASO GIOVANNI    </v>
          </cell>
          <cell r="B5916" t="str">
            <v>TELESE TERME</v>
          </cell>
        </row>
        <row r="5917">
          <cell r="A5917" t="str">
            <v xml:space="preserve">CAPORASO GENNARO    </v>
          </cell>
          <cell r="B5917" t="str">
            <v>TOCCO CAUDIO</v>
          </cell>
        </row>
        <row r="5918">
          <cell r="A5918" t="str">
            <v xml:space="preserve">IANNELLA ANGELINO    </v>
          </cell>
          <cell r="B5918" t="str">
            <v>TORRECUSO</v>
          </cell>
        </row>
        <row r="5919">
          <cell r="A5919" t="str">
            <v xml:space="preserve">SCARINZI RAFFAELE    </v>
          </cell>
          <cell r="B5919" t="str">
            <v>VITULANO</v>
          </cell>
        </row>
        <row r="5920">
          <cell r="A5920" t="str">
            <v xml:space="preserve">LANZONE VINCENZO    </v>
          </cell>
          <cell r="B5920" t="str">
            <v>AILANO</v>
          </cell>
        </row>
        <row r="5921">
          <cell r="A5921" t="str">
            <v xml:space="preserve">DI TOMMASO MARIA LUISA  </v>
          </cell>
          <cell r="B5921" t="str">
            <v>ALIFE</v>
          </cell>
        </row>
        <row r="5922">
          <cell r="A5922" t="str">
            <v xml:space="preserve">DI COSTANZO ANGELO   </v>
          </cell>
          <cell r="B5922" t="str">
            <v>ALVIGNANO</v>
          </cell>
        </row>
        <row r="5923">
          <cell r="A5923" t="str">
            <v xml:space="preserve">GUIDA GIUSEPPE    </v>
          </cell>
          <cell r="B5923" t="str">
            <v>ARIENZO</v>
          </cell>
        </row>
        <row r="5924">
          <cell r="A5924" t="str">
            <v xml:space="preserve">GOLIA ALFONSO    </v>
          </cell>
          <cell r="B5924" t="str">
            <v>AVERSA</v>
          </cell>
        </row>
        <row r="5925">
          <cell r="A5925" t="str">
            <v xml:space="preserve">DI CERBO GIUSEPPE   </v>
          </cell>
          <cell r="B5925" t="str">
            <v>BAIA E LATINA</v>
          </cell>
        </row>
        <row r="5926">
          <cell r="A5926" t="str">
            <v xml:space="preserve">ABBATE FILIPPO    </v>
          </cell>
          <cell r="B5926" t="str">
            <v>BELLONA</v>
          </cell>
        </row>
        <row r="5927">
          <cell r="A5927" t="str">
            <v xml:space="preserve">DI CAPRIO LAMBERTO   </v>
          </cell>
          <cell r="B5927" t="str">
            <v>CAIANELLO</v>
          </cell>
        </row>
        <row r="5928">
          <cell r="A5928" t="str">
            <v xml:space="preserve">GIAQUINTO STEFANO    </v>
          </cell>
          <cell r="B5928" t="str">
            <v>CAIAZZO</v>
          </cell>
        </row>
        <row r="5929">
          <cell r="A5929" t="str">
            <v xml:space="preserve">LOMBARDI GIOVANNI ROSARIO   </v>
          </cell>
          <cell r="B5929" t="str">
            <v>CALVI RISORTA</v>
          </cell>
        </row>
        <row r="5930">
          <cell r="A5930" t="str">
            <v xml:space="preserve">VELTRE ANTONIO    </v>
          </cell>
          <cell r="B5930" t="str">
            <v>CAMIGLIANO</v>
          </cell>
        </row>
        <row r="5931">
          <cell r="A5931" t="str">
            <v xml:space="preserve">AMBROSCA RAFFAELE    </v>
          </cell>
          <cell r="B5931" t="str">
            <v>CANCELLO ED ARNONE</v>
          </cell>
        </row>
        <row r="5932">
          <cell r="A5932" t="str">
            <v xml:space="preserve">NEGRO VINCENZO    </v>
          </cell>
          <cell r="B5932" t="str">
            <v>CAPODRISE</v>
          </cell>
        </row>
        <row r="5933">
          <cell r="A5933" t="str">
            <v xml:space="preserve">MARCACCIO ROCCO    </v>
          </cell>
          <cell r="B5933" t="str">
            <v>CAPRIATI A VOLTURNO</v>
          </cell>
        </row>
        <row r="5934">
          <cell r="A5934" t="str">
            <v xml:space="preserve">VILLANI ADOLFO    </v>
          </cell>
          <cell r="B5934" t="str">
            <v>CAPUA</v>
          </cell>
        </row>
        <row r="5935">
          <cell r="A5935" t="str">
            <v xml:space="preserve">AFFINITO NICOLA    </v>
          </cell>
          <cell r="B5935" t="str">
            <v>CARINARO</v>
          </cell>
        </row>
        <row r="5936">
          <cell r="A5936" t="str">
            <v xml:space="preserve">DI BIASIO GIUSEPPINA   </v>
          </cell>
          <cell r="B5936" t="str">
            <v>CARINOLA</v>
          </cell>
        </row>
        <row r="5937">
          <cell r="A5937" t="str">
            <v xml:space="preserve">VOZZA GIUSEPPE    </v>
          </cell>
          <cell r="B5937" t="str">
            <v>CASAGIOVE</v>
          </cell>
        </row>
        <row r="5938">
          <cell r="A5938" t="str">
            <v xml:space="preserve">NATALE RENATO FRANCO   </v>
          </cell>
          <cell r="B5938" t="str">
            <v>CASAL DI PRINCIPE</v>
          </cell>
        </row>
        <row r="5939">
          <cell r="A5939" t="str">
            <v xml:space="preserve">LUONGO FRANCESCO    </v>
          </cell>
          <cell r="B5939" t="str">
            <v>CASALUCE</v>
          </cell>
        </row>
        <row r="5940">
          <cell r="A5940" t="str">
            <v xml:space="preserve">DE ROSA MARCELLO   </v>
          </cell>
          <cell r="B5940" t="str">
            <v>CASAPESENNA</v>
          </cell>
        </row>
        <row r="5941">
          <cell r="A5941" t="str">
            <v xml:space="preserve">LILLO RENZO GIUSEPPE   </v>
          </cell>
          <cell r="B5941" t="str">
            <v>CASAPULLA</v>
          </cell>
        </row>
        <row r="5942">
          <cell r="A5942" t="str">
            <v xml:space="preserve">MARINO CARLO    </v>
          </cell>
          <cell r="B5942" t="str">
            <v>CASERTA</v>
          </cell>
        </row>
        <row r="5943">
          <cell r="A5943" t="str">
            <v xml:space="preserve">MARCUCCIO GENNARO    </v>
          </cell>
          <cell r="B5943" t="str">
            <v>CASTEL CAMPAGNANO</v>
          </cell>
        </row>
        <row r="5944">
          <cell r="A5944" t="str">
            <v xml:space="preserve">D'AVINO ANTONIO    </v>
          </cell>
          <cell r="B5944" t="str">
            <v>CASTEL DI SASSO</v>
          </cell>
        </row>
        <row r="5945">
          <cell r="A5945" t="str">
            <v xml:space="preserve">MONTONE SALVATORE    </v>
          </cell>
          <cell r="B5945" t="str">
            <v>CASTELLO DEL MATESE</v>
          </cell>
        </row>
        <row r="5946">
          <cell r="A5946" t="str">
            <v xml:space="preserve">VILLANO CRISTOFORO    </v>
          </cell>
          <cell r="B5946" t="str">
            <v>CASTEL MORRONE</v>
          </cell>
        </row>
        <row r="5947">
          <cell r="A5947" t="str">
            <v xml:space="preserve">PETRELLA LUIGI UMBERTO   </v>
          </cell>
          <cell r="B5947" t="str">
            <v>CASTEL VOLTURNO</v>
          </cell>
        </row>
        <row r="5948">
          <cell r="A5948" t="str">
            <v xml:space="preserve">DI LEONE GUIDO   </v>
          </cell>
          <cell r="B5948" t="str">
            <v>CELLOLE</v>
          </cell>
        </row>
        <row r="5949">
          <cell r="A5949" t="str">
            <v xml:space="preserve">VINCIGUERRA GIUSEPPE    </v>
          </cell>
          <cell r="B5949" t="str">
            <v>CERVINO</v>
          </cell>
        </row>
        <row r="5950">
          <cell r="A5950" t="str">
            <v xml:space="preserve">GUIDA VINCENZO    </v>
          </cell>
          <cell r="B5950" t="str">
            <v>CESA</v>
          </cell>
        </row>
        <row r="5951">
          <cell r="A5951" t="str">
            <v xml:space="preserve">DI STEFANO MAURO   </v>
          </cell>
          <cell r="B5951" t="str">
            <v>CIORLANO</v>
          </cell>
        </row>
        <row r="5952">
          <cell r="A5952" t="str">
            <v xml:space="preserve">SIMONE DAVID LUCIO   </v>
          </cell>
          <cell r="B5952" t="str">
            <v>CONCA DELLA CAMPANIA</v>
          </cell>
        </row>
        <row r="5953">
          <cell r="A5953" t="str">
            <v xml:space="preserve">RAIANO ANTONIO    </v>
          </cell>
          <cell r="B5953" t="str">
            <v>CURTI</v>
          </cell>
        </row>
        <row r="5954">
          <cell r="A5954" t="str">
            <v xml:space="preserve">D'ALOIA ANTONELLA    </v>
          </cell>
          <cell r="B5954" t="str">
            <v>DRAGONI</v>
          </cell>
        </row>
        <row r="5955">
          <cell r="A5955" t="str">
            <v xml:space="preserve">FAVA GIOVANNI ERASMO   </v>
          </cell>
          <cell r="B5955" t="str">
            <v>FALCIANO DEL MASSICO</v>
          </cell>
        </row>
        <row r="5956">
          <cell r="A5956" t="str">
            <v xml:space="preserve">CAMBIO STEFANO    </v>
          </cell>
          <cell r="B5956" t="str">
            <v>FONTEGRECA</v>
          </cell>
        </row>
        <row r="5957">
          <cell r="A5957" t="str">
            <v xml:space="preserve">SCIROCCO MICHELE    </v>
          </cell>
          <cell r="B5957" t="str">
            <v>FORMICOLA</v>
          </cell>
        </row>
        <row r="5958">
          <cell r="A5958" t="str">
            <v xml:space="preserve">TESSITORE GAETANO    </v>
          </cell>
          <cell r="B5958" t="str">
            <v>FRANCOLISE</v>
          </cell>
        </row>
        <row r="5959">
          <cell r="A5959" t="str">
            <v xml:space="preserve">SANTARPIA LUCIO    </v>
          </cell>
          <cell r="B5959" t="str">
            <v>FRIGNANO</v>
          </cell>
        </row>
        <row r="5960">
          <cell r="A5960" t="str">
            <v xml:space="preserve">PIRRAGLIA GIUSEPPE    </v>
          </cell>
          <cell r="B5960" t="str">
            <v>GALLO MATESE</v>
          </cell>
        </row>
        <row r="5961">
          <cell r="A5961" t="str">
            <v xml:space="preserve">LEPORE FRANCESCO    </v>
          </cell>
          <cell r="B5961" t="str">
            <v>GALLUCCIO</v>
          </cell>
        </row>
        <row r="5962">
          <cell r="A5962" t="str">
            <v xml:space="preserve">ZONA ANTONIO    </v>
          </cell>
          <cell r="B5962" t="str">
            <v>GIANO VETUSTO</v>
          </cell>
        </row>
        <row r="5963">
          <cell r="A5963" t="str">
            <v xml:space="preserve">GAETANO GIUSEPPE    </v>
          </cell>
          <cell r="B5963" t="str">
            <v>GIOIA SANNITICA</v>
          </cell>
        </row>
        <row r="5964">
          <cell r="A5964" t="str">
            <v xml:space="preserve">PETRELLA ENRICO    </v>
          </cell>
          <cell r="B5964" t="str">
            <v>GRAZZANISE</v>
          </cell>
        </row>
        <row r="5965">
          <cell r="A5965" t="str">
            <v xml:space="preserve">SANTAGATA VINCENZO    </v>
          </cell>
          <cell r="B5965" t="str">
            <v>GRICIGNANO DI AVERSA</v>
          </cell>
        </row>
        <row r="5966">
          <cell r="A5966" t="str">
            <v xml:space="preserve">ORSI PASQUALE    </v>
          </cell>
          <cell r="B5966" t="str">
            <v>LETINO</v>
          </cell>
        </row>
        <row r="5967">
          <cell r="A5967" t="str">
            <v xml:space="preserve">RICCIARDI ALFONSO    </v>
          </cell>
          <cell r="B5967" t="str">
            <v>LIBERI</v>
          </cell>
        </row>
        <row r="5968">
          <cell r="A5968" t="str">
            <v xml:space="preserve">ESPOSITO NICOLA    </v>
          </cell>
          <cell r="B5968" t="str">
            <v>LUSCIANO</v>
          </cell>
        </row>
        <row r="5969">
          <cell r="A5969" t="str">
            <v xml:space="preserve">CIOFFI STEFANO ANTONIO   </v>
          </cell>
          <cell r="B5969" t="str">
            <v>MACERATA CAMPANIA</v>
          </cell>
        </row>
        <row r="5970">
          <cell r="A5970" t="str">
            <v xml:space="preserve">DE FILIPPO ANDREA   </v>
          </cell>
          <cell r="B5970" t="str">
            <v>MADDALONI</v>
          </cell>
        </row>
        <row r="5971">
          <cell r="A5971" t="str">
            <v xml:space="preserve">CONCA ANTONIO    </v>
          </cell>
          <cell r="B5971" t="str">
            <v>MARZANO APPIO</v>
          </cell>
        </row>
        <row r="5972">
          <cell r="A5972" t="str">
            <v xml:space="preserve">DE LUCA ANDREA   </v>
          </cell>
          <cell r="B5972" t="str">
            <v>MIGNANO MONTE LUNGO</v>
          </cell>
        </row>
        <row r="5973">
          <cell r="A5973" t="str">
            <v xml:space="preserve">LAVANGA FRANCESCO    </v>
          </cell>
          <cell r="B5973" t="str">
            <v>MONDRAGONE</v>
          </cell>
        </row>
        <row r="5974">
          <cell r="A5974" t="str">
            <v xml:space="preserve">PELLEGRINO VITO LUIGI   </v>
          </cell>
          <cell r="B5974" t="str">
            <v>PARETE</v>
          </cell>
        </row>
        <row r="5975">
          <cell r="A5975" t="str">
            <v xml:space="preserve">RUSSO VINCENZO    </v>
          </cell>
          <cell r="B5975" t="str">
            <v>PASTORANO</v>
          </cell>
        </row>
        <row r="5976">
          <cell r="A5976" t="str">
            <v xml:space="preserve">LOMBARDI STEFANO    </v>
          </cell>
          <cell r="B5976" t="str">
            <v>PIANA DI MONTE VERNA</v>
          </cell>
        </row>
        <row r="5977">
          <cell r="A5977" t="str">
            <v xml:space="preserve">CIVITILLO VITTORIO    </v>
          </cell>
          <cell r="B5977" t="str">
            <v>PIEDIMONTE MATESE</v>
          </cell>
        </row>
        <row r="5978">
          <cell r="A5978" t="str">
            <v xml:space="preserve">DI FRUSCIO PASQUALE   </v>
          </cell>
          <cell r="B5978" t="str">
            <v>PIETRAMELARA</v>
          </cell>
        </row>
        <row r="5979">
          <cell r="A5979" t="str">
            <v xml:space="preserve">DI ROBBIO MARIANNA   </v>
          </cell>
          <cell r="B5979" t="str">
            <v>PIETRAVAIRANO</v>
          </cell>
        </row>
        <row r="5980">
          <cell r="A5980" t="str">
            <v xml:space="preserve">MAGLIOCCA GIORGIO    </v>
          </cell>
          <cell r="B5980" t="str">
            <v>PIGNATARO MAGGIORE</v>
          </cell>
        </row>
        <row r="5981">
          <cell r="A5981" t="str">
            <v xml:space="preserve">IZZO ALFONSO    </v>
          </cell>
          <cell r="B5981" t="str">
            <v>PONTELATONE</v>
          </cell>
        </row>
        <row r="5982">
          <cell r="A5982" t="str">
            <v xml:space="preserve">OLIVIERO GIUSEPPE    </v>
          </cell>
          <cell r="B5982" t="str">
            <v>PORTICO DI CASERTA</v>
          </cell>
        </row>
        <row r="5983">
          <cell r="A5983" t="str">
            <v xml:space="preserve">DE ROSA DAMIANO   </v>
          </cell>
          <cell r="B5983" t="str">
            <v>PRATA SANNITA</v>
          </cell>
        </row>
        <row r="5984">
          <cell r="A5984" t="str">
            <v xml:space="preserve">SION EMILIO    </v>
          </cell>
          <cell r="B5984" t="str">
            <v>PRATELLA</v>
          </cell>
        </row>
        <row r="5985">
          <cell r="A5985" t="str">
            <v xml:space="preserve">MACCARELLI ANDREA    </v>
          </cell>
          <cell r="B5985" t="str">
            <v>PRESENZANO</v>
          </cell>
        </row>
        <row r="5986">
          <cell r="A5986" t="str">
            <v xml:space="preserve">MASIELLO ERMANNO    </v>
          </cell>
          <cell r="B5986" t="str">
            <v>RAVISCANINA</v>
          </cell>
        </row>
        <row r="5987">
          <cell r="A5987" t="str">
            <v xml:space="preserve">FUSCO ARMANDO    </v>
          </cell>
          <cell r="B5987" t="str">
            <v>RIARDO</v>
          </cell>
        </row>
        <row r="5988">
          <cell r="A5988" t="str">
            <v xml:space="preserve">DELLI COLLI EMILIA   </v>
          </cell>
          <cell r="B5988" t="str">
            <v>ROCCA D'EVANDRO</v>
          </cell>
        </row>
        <row r="5989">
          <cell r="A5989" t="str">
            <v xml:space="preserve">MONTEFUSCO CARLO    </v>
          </cell>
          <cell r="B5989" t="str">
            <v>ROCCAMONFINA</v>
          </cell>
        </row>
        <row r="5990">
          <cell r="A5990" t="str">
            <v xml:space="preserve">PELOSI NICOLA    </v>
          </cell>
          <cell r="B5990" t="str">
            <v>ROCCAROMANA</v>
          </cell>
        </row>
        <row r="5991">
          <cell r="A5991" t="str">
            <v xml:space="preserve">GEREMIA SALVATORE    </v>
          </cell>
          <cell r="B5991" t="str">
            <v>ROCCHETTA E CROCE</v>
          </cell>
        </row>
        <row r="5992">
          <cell r="A5992" t="str">
            <v xml:space="preserve">COPPOLA ANGELO    </v>
          </cell>
          <cell r="B5992" t="str">
            <v>RUVIANO</v>
          </cell>
        </row>
        <row r="5993">
          <cell r="A5993" t="str">
            <v xml:space="preserve">CATERINO VINCENZO    </v>
          </cell>
          <cell r="B5993" t="str">
            <v>SAN CIPRIANO D'AVERSA</v>
          </cell>
        </row>
        <row r="5994">
          <cell r="A5994" t="str">
            <v xml:space="preserve">MALLARDO GIUSEPPE CARMINE   </v>
          </cell>
          <cell r="B5994" t="str">
            <v>SAN GREGORIO MATESE</v>
          </cell>
        </row>
        <row r="5995">
          <cell r="A5995" t="str">
            <v xml:space="preserve">COLOMBIANO ANACLETO    </v>
          </cell>
          <cell r="B5995" t="str">
            <v>SAN MARCELLINO</v>
          </cell>
        </row>
        <row r="5996">
          <cell r="A5996" t="str">
            <v xml:space="preserve">CICALA MARCO    </v>
          </cell>
          <cell r="B5996" t="str">
            <v>SAN MARCO EVANGELISTA</v>
          </cell>
        </row>
        <row r="5997">
          <cell r="A5997" t="str">
            <v xml:space="preserve">MAROTTA VITO    </v>
          </cell>
          <cell r="B5997" t="str">
            <v>SAN NICOLA LA STRADA</v>
          </cell>
        </row>
        <row r="5998">
          <cell r="A5998" t="str">
            <v xml:space="preserve">VACCA ANTONIO    </v>
          </cell>
          <cell r="B5998" t="str">
            <v>SAN PIETRO INFINE</v>
          </cell>
        </row>
        <row r="5999">
          <cell r="A5999" t="str">
            <v xml:space="preserve">IMPERADORE FRANCESCO    </v>
          </cell>
          <cell r="B5999" t="str">
            <v>SAN POTITO SANNITICO</v>
          </cell>
        </row>
        <row r="6000">
          <cell r="A6000" t="str">
            <v xml:space="preserve">D'ANGELO DOMENICO    </v>
          </cell>
          <cell r="B6000" t="str">
            <v>SAN PRISCO</v>
          </cell>
        </row>
        <row r="6001">
          <cell r="A6001" t="str">
            <v xml:space="preserve">PIROZZI ANDREA    </v>
          </cell>
          <cell r="B6001" t="str">
            <v>SANTA MARIA A VICO</v>
          </cell>
        </row>
        <row r="6002">
          <cell r="A6002" t="str">
            <v xml:space="preserve">MIRRA ANTONIO    </v>
          </cell>
          <cell r="B6002" t="str">
            <v>SANTA MARIA CAPUA VETERE</v>
          </cell>
        </row>
        <row r="6003">
          <cell r="A6003" t="str">
            <v xml:space="preserve">FEDERICO NICOLINO    </v>
          </cell>
          <cell r="B6003" t="str">
            <v>SANTA MARIA LA FOSSA</v>
          </cell>
        </row>
        <row r="6004">
          <cell r="A6004" t="str">
            <v xml:space="preserve">D'ANGELO VINCENZO    </v>
          </cell>
          <cell r="B6004" t="str">
            <v>SAN TAMMARO</v>
          </cell>
        </row>
        <row r="6005">
          <cell r="A6005" t="str">
            <v xml:space="preserve">CAPORASO MICHELE    </v>
          </cell>
          <cell r="B6005" t="str">
            <v>SANT'ANGELO D'ALIFE</v>
          </cell>
        </row>
        <row r="6006">
          <cell r="A6006" t="str">
            <v xml:space="preserve">DI MATTIA ERNESTO   </v>
          </cell>
          <cell r="B6006" t="str">
            <v>SANT'ARPINO</v>
          </cell>
        </row>
        <row r="6007">
          <cell r="A6007" t="str">
            <v xml:space="preserve">DI IORIO LORENZO   </v>
          </cell>
          <cell r="B6007" t="str">
            <v>SESSA AURUNCA</v>
          </cell>
        </row>
        <row r="6008">
          <cell r="A6008" t="str">
            <v xml:space="preserve">PAPA SALVATORE    </v>
          </cell>
          <cell r="B6008" t="str">
            <v>SUCCIVO</v>
          </cell>
        </row>
        <row r="6009">
          <cell r="A6009" t="str">
            <v xml:space="preserve">SCOGLIO GIOVANNI    </v>
          </cell>
          <cell r="B6009" t="str">
            <v>TEANO</v>
          </cell>
        </row>
        <row r="6010">
          <cell r="A6010" t="str">
            <v xml:space="preserve">BARBATO TOMMASO    </v>
          </cell>
          <cell r="B6010" t="str">
            <v>TEVEROLA</v>
          </cell>
        </row>
        <row r="6011">
          <cell r="A6011" t="str">
            <v xml:space="preserve">FATIGATI LUCIANO    </v>
          </cell>
          <cell r="B6011" t="str">
            <v>TORA E PICCILLI</v>
          </cell>
        </row>
        <row r="6012">
          <cell r="A6012" t="str">
            <v xml:space="preserve">APICELLA MICHELE    </v>
          </cell>
          <cell r="B6012" t="str">
            <v>TRENTOLA DUCENTA</v>
          </cell>
        </row>
        <row r="6013">
          <cell r="A6013" t="str">
            <v xml:space="preserve">SUPINO STANISLAO    </v>
          </cell>
          <cell r="B6013" t="str">
            <v>VAIRANO PATENORA</v>
          </cell>
        </row>
        <row r="6014">
          <cell r="A6014" t="str">
            <v xml:space="preserve">LANDI ROCCO    </v>
          </cell>
          <cell r="B6014" t="str">
            <v>VALLE AGRICOLA</v>
          </cell>
        </row>
        <row r="6015">
          <cell r="A6015" t="str">
            <v xml:space="preserve">BUZZO FRANCESCO    </v>
          </cell>
          <cell r="B6015" t="str">
            <v>VALLE DI MADDALONI</v>
          </cell>
        </row>
        <row r="6016">
          <cell r="A6016" t="str">
            <v xml:space="preserve">DELLA CORTE LUIGI   </v>
          </cell>
          <cell r="B6016" t="str">
            <v>VILLA DI BRIANO</v>
          </cell>
        </row>
        <row r="6017">
          <cell r="A6017" t="str">
            <v xml:space="preserve">DI FRAIA VALERIO   </v>
          </cell>
          <cell r="B6017" t="str">
            <v>VILLA LITERNO</v>
          </cell>
        </row>
        <row r="6018">
          <cell r="A6018" t="str">
            <v xml:space="preserve">RUSSO RAFFAELE    </v>
          </cell>
          <cell r="B6018" t="str">
            <v>VITULAZIO</v>
          </cell>
        </row>
        <row r="6019">
          <cell r="A6019" t="str">
            <v xml:space="preserve">D'ERRICO TITO    </v>
          </cell>
          <cell r="B6019" t="str">
            <v>ACERRA</v>
          </cell>
        </row>
        <row r="6020">
          <cell r="A6020" t="str">
            <v xml:space="preserve">PANNONE ANTONIO    </v>
          </cell>
          <cell r="B6020" t="str">
            <v>AFRAGOLA</v>
          </cell>
        </row>
        <row r="6021">
          <cell r="A6021" t="str">
            <v xml:space="preserve">NACLERIO TOMMASO    </v>
          </cell>
          <cell r="B6021" t="str">
            <v>AGEROLA</v>
          </cell>
        </row>
        <row r="6022">
          <cell r="A6022" t="str">
            <v xml:space="preserve">SCOPPA ALESSANDRO    </v>
          </cell>
          <cell r="B6022" t="str">
            <v>ANACAPRI</v>
          </cell>
        </row>
        <row r="6023">
          <cell r="A6023" t="str">
            <v xml:space="preserve">ARUTA VINCENZA    </v>
          </cell>
          <cell r="B6023" t="str">
            <v>ARZANO</v>
          </cell>
        </row>
        <row r="6024">
          <cell r="A6024" t="str">
            <v xml:space="preserve">DELLA RAGIONE JOSI GERARDO  </v>
          </cell>
          <cell r="B6024" t="str">
            <v>BACOLI</v>
          </cell>
        </row>
        <row r="6025">
          <cell r="A6025" t="str">
            <v xml:space="preserve">GAUDIOSO DIONIGI    </v>
          </cell>
          <cell r="B6025" t="str">
            <v>BARANO D'ISCHIA</v>
          </cell>
        </row>
        <row r="6026">
          <cell r="A6026" t="str">
            <v xml:space="preserve">DIPLOMATICO ANTONIO    </v>
          </cell>
          <cell r="B6026" t="str">
            <v>BOSCOREALE</v>
          </cell>
        </row>
        <row r="6027">
          <cell r="A6027" t="str">
            <v xml:space="preserve">CAROTENUTO PIETRO    </v>
          </cell>
          <cell r="B6027" t="str">
            <v>BOSCOTRECASE</v>
          </cell>
        </row>
        <row r="6028">
          <cell r="A6028" t="str">
            <v xml:space="preserve">ROMANO GIACOMO    </v>
          </cell>
          <cell r="B6028" t="str">
            <v>BRUSCIANO</v>
          </cell>
        </row>
        <row r="6029">
          <cell r="A6029" t="str">
            <v xml:space="preserve">FALCO VINCENZO    </v>
          </cell>
          <cell r="B6029" t="str">
            <v>CAIVANO</v>
          </cell>
        </row>
        <row r="6030">
          <cell r="A6030" t="str">
            <v xml:space="preserve">PIROZZI GIACOMO    </v>
          </cell>
          <cell r="B6030" t="str">
            <v>CALVIZZANO</v>
          </cell>
        </row>
        <row r="6031">
          <cell r="A6031" t="str">
            <v xml:space="preserve">BARBATO FRANCESCO    </v>
          </cell>
          <cell r="B6031" t="str">
            <v>CAMPOSANO</v>
          </cell>
        </row>
        <row r="6032">
          <cell r="A6032" t="str">
            <v xml:space="preserve">LEMBO MARINO    </v>
          </cell>
          <cell r="B6032" t="str">
            <v>CAPRI</v>
          </cell>
        </row>
        <row r="6033">
          <cell r="A6033" t="str">
            <v xml:space="preserve">IANNICELLI ANTONIO    </v>
          </cell>
          <cell r="B6033" t="str">
            <v>CARBONARA DI NOLA</v>
          </cell>
        </row>
        <row r="6034">
          <cell r="A6034" t="str">
            <v xml:space="preserve">CIRILLO GIUSEPPE    </v>
          </cell>
          <cell r="B6034" t="str">
            <v>CARDITO</v>
          </cell>
        </row>
        <row r="6035">
          <cell r="A6035" t="str">
            <v xml:space="preserve">PELLICCIA MASSIMO    </v>
          </cell>
          <cell r="B6035" t="str">
            <v>CASALNUOVO DI NAPOLI</v>
          </cell>
        </row>
        <row r="6036">
          <cell r="A6036" t="str">
            <v xml:space="preserve">PRIMIANO CLEMENTE    </v>
          </cell>
          <cell r="B6036" t="str">
            <v>CASAMARCIANO</v>
          </cell>
        </row>
        <row r="6037">
          <cell r="A6037" t="str">
            <v xml:space="preserve">MARRAZZO ROSA    </v>
          </cell>
          <cell r="B6037" t="str">
            <v>CASANDRINO</v>
          </cell>
        </row>
        <row r="6038">
          <cell r="A6038" t="str">
            <v xml:space="preserve">MAGLIONE LUIGI    </v>
          </cell>
          <cell r="B6038" t="str">
            <v>CASAVATORE</v>
          </cell>
        </row>
        <row r="6039">
          <cell r="A6039" t="str">
            <v xml:space="preserve">PECCERILLO COSTANTINO    </v>
          </cell>
          <cell r="B6039" t="str">
            <v>CASOLA DI NAPOLI</v>
          </cell>
        </row>
        <row r="6040">
          <cell r="A6040" t="str">
            <v xml:space="preserve">BENE RAFFAELE    </v>
          </cell>
          <cell r="B6040" t="str">
            <v>CASORIA</v>
          </cell>
        </row>
        <row r="6041">
          <cell r="A6041" t="str">
            <v xml:space="preserve">REGA ANIELLO    </v>
          </cell>
          <cell r="B6041" t="str">
            <v>CASTELLO DI CISTERNA</v>
          </cell>
        </row>
        <row r="6042">
          <cell r="A6042" t="str">
            <v xml:space="preserve">CORRADO GIOVANNI    </v>
          </cell>
          <cell r="B6042" t="str">
            <v>CICCIANO</v>
          </cell>
        </row>
        <row r="6043">
          <cell r="A6043" t="str">
            <v xml:space="preserve">PROVVISIERO NUNZIO    </v>
          </cell>
          <cell r="B6043" t="str">
            <v>CIMITILE</v>
          </cell>
        </row>
        <row r="6044">
          <cell r="A6044" t="str">
            <v xml:space="preserve">NAPPI SEVERINO    </v>
          </cell>
          <cell r="B6044" t="str">
            <v>COMIZIANO</v>
          </cell>
        </row>
        <row r="6045">
          <cell r="A6045" t="str">
            <v xml:space="preserve">EMILIANO MICHELE    </v>
          </cell>
          <cell r="B6045" t="str">
            <v>CRISPANO</v>
          </cell>
        </row>
        <row r="6046">
          <cell r="A6046" t="str">
            <v xml:space="preserve">BUONAJUTO CIRO    </v>
          </cell>
          <cell r="B6046" t="str">
            <v>ERCOLANO</v>
          </cell>
        </row>
        <row r="6047">
          <cell r="A6047" t="str">
            <v xml:space="preserve">DEL DEO FRANCESCO   </v>
          </cell>
          <cell r="B6047" t="str">
            <v>FORIO</v>
          </cell>
        </row>
        <row r="6048">
          <cell r="A6048" t="str">
            <v xml:space="preserve">DEL PRETE MARCO ANTONIO  </v>
          </cell>
          <cell r="B6048" t="str">
            <v>FRATTAMAGGIORE</v>
          </cell>
        </row>
        <row r="6049">
          <cell r="A6049" t="str">
            <v xml:space="preserve">BENCIVENGA GIUSEPPE    </v>
          </cell>
          <cell r="B6049" t="str">
            <v>FRATTAMINORE</v>
          </cell>
        </row>
        <row r="6050">
          <cell r="A6050" t="str">
            <v xml:space="preserve">PIROZZI NICOLA    </v>
          </cell>
          <cell r="B6050" t="str">
            <v>GIUGLIANO IN CAMPANIA</v>
          </cell>
        </row>
        <row r="6051">
          <cell r="A6051" t="str">
            <v xml:space="preserve">D'AURIA ANIELLO    </v>
          </cell>
          <cell r="B6051" t="str">
            <v>GRAGNANO</v>
          </cell>
        </row>
        <row r="6052">
          <cell r="A6052" t="str">
            <v xml:space="preserve">FERRANDINO VINCENZO    </v>
          </cell>
          <cell r="B6052" t="str">
            <v>ISCHIA</v>
          </cell>
        </row>
        <row r="6053">
          <cell r="A6053" t="str">
            <v xml:space="preserve">PASCALE GIACOMO    </v>
          </cell>
          <cell r="B6053" t="str">
            <v>LACCO AMENO</v>
          </cell>
        </row>
        <row r="6054">
          <cell r="A6054" t="str">
            <v xml:space="preserve">AMENDOLA ANNA    </v>
          </cell>
          <cell r="B6054" t="str">
            <v>LETTERE</v>
          </cell>
        </row>
        <row r="6055">
          <cell r="A6055" t="str">
            <v xml:space="preserve">COPPOLA RAFFAELE    </v>
          </cell>
          <cell r="B6055" t="str">
            <v>LIVERI</v>
          </cell>
        </row>
        <row r="6056">
          <cell r="A6056" t="str">
            <v xml:space="preserve">RUSSO ARCANGELO    </v>
          </cell>
          <cell r="B6056" t="str">
            <v>MARIGLIANELLA</v>
          </cell>
        </row>
        <row r="6057">
          <cell r="A6057" t="str">
            <v xml:space="preserve">JOSSA GIUSEPPE    </v>
          </cell>
          <cell r="B6057" t="str">
            <v>MARIGLIANO</v>
          </cell>
        </row>
        <row r="6058">
          <cell r="A6058" t="str">
            <v xml:space="preserve">MADONNA GIOACCHINO    </v>
          </cell>
          <cell r="B6058" t="str">
            <v>MASSA DI SOMMA</v>
          </cell>
        </row>
        <row r="6059">
          <cell r="A6059" t="str">
            <v xml:space="preserve">BALDUCELLI LORENZO    </v>
          </cell>
          <cell r="B6059" t="str">
            <v>MASSA LUBRENSE</v>
          </cell>
        </row>
        <row r="6060">
          <cell r="A6060" t="str">
            <v xml:space="preserve">MOTTOLA LUCIANO    </v>
          </cell>
          <cell r="B6060" t="str">
            <v>MELITO DI NAPOLI</v>
          </cell>
        </row>
        <row r="6061">
          <cell r="A6061" t="str">
            <v xml:space="preserve">TITO GIUSEPPE    </v>
          </cell>
          <cell r="B6061" t="str">
            <v>META</v>
          </cell>
        </row>
        <row r="6062">
          <cell r="A6062" t="str">
            <v xml:space="preserve">PUGLIESE GIUSEPPE    </v>
          </cell>
          <cell r="B6062" t="str">
            <v>MONTE DI PROCIDA</v>
          </cell>
        </row>
        <row r="6063">
          <cell r="A6063" t="str">
            <v xml:space="preserve">SARNATARO LUIGI    </v>
          </cell>
          <cell r="B6063" t="str">
            <v>MUGNANO DI NAPOLI</v>
          </cell>
        </row>
        <row r="6064">
          <cell r="A6064" t="str">
            <v xml:space="preserve">MANFREDI GAETANO    </v>
          </cell>
          <cell r="B6064" t="str">
            <v>NAPOLI</v>
          </cell>
        </row>
        <row r="6065">
          <cell r="A6065" t="str">
            <v xml:space="preserve">BUONAURO CARLO    </v>
          </cell>
          <cell r="B6065" t="str">
            <v>NOLA</v>
          </cell>
        </row>
        <row r="6066">
          <cell r="A6066" t="str">
            <v xml:space="preserve">DONNARUMMA ANIELLO    </v>
          </cell>
          <cell r="B6066" t="str">
            <v>PALMA CAMPANIA</v>
          </cell>
        </row>
        <row r="6067">
          <cell r="A6067" t="str">
            <v xml:space="preserve">CAPPIELLO SALVATORE    </v>
          </cell>
          <cell r="B6067" t="str">
            <v>PIANO DI SORRENTO</v>
          </cell>
        </row>
        <row r="6068">
          <cell r="A6068" t="str">
            <v xml:space="preserve">SOMMA FRANCESCO    </v>
          </cell>
          <cell r="B6068" t="str">
            <v>PIMONTE</v>
          </cell>
        </row>
        <row r="6069">
          <cell r="A6069" t="str">
            <v xml:space="preserve">FALANGA MAURIZIO    </v>
          </cell>
          <cell r="B6069" t="str">
            <v>POGGIOMARINO</v>
          </cell>
        </row>
        <row r="6070">
          <cell r="A6070" t="str">
            <v xml:space="preserve">ESPOSITO CARLO    </v>
          </cell>
          <cell r="B6070" t="str">
            <v>POLLENA TROCCHIA</v>
          </cell>
        </row>
        <row r="6071">
          <cell r="A6071" t="str">
            <v xml:space="preserve">DEL MASTRO GIANLUCA   </v>
          </cell>
          <cell r="B6071" t="str">
            <v>POMIGLIANO D'ARCO</v>
          </cell>
        </row>
        <row r="6072">
          <cell r="A6072" t="str">
            <v xml:space="preserve">LO SAPIO CARMINE   </v>
          </cell>
          <cell r="B6072" t="str">
            <v>POMPEI</v>
          </cell>
        </row>
        <row r="6073">
          <cell r="A6073" t="str">
            <v xml:space="preserve">CUOMO VINCENZO    </v>
          </cell>
          <cell r="B6073" t="str">
            <v>PORTICI</v>
          </cell>
        </row>
        <row r="6074">
          <cell r="A6074" t="str">
            <v xml:space="preserve">MANZONI LUIGI    </v>
          </cell>
          <cell r="B6074" t="str">
            <v>POZZUOLI</v>
          </cell>
        </row>
        <row r="6075">
          <cell r="A6075" t="str">
            <v xml:space="preserve">AMBROSINO RAIMONDO    </v>
          </cell>
          <cell r="B6075" t="str">
            <v>PROCIDA</v>
          </cell>
        </row>
        <row r="6076">
          <cell r="A6076" t="str">
            <v xml:space="preserve">DE LEONARDIS RAFFAELE   </v>
          </cell>
          <cell r="B6076" t="str">
            <v>QUALIANO</v>
          </cell>
        </row>
        <row r="6077">
          <cell r="A6077" t="str">
            <v xml:space="preserve">SABINO ANTONIO    </v>
          </cell>
          <cell r="B6077" t="str">
            <v>QUARTO</v>
          </cell>
        </row>
        <row r="6078">
          <cell r="A6078" t="str">
            <v xml:space="preserve">RUSSO GIUSEPPE    </v>
          </cell>
          <cell r="B6078" t="str">
            <v>ROCCARAINOLA</v>
          </cell>
        </row>
        <row r="6079">
          <cell r="A6079" t="str">
            <v xml:space="preserve">RUSSO ANTONIO    </v>
          </cell>
          <cell r="B6079" t="str">
            <v>SAN GENNARO VESUVIANO</v>
          </cell>
        </row>
        <row r="6080">
          <cell r="A6080" t="str">
            <v xml:space="preserve">ZINNO GIORGIO    </v>
          </cell>
          <cell r="B6080" t="str">
            <v>SAN GIORGIO A CREMANO</v>
          </cell>
        </row>
        <row r="6081">
          <cell r="A6081" t="str">
            <v xml:space="preserve">BARONE RAFFAELE    </v>
          </cell>
          <cell r="B6081" t="str">
            <v>SAN PAOLO BEL SITO</v>
          </cell>
        </row>
        <row r="6082">
          <cell r="A6082" t="str">
            <v xml:space="preserve">PANICO GIUSEPPE    </v>
          </cell>
          <cell r="B6082" t="str">
            <v>SAN SEBASTIANO AL VESUVIO</v>
          </cell>
        </row>
        <row r="6083">
          <cell r="A6083" t="str">
            <v xml:space="preserve">SAGRISTANI PIETRO    </v>
          </cell>
          <cell r="B6083" t="str">
            <v>SANT'AGNELLO</v>
          </cell>
        </row>
        <row r="6084">
          <cell r="A6084" t="str">
            <v xml:space="preserve">D'AMORA GIOSUE' CARLO MARIA ANTONIO </v>
          </cell>
          <cell r="B6084" t="str">
            <v>SANTA MARIA LA CARITA'</v>
          </cell>
        </row>
        <row r="6085">
          <cell r="A6085" t="str">
            <v xml:space="preserve">ESPOSITO CARMINE    </v>
          </cell>
          <cell r="B6085" t="str">
            <v>SANT'ANASTASIA</v>
          </cell>
        </row>
        <row r="6086">
          <cell r="A6086" t="str">
            <v xml:space="preserve">BUONANNO MASSIMO    </v>
          </cell>
          <cell r="B6086" t="str">
            <v>SANT'ANTIMO</v>
          </cell>
        </row>
        <row r="6087">
          <cell r="A6087" t="str">
            <v xml:space="preserve">ABAGNALE ILARIA    </v>
          </cell>
          <cell r="B6087" t="str">
            <v>SANT'ANTONIO ABATE</v>
          </cell>
        </row>
        <row r="6088">
          <cell r="A6088" t="str">
            <v xml:space="preserve">RAIMO PASQUALE    </v>
          </cell>
          <cell r="B6088" t="str">
            <v>SAN VITALIANO</v>
          </cell>
        </row>
        <row r="6089">
          <cell r="A6089" t="str">
            <v xml:space="preserve">SIMONELLI VINCENZO    </v>
          </cell>
          <cell r="B6089" t="str">
            <v>SAVIANO</v>
          </cell>
        </row>
        <row r="6090">
          <cell r="A6090" t="str">
            <v xml:space="preserve">SERPICO EDOARDO    </v>
          </cell>
          <cell r="B6090" t="str">
            <v>SCISCIANO</v>
          </cell>
        </row>
        <row r="6091">
          <cell r="A6091" t="str">
            <v xml:space="preserve">IACONO IRENE    </v>
          </cell>
          <cell r="B6091" t="str">
            <v>SERRARA FONTANA</v>
          </cell>
        </row>
        <row r="6092">
          <cell r="A6092" t="str">
            <v xml:space="preserve">DI SARNO SALVATORE   </v>
          </cell>
          <cell r="B6092" t="str">
            <v>SOMMA VESUVIANA</v>
          </cell>
        </row>
        <row r="6093">
          <cell r="A6093" t="str">
            <v xml:space="preserve">COPPOLA MASSIMO    </v>
          </cell>
          <cell r="B6093" t="str">
            <v>SORRENTO</v>
          </cell>
        </row>
        <row r="6094">
          <cell r="A6094" t="str">
            <v xml:space="preserve">DEL GIUDICE ANTONIO   </v>
          </cell>
          <cell r="B6094" t="str">
            <v>STRIANO</v>
          </cell>
        </row>
        <row r="6095">
          <cell r="A6095" t="str">
            <v xml:space="preserve">RANIERI FRANCESCO    </v>
          </cell>
          <cell r="B6095" t="str">
            <v>TERZIGNO</v>
          </cell>
        </row>
        <row r="6096">
          <cell r="A6096" t="str">
            <v xml:space="preserve">PALOMBA GIOVANNI    </v>
          </cell>
          <cell r="B6096" t="str">
            <v>TORRE DEL GRECO</v>
          </cell>
        </row>
        <row r="6097">
          <cell r="A6097" t="str">
            <v xml:space="preserve">DE LUCA RAFFAELE   </v>
          </cell>
          <cell r="B6097" t="str">
            <v>TRECASE</v>
          </cell>
        </row>
        <row r="6098">
          <cell r="A6098" t="str">
            <v xml:space="preserve">ARVONIO MICHELE    </v>
          </cell>
          <cell r="B6098" t="str">
            <v>TUFINO</v>
          </cell>
        </row>
        <row r="6099">
          <cell r="A6099" t="str">
            <v xml:space="preserve">AIELLO GIUSEPPE    </v>
          </cell>
          <cell r="B6099" t="str">
            <v>VICO EQUENSE</v>
          </cell>
        </row>
        <row r="6100">
          <cell r="A6100" t="str">
            <v xml:space="preserve">TRINCHESE SABATO    </v>
          </cell>
          <cell r="B6100" t="str">
            <v>VISCIANO</v>
          </cell>
        </row>
        <row r="6101">
          <cell r="A6101" t="str">
            <v xml:space="preserve">DI COSTANZO GIULIANO   </v>
          </cell>
          <cell r="B6101" t="str">
            <v>VOLLA</v>
          </cell>
        </row>
        <row r="6102">
          <cell r="A6102" t="str">
            <v xml:space="preserve">CUOZZO MASSIMILIANO    </v>
          </cell>
          <cell r="B6102" t="str">
            <v>ACERNO</v>
          </cell>
        </row>
        <row r="6103">
          <cell r="A6103" t="str">
            <v xml:space="preserve">MUTALIPASSI ROBERTO ANTONIO   </v>
          </cell>
          <cell r="B6103" t="str">
            <v>AGROPOLI</v>
          </cell>
        </row>
        <row r="6104">
          <cell r="A6104" t="str">
            <v xml:space="preserve">IOSCA RENATO    </v>
          </cell>
          <cell r="B6104" t="str">
            <v>ALBANELLA</v>
          </cell>
        </row>
        <row r="6105">
          <cell r="A6105" t="str">
            <v xml:space="preserve">GERARDO ELENA ANNA   </v>
          </cell>
          <cell r="B6105" t="str">
            <v>ALFANO</v>
          </cell>
        </row>
        <row r="6106">
          <cell r="A6106" t="str">
            <v xml:space="preserve">CEMBALO FRANCESCO    </v>
          </cell>
          <cell r="B6106" t="str">
            <v>ALTAVILLA SILENTINA</v>
          </cell>
        </row>
        <row r="6107">
          <cell r="A6107" t="str">
            <v xml:space="preserve">MILANO DANIELE    </v>
          </cell>
          <cell r="B6107" t="str">
            <v>AMALFI</v>
          </cell>
        </row>
        <row r="6108">
          <cell r="A6108" t="str">
            <v xml:space="preserve">FERRAIOLI COSIMO    </v>
          </cell>
          <cell r="B6108" t="str">
            <v>ANGRI</v>
          </cell>
        </row>
        <row r="6109">
          <cell r="A6109" t="str">
            <v xml:space="preserve">MARINO ANTONIO    </v>
          </cell>
          <cell r="B6109" t="str">
            <v>AQUARA</v>
          </cell>
        </row>
        <row r="6110">
          <cell r="A6110" t="str">
            <v xml:space="preserve">D'ANGIOLILLO PIETRO    </v>
          </cell>
          <cell r="B6110" t="str">
            <v>ASCEA</v>
          </cell>
        </row>
        <row r="6111">
          <cell r="A6111" t="str">
            <v xml:space="preserve">VERTUCCI LUIGI    </v>
          </cell>
          <cell r="B6111" t="str">
            <v>ATENA LUCANA</v>
          </cell>
        </row>
        <row r="6112">
          <cell r="A6112" t="str">
            <v xml:space="preserve">DE ROSA LADERCHI LUCIANO  </v>
          </cell>
          <cell r="B6112" t="str">
            <v>ATRANI</v>
          </cell>
        </row>
        <row r="6113">
          <cell r="A6113" t="str">
            <v xml:space="preserve">PESSOLANO PIETRO    </v>
          </cell>
          <cell r="B6113" t="str">
            <v>AULETTA</v>
          </cell>
        </row>
        <row r="6114">
          <cell r="A6114" t="str">
            <v xml:space="preserve">VALIANTE GIANFRANCO    </v>
          </cell>
          <cell r="B6114" t="str">
            <v>BARONISSI</v>
          </cell>
        </row>
        <row r="6115">
          <cell r="A6115" t="str">
            <v xml:space="preserve">FRANCESE CECILIA    </v>
          </cell>
          <cell r="B6115" t="str">
            <v>BATTIPAGLIA</v>
          </cell>
        </row>
        <row r="6116">
          <cell r="A6116" t="str">
            <v xml:space="preserve">VOLPE DOMENICO    </v>
          </cell>
          <cell r="B6116" t="str">
            <v>BELLIZZI</v>
          </cell>
        </row>
        <row r="6117">
          <cell r="A6117" t="str">
            <v xml:space="preserve">PARENTE GIUSEPPE    </v>
          </cell>
          <cell r="B6117" t="str">
            <v>BELLOSGUARDO</v>
          </cell>
        </row>
        <row r="6118">
          <cell r="A6118" t="str">
            <v xml:space="preserve">IULIANO GIOVANNI    </v>
          </cell>
          <cell r="B6118" t="str">
            <v>BRACIGLIANO</v>
          </cell>
        </row>
        <row r="6119">
          <cell r="A6119" t="str">
            <v xml:space="preserve">FREDA PASQUALE    </v>
          </cell>
          <cell r="B6119" t="str">
            <v>BUCCINO</v>
          </cell>
        </row>
        <row r="6120">
          <cell r="A6120" t="str">
            <v xml:space="preserve">GUERCIO GIANCARLO    </v>
          </cell>
          <cell r="B6120" t="str">
            <v>BUONABITACOLO</v>
          </cell>
        </row>
        <row r="6121">
          <cell r="A6121" t="str">
            <v xml:space="preserve">LAMATTINA MODESTO    </v>
          </cell>
          <cell r="B6121" t="str">
            <v>CAGGIANO</v>
          </cell>
        </row>
        <row r="6122">
          <cell r="A6122" t="str">
            <v xml:space="preserve">GISMONDI FRANCESCO    </v>
          </cell>
          <cell r="B6122" t="str">
            <v>CALVANICO</v>
          </cell>
        </row>
        <row r="6123">
          <cell r="A6123" t="str">
            <v xml:space="preserve">SCARPITTA MARIO SALVATORE   </v>
          </cell>
          <cell r="B6123" t="str">
            <v>CAMEROTA</v>
          </cell>
        </row>
        <row r="6124">
          <cell r="A6124" t="str">
            <v xml:space="preserve">MONACO ROBERTO    </v>
          </cell>
          <cell r="B6124" t="str">
            <v>CAMPAGNA</v>
          </cell>
        </row>
        <row r="6125">
          <cell r="A6125" t="str">
            <v xml:space="preserve">MORRONE ANTONIO    </v>
          </cell>
          <cell r="B6125" t="str">
            <v>CAMPORA</v>
          </cell>
        </row>
        <row r="6126">
          <cell r="A6126" t="str">
            <v xml:space="preserve">LAURITO CARMINE    </v>
          </cell>
          <cell r="B6126" t="str">
            <v>CANNALONGA</v>
          </cell>
        </row>
        <row r="6127">
          <cell r="A6127" t="str">
            <v xml:space="preserve">ALFIERI FRANCESCO    </v>
          </cell>
          <cell r="B6127" t="str">
            <v>CAPACCIO PAESTUM</v>
          </cell>
        </row>
        <row r="6128">
          <cell r="A6128" t="str">
            <v xml:space="preserve">ADINOLFI CARMINE    </v>
          </cell>
          <cell r="B6128" t="str">
            <v>CASALBUONO</v>
          </cell>
        </row>
        <row r="6129">
          <cell r="A6129" t="str">
            <v xml:space="preserve">AMATO CONCETTA    </v>
          </cell>
          <cell r="B6129" t="str">
            <v>CASALETTO SPARTANO</v>
          </cell>
        </row>
        <row r="6130">
          <cell r="A6130" t="str">
            <v xml:space="preserve">PISAPIA SILVIA    </v>
          </cell>
          <cell r="B6130" t="str">
            <v>CASAL VELINO</v>
          </cell>
        </row>
        <row r="6131">
          <cell r="A6131" t="str">
            <v xml:space="preserve">NUZZO GIAMPIERO    </v>
          </cell>
          <cell r="B6131" t="str">
            <v>CASELLE IN PITTARI</v>
          </cell>
        </row>
        <row r="6132">
          <cell r="A6132" t="str">
            <v xml:space="preserve">FORZIATI ANTONIO    </v>
          </cell>
          <cell r="B6132" t="str">
            <v>CASTELCIVITA</v>
          </cell>
        </row>
        <row r="6133">
          <cell r="A6133" t="str">
            <v xml:space="preserve">RIZZO MARCO    </v>
          </cell>
          <cell r="B6133" t="str">
            <v>CASTELLABATE</v>
          </cell>
        </row>
        <row r="6134">
          <cell r="A6134" t="str">
            <v xml:space="preserve">LAMAIDA EROS    </v>
          </cell>
          <cell r="B6134" t="str">
            <v>CASTELNUOVO CILENTO</v>
          </cell>
        </row>
        <row r="6135">
          <cell r="A6135" t="str">
            <v xml:space="preserve">DI GERONIMO FRANCESCO   </v>
          </cell>
          <cell r="B6135" t="str">
            <v>CASTELNUOVO DI CONZA</v>
          </cell>
        </row>
        <row r="6136">
          <cell r="A6136" t="str">
            <v xml:space="preserve">LANZARA PAOLA    </v>
          </cell>
          <cell r="B6136" t="str">
            <v>CASTEL SAN GIORGIO</v>
          </cell>
        </row>
        <row r="6137">
          <cell r="A6137" t="str">
            <v xml:space="preserve">SCORZA GIUSEPPE    </v>
          </cell>
          <cell r="B6137" t="str">
            <v>CASTEL SAN LORENZO</v>
          </cell>
        </row>
        <row r="6138">
          <cell r="A6138" t="str">
            <v xml:space="preserve">BOTTIGLIERO GENEROSO MATTEO   </v>
          </cell>
          <cell r="B6138" t="str">
            <v>CASTIGLIONE DEL GENOVESI</v>
          </cell>
        </row>
        <row r="6139">
          <cell r="A6139" t="str">
            <v xml:space="preserve">SERVALLI VINCENZO    </v>
          </cell>
          <cell r="B6139" t="str">
            <v>CAVA DE' TIRRENI</v>
          </cell>
        </row>
        <row r="6140">
          <cell r="A6140" t="str">
            <v xml:space="preserve">MAROTTA GINO    </v>
          </cell>
          <cell r="B6140" t="str">
            <v>CELLE DI BULGHERIA</v>
          </cell>
        </row>
        <row r="6141">
          <cell r="A6141" t="str">
            <v xml:space="preserve">PIRRONE ROSARIO    </v>
          </cell>
          <cell r="B6141" t="str">
            <v>CENTOLA</v>
          </cell>
        </row>
        <row r="6142">
          <cell r="A6142" t="str">
            <v xml:space="preserve">CROCAMO ANIELLO    </v>
          </cell>
          <cell r="B6142" t="str">
            <v>CERASO</v>
          </cell>
        </row>
        <row r="6143">
          <cell r="A6143" t="str">
            <v xml:space="preserve">DELLA MONICA FORTUNATO   </v>
          </cell>
          <cell r="B6143" t="str">
            <v>CETARA</v>
          </cell>
        </row>
        <row r="6144">
          <cell r="A6144" t="str">
            <v xml:space="preserve">RUGGIERO GIORGIO    </v>
          </cell>
          <cell r="B6144" t="str">
            <v>CICERALE</v>
          </cell>
        </row>
        <row r="6145">
          <cell r="A6145" t="str">
            <v xml:space="preserve">STROLLO GERARDO    </v>
          </cell>
          <cell r="B6145" t="str">
            <v>COLLIANO</v>
          </cell>
        </row>
        <row r="6146">
          <cell r="A6146" t="str">
            <v xml:space="preserve">BUONOCORE PASQUALE    </v>
          </cell>
          <cell r="B6146" t="str">
            <v>CONCA DEI MARINI</v>
          </cell>
        </row>
        <row r="6147">
          <cell r="A6147" t="str">
            <v xml:space="preserve">POTI ETTORE    </v>
          </cell>
          <cell r="B6147" t="str">
            <v>CONTRONE</v>
          </cell>
        </row>
        <row r="6148">
          <cell r="A6148" t="str">
            <v xml:space="preserve">BRISCIONE ANTONIO    </v>
          </cell>
          <cell r="B6148" t="str">
            <v>CONTURSI TERME</v>
          </cell>
        </row>
        <row r="6149">
          <cell r="A6149" t="str">
            <v xml:space="preserve">PENTANGELO PIETRO    </v>
          </cell>
          <cell r="B6149" t="str">
            <v>CORBARA</v>
          </cell>
        </row>
        <row r="6150">
          <cell r="A6150" t="str">
            <v xml:space="preserve">FERRARO FILIPPO    </v>
          </cell>
          <cell r="B6150" t="str">
            <v>CORLETO MONFORTE</v>
          </cell>
        </row>
        <row r="6151">
          <cell r="A6151" t="str">
            <v xml:space="preserve">LUONGO ALDO    </v>
          </cell>
          <cell r="B6151" t="str">
            <v>CUCCARO VETERE</v>
          </cell>
        </row>
        <row r="6152">
          <cell r="A6152" t="str">
            <v xml:space="preserve">CONTE MARIO    </v>
          </cell>
          <cell r="B6152" t="str">
            <v>EBOLI</v>
          </cell>
        </row>
        <row r="6153">
          <cell r="A6153" t="str">
            <v xml:space="preserve">CASELLA CARMINE    </v>
          </cell>
          <cell r="B6153" t="str">
            <v>FELITTO</v>
          </cell>
        </row>
        <row r="6154">
          <cell r="A6154" t="str">
            <v xml:space="preserve">SESSA VINCENZO    </v>
          </cell>
          <cell r="B6154" t="str">
            <v>FISCIANO</v>
          </cell>
        </row>
        <row r="6155">
          <cell r="A6155" t="str">
            <v xml:space="preserve">MILO GIOVANNI    </v>
          </cell>
          <cell r="B6155" t="str">
            <v>FURORE</v>
          </cell>
        </row>
        <row r="6156">
          <cell r="A6156" t="str">
            <v xml:space="preserve">CAPUTO ANIELLO    </v>
          </cell>
          <cell r="B6156" t="str">
            <v>FUTANI</v>
          </cell>
        </row>
        <row r="6157">
          <cell r="A6157" t="str">
            <v xml:space="preserve">MUNNO FRANCESCO    </v>
          </cell>
          <cell r="B6157" t="str">
            <v>GIFFONI SEI CASALI</v>
          </cell>
        </row>
        <row r="6158">
          <cell r="A6158" t="str">
            <v xml:space="preserve">GIULIANO ANTONIO    </v>
          </cell>
          <cell r="B6158" t="str">
            <v>GIFFONI VALLE PIANA</v>
          </cell>
        </row>
        <row r="6159">
          <cell r="A6159" t="str">
            <v xml:space="preserve">SCARPA MARIA TERESA   </v>
          </cell>
          <cell r="B6159" t="str">
            <v>GIOI</v>
          </cell>
        </row>
        <row r="6160">
          <cell r="A6160" t="str">
            <v xml:space="preserve">ORLOTTI GIUSEPPE    </v>
          </cell>
          <cell r="B6160" t="str">
            <v>GIUNGANO</v>
          </cell>
        </row>
        <row r="6161">
          <cell r="A6161" t="str">
            <v xml:space="preserve">GIUDICE FRANCESCO    </v>
          </cell>
          <cell r="B6161" t="str">
            <v>ISPANI</v>
          </cell>
        </row>
        <row r="6162">
          <cell r="A6162" t="str">
            <v xml:space="preserve">SERRA ANGELO    </v>
          </cell>
          <cell r="B6162" t="str">
            <v>LAUREANA CILENTO</v>
          </cell>
        </row>
        <row r="6163">
          <cell r="A6163" t="str">
            <v xml:space="preserve">GREGORIO ROMANO    </v>
          </cell>
          <cell r="B6163" t="str">
            <v>LAURINO</v>
          </cell>
        </row>
        <row r="6164">
          <cell r="A6164" t="str">
            <v xml:space="preserve">SPERANZA VINCENZO    </v>
          </cell>
          <cell r="B6164" t="str">
            <v>LAURITO</v>
          </cell>
        </row>
        <row r="6165">
          <cell r="A6165" t="str">
            <v xml:space="preserve">IMBRIACO OSCAR    </v>
          </cell>
          <cell r="B6165" t="str">
            <v>LAVIANO</v>
          </cell>
        </row>
        <row r="6166">
          <cell r="A6166" t="str">
            <v xml:space="preserve">GUERRA LUIGI    </v>
          </cell>
          <cell r="B6166" t="str">
            <v>LUSTRA</v>
          </cell>
        </row>
        <row r="6167">
          <cell r="A6167" t="str">
            <v xml:space="preserve">PIANO ADRIANO    </v>
          </cell>
          <cell r="B6167" t="str">
            <v>MAGLIANO VETERE</v>
          </cell>
        </row>
        <row r="6168">
          <cell r="A6168" t="str">
            <v xml:space="preserve">CAPONE ANTONIO    </v>
          </cell>
          <cell r="B6168" t="str">
            <v>MAIORI</v>
          </cell>
        </row>
        <row r="6169">
          <cell r="A6169" t="str">
            <v xml:space="preserve">SOMMA ANTONIO    </v>
          </cell>
          <cell r="B6169" t="str">
            <v>MERCATO SAN SEVERINO</v>
          </cell>
        </row>
        <row r="6170">
          <cell r="A6170" t="str">
            <v xml:space="preserve">REALE ANDREA    </v>
          </cell>
          <cell r="B6170" t="str">
            <v>MINORI</v>
          </cell>
        </row>
        <row r="6171">
          <cell r="A6171" t="str">
            <v xml:space="preserve">GNARRA ENRICO    </v>
          </cell>
          <cell r="B6171" t="str">
            <v>MOIO DELLA CIVITELLA</v>
          </cell>
        </row>
        <row r="6172">
          <cell r="A6172" t="str">
            <v xml:space="preserve">TRIVELLI LUCIANO    </v>
          </cell>
          <cell r="B6172" t="str">
            <v>MONTANO ANTILIA</v>
          </cell>
        </row>
        <row r="6173">
          <cell r="A6173" t="str">
            <v xml:space="preserve">MEOLA FLAVIO    </v>
          </cell>
          <cell r="B6173" t="str">
            <v>MONTECORICE</v>
          </cell>
        </row>
        <row r="6174">
          <cell r="A6174" t="str">
            <v xml:space="preserve">CHIOLA ALESSANDRO    </v>
          </cell>
          <cell r="B6174" t="str">
            <v>MONTECORVINO PUGLIANO</v>
          </cell>
        </row>
        <row r="6175">
          <cell r="A6175" t="str">
            <v xml:space="preserve">D'ONOFRIO MARTINO    </v>
          </cell>
          <cell r="B6175" t="str">
            <v>MONTECORVINO ROVELLA</v>
          </cell>
        </row>
        <row r="6176">
          <cell r="A6176" t="str">
            <v xml:space="preserve">MOTTOLA BERNARDO    </v>
          </cell>
          <cell r="B6176" t="str">
            <v>MONTEFORTE CILENTO</v>
          </cell>
        </row>
        <row r="6177">
          <cell r="A6177" t="str">
            <v xml:space="preserve">D'ALTO ANGELA    </v>
          </cell>
          <cell r="B6177" t="str">
            <v>MONTE SAN GIACOMO</v>
          </cell>
        </row>
        <row r="6178">
          <cell r="A6178" t="str">
            <v xml:space="preserve">RINALDI GIUSEPPE    </v>
          </cell>
          <cell r="B6178" t="str">
            <v>MONTESANO SULLA MARCELLANA</v>
          </cell>
        </row>
        <row r="6179">
          <cell r="A6179" t="str">
            <v xml:space="preserve">PROTA VINCENZINA    </v>
          </cell>
          <cell r="B6179" t="str">
            <v>MORIGERATI</v>
          </cell>
        </row>
        <row r="6180">
          <cell r="A6180" t="str">
            <v xml:space="preserve">DE MAIO PAOLO   </v>
          </cell>
          <cell r="B6180" t="str">
            <v>NOCERA INFERIORE</v>
          </cell>
        </row>
        <row r="6181">
          <cell r="A6181" t="str">
            <v xml:space="preserve">CUOFANO GIOVANNI MARIA   </v>
          </cell>
          <cell r="B6181" t="str">
            <v>NOCERA SUPERIORE</v>
          </cell>
        </row>
        <row r="6182">
          <cell r="A6182" t="str">
            <v xml:space="preserve">DE VITA ADRIANO   </v>
          </cell>
          <cell r="B6182" t="str">
            <v>NOVI VELIA</v>
          </cell>
        </row>
        <row r="6183">
          <cell r="A6183" t="str">
            <v xml:space="preserve">VOLZONE MICHELE    </v>
          </cell>
          <cell r="B6183" t="str">
            <v>OLEVANO SUL TUSCIANO</v>
          </cell>
        </row>
        <row r="6184">
          <cell r="A6184" t="str">
            <v xml:space="preserve">PIGNATA CARMINE    </v>
          </cell>
          <cell r="B6184" t="str">
            <v>OLIVETO CITRA</v>
          </cell>
        </row>
        <row r="6185">
          <cell r="A6185" t="str">
            <v xml:space="preserve">MONDELLI RAFFAELE    </v>
          </cell>
          <cell r="B6185" t="str">
            <v>OMIGNANO</v>
          </cell>
        </row>
        <row r="6186">
          <cell r="A6186" t="str">
            <v xml:space="preserve">ASTORE AGOSTINO    </v>
          </cell>
          <cell r="B6186" t="str">
            <v>ORRIA</v>
          </cell>
        </row>
        <row r="6187">
          <cell r="A6187" t="str">
            <v xml:space="preserve">GUADAGNO ELIO    </v>
          </cell>
          <cell r="B6187" t="str">
            <v>OTTATI</v>
          </cell>
        </row>
        <row r="6188">
          <cell r="A6188" t="str">
            <v xml:space="preserve">CIMINO MICHELA    </v>
          </cell>
          <cell r="B6188" t="str">
            <v>PADULA</v>
          </cell>
        </row>
        <row r="6189">
          <cell r="A6189" t="str">
            <v xml:space="preserve">DE PRISCO RAFFAELE MARIA  </v>
          </cell>
          <cell r="B6189" t="str">
            <v>PAGANI</v>
          </cell>
        </row>
        <row r="6190">
          <cell r="A6190" t="str">
            <v xml:space="preserve">CUPO FELICE    </v>
          </cell>
          <cell r="B6190" t="str">
            <v>PALOMONTE</v>
          </cell>
        </row>
        <row r="6191">
          <cell r="A6191" t="str">
            <v xml:space="preserve">MORRA FRANCESCO    </v>
          </cell>
          <cell r="B6191" t="str">
            <v>PELLEZZANO</v>
          </cell>
        </row>
        <row r="6192">
          <cell r="A6192" t="str">
            <v xml:space="preserve">PAOLILLO VINCENZO    </v>
          </cell>
          <cell r="B6192" t="str">
            <v>PERDIFUMO</v>
          </cell>
        </row>
        <row r="6193">
          <cell r="A6193" t="str">
            <v xml:space="preserve">CIRILLO CARLO    </v>
          </cell>
          <cell r="B6193" t="str">
            <v>PERITO</v>
          </cell>
        </row>
        <row r="6194">
          <cell r="A6194" t="str">
            <v xml:space="preserve">BARBA DOMENICO    </v>
          </cell>
          <cell r="B6194" t="str">
            <v>PERTOSA</v>
          </cell>
        </row>
        <row r="6195">
          <cell r="A6195" t="str">
            <v xml:space="preserve">D'AMATO DOMENICO    </v>
          </cell>
          <cell r="B6195" t="str">
            <v>PETINA</v>
          </cell>
        </row>
        <row r="6196">
          <cell r="A6196" t="str">
            <v xml:space="preserve">PIZZOLANTE RENATO    </v>
          </cell>
          <cell r="B6196" t="str">
            <v>PIAGGINE</v>
          </cell>
        </row>
        <row r="6197">
          <cell r="A6197" t="str">
            <v xml:space="preserve">LIGUORI ETTORE    </v>
          </cell>
          <cell r="B6197" t="str">
            <v>PISCIOTTA</v>
          </cell>
        </row>
        <row r="6198">
          <cell r="A6198" t="str">
            <v xml:space="preserve">LOVISO MASSIMO    </v>
          </cell>
          <cell r="B6198" t="str">
            <v>POLLA</v>
          </cell>
        </row>
        <row r="6199">
          <cell r="A6199" t="str">
            <v xml:space="preserve">PISANI STEFANO    </v>
          </cell>
          <cell r="B6199" t="str">
            <v>POLLICA</v>
          </cell>
        </row>
        <row r="6200">
          <cell r="A6200" t="str">
            <v xml:space="preserve">LANZARA GIUSEPPE    </v>
          </cell>
          <cell r="B6200" t="str">
            <v>PONTECAGNANO FAIANO</v>
          </cell>
        </row>
        <row r="6201">
          <cell r="A6201" t="str">
            <v xml:space="preserve">GUIDA GIUSEPPE    </v>
          </cell>
          <cell r="B6201" t="str">
            <v>POSITANO</v>
          </cell>
        </row>
        <row r="6202">
          <cell r="A6202" t="str">
            <v xml:space="preserve">CENNAMO CARMINE    </v>
          </cell>
          <cell r="B6202" t="str">
            <v>POSTIGLIONE</v>
          </cell>
        </row>
        <row r="6203">
          <cell r="A6203" t="str">
            <v xml:space="preserve">CASO ANNA MARIA   </v>
          </cell>
          <cell r="B6203" t="str">
            <v>PRAIANO</v>
          </cell>
        </row>
        <row r="6204">
          <cell r="A6204" t="str">
            <v xml:space="preserve">CHIRICO MICHELE    </v>
          </cell>
          <cell r="B6204" t="str">
            <v>PRIGNANO CILENTO</v>
          </cell>
        </row>
        <row r="6205">
          <cell r="A6205" t="str">
            <v xml:space="preserve">VUILLEUMIER PAOLO    </v>
          </cell>
          <cell r="B6205" t="str">
            <v>RAVELLO</v>
          </cell>
        </row>
        <row r="6206">
          <cell r="A6206" t="str">
            <v xml:space="preserve">PICCIUOLI GIUSEPPE    </v>
          </cell>
          <cell r="B6206" t="str">
            <v>RICIGLIANO</v>
          </cell>
        </row>
        <row r="6207">
          <cell r="A6207" t="str">
            <v xml:space="preserve">IULIANO GABRIELE    </v>
          </cell>
          <cell r="B6207" t="str">
            <v>ROCCADASPIDE</v>
          </cell>
        </row>
        <row r="6208">
          <cell r="A6208" t="str">
            <v xml:space="preserve">BALBI GIUSEPPE    </v>
          </cell>
          <cell r="B6208" t="str">
            <v>ROCCAGLORIOSA</v>
          </cell>
        </row>
        <row r="6209">
          <cell r="A6209" t="str">
            <v xml:space="preserve">PAGANO CARMINE    </v>
          </cell>
          <cell r="B6209" t="str">
            <v>ROCCAPIEMONTE</v>
          </cell>
        </row>
        <row r="6210">
          <cell r="A6210" t="str">
            <v xml:space="preserve">CAMMARANO NICOLA    </v>
          </cell>
          <cell r="B6210" t="str">
            <v>ROFRANO</v>
          </cell>
        </row>
        <row r="6211">
          <cell r="A6211" t="str">
            <v xml:space="preserve">CASO GIUSEPPE    </v>
          </cell>
          <cell r="B6211" t="str">
            <v>ROMAGNANO AL MONTE</v>
          </cell>
        </row>
        <row r="6212">
          <cell r="A6212" t="str">
            <v xml:space="preserve">PALMIERI PINO    </v>
          </cell>
          <cell r="B6212" t="str">
            <v>ROSCIGNO</v>
          </cell>
        </row>
        <row r="6213">
          <cell r="A6213" t="str">
            <v xml:space="preserve">ROTOLO GIUSEPPE    </v>
          </cell>
          <cell r="B6213" t="str">
            <v>RUTINO</v>
          </cell>
        </row>
        <row r="6214">
          <cell r="A6214" t="str">
            <v xml:space="preserve">LATEMPA FRANCO    </v>
          </cell>
          <cell r="B6214" t="str">
            <v>SACCO</v>
          </cell>
        </row>
        <row r="6215">
          <cell r="A6215" t="str">
            <v xml:space="preserve">CAVALLONE FRANCESCO    </v>
          </cell>
          <cell r="B6215" t="str">
            <v>SALA CONSILINA</v>
          </cell>
        </row>
        <row r="6216">
          <cell r="A6216" t="str">
            <v xml:space="preserve">DE MARCO GABRIELE   </v>
          </cell>
          <cell r="B6216" t="str">
            <v>SALENTO</v>
          </cell>
        </row>
        <row r="6217">
          <cell r="A6217" t="str">
            <v xml:space="preserve">NAPOLI VINCENZO    </v>
          </cell>
          <cell r="B6217" t="str">
            <v>SALERNO</v>
          </cell>
        </row>
        <row r="6218">
          <cell r="A6218" t="str">
            <v xml:space="preserve">SCELZA MARIA ANTONIETTA   </v>
          </cell>
          <cell r="B6218" t="str">
            <v>SALVITELLE</v>
          </cell>
        </row>
        <row r="6219">
          <cell r="A6219" t="str">
            <v xml:space="preserve">ALFANO SONIA    </v>
          </cell>
          <cell r="B6219" t="str">
            <v>SAN CIPRIANO PICENTINO</v>
          </cell>
        </row>
        <row r="6220">
          <cell r="A6220" t="str">
            <v xml:space="preserve">PALAZZO FERDINANDO    </v>
          </cell>
          <cell r="B6220" t="str">
            <v>SAN GIOVANNI A PIRO</v>
          </cell>
        </row>
        <row r="6221">
          <cell r="A6221" t="str">
            <v xml:space="preserve">PADULA NICOLA    </v>
          </cell>
          <cell r="B6221" t="str">
            <v>SAN GREGORIO MAGNO</v>
          </cell>
        </row>
        <row r="6222">
          <cell r="A6222" t="str">
            <v xml:space="preserve">DI GIACOMO FRANCESCO   </v>
          </cell>
          <cell r="B6222" t="str">
            <v>SAN MANGO PIEMONTE</v>
          </cell>
        </row>
        <row r="6223">
          <cell r="A6223" t="str">
            <v xml:space="preserve">ZUOTTOLO CARMELA    </v>
          </cell>
          <cell r="B6223" t="str">
            <v>SAN MARZANO SUL SARNO</v>
          </cell>
        </row>
        <row r="6224">
          <cell r="A6224" t="str">
            <v xml:space="preserve">CILENTO GIUSEPPE    </v>
          </cell>
          <cell r="B6224" t="str">
            <v>SAN MAURO CILENTO</v>
          </cell>
        </row>
        <row r="6225">
          <cell r="A6225" t="str">
            <v xml:space="preserve">RICCO NAZARIO    </v>
          </cell>
          <cell r="B6225" t="str">
            <v>SAN MAURO LA BRUCA</v>
          </cell>
        </row>
        <row r="6226">
          <cell r="A6226" t="str">
            <v xml:space="preserve">QUARANTA DOMENICO    </v>
          </cell>
          <cell r="B6226" t="str">
            <v>SAN PIETRO AL TANAGRO</v>
          </cell>
        </row>
        <row r="6227">
          <cell r="A6227" t="str">
            <v xml:space="preserve">MARMO MICHELE    </v>
          </cell>
          <cell r="B6227" t="str">
            <v>SAN RUFO</v>
          </cell>
        </row>
        <row r="6228">
          <cell r="A6228" t="str">
            <v xml:space="preserve">FORTUNATO GIOVANNI    </v>
          </cell>
          <cell r="B6228" t="str">
            <v>SANTA MARINA</v>
          </cell>
        </row>
        <row r="6229">
          <cell r="A6229" t="str">
            <v xml:space="preserve">SALAMONE GASPARE    </v>
          </cell>
          <cell r="B6229" t="str">
            <v>SANT'ANGELO A FASANELLA</v>
          </cell>
        </row>
        <row r="6230">
          <cell r="A6230" t="str">
            <v xml:space="preserve">PICA DONATO    </v>
          </cell>
          <cell r="B6230" t="str">
            <v>SANT'ARSENIO</v>
          </cell>
        </row>
        <row r="6231">
          <cell r="A6231" t="str">
            <v xml:space="preserve">LA MURA ANTONIO   </v>
          </cell>
          <cell r="B6231" t="str">
            <v>SANT'EGIDIO DEL MONTE ALBINO</v>
          </cell>
        </row>
        <row r="6232">
          <cell r="A6232" t="str">
            <v xml:space="preserve">DI GERONIMO MICHELE   </v>
          </cell>
          <cell r="B6232" t="str">
            <v>SANTOMENNA</v>
          </cell>
        </row>
        <row r="6233">
          <cell r="A6233" t="str">
            <v xml:space="preserve">STRIANESE MICHELE    </v>
          </cell>
          <cell r="B6233" t="str">
            <v>SAN VALENTINO TORIO</v>
          </cell>
        </row>
        <row r="6234">
          <cell r="A6234" t="str">
            <v xml:space="preserve">ESPOSITO VITTORIO    </v>
          </cell>
          <cell r="B6234" t="str">
            <v>SANZA</v>
          </cell>
        </row>
        <row r="6235">
          <cell r="A6235" t="str">
            <v xml:space="preserve">GENTILE ANTONIO    </v>
          </cell>
          <cell r="B6235" t="str">
            <v>SAPRI</v>
          </cell>
        </row>
        <row r="6236">
          <cell r="A6236" t="str">
            <v xml:space="preserve">CANFORA GIUSEPPE    </v>
          </cell>
          <cell r="B6236" t="str">
            <v>SARNO</v>
          </cell>
        </row>
        <row r="6237">
          <cell r="A6237" t="str">
            <v xml:space="preserve">RUBINO DOMENICO    </v>
          </cell>
          <cell r="B6237" t="str">
            <v>SASSANO</v>
          </cell>
        </row>
        <row r="6238">
          <cell r="A6238" t="str">
            <v xml:space="preserve">MANSI LUIGI    </v>
          </cell>
          <cell r="B6238" t="str">
            <v>SCALA</v>
          </cell>
        </row>
        <row r="6239">
          <cell r="A6239" t="str">
            <v xml:space="preserve">MATERAZZI AUGUSTO    </v>
          </cell>
          <cell r="B6239" t="str">
            <v>SERRAMEZZANA</v>
          </cell>
        </row>
        <row r="6240">
          <cell r="A6240" t="str">
            <v xml:space="preserve">OPRAMOLLA ANTONIO    </v>
          </cell>
          <cell r="B6240" t="str">
            <v>SERRE</v>
          </cell>
        </row>
        <row r="6241">
          <cell r="A6241" t="str">
            <v xml:space="preserve">BOTTI GERARDO    </v>
          </cell>
          <cell r="B6241" t="str">
            <v>SESSA CILENTO</v>
          </cell>
        </row>
        <row r="6242">
          <cell r="A6242" t="str">
            <v xml:space="preserve">MARCHESE GIORGIO    </v>
          </cell>
          <cell r="B6242" t="str">
            <v>SIANO</v>
          </cell>
        </row>
        <row r="6243">
          <cell r="A6243" t="str">
            <v xml:space="preserve">ORCO GIACOMO    </v>
          </cell>
          <cell r="B6243" t="str">
            <v>SICIGNANO DEGLI ALBURNI</v>
          </cell>
        </row>
        <row r="6244">
          <cell r="A6244" t="str">
            <v xml:space="preserve">MASSANOVA FRANCESCO    </v>
          </cell>
          <cell r="B6244" t="str">
            <v>STELLA CILENTO</v>
          </cell>
        </row>
        <row r="6245">
          <cell r="A6245" t="str">
            <v xml:space="preserve">TROTTA GIANCARLO    </v>
          </cell>
          <cell r="B6245" t="str">
            <v>STIO</v>
          </cell>
        </row>
        <row r="6246">
          <cell r="A6246" t="str">
            <v xml:space="preserve">DI CANDIA MICHELE   </v>
          </cell>
          <cell r="B6246" t="str">
            <v>TEGGIANO</v>
          </cell>
        </row>
        <row r="6247">
          <cell r="A6247" t="str">
            <v xml:space="preserve">FARRO MASSIMO    </v>
          </cell>
          <cell r="B6247" t="str">
            <v>TORCHIARA</v>
          </cell>
        </row>
        <row r="6248">
          <cell r="A6248" t="str">
            <v xml:space="preserve">BIANCO FRANCESCO    </v>
          </cell>
          <cell r="B6248" t="str">
            <v>TORRACA</v>
          </cell>
        </row>
        <row r="6249">
          <cell r="A6249" t="str">
            <v xml:space="preserve">VICINO PIETRO    </v>
          </cell>
          <cell r="B6249" t="str">
            <v>TORRE ORSAIA</v>
          </cell>
        </row>
        <row r="6250">
          <cell r="A6250" t="str">
            <v xml:space="preserve">TANCREDI NICOLA    </v>
          </cell>
          <cell r="B6250" t="str">
            <v>TORTORELLA</v>
          </cell>
        </row>
        <row r="6251">
          <cell r="A6251" t="str">
            <v xml:space="preserve">AMATRUDA DOMENICO    </v>
          </cell>
          <cell r="B6251" t="str">
            <v>TRAMONTI</v>
          </cell>
        </row>
        <row r="6252">
          <cell r="A6252" t="str">
            <v xml:space="preserve">CARIONE ROSARIO    </v>
          </cell>
          <cell r="B6252" t="str">
            <v>TRENTINARA</v>
          </cell>
        </row>
        <row r="6253">
          <cell r="A6253" t="str">
            <v xml:space="preserve">IANNUZZI SALVATORE ANGELO   </v>
          </cell>
          <cell r="B6253" t="str">
            <v>VALLE DELL'ANGELO</v>
          </cell>
        </row>
        <row r="6254">
          <cell r="A6254" t="str">
            <v xml:space="preserve">SANSONE ANTONIO    </v>
          </cell>
          <cell r="B6254" t="str">
            <v>VALLO DELLA LUCANIA</v>
          </cell>
        </row>
        <row r="6255">
          <cell r="A6255" t="str">
            <v xml:space="preserve">VUOCOLO GIUSEPPE    </v>
          </cell>
          <cell r="B6255" t="str">
            <v>VALVA</v>
          </cell>
        </row>
        <row r="6256">
          <cell r="A6256" t="str">
            <v xml:space="preserve">BORRELLI MANUEL    </v>
          </cell>
          <cell r="B6256" t="str">
            <v>VIBONATI</v>
          </cell>
        </row>
        <row r="6257">
          <cell r="A6257" t="str">
            <v xml:space="preserve">DE SIMONE GIOVANNI   </v>
          </cell>
          <cell r="B6257" t="str">
            <v>VIETRI SUL MARE</v>
          </cell>
        </row>
        <row r="6258">
          <cell r="A6258" t="str">
            <v xml:space="preserve">CARLUCCI DAVIDE FRANCESCO RUGGERO  </v>
          </cell>
          <cell r="B6258" t="str">
            <v>ACQUAVIVA DELLE FONTI</v>
          </cell>
        </row>
        <row r="6259">
          <cell r="A6259" t="str">
            <v xml:space="preserve">COSOLA GIUSEPPE    </v>
          </cell>
          <cell r="B6259" t="str">
            <v>ADELFIA</v>
          </cell>
        </row>
        <row r="6260">
          <cell r="A6260" t="str">
            <v xml:space="preserve">DE CARLO FRANCESCO   </v>
          </cell>
          <cell r="B6260" t="str">
            <v>ALBEROBELLO</v>
          </cell>
        </row>
        <row r="6261">
          <cell r="A6261" t="str">
            <v xml:space="preserve">DECARO ANTONIO    </v>
          </cell>
          <cell r="B6261" t="str">
            <v>BARI</v>
          </cell>
        </row>
        <row r="6262">
          <cell r="A6262" t="str">
            <v xml:space="preserve">BOZZI VITO    </v>
          </cell>
          <cell r="B6262" t="str">
            <v>BINETTO</v>
          </cell>
        </row>
        <row r="6263">
          <cell r="A6263" t="str">
            <v xml:space="preserve">PASCAZIO FIORENZA    </v>
          </cell>
          <cell r="B6263" t="str">
            <v>BITETTO</v>
          </cell>
        </row>
        <row r="6264">
          <cell r="A6264" t="str">
            <v xml:space="preserve">RICCI FRANCESCO PAOLO   </v>
          </cell>
          <cell r="B6264" t="str">
            <v>BITONTO</v>
          </cell>
        </row>
        <row r="6265">
          <cell r="A6265" t="str">
            <v xml:space="preserve">GIULITTO GIUSEPPE    </v>
          </cell>
          <cell r="B6265" t="str">
            <v>BITRITTO</v>
          </cell>
        </row>
        <row r="6266">
          <cell r="A6266" t="str">
            <v xml:space="preserve">LARICCHIA MICHELE    </v>
          </cell>
          <cell r="B6266" t="str">
            <v>CAPURSO</v>
          </cell>
        </row>
        <row r="6267">
          <cell r="A6267" t="str">
            <v xml:space="preserve">NITTI GIUSEPPE    </v>
          </cell>
          <cell r="B6267" t="str">
            <v>CASAMASSIMA</v>
          </cell>
        </row>
        <row r="6268">
          <cell r="A6268" t="str">
            <v xml:space="preserve">DEL RE DAVIDE   </v>
          </cell>
          <cell r="B6268" t="str">
            <v>CASSANO DELLE MURGE</v>
          </cell>
        </row>
        <row r="6269">
          <cell r="A6269" t="str">
            <v xml:space="preserve">CILIBERTI DOMENICO    </v>
          </cell>
          <cell r="B6269" t="str">
            <v>CASTELLANA GROTTE</v>
          </cell>
        </row>
        <row r="6270">
          <cell r="A6270" t="str">
            <v xml:space="preserve">VURCHIO GIANLUCA    </v>
          </cell>
          <cell r="B6270" t="str">
            <v>CELLAMARE</v>
          </cell>
        </row>
        <row r="6271">
          <cell r="A6271" t="str">
            <v xml:space="preserve">LOVASCIO GIUSEPPE    </v>
          </cell>
          <cell r="B6271" t="str">
            <v>CONVERSANO</v>
          </cell>
        </row>
        <row r="6272">
          <cell r="A6272" t="str">
            <v xml:space="preserve">DE BENEDITTIS CORRADO NICOLA  </v>
          </cell>
          <cell r="B6272" t="str">
            <v>CORATO</v>
          </cell>
        </row>
        <row r="6273">
          <cell r="A6273" t="str">
            <v xml:space="preserve">MASTRANGELO GIOVANNI    </v>
          </cell>
          <cell r="B6273" t="str">
            <v>GIOIA DEL COLLE</v>
          </cell>
        </row>
        <row r="6274">
          <cell r="A6274" t="str">
            <v xml:space="preserve">SOLLECITO MICHELE    </v>
          </cell>
          <cell r="B6274" t="str">
            <v>GIOVINAZZO</v>
          </cell>
        </row>
        <row r="6275">
          <cell r="A6275" t="str">
            <v xml:space="preserve">LAGRECA FEDELE    </v>
          </cell>
          <cell r="B6275" t="str">
            <v>GRAVINA IN PUGLIA</v>
          </cell>
        </row>
        <row r="6276">
          <cell r="A6276" t="str">
            <v xml:space="preserve">MINENNA MICHELE ANTONIO   </v>
          </cell>
          <cell r="B6276" t="str">
            <v>GRUMO APPULA</v>
          </cell>
        </row>
        <row r="6277">
          <cell r="A6277" t="str">
            <v xml:space="preserve">BUFANO ANTONIO    </v>
          </cell>
          <cell r="B6277" t="str">
            <v>LOCOROTONDO</v>
          </cell>
        </row>
        <row r="6278">
          <cell r="A6278" t="str">
            <v xml:space="preserve">BONASIA NICOLA    </v>
          </cell>
          <cell r="B6278" t="str">
            <v>MODUGNO</v>
          </cell>
        </row>
        <row r="6279">
          <cell r="A6279" t="str">
            <v xml:space="preserve">COLONNA GIUSEPPE    </v>
          </cell>
          <cell r="B6279" t="str">
            <v>MOLA DI BARI</v>
          </cell>
        </row>
        <row r="6280">
          <cell r="A6280" t="str">
            <v xml:space="preserve">MINERVINI TOMMASO    </v>
          </cell>
          <cell r="B6280" t="str">
            <v>MOLFETTA</v>
          </cell>
        </row>
        <row r="6281">
          <cell r="A6281" t="str">
            <v xml:space="preserve">ANNESE ANGELO    </v>
          </cell>
          <cell r="B6281" t="str">
            <v>MONOPOLI</v>
          </cell>
        </row>
        <row r="6282">
          <cell r="A6282" t="str">
            <v xml:space="preserve">NISI DOMENICO    </v>
          </cell>
          <cell r="B6282" t="str">
            <v>NOCI</v>
          </cell>
        </row>
        <row r="6283">
          <cell r="A6283" t="str">
            <v xml:space="preserve">INNAMORATO RAIMONDO    </v>
          </cell>
          <cell r="B6283" t="str">
            <v>NOICATTARO</v>
          </cell>
        </row>
        <row r="6284">
          <cell r="A6284" t="str">
            <v xml:space="preserve">AMENDOLARA TOMMASO    </v>
          </cell>
          <cell r="B6284" t="str">
            <v>PALO DEL COLLE</v>
          </cell>
        </row>
        <row r="6285">
          <cell r="A6285" t="str">
            <v xml:space="preserve">CARRIERI VITO    </v>
          </cell>
          <cell r="B6285" t="str">
            <v>POLIGNANO A MARE</v>
          </cell>
        </row>
        <row r="6286">
          <cell r="A6286" t="str">
            <v xml:space="preserve">LAERA LUCIANA    </v>
          </cell>
          <cell r="B6286" t="str">
            <v>PUTIGNANO</v>
          </cell>
        </row>
        <row r="6287">
          <cell r="A6287" t="str">
            <v xml:space="preserve">VALENZANO GIUSEPPE    </v>
          </cell>
          <cell r="B6287" t="str">
            <v>RUTIGLIANO</v>
          </cell>
        </row>
        <row r="6288">
          <cell r="A6288" t="str">
            <v xml:space="preserve">CHIECO PASQUALE ROBERTO   </v>
          </cell>
          <cell r="B6288" t="str">
            <v>RUVO DI PUGLIA</v>
          </cell>
        </row>
        <row r="6289">
          <cell r="A6289" t="str">
            <v xml:space="preserve">NETTI LORENZO    </v>
          </cell>
          <cell r="B6289" t="str">
            <v>SAMMICHELE DI BARI</v>
          </cell>
        </row>
        <row r="6290">
          <cell r="A6290" t="str">
            <v xml:space="preserve">GIANNONE GIUSEPPE    </v>
          </cell>
          <cell r="B6290" t="str">
            <v>SANNICANDRO DI BARI</v>
          </cell>
        </row>
        <row r="6291">
          <cell r="A6291" t="str">
            <v xml:space="preserve">CASONE VINCENZO LUCIANO   </v>
          </cell>
          <cell r="B6291" t="str">
            <v>SANTERAMO IN COLLE</v>
          </cell>
        </row>
        <row r="6292">
          <cell r="A6292" t="str">
            <v xml:space="preserve">DE CHIRICO MICHELANGELO   </v>
          </cell>
          <cell r="B6292" t="str">
            <v>TERLIZZI</v>
          </cell>
        </row>
        <row r="6293">
          <cell r="A6293" t="str">
            <v xml:space="preserve">REGINA PASQUALE    </v>
          </cell>
          <cell r="B6293" t="str">
            <v>TORITTO</v>
          </cell>
        </row>
        <row r="6294">
          <cell r="A6294" t="str">
            <v xml:space="preserve">DONATELLI ANTONIO    </v>
          </cell>
          <cell r="B6294" t="str">
            <v>TRIGGIANO</v>
          </cell>
        </row>
        <row r="6295">
          <cell r="A6295" t="str">
            <v xml:space="preserve">RESTA IPPOLITA    </v>
          </cell>
          <cell r="B6295" t="str">
            <v>TURI</v>
          </cell>
        </row>
        <row r="6296">
          <cell r="A6296" t="str">
            <v xml:space="preserve">ROSSI RICCARDO    </v>
          </cell>
          <cell r="B6296" t="str">
            <v>BRINDISI</v>
          </cell>
        </row>
        <row r="6297">
          <cell r="A6297" t="str">
            <v xml:space="preserve">PALMISANO ANGELO    </v>
          </cell>
          <cell r="B6297" t="str">
            <v>CEGLIE MESSAPICA</v>
          </cell>
        </row>
        <row r="6298">
          <cell r="A6298" t="str">
            <v xml:space="preserve">MARRA MARCO    </v>
          </cell>
          <cell r="B6298" t="str">
            <v>CELLINO SAN MARCO</v>
          </cell>
        </row>
        <row r="6299">
          <cell r="A6299" t="str">
            <v xml:space="preserve">PERRINI LORENZO    </v>
          </cell>
          <cell r="B6299" t="str">
            <v>CISTERNINO</v>
          </cell>
        </row>
        <row r="6300">
          <cell r="A6300" t="str">
            <v xml:space="preserve">NICOLI' PASQUALE    </v>
          </cell>
          <cell r="B6300" t="str">
            <v>ERCHIE</v>
          </cell>
        </row>
        <row r="6301">
          <cell r="A6301" t="str">
            <v xml:space="preserve">ZACCARIA FRANCESCO    </v>
          </cell>
          <cell r="B6301" t="str">
            <v>FASANO</v>
          </cell>
        </row>
        <row r="6302">
          <cell r="A6302" t="str">
            <v xml:space="preserve">DENUZZO ANTONELLO    </v>
          </cell>
          <cell r="B6302" t="str">
            <v>FRANCAVILLA FONTANA</v>
          </cell>
        </row>
        <row r="6303">
          <cell r="A6303" t="str">
            <v xml:space="preserve">MAIORANO COSIMO    </v>
          </cell>
          <cell r="B6303" t="str">
            <v>LATIANO</v>
          </cell>
        </row>
        <row r="6304">
          <cell r="A6304" t="str">
            <v xml:space="preserve">MATARRELLI ANTONIO    </v>
          </cell>
          <cell r="B6304" t="str">
            <v>MESAGNE</v>
          </cell>
        </row>
        <row r="6305">
          <cell r="A6305" t="str">
            <v xml:space="preserve">CARONE MARIA    </v>
          </cell>
          <cell r="B6305" t="str">
            <v>ORIA</v>
          </cell>
        </row>
        <row r="6306">
          <cell r="A6306" t="str">
            <v xml:space="preserve">MARASCO ANGELO    </v>
          </cell>
          <cell r="B6306" t="str">
            <v>SAN DONACI</v>
          </cell>
        </row>
        <row r="6307">
          <cell r="A6307" t="str">
            <v xml:space="preserve">ALLEGRINI GIOVANNI    </v>
          </cell>
          <cell r="B6307" t="str">
            <v>SAN MICHELE SALENTINO</v>
          </cell>
        </row>
        <row r="6308">
          <cell r="A6308" t="str">
            <v xml:space="preserve">MOSCATELLI EDMONDO    </v>
          </cell>
          <cell r="B6308" t="str">
            <v>SAN PANCRAZIO SALENTINO</v>
          </cell>
        </row>
        <row r="6309">
          <cell r="A6309" t="str">
            <v xml:space="preserve">RIZZO PASQUALE    </v>
          </cell>
          <cell r="B6309" t="str">
            <v>SAN PIETRO VERNOTICO</v>
          </cell>
        </row>
        <row r="6310">
          <cell r="A6310" t="str">
            <v xml:space="preserve">ERRICO SILVANA    </v>
          </cell>
          <cell r="B6310" t="str">
            <v>SAN VITO DEI NORMANNI</v>
          </cell>
        </row>
        <row r="6311">
          <cell r="A6311" t="str">
            <v xml:space="preserve">CICCARESE ELIO    </v>
          </cell>
          <cell r="B6311" t="str">
            <v>TORCHIAROLO</v>
          </cell>
        </row>
        <row r="6312">
          <cell r="A6312" t="str">
            <v xml:space="preserve">SACCOMANNO MICHELE    </v>
          </cell>
          <cell r="B6312" t="str">
            <v>TORRE SANTA SUSANNA</v>
          </cell>
        </row>
        <row r="6313">
          <cell r="A6313" t="str">
            <v xml:space="preserve">BARLETTA GIOVANNI    </v>
          </cell>
          <cell r="B6313" t="str">
            <v>VILLA CASTELLI</v>
          </cell>
        </row>
        <row r="6314">
          <cell r="A6314" t="str">
            <v xml:space="preserve">DE PAOLIS AGOSTINO   </v>
          </cell>
          <cell r="B6314" t="str">
            <v>ACCADIA</v>
          </cell>
        </row>
        <row r="6315">
          <cell r="A6315" t="str">
            <v xml:space="preserve">DE MATTHAEIS LEONARDO   </v>
          </cell>
          <cell r="B6315" t="str">
            <v>ALBERONA</v>
          </cell>
        </row>
        <row r="6316">
          <cell r="A6316" t="str">
            <v xml:space="preserve">LAVANGA PAOLO    </v>
          </cell>
          <cell r="B6316" t="str">
            <v>ANZANO DI PUGLIA</v>
          </cell>
        </row>
        <row r="6317">
          <cell r="A6317" t="str">
            <v xml:space="preserve">POTENZA ANTONIO    </v>
          </cell>
          <cell r="B6317" t="str">
            <v>APRICENA</v>
          </cell>
        </row>
        <row r="6318">
          <cell r="A6318" t="str">
            <v xml:space="preserve">MIGNOGNA GIANFILIPPO    </v>
          </cell>
          <cell r="B6318" t="str">
            <v>BICCARI</v>
          </cell>
        </row>
        <row r="6319">
          <cell r="A6319" t="str">
            <v xml:space="preserve">NUNNO VINCENZO    </v>
          </cell>
          <cell r="B6319" t="str">
            <v>BOVINO</v>
          </cell>
        </row>
        <row r="6320">
          <cell r="A6320" t="str">
            <v xml:space="preserve">DI PUMPO MICHELE   </v>
          </cell>
          <cell r="B6320" t="str">
            <v>CAGNANO VARANO</v>
          </cell>
        </row>
        <row r="6321">
          <cell r="A6321" t="str">
            <v xml:space="preserve">GATTA NICOLA    </v>
          </cell>
          <cell r="B6321" t="str">
            <v>CANDELA</v>
          </cell>
        </row>
        <row r="6322">
          <cell r="A6322" t="str">
            <v xml:space="preserve">DI MICHELE UMBERTO   </v>
          </cell>
          <cell r="B6322" t="str">
            <v>CARAPELLE</v>
          </cell>
        </row>
        <row r="6323">
          <cell r="A6323" t="str">
            <v xml:space="preserve">COSCIA GRAZIANO    </v>
          </cell>
          <cell r="B6323" t="str">
            <v>CARLANTINO</v>
          </cell>
        </row>
        <row r="6324">
          <cell r="A6324" t="str">
            <v xml:space="preserve">DI BRINA ROCCO   </v>
          </cell>
          <cell r="B6324" t="str">
            <v>CARPINO</v>
          </cell>
        </row>
        <row r="6325">
          <cell r="A6325" t="str">
            <v xml:space="preserve">CODIANNI PASQUALE GIUSEPPE   </v>
          </cell>
          <cell r="B6325" t="str">
            <v>CASALNUOVO MONTEROTARO</v>
          </cell>
        </row>
        <row r="6326">
          <cell r="A6326" t="str">
            <v xml:space="preserve">ANDREANO NOE'    </v>
          </cell>
          <cell r="B6326" t="str">
            <v>CASALVECCHIO DI PUGLIA</v>
          </cell>
        </row>
        <row r="6327">
          <cell r="A6327" t="str">
            <v xml:space="preserve">DI FRANCESCO GIOVANNI NICOLA  </v>
          </cell>
          <cell r="B6327" t="str">
            <v>CASTELLUCCIO DEI SAURI</v>
          </cell>
        </row>
        <row r="6328">
          <cell r="A6328" t="str">
            <v xml:space="preserve">DE LUCA GUERINO   </v>
          </cell>
          <cell r="B6328" t="str">
            <v>CASTELNUOVO DELLA DAUNIA</v>
          </cell>
        </row>
        <row r="6329">
          <cell r="A6329" t="str">
            <v xml:space="preserve">VENDITTI MASSIMO    </v>
          </cell>
          <cell r="B6329" t="str">
            <v>CELENZA VALFORTORE</v>
          </cell>
        </row>
        <row r="6330">
          <cell r="A6330" t="str">
            <v xml:space="preserve">GIANNINI PALMA MARIA   </v>
          </cell>
          <cell r="B6330" t="str">
            <v>CELLE DI SAN VITO</v>
          </cell>
        </row>
        <row r="6331">
          <cell r="A6331" t="str">
            <v xml:space="preserve">BONITO FRANCESCO    </v>
          </cell>
          <cell r="B6331" t="str">
            <v>CERIGNOLA</v>
          </cell>
        </row>
        <row r="6332">
          <cell r="A6332" t="str">
            <v xml:space="preserve">IACONO DIEGO    </v>
          </cell>
          <cell r="B6332" t="str">
            <v>CHIEUTI</v>
          </cell>
        </row>
        <row r="6333">
          <cell r="A6333" t="str">
            <v xml:space="preserve">BIZZARRO PASQUALE    </v>
          </cell>
          <cell r="B6333" t="str">
            <v>DELICETO</v>
          </cell>
        </row>
        <row r="6334">
          <cell r="A6334" t="str">
            <v xml:space="preserve">PAVIA MICHELE    </v>
          </cell>
          <cell r="B6334" t="str">
            <v>FAETO</v>
          </cell>
        </row>
        <row r="6335">
          <cell r="A6335" t="str">
            <v xml:space="preserve">NOBILETTI ALESSANDRO    </v>
          </cell>
          <cell r="B6335" t="str">
            <v>ISCHITELLA</v>
          </cell>
        </row>
        <row r="6336">
          <cell r="A6336" t="str">
            <v xml:space="preserve">CALABRESE GIUSEPPE    </v>
          </cell>
          <cell r="B6336" t="str">
            <v>ISOLE TREMITI</v>
          </cell>
        </row>
        <row r="6337">
          <cell r="A6337" t="str">
            <v xml:space="preserve">DI MAURO PRIMIANO LEONARDO  </v>
          </cell>
          <cell r="B6337" t="str">
            <v>LESINA</v>
          </cell>
        </row>
        <row r="6338">
          <cell r="A6338" t="str">
            <v xml:space="preserve">PITTA GIUSEPPE    </v>
          </cell>
          <cell r="B6338" t="str">
            <v>LUCERA</v>
          </cell>
        </row>
        <row r="6339">
          <cell r="A6339" t="str">
            <v xml:space="preserve">ROTICE GIOVANNI    </v>
          </cell>
          <cell r="B6339" t="str">
            <v>MANFREDONIA</v>
          </cell>
        </row>
        <row r="6340">
          <cell r="A6340" t="str">
            <v xml:space="preserve">BISCEGLIA MICHELE    </v>
          </cell>
          <cell r="B6340" t="str">
            <v>MATTINATA</v>
          </cell>
        </row>
        <row r="6341">
          <cell r="A6341" t="str">
            <v xml:space="preserve">CAMPESE GIOVANNI    </v>
          </cell>
          <cell r="B6341" t="str">
            <v>MONTELEONE DI PUGLIA</v>
          </cell>
        </row>
        <row r="6342">
          <cell r="A6342" t="str">
            <v xml:space="preserve">D'ARIENZO PIERPAOLO    </v>
          </cell>
          <cell r="B6342" t="str">
            <v>MONTE SANT'ANGELO</v>
          </cell>
        </row>
        <row r="6343">
          <cell r="A6343" t="str">
            <v xml:space="preserve">IAVAGNILIO DOMENICO    </v>
          </cell>
          <cell r="B6343" t="str">
            <v>MOTTA MONTECORVINO</v>
          </cell>
        </row>
        <row r="6344">
          <cell r="A6344" t="str">
            <v xml:space="preserve">LA TORRE ADALGISA   </v>
          </cell>
          <cell r="B6344" t="str">
            <v>ORDONA</v>
          </cell>
        </row>
        <row r="6345">
          <cell r="A6345" t="str">
            <v xml:space="preserve">SIMONELLI MARIO GERARDO CARMINE  </v>
          </cell>
          <cell r="B6345" t="str">
            <v>ORSARA DI PUGLIA</v>
          </cell>
        </row>
        <row r="6346">
          <cell r="A6346" t="str">
            <v xml:space="preserve">LASORSA DOMENICO    </v>
          </cell>
          <cell r="B6346" t="str">
            <v>ORTA NOVA</v>
          </cell>
        </row>
        <row r="6347">
          <cell r="A6347" t="str">
            <v xml:space="preserve">DE COTIIS AMEDEO   </v>
          </cell>
          <cell r="B6347" t="str">
            <v>PANNI</v>
          </cell>
        </row>
        <row r="6348">
          <cell r="A6348" t="str">
            <v xml:space="preserve">TAVAGLIONE FRANCESCO    </v>
          </cell>
          <cell r="B6348" t="str">
            <v>PESCHICI</v>
          </cell>
        </row>
        <row r="6349">
          <cell r="A6349" t="str">
            <v xml:space="preserve">GIALLELLA RAIMONDO    </v>
          </cell>
          <cell r="B6349" t="str">
            <v>PIETRAMONTECORVINO</v>
          </cell>
        </row>
        <row r="6350">
          <cell r="A6350" t="str">
            <v xml:space="preserve">D'ALOISO ALFONSO    </v>
          </cell>
          <cell r="B6350" t="str">
            <v>POGGIO IMPERIALE</v>
          </cell>
        </row>
        <row r="6351">
          <cell r="A6351" t="str">
            <v xml:space="preserve">DI FIORE LUIGI   </v>
          </cell>
          <cell r="B6351" t="str">
            <v>RIGNANO GARGANICO</v>
          </cell>
        </row>
        <row r="6352">
          <cell r="A6352" t="str">
            <v xml:space="preserve">CIRCIELLO POMPEO    </v>
          </cell>
          <cell r="B6352" t="str">
            <v>ROCCHETTA SANT'ANTONIO</v>
          </cell>
        </row>
        <row r="6353">
          <cell r="A6353" t="str">
            <v xml:space="preserve">D'ANELLI CARMINE    </v>
          </cell>
          <cell r="B6353" t="str">
            <v>RODI GARGANICO</v>
          </cell>
        </row>
        <row r="6354">
          <cell r="A6354" t="str">
            <v xml:space="preserve">PARISI LUCILLA    </v>
          </cell>
          <cell r="B6354" t="str">
            <v>ROSETO VALFORTORE</v>
          </cell>
        </row>
        <row r="6355">
          <cell r="A6355" t="str">
            <v xml:space="preserve">CRISETTI MICHELE    </v>
          </cell>
          <cell r="B6355" t="str">
            <v>SAN GIOVANNI ROTONDO</v>
          </cell>
        </row>
        <row r="6356">
          <cell r="A6356" t="str">
            <v xml:space="preserve">MERLA MICHELE    </v>
          </cell>
          <cell r="B6356" t="str">
            <v>SAN MARCO IN LAMIS</v>
          </cell>
        </row>
        <row r="6357">
          <cell r="A6357" t="str">
            <v xml:space="preserve">DE MARTINIS PAOLO   </v>
          </cell>
          <cell r="B6357" t="str">
            <v>SAN MARCO LA CATOLA</v>
          </cell>
        </row>
        <row r="6358">
          <cell r="A6358" t="str">
            <v xml:space="preserve">VOCALE MATTEO    </v>
          </cell>
          <cell r="B6358" t="str">
            <v>SAN NICANDRO GARGANICO</v>
          </cell>
        </row>
        <row r="6359">
          <cell r="A6359" t="str">
            <v xml:space="preserve">MARINO FRANCESCO    </v>
          </cell>
          <cell r="B6359" t="str">
            <v>SAN PAOLO DI CIVITATE</v>
          </cell>
        </row>
        <row r="6360">
          <cell r="A6360" t="str">
            <v xml:space="preserve">MIGLIO FRANCESCO    </v>
          </cell>
          <cell r="B6360" t="str">
            <v>SAN SEVERO</v>
          </cell>
        </row>
        <row r="6361">
          <cell r="A6361" t="str">
            <v xml:space="preserve">BOVE PIETRO    </v>
          </cell>
          <cell r="B6361" t="str">
            <v>SANT'AGATA DI PUGLIA</v>
          </cell>
        </row>
        <row r="6362">
          <cell r="A6362" t="str">
            <v xml:space="preserve">D'ONOFRIO GIUSEPPE    </v>
          </cell>
          <cell r="B6362" t="str">
            <v>SERRACAPRIOLA</v>
          </cell>
        </row>
        <row r="6363">
          <cell r="A6363" t="str">
            <v xml:space="preserve">NIGRO ROBERTO    </v>
          </cell>
          <cell r="B6363" t="str">
            <v>STORNARA</v>
          </cell>
        </row>
        <row r="6364">
          <cell r="A6364" t="str">
            <v xml:space="preserve">COLIA MASSIMO    </v>
          </cell>
          <cell r="B6364" t="str">
            <v>STORNARELLA</v>
          </cell>
        </row>
        <row r="6365">
          <cell r="A6365" t="str">
            <v xml:space="preserve">DI PUMPO EMILIO   </v>
          </cell>
          <cell r="B6365" t="str">
            <v>TORREMAGGIORE</v>
          </cell>
        </row>
        <row r="6366">
          <cell r="A6366" t="str">
            <v xml:space="preserve">CAVALIERI LEONARDO    </v>
          </cell>
          <cell r="B6366" t="str">
            <v>TROIA</v>
          </cell>
        </row>
        <row r="6367">
          <cell r="A6367" t="str">
            <v xml:space="preserve">SEMENTINO MICHELE    </v>
          </cell>
          <cell r="B6367" t="str">
            <v>VICO DEL GARGANO</v>
          </cell>
        </row>
        <row r="6368">
          <cell r="A6368" t="str">
            <v xml:space="preserve">NOBILETTI GIUSEPPE    </v>
          </cell>
          <cell r="B6368" t="str">
            <v>VIESTE</v>
          </cell>
        </row>
        <row r="6369">
          <cell r="A6369" t="str">
            <v xml:space="preserve">ZIBISCO VINCENZO    </v>
          </cell>
          <cell r="B6369" t="str">
            <v>VOLTURARA APPULA</v>
          </cell>
        </row>
        <row r="6370">
          <cell r="A6370" t="str">
            <v xml:space="preserve">DI PASQUA FRANCESCO   </v>
          </cell>
          <cell r="B6370" t="str">
            <v>VOLTURINO</v>
          </cell>
        </row>
        <row r="6371">
          <cell r="A6371" t="str">
            <v xml:space="preserve">RIONTINO VINCENZO    </v>
          </cell>
          <cell r="B6371" t="str">
            <v>ZAPPONETA</v>
          </cell>
        </row>
        <row r="6372">
          <cell r="A6372" t="str">
            <v xml:space="preserve">STENDARDO OSVALDO    </v>
          </cell>
          <cell r="B6372" t="str">
            <v>ALESSANO</v>
          </cell>
        </row>
        <row r="6373">
          <cell r="A6373" t="str">
            <v xml:space="preserve">BARONE ANDREA VITO   </v>
          </cell>
          <cell r="B6373" t="str">
            <v>ALEZIO</v>
          </cell>
        </row>
        <row r="6374">
          <cell r="A6374" t="str">
            <v xml:space="preserve">RIZZO RENATO    </v>
          </cell>
          <cell r="B6374" t="str">
            <v>ALLISTE</v>
          </cell>
        </row>
        <row r="6375">
          <cell r="A6375" t="str">
            <v xml:space="preserve">MUSARO' SALVATORE    </v>
          </cell>
          <cell r="B6375" t="str">
            <v>ANDRANO</v>
          </cell>
        </row>
        <row r="6376">
          <cell r="A6376" t="str">
            <v xml:space="preserve">MAURO GIOVANNI    </v>
          </cell>
          <cell r="B6376" t="str">
            <v>ARADEO</v>
          </cell>
        </row>
        <row r="6377">
          <cell r="A6377" t="str">
            <v xml:space="preserve">SOLAZZO EMANUELE    </v>
          </cell>
          <cell r="B6377" t="str">
            <v>ARNESANO</v>
          </cell>
        </row>
        <row r="6378">
          <cell r="A6378" t="str">
            <v xml:space="preserve">CHILLA IRENE    </v>
          </cell>
          <cell r="B6378" t="str">
            <v>BAGNOLO DEL SALENTO</v>
          </cell>
        </row>
        <row r="6379">
          <cell r="A6379" t="str">
            <v xml:space="preserve">MACCULI SILVANO    </v>
          </cell>
          <cell r="B6379" t="str">
            <v>BOTRUGNO</v>
          </cell>
        </row>
        <row r="6380">
          <cell r="A6380" t="str">
            <v xml:space="preserve">TOMMASI GIANLUCA    </v>
          </cell>
          <cell r="B6380" t="str">
            <v>CALIMERA</v>
          </cell>
        </row>
        <row r="6381">
          <cell r="A6381" t="str">
            <v xml:space="preserve">FINA ALFREDO PAOLO   </v>
          </cell>
          <cell r="B6381" t="str">
            <v>CAMPI SALENTINA</v>
          </cell>
        </row>
        <row r="6382">
          <cell r="A6382" t="str">
            <v xml:space="preserve">RUBICHI LEANDRO    </v>
          </cell>
          <cell r="B6382" t="str">
            <v>CANNOLE</v>
          </cell>
        </row>
        <row r="6383">
          <cell r="A6383" t="str">
            <v xml:space="preserve">GRECO PAOLO    </v>
          </cell>
          <cell r="B6383" t="str">
            <v>CAPRARICA DI LECCE</v>
          </cell>
        </row>
        <row r="6384">
          <cell r="A6384" t="str">
            <v xml:space="preserve">ERROI GIOVANNI    </v>
          </cell>
          <cell r="B6384" t="str">
            <v>CARMIANO</v>
          </cell>
        </row>
        <row r="6385">
          <cell r="A6385" t="str">
            <v xml:space="preserve">CAPUTO MARIO BRUNO   </v>
          </cell>
          <cell r="B6385" t="str">
            <v>CARPIGNANO SALENTINO</v>
          </cell>
        </row>
        <row r="6386">
          <cell r="A6386" t="str">
            <v xml:space="preserve">DE NUZZO POMPILIO GIOVANNI OTTAVIO </v>
          </cell>
          <cell r="B6386" t="str">
            <v>CASARANO</v>
          </cell>
        </row>
        <row r="6387">
          <cell r="A6387" t="str">
            <v xml:space="preserve">DE PASCALI ANDREA   </v>
          </cell>
          <cell r="B6387" t="str">
            <v>CASTRI DI LECCE</v>
          </cell>
        </row>
        <row r="6388">
          <cell r="A6388" t="str">
            <v xml:space="preserve">CASALUCI ROBERTO    </v>
          </cell>
          <cell r="B6388" t="str">
            <v>CASTRIGNANO DE' GRECI</v>
          </cell>
        </row>
        <row r="6389">
          <cell r="A6389" t="str">
            <v xml:space="preserve">PETRACCA FRANCESCO    </v>
          </cell>
          <cell r="B6389" t="str">
            <v>CASTRIGNANO DEL CAPO</v>
          </cell>
        </row>
        <row r="6390">
          <cell r="A6390" t="str">
            <v xml:space="preserve">FERSINI LUIGI    </v>
          </cell>
          <cell r="B6390" t="str">
            <v>CASTRO</v>
          </cell>
        </row>
        <row r="6391">
          <cell r="A6391" t="str">
            <v xml:space="preserve">CICCARESE GORGONI BRUNO   </v>
          </cell>
          <cell r="B6391" t="str">
            <v>CAVALLINO</v>
          </cell>
        </row>
        <row r="6392">
          <cell r="A6392" t="str">
            <v xml:space="preserve">MANTA LAURA    </v>
          </cell>
          <cell r="B6392" t="str">
            <v>COLLEPASSO</v>
          </cell>
        </row>
        <row r="6393">
          <cell r="A6393" t="str">
            <v xml:space="preserve">SCHITO SANDRINA    </v>
          </cell>
          <cell r="B6393" t="str">
            <v>COPERTINO</v>
          </cell>
        </row>
        <row r="6394">
          <cell r="A6394" t="str">
            <v xml:space="preserve">MANTI ADDOLORATA ANNA   </v>
          </cell>
          <cell r="B6394" t="str">
            <v>CORIGLIANO D'OTRANTO</v>
          </cell>
        </row>
        <row r="6395">
          <cell r="A6395" t="str">
            <v xml:space="preserve">RAONA BIAGIO    </v>
          </cell>
          <cell r="B6395" t="str">
            <v>CORSANO</v>
          </cell>
        </row>
        <row r="6396">
          <cell r="A6396" t="str">
            <v xml:space="preserve">MELCORE ANTONIO    </v>
          </cell>
          <cell r="B6396" t="str">
            <v>CURSI</v>
          </cell>
        </row>
        <row r="6397">
          <cell r="A6397" t="str">
            <v xml:space="preserve">MELISSANO LUIGI    </v>
          </cell>
          <cell r="B6397" t="str">
            <v>CUTROFIANO</v>
          </cell>
        </row>
        <row r="6398">
          <cell r="A6398" t="str">
            <v xml:space="preserve">COLUCCIA SALVATORE    </v>
          </cell>
          <cell r="B6398" t="str">
            <v>DISO</v>
          </cell>
        </row>
        <row r="6399">
          <cell r="A6399" t="str">
            <v xml:space="preserve">MELCARNE GIANFRANCO    </v>
          </cell>
          <cell r="B6399" t="str">
            <v>GAGLIANO DEL CAPO</v>
          </cell>
        </row>
        <row r="6400">
          <cell r="A6400" t="str">
            <v xml:space="preserve">VERGINE FABIO    </v>
          </cell>
          <cell r="B6400" t="str">
            <v>GALATINA</v>
          </cell>
        </row>
        <row r="6401">
          <cell r="A6401" t="str">
            <v xml:space="preserve">FILONI FLAVIO    </v>
          </cell>
          <cell r="B6401" t="str">
            <v>GALATONE</v>
          </cell>
        </row>
        <row r="6402">
          <cell r="A6402" t="str">
            <v xml:space="preserve">MINERVA STEFANO    </v>
          </cell>
          <cell r="B6402" t="str">
            <v>GALLIPOLI</v>
          </cell>
        </row>
        <row r="6403">
          <cell r="A6403" t="str">
            <v xml:space="preserve">BENEGIAMO LUCA    </v>
          </cell>
          <cell r="B6403" t="str">
            <v>GIUGGIANELLO</v>
          </cell>
        </row>
        <row r="6404">
          <cell r="A6404" t="str">
            <v xml:space="preserve">GRAVANTE MONICA LAURA   </v>
          </cell>
          <cell r="B6404" t="str">
            <v>GIURDIGNANO</v>
          </cell>
        </row>
        <row r="6405">
          <cell r="A6405" t="str">
            <v xml:space="preserve">IMPERIALE FRANCOIS    </v>
          </cell>
          <cell r="B6405" t="str">
            <v>GUAGNANO</v>
          </cell>
        </row>
        <row r="6406">
          <cell r="A6406" t="str">
            <v xml:space="preserve">SALVEMINI CARLO MARIA   </v>
          </cell>
          <cell r="B6406" t="str">
            <v>LECCE</v>
          </cell>
        </row>
        <row r="6407">
          <cell r="A6407" t="str">
            <v xml:space="preserve">CARLA' VINCENZO    </v>
          </cell>
          <cell r="B6407" t="str">
            <v>LEQUILE</v>
          </cell>
        </row>
        <row r="6408">
          <cell r="A6408" t="str">
            <v xml:space="preserve">ROLLI MARCELLO    </v>
          </cell>
          <cell r="B6408" t="str">
            <v>LEVERANO</v>
          </cell>
        </row>
        <row r="6409">
          <cell r="A6409" t="str">
            <v xml:space="preserve">GIOVANNICO COSTANTINO    </v>
          </cell>
          <cell r="B6409" t="str">
            <v>LIZZANELLO</v>
          </cell>
        </row>
        <row r="6410">
          <cell r="A6410" t="str">
            <v xml:space="preserve">TOMA ERNESTO    </v>
          </cell>
          <cell r="B6410" t="str">
            <v>MAGLIE</v>
          </cell>
        </row>
        <row r="6411">
          <cell r="A6411" t="str">
            <v xml:space="preserve">TARANTINO FABIO    </v>
          </cell>
          <cell r="B6411" t="str">
            <v>MARTANO</v>
          </cell>
        </row>
        <row r="6412">
          <cell r="A6412" t="str">
            <v xml:space="preserve">APRILE LUCIANO    </v>
          </cell>
          <cell r="B6412" t="str">
            <v>MARTIGNANO</v>
          </cell>
        </row>
        <row r="6413">
          <cell r="A6413" t="str">
            <v xml:space="preserve">TOMA GIORGIO SALVATORE   </v>
          </cell>
          <cell r="B6413" t="str">
            <v>MATINO</v>
          </cell>
        </row>
        <row r="6414">
          <cell r="A6414" t="str">
            <v xml:space="preserve">CISTERNINO ORONZO MAURIZIO   </v>
          </cell>
          <cell r="B6414" t="str">
            <v>MELENDUGNO</v>
          </cell>
        </row>
        <row r="6415">
          <cell r="A6415" t="str">
            <v xml:space="preserve">CONTE ALESSANDRO    </v>
          </cell>
          <cell r="B6415" t="str">
            <v>MELISSANO</v>
          </cell>
        </row>
        <row r="6416">
          <cell r="A6416" t="str">
            <v xml:space="preserve">AVANTAGGIATO VALENTINA    </v>
          </cell>
          <cell r="B6416" t="str">
            <v>MELPIGNANO</v>
          </cell>
        </row>
        <row r="6417">
          <cell r="A6417" t="str">
            <v xml:space="preserve">SPERTI MICHELE POMPEO   </v>
          </cell>
          <cell r="B6417" t="str">
            <v>MIGGIANO</v>
          </cell>
        </row>
        <row r="6418">
          <cell r="A6418" t="str">
            <v xml:space="preserve">CAROPPO ETTORE SALVATORE   </v>
          </cell>
          <cell r="B6418" t="str">
            <v>MINERVINO DI LECCE</v>
          </cell>
        </row>
        <row r="6419">
          <cell r="A6419" t="str">
            <v xml:space="preserve">PIZZUTO MARIOLINA    </v>
          </cell>
          <cell r="B6419" t="str">
            <v>MONTERONI DI LECCE</v>
          </cell>
        </row>
        <row r="6420">
          <cell r="A6420" t="str">
            <v xml:space="preserve">MAGLIE GIUSEPPE    </v>
          </cell>
          <cell r="B6420" t="str">
            <v>MONTESANO SALENTINO</v>
          </cell>
        </row>
        <row r="6421">
          <cell r="A6421" t="str">
            <v xml:space="preserve">RICCHIUTI LORENZO    </v>
          </cell>
          <cell r="B6421" t="str">
            <v>MORCIANO DI LEUCA</v>
          </cell>
        </row>
        <row r="6422">
          <cell r="A6422" t="str">
            <v xml:space="preserve">DONNO ANTONIO    </v>
          </cell>
          <cell r="B6422" t="str">
            <v>MURO LECCESE</v>
          </cell>
        </row>
        <row r="6423">
          <cell r="A6423" t="str">
            <v xml:space="preserve">MELLONE GIUSEPPE    </v>
          </cell>
          <cell r="B6423" t="str">
            <v>NARDO'</v>
          </cell>
        </row>
        <row r="6424">
          <cell r="A6424" t="str">
            <v xml:space="preserve">VADRUCCI VINCENZO    </v>
          </cell>
          <cell r="B6424" t="str">
            <v>NOCIGLIA</v>
          </cell>
        </row>
        <row r="6425">
          <cell r="A6425" t="str">
            <v xml:space="preserve">DE LUCA MARCO   </v>
          </cell>
          <cell r="B6425" t="str">
            <v>NOVOLI</v>
          </cell>
        </row>
        <row r="6426">
          <cell r="A6426" t="str">
            <v xml:space="preserve">DE LUCA EDOARDO   </v>
          </cell>
          <cell r="B6426" t="str">
            <v>ORTELLE</v>
          </cell>
        </row>
        <row r="6427">
          <cell r="A6427" t="str">
            <v xml:space="preserve">ZEZZA FRANCO    </v>
          </cell>
          <cell r="B6427" t="str">
            <v>PALMARIGGI</v>
          </cell>
        </row>
        <row r="6428">
          <cell r="A6428" t="str">
            <v xml:space="preserve">PRETE STEFANO    </v>
          </cell>
          <cell r="B6428" t="str">
            <v>PARABITA</v>
          </cell>
        </row>
        <row r="6429">
          <cell r="A6429" t="str">
            <v xml:space="preserve">ABATERUSSO GABRIELE    </v>
          </cell>
          <cell r="B6429" t="str">
            <v>PATU'</v>
          </cell>
        </row>
        <row r="6430">
          <cell r="A6430" t="str">
            <v xml:space="preserve">CIRIOLO ANTONIO    </v>
          </cell>
          <cell r="B6430" t="str">
            <v>POGGIARDO</v>
          </cell>
        </row>
        <row r="6431">
          <cell r="A6431" t="str">
            <v xml:space="preserve">TARANTINO SILVIA    </v>
          </cell>
          <cell r="B6431" t="str">
            <v>PORTO CESAREO</v>
          </cell>
        </row>
        <row r="6432">
          <cell r="A6432" t="str">
            <v xml:space="preserve">RIZZO PAOLO    </v>
          </cell>
          <cell r="B6432" t="str">
            <v>PRESICCE-ACQUARICA</v>
          </cell>
        </row>
        <row r="6433">
          <cell r="A6433" t="str">
            <v xml:space="preserve">SALSETTI ANTONIO    </v>
          </cell>
          <cell r="B6433" t="str">
            <v>RACALE</v>
          </cell>
        </row>
        <row r="6434">
          <cell r="A6434" t="str">
            <v xml:space="preserve">CAVALLO ANTONIO ROCCO   </v>
          </cell>
          <cell r="B6434" t="str">
            <v>RUFFANO</v>
          </cell>
        </row>
        <row r="6435">
          <cell r="A6435" t="str">
            <v xml:space="preserve">LEUZZI COSIMO    </v>
          </cell>
          <cell r="B6435" t="str">
            <v>SALICE SALENTINO</v>
          </cell>
        </row>
        <row r="6436">
          <cell r="A6436" t="str">
            <v xml:space="preserve">VILLANOVA FRANCESCO    </v>
          </cell>
          <cell r="B6436" t="str">
            <v>SALVE</v>
          </cell>
        </row>
        <row r="6437">
          <cell r="A6437" t="str">
            <v xml:space="preserve">SALES SALVATORE    </v>
          </cell>
          <cell r="B6437" t="str">
            <v>SANARICA</v>
          </cell>
        </row>
        <row r="6438">
          <cell r="A6438" t="str">
            <v xml:space="preserve">LAZZARI ORONZO    </v>
          </cell>
          <cell r="B6438" t="str">
            <v>SAN CASSIANO</v>
          </cell>
        </row>
        <row r="6439">
          <cell r="A6439" t="str">
            <v xml:space="preserve">DISTANTE GIUSEPPE    </v>
          </cell>
          <cell r="B6439" t="str">
            <v>SAN CESARIO DI LECCE</v>
          </cell>
        </row>
        <row r="6440">
          <cell r="A6440" t="str">
            <v xml:space="preserve">QUARTA ALESSANDRO    </v>
          </cell>
          <cell r="B6440" t="str">
            <v>SAN DONATO DI LECCE</v>
          </cell>
        </row>
        <row r="6441">
          <cell r="A6441" t="str">
            <v xml:space="preserve">PICCIONE COSIMO    </v>
          </cell>
          <cell r="B6441" t="str">
            <v>SANNICOLA</v>
          </cell>
        </row>
        <row r="6442">
          <cell r="A6442" t="str">
            <v xml:space="preserve">MELLO VITO PIETRO   </v>
          </cell>
          <cell r="B6442" t="str">
            <v>SAN PIETRO IN LAMA</v>
          </cell>
        </row>
        <row r="6443">
          <cell r="A6443" t="str">
            <v xml:space="preserve">BLEVE PASQUALE    </v>
          </cell>
          <cell r="B6443" t="str">
            <v>SANTA CESAREA TERME</v>
          </cell>
        </row>
        <row r="6444">
          <cell r="A6444" t="str">
            <v xml:space="preserve">PENDINELLI MARIO    </v>
          </cell>
          <cell r="B6444" t="str">
            <v>SCORRANO</v>
          </cell>
        </row>
        <row r="6445">
          <cell r="A6445" t="str">
            <v xml:space="preserve">CASARANO ANTONIO    </v>
          </cell>
          <cell r="B6445" t="str">
            <v>SECLI'</v>
          </cell>
        </row>
        <row r="6446">
          <cell r="A6446" t="str">
            <v xml:space="preserve">CASARANO GIOVANNI    </v>
          </cell>
          <cell r="B6446" t="str">
            <v>SOGLIANO CAVOUR</v>
          </cell>
        </row>
        <row r="6447">
          <cell r="A6447" t="str">
            <v xml:space="preserve">VANTAGGIATO GRAZIANO    </v>
          </cell>
          <cell r="B6447" t="str">
            <v>SOLETO</v>
          </cell>
        </row>
        <row r="6448">
          <cell r="A6448" t="str">
            <v xml:space="preserve">REMIGI ANNA LAURA   </v>
          </cell>
          <cell r="B6448" t="str">
            <v>SPECCHIA</v>
          </cell>
        </row>
        <row r="6449">
          <cell r="A6449" t="str">
            <v xml:space="preserve">RIZZELLO LUIGI    </v>
          </cell>
          <cell r="B6449" t="str">
            <v>SPONGANO</v>
          </cell>
        </row>
        <row r="6450">
          <cell r="A6450" t="str">
            <v xml:space="preserve">MANERA MASSIMO    </v>
          </cell>
          <cell r="B6450" t="str">
            <v>STERNATIA</v>
          </cell>
        </row>
        <row r="6451">
          <cell r="A6451" t="str">
            <v xml:space="preserve">CORRADO BRUNO    </v>
          </cell>
          <cell r="B6451" t="str">
            <v>SUPERSANO</v>
          </cell>
        </row>
        <row r="6452">
          <cell r="A6452" t="str">
            <v xml:space="preserve">PUCE SALVATORE FERNANDO   </v>
          </cell>
          <cell r="B6452" t="str">
            <v>SURANO</v>
          </cell>
        </row>
        <row r="6453">
          <cell r="A6453" t="str">
            <v xml:space="preserve">GUIDANO LUIGI    </v>
          </cell>
          <cell r="B6453" t="str">
            <v>TAURISANO</v>
          </cell>
        </row>
        <row r="6454">
          <cell r="A6454" t="str">
            <v xml:space="preserve">TANISI GIUSEPPE    </v>
          </cell>
          <cell r="B6454" t="str">
            <v>TAVIANO</v>
          </cell>
        </row>
        <row r="6455">
          <cell r="A6455" t="str">
            <v xml:space="preserve">CAZZATO GIACOMO    </v>
          </cell>
          <cell r="B6455" t="str">
            <v>TIGGIANO</v>
          </cell>
        </row>
        <row r="6456">
          <cell r="A6456" t="str">
            <v xml:space="preserve">TAURINO GIUSEPPE MARIA   </v>
          </cell>
          <cell r="B6456" t="str">
            <v>TREPUZZI</v>
          </cell>
        </row>
        <row r="6457">
          <cell r="A6457" t="str">
            <v xml:space="preserve">DE DONNO ANTONIO   </v>
          </cell>
          <cell r="B6457" t="str">
            <v>TRICASE</v>
          </cell>
        </row>
        <row r="6458">
          <cell r="A6458" t="str">
            <v xml:space="preserve">STAMERRA MASSIMO    </v>
          </cell>
          <cell r="B6458" t="str">
            <v>TUGLIE</v>
          </cell>
        </row>
        <row r="6459">
          <cell r="A6459" t="str">
            <v xml:space="preserve">CHIGA SALVATORE    </v>
          </cell>
          <cell r="B6459" t="str">
            <v>UGENTO</v>
          </cell>
        </row>
        <row r="6460">
          <cell r="A6460" t="str">
            <v xml:space="preserve">DE PAOLA STEFANO ANDREA  </v>
          </cell>
          <cell r="B6460" t="str">
            <v>UGGIANO LA CHIESA</v>
          </cell>
        </row>
        <row r="6461">
          <cell r="A6461" t="str">
            <v xml:space="preserve">CALO' EDOARDO    </v>
          </cell>
          <cell r="B6461" t="str">
            <v>ZOLLINO</v>
          </cell>
        </row>
        <row r="6462">
          <cell r="A6462" t="str">
            <v xml:space="preserve">IAZZI ANTONIO    </v>
          </cell>
          <cell r="B6462" t="str">
            <v>AVETRANA</v>
          </cell>
        </row>
        <row r="6463">
          <cell r="A6463" t="str">
            <v xml:space="preserve">DI CILLO ONOFRIO   </v>
          </cell>
          <cell r="B6463" t="str">
            <v>CAROSINO</v>
          </cell>
        </row>
        <row r="6464">
          <cell r="A6464" t="str">
            <v xml:space="preserve">LOPOMO LUCA    </v>
          </cell>
          <cell r="B6464" t="str">
            <v>CRISPIANO</v>
          </cell>
        </row>
        <row r="6465">
          <cell r="A6465" t="str">
            <v xml:space="preserve">CARDEA ANTONIO    </v>
          </cell>
          <cell r="B6465" t="str">
            <v>FAGGIANO</v>
          </cell>
        </row>
        <row r="6466">
          <cell r="A6466" t="str">
            <v xml:space="preserve">FISCHETTI GIUSEPPE    </v>
          </cell>
          <cell r="B6466" t="str">
            <v>FRAGAGNANO</v>
          </cell>
        </row>
        <row r="6467">
          <cell r="A6467" t="str">
            <v xml:space="preserve">PARISI VITO    </v>
          </cell>
          <cell r="B6467" t="str">
            <v>GINOSA</v>
          </cell>
        </row>
        <row r="6468">
          <cell r="A6468" t="str">
            <v xml:space="preserve">D'ALO' CIRO    </v>
          </cell>
          <cell r="B6468" t="str">
            <v>GROTTAGLIE</v>
          </cell>
        </row>
        <row r="6469">
          <cell r="A6469" t="str">
            <v xml:space="preserve">FRIGIOLA FRANCESCO    </v>
          </cell>
          <cell r="B6469" t="str">
            <v>LATERZA</v>
          </cell>
        </row>
        <row r="6470">
          <cell r="A6470" t="str">
            <v xml:space="preserve">DAMIANO VINCENZO    </v>
          </cell>
          <cell r="B6470" t="str">
            <v>LEPORANO</v>
          </cell>
        </row>
        <row r="6471">
          <cell r="A6471" t="str">
            <v xml:space="preserve">D'ORIA ANTONIETTA    </v>
          </cell>
          <cell r="B6471" t="str">
            <v>LIZZANO</v>
          </cell>
        </row>
        <row r="6472">
          <cell r="A6472" t="str">
            <v xml:space="preserve">PECORARO GREGORIO    </v>
          </cell>
          <cell r="B6472" t="str">
            <v>MANDURIA</v>
          </cell>
        </row>
        <row r="6473">
          <cell r="A6473" t="str">
            <v xml:space="preserve">PALMISANO GIANFRANCO    </v>
          </cell>
          <cell r="B6473" t="str">
            <v>MARTINA FRANCA</v>
          </cell>
        </row>
        <row r="6474">
          <cell r="A6474" t="str">
            <v xml:space="preserve">LONGO ADOLFO ALFREDO   </v>
          </cell>
          <cell r="B6474" t="str">
            <v>MARUGGIO</v>
          </cell>
        </row>
        <row r="6475">
          <cell r="A6475" t="str">
            <v xml:space="preserve">QUARTO FABRIZIO    </v>
          </cell>
          <cell r="B6475" t="str">
            <v>MASSAFRA</v>
          </cell>
        </row>
        <row r="6476">
          <cell r="A6476" t="str">
            <v xml:space="preserve">CIURA COSIMO    </v>
          </cell>
          <cell r="B6476" t="str">
            <v>MONTEIASI</v>
          </cell>
        </row>
        <row r="6477">
          <cell r="A6477" t="str">
            <v xml:space="preserve">PUNZI IGNAZIO    </v>
          </cell>
          <cell r="B6477" t="str">
            <v>MONTEMESOLA</v>
          </cell>
        </row>
        <row r="6478">
          <cell r="A6478" t="str">
            <v xml:space="preserve">CARABOTTO MARISTELLA    </v>
          </cell>
          <cell r="B6478" t="str">
            <v>MONTEPARANO</v>
          </cell>
        </row>
        <row r="6479">
          <cell r="A6479" t="str">
            <v xml:space="preserve">BARULLI GIOVANNI PIERO   </v>
          </cell>
          <cell r="B6479" t="str">
            <v>MOTTOLA</v>
          </cell>
        </row>
        <row r="6480">
          <cell r="A6480" t="str">
            <v xml:space="preserve">BORRACCI MARIA ROSARIA   </v>
          </cell>
          <cell r="B6480" t="str">
            <v>PALAGIANELLO</v>
          </cell>
        </row>
        <row r="6481">
          <cell r="A6481" t="str">
            <v xml:space="preserve">LASIGNA DOMENICO PIO   </v>
          </cell>
          <cell r="B6481" t="str">
            <v>PALAGIANO</v>
          </cell>
        </row>
        <row r="6482">
          <cell r="A6482" t="str">
            <v xml:space="preserve">FABBIANO COSIMO    </v>
          </cell>
          <cell r="B6482" t="str">
            <v>SAN GIORGIO IONICO</v>
          </cell>
        </row>
        <row r="6483">
          <cell r="A6483" t="str">
            <v xml:space="preserve">TARANTINO GIUSEPPE    </v>
          </cell>
          <cell r="B6483" t="str">
            <v>SAN MARZANO DI SAN GIUSEPPE</v>
          </cell>
        </row>
        <row r="6484">
          <cell r="A6484" t="str">
            <v xml:space="preserve">PICHIERRI GAETANO    </v>
          </cell>
          <cell r="B6484" t="str">
            <v>SAVA</v>
          </cell>
        </row>
        <row r="6485">
          <cell r="A6485" t="str">
            <v xml:space="preserve">ANDRIOLI FRANCESCO    </v>
          </cell>
          <cell r="B6485" t="str">
            <v>STATTE</v>
          </cell>
        </row>
        <row r="6486">
          <cell r="A6486" t="str">
            <v xml:space="preserve">MELUCCI RINALDO    </v>
          </cell>
          <cell r="B6486" t="str">
            <v>TARANTO</v>
          </cell>
        </row>
        <row r="6487">
          <cell r="A6487" t="str">
            <v xml:space="preserve">TURCO FRANCESCO    </v>
          </cell>
          <cell r="B6487" t="str">
            <v>TORRICELLA</v>
          </cell>
        </row>
        <row r="6488">
          <cell r="A6488" t="str">
            <v xml:space="preserve">BRUNO GIOVANNA    </v>
          </cell>
          <cell r="B6488" t="str">
            <v>ANDRIA</v>
          </cell>
        </row>
        <row r="6489">
          <cell r="A6489" t="str">
            <v xml:space="preserve">CANNITO COSIMO DAMIANO   </v>
          </cell>
          <cell r="B6489" t="str">
            <v>BARLETTA</v>
          </cell>
        </row>
        <row r="6490">
          <cell r="A6490" t="str">
            <v xml:space="preserve">ANGARANO ANGELANTONIO    </v>
          </cell>
          <cell r="B6490" t="str">
            <v>BISCEGLIE</v>
          </cell>
        </row>
        <row r="6491">
          <cell r="A6491" t="str">
            <v xml:space="preserve">MALCANGIO VITO    </v>
          </cell>
          <cell r="B6491" t="str">
            <v>CANOSA DI PUGLIA</v>
          </cell>
        </row>
        <row r="6492">
          <cell r="A6492" t="str">
            <v xml:space="preserve">LODISPOTO BERNARDO    </v>
          </cell>
          <cell r="B6492" t="str">
            <v>MARGHERITA DI SAVOIA</v>
          </cell>
        </row>
        <row r="6493">
          <cell r="A6493" t="str">
            <v xml:space="preserve">MANCINI MARIA LAURA   </v>
          </cell>
          <cell r="B6493" t="str">
            <v>MINERVINO MURGE</v>
          </cell>
        </row>
        <row r="6494">
          <cell r="A6494" t="str">
            <v xml:space="preserve">CAMPOREALE ARIANNA    </v>
          </cell>
          <cell r="B6494" t="str">
            <v>SAN FERDINANDO DI PUGLIA</v>
          </cell>
        </row>
        <row r="6495">
          <cell r="A6495" t="str">
            <v xml:space="preserve">PATRUNO MICHELE    </v>
          </cell>
          <cell r="B6495" t="str">
            <v>SPINAZZOLA</v>
          </cell>
        </row>
        <row r="6496">
          <cell r="A6496" t="str">
            <v xml:space="preserve">BOTTARO AMEDEO    </v>
          </cell>
          <cell r="B6496" t="str">
            <v>TRANI</v>
          </cell>
        </row>
        <row r="6497">
          <cell r="A6497" t="str">
            <v xml:space="preserve">VESPE ALFONSO    </v>
          </cell>
          <cell r="B6497" t="str">
            <v>ACCETTURA</v>
          </cell>
        </row>
        <row r="6498">
          <cell r="A6498" t="str">
            <v xml:space="preserve">DE LORENZO LUIGI   </v>
          </cell>
          <cell r="B6498" t="str">
            <v>ALIANO</v>
          </cell>
        </row>
        <row r="6499">
          <cell r="A6499" t="str">
            <v xml:space="preserve">TATARANNO DOMENICO RAFFAELE   </v>
          </cell>
          <cell r="B6499" t="str">
            <v>BERNALDA</v>
          </cell>
        </row>
        <row r="6500">
          <cell r="A6500" t="str">
            <v xml:space="preserve">DE FILIPPO GIUSEPPE ARTURO  </v>
          </cell>
          <cell r="B6500" t="str">
            <v>CALCIANO</v>
          </cell>
        </row>
        <row r="6501">
          <cell r="A6501" t="str">
            <v xml:space="preserve">GALLUZZI FRANCO    </v>
          </cell>
          <cell r="B6501" t="str">
            <v>CIRIGLIANO</v>
          </cell>
        </row>
        <row r="6502">
          <cell r="A6502" t="str">
            <v xml:space="preserve">LISTA NICOLA    </v>
          </cell>
          <cell r="B6502" t="str">
            <v>COLOBRARO</v>
          </cell>
        </row>
        <row r="6503">
          <cell r="A6503" t="str">
            <v xml:space="preserve">LACOPETA VINCENZO    </v>
          </cell>
          <cell r="B6503" t="str">
            <v>CRACO</v>
          </cell>
        </row>
        <row r="6504">
          <cell r="A6504" t="str">
            <v xml:space="preserve">LISANTI CARMINE PROSPERO   </v>
          </cell>
          <cell r="B6504" t="str">
            <v>FERRANDINA</v>
          </cell>
        </row>
        <row r="6505">
          <cell r="A6505" t="str">
            <v xml:space="preserve">AULETTA FRANCESCO ANTONIO   </v>
          </cell>
          <cell r="B6505" t="str">
            <v>GARAGUSO</v>
          </cell>
        </row>
        <row r="6506">
          <cell r="A6506" t="str">
            <v xml:space="preserve">NIGRO CARMINE    </v>
          </cell>
          <cell r="B6506" t="str">
            <v>GORGOGLIONE</v>
          </cell>
        </row>
        <row r="6507">
          <cell r="A6507" t="str">
            <v xml:space="preserve">LUBERTO FILIPPO    </v>
          </cell>
          <cell r="B6507" t="str">
            <v>GRASSANO</v>
          </cell>
        </row>
        <row r="6508">
          <cell r="A6508" t="str">
            <v xml:space="preserve">DE VITO ANGELO   </v>
          </cell>
          <cell r="B6508" t="str">
            <v>GROTTOLE</v>
          </cell>
        </row>
        <row r="6509">
          <cell r="A6509" t="str">
            <v xml:space="preserve">MOREA NICOLA MASSIMO   </v>
          </cell>
          <cell r="B6509" t="str">
            <v>IRSINA</v>
          </cell>
        </row>
        <row r="6510">
          <cell r="A6510" t="str">
            <v xml:space="preserve">BENNARDI DOMENICO    </v>
          </cell>
          <cell r="B6510" t="str">
            <v>MATERA</v>
          </cell>
        </row>
        <row r="6511">
          <cell r="A6511" t="str">
            <v xml:space="preserve">COMANDA FRANCESCO    </v>
          </cell>
          <cell r="B6511" t="str">
            <v>MIGLIONICO</v>
          </cell>
        </row>
        <row r="6512">
          <cell r="A6512" t="str">
            <v xml:space="preserve">MARRESE PIERO    </v>
          </cell>
          <cell r="B6512" t="str">
            <v>MONTALBANO JONICO</v>
          </cell>
        </row>
        <row r="6513">
          <cell r="A6513" t="str">
            <v xml:space="preserve">ZITO VINCENZO    </v>
          </cell>
          <cell r="B6513" t="str">
            <v>MONTESCAGLIOSO</v>
          </cell>
        </row>
        <row r="6514">
          <cell r="A6514" t="str">
            <v xml:space="preserve">STIGLIANO EUGENIO LUCIO   </v>
          </cell>
          <cell r="B6514" t="str">
            <v>NOVA SIRI</v>
          </cell>
        </row>
        <row r="6515">
          <cell r="A6515" t="str">
            <v xml:space="preserve">TERRANOVA NICOLA    </v>
          </cell>
          <cell r="B6515" t="str">
            <v>OLIVETO LUCANO</v>
          </cell>
        </row>
        <row r="6516">
          <cell r="A6516" t="str">
            <v xml:space="preserve">ALBANO DOMENICO ALESSANDRO   </v>
          </cell>
          <cell r="B6516" t="str">
            <v>PISTICCI</v>
          </cell>
        </row>
        <row r="6517">
          <cell r="A6517" t="str">
            <v xml:space="preserve">BIANCO ENRICO    </v>
          </cell>
          <cell r="B6517" t="str">
            <v>POLICORO</v>
          </cell>
        </row>
        <row r="6518">
          <cell r="A6518" t="str">
            <v xml:space="preserve">MANCINI FRANCESCO    </v>
          </cell>
          <cell r="B6518" t="str">
            <v>POMARICO</v>
          </cell>
        </row>
        <row r="6519">
          <cell r="A6519" t="str">
            <v xml:space="preserve">PALAZZO GIANLUCA    </v>
          </cell>
          <cell r="B6519" t="str">
            <v>ROTONDELLA</v>
          </cell>
        </row>
        <row r="6520">
          <cell r="A6520" t="str">
            <v xml:space="preserve">SORANNO GIUSEPPE    </v>
          </cell>
          <cell r="B6520" t="str">
            <v>SALANDRA</v>
          </cell>
        </row>
        <row r="6521">
          <cell r="A6521" t="str">
            <v xml:space="preserve">ESPOSITO GIUSEPPE ANTONIO DOMENICO  </v>
          </cell>
          <cell r="B6521" t="str">
            <v>SAN GIORGIO LUCANO</v>
          </cell>
        </row>
        <row r="6522">
          <cell r="A6522" t="str">
            <v xml:space="preserve">SAVINO NICOLA GIUSEPPE   </v>
          </cell>
          <cell r="B6522" t="str">
            <v>SAN MAURO FORTE</v>
          </cell>
        </row>
        <row r="6523">
          <cell r="A6523" t="str">
            <v xml:space="preserve">MICUCCI FRANCESCO    </v>
          </cell>
          <cell r="B6523" t="str">
            <v>STIGLIANO</v>
          </cell>
        </row>
        <row r="6524">
          <cell r="A6524" t="str">
            <v xml:space="preserve">COSMA SALVATORE    </v>
          </cell>
          <cell r="B6524" t="str">
            <v>TURSI</v>
          </cell>
        </row>
        <row r="6525">
          <cell r="A6525" t="str">
            <v xml:space="preserve">CELANO GAETANO    </v>
          </cell>
          <cell r="B6525" t="str">
            <v>VALSINNI</v>
          </cell>
        </row>
        <row r="6526">
          <cell r="A6526" t="str">
            <v xml:space="preserve">TRIUNFO ROMANO    </v>
          </cell>
          <cell r="B6526" t="str">
            <v>ABRIOLA</v>
          </cell>
        </row>
        <row r="6527">
          <cell r="A6527" t="str">
            <v xml:space="preserve">SCATTONE FERNANDO TEODORO MARIA  </v>
          </cell>
          <cell r="B6527" t="str">
            <v>ACERENZA</v>
          </cell>
        </row>
        <row r="6528">
          <cell r="A6528" t="str">
            <v xml:space="preserve">SANTAMARIA BRUNO    </v>
          </cell>
          <cell r="B6528" t="str">
            <v>ALBANO DI LUCANIA</v>
          </cell>
        </row>
        <row r="6529">
          <cell r="A6529" t="str">
            <v xml:space="preserve">GRAZIADEI MARIA FILOMENA   </v>
          </cell>
          <cell r="B6529" t="str">
            <v>ANZI</v>
          </cell>
        </row>
        <row r="6530">
          <cell r="A6530" t="str">
            <v xml:space="preserve">BELLO MARIA FELICIA   </v>
          </cell>
          <cell r="B6530" t="str">
            <v>ARMENTO</v>
          </cell>
        </row>
        <row r="6531">
          <cell r="A6531" t="str">
            <v xml:space="preserve">PETRUZZELLI GERARDO LUCIO   </v>
          </cell>
          <cell r="B6531" t="str">
            <v>ATELLA</v>
          </cell>
        </row>
        <row r="6532">
          <cell r="A6532" t="str">
            <v xml:space="preserve">MECCA GIUSEPPE    </v>
          </cell>
          <cell r="B6532" t="str">
            <v>AVIGLIANO</v>
          </cell>
        </row>
        <row r="6533">
          <cell r="A6533" t="str">
            <v xml:space="preserve">DI CARLO EZIO   </v>
          </cell>
          <cell r="B6533" t="str">
            <v>BALVANO</v>
          </cell>
        </row>
        <row r="6534">
          <cell r="A6534" t="str">
            <v xml:space="preserve">CAFFIO PASQUALE    </v>
          </cell>
          <cell r="B6534" t="str">
            <v>BANZI</v>
          </cell>
        </row>
        <row r="6535">
          <cell r="A6535" t="str">
            <v xml:space="preserve">GALIZIA GIUSEPPE FERNANDO   </v>
          </cell>
          <cell r="B6535" t="str">
            <v>BARAGIANO</v>
          </cell>
        </row>
        <row r="6536">
          <cell r="A6536" t="str">
            <v xml:space="preserve">MURANO ANTONIO    </v>
          </cell>
          <cell r="B6536" t="str">
            <v>BARILE</v>
          </cell>
        </row>
        <row r="6537">
          <cell r="A6537" t="str">
            <v xml:space="preserve">SABATO LEONARDO    </v>
          </cell>
          <cell r="B6537" t="str">
            <v>BELLA</v>
          </cell>
        </row>
        <row r="6538">
          <cell r="A6538" t="str">
            <v xml:space="preserve">GIANCRISTIANO ANTONIO    </v>
          </cell>
          <cell r="B6538" t="str">
            <v>BRIENZA</v>
          </cell>
        </row>
        <row r="6539">
          <cell r="A6539" t="str">
            <v xml:space="preserve">LAROCCA GERARDO    </v>
          </cell>
          <cell r="B6539" t="str">
            <v>BRINDISI MONTAGNA</v>
          </cell>
        </row>
        <row r="6540">
          <cell r="A6540" t="str">
            <v xml:space="preserve">CANTISANI ANNA    </v>
          </cell>
          <cell r="B6540" t="str">
            <v>CALVELLO</v>
          </cell>
        </row>
        <row r="6541">
          <cell r="A6541" t="str">
            <v xml:space="preserve">BARTOLOMEO PASQUALE    </v>
          </cell>
          <cell r="B6541" t="str">
            <v>CALVERA</v>
          </cell>
        </row>
        <row r="6542">
          <cell r="A6542" t="str">
            <v xml:space="preserve">BLASI NICOLA    </v>
          </cell>
          <cell r="B6542" t="str">
            <v>CAMPOMAGGIORE</v>
          </cell>
        </row>
        <row r="6543">
          <cell r="A6543" t="str">
            <v xml:space="preserve">GENZANO FRANCESCO    </v>
          </cell>
          <cell r="B6543" t="str">
            <v>CANCELLARA</v>
          </cell>
        </row>
        <row r="6544">
          <cell r="A6544" t="str">
            <v xml:space="preserve">MASTROPIETRO MARIANO    </v>
          </cell>
          <cell r="B6544" t="str">
            <v>CARBONE</v>
          </cell>
        </row>
        <row r="6545">
          <cell r="A6545" t="str">
            <v xml:space="preserve">CIANCI FRANCESCO    </v>
          </cell>
          <cell r="B6545" t="str">
            <v>CASTELGRANDE</v>
          </cell>
        </row>
        <row r="6546">
          <cell r="A6546" t="str">
            <v xml:space="preserve">CAMPANELLA PAOLO FRANCESCO   </v>
          </cell>
          <cell r="B6546" t="str">
            <v>CASTELLUCCIO INFERIORE</v>
          </cell>
        </row>
        <row r="6547">
          <cell r="A6547" t="str">
            <v xml:space="preserve">RUGGIERO GIOVANNI    </v>
          </cell>
          <cell r="B6547" t="str">
            <v>CASTELLUCCIO SUPERIORE</v>
          </cell>
        </row>
        <row r="6548">
          <cell r="A6548" t="str">
            <v xml:space="preserve">VALLUZZI NICOLA ROCCO   </v>
          </cell>
          <cell r="B6548" t="str">
            <v>CASTELMEZZANO</v>
          </cell>
        </row>
        <row r="6549">
          <cell r="A6549" t="str">
            <v xml:space="preserve">ROSANO ROCCO    </v>
          </cell>
          <cell r="B6549" t="str">
            <v>CASTELSARACENO</v>
          </cell>
        </row>
        <row r="6550">
          <cell r="A6550" t="str">
            <v xml:space="preserve">BULFARO ANTONIO    </v>
          </cell>
          <cell r="B6550" t="str">
            <v>CASTRONUOVO DI SANT'ANDREA</v>
          </cell>
        </row>
        <row r="6551">
          <cell r="A6551" t="str">
            <v xml:space="preserve">PAGLIA DOMENICA    </v>
          </cell>
          <cell r="B6551" t="str">
            <v>CERSOSIMO</v>
          </cell>
        </row>
        <row r="6552">
          <cell r="A6552" t="str">
            <v xml:space="preserve">VIOLA VALENTINA    </v>
          </cell>
          <cell r="B6552" t="str">
            <v>CHIAROMONTE</v>
          </cell>
        </row>
        <row r="6553">
          <cell r="A6553" t="str">
            <v xml:space="preserve">MONTANO MARIO    </v>
          </cell>
          <cell r="B6553" t="str">
            <v>CORLETO PERTICARA</v>
          </cell>
        </row>
        <row r="6554">
          <cell r="A6554" t="str">
            <v xml:space="preserve">VECCHIONE EGIDIO    </v>
          </cell>
          <cell r="B6554" t="str">
            <v>EPISCOPIA</v>
          </cell>
        </row>
        <row r="6555">
          <cell r="A6555" t="str">
            <v xml:space="preserve">CORINGRATO MARIANGELA    </v>
          </cell>
          <cell r="B6555" t="str">
            <v>FARDELLA</v>
          </cell>
        </row>
        <row r="6556">
          <cell r="A6556" t="str">
            <v xml:space="preserve">SANTORO FRANCESCO    </v>
          </cell>
          <cell r="B6556" t="str">
            <v>FILIANO</v>
          </cell>
        </row>
        <row r="6557">
          <cell r="A6557" t="str">
            <v xml:space="preserve">MASTRANDREA FRANCESCO    </v>
          </cell>
          <cell r="B6557" t="str">
            <v>FORENZA</v>
          </cell>
        </row>
        <row r="6558">
          <cell r="A6558" t="str">
            <v xml:space="preserve">CUPPARO ROMANO    </v>
          </cell>
          <cell r="B6558" t="str">
            <v>FRANCAVILLA IN SINNI</v>
          </cell>
        </row>
        <row r="6559">
          <cell r="A6559" t="str">
            <v xml:space="preserve">PANDOLFI GAETANO    </v>
          </cell>
          <cell r="B6559" t="str">
            <v>GALLICCHIO</v>
          </cell>
        </row>
        <row r="6560">
          <cell r="A6560" t="str">
            <v xml:space="preserve">CERVELLINO VIVIANA    </v>
          </cell>
          <cell r="B6560" t="str">
            <v>GENZANO DI LUCANIA</v>
          </cell>
        </row>
        <row r="6561">
          <cell r="A6561" t="str">
            <v xml:space="preserve">POMPA FIORELLA    </v>
          </cell>
          <cell r="B6561" t="str">
            <v>GINESTRA</v>
          </cell>
        </row>
        <row r="6562">
          <cell r="A6562" t="str">
            <v xml:space="preserve">IMPERATRICE ANTONIO MARIA   </v>
          </cell>
          <cell r="B6562" t="str">
            <v>GRUMENTO NOVA</v>
          </cell>
        </row>
        <row r="6563">
          <cell r="A6563" t="str">
            <v xml:space="preserve">MONTANO PASQUALE    </v>
          </cell>
          <cell r="B6563" t="str">
            <v>GUARDIA PERTICARA</v>
          </cell>
        </row>
        <row r="6564">
          <cell r="A6564" t="str">
            <v xml:space="preserve">DE MARIA FAUSTO ALBERTO  </v>
          </cell>
          <cell r="B6564" t="str">
            <v>LATRONICO</v>
          </cell>
        </row>
        <row r="6565">
          <cell r="A6565" t="str">
            <v xml:space="preserve">UNGARO MICHELE    </v>
          </cell>
          <cell r="B6565" t="str">
            <v>LAURENZANA</v>
          </cell>
        </row>
        <row r="6566">
          <cell r="A6566" t="str">
            <v xml:space="preserve">PITTELLA GIOVANNI SAVERIO FURIO  </v>
          </cell>
          <cell r="B6566" t="str">
            <v>LAURIA</v>
          </cell>
        </row>
        <row r="6567">
          <cell r="A6567" t="str">
            <v xml:space="preserve">ALTOBELLO SABINO    </v>
          </cell>
          <cell r="B6567" t="str">
            <v>LAVELLO</v>
          </cell>
        </row>
        <row r="6568">
          <cell r="A6568" t="str">
            <v xml:space="preserve">STOPPELLI DANIELE    </v>
          </cell>
          <cell r="B6568" t="str">
            <v>MARATEA</v>
          </cell>
        </row>
        <row r="6569">
          <cell r="A6569" t="str">
            <v xml:space="preserve">MACCHIA MASSIMO    </v>
          </cell>
          <cell r="B6569" t="str">
            <v>MARSICO NUOVO</v>
          </cell>
        </row>
        <row r="6570">
          <cell r="A6570" t="str">
            <v xml:space="preserve">ZIPPARRI MARCO    </v>
          </cell>
          <cell r="B6570" t="str">
            <v>MARSICOVETERE</v>
          </cell>
        </row>
        <row r="6571">
          <cell r="A6571" t="str">
            <v xml:space="preserve">RAFTI LUIGI    </v>
          </cell>
          <cell r="B6571" t="str">
            <v>MASCHITO</v>
          </cell>
        </row>
        <row r="6572">
          <cell r="A6572" t="str">
            <v xml:space="preserve">MAGLIONE GIUSEPPE    </v>
          </cell>
          <cell r="B6572" t="str">
            <v>MELFI</v>
          </cell>
        </row>
        <row r="6573">
          <cell r="A6573" t="str">
            <v xml:space="preserve">SINISGALLI FILIPPO    </v>
          </cell>
          <cell r="B6573" t="str">
            <v>MISSANELLO</v>
          </cell>
        </row>
        <row r="6574">
          <cell r="A6574" t="str">
            <v xml:space="preserve">RUBINO ANTONIO    </v>
          </cell>
          <cell r="B6574" t="str">
            <v>MOLITERNO</v>
          </cell>
        </row>
        <row r="6575">
          <cell r="A6575" t="str">
            <v xml:space="preserve">D'AMELIO ANTONIO    </v>
          </cell>
          <cell r="B6575" t="str">
            <v>MONTEMILONE</v>
          </cell>
        </row>
        <row r="6576">
          <cell r="A6576" t="str">
            <v xml:space="preserve">DI LEO SENATRO   </v>
          </cell>
          <cell r="B6576" t="str">
            <v>MONTEMURRO</v>
          </cell>
        </row>
        <row r="6577">
          <cell r="A6577" t="str">
            <v xml:space="preserve">SETARO GIOVANNI    </v>
          </cell>
          <cell r="B6577" t="str">
            <v>MURO LUCANO</v>
          </cell>
        </row>
        <row r="6578">
          <cell r="A6578" t="str">
            <v xml:space="preserve">CARLOMAGNO DOMENICO    </v>
          </cell>
          <cell r="B6578" t="str">
            <v>NEMOLI</v>
          </cell>
        </row>
        <row r="6579">
          <cell r="A6579" t="str">
            <v xml:space="preserve">CALABRESE FRANCESCO ANTONIO   </v>
          </cell>
          <cell r="B6579" t="str">
            <v>NOEPOLI</v>
          </cell>
        </row>
        <row r="6580">
          <cell r="A6580" t="str">
            <v xml:space="preserve">EVANGELISTA MIRCO    </v>
          </cell>
          <cell r="B6580" t="str">
            <v>OPPIDO LUCANO</v>
          </cell>
        </row>
        <row r="6581">
          <cell r="A6581" t="str">
            <v xml:space="preserve">FESTINO LUCA    </v>
          </cell>
          <cell r="B6581" t="str">
            <v>PALAZZO SAN GERVASIO</v>
          </cell>
        </row>
        <row r="6582">
          <cell r="A6582" t="str">
            <v xml:space="preserve">GIOIA TANIA    </v>
          </cell>
          <cell r="B6582" t="str">
            <v>PATERNO</v>
          </cell>
        </row>
        <row r="6583">
          <cell r="A6583" t="str">
            <v xml:space="preserve">CARNEVALE GIOVANNI    </v>
          </cell>
          <cell r="B6583" t="str">
            <v>PESCOPAGANO</v>
          </cell>
        </row>
        <row r="6584">
          <cell r="A6584" t="str">
            <v xml:space="preserve">LETTIERI GIOVANNI    </v>
          </cell>
          <cell r="B6584" t="str">
            <v>PICERNO</v>
          </cell>
        </row>
        <row r="6585">
          <cell r="A6585" t="str">
            <v xml:space="preserve">CILLIS PAOLO    </v>
          </cell>
          <cell r="B6585" t="str">
            <v>PIETRAGALLA</v>
          </cell>
        </row>
        <row r="6586">
          <cell r="A6586" t="str">
            <v xml:space="preserve">CAVUOTI ROCCA MARIA   </v>
          </cell>
          <cell r="B6586" t="str">
            <v>PIETRAPERTOSA</v>
          </cell>
        </row>
        <row r="6587">
          <cell r="A6587" t="str">
            <v xml:space="preserve">FERRETTI GERARDO    </v>
          </cell>
          <cell r="B6587" t="str">
            <v>PIGNOLA</v>
          </cell>
        </row>
        <row r="6588">
          <cell r="A6588" t="str">
            <v xml:space="preserve">GUARENTE MARIO    </v>
          </cell>
          <cell r="B6588" t="str">
            <v>POTENZA</v>
          </cell>
        </row>
        <row r="6589">
          <cell r="A6589" t="str">
            <v xml:space="preserve">CRISTOFARO BIAGIO    </v>
          </cell>
          <cell r="B6589" t="str">
            <v>RAPOLLA</v>
          </cell>
        </row>
        <row r="6590">
          <cell r="A6590" t="str">
            <v xml:space="preserve">LORENZO FELICETTA    </v>
          </cell>
          <cell r="B6590" t="str">
            <v>RAPONE</v>
          </cell>
        </row>
        <row r="6591">
          <cell r="A6591" t="str">
            <v xml:space="preserve">DI NITTO MARIO   </v>
          </cell>
          <cell r="B6591" t="str">
            <v>RIONERO IN VULTURE</v>
          </cell>
        </row>
        <row r="6592">
          <cell r="A6592" t="str">
            <v xml:space="preserve">SARCUNO GIUSEPPE    </v>
          </cell>
          <cell r="B6592" t="str">
            <v>RIPACANDIDA</v>
          </cell>
        </row>
        <row r="6593">
          <cell r="A6593" t="str">
            <v xml:space="preserve">ALTIERI FRANCESCO    </v>
          </cell>
          <cell r="B6593" t="str">
            <v>RIVELLO</v>
          </cell>
        </row>
        <row r="6594">
          <cell r="A6594" t="str">
            <v xml:space="preserve">GRECO ROCCO    </v>
          </cell>
          <cell r="B6594" t="str">
            <v>ROCCANOVA</v>
          </cell>
        </row>
        <row r="6595">
          <cell r="A6595" t="str">
            <v xml:space="preserve">BRUNO ROCCO    </v>
          </cell>
          <cell r="B6595" t="str">
            <v>ROTONDA</v>
          </cell>
        </row>
        <row r="6596">
          <cell r="A6596" t="str">
            <v xml:space="preserve">GENTILESCA FRANCO    </v>
          </cell>
          <cell r="B6596" t="str">
            <v>RUOTI</v>
          </cell>
        </row>
        <row r="6597">
          <cell r="A6597" t="str">
            <v xml:space="preserve">METALLO MICHELE    </v>
          </cell>
          <cell r="B6597" t="str">
            <v>RUVO DEL MONTE</v>
          </cell>
        </row>
        <row r="6598">
          <cell r="A6598" t="str">
            <v xml:space="preserve">BALDASSARRE ROSA    </v>
          </cell>
          <cell r="B6598" t="str">
            <v>SAN CHIRICO NUOVO</v>
          </cell>
        </row>
        <row r="6599">
          <cell r="A6599" t="str">
            <v xml:space="preserve">CIRIGLIANO VINCENZO    </v>
          </cell>
          <cell r="B6599" t="str">
            <v>SAN CHIRICO RAPARO</v>
          </cell>
        </row>
        <row r="6600">
          <cell r="A6600" t="str">
            <v xml:space="preserve">IANNIBELLI RENATO    </v>
          </cell>
          <cell r="B6600" t="str">
            <v>SAN COSTANTINO ALBANESE</v>
          </cell>
        </row>
        <row r="6601">
          <cell r="A6601" t="str">
            <v xml:space="preserve">SPERDUTO DONATO    </v>
          </cell>
          <cell r="B6601" t="str">
            <v>SAN FELE</v>
          </cell>
        </row>
        <row r="6602">
          <cell r="A6602" t="str">
            <v xml:space="preserve">IMPERATRICE MARIO ANTONIO   </v>
          </cell>
          <cell r="B6602" t="str">
            <v>SAN MARTINO D'AGRI</v>
          </cell>
        </row>
        <row r="6603">
          <cell r="A6603" t="str">
            <v xml:space="preserve">TROIANO MOSE' ANTONIO   </v>
          </cell>
          <cell r="B6603" t="str">
            <v>SAN PAOLO ALBANESE</v>
          </cell>
        </row>
        <row r="6604">
          <cell r="A6604" t="str">
            <v xml:space="preserve">FIORE FRANCESCO    </v>
          </cell>
          <cell r="B6604" t="str">
            <v>SAN SEVERINO LUCANO</v>
          </cell>
        </row>
        <row r="6605">
          <cell r="A6605" t="str">
            <v xml:space="preserve">LAURINO MICHELE    </v>
          </cell>
          <cell r="B6605" t="str">
            <v>SANT'ANGELO LE FRATTE</v>
          </cell>
        </row>
        <row r="6606">
          <cell r="A6606" t="str">
            <v xml:space="preserve">LA GROTTA SALVATORE   </v>
          </cell>
          <cell r="B6606" t="str">
            <v>SANT'ARCANGELO</v>
          </cell>
        </row>
        <row r="6607">
          <cell r="A6607" t="str">
            <v xml:space="preserve">TEMPONE GIOVANNI    </v>
          </cell>
          <cell r="B6607" t="str">
            <v>SARCONI</v>
          </cell>
        </row>
        <row r="6608">
          <cell r="A6608" t="str">
            <v xml:space="preserve">NARDO ROCCHINO    </v>
          </cell>
          <cell r="B6608" t="str">
            <v>SASSO DI CASTALDA</v>
          </cell>
        </row>
        <row r="6609">
          <cell r="A6609" t="str">
            <v xml:space="preserve">VITA UMBERTO    </v>
          </cell>
          <cell r="B6609" t="str">
            <v>SATRIANO DI LUCANIA</v>
          </cell>
        </row>
        <row r="6610">
          <cell r="A6610" t="str">
            <v xml:space="preserve">RICCIARDI ROSINA    </v>
          </cell>
          <cell r="B6610" t="str">
            <v>SAVOIA DI LUCANIA</v>
          </cell>
        </row>
        <row r="6611">
          <cell r="A6611" t="str">
            <v xml:space="preserve">CASTRONUOVO GIUSEPPE    </v>
          </cell>
          <cell r="B6611" t="str">
            <v>SENISE</v>
          </cell>
        </row>
        <row r="6612">
          <cell r="A6612" t="str">
            <v xml:space="preserve">DE LUISE PASQUALE   </v>
          </cell>
          <cell r="B6612" t="str">
            <v>SPINOSO</v>
          </cell>
        </row>
        <row r="6613">
          <cell r="A6613" t="str">
            <v xml:space="preserve">MARINO VINCENZO    </v>
          </cell>
          <cell r="B6613" t="str">
            <v>TEANA</v>
          </cell>
        </row>
        <row r="6614">
          <cell r="A6614" t="str">
            <v xml:space="preserve">GOLIA VINCENZO    </v>
          </cell>
          <cell r="B6614" t="str">
            <v>TERRANOVA DI POLLINO</v>
          </cell>
        </row>
        <row r="6615">
          <cell r="A6615" t="str">
            <v xml:space="preserve">SCAVONE GRAZIANO    </v>
          </cell>
          <cell r="B6615" t="str">
            <v>TITO</v>
          </cell>
        </row>
        <row r="6616">
          <cell r="A6616" t="str">
            <v xml:space="preserve">PEPE PASQUALE    </v>
          </cell>
          <cell r="B6616" t="str">
            <v>TOLVE</v>
          </cell>
        </row>
        <row r="6617">
          <cell r="A6617" t="str">
            <v xml:space="preserve">MAROTTA LUIGI    </v>
          </cell>
          <cell r="B6617" t="str">
            <v>TRAMUTOLA</v>
          </cell>
        </row>
        <row r="6618">
          <cell r="A6618" t="str">
            <v xml:space="preserve">MARCANTE FABIO    </v>
          </cell>
          <cell r="B6618" t="str">
            <v>TRECCHINA</v>
          </cell>
        </row>
        <row r="6619">
          <cell r="A6619" t="str">
            <v xml:space="preserve">GUARINI MARCO    </v>
          </cell>
          <cell r="B6619" t="str">
            <v>TRIVIGNO</v>
          </cell>
        </row>
        <row r="6620">
          <cell r="A6620" t="str">
            <v xml:space="preserve">SENISE ANTONIO    </v>
          </cell>
          <cell r="B6620" t="str">
            <v>VAGLIO BASILICATA</v>
          </cell>
        </row>
        <row r="6621">
          <cell r="A6621" t="str">
            <v xml:space="preserve">IOVANNI MARIANNA    </v>
          </cell>
          <cell r="B6621" t="str">
            <v>VENOSA</v>
          </cell>
        </row>
        <row r="6622">
          <cell r="A6622" t="str">
            <v xml:space="preserve">GIORDANO CHRISTIAN    </v>
          </cell>
          <cell r="B6622" t="str">
            <v>VIETRI DI POTENZA</v>
          </cell>
        </row>
        <row r="6623">
          <cell r="A6623" t="str">
            <v xml:space="preserve">RIZZO ANTONIO    </v>
          </cell>
          <cell r="B6623" t="str">
            <v>VIGGIANELLO</v>
          </cell>
        </row>
        <row r="6624">
          <cell r="A6624" t="str">
            <v xml:space="preserve">CICALA AMEDEO    </v>
          </cell>
          <cell r="B6624" t="str">
            <v>VIGGIANO</v>
          </cell>
        </row>
        <row r="6625">
          <cell r="A6625" t="str">
            <v xml:space="preserve">RICCA SALVATORE    </v>
          </cell>
          <cell r="B6625" t="str">
            <v>ALBI</v>
          </cell>
        </row>
        <row r="6626">
          <cell r="A6626" t="str">
            <v xml:space="preserve">RUGGIERO LUIGI    </v>
          </cell>
          <cell r="B6626" t="str">
            <v>AMARONI</v>
          </cell>
        </row>
        <row r="6627">
          <cell r="A6627" t="str">
            <v xml:space="preserve">RUGA SAVERIO    </v>
          </cell>
          <cell r="B6627" t="str">
            <v>AMATO</v>
          </cell>
        </row>
        <row r="6628">
          <cell r="A6628" t="str">
            <v xml:space="preserve">PETA PIETRO ANTONIO   </v>
          </cell>
          <cell r="B6628" t="str">
            <v>ANDALI</v>
          </cell>
        </row>
        <row r="6629">
          <cell r="A6629" t="str">
            <v xml:space="preserve">MATOZZO VALTER    </v>
          </cell>
          <cell r="B6629" t="str">
            <v>ARGUSTO</v>
          </cell>
        </row>
        <row r="6630">
          <cell r="A6630" t="str">
            <v xml:space="preserve">PARRETTA GIUSEPPE NICOLA   </v>
          </cell>
          <cell r="B6630" t="str">
            <v>BADOLATO</v>
          </cell>
        </row>
        <row r="6631">
          <cell r="A6631" t="str">
            <v xml:space="preserve">TORCHIA ANTONIO    </v>
          </cell>
          <cell r="B6631" t="str">
            <v>BELCASTRO</v>
          </cell>
        </row>
        <row r="6632">
          <cell r="A6632" t="str">
            <v xml:space="preserve">SACCO ELISABETH    </v>
          </cell>
          <cell r="B6632" t="str">
            <v>BORGIA</v>
          </cell>
        </row>
        <row r="6633">
          <cell r="A6633" t="str">
            <v xml:space="preserve">PUCCIO SAVERIO SIMONE   </v>
          </cell>
          <cell r="B6633" t="str">
            <v>BOTRICELLO</v>
          </cell>
        </row>
        <row r="6634">
          <cell r="A6634" t="str">
            <v xml:space="preserve">SCIUMBATA ANTONIO    </v>
          </cell>
          <cell r="B6634" t="str">
            <v>CARAFFA DI CATANZARO</v>
          </cell>
        </row>
        <row r="6635">
          <cell r="A6635" t="str">
            <v xml:space="preserve">STAGLIANO' DANILO    </v>
          </cell>
          <cell r="B6635" t="str">
            <v>CARDINALE</v>
          </cell>
        </row>
        <row r="6636">
          <cell r="A6636" t="str">
            <v xml:space="preserve">TALARICO EMANUELA    </v>
          </cell>
          <cell r="B6636" t="str">
            <v>CARLOPOLI</v>
          </cell>
        </row>
        <row r="6637">
          <cell r="A6637" t="str">
            <v xml:space="preserve">FIORITA NICOLA    </v>
          </cell>
          <cell r="B6637" t="str">
            <v>CATANZARO</v>
          </cell>
        </row>
        <row r="6638">
          <cell r="A6638" t="str">
            <v xml:space="preserve">CASALINUOVO FRANCESCO    </v>
          </cell>
          <cell r="B6638" t="str">
            <v>CENADI</v>
          </cell>
        </row>
        <row r="6639">
          <cell r="A6639" t="str">
            <v xml:space="preserve">SINOPOLI FERNANDO    </v>
          </cell>
          <cell r="B6639" t="str">
            <v>CENTRACHE</v>
          </cell>
        </row>
        <row r="6640">
          <cell r="A6640" t="str">
            <v xml:space="preserve">RIZZUTI FABRIZIO    </v>
          </cell>
          <cell r="B6640" t="str">
            <v>CERVA</v>
          </cell>
        </row>
        <row r="6641">
          <cell r="A6641" t="str">
            <v xml:space="preserve">DONATO DOMENICO SAVIO   </v>
          </cell>
          <cell r="B6641" t="str">
            <v>CHIARAVALLE CENTRALE</v>
          </cell>
        </row>
        <row r="6642">
          <cell r="A6642" t="str">
            <v xml:space="preserve">FALVO ALESSANDRO    </v>
          </cell>
          <cell r="B6642" t="str">
            <v>CICALA</v>
          </cell>
        </row>
        <row r="6643">
          <cell r="A6643" t="str">
            <v xml:space="preserve">D'ASSISI EMILIO FRANCESCO   </v>
          </cell>
          <cell r="B6643" t="str">
            <v>CONFLENTI</v>
          </cell>
        </row>
        <row r="6644">
          <cell r="A6644" t="str">
            <v xml:space="preserve">SCALFARO FRANCESCO    </v>
          </cell>
          <cell r="B6644" t="str">
            <v>CORTALE</v>
          </cell>
        </row>
        <row r="6645">
          <cell r="A6645" t="str">
            <v xml:space="preserve">MERCURIO RAFFAELE    </v>
          </cell>
          <cell r="B6645" t="str">
            <v>CROPANI</v>
          </cell>
        </row>
        <row r="6646">
          <cell r="A6646" t="str">
            <v xml:space="preserve">SERRAO VINCENZO    </v>
          </cell>
          <cell r="B6646" t="str">
            <v>CURINGA</v>
          </cell>
        </row>
        <row r="6647">
          <cell r="A6647" t="str">
            <v xml:space="preserve">PAPALEO GIUSEPPE    </v>
          </cell>
          <cell r="B6647" t="str">
            <v>DAVOLI</v>
          </cell>
        </row>
        <row r="6648">
          <cell r="A6648" t="str">
            <v xml:space="preserve">PERRI RAFFAELLA    </v>
          </cell>
          <cell r="B6648" t="str">
            <v>DECOLLATURA</v>
          </cell>
        </row>
        <row r="6649">
          <cell r="A6649" t="str">
            <v xml:space="preserve">STELLA FRANCESCO    </v>
          </cell>
          <cell r="B6649" t="str">
            <v>FALERNA</v>
          </cell>
        </row>
        <row r="6650">
          <cell r="A6650" t="str">
            <v xml:space="preserve">FAZIO PIETRO    </v>
          </cell>
          <cell r="B6650" t="str">
            <v>FEROLETO ANTICO</v>
          </cell>
        </row>
        <row r="6651">
          <cell r="A6651" t="str">
            <v xml:space="preserve">RAFFAELE DOMENICO    </v>
          </cell>
          <cell r="B6651" t="str">
            <v>FOSSATO SERRALTA</v>
          </cell>
        </row>
        <row r="6652">
          <cell r="A6652" t="str">
            <v xml:space="preserve">SINOPOLI SALVATORE    </v>
          </cell>
          <cell r="B6652" t="str">
            <v>GAGLIATO</v>
          </cell>
        </row>
        <row r="6653">
          <cell r="A6653" t="str">
            <v xml:space="preserve">GALLELLO GREGORIO    </v>
          </cell>
          <cell r="B6653" t="str">
            <v>GASPERINA</v>
          </cell>
        </row>
        <row r="6654">
          <cell r="A6654" t="str">
            <v xml:space="preserve">MOSCHELLA LAURA    </v>
          </cell>
          <cell r="B6654" t="str">
            <v>GIMIGLIANO</v>
          </cell>
        </row>
        <row r="6655">
          <cell r="A6655" t="str">
            <v xml:space="preserve">CRISTOFARO PIETRANTONIO    </v>
          </cell>
          <cell r="B6655" t="str">
            <v>GIRIFALCO</v>
          </cell>
        </row>
        <row r="6656">
          <cell r="A6656" t="str">
            <v xml:space="preserve">ARGENTO FRANCESCO    </v>
          </cell>
          <cell r="B6656" t="str">
            <v>GIZZERIA</v>
          </cell>
        </row>
        <row r="6657">
          <cell r="A6657" t="str">
            <v xml:space="preserve">USSIA GIUSEPPE    </v>
          </cell>
          <cell r="B6657" t="str">
            <v>GUARDAVALLE</v>
          </cell>
        </row>
        <row r="6658">
          <cell r="A6658" t="str">
            <v xml:space="preserve">MIRARCHI VINCENZO    </v>
          </cell>
          <cell r="B6658" t="str">
            <v>ISCA SULLO IONIO</v>
          </cell>
        </row>
        <row r="6659">
          <cell r="A6659" t="str">
            <v xml:space="preserve">SERRATORE FERDINANDO    </v>
          </cell>
          <cell r="B6659" t="str">
            <v>JACURSO</v>
          </cell>
        </row>
        <row r="6660">
          <cell r="A6660" t="str">
            <v xml:space="preserve">MASCARO PAOLO    </v>
          </cell>
          <cell r="B6660" t="str">
            <v>LAMEZIA TERME</v>
          </cell>
        </row>
        <row r="6661">
          <cell r="A6661" t="str">
            <v xml:space="preserve">LOSTUMBO ANTONIO    </v>
          </cell>
          <cell r="B6661" t="str">
            <v>MAGISANO</v>
          </cell>
        </row>
        <row r="6662">
          <cell r="A6662" t="str">
            <v xml:space="preserve">AMANTEA GALDINO DARIO   </v>
          </cell>
          <cell r="B6662" t="str">
            <v>MAIDA</v>
          </cell>
        </row>
        <row r="6663">
          <cell r="A6663" t="str">
            <v xml:space="preserve">GAROFALO DOMENICO    </v>
          </cell>
          <cell r="B6663" t="str">
            <v>MARCEDUSA</v>
          </cell>
        </row>
        <row r="6664">
          <cell r="A6664" t="str">
            <v xml:space="preserve">SCERBO VITTORIO    </v>
          </cell>
          <cell r="B6664" t="str">
            <v>MARCELLINARA</v>
          </cell>
        </row>
        <row r="6665">
          <cell r="A6665" t="str">
            <v xml:space="preserve">BARTOLOTTA FRANCESCO    </v>
          </cell>
          <cell r="B6665" t="str">
            <v>MARTIRANO</v>
          </cell>
        </row>
        <row r="6666">
          <cell r="A6666" t="str">
            <v xml:space="preserve">PUCCI FRANCO ROSARIO   </v>
          </cell>
          <cell r="B6666" t="str">
            <v>MARTIRANO LOMBARDO</v>
          </cell>
        </row>
        <row r="6667">
          <cell r="A6667" t="str">
            <v xml:space="preserve">GUZZI PIETRO HIRAM   </v>
          </cell>
          <cell r="B6667" t="str">
            <v>MIGLIERINA</v>
          </cell>
        </row>
        <row r="6668">
          <cell r="A6668" t="str">
            <v xml:space="preserve">CERULLO GIANCARLO    </v>
          </cell>
          <cell r="B6668" t="str">
            <v>MONTAURO</v>
          </cell>
        </row>
        <row r="6669">
          <cell r="A6669" t="str">
            <v xml:space="preserve">MIGLIARESE MARIO    </v>
          </cell>
          <cell r="B6669" t="str">
            <v>MONTEPAONE</v>
          </cell>
        </row>
        <row r="6670">
          <cell r="A6670" t="str">
            <v xml:space="preserve">EGEO IVANO    </v>
          </cell>
          <cell r="B6670" t="str">
            <v>MOTTA SANTA LUCIA</v>
          </cell>
        </row>
        <row r="6671">
          <cell r="A6671" t="str">
            <v xml:space="preserve">MALTA NICOLA    </v>
          </cell>
          <cell r="B6671" t="str">
            <v>OLIVADI</v>
          </cell>
        </row>
        <row r="6672">
          <cell r="A6672" t="str">
            <v xml:space="preserve">EMANUELE DOMENICO    </v>
          </cell>
          <cell r="B6672" t="str">
            <v>PALERMITI</v>
          </cell>
        </row>
        <row r="6673">
          <cell r="A6673" t="str">
            <v xml:space="preserve">MARINO VINCENZO    </v>
          </cell>
          <cell r="B6673" t="str">
            <v>PENTONE</v>
          </cell>
        </row>
        <row r="6674">
          <cell r="A6674" t="str">
            <v xml:space="preserve">SANTOPOLO GIULIO    </v>
          </cell>
          <cell r="B6674" t="str">
            <v>PETRIZZI</v>
          </cell>
        </row>
        <row r="6675">
          <cell r="A6675" t="str">
            <v xml:space="preserve">BIANCO VINCENZO    </v>
          </cell>
          <cell r="B6675" t="str">
            <v>PETRONA'</v>
          </cell>
        </row>
        <row r="6676">
          <cell r="A6676" t="str">
            <v xml:space="preserve">CUDA VALENTINA    </v>
          </cell>
          <cell r="B6676" t="str">
            <v>PIANOPOLI</v>
          </cell>
        </row>
        <row r="6677">
          <cell r="A6677" t="str">
            <v xml:space="preserve">ESPOSITO DAVIDE    </v>
          </cell>
          <cell r="B6677" t="str">
            <v>PLATANIA</v>
          </cell>
        </row>
        <row r="6678">
          <cell r="A6678" t="str">
            <v xml:space="preserve">META BRUNO    </v>
          </cell>
          <cell r="B6678" t="str">
            <v>SAN FLORO</v>
          </cell>
        </row>
        <row r="6679">
          <cell r="A6679" t="str">
            <v xml:space="preserve">MARRELLI LUCA    </v>
          </cell>
          <cell r="B6679" t="str">
            <v>SAN MANGO D'AQUINO</v>
          </cell>
        </row>
        <row r="6680">
          <cell r="A6680" t="str">
            <v xml:space="preserve">GIAMPA' DOMENICO    </v>
          </cell>
          <cell r="B6680" t="str">
            <v>SAN PIETRO A MAIDA</v>
          </cell>
        </row>
        <row r="6681">
          <cell r="A6681" t="str">
            <v xml:space="preserve">DE SANTIS RAFFAELE   </v>
          </cell>
          <cell r="B6681" t="str">
            <v>SAN PIETRO APOSTOLO</v>
          </cell>
        </row>
        <row r="6682">
          <cell r="A6682" t="str">
            <v xml:space="preserve">ALOISIO LUIGI    </v>
          </cell>
          <cell r="B6682" t="str">
            <v>SAN SOSTENE</v>
          </cell>
        </row>
        <row r="6683">
          <cell r="A6683" t="str">
            <v xml:space="preserve">SEVERINO FRANCESCO    </v>
          </cell>
          <cell r="B6683" t="str">
            <v>SANTA CATERINA DELLO IONIO</v>
          </cell>
        </row>
        <row r="6684">
          <cell r="A6684" t="str">
            <v xml:space="preserve">RAMOGIDA NICOLA    </v>
          </cell>
          <cell r="B6684" t="str">
            <v>SANT'ANDREA APOSTOLO DELLO IONIO</v>
          </cell>
        </row>
        <row r="6685">
          <cell r="A6685" t="str">
            <v xml:space="preserve">TINO ANTONIO    </v>
          </cell>
          <cell r="B6685" t="str">
            <v>SAN VITO SULLO IONIO</v>
          </cell>
        </row>
        <row r="6686">
          <cell r="A6686" t="str">
            <v xml:space="preserve">CHIARAVALLOTI MASSIMILIANO    </v>
          </cell>
          <cell r="B6686" t="str">
            <v>SATRIANO</v>
          </cell>
        </row>
        <row r="6687">
          <cell r="A6687" t="str">
            <v xml:space="preserve">ZICCHINELLA DAVIDE    </v>
          </cell>
          <cell r="B6687" t="str">
            <v>SELLIA</v>
          </cell>
        </row>
        <row r="6688">
          <cell r="A6688" t="str">
            <v xml:space="preserve">MAURO FRANCESCO    </v>
          </cell>
          <cell r="B6688" t="str">
            <v>SELLIA MARINA</v>
          </cell>
        </row>
        <row r="6689">
          <cell r="A6689" t="str">
            <v xml:space="preserve">MURACA ANTONIO    </v>
          </cell>
          <cell r="B6689" t="str">
            <v>SERRASTRETTA</v>
          </cell>
        </row>
        <row r="6690">
          <cell r="A6690" t="str">
            <v xml:space="preserve">CAPELLUPO CARMINE    </v>
          </cell>
          <cell r="B6690" t="str">
            <v>SERSALE</v>
          </cell>
        </row>
        <row r="6691">
          <cell r="A6691" t="str">
            <v xml:space="preserve">FORMICA ANTONELLO    </v>
          </cell>
          <cell r="B6691" t="str">
            <v>SETTINGIANO</v>
          </cell>
        </row>
        <row r="6692">
          <cell r="A6692" t="str">
            <v xml:space="preserve">NANIA VINCENZO    </v>
          </cell>
          <cell r="B6692" t="str">
            <v>SORBO SAN BASILE</v>
          </cell>
        </row>
        <row r="6693">
          <cell r="A6693" t="str">
            <v xml:space="preserve">VACCA DANIELE    </v>
          </cell>
          <cell r="B6693" t="str">
            <v>SOVERATO</v>
          </cell>
        </row>
        <row r="6694">
          <cell r="A6694" t="str">
            <v xml:space="preserve">CHIODO MICHELE    </v>
          </cell>
          <cell r="B6694" t="str">
            <v>SOVERIA MANNELLI</v>
          </cell>
        </row>
        <row r="6695">
          <cell r="A6695" t="str">
            <v xml:space="preserve">MORMILE MARIO AMEDEO   </v>
          </cell>
          <cell r="B6695" t="str">
            <v>SOVERIA SIMERI</v>
          </cell>
        </row>
        <row r="6696">
          <cell r="A6696" t="str">
            <v xml:space="preserve">MUCCARI PASQUALE    </v>
          </cell>
          <cell r="B6696" t="str">
            <v>SQUILLACE</v>
          </cell>
        </row>
        <row r="6697">
          <cell r="A6697" t="str">
            <v xml:space="preserve">MERCURIO ALFONSO    </v>
          </cell>
          <cell r="B6697" t="str">
            <v>STALETTI'</v>
          </cell>
        </row>
        <row r="6698">
          <cell r="A6698" t="str">
            <v xml:space="preserve">TARANTINO SEBASTIANO    </v>
          </cell>
          <cell r="B6698" t="str">
            <v>TAVERNA</v>
          </cell>
        </row>
        <row r="6699">
          <cell r="A6699" t="str">
            <v xml:space="preserve">GRECO DOMENICO STEFANO   </v>
          </cell>
          <cell r="B6699" t="str">
            <v>TIRIOLO</v>
          </cell>
        </row>
        <row r="6700">
          <cell r="A6700" t="str">
            <v xml:space="preserve">ROTI VITO BRUNO   </v>
          </cell>
          <cell r="B6700" t="str">
            <v>TORRE DI RUGGIERO</v>
          </cell>
        </row>
        <row r="6701">
          <cell r="A6701" t="str">
            <v xml:space="preserve">MEGNA SALVATORE    </v>
          </cell>
          <cell r="B6701" t="str">
            <v>VALLEFIORITA</v>
          </cell>
        </row>
        <row r="6702">
          <cell r="A6702" t="str">
            <v xml:space="preserve">GALLELLI DOMENICO    </v>
          </cell>
          <cell r="B6702" t="str">
            <v>ZAGARISE</v>
          </cell>
        </row>
        <row r="6703">
          <cell r="A6703" t="str">
            <v xml:space="preserve">CAPPARELLI GENNARO    </v>
          </cell>
          <cell r="B6703" t="str">
            <v>ACQUAFORMOSA</v>
          </cell>
        </row>
        <row r="6704">
          <cell r="A6704" t="str">
            <v xml:space="preserve">TRIPICCHIO FRANCESCO    </v>
          </cell>
          <cell r="B6704" t="str">
            <v>ACQUAPPESA</v>
          </cell>
        </row>
        <row r="6705">
          <cell r="A6705" t="str">
            <v xml:space="preserve">CAPALBO PINO    </v>
          </cell>
          <cell r="B6705" t="str">
            <v>ACRI</v>
          </cell>
        </row>
        <row r="6706">
          <cell r="A6706" t="str">
            <v xml:space="preserve">LEPORE LUCA    </v>
          </cell>
          <cell r="B6706" t="str">
            <v>AIELLO CALABRO</v>
          </cell>
        </row>
        <row r="6707">
          <cell r="A6707" t="str">
            <v xml:space="preserve">DE FRANCO PASQUALE   </v>
          </cell>
          <cell r="B6707" t="str">
            <v>AIETA</v>
          </cell>
        </row>
        <row r="6708">
          <cell r="A6708" t="str">
            <v xml:space="preserve">AURELIO LEONARDO    </v>
          </cell>
          <cell r="B6708" t="str">
            <v>ALBIDONA</v>
          </cell>
        </row>
        <row r="6709">
          <cell r="A6709" t="str">
            <v xml:space="preserve">VUODO DOMENICO    </v>
          </cell>
          <cell r="B6709" t="str">
            <v>ALESSANDRIA DEL CARRETTO</v>
          </cell>
        </row>
        <row r="6710">
          <cell r="A6710" t="str">
            <v xml:space="preserve">DE ROSE PASQUALINO SEBASTIANO  </v>
          </cell>
          <cell r="B6710" t="str">
            <v>ALTILIA</v>
          </cell>
        </row>
        <row r="6711">
          <cell r="A6711" t="str">
            <v xml:space="preserve">COPPOLA GIANPIETRO    </v>
          </cell>
          <cell r="B6711" t="str">
            <v>ALTOMONTE</v>
          </cell>
        </row>
        <row r="6712">
          <cell r="A6712" t="str">
            <v xml:space="preserve">PELLEGRINO VINCENZO    </v>
          </cell>
          <cell r="B6712" t="str">
            <v>AMANTEA</v>
          </cell>
        </row>
        <row r="6713">
          <cell r="A6713" t="str">
            <v xml:space="preserve">APRILE PASQUALE    </v>
          </cell>
          <cell r="B6713" t="str">
            <v>AMENDOLARA</v>
          </cell>
        </row>
        <row r="6714">
          <cell r="A6714" t="str">
            <v xml:space="preserve">PORCO ALESSANDRO LEONARDO   </v>
          </cell>
          <cell r="B6714" t="str">
            <v>APRIGLIANO</v>
          </cell>
        </row>
        <row r="6715">
          <cell r="A6715" t="str">
            <v xml:space="preserve">VELTRI ROBERTO    </v>
          </cell>
          <cell r="B6715" t="str">
            <v>BELMONTE CALABRO</v>
          </cell>
        </row>
        <row r="6716">
          <cell r="A6716" t="str">
            <v xml:space="preserve">COZZA ELVIRA    </v>
          </cell>
          <cell r="B6716" t="str">
            <v>BELSITO</v>
          </cell>
        </row>
        <row r="6717">
          <cell r="A6717" t="str">
            <v xml:space="preserve">CASCINI VINCENZO    </v>
          </cell>
          <cell r="B6717" t="str">
            <v>BELVEDERE MARITTIMO</v>
          </cell>
        </row>
        <row r="6718">
          <cell r="A6718" t="str">
            <v xml:space="preserve">TAVERNA PASQUALE    </v>
          </cell>
          <cell r="B6718" t="str">
            <v>BIANCHI</v>
          </cell>
        </row>
        <row r="6719">
          <cell r="A6719" t="str">
            <v xml:space="preserve">FUCILE FRANCESCO    </v>
          </cell>
          <cell r="B6719" t="str">
            <v>BISIGNANO</v>
          </cell>
        </row>
        <row r="6720">
          <cell r="A6720" t="str">
            <v xml:space="preserve">BENEVENTO ALFONSO    </v>
          </cell>
          <cell r="B6720" t="str">
            <v>BOCCHIGLIERO</v>
          </cell>
        </row>
        <row r="6721">
          <cell r="A6721" t="str">
            <v xml:space="preserve">GROSSO FRANCESCO    </v>
          </cell>
          <cell r="B6721" t="str">
            <v>BONIFATI</v>
          </cell>
        </row>
        <row r="6722">
          <cell r="A6722" t="str">
            <v xml:space="preserve">BARBIERO ANGELINA    </v>
          </cell>
          <cell r="B6722" t="str">
            <v>BUONVICINO</v>
          </cell>
        </row>
        <row r="6723">
          <cell r="A6723" t="str">
            <v xml:space="preserve">GIUDICEANDREA EDOARDO    </v>
          </cell>
          <cell r="B6723" t="str">
            <v>CALOPEZZATI</v>
          </cell>
        </row>
        <row r="6724">
          <cell r="A6724" t="str">
            <v xml:space="preserve">MAZZA UMBERTO    </v>
          </cell>
          <cell r="B6724" t="str">
            <v>CALOVETO</v>
          </cell>
        </row>
        <row r="6725">
          <cell r="A6725" t="str">
            <v xml:space="preserve">CHIARELLO AGOSTINO    </v>
          </cell>
          <cell r="B6725" t="str">
            <v>CAMPANA</v>
          </cell>
        </row>
        <row r="6726">
          <cell r="A6726" t="str">
            <v xml:space="preserve">STIGLIANO PAOLO    </v>
          </cell>
          <cell r="B6726" t="str">
            <v>CANNA</v>
          </cell>
        </row>
        <row r="6727">
          <cell r="A6727" t="str">
            <v xml:space="preserve">GRECO FILOMENA    </v>
          </cell>
          <cell r="B6727" t="str">
            <v>CARIATI</v>
          </cell>
        </row>
        <row r="6728">
          <cell r="A6728" t="str">
            <v xml:space="preserve">VIGLIATURO VALERIO    </v>
          </cell>
          <cell r="B6728" t="str">
            <v>CARPANZANO</v>
          </cell>
        </row>
        <row r="6729">
          <cell r="A6729" t="str">
            <v xml:space="preserve">MARTIRE STANISLAO    </v>
          </cell>
          <cell r="B6729" t="str">
            <v>CASALI DEL MANCO</v>
          </cell>
        </row>
        <row r="6730">
          <cell r="A6730" t="str">
            <v xml:space="preserve">PAPASSO GIOVANNI    </v>
          </cell>
          <cell r="B6730" t="str">
            <v>CASSANO ALL'IONIO</v>
          </cell>
        </row>
        <row r="6731">
          <cell r="A6731" t="str">
            <v xml:space="preserve">MAGARO' SALVATORE    </v>
          </cell>
          <cell r="B6731" t="str">
            <v>CASTIGLIONE COSENTINO</v>
          </cell>
        </row>
        <row r="6732">
          <cell r="A6732" t="str">
            <v xml:space="preserve">GRECO GIOVANNI    </v>
          </cell>
          <cell r="B6732" t="str">
            <v>CASTROLIBERO</v>
          </cell>
        </row>
        <row r="6733">
          <cell r="A6733" t="str">
            <v xml:space="preserve">ADDUCI ALESSANDRO    </v>
          </cell>
          <cell r="B6733" t="str">
            <v>CASTROREGIO</v>
          </cell>
        </row>
        <row r="6734">
          <cell r="A6734" t="str">
            <v xml:space="preserve">LO POLITO DOMENICO   </v>
          </cell>
          <cell r="B6734" t="str">
            <v>CASTROVILLARI</v>
          </cell>
        </row>
        <row r="6735">
          <cell r="A6735" t="str">
            <v xml:space="preserve">LETTIERI MATTEO FRANCESCO   </v>
          </cell>
          <cell r="B6735" t="str">
            <v>CELICO</v>
          </cell>
        </row>
        <row r="6736">
          <cell r="A6736" t="str">
            <v xml:space="preserve">CONTE VINCENZO    </v>
          </cell>
          <cell r="B6736" t="str">
            <v>CELLARA</v>
          </cell>
        </row>
        <row r="6737">
          <cell r="A6737" t="str">
            <v xml:space="preserve">CARLOMAGNO ANTONIO    </v>
          </cell>
          <cell r="B6737" t="str">
            <v>CERCHIARA DI CALABRIA</v>
          </cell>
        </row>
        <row r="6738">
          <cell r="A6738" t="str">
            <v xml:space="preserve">DI GIOIA LUCIO   </v>
          </cell>
          <cell r="B6738" t="str">
            <v>CERISANO</v>
          </cell>
        </row>
        <row r="6739">
          <cell r="A6739" t="str">
            <v xml:space="preserve">FILICE GIOBERTO    </v>
          </cell>
          <cell r="B6739" t="str">
            <v>CERVICATI</v>
          </cell>
        </row>
        <row r="6740">
          <cell r="A6740" t="str">
            <v xml:space="preserve">RIZZO GIUSEPPE    </v>
          </cell>
          <cell r="B6740" t="str">
            <v>CERZETO</v>
          </cell>
        </row>
        <row r="6741">
          <cell r="A6741" t="str">
            <v xml:space="preserve">CENNAMO ERMANNO    </v>
          </cell>
          <cell r="B6741" t="str">
            <v>CETRARO</v>
          </cell>
        </row>
        <row r="6742">
          <cell r="A6742" t="str">
            <v xml:space="preserve">TOCCI ALESSANDRO    </v>
          </cell>
          <cell r="B6742" t="str">
            <v>CIVITA</v>
          </cell>
        </row>
        <row r="6743">
          <cell r="A6743" t="str">
            <v xml:space="preserve">BOSSIO ARMANDO    </v>
          </cell>
          <cell r="B6743" t="str">
            <v>CLETO</v>
          </cell>
        </row>
        <row r="6744">
          <cell r="A6744" t="str">
            <v xml:space="preserve">LUCIA GIOVANNI    </v>
          </cell>
          <cell r="B6744" t="str">
            <v>COLOSIMI</v>
          </cell>
        </row>
        <row r="6745">
          <cell r="A6745" t="str">
            <v xml:space="preserve">STASI FLAVIO    </v>
          </cell>
          <cell r="B6745" t="str">
            <v>CORIGLIANO-ROSSANO</v>
          </cell>
        </row>
        <row r="6746">
          <cell r="A6746" t="str">
            <v xml:space="preserve">CARUSO FRANCESCO ALESSANDRO   </v>
          </cell>
          <cell r="B6746" t="str">
            <v>COSENZA</v>
          </cell>
        </row>
        <row r="6747">
          <cell r="A6747" t="str">
            <v xml:space="preserve">LETTIERI LUIGI    </v>
          </cell>
          <cell r="B6747" t="str">
            <v>CROPALATI</v>
          </cell>
        </row>
        <row r="6748">
          <cell r="A6748" t="str">
            <v xml:space="preserve">RUSSO ANTONIO    </v>
          </cell>
          <cell r="B6748" t="str">
            <v>CROSIA</v>
          </cell>
        </row>
        <row r="6749">
          <cell r="A6749" t="str">
            <v xml:space="preserve">MAGORNO ERNESTO    </v>
          </cell>
          <cell r="B6749" t="str">
            <v>DIAMANTE</v>
          </cell>
        </row>
        <row r="6750">
          <cell r="A6750" t="str">
            <v xml:space="preserve">SORCALE GAETANO    </v>
          </cell>
          <cell r="B6750" t="str">
            <v>DIPIGNANO</v>
          </cell>
        </row>
        <row r="6751">
          <cell r="A6751" t="str">
            <v xml:space="preserve">SEGRETI GIANFRANCO    </v>
          </cell>
          <cell r="B6751" t="str">
            <v>DOMANICO</v>
          </cell>
        </row>
        <row r="6752">
          <cell r="A6752" t="str">
            <v xml:space="preserve">GIGLIO RAFFAELE    </v>
          </cell>
          <cell r="B6752" t="str">
            <v>FAGNANO CASTELLO</v>
          </cell>
        </row>
        <row r="6753">
          <cell r="A6753" t="str">
            <v xml:space="preserve">CANDREVA FRANCESCO ALFREDO MARCELLO  </v>
          </cell>
          <cell r="B6753" t="str">
            <v>FALCONARA ALBANESE</v>
          </cell>
        </row>
        <row r="6754">
          <cell r="A6754" t="str">
            <v xml:space="preserve">ADAMO FEDELE    </v>
          </cell>
          <cell r="B6754" t="str">
            <v>FIGLINE VEGLIATURO</v>
          </cell>
        </row>
        <row r="6755">
          <cell r="A6755" t="str">
            <v xml:space="preserve">BOSCO GIUSEPPE    </v>
          </cell>
          <cell r="B6755" t="str">
            <v>FIRMO</v>
          </cell>
        </row>
        <row r="6756">
          <cell r="A6756" t="str">
            <v xml:space="preserve">BARONE FORTUNATO ROSARIO   </v>
          </cell>
          <cell r="B6756" t="str">
            <v>FIUMEFREDDO BRUZIO</v>
          </cell>
        </row>
        <row r="6757">
          <cell r="A6757" t="str">
            <v xml:space="preserve">TURSI GAETANO    </v>
          </cell>
          <cell r="B6757" t="str">
            <v>FRANCAVILLA MARITTIMA</v>
          </cell>
        </row>
        <row r="6758">
          <cell r="A6758" t="str">
            <v xml:space="preserve">CATAPANO ANGELO    </v>
          </cell>
          <cell r="B6758" t="str">
            <v>FRASCINETO</v>
          </cell>
        </row>
        <row r="6759">
          <cell r="A6759" t="str">
            <v xml:space="preserve">MIDDEA GIACOMO    </v>
          </cell>
          <cell r="B6759" t="str">
            <v>FUSCALDO</v>
          </cell>
        </row>
        <row r="6760">
          <cell r="A6760" t="str">
            <v xml:space="preserve">DE MARCO ROBERTO   </v>
          </cell>
          <cell r="B6760" t="str">
            <v>GRIMALDI</v>
          </cell>
        </row>
        <row r="6761">
          <cell r="A6761" t="str">
            <v xml:space="preserve">BELLUSCI SAVERIO    </v>
          </cell>
          <cell r="B6761" t="str">
            <v>GRISOLIA</v>
          </cell>
        </row>
        <row r="6762">
          <cell r="A6762" t="str">
            <v xml:space="preserve">ROCCHETTI VINCENZO    </v>
          </cell>
          <cell r="B6762" t="str">
            <v>GUARDIA PIEMONTESE</v>
          </cell>
        </row>
        <row r="6763">
          <cell r="A6763" t="str">
            <v xml:space="preserve">SCANGA FIORENZO    </v>
          </cell>
          <cell r="B6763" t="str">
            <v>LAGO</v>
          </cell>
        </row>
        <row r="6764">
          <cell r="A6764" t="str">
            <v xml:space="preserve">RUSSO MARIANGELINA    </v>
          </cell>
          <cell r="B6764" t="str">
            <v>LAINO BORGO</v>
          </cell>
        </row>
        <row r="6765">
          <cell r="A6765" t="str">
            <v xml:space="preserve">PALERMO GAETANO    </v>
          </cell>
          <cell r="B6765" t="str">
            <v>LAINO CASTELLO</v>
          </cell>
        </row>
        <row r="6766">
          <cell r="A6766" t="str">
            <v xml:space="preserve">GACCIONE ANGELO MARCELLO   </v>
          </cell>
          <cell r="B6766" t="str">
            <v>LAPPANO</v>
          </cell>
        </row>
        <row r="6767">
          <cell r="A6767" t="str">
            <v xml:space="preserve">BLANDI ANTONELLA    </v>
          </cell>
          <cell r="B6767" t="str">
            <v>LATTARICO</v>
          </cell>
        </row>
        <row r="6768">
          <cell r="A6768" t="str">
            <v xml:space="preserve">MANNARINO GIACINTO    </v>
          </cell>
          <cell r="B6768" t="str">
            <v>LONGOBARDI</v>
          </cell>
        </row>
        <row r="6769">
          <cell r="A6769" t="str">
            <v xml:space="preserve">PIRILLO GIOVANNI    </v>
          </cell>
          <cell r="B6769" t="str">
            <v>LONGOBUCCO</v>
          </cell>
        </row>
        <row r="6770">
          <cell r="A6770" t="str">
            <v xml:space="preserve">FERRARO CARMINE    </v>
          </cell>
          <cell r="B6770" t="str">
            <v>LUNGRO</v>
          </cell>
        </row>
        <row r="6771">
          <cell r="A6771" t="str">
            <v xml:space="preserve">FEDERICO UMBERTO    </v>
          </cell>
          <cell r="B6771" t="str">
            <v>LUZZI</v>
          </cell>
        </row>
        <row r="6772">
          <cell r="A6772" t="str">
            <v xml:space="preserve">DE MARCO GIACOMO   </v>
          </cell>
          <cell r="B6772" t="str">
            <v>MAIERA'</v>
          </cell>
        </row>
        <row r="6773">
          <cell r="A6773" t="str">
            <v xml:space="preserve">DE ROSA FRANCESCO MARIO  </v>
          </cell>
          <cell r="B6773" t="str">
            <v>MALITO</v>
          </cell>
        </row>
        <row r="6774">
          <cell r="A6774" t="str">
            <v xml:space="preserve">AMATUZZO PIETRO    </v>
          </cell>
          <cell r="B6774" t="str">
            <v>MALVITO</v>
          </cell>
        </row>
        <row r="6775">
          <cell r="A6775" t="str">
            <v xml:space="preserve">BERARDI ORAZIO    </v>
          </cell>
          <cell r="B6775" t="str">
            <v>MANGONE</v>
          </cell>
        </row>
        <row r="6776">
          <cell r="A6776" t="str">
            <v xml:space="preserve">VIVACQUA EDUARDO    </v>
          </cell>
          <cell r="B6776" t="str">
            <v>MARANO MARCHESATO</v>
          </cell>
        </row>
        <row r="6777">
          <cell r="A6777" t="str">
            <v xml:space="preserve">SALERNO GIUSEPPE    </v>
          </cell>
          <cell r="B6777" t="str">
            <v>MARANO PRINCIPATO</v>
          </cell>
        </row>
        <row r="6778">
          <cell r="A6778" t="str">
            <v xml:space="preserve">TUCCI PIETRO    </v>
          </cell>
          <cell r="B6778" t="str">
            <v>MARZI</v>
          </cell>
        </row>
        <row r="6779">
          <cell r="A6779" t="str">
            <v xml:space="preserve">PALERMO ANTONIO    </v>
          </cell>
          <cell r="B6779" t="str">
            <v>MENDICINO</v>
          </cell>
        </row>
        <row r="6780">
          <cell r="A6780" t="str">
            <v xml:space="preserve">MARIANI FERRUCCIO    </v>
          </cell>
          <cell r="B6780" t="str">
            <v>MONGRASSANO</v>
          </cell>
        </row>
        <row r="6781">
          <cell r="A6781" t="str">
            <v xml:space="preserve">CARACCIOLO PIETRO    </v>
          </cell>
          <cell r="B6781" t="str">
            <v>MONTALTO UFFUGO</v>
          </cell>
        </row>
        <row r="6782">
          <cell r="A6782" t="str">
            <v xml:space="preserve">INTROCASO ROCCO    </v>
          </cell>
          <cell r="B6782" t="str">
            <v>MONTEGIORDANO</v>
          </cell>
        </row>
        <row r="6783">
          <cell r="A6783" t="str">
            <v xml:space="preserve">DE BARTOLO NICOLO'   </v>
          </cell>
          <cell r="B6783" t="str">
            <v>MORANO CALABRO</v>
          </cell>
        </row>
        <row r="6784">
          <cell r="A6784" t="str">
            <v xml:space="preserve">PAPPATERRA PAOLO    </v>
          </cell>
          <cell r="B6784" t="str">
            <v>MORMANNO</v>
          </cell>
        </row>
        <row r="6785">
          <cell r="A6785" t="str">
            <v xml:space="preserve">BASILE ROMEO    </v>
          </cell>
          <cell r="B6785" t="str">
            <v>MOTTAFOLLONE</v>
          </cell>
        </row>
        <row r="6786">
          <cell r="A6786" t="str">
            <v xml:space="preserve">PANDOLFI MARIA ANTONIETTA   </v>
          </cell>
          <cell r="B6786" t="str">
            <v>NOCARA</v>
          </cell>
        </row>
        <row r="6787">
          <cell r="A6787" t="str">
            <v xml:space="preserve">COLOTTA SIMONA    </v>
          </cell>
          <cell r="B6787" t="str">
            <v>ORIOLO</v>
          </cell>
        </row>
        <row r="6788">
          <cell r="A6788" t="str">
            <v xml:space="preserve">BOTTONE ALBERTO    </v>
          </cell>
          <cell r="B6788" t="str">
            <v>ORSOMARSO</v>
          </cell>
        </row>
        <row r="6789">
          <cell r="A6789" t="str">
            <v xml:space="preserve">GRAZIANO STEFANO    </v>
          </cell>
          <cell r="B6789" t="str">
            <v>PALUDI</v>
          </cell>
        </row>
        <row r="6790">
          <cell r="A6790" t="str">
            <v xml:space="preserve">PARROTTA SALVATORE    </v>
          </cell>
          <cell r="B6790" t="str">
            <v>PANETTIERI</v>
          </cell>
        </row>
        <row r="6791">
          <cell r="A6791" t="str">
            <v xml:space="preserve">POLITANO GIOVANNI    </v>
          </cell>
          <cell r="B6791" t="str">
            <v>PAOLA</v>
          </cell>
        </row>
        <row r="6792">
          <cell r="A6792" t="str">
            <v xml:space="preserve">CONTE FIORENZO    </v>
          </cell>
          <cell r="B6792" t="str">
            <v>PAPASIDERO</v>
          </cell>
        </row>
        <row r="6793">
          <cell r="A6793" t="str">
            <v xml:space="preserve">DEPOSITO DONATELLA    </v>
          </cell>
          <cell r="B6793" t="str">
            <v>PARENTI</v>
          </cell>
        </row>
        <row r="6794">
          <cell r="A6794" t="str">
            <v xml:space="preserve">PAPAIANNI LUCIA    </v>
          </cell>
          <cell r="B6794" t="str">
            <v>PATERNO CALABRO</v>
          </cell>
        </row>
        <row r="6795">
          <cell r="A6795" t="str">
            <v xml:space="preserve">LEONE ANTONELLA    </v>
          </cell>
          <cell r="B6795" t="str">
            <v>PEDIVIGLIANO</v>
          </cell>
        </row>
        <row r="6796">
          <cell r="A6796" t="str">
            <v xml:space="preserve">MUTO ANTONIO    </v>
          </cell>
          <cell r="B6796" t="str">
            <v>PIETRAFITTA</v>
          </cell>
        </row>
        <row r="6797">
          <cell r="A6797" t="str">
            <v xml:space="preserve">LABONIA MANUELA    </v>
          </cell>
          <cell r="B6797" t="str">
            <v>PIETRAPAOLA</v>
          </cell>
        </row>
        <row r="6798">
          <cell r="A6798" t="str">
            <v xml:space="preserve">STAMATI PIETRO GIUSEPPE   </v>
          </cell>
          <cell r="B6798" t="str">
            <v>PLATACI</v>
          </cell>
        </row>
        <row r="6799">
          <cell r="A6799" t="str">
            <v xml:space="preserve">DE LORENZO ANTONINO   </v>
          </cell>
          <cell r="B6799" t="str">
            <v>PRAIA A MARE</v>
          </cell>
        </row>
        <row r="6800">
          <cell r="A6800" t="str">
            <v xml:space="preserve">MANNA MARCELLO    </v>
          </cell>
          <cell r="B6800" t="str">
            <v>RENDE</v>
          </cell>
        </row>
        <row r="6801">
          <cell r="A6801" t="str">
            <v xml:space="preserve">RANU' GIUSEPPE    </v>
          </cell>
          <cell r="B6801" t="str">
            <v>ROCCA IMPERIALE</v>
          </cell>
        </row>
        <row r="6802">
          <cell r="A6802" t="str">
            <v xml:space="preserve">DE MAIO SALVATORE   </v>
          </cell>
          <cell r="B6802" t="str">
            <v>ROGGIANO GRAVINA</v>
          </cell>
        </row>
        <row r="6803">
          <cell r="A6803" t="str">
            <v xml:space="preserve">ALTOMARE GIOVANNI    </v>
          </cell>
          <cell r="B6803" t="str">
            <v>ROGLIANO</v>
          </cell>
        </row>
        <row r="6804">
          <cell r="A6804" t="str">
            <v xml:space="preserve">BARBIERI ROBERTO    </v>
          </cell>
          <cell r="B6804" t="str">
            <v>ROSE</v>
          </cell>
        </row>
        <row r="6805">
          <cell r="A6805" t="str">
            <v xml:space="preserve">MAZZIA ROSANNA    </v>
          </cell>
          <cell r="B6805" t="str">
            <v>ROSETO CAPO SPULICO</v>
          </cell>
        </row>
        <row r="6806">
          <cell r="A6806" t="str">
            <v xml:space="preserve">DE MONTE GIUSEPPE   </v>
          </cell>
          <cell r="B6806" t="str">
            <v>ROTA GRECA</v>
          </cell>
        </row>
        <row r="6807">
          <cell r="A6807" t="str">
            <v xml:space="preserve">DE SANTIS GIUSEPPE   </v>
          </cell>
          <cell r="B6807" t="str">
            <v>ROVITO</v>
          </cell>
        </row>
        <row r="6808">
          <cell r="A6808" t="str">
            <v xml:space="preserve">TAMBURI VINCENZO    </v>
          </cell>
          <cell r="B6808" t="str">
            <v>SAN BASILE</v>
          </cell>
        </row>
        <row r="6809">
          <cell r="A6809" t="str">
            <v xml:space="preserve">CAPPARELLI ROSARIA AMALIA   </v>
          </cell>
          <cell r="B6809" t="str">
            <v>SAN BENEDETTO ULLANO</v>
          </cell>
        </row>
        <row r="6810">
          <cell r="A6810" t="str">
            <v xml:space="preserve">BAFFA DAMIANO    </v>
          </cell>
          <cell r="B6810" t="str">
            <v>SAN COSMO ALBANESE</v>
          </cell>
        </row>
        <row r="6811">
          <cell r="A6811" t="str">
            <v xml:space="preserve">MADEO ERNESTO    </v>
          </cell>
          <cell r="B6811" t="str">
            <v>SAN DEMETRIO CORONE</v>
          </cell>
        </row>
        <row r="6812">
          <cell r="A6812" t="str">
            <v xml:space="preserve">DI GIORNO JIM   </v>
          </cell>
          <cell r="B6812" t="str">
            <v>SAN DONATO DI NINEA</v>
          </cell>
        </row>
        <row r="6813">
          <cell r="A6813" t="str">
            <v xml:space="preserve">CRIBARI LINDA    </v>
          </cell>
          <cell r="B6813" t="str">
            <v>SAN FILI</v>
          </cell>
        </row>
        <row r="6814">
          <cell r="A6814" t="str">
            <v xml:space="preserve">GUARDIA MICHELE    </v>
          </cell>
          <cell r="B6814" t="str">
            <v>SANGINETO</v>
          </cell>
        </row>
        <row r="6815">
          <cell r="A6815" t="str">
            <v xml:space="preserve">GABRIELE GIANNI    </v>
          </cell>
          <cell r="B6815" t="str">
            <v>SAN GIORGIO ALBANESE</v>
          </cell>
        </row>
        <row r="6816">
          <cell r="A6816" t="str">
            <v xml:space="preserve">SUCCURRO ROSARIA    </v>
          </cell>
          <cell r="B6816" t="str">
            <v>SAN GIOVANNI IN FIORE</v>
          </cell>
        </row>
        <row r="6817">
          <cell r="A6817" t="str">
            <v xml:space="preserve">CERSOSIMO ANTONIO    </v>
          </cell>
          <cell r="B6817" t="str">
            <v>SAN LORENZO BELLIZZI</v>
          </cell>
        </row>
        <row r="6818">
          <cell r="A6818" t="str">
            <v xml:space="preserve">RIMOLI VINCENZO    </v>
          </cell>
          <cell r="B6818" t="str">
            <v>SAN LORENZO DEL VALLO</v>
          </cell>
        </row>
        <row r="6819">
          <cell r="A6819" t="str">
            <v xml:space="preserve">DE TOMMASO COSIMO   </v>
          </cell>
          <cell r="B6819" t="str">
            <v>SAN LUCIDO</v>
          </cell>
        </row>
        <row r="6820">
          <cell r="A6820" t="str">
            <v xml:space="preserve">MARIOTTI VIRGINIA    </v>
          </cell>
          <cell r="B6820" t="str">
            <v>SAN MARCO ARGENTANO</v>
          </cell>
        </row>
        <row r="6821">
          <cell r="A6821" t="str">
            <v xml:space="preserve">CALABRESE PAOLO    </v>
          </cell>
          <cell r="B6821" t="str">
            <v>SAN MARTINO DI FINITA</v>
          </cell>
        </row>
        <row r="6822">
          <cell r="A6822" t="str">
            <v xml:space="preserve">MADEO EUGENIO    </v>
          </cell>
          <cell r="B6822" t="str">
            <v>SAN NICOLA ARCELLA</v>
          </cell>
        </row>
        <row r="6823">
          <cell r="A6823" t="str">
            <v xml:space="preserve">LORELLI GIOACCHINO    </v>
          </cell>
          <cell r="B6823" t="str">
            <v>SAN PIETRO IN AMANTEA</v>
          </cell>
        </row>
        <row r="6824">
          <cell r="A6824" t="str">
            <v xml:space="preserve">ACRI FRANCESCO    </v>
          </cell>
          <cell r="B6824" t="str">
            <v>SAN PIETRO IN GUARANO</v>
          </cell>
        </row>
        <row r="6825">
          <cell r="A6825" t="str">
            <v xml:space="preserve">DE MARCO VINCENZO   </v>
          </cell>
          <cell r="B6825" t="str">
            <v>SAN SOSTI</v>
          </cell>
        </row>
        <row r="6826">
          <cell r="A6826" t="str">
            <v xml:space="preserve">LAVALLE ROBERTO    </v>
          </cell>
          <cell r="B6826" t="str">
            <v>SANTA CATERINA ALBANESE</v>
          </cell>
        </row>
        <row r="6827">
          <cell r="A6827" t="str">
            <v xml:space="preserve">LUCCHESI ALFREDO GIUSEPPE   </v>
          </cell>
          <cell r="B6827" t="str">
            <v>SANTA DOMENICA TALAO</v>
          </cell>
        </row>
        <row r="6828">
          <cell r="A6828" t="str">
            <v xml:space="preserve">NOCITO MARIO    </v>
          </cell>
          <cell r="B6828" t="str">
            <v>SANT'AGATA DI ESARO</v>
          </cell>
        </row>
        <row r="6829">
          <cell r="A6829" t="str">
            <v xml:space="preserve">VETERE UGO    </v>
          </cell>
          <cell r="B6829" t="str">
            <v>SANTA MARIA DEL CEDRO</v>
          </cell>
        </row>
        <row r="6830">
          <cell r="A6830" t="str">
            <v xml:space="preserve">SISCA DANIELE ATTANASIO   </v>
          </cell>
          <cell r="B6830" t="str">
            <v>SANTA SOFIA D'EPIRO</v>
          </cell>
        </row>
        <row r="6831">
          <cell r="A6831" t="str">
            <v xml:space="preserve">NICOLETTI LUCIA    </v>
          </cell>
          <cell r="B6831" t="str">
            <v>SANTO STEFANO DI ROGLIANO</v>
          </cell>
        </row>
        <row r="6832">
          <cell r="A6832" t="str">
            <v xml:space="preserve">IANNOTTA GREGORIO    </v>
          </cell>
          <cell r="B6832" t="str">
            <v>SAN VINCENZO LA COSTA</v>
          </cell>
        </row>
        <row r="6833">
          <cell r="A6833" t="str">
            <v xml:space="preserve">RUSSO RENZO    </v>
          </cell>
          <cell r="B6833" t="str">
            <v>SARACENA</v>
          </cell>
        </row>
        <row r="6834">
          <cell r="A6834" t="str">
            <v xml:space="preserve">MATALONE GIOVANNI    </v>
          </cell>
          <cell r="B6834" t="str">
            <v>SCALA COELI</v>
          </cell>
        </row>
        <row r="6835">
          <cell r="A6835" t="str">
            <v xml:space="preserve">PERROTTA GIACOMO    </v>
          </cell>
          <cell r="B6835" t="str">
            <v>SCALEA</v>
          </cell>
        </row>
        <row r="6836">
          <cell r="A6836" t="str">
            <v xml:space="preserve">PANE RAFFAELE    </v>
          </cell>
          <cell r="B6836" t="str">
            <v>SCIGLIANO</v>
          </cell>
        </row>
        <row r="6837">
          <cell r="A6837" t="str">
            <v xml:space="preserve">CUGLIETTA ANTONIO    </v>
          </cell>
          <cell r="B6837" t="str">
            <v>SERRA D'AIELLO</v>
          </cell>
        </row>
        <row r="6838">
          <cell r="A6838" t="str">
            <v xml:space="preserve">NOCITI FERDINANDO    </v>
          </cell>
          <cell r="B6838" t="str">
            <v>SPEZZANO ALBANESE</v>
          </cell>
        </row>
        <row r="6839">
          <cell r="A6839" t="str">
            <v xml:space="preserve">MONACO SALVATORE    </v>
          </cell>
          <cell r="B6839" t="str">
            <v>SPEZZANO DELLA SILA</v>
          </cell>
        </row>
        <row r="6840">
          <cell r="A6840" t="str">
            <v xml:space="preserve">AMERUSO ROBERTO    </v>
          </cell>
          <cell r="B6840" t="str">
            <v>TARSIA</v>
          </cell>
        </row>
        <row r="6841">
          <cell r="A6841" t="str">
            <v xml:space="preserve">LIRANGI LUIGI    </v>
          </cell>
          <cell r="B6841" t="str">
            <v>TERRANOVA DA SIBARI</v>
          </cell>
        </row>
        <row r="6842">
          <cell r="A6842" t="str">
            <v xml:space="preserve">SANTORO MAURO    </v>
          </cell>
          <cell r="B6842" t="str">
            <v>TERRAVECCHIA</v>
          </cell>
        </row>
        <row r="6843">
          <cell r="A6843" t="str">
            <v xml:space="preserve">RAIMONDO LUCIO FRANCO   </v>
          </cell>
          <cell r="B6843" t="str">
            <v>TORANO CASTELLO</v>
          </cell>
        </row>
        <row r="6844">
          <cell r="A6844" t="str">
            <v xml:space="preserve">IORIO ANTONIO    </v>
          </cell>
          <cell r="B6844" t="str">
            <v>TORTORA</v>
          </cell>
        </row>
        <row r="6845">
          <cell r="A6845" t="str">
            <v xml:space="preserve">AURELIO ALEX    </v>
          </cell>
          <cell r="B6845" t="str">
            <v>TREBISACCE</v>
          </cell>
        </row>
        <row r="6846">
          <cell r="A6846" t="str">
            <v xml:space="preserve">POMILLO ANTONIO    </v>
          </cell>
          <cell r="B6846" t="str">
            <v>VACCARIZZO ALBANESE</v>
          </cell>
        </row>
        <row r="6847">
          <cell r="A6847" t="str">
            <v xml:space="preserve">SILVESTRI FRANCESCO    </v>
          </cell>
          <cell r="B6847" t="str">
            <v>VERBICARO</v>
          </cell>
        </row>
        <row r="6848">
          <cell r="A6848" t="str">
            <v xml:space="preserve">MONTALTI PAOLO    </v>
          </cell>
          <cell r="B6848" t="str">
            <v>VILLAPIANA</v>
          </cell>
        </row>
        <row r="6849">
          <cell r="A6849" t="str">
            <v xml:space="preserve">FABIANO FABRIZIO    </v>
          </cell>
          <cell r="B6849" t="str">
            <v>ZUMPANO</v>
          </cell>
        </row>
        <row r="6850">
          <cell r="A6850" t="str">
            <v xml:space="preserve">MODAFFARI DOMENICO    </v>
          </cell>
          <cell r="B6850" t="str">
            <v>AFRICO</v>
          </cell>
        </row>
        <row r="6851">
          <cell r="A6851" t="str">
            <v xml:space="preserve">LUPIS GIUSEPPE    </v>
          </cell>
          <cell r="B6851" t="str">
            <v>AGNANA CALABRA</v>
          </cell>
        </row>
        <row r="6852">
          <cell r="A6852" t="str">
            <v xml:space="preserve">DEMARZO ALESSANDRO    </v>
          </cell>
          <cell r="B6852" t="str">
            <v>ANOIA</v>
          </cell>
        </row>
        <row r="6853">
          <cell r="A6853" t="str">
            <v xml:space="preserve">MURDACA GIUSEPPE    </v>
          </cell>
          <cell r="B6853" t="str">
            <v>ANTONIMINA</v>
          </cell>
        </row>
        <row r="6854">
          <cell r="A6854" t="str">
            <v xml:space="preserve">CAMPISI GIUSEPPE    </v>
          </cell>
          <cell r="B6854" t="str">
            <v>ARDORE</v>
          </cell>
        </row>
        <row r="6855">
          <cell r="A6855" t="str">
            <v xml:space="preserve">MONORCHIO SANTO    </v>
          </cell>
          <cell r="B6855" t="str">
            <v>BAGALADI</v>
          </cell>
        </row>
        <row r="6856">
          <cell r="A6856" t="str">
            <v xml:space="preserve">PISTOLESI ADONE    </v>
          </cell>
          <cell r="B6856" t="str">
            <v>BAGNARA CALABRA</v>
          </cell>
        </row>
        <row r="6857">
          <cell r="A6857" t="str">
            <v xml:space="preserve">MANTEGNA DOMENICO    </v>
          </cell>
          <cell r="B6857" t="str">
            <v>BENESTARE</v>
          </cell>
        </row>
        <row r="6858">
          <cell r="A6858" t="str">
            <v xml:space="preserve">VALENTI VINCENZO    </v>
          </cell>
          <cell r="B6858" t="str">
            <v>BIVONGI</v>
          </cell>
        </row>
        <row r="6859">
          <cell r="A6859" t="str">
            <v xml:space="preserve">CASILE SANTO    </v>
          </cell>
          <cell r="B6859" t="str">
            <v>BOVA</v>
          </cell>
        </row>
        <row r="6860">
          <cell r="A6860" t="str">
            <v xml:space="preserve">MAESANO VINCENZO    </v>
          </cell>
          <cell r="B6860" t="str">
            <v>BOVALINO</v>
          </cell>
        </row>
        <row r="6861">
          <cell r="A6861" t="str">
            <v xml:space="preserve">ZAVETTIERI SAVERIO    </v>
          </cell>
          <cell r="B6861" t="str">
            <v>BOVA MARINA</v>
          </cell>
        </row>
        <row r="6862">
          <cell r="A6862" t="str">
            <v xml:space="preserve">GAROFFOLO SILVESTRO    </v>
          </cell>
          <cell r="B6862" t="str">
            <v>BRANCALEONE</v>
          </cell>
        </row>
        <row r="6863">
          <cell r="A6863" t="str">
            <v xml:space="preserve">CUZZOLA GIUSEPPE ANTONIO   </v>
          </cell>
          <cell r="B6863" t="str">
            <v>BRUZZANO ZEFFIRIO</v>
          </cell>
        </row>
        <row r="6864">
          <cell r="A6864" t="str">
            <v xml:space="preserve">ROMEO DOMENICO    </v>
          </cell>
          <cell r="B6864" t="str">
            <v>CALANNA</v>
          </cell>
        </row>
        <row r="6865">
          <cell r="A6865" t="str">
            <v xml:space="preserve">ALFARANO GIUSEPPE    </v>
          </cell>
          <cell r="B6865" t="str">
            <v>CAMINI</v>
          </cell>
        </row>
        <row r="6866">
          <cell r="A6866" t="str">
            <v xml:space="preserve">REPACI ROCCO ALESSANDRO   </v>
          </cell>
          <cell r="B6866" t="str">
            <v>CAMPO CALABRO</v>
          </cell>
        </row>
        <row r="6867">
          <cell r="A6867" t="str">
            <v xml:space="preserve">CAVALLARO VINCENZO    </v>
          </cell>
          <cell r="B6867" t="str">
            <v>CANDIDONI</v>
          </cell>
        </row>
        <row r="6868">
          <cell r="A6868" t="str">
            <v xml:space="preserve">LAROSA ROSARIO    </v>
          </cell>
          <cell r="B6868" t="str">
            <v>CANOLO</v>
          </cell>
        </row>
        <row r="6869">
          <cell r="A6869" t="str">
            <v xml:space="preserve">MARRAPODI STEFANO UMBERTO   </v>
          </cell>
          <cell r="B6869" t="str">
            <v>CARAFFA DEL BIANCO</v>
          </cell>
        </row>
        <row r="6870">
          <cell r="A6870" t="str">
            <v xml:space="preserve">ARFUSO CROCEFISSA DANIELA   </v>
          </cell>
          <cell r="B6870" t="str">
            <v>CARDETO</v>
          </cell>
        </row>
        <row r="6871">
          <cell r="A6871" t="str">
            <v xml:space="preserve">PIPICELLA GIUSEPPE    </v>
          </cell>
          <cell r="B6871" t="str">
            <v>CARERI</v>
          </cell>
        </row>
        <row r="6872">
          <cell r="A6872" t="str">
            <v xml:space="preserve">CELENTANO GIUSEPPE ROCCO   </v>
          </cell>
          <cell r="B6872" t="str">
            <v>CASIGNANA</v>
          </cell>
        </row>
        <row r="6873">
          <cell r="A6873" t="str">
            <v xml:space="preserve">CAGLIUSO FRANCESCO    </v>
          </cell>
          <cell r="B6873" t="str">
            <v>CAULONIA</v>
          </cell>
        </row>
        <row r="6874">
          <cell r="A6874" t="str">
            <v xml:space="preserve">MANGIAMELI GIOVANNI    </v>
          </cell>
          <cell r="B6874" t="str">
            <v>CIMINA'</v>
          </cell>
        </row>
        <row r="6875">
          <cell r="A6875" t="str">
            <v xml:space="preserve">CONIA MICHELE    </v>
          </cell>
          <cell r="B6875" t="str">
            <v>CINQUEFRONDI</v>
          </cell>
        </row>
        <row r="6876">
          <cell r="A6876" t="str">
            <v xml:space="preserve">COSENTINO FRANCESCO    </v>
          </cell>
          <cell r="B6876" t="str">
            <v>CITTANOVA</v>
          </cell>
        </row>
        <row r="6877">
          <cell r="A6877" t="str">
            <v xml:space="preserve">IARIA TOMMASO    </v>
          </cell>
          <cell r="B6877" t="str">
            <v>CONDOFURI</v>
          </cell>
        </row>
        <row r="6878">
          <cell r="A6878" t="str">
            <v xml:space="preserve">LICASTRO DOMENICO    </v>
          </cell>
          <cell r="B6878" t="str">
            <v>DELIANUOVA</v>
          </cell>
        </row>
        <row r="6879">
          <cell r="A6879" t="str">
            <v xml:space="preserve">TRANQUILLA ANTONIO    </v>
          </cell>
          <cell r="B6879" t="str">
            <v>FEROLETO DELLA CHIESA</v>
          </cell>
        </row>
        <row r="6880">
          <cell r="A6880" t="str">
            <v xml:space="preserve">PIZZI DOMENICO SILVIO   </v>
          </cell>
          <cell r="B6880" t="str">
            <v>FERRUZZANO</v>
          </cell>
        </row>
        <row r="6881">
          <cell r="A6881" t="str">
            <v xml:space="preserve">BELLE' VINCENZO    </v>
          </cell>
          <cell r="B6881" t="str">
            <v>FIUMARA</v>
          </cell>
        </row>
        <row r="6882">
          <cell r="A6882" t="str">
            <v xml:space="preserve">SORBARA SANDRO    </v>
          </cell>
          <cell r="B6882" t="str">
            <v>GALATRO</v>
          </cell>
        </row>
        <row r="6883">
          <cell r="A6883" t="str">
            <v xml:space="preserve">PEZZIMENTI GIUSEPPE    </v>
          </cell>
          <cell r="B6883" t="str">
            <v>GERACE</v>
          </cell>
        </row>
        <row r="6884">
          <cell r="A6884" t="str">
            <v xml:space="preserve">ALBANESE ANTONIO    </v>
          </cell>
          <cell r="B6884" t="str">
            <v>GIFFONE</v>
          </cell>
        </row>
        <row r="6885">
          <cell r="A6885" t="str">
            <v xml:space="preserve">ALESSIO ALDO    </v>
          </cell>
          <cell r="B6885" t="str">
            <v>GIOIA TAURO</v>
          </cell>
        </row>
        <row r="6886">
          <cell r="A6886" t="str">
            <v xml:space="preserve">FUDA SALVATORE    </v>
          </cell>
          <cell r="B6886" t="str">
            <v>GIOIOSA IONICA</v>
          </cell>
        </row>
        <row r="6887">
          <cell r="A6887" t="str">
            <v xml:space="preserve">RACCO GIUSEPPE    </v>
          </cell>
          <cell r="B6887" t="str">
            <v>GROTTERIA</v>
          </cell>
        </row>
        <row r="6888">
          <cell r="A6888" t="str">
            <v xml:space="preserve">SPADARO MICHELE    </v>
          </cell>
          <cell r="B6888" t="str">
            <v>LAGANADI</v>
          </cell>
        </row>
        <row r="6889">
          <cell r="A6889" t="str">
            <v xml:space="preserve">MORANO ALBERTO    </v>
          </cell>
          <cell r="B6889" t="str">
            <v>LAUREANA DI BORRELLO</v>
          </cell>
        </row>
        <row r="6890">
          <cell r="A6890" t="str">
            <v xml:space="preserve">RASCHELLA' STEFANO FILIPPO   </v>
          </cell>
          <cell r="B6890" t="str">
            <v>MAMMOLA</v>
          </cell>
        </row>
        <row r="6891">
          <cell r="A6891" t="str">
            <v xml:space="preserve">FEMIA GIUSEPPE    </v>
          </cell>
          <cell r="B6891" t="str">
            <v>MARINA DI GIOIOSA IONICA</v>
          </cell>
        </row>
        <row r="6892">
          <cell r="A6892" t="str">
            <v xml:space="preserve">CIURLEO ROCCO GIORGIO   </v>
          </cell>
          <cell r="B6892" t="str">
            <v>MAROPATI</v>
          </cell>
        </row>
        <row r="6893">
          <cell r="A6893" t="str">
            <v xml:space="preserve">IMPERITURA GIORGIO    </v>
          </cell>
          <cell r="B6893" t="str">
            <v>MARTONE</v>
          </cell>
        </row>
        <row r="6894">
          <cell r="A6894" t="str">
            <v xml:space="preserve">OLIVERIO VINCENZO    </v>
          </cell>
          <cell r="B6894" t="str">
            <v>MELICUCCA'</v>
          </cell>
        </row>
        <row r="6895">
          <cell r="A6895" t="str">
            <v xml:space="preserve">NICOLACI FRANCESCO    </v>
          </cell>
          <cell r="B6895" t="str">
            <v>MELICUCCO</v>
          </cell>
        </row>
        <row r="6896">
          <cell r="A6896" t="str">
            <v xml:space="preserve">ORLANDO SALVATORE    </v>
          </cell>
          <cell r="B6896" t="str">
            <v>MELITO DI PORTO SALVO</v>
          </cell>
        </row>
        <row r="6897">
          <cell r="A6897" t="str">
            <v xml:space="preserve">CARUSO MARCO GIUSEPPE   </v>
          </cell>
          <cell r="B6897" t="str">
            <v>MOLOCHIO</v>
          </cell>
        </row>
        <row r="6898">
          <cell r="A6898" t="str">
            <v xml:space="preserve">DELEO CESARE    </v>
          </cell>
          <cell r="B6898" t="str">
            <v>MONASTERACE</v>
          </cell>
        </row>
        <row r="6899">
          <cell r="A6899" t="str">
            <v xml:space="preserve">FOTI MARIA    </v>
          </cell>
          <cell r="B6899" t="str">
            <v>MONTEBELLO JONICO</v>
          </cell>
        </row>
        <row r="6900">
          <cell r="A6900" t="str">
            <v xml:space="preserve">VERDUCI GIOVANNI    </v>
          </cell>
          <cell r="B6900" t="str">
            <v>MOTTA SAN GIOVANNI</v>
          </cell>
        </row>
        <row r="6901">
          <cell r="A6901" t="str">
            <v xml:space="preserve">BARILLARO BRUNO    </v>
          </cell>
          <cell r="B6901" t="str">
            <v>OPPIDO MAMERTINA</v>
          </cell>
        </row>
        <row r="6902">
          <cell r="A6902" t="str">
            <v xml:space="preserve">NOCERA UMBERTO FELICE   </v>
          </cell>
          <cell r="B6902" t="str">
            <v>PALIZZI</v>
          </cell>
        </row>
        <row r="6903">
          <cell r="A6903" t="str">
            <v xml:space="preserve">RANUCCIO GIUSEPPE    </v>
          </cell>
          <cell r="B6903" t="str">
            <v>PALMI</v>
          </cell>
        </row>
        <row r="6904">
          <cell r="A6904" t="str">
            <v xml:space="preserve">VALENTI FRANCESCO    </v>
          </cell>
          <cell r="B6904" t="str">
            <v>PAZZANO</v>
          </cell>
        </row>
        <row r="6905">
          <cell r="A6905" t="str">
            <v xml:space="preserve">CONDEMI ANTONIO    </v>
          </cell>
          <cell r="B6905" t="str">
            <v>PLACANICA</v>
          </cell>
        </row>
        <row r="6906">
          <cell r="A6906" t="str">
            <v xml:space="preserve">SERGI ROSARIO    </v>
          </cell>
          <cell r="B6906" t="str">
            <v>PLATI'</v>
          </cell>
        </row>
        <row r="6907">
          <cell r="A6907" t="str">
            <v xml:space="preserve">TRIPODI MICHELE    </v>
          </cell>
          <cell r="B6907" t="str">
            <v>POLISTENA</v>
          </cell>
        </row>
        <row r="6908">
          <cell r="A6908" t="str">
            <v xml:space="preserve">FALCOMATA' GIUSEPPE    </v>
          </cell>
          <cell r="B6908" t="str">
            <v>REGGIO DI CALABRIA</v>
          </cell>
        </row>
        <row r="6909">
          <cell r="A6909" t="str">
            <v xml:space="preserve">TRIFOLI ANTONIO    </v>
          </cell>
          <cell r="B6909" t="str">
            <v>RIACE</v>
          </cell>
        </row>
        <row r="6910">
          <cell r="A6910" t="str">
            <v xml:space="preserve">GIOVINAZZO ALESSANDRO    </v>
          </cell>
          <cell r="B6910" t="str">
            <v>RIZZICONI</v>
          </cell>
        </row>
        <row r="6911">
          <cell r="A6911" t="str">
            <v xml:space="preserve">PENNA DOMENICO    </v>
          </cell>
          <cell r="B6911" t="str">
            <v>ROCCAFORTE DEL GRECO</v>
          </cell>
        </row>
        <row r="6912">
          <cell r="A6912" t="str">
            <v xml:space="preserve">ZITO VITTORIO    </v>
          </cell>
          <cell r="B6912" t="str">
            <v>ROCCELLA IONICA</v>
          </cell>
        </row>
        <row r="6913">
          <cell r="A6913" t="str">
            <v xml:space="preserve">ZAVETTIERI PIERPAOLO    </v>
          </cell>
          <cell r="B6913" t="str">
            <v>ROGHUDI</v>
          </cell>
        </row>
        <row r="6914">
          <cell r="A6914" t="str">
            <v xml:space="preserve">PULITANO' PAOLO    </v>
          </cell>
          <cell r="B6914" t="str">
            <v>SAMO</v>
          </cell>
        </row>
        <row r="6915">
          <cell r="A6915" t="str">
            <v xml:space="preserve">GAETANO GIANLUCA    </v>
          </cell>
          <cell r="B6915" t="str">
            <v>SAN FERDINANDO</v>
          </cell>
        </row>
        <row r="6916">
          <cell r="A6916" t="str">
            <v xml:space="preserve">VALERIOTI SALVATORE    </v>
          </cell>
          <cell r="B6916" t="str">
            <v>SAN GIORGIO MORGETO</v>
          </cell>
        </row>
        <row r="6917">
          <cell r="A6917" t="str">
            <v xml:space="preserve">PITTARI GIOVANNI ANTONIO   </v>
          </cell>
          <cell r="B6917" t="str">
            <v>SAN GIOVANNI DI GERACE</v>
          </cell>
        </row>
        <row r="6918">
          <cell r="A6918" t="str">
            <v xml:space="preserve">FLOCCARI GIUSEPPE    </v>
          </cell>
          <cell r="B6918" t="str">
            <v>SAN LORENZO</v>
          </cell>
        </row>
        <row r="6919">
          <cell r="A6919" t="str">
            <v xml:space="preserve">BARTOLO BRUNO    </v>
          </cell>
          <cell r="B6919" t="str">
            <v>SAN LUCA</v>
          </cell>
        </row>
        <row r="6920">
          <cell r="A6920" t="str">
            <v xml:space="preserve">ROSANO SERGIO    </v>
          </cell>
          <cell r="B6920" t="str">
            <v>SAN PIETRO DI CARIDA'</v>
          </cell>
        </row>
        <row r="6921">
          <cell r="A6921" t="str">
            <v xml:space="preserve">POSTERINO FRANCESCO    </v>
          </cell>
          <cell r="B6921" t="str">
            <v>SAN PROCOPIO</v>
          </cell>
        </row>
        <row r="6922">
          <cell r="A6922" t="str">
            <v xml:space="preserve">MICARI ANTONINO    </v>
          </cell>
          <cell r="B6922" t="str">
            <v>SAN ROBERTO</v>
          </cell>
        </row>
        <row r="6923">
          <cell r="A6923" t="str">
            <v xml:space="preserve">PAPALIA SALVATORE    </v>
          </cell>
          <cell r="B6923" t="str">
            <v>SANTA CRISTINA D'ASPROMONTE</v>
          </cell>
        </row>
        <row r="6924">
          <cell r="A6924" t="str">
            <v xml:space="preserve">STRANIERI DOMENICO    </v>
          </cell>
          <cell r="B6924" t="str">
            <v>SANT'AGATA DEL BIANCO</v>
          </cell>
        </row>
        <row r="6925">
          <cell r="A6925" t="str">
            <v xml:space="preserve">CALABRO' STEFANO IOLI   </v>
          </cell>
          <cell r="B6925" t="str">
            <v>SANT'ALESSIO IN ASPROMONTE</v>
          </cell>
        </row>
        <row r="6926">
          <cell r="A6926" t="str">
            <v xml:space="preserve">VIOLI PIETRO    </v>
          </cell>
          <cell r="B6926" t="str">
            <v>SANT'EUFEMIA D'ASPROMONTE</v>
          </cell>
        </row>
        <row r="6927">
          <cell r="A6927" t="str">
            <v xml:space="preserve">MONTELEONE GIUSEPPE    </v>
          </cell>
          <cell r="B6927" t="str">
            <v>SANT'ILARIO DELLO IONIO</v>
          </cell>
        </row>
        <row r="6928">
          <cell r="A6928" t="str">
            <v xml:space="preserve">MALARA FRANCESCO    </v>
          </cell>
          <cell r="B6928" t="str">
            <v>SANTO STEFANO IN ASPROMONTE</v>
          </cell>
        </row>
        <row r="6929">
          <cell r="A6929" t="str">
            <v xml:space="preserve">ZAMPOGNA GIUSEPPE    </v>
          </cell>
          <cell r="B6929" t="str">
            <v>SCIDO</v>
          </cell>
        </row>
        <row r="6930">
          <cell r="A6930" t="str">
            <v xml:space="preserve">PICCOLO GIOVANNI    </v>
          </cell>
          <cell r="B6930" t="str">
            <v>SEMINARA</v>
          </cell>
        </row>
        <row r="6931">
          <cell r="A6931" t="str">
            <v xml:space="preserve">D'ANGELIS ANGELO    </v>
          </cell>
          <cell r="B6931" t="str">
            <v>SERRATA</v>
          </cell>
        </row>
        <row r="6932">
          <cell r="A6932" t="str">
            <v xml:space="preserve">FRAGOMENI MARIATERESA    </v>
          </cell>
          <cell r="B6932" t="str">
            <v>SIDERNO</v>
          </cell>
        </row>
        <row r="6933">
          <cell r="A6933" t="str">
            <v xml:space="preserve">PELLICANO' GIOVANNA    </v>
          </cell>
          <cell r="B6933" t="str">
            <v>STAITI</v>
          </cell>
        </row>
        <row r="6934">
          <cell r="A6934" t="str">
            <v xml:space="preserve">TRONO GIUSEPPE    </v>
          </cell>
          <cell r="B6934" t="str">
            <v>STIGNANO</v>
          </cell>
        </row>
        <row r="6935">
          <cell r="A6935" t="str">
            <v xml:space="preserve">TROPEANO GIORGIO ANTONIO   </v>
          </cell>
          <cell r="B6935" t="str">
            <v>STILO</v>
          </cell>
        </row>
        <row r="6936">
          <cell r="A6936" t="str">
            <v xml:space="preserve">BIASI ROCCO    </v>
          </cell>
          <cell r="B6936" t="str">
            <v>TAURIANOVA</v>
          </cell>
        </row>
        <row r="6937">
          <cell r="A6937" t="str">
            <v xml:space="preserve">TIGANI ETTORE    </v>
          </cell>
          <cell r="B6937" t="str">
            <v>TERRANOVA SAPPO MINULIO</v>
          </cell>
        </row>
        <row r="6938">
          <cell r="A6938" t="str">
            <v xml:space="preserve">FAZZOLARI ORLANDO    </v>
          </cell>
          <cell r="B6938" t="str">
            <v>VARAPODIO</v>
          </cell>
        </row>
        <row r="6939">
          <cell r="A6939" t="str">
            <v xml:space="preserve">CAMINITI GIUSEPPINA    </v>
          </cell>
          <cell r="B6939" t="str">
            <v>VILLA SAN GIOVANNI</v>
          </cell>
        </row>
        <row r="6940">
          <cell r="A6940" t="str">
            <v xml:space="preserve">MACRI' ROSARIO    </v>
          </cell>
          <cell r="B6940" t="str">
            <v>BELVEDERE DI SPINELLO</v>
          </cell>
        </row>
        <row r="6941">
          <cell r="A6941" t="str">
            <v xml:space="preserve">CALIGIURI MARIANNA    </v>
          </cell>
          <cell r="B6941" t="str">
            <v>CACCURI</v>
          </cell>
        </row>
        <row r="6942">
          <cell r="A6942" t="str">
            <v xml:space="preserve">AMATO MARIO ANTONIO   </v>
          </cell>
          <cell r="B6942" t="str">
            <v>CARFIZZI</v>
          </cell>
        </row>
        <row r="6943">
          <cell r="A6943" t="str">
            <v xml:space="preserve">SEMINARIO FRANCESCO    </v>
          </cell>
          <cell r="B6943" t="str">
            <v>CASABONA</v>
          </cell>
        </row>
        <row r="6944">
          <cell r="A6944" t="str">
            <v xml:space="preserve">DURANTE FRANCESCO    </v>
          </cell>
          <cell r="B6944" t="str">
            <v>CASTELSILANO</v>
          </cell>
        </row>
        <row r="6945">
          <cell r="A6945" t="str">
            <v xml:space="preserve">FRONTERA GIOVANNI    </v>
          </cell>
          <cell r="B6945" t="str">
            <v>CERENZIA</v>
          </cell>
        </row>
        <row r="6946">
          <cell r="A6946" t="str">
            <v xml:space="preserve">SCULCO MARIO    </v>
          </cell>
          <cell r="B6946" t="str">
            <v>CIRO'</v>
          </cell>
        </row>
        <row r="6947">
          <cell r="A6947" t="str">
            <v xml:space="preserve">FERRARI SERGIO    </v>
          </cell>
          <cell r="B6947" t="str">
            <v>CIRO' MARINA</v>
          </cell>
        </row>
        <row r="6948">
          <cell r="A6948" t="str">
            <v xml:space="preserve">AMMIRATI ANTONIO    </v>
          </cell>
          <cell r="B6948" t="str">
            <v>COTRONEI</v>
          </cell>
        </row>
        <row r="6949">
          <cell r="A6949" t="str">
            <v xml:space="preserve">VOCE VINCENZO    </v>
          </cell>
          <cell r="B6949" t="str">
            <v>CROTONE</v>
          </cell>
        </row>
        <row r="6950">
          <cell r="A6950" t="str">
            <v xml:space="preserve">LIBRANDI CATALDO    </v>
          </cell>
          <cell r="B6950" t="str">
            <v>CRUCOLI</v>
          </cell>
        </row>
        <row r="6951">
          <cell r="A6951" t="str">
            <v xml:space="preserve">CERASO ANTONIO    </v>
          </cell>
          <cell r="B6951" t="str">
            <v>CUTRO</v>
          </cell>
        </row>
        <row r="6952">
          <cell r="A6952" t="str">
            <v xml:space="preserve">VITTIMBERGA MARIA GRAZIA   </v>
          </cell>
          <cell r="B6952" t="str">
            <v>ISOLA DI CAPO RIZZUTO</v>
          </cell>
        </row>
        <row r="6953">
          <cell r="A6953" t="str">
            <v xml:space="preserve">FALBO RAFFAELE    </v>
          </cell>
          <cell r="B6953" t="str">
            <v>MELISSA</v>
          </cell>
        </row>
        <row r="6954">
          <cell r="A6954" t="str">
            <v xml:space="preserve">PARISE ANNIBALE    </v>
          </cell>
          <cell r="B6954" t="str">
            <v>MESORACA</v>
          </cell>
        </row>
        <row r="6955">
          <cell r="A6955" t="str">
            <v xml:space="preserve">LORECCHIO UMBERTO    </v>
          </cell>
          <cell r="B6955" t="str">
            <v>PALLAGORIO</v>
          </cell>
        </row>
        <row r="6956">
          <cell r="A6956" t="str">
            <v xml:space="preserve">SAPORITO SIMONE    </v>
          </cell>
          <cell r="B6956" t="str">
            <v>PETILIA POLICASTRO</v>
          </cell>
        </row>
        <row r="6957">
          <cell r="A6957" t="str">
            <v xml:space="preserve">FORESTA LUIGI    </v>
          </cell>
          <cell r="B6957" t="str">
            <v>ROCCABERNARDA</v>
          </cell>
        </row>
        <row r="6958">
          <cell r="A6958" t="str">
            <v xml:space="preserve">DATTOLO ALFONSO    </v>
          </cell>
          <cell r="B6958" t="str">
            <v>ROCCA DI NETO</v>
          </cell>
        </row>
        <row r="6959">
          <cell r="A6959" t="str">
            <v xml:space="preserve">BARBUTO CARMINE    </v>
          </cell>
          <cell r="B6959" t="str">
            <v>SAN MAURO MARCHESATO</v>
          </cell>
        </row>
        <row r="6960">
          <cell r="A6960" t="str">
            <v xml:space="preserve">SCARPELLI FRANCESCO    </v>
          </cell>
          <cell r="B6960" t="str">
            <v>SAN NICOLA DELL'ALTO</v>
          </cell>
        </row>
        <row r="6961">
          <cell r="A6961" t="str">
            <v xml:space="preserve">GIORDANO SALVATORE LUCIO   </v>
          </cell>
          <cell r="B6961" t="str">
            <v>SANTA SEVERINA</v>
          </cell>
        </row>
        <row r="6962">
          <cell r="A6962" t="str">
            <v xml:space="preserve">FRONTERA DOMENICO    </v>
          </cell>
          <cell r="B6962" t="str">
            <v>SAVELLI</v>
          </cell>
        </row>
        <row r="6963">
          <cell r="A6963" t="str">
            <v xml:space="preserve">BARBERIO ANTONIO    </v>
          </cell>
          <cell r="B6963" t="str">
            <v>SCANDALE</v>
          </cell>
        </row>
        <row r="6964">
          <cell r="A6964" t="str">
            <v xml:space="preserve">BRUNO SERGIO    </v>
          </cell>
          <cell r="B6964" t="str">
            <v>STRONGOLI</v>
          </cell>
        </row>
        <row r="6965">
          <cell r="A6965" t="str">
            <v xml:space="preserve">GRECO PIETRO    </v>
          </cell>
          <cell r="B6965" t="str">
            <v>UMBRIATICO</v>
          </cell>
        </row>
        <row r="6966">
          <cell r="A6966" t="str">
            <v xml:space="preserve">COZZA GIUSEPPE ANTONIO   </v>
          </cell>
          <cell r="B6966" t="str">
            <v>VERZINO</v>
          </cell>
        </row>
        <row r="6967">
          <cell r="A6967" t="str">
            <v xml:space="preserve">BARILARO GIUSEPPE    </v>
          </cell>
          <cell r="B6967" t="str">
            <v>ACQUARO</v>
          </cell>
        </row>
        <row r="6968">
          <cell r="A6968" t="str">
            <v xml:space="preserve">SCHINELLA ANTONINO    </v>
          </cell>
          <cell r="B6968" t="str">
            <v>ARENA</v>
          </cell>
        </row>
        <row r="6969">
          <cell r="A6969" t="str">
            <v xml:space="preserve">VALLONE LIDIO    </v>
          </cell>
          <cell r="B6969" t="str">
            <v>BRIATICO</v>
          </cell>
        </row>
        <row r="6970">
          <cell r="A6970" t="str">
            <v xml:space="preserve">TASSONE ROSSANA    </v>
          </cell>
          <cell r="B6970" t="str">
            <v>BROGNATURO</v>
          </cell>
        </row>
        <row r="6971">
          <cell r="A6971" t="str">
            <v xml:space="preserve">MARTINO MARCO PIO   </v>
          </cell>
          <cell r="B6971" t="str">
            <v>CAPISTRANO</v>
          </cell>
        </row>
        <row r="6972">
          <cell r="A6972" t="str">
            <v xml:space="preserve">MAZZEO FRANCESCO    </v>
          </cell>
          <cell r="B6972" t="str">
            <v>CESSANITI</v>
          </cell>
        </row>
        <row r="6973">
          <cell r="A6973" t="str">
            <v xml:space="preserve">SCATURCHIO RAFFAELE    </v>
          </cell>
          <cell r="B6973" t="str">
            <v>DASA'</v>
          </cell>
        </row>
        <row r="6974">
          <cell r="A6974" t="str">
            <v xml:space="preserve">CICCONE GREGORIO    </v>
          </cell>
          <cell r="B6974" t="str">
            <v>DINAMI</v>
          </cell>
        </row>
        <row r="6975">
          <cell r="A6975" t="str">
            <v xml:space="preserve">PORCELLI ALESSANDRO    </v>
          </cell>
          <cell r="B6975" t="str">
            <v>DRAPIA</v>
          </cell>
        </row>
        <row r="6976">
          <cell r="A6976" t="str">
            <v xml:space="preserve">FAZIO FRANCESCO    </v>
          </cell>
          <cell r="B6976" t="str">
            <v>FABRIZIA</v>
          </cell>
        </row>
        <row r="6977">
          <cell r="A6977" t="str">
            <v xml:space="preserve">BARTUCCA ANNA    </v>
          </cell>
          <cell r="B6977" t="str">
            <v>FILADELFIA</v>
          </cell>
        </row>
        <row r="6978">
          <cell r="A6978" t="str">
            <v xml:space="preserve">FUDULI CONCETTINA RITA MARIA  </v>
          </cell>
          <cell r="B6978" t="str">
            <v>FILANDARI</v>
          </cell>
        </row>
        <row r="6979">
          <cell r="A6979" t="str">
            <v xml:space="preserve">TRIMMELITI MASSIMO    </v>
          </cell>
          <cell r="B6979" t="str">
            <v>FILOGASO</v>
          </cell>
        </row>
        <row r="6980">
          <cell r="A6980" t="str">
            <v xml:space="preserve">PIZZONIA GIUSEPPE    </v>
          </cell>
          <cell r="B6980" t="str">
            <v>FRANCAVILLA ANGITOLA</v>
          </cell>
        </row>
        <row r="6981">
          <cell r="A6981" t="str">
            <v xml:space="preserve">MESIANO MICHELE    </v>
          </cell>
          <cell r="B6981" t="str">
            <v>FRANCICA</v>
          </cell>
        </row>
        <row r="6982">
          <cell r="A6982" t="str">
            <v xml:space="preserve">PAPILLO VITALIANO    </v>
          </cell>
          <cell r="B6982" t="str">
            <v>GEROCARNE</v>
          </cell>
        </row>
        <row r="6983">
          <cell r="A6983" t="str">
            <v xml:space="preserve">SIGNORETTA FABIO    </v>
          </cell>
          <cell r="B6983" t="str">
            <v>IONADI</v>
          </cell>
        </row>
        <row r="6984">
          <cell r="A6984" t="str">
            <v xml:space="preserve">DATO GIUSEPPE    </v>
          </cell>
          <cell r="B6984" t="str">
            <v>JOPPOLO</v>
          </cell>
        </row>
        <row r="6985">
          <cell r="A6985" t="str">
            <v xml:space="preserve">MERCURI PANTALEONE    </v>
          </cell>
          <cell r="B6985" t="str">
            <v>LIMBADI</v>
          </cell>
        </row>
        <row r="6986">
          <cell r="A6986" t="str">
            <v xml:space="preserve">RIZZELLO GIUSEPPE    </v>
          </cell>
          <cell r="B6986" t="str">
            <v>MAIERATO</v>
          </cell>
        </row>
        <row r="6987">
          <cell r="A6987" t="str">
            <v xml:space="preserve">GIORDANO SALVATORE FORTUNATO   </v>
          </cell>
          <cell r="B6987" t="str">
            <v>MILETO</v>
          </cell>
        </row>
        <row r="6988">
          <cell r="A6988" t="str">
            <v xml:space="preserve">ANGILLETTA FRANCESCO    </v>
          </cell>
          <cell r="B6988" t="str">
            <v>MONGIANA</v>
          </cell>
        </row>
        <row r="6989">
          <cell r="A6989" t="str">
            <v xml:space="preserve">LAMPASI ANTONIO GIACOMO   </v>
          </cell>
          <cell r="B6989" t="str">
            <v>MONTEROSSO CALABRO</v>
          </cell>
        </row>
        <row r="6990">
          <cell r="A6990" t="str">
            <v xml:space="preserve">DEMASI ANTONIO    </v>
          </cell>
          <cell r="B6990" t="str">
            <v>NARDODIPACE</v>
          </cell>
        </row>
        <row r="6991">
          <cell r="A6991" t="str">
            <v xml:space="preserve">MARASCO GIUSEPPE    </v>
          </cell>
          <cell r="B6991" t="str">
            <v>NICOTERA</v>
          </cell>
        </row>
        <row r="6992">
          <cell r="A6992" t="str">
            <v xml:space="preserve">LANDRO ANTONIO    </v>
          </cell>
          <cell r="B6992" t="str">
            <v>PARGHELIA</v>
          </cell>
        </row>
        <row r="6993">
          <cell r="A6993" t="str">
            <v xml:space="preserve">PITITTO SERGIO    </v>
          </cell>
          <cell r="B6993" t="str">
            <v>PIZZO</v>
          </cell>
        </row>
        <row r="6994">
          <cell r="A6994" t="str">
            <v xml:space="preserve">CARUSO VINCENZO    </v>
          </cell>
          <cell r="B6994" t="str">
            <v>PIZZONI</v>
          </cell>
        </row>
        <row r="6995">
          <cell r="A6995" t="str">
            <v xml:space="preserve">ALESSANDRO LUCA    </v>
          </cell>
          <cell r="B6995" t="str">
            <v>POLIA</v>
          </cell>
        </row>
        <row r="6996">
          <cell r="A6996" t="str">
            <v xml:space="preserve">TRIPODI NICOLA ANTONIO   </v>
          </cell>
          <cell r="B6996" t="str">
            <v>RICADI</v>
          </cell>
        </row>
        <row r="6997">
          <cell r="A6997" t="str">
            <v xml:space="preserve">PETROLO DOMENICO    </v>
          </cell>
          <cell r="B6997" t="str">
            <v>ROMBIOLO</v>
          </cell>
        </row>
        <row r="6998">
          <cell r="A6998" t="str">
            <v xml:space="preserve">MARUCA GIUSEPPE    </v>
          </cell>
          <cell r="B6998" t="str">
            <v>SAN CALOGERO</v>
          </cell>
        </row>
        <row r="6999">
          <cell r="A6999" t="str">
            <v xml:space="preserve">DERITO NICOLA    </v>
          </cell>
          <cell r="B6999" t="str">
            <v>SAN COSTANTINO CALABRO</v>
          </cell>
        </row>
        <row r="7000">
          <cell r="A7000" t="str">
            <v xml:space="preserve">FARFAGLIA PASQUALE    </v>
          </cell>
          <cell r="B7000" t="str">
            <v>SAN GREGORIO D'IPPONA</v>
          </cell>
        </row>
        <row r="7001">
          <cell r="A7001" t="str">
            <v xml:space="preserve">CONDELLO GIUSEPPE    </v>
          </cell>
          <cell r="B7001" t="str">
            <v>SAN NICOLA DA CRISSA</v>
          </cell>
        </row>
        <row r="7002">
          <cell r="A7002" t="str">
            <v xml:space="preserve">PEZZO ANTONINO    </v>
          </cell>
          <cell r="B7002" t="str">
            <v>SANT'ONOFRIO</v>
          </cell>
        </row>
        <row r="7003">
          <cell r="A7003" t="str">
            <v xml:space="preserve">BARILLARI ALFREDO    </v>
          </cell>
          <cell r="B7003" t="str">
            <v>SERRA SAN BRUNO</v>
          </cell>
        </row>
        <row r="7004">
          <cell r="A7004" t="str">
            <v xml:space="preserve">ROMANO OVIDIO    </v>
          </cell>
          <cell r="B7004" t="str">
            <v>SIMBARIO</v>
          </cell>
        </row>
        <row r="7005">
          <cell r="A7005" t="str">
            <v xml:space="preserve">CANNATELLI SERGIO    </v>
          </cell>
          <cell r="B7005" t="str">
            <v>SORIANELLO</v>
          </cell>
        </row>
        <row r="7006">
          <cell r="A7006" t="str">
            <v xml:space="preserve">PIROMALLI COSIMO DAMIANO   </v>
          </cell>
          <cell r="B7006" t="str">
            <v>SPADOLA</v>
          </cell>
        </row>
        <row r="7007">
          <cell r="A7007" t="str">
            <v xml:space="preserve">MARASCO ENZO FULVIO   </v>
          </cell>
          <cell r="B7007" t="str">
            <v>SPILINGA</v>
          </cell>
        </row>
        <row r="7008">
          <cell r="A7008" t="str">
            <v xml:space="preserve">SOLANO SALVATORE    </v>
          </cell>
          <cell r="B7008" t="str">
            <v>STEFANACONI</v>
          </cell>
        </row>
        <row r="7009">
          <cell r="A7009" t="str">
            <v xml:space="preserve">MACRI' GIOVANNI    </v>
          </cell>
          <cell r="B7009" t="str">
            <v>TROPEA</v>
          </cell>
        </row>
        <row r="7010">
          <cell r="A7010" t="str">
            <v xml:space="preserve">SERVELLO ABDON    </v>
          </cell>
          <cell r="B7010" t="str">
            <v>VALLELONGA</v>
          </cell>
        </row>
        <row r="7011">
          <cell r="A7011" t="str">
            <v xml:space="preserve">MASSA VINCENZO    </v>
          </cell>
          <cell r="B7011" t="str">
            <v>VAZZANO</v>
          </cell>
        </row>
        <row r="7012">
          <cell r="A7012" t="str">
            <v xml:space="preserve">LIMARDO MARIA    </v>
          </cell>
          <cell r="B7012" t="str">
            <v>VIBO VALENTIA</v>
          </cell>
        </row>
        <row r="7013">
          <cell r="A7013" t="str">
            <v xml:space="preserve">BUDRIESI MARIA    </v>
          </cell>
          <cell r="B7013" t="str">
            <v>ZACCANOPOLI</v>
          </cell>
        </row>
        <row r="7014">
          <cell r="A7014" t="str">
            <v xml:space="preserve">L'ANDOLINA CORRADO ANTONIO   </v>
          </cell>
          <cell r="B7014" t="str">
            <v>ZAMBRONE</v>
          </cell>
        </row>
        <row r="7015">
          <cell r="A7015" t="str">
            <v xml:space="preserve">GALATI FRANCESCO    </v>
          </cell>
          <cell r="B7015" t="str">
            <v>ZUNGRI</v>
          </cell>
        </row>
        <row r="7016">
          <cell r="A7016" t="str">
            <v xml:space="preserve">MICCICHE' FRANCESCO    </v>
          </cell>
          <cell r="B7016" t="str">
            <v>AGRIGENTO</v>
          </cell>
        </row>
        <row r="7017">
          <cell r="A7017" t="str">
            <v xml:space="preserve">BUBELLO GIOVANNA    </v>
          </cell>
          <cell r="B7017" t="str">
            <v>ALESSANDRIA DELLA ROCCA</v>
          </cell>
        </row>
        <row r="7018">
          <cell r="A7018" t="str">
            <v xml:space="preserve">PENDOLINO GIUSEPPE    </v>
          </cell>
          <cell r="B7018" t="str">
            <v>ARAGONA</v>
          </cell>
        </row>
        <row r="7019">
          <cell r="A7019" t="str">
            <v xml:space="preserve">CINA' MILKO    </v>
          </cell>
          <cell r="B7019" t="str">
            <v>BIVONA</v>
          </cell>
        </row>
        <row r="7020">
          <cell r="A7020" t="str">
            <v xml:space="preserve">MATINELLA FRANCESCO    </v>
          </cell>
          <cell r="B7020" t="str">
            <v>BURGIO</v>
          </cell>
        </row>
        <row r="7021">
          <cell r="A7021" t="str">
            <v xml:space="preserve">SPINELLI PELLEGRINO    </v>
          </cell>
          <cell r="B7021" t="str">
            <v>CALAMONACI</v>
          </cell>
        </row>
        <row r="7022">
          <cell r="A7022" t="str">
            <v xml:space="preserve">CATTANO CALOGERO    </v>
          </cell>
          <cell r="B7022" t="str">
            <v>CALTABELLOTTA</v>
          </cell>
        </row>
        <row r="7023">
          <cell r="A7023" t="str">
            <v xml:space="preserve">GAGLIO DARIO    </v>
          </cell>
          <cell r="B7023" t="str">
            <v>CAMASTRA</v>
          </cell>
        </row>
        <row r="7024">
          <cell r="A7024" t="str">
            <v xml:space="preserve">MANGIAPANE GIUSEPPE    </v>
          </cell>
          <cell r="B7024" t="str">
            <v>CAMMARATA</v>
          </cell>
        </row>
        <row r="7025">
          <cell r="A7025" t="str">
            <v xml:space="preserve">PITRUZZELLA ANTONIO    </v>
          </cell>
          <cell r="B7025" t="str">
            <v>CAMPOBELLO DI LICATA</v>
          </cell>
        </row>
        <row r="7026">
          <cell r="A7026" t="str">
            <v xml:space="preserve">CORBO VINCENZO    </v>
          </cell>
          <cell r="B7026" t="str">
            <v>CANICATTI'</v>
          </cell>
        </row>
        <row r="7027">
          <cell r="A7027" t="str">
            <v xml:space="preserve">NICASTRO GIOACCHINO    </v>
          </cell>
          <cell r="B7027" t="str">
            <v>CASTELTERMINI</v>
          </cell>
        </row>
        <row r="7028">
          <cell r="A7028" t="str">
            <v xml:space="preserve">BADALAMENTI ANTONIO FRANCESCO   </v>
          </cell>
          <cell r="B7028" t="str">
            <v>CASTROFILIPPO</v>
          </cell>
        </row>
        <row r="7029">
          <cell r="A7029" t="str">
            <v xml:space="preserve">BORSELLINO SANTO    </v>
          </cell>
          <cell r="B7029" t="str">
            <v>CATTOLICA ERACLEA</v>
          </cell>
        </row>
        <row r="7030">
          <cell r="A7030" t="str">
            <v xml:space="preserve">MARTORANA FRANCESCO    </v>
          </cell>
          <cell r="B7030" t="str">
            <v>CIANCIANA</v>
          </cell>
        </row>
        <row r="7031">
          <cell r="A7031" t="str">
            <v xml:space="preserve">NIGRELLI LUIGI    </v>
          </cell>
          <cell r="B7031" t="str">
            <v>COMITINI</v>
          </cell>
        </row>
        <row r="7032">
          <cell r="A7032" t="str">
            <v xml:space="preserve">PALUMBO ANTONIO    </v>
          </cell>
          <cell r="B7032" t="str">
            <v>FAVARA</v>
          </cell>
        </row>
        <row r="7033">
          <cell r="A7033" t="str">
            <v xml:space="preserve">PROVVIDENZA ALFONSO    </v>
          </cell>
          <cell r="B7033" t="str">
            <v>GROTTE</v>
          </cell>
        </row>
        <row r="7034">
          <cell r="A7034" t="str">
            <v xml:space="preserve">PORTELLA ANGELO GIUSEPPE   </v>
          </cell>
          <cell r="B7034" t="str">
            <v>JOPPOLO GIANCAXIO</v>
          </cell>
        </row>
        <row r="7035">
          <cell r="A7035" t="str">
            <v xml:space="preserve">MANNINO FILIPPO    </v>
          </cell>
          <cell r="B7035" t="str">
            <v>LAMPEDUSA E LINOSA</v>
          </cell>
        </row>
        <row r="7036">
          <cell r="A7036" t="str">
            <v xml:space="preserve">GALANTI GIUSEPPE    </v>
          </cell>
          <cell r="B7036" t="str">
            <v>LICATA</v>
          </cell>
        </row>
        <row r="7037">
          <cell r="A7037" t="str">
            <v xml:space="preserve">DAZZO SALVATORE    </v>
          </cell>
          <cell r="B7037" t="str">
            <v>LUCCA SICULA</v>
          </cell>
        </row>
        <row r="7038">
          <cell r="A7038" t="str">
            <v xml:space="preserve">MAUCERI MARILENA    </v>
          </cell>
          <cell r="B7038" t="str">
            <v>MENFI</v>
          </cell>
        </row>
        <row r="7039">
          <cell r="A7039" t="str">
            <v xml:space="preserve">CIRILLO GIOVANNI    </v>
          </cell>
          <cell r="B7039" t="str">
            <v>MONTALLEGRO</v>
          </cell>
        </row>
        <row r="7040">
          <cell r="A7040" t="str">
            <v xml:space="preserve">LA ROCCA RUVOLO MARGHERITA  </v>
          </cell>
          <cell r="B7040" t="str">
            <v>MONTEVAGO</v>
          </cell>
        </row>
        <row r="7041">
          <cell r="A7041" t="str">
            <v xml:space="preserve">BRANDARA MARIA GRAZIA   </v>
          </cell>
          <cell r="B7041" t="str">
            <v>NARO</v>
          </cell>
        </row>
        <row r="7042">
          <cell r="A7042" t="str">
            <v xml:space="preserve">CASTELLINO STEFANO    </v>
          </cell>
          <cell r="B7042" t="str">
            <v>PALMA DI MONTECHIARO</v>
          </cell>
        </row>
        <row r="7043">
          <cell r="A7043" t="str">
            <v xml:space="preserve">MARTELLO CALOGERO    </v>
          </cell>
          <cell r="B7043" t="str">
            <v>PORTO EMPEDOCLE</v>
          </cell>
        </row>
        <row r="7044">
          <cell r="A7044" t="str">
            <v xml:space="preserve">MANIGLIA VINCENZO    </v>
          </cell>
          <cell r="B7044" t="str">
            <v>RACALMUTO</v>
          </cell>
        </row>
        <row r="7045">
          <cell r="A7045" t="str">
            <v xml:space="preserve">CUFFARO SILVIO MARCELLO MARIA  </v>
          </cell>
          <cell r="B7045" t="str">
            <v>RAFFADALI</v>
          </cell>
        </row>
        <row r="7046">
          <cell r="A7046" t="str">
            <v xml:space="preserve">D'ANGELO CARMELO    </v>
          </cell>
          <cell r="B7046" t="str">
            <v>RAVANUSA</v>
          </cell>
        </row>
        <row r="7047">
          <cell r="A7047" t="str">
            <v xml:space="preserve">LATTUCA SANTINA    </v>
          </cell>
          <cell r="B7047" t="str">
            <v>REALMONTE</v>
          </cell>
        </row>
        <row r="7048">
          <cell r="A7048" t="str">
            <v xml:space="preserve">RUVOLO MATTEO    </v>
          </cell>
          <cell r="B7048" t="str">
            <v>RIBERA</v>
          </cell>
        </row>
        <row r="7049">
          <cell r="A7049" t="str">
            <v xml:space="preserve">CIACCIO LEONARDO    </v>
          </cell>
          <cell r="B7049" t="str">
            <v>SAMBUCA DI SICILIA</v>
          </cell>
        </row>
        <row r="7050">
          <cell r="A7050" t="str">
            <v xml:space="preserve">DI BENNARDO SALVATORE   </v>
          </cell>
          <cell r="B7050" t="str">
            <v>SAN BIAGIO PLATANI</v>
          </cell>
        </row>
        <row r="7051">
          <cell r="A7051" t="str">
            <v xml:space="preserve">PANEPINTO CARMELO    </v>
          </cell>
          <cell r="B7051" t="str">
            <v>SAN GIOVANNI GEMINI</v>
          </cell>
        </row>
        <row r="7052">
          <cell r="A7052" t="str">
            <v xml:space="preserve">GUELI DOMENICO    </v>
          </cell>
          <cell r="B7052" t="str">
            <v>SANTA ELISABETTA</v>
          </cell>
        </row>
        <row r="7053">
          <cell r="A7053" t="str">
            <v xml:space="preserve">VIOLA GASPARE    </v>
          </cell>
          <cell r="B7053" t="str">
            <v>SANTA MARGHERITA DI BELICE</v>
          </cell>
        </row>
        <row r="7054">
          <cell r="A7054" t="str">
            <v xml:space="preserve">TIRRITO ANGELO    </v>
          </cell>
          <cell r="B7054" t="str">
            <v>SANT'ANGELO MUXARO</v>
          </cell>
        </row>
        <row r="7055">
          <cell r="A7055" t="str">
            <v xml:space="preserve">CACCIATORE FRANCESCO    </v>
          </cell>
          <cell r="B7055" t="str">
            <v>SANTO STEFANO QUISQUINA</v>
          </cell>
        </row>
        <row r="7056">
          <cell r="A7056" t="str">
            <v xml:space="preserve">TERMINE FABIO    </v>
          </cell>
          <cell r="B7056" t="str">
            <v>SCIACCA</v>
          </cell>
        </row>
        <row r="7057">
          <cell r="A7057" t="str">
            <v xml:space="preserve">ZAMBITO GIUSEPPE    </v>
          </cell>
          <cell r="B7057" t="str">
            <v>SICULIANA</v>
          </cell>
        </row>
        <row r="7058">
          <cell r="A7058" t="str">
            <v xml:space="preserve">BRUCCOLERI GAETANO    </v>
          </cell>
          <cell r="B7058" t="str">
            <v>VILLAFRANCA SICULA</v>
          </cell>
        </row>
        <row r="7059">
          <cell r="A7059" t="str">
            <v xml:space="preserve">CARUSO SALVATORE    </v>
          </cell>
          <cell r="B7059" t="str">
            <v>ACQUAVIVA PLATANI</v>
          </cell>
        </row>
        <row r="7060">
          <cell r="A7060" t="str">
            <v xml:space="preserve">VIRCIGLIO SALVATORE    </v>
          </cell>
          <cell r="B7060" t="str">
            <v>BOMPENSIERE</v>
          </cell>
        </row>
        <row r="7061">
          <cell r="A7061" t="str">
            <v xml:space="preserve">ZUCCALA' GIOVANNI    </v>
          </cell>
          <cell r="B7061" t="str">
            <v>BUTERA</v>
          </cell>
        </row>
        <row r="7062">
          <cell r="A7062" t="str">
            <v xml:space="preserve">GAMBINO ROBERTO    </v>
          </cell>
          <cell r="B7062" t="str">
            <v>CALTANISSETTA</v>
          </cell>
        </row>
        <row r="7063">
          <cell r="A7063" t="str">
            <v xml:space="preserve">NUARA ROSARIO    </v>
          </cell>
          <cell r="B7063" t="str">
            <v>CAMPOFRANCO</v>
          </cell>
        </row>
        <row r="7064">
          <cell r="A7064" t="str">
            <v xml:space="preserve">BANCHERI GIANFILIPPO MARIA   </v>
          </cell>
          <cell r="B7064" t="str">
            <v>DELIA</v>
          </cell>
        </row>
        <row r="7065">
          <cell r="A7065" t="str">
            <v xml:space="preserve">GRECO CRISTOFORO    </v>
          </cell>
          <cell r="B7065" t="str">
            <v>GELA</v>
          </cell>
        </row>
        <row r="7066">
          <cell r="A7066" t="str">
            <v xml:space="preserve">NOTO SALVATORE    </v>
          </cell>
          <cell r="B7066" t="str">
            <v>MARIANOPOLI</v>
          </cell>
        </row>
        <row r="7067">
          <cell r="A7067" t="str">
            <v xml:space="preserve">MARINO VINCENZO    </v>
          </cell>
          <cell r="B7067" t="str">
            <v>MAZZARINO</v>
          </cell>
        </row>
        <row r="7068">
          <cell r="A7068" t="str">
            <v xml:space="preserve">CIPOLLA CLAUDIO SALVATORE   </v>
          </cell>
          <cell r="B7068" t="str">
            <v>MILENA</v>
          </cell>
        </row>
        <row r="7069">
          <cell r="A7069" t="str">
            <v xml:space="preserve">BUFALINO RENZO    </v>
          </cell>
          <cell r="B7069" t="str">
            <v>MONTEDORO</v>
          </cell>
        </row>
        <row r="7070">
          <cell r="A7070" t="str">
            <v xml:space="preserve">CATANIA GIUSEPPE SEBASTIANO   </v>
          </cell>
          <cell r="B7070" t="str">
            <v>MUSSOMELI</v>
          </cell>
        </row>
        <row r="7071">
          <cell r="A7071" t="str">
            <v xml:space="preserve">CONTI MASSIMILIANO VALENTINO   </v>
          </cell>
          <cell r="B7071" t="str">
            <v>NISCEMI</v>
          </cell>
        </row>
        <row r="7072">
          <cell r="A7072" t="str">
            <v xml:space="preserve">CHIANTIA SALVATORE    </v>
          </cell>
          <cell r="B7072" t="str">
            <v>RIESI</v>
          </cell>
        </row>
        <row r="7073">
          <cell r="A7073" t="str">
            <v xml:space="preserve">COMPARATO GIOACCHINO    </v>
          </cell>
          <cell r="B7073" t="str">
            <v>SAN CATALDO</v>
          </cell>
        </row>
        <row r="7074">
          <cell r="A7074" t="str">
            <v xml:space="preserve">IPPOLITO GIUSEPPE    </v>
          </cell>
          <cell r="B7074" t="str">
            <v>SANTA CATERINA VILLARMOSA</v>
          </cell>
        </row>
        <row r="7075">
          <cell r="A7075" t="str">
            <v xml:space="preserve">BURGIO LEONARDO    </v>
          </cell>
          <cell r="B7075" t="str">
            <v>SERRADIFALCO</v>
          </cell>
        </row>
        <row r="7076">
          <cell r="A7076" t="str">
            <v xml:space="preserve">LETIZIA SALVATORE    </v>
          </cell>
          <cell r="B7076" t="str">
            <v>SOMMATINO</v>
          </cell>
        </row>
        <row r="7077">
          <cell r="A7077" t="str">
            <v xml:space="preserve">GRIZZANTI GIUSEPPE    </v>
          </cell>
          <cell r="B7077" t="str">
            <v>SUTERA</v>
          </cell>
        </row>
        <row r="7078">
          <cell r="A7078" t="str">
            <v xml:space="preserve">MONTESANO GIUSEPPE    </v>
          </cell>
          <cell r="B7078" t="str">
            <v>VALLELUNGA PRATAMENO</v>
          </cell>
        </row>
        <row r="7079">
          <cell r="A7079" t="str">
            <v xml:space="preserve">IMMORDINO MARIA PAOLA   </v>
          </cell>
          <cell r="B7079" t="str">
            <v>VILLALBA</v>
          </cell>
        </row>
        <row r="7080">
          <cell r="A7080" t="str">
            <v xml:space="preserve">DI MAURO VITO   </v>
          </cell>
          <cell r="B7080" t="str">
            <v>ACI BONACCORSI</v>
          </cell>
        </row>
        <row r="7081">
          <cell r="A7081" t="str">
            <v xml:space="preserve">SCANDURRA CARMELO CAMILLO   </v>
          </cell>
          <cell r="B7081" t="str">
            <v>ACI CASTELLO</v>
          </cell>
        </row>
        <row r="7082">
          <cell r="A7082" t="str">
            <v xml:space="preserve">FERRO MARGHERITA RITA   </v>
          </cell>
          <cell r="B7082" t="str">
            <v>ACI CATENA</v>
          </cell>
        </row>
        <row r="7083">
          <cell r="A7083" t="str">
            <v xml:space="preserve">ALU' STEFANO    </v>
          </cell>
          <cell r="B7083" t="str">
            <v>ACIREALE</v>
          </cell>
        </row>
        <row r="7084">
          <cell r="A7084" t="str">
            <v xml:space="preserve">CARUSO SANTO ORAZIO   </v>
          </cell>
          <cell r="B7084" t="str">
            <v>ACI SANT'ANTONIO</v>
          </cell>
        </row>
        <row r="7085">
          <cell r="A7085" t="str">
            <v xml:space="preserve">MANCUSO FABIO    </v>
          </cell>
          <cell r="B7085" t="str">
            <v>ADRANO</v>
          </cell>
        </row>
        <row r="7086">
          <cell r="A7086" t="str">
            <v xml:space="preserve">MOTTA DANIELE GIUSEPPE MARIA  </v>
          </cell>
          <cell r="B7086" t="str">
            <v>BELPASSO</v>
          </cell>
        </row>
        <row r="7087">
          <cell r="A7087" t="str">
            <v xml:space="preserve">BONANNO ANTONIO    </v>
          </cell>
          <cell r="B7087" t="str">
            <v>BIANCAVILLA</v>
          </cell>
        </row>
        <row r="7088">
          <cell r="A7088" t="str">
            <v xml:space="preserve">FIRRARELLO GIUSEPPE    </v>
          </cell>
          <cell r="B7088" t="str">
            <v>BRONTE</v>
          </cell>
        </row>
        <row r="7089">
          <cell r="A7089" t="str">
            <v xml:space="preserve">ROCCUZZO FABIO    </v>
          </cell>
          <cell r="B7089" t="str">
            <v>CALTAGIRONE</v>
          </cell>
        </row>
        <row r="7090">
          <cell r="A7090" t="str">
            <v xml:space="preserve">PRIVITERA FILIPPO    </v>
          </cell>
          <cell r="B7090" t="str">
            <v>CAMPOROTONDO ETNEO</v>
          </cell>
        </row>
        <row r="7091">
          <cell r="A7091" t="str">
            <v xml:space="preserve">STRANO RUGGERO AGATINO   </v>
          </cell>
          <cell r="B7091" t="str">
            <v>CASTEL DI IUDICA</v>
          </cell>
        </row>
        <row r="7092">
          <cell r="A7092" t="str">
            <v xml:space="preserve">CAMARDA ANTONINO    </v>
          </cell>
          <cell r="B7092" t="str">
            <v>CASTIGLIONE DI SICILIA</v>
          </cell>
        </row>
        <row r="7093">
          <cell r="A7093" t="str">
            <v xml:space="preserve">POGLIESE SALVATORE DOMENICO ANTONIO  </v>
          </cell>
          <cell r="B7093" t="str">
            <v>CATANIA</v>
          </cell>
        </row>
        <row r="7094">
          <cell r="A7094" t="str">
            <v xml:space="preserve">TORRISI ANGELO    </v>
          </cell>
          <cell r="B7094" t="str">
            <v>FIUMEFREDDO DI SICILIA</v>
          </cell>
        </row>
        <row r="7095">
          <cell r="A7095" t="str">
            <v xml:space="preserve">CANTARELLA LEONARDO    </v>
          </cell>
          <cell r="B7095" t="str">
            <v>GIARRE</v>
          </cell>
        </row>
        <row r="7096">
          <cell r="A7096" t="str">
            <v xml:space="preserve">GRECO GIUSEPPE    </v>
          </cell>
          <cell r="B7096" t="str">
            <v>GRAMMICHELE</v>
          </cell>
        </row>
        <row r="7097">
          <cell r="A7097" t="str">
            <v xml:space="preserve">GIAMMUSSO MASSIMILIANO    </v>
          </cell>
          <cell r="B7097" t="str">
            <v>GRAVINA DI CATANIA</v>
          </cell>
        </row>
        <row r="7098">
          <cell r="A7098" t="str">
            <v xml:space="preserve">RANDONE SANTO    </v>
          </cell>
          <cell r="B7098" t="str">
            <v>LICODIA EUBEA</v>
          </cell>
        </row>
        <row r="7099">
          <cell r="A7099" t="str">
            <v xml:space="preserve">STAGNITTA LUCA    </v>
          </cell>
          <cell r="B7099" t="str">
            <v>LINGUAGLOSSA</v>
          </cell>
        </row>
        <row r="7100">
          <cell r="A7100" t="str">
            <v xml:space="preserve">DE LUCA GIUSEPPE   </v>
          </cell>
          <cell r="B7100" t="str">
            <v>MALETTO</v>
          </cell>
        </row>
        <row r="7101">
          <cell r="A7101" t="str">
            <v xml:space="preserve">PARASILITI PARRACELLO FRANCO   </v>
          </cell>
          <cell r="B7101" t="str">
            <v>MANIACE</v>
          </cell>
        </row>
        <row r="7102">
          <cell r="A7102" t="str">
            <v xml:space="preserve">MESSINA LUIGI    </v>
          </cell>
          <cell r="B7102" t="str">
            <v>MASCALI</v>
          </cell>
        </row>
        <row r="7103">
          <cell r="A7103" t="str">
            <v xml:space="preserve">MAGRA VINCENZO ANTONIO   </v>
          </cell>
          <cell r="B7103" t="str">
            <v>MASCALUCIA</v>
          </cell>
        </row>
        <row r="7104">
          <cell r="A7104" t="str">
            <v xml:space="preserve">SPATA GIOVANNI    </v>
          </cell>
          <cell r="B7104" t="str">
            <v>MAZZARRONE</v>
          </cell>
        </row>
        <row r="7105">
          <cell r="A7105" t="str">
            <v xml:space="preserve">BURTONE GIOVANNI    </v>
          </cell>
          <cell r="B7105" t="str">
            <v>MILITELLO IN VAL DI CATANIA</v>
          </cell>
        </row>
        <row r="7106">
          <cell r="A7106" t="str">
            <v xml:space="preserve">COSENTINO ALFIO    </v>
          </cell>
          <cell r="B7106" t="str">
            <v>MILO</v>
          </cell>
        </row>
        <row r="7107">
          <cell r="A7107" t="str">
            <v xml:space="preserve">MISTRETTA GIUSEPPE    </v>
          </cell>
          <cell r="B7107" t="str">
            <v>MINEO</v>
          </cell>
        </row>
        <row r="7108">
          <cell r="A7108" t="str">
            <v xml:space="preserve">FERRO GIOVANNI    </v>
          </cell>
          <cell r="B7108" t="str">
            <v>MIRABELLA IMBACCARI</v>
          </cell>
        </row>
        <row r="7109">
          <cell r="A7109" t="str">
            <v xml:space="preserve">CORSARO GIUSEPPE MARCO   </v>
          </cell>
          <cell r="B7109" t="str">
            <v>MISTERBIANCO</v>
          </cell>
        </row>
        <row r="7110">
          <cell r="A7110" t="str">
            <v xml:space="preserve">CARRA' ANASTASIO    </v>
          </cell>
          <cell r="B7110" t="str">
            <v>MOTTA SANT'ANASTASIA</v>
          </cell>
        </row>
        <row r="7111">
          <cell r="A7111" t="str">
            <v xml:space="preserve">PULVIRENTI ANGELO    </v>
          </cell>
          <cell r="B7111" t="str">
            <v>NICOLOSI</v>
          </cell>
        </row>
        <row r="7112">
          <cell r="A7112" t="str">
            <v xml:space="preserve">ASTUTI SALVATORE    </v>
          </cell>
          <cell r="B7112" t="str">
            <v>PALAGONIA</v>
          </cell>
        </row>
        <row r="7113">
          <cell r="A7113" t="str">
            <v xml:space="preserve">NASO ANTONINO    </v>
          </cell>
          <cell r="B7113" t="str">
            <v>PATERNO'</v>
          </cell>
        </row>
        <row r="7114">
          <cell r="A7114" t="str">
            <v xml:space="preserve">CRISTAUDO ALFIO    </v>
          </cell>
          <cell r="B7114" t="str">
            <v>PEDARA</v>
          </cell>
        </row>
        <row r="7115">
          <cell r="A7115" t="str">
            <v xml:space="preserve">PUGLISI IGNAZIO    </v>
          </cell>
          <cell r="B7115" t="str">
            <v>PIEDIMONTE ETNEO</v>
          </cell>
        </row>
        <row r="7116">
          <cell r="A7116" t="str">
            <v xml:space="preserve">COSENTINO EMILIO    </v>
          </cell>
          <cell r="B7116" t="str">
            <v>RADDUSA</v>
          </cell>
        </row>
        <row r="7117">
          <cell r="A7117" t="str">
            <v xml:space="preserve">CHISARI SALVATORE    </v>
          </cell>
          <cell r="B7117" t="str">
            <v>RAGALNA</v>
          </cell>
        </row>
        <row r="7118">
          <cell r="A7118" t="str">
            <v xml:space="preserve">VITALE NUNZIO    </v>
          </cell>
          <cell r="B7118" t="str">
            <v>RAMACCA</v>
          </cell>
        </row>
        <row r="7119">
          <cell r="A7119" t="str">
            <v xml:space="preserve">SGROI FRANCESCO GIOVANNI EMANUELE  </v>
          </cell>
          <cell r="B7119" t="str">
            <v>RANDAZZO</v>
          </cell>
        </row>
        <row r="7120">
          <cell r="A7120" t="str">
            <v xml:space="preserve">CARAGLIANO VINCENZO    </v>
          </cell>
          <cell r="B7120" t="str">
            <v>RIPOSTO</v>
          </cell>
        </row>
        <row r="7121">
          <cell r="A7121" t="str">
            <v xml:space="preserve">BARBERA SALVATORE    </v>
          </cell>
          <cell r="B7121" t="str">
            <v>SAN CONO</v>
          </cell>
        </row>
        <row r="7122">
          <cell r="A7122" t="str">
            <v xml:space="preserve">BELLIA ANTONINO    </v>
          </cell>
          <cell r="B7122" t="str">
            <v>SAN GIOVANNI LA PUNTA</v>
          </cell>
        </row>
        <row r="7123">
          <cell r="A7123" t="str">
            <v xml:space="preserve">CORSARO CARMELO ANTONIO   </v>
          </cell>
          <cell r="B7123" t="str">
            <v>SAN GREGORIO DI CATANIA</v>
          </cell>
        </row>
        <row r="7124">
          <cell r="A7124" t="str">
            <v xml:space="preserve">PARASOLE DANILO    </v>
          </cell>
          <cell r="B7124" t="str">
            <v>SAN MICHELE DI GANZARIA</v>
          </cell>
        </row>
        <row r="7125">
          <cell r="A7125" t="str">
            <v xml:space="preserve">SANTONOCITO VINCENZO    </v>
          </cell>
          <cell r="B7125" t="str">
            <v>SAN PIETRO CLARENZA</v>
          </cell>
        </row>
        <row r="7126">
          <cell r="A7126" t="str">
            <v xml:space="preserve">RUBINO MARCO NUNZIO   </v>
          </cell>
          <cell r="B7126" t="str">
            <v>SANT'AGATA LI BATTIATI</v>
          </cell>
        </row>
        <row r="7127">
          <cell r="A7127" t="str">
            <v xml:space="preserve">NICOTRA GIUSEPPE MARIA   </v>
          </cell>
          <cell r="B7127" t="str">
            <v>SANT'ALFIO</v>
          </cell>
        </row>
        <row r="7128">
          <cell r="A7128" t="str">
            <v xml:space="preserve">BUTTO' GIOVANNI    </v>
          </cell>
          <cell r="B7128" t="str">
            <v>SANTA MARIA DI LICODIA</v>
          </cell>
        </row>
        <row r="7129">
          <cell r="A7129" t="str">
            <v xml:space="preserve">GRECO SALVATORE    </v>
          </cell>
          <cell r="B7129" t="str">
            <v>SANTA VENERINA</v>
          </cell>
        </row>
        <row r="7130">
          <cell r="A7130" t="str">
            <v xml:space="preserve">BARCHITTA FRANCESCO    </v>
          </cell>
          <cell r="B7130" t="str">
            <v>SCORDIA</v>
          </cell>
        </row>
        <row r="7131">
          <cell r="A7131" t="str">
            <v xml:space="preserve">MESSINA GIUSEPPE    </v>
          </cell>
          <cell r="B7131" t="str">
            <v>TRECASTAGNI</v>
          </cell>
        </row>
        <row r="7132">
          <cell r="A7132" t="str">
            <v xml:space="preserve">RANDO SANTI    </v>
          </cell>
          <cell r="B7132" t="str">
            <v>TREMESTIERI ETNEO</v>
          </cell>
        </row>
        <row r="7133">
          <cell r="A7133" t="str">
            <v xml:space="preserve">SPINA ANGELO    </v>
          </cell>
          <cell r="B7133" t="str">
            <v>VALVERDE</v>
          </cell>
        </row>
        <row r="7134">
          <cell r="A7134" t="str">
            <v xml:space="preserve">LEONARDI FRANCESCO    </v>
          </cell>
          <cell r="B7134" t="str">
            <v>VIAGRANDE</v>
          </cell>
        </row>
        <row r="7135">
          <cell r="A7135" t="str">
            <v xml:space="preserve">FERRARO SALVATORE    </v>
          </cell>
          <cell r="B7135" t="str">
            <v>VIZZINI</v>
          </cell>
        </row>
        <row r="7136">
          <cell r="A7136" t="str">
            <v xml:space="preserve">RUSSO SALVATORE    </v>
          </cell>
          <cell r="B7136" t="str">
            <v>ZAFFERANA ETNEA</v>
          </cell>
        </row>
        <row r="7137">
          <cell r="A7137" t="str">
            <v xml:space="preserve">GRECO MARIA GAETANA   </v>
          </cell>
          <cell r="B7137" t="str">
            <v>AGIRA</v>
          </cell>
        </row>
        <row r="7138">
          <cell r="A7138" t="str">
            <v xml:space="preserve">CHIARENZA SEBASTIANO    </v>
          </cell>
          <cell r="B7138" t="str">
            <v>AIDONE</v>
          </cell>
        </row>
        <row r="7139">
          <cell r="A7139" t="str">
            <v xml:space="preserve">LICCIARDO ANTONIO    </v>
          </cell>
          <cell r="B7139" t="str">
            <v>ASSORO</v>
          </cell>
        </row>
        <row r="7140">
          <cell r="A7140" t="str">
            <v xml:space="preserve">CAPIZZI PIERO ANTONIO SANTI  </v>
          </cell>
          <cell r="B7140" t="str">
            <v>CALASCIBETTA</v>
          </cell>
        </row>
        <row r="7141">
          <cell r="A7141" t="str">
            <v xml:space="preserve">SCRAVAGLIERI CARMELO GIANCARLO   </v>
          </cell>
          <cell r="B7141" t="str">
            <v>CATENANUOVA</v>
          </cell>
        </row>
        <row r="7142">
          <cell r="A7142" t="str">
            <v xml:space="preserve">LA SPINA SALVATORE   </v>
          </cell>
          <cell r="B7142" t="str">
            <v>CENTURIPE</v>
          </cell>
        </row>
        <row r="7143">
          <cell r="A7143" t="str">
            <v xml:space="preserve">CHIOVETTA SILVESTRO    </v>
          </cell>
          <cell r="B7143" t="str">
            <v>CERAMI</v>
          </cell>
        </row>
        <row r="7144">
          <cell r="A7144" t="str">
            <v xml:space="preserve">DIPIETRO MAURIZIO    </v>
          </cell>
          <cell r="B7144" t="str">
            <v>ENNA</v>
          </cell>
        </row>
        <row r="7145">
          <cell r="A7145" t="str">
            <v xml:space="preserve">ZAPPULLA SALVATORE    </v>
          </cell>
          <cell r="B7145" t="str">
            <v>GAGLIANO CASTELFERRATO</v>
          </cell>
        </row>
        <row r="7146">
          <cell r="A7146" t="str">
            <v xml:space="preserve">BARBERA SALVATORE    </v>
          </cell>
          <cell r="B7146" t="str">
            <v>LEONFORTE</v>
          </cell>
        </row>
        <row r="7147">
          <cell r="A7147" t="str">
            <v xml:space="preserve">BONELLI LUIGI SALVATORE   </v>
          </cell>
          <cell r="B7147" t="str">
            <v>NICOSIA</v>
          </cell>
        </row>
        <row r="7148">
          <cell r="A7148" t="str">
            <v xml:space="preserve">COLIANNI ROSARIO    </v>
          </cell>
          <cell r="B7148" t="str">
            <v>NISSORIA</v>
          </cell>
        </row>
        <row r="7149">
          <cell r="A7149" t="str">
            <v xml:space="preserve">CAMMARATA ANTONINO    </v>
          </cell>
          <cell r="B7149" t="str">
            <v>PIAZZA ARMERINA</v>
          </cell>
        </row>
        <row r="7150">
          <cell r="A7150" t="str">
            <v xml:space="preserve">MESSINA SALVATORE VINCENZO   </v>
          </cell>
          <cell r="B7150" t="str">
            <v>PIETRAPERZIA</v>
          </cell>
        </row>
        <row r="7151">
          <cell r="A7151" t="str">
            <v xml:space="preserve">LONGO ANGELO VITTORIO   </v>
          </cell>
          <cell r="B7151" t="str">
            <v>REGALBUTO</v>
          </cell>
        </row>
        <row r="7152">
          <cell r="A7152" t="str">
            <v xml:space="preserve">CUCCI' GIUSEPPE    </v>
          </cell>
          <cell r="B7152" t="str">
            <v>SPERLINGA</v>
          </cell>
        </row>
        <row r="7153">
          <cell r="A7153" t="str">
            <v xml:space="preserve">VENEZIA SEBASTIANO    </v>
          </cell>
          <cell r="B7153" t="str">
            <v>TROINA</v>
          </cell>
        </row>
        <row r="7154">
          <cell r="A7154" t="str">
            <v xml:space="preserve">DRAIA' FRANCESCA    </v>
          </cell>
          <cell r="B7154" t="str">
            <v>VALGUARNERA CAROPEPE</v>
          </cell>
        </row>
        <row r="7155">
          <cell r="A7155" t="str">
            <v xml:space="preserve">COSTANZA FRANCESCO ANTONIO   </v>
          </cell>
          <cell r="B7155" t="str">
            <v>VILLAROSA</v>
          </cell>
        </row>
        <row r="7156">
          <cell r="A7156" t="str">
            <v xml:space="preserve">RIOLO ALVARO    </v>
          </cell>
          <cell r="B7156" t="str">
            <v>ACQUEDOLCI</v>
          </cell>
        </row>
        <row r="7157">
          <cell r="A7157" t="str">
            <v xml:space="preserve">DOTTORE ETTORE    </v>
          </cell>
          <cell r="B7157" t="str">
            <v>ALCARA LI FUSI</v>
          </cell>
        </row>
        <row r="7158">
          <cell r="A7158" t="str">
            <v xml:space="preserve">RAO NATALE    </v>
          </cell>
          <cell r="B7158" t="str">
            <v>ALI'</v>
          </cell>
        </row>
        <row r="7159">
          <cell r="A7159" t="str">
            <v xml:space="preserve">GIAQUINTA CARLO AGATINO   </v>
          </cell>
          <cell r="B7159" t="str">
            <v>ALI' TERME</v>
          </cell>
        </row>
        <row r="7160">
          <cell r="A7160" t="str">
            <v xml:space="preserve">PARATORE DAVIDE    </v>
          </cell>
          <cell r="B7160" t="str">
            <v>ANTILLO</v>
          </cell>
        </row>
        <row r="7161">
          <cell r="A7161" t="str">
            <v xml:space="preserve">CALABRO' GIUSEPPE    </v>
          </cell>
          <cell r="B7161" t="str">
            <v>BARCELLONA POZZO DI GOTTO</v>
          </cell>
        </row>
        <row r="7162">
          <cell r="A7162" t="str">
            <v xml:space="preserve">GULLO FILIPPO    </v>
          </cell>
          <cell r="B7162" t="str">
            <v>BASICO'</v>
          </cell>
        </row>
        <row r="7163">
          <cell r="A7163" t="str">
            <v xml:space="preserve">LACCOTO GIUSEPPE    </v>
          </cell>
          <cell r="B7163" t="str">
            <v>BROLO</v>
          </cell>
        </row>
        <row r="7164">
          <cell r="A7164" t="str">
            <v xml:space="preserve">PRINCIPATO TROSSO LEONARDO GIUSEPPE  </v>
          </cell>
          <cell r="B7164" t="str">
            <v>CAPIZZI</v>
          </cell>
        </row>
        <row r="7165">
          <cell r="A7165" t="str">
            <v xml:space="preserve">INGRILLI' FRANCESCO    </v>
          </cell>
          <cell r="B7165" t="str">
            <v>CAPO D'ORLANDO</v>
          </cell>
        </row>
        <row r="7166">
          <cell r="A7166" t="str">
            <v xml:space="preserve">GRASSO BERNARDETTE FELICE   </v>
          </cell>
          <cell r="B7166" t="str">
            <v>CAPRI LEONE</v>
          </cell>
        </row>
        <row r="7167">
          <cell r="A7167" t="str">
            <v xml:space="preserve">CUFFARI GIUSEPPE    </v>
          </cell>
          <cell r="B7167" t="str">
            <v>CARONIA</v>
          </cell>
        </row>
        <row r="7168">
          <cell r="A7168" t="str">
            <v xml:space="preserve">SAETTI MARCO ANTONINO   </v>
          </cell>
          <cell r="B7168" t="str">
            <v>CASALVECCHIO SICULO</v>
          </cell>
        </row>
        <row r="7169">
          <cell r="A7169" t="str">
            <v xml:space="preserve">NOBILE GIUSEPPE    </v>
          </cell>
          <cell r="B7169" t="str">
            <v>CASTEL DI LUCIO</v>
          </cell>
        </row>
        <row r="7170">
          <cell r="A7170" t="str">
            <v xml:space="preserve">LIONETTO CIVA VINCENZO BIAGIO  </v>
          </cell>
          <cell r="B7170" t="str">
            <v>CASTELL'UMBERTO</v>
          </cell>
        </row>
        <row r="7171">
          <cell r="A7171" t="str">
            <v xml:space="preserve">RUSSO ANTONINO ORLANDO   </v>
          </cell>
          <cell r="B7171" t="str">
            <v>CASTELMOLA</v>
          </cell>
        </row>
        <row r="7172">
          <cell r="A7172" t="str">
            <v xml:space="preserve">MANDANICI GIUSEPPE    </v>
          </cell>
          <cell r="B7172" t="str">
            <v>CASTROREALE</v>
          </cell>
        </row>
        <row r="7173">
          <cell r="A7173" t="str">
            <v xml:space="preserve">CERALDI KATIA ANTONINA   </v>
          </cell>
          <cell r="B7173" t="str">
            <v>CESARO'</v>
          </cell>
        </row>
        <row r="7174">
          <cell r="A7174" t="str">
            <v xml:space="preserve">CATANESE GIUSEPPE PIETRO   </v>
          </cell>
          <cell r="B7174" t="str">
            <v>CONDRO'</v>
          </cell>
        </row>
        <row r="7175">
          <cell r="A7175" t="str">
            <v xml:space="preserve">GENOVESE ANTONINO    </v>
          </cell>
          <cell r="B7175" t="str">
            <v>FALCONE</v>
          </cell>
        </row>
        <row r="7176">
          <cell r="A7176" t="str">
            <v xml:space="preserve">RIDOLFO BASILIO    </v>
          </cell>
          <cell r="B7176" t="str">
            <v>FICARRA</v>
          </cell>
        </row>
        <row r="7177">
          <cell r="A7177" t="str">
            <v xml:space="preserve">DE LUCA GIOVANNI SEBASTIANO  </v>
          </cell>
          <cell r="B7177" t="str">
            <v>FIUMEDINISI</v>
          </cell>
        </row>
        <row r="7178">
          <cell r="A7178" t="str">
            <v xml:space="preserve">STROSCIO ANTONIO    </v>
          </cell>
          <cell r="B7178" t="str">
            <v>FLORESTA</v>
          </cell>
        </row>
        <row r="7179">
          <cell r="A7179" t="str">
            <v xml:space="preserve">PETTINATO MARCO ANTONINO   </v>
          </cell>
          <cell r="B7179" t="str">
            <v>FONDACHELLI-FANTINA</v>
          </cell>
        </row>
        <row r="7180">
          <cell r="A7180" t="str">
            <v xml:space="preserve">MILIADO' BRUNO    </v>
          </cell>
          <cell r="B7180" t="str">
            <v>FORZA D'AGRO'</v>
          </cell>
        </row>
        <row r="7181">
          <cell r="A7181" t="str">
            <v xml:space="preserve">PULIZZI VINCENZO    </v>
          </cell>
          <cell r="B7181" t="str">
            <v>FRANCAVILLA DI SICILIA</v>
          </cell>
        </row>
        <row r="7182">
          <cell r="A7182" t="str">
            <v xml:space="preserve">DI PANE GINO   </v>
          </cell>
          <cell r="B7182" t="str">
            <v>FRAZZANO'</v>
          </cell>
        </row>
        <row r="7183">
          <cell r="A7183" t="str">
            <v xml:space="preserve">FRANCILIA MATTEO GIUSEPPE   </v>
          </cell>
          <cell r="B7183" t="str">
            <v>FURCI SICULO</v>
          </cell>
        </row>
        <row r="7184">
          <cell r="A7184" t="str">
            <v xml:space="preserve">GERMANO' FELICE    </v>
          </cell>
          <cell r="B7184" t="str">
            <v>FURNARI</v>
          </cell>
        </row>
        <row r="7185">
          <cell r="A7185" t="str">
            <v xml:space="preserve">CUNDARI GIUSEPPE    </v>
          </cell>
          <cell r="B7185" t="str">
            <v>GAGGI</v>
          </cell>
        </row>
        <row r="7186">
          <cell r="A7186" t="str">
            <v xml:space="preserve">AMADORE VINCENZO    </v>
          </cell>
          <cell r="B7186" t="str">
            <v>GALATI MAMERTINO</v>
          </cell>
        </row>
        <row r="7187">
          <cell r="A7187" t="str">
            <v xml:space="preserve">CURRENTI FILIPPO ALFIO   </v>
          </cell>
          <cell r="B7187" t="str">
            <v>GALLODORO</v>
          </cell>
        </row>
        <row r="7188">
          <cell r="A7188" t="str">
            <v xml:space="preserve">STRACUZZI GIORGIO SALVATORE   </v>
          </cell>
          <cell r="B7188" t="str">
            <v>GIARDINI NAXOS</v>
          </cell>
        </row>
        <row r="7189">
          <cell r="A7189" t="str">
            <v xml:space="preserve">LA GALIA TINDARA   </v>
          </cell>
          <cell r="B7189" t="str">
            <v>GIOIOSA MAREA</v>
          </cell>
        </row>
        <row r="7190">
          <cell r="A7190" t="str">
            <v xml:space="preserve">LO MONTE CARMELO   </v>
          </cell>
          <cell r="B7190" t="str">
            <v>GRANITI</v>
          </cell>
        </row>
        <row r="7191">
          <cell r="A7191" t="str">
            <v xml:space="preserve">BITTO SANTINA    </v>
          </cell>
          <cell r="B7191" t="str">
            <v>GUALTIERI SICAMINO'</v>
          </cell>
        </row>
        <row r="7192">
          <cell r="A7192" t="str">
            <v xml:space="preserve">LAUDINI DANIELE    </v>
          </cell>
          <cell r="B7192" t="str">
            <v>ITALA</v>
          </cell>
        </row>
        <row r="7193">
          <cell r="A7193" t="str">
            <v xml:space="preserve">MONTECRISTO GIACOMO    </v>
          </cell>
          <cell r="B7193" t="str">
            <v>LENI</v>
          </cell>
        </row>
        <row r="7194">
          <cell r="A7194" t="str">
            <v xml:space="preserve">COSTA ALESSANDRO    </v>
          </cell>
          <cell r="B7194" t="str">
            <v>LETOJANNI</v>
          </cell>
        </row>
        <row r="7195">
          <cell r="A7195" t="str">
            <v xml:space="preserve">DI BLASI RENATO   </v>
          </cell>
          <cell r="B7195" t="str">
            <v>LIBRIZZI</v>
          </cell>
        </row>
        <row r="7196">
          <cell r="A7196" t="str">
            <v xml:space="preserve">RICCIARDI FILIPPO    </v>
          </cell>
          <cell r="B7196" t="str">
            <v>LIMINA</v>
          </cell>
        </row>
        <row r="7197">
          <cell r="A7197" t="str">
            <v xml:space="preserve">GULLO RICCARDO    </v>
          </cell>
          <cell r="B7197" t="str">
            <v>LIPARI</v>
          </cell>
        </row>
        <row r="7198">
          <cell r="A7198" t="str">
            <v xml:space="preserve">FABIO ANTONINO    </v>
          </cell>
          <cell r="B7198" t="str">
            <v>LONGI</v>
          </cell>
        </row>
        <row r="7199">
          <cell r="A7199" t="str">
            <v xml:space="preserve">RAMETTA CLARA    </v>
          </cell>
          <cell r="B7199" t="str">
            <v>MALFA</v>
          </cell>
        </row>
        <row r="7200">
          <cell r="A7200" t="str">
            <v xml:space="preserve">PANEBIANCO NINO    </v>
          </cell>
          <cell r="B7200" t="str">
            <v>MALVAGNA</v>
          </cell>
        </row>
        <row r="7201">
          <cell r="A7201" t="str">
            <v xml:space="preserve">BRIGUGLIO GIUSEPPE    </v>
          </cell>
          <cell r="B7201" t="str">
            <v>MANDANICI</v>
          </cell>
        </row>
        <row r="7202">
          <cell r="A7202" t="str">
            <v xml:space="preserve">PIETRAFITTA CARMELO    </v>
          </cell>
          <cell r="B7202" t="str">
            <v>MAZZARRA' SANT'ANDREA</v>
          </cell>
        </row>
        <row r="7203">
          <cell r="A7203" t="str">
            <v xml:space="preserve">BONANSINGA FILIPPO GERVASIO   </v>
          </cell>
          <cell r="B7203" t="str">
            <v>MERI'</v>
          </cell>
        </row>
        <row r="7204">
          <cell r="A7204" t="str">
            <v xml:space="preserve">BASILE FEDERICO    </v>
          </cell>
          <cell r="B7204" t="str">
            <v>MESSINA</v>
          </cell>
        </row>
        <row r="7205">
          <cell r="A7205" t="str">
            <v xml:space="preserve">MIDILI GIUSEPPE    </v>
          </cell>
          <cell r="B7205" t="str">
            <v>MILAZZO</v>
          </cell>
        </row>
        <row r="7206">
          <cell r="A7206" t="str">
            <v xml:space="preserve">RIOTTA SALVATORE    </v>
          </cell>
          <cell r="B7206" t="str">
            <v>MILITELLO ROSMARINO</v>
          </cell>
        </row>
        <row r="7207">
          <cell r="A7207" t="str">
            <v xml:space="preserve">ZINGALES MAURIZIO    </v>
          </cell>
          <cell r="B7207" t="str">
            <v>MIRTO</v>
          </cell>
        </row>
        <row r="7208">
          <cell r="A7208" t="str">
            <v xml:space="preserve">SANZARELLO SEBASTIANO    </v>
          </cell>
          <cell r="B7208" t="str">
            <v>MISTRETTA</v>
          </cell>
        </row>
        <row r="7209">
          <cell r="A7209" t="str">
            <v xml:space="preserve">PENNISI BRUNO    </v>
          </cell>
          <cell r="B7209" t="str">
            <v>MOIO ALCANTARA</v>
          </cell>
        </row>
        <row r="7210">
          <cell r="A7210" t="str">
            <v xml:space="preserve">CANNISTRA' GIUSEPPE    </v>
          </cell>
          <cell r="B7210" t="str">
            <v>MONFORTE SAN GIORGIO</v>
          </cell>
        </row>
        <row r="7211">
          <cell r="A7211" t="str">
            <v xml:space="preserve">D'AMORE ROSARIO LEONARDO   </v>
          </cell>
          <cell r="B7211" t="str">
            <v>MONGIUFFI MELIA</v>
          </cell>
        </row>
        <row r="7212">
          <cell r="A7212" t="str">
            <v xml:space="preserve">SIDOTI ROSARIO    </v>
          </cell>
          <cell r="B7212" t="str">
            <v>MONTAGNAREALE</v>
          </cell>
        </row>
        <row r="7213">
          <cell r="A7213" t="str">
            <v xml:space="preserve">TODARO ANTONINO    </v>
          </cell>
          <cell r="B7213" t="str">
            <v>MONTALBANO ELICONA</v>
          </cell>
        </row>
        <row r="7214">
          <cell r="A7214" t="str">
            <v xml:space="preserve">BLANCATO CARMELO    </v>
          </cell>
          <cell r="B7214" t="str">
            <v>MOTTA CAMASTRA</v>
          </cell>
        </row>
        <row r="7215">
          <cell r="A7215" t="str">
            <v xml:space="preserve">ADAMO SEBASTIANO    </v>
          </cell>
          <cell r="B7215" t="str">
            <v>MOTTA D'AFFERMO</v>
          </cell>
        </row>
        <row r="7216">
          <cell r="A7216" t="str">
            <v xml:space="preserve">NANI' GAETANO    </v>
          </cell>
          <cell r="B7216" t="str">
            <v>NASO</v>
          </cell>
        </row>
        <row r="7217">
          <cell r="A7217" t="str">
            <v xml:space="preserve">BRIGUGLIO NATALE    </v>
          </cell>
          <cell r="B7217" t="str">
            <v>NIZZA DI SICILIA</v>
          </cell>
        </row>
        <row r="7218">
          <cell r="A7218" t="str">
            <v xml:space="preserve">BERTOLAMI GIROLAMO    </v>
          </cell>
          <cell r="B7218" t="str">
            <v>NOVARA DI SICILIA</v>
          </cell>
        </row>
        <row r="7219">
          <cell r="A7219" t="str">
            <v xml:space="preserve">IARRERA FRANCESCO    </v>
          </cell>
          <cell r="B7219" t="str">
            <v>OLIVERI</v>
          </cell>
        </row>
        <row r="7220">
          <cell r="A7220" t="str">
            <v xml:space="preserve">LA MALFA MARIO   </v>
          </cell>
          <cell r="B7220" t="str">
            <v>PACE DEL MELA</v>
          </cell>
        </row>
        <row r="7221">
          <cell r="A7221" t="str">
            <v xml:space="preserve">GUGLIOTTA SEBASTIANO ANTONIO   </v>
          </cell>
          <cell r="B7221" t="str">
            <v>PAGLIARA</v>
          </cell>
        </row>
        <row r="7222">
          <cell r="A7222" t="str">
            <v xml:space="preserve">BONSIGNORE CARMELO    </v>
          </cell>
          <cell r="B7222" t="str">
            <v>PATTI</v>
          </cell>
        </row>
        <row r="7223">
          <cell r="A7223" t="str">
            <v xml:space="preserve">RUFFINO DOMENICO    </v>
          </cell>
          <cell r="B7223" t="str">
            <v>PETTINEO</v>
          </cell>
        </row>
        <row r="7224">
          <cell r="A7224" t="str">
            <v xml:space="preserve">CIPRIANO SALVATORE    </v>
          </cell>
          <cell r="B7224" t="str">
            <v>PIRAINO</v>
          </cell>
        </row>
        <row r="7225">
          <cell r="A7225" t="str">
            <v xml:space="preserve">MARTELLA IVAN    </v>
          </cell>
          <cell r="B7225" t="str">
            <v>RACCUJA</v>
          </cell>
        </row>
        <row r="7226">
          <cell r="A7226" t="str">
            <v xml:space="preserve">SALVAGGIO SALVATORE    </v>
          </cell>
          <cell r="B7226" t="str">
            <v>REITANO</v>
          </cell>
        </row>
        <row r="7227">
          <cell r="A7227" t="str">
            <v xml:space="preserve">ORLANDO CARMELO CONCETTO   </v>
          </cell>
          <cell r="B7227" t="str">
            <v>ROCCAFIORITA</v>
          </cell>
        </row>
        <row r="7228">
          <cell r="A7228" t="str">
            <v xml:space="preserve">ARGIROFFI GAETANO    </v>
          </cell>
          <cell r="B7228" t="str">
            <v>ROCCALUMERA</v>
          </cell>
        </row>
        <row r="7229">
          <cell r="A7229" t="str">
            <v xml:space="preserve">VISALLI SALVATORE    </v>
          </cell>
          <cell r="B7229" t="str">
            <v>ROCCAVALDINA</v>
          </cell>
        </row>
        <row r="7230">
          <cell r="A7230" t="str">
            <v xml:space="preserve">ORSINA GIANFRANCO    </v>
          </cell>
          <cell r="B7230" t="str">
            <v>ROCCELLA VALDEMONE</v>
          </cell>
        </row>
        <row r="7231">
          <cell r="A7231" t="str">
            <v xml:space="preserve">ALIBERTI EUGENIO    </v>
          </cell>
          <cell r="B7231" t="str">
            <v>RODI' MILICI</v>
          </cell>
        </row>
        <row r="7232">
          <cell r="A7232" t="str">
            <v xml:space="preserve">NICOLA MERLINO    </v>
          </cell>
          <cell r="B7232" t="str">
            <v>ROMETTA</v>
          </cell>
        </row>
        <row r="7233">
          <cell r="A7233" t="str">
            <v xml:space="preserve">PINO GIOVANNI    </v>
          </cell>
          <cell r="B7233" t="str">
            <v>SAN FILIPPO DEL MELA</v>
          </cell>
        </row>
        <row r="7234">
          <cell r="A7234" t="str">
            <v xml:space="preserve">SIDOTI PINTO SALVATORE   </v>
          </cell>
          <cell r="B7234" t="str">
            <v>SAN FRATELLO</v>
          </cell>
        </row>
        <row r="7235">
          <cell r="A7235" t="str">
            <v xml:space="preserve">MIRACULA FILIPPO    </v>
          </cell>
          <cell r="B7235" t="str">
            <v>SAN MARCO D'ALUNZIO</v>
          </cell>
        </row>
        <row r="7236">
          <cell r="A7236" t="str">
            <v xml:space="preserve">NASTASI DOMENICO MARIA EUSTOCHIO  </v>
          </cell>
          <cell r="B7236" t="str">
            <v>SAN PIER NICETO</v>
          </cell>
        </row>
        <row r="7237">
          <cell r="A7237" t="str">
            <v xml:space="preserve">MARCHELLO CARMELITA    </v>
          </cell>
          <cell r="B7237" t="str">
            <v>SAN PIERO PATTI</v>
          </cell>
        </row>
        <row r="7238">
          <cell r="A7238" t="str">
            <v xml:space="preserve">PIZZOLANTE GIUSEPPE    </v>
          </cell>
          <cell r="B7238" t="str">
            <v>SAN SALVATORE DI FITALIA</v>
          </cell>
        </row>
        <row r="7239">
          <cell r="A7239" t="str">
            <v xml:space="preserve">PATORNITI GIUSEPPE    </v>
          </cell>
          <cell r="B7239" t="str">
            <v>SANTA DOMENICA VITTORIA</v>
          </cell>
        </row>
        <row r="7240">
          <cell r="A7240" t="str">
            <v xml:space="preserve">MANCUSO BRUNO    </v>
          </cell>
          <cell r="B7240" t="str">
            <v>SANT'AGATA DI MILITELLO</v>
          </cell>
        </row>
        <row r="7241">
          <cell r="A7241" t="str">
            <v xml:space="preserve">ALIBERTI DOMENICO    </v>
          </cell>
          <cell r="B7241" t="str">
            <v>SANT'ALESSIO SICULO</v>
          </cell>
        </row>
        <row r="7242">
          <cell r="A7242" t="str">
            <v xml:space="preserve">SCIOTTO MATTEO    </v>
          </cell>
          <cell r="B7242" t="str">
            <v>SANTA LUCIA DEL MELA</v>
          </cell>
        </row>
        <row r="7243">
          <cell r="A7243" t="str">
            <v xml:space="preserve">ARABIA DOMENICO    </v>
          </cell>
          <cell r="B7243" t="str">
            <v>SANTA MARINA SALINA</v>
          </cell>
        </row>
        <row r="7244">
          <cell r="A7244" t="str">
            <v xml:space="preserve">CORTOLILLO FRANCESCO PAOLO   </v>
          </cell>
          <cell r="B7244" t="str">
            <v>SANT'ANGELO DI BROLO</v>
          </cell>
        </row>
        <row r="7245">
          <cell r="A7245" t="str">
            <v xml:space="preserve">LO GIUDICE DANILO   </v>
          </cell>
          <cell r="B7245" t="str">
            <v>SANTA TERESA DI RIVA</v>
          </cell>
        </row>
        <row r="7246">
          <cell r="A7246" t="str">
            <v xml:space="preserve">COSTANTINO VALENTINA    </v>
          </cell>
          <cell r="B7246" t="str">
            <v>SAN TEODORO</v>
          </cell>
        </row>
        <row r="7247">
          <cell r="A7247" t="str">
            <v xml:space="preserve">RE FRANCESCO    </v>
          </cell>
          <cell r="B7247" t="str">
            <v>SANTO STEFANO DI CAMASTRA</v>
          </cell>
        </row>
        <row r="7248">
          <cell r="A7248" t="str">
            <v xml:space="preserve">MERLINO GIUSEPPE    </v>
          </cell>
          <cell r="B7248" t="str">
            <v>SAPONARA</v>
          </cell>
        </row>
        <row r="7249">
          <cell r="A7249" t="str">
            <v xml:space="preserve">STRACUZZI MASSIMO    </v>
          </cell>
          <cell r="B7249" t="str">
            <v>SAVOCA</v>
          </cell>
        </row>
        <row r="7250">
          <cell r="A7250" t="str">
            <v xml:space="preserve">MOSCHELLA GIANFRANCO    </v>
          </cell>
          <cell r="B7250" t="str">
            <v>SCALETTA ZANCLEA</v>
          </cell>
        </row>
        <row r="7251">
          <cell r="A7251" t="str">
            <v xml:space="preserve">MUSCA ANTONINO    </v>
          </cell>
          <cell r="B7251" t="str">
            <v>SINAGRA</v>
          </cell>
        </row>
        <row r="7252">
          <cell r="A7252" t="str">
            <v xml:space="preserve">VENUTO TANIA    </v>
          </cell>
          <cell r="B7252" t="str">
            <v>SPADAFORA</v>
          </cell>
        </row>
        <row r="7253">
          <cell r="A7253" t="str">
            <v xml:space="preserve">BOLOGNARI MARIO    </v>
          </cell>
          <cell r="B7253" t="str">
            <v>TAORMINA</v>
          </cell>
        </row>
        <row r="7254">
          <cell r="A7254" t="str">
            <v xml:space="preserve">CIPRIANO BARTOLO    </v>
          </cell>
          <cell r="B7254" t="str">
            <v>TERME VIGLIATORE</v>
          </cell>
        </row>
        <row r="7255">
          <cell r="A7255" t="str">
            <v xml:space="preserve">CASELLI ANTONINO    </v>
          </cell>
          <cell r="B7255" t="str">
            <v>TORREGROTTA</v>
          </cell>
        </row>
        <row r="7256">
          <cell r="A7256" t="str">
            <v xml:space="preserve">CASTROVINCI SALVATORE    </v>
          </cell>
          <cell r="B7256" t="str">
            <v>TORRENOVA</v>
          </cell>
        </row>
        <row r="7257">
          <cell r="A7257" t="str">
            <v xml:space="preserve">RIZZO NERVO CARMELO   </v>
          </cell>
          <cell r="B7257" t="str">
            <v>TORTORICI</v>
          </cell>
        </row>
        <row r="7258">
          <cell r="A7258" t="str">
            <v xml:space="preserve">LEMMO MICHELE    </v>
          </cell>
          <cell r="B7258" t="str">
            <v>TRIPI</v>
          </cell>
        </row>
        <row r="7259">
          <cell r="A7259" t="str">
            <v xml:space="preserve">MICELI LUIGI    </v>
          </cell>
          <cell r="B7259" t="str">
            <v>TUSA</v>
          </cell>
        </row>
        <row r="7260">
          <cell r="A7260" t="str">
            <v xml:space="preserve">CRISA' VINCENZO    </v>
          </cell>
          <cell r="B7260" t="str">
            <v>UCRIA</v>
          </cell>
        </row>
        <row r="7261">
          <cell r="A7261" t="str">
            <v xml:space="preserve">DI STEFANO ANTONINO   </v>
          </cell>
          <cell r="B7261" t="str">
            <v>VALDINA</v>
          </cell>
        </row>
        <row r="7262">
          <cell r="A7262" t="str">
            <v xml:space="preserve">RIZZO FRANCESCO    </v>
          </cell>
          <cell r="B7262" t="str">
            <v>VENETICO</v>
          </cell>
        </row>
        <row r="7263">
          <cell r="A7263" t="str">
            <v xml:space="preserve">CAVALLARO ANTONINO GIUSEPPE   </v>
          </cell>
          <cell r="B7263" t="str">
            <v>VILLAFRANCA TIRRENA</v>
          </cell>
        </row>
        <row r="7264">
          <cell r="A7264" t="str">
            <v xml:space="preserve">GUCCIONE ANTONINO    </v>
          </cell>
          <cell r="B7264" t="str">
            <v>ALIA</v>
          </cell>
        </row>
        <row r="7265">
          <cell r="A7265" t="str">
            <v xml:space="preserve">SCRIVANO GIUSEPPE    </v>
          </cell>
          <cell r="B7265" t="str">
            <v>ALIMENA</v>
          </cell>
        </row>
        <row r="7266">
          <cell r="A7266" t="str">
            <v xml:space="preserve">PANZARELLA MICHELE    </v>
          </cell>
          <cell r="B7266" t="str">
            <v>ALIMINUSA</v>
          </cell>
        </row>
        <row r="7267">
          <cell r="A7267" t="str">
            <v xml:space="preserve">VIRGA GIUSEPPE    </v>
          </cell>
          <cell r="B7267" t="str">
            <v>ALTAVILLA MILICIA</v>
          </cell>
        </row>
        <row r="7268">
          <cell r="A7268" t="str">
            <v xml:space="preserve">DE LUCA ANGELINA   </v>
          </cell>
          <cell r="B7268" t="str">
            <v>ALTOFONTE</v>
          </cell>
        </row>
        <row r="7269">
          <cell r="A7269" t="str">
            <v xml:space="preserve">TRIPOLI FILIPPO MARIA   </v>
          </cell>
          <cell r="B7269" t="str">
            <v>BAGHERIA</v>
          </cell>
        </row>
        <row r="7270">
          <cell r="A7270" t="str">
            <v xml:space="preserve">RIZZO VITO    </v>
          </cell>
          <cell r="B7270" t="str">
            <v>BALESTRATE</v>
          </cell>
        </row>
        <row r="7271">
          <cell r="A7271" t="str">
            <v xml:space="preserve">BASILE FORTUNATO    </v>
          </cell>
          <cell r="B7271" t="str">
            <v>BAUCINA</v>
          </cell>
        </row>
        <row r="7272">
          <cell r="A7272" t="str">
            <v xml:space="preserve">MILONE MAURIZIO    </v>
          </cell>
          <cell r="B7272" t="str">
            <v>BELMONTE MEZZAGNO</v>
          </cell>
        </row>
        <row r="7273">
          <cell r="A7273" t="str">
            <v xml:space="preserve">DI GIORGIO TOMMASO FRANCESCO  </v>
          </cell>
          <cell r="B7273" t="str">
            <v>BISACQUINO</v>
          </cell>
        </row>
        <row r="7274">
          <cell r="A7274" t="str">
            <v xml:space="preserve">PULEO CALOGERO    </v>
          </cell>
          <cell r="B7274" t="str">
            <v>BLUFI</v>
          </cell>
        </row>
        <row r="7275">
          <cell r="A7275" t="str">
            <v xml:space="preserve">D'ANNA PIER CALOGERO   </v>
          </cell>
          <cell r="B7275" t="str">
            <v>BOMPIETRO</v>
          </cell>
        </row>
        <row r="7276">
          <cell r="A7276" t="str">
            <v xml:space="preserve">GAROFALO LUIGI    </v>
          </cell>
          <cell r="B7276" t="str">
            <v>BORGETTO</v>
          </cell>
        </row>
        <row r="7277">
          <cell r="A7277" t="str">
            <v xml:space="preserve">FIORE FRANCO    </v>
          </cell>
          <cell r="B7277" t="str">
            <v>CACCAMO</v>
          </cell>
        </row>
        <row r="7278">
          <cell r="A7278" t="str">
            <v xml:space="preserve">DI CARLO SALVATORE   </v>
          </cell>
          <cell r="B7278" t="str">
            <v>CALTAVUTURO</v>
          </cell>
        </row>
        <row r="7279">
          <cell r="A7279" t="str">
            <v xml:space="preserve">ALDEGHERI PIETRO    </v>
          </cell>
          <cell r="B7279" t="str">
            <v>CAMPOFELICE DI FITALIA</v>
          </cell>
        </row>
        <row r="7280">
          <cell r="A7280" t="str">
            <v xml:space="preserve">TARAVELLA MICHELA    </v>
          </cell>
          <cell r="B7280" t="str">
            <v>CAMPOFELICE DI ROCCELLA</v>
          </cell>
        </row>
        <row r="7281">
          <cell r="A7281" t="str">
            <v xml:space="preserve">ODDO GIUSEPPE    </v>
          </cell>
          <cell r="B7281" t="str">
            <v>CAMPOFIORITO</v>
          </cell>
        </row>
        <row r="7282">
          <cell r="A7282" t="str">
            <v xml:space="preserve">CINO LUIGI    </v>
          </cell>
          <cell r="B7282" t="str">
            <v>CAMPOREALE</v>
          </cell>
        </row>
        <row r="7283">
          <cell r="A7283" t="str">
            <v xml:space="preserve">PUCCIO PIETRO    </v>
          </cell>
          <cell r="B7283" t="str">
            <v>CAPACI</v>
          </cell>
        </row>
        <row r="7284">
          <cell r="A7284" t="str">
            <v xml:space="preserve">MONTELEONE GIUSEPPE    </v>
          </cell>
          <cell r="B7284" t="str">
            <v>CARINI</v>
          </cell>
        </row>
        <row r="7285">
          <cell r="A7285" t="str">
            <v xml:space="preserve">CICERO MARIO    </v>
          </cell>
          <cell r="B7285" t="str">
            <v>CASTELBUONO</v>
          </cell>
        </row>
        <row r="7286">
          <cell r="A7286" t="str">
            <v xml:space="preserve">DI GIACINTO GIOVANNI   </v>
          </cell>
          <cell r="B7286" t="str">
            <v>CASTELDACCIA</v>
          </cell>
        </row>
        <row r="7287">
          <cell r="A7287" t="str">
            <v xml:space="preserve">CALDERARO FRANCESCO    </v>
          </cell>
          <cell r="B7287" t="str">
            <v>CASTELLANA SICULA</v>
          </cell>
        </row>
        <row r="7288">
          <cell r="A7288" t="str">
            <v xml:space="preserve">SINATRA VITO    </v>
          </cell>
          <cell r="B7288" t="str">
            <v>CASTRONOVO DI SICILIA</v>
          </cell>
        </row>
        <row r="7289">
          <cell r="A7289" t="str">
            <v xml:space="preserve">CANGIALOSI GIUSEPPE VIRGILIO   </v>
          </cell>
          <cell r="B7289" t="str">
            <v>CEFALA' DIANA</v>
          </cell>
        </row>
        <row r="7290">
          <cell r="A7290" t="str">
            <v xml:space="preserve">TUMMINELLO DANIELE SALVATORE   </v>
          </cell>
          <cell r="B7290" t="str">
            <v>CEFALU'</v>
          </cell>
        </row>
        <row r="7291">
          <cell r="A7291" t="str">
            <v xml:space="preserve">GERACI SALVATORE    </v>
          </cell>
          <cell r="B7291" t="str">
            <v>CERDA</v>
          </cell>
        </row>
        <row r="7292">
          <cell r="A7292" t="str">
            <v xml:space="preserve">DI GIORGIO FRANCESCO   </v>
          </cell>
          <cell r="B7292" t="str">
            <v>CHIUSA SCLAFANI</v>
          </cell>
        </row>
        <row r="7293">
          <cell r="A7293" t="str">
            <v xml:space="preserve">BARONE VITO FILIPPO   </v>
          </cell>
          <cell r="B7293" t="str">
            <v>CIMINNA</v>
          </cell>
        </row>
        <row r="7294">
          <cell r="A7294" t="str">
            <v xml:space="preserve">PALAZZOLO GIANNI    </v>
          </cell>
          <cell r="B7294" t="str">
            <v>CINISI</v>
          </cell>
        </row>
        <row r="7295">
          <cell r="A7295" t="str">
            <v xml:space="preserve">MELI GIOVANNI BATTISTA   </v>
          </cell>
          <cell r="B7295" t="str">
            <v>COLLESANO</v>
          </cell>
        </row>
        <row r="7296">
          <cell r="A7296" t="str">
            <v xml:space="preserve">SPERA LEONARDO    </v>
          </cell>
          <cell r="B7296" t="str">
            <v>CONTESSA ENTELLINA</v>
          </cell>
        </row>
        <row r="7297">
          <cell r="A7297" t="str">
            <v xml:space="preserve">NICOLOSI NICOLO'    </v>
          </cell>
          <cell r="B7297" t="str">
            <v>CORLEONE</v>
          </cell>
        </row>
        <row r="7298">
          <cell r="A7298" t="str">
            <v xml:space="preserve">GIALLOMBARDO GIOVANNI    </v>
          </cell>
          <cell r="B7298" t="str">
            <v>FICARAZZI</v>
          </cell>
        </row>
        <row r="7299">
          <cell r="A7299" t="str">
            <v xml:space="preserve">FERRARELLO GIUSEPPE    </v>
          </cell>
          <cell r="B7299" t="str">
            <v>GANGI</v>
          </cell>
        </row>
        <row r="7300">
          <cell r="A7300" t="str">
            <v xml:space="preserve">IUPPA LUIGI    </v>
          </cell>
          <cell r="B7300" t="str">
            <v>GERACI SICULO</v>
          </cell>
        </row>
        <row r="7301">
          <cell r="A7301" t="str">
            <v xml:space="preserve">DE LUCA ANTONINO   </v>
          </cell>
          <cell r="B7301" t="str">
            <v>GIARDINELLO</v>
          </cell>
        </row>
        <row r="7302">
          <cell r="A7302" t="str">
            <v xml:space="preserve">SCARPINATO FRANCESCO    </v>
          </cell>
          <cell r="B7302" t="str">
            <v>GIULIANA</v>
          </cell>
        </row>
        <row r="7303">
          <cell r="A7303" t="str">
            <v xml:space="preserve">BELLINI SEBASTIANO DANIELE   </v>
          </cell>
          <cell r="B7303" t="str">
            <v>GODRANO</v>
          </cell>
        </row>
        <row r="7304">
          <cell r="A7304" t="str">
            <v xml:space="preserve">MUFFOLETTO GIUSEPPE    </v>
          </cell>
          <cell r="B7304" t="str">
            <v>GRATTERI</v>
          </cell>
        </row>
        <row r="7305">
          <cell r="A7305" t="str">
            <v xml:space="preserve">CATANZARO MARCELLO    </v>
          </cell>
          <cell r="B7305" t="str">
            <v>ISNELLO</v>
          </cell>
        </row>
        <row r="7306">
          <cell r="A7306" t="str">
            <v xml:space="preserve">NEVOLOSO ORAZIO    </v>
          </cell>
          <cell r="B7306" t="str">
            <v>ISOLA DELLE FEMMINE</v>
          </cell>
        </row>
        <row r="7307">
          <cell r="A7307" t="str">
            <v xml:space="preserve">SCHITTINO FRANCO    </v>
          </cell>
          <cell r="B7307" t="str">
            <v>LASCARI</v>
          </cell>
        </row>
        <row r="7308">
          <cell r="A7308" t="str">
            <v xml:space="preserve">MARINO LUCIANO    </v>
          </cell>
          <cell r="B7308" t="str">
            <v>LERCARA FRIDDI</v>
          </cell>
        </row>
        <row r="7309">
          <cell r="A7309" t="str">
            <v xml:space="preserve">RIBAUDO FRANCESCO    </v>
          </cell>
          <cell r="B7309" t="str">
            <v>MARINEO</v>
          </cell>
        </row>
        <row r="7310">
          <cell r="A7310" t="str">
            <v xml:space="preserve">LOPES GIUSEPPE    </v>
          </cell>
          <cell r="B7310" t="str">
            <v>MEZZOJUSO</v>
          </cell>
        </row>
        <row r="7311">
          <cell r="A7311" t="str">
            <v xml:space="preserve">RIZZOLO ROSARIO    </v>
          </cell>
          <cell r="B7311" t="str">
            <v>MISILMERI</v>
          </cell>
        </row>
        <row r="7312">
          <cell r="A7312" t="str">
            <v xml:space="preserve">ARCIDIACONO ALBERTO    </v>
          </cell>
          <cell r="B7312" t="str">
            <v>MONREALE</v>
          </cell>
        </row>
        <row r="7313">
          <cell r="A7313" t="str">
            <v xml:space="preserve">TERRANOVA GIUSEPPE    </v>
          </cell>
          <cell r="B7313" t="str">
            <v>MONTELEPRE</v>
          </cell>
        </row>
        <row r="7314">
          <cell r="A7314" t="str">
            <v xml:space="preserve">MESI ANTONINO    </v>
          </cell>
          <cell r="B7314" t="str">
            <v>MONTEMAGGIORE BELSITO</v>
          </cell>
        </row>
        <row r="7315">
          <cell r="A7315" t="str">
            <v xml:space="preserve">GRANA' NICOLO'    </v>
          </cell>
          <cell r="B7315" t="str">
            <v>PALAZZO ADRIANO</v>
          </cell>
        </row>
        <row r="7316">
          <cell r="A7316" t="str">
            <v xml:space="preserve">LAGALLA ROBERTO    </v>
          </cell>
          <cell r="B7316" t="str">
            <v>PALERMO</v>
          </cell>
        </row>
        <row r="7317">
          <cell r="A7317" t="str">
            <v xml:space="preserve">RAO PIETRO    </v>
          </cell>
          <cell r="B7317" t="str">
            <v>PARTINICO</v>
          </cell>
        </row>
        <row r="7318">
          <cell r="A7318" t="str">
            <v xml:space="preserve">MACALUSO PIETRO    </v>
          </cell>
          <cell r="B7318" t="str">
            <v>PETRALIA SOPRANA</v>
          </cell>
        </row>
        <row r="7319">
          <cell r="A7319" t="str">
            <v xml:space="preserve">POLITO PIETRO    </v>
          </cell>
          <cell r="B7319" t="str">
            <v>PETRALIA SOTTANA</v>
          </cell>
        </row>
        <row r="7320">
          <cell r="A7320" t="str">
            <v xml:space="preserve">PETTA ROSARIO    </v>
          </cell>
          <cell r="B7320" t="str">
            <v>PIANA DEGLI ALBANESI</v>
          </cell>
        </row>
        <row r="7321">
          <cell r="A7321" t="str">
            <v xml:space="preserve">LIBRIZZI GANDOLFO    </v>
          </cell>
          <cell r="B7321" t="str">
            <v>POLIZZI GENEROSA</v>
          </cell>
        </row>
        <row r="7322">
          <cell r="A7322" t="str">
            <v xml:space="preserve">MUSOTTO PIETRO    </v>
          </cell>
          <cell r="B7322" t="str">
            <v>POLLINA</v>
          </cell>
        </row>
        <row r="7323">
          <cell r="A7323" t="str">
            <v xml:space="preserve">COMPARETTO ANTONINA    </v>
          </cell>
          <cell r="B7323" t="str">
            <v>PRIZZI</v>
          </cell>
        </row>
        <row r="7324">
          <cell r="A7324" t="str">
            <v xml:space="preserve">PALMERI GIUSEPPE SALVATORE   </v>
          </cell>
          <cell r="B7324" t="str">
            <v>ROCCAMENA</v>
          </cell>
        </row>
        <row r="7325">
          <cell r="A7325" t="str">
            <v xml:space="preserve">GIORDANO ROSAMARIA    </v>
          </cell>
          <cell r="B7325" t="str">
            <v>ROCCAPALUMBA</v>
          </cell>
        </row>
        <row r="7326">
          <cell r="A7326" t="str">
            <v xml:space="preserve">CANNELLA VITO    </v>
          </cell>
          <cell r="B7326" t="str">
            <v>SAN CIPIRELLO</v>
          </cell>
        </row>
        <row r="7327">
          <cell r="A7327" t="str">
            <v xml:space="preserve">MINUTILLA GIUSEPPE    </v>
          </cell>
          <cell r="B7327" t="str">
            <v>SAN MAURO CASTELVERDE</v>
          </cell>
        </row>
        <row r="7328">
          <cell r="A7328" t="str">
            <v xml:space="preserve">CANGIALOSI GIUSEPPE    </v>
          </cell>
          <cell r="B7328" t="str">
            <v>SANTA CRISTINA GELA</v>
          </cell>
        </row>
        <row r="7329">
          <cell r="A7329" t="str">
            <v xml:space="preserve">D'AGOSTINO GIUSEPPE    </v>
          </cell>
          <cell r="B7329" t="str">
            <v>SANTA FLAVIA</v>
          </cell>
        </row>
        <row r="7330">
          <cell r="A7330" t="str">
            <v xml:space="preserve">BARAGONA ROBERTO    </v>
          </cell>
          <cell r="B7330" t="str">
            <v>SCIARA</v>
          </cell>
        </row>
        <row r="7331">
          <cell r="A7331" t="str">
            <v xml:space="preserve">CORTINA GIULIANO    </v>
          </cell>
          <cell r="B7331" t="str">
            <v>SCILLATO</v>
          </cell>
        </row>
        <row r="7332">
          <cell r="A7332" t="str">
            <v xml:space="preserve">SOLAZZO GIUSEPPE    </v>
          </cell>
          <cell r="B7332" t="str">
            <v>SCLAFANI BAGNI</v>
          </cell>
        </row>
        <row r="7333">
          <cell r="A7333" t="str">
            <v xml:space="preserve">TERRANOVA MARIA    </v>
          </cell>
          <cell r="B7333" t="str">
            <v>TERMINI IMERESE</v>
          </cell>
        </row>
        <row r="7334">
          <cell r="A7334" t="str">
            <v xml:space="preserve">MANIACI GIOSUE'    </v>
          </cell>
          <cell r="B7334" t="str">
            <v>TERRASINI</v>
          </cell>
        </row>
        <row r="7335">
          <cell r="A7335" t="str">
            <v xml:space="preserve">SCALICI DAMIANO    </v>
          </cell>
          <cell r="B7335" t="str">
            <v>TORRETTA</v>
          </cell>
        </row>
        <row r="7336">
          <cell r="A7336" t="str">
            <v xml:space="preserve">ORTOLANO LEONARDO    </v>
          </cell>
          <cell r="B7336" t="str">
            <v>TRABIA</v>
          </cell>
        </row>
        <row r="7337">
          <cell r="A7337" t="str">
            <v xml:space="preserve">COSENTINO SANTO    </v>
          </cell>
          <cell r="B7337" t="str">
            <v>TRAPPETO</v>
          </cell>
        </row>
        <row r="7338">
          <cell r="A7338" t="str">
            <v xml:space="preserve">MILITELLO SALVATORE    </v>
          </cell>
          <cell r="B7338" t="str">
            <v>USTICA</v>
          </cell>
        </row>
        <row r="7339">
          <cell r="A7339" t="str">
            <v xml:space="preserve">CONTI ANGELO    </v>
          </cell>
          <cell r="B7339" t="str">
            <v>VALLEDOLMO</v>
          </cell>
        </row>
        <row r="7340">
          <cell r="A7340" t="str">
            <v xml:space="preserve">RINI ANTONIO    </v>
          </cell>
          <cell r="B7340" t="str">
            <v>VENTIMIGLIA DI SICILIA</v>
          </cell>
        </row>
        <row r="7341">
          <cell r="A7341" t="str">
            <v xml:space="preserve">MICELI ANTONINO    </v>
          </cell>
          <cell r="B7341" t="str">
            <v>VICARI</v>
          </cell>
        </row>
        <row r="7342">
          <cell r="A7342" t="str">
            <v xml:space="preserve">DI CHIARA GAETANO   </v>
          </cell>
          <cell r="B7342" t="str">
            <v>VILLABATE</v>
          </cell>
        </row>
        <row r="7343">
          <cell r="A7343" t="str">
            <v xml:space="preserve">AGNELLO FRANCESCO    </v>
          </cell>
          <cell r="B7343" t="str">
            <v>VILLAFRATI</v>
          </cell>
        </row>
        <row r="7344">
          <cell r="A7344" t="str">
            <v xml:space="preserve">DI NATALE GIOVANNI   </v>
          </cell>
          <cell r="B7344" t="str">
            <v>ACATE</v>
          </cell>
        </row>
        <row r="7345">
          <cell r="A7345" t="str">
            <v xml:space="preserve">CUTELLO MARIO    </v>
          </cell>
          <cell r="B7345" t="str">
            <v>CHIARAMONTE GULFI</v>
          </cell>
        </row>
        <row r="7346">
          <cell r="A7346" t="str">
            <v xml:space="preserve">SCHEMBARI MARIA RITA ANNUNZIATA  </v>
          </cell>
          <cell r="B7346" t="str">
            <v>COMISO</v>
          </cell>
        </row>
        <row r="7347">
          <cell r="A7347" t="str">
            <v xml:space="preserve">GIAQUINTA BARTOLO    </v>
          </cell>
          <cell r="B7347" t="str">
            <v>GIARRATANA</v>
          </cell>
        </row>
        <row r="7348">
          <cell r="A7348" t="str">
            <v xml:space="preserve">LEONTINI INNOCENZO    </v>
          </cell>
          <cell r="B7348" t="str">
            <v>ISPICA</v>
          </cell>
        </row>
        <row r="7349">
          <cell r="A7349" t="str">
            <v xml:space="preserve">ABBATE IGNAZIO    </v>
          </cell>
          <cell r="B7349" t="str">
            <v>MODICA</v>
          </cell>
        </row>
        <row r="7350">
          <cell r="A7350" t="str">
            <v xml:space="preserve">PAGANO SALVATORE    </v>
          </cell>
          <cell r="B7350" t="str">
            <v>MONTEROSSO ALMO</v>
          </cell>
        </row>
        <row r="7351">
          <cell r="A7351" t="str">
            <v xml:space="preserve">AMMATUNA ROBERTO    </v>
          </cell>
          <cell r="B7351" t="str">
            <v>POZZALLO</v>
          </cell>
        </row>
        <row r="7352">
          <cell r="A7352" t="str">
            <v xml:space="preserve">CASSI' GIUSEPPE    </v>
          </cell>
          <cell r="B7352" t="str">
            <v>RAGUSA</v>
          </cell>
        </row>
        <row r="7353">
          <cell r="A7353" t="str">
            <v xml:space="preserve">DIMARTINO GIUSEPPE    </v>
          </cell>
          <cell r="B7353" t="str">
            <v>SANTA CROCE CAMERINA</v>
          </cell>
        </row>
        <row r="7354">
          <cell r="A7354" t="str">
            <v xml:space="preserve">MARINO MARIO    </v>
          </cell>
          <cell r="B7354" t="str">
            <v>SCICLI</v>
          </cell>
        </row>
        <row r="7355">
          <cell r="A7355" t="str">
            <v xml:space="preserve">AIELLO FRANCESCO    </v>
          </cell>
          <cell r="B7355" t="str">
            <v>VITTORIA</v>
          </cell>
        </row>
        <row r="7356">
          <cell r="A7356" t="str">
            <v xml:space="preserve">DI MARE GIUSEPPE   </v>
          </cell>
          <cell r="B7356" t="str">
            <v>AUGUSTA</v>
          </cell>
        </row>
        <row r="7357">
          <cell r="A7357" t="str">
            <v xml:space="preserve">CANNATA ROSSANA    </v>
          </cell>
          <cell r="B7357" t="str">
            <v>AVOLA</v>
          </cell>
        </row>
        <row r="7358">
          <cell r="A7358" t="str">
            <v xml:space="preserve">CAIAZZO ALESSANDRO    </v>
          </cell>
          <cell r="B7358" t="str">
            <v>BUCCHERI</v>
          </cell>
        </row>
        <row r="7359">
          <cell r="A7359" t="str">
            <v xml:space="preserve">LA PIRA ROSSELLA   </v>
          </cell>
          <cell r="B7359" t="str">
            <v>BUSCEMI</v>
          </cell>
        </row>
        <row r="7360">
          <cell r="A7360" t="str">
            <v xml:space="preserve">AMENTA PAOLO    </v>
          </cell>
          <cell r="B7360" t="str">
            <v>CANICATTINI BAGNI</v>
          </cell>
        </row>
        <row r="7361">
          <cell r="A7361" t="str">
            <v xml:space="preserve">STEFIO GIUSEPPE    </v>
          </cell>
          <cell r="B7361" t="str">
            <v>CARLENTINI</v>
          </cell>
        </row>
        <row r="7362">
          <cell r="A7362" t="str">
            <v xml:space="preserve">GARRO MIRELLA    </v>
          </cell>
          <cell r="B7362" t="str">
            <v>CASSARO</v>
          </cell>
        </row>
        <row r="7363">
          <cell r="A7363" t="str">
            <v xml:space="preserve">GIANSIRACUSA MICHELANGELO    </v>
          </cell>
          <cell r="B7363" t="str">
            <v>FERLA</v>
          </cell>
        </row>
        <row r="7364">
          <cell r="A7364" t="str">
            <v xml:space="preserve">CARIANNI MARCO    </v>
          </cell>
          <cell r="B7364" t="str">
            <v>FLORIDIA</v>
          </cell>
        </row>
        <row r="7365">
          <cell r="A7365" t="str">
            <v xml:space="preserve">LENTINI DANIELE NUNZIO   </v>
          </cell>
          <cell r="B7365" t="str">
            <v>FRANCOFONTE</v>
          </cell>
        </row>
        <row r="7366">
          <cell r="A7366" t="str">
            <v xml:space="preserve">LO FARO ROSARIO   </v>
          </cell>
          <cell r="B7366" t="str">
            <v>LENTINI</v>
          </cell>
        </row>
        <row r="7367">
          <cell r="A7367" t="str">
            <v xml:space="preserve">CARTA GIUSEPPE    </v>
          </cell>
          <cell r="B7367" t="str">
            <v>MELILLI</v>
          </cell>
        </row>
        <row r="7368">
          <cell r="A7368" t="str">
            <v xml:space="preserve">FIGURA CORRADO    </v>
          </cell>
          <cell r="B7368" t="str">
            <v>NOTO</v>
          </cell>
        </row>
        <row r="7369">
          <cell r="A7369" t="str">
            <v xml:space="preserve">PETRALITO NATALINA    </v>
          </cell>
          <cell r="B7369" t="str">
            <v>PACHINO</v>
          </cell>
        </row>
        <row r="7370">
          <cell r="A7370" t="str">
            <v xml:space="preserve">GALLO SALVATORE    </v>
          </cell>
          <cell r="B7370" t="str">
            <v>PALAZZOLO ACREIDE</v>
          </cell>
        </row>
        <row r="7371">
          <cell r="A7371" t="str">
            <v xml:space="preserve">MONTONERI GAETANO    </v>
          </cell>
          <cell r="B7371" t="str">
            <v>PORTOPALO DI CAPO PASSERO</v>
          </cell>
        </row>
        <row r="7372">
          <cell r="A7372" t="str">
            <v xml:space="preserve">GIANNI GIUSEPPE    </v>
          </cell>
          <cell r="B7372" t="str">
            <v>PRIOLO GARGALLO</v>
          </cell>
        </row>
        <row r="7373">
          <cell r="A7373" t="str">
            <v xml:space="preserve">SPADOLA GIOVANNI    </v>
          </cell>
          <cell r="B7373" t="str">
            <v>ROSOLINI</v>
          </cell>
        </row>
        <row r="7374">
          <cell r="A7374" t="str">
            <v xml:space="preserve">ITALIA FRANCESCO    </v>
          </cell>
          <cell r="B7374" t="str">
            <v>SIRACUSA</v>
          </cell>
        </row>
        <row r="7375">
          <cell r="A7375" t="str">
            <v xml:space="preserve">GERMANO GIUSEPPE    </v>
          </cell>
          <cell r="B7375" t="str">
            <v>SOLARINO</v>
          </cell>
        </row>
        <row r="7376">
          <cell r="A7376" t="str">
            <v xml:space="preserve">PARLATO VINCENZO    </v>
          </cell>
          <cell r="B7376" t="str">
            <v>SORTINO</v>
          </cell>
        </row>
        <row r="7377">
          <cell r="A7377" t="str">
            <v xml:space="preserve">SURDI DOMENICO    </v>
          </cell>
          <cell r="B7377" t="str">
            <v>ALCAMO</v>
          </cell>
        </row>
        <row r="7378">
          <cell r="A7378" t="str">
            <v xml:space="preserve">MAIORANA ROBERTO    </v>
          </cell>
          <cell r="B7378" t="str">
            <v>BUSETO PALIZZOLO</v>
          </cell>
        </row>
        <row r="7379">
          <cell r="A7379" t="str">
            <v xml:space="preserve">GRUPPUSO FRANCESCO    </v>
          </cell>
          <cell r="B7379" t="str">
            <v>CALATAFIMI SEGESTA</v>
          </cell>
        </row>
        <row r="7380">
          <cell r="A7380" t="str">
            <v xml:space="preserve">CASTIGLIONE GIUSEPPE    </v>
          </cell>
          <cell r="B7380" t="str">
            <v>CAMPOBELLO DI MAZARA</v>
          </cell>
        </row>
        <row r="7381">
          <cell r="A7381" t="str">
            <v xml:space="preserve">RIZZO NICOLO'    </v>
          </cell>
          <cell r="B7381" t="str">
            <v>CASTELLAMMARE DEL GOLFO</v>
          </cell>
        </row>
        <row r="7382">
          <cell r="A7382" t="str">
            <v xml:space="preserve">ALFANO ENZO    </v>
          </cell>
          <cell r="B7382" t="str">
            <v>CASTELVETRANO</v>
          </cell>
        </row>
        <row r="7383">
          <cell r="A7383" t="str">
            <v xml:space="preserve">MORFINO GIUSEPPE    </v>
          </cell>
          <cell r="B7383" t="str">
            <v>CUSTONACI</v>
          </cell>
        </row>
        <row r="7384">
          <cell r="A7384" t="str">
            <v xml:space="preserve">TOSCANO PECORELLA DANIELA   </v>
          </cell>
          <cell r="B7384" t="str">
            <v>ERICE</v>
          </cell>
        </row>
        <row r="7385">
          <cell r="A7385" t="str">
            <v xml:space="preserve">FORGIONE FRANCESCO    </v>
          </cell>
          <cell r="B7385" t="str">
            <v>FAVIGNANA</v>
          </cell>
        </row>
        <row r="7386">
          <cell r="A7386" t="str">
            <v xml:space="preserve">SUTERA SALVATORE    </v>
          </cell>
          <cell r="B7386" t="str">
            <v>GIBELLINA</v>
          </cell>
        </row>
        <row r="7387">
          <cell r="A7387" t="str">
            <v xml:space="preserve">GRILLO MASSIMO VINCENZO   </v>
          </cell>
          <cell r="B7387" t="str">
            <v>MARSALA</v>
          </cell>
        </row>
        <row r="7388">
          <cell r="A7388" t="str">
            <v xml:space="preserve">QUINCI SALVATORE    </v>
          </cell>
          <cell r="B7388" t="str">
            <v>MAZARA DEL VALLO</v>
          </cell>
        </row>
        <row r="7389">
          <cell r="A7389" t="str">
            <v xml:space="preserve">SCARCELLA GIUSEPPE    </v>
          </cell>
          <cell r="B7389" t="str">
            <v>PACECO</v>
          </cell>
        </row>
        <row r="7390">
          <cell r="A7390" t="str">
            <v xml:space="preserve">CAMPO VINCENZO VITTORIO   </v>
          </cell>
          <cell r="B7390" t="str">
            <v>PANTELLERIA</v>
          </cell>
        </row>
        <row r="7391">
          <cell r="A7391" t="str">
            <v xml:space="preserve">CATANIA NICOLO'    </v>
          </cell>
          <cell r="B7391" t="str">
            <v>PARTANNA</v>
          </cell>
        </row>
        <row r="7392">
          <cell r="A7392" t="str">
            <v xml:space="preserve">ANASTASI GIACOMO SALVATORE   </v>
          </cell>
          <cell r="B7392" t="str">
            <v>PETROSINO</v>
          </cell>
        </row>
        <row r="7393">
          <cell r="A7393" t="str">
            <v xml:space="preserve">CANGELOSI GIROLAMO    </v>
          </cell>
          <cell r="B7393" t="str">
            <v>POGGIOREALE</v>
          </cell>
        </row>
        <row r="7394">
          <cell r="A7394" t="str">
            <v xml:space="preserve">DRAGO VINCENZO    </v>
          </cell>
          <cell r="B7394" t="str">
            <v>SALAPARUTA</v>
          </cell>
        </row>
        <row r="7395">
          <cell r="A7395" t="str">
            <v xml:space="preserve">VENUTI DOMENICO    </v>
          </cell>
          <cell r="B7395" t="str">
            <v>SALEMI</v>
          </cell>
        </row>
        <row r="7396">
          <cell r="A7396" t="str">
            <v xml:space="preserve">LOMBARDINO GIUSEPPE    </v>
          </cell>
          <cell r="B7396" t="str">
            <v>SANTA NINFA</v>
          </cell>
        </row>
        <row r="7397">
          <cell r="A7397" t="str">
            <v xml:space="preserve">PERAINO GIUSEPPE    </v>
          </cell>
          <cell r="B7397" t="str">
            <v>SAN VITO LO CAPO</v>
          </cell>
        </row>
        <row r="7398">
          <cell r="A7398" t="str">
            <v xml:space="preserve">TRANCHIDA GIACOMO    </v>
          </cell>
          <cell r="B7398" t="str">
            <v>TRAPANI</v>
          </cell>
        </row>
        <row r="7399">
          <cell r="A7399" t="str">
            <v xml:space="preserve">STABILE FRANCESCO    </v>
          </cell>
          <cell r="B7399" t="str">
            <v>VALDERICE</v>
          </cell>
        </row>
        <row r="7400">
          <cell r="A7400" t="str">
            <v xml:space="preserve">RISERBATO GIUSEPPE    </v>
          </cell>
          <cell r="B7400" t="str">
            <v>VITA</v>
          </cell>
        </row>
        <row r="7401">
          <cell r="A7401" t="str">
            <v xml:space="preserve">TRUZZU PAOLO    </v>
          </cell>
          <cell r="B7401" t="str">
            <v>CAGLIARI</v>
          </cell>
        </row>
        <row r="7402">
          <cell r="A7402" t="str">
            <v xml:space="preserve">GARAU BENIAMINO    </v>
          </cell>
          <cell r="B7402" t="str">
            <v>CAPOTERRA</v>
          </cell>
        </row>
        <row r="7403">
          <cell r="A7403" t="str">
            <v xml:space="preserve">MARONGIU ANNA PAOLA   </v>
          </cell>
          <cell r="B7403" t="str">
            <v>DECIMOMANNU</v>
          </cell>
        </row>
        <row r="7404">
          <cell r="A7404" t="str">
            <v xml:space="preserve">ORRU' MARIA LAURA   </v>
          </cell>
          <cell r="B7404" t="str">
            <v>ELMAS</v>
          </cell>
        </row>
        <row r="7405">
          <cell r="A7405" t="str">
            <v xml:space="preserve">FADDA FRANCESCA    </v>
          </cell>
          <cell r="B7405" t="str">
            <v>MARACALAGONIS</v>
          </cell>
        </row>
        <row r="7406">
          <cell r="A7406" t="str">
            <v xml:space="preserve">LOCCI TOMASO ANTONIO   </v>
          </cell>
          <cell r="B7406" t="str">
            <v>MONSERRATO</v>
          </cell>
        </row>
        <row r="7407">
          <cell r="A7407" t="str">
            <v xml:space="preserve">CABASINO WALTER    </v>
          </cell>
          <cell r="B7407" t="str">
            <v>PULA</v>
          </cell>
        </row>
        <row r="7408">
          <cell r="A7408" t="str">
            <v xml:space="preserve">PISU PIETRO    </v>
          </cell>
          <cell r="B7408" t="str">
            <v>QUARTUCCIU</v>
          </cell>
        </row>
        <row r="7409">
          <cell r="A7409" t="str">
            <v xml:space="preserve">MILIA GRAZIANO ERNESTO   </v>
          </cell>
          <cell r="B7409" t="str">
            <v>QUARTU SANT'ELENA</v>
          </cell>
        </row>
        <row r="7410">
          <cell r="A7410" t="str">
            <v xml:space="preserve">DESSI' ANGELO    </v>
          </cell>
          <cell r="B7410" t="str">
            <v>SARROCH</v>
          </cell>
        </row>
        <row r="7411">
          <cell r="A7411" t="str">
            <v xml:space="preserve">CONCU PIER LUIGI   </v>
          </cell>
          <cell r="B7411" t="str">
            <v>SELARGIUS</v>
          </cell>
        </row>
        <row r="7412">
          <cell r="A7412" t="str">
            <v xml:space="preserve">SECCI MARIA PAOLA   </v>
          </cell>
          <cell r="B7412" t="str">
            <v>SESTU</v>
          </cell>
        </row>
        <row r="7413">
          <cell r="A7413" t="str">
            <v xml:space="preserve">PUDDU GIAN LUIGI   </v>
          </cell>
          <cell r="B7413" t="str">
            <v>SETTIMO SAN PIETRO</v>
          </cell>
        </row>
        <row r="7414">
          <cell r="A7414" t="str">
            <v xml:space="preserve">ANEDDA TARCISIO    </v>
          </cell>
          <cell r="B7414" t="str">
            <v>SINNAI</v>
          </cell>
        </row>
        <row r="7415">
          <cell r="A7415" t="str">
            <v xml:space="preserve">PORCU GIACOMO    </v>
          </cell>
          <cell r="B7415" t="str">
            <v>UTA</v>
          </cell>
        </row>
        <row r="7416">
          <cell r="A7416" t="str">
            <v xml:space="preserve">MADEDDU MARINA    </v>
          </cell>
          <cell r="B7416" t="str">
            <v>VILLA SAN PIETRO</v>
          </cell>
        </row>
        <row r="7417">
          <cell r="A7417" t="str">
            <v xml:space="preserve">FONTANA PAOLO    </v>
          </cell>
          <cell r="B7417" t="str">
            <v>ARITZO</v>
          </cell>
        </row>
        <row r="7418">
          <cell r="A7418" t="str">
            <v xml:space="preserve">STOCHINO ANGELO IVANO   </v>
          </cell>
          <cell r="B7418" t="str">
            <v>ARZANA</v>
          </cell>
        </row>
        <row r="7419">
          <cell r="A7419" t="str">
            <v xml:space="preserve">CORONA ALESSANDRO    </v>
          </cell>
          <cell r="B7419" t="str">
            <v>ATZARA</v>
          </cell>
        </row>
        <row r="7420">
          <cell r="A7420" t="str">
            <v xml:space="preserve">PITZERI BENEDETTO    </v>
          </cell>
          <cell r="B7420" t="str">
            <v>AUSTIS</v>
          </cell>
        </row>
        <row r="7421">
          <cell r="A7421" t="str">
            <v xml:space="preserve">MAMELI IVAN    </v>
          </cell>
          <cell r="B7421" t="str">
            <v>BARI SARDO</v>
          </cell>
        </row>
        <row r="7422">
          <cell r="A7422" t="str">
            <v xml:space="preserve">MONNI STEFANO    </v>
          </cell>
          <cell r="B7422" t="str">
            <v>BAUNEI</v>
          </cell>
        </row>
        <row r="7423">
          <cell r="A7423" t="str">
            <v xml:space="preserve">CADAU MAURIZIO    </v>
          </cell>
          <cell r="B7423" t="str">
            <v>BELVI'</v>
          </cell>
        </row>
        <row r="7424">
          <cell r="A7424" t="str">
            <v xml:space="preserve">CADEDDU SILVIA    </v>
          </cell>
          <cell r="B7424" t="str">
            <v>BIRORI</v>
          </cell>
        </row>
        <row r="7425">
          <cell r="A7425" t="str">
            <v xml:space="preserve">CICCOLINI GIUSEPPE    </v>
          </cell>
          <cell r="B7425" t="str">
            <v>BITTI</v>
          </cell>
        </row>
        <row r="7426">
          <cell r="A7426" t="str">
            <v xml:space="preserve">MANCONI FRANCESCO    </v>
          </cell>
          <cell r="B7426" t="str">
            <v>BOLOTANA</v>
          </cell>
        </row>
        <row r="7427">
          <cell r="A7427" t="str">
            <v xml:space="preserve">GHISU SALVATORE    </v>
          </cell>
          <cell r="B7427" t="str">
            <v>BORORE</v>
          </cell>
        </row>
        <row r="7428">
          <cell r="A7428" t="str">
            <v xml:space="preserve">CAGGIARI FRANCESCO    </v>
          </cell>
          <cell r="B7428" t="str">
            <v>BORTIGALI</v>
          </cell>
        </row>
        <row r="7429">
          <cell r="A7429" t="str">
            <v xml:space="preserve">PANI GIACOMO    </v>
          </cell>
          <cell r="B7429" t="str">
            <v>CARDEDU</v>
          </cell>
        </row>
        <row r="7430">
          <cell r="A7430" t="str">
            <v xml:space="preserve">MELIS GIOVANNI CRISTIAN   </v>
          </cell>
          <cell r="B7430" t="str">
            <v>DESULO</v>
          </cell>
        </row>
        <row r="7431">
          <cell r="A7431" t="str">
            <v xml:space="preserve">TESTONE ANGELA    </v>
          </cell>
          <cell r="B7431" t="str">
            <v>DORGALI</v>
          </cell>
        </row>
        <row r="7432">
          <cell r="A7432" t="str">
            <v xml:space="preserve">MURONI GIOVANNI    </v>
          </cell>
          <cell r="B7432" t="str">
            <v>DUALCHI</v>
          </cell>
        </row>
        <row r="7433">
          <cell r="A7433" t="str">
            <v xml:space="preserve">PILI VITALE    </v>
          </cell>
          <cell r="B7433" t="str">
            <v>ELINI</v>
          </cell>
        </row>
        <row r="7434">
          <cell r="A7434" t="str">
            <v xml:space="preserve">FALCONI DANIELA    </v>
          </cell>
          <cell r="B7434" t="str">
            <v>FONNI</v>
          </cell>
        </row>
        <row r="7435">
          <cell r="A7435" t="str">
            <v xml:space="preserve">PEDDIO FRANCESCO MARIO   </v>
          </cell>
          <cell r="B7435" t="str">
            <v>GADONI</v>
          </cell>
        </row>
        <row r="7436">
          <cell r="A7436" t="str">
            <v xml:space="preserve">LORRAI SERGIO    </v>
          </cell>
          <cell r="B7436" t="str">
            <v>GAIRO</v>
          </cell>
        </row>
        <row r="7437">
          <cell r="A7437" t="str">
            <v xml:space="preserve">PORCU GIOVANNI SANTO   </v>
          </cell>
          <cell r="B7437" t="str">
            <v>GALTELLI'</v>
          </cell>
        </row>
        <row r="7438">
          <cell r="A7438" t="str">
            <v xml:space="preserve">LAI SALVATORE    </v>
          </cell>
          <cell r="B7438" t="str">
            <v>GAVOI</v>
          </cell>
        </row>
        <row r="7439">
          <cell r="A7439" t="str">
            <v xml:space="preserve">PIRAS LODOVICO    </v>
          </cell>
          <cell r="B7439" t="str">
            <v>GIRASOLE</v>
          </cell>
        </row>
        <row r="7440">
          <cell r="A7440" t="str">
            <v xml:space="preserve">MURRU GIAMPIETRO    </v>
          </cell>
          <cell r="B7440" t="str">
            <v>ILBONO</v>
          </cell>
        </row>
        <row r="7441">
          <cell r="A7441" t="str">
            <v xml:space="preserve">PORCU IGNAZIO    </v>
          </cell>
          <cell r="B7441" t="str">
            <v>IRGOLI</v>
          </cell>
        </row>
        <row r="7442">
          <cell r="A7442" t="str">
            <v xml:space="preserve">LAI CARLO    </v>
          </cell>
          <cell r="B7442" t="str">
            <v>JERZU</v>
          </cell>
        </row>
        <row r="7443">
          <cell r="A7443" t="str">
            <v xml:space="preserve">BURCHI DAVIDE    </v>
          </cell>
          <cell r="B7443" t="str">
            <v>LANUSEI</v>
          </cell>
        </row>
        <row r="7444">
          <cell r="A7444" t="str">
            <v xml:space="preserve">CADAU LUIGI    </v>
          </cell>
          <cell r="B7444" t="str">
            <v>LEI</v>
          </cell>
        </row>
        <row r="7445">
          <cell r="A7445" t="str">
            <v xml:space="preserve">LECCA GIANFRANCO    </v>
          </cell>
          <cell r="B7445" t="str">
            <v>LOCERI</v>
          </cell>
        </row>
        <row r="7446">
          <cell r="A7446" t="str">
            <v xml:space="preserve">LUCHE ALESSANDRO    </v>
          </cell>
          <cell r="B7446" t="str">
            <v>LOCULI</v>
          </cell>
        </row>
        <row r="7447">
          <cell r="A7447" t="str">
            <v xml:space="preserve">CANU ANTONELLA    </v>
          </cell>
          <cell r="B7447" t="str">
            <v>LODE'</v>
          </cell>
        </row>
        <row r="7448">
          <cell r="A7448" t="str">
            <v xml:space="preserve">CUALBU DAVIDE    </v>
          </cell>
          <cell r="B7448" t="str">
            <v>LODINE</v>
          </cell>
        </row>
        <row r="7449">
          <cell r="A7449" t="str">
            <v xml:space="preserve">MANNINI CESARE ALESSANDRO   </v>
          </cell>
          <cell r="B7449" t="str">
            <v>LOTZORAI</v>
          </cell>
        </row>
        <row r="7450">
          <cell r="A7450" t="str">
            <v xml:space="preserve">CALIA MARIO    </v>
          </cell>
          <cell r="B7450" t="str">
            <v>LULA</v>
          </cell>
        </row>
        <row r="7451">
          <cell r="A7451" t="str">
            <v xml:space="preserve">SUCCU ANTONIO ONORATO   </v>
          </cell>
          <cell r="B7451" t="str">
            <v>MACOMER</v>
          </cell>
        </row>
        <row r="7452">
          <cell r="A7452" t="str">
            <v xml:space="preserve">BARONE LUCIANO    </v>
          </cell>
          <cell r="B7452" t="str">
            <v>MAMOIADA</v>
          </cell>
        </row>
        <row r="7453">
          <cell r="A7453" t="str">
            <v xml:space="preserve">DEMURU MARCO    </v>
          </cell>
          <cell r="B7453" t="str">
            <v>MEANA SARDO</v>
          </cell>
        </row>
        <row r="7454">
          <cell r="A7454" t="str">
            <v xml:space="preserve">ZARU RITA    </v>
          </cell>
          <cell r="B7454" t="str">
            <v>NORAGUGUME</v>
          </cell>
        </row>
        <row r="7455">
          <cell r="A7455" t="str">
            <v xml:space="preserve">SODDU ANDREA    </v>
          </cell>
          <cell r="B7455" t="str">
            <v>NUORO</v>
          </cell>
        </row>
        <row r="7456">
          <cell r="A7456" t="str">
            <v xml:space="preserve">CONGIU SEBASTIANO ANTIOCO   </v>
          </cell>
          <cell r="B7456" t="str">
            <v>OLIENA</v>
          </cell>
        </row>
        <row r="7457">
          <cell r="A7457" t="str">
            <v xml:space="preserve">COLUMBU FRANCESCO    </v>
          </cell>
          <cell r="B7457" t="str">
            <v>OLLOLAI</v>
          </cell>
        </row>
        <row r="7458">
          <cell r="A7458" t="str">
            <v xml:space="preserve">AGUS MARIA MADDALENA   </v>
          </cell>
          <cell r="B7458" t="str">
            <v>OLZAI</v>
          </cell>
        </row>
        <row r="7459">
          <cell r="A7459" t="str">
            <v xml:space="preserve">MICHELANGELI CLARA    </v>
          </cell>
          <cell r="B7459" t="str">
            <v>ONANI'</v>
          </cell>
        </row>
        <row r="7460">
          <cell r="A7460" t="str">
            <v xml:space="preserve">MONNE LUCA    </v>
          </cell>
          <cell r="B7460" t="str">
            <v>ONIFAI</v>
          </cell>
        </row>
        <row r="7461">
          <cell r="A7461" t="str">
            <v xml:space="preserve">MULEDDA DAVIDE ANDREA   </v>
          </cell>
          <cell r="B7461" t="str">
            <v>ONIFERI</v>
          </cell>
        </row>
        <row r="7462">
          <cell r="A7462" t="str">
            <v xml:space="preserve">ZIRANU MARCO    </v>
          </cell>
          <cell r="B7462" t="str">
            <v>ORANI</v>
          </cell>
        </row>
        <row r="7463">
          <cell r="A7463" t="str">
            <v xml:space="preserve">MEREU PASQUALE    </v>
          </cell>
          <cell r="B7463" t="str">
            <v>ORGOSOLO</v>
          </cell>
        </row>
        <row r="7464">
          <cell r="A7464" t="str">
            <v xml:space="preserve">FARRIS ELISA    </v>
          </cell>
          <cell r="B7464" t="str">
            <v>OROSEI</v>
          </cell>
        </row>
        <row r="7465">
          <cell r="A7465" t="str">
            <v xml:space="preserve">BOSU TONINO    </v>
          </cell>
          <cell r="B7465" t="str">
            <v>OROTELLI</v>
          </cell>
        </row>
        <row r="7466">
          <cell r="A7466" t="str">
            <v xml:space="preserve">CARTA FRANCESCO    </v>
          </cell>
          <cell r="B7466" t="str">
            <v>ORTUERI</v>
          </cell>
        </row>
        <row r="7467">
          <cell r="A7467" t="str">
            <v xml:space="preserve">PORCU GIOVANNA    </v>
          </cell>
          <cell r="B7467" t="str">
            <v>ORUNE</v>
          </cell>
        </row>
        <row r="7468">
          <cell r="A7468" t="str">
            <v xml:space="preserve">DONEDDU ANTONIO SERAFINO   </v>
          </cell>
          <cell r="B7468" t="str">
            <v>OSIDDA</v>
          </cell>
        </row>
        <row r="7469">
          <cell r="A7469" t="str">
            <v xml:space="preserve">CANNAS ALFREDO    </v>
          </cell>
          <cell r="B7469" t="str">
            <v>OSINI</v>
          </cell>
        </row>
        <row r="7470">
          <cell r="A7470" t="str">
            <v xml:space="preserve">SABA FRANCO    </v>
          </cell>
          <cell r="B7470" t="str">
            <v>OTTANA</v>
          </cell>
        </row>
        <row r="7471">
          <cell r="A7471" t="str">
            <v xml:space="preserve">VACCA ILENIA    </v>
          </cell>
          <cell r="B7471" t="str">
            <v>OVODDA</v>
          </cell>
        </row>
        <row r="7472">
          <cell r="A7472" t="str">
            <v xml:space="preserve">CHILLOTTI BRUNO    </v>
          </cell>
          <cell r="B7472" t="str">
            <v>PERDASDEFOGU</v>
          </cell>
        </row>
        <row r="7473">
          <cell r="A7473" t="str">
            <v xml:space="preserve">RUIU SALVATORE    </v>
          </cell>
          <cell r="B7473" t="str">
            <v>POSADA</v>
          </cell>
        </row>
        <row r="7474">
          <cell r="A7474" t="str">
            <v xml:space="preserve">LEDDA PAOLO    </v>
          </cell>
          <cell r="B7474" t="str">
            <v>SARULE</v>
          </cell>
        </row>
        <row r="7475">
          <cell r="A7475" t="str">
            <v xml:space="preserve">ARCA GIAN PIETRO   </v>
          </cell>
          <cell r="B7475" t="str">
            <v>SILANUS</v>
          </cell>
        </row>
        <row r="7476">
          <cell r="A7476" t="str">
            <v xml:space="preserve">DAGA DEMETRIO LUIGI   </v>
          </cell>
          <cell r="B7476" t="str">
            <v>SINDIA</v>
          </cell>
        </row>
        <row r="7477">
          <cell r="A7477" t="str">
            <v xml:space="preserve">FARRIS GIAN LUIGI   </v>
          </cell>
          <cell r="B7477" t="str">
            <v>SINISCOLA</v>
          </cell>
        </row>
        <row r="7478">
          <cell r="A7478" t="str">
            <v xml:space="preserve">ZEDDE FRANCESCO    </v>
          </cell>
          <cell r="B7478" t="str">
            <v>SORGONO</v>
          </cell>
        </row>
        <row r="7479">
          <cell r="A7479" t="str">
            <v xml:space="preserve">LODDO CHRISTIAN PAOLO   </v>
          </cell>
          <cell r="B7479" t="str">
            <v>TALANA</v>
          </cell>
        </row>
        <row r="7480">
          <cell r="A7480" t="str">
            <v xml:space="preserve">MURGIA GIULIO    </v>
          </cell>
          <cell r="B7480" t="str">
            <v>TERTENIA</v>
          </cell>
        </row>
        <row r="7481">
          <cell r="A7481" t="str">
            <v xml:space="preserve">TIDU COSTANTINO    </v>
          </cell>
          <cell r="B7481" t="str">
            <v>TETI</v>
          </cell>
        </row>
        <row r="7482">
          <cell r="A7482" t="str">
            <v xml:space="preserve">ZEDDA PIETRO    </v>
          </cell>
          <cell r="B7482" t="str">
            <v>TIANA</v>
          </cell>
        </row>
        <row r="7483">
          <cell r="A7483" t="str">
            <v xml:space="preserve">SAU PIERPAOLO    </v>
          </cell>
          <cell r="B7483" t="str">
            <v>TONARA</v>
          </cell>
        </row>
        <row r="7484">
          <cell r="A7484" t="str">
            <v xml:space="preserve">SANNA MARTINO GIOVANNI   </v>
          </cell>
          <cell r="B7484" t="str">
            <v>TORPE'</v>
          </cell>
        </row>
        <row r="7485">
          <cell r="A7485" t="str">
            <v xml:space="preserve">CANNAS GIAMPAOLO MASSIMO   </v>
          </cell>
          <cell r="B7485" t="str">
            <v>TORTOLI'</v>
          </cell>
        </row>
        <row r="7486">
          <cell r="A7486" t="str">
            <v xml:space="preserve">CHIRONI ANNA ASSUNTA   </v>
          </cell>
          <cell r="B7486" t="str">
            <v>TRIEI</v>
          </cell>
        </row>
        <row r="7487">
          <cell r="A7487" t="str">
            <v xml:space="preserve">SORU GIOVANNI    </v>
          </cell>
          <cell r="B7487" t="str">
            <v>ULASSAI</v>
          </cell>
        </row>
        <row r="7488">
          <cell r="A7488" t="str">
            <v xml:space="preserve">ARBA ENNIO    </v>
          </cell>
          <cell r="B7488" t="str">
            <v>URZULEI</v>
          </cell>
        </row>
        <row r="7489">
          <cell r="A7489" t="str">
            <v xml:space="preserve">USAI FRANCESCO    </v>
          </cell>
          <cell r="B7489" t="str">
            <v>USSASSAI</v>
          </cell>
        </row>
        <row r="7490">
          <cell r="A7490" t="str">
            <v xml:space="preserve">SEONI ALESSIO    </v>
          </cell>
          <cell r="B7490" t="str">
            <v>VILLAGRANDE STRISAILI</v>
          </cell>
        </row>
        <row r="7491">
          <cell r="A7491" t="str">
            <v xml:space="preserve">MUZZU NICOLA    </v>
          </cell>
          <cell r="B7491" t="str">
            <v>AGGIUS</v>
          </cell>
        </row>
        <row r="7492">
          <cell r="A7492" t="str">
            <v xml:space="preserve">TIROTTO ANTONIO    </v>
          </cell>
          <cell r="B7492" t="str">
            <v>AGLIENTU</v>
          </cell>
        </row>
        <row r="7493">
          <cell r="A7493" t="str">
            <v xml:space="preserve">LEDDA FRANCESCO    </v>
          </cell>
          <cell r="B7493" t="str">
            <v>ALA' DEI SARDI</v>
          </cell>
        </row>
        <row r="7494">
          <cell r="A7494" t="str">
            <v xml:space="preserve">CONOCI MARIO    </v>
          </cell>
          <cell r="B7494" t="str">
            <v>ALGHERO</v>
          </cell>
        </row>
        <row r="7495">
          <cell r="A7495" t="str">
            <v xml:space="preserve">NURRA GIANGIUSEPPE    </v>
          </cell>
          <cell r="B7495" t="str">
            <v>ANELA</v>
          </cell>
        </row>
        <row r="7496">
          <cell r="A7496" t="str">
            <v xml:space="preserve">DUI FRANCESCO    </v>
          </cell>
          <cell r="B7496" t="str">
            <v>ARDARA</v>
          </cell>
        </row>
        <row r="7497">
          <cell r="A7497" t="str">
            <v xml:space="preserve">RAGNEDDA ROBERTO    </v>
          </cell>
          <cell r="B7497" t="str">
            <v>ARZACHENA</v>
          </cell>
        </row>
        <row r="7498">
          <cell r="A7498" t="str">
            <v xml:space="preserve">MAMIA GIOVANNI MARIA   </v>
          </cell>
          <cell r="B7498" t="str">
            <v>BADESI</v>
          </cell>
        </row>
        <row r="7499">
          <cell r="A7499" t="str">
            <v xml:space="preserve">BASCIU FRANCESCO    </v>
          </cell>
          <cell r="B7499" t="str">
            <v>BANARI</v>
          </cell>
        </row>
        <row r="7500">
          <cell r="A7500" t="str">
            <v xml:space="preserve">ARCA DANIELE    </v>
          </cell>
          <cell r="B7500" t="str">
            <v>BENETUTTI</v>
          </cell>
        </row>
        <row r="7501">
          <cell r="A7501" t="str">
            <v xml:space="preserve">NIEDDU ANDREA    </v>
          </cell>
          <cell r="B7501" t="str">
            <v>BERCHIDDA</v>
          </cell>
        </row>
        <row r="7502">
          <cell r="A7502" t="str">
            <v xml:space="preserve">MARRAS ROBERTO    </v>
          </cell>
          <cell r="B7502" t="str">
            <v>BESSUDE</v>
          </cell>
        </row>
        <row r="7503">
          <cell r="A7503" t="str">
            <v xml:space="preserve">CARTA GIOVANNI ANTONIO   </v>
          </cell>
          <cell r="B7503" t="str">
            <v>BONNANARO</v>
          </cell>
        </row>
        <row r="7504">
          <cell r="A7504" t="str">
            <v xml:space="preserve">SOLINAS MICHELE    </v>
          </cell>
          <cell r="B7504" t="str">
            <v>BONO</v>
          </cell>
        </row>
        <row r="7505">
          <cell r="A7505" t="str">
            <v xml:space="preserve">D'AGOSTINO MASSIMO    </v>
          </cell>
          <cell r="B7505" t="str">
            <v>BONORVA</v>
          </cell>
        </row>
        <row r="7506">
          <cell r="A7506" t="str">
            <v xml:space="preserve">SABA NICOLO'    </v>
          </cell>
          <cell r="B7506" t="str">
            <v>BORTIGIADAS</v>
          </cell>
        </row>
        <row r="7507">
          <cell r="A7507" t="str">
            <v xml:space="preserve">ARRU SILVANO QUIRICO SALVATORE  </v>
          </cell>
          <cell r="B7507" t="str">
            <v>BORUTTA</v>
          </cell>
        </row>
        <row r="7508">
          <cell r="A7508" t="str">
            <v xml:space="preserve">NIEDDU IVO    </v>
          </cell>
          <cell r="B7508" t="str">
            <v>BOTTIDDA</v>
          </cell>
        </row>
        <row r="7509">
          <cell r="A7509" t="str">
            <v xml:space="preserve">SATTA MASSIMO    </v>
          </cell>
          <cell r="B7509" t="str">
            <v>BUDDUSO'</v>
          </cell>
        </row>
        <row r="7510">
          <cell r="A7510" t="str">
            <v xml:space="preserve">PORCHEDDU GIUSEPPE    </v>
          </cell>
          <cell r="B7510" t="str">
            <v>BUDONI</v>
          </cell>
        </row>
        <row r="7511">
          <cell r="A7511" t="str">
            <v xml:space="preserve">ARCA DANIELE    </v>
          </cell>
          <cell r="B7511" t="str">
            <v>BULTEI</v>
          </cell>
        </row>
        <row r="7512">
          <cell r="A7512" t="str">
            <v xml:space="preserve">OBINU BERNARDO    </v>
          </cell>
          <cell r="B7512" t="str">
            <v>BULZI</v>
          </cell>
        </row>
        <row r="7513">
          <cell r="A7513" t="str">
            <v xml:space="preserve">TILOCCA LEONARDO    </v>
          </cell>
          <cell r="B7513" t="str">
            <v>BURGOS</v>
          </cell>
        </row>
        <row r="7514">
          <cell r="A7514" t="str">
            <v xml:space="preserve">ALBIERI FABIO    </v>
          </cell>
          <cell r="B7514" t="str">
            <v>CALANGIANUS</v>
          </cell>
        </row>
        <row r="7515">
          <cell r="A7515" t="str">
            <v xml:space="preserve">RUIU ANTONIO    </v>
          </cell>
          <cell r="B7515" t="str">
            <v>CARGEGHE</v>
          </cell>
        </row>
        <row r="7516">
          <cell r="A7516" t="str">
            <v xml:space="preserve">CAPULA ANTONIO    </v>
          </cell>
          <cell r="B7516" t="str">
            <v>CASTELSARDO</v>
          </cell>
        </row>
        <row r="7517">
          <cell r="A7517" t="str">
            <v xml:space="preserve">CHESSA ANTONELLA    </v>
          </cell>
          <cell r="B7517" t="str">
            <v>CHEREMULE</v>
          </cell>
        </row>
        <row r="7518">
          <cell r="A7518" t="str">
            <v xml:space="preserve">UNALI ALESSANDRO    </v>
          </cell>
          <cell r="B7518" t="str">
            <v>CHIARAMONTI</v>
          </cell>
        </row>
        <row r="7519">
          <cell r="A7519" t="str">
            <v xml:space="preserve">BUDRONI CRISTIAN    </v>
          </cell>
          <cell r="B7519" t="str">
            <v>CODRONGIANOS</v>
          </cell>
        </row>
        <row r="7520">
          <cell r="A7520" t="str">
            <v xml:space="preserve">SASSU SABRINA    </v>
          </cell>
          <cell r="B7520" t="str">
            <v>COSSOINE</v>
          </cell>
        </row>
        <row r="7521">
          <cell r="A7521" t="str">
            <v xml:space="preserve">FUSCO MARIANNA    </v>
          </cell>
          <cell r="B7521" t="str">
            <v>ERULA</v>
          </cell>
        </row>
        <row r="7522">
          <cell r="A7522" t="str">
            <v xml:space="preserve">FADDA ANTONIO    </v>
          </cell>
          <cell r="B7522" t="str">
            <v>ESPORLATU</v>
          </cell>
        </row>
        <row r="7523">
          <cell r="A7523" t="str">
            <v xml:space="preserve">LOBINO ENRICO    </v>
          </cell>
          <cell r="B7523" t="str">
            <v>FLORINAS</v>
          </cell>
        </row>
        <row r="7524">
          <cell r="A7524" t="str">
            <v xml:space="preserve">CHESSA GIAN MARIO   </v>
          </cell>
          <cell r="B7524" t="str">
            <v>GIAVE</v>
          </cell>
        </row>
        <row r="7525">
          <cell r="A7525" t="str">
            <v xml:space="preserve">MULAS MARIO    </v>
          </cell>
          <cell r="B7525" t="str">
            <v>GOLFO ARANCI</v>
          </cell>
        </row>
        <row r="7526">
          <cell r="A7526" t="str">
            <v xml:space="preserve">CAU TITINO SEBASTIANO   </v>
          </cell>
          <cell r="B7526" t="str">
            <v>ILLORAI</v>
          </cell>
        </row>
        <row r="7527">
          <cell r="A7527" t="str">
            <v xml:space="preserve">CAMPUS FRANCO    </v>
          </cell>
          <cell r="B7527" t="str">
            <v>ITTIREDDU</v>
          </cell>
        </row>
        <row r="7528">
          <cell r="A7528" t="str">
            <v xml:space="preserve">SAU ANTONIO    </v>
          </cell>
          <cell r="B7528" t="str">
            <v>ITTIRI</v>
          </cell>
        </row>
        <row r="7529">
          <cell r="A7529" t="str">
            <v xml:space="preserve">MANCA MASSIMILIANO LEONARDO   </v>
          </cell>
          <cell r="B7529" t="str">
            <v>LAERRU</v>
          </cell>
        </row>
        <row r="7530">
          <cell r="A7530" t="str">
            <v xml:space="preserve">LAI FABIO    </v>
          </cell>
          <cell r="B7530" t="str">
            <v>LA MADDALENA</v>
          </cell>
        </row>
        <row r="7531">
          <cell r="A7531" t="str">
            <v xml:space="preserve">LAI FRANCESCO    </v>
          </cell>
          <cell r="B7531" t="str">
            <v>LOIRI PORTO SAN PAOLO</v>
          </cell>
        </row>
        <row r="7532">
          <cell r="A7532" t="str">
            <v xml:space="preserve">PIRREDDA AGOSTINO    </v>
          </cell>
          <cell r="B7532" t="str">
            <v>LUOGOSANTO</v>
          </cell>
        </row>
        <row r="7533">
          <cell r="A7533" t="str">
            <v xml:space="preserve">AZZENA MAURO    </v>
          </cell>
          <cell r="B7533" t="str">
            <v>LURAS</v>
          </cell>
        </row>
        <row r="7534">
          <cell r="A7534" t="str">
            <v xml:space="preserve">CHESSA PAOLO    </v>
          </cell>
          <cell r="B7534" t="str">
            <v>MARA</v>
          </cell>
        </row>
        <row r="7535">
          <cell r="A7535" t="str">
            <v xml:space="preserve">LASIA TIZIANO ANTONIO   </v>
          </cell>
          <cell r="B7535" t="str">
            <v>MARTIS</v>
          </cell>
        </row>
        <row r="7536">
          <cell r="A7536" t="str">
            <v xml:space="preserve">FRESI GIOVANNINA    </v>
          </cell>
          <cell r="B7536" t="str">
            <v>MONTELEONE ROCCA DORIA</v>
          </cell>
        </row>
        <row r="7537">
          <cell r="A7537" t="str">
            <v xml:space="preserve">MUTZU EMANUELE ANTONIO   </v>
          </cell>
          <cell r="B7537" t="str">
            <v>MONTI</v>
          </cell>
        </row>
        <row r="7538">
          <cell r="A7538" t="str">
            <v xml:space="preserve">VIRDIS ENRICO EUCLIDE   </v>
          </cell>
          <cell r="B7538" t="str">
            <v>MORES</v>
          </cell>
        </row>
        <row r="7539">
          <cell r="A7539" t="str">
            <v xml:space="preserve">TOLU FEDERICO    </v>
          </cell>
          <cell r="B7539" t="str">
            <v>MUROS</v>
          </cell>
        </row>
        <row r="7540">
          <cell r="A7540" t="str">
            <v xml:space="preserve">CARBONI MICHELE    </v>
          </cell>
          <cell r="B7540" t="str">
            <v>NUGHEDU SAN NICOLO'</v>
          </cell>
        </row>
        <row r="7541">
          <cell r="A7541" t="str">
            <v xml:space="preserve">MELLINO ANTONIO GIUSEPPE   </v>
          </cell>
          <cell r="B7541" t="str">
            <v>NULE</v>
          </cell>
        </row>
        <row r="7542">
          <cell r="A7542" t="str">
            <v xml:space="preserve">CUBAIU ANTONELLO    </v>
          </cell>
          <cell r="B7542" t="str">
            <v>NULVI</v>
          </cell>
        </row>
        <row r="7543">
          <cell r="A7543" t="str">
            <v xml:space="preserve">NIZZI SETTIMO    </v>
          </cell>
          <cell r="B7543" t="str">
            <v>OLBIA</v>
          </cell>
        </row>
        <row r="7544">
          <cell r="A7544" t="str">
            <v xml:space="preserve">FAEDDA MARIO ANTONIO   </v>
          </cell>
          <cell r="B7544" t="str">
            <v>OLMEDO</v>
          </cell>
        </row>
        <row r="7545">
          <cell r="A7545" t="str">
            <v xml:space="preserve">CARTA ROBERTO    </v>
          </cell>
          <cell r="B7545" t="str">
            <v>OSCHIRI</v>
          </cell>
        </row>
        <row r="7546">
          <cell r="A7546" t="str">
            <v xml:space="preserve">LIGIOS GIOVANNI    </v>
          </cell>
          <cell r="B7546" t="str">
            <v>OSILO</v>
          </cell>
        </row>
        <row r="7547">
          <cell r="A7547" t="str">
            <v xml:space="preserve">LUBINU PASQUALE    </v>
          </cell>
          <cell r="B7547" t="str">
            <v>OSSI</v>
          </cell>
        </row>
        <row r="7548">
          <cell r="A7548" t="str">
            <v xml:space="preserve">PERALTA MARCO    </v>
          </cell>
          <cell r="B7548" t="str">
            <v>OZIERI</v>
          </cell>
        </row>
        <row r="7549">
          <cell r="A7549" t="str">
            <v xml:space="preserve">MURA ALESSANDRO    </v>
          </cell>
          <cell r="B7549" t="str">
            <v>PADRIA</v>
          </cell>
        </row>
        <row r="7550">
          <cell r="A7550" t="str">
            <v xml:space="preserve">MANNA FRANCESCO GIUSEPPE   </v>
          </cell>
          <cell r="B7550" t="str">
            <v>PALAU</v>
          </cell>
        </row>
        <row r="7551">
          <cell r="A7551" t="str">
            <v xml:space="preserve">IDINI ANTONELLO    </v>
          </cell>
          <cell r="B7551" t="str">
            <v>PADRU</v>
          </cell>
        </row>
        <row r="7552">
          <cell r="A7552" t="str">
            <v xml:space="preserve">SINI ANGELO    </v>
          </cell>
          <cell r="B7552" t="str">
            <v>PATTADA</v>
          </cell>
        </row>
        <row r="7553">
          <cell r="A7553" t="str">
            <v xml:space="preserve">FILIZIU GIOVANNI    </v>
          </cell>
          <cell r="B7553" t="str">
            <v>PERFUGAS</v>
          </cell>
        </row>
        <row r="7554">
          <cell r="A7554" t="str">
            <v xml:space="preserve">SOTGIU CARLO    </v>
          </cell>
          <cell r="B7554" t="str">
            <v>PLOAGHE</v>
          </cell>
        </row>
        <row r="7555">
          <cell r="A7555" t="str">
            <v xml:space="preserve">MULAS MASSIMO    </v>
          </cell>
          <cell r="B7555" t="str">
            <v>PORTO TORRES</v>
          </cell>
        </row>
        <row r="7556">
          <cell r="A7556" t="str">
            <v xml:space="preserve">SORO MARIANO    </v>
          </cell>
          <cell r="B7556" t="str">
            <v>POZZOMAGGIORE</v>
          </cell>
        </row>
        <row r="7557">
          <cell r="A7557" t="str">
            <v xml:space="preserve">CONTINI GIACOMO    </v>
          </cell>
          <cell r="B7557" t="str">
            <v>PUTIFIGARI</v>
          </cell>
        </row>
        <row r="7558">
          <cell r="A7558" t="str">
            <v xml:space="preserve">CATTE LUCIA    </v>
          </cell>
          <cell r="B7558" t="str">
            <v>ROMANA</v>
          </cell>
        </row>
        <row r="7559">
          <cell r="A7559" t="str">
            <v xml:space="preserve">VITI CARLO DUILIO   </v>
          </cell>
          <cell r="B7559" t="str">
            <v>SANT'ANTONIO DI GALLURA</v>
          </cell>
        </row>
        <row r="7560">
          <cell r="A7560" t="str">
            <v xml:space="preserve">CARBINI PIETRO    </v>
          </cell>
          <cell r="B7560" t="str">
            <v>SANTA MARIA COGHINAS</v>
          </cell>
        </row>
        <row r="7561">
          <cell r="A7561" t="str">
            <v xml:space="preserve">MATTA NADIA    </v>
          </cell>
          <cell r="B7561" t="str">
            <v>SANTA TERESA GALLURA</v>
          </cell>
        </row>
        <row r="7562">
          <cell r="A7562" t="str">
            <v xml:space="preserve">DERETTA RITA    </v>
          </cell>
          <cell r="B7562" t="str">
            <v>SAN TEODORO</v>
          </cell>
        </row>
        <row r="7563">
          <cell r="A7563" t="str">
            <v xml:space="preserve">CAMPUS GIAN VITTORIO   </v>
          </cell>
          <cell r="B7563" t="str">
            <v>SASSARI</v>
          </cell>
        </row>
        <row r="7564">
          <cell r="A7564" t="str">
            <v xml:space="preserve">CARTA SALVATORE    </v>
          </cell>
          <cell r="B7564" t="str">
            <v>SEDINI</v>
          </cell>
        </row>
        <row r="7565">
          <cell r="A7565" t="str">
            <v xml:space="preserve">BUDA ANTONELLA    </v>
          </cell>
          <cell r="B7565" t="str">
            <v>SEMESTENE</v>
          </cell>
        </row>
        <row r="7566">
          <cell r="A7566" t="str">
            <v xml:space="preserve">SASSU NICOLA    </v>
          </cell>
          <cell r="B7566" t="str">
            <v>SENNORI</v>
          </cell>
        </row>
        <row r="7567">
          <cell r="A7567" t="str">
            <v xml:space="preserve">PORCHEDDU GIOVANNI    </v>
          </cell>
          <cell r="B7567" t="str">
            <v>SILIGO</v>
          </cell>
        </row>
        <row r="7568">
          <cell r="A7568" t="str">
            <v xml:space="preserve">DEMELAS FABRIZIO    </v>
          </cell>
          <cell r="B7568" t="str">
            <v>SORSO</v>
          </cell>
        </row>
        <row r="7569">
          <cell r="A7569" t="str">
            <v xml:space="preserve">PINDUCCIU DOMENICO VITTORIO   </v>
          </cell>
          <cell r="B7569" t="str">
            <v>TELTI</v>
          </cell>
        </row>
        <row r="7570">
          <cell r="A7570" t="str">
            <v xml:space="preserve">VALLEBELLA RITA LIMBANIA   </v>
          </cell>
          <cell r="B7570" t="str">
            <v>STINTINO</v>
          </cell>
        </row>
        <row r="7571">
          <cell r="A7571" t="str">
            <v xml:space="preserve">ADDIS GIOVANNI ANTONIO GIUSEPPE  </v>
          </cell>
          <cell r="B7571" t="str">
            <v>TEMPIO PAUSANIA</v>
          </cell>
        </row>
        <row r="7572">
          <cell r="A7572" t="str">
            <v xml:space="preserve">RUZZU LUCA    </v>
          </cell>
          <cell r="B7572" t="str">
            <v>TERGU</v>
          </cell>
        </row>
        <row r="7573">
          <cell r="A7573" t="str">
            <v xml:space="preserve">SOLETTA GIANFRANCO    </v>
          </cell>
          <cell r="B7573" t="str">
            <v>THIESI</v>
          </cell>
        </row>
        <row r="7574">
          <cell r="A7574" t="str">
            <v xml:space="preserve">BUDRONI GIOVANNI MARIA   </v>
          </cell>
          <cell r="B7574" t="str">
            <v>TISSI</v>
          </cell>
        </row>
        <row r="7575">
          <cell r="A7575" t="str">
            <v xml:space="preserve">MULAS PIER PAOLO   </v>
          </cell>
          <cell r="B7575" t="str">
            <v>TORRALBA</v>
          </cell>
        </row>
        <row r="7576">
          <cell r="A7576" t="str">
            <v xml:space="preserve">CARTA GIAMPIERO    </v>
          </cell>
          <cell r="B7576" t="str">
            <v>TRINITA' D'AGULTU E VIGNOLA</v>
          </cell>
        </row>
        <row r="7577">
          <cell r="A7577" t="str">
            <v xml:space="preserve">BECCA ANDREA    </v>
          </cell>
          <cell r="B7577" t="str">
            <v>TULA</v>
          </cell>
        </row>
        <row r="7578">
          <cell r="A7578" t="str">
            <v xml:space="preserve">DETTORI MATTEO EMANUELE   </v>
          </cell>
          <cell r="B7578" t="str">
            <v>URI</v>
          </cell>
        </row>
        <row r="7579">
          <cell r="A7579" t="str">
            <v xml:space="preserve">BRUNDU ANTONIO    </v>
          </cell>
          <cell r="B7579" t="str">
            <v>USINI</v>
          </cell>
        </row>
        <row r="7580">
          <cell r="A7580" t="str">
            <v xml:space="preserve">MURETTI MARCO    </v>
          </cell>
          <cell r="B7580" t="str">
            <v>VALLEDORIA</v>
          </cell>
        </row>
        <row r="7581">
          <cell r="A7581" t="str">
            <v xml:space="preserve">OGGIANO GAVINO GIOVANNI ANDREA SALVATORE </v>
          </cell>
          <cell r="B7581" t="str">
            <v>VIDDALBA</v>
          </cell>
        </row>
        <row r="7582">
          <cell r="A7582" t="str">
            <v xml:space="preserve">LIGIOS VINCENZO    </v>
          </cell>
          <cell r="B7582" t="str">
            <v>VILLANOVA MONTELEONE</v>
          </cell>
        </row>
        <row r="7583">
          <cell r="A7583" t="str">
            <v xml:space="preserve">CARTA PATRIZIA    </v>
          </cell>
          <cell r="B7583" t="str">
            <v>ABBASANTA</v>
          </cell>
        </row>
        <row r="7584">
          <cell r="A7584" t="str">
            <v xml:space="preserve">VIRDIS ANTONELLO    </v>
          </cell>
          <cell r="B7584" t="str">
            <v>AIDOMAGGIORE</v>
          </cell>
        </row>
        <row r="7585">
          <cell r="A7585" t="str">
            <v xml:space="preserve">PILLONI MARCELLO    </v>
          </cell>
          <cell r="B7585" t="str">
            <v>ALBAGIARA</v>
          </cell>
        </row>
        <row r="7586">
          <cell r="A7586" t="str">
            <v xml:space="preserve">MEREU FRANCESCO    </v>
          </cell>
          <cell r="B7586" t="str">
            <v>ALES</v>
          </cell>
        </row>
        <row r="7587">
          <cell r="A7587" t="str">
            <v xml:space="preserve">PILI ANTONIO    </v>
          </cell>
          <cell r="B7587" t="str">
            <v>ALLAI</v>
          </cell>
        </row>
        <row r="7588">
          <cell r="A7588" t="str">
            <v xml:space="preserve">PINTUS MANUELA    </v>
          </cell>
          <cell r="B7588" t="str">
            <v>ARBOREA</v>
          </cell>
        </row>
        <row r="7589">
          <cell r="A7589" t="str">
            <v xml:space="preserve">FADDA COSTANTINA    </v>
          </cell>
          <cell r="B7589" t="str">
            <v>ARDAULI</v>
          </cell>
        </row>
        <row r="7590">
          <cell r="A7590" t="str">
            <v xml:space="preserve">MINNEI GIUSEPPE    </v>
          </cell>
          <cell r="B7590" t="str">
            <v>ASSOLO</v>
          </cell>
        </row>
        <row r="7591">
          <cell r="A7591" t="str">
            <v xml:space="preserve">PETZA GIONATA    </v>
          </cell>
          <cell r="B7591" t="str">
            <v>ASUNI</v>
          </cell>
        </row>
        <row r="7592">
          <cell r="A7592" t="str">
            <v xml:space="preserve">CAMEDDA MARIA ANNA   </v>
          </cell>
          <cell r="B7592" t="str">
            <v>BARADILI</v>
          </cell>
        </row>
        <row r="7593">
          <cell r="A7593" t="str">
            <v xml:space="preserve">PIPPIA ALBERTO    </v>
          </cell>
          <cell r="B7593" t="str">
            <v>BARATILI SAN PIETRO</v>
          </cell>
        </row>
        <row r="7594">
          <cell r="A7594" t="str">
            <v xml:space="preserve">CAU MAURO    </v>
          </cell>
          <cell r="B7594" t="str">
            <v>BARESSA</v>
          </cell>
        </row>
        <row r="7595">
          <cell r="A7595" t="str">
            <v xml:space="preserve">ZARA IGNAZIO    </v>
          </cell>
          <cell r="B7595" t="str">
            <v>BAULADU</v>
          </cell>
        </row>
        <row r="7596">
          <cell r="A7596" t="str">
            <v xml:space="preserve">SEDDA ILARIA    </v>
          </cell>
          <cell r="B7596" t="str">
            <v>BIDONI'</v>
          </cell>
        </row>
        <row r="7597">
          <cell r="A7597" t="str">
            <v xml:space="preserve">MELE ANNALISA    </v>
          </cell>
          <cell r="B7597" t="str">
            <v>BONARCADO</v>
          </cell>
        </row>
        <row r="7598">
          <cell r="A7598" t="str">
            <v xml:space="preserve">MISCALI FABRIZIO    </v>
          </cell>
          <cell r="B7598" t="str">
            <v>BORONEDDU</v>
          </cell>
        </row>
        <row r="7599">
          <cell r="A7599" t="str">
            <v xml:space="preserve">CASULA PIERO FRANCO   </v>
          </cell>
          <cell r="B7599" t="str">
            <v>BOSA</v>
          </cell>
        </row>
        <row r="7600">
          <cell r="A7600" t="str">
            <v xml:space="preserve">ORRU' GIOVANNI    </v>
          </cell>
          <cell r="B7600" t="str">
            <v>BUSACHI</v>
          </cell>
        </row>
        <row r="7601">
          <cell r="A7601" t="str">
            <v xml:space="preserve">ABIS ANDREA    </v>
          </cell>
          <cell r="B7601" t="str">
            <v>CABRAS</v>
          </cell>
        </row>
        <row r="7602">
          <cell r="A7602" t="str">
            <v xml:space="preserve">LOCHE ANDREA    </v>
          </cell>
          <cell r="B7602" t="str">
            <v>CUGLIERI</v>
          </cell>
        </row>
        <row r="7603">
          <cell r="A7603" t="str">
            <v xml:space="preserve">PILLONI RAFFAELE SALVATORE   </v>
          </cell>
          <cell r="B7603" t="str">
            <v>CURCURIS</v>
          </cell>
        </row>
        <row r="7604">
          <cell r="A7604" t="str">
            <v xml:space="preserve">ZUCCA GIOVANNI ANTONIO   </v>
          </cell>
          <cell r="B7604" t="str">
            <v>FLUSSIO</v>
          </cell>
        </row>
        <row r="7605">
          <cell r="A7605" t="str">
            <v xml:space="preserve">PISCHEDDA SERAFINO    </v>
          </cell>
          <cell r="B7605" t="str">
            <v>FORDONGIANUS</v>
          </cell>
        </row>
        <row r="7606">
          <cell r="A7606" t="str">
            <v xml:space="preserve">LICHERI STEFANO    </v>
          </cell>
          <cell r="B7606" t="str">
            <v>GHILARZA</v>
          </cell>
        </row>
        <row r="7607">
          <cell r="A7607" t="str">
            <v xml:space="preserve">FRAU LUCIANO    </v>
          </cell>
          <cell r="B7607" t="str">
            <v>GONNOSCODINA</v>
          </cell>
        </row>
        <row r="7608">
          <cell r="A7608" t="str">
            <v xml:space="preserve">PEIS IGNAZIO    </v>
          </cell>
          <cell r="B7608" t="str">
            <v>GONNOSNO'</v>
          </cell>
        </row>
        <row r="7609">
          <cell r="A7609" t="str">
            <v xml:space="preserve">ABIS MARIA AGNESE   </v>
          </cell>
          <cell r="B7609" t="str">
            <v>GONNOSTRAMATZA</v>
          </cell>
        </row>
        <row r="7610">
          <cell r="A7610" t="str">
            <v xml:space="preserve">ARGIOLAS SALVATORE    </v>
          </cell>
          <cell r="B7610" t="str">
            <v>LACONI</v>
          </cell>
        </row>
        <row r="7611">
          <cell r="A7611" t="str">
            <v xml:space="preserve">CAULI EMANUELE    </v>
          </cell>
          <cell r="B7611" t="str">
            <v>MAGOMADAS</v>
          </cell>
        </row>
        <row r="7612">
          <cell r="A7612" t="str">
            <v xml:space="preserve">CORRIAS LUCA    </v>
          </cell>
          <cell r="B7612" t="str">
            <v>MARRUBIU</v>
          </cell>
        </row>
        <row r="7613">
          <cell r="A7613" t="str">
            <v xml:space="preserve">VACCA ENNIO    </v>
          </cell>
          <cell r="B7613" t="str">
            <v>MASULLAS</v>
          </cell>
        </row>
        <row r="7614">
          <cell r="A7614" t="str">
            <v xml:space="preserve">KAMEL HASSAN OMAR ALY  </v>
          </cell>
          <cell r="B7614" t="str">
            <v>MODOLO</v>
          </cell>
        </row>
        <row r="7615">
          <cell r="A7615" t="str">
            <v xml:space="preserve">CARCANGIU LORENZO    </v>
          </cell>
          <cell r="B7615" t="str">
            <v>MOGORELLA</v>
          </cell>
        </row>
        <row r="7616">
          <cell r="A7616" t="str">
            <v xml:space="preserve">CAU DONATO    </v>
          </cell>
          <cell r="B7616" t="str">
            <v>MOGORO</v>
          </cell>
        </row>
        <row r="7617">
          <cell r="A7617" t="str">
            <v xml:space="preserve">SALIS SALVATORE    </v>
          </cell>
          <cell r="B7617" t="str">
            <v>MONTRESTA</v>
          </cell>
        </row>
        <row r="7618">
          <cell r="A7618" t="str">
            <v xml:space="preserve">PISTIS PAOLO    </v>
          </cell>
          <cell r="B7618" t="str">
            <v>MORGONGIORI</v>
          </cell>
        </row>
        <row r="7619">
          <cell r="A7619" t="str">
            <v xml:space="preserve">VARGIU GIAN GIUSEPPE   </v>
          </cell>
          <cell r="B7619" t="str">
            <v>NARBOLIA</v>
          </cell>
        </row>
        <row r="7620">
          <cell r="A7620" t="str">
            <v xml:space="preserve">CAU SALVATORE    </v>
          </cell>
          <cell r="B7620" t="str">
            <v>NEONELI</v>
          </cell>
        </row>
        <row r="7621">
          <cell r="A7621" t="str">
            <v xml:space="preserve">MANCA MATTEO    </v>
          </cell>
          <cell r="B7621" t="str">
            <v>NORBELLO</v>
          </cell>
        </row>
        <row r="7622">
          <cell r="A7622" t="str">
            <v xml:space="preserve">MURA FRANCESCO    </v>
          </cell>
          <cell r="B7622" t="str">
            <v>NUGHEDU SANTA VITTORIA</v>
          </cell>
        </row>
        <row r="7623">
          <cell r="A7623" t="str">
            <v xml:space="preserve">PONTI RENZO    </v>
          </cell>
          <cell r="B7623" t="str">
            <v>NURACHI</v>
          </cell>
        </row>
        <row r="7624">
          <cell r="A7624" t="str">
            <v xml:space="preserve">ATZORI EMANUEL    </v>
          </cell>
          <cell r="B7624" t="str">
            <v>NURECI</v>
          </cell>
        </row>
        <row r="7625">
          <cell r="A7625" t="str">
            <v xml:space="preserve">CONGIU OSVALDO    </v>
          </cell>
          <cell r="B7625" t="str">
            <v>OLLASTRA</v>
          </cell>
        </row>
        <row r="7626">
          <cell r="A7626" t="str">
            <v xml:space="preserve">SANNA MASSIMILIANO    </v>
          </cell>
          <cell r="B7626" t="str">
            <v>ORISTANO</v>
          </cell>
        </row>
        <row r="7627">
          <cell r="A7627" t="str">
            <v xml:space="preserve">CADONI EMANUELE    </v>
          </cell>
          <cell r="B7627" t="str">
            <v>PALMAS ARBOREA</v>
          </cell>
        </row>
        <row r="7628">
          <cell r="A7628" t="str">
            <v xml:space="preserve">VALENTE ALESSIA    </v>
          </cell>
          <cell r="B7628" t="str">
            <v>PAU</v>
          </cell>
        </row>
        <row r="7629">
          <cell r="A7629" t="str">
            <v xml:space="preserve">GALLUS DOMENICO    </v>
          </cell>
          <cell r="B7629" t="str">
            <v>PAULILATINO</v>
          </cell>
        </row>
        <row r="7630">
          <cell r="A7630" t="str">
            <v xml:space="preserve">ATZEI MORENO    </v>
          </cell>
          <cell r="B7630" t="str">
            <v>POMPU</v>
          </cell>
        </row>
        <row r="7631">
          <cell r="A7631" t="str">
            <v xml:space="preserve">PINNA LORENZO    </v>
          </cell>
          <cell r="B7631" t="str">
            <v>RIOLA SARDO</v>
          </cell>
        </row>
        <row r="7632">
          <cell r="A7632" t="str">
            <v xml:space="preserve">TATTI IGNAZIO GIOVANNI BATTISTA  </v>
          </cell>
          <cell r="B7632" t="str">
            <v>RUINAS</v>
          </cell>
        </row>
        <row r="7633">
          <cell r="A7633" t="str">
            <v xml:space="preserve">CUCCUI GIOVANNIANTONIO    </v>
          </cell>
          <cell r="B7633" t="str">
            <v>SAGAMA</v>
          </cell>
        </row>
        <row r="7634">
          <cell r="A7634" t="str">
            <v xml:space="preserve">PATTA BASILIO    </v>
          </cell>
          <cell r="B7634" t="str">
            <v>SAMUGHEO</v>
          </cell>
        </row>
        <row r="7635">
          <cell r="A7635" t="str">
            <v xml:space="preserve">FANARI DAVIDE    </v>
          </cell>
          <cell r="B7635" t="str">
            <v>SAN NICOLO' D'ARCIDANO</v>
          </cell>
        </row>
        <row r="7636">
          <cell r="A7636" t="str">
            <v xml:space="preserve">CASU ANDREA    </v>
          </cell>
          <cell r="B7636" t="str">
            <v>SANTA GIUSTA</v>
          </cell>
        </row>
        <row r="7637">
          <cell r="A7637" t="str">
            <v xml:space="preserve">LOI DIEGO    </v>
          </cell>
          <cell r="B7637" t="str">
            <v>SANTU LUSSURGIU</v>
          </cell>
        </row>
        <row r="7638">
          <cell r="A7638" t="str">
            <v xml:space="preserve">TEDESCHI LUIGI    </v>
          </cell>
          <cell r="B7638" t="str">
            <v>SAN VERO MILIS</v>
          </cell>
        </row>
        <row r="7639">
          <cell r="A7639" t="str">
            <v xml:space="preserve">FLORE ANTONIO    </v>
          </cell>
          <cell r="B7639" t="str">
            <v>SCANO DI MONTIFERRO</v>
          </cell>
        </row>
        <row r="7640">
          <cell r="A7640" t="str">
            <v xml:space="preserve">PES SALVATORE    </v>
          </cell>
          <cell r="B7640" t="str">
            <v>SEDILO</v>
          </cell>
        </row>
        <row r="7641">
          <cell r="A7641" t="str">
            <v xml:space="preserve">MEREU ALBINA    </v>
          </cell>
          <cell r="B7641" t="str">
            <v>SENEGHE</v>
          </cell>
        </row>
        <row r="7642">
          <cell r="A7642" t="str">
            <v xml:space="preserve">SOI SALVATORE    </v>
          </cell>
          <cell r="B7642" t="str">
            <v>SENIS</v>
          </cell>
        </row>
        <row r="7643">
          <cell r="A7643" t="str">
            <v xml:space="preserve">LEDDA GIANBATTISTA    </v>
          </cell>
          <cell r="B7643" t="str">
            <v>SENNARIOLO</v>
          </cell>
        </row>
        <row r="7644">
          <cell r="A7644" t="str">
            <v xml:space="preserve">DESSI' DAVIDE    </v>
          </cell>
          <cell r="B7644" t="str">
            <v>SIAMAGGIORE</v>
          </cell>
        </row>
        <row r="7645">
          <cell r="A7645" t="str">
            <v xml:space="preserve">MELAS FRANCO VELLIO   </v>
          </cell>
          <cell r="B7645" t="str">
            <v>SIAMANNA</v>
          </cell>
        </row>
        <row r="7646">
          <cell r="A7646" t="str">
            <v xml:space="preserve">DEIDDA RAIMONDO    </v>
          </cell>
          <cell r="B7646" t="str">
            <v>SIAPICCIA</v>
          </cell>
        </row>
        <row r="7647">
          <cell r="A7647" t="str">
            <v xml:space="preserve">SCANO GIORGIO    </v>
          </cell>
          <cell r="B7647" t="str">
            <v>SIMALA</v>
          </cell>
        </row>
        <row r="7648">
          <cell r="A7648" t="str">
            <v xml:space="preserve">OBINU GIACOMO    </v>
          </cell>
          <cell r="B7648" t="str">
            <v>SIMAXIS</v>
          </cell>
        </row>
        <row r="7649">
          <cell r="A7649" t="str">
            <v xml:space="preserve">ATZORI BIAGINO    </v>
          </cell>
          <cell r="B7649" t="str">
            <v>SINI</v>
          </cell>
        </row>
        <row r="7650">
          <cell r="A7650" t="str">
            <v xml:space="preserve">PILLONI EMANUELE    </v>
          </cell>
          <cell r="B7650" t="str">
            <v>SIRIS</v>
          </cell>
        </row>
        <row r="7651">
          <cell r="A7651" t="str">
            <v xml:space="preserve">PES GRETA    </v>
          </cell>
          <cell r="B7651" t="str">
            <v>SODDI'</v>
          </cell>
        </row>
        <row r="7652">
          <cell r="A7652" t="str">
            <v xml:space="preserve">TENDAS GIANMARIO    </v>
          </cell>
          <cell r="B7652" t="str">
            <v>SOLARUSSA</v>
          </cell>
        </row>
        <row r="7653">
          <cell r="A7653" t="str">
            <v xml:space="preserve">ARCA PIETRO    </v>
          </cell>
          <cell r="B7653" t="str">
            <v>SORRADILE</v>
          </cell>
        </row>
        <row r="7654">
          <cell r="A7654" t="str">
            <v xml:space="preserve">FALCHI MASSIMO    </v>
          </cell>
          <cell r="B7654" t="str">
            <v>SUNI</v>
          </cell>
        </row>
        <row r="7655">
          <cell r="A7655" t="str">
            <v xml:space="preserve">PISU PIERPAOLO    </v>
          </cell>
          <cell r="B7655" t="str">
            <v>TADASUNI</v>
          </cell>
        </row>
        <row r="7656">
          <cell r="A7656" t="str">
            <v xml:space="preserve">PILI SANDRO    </v>
          </cell>
          <cell r="B7656" t="str">
            <v>TERRALBA</v>
          </cell>
        </row>
        <row r="7657">
          <cell r="A7657" t="str">
            <v xml:space="preserve">FADDA PIETRO    </v>
          </cell>
          <cell r="B7657" t="str">
            <v>TINNURA</v>
          </cell>
        </row>
        <row r="7658">
          <cell r="A7658" t="str">
            <v xml:space="preserve">MORO MARIA SEBASTIANA   </v>
          </cell>
          <cell r="B7658" t="str">
            <v>TRAMATZA</v>
          </cell>
        </row>
        <row r="7659">
          <cell r="A7659" t="str">
            <v xml:space="preserve">MASTINU GIOVANNI MARIA LUIGI  </v>
          </cell>
          <cell r="B7659" t="str">
            <v>TRESNURAGHES</v>
          </cell>
        </row>
        <row r="7660">
          <cell r="A7660" t="str">
            <v xml:space="preserve">COSSU DANILO    </v>
          </cell>
          <cell r="B7660" t="str">
            <v>ULA TIRSO</v>
          </cell>
        </row>
        <row r="7661">
          <cell r="A7661" t="str">
            <v xml:space="preserve">FENU SAMUELE    </v>
          </cell>
          <cell r="B7661" t="str">
            <v>URAS</v>
          </cell>
        </row>
        <row r="7662">
          <cell r="A7662" t="str">
            <v xml:space="preserve">CAO FABRIZIO    </v>
          </cell>
          <cell r="B7662" t="str">
            <v>USELLUS</v>
          </cell>
        </row>
        <row r="7663">
          <cell r="A7663" t="str">
            <v xml:space="preserve">CAMEDDA MARGHERITA    </v>
          </cell>
          <cell r="B7663" t="str">
            <v>VILLANOVA TRUSCHEDU</v>
          </cell>
        </row>
        <row r="7664">
          <cell r="A7664" t="str">
            <v xml:space="preserve">FRONGIA FABIANO    </v>
          </cell>
          <cell r="B7664" t="str">
            <v>VILLA SANT'ANTONIO</v>
          </cell>
        </row>
        <row r="7665">
          <cell r="A7665" t="str">
            <v xml:space="preserve">PIREDDU PAOLO    </v>
          </cell>
          <cell r="B7665" t="str">
            <v>VILLAURBANA</v>
          </cell>
        </row>
        <row r="7666">
          <cell r="A7666" t="str">
            <v xml:space="preserve">MARCHI SANDRO    </v>
          </cell>
          <cell r="B7666" t="str">
            <v>VILLA VERDE</v>
          </cell>
        </row>
        <row r="7667">
          <cell r="A7667" t="str">
            <v xml:space="preserve">PINNA CLAUDIO    </v>
          </cell>
          <cell r="B7667" t="str">
            <v>ZEDDIANI</v>
          </cell>
        </row>
        <row r="7668">
          <cell r="A7668" t="str">
            <v xml:space="preserve">CHELO PINUCCIO LINO   </v>
          </cell>
          <cell r="B7668" t="str">
            <v>ZERFALIU</v>
          </cell>
        </row>
        <row r="7669">
          <cell r="A7669" t="str">
            <v xml:space="preserve">SALIS PAOLO    </v>
          </cell>
          <cell r="B7669" t="str">
            <v>ARBUS</v>
          </cell>
        </row>
        <row r="7670">
          <cell r="A7670" t="str">
            <v xml:space="preserve">QUARTU ANTONIO    </v>
          </cell>
          <cell r="B7670" t="str">
            <v>ARMUNGIA</v>
          </cell>
        </row>
        <row r="7671">
          <cell r="A7671" t="str">
            <v xml:space="preserve">FRONGIA GIAN FRANCO RAFFAELE  </v>
          </cell>
          <cell r="B7671" t="str">
            <v>BALLAO</v>
          </cell>
        </row>
        <row r="7672">
          <cell r="A7672" t="str">
            <v xml:space="preserve">PIGA FAUSTO    </v>
          </cell>
          <cell r="B7672" t="str">
            <v>BARRALI</v>
          </cell>
        </row>
        <row r="7673">
          <cell r="A7673" t="str">
            <v xml:space="preserve">ZUCCA MICHELE    </v>
          </cell>
          <cell r="B7673" t="str">
            <v>BARUMINI</v>
          </cell>
        </row>
        <row r="7674">
          <cell r="A7674" t="str">
            <v xml:space="preserve">CAPPELLI LAURA    </v>
          </cell>
          <cell r="B7674" t="str">
            <v>BUGGERRU</v>
          </cell>
        </row>
        <row r="7675">
          <cell r="A7675" t="str">
            <v xml:space="preserve">MONNI SIMONE    </v>
          </cell>
          <cell r="B7675" t="str">
            <v>BURCEI</v>
          </cell>
        </row>
        <row r="7676">
          <cell r="A7676" t="str">
            <v xml:space="preserve">MURA CLAUDIA    </v>
          </cell>
          <cell r="B7676" t="str">
            <v>CALASETTA</v>
          </cell>
        </row>
        <row r="7677">
          <cell r="A7677" t="str">
            <v xml:space="preserve">MORITTU PIETRO    </v>
          </cell>
          <cell r="B7677" t="str">
            <v>CARBONIA</v>
          </cell>
        </row>
        <row r="7678">
          <cell r="A7678" t="str">
            <v xml:space="preserve">ROMBI STEFANO    </v>
          </cell>
          <cell r="B7678" t="str">
            <v>CARLOFORTE</v>
          </cell>
        </row>
        <row r="7679">
          <cell r="A7679" t="str">
            <v xml:space="preserve">MURGIONI EUGENIO    </v>
          </cell>
          <cell r="B7679" t="str">
            <v>CASTIADAS</v>
          </cell>
        </row>
        <row r="7680">
          <cell r="A7680" t="str">
            <v xml:space="preserve">SANNA FRANCESCO    </v>
          </cell>
          <cell r="B7680" t="str">
            <v>COLLINAS</v>
          </cell>
        </row>
        <row r="7681">
          <cell r="A7681" t="str">
            <v xml:space="preserve">MUNZITTU ANTONINO    </v>
          </cell>
          <cell r="B7681" t="str">
            <v>DECIMOPUTZU</v>
          </cell>
        </row>
        <row r="7682">
          <cell r="A7682" t="str">
            <v xml:space="preserve">PIRAS IVAN    </v>
          </cell>
          <cell r="B7682" t="str">
            <v>DOLIANOVA</v>
          </cell>
        </row>
        <row r="7683">
          <cell r="A7683" t="str">
            <v xml:space="preserve">SPADA MARIA CONCETTA   </v>
          </cell>
          <cell r="B7683" t="str">
            <v>DOMUS DE MARIA</v>
          </cell>
        </row>
        <row r="7684">
          <cell r="A7684" t="str">
            <v xml:space="preserve">MASCIA ISANGELA    </v>
          </cell>
          <cell r="B7684" t="str">
            <v>DOMUSNOVAS</v>
          </cell>
        </row>
        <row r="7685">
          <cell r="A7685" t="str">
            <v xml:space="preserve">MELONI MAURIZIO    </v>
          </cell>
          <cell r="B7685" t="str">
            <v>DONORI</v>
          </cell>
        </row>
        <row r="7686">
          <cell r="A7686" t="str">
            <v xml:space="preserve">LAMPIS MARCO    </v>
          </cell>
          <cell r="B7686" t="str">
            <v>ESCALAPLANO</v>
          </cell>
        </row>
        <row r="7687">
          <cell r="A7687" t="str">
            <v xml:space="preserve">LAI EUGENIO    </v>
          </cell>
          <cell r="B7687" t="str">
            <v>ESCOLCA</v>
          </cell>
        </row>
        <row r="7688">
          <cell r="A7688" t="str">
            <v xml:space="preserve">MELIS RENATO    </v>
          </cell>
          <cell r="B7688" t="str">
            <v>ESTERZILI</v>
          </cell>
        </row>
        <row r="7689">
          <cell r="A7689" t="str">
            <v xml:space="preserve">CORRIAS MARCO    </v>
          </cell>
          <cell r="B7689" t="str">
            <v>FLUMINIMAGGIORE</v>
          </cell>
        </row>
        <row r="7690">
          <cell r="A7690" t="str">
            <v xml:space="preserve">CAU NICOLA    </v>
          </cell>
          <cell r="B7690" t="str">
            <v>FURTEI</v>
          </cell>
        </row>
        <row r="7691">
          <cell r="A7691" t="str">
            <v xml:space="preserve">SERRA GIANLUCA    </v>
          </cell>
          <cell r="B7691" t="str">
            <v>GENONI</v>
          </cell>
        </row>
        <row r="7692">
          <cell r="A7692" t="str">
            <v xml:space="preserve">BRANCA SANDRO    </v>
          </cell>
          <cell r="B7692" t="str">
            <v>GENURI</v>
          </cell>
        </row>
        <row r="7693">
          <cell r="A7693" t="str">
            <v xml:space="preserve">ZEDDA ROSSANO    </v>
          </cell>
          <cell r="B7693" t="str">
            <v>GERGEI</v>
          </cell>
        </row>
        <row r="7694">
          <cell r="A7694" t="str">
            <v xml:space="preserve">SCHIRRU TERENZIO    </v>
          </cell>
          <cell r="B7694" t="str">
            <v>GESICO</v>
          </cell>
        </row>
        <row r="7695">
          <cell r="A7695" t="str">
            <v xml:space="preserve">COCCO EDIBERTO    </v>
          </cell>
          <cell r="B7695" t="str">
            <v>GESTURI</v>
          </cell>
        </row>
        <row r="7696">
          <cell r="A7696" t="str">
            <v xml:space="preserve">PISANU ANDREA    </v>
          </cell>
          <cell r="B7696" t="str">
            <v>GIBA</v>
          </cell>
        </row>
        <row r="7697">
          <cell r="A7697" t="str">
            <v xml:space="preserve">GUGGERI EMANUELA    </v>
          </cell>
          <cell r="B7697" t="str">
            <v>GONI</v>
          </cell>
        </row>
        <row r="7698">
          <cell r="A7698" t="str">
            <v xml:space="preserve">COCCO PIETRO    </v>
          </cell>
          <cell r="B7698" t="str">
            <v>GONNESA</v>
          </cell>
        </row>
        <row r="7699">
          <cell r="A7699" t="str">
            <v xml:space="preserve">FLORIS ANDREA PAOLO GIUSEPPE  </v>
          </cell>
          <cell r="B7699" t="str">
            <v>GONNOSFANADIGA</v>
          </cell>
        </row>
        <row r="7700">
          <cell r="A7700" t="str">
            <v xml:space="preserve">CAPPAI ANTONIO    </v>
          </cell>
          <cell r="B7700" t="str">
            <v>GUAMAGGIORE</v>
          </cell>
        </row>
        <row r="7701">
          <cell r="A7701" t="str">
            <v xml:space="preserve">CASULA PAOLA    </v>
          </cell>
          <cell r="B7701" t="str">
            <v>GUASILA</v>
          </cell>
        </row>
        <row r="7702">
          <cell r="A7702" t="str">
            <v xml:space="preserve">DE FANTI GIUSEPPE   </v>
          </cell>
          <cell r="B7702" t="str">
            <v>GUSPINI</v>
          </cell>
        </row>
        <row r="7703">
          <cell r="A7703" t="str">
            <v xml:space="preserve">USAI MAURO    </v>
          </cell>
          <cell r="B7703" t="str">
            <v>IGLESIAS</v>
          </cell>
        </row>
        <row r="7704">
          <cell r="A7704" t="str">
            <v xml:space="preserve">PILIA LUCA    </v>
          </cell>
          <cell r="B7704" t="str">
            <v>ISILI</v>
          </cell>
        </row>
        <row r="7705">
          <cell r="A7705" t="str">
            <v xml:space="preserve">LAMPIS ANDREA    </v>
          </cell>
          <cell r="B7705" t="str">
            <v>LAS PLASSAS</v>
          </cell>
        </row>
        <row r="7706">
          <cell r="A7706" t="str">
            <v xml:space="preserve">CARRUCIU ITALO    </v>
          </cell>
          <cell r="B7706" t="str">
            <v>LUNAMATRONA</v>
          </cell>
        </row>
        <row r="7707">
          <cell r="A7707" t="str">
            <v xml:space="preserve">OPPUS UMBERTO    </v>
          </cell>
          <cell r="B7707" t="str">
            <v>MANDAS</v>
          </cell>
        </row>
        <row r="7708">
          <cell r="A7708" t="str">
            <v xml:space="preserve">PITTONI GIAN LUCA   </v>
          </cell>
          <cell r="B7708" t="str">
            <v>MASAINAS</v>
          </cell>
        </row>
        <row r="7709">
          <cell r="A7709" t="str">
            <v xml:space="preserve">MURRU LUISA    </v>
          </cell>
          <cell r="B7709" t="str">
            <v>MONASTIR</v>
          </cell>
        </row>
        <row r="7710">
          <cell r="A7710" t="str">
            <v xml:space="preserve">PIU SALVATORE    </v>
          </cell>
          <cell r="B7710" t="str">
            <v>MURAVERA</v>
          </cell>
        </row>
        <row r="7711">
          <cell r="A7711" t="str">
            <v xml:space="preserve">SAIS SASHA    </v>
          </cell>
          <cell r="B7711" t="str">
            <v>MUSEI</v>
          </cell>
        </row>
        <row r="7712">
          <cell r="A7712" t="str">
            <v xml:space="preserve">CANI ANTONELLO    </v>
          </cell>
          <cell r="B7712" t="str">
            <v>NARCAO</v>
          </cell>
        </row>
        <row r="7713">
          <cell r="A7713" t="str">
            <v xml:space="preserve">DAGA GIOVANNI    </v>
          </cell>
          <cell r="B7713" t="str">
            <v>NURAGUS</v>
          </cell>
        </row>
        <row r="7714">
          <cell r="A7714" t="str">
            <v xml:space="preserve">PORRU RITA AIDA   </v>
          </cell>
          <cell r="B7714" t="str">
            <v>NURALLAO</v>
          </cell>
        </row>
        <row r="7715">
          <cell r="A7715" t="str">
            <v xml:space="preserve">ANNI STEFANO    </v>
          </cell>
          <cell r="B7715" t="str">
            <v>NURAMINIS</v>
          </cell>
        </row>
        <row r="7716">
          <cell r="A7716" t="str">
            <v xml:space="preserve">ATZENI ANTONELLO    </v>
          </cell>
          <cell r="B7716" t="str">
            <v>NURRI</v>
          </cell>
        </row>
        <row r="7717">
          <cell r="A7717" t="str">
            <v xml:space="preserve">GHILLERI ROMEO    </v>
          </cell>
          <cell r="B7717" t="str">
            <v>NUXIS</v>
          </cell>
        </row>
        <row r="7718">
          <cell r="A7718" t="str">
            <v xml:space="preserve">BOI ALESSANDRO    </v>
          </cell>
          <cell r="B7718" t="str">
            <v>ORROLI</v>
          </cell>
        </row>
        <row r="7719">
          <cell r="A7719" t="str">
            <v xml:space="preserve">LECCA MARIA CARMELA   </v>
          </cell>
          <cell r="B7719" t="str">
            <v>ORTACESUS</v>
          </cell>
        </row>
        <row r="7720">
          <cell r="A7720" t="str">
            <v xml:space="preserve">SANNA RICCARDO    </v>
          </cell>
          <cell r="B7720" t="str">
            <v>PABILLONIS</v>
          </cell>
        </row>
        <row r="7721">
          <cell r="A7721" t="str">
            <v xml:space="preserve">SANNA ANTONIO    </v>
          </cell>
          <cell r="B7721" t="str">
            <v>PAULI ARBAREI</v>
          </cell>
        </row>
        <row r="7722">
          <cell r="A7722" t="str">
            <v xml:space="preserve">LORU GIANLUIGI    </v>
          </cell>
          <cell r="B7722" t="str">
            <v>PERDAXIUS</v>
          </cell>
        </row>
        <row r="7723">
          <cell r="A7723" t="str">
            <v xml:space="preserve">ARESU DAMIANO    </v>
          </cell>
          <cell r="B7723" t="str">
            <v>PIMENTEL</v>
          </cell>
        </row>
        <row r="7724">
          <cell r="A7724" t="str">
            <v xml:space="preserve">COGOTTI MARIANO    </v>
          </cell>
          <cell r="B7724" t="str">
            <v>PISCINAS</v>
          </cell>
        </row>
        <row r="7725">
          <cell r="A7725" t="str">
            <v xml:space="preserve">ATZORI IGNAZIO SALVATORE   </v>
          </cell>
          <cell r="B7725" t="str">
            <v>PORTOSCUSO</v>
          </cell>
        </row>
        <row r="7726">
          <cell r="A7726" t="str">
            <v xml:space="preserve">LACONI BARBARA    </v>
          </cell>
          <cell r="B7726" t="str">
            <v>SADALI</v>
          </cell>
        </row>
        <row r="7727">
          <cell r="A7727" t="str">
            <v xml:space="preserve">MUSCAS MARIA BEATRICE   </v>
          </cell>
          <cell r="B7727" t="str">
            <v>SAMASSI</v>
          </cell>
        </row>
        <row r="7728">
          <cell r="A7728" t="str">
            <v xml:space="preserve">COCCO ENRICO    </v>
          </cell>
          <cell r="B7728" t="str">
            <v>SAMATZAI</v>
          </cell>
        </row>
        <row r="7729">
          <cell r="A7729" t="str">
            <v xml:space="preserve">PORRU ALBINO    </v>
          </cell>
          <cell r="B7729" t="str">
            <v>SAN BASILIO</v>
          </cell>
        </row>
        <row r="7730">
          <cell r="A7730" t="str">
            <v xml:space="preserve">TOMASI CARLO    </v>
          </cell>
          <cell r="B7730" t="str">
            <v>SAN GAVINO MONREALE</v>
          </cell>
        </row>
        <row r="7731">
          <cell r="A7731" t="str">
            <v xml:space="preserve">USAI ELVIRA    </v>
          </cell>
          <cell r="B7731" t="str">
            <v>SAN GIOVANNI SUERGIU</v>
          </cell>
        </row>
        <row r="7732">
          <cell r="A7732" t="str">
            <v xml:space="preserve">SORO STEFANO    </v>
          </cell>
          <cell r="B7732" t="str">
            <v>SAN NICOLO' GERREI</v>
          </cell>
        </row>
        <row r="7733">
          <cell r="A7733" t="str">
            <v xml:space="preserve">MADEDDU FABRIZIO    </v>
          </cell>
          <cell r="B7733" t="str">
            <v>SAN SPERATE</v>
          </cell>
        </row>
        <row r="7734">
          <cell r="A7734" t="str">
            <v xml:space="preserve">SIDDI MARCO ANTONIO   </v>
          </cell>
          <cell r="B7734" t="str">
            <v>SAN VITO</v>
          </cell>
        </row>
        <row r="7735">
          <cell r="A7735" t="str">
            <v xml:space="preserve">URPI ALBERTO    </v>
          </cell>
          <cell r="B7735" t="str">
            <v>SANLURI</v>
          </cell>
        </row>
        <row r="7736">
          <cell r="A7736" t="str">
            <v xml:space="preserve">IMPERA MASSIMO    </v>
          </cell>
          <cell r="B7736" t="str">
            <v>SANTADI</v>
          </cell>
        </row>
        <row r="7737">
          <cell r="A7737" t="str">
            <v xml:space="preserve">MELIS SIMONE    </v>
          </cell>
          <cell r="B7737" t="str">
            <v>SANT'ANDREA FRIUS</v>
          </cell>
        </row>
        <row r="7738">
          <cell r="A7738" t="str">
            <v xml:space="preserve">DIANA ANNA MARIA TERESA  </v>
          </cell>
          <cell r="B7738" t="str">
            <v>SANT'ANNA ARRESI</v>
          </cell>
        </row>
        <row r="7739">
          <cell r="A7739" t="str">
            <v xml:space="preserve">LOCCI IGNAZIO    </v>
          </cell>
          <cell r="B7739" t="str">
            <v>SANT'ANTIOCO</v>
          </cell>
        </row>
        <row r="7740">
          <cell r="A7740" t="str">
            <v xml:space="preserve">ZUCCA GIORGIO    </v>
          </cell>
          <cell r="B7740" t="str">
            <v>SARDARA</v>
          </cell>
        </row>
        <row r="7741">
          <cell r="A7741" t="str">
            <v xml:space="preserve">FENU ANDREA    </v>
          </cell>
          <cell r="B7741" t="str">
            <v>SEGARIU</v>
          </cell>
        </row>
        <row r="7742">
          <cell r="A7742" t="str">
            <v xml:space="preserve">PIRAS ALESSIO    </v>
          </cell>
          <cell r="B7742" t="str">
            <v>SELEGAS</v>
          </cell>
        </row>
        <row r="7743">
          <cell r="A7743" t="str">
            <v xml:space="preserve">PIREDDU ALESSANDRO    </v>
          </cell>
          <cell r="B7743" t="str">
            <v>SENORBI'</v>
          </cell>
        </row>
        <row r="7744">
          <cell r="A7744" t="str">
            <v xml:space="preserve">CUCCU MAURIZIO    </v>
          </cell>
          <cell r="B7744" t="str">
            <v>SERDIANA</v>
          </cell>
        </row>
        <row r="7745">
          <cell r="A7745" t="str">
            <v xml:space="preserve">LITTERA GABRIELE    </v>
          </cell>
          <cell r="B7745" t="str">
            <v>SERRAMANNA</v>
          </cell>
        </row>
        <row r="7746">
          <cell r="A7746" t="str">
            <v xml:space="preserve">TALLORU PANTALEO    </v>
          </cell>
          <cell r="B7746" t="str">
            <v>SERRENTI</v>
          </cell>
        </row>
        <row r="7747">
          <cell r="A7747" t="str">
            <v xml:space="preserve">GAVIANO SAMUELE ANTONIO   </v>
          </cell>
          <cell r="B7747" t="str">
            <v>SERRI</v>
          </cell>
        </row>
        <row r="7748">
          <cell r="A7748" t="str">
            <v xml:space="preserve">PALLA SANDRO    </v>
          </cell>
          <cell r="B7748" t="str">
            <v>SETZU</v>
          </cell>
        </row>
        <row r="7749">
          <cell r="A7749" t="str">
            <v xml:space="preserve">CANNAS MARCELLO    </v>
          </cell>
          <cell r="B7749" t="str">
            <v>SEUI</v>
          </cell>
        </row>
        <row r="7750">
          <cell r="A7750" t="str">
            <v xml:space="preserve">MURGIA ENRICO SALVATORE   </v>
          </cell>
          <cell r="B7750" t="str">
            <v>SEULO</v>
          </cell>
        </row>
        <row r="7751">
          <cell r="A7751" t="str">
            <v xml:space="preserve">PISANU MARCO    </v>
          </cell>
          <cell r="B7751" t="str">
            <v>SIDDI</v>
          </cell>
        </row>
        <row r="7752">
          <cell r="A7752" t="str">
            <v xml:space="preserve">ATZORI FRANCESCA    </v>
          </cell>
          <cell r="B7752" t="str">
            <v>SILIQUA</v>
          </cell>
        </row>
        <row r="7753">
          <cell r="A7753" t="str">
            <v xml:space="preserve">FORCI ANTONIO    </v>
          </cell>
          <cell r="B7753" t="str">
            <v>SILIUS</v>
          </cell>
        </row>
        <row r="7754">
          <cell r="A7754" t="str">
            <v xml:space="preserve">PERRA ANTONELLO    </v>
          </cell>
          <cell r="B7754" t="str">
            <v>SIURGUS DONIGALA</v>
          </cell>
        </row>
        <row r="7755">
          <cell r="A7755" t="str">
            <v xml:space="preserve">LA DELFA FEDELE   </v>
          </cell>
          <cell r="B7755" t="str">
            <v>SOLEMINIS</v>
          </cell>
        </row>
        <row r="7756">
          <cell r="A7756" t="str">
            <v xml:space="preserve">GARAU MASSIMILIANO    </v>
          </cell>
          <cell r="B7756" t="str">
            <v>SUELLI</v>
          </cell>
        </row>
        <row r="7757">
          <cell r="A7757" t="str">
            <v xml:space="preserve">SERRA DANIELE    </v>
          </cell>
          <cell r="B7757" t="str">
            <v>TEULADA</v>
          </cell>
        </row>
        <row r="7758">
          <cell r="A7758" t="str">
            <v xml:space="preserve">PES EMANUELE    </v>
          </cell>
          <cell r="B7758" t="str">
            <v>TRATALIAS</v>
          </cell>
        </row>
        <row r="7759">
          <cell r="A7759" t="str">
            <v xml:space="preserve">LOCCI ANDREA    </v>
          </cell>
          <cell r="B7759" t="str">
            <v>TUILI</v>
          </cell>
        </row>
        <row r="7760">
          <cell r="A7760" t="str">
            <v xml:space="preserve">PICCHEDDA MARTINO    </v>
          </cell>
          <cell r="B7760" t="str">
            <v>TURRI</v>
          </cell>
        </row>
        <row r="7761">
          <cell r="A7761" t="str">
            <v xml:space="preserve">CONTINI EMIDIO    </v>
          </cell>
          <cell r="B7761" t="str">
            <v>USSANA</v>
          </cell>
        </row>
        <row r="7762">
          <cell r="A7762" t="str">
            <v xml:space="preserve">SIDERI MARCO    </v>
          </cell>
          <cell r="B7762" t="str">
            <v>USSARAMANNA</v>
          </cell>
        </row>
        <row r="7763">
          <cell r="A7763" t="str">
            <v xml:space="preserve">SPIGA FRANCESCO    </v>
          </cell>
          <cell r="B7763" t="str">
            <v>VALLERMOSA</v>
          </cell>
        </row>
        <row r="7764">
          <cell r="A7764" t="str">
            <v xml:space="preserve">SOLLAI FEDERICO    </v>
          </cell>
          <cell r="B7764" t="str">
            <v>VILLACIDRO</v>
          </cell>
        </row>
        <row r="7765">
          <cell r="A7765" t="str">
            <v xml:space="preserve">ATZENI GIAN LUCA   </v>
          </cell>
          <cell r="B7765" t="str">
            <v>VILLAMAR</v>
          </cell>
        </row>
        <row r="7766">
          <cell r="A7766" t="str">
            <v xml:space="preserve">PORRA' DEBORA    </v>
          </cell>
          <cell r="B7766" t="str">
            <v>VILLAMASSARGIA</v>
          </cell>
        </row>
        <row r="7767">
          <cell r="A7767" t="str">
            <v xml:space="preserve">LODDO ALBERTO    </v>
          </cell>
          <cell r="B7767" t="str">
            <v>VILLANOVA TULO</v>
          </cell>
        </row>
        <row r="7768">
          <cell r="A7768" t="str">
            <v xml:space="preserve">ONNIS MAURIZIO    </v>
          </cell>
          <cell r="B7768" t="str">
            <v>VILLANOVAFORRU</v>
          </cell>
        </row>
        <row r="7769">
          <cell r="A7769" t="str">
            <v xml:space="preserve">CASTANGIA MATTEO    </v>
          </cell>
          <cell r="B7769" t="str">
            <v>VILLANOVAFRANCA</v>
          </cell>
        </row>
        <row r="7770">
          <cell r="A7770" t="str">
            <v xml:space="preserve">PIRAS MARCELLINO    </v>
          </cell>
          <cell r="B7770" t="str">
            <v>VILLAPERUCCIO</v>
          </cell>
        </row>
        <row r="7771">
          <cell r="A7771" t="str">
            <v xml:space="preserve">PORCU SANDRO    </v>
          </cell>
          <cell r="B7771" t="str">
            <v>VILLAPUTZU</v>
          </cell>
        </row>
        <row r="7772">
          <cell r="A7772" t="str">
            <v xml:space="preserve">USAI LEONARDO    </v>
          </cell>
          <cell r="B7772" t="str">
            <v>VILLASALTO</v>
          </cell>
        </row>
        <row r="7773">
          <cell r="A7773" t="str">
            <v xml:space="preserve">PINNA MASSIMO    </v>
          </cell>
          <cell r="B7773" t="str">
            <v>VILLASOR</v>
          </cell>
        </row>
        <row r="7774">
          <cell r="A7774" t="str">
            <v xml:space="preserve">MELIS GIANLUCA    </v>
          </cell>
          <cell r="B7774" t="str">
            <v>VILLASPECIOSA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Tiddia" refreshedDate="45068.626383449075" createdVersion="8" refreshedVersion="8" minRefreshableVersion="3" recordCount="7954" xr:uid="{EFACF1AE-B36C-4093-BF87-3C079A44DECD}">
  <cacheSource type="worksheet">
    <worksheetSource name="Tabella1"/>
  </cacheSource>
  <cacheFields count="8">
    <cacheField name="COMUNE" numFmtId="0">
      <sharedItems/>
    </cacheField>
    <cacheField name="NON TROVATO" numFmtId="0">
      <sharedItems containsMixedTypes="1" containsNumber="1" containsInteger="1" minValue="0" maxValue="0"/>
    </cacheField>
    <cacheField name="Area geografica" numFmtId="0">
      <sharedItems count="5">
        <s v="NORD-EST"/>
        <s v="NORD-OVEST"/>
        <s v="CENTRO"/>
        <s v="ISOLE"/>
        <s v="SUD"/>
      </sharedItems>
    </cacheField>
    <cacheField name="Regione" numFmtId="0">
      <sharedItems count="20">
        <s v="VENETO"/>
        <s v="LOMBARDIA"/>
        <s v="TOSCANA"/>
        <s v="SARDEGNA"/>
        <s v="ABRUZZO"/>
        <s v="BASILICATA"/>
        <s v="SICILIA"/>
        <s v="PUGLIA"/>
        <s v="PIEMONTE"/>
        <s v="LAZIO"/>
        <s v="CAMPANIA"/>
        <s v="CALABRIA"/>
        <s v="MARCHE"/>
        <s v="UMBRIA"/>
        <s v="MOLISE"/>
        <s v="EMILIA-ROMAGNA"/>
        <s v="FRIULI-VENEZIA GIULIA"/>
        <s v="LIGURIA"/>
        <s v="TRENTINO-ALTO ADIGE/SÜDTIROL"/>
        <s v="VALLE D'AOSTA/VALLÉE D'AOSTE"/>
      </sharedItems>
    </cacheField>
    <cacheField name="Popolazione" numFmtId="0">
      <sharedItems containsSemiMixedTypes="0" containsString="0" containsNumber="1" containsInteger="1" minValue="30" maxValue="2617175"/>
    </cacheField>
    <cacheField name="Trovato" numFmtId="0">
      <sharedItems/>
    </cacheField>
    <cacheField name="Ricerca" numFmtId="0">
      <sharedItems/>
    </cacheField>
    <cacheField name="Colonna1" numFmtId="10">
      <sharedItems containsSemiMixedTypes="0" containsString="0" containsNumber="1" minValue="5.0040531162223697E-7" maxValue="4.3654942381497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4">
  <r>
    <s v="ABANO TERME"/>
    <s v="abanoterme.pd@cert.ip-veneto.net"/>
    <x v="0"/>
    <x v="0"/>
    <n v="19349"/>
    <s v=""/>
    <s v="VENETO"/>
    <n v="3.2274474581928879E-4"/>
  </r>
  <r>
    <s v="ABBADIA CERRETO"/>
    <s v="comune.abbadiacerreto@pec.regione.lombardia.it"/>
    <x v="1"/>
    <x v="1"/>
    <n v="297"/>
    <s v=""/>
    <s v="LOMBARDIA"/>
    <n v="4.9540125850601458E-6"/>
  </r>
  <r>
    <s v="ABBADIA LARIANA"/>
    <s v="comune.abbadialariana@legalmail.it"/>
    <x v="1"/>
    <x v="1"/>
    <n v="3249"/>
    <s v=""/>
    <s v="LOMBARDIA"/>
    <n v="5.4193895248688259E-5"/>
  </r>
  <r>
    <s v="ABBADIA SAN SALVATORE"/>
    <s v="comune.abbadia@postacert.toscana.it"/>
    <x v="2"/>
    <x v="2"/>
    <n v="6557"/>
    <s v=""/>
    <s v="TOSCANA"/>
    <n v="1.0937192094356692E-4"/>
  </r>
  <r>
    <s v="ABBASANTA"/>
    <s v="protocollo@pec.comune.abbasanta.or.it"/>
    <x v="3"/>
    <x v="3"/>
    <n v="2828"/>
    <s v=""/>
    <s v="SARDEGNA"/>
    <n v="4.7171540708922873E-5"/>
  </r>
  <r>
    <s v="ABBATEGGIO"/>
    <s v="abbateggio@pec.pescarainnova.it"/>
    <x v="4"/>
    <x v="4"/>
    <n v="441"/>
    <s v=""/>
    <s v="ABRUZZO"/>
    <n v="7.355958080846883E-6"/>
  </r>
  <r>
    <s v="ABBIATEGRASSO"/>
    <s v="comune.abbiategrasso@legalpec.it"/>
    <x v="1"/>
    <x v="1"/>
    <n v="30994"/>
    <s v=""/>
    <s v="LOMBARDIA"/>
    <n v="5.1698540761398702E-4"/>
  </r>
  <r>
    <s v="ABETONE CUTIGLIANO"/>
    <s v="abetonecutigliano@postacert.toscana.it"/>
    <x v="2"/>
    <x v="2"/>
    <n v="2248"/>
    <s v=""/>
    <s v="TOSCANA"/>
    <n v="3.7497038017559624E-5"/>
  </r>
  <r>
    <s v="ABRIOLA"/>
    <s v="comune.abriola@cert.ruparbasilicata.it"/>
    <x v="4"/>
    <x v="5"/>
    <n v="1571"/>
    <s v=""/>
    <s v="BASILICATA"/>
    <n v="2.6204558151951143E-5"/>
  </r>
  <r>
    <s v="ACATE"/>
    <s v="protocollo@pec.comune.acate.rg.it"/>
    <x v="3"/>
    <x v="6"/>
    <n v="9574"/>
    <s v=""/>
    <s v="SICILIA"/>
    <n v="1.596960151157099E-4"/>
  </r>
  <r>
    <s v="ACCADIA"/>
    <s v="segreteria@pec.comune.accadia.fg.it"/>
    <x v="4"/>
    <x v="7"/>
    <n v="2418"/>
    <s v=""/>
    <s v="PUGLIA"/>
    <n v="4.0332668116752297E-5"/>
  </r>
  <r>
    <s v="ACCEGLIO"/>
    <s v="comuneacceglio@pcert.postecert.it"/>
    <x v="1"/>
    <x v="8"/>
    <n v="174"/>
    <s v=""/>
    <s v="PIEMONTE"/>
    <n v="2.9023508074089745E-6"/>
  </r>
  <r>
    <s v="ACCETTURA"/>
    <s v="comune.accettura@cert.ruparbasilicata.it"/>
    <x v="4"/>
    <x v="5"/>
    <n v="1980"/>
    <s v=""/>
    <s v="BASILICATA"/>
    <n v="3.3026750567067637E-5"/>
  </r>
  <r>
    <s v="ACCIANO"/>
    <s v="accianoaq@pec.it"/>
    <x v="4"/>
    <x v="4"/>
    <n v="351"/>
    <s v=""/>
    <s v="ABRUZZO"/>
    <n v="5.854742145980172E-6"/>
  </r>
  <r>
    <s v="ACCUMOLI"/>
    <s v="comune.accumoli@pec.it"/>
    <x v="2"/>
    <x v="9"/>
    <n v="653"/>
    <s v=""/>
    <s v="LAZIO"/>
    <n v="1.089215561631069E-5"/>
  </r>
  <r>
    <s v="ACERENZA"/>
    <s v="protocollo@pec.acerenza.pz.it"/>
    <x v="4"/>
    <x v="5"/>
    <n v="2553"/>
    <s v=""/>
    <s v="BASILICATA"/>
    <n v="4.2584492019052363E-5"/>
  </r>
  <r>
    <s v="ACERNO"/>
    <s v="protocollo@pec.comune.acerno.sa.it"/>
    <x v="4"/>
    <x v="10"/>
    <n v="2872"/>
    <s v=""/>
    <s v="CAMPANIA"/>
    <n v="4.7905468499302154E-5"/>
  </r>
  <r>
    <s v="ACERRA"/>
    <s v="protocollo@pec.comuneacerra.it"/>
    <x v="4"/>
    <x v="10"/>
    <n v="56465"/>
    <s v=""/>
    <s v="COMPRESO"/>
    <n v="9.4184619735832031E-4"/>
  </r>
  <r>
    <s v="ACI BONACCORSI"/>
    <s v="protocollo@pec.comune.acibonaccorsi.ct.it"/>
    <x v="3"/>
    <x v="6"/>
    <n v="3200"/>
    <s v=""/>
    <s v="SICILIA"/>
    <n v="5.3376566573038606E-5"/>
  </r>
  <r>
    <s v="ACI CASTELLO"/>
    <s v="acicastello@eologov.org"/>
    <x v="3"/>
    <x v="6"/>
    <n v="18122"/>
    <s v=""/>
    <s v="SICILIA"/>
    <n v="3.0227816857393927E-4"/>
  </r>
  <r>
    <s v="ACI CATENA"/>
    <s v="comune.acicatena@pec.it"/>
    <x v="3"/>
    <x v="6"/>
    <n v="28749"/>
    <s v=""/>
    <s v="SICILIA"/>
    <n v="4.7953841012758966E-4"/>
  </r>
  <r>
    <s v="ACI SANT'ANTONIO"/>
    <s v="comune-acisantantonio@legalmail.it"/>
    <x v="3"/>
    <x v="6"/>
    <n v="17270"/>
    <s v=""/>
    <s v="SICILIA"/>
    <n v="2.8806665772386774E-4"/>
  </r>
  <r>
    <s v="ACIREALE"/>
    <s v="protocollo@pec.comune.acireale.ct.it"/>
    <x v="3"/>
    <x v="6"/>
    <n v="51456"/>
    <s v=""/>
    <s v="COMPRESO"/>
    <n v="8.5829519049446083E-4"/>
  </r>
  <r>
    <s v="ACQUAFONDATA"/>
    <s v="comuneacquafondata@cert-posta.it"/>
    <x v="2"/>
    <x v="9"/>
    <n v="282"/>
    <s v=""/>
    <s v="LAZIO"/>
    <n v="4.7038099292490274E-6"/>
  </r>
  <r>
    <s v="ACQUAFORMOSA"/>
    <s v="protocollo.acquaformosa@asmepec.it"/>
    <x v="4"/>
    <x v="11"/>
    <n v="1161"/>
    <s v=""/>
    <s v="CALABRIA"/>
    <n v="1.936568555978057E-5"/>
  </r>
  <r>
    <s v="ACQUAFREDDA"/>
    <s v="ufficidemografici@pec.comune.acquafredda.bs.it"/>
    <x v="1"/>
    <x v="1"/>
    <n v="1579"/>
    <s v=""/>
    <s v="LOMBARDIA"/>
    <n v="2.6337999568383737E-5"/>
  </r>
  <r>
    <s v="ACQUALAGNA"/>
    <s v="comune.acqualagna@emarche.it"/>
    <x v="2"/>
    <x v="12"/>
    <n v="4496"/>
    <s v=""/>
    <s v="MARCHE"/>
    <n v="7.4994076035119248E-5"/>
  </r>
  <r>
    <s v="ACQUANEGRA CREMONESE"/>
    <s v="comune.acquanegracremonese@pec.regione.lombardia.it"/>
    <x v="1"/>
    <x v="1"/>
    <n v="1302"/>
    <s v=""/>
    <s v="LOMBARDIA"/>
    <n v="2.1717590524405084E-5"/>
  </r>
  <r>
    <s v="ACQUANEGRA SUL CHIESE"/>
    <s v="acquanegrasulchiese.mn@legalmail.it"/>
    <x v="1"/>
    <x v="1"/>
    <n v="2996"/>
    <s v=""/>
    <s v="LOMBARDIA"/>
    <n v="4.9973810454007396E-5"/>
  </r>
  <r>
    <s v="ACQUAPENDENTE"/>
    <s v="comuneacquapendente@legalmail.it"/>
    <x v="2"/>
    <x v="9"/>
    <n v="5655"/>
    <s v=""/>
    <s v="LAZIO"/>
    <n v="9.4326401240791668E-5"/>
  </r>
  <r>
    <s v="ACQUAPPESA"/>
    <s v="servizidemografici.acquappesa@asmepec.it"/>
    <x v="4"/>
    <x v="11"/>
    <n v="1910"/>
    <s v=""/>
    <s v="CALABRIA"/>
    <n v="3.1859138173282421E-5"/>
  </r>
  <r>
    <s v="ACQUARICA DEL CAPO"/>
    <s v="PEC NON ESISTENTE"/>
    <x v="4"/>
    <x v="7"/>
    <n v="4898"/>
    <s v=""/>
    <s v="PUGLIA"/>
    <n v="8.1699507210857223E-5"/>
  </r>
  <r>
    <s v="ACQUARO"/>
    <s v="sindacodiacquaro@asmepec.it"/>
    <x v="4"/>
    <x v="11"/>
    <n v="2448"/>
    <s v=""/>
    <s v="CALABRIA"/>
    <n v="4.0833073428374533E-5"/>
  </r>
  <r>
    <s v="ACQUASANTA TERME"/>
    <s v="comune.acquasantaterme@anutel.it"/>
    <x v="2"/>
    <x v="12"/>
    <n v="3050"/>
    <s v=""/>
    <s v="MARCHE"/>
    <n v="5.0874540014927423E-5"/>
  </r>
  <r>
    <s v="ACQUASPARTA"/>
    <s v="comune.acquasparta@postacert.umbria.it"/>
    <x v="2"/>
    <x v="13"/>
    <n v="4929"/>
    <s v=""/>
    <s v="UMBRIA"/>
    <n v="8.2216592699533536E-5"/>
  </r>
  <r>
    <s v="ACQUAVIVA COLLECROCE"/>
    <s v="comune.acquavivacollecrocecb@legalmail.it"/>
    <x v="4"/>
    <x v="14"/>
    <n v="674"/>
    <s v=""/>
    <s v="MOLISE"/>
    <n v="1.1242439334446257E-5"/>
  </r>
  <r>
    <s v="ACQUAVIVA DELLE FONTI"/>
    <s v="ufficio.protocollo@pec.comune.acquaviva.ba.it"/>
    <x v="4"/>
    <x v="7"/>
    <n v="21038"/>
    <s v=""/>
    <s v="PUGLIA"/>
    <n v="3.5091756486362068E-4"/>
  </r>
  <r>
    <s v="ACQUAVIVA D'ISERNIA"/>
    <s v="comuneacquavivadisernia@pec.it"/>
    <x v="4"/>
    <x v="14"/>
    <n v="455"/>
    <s v=""/>
    <s v="MOLISE"/>
    <n v="7.5894805596039271E-6"/>
  </r>
  <r>
    <s v="ACQUAVIVA PICENA"/>
    <s v="protocollo@pec.comuneacquavivapicena.it"/>
    <x v="2"/>
    <x v="12"/>
    <n v="3848"/>
    <s v=""/>
    <s v="MARCHE"/>
    <n v="6.4185321304078934E-5"/>
  </r>
  <r>
    <s v="ACQUAVIVA PLATANI"/>
    <s v="protocollo.acquavivaplatani@legalmail.it"/>
    <x v="3"/>
    <x v="6"/>
    <n v="1041"/>
    <s v=""/>
    <s v="SICILIA"/>
    <n v="1.7364064313291622E-5"/>
  </r>
  <r>
    <s v="ACQUEDOLCI"/>
    <s v="protocollo@pec.comunediacquedolci.it"/>
    <x v="3"/>
    <x v="6"/>
    <n v="5744"/>
    <s v=""/>
    <s v="SICILIA"/>
    <n v="9.5810936998604309E-5"/>
  </r>
  <r>
    <s v="ACQUI TERME"/>
    <s v="acqui.terme@cert.ruparpiemonte.it"/>
    <x v="1"/>
    <x v="8"/>
    <n v="20054"/>
    <s v=""/>
    <s v="PIEMONTE"/>
    <n v="3.3450427064241132E-4"/>
  </r>
  <r>
    <s v="ACRI"/>
    <s v="protocollo.acri@pec.it"/>
    <x v="4"/>
    <x v="11"/>
    <n v="21458"/>
    <s v=""/>
    <s v="CALABRIA"/>
    <n v="3.57923239226332E-4"/>
  </r>
  <r>
    <s v="ACUTO"/>
    <s v="info@pec.comune.acuto.fr.it"/>
    <x v="2"/>
    <x v="9"/>
    <n v="1910"/>
    <s v=""/>
    <s v="LAZIO"/>
    <n v="3.1859138173282421E-5"/>
  </r>
  <r>
    <s v="ADELFIA"/>
    <s v="affarigenerali.adelfia@pec.rupar.puglia.it"/>
    <x v="4"/>
    <x v="7"/>
    <n v="17101"/>
    <s v=""/>
    <s v="PUGLIA"/>
    <n v="2.8524770780172915E-4"/>
  </r>
  <r>
    <s v="ADRANO"/>
    <s v="protocollo@pec.comune.adrano.ct.it"/>
    <x v="3"/>
    <x v="6"/>
    <n v="35549"/>
    <s v=""/>
    <s v="SICILIA"/>
    <n v="5.929636140952967E-4"/>
  </r>
  <r>
    <s v="ADRARA SAN MARTINO"/>
    <s v="protocollo.comune.adrarasanmartino@pec.regione.lombardia.it"/>
    <x v="1"/>
    <x v="1"/>
    <n v="2161"/>
    <s v=""/>
    <s v="LOMBARDIA"/>
    <n v="3.6045862613855134E-5"/>
  </r>
  <r>
    <s v="ADRARA SAN ROCCO"/>
    <s v="comune.adrarasanrocco.bg@pec.it"/>
    <x v="1"/>
    <x v="1"/>
    <n v="836"/>
    <s v=""/>
    <s v="LOMBARDIA"/>
    <n v="1.3944628017206336E-5"/>
  </r>
  <r>
    <s v="ADRIA"/>
    <s v="protocollo.comune.adria.ro@pecveneto.it"/>
    <x v="0"/>
    <x v="0"/>
    <n v="20233"/>
    <s v=""/>
    <s v="VENETO"/>
    <n v="3.3749002233509067E-4"/>
  </r>
  <r>
    <s v="ADRO"/>
    <s v="comunediadro@cert.legalmail.it"/>
    <x v="1"/>
    <x v="1"/>
    <n v="7114"/>
    <s v=""/>
    <s v="LOMBARDIA"/>
    <n v="1.1866277956268645E-4"/>
  </r>
  <r>
    <s v="AFFI"/>
    <s v="protocollo@pec.comune.affi.vr.it"/>
    <x v="0"/>
    <x v="0"/>
    <n v="2297"/>
    <s v=""/>
    <s v="VENETO"/>
    <n v="3.8314366693209278E-5"/>
  </r>
  <r>
    <s v="AFFILE"/>
    <s v="anagrafe-protocollo@pec.comune.affile.rm.it"/>
    <x v="2"/>
    <x v="9"/>
    <n v="1552"/>
    <s v=""/>
    <s v="LAZIO"/>
    <n v="2.5887634787923724E-5"/>
  </r>
  <r>
    <s v="AFRAGOLA"/>
    <s v="protocollo@pec.comune.afragola.na.it"/>
    <x v="4"/>
    <x v="10"/>
    <n v="63820"/>
    <s v=""/>
    <s v="COMPRESO"/>
    <n v="1.0645288995910387E-3"/>
  </r>
  <r>
    <s v="AFRICO"/>
    <s v="anagrafe.africo@asmepec.it"/>
    <x v="4"/>
    <x v="11"/>
    <n v="3210"/>
    <s v=""/>
    <s v="CALABRIA"/>
    <n v="5.3543368343579358E-5"/>
  </r>
  <r>
    <s v="AGAZZANO"/>
    <s v="comune.agazzano@sintranet.legalmail.it"/>
    <x v="0"/>
    <x v="15"/>
    <n v="2070"/>
    <s v=""/>
    <s v="EMILIA-ROMAGNA"/>
    <n v="3.4527966501934349E-5"/>
  </r>
  <r>
    <s v="AGEROLA"/>
    <s v="protocollo.agerola@asmepec.it"/>
    <x v="4"/>
    <x v="10"/>
    <n v="7373"/>
    <s v=""/>
    <s v="CAMPANIA"/>
    <n v="1.2298294541969178E-4"/>
  </r>
  <r>
    <s v="AGGIUS"/>
    <s v="protocollo@pec.comuneaggius.it"/>
    <x v="3"/>
    <x v="3"/>
    <n v="1602"/>
    <s v=""/>
    <s v="SARDEGNA"/>
    <n v="2.6721643640627453E-5"/>
  </r>
  <r>
    <s v="AGIRA"/>
    <s v="protocollo_comune_agira@legalmail.it"/>
    <x v="3"/>
    <x v="6"/>
    <n v="8484"/>
    <s v=""/>
    <s v="SICILIA"/>
    <n v="1.4151462212676861E-4"/>
  </r>
  <r>
    <s v="AGLI"/>
    <s v="PEC NON ESISTENTE"/>
    <x v="1"/>
    <x v="8"/>
    <n v="1000000"/>
    <s v="TROVATO"/>
    <s v="PIEMONTE"/>
    <n v="1.6680177054074565E-2"/>
  </r>
  <r>
    <s v="AGLIANA"/>
    <s v="comune.agliana.pt@legalmail.it"/>
    <x v="2"/>
    <x v="2"/>
    <n v="16792"/>
    <s v=""/>
    <s v="TOSCANA"/>
    <n v="2.800935330920201E-4"/>
  </r>
  <r>
    <s v="AGLIANO TERME"/>
    <s v="comune.aglianoterme.at@cert.legalmail.it"/>
    <x v="1"/>
    <x v="8"/>
    <n v="1673"/>
    <s v=""/>
    <s v="PIEMONTE"/>
    <n v="2.7905936211466747E-5"/>
  </r>
  <r>
    <s v="AGLIENTU"/>
    <s v="protocollo@pec.comune.aglientu.ot.it"/>
    <x v="3"/>
    <x v="3"/>
    <n v="1171"/>
    <s v=""/>
    <s v="SARDEGNA"/>
    <n v="1.9532487330321315E-5"/>
  </r>
  <r>
    <s v="AGNA"/>
    <s v="agna.pd@cert.ip-veneto.net"/>
    <x v="0"/>
    <x v="0"/>
    <n v="3400"/>
    <s v=""/>
    <s v="VENETO"/>
    <n v="5.6712601983853521E-5"/>
  </r>
  <r>
    <s v="AGNADELLO"/>
    <s v="anagrafe.comune.agnadello@pec.regione.lombardia.it"/>
    <x v="1"/>
    <x v="1"/>
    <n v="3757"/>
    <s v=""/>
    <s v="LOMBARDIA"/>
    <n v="6.2667425192158136E-5"/>
  </r>
  <r>
    <s v="AGNANA CALABRA"/>
    <s v="sindaco.agnana@asmepec.it"/>
    <x v="4"/>
    <x v="11"/>
    <n v="569"/>
    <s v=""/>
    <s v="CALABRIA"/>
    <n v="9.4910207437684273E-6"/>
  </r>
  <r>
    <s v="AGNONE"/>
    <s v="comune.agnone@legalmail.it"/>
    <x v="4"/>
    <x v="14"/>
    <n v="5240"/>
    <s v=""/>
    <s v="MOLISE"/>
    <n v="8.7404127763350726E-5"/>
  </r>
  <r>
    <s v="AGNOSINE"/>
    <s v="protocollo@pec.comune.agnosine.bs.it"/>
    <x v="1"/>
    <x v="1"/>
    <n v="1833"/>
    <s v=""/>
    <s v="LOMBARDIA"/>
    <n v="3.0574764540118676E-5"/>
  </r>
  <r>
    <s v="AGORDO"/>
    <s v="comune.agordo.bl@pecveneto.it"/>
    <x v="0"/>
    <x v="0"/>
    <n v="4249"/>
    <s v=""/>
    <s v="VENETO"/>
    <n v="7.087407230276283E-5"/>
  </r>
  <r>
    <s v="AGOSTA"/>
    <s v="anagrafeagosta@pec.it"/>
    <x v="2"/>
    <x v="9"/>
    <n v="1760"/>
    <s v=""/>
    <s v="LAZIO"/>
    <n v="2.9357111615171234E-5"/>
  </r>
  <r>
    <s v="AGRA"/>
    <s v="comuneagra@legalmail.it"/>
    <x v="1"/>
    <x v="1"/>
    <n v="379"/>
    <s v=""/>
    <s v="LOMBARDIA"/>
    <n v="6.3217871034942603E-6"/>
  </r>
  <r>
    <s v="AGRATE BRIANZA"/>
    <s v="comune.agratebrianza@pec.regione.lombardia.it"/>
    <x v="1"/>
    <x v="1"/>
    <n v="14770"/>
    <s v=""/>
    <s v="LOMBARDIA"/>
    <n v="2.4636621508868133E-4"/>
  </r>
  <r>
    <s v="AGRATE CONTURBIA"/>
    <s v="agrate.conturbia@cert.ruparpiemonte.it"/>
    <x v="1"/>
    <x v="8"/>
    <n v="1554"/>
    <s v=""/>
    <s v="PIEMONTE"/>
    <n v="2.5920995142031875E-5"/>
  </r>
  <r>
    <s v="AGRIGENTO"/>
    <s v="servizio.protocollo@pec.comune.agrigento.it"/>
    <x v="3"/>
    <x v="6"/>
    <n v="58323"/>
    <s v=""/>
    <s v="COMPRESO"/>
    <n v="9.7283796632479085E-4"/>
  </r>
  <r>
    <s v="AGROPOLI"/>
    <s v="demografici@pec.comune.agropoli.sa.it"/>
    <x v="4"/>
    <x v="10"/>
    <n v="20610"/>
    <s v=""/>
    <s v="CAMPANIA"/>
    <n v="3.4377844908447679E-4"/>
  </r>
  <r>
    <s v="AGUGLIANO"/>
    <s v="comune.agugliano@emarche.it"/>
    <x v="2"/>
    <x v="12"/>
    <n v="4870"/>
    <s v=""/>
    <s v="MARCHE"/>
    <n v="8.1232462253343131E-5"/>
  </r>
  <r>
    <s v="AGUGLIARO"/>
    <s v="segreteria@pec.comune.agugliaro.vi.it"/>
    <x v="0"/>
    <x v="0"/>
    <n v="1422"/>
    <s v=""/>
    <s v="VENETO"/>
    <n v="2.3719211770894031E-5"/>
  </r>
  <r>
    <s v="AICURZIO"/>
    <s v="comune.aicurzio@pec.regione.lombardia.it"/>
    <x v="1"/>
    <x v="1"/>
    <n v="2067"/>
    <s v=""/>
    <s v="LOMBARDIA"/>
    <n v="3.4477925970772127E-5"/>
  </r>
  <r>
    <s v="AIDOMAGGIORE"/>
    <s v="protocollo@pec.comuneaidomaggiore.it"/>
    <x v="3"/>
    <x v="3"/>
    <n v="472"/>
    <s v=""/>
    <s v="SARDEGNA"/>
    <n v="7.8730435695231951E-6"/>
  </r>
  <r>
    <s v="AIDONE"/>
    <s v="ufficio.elettorale@pec.aidoneonline.it"/>
    <x v="3"/>
    <x v="6"/>
    <n v="4929"/>
    <s v=""/>
    <s v="SICILIA"/>
    <n v="8.2216592699533536E-5"/>
  </r>
  <r>
    <s v="AIELLI"/>
    <s v="comunediaielli@pec.it"/>
    <x v="4"/>
    <x v="4"/>
    <n v="1458"/>
    <s v=""/>
    <s v="ABRUZZO"/>
    <n v="2.4319698144840718E-5"/>
  </r>
  <r>
    <s v="AIELLO CALABRO"/>
    <s v="sindaco@pec.comune.aiellocalabro.cs.it"/>
    <x v="4"/>
    <x v="11"/>
    <n v="1907"/>
    <s v=""/>
    <s v="CALABRIA"/>
    <n v="3.1809097642120199E-5"/>
  </r>
  <r>
    <s v="AIELLO DEL FRIULI"/>
    <s v="comune.aiellodelfriuli@certgov.fvg.it"/>
    <x v="0"/>
    <x v="16"/>
    <n v="2272"/>
    <s v=""/>
    <s v="FRIULI-VENEZIA GIULIA"/>
    <n v="3.7897362266857415E-5"/>
  </r>
  <r>
    <s v="AIELLO DEL SABATO"/>
    <s v="amministrativo.aiello@asmepec.it"/>
    <x v="4"/>
    <x v="10"/>
    <n v="3971"/>
    <s v=""/>
    <s v="CAMPANIA"/>
    <n v="6.6236983081730097E-5"/>
  </r>
  <r>
    <s v="AIETA"/>
    <s v="anagrafeaieta@legalmail.it"/>
    <x v="4"/>
    <x v="11"/>
    <n v="839"/>
    <s v=""/>
    <s v="CALABRIA"/>
    <n v="1.399466854836856E-5"/>
  </r>
  <r>
    <s v="AILANO"/>
    <s v="protocollo@pec.comune.ailano.ce.it"/>
    <x v="4"/>
    <x v="10"/>
    <n v="1380"/>
    <s v=""/>
    <s v="CAMPANIA"/>
    <n v="2.3018644334622901E-5"/>
  </r>
  <r>
    <s v="AILOCHE"/>
    <s v="ailoche@pec.ptbiellese.it"/>
    <x v="1"/>
    <x v="8"/>
    <n v="330"/>
    <s v=""/>
    <s v="PIEMONTE"/>
    <n v="5.5044584278446067E-6"/>
  </r>
  <r>
    <s v="AIRASCA"/>
    <s v="airasca@postemailcertificata.it"/>
    <x v="1"/>
    <x v="8"/>
    <n v="3819"/>
    <s v=""/>
    <s v="PIEMONTE"/>
    <n v="6.3701596169510763E-5"/>
  </r>
  <r>
    <s v="AIROLA"/>
    <s v="airola@pec.cstsannio.it"/>
    <x v="4"/>
    <x v="10"/>
    <n v="8062"/>
    <s v=""/>
    <s v="CAMPANIA"/>
    <n v="1.3447558740994914E-4"/>
  </r>
  <r>
    <s v="AIROLE"/>
    <s v="comune.airole.im@legalmail.it"/>
    <x v="1"/>
    <x v="17"/>
    <n v="461"/>
    <s v=""/>
    <s v="LIGURIA"/>
    <n v="7.6895616219283748E-6"/>
  </r>
  <r>
    <s v="AIRUNO"/>
    <s v="airuno@cert.legalmail.it"/>
    <x v="1"/>
    <x v="1"/>
    <n v="2979"/>
    <s v=""/>
    <s v="LOMBARDIA"/>
    <n v="4.9690247444088128E-5"/>
  </r>
  <r>
    <s v="AISONE"/>
    <s v="aisone@cert.ruparpiemonte.it"/>
    <x v="1"/>
    <x v="8"/>
    <n v="254"/>
    <s v=""/>
    <s v="PIEMONTE"/>
    <n v="4.2367649717349399E-6"/>
  </r>
  <r>
    <s v="ALA"/>
    <s v="comuneala.tn@legalmail.it"/>
    <x v="0"/>
    <x v="18"/>
    <n v="8887"/>
    <s v=""/>
    <s v="TRENTINO-ALTO ADIGE/SÜDTIROL"/>
    <n v="1.4823673347956067E-4"/>
  </r>
  <r>
    <s v="ALÀ DEI SARDI"/>
    <s v="protocollo.aladeisardi@legalmail.it"/>
    <x v="3"/>
    <x v="3"/>
    <n v="1947"/>
    <s v=""/>
    <s v="SARDEGNA"/>
    <n v="3.2476304724283179E-5"/>
  </r>
  <r>
    <s v="ALA DI STURA"/>
    <s v="comunealadistura@pec.it"/>
    <x v="1"/>
    <x v="8"/>
    <n v="462"/>
    <s v=""/>
    <s v="PIEMONTE"/>
    <n v="7.7062417989824483E-6"/>
  </r>
  <r>
    <s v="ALAGNA"/>
    <s v="info@pec.comune.alagna.pv.it"/>
    <x v="1"/>
    <x v="1"/>
    <n v="882"/>
    <s v=""/>
    <s v="LOMBARDIA"/>
    <n v="1.4711916161693766E-5"/>
  </r>
  <r>
    <s v="ALAGNA VALSESIA"/>
    <s v="comune.alagnavalsesia.vc@legalmail.it"/>
    <x v="1"/>
    <x v="8"/>
    <n v="420"/>
    <s v=""/>
    <s v="PIEMONTE"/>
    <n v="7.0056743627113176E-6"/>
  </r>
  <r>
    <s v="ALANNO"/>
    <s v="comune.alanno@pec.it"/>
    <x v="4"/>
    <x v="4"/>
    <n v="3608"/>
    <s v=""/>
    <s v="ABRUZZO"/>
    <n v="6.0182078811101031E-5"/>
  </r>
  <r>
    <s v="ALANO DI PIAVE"/>
    <s v="anagrafe.comune.alanodipiave.bl@pecveneto.it"/>
    <x v="0"/>
    <x v="0"/>
    <n v="2926"/>
    <s v=""/>
    <s v="VENETO"/>
    <n v="4.8806198060222181E-5"/>
  </r>
  <r>
    <s v="ALASSIO"/>
    <s v="comune.alassio@legalmail.it"/>
    <x v="1"/>
    <x v="17"/>
    <n v="11026"/>
    <s v=""/>
    <s v="LIGURIA"/>
    <n v="1.8391563219822616E-4"/>
  </r>
  <r>
    <s v="ALATRI"/>
    <s v="protocollo.comunealatri@pec.it"/>
    <x v="2"/>
    <x v="9"/>
    <n v="28609"/>
    <s v=""/>
    <s v="LAZIO"/>
    <n v="4.7720318534001926E-4"/>
  </r>
  <r>
    <s v="ALBA"/>
    <s v="comune.alba@cert.legalmail.it"/>
    <x v="1"/>
    <x v="8"/>
    <n v="30804"/>
    <s v=""/>
    <s v="PIEMONTE"/>
    <n v="5.1381617397371288E-4"/>
  </r>
  <r>
    <s v="ALBA ADRIATICA"/>
    <s v="protocollo@pec.comune.alba-adriatica.te.it"/>
    <x v="4"/>
    <x v="4"/>
    <n v="11565"/>
    <s v=""/>
    <s v="ABRUZZO"/>
    <n v="1.9290624763037236E-4"/>
  </r>
  <r>
    <s v="ALBAGIARA"/>
    <s v="amministrativo@pec.comune.albagiara.or.it"/>
    <x v="3"/>
    <x v="3"/>
    <n v="277"/>
    <s v=""/>
    <s v="SARDEGNA"/>
    <n v="4.6204090439786548E-6"/>
  </r>
  <r>
    <s v="ALBAIRATE"/>
    <s v="comune.albairate.mi@pec.it"/>
    <x v="1"/>
    <x v="1"/>
    <n v="4621"/>
    <s v=""/>
    <s v="LOMBARDIA"/>
    <n v="7.7079098166878569E-5"/>
  </r>
  <r>
    <s v="ALBANELLA"/>
    <s v="protocollo@pec.comune.albanella.sa.it"/>
    <x v="4"/>
    <x v="10"/>
    <n v="6503"/>
    <s v=""/>
    <s v="CAMPANIA"/>
    <n v="1.084711913826469E-4"/>
  </r>
  <r>
    <s v="ALBANO DI LUCANIA"/>
    <s v="comune.albanodilucania@cert.ruparbasilicata.it"/>
    <x v="4"/>
    <x v="5"/>
    <n v="1474"/>
    <s v=""/>
    <s v="BASILICATA"/>
    <n v="2.4586580977705911E-5"/>
  </r>
  <r>
    <s v="ALBANO LAZIALE"/>
    <s v="protocollo@cert.comune.albanolaziale.rm.it"/>
    <x v="2"/>
    <x v="9"/>
    <n v="38433"/>
    <s v=""/>
    <s v="LAZIO"/>
    <n v="6.4106924471924777E-4"/>
  </r>
  <r>
    <s v="ALBANO SANT'ALESSANDRO"/>
    <s v="postacert@pec.comune.albano.bg.it"/>
    <x v="1"/>
    <x v="1"/>
    <n v="8029"/>
    <s v=""/>
    <s v="LOMBARDIA"/>
    <n v="1.3392514156716469E-4"/>
  </r>
  <r>
    <s v="ALBANO VERCELLESE"/>
    <s v="albano.vercellese@cert.ruparpiemonte.it"/>
    <x v="1"/>
    <x v="8"/>
    <n v="334"/>
    <s v=""/>
    <s v="PIEMONTE"/>
    <n v="5.5711791360609049E-6"/>
  </r>
  <r>
    <s v="ALBAREDO ARNABOLDI"/>
    <s v="comune.albaredoarnaboldi@pec.regione.lombardia.it"/>
    <x v="1"/>
    <x v="1"/>
    <n v="225"/>
    <s v=""/>
    <s v="LOMBARDIA"/>
    <n v="3.7530398371667773E-6"/>
  </r>
  <r>
    <s v="ALBAREDO D'ADIGE"/>
    <s v="protocollo.albaredodadige@pec.it"/>
    <x v="0"/>
    <x v="0"/>
    <n v="5232"/>
    <s v=""/>
    <s v="VENETO"/>
    <n v="8.7270686346918125E-5"/>
  </r>
  <r>
    <s v="ALBAREDO PER SAN MARCO"/>
    <s v="protocollo.albaredo@cert.provincia.so.it"/>
    <x v="1"/>
    <x v="1"/>
    <n v="349"/>
    <s v=""/>
    <s v="LOMBARDIA"/>
    <n v="5.8213817918720234E-6"/>
  </r>
  <r>
    <s v="ALBARETO"/>
    <s v="protocollo@postacert.comune.albareto.pr.it"/>
    <x v="0"/>
    <x v="15"/>
    <n v="2165"/>
    <s v=""/>
    <s v="EMILIA-ROMAGNA"/>
    <n v="3.6112583322071434E-5"/>
  </r>
  <r>
    <s v="ALBARETTO DELLA TORRE"/>
    <s v="comune.albarettotorre.cn@cert.legalmail.it"/>
    <x v="1"/>
    <x v="8"/>
    <n v="259"/>
    <s v=""/>
    <s v="PIEMONTE"/>
    <n v="4.3201658570053125E-6"/>
  </r>
  <r>
    <s v="ALBAVILLA"/>
    <s v="comune.albavilla@pec.provincia.como.it"/>
    <x v="1"/>
    <x v="1"/>
    <n v="6255"/>
    <s v=""/>
    <s v="LOMBARDIA"/>
    <n v="1.043345074732364E-4"/>
  </r>
  <r>
    <s v="ALBENGA"/>
    <s v="protocollo@pec.comune.albenga.sv.it"/>
    <x v="1"/>
    <x v="17"/>
    <n v="23576"/>
    <s v=""/>
    <s v="LIGURIA"/>
    <n v="3.9325185422686194E-4"/>
  </r>
  <r>
    <s v="ALBERA LIGURE"/>
    <s v="albera.ligure@cert.ruparpiemonte.it"/>
    <x v="1"/>
    <x v="8"/>
    <n v="329"/>
    <s v=""/>
    <s v="PIEMONTE"/>
    <n v="5.4877782507905323E-6"/>
  </r>
  <r>
    <s v="ALBEROBELLO"/>
    <s v="protocollo@mailcert.comune.alberobello.ba.it"/>
    <x v="4"/>
    <x v="7"/>
    <n v="10924"/>
    <s v=""/>
    <s v="PUGLIA"/>
    <n v="1.8221425413871055E-4"/>
  </r>
  <r>
    <s v="ALBERONA"/>
    <s v="affarigenerali.alberona@pec.dauniavalley.it"/>
    <x v="4"/>
    <x v="7"/>
    <n v="1002"/>
    <s v=""/>
    <s v="PUGLIA"/>
    <n v="1.6713537408182714E-5"/>
  </r>
  <r>
    <s v="ALBESE CON CASSANO"/>
    <s v="comune.albeseconcassano.co@halleycert.it"/>
    <x v="1"/>
    <x v="1"/>
    <n v="4164"/>
    <s v=""/>
    <s v="LOMBARDIA"/>
    <n v="6.9456257253166489E-5"/>
  </r>
  <r>
    <s v="ALBETTONE"/>
    <s v="albettone.vi@cert.ip-veneto.net"/>
    <x v="0"/>
    <x v="0"/>
    <n v="2066"/>
    <s v=""/>
    <s v="VENETO"/>
    <n v="3.4461245793718049E-5"/>
  </r>
  <r>
    <s v="ALBI"/>
    <s v="ufficioamministrativo.albi@asmepec.it"/>
    <x v="4"/>
    <x v="11"/>
    <n v="1010"/>
    <s v=""/>
    <s v="CALABRIA"/>
    <n v="1.6846978824615312E-5"/>
  </r>
  <r>
    <s v="ALBIANO"/>
    <s v="certificata@pec.comune.albiano.tn.it"/>
    <x v="0"/>
    <x v="18"/>
    <n v="1508"/>
    <s v=""/>
    <s v="TRENTINO-ALTO ADIGE/SÜDTIROL"/>
    <n v="2.5153706997544443E-5"/>
  </r>
  <r>
    <s v="ALBIANO D'IVREA"/>
    <s v="albiano.divrea@cert.ruparpiemonte.it"/>
    <x v="1"/>
    <x v="8"/>
    <n v="1791"/>
    <s v=""/>
    <s v="PIEMONTE"/>
    <n v="2.9874197103847545E-5"/>
  </r>
  <r>
    <s v="ALBIATE"/>
    <s v="comune.albiate@legalmail.it"/>
    <x v="1"/>
    <x v="1"/>
    <n v="6190"/>
    <s v=""/>
    <s v="LOMBARDIA"/>
    <n v="1.0325029596472156E-4"/>
  </r>
  <r>
    <s v="ALBIDONA"/>
    <s v="comune.albidona.cs@legalmail.it"/>
    <x v="4"/>
    <x v="11"/>
    <n v="1463"/>
    <s v=""/>
    <s v="CALABRIA"/>
    <n v="2.440309903011109E-5"/>
  </r>
  <r>
    <s v="ALBIGNASEGO"/>
    <s v="albignasego.pd@cert.ip-veneto.net"/>
    <x v="0"/>
    <x v="0"/>
    <n v="23464"/>
    <s v=""/>
    <s v="VENETO"/>
    <n v="3.9138367439680557E-4"/>
  </r>
  <r>
    <s v="ALBINEA"/>
    <s v="albinea@cert.provincia.re.it"/>
    <x v="0"/>
    <x v="15"/>
    <n v="8755"/>
    <s v=""/>
    <s v="EMILIA-ROMAGNA"/>
    <n v="1.4603495010842281E-4"/>
  </r>
  <r>
    <s v="ALBINO"/>
    <s v="protocollo.albino@cert.saga.it"/>
    <x v="1"/>
    <x v="1"/>
    <n v="18087"/>
    <s v=""/>
    <s v="LOMBARDIA"/>
    <n v="3.0169436237704664E-4"/>
  </r>
  <r>
    <s v="ALBIOLO"/>
    <s v="comune.albiolo@pec.regione.lombardia.it"/>
    <x v="1"/>
    <x v="1"/>
    <n v="2679"/>
    <s v=""/>
    <s v="LOMBARDIA"/>
    <n v="4.4686194327865762E-5"/>
  </r>
  <r>
    <s v="ALBISOLA SUPERIORE"/>
    <s v="comune.albisolasuperiore@pec.liguriainrete.it"/>
    <x v="1"/>
    <x v="17"/>
    <n v="10407"/>
    <s v=""/>
    <s v="LIGURIA"/>
    <n v="1.73590602601754E-4"/>
  </r>
  <r>
    <s v="ALBISSOLA MARINA"/>
    <s v="comunealbissolamarina@legalmail.it"/>
    <x v="1"/>
    <x v="17"/>
    <n v="5564"/>
    <s v=""/>
    <s v="LIGURIA"/>
    <n v="9.2808505128870884E-5"/>
  </r>
  <r>
    <s v="ALBIZZATE"/>
    <s v="comune.albizzate@halleypec.it"/>
    <x v="1"/>
    <x v="1"/>
    <n v="5292"/>
    <s v=""/>
    <s v="LOMBARDIA"/>
    <n v="8.8271496970162596E-5"/>
  </r>
  <r>
    <s v="ALBONESE"/>
    <s v="comune.albonese@legalmail.it"/>
    <x v="1"/>
    <x v="1"/>
    <n v="565"/>
    <s v=""/>
    <s v="LOMBARDIA"/>
    <n v="9.4243000355521299E-6"/>
  </r>
  <r>
    <s v="ALBOSAGGIA"/>
    <s v="protocollo.albosaggia@cert.provincia.so.it"/>
    <x v="1"/>
    <x v="1"/>
    <n v="3146"/>
    <s v=""/>
    <s v="LOMBARDIA"/>
    <n v="5.2475837012118579E-5"/>
  </r>
  <r>
    <s v="ALBUGNANO"/>
    <s v="albugnano@cert.ruparpiemonte.it"/>
    <x v="1"/>
    <x v="8"/>
    <n v="541"/>
    <s v=""/>
    <s v="PIEMONTE"/>
    <n v="9.023975786254339E-6"/>
  </r>
  <r>
    <s v="ALBUZZANO"/>
    <s v="comune.albuzzano@pec.regione.lombardia.it"/>
    <x v="1"/>
    <x v="1"/>
    <n v="3355"/>
    <s v=""/>
    <s v="LOMBARDIA"/>
    <n v="5.5961994016420168E-5"/>
  </r>
  <r>
    <s v="ALCAMO"/>
    <s v="comunedialcamo.protocollo@pec.it"/>
    <x v="3"/>
    <x v="6"/>
    <n v="45314"/>
    <s v=""/>
    <s v="SICILIA"/>
    <n v="7.5584554302833486E-4"/>
  </r>
  <r>
    <s v="ALCARA LI FUSI"/>
    <s v="comune@pec.comune.alcaralifusi.me.it"/>
    <x v="3"/>
    <x v="6"/>
    <n v="2072"/>
    <s v=""/>
    <s v="SICILIA"/>
    <n v="3.45613268560425E-5"/>
  </r>
  <r>
    <s v="ALDENO"/>
    <s v="aldeno@postemailcertificata.it"/>
    <x v="0"/>
    <x v="18"/>
    <n v="3036"/>
    <s v=""/>
    <s v="TRENTINO-ALTO ADIGE/SÜDTIROL"/>
    <n v="5.0641017536170383E-5"/>
  </r>
  <r>
    <s v="ALDINO"/>
    <s v="PEC NON ESISTENTE"/>
    <x v="0"/>
    <x v="18"/>
    <n v="1651"/>
    <s v=""/>
    <s v="TRENTINO-ALTO ADIGE/SÜDTIROL"/>
    <n v="2.7538972316277107E-5"/>
  </r>
  <r>
    <s v="ALES"/>
    <s v="protocollo@pec.comune.ales.or.it"/>
    <x v="3"/>
    <x v="3"/>
    <n v="1515"/>
    <s v=""/>
    <s v="SARDEGNA"/>
    <n v="2.5270468236922966E-5"/>
  </r>
  <r>
    <s v="ALESSANDRIA"/>
    <s v="comunedialessandria@legalmail.it"/>
    <x v="1"/>
    <x v="8"/>
    <n v="89411"/>
    <s v=""/>
    <s v="COMPRESO"/>
    <n v="1.4913913105818609E-3"/>
  </r>
  <r>
    <s v="ALESSANDRIA DEL CARRETTO"/>
    <s v="alessandriadelcarretto@postecert.it"/>
    <x v="4"/>
    <x v="11"/>
    <n v="530"/>
    <s v=""/>
    <s v="CALABRIA"/>
    <n v="8.8404938386595204E-6"/>
  </r>
  <r>
    <s v="ALESSANDRIA DELLA ROCCA"/>
    <s v="affarigenerali.pec@comunealessandriadellarocca.it"/>
    <x v="3"/>
    <x v="6"/>
    <n v="3118"/>
    <s v=""/>
    <s v="SICILIA"/>
    <n v="5.2008792054604495E-5"/>
  </r>
  <r>
    <s v="ALESSANO"/>
    <s v="comune.alessano.le@pec.rupar.puglia.it"/>
    <x v="4"/>
    <x v="7"/>
    <n v="6480"/>
    <s v=""/>
    <s v="PUGLIA"/>
    <n v="1.0808754731040319E-4"/>
  </r>
  <r>
    <s v="ALEZIO"/>
    <s v="protocollo.comune.alezio@pec.rupar.puglia.it"/>
    <x v="4"/>
    <x v="7"/>
    <n v="5611"/>
    <s v=""/>
    <s v="PUGLIA"/>
    <n v="9.3592473450412387E-5"/>
  </r>
  <r>
    <s v="ALFANO"/>
    <s v="affarigenerali.alfano@asmepec.it"/>
    <x v="4"/>
    <x v="10"/>
    <n v="1097"/>
    <s v=""/>
    <s v="CAMPANIA"/>
    <n v="1.8298154228319799E-5"/>
  </r>
  <r>
    <s v="ALFEDENA"/>
    <s v="comune@pec.comune.alfedena.aq.it"/>
    <x v="4"/>
    <x v="4"/>
    <n v="785"/>
    <s v=""/>
    <s v="ABRUZZO"/>
    <n v="1.3093938987448534E-5"/>
  </r>
  <r>
    <s v="ALFIANELLO"/>
    <s v="protocollo@pec.comune.alfianello.bs.it"/>
    <x v="1"/>
    <x v="1"/>
    <n v="2451"/>
    <s v=""/>
    <s v="LOMBARDIA"/>
    <n v="4.0883113959536762E-5"/>
  </r>
  <r>
    <s v="ALFIANO NATTA"/>
    <s v="alfianonatta@pec.comune.alfianonatta.al.it"/>
    <x v="1"/>
    <x v="8"/>
    <n v="754"/>
    <s v=""/>
    <s v="PIEMONTE"/>
    <n v="1.2576853498772222E-5"/>
  </r>
  <r>
    <s v="ALFONSINE"/>
    <s v="pg.comune.alfonsine.ra.it@legalmail.it"/>
    <x v="0"/>
    <x v="15"/>
    <n v="12245"/>
    <s v=""/>
    <s v="EMILIA-ROMAGNA"/>
    <n v="2.0424876802714305E-4"/>
  </r>
  <r>
    <s v="ALGHERO"/>
    <s v="protocollo@pec.comune.alghero.ss.it"/>
    <x v="3"/>
    <x v="3"/>
    <n v="40641"/>
    <s v=""/>
    <s v="SARDEGNA"/>
    <n v="6.7789907565464437E-4"/>
  </r>
  <r>
    <s v="ALGUA"/>
    <s v="comune.algua@pec.regione.lombardia.it"/>
    <x v="1"/>
    <x v="1"/>
    <n v="721"/>
    <s v=""/>
    <s v="LOMBARDIA"/>
    <n v="1.2026407655987761E-5"/>
  </r>
  <r>
    <s v="ALÌ"/>
    <s v="protocollo@pec.comune.ali.me.it"/>
    <x v="3"/>
    <x v="6"/>
    <n v="823"/>
    <s v=""/>
    <s v="SICILIA"/>
    <n v="1.3727785715503367E-5"/>
  </r>
  <r>
    <s v="ALÌ TERME"/>
    <s v="protocollo@pec.comune.aliterme.me.it"/>
    <x v="3"/>
    <x v="6"/>
    <n v="2567"/>
    <s v=""/>
    <s v="SICILIA"/>
    <n v="4.2818014497809409E-5"/>
  </r>
  <r>
    <s v="ALIA"/>
    <s v="anagrafealia@pec.it"/>
    <x v="3"/>
    <x v="6"/>
    <n v="3806"/>
    <s v=""/>
    <s v="SICILIA"/>
    <n v="6.3484753867807796E-5"/>
  </r>
  <r>
    <s v="ALIANO"/>
    <s v="protocolloaliano@pec.it"/>
    <x v="4"/>
    <x v="5"/>
    <n v="1082"/>
    <s v=""/>
    <s v="BASILICATA"/>
    <n v="1.8047951572508678E-5"/>
  </r>
  <r>
    <s v="ALICE BEL COLLE"/>
    <s v="comune.alicebelcolle.al@pec.it"/>
    <x v="1"/>
    <x v="8"/>
    <n v="774"/>
    <s v=""/>
    <s v="PIEMONTE"/>
    <n v="1.2910457039853714E-5"/>
  </r>
  <r>
    <s v="ALICE CASTELLO"/>
    <s v="alice.castello@legalmail.it"/>
    <x v="1"/>
    <x v="8"/>
    <n v="2721"/>
    <s v=""/>
    <s v="PIEMONTE"/>
    <n v="4.5386761764136893E-5"/>
  </r>
  <r>
    <s v="ALICE SUPERIORE"/>
    <s v="PEC NON ESISTENTE"/>
    <x v="1"/>
    <x v="8"/>
    <n v="701"/>
    <s v=""/>
    <s v="PIEMONTE"/>
    <n v="1.1692804114906271E-5"/>
  </r>
  <r>
    <s v="ALIFE"/>
    <s v="ced@pec.comune.alife.ce.it"/>
    <x v="4"/>
    <x v="10"/>
    <n v="7660"/>
    <s v=""/>
    <s v="CAMPANIA"/>
    <n v="1.2777015623421117E-4"/>
  </r>
  <r>
    <s v="ALIMENA"/>
    <s v="protocollo.comunealimena@sicurezzapostale.it"/>
    <x v="3"/>
    <x v="6"/>
    <n v="2152"/>
    <s v=""/>
    <s v="SICILIA"/>
    <n v="3.5895741020368467E-5"/>
  </r>
  <r>
    <s v="ALIMINUSA"/>
    <s v="comunedialiminusa@pec.it"/>
    <x v="3"/>
    <x v="6"/>
    <n v="1291"/>
    <s v=""/>
    <s v="SICILIA"/>
    <n v="2.1534108576810263E-5"/>
  </r>
  <r>
    <s v="ALLAI"/>
    <s v="protocollo@pec.comune.allai.or.it"/>
    <x v="3"/>
    <x v="3"/>
    <n v="370"/>
    <s v=""/>
    <s v="SARDEGNA"/>
    <n v="6.1716655100075887E-6"/>
  </r>
  <r>
    <s v="ALLEGHE"/>
    <s v="serv.amm.comune.alleghe.bl@pecveneto.it"/>
    <x v="0"/>
    <x v="0"/>
    <n v="1331"/>
    <s v=""/>
    <s v="VENETO"/>
    <n v="2.2201315658973247E-5"/>
  </r>
  <r>
    <s v="ALLEIN"/>
    <s v="protocollo@pec.comune.allein.ao.it"/>
    <x v="1"/>
    <x v="19"/>
    <n v="248"/>
    <s v=""/>
    <s v="VALLE D'AOSTA/VALLÉE D'AOSTE"/>
    <n v="4.1366839094104922E-6"/>
  </r>
  <r>
    <s v="ALLERONA"/>
    <s v="comune.allerona@postacert.umbria.it"/>
    <x v="2"/>
    <x v="13"/>
    <n v="1859"/>
    <s v=""/>
    <s v="UMBRIA"/>
    <n v="3.1008449143524617E-5"/>
  </r>
  <r>
    <s v="ALLISTE"/>
    <s v="affarigenerali.comune.alliste@pec.rupar.puglia.it"/>
    <x v="4"/>
    <x v="7"/>
    <n v="6657"/>
    <s v=""/>
    <s v="PUGLIA"/>
    <n v="1.1103993864897438E-4"/>
  </r>
  <r>
    <s v="ALLUMIERE"/>
    <s v="comuneallumiere@pec.it"/>
    <x v="2"/>
    <x v="9"/>
    <n v="4133"/>
    <s v=""/>
    <s v="LAZIO"/>
    <n v="6.8939171764490176E-5"/>
  </r>
  <r>
    <s v="ALLUVIONI PIOVERA"/>
    <s v="alluvionipiovera@pcert.it"/>
    <x v="1"/>
    <x v="8"/>
    <n v="1791"/>
    <s v=""/>
    <s v="PIEMONTE"/>
    <n v="2.9874197103847545E-5"/>
  </r>
  <r>
    <s v="ALMÈ"/>
    <s v="comune.alme@postemailcertificata.it"/>
    <x v="1"/>
    <x v="1"/>
    <n v="5665"/>
    <s v=""/>
    <s v="LOMBARDIA"/>
    <n v="9.4493203011332413E-5"/>
  </r>
  <r>
    <s v="ALMENNO SAN BARTOLOMEO"/>
    <s v="comune@pec.comune.almennosanbartolomeo.bergamo.it"/>
    <x v="1"/>
    <x v="1"/>
    <n v="6030"/>
    <s v=""/>
    <s v="LOMBARDIA"/>
    <n v="1.0058146763606963E-4"/>
  </r>
  <r>
    <s v="ALMENNO SAN SALVATORE"/>
    <s v="comunealmennoss@pec.it"/>
    <x v="1"/>
    <x v="1"/>
    <n v="5831"/>
    <s v=""/>
    <s v="LOMBARDIA"/>
    <n v="9.7262112402308793E-5"/>
  </r>
  <r>
    <s v="ALMESE"/>
    <s v="comune.almese@cert.legalmail.it"/>
    <x v="1"/>
    <x v="8"/>
    <n v="6303"/>
    <s v=""/>
    <s v="PIEMONTE"/>
    <n v="1.0513515597183198E-4"/>
  </r>
  <r>
    <s v="ALONTE"/>
    <s v="protocollo.comune.alonte.vi@pecveneto.it"/>
    <x v="0"/>
    <x v="0"/>
    <n v="1647"/>
    <s v=""/>
    <s v="VENETO"/>
    <n v="2.747225160806081E-5"/>
  </r>
  <r>
    <s v="ALPAGO"/>
    <s v="alpago.bl@cert.ip-veneto.net"/>
    <x v="0"/>
    <x v="0"/>
    <n v="7175"/>
    <s v=""/>
    <s v="VENETO"/>
    <n v="1.19680270362985E-4"/>
  </r>
  <r>
    <s v="ALPETTE"/>
    <s v="comune.alpette.to@legalmail.it"/>
    <x v="1"/>
    <x v="8"/>
    <n v="277"/>
    <s v=""/>
    <s v="PIEMONTE"/>
    <n v="4.6204090439786548E-6"/>
  </r>
  <r>
    <s v="ALPIGNANO"/>
    <s v="protocollo.alpignano@cert.legalmail.it"/>
    <x v="1"/>
    <x v="8"/>
    <n v="16893"/>
    <s v=""/>
    <s v="PIEMONTE"/>
    <n v="2.8177823097448162E-4"/>
  </r>
  <r>
    <s v="ALSENO"/>
    <s v="comune.alseno@sintranet.legalmail.it"/>
    <x v="0"/>
    <x v="15"/>
    <n v="4823"/>
    <s v=""/>
    <s v="EMILIA-ROMAGNA"/>
    <n v="8.0448493931801628E-5"/>
  </r>
  <r>
    <s v="ALSERIO"/>
    <s v="comune.alserio@halleypec.it"/>
    <x v="1"/>
    <x v="1"/>
    <n v="1176"/>
    <s v=""/>
    <s v="LOMBARDIA"/>
    <n v="1.9615888215591688E-5"/>
  </r>
  <r>
    <s v="ALTA VAL TIDONE"/>
    <s v="protocollo@pec.comunealtavaltidone.pc.it"/>
    <x v="0"/>
    <x v="15"/>
    <n v="3349"/>
    <s v=""/>
    <s v="EMILIA-ROMAGNA"/>
    <n v="5.5861912954095717E-5"/>
  </r>
  <r>
    <s v="ALTA VALLE INTELVI"/>
    <s v="comune.altavalleintelvi@pec.it"/>
    <x v="1"/>
    <x v="1"/>
    <n v="2835"/>
    <s v=""/>
    <s v="LOMBARDIA"/>
    <n v="4.7288301948301389E-5"/>
  </r>
  <r>
    <s v="ALTAMURA"/>
    <s v="protocollo.generale@cert.comune.altamura.ba.it"/>
    <x v="4"/>
    <x v="7"/>
    <n v="69529"/>
    <s v=""/>
    <s v="COMPRESO"/>
    <n v="1.1597560303927505E-3"/>
  </r>
  <r>
    <s v="ALTARE"/>
    <s v="comune.altare.sv@legalmail.it"/>
    <x v="1"/>
    <x v="17"/>
    <n v="2127"/>
    <s v=""/>
    <s v="LIGURIA"/>
    <n v="3.5478736594016598E-5"/>
  </r>
  <r>
    <s v="ALTAVALLE"/>
    <s v="comune@pec.comune.altavalle.tn.it"/>
    <x v="0"/>
    <x v="18"/>
    <n v="1640"/>
    <s v=""/>
    <s v="TRENTINO-ALTO ADIGE/SÜDTIROL"/>
    <n v="2.7355490368682287E-5"/>
  </r>
  <r>
    <s v="ALTAVILLA IRPINA"/>
    <s v="comune.altavillairpina.av@pec.it"/>
    <x v="4"/>
    <x v="10"/>
    <n v="4280"/>
    <s v=""/>
    <s v="CAMPANIA"/>
    <n v="7.1391157791439143E-5"/>
  </r>
  <r>
    <s v="ALTAVILLA MILICIA"/>
    <s v="info@pec.altavillamilicia.eu"/>
    <x v="3"/>
    <x v="6"/>
    <n v="7429"/>
    <s v=""/>
    <s v="SICILIA"/>
    <n v="1.2391703533471996E-4"/>
  </r>
  <r>
    <s v="ALTAVILLA MONFERRATO"/>
    <s v="altavilla@pec.comune.altavillamonferrato.al.it"/>
    <x v="1"/>
    <x v="8"/>
    <n v="497"/>
    <s v=""/>
    <s v="PIEMONTE"/>
    <n v="8.2900479958750595E-6"/>
  </r>
  <r>
    <s v="ALTAVILLA SILENTINA"/>
    <s v="elettorale.altavillasilentina@asmepec.it"/>
    <x v="4"/>
    <x v="10"/>
    <n v="6997"/>
    <s v=""/>
    <s v="CAMPANIA"/>
    <n v="1.1671119884735974E-4"/>
  </r>
  <r>
    <s v="ALTAVILLA VICENTINA"/>
    <s v="altavillavicentina.vi@cert.ip-veneto.net"/>
    <x v="0"/>
    <x v="0"/>
    <n v="11760"/>
    <s v=""/>
    <s v="VENETO"/>
    <n v="1.9615888215591688E-4"/>
  </r>
  <r>
    <s v="ALTIDONA"/>
    <s v="sindaco@pec.altidona.net"/>
    <x v="2"/>
    <x v="12"/>
    <n v="3234"/>
    <s v=""/>
    <s v="MARCHE"/>
    <n v="5.3943692592877142E-5"/>
  </r>
  <r>
    <s v="ALTILIA"/>
    <s v="comunedialtilia@pec.netps.eu"/>
    <x v="4"/>
    <x v="11"/>
    <n v="737"/>
    <s v=""/>
    <s v="CALABRIA"/>
    <n v="1.2293290488852955E-5"/>
  </r>
  <r>
    <s v="ALTINO"/>
    <s v="protocollo@pec.comune.altino.ch.it"/>
    <x v="4"/>
    <x v="4"/>
    <n v="2833"/>
    <s v=""/>
    <s v="ABRUZZO"/>
    <n v="4.7254941594193246E-5"/>
  </r>
  <r>
    <s v="ALTISSIMO"/>
    <s v="protocollo.comune.altissimo.vi@pecveneto.it"/>
    <x v="0"/>
    <x v="0"/>
    <n v="2266"/>
    <s v=""/>
    <s v="VENETO"/>
    <n v="3.7797281204532964E-5"/>
  </r>
  <r>
    <s v="ALTIVOLE"/>
    <s v="comunealtivole@legalmail.it"/>
    <x v="0"/>
    <x v="0"/>
    <n v="6720"/>
    <s v=""/>
    <s v="VENETO"/>
    <n v="1.1209078980338108E-4"/>
  </r>
  <r>
    <s v="ALTO"/>
    <s v="alto@cert.ruparpiemonte.it"/>
    <x v="1"/>
    <x v="8"/>
    <n v="121"/>
    <s v=""/>
    <s v="PIEMONTE"/>
    <n v="2.0183014235430222E-6"/>
  </r>
  <r>
    <s v="ALTO RENO TERME"/>
    <s v="comune.altorenoterme@cert.cittametropolitana.bo.it"/>
    <x v="0"/>
    <x v="15"/>
    <n v="6967"/>
    <s v=""/>
    <s v="EMILIA-ROMAGNA"/>
    <n v="1.162107935357375E-4"/>
  </r>
  <r>
    <s v="ALTO SERMENZA"/>
    <s v="altosermenza@pcert.it"/>
    <x v="1"/>
    <x v="8"/>
    <n v="190"/>
    <s v=""/>
    <s v="PIEMONTE"/>
    <n v="3.1692336402741673E-6"/>
  </r>
  <r>
    <s v="ALTOFONTE"/>
    <s v="comune.altofonte@gigapec.it"/>
    <x v="3"/>
    <x v="6"/>
    <n v="10266"/>
    <s v=""/>
    <s v="SICILIA"/>
    <n v="1.7123869763712948E-4"/>
  </r>
  <r>
    <s v="ALTOMONTE"/>
    <s v="comune.altomonte@anutel.it"/>
    <x v="4"/>
    <x v="11"/>
    <n v="4341"/>
    <s v=""/>
    <s v="CALABRIA"/>
    <n v="7.2408648591737693E-5"/>
  </r>
  <r>
    <s v="ALTOPASCIO"/>
    <s v="comune.altopascio@postacert.toscana.it"/>
    <x v="2"/>
    <x v="2"/>
    <n v="15072"/>
    <s v=""/>
    <s v="TOSCANA"/>
    <n v="2.5140362855901184E-4"/>
  </r>
  <r>
    <s v="ALTOPIANO DELLA VIGOLANA"/>
    <s v="comune@pec.comune.vigolana.tn.it"/>
    <x v="0"/>
    <x v="18"/>
    <n v="4802"/>
    <s v=""/>
    <s v="TRENTINO-ALTO ADIGE/SÜDTIROL"/>
    <n v="8.0098210213666059E-5"/>
  </r>
  <r>
    <s v="ALVIANO"/>
    <s v="comune.alviano@postacert.umbria.it"/>
    <x v="2"/>
    <x v="13"/>
    <n v="1514"/>
    <s v=""/>
    <s v="UMBRIA"/>
    <n v="2.5253788059868891E-5"/>
  </r>
  <r>
    <s v="ALVIGNANO"/>
    <s v="demografici@pec.comunedialvignano.ce.it"/>
    <x v="4"/>
    <x v="10"/>
    <n v="4914"/>
    <s v=""/>
    <s v="CAMPANIA"/>
    <n v="8.1966390043722412E-5"/>
  </r>
  <r>
    <s v="ALVITO"/>
    <s v="comunealvito@arcmediapec.it"/>
    <x v="2"/>
    <x v="9"/>
    <n v="2852"/>
    <s v=""/>
    <s v="LAZIO"/>
    <n v="4.7571864958220657E-5"/>
  </r>
  <r>
    <s v="ALZANO LOMBARDO"/>
    <s v="protocollo@pec.comune.alzano.bg.it"/>
    <x v="1"/>
    <x v="1"/>
    <n v="13591"/>
    <s v=""/>
    <s v="LOMBARDIA"/>
    <n v="2.2670028634192742E-4"/>
  </r>
  <r>
    <s v="ALZANO SCRIVIA"/>
    <s v="alzanoscrivia@pec.it"/>
    <x v="1"/>
    <x v="8"/>
    <n v="380"/>
    <s v=""/>
    <s v="PIEMONTE"/>
    <n v="6.3384672805483347E-6"/>
  </r>
  <r>
    <s v="ALZATE BRIANZA"/>
    <s v="comune.alzate@legalmail.it"/>
    <x v="1"/>
    <x v="1"/>
    <n v="5019"/>
    <s v=""/>
    <s v="LOMBARDIA"/>
    <n v="8.3717808634400242E-5"/>
  </r>
  <r>
    <s v="AMALFI"/>
    <s v="ufficidemografici.amalfi@asmepec.it"/>
    <x v="4"/>
    <x v="10"/>
    <n v="5163"/>
    <s v=""/>
    <s v="CAMPANIA"/>
    <n v="8.6119754130186974E-5"/>
  </r>
  <r>
    <s v="AMANDOLA"/>
    <s v="comune.amandola@emarche.it"/>
    <x v="2"/>
    <x v="12"/>
    <n v="3709"/>
    <s v=""/>
    <s v="MARCHE"/>
    <n v="6.1866776693562567E-5"/>
  </r>
  <r>
    <s v="AMANTEA"/>
    <s v="segreteriagenerale@pec.comune.amantea.cs.it"/>
    <x v="4"/>
    <x v="11"/>
    <n v="13754"/>
    <s v=""/>
    <s v="CALABRIA"/>
    <n v="2.2941915520174156E-4"/>
  </r>
  <r>
    <s v="AMARO"/>
    <s v="comune.amaro@certgov.fvg.it"/>
    <x v="0"/>
    <x v="16"/>
    <n v="841"/>
    <s v=""/>
    <s v="FRIULI-VENEZIA GIULIA"/>
    <n v="1.4028028902476709E-5"/>
  </r>
  <r>
    <s v="AMARONI"/>
    <s v="ragioneria@pec.comunediamaroni.it"/>
    <x v="4"/>
    <x v="11"/>
    <n v="1885"/>
    <s v=""/>
    <s v="CALABRIA"/>
    <n v="3.1442133746930558E-5"/>
  </r>
  <r>
    <s v="AMASENO"/>
    <s v="comune.amaseno@pec-cert.it"/>
    <x v="2"/>
    <x v="9"/>
    <n v="4314"/>
    <s v=""/>
    <s v="LAZIO"/>
    <n v="7.1958283811277679E-5"/>
  </r>
  <r>
    <s v="AMATO"/>
    <s v="protocollo.amato@asmepec.it"/>
    <x v="4"/>
    <x v="11"/>
    <n v="837"/>
    <s v=""/>
    <s v="CALABRIA"/>
    <n v="1.3961308194260411E-5"/>
  </r>
  <r>
    <s v="AMATRICE"/>
    <s v="protocollo@pec.comune.amatrice.rieti.it"/>
    <x v="2"/>
    <x v="9"/>
    <n v="2646"/>
    <s v=""/>
    <s v="LAZIO"/>
    <n v="4.4135748485081298E-5"/>
  </r>
  <r>
    <s v="AMBIVERE"/>
    <s v="comune.ambivere@pec.regione.lombardia.it"/>
    <x v="1"/>
    <x v="1"/>
    <n v="2354"/>
    <s v=""/>
    <s v="LOMBARDIA"/>
    <n v="3.9265136785291526E-5"/>
  </r>
  <r>
    <s v="AMBLAR-DON"/>
    <s v="comune@pec.comune.amblardon.tn.it"/>
    <x v="0"/>
    <x v="18"/>
    <n v="478"/>
    <s v=""/>
    <s v="TRENTINO-ALTO ADIGE/SÜDTIROL"/>
    <n v="7.9731246318476429E-6"/>
  </r>
  <r>
    <s v="AMEGLIA"/>
    <s v="anagrafe@pec.comune.ameglia.sp.it"/>
    <x v="1"/>
    <x v="17"/>
    <n v="4484"/>
    <s v=""/>
    <s v="LIGURIA"/>
    <n v="7.4793913910470346E-5"/>
  </r>
  <r>
    <s v="AMELIA"/>
    <s v="comune.amelia@postacert.umbria.it"/>
    <x v="2"/>
    <x v="13"/>
    <n v="11781"/>
    <s v=""/>
    <s v="UMBRIA"/>
    <n v="1.9650916587405246E-4"/>
  </r>
  <r>
    <s v="AMENDOLARA"/>
    <s v="dileonicolasegretariocom@pec.dirittoitalia.it"/>
    <x v="4"/>
    <x v="11"/>
    <n v="3001"/>
    <s v=""/>
    <s v="CALABRIA"/>
    <n v="5.0057211339277769E-5"/>
  </r>
  <r>
    <s v="AMENO"/>
    <s v="ameno@pec.it"/>
    <x v="1"/>
    <x v="8"/>
    <n v="874"/>
    <s v=""/>
    <s v="PIEMONTE"/>
    <n v="1.457847474526117E-5"/>
  </r>
  <r>
    <s v="AMOROSI"/>
    <s v="protocollo@pec.comune.amorosi.bn.it"/>
    <x v="4"/>
    <x v="10"/>
    <n v="2836"/>
    <s v=""/>
    <s v="CAMPANIA"/>
    <n v="4.7304982125355468E-5"/>
  </r>
  <r>
    <s v="AMPEZZO"/>
    <s v="comune.ampezzo@certgov.fvg.it"/>
    <x v="0"/>
    <x v="16"/>
    <n v="1030"/>
    <s v=""/>
    <s v="FRIULI-VENEZIA GIULIA"/>
    <n v="1.7180582365696802E-5"/>
  </r>
  <r>
    <s v="ANACAPRI"/>
    <s v="demografico.comunedianacapri@pec.it"/>
    <x v="4"/>
    <x v="10"/>
    <n v="6546"/>
    <s v=""/>
    <s v="CAMPANIA"/>
    <n v="1.091884389959721E-4"/>
  </r>
  <r>
    <s v="ANAGNI"/>
    <s v="comune.anagni@postecert.it"/>
    <x v="2"/>
    <x v="9"/>
    <n v="21441"/>
    <s v=""/>
    <s v="LAZIO"/>
    <n v="3.5763967621641276E-4"/>
  </r>
  <r>
    <s v="ANCARANO"/>
    <s v="comune.ancarano.te@pec.it"/>
    <x v="4"/>
    <x v="4"/>
    <n v="1877"/>
    <s v=""/>
    <s v="ABRUZZO"/>
    <n v="3.1308692330497957E-5"/>
  </r>
  <r>
    <s v="ANCONA"/>
    <s v="comune.ancona@emarche.it"/>
    <x v="2"/>
    <x v="12"/>
    <n v="100497"/>
    <s v=""/>
    <s v="MARCHE"/>
    <n v="1.6763077534033316E-3"/>
  </r>
  <r>
    <s v="ANDALI"/>
    <s v="protocollo@pec.comunediandali.it"/>
    <x v="4"/>
    <x v="11"/>
    <n v="795"/>
    <s v=""/>
    <s v="CALABRIA"/>
    <n v="1.3260740757989279E-5"/>
  </r>
  <r>
    <s v="ANDALO"/>
    <s v="segreteria@pec.comune.andalo.tn.it"/>
    <x v="0"/>
    <x v="18"/>
    <n v="1026"/>
    <s v=""/>
    <s v="TRENTINO-ALTO ADIGE/SÜDTIROL"/>
    <n v="1.7113861657480505E-5"/>
  </r>
  <r>
    <s v="ANDALO VALTELLINO"/>
    <s v="protocollo.andalo@cert.provincia.so.it"/>
    <x v="1"/>
    <x v="1"/>
    <n v="552"/>
    <s v=""/>
    <s v="LOMBARDIA"/>
    <n v="9.2074577338491592E-6"/>
  </r>
  <r>
    <s v="ANDEZENO"/>
    <s v="comune.andezeno.to@legalmail.it"/>
    <x v="1"/>
    <x v="8"/>
    <n v="1966"/>
    <s v=""/>
    <s v="PIEMONTE"/>
    <n v="3.2793228088310598E-5"/>
  </r>
  <r>
    <s v="ANDORA"/>
    <s v="protocollo@cert.comunediandora.it"/>
    <x v="1"/>
    <x v="17"/>
    <n v="7470"/>
    <s v=""/>
    <s v="LIGURIA"/>
    <n v="1.24600922593937E-4"/>
  </r>
  <r>
    <s v="ANDORNO MICCA"/>
    <s v="andorno.micca@pec.ptbiellese.it"/>
    <x v="1"/>
    <x v="8"/>
    <n v="3407"/>
    <s v=""/>
    <s v="PIEMONTE"/>
    <n v="5.6829363223232044E-5"/>
  </r>
  <r>
    <s v="ANDRANO"/>
    <s v="segreteria.comune.andrano@pec.rupar.puglia.it"/>
    <x v="4"/>
    <x v="7"/>
    <n v="4962"/>
    <s v=""/>
    <s v="PUGLIA"/>
    <n v="8.2767038542317994E-5"/>
  </r>
  <r>
    <s v="ANDRATE"/>
    <s v="andrate@cert.ruparpiemonte.it"/>
    <x v="1"/>
    <x v="8"/>
    <n v="512"/>
    <s v=""/>
    <s v="PIEMONTE"/>
    <n v="8.5402506516861772E-6"/>
  </r>
  <r>
    <s v="ANDREIS"/>
    <s v="comune.andreis@certgov.fvg.it"/>
    <x v="0"/>
    <x v="16"/>
    <n v="282"/>
    <s v=""/>
    <s v="FRIULI-VENEZIA GIULIA"/>
    <n v="4.7038099292490274E-6"/>
  </r>
  <r>
    <s v="ANDRETTA"/>
    <s v="comune.andretta@asmepec.it"/>
    <x v="4"/>
    <x v="10"/>
    <n v="2056"/>
    <s v=""/>
    <s v="CAMPANIA"/>
    <n v="3.4294444023177303E-5"/>
  </r>
  <r>
    <s v="ANDRIA"/>
    <s v="protocollo@cert.comune.andria.bt.it"/>
    <x v="4"/>
    <x v="7"/>
    <n v="100052"/>
    <s v=""/>
    <s v="PUGLIA"/>
    <n v="1.6688850746142685E-3"/>
  </r>
  <r>
    <s v="ANDRIANO"/>
    <s v="PEC NON ESISTENTE"/>
    <x v="0"/>
    <x v="18"/>
    <n v="1035"/>
    <s v=""/>
    <s v="TRENTINO-ALTO ADIGE/SÜDTIROL"/>
    <n v="1.7263983250967175E-5"/>
  </r>
  <r>
    <s v="ANELA"/>
    <s v="protocolloanela@legpec.it"/>
    <x v="3"/>
    <x v="3"/>
    <n v="673"/>
    <s v=""/>
    <s v="SARDEGNA"/>
    <n v="1.1225759157392182E-5"/>
  </r>
  <r>
    <s v="ANFO"/>
    <s v="protocollo@pec.comune.anfo.bs.it"/>
    <x v="1"/>
    <x v="1"/>
    <n v="472"/>
    <s v=""/>
    <s v="LOMBARDIA"/>
    <n v="7.8730435695231951E-6"/>
  </r>
  <r>
    <s v="ANGERA"/>
    <s v="comune.angera@pec.regione.lombardia.it"/>
    <x v="1"/>
    <x v="1"/>
    <n v="5622"/>
    <s v=""/>
    <s v="LOMBARDIA"/>
    <n v="9.3775955398007211E-5"/>
  </r>
  <r>
    <s v="ANGHIARI"/>
    <s v="comune.anghiari.ar@postacert.toscana.it"/>
    <x v="2"/>
    <x v="2"/>
    <n v="5672"/>
    <s v=""/>
    <s v="TOSCANA"/>
    <n v="9.4609964250710936E-5"/>
  </r>
  <r>
    <s v="ANGIARI"/>
    <s v="segreteria.unionedxadige.vr@pecveneto.it"/>
    <x v="0"/>
    <x v="0"/>
    <n v="2164"/>
    <s v=""/>
    <s v="VENETO"/>
    <n v="3.6095903145017356E-5"/>
  </r>
  <r>
    <s v="ANGOLO TERME"/>
    <s v="protocollo@pec.comune.angolo-terme.bs.it"/>
    <x v="1"/>
    <x v="1"/>
    <n v="2503"/>
    <s v=""/>
    <s v="LOMBARDIA"/>
    <n v="4.1750483166348638E-5"/>
  </r>
  <r>
    <s v="ANGRI"/>
    <s v="comune.angri@legalmail.it"/>
    <x v="4"/>
    <x v="10"/>
    <n v="32576"/>
    <s v=""/>
    <s v="CAMPANIA"/>
    <n v="5.4337344771353301E-4"/>
  </r>
  <r>
    <s v="ANGROGNA"/>
    <s v="angrogna@cert.ruparpiemonte.it"/>
    <x v="1"/>
    <x v="8"/>
    <n v="870"/>
    <s v=""/>
    <s v="PIEMONTE"/>
    <n v="1.4511754037044872E-5"/>
  </r>
  <r>
    <s v="ANGUILLARA SABAZIA"/>
    <s v="comune.anguillara@pec.it"/>
    <x v="2"/>
    <x v="9"/>
    <n v="18575"/>
    <s v=""/>
    <s v="LAZIO"/>
    <n v="3.0983428877943503E-4"/>
  </r>
  <r>
    <s v="ANGUILLARA VENETA"/>
    <s v="anguillaraveneta.pd@cert.ip-veneto.net"/>
    <x v="0"/>
    <x v="0"/>
    <n v="4594"/>
    <s v=""/>
    <s v="VENETO"/>
    <n v="7.6628733386418556E-5"/>
  </r>
  <r>
    <s v="ANNICCO"/>
    <s v="comune.annicco@pec.regione.lombardia.it"/>
    <x v="1"/>
    <x v="1"/>
    <n v="2075"/>
    <s v=""/>
    <s v="LOMBARDIA"/>
    <n v="3.4611367387204722E-5"/>
  </r>
  <r>
    <s v="ANNONE DI BRIANZA"/>
    <s v="comune.annonedibrianza@pec.regione.lombardia.it"/>
    <x v="1"/>
    <x v="1"/>
    <n v="2292"/>
    <s v=""/>
    <s v="LOMBARDIA"/>
    <n v="3.8230965807938905E-5"/>
  </r>
  <r>
    <s v="ANNONE VENETO"/>
    <s v="comuneannoneveneto.ve@legalmail.it"/>
    <x v="0"/>
    <x v="0"/>
    <n v="3976"/>
    <s v=""/>
    <s v="VENETO"/>
    <n v="6.6320383967000476E-5"/>
  </r>
  <r>
    <s v="ANOIA"/>
    <s v="segreteria.anoia@asmepec.it"/>
    <x v="4"/>
    <x v="11"/>
    <n v="2246"/>
    <s v=""/>
    <s v="CALABRIA"/>
    <n v="3.7463677663451474E-5"/>
  </r>
  <r>
    <s v="ANTEGNATE"/>
    <s v="info@pec.comune.antegnate.bg.it"/>
    <x v="1"/>
    <x v="1"/>
    <n v="3107"/>
    <s v=""/>
    <s v="LOMBARDIA"/>
    <n v="5.1825310107009671E-5"/>
  </r>
  <r>
    <s v="ANTERIVO"/>
    <s v="PEC NON ESISTENTE"/>
    <x v="0"/>
    <x v="18"/>
    <n v="383"/>
    <s v=""/>
    <s v="TRENTINO-ALTO ADIGE/SÜDTIROL"/>
    <n v="6.3885078117105585E-6"/>
  </r>
  <r>
    <s v="ANTEY-SAINT-ANDRÉ"/>
    <s v="PEC NON ESISTENTE"/>
    <x v="1"/>
    <x v="19"/>
    <n v="626"/>
    <s v=""/>
    <s v="VALLE D'AOSTA/VALLÉE D'AOSTE"/>
    <n v="1.0441790835850677E-5"/>
  </r>
  <r>
    <s v="ANTICOLI CORRADO"/>
    <s v="comune.anticolicorrado@pec.it"/>
    <x v="2"/>
    <x v="9"/>
    <n v="942"/>
    <s v=""/>
    <s v="LAZIO"/>
    <n v="1.571272678493824E-5"/>
  </r>
  <r>
    <s v="ANTIGNANO"/>
    <s v="antignano@cert.ruparpiemonte.it"/>
    <x v="1"/>
    <x v="8"/>
    <n v="1025"/>
    <s v=""/>
    <s v="PIEMONTE"/>
    <n v="1.709718148042643E-5"/>
  </r>
  <r>
    <s v="ANTILLO"/>
    <s v="comunediantillo@primapec.com"/>
    <x v="3"/>
    <x v="6"/>
    <n v="992"/>
    <s v=""/>
    <s v="SICILIA"/>
    <n v="1.6546735637641969E-5"/>
  </r>
  <r>
    <s v="ANTONIMINA"/>
    <s v="prot.antonimina@asmepec.it"/>
    <x v="4"/>
    <x v="11"/>
    <n v="1361"/>
    <s v=""/>
    <s v="CALABRIA"/>
    <n v="2.2701720970595482E-5"/>
  </r>
  <r>
    <s v="ANTRODOCO"/>
    <s v="comunediantrodoco@legalmail.it"/>
    <x v="2"/>
    <x v="9"/>
    <n v="2704"/>
    <s v=""/>
    <s v="LAZIO"/>
    <n v="4.5103198754217625E-5"/>
  </r>
  <r>
    <s v="ANTRONA SCHIERANCO"/>
    <s v="comune.antronaschieranco.vb@legalmail.it"/>
    <x v="1"/>
    <x v="8"/>
    <n v="467"/>
    <s v=""/>
    <s v="PIEMONTE"/>
    <n v="7.7896426842528226E-6"/>
  </r>
  <r>
    <s v="ANVERSA DEGLI ABRUZZI"/>
    <s v="comunedianversa@pec.it"/>
    <x v="4"/>
    <x v="4"/>
    <n v="368"/>
    <s v=""/>
    <s v="ABRUZZO"/>
    <n v="6.1383051558994401E-6"/>
  </r>
  <r>
    <s v="ANZANO DEL PARCO"/>
    <s v="comune.anzanodelparco@pec.regione.lombardia.it"/>
    <x v="1"/>
    <x v="1"/>
    <n v="1757"/>
    <s v=""/>
    <s v="LOMBARDIA"/>
    <n v="2.9307071084009012E-5"/>
  </r>
  <r>
    <s v="ANZANO DI PUGLIA"/>
    <s v="affarigenerali@pec.comune.anzanodipuglia.fg.it"/>
    <x v="4"/>
    <x v="7"/>
    <n v="1617"/>
    <s v=""/>
    <s v="PUGLIA"/>
    <n v="2.6971846296438571E-5"/>
  </r>
  <r>
    <s v="ANZI"/>
    <s v="comune.anzi@cert.ruparbasilicata.it"/>
    <x v="4"/>
    <x v="5"/>
    <n v="1765"/>
    <s v=""/>
    <s v="BASILICATA"/>
    <n v="2.9440512500441607E-5"/>
  </r>
  <r>
    <s v="ANZIO"/>
    <s v="protocollo.comuneanzio@pec.it"/>
    <x v="2"/>
    <x v="9"/>
    <n v="49731"/>
    <s v=""/>
    <s v="LAZIO"/>
    <n v="8.2952188507618221E-4"/>
  </r>
  <r>
    <s v="ANZOLA DELL'EMILIA"/>
    <s v="comune.anzoladellemilia@cert.provincia.bo.it"/>
    <x v="0"/>
    <x v="15"/>
    <n v="11851"/>
    <s v=""/>
    <s v="EMILIA-ROMAGNA"/>
    <n v="1.9767677826783766E-4"/>
  </r>
  <r>
    <s v="ANZOLA D'OSSOLA"/>
    <s v="anzola@pec.it"/>
    <x v="1"/>
    <x v="8"/>
    <n v="448"/>
    <s v=""/>
    <s v="PIEMONTE"/>
    <n v="7.472719320225405E-6"/>
  </r>
  <r>
    <s v="AOSTA"/>
    <s v="protocollo@pec.comune.aosta.it"/>
    <x v="1"/>
    <x v="19"/>
    <n v="34102"/>
    <s v=""/>
    <s v="VALLE D'AOSTA/VALLÉE D'AOSTE"/>
    <n v="5.6882739789805082E-4"/>
  </r>
  <r>
    <s v="APECCHIO"/>
    <s v="comune.apecchio.anagrafe@emarche.it "/>
    <x v="2"/>
    <x v="12"/>
    <n v="2013"/>
    <s v=""/>
    <s v="MARCHE"/>
    <n v="3.3577196409852101E-5"/>
  </r>
  <r>
    <s v="APICE"/>
    <s v="protocollo@pec.comune.apice.bn.it"/>
    <x v="4"/>
    <x v="10"/>
    <n v="5802"/>
    <s v=""/>
    <s v="CAMPANIA"/>
    <n v="9.6778387267740622E-5"/>
  </r>
  <r>
    <s v="APIRO"/>
    <s v="comune.apiro.mc@legalmail.it"/>
    <x v="2"/>
    <x v="12"/>
    <n v="2421"/>
    <s v=""/>
    <s v="MARCHE"/>
    <n v="4.038270864791452E-5"/>
  </r>
  <r>
    <s v="APOLLOSA"/>
    <s v="apollosa@pec.cstsannio.it"/>
    <x v="4"/>
    <x v="10"/>
    <n v="2697"/>
    <s v=""/>
    <s v="CAMPANIA"/>
    <n v="4.4986437514839102E-5"/>
  </r>
  <r>
    <s v="APPIANO GENTILE"/>
    <s v="info@pec.comune.appianogentile.co.it"/>
    <x v="1"/>
    <x v="1"/>
    <n v="7718"/>
    <s v=""/>
    <s v="LOMBARDIA"/>
    <n v="1.2873760650334749E-4"/>
  </r>
  <r>
    <s v="APPIANO SULLA STRADA DEL VINO"/>
    <s v="PEC NON ESISTENTE"/>
    <x v="0"/>
    <x v="18"/>
    <n v="13988"/>
    <s v=""/>
    <s v="TRENTINO-ALTO ADIGE/SÜDTIROL"/>
    <n v="2.3332231663239503E-4"/>
  </r>
  <r>
    <s v="APPIGNANO"/>
    <s v="comune.appignano@emarche.it"/>
    <x v="2"/>
    <x v="12"/>
    <n v="4212"/>
    <s v=""/>
    <s v="MARCHE"/>
    <n v="7.0256905751762071E-5"/>
  </r>
  <r>
    <s v="APPIGNANO DEL TRONTO"/>
    <s v="comuneappignanodeltronto@pec.it"/>
    <x v="2"/>
    <x v="12"/>
    <n v="1852"/>
    <s v=""/>
    <s v="MARCHE"/>
    <n v="3.0891687904146094E-5"/>
  </r>
  <r>
    <s v="APRICA"/>
    <s v="protocollo.aprica@cert.provincia.so.it"/>
    <x v="1"/>
    <x v="1"/>
    <n v="1588"/>
    <s v=""/>
    <s v="LOMBARDIA"/>
    <n v="2.6488121161870411E-5"/>
  </r>
  <r>
    <s v="APRICALE"/>
    <s v="apricale@pec.it"/>
    <x v="1"/>
    <x v="17"/>
    <n v="625"/>
    <s v=""/>
    <s v="LIGURIA"/>
    <n v="1.0425110658796604E-5"/>
  </r>
  <r>
    <s v="APRICENA"/>
    <s v="protocollo@pec-apricena.com"/>
    <x v="4"/>
    <x v="7"/>
    <n v="13435"/>
    <s v=""/>
    <s v="PUGLIA"/>
    <n v="2.2409817872149178E-4"/>
  </r>
  <r>
    <s v="APRIGLIANO"/>
    <s v="segreteria@pec.comuneaprigliano.it"/>
    <x v="4"/>
    <x v="11"/>
    <n v="2968"/>
    <s v=""/>
    <s v="CALABRIA"/>
    <n v="4.9506765496493311E-5"/>
  </r>
  <r>
    <s v="APRILIA"/>
    <s v="elettorale@pec.comune.aprilia.lt.it"/>
    <x v="2"/>
    <x v="9"/>
    <n v="66979"/>
    <s v=""/>
    <s v="COMPRESO"/>
    <n v="1.1172215789048603E-3"/>
  </r>
  <r>
    <s v="AQUARA"/>
    <s v="protocollo.amministrazione@pec.comune.aquara.sa.it"/>
    <x v="4"/>
    <x v="10"/>
    <n v="1550"/>
    <s v=""/>
    <s v="CAMPANIA"/>
    <n v="2.5854274433815577E-5"/>
  </r>
  <r>
    <s v="AQUILA D'ARROSCIA"/>
    <s v="comune.aquilaarroscia@pec.cstliguria.it"/>
    <x v="1"/>
    <x v="17"/>
    <n v="176"/>
    <s v=""/>
    <s v="LIGURIA"/>
    <n v="2.9357111615171236E-6"/>
  </r>
  <r>
    <s v="AQUILEIA"/>
    <s v="comune.aquileia@certgov.fvg.it"/>
    <x v="0"/>
    <x v="16"/>
    <n v="3441"/>
    <s v=""/>
    <s v="FRIULI-VENEZIA GIULIA"/>
    <n v="5.739648924307058E-5"/>
  </r>
  <r>
    <s v="AQUILONIA"/>
    <s v="protocollo.aquilonia@asmepec.it"/>
    <x v="4"/>
    <x v="10"/>
    <n v="1815"/>
    <s v=""/>
    <s v="CAMPANIA"/>
    <n v="3.0274521353145336E-5"/>
  </r>
  <r>
    <s v="AQUINO"/>
    <s v="protocollo.aquino@pec.it"/>
    <x v="2"/>
    <x v="9"/>
    <n v="5309"/>
    <s v=""/>
    <s v="LAZIO"/>
    <n v="8.8555059980081864E-5"/>
  </r>
  <r>
    <s v="ARADEO"/>
    <s v="protocollo.comune.aradeo@pec.rupar.puglia.it"/>
    <x v="4"/>
    <x v="7"/>
    <n v="9755"/>
    <s v=""/>
    <s v="PUGLIA"/>
    <n v="1.6271512716249737E-4"/>
  </r>
  <r>
    <s v="ARAGONA"/>
    <s v="protocollo@pec.comune.aragona.ag.it"/>
    <x v="3"/>
    <x v="6"/>
    <n v="9493"/>
    <s v=""/>
    <s v="SICILIA"/>
    <n v="1.5834492077432984E-4"/>
  </r>
  <r>
    <s v="ARAMENGO"/>
    <s v="aramengo@cert.ruparpiemonte.it"/>
    <x v="1"/>
    <x v="8"/>
    <n v="632"/>
    <s v=""/>
    <s v="PIEMONTE"/>
    <n v="1.0541871898175125E-5"/>
  </r>
  <r>
    <s v="ARBA"/>
    <s v="comune.arba@certgov.fvg.it"/>
    <x v="0"/>
    <x v="16"/>
    <n v="1309"/>
    <s v=""/>
    <s v="FRIULI-VENEZIA GIULIA"/>
    <n v="2.1834351763783606E-5"/>
  </r>
  <r>
    <s v="ARBOREA"/>
    <s v="protocollo@pec.comunearborea.it"/>
    <x v="3"/>
    <x v="3"/>
    <n v="4048"/>
    <s v=""/>
    <s v="SARDEGNA"/>
    <n v="6.7521356714893836E-5"/>
  </r>
  <r>
    <s v="ARBORIO"/>
    <s v="arborio@cert.ruparpiemonte.it"/>
    <x v="1"/>
    <x v="8"/>
    <n v="909"/>
    <s v=""/>
    <s v="PIEMONTE"/>
    <n v="1.5162280942153779E-5"/>
  </r>
  <r>
    <s v="ARBUS"/>
    <s v="protocollo.arbus@pec.comunas.it"/>
    <x v="3"/>
    <x v="3"/>
    <n v="6575"/>
    <s v=""/>
    <s v="SARDEGNA"/>
    <n v="1.0967216413054027E-4"/>
  </r>
  <r>
    <s v="ARCADE"/>
    <s v="protocollo.comune.arcade.tv@pecveneto.it"/>
    <x v="0"/>
    <x v="0"/>
    <n v="4366"/>
    <s v=""/>
    <s v="VENETO"/>
    <n v="7.2825653018089548E-5"/>
  </r>
  <r>
    <s v="ARCE"/>
    <s v="protocollo.comune.arce@pec.it"/>
    <x v="2"/>
    <x v="9"/>
    <n v="5783"/>
    <s v=""/>
    <s v="LAZIO"/>
    <n v="9.6461463903713211E-5"/>
  </r>
  <r>
    <s v="ARCENE"/>
    <s v="protocollo@pec.comune.arcene.bg.it"/>
    <x v="1"/>
    <x v="1"/>
    <n v="4731"/>
    <s v=""/>
    <s v="LOMBARDIA"/>
    <n v="7.8913917642826765E-5"/>
  </r>
  <r>
    <s v="ARCEVIA"/>
    <s v="comune.arcevia@emarche.it"/>
    <x v="2"/>
    <x v="12"/>
    <n v="4914"/>
    <s v=""/>
    <s v="MARCHE"/>
    <n v="8.1966390043722412E-5"/>
  </r>
  <r>
    <s v="ARCHI"/>
    <s v="affarigenerali.comunediarchi@legalmail.it"/>
    <x v="4"/>
    <x v="4"/>
    <n v="2282"/>
    <s v=""/>
    <s v="ABRUZZO"/>
    <n v="3.806416403739816E-5"/>
  </r>
  <r>
    <s v="ARCIDOSSO"/>
    <s v="protocollo@pec.comune.arcidosso.gr.it"/>
    <x v="2"/>
    <x v="2"/>
    <n v="4313"/>
    <s v=""/>
    <s v="TOSCANA"/>
    <n v="7.1941603634223601E-5"/>
  </r>
  <r>
    <s v="ARCINAZZO ROMANO"/>
    <s v="anagrafe@pec.comunearcinazzoromano.it"/>
    <x v="2"/>
    <x v="9"/>
    <n v="1394"/>
    <s v=""/>
    <s v="LAZIO"/>
    <n v="2.3252166813379943E-5"/>
  </r>
  <r>
    <s v="ARCISATE"/>
    <s v="comune.arcisate@anutel.it"/>
    <x v="1"/>
    <x v="1"/>
    <n v="9850"/>
    <s v=""/>
    <s v="LOMBARDIA"/>
    <n v="1.6429974398263447E-4"/>
  </r>
  <r>
    <s v="ARCO"/>
    <s v="comune@pec.comune.arco.tn.it"/>
    <x v="0"/>
    <x v="18"/>
    <n v="16871"/>
    <s v=""/>
    <s v="TRENTINO-ALTO ADIGE/SÜDTIROL"/>
    <n v="2.8141126707929197E-4"/>
  </r>
  <r>
    <s v="ARCOLA"/>
    <s v="comune.arcola@legalmail.it"/>
    <x v="1"/>
    <x v="17"/>
    <n v="10316"/>
    <s v=""/>
    <s v="LIGURIA"/>
    <n v="1.7207270648983322E-4"/>
  </r>
  <r>
    <s v="ARCOLE"/>
    <s v="arcole.vr@cert.ip-veneto.net"/>
    <x v="0"/>
    <x v="0"/>
    <n v="6144"/>
    <s v=""/>
    <s v="VENETO"/>
    <n v="1.0248300782023413E-4"/>
  </r>
  <r>
    <s v="ARCONATE"/>
    <s v="comune.arconate@postecert.it"/>
    <x v="1"/>
    <x v="1"/>
    <n v="6524"/>
    <s v=""/>
    <s v="LOMBARDIA"/>
    <n v="1.0882147510078247E-4"/>
  </r>
  <r>
    <s v="ARCORE"/>
    <s v="comune.arcore@pec.regione.lombardia.it"/>
    <x v="1"/>
    <x v="1"/>
    <n v="17285"/>
    <s v=""/>
    <s v="LOMBARDIA"/>
    <n v="2.8831686037967885E-4"/>
  </r>
  <r>
    <s v="ARCUGNANO"/>
    <s v="arcugnano.vi@cert.ip-veneto.net"/>
    <x v="0"/>
    <x v="0"/>
    <n v="7899"/>
    <s v=""/>
    <s v="VENETO"/>
    <n v="1.3175671855013499E-4"/>
  </r>
  <r>
    <s v="ARDARA"/>
    <s v="protocollo@comune.ardara.ss.it"/>
    <x v="3"/>
    <x v="3"/>
    <n v="800"/>
    <s v=""/>
    <s v="SARDEGNA"/>
    <n v="1.3344141643259651E-5"/>
  </r>
  <r>
    <s v="ARDAULI"/>
    <s v="protocollo@pec.comuneardauli.gov.it"/>
    <x v="3"/>
    <x v="3"/>
    <n v="946"/>
    <s v=""/>
    <s v="SARDEGNA"/>
    <n v="1.5779447493154537E-5"/>
  </r>
  <r>
    <s v="ARDEA"/>
    <s v="uff.protocollo@pec.comune.ardea.rm.it"/>
    <x v="2"/>
    <x v="9"/>
    <n v="44202"/>
    <s v=""/>
    <s v="LAZIO"/>
    <n v="7.3729718614420393E-4"/>
  </r>
  <r>
    <s v="ARDENNO"/>
    <s v="protocollo.ardenno@cert.provincia.so.it"/>
    <x v="1"/>
    <x v="1"/>
    <n v="3270"/>
    <s v=""/>
    <s v="LOMBARDIA"/>
    <n v="5.4544178966823828E-5"/>
  </r>
  <r>
    <s v="ARDESIO"/>
    <s v="comune.ardesio@pec.regione.lombardia.it"/>
    <x v="1"/>
    <x v="1"/>
    <n v="3632"/>
    <s v=""/>
    <s v="LOMBARDIA"/>
    <n v="6.0582403060398822E-5"/>
  </r>
  <r>
    <s v="ARDORE"/>
    <s v="protocollo.ardore@asmepec.it"/>
    <x v="4"/>
    <x v="11"/>
    <n v="4760"/>
    <s v=""/>
    <s v="CALABRIA"/>
    <n v="7.9397642777394935E-5"/>
  </r>
  <r>
    <s v="ARENA"/>
    <s v="demografico@comune.arena.vv.it"/>
    <x v="4"/>
    <x v="11"/>
    <n v="1532"/>
    <s v=""/>
    <s v="CALABRIA"/>
    <n v="2.5554031246842234E-5"/>
  </r>
  <r>
    <s v="ARENA PO"/>
    <s v="arenapo@postemailcertificata.it"/>
    <x v="1"/>
    <x v="1"/>
    <n v="1625"/>
    <s v=""/>
    <s v="LOMBARDIA"/>
    <n v="2.7105287712871169E-5"/>
  </r>
  <r>
    <s v="ARENZANO"/>
    <s v="info@pec.comune.arenzano.ge.it"/>
    <x v="1"/>
    <x v="17"/>
    <n v="11584"/>
    <s v=""/>
    <s v="LIGURIA"/>
    <n v="1.9322317099439975E-4"/>
  </r>
  <r>
    <s v="ARESE"/>
    <s v="protocollo@cert.comune.arese.mi.it "/>
    <x v="1"/>
    <x v="1"/>
    <n v="19138"/>
    <s v=""/>
    <s v="LOMBARDIA"/>
    <n v="3.1922522846087903E-4"/>
  </r>
  <r>
    <s v="AREZZO"/>
    <s v="comune.arezzo@postacert.toscana.it"/>
    <x v="2"/>
    <x v="2"/>
    <n v="98144"/>
    <s v=""/>
    <s v="COMPRESO"/>
    <n v="1.6370592967950941E-3"/>
  </r>
  <r>
    <s v="ARGEGNO"/>
    <s v="comune.argegno@pec.provincia.como.it"/>
    <x v="1"/>
    <x v="1"/>
    <n v="667"/>
    <s v=""/>
    <s v="LOMBARDIA"/>
    <n v="1.1125678095067735E-5"/>
  </r>
  <r>
    <s v="ARGELATO"/>
    <s v="comune.argelato@pec.renogalliera.it"/>
    <x v="0"/>
    <x v="15"/>
    <n v="9656"/>
    <s v=""/>
    <s v="EMILIA-ROMAGNA"/>
    <n v="1.6106378963414401E-4"/>
  </r>
  <r>
    <s v="ARGENTA"/>
    <s v="municipio@pec.comune.argenta.fe.it"/>
    <x v="0"/>
    <x v="15"/>
    <n v="22133"/>
    <s v=""/>
    <s v="EMILIA-ROMAGNA"/>
    <n v="3.6918235873783237E-4"/>
  </r>
  <r>
    <s v="ARGENTERA"/>
    <s v="argentera@cert.ruparpiemonte.it"/>
    <x v="1"/>
    <x v="8"/>
    <n v="79"/>
    <s v=""/>
    <s v="PIEMONTE"/>
    <n v="1.3177339872718906E-6"/>
  </r>
  <r>
    <s v="ARGUELLO"/>
    <s v="comune.arguello.cn@cert.legalmail.it"/>
    <x v="1"/>
    <x v="8"/>
    <n v="201"/>
    <s v=""/>
    <s v="PIEMONTE"/>
    <n v="3.3527155878689876E-6"/>
  </r>
  <r>
    <s v="ARGUSTO"/>
    <s v="servizi.demografici@pec.comuneargusto.it"/>
    <x v="4"/>
    <x v="11"/>
    <n v="529"/>
    <s v=""/>
    <s v="CALABRIA"/>
    <n v="8.8238136616054452E-6"/>
  </r>
  <r>
    <s v="ARI"/>
    <s v="protocollo.ari@pec.it"/>
    <x v="4"/>
    <x v="4"/>
    <n v="1165"/>
    <s v=""/>
    <s v="ABRUZZO"/>
    <n v="1.9432406267996868E-5"/>
  </r>
  <r>
    <s v="ARIANO IRPINO"/>
    <s v="protocollo.arianoirpino@asmepec.it"/>
    <x v="4"/>
    <x v="10"/>
    <n v="22517"/>
    <s v=""/>
    <s v="CAMPANIA"/>
    <n v="3.7558754672659697E-4"/>
  </r>
  <r>
    <s v="ARIANO NEL POLESINE"/>
    <s v="protocollo.comune.arianonelpolesine.ro@pecveneto.it"/>
    <x v="0"/>
    <x v="0"/>
    <n v="4554"/>
    <s v=""/>
    <s v="VENETO"/>
    <n v="7.5961526304255575E-5"/>
  </r>
  <r>
    <s v="ARICCIA"/>
    <s v="protocollo@pec.comunediariccia.it"/>
    <x v="2"/>
    <x v="9"/>
    <n v="18311"/>
    <s v=""/>
    <s v="LAZIO"/>
    <n v="3.0543072203715937E-4"/>
  </r>
  <r>
    <s v="ARIELLI"/>
    <s v="comunearielli.segreteria@servercertificato.it"/>
    <x v="4"/>
    <x v="4"/>
    <n v="1144"/>
    <s v=""/>
    <s v="ABRUZZO"/>
    <n v="1.9082122549861302E-5"/>
  </r>
  <r>
    <s v="ARIENZO"/>
    <s v="pec.comunearienzo@asmepec.it"/>
    <x v="4"/>
    <x v="10"/>
    <n v="5333"/>
    <s v=""/>
    <s v="CAMPANIA"/>
    <n v="8.8955384229379654E-5"/>
  </r>
  <r>
    <s v="ARIGNANO"/>
    <s v="arignano.torino@legalmail.it"/>
    <x v="1"/>
    <x v="8"/>
    <n v="1039"/>
    <s v=""/>
    <s v="PIEMONTE"/>
    <n v="1.7330703959183472E-5"/>
  </r>
  <r>
    <s v="ARITZO"/>
    <s v="protocollo@pec.comune.aritzo.nu.it"/>
    <x v="3"/>
    <x v="3"/>
    <n v="1328"/>
    <s v=""/>
    <s v="SARDEGNA"/>
    <n v="2.2151275127811021E-5"/>
  </r>
  <r>
    <s v="ARIZZANO"/>
    <s v="arizzano@pec.it"/>
    <x v="1"/>
    <x v="8"/>
    <n v="2040"/>
    <s v=""/>
    <s v="PIEMONTE"/>
    <n v="3.4027561190312114E-5"/>
  </r>
  <r>
    <s v="ARLENA DI CASTRO"/>
    <s v="amministrazione@pec.comune.arlenadicastro.vt.it"/>
    <x v="2"/>
    <x v="9"/>
    <n v="886"/>
    <s v=""/>
    <s v="LAZIO"/>
    <n v="1.4778636869910065E-5"/>
  </r>
  <r>
    <s v="ARLUNO"/>
    <s v="protocollo@pec.comune.arluno.mi.it"/>
    <x v="1"/>
    <x v="1"/>
    <n v="11495"/>
    <s v=""/>
    <s v="LOMBARDIA"/>
    <n v="1.9173863523658713E-4"/>
  </r>
  <r>
    <s v="ARMENO"/>
    <s v="armeno@cert.ruparpiemonte.it"/>
    <x v="1"/>
    <x v="8"/>
    <n v="2201"/>
    <s v=""/>
    <s v="PIEMONTE"/>
    <n v="3.6713069696018121E-5"/>
  </r>
  <r>
    <s v="ARMENTO"/>
    <s v="comune.armento@cert.ruparbasilicata.it"/>
    <x v="4"/>
    <x v="5"/>
    <n v="679"/>
    <s v=""/>
    <s v="BASILICATA"/>
    <n v="1.132584021971663E-5"/>
  </r>
  <r>
    <s v="ARMO"/>
    <s v="comune.armo.im@legalmail.it"/>
    <x v="1"/>
    <x v="17"/>
    <n v="124"/>
    <s v=""/>
    <s v="LIGURIA"/>
    <n v="2.0683419547052461E-6"/>
  </r>
  <r>
    <s v="ARMUNGIA"/>
    <s v="protocollo@pec.comune.armungia.ca.it"/>
    <x v="3"/>
    <x v="3"/>
    <n v="489"/>
    <s v=""/>
    <s v="SARDEGNA"/>
    <n v="8.1566065794424631E-6"/>
  </r>
  <r>
    <s v="ARNAD"/>
    <s v="protocollo@pec.comune.arnad.ao.it"/>
    <x v="1"/>
    <x v="19"/>
    <n v="1294"/>
    <s v=""/>
    <s v="VALLE D'AOSTA/VALLÉE D'AOSTE"/>
    <n v="2.1584149107972489E-5"/>
  </r>
  <r>
    <s v="ARNARA"/>
    <s v="comunediarnara@postecert.it"/>
    <x v="2"/>
    <x v="9"/>
    <n v="2379"/>
    <s v=""/>
    <s v="LAZIO"/>
    <n v="3.9682141211643389E-5"/>
  </r>
  <r>
    <s v="ARNASCO"/>
    <s v="comunearnasco@pec.it"/>
    <x v="1"/>
    <x v="17"/>
    <n v="630"/>
    <s v=""/>
    <s v="LIGURIA"/>
    <n v="1.0508511544066976E-5"/>
  </r>
  <r>
    <s v="ARNESANO"/>
    <s v="protocollo.comunearnesano@pec.rupar.puglia.it"/>
    <x v="4"/>
    <x v="7"/>
    <n v="3953"/>
    <s v=""/>
    <s v="PUGLIA"/>
    <n v="6.593673989475675E-5"/>
  </r>
  <r>
    <s v="AROLA"/>
    <s v="arola@cert.ruparpiemonte.it"/>
    <x v="1"/>
    <x v="8"/>
    <n v="250"/>
    <s v=""/>
    <s v="PIEMONTE"/>
    <n v="4.1700442635186417E-6"/>
  </r>
  <r>
    <s v="ARONA"/>
    <s v="protocollo@pec.comune.arona.no.it"/>
    <x v="1"/>
    <x v="8"/>
    <n v="14195"/>
    <s v=""/>
    <s v="PIEMONTE"/>
    <n v="2.3677511328258846E-4"/>
  </r>
  <r>
    <s v="AROSIO"/>
    <s v="comune.arosio@halleypec.it"/>
    <x v="1"/>
    <x v="1"/>
    <n v="4987"/>
    <s v=""/>
    <s v="LOMBARDIA"/>
    <n v="8.3184042968669863E-5"/>
  </r>
  <r>
    <s v="ARPAIA"/>
    <s v="comune.arpaia@asmepec.it"/>
    <x v="4"/>
    <x v="10"/>
    <n v="2016"/>
    <s v=""/>
    <s v="CAMPANIA"/>
    <n v="3.3627236941014323E-5"/>
  </r>
  <r>
    <s v="ARPAISE"/>
    <s v="comunearpaise@asmepec.it"/>
    <x v="4"/>
    <x v="10"/>
    <n v="830"/>
    <s v=""/>
    <s v="CAMPANIA"/>
    <n v="1.3844546954881888E-5"/>
  </r>
  <r>
    <s v="ARPINO"/>
    <s v="pec@comunearpinopec.it"/>
    <x v="2"/>
    <x v="9"/>
    <n v="7386"/>
    <s v=""/>
    <s v="LAZIO"/>
    <n v="1.2319978772139473E-4"/>
  </r>
  <r>
    <s v="ARQUÀ PETRARCA"/>
    <s v="arquapetrarca.pd@cert.ip-veneto.net "/>
    <x v="0"/>
    <x v="0"/>
    <n v="1847"/>
    <s v=""/>
    <s v="VENETO"/>
    <n v="3.0808287018875722E-5"/>
  </r>
  <r>
    <s v="ARQUÀ POLESINE"/>
    <s v="comune.arqua.ro@legalmail.it"/>
    <x v="0"/>
    <x v="0"/>
    <n v="2811"/>
    <s v=""/>
    <s v="VENETO"/>
    <n v="4.6887977699003605E-5"/>
  </r>
  <r>
    <s v="ARQUATA DEL TRONTO"/>
    <s v="comune.arquatadeltronto@emarche.it"/>
    <x v="2"/>
    <x v="12"/>
    <n v="1287"/>
    <s v=""/>
    <s v="MARCHE"/>
    <n v="2.1467387868593966E-5"/>
  </r>
  <r>
    <s v="ARQUATA SCRIVIA"/>
    <s v="comune.arquatascrivia.al@legalmail.it"/>
    <x v="1"/>
    <x v="8"/>
    <n v="6068"/>
    <s v=""/>
    <s v="PIEMONTE"/>
    <n v="1.0121531436412447E-4"/>
  </r>
  <r>
    <s v="ARRE"/>
    <s v="arre.pd@legalmailpa.it"/>
    <x v="0"/>
    <x v="0"/>
    <n v="2191"/>
    <s v=""/>
    <s v="VENETO"/>
    <n v="3.6546267925477376E-5"/>
  </r>
  <r>
    <s v="ARRONE"/>
    <s v="comune.arrone@postacert.umbria.it"/>
    <x v="2"/>
    <x v="13"/>
    <n v="2839"/>
    <s v=""/>
    <s v="UMBRIA"/>
    <n v="4.735502265651769E-5"/>
  </r>
  <r>
    <s v="ARSAGO SEPRIO"/>
    <s v="comunediarsagoseprio@legalmail.it"/>
    <x v="1"/>
    <x v="1"/>
    <n v="4845"/>
    <s v=""/>
    <s v="LOMBARDIA"/>
    <n v="8.0815457826991275E-5"/>
  </r>
  <r>
    <s v="ARSIÈ"/>
    <s v="arsie.bl@cert.ip-veneto.net"/>
    <x v="0"/>
    <x v="0"/>
    <n v="2465"/>
    <s v=""/>
    <s v="VENETO"/>
    <n v="4.1116636438293801E-5"/>
  </r>
  <r>
    <s v="ARSIERO"/>
    <s v="comune.arsiero@pecveneto.it"/>
    <x v="0"/>
    <x v="0"/>
    <n v="3303"/>
    <s v=""/>
    <s v="VENETO"/>
    <n v="5.5094624809608292E-5"/>
  </r>
  <r>
    <s v="ARSITA"/>
    <s v="protocollo.arsita@anutelpec.it"/>
    <x v="4"/>
    <x v="4"/>
    <n v="871"/>
    <s v=""/>
    <s v="ABRUZZO"/>
    <n v="1.4528434214098946E-5"/>
  </r>
  <r>
    <s v="ARSOLI"/>
    <s v="ana.comunearsoli@cittametropolitanaroma.it"/>
    <x v="2"/>
    <x v="9"/>
    <n v="1647"/>
    <s v=""/>
    <s v="LAZIO"/>
    <n v="2.747225160806081E-5"/>
  </r>
  <r>
    <s v="ARTA TERME"/>
    <s v="comune.artaterme@certgov.fvg.it"/>
    <x v="0"/>
    <x v="16"/>
    <n v="2243"/>
    <s v=""/>
    <s v="FRIULI-VENEZIA GIULIA"/>
    <n v="3.7413637132289252E-5"/>
  </r>
  <r>
    <s v="ARTEGNA"/>
    <s v="comune.artegna@certgov.fvg.it"/>
    <x v="0"/>
    <x v="16"/>
    <n v="2877"/>
    <s v=""/>
    <s v="FRIULI-VENEZIA GIULIA"/>
    <n v="4.7988869384572527E-5"/>
  </r>
  <r>
    <s v="ARTENA"/>
    <s v="comune.artena@pec.it"/>
    <x v="2"/>
    <x v="9"/>
    <n v="13665"/>
    <s v=""/>
    <s v="LAZIO"/>
    <n v="2.2793461944392893E-4"/>
  </r>
  <r>
    <s v="ARTOGNE"/>
    <s v="protocollo@pec.comune.artogne.bs.it"/>
    <x v="1"/>
    <x v="1"/>
    <n v="3571"/>
    <s v=""/>
    <s v="LOMBARDIA"/>
    <n v="5.9564912260100273E-5"/>
  </r>
  <r>
    <s v="ARVIER"/>
    <s v="protocollo@pec.comune.arvier.ao.it"/>
    <x v="1"/>
    <x v="19"/>
    <n v="892"/>
    <s v=""/>
    <s v="VALLE D'AOSTA/VALLÉE D'AOSTE"/>
    <n v="1.4878717932234513E-5"/>
  </r>
  <r>
    <s v="ARZACHENA"/>
    <s v="protocollo@pec.comarzachena.it"/>
    <x v="3"/>
    <x v="3"/>
    <n v="11447"/>
    <s v=""/>
    <s v="SARDEGNA"/>
    <n v="1.9093798673799155E-4"/>
  </r>
  <r>
    <s v="ARZAGO D'ADDA"/>
    <s v="comune.arzagodadda@legalmail.it"/>
    <x v="1"/>
    <x v="1"/>
    <n v="2760"/>
    <s v=""/>
    <s v="LOMBARDIA"/>
    <n v="4.6037288669245801E-5"/>
  </r>
  <r>
    <s v="ARZANA"/>
    <s v="comunearzana@pec.it"/>
    <x v="3"/>
    <x v="3"/>
    <n v="2501"/>
    <s v=""/>
    <s v="SARDEGNA"/>
    <n v="4.1717122812240487E-5"/>
  </r>
  <r>
    <s v="ARZANO"/>
    <s v="protocollo@pec.comune.arzano.na.it"/>
    <x v="4"/>
    <x v="10"/>
    <n v="34933"/>
    <s v=""/>
    <s v="CAMPANIA"/>
    <n v="5.8268862502998679E-4"/>
  </r>
  <r>
    <s v="ARZERGRANDE"/>
    <s v="arzergrande@postemailcertificata.it"/>
    <x v="0"/>
    <x v="0"/>
    <n v="4682"/>
    <s v=""/>
    <s v="VENETO"/>
    <n v="7.8096588967177118E-5"/>
  </r>
  <r>
    <s v="ARZIGNANO"/>
    <s v="arzignano.vi@cert.ip-veneto.net"/>
    <x v="0"/>
    <x v="0"/>
    <n v="25589"/>
    <s v=""/>
    <s v="VENETO"/>
    <n v="4.2682905063671405E-4"/>
  </r>
  <r>
    <s v="ASCEA"/>
    <s v="protocollo@pec.comune.ascea.sa.it"/>
    <x v="4"/>
    <x v="10"/>
    <n v="5580"/>
    <s v=""/>
    <s v="CAMPANIA"/>
    <n v="9.3075387961736073E-5"/>
  </r>
  <r>
    <s v="ASCIANO"/>
    <s v="comune.asciano@postacert.toscana.it"/>
    <x v="2"/>
    <x v="2"/>
    <n v="7228"/>
    <s v=""/>
    <s v="TOSCANA"/>
    <n v="1.2056431974685095E-4"/>
  </r>
  <r>
    <s v="ASCOLI PICENO"/>
    <s v="comune.ascolipiceno@actaliscertymail.it"/>
    <x v="2"/>
    <x v="12"/>
    <n v="49958"/>
    <s v=""/>
    <s v="MARCHE"/>
    <n v="8.3330828526745717E-4"/>
  </r>
  <r>
    <s v="ASCOLI SATRIANO"/>
    <s v="segreteria.ascolisatriano@pec.leonet.it"/>
    <x v="4"/>
    <x v="7"/>
    <n v="6194"/>
    <s v=""/>
    <s v="PUGLIA"/>
    <n v="1.0331701667293785E-4"/>
  </r>
  <r>
    <s v="ASCREA"/>
    <s v="comune.ascrea.ri@legalmail.it"/>
    <x v="2"/>
    <x v="9"/>
    <n v="266"/>
    <s v=""/>
    <s v="LAZIO"/>
    <n v="4.4369270963838345E-6"/>
  </r>
  <r>
    <s v="ASIAGO"/>
    <s v="asiago.vi@cert.ip-veneto.net"/>
    <x v="0"/>
    <x v="0"/>
    <n v="6391"/>
    <s v=""/>
    <s v="VENETO"/>
    <n v="1.0660301155259054E-4"/>
  </r>
  <r>
    <s v="ASIGLIANO VENETO"/>
    <s v="asiglianoveneto.vi@cert.ip-veneto.net"/>
    <x v="0"/>
    <x v="0"/>
    <n v="877"/>
    <s v=""/>
    <s v="VENETO"/>
    <n v="1.4628515276423393E-5"/>
  </r>
  <r>
    <s v="ASIGLIANO VERCELLESE"/>
    <s v="asigliano.vercellese@cert.ruparpiemonte.it "/>
    <x v="1"/>
    <x v="8"/>
    <n v="1401"/>
    <s v=""/>
    <s v="PIEMONTE"/>
    <n v="2.3368928052758466E-5"/>
  </r>
  <r>
    <s v="ASOLA"/>
    <s v="comuneasola@legalmail.it"/>
    <x v="1"/>
    <x v="1"/>
    <n v="10077"/>
    <s v=""/>
    <s v="LOMBARDIA"/>
    <n v="1.680861441739094E-4"/>
  </r>
  <r>
    <s v="ASOLO"/>
    <s v="comune.asolo.tv@pecveneto.it"/>
    <x v="0"/>
    <x v="0"/>
    <n v="8952"/>
    <s v=""/>
    <s v="VENETO"/>
    <n v="1.4932094498807552E-4"/>
  </r>
  <r>
    <s v="ASSAGO"/>
    <s v="segreteria.generale@assago.legalmail.it"/>
    <x v="1"/>
    <x v="1"/>
    <n v="8124"/>
    <s v=""/>
    <s v="LOMBARDIA"/>
    <n v="1.3550975838730176E-4"/>
  </r>
  <r>
    <s v="ASSEMINI"/>
    <s v="amministrativa@pec.comune.assemini.ca.it"/>
    <x v="3"/>
    <x v="3"/>
    <n v="26620"/>
    <s v=""/>
    <s v="SARDEGNA"/>
    <n v="4.4402631317946493E-4"/>
  </r>
  <r>
    <s v="ASSISI"/>
    <s v="comune.assisi@postacert.umbria.it"/>
    <x v="2"/>
    <x v="13"/>
    <n v="27377"/>
    <s v=""/>
    <s v="UMBRIA"/>
    <n v="4.5665320720939939E-4"/>
  </r>
  <r>
    <s v="ASSO"/>
    <s v="comune.asso@legalmail.it"/>
    <x v="1"/>
    <x v="1"/>
    <n v="3625"/>
    <s v=""/>
    <s v="LOMBARDIA"/>
    <n v="6.0465641821020299E-5"/>
  </r>
  <r>
    <s v="ASSOLO"/>
    <s v="protocollo@pec.comune.assolo.or.it"/>
    <x v="3"/>
    <x v="3"/>
    <n v="434"/>
    <s v=""/>
    <s v="SARDEGNA"/>
    <n v="7.2391968414683617E-6"/>
  </r>
  <r>
    <s v="ASSORO"/>
    <s v="info@pec.comune.assoro.en.it"/>
    <x v="3"/>
    <x v="6"/>
    <n v="5366"/>
    <s v=""/>
    <s v="SICILIA"/>
    <n v="8.9505830072164112E-5"/>
  </r>
  <r>
    <s v="ASTI"/>
    <s v="protocollo.comuneasti@pec.it"/>
    <x v="1"/>
    <x v="8"/>
    <n v="73899"/>
    <s v=""/>
    <s v="COMPRESO"/>
    <n v="1.2326484041190564E-3"/>
  </r>
  <r>
    <s v="ASUNI"/>
    <s v="protocollo.asuni@pec.comunas.it"/>
    <x v="3"/>
    <x v="3"/>
    <n v="357"/>
    <s v=""/>
    <s v="SARDEGNA"/>
    <n v="5.9548232083046198E-6"/>
  </r>
  <r>
    <s v="ATELETA"/>
    <s v="comune.ateleta.aq@pec.it"/>
    <x v="4"/>
    <x v="4"/>
    <n v="1153"/>
    <s v=""/>
    <s v="ABRUZZO"/>
    <n v="1.9232244143347972E-5"/>
  </r>
  <r>
    <s v="ATELLA"/>
    <s v="comune.atella.ag@pec.it"/>
    <x v="4"/>
    <x v="5"/>
    <n v="3863"/>
    <s v=""/>
    <s v="BASILICATA"/>
    <n v="6.4435523959890045E-5"/>
  </r>
  <r>
    <s v="ATENA LUCANA"/>
    <s v="prot.atena@asmepec.it"/>
    <x v="4"/>
    <x v="10"/>
    <n v="2288"/>
    <s v=""/>
    <s v="CAMPANIA"/>
    <n v="3.8164245099722604E-5"/>
  </r>
  <r>
    <s v="ATESSA"/>
    <s v="comunediatessa@pec.it"/>
    <x v="4"/>
    <x v="4"/>
    <n v="10761"/>
    <s v=""/>
    <s v="ABRUZZO"/>
    <n v="1.7949538527889641E-4"/>
  </r>
  <r>
    <s v="ATINA"/>
    <s v="comuneatina@viapec.net"/>
    <x v="2"/>
    <x v="9"/>
    <n v="4461"/>
    <s v=""/>
    <s v="LAZIO"/>
    <n v="7.4410269838226634E-5"/>
  </r>
  <r>
    <s v="ATRANI"/>
    <s v="protocollo.atrani@asmepec.it"/>
    <x v="4"/>
    <x v="10"/>
    <n v="887"/>
    <s v=""/>
    <s v="CAMPANIA"/>
    <n v="1.479531704696414E-5"/>
  </r>
  <r>
    <s v="ATRI"/>
    <s v="postacert@pec.comune.atri.te.it"/>
    <x v="4"/>
    <x v="4"/>
    <n v="11112"/>
    <s v=""/>
    <s v="ABRUZZO"/>
    <n v="1.8535012742487656E-4"/>
  </r>
  <r>
    <s v="ATRIPALDA"/>
    <s v="comune.atripalda@legalmail.it"/>
    <x v="4"/>
    <x v="10"/>
    <n v="10926"/>
    <s v=""/>
    <s v="CAMPANIA"/>
    <n v="1.8224761449281871E-4"/>
  </r>
  <r>
    <s v="ATTIGLIANO"/>
    <s v="comune.attigliano@postacert.umbria.it"/>
    <x v="2"/>
    <x v="13"/>
    <n v="1917"/>
    <s v=""/>
    <s v="UMBRIA"/>
    <n v="3.1975899412660944E-5"/>
  </r>
  <r>
    <s v="ATTIMIS"/>
    <s v="comune.attimis@certgov.fvg.it"/>
    <x v="0"/>
    <x v="16"/>
    <n v="1861"/>
    <s v=""/>
    <s v="FRIULI-VENEZIA GIULIA"/>
    <n v="3.1041809497632767E-5"/>
  </r>
  <r>
    <s v="ATZARA"/>
    <s v="sindaco@pec.comune.atzara.nu.it"/>
    <x v="3"/>
    <x v="3"/>
    <n v="1210"/>
    <s v=""/>
    <s v="SARDEGNA"/>
    <n v="2.0183014235430224E-5"/>
  </r>
  <r>
    <s v="AUDITORE"/>
    <s v="PEC NON ESISTENTE"/>
    <x v="2"/>
    <x v="12"/>
    <n v="1624"/>
    <s v=""/>
    <s v="MARCHE"/>
    <n v="2.7088607535817094E-5"/>
  </r>
  <r>
    <s v="AUGUSTA"/>
    <s v="protocollocomunediaugusta@pointpec.it"/>
    <x v="3"/>
    <x v="6"/>
    <n v="36169"/>
    <s v=""/>
    <s v="SICILIA"/>
    <n v="6.0330532386882298E-4"/>
  </r>
  <r>
    <s v="AULETTA"/>
    <s v="uffsegreteria.auletta@asmepec.it"/>
    <x v="4"/>
    <x v="10"/>
    <n v="2406"/>
    <s v=""/>
    <s v="CAMPANIA"/>
    <n v="4.0132505992103402E-5"/>
  </r>
  <r>
    <s v="AULLA"/>
    <s v="comune.aulla@postacert.toscana.it"/>
    <x v="2"/>
    <x v="2"/>
    <n v="11284"/>
    <s v=""/>
    <s v="TOSCANA"/>
    <n v="1.882191178781774E-4"/>
  </r>
  <r>
    <s v="AURANO"/>
    <s v="aurano@pec.it"/>
    <x v="1"/>
    <x v="8"/>
    <n v="103"/>
    <s v=""/>
    <s v="PIEMONTE"/>
    <n v="1.7180582365696803E-6"/>
  </r>
  <r>
    <s v="AURIGO"/>
    <s v="ragioneria.aurigo@pec.it"/>
    <x v="1"/>
    <x v="17"/>
    <n v="346"/>
    <s v=""/>
    <s v="LIGURIA"/>
    <n v="5.7713412607097995E-6"/>
  </r>
  <r>
    <s v="AURONZO DI CADORE"/>
    <s v="auronzo.bl@cert.ip-veneto.net"/>
    <x v="0"/>
    <x v="0"/>
    <n v="3453"/>
    <s v=""/>
    <s v="VENETO"/>
    <n v="5.7596651367719475E-5"/>
  </r>
  <r>
    <s v="AUSONIA"/>
    <s v="demografici.ausonia@postecert.it"/>
    <x v="2"/>
    <x v="9"/>
    <n v="2650"/>
    <s v=""/>
    <s v="LAZIO"/>
    <n v="4.4202469193297599E-5"/>
  </r>
  <r>
    <s v="AUSTIS"/>
    <s v="austis.comune@cert.ollsys.it"/>
    <x v="3"/>
    <x v="3"/>
    <n v="876"/>
    <s v=""/>
    <s v="SARDEGNA"/>
    <n v="1.461183509936932E-5"/>
  </r>
  <r>
    <s v="AVEGNO"/>
    <s v="comuneavegno@pec.it"/>
    <x v="1"/>
    <x v="17"/>
    <n v="2539"/>
    <s v=""/>
    <s v="LIGURIA"/>
    <n v="4.2350969540295324E-5"/>
  </r>
  <r>
    <s v="AVELENGO"/>
    <s v="PEC NON ESISTENTE"/>
    <x v="0"/>
    <x v="18"/>
    <n v="739"/>
    <s v=""/>
    <s v="TRENTINO-ALTO ADIGE/SÜDTIROL"/>
    <n v="1.2326650842961104E-5"/>
  </r>
  <r>
    <s v="AVELLA"/>
    <s v="amministrativa.avella@cert.irpinianet.eu"/>
    <x v="4"/>
    <x v="10"/>
    <n v="7788"/>
    <s v=""/>
    <s v="CAMPANIA"/>
    <n v="1.2990521889713272E-4"/>
  </r>
  <r>
    <s v="AVELLINO"/>
    <s v="ufficioprotocollo@cert.comune.avellino.it"/>
    <x v="4"/>
    <x v="10"/>
    <n v="54222"/>
    <s v=""/>
    <s v="COMPRESO"/>
    <n v="9.0443256022603108E-4"/>
  </r>
  <r>
    <s v="AVERARA"/>
    <s v="comune.averara@pec.regione.lombardia.it"/>
    <x v="1"/>
    <x v="1"/>
    <n v="182"/>
    <s v=""/>
    <s v="LOMBARDIA"/>
    <n v="3.0357922238415709E-6"/>
  </r>
  <r>
    <s v="AVERSA"/>
    <s v="elettorale.pec@comuneaversa.it"/>
    <x v="4"/>
    <x v="10"/>
    <n v="52830"/>
    <s v=""/>
    <s v="COMPRESO"/>
    <n v="8.8121375376675924E-4"/>
  </r>
  <r>
    <s v="AVETRANA"/>
    <s v="prot.comune.avetrana@pec.rupar.puglia.it"/>
    <x v="4"/>
    <x v="7"/>
    <n v="7024"/>
    <s v=""/>
    <s v="PUGLIA"/>
    <n v="1.1716156362781975E-4"/>
  </r>
  <r>
    <s v="AVEZZANO"/>
    <s v="comune.avezzano.aq@postecert.it"/>
    <x v="4"/>
    <x v="4"/>
    <n v="40744"/>
    <s v=""/>
    <s v="ABRUZZO"/>
    <n v="6.7961713389121407E-4"/>
  </r>
  <r>
    <s v="AVIANO"/>
    <s v="comune.aviano@certgov.fvg.it"/>
    <x v="0"/>
    <x v="16"/>
    <n v="9025"/>
    <s v=""/>
    <s v="FRIULI-VENEZIA GIULIA"/>
    <n v="1.5053859791302294E-4"/>
  </r>
  <r>
    <s v="AVIATICO"/>
    <s v="comune.aviatico@pec.regione.lombardia.it"/>
    <x v="1"/>
    <x v="1"/>
    <n v="517"/>
    <s v=""/>
    <s v="LOMBARDIA"/>
    <n v="8.6236515369565497E-6"/>
  </r>
  <r>
    <s v="AVIGLIANA"/>
    <s v="comuneavigliana@cert.legalmail.it"/>
    <x v="1"/>
    <x v="8"/>
    <n v="12129"/>
    <s v=""/>
    <s v="PIEMONTE"/>
    <n v="2.023138674888704E-4"/>
  </r>
  <r>
    <s v="AVIGLIANO"/>
    <s v="comune.avigliano@cert.ruparbasilicata.it"/>
    <x v="4"/>
    <x v="5"/>
    <n v="11796"/>
    <s v=""/>
    <s v="BASILICATA"/>
    <n v="1.9675936852986357E-4"/>
  </r>
  <r>
    <s v="AVIGLIANO UMBRO"/>
    <s v="comune.aviglianoumbro@postacert.umbria.it"/>
    <x v="2"/>
    <x v="13"/>
    <n v="2568"/>
    <s v=""/>
    <s v="UMBRIA"/>
    <n v="4.2834694674863481E-5"/>
  </r>
  <r>
    <s v="AVIO"/>
    <s v="certificata@pec.comune.avio.tn.it"/>
    <x v="0"/>
    <x v="18"/>
    <n v="4115"/>
    <s v=""/>
    <s v="TRENTINO-ALTO ADIGE/SÜDTIROL"/>
    <n v="6.8638928577516843E-5"/>
  </r>
  <r>
    <s v="AVISE"/>
    <s v="protocollo@pec.comune.avise.ao.it"/>
    <x v="1"/>
    <x v="19"/>
    <n v="348"/>
    <s v=""/>
    <s v="VALLE D'AOSTA/VALLÉE D'AOSTE"/>
    <n v="5.804701614817949E-6"/>
  </r>
  <r>
    <s v="AVOLA"/>
    <s v="protocollo@pec.comune.avola.sr.it"/>
    <x v="3"/>
    <x v="6"/>
    <n v="31328"/>
    <s v=""/>
    <s v="SICILIA"/>
    <n v="5.2255658675004794E-4"/>
  </r>
  <r>
    <s v="AVOLASCA"/>
    <s v="protocollo@pec.comune.avolasca.al.it"/>
    <x v="1"/>
    <x v="8"/>
    <n v="306"/>
    <s v=""/>
    <s v="PIEMONTE"/>
    <n v="5.1041341785468166E-6"/>
  </r>
  <r>
    <s v="AYAS"/>
    <s v="protocollo@pec.comune.ayas.ao.it"/>
    <x v="1"/>
    <x v="19"/>
    <n v="1359"/>
    <s v=""/>
    <s v="VALLE D'AOSTA/VALLÉE D'AOSTE"/>
    <n v="2.2668360616487335E-5"/>
  </r>
  <r>
    <s v="AYMAVILLES"/>
    <s v="protocollo@pec.comune.aymavilles.ao.it"/>
    <x v="1"/>
    <x v="19"/>
    <n v="2072"/>
    <s v=""/>
    <s v="VALLE D'AOSTA/VALLÉE D'AOSTE"/>
    <n v="3.45613268560425E-5"/>
  </r>
  <r>
    <s v="AZEGLIO"/>
    <s v="protocollo.azeglio@cert.ruparpiemonte.it"/>
    <x v="1"/>
    <x v="8"/>
    <n v="1347"/>
    <s v=""/>
    <s v="PIEMONTE"/>
    <n v="2.246819849183844E-5"/>
  </r>
  <r>
    <s v="AZZANELLO"/>
    <s v="comune.azzanello@pec.regione.lombardia.it"/>
    <x v="1"/>
    <x v="1"/>
    <n v="717"/>
    <s v=""/>
    <s v="LOMBARDIA"/>
    <n v="1.1959686947771463E-5"/>
  </r>
  <r>
    <s v="AZZANO D'ASTI"/>
    <s v="comune.azzano.at@cert.legalmail.it"/>
    <x v="1"/>
    <x v="8"/>
    <n v="419"/>
    <s v=""/>
    <s v="PIEMONTE"/>
    <n v="6.9889941856572432E-6"/>
  </r>
  <r>
    <s v="AZZANO DECIMO"/>
    <s v="comune.azzanodecimo@certgov.fvg.it"/>
    <x v="0"/>
    <x v="16"/>
    <n v="15554"/>
    <s v=""/>
    <s v="FRIULI-VENEZIA GIULIA"/>
    <n v="2.5944347389907579E-4"/>
  </r>
  <r>
    <s v="AZZANO MELLA"/>
    <s v="protocollo@pec.comune.azzanomella.bs.it"/>
    <x v="1"/>
    <x v="1"/>
    <n v="2969"/>
    <s v=""/>
    <s v="LOMBARDIA"/>
    <n v="4.9523445673547383E-5"/>
  </r>
  <r>
    <s v="AZZANO SAN PAOLO"/>
    <s v="servizidemograficiazzanosp@pec.it"/>
    <x v="1"/>
    <x v="1"/>
    <n v="7597"/>
    <s v=""/>
    <s v="LOMBARDIA"/>
    <n v="1.2671930507980448E-4"/>
  </r>
  <r>
    <s v="AZZATE"/>
    <s v="comunediazzate@postemailcertificata.it"/>
    <x v="1"/>
    <x v="1"/>
    <n v="4554"/>
    <s v=""/>
    <s v="LOMBARDIA"/>
    <n v="7.5961526304255575E-5"/>
  </r>
  <r>
    <s v="AZZIO"/>
    <s v="comune.azzio.va@halleycert.it"/>
    <x v="1"/>
    <x v="1"/>
    <n v="802"/>
    <s v=""/>
    <s v="LOMBARDIA"/>
    <n v="1.3377501997367802E-5"/>
  </r>
  <r>
    <s v="AZZONE"/>
    <s v="comune.azzone@pec.it"/>
    <x v="1"/>
    <x v="1"/>
    <n v="433"/>
    <s v=""/>
    <s v="LOMBARDIA"/>
    <n v="7.2225166644142865E-6"/>
  </r>
  <r>
    <s v="BACENO"/>
    <s v="baceno@pec.it"/>
    <x v="1"/>
    <x v="8"/>
    <n v="922"/>
    <s v=""/>
    <s v="PIEMONTE"/>
    <n v="1.537912324385675E-5"/>
  </r>
  <r>
    <s v="BACOLI"/>
    <s v="ufficio.protocollo@pec.comune.bacoli.na.it"/>
    <x v="4"/>
    <x v="10"/>
    <n v="26648"/>
    <s v=""/>
    <s v="CAMPANIA"/>
    <n v="4.4449335813697902E-4"/>
  </r>
  <r>
    <s v="BADALUCCO"/>
    <s v="comunedibadalucco@legpec.it"/>
    <x v="1"/>
    <x v="17"/>
    <n v="1190"/>
    <s v=""/>
    <s v="LIGURIA"/>
    <n v="1.9849410694348734E-5"/>
  </r>
  <r>
    <s v="BADESI"/>
    <s v="protocollo.badesi@legalmail.it"/>
    <x v="3"/>
    <x v="3"/>
    <n v="1898"/>
    <s v=""/>
    <s v="SARDEGNA"/>
    <n v="3.1658976048633526E-5"/>
  </r>
  <r>
    <s v="BADIA"/>
    <s v="PEC NON ESISTENTE"/>
    <x v="0"/>
    <x v="18"/>
    <n v="3360"/>
    <s v=""/>
    <s v="TRENTINO-ALTO ADIGE/SÜDTIROL"/>
    <n v="5.6045394901690541E-5"/>
  </r>
  <r>
    <s v="BADIA CALAVENA"/>
    <s v="comune.badiacalavena@pec.it"/>
    <x v="0"/>
    <x v="0"/>
    <n v="2661"/>
    <s v=""/>
    <s v="VENETO"/>
    <n v="4.4385951140892415E-5"/>
  </r>
  <r>
    <s v="BADIA PAVESE"/>
    <s v="protocollo.comune.badiapavese@pec.regione.lombardia.it"/>
    <x v="1"/>
    <x v="1"/>
    <n v="402"/>
    <s v=""/>
    <s v="LOMBARDIA"/>
    <n v="6.7054311757379752E-6"/>
  </r>
  <r>
    <s v="BADIA POLESINE"/>
    <s v="segreteria.comune.badiapolesine.ro@pecveneto.it"/>
    <x v="0"/>
    <x v="0"/>
    <n v="10536"/>
    <s v=""/>
    <s v="VENETO"/>
    <n v="1.7574234544172961E-4"/>
  </r>
  <r>
    <s v="BADIA TEDALDA"/>
    <s v="anagrafe@pec.comunebadia.it"/>
    <x v="2"/>
    <x v="2"/>
    <n v="1091"/>
    <s v=""/>
    <s v="TOSCANA"/>
    <n v="1.8198073165995351E-5"/>
  </r>
  <r>
    <s v="BADOLATO"/>
    <s v="amministrativo.comunebadolato@asmepec.it"/>
    <x v="4"/>
    <x v="11"/>
    <n v="3183"/>
    <s v=""/>
    <s v="CALABRIA"/>
    <n v="5.3093003563119344E-5"/>
  </r>
  <r>
    <s v="BAGALADI"/>
    <s v="comune.bagaladi@asmepec.it"/>
    <x v="4"/>
    <x v="11"/>
    <n v="1082"/>
    <s v=""/>
    <s v="CALABRIA"/>
    <n v="1.8047951572508678E-5"/>
  </r>
  <r>
    <s v="BAGHERIA"/>
    <s v="servizidemografici@comunebagheria.telecompost.it"/>
    <x v="3"/>
    <x v="6"/>
    <n v="54257"/>
    <s v=""/>
    <s v="COMPRESO"/>
    <n v="9.0501636642292371E-4"/>
  </r>
  <r>
    <s v="BAGNACAVALLO"/>
    <s v="pg.comune.bagnacavallo.ra.it@legalmail.it"/>
    <x v="0"/>
    <x v="15"/>
    <n v="16715"/>
    <s v=""/>
    <s v="EMILIA-ROMAGNA"/>
    <n v="2.7880915945885636E-4"/>
  </r>
  <r>
    <s v="BAGNARA CALABRA"/>
    <s v="protocollo@pec.comunebagnara.it"/>
    <x v="4"/>
    <x v="11"/>
    <n v="10622"/>
    <s v=""/>
    <s v="CALABRIA"/>
    <n v="1.7717684066838004E-4"/>
  </r>
  <r>
    <s v="BAGNARA DI ROMAGNA"/>
    <s v="pg.comune.bagnara.ra.it@legalmail.it "/>
    <x v="0"/>
    <x v="15"/>
    <n v="2348"/>
    <s v=""/>
    <s v="EMILIA-ROMAGNA"/>
    <n v="3.9165055722967082E-5"/>
  </r>
  <r>
    <s v="BAGNARIA"/>
    <s v="comune.bagnaria@legalpec.it"/>
    <x v="1"/>
    <x v="1"/>
    <n v="675"/>
    <s v=""/>
    <s v="LOMBARDIA"/>
    <n v="1.1259119511500331E-5"/>
  </r>
  <r>
    <s v="BAGNARIA ARSA"/>
    <s v="comune.bagnariaarsa@legalmail.it"/>
    <x v="0"/>
    <x v="16"/>
    <n v="3577"/>
    <s v=""/>
    <s v="FRIULI-VENEZIA GIULIA"/>
    <n v="5.9664993322424717E-5"/>
  </r>
  <r>
    <s v="BAGNASCO"/>
    <s v="comune.bagnasco.cn@legalmail.it"/>
    <x v="1"/>
    <x v="8"/>
    <n v="1038"/>
    <s v=""/>
    <s v="PIEMONTE"/>
    <n v="1.73140237821294E-5"/>
  </r>
  <r>
    <s v="BAGNATICA"/>
    <s v="info@pec.comune.bagnatica.bg.it"/>
    <x v="1"/>
    <x v="1"/>
    <n v="4154"/>
    <s v=""/>
    <s v="LOMBARDIA"/>
    <n v="6.9289455482625744E-5"/>
  </r>
  <r>
    <s v="BAGNI DI LUCCA"/>
    <s v="comunebagnidilucca@postacert.toscana.it"/>
    <x v="2"/>
    <x v="2"/>
    <n v="6207"/>
    <s v=""/>
    <s v="TOSCANA"/>
    <n v="1.0353385897464083E-4"/>
  </r>
  <r>
    <s v="BAGNO A RIPOLI"/>
    <s v="comune.bagno-a-ripoli@postacert.toscana.it"/>
    <x v="2"/>
    <x v="2"/>
    <n v="25403"/>
    <s v=""/>
    <s v="TOSCANA"/>
    <n v="4.2372653770465617E-4"/>
  </r>
  <r>
    <s v="BAGNO DI ROMAGNA"/>
    <s v="comune.bagnodiromagna@cert.provincia.fc.it"/>
    <x v="0"/>
    <x v="15"/>
    <n v="6138"/>
    <s v=""/>
    <s v="EMILIA-ROMAGNA"/>
    <n v="1.0238292675790968E-4"/>
  </r>
  <r>
    <s v="BAGNOLI DEL TRIGNO"/>
    <s v="bagnolideltrigno@pec.it"/>
    <x v="4"/>
    <x v="14"/>
    <n v="772"/>
    <s v=""/>
    <s v="MOLISE"/>
    <n v="1.2877096685745565E-5"/>
  </r>
  <r>
    <s v="BAGNOLI DI SOPRA"/>
    <s v="comune@pec.comune.bagnoli.pd.it "/>
    <x v="0"/>
    <x v="0"/>
    <n v="3626"/>
    <s v=""/>
    <s v="VENETO"/>
    <n v="6.0482321998074371E-5"/>
  </r>
  <r>
    <s v="BAGNOLI IRPINO"/>
    <s v="anagrafe.bagnoliirpino@cert.irpinianet.eu"/>
    <x v="4"/>
    <x v="10"/>
    <n v="3274"/>
    <s v=""/>
    <s v="CAMPANIA"/>
    <n v="5.4610899675040129E-5"/>
  </r>
  <r>
    <s v="BAGNOLO CREMASCO"/>
    <s v="comune.bagnolocremasco@mailcert.cremasconline.it"/>
    <x v="1"/>
    <x v="1"/>
    <n v="4788"/>
    <s v=""/>
    <s v="LOMBARDIA"/>
    <n v="7.9864687734909013E-5"/>
  </r>
  <r>
    <s v="BAGNOLO DEL SALENTO"/>
    <s v="segreteria.bagnolodelsalento@pec.rupar.puglia.it"/>
    <x v="4"/>
    <x v="7"/>
    <n v="1879"/>
    <s v=""/>
    <s v="PUGLIA"/>
    <n v="3.1342052684606107E-5"/>
  </r>
  <r>
    <s v="BAGNOLO DI PO"/>
    <s v="protocollo@pec.comune.bagnolodipo.ro.it"/>
    <x v="0"/>
    <x v="0"/>
    <n v="1374"/>
    <s v=""/>
    <s v="VENETO"/>
    <n v="2.2918563272298453E-5"/>
  </r>
  <r>
    <s v="BAGNOLO IN PIANO"/>
    <s v="bagnolo@cert.provincia.re.it"/>
    <x v="0"/>
    <x v="15"/>
    <n v="9386"/>
    <s v=""/>
    <s v="EMILIA-ROMAGNA"/>
    <n v="1.5656014182954388E-4"/>
  </r>
  <r>
    <s v="BAGNOLO MELLA"/>
    <s v="protocollo@pec.comune.bagnolomella.bs.it"/>
    <x v="1"/>
    <x v="1"/>
    <n v="12692"/>
    <s v=""/>
    <s v="LOMBARDIA"/>
    <n v="2.1170480717031437E-4"/>
  </r>
  <r>
    <s v="BAGNOLO PIEMONTE"/>
    <s v="comune.bagnolo.cn@legalmail.it"/>
    <x v="1"/>
    <x v="8"/>
    <n v="6040"/>
    <s v=""/>
    <s v="PIEMONTE"/>
    <n v="1.0074826940661037E-4"/>
  </r>
  <r>
    <s v="BAGNOLO SAN VITO"/>
    <s v="bagnolosanvito.mn@legalmail.it"/>
    <x v="1"/>
    <x v="1"/>
    <n v="5874"/>
    <s v=""/>
    <s v="LOMBARDIA"/>
    <n v="9.7979360015633995E-5"/>
  </r>
  <r>
    <s v="BAGNONE"/>
    <s v="comune.bagnone@postacert.toscana.it"/>
    <x v="2"/>
    <x v="2"/>
    <n v="1926"/>
    <s v=""/>
    <s v="TOSCANA"/>
    <n v="3.212602100614761E-5"/>
  </r>
  <r>
    <s v="BAGNOREGIO"/>
    <s v="comune.bagnoregio.vt@legalmail.it"/>
    <x v="2"/>
    <x v="9"/>
    <n v="3674"/>
    <s v=""/>
    <s v="LAZIO"/>
    <n v="6.1282970496669953E-5"/>
  </r>
  <r>
    <s v="BAGOLINO"/>
    <s v="protocollo@pec.comune.bagolino.bs.it"/>
    <x v="1"/>
    <x v="1"/>
    <n v="3940"/>
    <s v=""/>
    <s v="LOMBARDIA"/>
    <n v="6.5719897593053783E-5"/>
  </r>
  <r>
    <s v="BAIA E LATINA"/>
    <s v="protocollo.baiaelatina@asmepec.it"/>
    <x v="4"/>
    <x v="10"/>
    <n v="2251"/>
    <s v=""/>
    <s v="CAMPANIA"/>
    <n v="3.7547078548721846E-5"/>
  </r>
  <r>
    <s v="BAIANO"/>
    <s v="d.picciocchi.baiano@asmepec.it"/>
    <x v="4"/>
    <x v="10"/>
    <n v="4730"/>
    <s v=""/>
    <s v="CAMPANIA"/>
    <n v="7.88972374657727E-5"/>
  </r>
  <r>
    <s v="BAIRO"/>
    <s v="bairo@postemailcertificata.it"/>
    <x v="1"/>
    <x v="8"/>
    <n v="816"/>
    <s v=""/>
    <s v="PIEMONTE"/>
    <n v="1.3611024476124846E-5"/>
  </r>
  <r>
    <s v="BAISO"/>
    <s v="info@cert.comune.baiso.re.it"/>
    <x v="0"/>
    <x v="15"/>
    <n v="3403"/>
    <s v=""/>
    <s v="EMILIA-ROMAGNA"/>
    <n v="5.6762642515015743E-5"/>
  </r>
  <r>
    <s v="BAJARDO"/>
    <s v="bajardo@pec.comunebajardo.it"/>
    <x v="1"/>
    <x v="17"/>
    <n v="312"/>
    <s v=""/>
    <s v="LIGURIA"/>
    <n v="5.2042152408712643E-6"/>
  </r>
  <r>
    <s v="BALANGERO"/>
    <s v="elettorale.balangero@pec.it"/>
    <x v="1"/>
    <x v="8"/>
    <n v="3161"/>
    <s v=""/>
    <s v="PIEMONTE"/>
    <n v="5.2726039667929704E-5"/>
  </r>
  <r>
    <s v="BALDICHIERI D'ASTI"/>
    <s v="baldichieri.dasti@cert.ruparpiemonte.it"/>
    <x v="1"/>
    <x v="8"/>
    <n v="1114"/>
    <s v=""/>
    <s v="PIEMONTE"/>
    <n v="1.8581717238239067E-5"/>
  </r>
  <r>
    <s v="BALDISSERO CANAVESE"/>
    <s v="segreteria.baldisserocanavese@actaliscertymail.it"/>
    <x v="1"/>
    <x v="8"/>
    <n v="534"/>
    <s v=""/>
    <s v="PIEMONTE"/>
    <n v="8.9072145468758177E-6"/>
  </r>
  <r>
    <s v="BALDISSERO D'ALBA"/>
    <s v="baldissero.dalba@cert.ruparpiemonte.it"/>
    <x v="1"/>
    <x v="8"/>
    <n v="1086"/>
    <s v=""/>
    <s v="PIEMONTE"/>
    <n v="1.8114672280724979E-5"/>
  </r>
  <r>
    <s v="BALDISSERO TORINESE"/>
    <s v="anagrafe.baldissero.torinese@cert.ruparpiemonte.it"/>
    <x v="1"/>
    <x v="8"/>
    <n v="3783"/>
    <s v=""/>
    <s v="PIEMONTE"/>
    <n v="6.3101109795564084E-5"/>
  </r>
  <r>
    <s v="BALESTRATE"/>
    <s v="comunebalestrate@pec.it"/>
    <x v="3"/>
    <x v="6"/>
    <n v="6413"/>
    <s v=""/>
    <s v="SICILIA"/>
    <n v="1.0696997544778019E-4"/>
  </r>
  <r>
    <s v="BALESTRINO"/>
    <s v="protocollo.comune.balestrino.sv@legalmail.it"/>
    <x v="1"/>
    <x v="17"/>
    <n v="597"/>
    <s v=""/>
    <s v="LIGURIA"/>
    <n v="9.9580657012825155E-6"/>
  </r>
  <r>
    <s v="BALLABIO"/>
    <s v="comune.ballabio@legalmail.it"/>
    <x v="1"/>
    <x v="1"/>
    <n v="4018"/>
    <s v=""/>
    <s v="LOMBARDIA"/>
    <n v="6.70209514032716E-5"/>
  </r>
  <r>
    <s v="BALLAO"/>
    <s v="protocolloballao@servizipostacert.it"/>
    <x v="3"/>
    <x v="3"/>
    <n v="877"/>
    <s v=""/>
    <s v="SARDEGNA"/>
    <n v="1.4628515276423393E-5"/>
  </r>
  <r>
    <s v="BALME"/>
    <s v="balme@pec.comune.balme.to.it"/>
    <x v="1"/>
    <x v="8"/>
    <n v="95"/>
    <s v=""/>
    <s v="PIEMONTE"/>
    <n v="1.5846168201370837E-6"/>
  </r>
  <r>
    <s v="BALMUCCIA"/>
    <s v="balmuccia@cert.ruparpiemonte.it"/>
    <x v="1"/>
    <x v="8"/>
    <n v="94"/>
    <s v=""/>
    <s v="PIEMONTE"/>
    <n v="1.5679366430830091E-6"/>
  </r>
  <r>
    <s v="BALOCCO"/>
    <s v="comune.balocco.vc@legalmail.it"/>
    <x v="1"/>
    <x v="8"/>
    <n v="239"/>
    <s v=""/>
    <s v="PIEMONTE"/>
    <n v="3.9865623159238214E-6"/>
  </r>
  <r>
    <s v="BALSORANO"/>
    <s v="info@pec.comune.balsorano.aq.it"/>
    <x v="4"/>
    <x v="4"/>
    <n v="3655"/>
    <s v=""/>
    <s v="ABRUZZO"/>
    <n v="6.0966047132642534E-5"/>
  </r>
  <r>
    <s v="BALVANO"/>
    <s v="demografici.balvano@cert.ruparbasilicata.it"/>
    <x v="4"/>
    <x v="5"/>
    <n v="1861"/>
    <s v=""/>
    <s v="BASILICATA"/>
    <n v="3.1041809497632767E-5"/>
  </r>
  <r>
    <s v="BALZOLA"/>
    <s v="balzola@pcert.it"/>
    <x v="1"/>
    <x v="8"/>
    <n v="1420"/>
    <s v=""/>
    <s v="PIEMONTE"/>
    <n v="2.3685851416785881E-5"/>
  </r>
  <r>
    <s v="BANARI"/>
    <s v="protocollo@pec.comune.banari.ss.it"/>
    <x v="3"/>
    <x v="3"/>
    <n v="610"/>
    <s v=""/>
    <s v="SARDEGNA"/>
    <n v="1.0174908002985485E-5"/>
  </r>
  <r>
    <s v="BANCHETTE"/>
    <s v="banchette@cert.ruparpiemonte.it"/>
    <x v="1"/>
    <x v="8"/>
    <n v="3280"/>
    <s v=""/>
    <s v="PIEMONTE"/>
    <n v="5.4710980737364573E-5"/>
  </r>
  <r>
    <s v="BANNIO ANZINO"/>
    <s v="comune.bannioanzino@legalmail.it"/>
    <x v="1"/>
    <x v="8"/>
    <n v="518"/>
    <s v=""/>
    <s v="PIEMONTE"/>
    <n v="8.6403317140106249E-6"/>
  </r>
  <r>
    <s v="BANZI"/>
    <s v="comune.banzi@cert.ruparbasilicata.it"/>
    <x v="4"/>
    <x v="5"/>
    <n v="1406"/>
    <s v=""/>
    <s v="BASILICATA"/>
    <n v="2.3452328938028839E-5"/>
  </r>
  <r>
    <s v="BAONE"/>
    <s v="baone.pd@cert.ip-veneto.net"/>
    <x v="0"/>
    <x v="0"/>
    <n v="3108"/>
    <s v=""/>
    <s v="VENETO"/>
    <n v="5.1841990284063749E-5"/>
  </r>
  <r>
    <s v="BARADILI"/>
    <s v="protocollo@pec.comune.baradili.or.it"/>
    <x v="3"/>
    <x v="3"/>
    <n v="90"/>
    <s v=""/>
    <s v="SARDEGNA"/>
    <n v="1.5012159348667109E-6"/>
  </r>
  <r>
    <s v="BARAGIANO"/>
    <s v="comune.baragiano@cert.ruparbasilicata.it"/>
    <x v="4"/>
    <x v="5"/>
    <n v="2675"/>
    <s v=""/>
    <s v="BASILICATA"/>
    <n v="4.4619473619649461E-5"/>
  </r>
  <r>
    <s v="BARANELLO"/>
    <s v="comune.baranellocb@legalmail.it"/>
    <x v="4"/>
    <x v="14"/>
    <n v="2732"/>
    <s v=""/>
    <s v="MOLISE"/>
    <n v="4.557024371173171E-5"/>
  </r>
  <r>
    <s v="BARANO D'ISCHIA"/>
    <s v="protocollo@pec.comunebarano.it"/>
    <x v="4"/>
    <x v="10"/>
    <n v="9882"/>
    <s v=""/>
    <s v="CAMPANIA"/>
    <n v="1.6483350964836485E-4"/>
  </r>
  <r>
    <s v="BARANZATE"/>
    <s v="protocollo@pec.comune.baranzate.mi.it"/>
    <x v="1"/>
    <x v="1"/>
    <n v="10779"/>
    <s v=""/>
    <s v="LOMBARDIA"/>
    <n v="1.7979562846586974E-4"/>
  </r>
  <r>
    <s v="BARASSO"/>
    <s v="comune.barasso@pec.regione.lombardia.it"/>
    <x v="1"/>
    <x v="1"/>
    <n v="1710"/>
    <s v=""/>
    <s v="LOMBARDIA"/>
    <n v="2.8523102762467506E-5"/>
  </r>
  <r>
    <s v="BARATILI SAN PIETRO"/>
    <s v="protocollo@pec.comune.baratilisanpietro.or.it"/>
    <x v="3"/>
    <x v="3"/>
    <n v="1329"/>
    <s v=""/>
    <s v="SARDEGNA"/>
    <n v="2.2167955304865097E-5"/>
  </r>
  <r>
    <s v="BARBANIA"/>
    <s v="barbania@cert.ruparpiemonte.it"/>
    <x v="1"/>
    <x v="8"/>
    <n v="1623"/>
    <s v=""/>
    <s v="PIEMONTE"/>
    <n v="2.7071927358763019E-5"/>
  </r>
  <r>
    <s v="BARBARA"/>
    <s v="comune.barbara@emarche.it"/>
    <x v="2"/>
    <x v="12"/>
    <n v="1408"/>
    <s v=""/>
    <s v="MARCHE"/>
    <n v="2.3485689292136989E-5"/>
  </r>
  <r>
    <s v="BARBARANO MOSSANO"/>
    <s v="protocollo@pec.comune.barbaranomossano.vi.it"/>
    <x v="0"/>
    <x v="0"/>
    <n v="6352"/>
    <s v=""/>
    <s v="VENETO"/>
    <n v="1.0595248464748164E-4"/>
  </r>
  <r>
    <s v="BARBARANO ROMANO"/>
    <s v="comune.barbaranoromano@pec.it"/>
    <x v="2"/>
    <x v="9"/>
    <n v="1085"/>
    <s v=""/>
    <s v="LAZIO"/>
    <n v="1.8097992103670903E-5"/>
  </r>
  <r>
    <s v="BARBARESCO"/>
    <s v="pec@pec.comune.barbaresco.cn.it"/>
    <x v="1"/>
    <x v="8"/>
    <n v="677"/>
    <s v=""/>
    <s v="PIEMONTE"/>
    <n v="1.1292479865608481E-5"/>
  </r>
  <r>
    <s v="BARBARIGA"/>
    <s v="uffprotocollo@pec.comune.barbariga.bs.it"/>
    <x v="1"/>
    <x v="1"/>
    <n v="2388"/>
    <s v=""/>
    <s v="LOMBARDIA"/>
    <n v="3.9832262805130062E-5"/>
  </r>
  <r>
    <s v="BARBATA"/>
    <s v="comune.barbata@pec.regione.lombardia.it"/>
    <x v="1"/>
    <x v="1"/>
    <n v="698"/>
    <s v=""/>
    <s v="LOMBARDIA"/>
    <n v="1.1642763583744047E-5"/>
  </r>
  <r>
    <s v="BARBERINO DI MUGELLO"/>
    <s v="barberino-di-mugello@postacert.toscana.it"/>
    <x v="2"/>
    <x v="2"/>
    <n v="10461"/>
    <s v=""/>
    <s v="TOSCANA"/>
    <n v="1.7449133216267403E-4"/>
  </r>
  <r>
    <s v="BARBERINO VAL D'ELSA"/>
    <s v="PEC NON ESISTENTE"/>
    <x v="2"/>
    <x v="2"/>
    <n v="4351"/>
    <s v=""/>
    <s v="TOSCANA"/>
    <n v="7.2575450362278438E-5"/>
  </r>
  <r>
    <s v="BARBIANELLO"/>
    <s v="comune.barbianello@pec.provincia.pv.it"/>
    <x v="1"/>
    <x v="1"/>
    <n v="890"/>
    <s v=""/>
    <s v="LOMBARDIA"/>
    <n v="1.4845357578126362E-5"/>
  </r>
  <r>
    <s v="BARBIANO"/>
    <s v="PEC NON ESISTENTE"/>
    <x v="0"/>
    <x v="18"/>
    <n v="1596"/>
    <s v=""/>
    <s v="TRENTINO-ALTO ADIGE/SÜDTIROL"/>
    <n v="2.6621562578303005E-5"/>
  </r>
  <r>
    <s v="BARBONA"/>
    <s v="comune.barbona.pd@pecveneto.it "/>
    <x v="0"/>
    <x v="0"/>
    <n v="733"/>
    <s v=""/>
    <s v="VENETO"/>
    <n v="1.2226569780636656E-5"/>
  </r>
  <r>
    <s v="BARCELLONA POZZO DI GOTTO"/>
    <s v="comunebarcellonapdg@postecert.it"/>
    <x v="3"/>
    <x v="6"/>
    <n v="41632"/>
    <s v=""/>
    <s v="SICILIA"/>
    <n v="6.9442913111523227E-4"/>
  </r>
  <r>
    <s v="BARCIS"/>
    <s v="comune.barcis@certgov.fvg.it"/>
    <x v="0"/>
    <x v="16"/>
    <n v="261"/>
    <s v=""/>
    <s v="FRIULI-VENEZIA GIULIA"/>
    <n v="4.3535262111134611E-6"/>
  </r>
  <r>
    <s v="BARD"/>
    <s v="protocollo@pec.comune.bard.ao.it"/>
    <x v="1"/>
    <x v="19"/>
    <n v="125"/>
    <s v=""/>
    <s v="VALLE D'AOSTA/VALLÉE D'AOSTE"/>
    <n v="2.0850221317593209E-6"/>
  </r>
  <r>
    <s v="BARDELLO"/>
    <s v="PEC NON ESISTENTE"/>
    <x v="1"/>
    <x v="1"/>
    <n v="1550"/>
    <s v=""/>
    <s v="LOMBARDIA"/>
    <n v="2.5854274433815577E-5"/>
  </r>
  <r>
    <s v="BARDI"/>
    <s v="protocollo@postacert.comune.bardi.pr.it"/>
    <x v="0"/>
    <x v="15"/>
    <n v="2337"/>
    <s v=""/>
    <s v="EMILIA-ROMAGNA"/>
    <n v="3.8981573775372258E-5"/>
  </r>
  <r>
    <s v="BARDINETO"/>
    <s v="milenagerini@legalmail.it"/>
    <x v="1"/>
    <x v="17"/>
    <n v="697"/>
    <s v=""/>
    <s v="LIGURIA"/>
    <n v="1.1626083406689972E-5"/>
  </r>
  <r>
    <s v="BARDOLINO"/>
    <s v="comune.bardolino@legalmail.it"/>
    <x v="0"/>
    <x v="0"/>
    <n v="6714"/>
    <s v=""/>
    <s v="VENETO"/>
    <n v="1.1199070874105664E-4"/>
  </r>
  <r>
    <s v="BARDONECCHIA"/>
    <s v="comune.bardonecchia@pec.it"/>
    <x v="1"/>
    <x v="8"/>
    <n v="3212"/>
    <s v=""/>
    <s v="PIEMONTE"/>
    <n v="5.3576728697687501E-5"/>
  </r>
  <r>
    <s v="BAREGGIO"/>
    <s v="comune.bareggio@pec.regione.lombardia.it"/>
    <x v="1"/>
    <x v="1"/>
    <n v="17035"/>
    <s v=""/>
    <s v="LOMBARDIA"/>
    <n v="2.8414681611616021E-4"/>
  </r>
  <r>
    <s v="BARENGO"/>
    <s v="barengo@postemailcertificata.it"/>
    <x v="1"/>
    <x v="8"/>
    <n v="852"/>
    <s v=""/>
    <s v="PIEMONTE"/>
    <n v="1.4211510850071529E-5"/>
  </r>
  <r>
    <s v="BARESSA"/>
    <s v="protocollo@pec.comune.baressa.or.it"/>
    <x v="3"/>
    <x v="3"/>
    <n v="723"/>
    <s v=""/>
    <s v="SARDEGNA"/>
    <n v="1.2059768010095911E-5"/>
  </r>
  <r>
    <s v="BARETE"/>
    <s v="anagrafe.barete@legalmail.it"/>
    <x v="4"/>
    <x v="4"/>
    <n v="679"/>
    <s v=""/>
    <s v="ABRUZZO"/>
    <n v="1.132584021971663E-5"/>
  </r>
  <r>
    <s v="BARGA"/>
    <s v="comune.barga@postacert.toscana.it"/>
    <x v="2"/>
    <x v="2"/>
    <n v="10125"/>
    <s v=""/>
    <s v="TOSCANA"/>
    <n v="1.6888679267250498E-4"/>
  </r>
  <r>
    <s v="BARGAGLI"/>
    <s v="comune.bargagli@halleypec.it"/>
    <x v="1"/>
    <x v="17"/>
    <n v="2810"/>
    <s v=""/>
    <s v="LIGURIA"/>
    <n v="4.6871297521949527E-5"/>
  </r>
  <r>
    <s v="BARGE"/>
    <s v="barge@cert.ruparpiemonte.it"/>
    <x v="1"/>
    <x v="8"/>
    <n v="7861"/>
    <s v=""/>
    <s v="PIEMONTE"/>
    <n v="1.3112287182208017E-4"/>
  </r>
  <r>
    <s v="BARGHE"/>
    <s v="protocollo@pec.comune.barghe.bs.it"/>
    <x v="1"/>
    <x v="1"/>
    <n v="1188"/>
    <s v=""/>
    <s v="LOMBARDIA"/>
    <n v="1.9816050340240583E-5"/>
  </r>
  <r>
    <s v="BARI"/>
    <s v="archiviogenerale.comunebari@pec.rupar.puglia.it"/>
    <x v="4"/>
    <x v="7"/>
    <n v="315933"/>
    <s v="TROVATO"/>
    <s v="PUGLIA"/>
    <n v="5.2698183772249396E-3"/>
  </r>
  <r>
    <s v="BARI SARDO"/>
    <s v="protocollo@pec.comunedibarisardo.it"/>
    <x v="3"/>
    <x v="3"/>
    <n v="3938"/>
    <s v=""/>
    <s v="SARDEGNA"/>
    <n v="6.568653723894564E-5"/>
  </r>
  <r>
    <s v="BARIANO"/>
    <s v="comune.bariano@legalmail.it"/>
    <x v="1"/>
    <x v="1"/>
    <n v="4350"/>
    <s v=""/>
    <s v="LOMBARDIA"/>
    <n v="7.2558770185224359E-5"/>
  </r>
  <r>
    <s v="BARICELLA"/>
    <s v="comune.baricella@cert.provincia.bo.it"/>
    <x v="0"/>
    <x v="15"/>
    <n v="6763"/>
    <s v=""/>
    <s v="EMILIA-ROMAGNA"/>
    <n v="1.1280803741670628E-4"/>
  </r>
  <r>
    <s v="BARILE"/>
    <s v="sindaco.comunebarile@pec.it"/>
    <x v="4"/>
    <x v="5"/>
    <n v="2905"/>
    <s v=""/>
    <s v="BASILICATA"/>
    <n v="4.8455914342086612E-5"/>
  </r>
  <r>
    <s v="BARISCIANO"/>
    <s v="amministrazione@pec.comunebarisciano.it"/>
    <x v="4"/>
    <x v="4"/>
    <n v="1853"/>
    <s v=""/>
    <s v="ABRUZZO"/>
    <n v="3.0908368081200173E-5"/>
  </r>
  <r>
    <s v="BARLASSINA"/>
    <s v="comune.barlassina@pec.regione.lombardia.it"/>
    <x v="1"/>
    <x v="1"/>
    <n v="6826"/>
    <s v=""/>
    <s v="LOMBARDIA"/>
    <n v="1.1385888857111298E-4"/>
  </r>
  <r>
    <s v="BARLETTA"/>
    <s v="protocollo@cert.comune.barletta.bt.it"/>
    <x v="4"/>
    <x v="7"/>
    <n v="94239"/>
    <s v=""/>
    <s v="COMPRESO"/>
    <n v="1.5719232053989329E-3"/>
  </r>
  <r>
    <s v="BARNI"/>
    <s v="comune.barni@pec.regione.lombardia.it"/>
    <x v="1"/>
    <x v="1"/>
    <n v="597"/>
    <s v=""/>
    <s v="LOMBARDIA"/>
    <n v="9.9580657012825155E-6"/>
  </r>
  <r>
    <s v="BAROLO"/>
    <s v="barolo@pec.langabarolo.it"/>
    <x v="1"/>
    <x v="8"/>
    <n v="705"/>
    <s v=""/>
    <s v="PIEMONTE"/>
    <n v="1.1759524823122568E-5"/>
  </r>
  <r>
    <s v="BARONE CANAVESE"/>
    <s v="barone.canavese@cert.ruparpiemonte.it"/>
    <x v="1"/>
    <x v="8"/>
    <n v="599"/>
    <s v=""/>
    <s v="PIEMONTE"/>
    <n v="9.9914260553906642E-6"/>
  </r>
  <r>
    <s v="BARONISSI"/>
    <s v="affarilegali@pec.comune.baronissi.sa.it"/>
    <x v="4"/>
    <x v="10"/>
    <n v="16790"/>
    <s v=""/>
    <s v="CAMPANIA"/>
    <n v="2.8006017273791197E-4"/>
  </r>
  <r>
    <s v="BARRAFRANCA"/>
    <s v="protocollo@pec.comune.barrafranca.en.it"/>
    <x v="3"/>
    <x v="6"/>
    <n v="13977"/>
    <s v=""/>
    <s v="SICILIA"/>
    <n v="2.331388346848002E-4"/>
  </r>
  <r>
    <s v="BARRALI"/>
    <s v="protocollo.barrali@pec.comunas.it"/>
    <x v="3"/>
    <x v="3"/>
    <n v="1139"/>
    <s v=""/>
    <s v="SARDEGNA"/>
    <n v="1.899872166459093E-5"/>
  </r>
  <r>
    <s v="BARREA"/>
    <s v="comune.barrea@pec.it"/>
    <x v="4"/>
    <x v="4"/>
    <n v="726"/>
    <s v=""/>
    <s v="ABRUZZO"/>
    <n v="1.2109808541258135E-5"/>
  </r>
  <r>
    <s v="BARUMINI"/>
    <s v="protocollo.barumini@pec.comunas.it"/>
    <x v="3"/>
    <x v="3"/>
    <n v="1310"/>
    <s v=""/>
    <s v="SARDEGNA"/>
    <n v="2.1851031940837682E-5"/>
  </r>
  <r>
    <s v="BARZAGO"/>
    <s v="barzago@cert.legalmail.it"/>
    <x v="1"/>
    <x v="1"/>
    <n v="2577"/>
    <s v=""/>
    <s v="LOMBARDIA"/>
    <n v="4.2984816268350154E-5"/>
  </r>
  <r>
    <s v="BARZANA"/>
    <s v="comune@pec.comune.barzana.bg.it"/>
    <x v="1"/>
    <x v="1"/>
    <n v="1790"/>
    <s v=""/>
    <s v="LOMBARDIA"/>
    <n v="2.9857516926793473E-5"/>
  </r>
  <r>
    <s v="BARZANÒ"/>
    <s v="PEC NON ESISTENTE"/>
    <x v="1"/>
    <x v="1"/>
    <n v="5171"/>
    <s v=""/>
    <s v="LOMBARDIA"/>
    <n v="8.6253195546619576E-5"/>
  </r>
  <r>
    <s v="BARZIO"/>
    <s v="comune.barzio.lc@halleycert.it"/>
    <x v="1"/>
    <x v="1"/>
    <n v="1297"/>
    <s v=""/>
    <s v="LOMBARDIA"/>
    <n v="2.1634189639134711E-5"/>
  </r>
  <r>
    <s v="BASALUZZO"/>
    <s v="amministrazione-basaluzzo@pec.it"/>
    <x v="1"/>
    <x v="8"/>
    <n v="2071"/>
    <s v=""/>
    <s v="PIEMONTE"/>
    <n v="3.4544646678988428E-5"/>
  </r>
  <r>
    <s v="BASCAPÈ"/>
    <s v="comune.bascape@pec.provincia.pv.it"/>
    <x v="1"/>
    <x v="1"/>
    <n v="1715"/>
    <s v=""/>
    <s v="LOMBARDIA"/>
    <n v="2.8606503647737878E-5"/>
  </r>
  <r>
    <s v="BASCHI"/>
    <s v="comune.baschi@postacert.umbria.it"/>
    <x v="2"/>
    <x v="13"/>
    <n v="2803"/>
    <s v=""/>
    <s v="UMBRIA"/>
    <n v="4.6754536282571004E-5"/>
  </r>
  <r>
    <s v="BASCIANO"/>
    <s v="postacert@pec.comune.basciano.te.it"/>
    <x v="4"/>
    <x v="4"/>
    <n v="2438"/>
    <s v=""/>
    <s v="ABRUZZO"/>
    <n v="4.0666271657833788E-5"/>
  </r>
  <r>
    <s v="BASELGA DI PINÈ"/>
    <s v="comunebaselgadipine@pec.it"/>
    <x v="0"/>
    <x v="18"/>
    <n v="4928"/>
    <s v=""/>
    <s v="TRENTINO-ALTO ADIGE/SÜDTIROL"/>
    <n v="8.2199912522479458E-5"/>
  </r>
  <r>
    <s v="BASELICE"/>
    <s v="comune.baselice@asmepec.it"/>
    <x v="4"/>
    <x v="10"/>
    <n v="2555"/>
    <s v=""/>
    <s v="CAMPANIA"/>
    <n v="4.2617852373160513E-5"/>
  </r>
  <r>
    <s v="BASIANO"/>
    <s v="basiano@pec.it"/>
    <x v="1"/>
    <x v="1"/>
    <n v="3639"/>
    <s v=""/>
    <s v="LOMBARDIA"/>
    <n v="6.0699164299777345E-5"/>
  </r>
  <r>
    <s v="BASICÒ"/>
    <s v="PEC NON ESISTENTE"/>
    <x v="3"/>
    <x v="6"/>
    <n v="679"/>
    <s v=""/>
    <s v="SICILIA"/>
    <n v="1.132584021971663E-5"/>
  </r>
  <r>
    <s v="BASIGLIO"/>
    <s v="basiglio@postacert.comune.basiglio.mi.it"/>
    <x v="1"/>
    <x v="1"/>
    <n v="7567"/>
    <s v=""/>
    <s v="LOMBARDIA"/>
    <n v="1.2621889976818223E-4"/>
  </r>
  <r>
    <s v="BASILIANO"/>
    <s v="comune.basiliano@certgov.fvg.it"/>
    <x v="0"/>
    <x v="16"/>
    <n v="5353"/>
    <s v=""/>
    <s v="FRIULI-VENEZIA GIULIA"/>
    <n v="8.9288987770461145E-5"/>
  </r>
  <r>
    <s v="BASSANO BRESCIANO"/>
    <s v="protocollo@pec.comune.bassano-bresciano.bs.it"/>
    <x v="1"/>
    <x v="1"/>
    <n v="2224"/>
    <s v=""/>
    <s v="LOMBARDIA"/>
    <n v="3.7096713768261833E-5"/>
  </r>
  <r>
    <s v="BASSANO DEL GRAPPA"/>
    <s v="protocollo.comune.bassanodelgrappa@pecveneto.it"/>
    <x v="0"/>
    <x v="0"/>
    <n v="42984"/>
    <s v=""/>
    <s v="VENETO"/>
    <n v="7.1698073049234108E-4"/>
  </r>
  <r>
    <s v="BASSANO IN TEVERINA"/>
    <s v="uffici@pec.comune.bassanointeverina.vt.it"/>
    <x v="2"/>
    <x v="9"/>
    <n v="1277"/>
    <s v=""/>
    <s v="LAZIO"/>
    <n v="2.1300586098053221E-5"/>
  </r>
  <r>
    <s v="BASSANO ROMANO"/>
    <s v="bassanoromano@legalmail.it"/>
    <x v="2"/>
    <x v="9"/>
    <n v="4834"/>
    <s v=""/>
    <s v="LAZIO"/>
    <n v="8.0631975879396451E-5"/>
  </r>
  <r>
    <s v="BASSIANO"/>
    <s v="comunebassiano@pec.comune.bassiano.lt.it"/>
    <x v="2"/>
    <x v="9"/>
    <n v="1580"/>
    <s v=""/>
    <s v="LAZIO"/>
    <n v="2.6354679745437813E-5"/>
  </r>
  <r>
    <s v="BASSIGNANA"/>
    <s v="comunebassignana@postecert.it"/>
    <x v="1"/>
    <x v="8"/>
    <n v="1742"/>
    <s v=""/>
    <s v="PIEMONTE"/>
    <n v="2.9056868428197891E-5"/>
  </r>
  <r>
    <s v="BASTIA MONDOVÌ"/>
    <s v="bastia.mondovi@cert.ruparpiemonte.it"/>
    <x v="1"/>
    <x v="8"/>
    <n v="646"/>
    <s v=""/>
    <s v="PIEMONTE"/>
    <n v="1.0775394376932169E-5"/>
  </r>
  <r>
    <s v="BASTIA UMBRA"/>
    <s v="comune.bastiaumbra@postacert.umbria.it"/>
    <x v="2"/>
    <x v="13"/>
    <n v="21653"/>
    <s v=""/>
    <s v="UMBRIA"/>
    <n v="3.6117587375187655E-4"/>
  </r>
  <r>
    <s v="BASTIDA PANCARANA"/>
    <s v="protocollo.bastidapancarana@legalpec.it"/>
    <x v="1"/>
    <x v="1"/>
    <n v="1032"/>
    <s v=""/>
    <s v="LOMBARDIA"/>
    <n v="1.7213942719804952E-5"/>
  </r>
  <r>
    <s v="BASTIGLIA"/>
    <s v="comunedibastiglia@cert.comune.bastiglia.mo.it"/>
    <x v="0"/>
    <x v="15"/>
    <n v="3985"/>
    <s v=""/>
    <s v="EMILIA-ROMAGNA"/>
    <n v="6.6470505560487143E-5"/>
  </r>
  <r>
    <s v="BATTAGLIA TERME"/>
    <s v="battagliaterme.pd@cert.ip-veneto.net"/>
    <x v="0"/>
    <x v="0"/>
    <n v="3933"/>
    <s v=""/>
    <s v="VENETO"/>
    <n v="6.560313635367526E-5"/>
  </r>
  <r>
    <s v="BATTIFOLLO"/>
    <s v="battifollo@cert.ruparpiemonte.it"/>
    <x v="1"/>
    <x v="8"/>
    <n v="234"/>
    <s v=""/>
    <s v="PIEMONTE"/>
    <n v="3.903161430653448E-6"/>
  </r>
  <r>
    <s v="BATTIPAGLIA"/>
    <s v="protocollo@pec.comune.battipaglia.sa.it"/>
    <x v="4"/>
    <x v="10"/>
    <n v="50464"/>
    <s v=""/>
    <s v="COMPRESO"/>
    <n v="8.417484548568189E-4"/>
  </r>
  <r>
    <s v="BATTUDA"/>
    <s v="comune.battuda@pec.provincia.pv.it"/>
    <x v="1"/>
    <x v="1"/>
    <n v="582"/>
    <s v=""/>
    <s v="LOMBARDIA"/>
    <n v="9.7078630454713962E-6"/>
  </r>
  <r>
    <s v="BAUCINA"/>
    <s v="protocollo@pec.comune.baucina.pa.it"/>
    <x v="3"/>
    <x v="6"/>
    <n v="2014"/>
    <s v=""/>
    <s v="SICILIA"/>
    <n v="3.3593876586906173E-5"/>
  </r>
  <r>
    <s v="BAULADU"/>
    <s v="comune.bauladu@anutel.it"/>
    <x v="3"/>
    <x v="3"/>
    <n v="703"/>
    <s v=""/>
    <s v="SARDEGNA"/>
    <n v="1.1726164469014419E-5"/>
  </r>
  <r>
    <s v="BAUNEI"/>
    <s v="protocollo@pec.comunedibaunei.it"/>
    <x v="3"/>
    <x v="3"/>
    <n v="3716"/>
    <s v=""/>
    <s v="SARDEGNA"/>
    <n v="6.198353793294109E-5"/>
  </r>
  <r>
    <s v="BAVENO"/>
    <s v="baveno@pec.it"/>
    <x v="1"/>
    <x v="8"/>
    <n v="4917"/>
    <s v=""/>
    <s v="PIEMONTE"/>
    <n v="8.2016430574884634E-5"/>
  </r>
  <r>
    <s v="BEDERO VALCUVIA"/>
    <s v="bederovalcuvia@halleypec.it"/>
    <x v="1"/>
    <x v="1"/>
    <n v="667"/>
    <s v=""/>
    <s v="LOMBARDIA"/>
    <n v="1.1125678095067735E-5"/>
  </r>
  <r>
    <s v="BEDIZZOLE"/>
    <s v="comune.bedizzole@legalmail.it"/>
    <x v="1"/>
    <x v="1"/>
    <n v="11816"/>
    <s v=""/>
    <s v="LOMBARDIA"/>
    <n v="1.9709297207094506E-4"/>
  </r>
  <r>
    <s v="BEDOLLO"/>
    <s v="comune@pec.comune.bedollo.tn.it"/>
    <x v="0"/>
    <x v="18"/>
    <n v="1479"/>
    <s v=""/>
    <s v="TRENTINO-ALTO ADIGE/SÜDTIROL"/>
    <n v="2.4669981862976283E-5"/>
  </r>
  <r>
    <s v="BEDONIA"/>
    <s v="protocollo@postacert.comune.bedonia.pr.it"/>
    <x v="0"/>
    <x v="15"/>
    <n v="3617"/>
    <s v=""/>
    <s v="EMILIA-ROMAGNA"/>
    <n v="6.0332200404587704E-5"/>
  </r>
  <r>
    <s v="BEDULITA"/>
    <s v="bedulitacomune@pec.it"/>
    <x v="1"/>
    <x v="1"/>
    <n v="723"/>
    <s v=""/>
    <s v="LOMBARDIA"/>
    <n v="1.2059768010095911E-5"/>
  </r>
  <r>
    <s v="BEE"/>
    <s v="bee@cert.ruparpiemonte.it"/>
    <x v="1"/>
    <x v="8"/>
    <n v="729"/>
    <s v=""/>
    <s v="PIEMONTE"/>
    <n v="1.2159849072420359E-5"/>
  </r>
  <r>
    <s v="BEINASCO"/>
    <s v="protocollo@comune.beinasco.legalmail.it"/>
    <x v="1"/>
    <x v="8"/>
    <n v="18104"/>
    <s v=""/>
    <s v="PIEMONTE"/>
    <n v="3.0197792538696593E-4"/>
  </r>
  <r>
    <s v="BEINETTE"/>
    <s v="protocollo@pec.comune.beinette.cn.it"/>
    <x v="1"/>
    <x v="8"/>
    <n v="3200"/>
    <s v=""/>
    <s v="PIEMONTE"/>
    <n v="5.3376566573038606E-5"/>
  </r>
  <r>
    <s v="BELCASTRO"/>
    <s v="protocollo.belcastro@asmepec.it"/>
    <x v="4"/>
    <x v="11"/>
    <n v="1400"/>
    <s v=""/>
    <s v="CALABRIA"/>
    <n v="2.3352247875704391E-5"/>
  </r>
  <r>
    <s v="BELFIORE"/>
    <s v="belfiore.vr@pec.wmail.it"/>
    <x v="0"/>
    <x v="0"/>
    <n v="3008"/>
    <s v=""/>
    <s v="VENETO"/>
    <n v="5.0173972578656292E-5"/>
  </r>
  <r>
    <s v="BELFORTE ALL'ISAURO"/>
    <s v="comune.belforteisauro@emarche.it"/>
    <x v="2"/>
    <x v="12"/>
    <n v="788"/>
    <s v=""/>
    <s v="MARCHE"/>
    <n v="1.3143979518610758E-5"/>
  </r>
  <r>
    <s v="BELFORTE DEL CHIENTI"/>
    <s v="comune.belforte.mc@legalmail.it"/>
    <x v="2"/>
    <x v="12"/>
    <n v="1860"/>
    <s v=""/>
    <s v="MARCHE"/>
    <n v="3.1025129320578689E-5"/>
  </r>
  <r>
    <s v="BELFORTE MONFERRATO"/>
    <s v="belfortemonferrato@pecpro.it"/>
    <x v="1"/>
    <x v="8"/>
    <n v="505"/>
    <s v=""/>
    <s v="PIEMONTE"/>
    <n v="8.423489412307656E-6"/>
  </r>
  <r>
    <s v="BELGIOIOSO"/>
    <s v="comune.belgioioso@pec.regione.lombardia.it"/>
    <x v="1"/>
    <x v="1"/>
    <n v="6287"/>
    <s v=""/>
    <s v="LOMBARDIA"/>
    <n v="1.0486827313896679E-4"/>
  </r>
  <r>
    <s v="BELGIRATE"/>
    <s v="belgirate@cert.ruparpiemonte.it"/>
    <x v="1"/>
    <x v="8"/>
    <n v="546"/>
    <s v=""/>
    <s v="PIEMONTE"/>
    <n v="9.1073766715247132E-6"/>
  </r>
  <r>
    <s v="BELLA"/>
    <s v="protocollo@pec.comune.bella.pz.it"/>
    <x v="4"/>
    <x v="5"/>
    <n v="5240"/>
    <s v=""/>
    <s v="BASILICATA"/>
    <n v="8.7404127763350726E-5"/>
  </r>
  <r>
    <s v="BELLAGIO"/>
    <s v="comune.bellagio.co@halleycert.it"/>
    <x v="1"/>
    <x v="1"/>
    <n v="3796"/>
    <s v=""/>
    <s v="LOMBARDIA"/>
    <n v="6.3317952097267051E-5"/>
  </r>
  <r>
    <s v="BELLANO"/>
    <s v="comune-bellano@legalmail.it"/>
    <x v="1"/>
    <x v="1"/>
    <n v="3264"/>
    <s v=""/>
    <s v="LOMBARDIA"/>
    <n v="5.4444097904499384E-5"/>
  </r>
  <r>
    <s v="BELLANTE"/>
    <s v="protocollo@pec.comune.bellante.te.it"/>
    <x v="4"/>
    <x v="4"/>
    <n v="7160"/>
    <s v=""/>
    <s v="ABRUZZO"/>
    <n v="1.1943006770717389E-4"/>
  </r>
  <r>
    <s v="BELLARIA-IGEA MARINA"/>
    <s v="pec@pec.comune.bellaria-igea-marina.rn.it"/>
    <x v="0"/>
    <x v="15"/>
    <n v="18591"/>
    <s v=""/>
    <s v="EMILIA-ROMAGNA"/>
    <n v="3.1010117161230023E-4"/>
  </r>
  <r>
    <s v="BELLEGRA"/>
    <s v="segreteriabellegra@pec.cittametropolitanaroma.it"/>
    <x v="2"/>
    <x v="9"/>
    <n v="2948"/>
    <s v=""/>
    <s v="LAZIO"/>
    <n v="4.9173161955411821E-5"/>
  </r>
  <r>
    <s v="BELLINO"/>
    <s v="bellino@postemailcertificata.it"/>
    <x v="1"/>
    <x v="8"/>
    <n v="135"/>
    <s v=""/>
    <s v="PIEMONTE"/>
    <n v="2.2518239023000664E-6"/>
  </r>
  <r>
    <s v="BELLINZAGO LOMBARDO"/>
    <s v="protocollo.bellinzagolombardo@pec.it"/>
    <x v="1"/>
    <x v="1"/>
    <n v="3810"/>
    <s v=""/>
    <s v="LOMBARDIA"/>
    <n v="6.3551474576024097E-5"/>
  </r>
  <r>
    <s v="BELLINZAGO NOVARESE"/>
    <s v="municipio@pec.comune.bellinzago.no.it"/>
    <x v="1"/>
    <x v="8"/>
    <n v="9375"/>
    <s v=""/>
    <s v="PIEMONTE"/>
    <n v="1.5637665988194906E-4"/>
  </r>
  <r>
    <s v="BELLIZZI"/>
    <s v="protocollo@pec.comune.bellizzi.sa.it"/>
    <x v="4"/>
    <x v="10"/>
    <n v="12971"/>
    <s v=""/>
    <s v="CAMPANIA"/>
    <n v="2.1635857656840119E-4"/>
  </r>
  <r>
    <s v="BELLONA"/>
    <s v="elettorale.bellona@asmepec.it"/>
    <x v="4"/>
    <x v="10"/>
    <n v="5705"/>
    <s v=""/>
    <s v="CAMPANIA"/>
    <n v="9.5160410093495394E-5"/>
  </r>
  <r>
    <s v="BELLOSGUARDO"/>
    <s v="comune.bellosguardo@asmepec.it"/>
    <x v="4"/>
    <x v="10"/>
    <n v="853"/>
    <s v=""/>
    <s v="CAMPANIA"/>
    <n v="1.4228191027125604E-5"/>
  </r>
  <r>
    <s v="BELLUNO"/>
    <s v="belluno.bl@cert.ip-veneto.net"/>
    <x v="0"/>
    <x v="0"/>
    <n v="35591"/>
    <s v=""/>
    <s v="VENETO"/>
    <n v="5.9366418153156781E-4"/>
  </r>
  <r>
    <s v="BELLUSCO"/>
    <s v="comune.bellusco@pec.regione.lombardia.it"/>
    <x v="1"/>
    <x v="1"/>
    <n v="7212"/>
    <s v=""/>
    <s v="LOMBARDIA"/>
    <n v="1.2029743691398576E-4"/>
  </r>
  <r>
    <s v="BELMONTE CALABRO"/>
    <s v="comune.belmontecalabrocs@anutel.it"/>
    <x v="4"/>
    <x v="11"/>
    <n v="2007"/>
    <s v=""/>
    <s v="CALABRIA"/>
    <n v="3.347711534752765E-5"/>
  </r>
  <r>
    <s v="BELMONTE CASTELLO"/>
    <s v="comunedibelmontecastello@postecert.it"/>
    <x v="2"/>
    <x v="9"/>
    <n v="778"/>
    <s v=""/>
    <s v="LAZIO"/>
    <n v="1.2977177748070013E-5"/>
  </r>
  <r>
    <s v="BELMONTE DEL SANNIO"/>
    <s v="belmontedelsannio@pec.leonet.it"/>
    <x v="4"/>
    <x v="14"/>
    <n v="810"/>
    <s v=""/>
    <s v="MOLISE"/>
    <n v="1.3510943413800398E-5"/>
  </r>
  <r>
    <s v="BELMONTE IN SABINA"/>
    <s v="comune.belmonteinsabina.ri@pec.it"/>
    <x v="2"/>
    <x v="9"/>
    <n v="649"/>
    <s v=""/>
    <s v="LAZIO"/>
    <n v="1.0825434908094393E-5"/>
  </r>
  <r>
    <s v="BELMONTE MEZZAGNO"/>
    <s v="protocollo.belmontemezzagno@pec.it"/>
    <x v="3"/>
    <x v="6"/>
    <n v="11149"/>
    <s v=""/>
    <s v="SICILIA"/>
    <n v="1.8596729397587732E-4"/>
  </r>
  <r>
    <s v="BELMONTE PICENO"/>
    <s v="comune.belmontepiceno@pec.it"/>
    <x v="2"/>
    <x v="12"/>
    <n v="664"/>
    <s v=""/>
    <s v="MARCHE"/>
    <n v="1.1075637563905511E-5"/>
  </r>
  <r>
    <s v="BELPASSO"/>
    <s v="protocollo@pec.comune.belpasso.ct.it"/>
    <x v="3"/>
    <x v="6"/>
    <n v="26378"/>
    <s v=""/>
    <s v="SICILIA"/>
    <n v="4.3998971033237886E-4"/>
  </r>
  <r>
    <s v="BELSITO"/>
    <s v="sindaco.belsito@asmepec.it"/>
    <x v="4"/>
    <x v="11"/>
    <n v="958"/>
    <s v=""/>
    <s v="CALABRIA"/>
    <n v="1.5979609617803433E-5"/>
  </r>
  <r>
    <s v="BELVEDERE DI SPINELLO"/>
    <s v="protocollo.belvederespinello@asmepec.it"/>
    <x v="4"/>
    <x v="11"/>
    <n v="2327"/>
    <s v=""/>
    <s v="CALABRIA"/>
    <n v="3.8814772004831513E-5"/>
  </r>
  <r>
    <s v="BELVEDERE LANGHE"/>
    <s v="comune.belvederelanghe.cn@legalmail.it"/>
    <x v="1"/>
    <x v="8"/>
    <n v="370"/>
    <s v=""/>
    <s v="PIEMONTE"/>
    <n v="6.1716655100075887E-6"/>
  </r>
  <r>
    <s v="BELVEDERE MARITTIMO"/>
    <s v="comunedibelvedere@pec.it"/>
    <x v="4"/>
    <x v="11"/>
    <n v="9120"/>
    <s v=""/>
    <s v="CALABRIA"/>
    <n v="1.5212321473316004E-4"/>
  </r>
  <r>
    <s v="BELVEDERE OSTRENSE"/>
    <s v="segreteria.belvedere@emarche.it"/>
    <x v="2"/>
    <x v="12"/>
    <n v="2288"/>
    <s v=""/>
    <s v="MARCHE"/>
    <n v="3.8164245099722604E-5"/>
  </r>
  <r>
    <s v="BELVEGLIO"/>
    <s v="comune.belveglio.at@cert.legalmail.it"/>
    <x v="1"/>
    <x v="8"/>
    <n v="326"/>
    <s v=""/>
    <s v="PIEMONTE"/>
    <n v="5.4377377196283085E-6"/>
  </r>
  <r>
    <s v="BELVÌ"/>
    <s v="comune.belvi@legalmail.it"/>
    <x v="3"/>
    <x v="3"/>
    <n v="665"/>
    <s v=""/>
    <s v="SARDEGNA"/>
    <n v="1.1092317740959586E-5"/>
  </r>
  <r>
    <s v="BEMA"/>
    <s v="protocollo.bema@cert.provincia.so.it"/>
    <x v="1"/>
    <x v="1"/>
    <n v="130"/>
    <s v=""/>
    <s v="LOMBARDIA"/>
    <n v="2.1684230170296934E-6"/>
  </r>
  <r>
    <s v="BENE LARIO"/>
    <s v="comune.benelario@pec.regione.lombardia.it"/>
    <x v="1"/>
    <x v="1"/>
    <n v="342"/>
    <s v=""/>
    <s v="LOMBARDIA"/>
    <n v="5.7046205524935013E-6"/>
  </r>
  <r>
    <s v="BENE VAGIENNA"/>
    <s v="bene.vagienna@cert.ruparpiemonte.it"/>
    <x v="1"/>
    <x v="8"/>
    <n v="3671"/>
    <s v=""/>
    <s v="PIEMONTE"/>
    <n v="6.1232929965507731E-5"/>
  </r>
  <r>
    <s v="BENESTARE"/>
    <s v="sindaco.benestare@asmepec.it"/>
    <x v="4"/>
    <x v="11"/>
    <n v="2442"/>
    <s v=""/>
    <s v="CALABRIA"/>
    <n v="4.0732992366050088E-5"/>
  </r>
  <r>
    <s v="BENETUTTI"/>
    <s v="protocollo@pec.comune.benetutti.ss.it"/>
    <x v="3"/>
    <x v="3"/>
    <n v="1971"/>
    <s v=""/>
    <s v="SARDEGNA"/>
    <n v="3.287662897358097E-5"/>
  </r>
  <r>
    <s v="BENEVELLO"/>
    <s v="comune.benevello.cn@cert.legalmail.it"/>
    <x v="1"/>
    <x v="8"/>
    <n v="457"/>
    <s v=""/>
    <s v="PIEMONTE"/>
    <n v="7.6228409137120766E-6"/>
  </r>
  <r>
    <s v="BENEVENTO"/>
    <s v="urp@pec.comunebn.it"/>
    <x v="4"/>
    <x v="10"/>
    <n v="61489"/>
    <s v=""/>
    <s v="COMPRESO"/>
    <n v="1.0256474068779909E-3"/>
  </r>
  <r>
    <s v="BENNA"/>
    <s v="benna@pec.ptbiellese.it"/>
    <x v="1"/>
    <x v="8"/>
    <n v="1190"/>
    <s v=""/>
    <s v="PIEMONTE"/>
    <n v="1.9849410694348734E-5"/>
  </r>
  <r>
    <s v="BENTIVOGLIO"/>
    <s v="comune.bentivoglio@cert.provincia.bo.it"/>
    <x v="0"/>
    <x v="15"/>
    <n v="5358"/>
    <s v=""/>
    <s v="EMILIA-ROMAGNA"/>
    <n v="8.9372388655731524E-5"/>
  </r>
  <r>
    <s v="BERBENNO"/>
    <s v="comuneberbenno@legalmail.it"/>
    <x v="1"/>
    <x v="1"/>
    <n v="2442"/>
    <s v=""/>
    <s v="LOMBARDIA"/>
    <n v="4.0732992366050088E-5"/>
  </r>
  <r>
    <s v="BERBENNO DI VALTELLINA"/>
    <s v="comune.berbennodivaltellina@pec.regione.lombardia.it"/>
    <x v="1"/>
    <x v="1"/>
    <n v="4308"/>
    <s v=""/>
    <s v="LOMBARDIA"/>
    <n v="7.1858202748953222E-5"/>
  </r>
  <r>
    <s v="BERCETO"/>
    <s v="protocollo@postacert.comune.berceto.pr.it"/>
    <x v="0"/>
    <x v="15"/>
    <n v="2144"/>
    <s v=""/>
    <s v="EMILIA-ROMAGNA"/>
    <n v="3.5762299603935866E-5"/>
  </r>
  <r>
    <s v="BERCHIDDA"/>
    <s v="protocollo@pec.comune.berchidda.ot.it"/>
    <x v="3"/>
    <x v="3"/>
    <n v="2897"/>
    <s v=""/>
    <s v="SARDEGNA"/>
    <n v="4.8322472925654017E-5"/>
  </r>
  <r>
    <s v="BEREGAZZO CON FIGLIARO"/>
    <s v="comune.beregazzoconfigliaro@pec.provincia.como.it"/>
    <x v="1"/>
    <x v="1"/>
    <n v="2577"/>
    <s v=""/>
    <s v="LOMBARDIA"/>
    <n v="4.2984816268350154E-5"/>
  </r>
  <r>
    <s v="BEREGUARDO"/>
    <s v="comune.bereguardo@pec.regione.lombardia.it"/>
    <x v="1"/>
    <x v="1"/>
    <n v="2775"/>
    <s v=""/>
    <s v="LOMBARDIA"/>
    <n v="4.6287491325056919E-5"/>
  </r>
  <r>
    <s v="BERGAMASCO"/>
    <s v="bergamasco@cert.ruparpiemonte.it"/>
    <x v="1"/>
    <x v="8"/>
    <n v="765"/>
    <s v=""/>
    <s v="PIEMONTE"/>
    <n v="1.2760335446367042E-5"/>
  </r>
  <r>
    <s v="BERGAMO"/>
    <s v="protocollo@cert.comune.bergamo.it"/>
    <x v="1"/>
    <x v="1"/>
    <n v="115349"/>
    <s v=""/>
    <s v="LOMBARDIA"/>
    <n v="1.924041743010447E-3"/>
  </r>
  <r>
    <s v="BERGANTINO"/>
    <s v="comune.bergantino.ro@pecveneto.it"/>
    <x v="0"/>
    <x v="0"/>
    <n v="2626"/>
    <s v=""/>
    <s v="VENETO"/>
    <n v="4.3802144943999808E-5"/>
  </r>
  <r>
    <s v="BERGEGGI"/>
    <s v="protocollo@pec.comune.bergeggi.sv.it"/>
    <x v="1"/>
    <x v="17"/>
    <n v="1126"/>
    <s v=""/>
    <s v="LIGURIA"/>
    <n v="1.8781879362887959E-5"/>
  </r>
  <r>
    <s v="BERGOLO"/>
    <s v="comune.bergolo.cn@cert.legalmail.it"/>
    <x v="1"/>
    <x v="8"/>
    <n v="67"/>
    <s v=""/>
    <s v="PIEMONTE"/>
    <n v="1.1175718626229958E-6"/>
  </r>
  <r>
    <s v="BERLINGO"/>
    <s v="protocollo@pec.comune.berlingo.bs.it"/>
    <x v="1"/>
    <x v="1"/>
    <n v="2582"/>
    <s v=""/>
    <s v="LOMBARDIA"/>
    <n v="4.3068217153620526E-5"/>
  </r>
  <r>
    <s v="BERNALDA"/>
    <s v="comunebernalda@pcert.postecert.it"/>
    <x v="4"/>
    <x v="5"/>
    <n v="12264"/>
    <s v=""/>
    <s v="BASILICATA"/>
    <n v="2.0456569139117047E-4"/>
  </r>
  <r>
    <s v="BERNAREGGIO"/>
    <s v="protocollo@comunebernareggio.org"/>
    <x v="1"/>
    <x v="1"/>
    <n v="10555"/>
    <s v=""/>
    <s v="LOMBARDIA"/>
    <n v="1.7605926880575703E-4"/>
  </r>
  <r>
    <s v="BERNATE TICINO"/>
    <s v="bernateticino@legalmail.it "/>
    <x v="1"/>
    <x v="1"/>
    <n v="3071"/>
    <s v=""/>
    <s v="LOMBARDIA"/>
    <n v="5.1224823733062991E-5"/>
  </r>
  <r>
    <s v="BERNEZZO"/>
    <s v="bernezzo@cert.legalmail.it"/>
    <x v="1"/>
    <x v="8"/>
    <n v="3785"/>
    <s v=""/>
    <s v="PIEMONTE"/>
    <n v="6.3134470149672227E-5"/>
  </r>
  <r>
    <s v="BERRA"/>
    <s v="PEC NON ESISTENTE"/>
    <x v="0"/>
    <x v="15"/>
    <n v="5160"/>
    <s v=""/>
    <s v="EMILIA-ROMAGNA"/>
    <n v="8.6069713599024752E-5"/>
  </r>
  <r>
    <s v="BERTINORO"/>
    <s v="protocollo@pec.comune.bertinoro.fc.it"/>
    <x v="0"/>
    <x v="15"/>
    <n v="10798"/>
    <s v=""/>
    <s v="EMILIA-ROMAGNA"/>
    <n v="1.8011255182989717E-4"/>
  </r>
  <r>
    <s v="BERTIOLO"/>
    <s v="comune.bertiolo@certgov.fvg.it"/>
    <x v="0"/>
    <x v="16"/>
    <n v="2577"/>
    <s v=""/>
    <s v="FRIULI-VENEZIA GIULIA"/>
    <n v="4.2984816268350154E-5"/>
  </r>
  <r>
    <s v="BERTONICO"/>
    <s v="comune.bertonico@pec.regione.lombardia.it"/>
    <x v="1"/>
    <x v="1"/>
    <n v="1168"/>
    <s v=""/>
    <s v="LOMBARDIA"/>
    <n v="1.9482446799159093E-5"/>
  </r>
  <r>
    <s v="BERZANO DI SAN PIETRO"/>
    <s v="berzano.di.san.pietro@cert.ruparpiemonte.it"/>
    <x v="1"/>
    <x v="8"/>
    <n v="431"/>
    <s v=""/>
    <s v="PIEMONTE"/>
    <n v="7.1891563103061379E-6"/>
  </r>
  <r>
    <s v="BERZANO DI TORTONA"/>
    <s v="berzano.di.tortona@cert.ruparpiemonte.it"/>
    <x v="1"/>
    <x v="8"/>
    <n v="171"/>
    <s v=""/>
    <s v="PIEMONTE"/>
    <n v="2.8523102762467506E-6"/>
  </r>
  <r>
    <s v="BERZO DEMO"/>
    <s v="protocollo@pec.comune.berzo-demo.bs.it"/>
    <x v="1"/>
    <x v="1"/>
    <n v="1720"/>
    <s v=""/>
    <s v="LOMBARDIA"/>
    <n v="2.8689904533008251E-5"/>
  </r>
  <r>
    <s v="BERZO INFERIORE"/>
    <s v="protocollo@pec.comune.berzo-inferiore.bs.it"/>
    <x v="1"/>
    <x v="1"/>
    <n v="2456"/>
    <s v=""/>
    <s v="LOMBARDIA"/>
    <n v="4.0966514844807134E-5"/>
  </r>
  <r>
    <s v="BERZO SAN FERMO"/>
    <s v="protocollo@comuneberzosanfermo.legalmail.it"/>
    <x v="1"/>
    <x v="1"/>
    <n v="1298"/>
    <s v=""/>
    <s v="LOMBARDIA"/>
    <n v="2.1650869816188786E-5"/>
  </r>
  <r>
    <s v="BESANA IN BRIANZA"/>
    <s v="protocollo@pec.comune.besanainbrianza.mb.it"/>
    <x v="1"/>
    <x v="1"/>
    <n v="15510"/>
    <s v=""/>
    <s v="LOMBARDIA"/>
    <n v="2.5870954610869649E-4"/>
  </r>
  <r>
    <s v="BESANO"/>
    <s v="comune.besano@pec.regione.lombardia.it"/>
    <x v="1"/>
    <x v="1"/>
    <n v="2603"/>
    <s v=""/>
    <s v="LOMBARDIA"/>
    <n v="4.3418500871756095E-5"/>
  </r>
  <r>
    <s v="BESATE"/>
    <s v="protocollo.besate@legalpec.it"/>
    <x v="1"/>
    <x v="1"/>
    <n v="2022"/>
    <s v=""/>
    <s v="LOMBARDIA"/>
    <n v="3.3727318003338774E-5"/>
  </r>
  <r>
    <s v="BESENELLO"/>
    <s v="anagrafe.comunedibesenello@pec.it"/>
    <x v="0"/>
    <x v="18"/>
    <n v="2511"/>
    <s v=""/>
    <s v="TRENTINO-ALTO ADIGE/SÜDTIROL"/>
    <n v="4.1883924582781232E-5"/>
  </r>
  <r>
    <s v="BESENZONE"/>
    <s v="comune.besenzone@sintranet.legalmail.it"/>
    <x v="0"/>
    <x v="15"/>
    <n v="976"/>
    <s v=""/>
    <s v="EMILIA-ROMAGNA"/>
    <n v="1.6279852804776776E-5"/>
  </r>
  <r>
    <s v="BESNATE"/>
    <s v="protocollo@pec.comune.besnate.va.it"/>
    <x v="1"/>
    <x v="1"/>
    <n v="5464"/>
    <s v=""/>
    <s v="LOMBARDIA"/>
    <n v="9.1140487423463419E-5"/>
  </r>
  <r>
    <s v="BESOZZO"/>
    <s v="comune.besozzo.va@halleycert.it"/>
    <x v="1"/>
    <x v="1"/>
    <n v="8994"/>
    <s v=""/>
    <s v="LOMBARDIA"/>
    <n v="1.5002151242434663E-4"/>
  </r>
  <r>
    <s v="BESSUDE"/>
    <s v="protocollo@pec.comune.bessude.ss.it"/>
    <x v="3"/>
    <x v="3"/>
    <n v="428"/>
    <s v=""/>
    <s v="SARDEGNA"/>
    <n v="7.139115779143914E-6"/>
  </r>
  <r>
    <s v="BETTOLA"/>
    <s v="comune.bettola@sintranet.legalmail.it"/>
    <x v="0"/>
    <x v="15"/>
    <n v="2999"/>
    <s v=""/>
    <s v="EMILIA-ROMAGNA"/>
    <n v="5.0023850985169618E-5"/>
  </r>
  <r>
    <s v="BETTONA"/>
    <s v="segreteria@pec.comune.bettona.pg.it"/>
    <x v="2"/>
    <x v="13"/>
    <n v="4302"/>
    <s v=""/>
    <s v="UMBRIA"/>
    <n v="7.1758121686628777E-5"/>
  </r>
  <r>
    <s v="BEURA-CARDEZZA"/>
    <s v="tributi.beuracardezza@anutel.it"/>
    <x v="1"/>
    <x v="8"/>
    <n v="1437"/>
    <s v=""/>
    <s v="PIEMONTE"/>
    <n v="2.3969414426705149E-5"/>
  </r>
  <r>
    <s v="BEVAGNA"/>
    <s v="comune.bevagna@postacert.umbria.it"/>
    <x v="2"/>
    <x v="13"/>
    <n v="5074"/>
    <s v=""/>
    <s v="UMBRIA"/>
    <n v="8.4635218372374347E-5"/>
  </r>
  <r>
    <s v="BEVERINO"/>
    <s v="comune.beverino@legalmail.it"/>
    <x v="1"/>
    <x v="17"/>
    <n v="2403"/>
    <s v=""/>
    <s v="LIGURIA"/>
    <n v="4.008246546094118E-5"/>
  </r>
  <r>
    <s v="BEVILACQUA"/>
    <s v="demografici.bevilacqua@pec.comune.bevilacqua.vr.it"/>
    <x v="0"/>
    <x v="0"/>
    <n v="1787"/>
    <s v=""/>
    <s v="VENETO"/>
    <n v="2.9807476395631248E-5"/>
  </r>
  <r>
    <s v="BIANCAVILLA"/>
    <s v="protocollo@pec.comune.biancavilla.ct.it"/>
    <x v="3"/>
    <x v="6"/>
    <n v="23703"/>
    <s v=""/>
    <s v="SICILIA"/>
    <n v="3.9537023671272942E-4"/>
  </r>
  <r>
    <s v="BIANCHI"/>
    <s v="anagrafe.bianchi@asmepec.it"/>
    <x v="4"/>
    <x v="11"/>
    <n v="1367"/>
    <s v=""/>
    <s v="CALABRIA"/>
    <n v="2.280180203291993E-5"/>
  </r>
  <r>
    <s v="BIANCO"/>
    <s v="comune.bianco@asmepec.it"/>
    <x v="4"/>
    <x v="11"/>
    <n v="4125"/>
    <s v=""/>
    <s v="CALABRIA"/>
    <n v="6.8805730348057588E-5"/>
  </r>
  <r>
    <s v="BIANDRATE"/>
    <s v="biandrate@pcert.it"/>
    <x v="1"/>
    <x v="8"/>
    <n v="1200"/>
    <s v=""/>
    <s v="PIEMONTE"/>
    <n v="2.0016212464889479E-5"/>
  </r>
  <r>
    <s v="BIANDRONNO"/>
    <s v="protocollo@pec.comune.biandronno.va.it"/>
    <x v="1"/>
    <x v="1"/>
    <n v="3285"/>
    <s v=""/>
    <s v="LOMBARDIA"/>
    <n v="5.4794381622634946E-5"/>
  </r>
  <r>
    <s v="BIANZANO"/>
    <s v="protocollo@comunebianzano.legalmail.it"/>
    <x v="1"/>
    <x v="1"/>
    <n v="605"/>
    <s v=""/>
    <s v="LOMBARDIA"/>
    <n v="1.0091507117715112E-5"/>
  </r>
  <r>
    <s v="BIANZÈ"/>
    <s v="bianze@legalmail.it"/>
    <x v="1"/>
    <x v="8"/>
    <n v="2028"/>
    <s v=""/>
    <s v="PIEMONTE"/>
    <n v="3.3827399065663219E-5"/>
  </r>
  <r>
    <s v="BIANZONE"/>
    <s v="protocollo.bianzone@cert.provincia.so.it"/>
    <x v="1"/>
    <x v="1"/>
    <n v="1273"/>
    <s v=""/>
    <s v="LOMBARDIA"/>
    <n v="2.123386538983692E-5"/>
  </r>
  <r>
    <s v="BIASSONO"/>
    <s v="biassono@pec.it"/>
    <x v="1"/>
    <x v="1"/>
    <n v="11697"/>
    <s v=""/>
    <s v="LOMBARDIA"/>
    <n v="1.9510803100151019E-4"/>
  </r>
  <r>
    <s v="BIBBIANO"/>
    <s v="bibbiano@cert.provincia.re.it"/>
    <x v="0"/>
    <x v="15"/>
    <n v="9965"/>
    <s v=""/>
    <s v="EMILIA-ROMAGNA"/>
    <n v="1.6621796434385303E-4"/>
  </r>
  <r>
    <s v="BIBBIENA"/>
    <s v="bibbiena@postacert.toscana.it"/>
    <x v="2"/>
    <x v="2"/>
    <n v="12284"/>
    <s v=""/>
    <s v="TOSCANA"/>
    <n v="2.0489929493225197E-4"/>
  </r>
  <r>
    <s v="BIBBONA"/>
    <s v="comune.bibbona@pec.it"/>
    <x v="2"/>
    <x v="2"/>
    <n v="3209"/>
    <s v=""/>
    <s v="TOSCANA"/>
    <n v="5.3526688166525279E-5"/>
  </r>
  <r>
    <s v="BIBIANA"/>
    <s v="postacert@pec.comunebibiana.it"/>
    <x v="1"/>
    <x v="8"/>
    <n v="3376"/>
    <s v=""/>
    <s v="PIEMONTE"/>
    <n v="5.631227773455573E-5"/>
  </r>
  <r>
    <s v="BICCARI"/>
    <s v="comune@pec.comune.biccari.fg.it"/>
    <x v="4"/>
    <x v="7"/>
    <n v="2872"/>
    <s v=""/>
    <s v="PUGLIA"/>
    <n v="4.7905468499302154E-5"/>
  </r>
  <r>
    <s v="BICINICCO"/>
    <s v="comune.bicinicco@certgov.fvg.it"/>
    <x v="0"/>
    <x v="16"/>
    <n v="1922"/>
    <s v=""/>
    <s v="FRIULI-VENEZIA GIULIA"/>
    <n v="3.2059300297931316E-5"/>
  </r>
  <r>
    <s v="BIDONÌ"/>
    <s v="protocollo@pec.comune.bidoni.or.it"/>
    <x v="3"/>
    <x v="3"/>
    <n v="147"/>
    <s v=""/>
    <s v="SARDEGNA"/>
    <n v="2.451986026948961E-6"/>
  </r>
  <r>
    <s v="BIELLA"/>
    <s v="protocollo@cert.comune.biella.it"/>
    <x v="1"/>
    <x v="8"/>
    <n v="43818"/>
    <s v=""/>
    <s v="PIEMONTE"/>
    <n v="7.3089199815543928E-4"/>
  </r>
  <r>
    <s v="BIENNO"/>
    <s v="protocollo@pec.comune.bienno.bs.it"/>
    <x v="1"/>
    <x v="1"/>
    <n v="3958"/>
    <s v=""/>
    <s v="LOMBARDIA"/>
    <n v="6.602014078002713E-5"/>
  </r>
  <r>
    <s v="BIENO"/>
    <s v="comune@pec.comune.bieno.tn.it"/>
    <x v="0"/>
    <x v="18"/>
    <n v="430"/>
    <s v=""/>
    <s v="TRENTINO-ALTO ADIGE/SÜDTIROL"/>
    <n v="7.1724761332520627E-6"/>
  </r>
  <r>
    <s v="BIENTINA"/>
    <s v="comune.bientina.pi.it@cert.legalmail.it"/>
    <x v="2"/>
    <x v="2"/>
    <n v="7766"/>
    <s v=""/>
    <s v="TOSCANA"/>
    <n v="1.2953825500194307E-4"/>
  </r>
  <r>
    <s v="BIGARELLO"/>
    <s v="PEC NON ESISTENTE"/>
    <x v="1"/>
    <x v="1"/>
    <n v="2083"/>
    <s v=""/>
    <s v="LOMBARDIA"/>
    <n v="3.4744808803637317E-5"/>
  </r>
  <r>
    <s v="BINAGO"/>
    <s v="comune.binago@pec.regione.lombardia.it"/>
    <x v="1"/>
    <x v="1"/>
    <n v="4776"/>
    <s v=""/>
    <s v="LOMBARDIA"/>
    <n v="7.9664525610260124E-5"/>
  </r>
  <r>
    <s v="BINASCO"/>
    <s v="comune.binasco@legalmail.it"/>
    <x v="1"/>
    <x v="1"/>
    <n v="7158"/>
    <s v=""/>
    <s v="LOMBARDIA"/>
    <n v="1.1939670735306574E-4"/>
  </r>
  <r>
    <s v="BINETTO"/>
    <s v="comunedibinetto@pec.it"/>
    <x v="4"/>
    <x v="7"/>
    <n v="2162"/>
    <s v=""/>
    <s v="PUGLIA"/>
    <n v="3.6062542790909212E-5"/>
  </r>
  <r>
    <s v="BIOGLIO"/>
    <s v="bioglio@pec.ptbiellese.it"/>
    <x v="1"/>
    <x v="8"/>
    <n v="986"/>
    <s v=""/>
    <s v="PIEMONTE"/>
    <n v="1.6446654575317521E-5"/>
  </r>
  <r>
    <s v="BIONAZ"/>
    <s v="protocollo@pec.comune.bionaz.ao.it"/>
    <x v="1"/>
    <x v="19"/>
    <n v="234"/>
    <s v=""/>
    <s v="VALLE D'AOSTA/VALLÉE D'AOSTE"/>
    <n v="3.903161430653448E-6"/>
  </r>
  <r>
    <s v="BIONE"/>
    <s v="protocollo@pec.comune.bione.bs.it"/>
    <x v="1"/>
    <x v="1"/>
    <n v="1471"/>
    <s v=""/>
    <s v="LOMBARDIA"/>
    <n v="2.4536540446543685E-5"/>
  </r>
  <r>
    <s v="BIRORI"/>
    <s v="protocollo@pec.comune.birori.nu.it "/>
    <x v="3"/>
    <x v="3"/>
    <n v="561"/>
    <s v=""/>
    <s v="SARDEGNA"/>
    <n v="9.3575793273358308E-6"/>
  </r>
  <r>
    <s v="BISACCIA"/>
    <s v="protocollo.bisaccia@asmepec.it"/>
    <x v="4"/>
    <x v="10"/>
    <n v="3919"/>
    <s v=""/>
    <s v="CAMPANIA"/>
    <n v="6.5369613874918228E-5"/>
  </r>
  <r>
    <s v="BISACQUINO"/>
    <s v="protocollo@pec.comune.bisacquino.pa.it"/>
    <x v="3"/>
    <x v="6"/>
    <n v="4829"/>
    <s v=""/>
    <s v="SICILIA"/>
    <n v="8.0548574994126072E-5"/>
  </r>
  <r>
    <s v="BISCEGLIE"/>
    <s v="protocollogenerale@cert.comune.bisceglie.bt.it"/>
    <x v="4"/>
    <x v="7"/>
    <n v="54678"/>
    <s v=""/>
    <s v="COMPRESO"/>
    <n v="9.1203872096268907E-4"/>
  </r>
  <r>
    <s v="BISEGNA"/>
    <s v="comunebisegna@pec.it"/>
    <x v="4"/>
    <x v="4"/>
    <n v="261"/>
    <s v=""/>
    <s v="ABRUZZO"/>
    <n v="4.3535262111134611E-6"/>
  </r>
  <r>
    <s v="BISENTI"/>
    <s v="comunebisenti@pec.it"/>
    <x v="4"/>
    <x v="4"/>
    <n v="2069"/>
    <s v=""/>
    <s v="ABRUZZO"/>
    <n v="3.4511286324880277E-5"/>
  </r>
  <r>
    <s v="BISIGNANO"/>
    <s v="comune.bisignano@mailcertificata.biz"/>
    <x v="4"/>
    <x v="11"/>
    <n v="10335"/>
    <s v=""/>
    <s v="CALABRIA"/>
    <n v="1.7238962985386064E-4"/>
  </r>
  <r>
    <s v="BISTAGNO"/>
    <s v="bistagno@cert.ruparpiemonte.it"/>
    <x v="1"/>
    <x v="8"/>
    <n v="1930"/>
    <s v=""/>
    <s v="PIEMONTE"/>
    <n v="3.2192741714363911E-5"/>
  </r>
  <r>
    <s v="BISUSCHIO"/>
    <s v="comune.bisuschio@pec.regione.lombardia.it"/>
    <x v="1"/>
    <x v="1"/>
    <n v="4267"/>
    <s v=""/>
    <s v="LOMBARDIA"/>
    <n v="7.1174315489736176E-5"/>
  </r>
  <r>
    <s v="BITETTO"/>
    <s v="affarigenerali@pec.comune.bitetto.ba.it"/>
    <x v="4"/>
    <x v="7"/>
    <n v="11799"/>
    <s v=""/>
    <s v="PUGLIA"/>
    <n v="1.9680940906102579E-4"/>
  </r>
  <r>
    <s v="BITONTO"/>
    <s v="protocollo.comunebitonto@pec.rupar.puglia.it"/>
    <x v="4"/>
    <x v="7"/>
    <n v="56258"/>
    <s v=""/>
    <s v="COMPRESO"/>
    <n v="9.3839340070812688E-4"/>
  </r>
  <r>
    <s v="BITRITTO"/>
    <s v="demografici@pec.comune.bitritto.ba.it"/>
    <x v="4"/>
    <x v="7"/>
    <n v="10878"/>
    <s v=""/>
    <s v="PUGLIA"/>
    <n v="1.8144696599422313E-4"/>
  </r>
  <r>
    <s v="BITTI"/>
    <s v="protocollo@pec.comune.bitti.nu.it"/>
    <x v="3"/>
    <x v="3"/>
    <n v="3019"/>
    <s v=""/>
    <s v="SARDEGNA"/>
    <n v="5.0357454526251115E-5"/>
  </r>
  <r>
    <s v="BIVONA"/>
    <s v="bivona.utc@pec.it"/>
    <x v="3"/>
    <x v="6"/>
    <n v="3882"/>
    <s v=""/>
    <s v="SICILIA"/>
    <n v="6.4752447323917456E-5"/>
  </r>
  <r>
    <s v="BIVONGI"/>
    <s v="amministrativocomunebivongi@pec.it"/>
    <x v="4"/>
    <x v="11"/>
    <n v="1398"/>
    <s v=""/>
    <s v="CALABRIA"/>
    <n v="2.3318887521596244E-5"/>
  </r>
  <r>
    <s v="BIZZARONE"/>
    <s v="comune.bizzarone@pec.provincia.como.it"/>
    <x v="1"/>
    <x v="1"/>
    <n v="1517"/>
    <s v=""/>
    <s v="LOMBARDIA"/>
    <n v="2.5303828591031117E-5"/>
  </r>
  <r>
    <s v="BLEGGIO SUPERIORE"/>
    <s v="comune@pec.comune.bleggiosuperiore.tn.it"/>
    <x v="0"/>
    <x v="18"/>
    <n v="1600"/>
    <s v=""/>
    <s v="TRENTINO-ALTO ADIGE/SÜDTIROL"/>
    <n v="2.6688283286519303E-5"/>
  </r>
  <r>
    <s v="BLELLO"/>
    <s v="comune.blello@pec.regione.lombardia.it"/>
    <x v="1"/>
    <x v="1"/>
    <n v="76"/>
    <s v=""/>
    <s v="LOMBARDIA"/>
    <n v="1.267693456109667E-6"/>
  </r>
  <r>
    <s v="BLERA"/>
    <s v="uffici@pec.comuneblera.gov.it"/>
    <x v="2"/>
    <x v="9"/>
    <n v="3356"/>
    <s v=""/>
    <s v="LAZIO"/>
    <n v="5.597867419347424E-5"/>
  </r>
  <r>
    <s v="BLESSAGNO"/>
    <s v="comune.blessagno@pec.provincia.como.it"/>
    <x v="1"/>
    <x v="1"/>
    <n v="284"/>
    <s v=""/>
    <s v="LOMBARDIA"/>
    <n v="4.7371702833571769E-6"/>
  </r>
  <r>
    <s v="BLEVIO"/>
    <s v="comune.blevio@pec.regione.lombardia.it"/>
    <x v="1"/>
    <x v="1"/>
    <n v="1185"/>
    <s v=""/>
    <s v="LOMBARDIA"/>
    <n v="1.9766009809078361E-5"/>
  </r>
  <r>
    <s v="BLUFI"/>
    <s v="info@pec.comune.blufi.pa.it"/>
    <x v="3"/>
    <x v="6"/>
    <n v="1083"/>
    <s v=""/>
    <s v="SICILIA"/>
    <n v="1.8064631749562753E-5"/>
  </r>
  <r>
    <s v="BOARA PISANI"/>
    <s v="boarapisani.pd@cert.ip-veneto.net"/>
    <x v="0"/>
    <x v="0"/>
    <n v="2611"/>
    <s v=""/>
    <s v="VENETO"/>
    <n v="4.355194228818869E-5"/>
  </r>
  <r>
    <s v="BOBBIO"/>
    <s v="comune.bobbio@sintranet.legalmail.it"/>
    <x v="0"/>
    <x v="15"/>
    <n v="3711"/>
    <s v=""/>
    <s v="EMILIA-ROMAGNA"/>
    <n v="6.1900137047670711E-5"/>
  </r>
  <r>
    <s v="BOBBIO PELLICE"/>
    <s v="protocollo.comunebobbiopellice@pec.it"/>
    <x v="1"/>
    <x v="8"/>
    <n v="566"/>
    <s v=""/>
    <s v="PIEMONTE"/>
    <n v="9.4409802126062034E-6"/>
  </r>
  <r>
    <s v="BOCA"/>
    <s v="amministrazione_boca@pec.it"/>
    <x v="1"/>
    <x v="8"/>
    <n v="1227"/>
    <s v=""/>
    <s v="PIEMONTE"/>
    <n v="2.0466577245349492E-5"/>
  </r>
  <r>
    <s v="BOCCHIGLIERO"/>
    <s v="elettorale.bocchigliero@asmepec.it"/>
    <x v="4"/>
    <x v="11"/>
    <n v="1479"/>
    <s v=""/>
    <s v="CALABRIA"/>
    <n v="2.4669981862976283E-5"/>
  </r>
  <r>
    <s v="BOCCIOLETO"/>
    <s v="boccioleto@cert.ruparpiemonte.it"/>
    <x v="1"/>
    <x v="8"/>
    <n v="219"/>
    <s v=""/>
    <s v="PIEMONTE"/>
    <n v="3.65295877484233E-6"/>
  </r>
  <r>
    <s v="BOCENAGO"/>
    <s v="comune@pec.comune.bocenago.tn.it"/>
    <x v="0"/>
    <x v="18"/>
    <n v="407"/>
    <s v=""/>
    <s v="TRENTINO-ALTO ADIGE/SÜDTIROL"/>
    <n v="6.7888320610083478E-6"/>
  </r>
  <r>
    <s v="BODIO LOMNAGO"/>
    <s v="comune.bodiolomnago@pec.regione.lombardia.it"/>
    <x v="1"/>
    <x v="1"/>
    <n v="2119"/>
    <s v=""/>
    <s v="LOMBARDIA"/>
    <n v="3.5345295177584003E-5"/>
  </r>
  <r>
    <s v="BOFFALORA D'ADDA"/>
    <s v="comune.boffaloradadda@pec.regione.lombardia.it"/>
    <x v="1"/>
    <x v="1"/>
    <n v="1705"/>
    <s v=""/>
    <s v="LOMBARDIA"/>
    <n v="2.8439701877197133E-5"/>
  </r>
  <r>
    <s v="BOFFALORA SOPRA TICINO"/>
    <s v="comune.boffaloraticino@pec.it"/>
    <x v="1"/>
    <x v="1"/>
    <n v="4195"/>
    <s v=""/>
    <s v="LOMBARDIA"/>
    <n v="6.9973342741842803E-5"/>
  </r>
  <r>
    <s v="BOGLIASCO"/>
    <s v="comune.bogliasco@halleycert.it"/>
    <x v="1"/>
    <x v="17"/>
    <n v="4486"/>
    <s v=""/>
    <s v="LIGURIA"/>
    <n v="7.4827274264578503E-5"/>
  </r>
  <r>
    <s v="BOGNANCO"/>
    <s v="comune.bognanco@pecentilocali.it"/>
    <x v="1"/>
    <x v="8"/>
    <n v="230"/>
    <s v=""/>
    <s v="PIEMONTE"/>
    <n v="3.8364407224371498E-6"/>
  </r>
  <r>
    <s v="BOGOGNO"/>
    <s v="bogogno@cert.ruparpiemonte.it"/>
    <x v="1"/>
    <x v="8"/>
    <n v="1325"/>
    <s v=""/>
    <s v="PIEMONTE"/>
    <n v="2.2101234596648799E-5"/>
  </r>
  <r>
    <s v="BOISSANO"/>
    <s v="protocollo@pec.comune.boissano.sv.it"/>
    <x v="1"/>
    <x v="17"/>
    <n v="2437"/>
    <s v=""/>
    <s v="LIGURIA"/>
    <n v="4.0649591480779716E-5"/>
  </r>
  <r>
    <s v="BOJANO"/>
    <s v="protocollo@pec.comune.bojano.cb.it"/>
    <x v="4"/>
    <x v="14"/>
    <n v="7946"/>
    <s v=""/>
    <s v="MOLISE"/>
    <n v="1.3254068687167651E-4"/>
  </r>
  <r>
    <s v="BOLANO"/>
    <s v="comune.bolano@anutel.it"/>
    <x v="1"/>
    <x v="17"/>
    <n v="7759"/>
    <s v=""/>
    <s v="LIGURIA"/>
    <n v="1.2942149376256456E-4"/>
  </r>
  <r>
    <s v="BOLGARE"/>
    <s v="comune.bolgare@cert.legalmail.it"/>
    <x v="1"/>
    <x v="1"/>
    <n v="5760"/>
    <s v=""/>
    <s v="LOMBARDIA"/>
    <n v="9.6077819831469498E-5"/>
  </r>
  <r>
    <s v="BOLLATE"/>
    <s v="comune.bollate@legalmail.it"/>
    <x v="1"/>
    <x v="1"/>
    <n v="35557"/>
    <s v=""/>
    <s v="LOMBARDIA"/>
    <n v="5.9309705551172933E-4"/>
  </r>
  <r>
    <s v="BOLLENGO"/>
    <s v="comune.bollengo.to@legalmail.it"/>
    <x v="1"/>
    <x v="8"/>
    <n v="2112"/>
    <s v=""/>
    <s v="PIEMONTE"/>
    <n v="3.522853393820548E-5"/>
  </r>
  <r>
    <s v="BOLOGNA"/>
    <s v="protocollogenerale@pec.comune.bologna.it"/>
    <x v="0"/>
    <x v="15"/>
    <n v="371337"/>
    <s v="TROVATO"/>
    <s v="EMILIA-ROMAGNA"/>
    <n v="6.1939669067288868E-3"/>
  </r>
  <r>
    <s v="BOLOGNANO"/>
    <s v="protocollo@pec.comunebolognano.it"/>
    <x v="4"/>
    <x v="4"/>
    <n v="1157"/>
    <s v=""/>
    <s v="ABRUZZO"/>
    <n v="1.9298964851564273E-5"/>
  </r>
  <r>
    <s v="BOLOGNETTA"/>
    <s v="prot.bol@pec.comunebolognetta.it"/>
    <x v="3"/>
    <x v="6"/>
    <n v="3932"/>
    <s v=""/>
    <s v="SICILIA"/>
    <n v="6.5586456176621195E-5"/>
  </r>
  <r>
    <s v="BOLOGNOLA"/>
    <s v="comune@pec.comune.bolognola.mc.it"/>
    <x v="2"/>
    <x v="12"/>
    <n v="161"/>
    <s v=""/>
    <s v="MARCHE"/>
    <n v="2.6855085057060051E-6"/>
  </r>
  <r>
    <s v="BOLOTANA"/>
    <s v="protocollo@pec.comune.bolotana.nu.it"/>
    <x v="3"/>
    <x v="3"/>
    <n v="2846"/>
    <s v=""/>
    <s v="SARDEGNA"/>
    <n v="4.7471783895896213E-5"/>
  </r>
  <r>
    <s v="BOLSENA"/>
    <s v="postacertificata@pec.comune.bolsena.vt.it"/>
    <x v="2"/>
    <x v="9"/>
    <n v="4137"/>
    <s v=""/>
    <s v="LAZIO"/>
    <n v="6.9005892472706476E-5"/>
  </r>
  <r>
    <s v="BOLTIERE"/>
    <s v="comune.boltiere@postecert.it"/>
    <x v="1"/>
    <x v="1"/>
    <n v="5814"/>
    <s v=""/>
    <s v="LOMBARDIA"/>
    <n v="9.6978549392389525E-5"/>
  </r>
  <r>
    <s v="BOLZANO"/>
    <s v="PEC NON ESISTENTE"/>
    <x v="0"/>
    <x v="18"/>
    <n v="102575"/>
    <s v=""/>
    <s v="TRENTINO-ALTO ADIGE/SÜDTIROL"/>
    <n v="1.7109691613216985E-3"/>
  </r>
  <r>
    <s v="BOLZANO NOVARESE"/>
    <s v="bolzano.novarese@cert.ruparpiemonte.it"/>
    <x v="1"/>
    <x v="8"/>
    <n v="1176"/>
    <s v=""/>
    <s v="PIEMONTE"/>
    <n v="1.9615888215591688E-5"/>
  </r>
  <r>
    <s v="BOLZANO VICENTINO"/>
    <s v="comunebolzanovic@legalmail.it"/>
    <x v="0"/>
    <x v="0"/>
    <n v="6509"/>
    <s v=""/>
    <s v="VENETO"/>
    <n v="1.0857127244497134E-4"/>
  </r>
  <r>
    <s v="BOMARZO"/>
    <s v="comunebomarzo@pec.it"/>
    <x v="2"/>
    <x v="9"/>
    <n v="1814"/>
    <s v=""/>
    <s v="LAZIO"/>
    <n v="3.0257841176091261E-5"/>
  </r>
  <r>
    <s v="BOMBA"/>
    <s v="comunedibomba@pec.it"/>
    <x v="4"/>
    <x v="4"/>
    <n v="885"/>
    <s v=""/>
    <s v="ABRUZZO"/>
    <n v="1.476195669285599E-5"/>
  </r>
  <r>
    <s v="BOMPENSIERE"/>
    <s v="anagrafe@pec.comunebompensiere.it"/>
    <x v="3"/>
    <x v="6"/>
    <n v="610"/>
    <s v=""/>
    <s v="SICILIA"/>
    <n v="1.0174908002985485E-5"/>
  </r>
  <r>
    <s v="BOMPIETRO"/>
    <s v="protocollo@pec.comune.bompietro.pa.it"/>
    <x v="3"/>
    <x v="6"/>
    <n v="1474"/>
    <s v=""/>
    <s v="SICILIA"/>
    <n v="2.4586580977705911E-5"/>
  </r>
  <r>
    <s v="BOMPORTO"/>
    <s v="comunedibomporto@cert.comune.bomporto.mo.it"/>
    <x v="0"/>
    <x v="15"/>
    <n v="9761"/>
    <s v=""/>
    <s v="EMILIA-ROMAGNA"/>
    <n v="1.6281520822482184E-4"/>
  </r>
  <r>
    <s v="BONARCADO"/>
    <s v="protocollo@pec.comune.bonarcado.or.it"/>
    <x v="3"/>
    <x v="3"/>
    <n v="1627"/>
    <s v=""/>
    <s v="SARDEGNA"/>
    <n v="2.7138648066979319E-5"/>
  </r>
  <r>
    <s v="BONASSOLA"/>
    <s v="comune.bonassola.sp@halleycert.it"/>
    <x v="1"/>
    <x v="17"/>
    <n v="995"/>
    <s v=""/>
    <s v="LIGURIA"/>
    <n v="1.6596776168804191E-5"/>
  </r>
  <r>
    <s v="BONATE SOPRA"/>
    <s v="comune.bonatesopra.bg@halleycert.it"/>
    <x v="1"/>
    <x v="1"/>
    <n v="8920"/>
    <s v=""/>
    <s v="LOMBARDIA"/>
    <n v="1.4878717932234511E-4"/>
  </r>
  <r>
    <s v="BONATE SOTTO"/>
    <s v="comune.bonatesotto@pec.regione.lombardia.it"/>
    <x v="1"/>
    <x v="1"/>
    <n v="6455"/>
    <s v=""/>
    <s v="LOMBARDIA"/>
    <n v="1.0767054288405132E-4"/>
  </r>
  <r>
    <s v="BONAVIGO"/>
    <s v="info.bonavigo@stpec.it"/>
    <x v="0"/>
    <x v="0"/>
    <n v="2024"/>
    <s v=""/>
    <s v="VENETO"/>
    <n v="3.3760678357446918E-5"/>
  </r>
  <r>
    <s v="BONDENO"/>
    <s v="comune.bondeno@cert.comune.bondeno.fe.it"/>
    <x v="0"/>
    <x v="15"/>
    <n v="15116"/>
    <s v=""/>
    <s v="EMILIA-ROMAGNA"/>
    <n v="2.5213755634939113E-4"/>
  </r>
  <r>
    <s v="BONDONE"/>
    <s v="comune@pec.comune.bondone.tn.it"/>
    <x v="0"/>
    <x v="18"/>
    <n v="668"/>
    <s v=""/>
    <s v="TRENTINO-ALTO ADIGE/SÜDTIROL"/>
    <n v="1.114235827212181E-5"/>
  </r>
  <r>
    <s v="BONEA"/>
    <s v="protocollo@pec.comune.bonea.bn.it"/>
    <x v="4"/>
    <x v="10"/>
    <n v="1483"/>
    <s v=""/>
    <s v="CAMPANIA"/>
    <n v="2.4736702571192581E-5"/>
  </r>
  <r>
    <s v="BONEFRO"/>
    <s v="comune.bonefrocb@legalmail.it"/>
    <x v="4"/>
    <x v="14"/>
    <n v="1528"/>
    <s v=""/>
    <s v="MOLISE"/>
    <n v="2.5487310538625937E-5"/>
  </r>
  <r>
    <s v="BONEMERSE"/>
    <s v="comune.bonemerse@pec.regione.lombardia.it"/>
    <x v="1"/>
    <x v="1"/>
    <n v="1485"/>
    <s v=""/>
    <s v="LOMBARDIA"/>
    <n v="2.4770062925300731E-5"/>
  </r>
  <r>
    <s v="BONIFATI"/>
    <s v="affarigenerali.bonifati@asmepec.it"/>
    <x v="4"/>
    <x v="11"/>
    <n v="2912"/>
    <s v=""/>
    <s v="CALABRIA"/>
    <n v="4.8572675581465135E-5"/>
  </r>
  <r>
    <s v="BONITO"/>
    <s v="comunebonito@pec.it"/>
    <x v="4"/>
    <x v="10"/>
    <n v="2526"/>
    <s v=""/>
    <s v="CAMPANIA"/>
    <n v="4.213412723859235E-5"/>
  </r>
  <r>
    <s v="BONNANARO"/>
    <s v="protocollo@pec.comune.bonnanaro.ss.it"/>
    <x v="3"/>
    <x v="3"/>
    <n v="1021"/>
    <s v=""/>
    <s v="SARDEGNA"/>
    <n v="1.7030460772210132E-5"/>
  </r>
  <r>
    <s v="BONO"/>
    <s v="protocollo@pec.comune.bono.ss.it"/>
    <x v="3"/>
    <x v="3"/>
    <n v="3636"/>
    <s v=""/>
    <s v="SARDEGNA"/>
    <n v="6.0649123768615116E-5"/>
  </r>
  <r>
    <s v="BONORVA"/>
    <s v="protocollo.bonorva@pec.comunas.it"/>
    <x v="3"/>
    <x v="3"/>
    <n v="3669"/>
    <s v=""/>
    <s v="SARDEGNA"/>
    <n v="6.1199569611399574E-5"/>
  </r>
  <r>
    <s v="BONVICINO"/>
    <s v="comune.bonvicino@legalmail.it"/>
    <x v="1"/>
    <x v="8"/>
    <n v="107"/>
    <s v=""/>
    <s v="PIEMONTE"/>
    <n v="1.7847789447859785E-6"/>
  </r>
  <r>
    <s v="BORBONA"/>
    <s v="borbona@pec.comune.borbona.rieti.it"/>
    <x v="2"/>
    <x v="9"/>
    <n v="650"/>
    <s v=""/>
    <s v="LAZIO"/>
    <n v="1.0842115085148468E-5"/>
  </r>
  <r>
    <s v="BORCA DI CADORE"/>
    <s v="borca.bl@cert.ip-veneto.net"/>
    <x v="0"/>
    <x v="0"/>
    <n v="818"/>
    <s v=""/>
    <s v="VENETO"/>
    <n v="1.3644384830232995E-5"/>
  </r>
  <r>
    <s v="BORDANO"/>
    <s v="comune.bordano@certgov.fvg.it"/>
    <x v="0"/>
    <x v="16"/>
    <n v="789"/>
    <s v=""/>
    <s v="FRIULI-VENEZIA GIULIA"/>
    <n v="1.3160659695664833E-5"/>
  </r>
  <r>
    <s v="BORDIGHERA"/>
    <s v="bordighera@legalmail.it"/>
    <x v="1"/>
    <x v="17"/>
    <n v="10416"/>
    <s v=""/>
    <s v="LIGURIA"/>
    <n v="1.7374072419524067E-4"/>
  </r>
  <r>
    <s v="BORDOLANO"/>
    <s v="bordolano@postemailcertificata.it"/>
    <x v="1"/>
    <x v="1"/>
    <n v="621"/>
    <s v=""/>
    <s v="LOMBARDIA"/>
    <n v="1.0358389950580305E-5"/>
  </r>
  <r>
    <s v="BORE"/>
    <s v="protocollo@postacert.comune.bore.pr.it"/>
    <x v="0"/>
    <x v="15"/>
    <n v="799"/>
    <s v=""/>
    <s v="EMILIA-ROMAGNA"/>
    <n v="1.3327461466205578E-5"/>
  </r>
  <r>
    <s v="BORETTO"/>
    <s v="protocolloboretto@legalmail.it"/>
    <x v="0"/>
    <x v="15"/>
    <n v="5263"/>
    <s v=""/>
    <s v="EMILIA-ROMAGNA"/>
    <n v="8.7787771835594439E-5"/>
  </r>
  <r>
    <s v="BORGARELLO"/>
    <s v="comune.borgarello@pec.regione.lombardia.it"/>
    <x v="1"/>
    <x v="1"/>
    <n v="2659"/>
    <s v=""/>
    <s v="LOMBARDIA"/>
    <n v="4.4352590786784272E-5"/>
  </r>
  <r>
    <s v="BORGARO TORINESE"/>
    <s v="comune.borgaro-torinese.to@cert.legalmail.it"/>
    <x v="1"/>
    <x v="8"/>
    <n v="11723"/>
    <s v=""/>
    <s v="PIEMONTE"/>
    <n v="1.9554171560491612E-4"/>
  </r>
  <r>
    <s v="BORGETTO"/>
    <s v="ufficioprotocollo@pec.it"/>
    <x v="3"/>
    <x v="6"/>
    <n v="7021"/>
    <s v=""/>
    <s v="SICILIA"/>
    <n v="1.1711152309665753E-4"/>
  </r>
  <r>
    <s v="BORGHETTO D'ARROSCIA"/>
    <s v="protocollo@pec.comune.borghettodarroscia.im.it"/>
    <x v="1"/>
    <x v="17"/>
    <n v="463"/>
    <s v=""/>
    <s v="LIGURIA"/>
    <n v="7.7229219760365235E-6"/>
  </r>
  <r>
    <s v="BORGHETTO DI BORBERA"/>
    <s v="anagrafe@cert.comune.borghettodiborbera.al.it"/>
    <x v="1"/>
    <x v="8"/>
    <n v="1991"/>
    <s v=""/>
    <s v="PIEMONTE"/>
    <n v="3.321023251466246E-5"/>
  </r>
  <r>
    <s v="BORGHETTO DI VARA"/>
    <s v="borghettodivara@legalmail.it"/>
    <x v="1"/>
    <x v="17"/>
    <n v="1008"/>
    <s v=""/>
    <s v="LIGURIA"/>
    <n v="1.6813618470507162E-5"/>
  </r>
  <r>
    <s v="BORGHETTO LODIGIANO"/>
    <s v="borghettolodigiano@cert.elaus2002.net"/>
    <x v="1"/>
    <x v="1"/>
    <n v="4379"/>
    <s v=""/>
    <s v="LOMBARDIA"/>
    <n v="7.3042495319792516E-5"/>
  </r>
  <r>
    <s v="BORGHETTO SANTO SPIRITO"/>
    <s v="comuneborghettoss@postecert.it"/>
    <x v="1"/>
    <x v="17"/>
    <n v="5154"/>
    <s v=""/>
    <s v="LIGURIA"/>
    <n v="8.5969632536700308E-5"/>
  </r>
  <r>
    <s v="BORGHI"/>
    <s v="comune.borghi@cert.provincia.fc.it"/>
    <x v="0"/>
    <x v="15"/>
    <n v="2718"/>
    <s v=""/>
    <s v="EMILIA-ROMAGNA"/>
    <n v="4.5336721232974671E-5"/>
  </r>
  <r>
    <s v="BORGIA"/>
    <s v="protocollo.borgia@asmepec.it"/>
    <x v="4"/>
    <x v="11"/>
    <n v="7418"/>
    <s v=""/>
    <s v="CALABRIA"/>
    <n v="1.2373355338712513E-4"/>
  </r>
  <r>
    <s v="BORGIALLO"/>
    <s v="borgiallo@cert.ruparpiemonte.it"/>
    <x v="1"/>
    <x v="8"/>
    <n v="550"/>
    <s v=""/>
    <s v="PIEMONTE"/>
    <n v="9.1740973797410106E-6"/>
  </r>
  <r>
    <s v="BORGIO VEREZZI"/>
    <s v="protocollo@pec.comuneborgioverezzi.it"/>
    <x v="1"/>
    <x v="17"/>
    <n v="2327"/>
    <s v=""/>
    <s v="LIGURIA"/>
    <n v="3.8814772004831513E-5"/>
  </r>
  <r>
    <s v="BORGO A MOZZANO"/>
    <s v="comune.borgoamozzano@postacert.toscana.it"/>
    <x v="2"/>
    <x v="2"/>
    <n v="7227"/>
    <s v=""/>
    <s v="TOSCANA"/>
    <n v="1.2054763956979689E-4"/>
  </r>
  <r>
    <s v="BORGO CHIESE"/>
    <s v="comune@pec.comune.borgochiese.tn.it"/>
    <x v="0"/>
    <x v="18"/>
    <n v="2083"/>
    <s v=""/>
    <s v="TRENTINO-ALTO ADIGE/SÜDTIROL"/>
    <n v="3.4744808803637317E-5"/>
  </r>
  <r>
    <s v="BORGO D'ALE"/>
    <s v="protocollo.borgo.dale@cert.ruparpiemonte.it"/>
    <x v="1"/>
    <x v="8"/>
    <n v="2588"/>
    <s v=""/>
    <s v="PIEMONTE"/>
    <n v="4.3168298215944978E-5"/>
  </r>
  <r>
    <s v="BORGO DI TERZO"/>
    <s v="comune.borgoditerzo@pec.regione.lombardia.it"/>
    <x v="1"/>
    <x v="1"/>
    <n v="1090"/>
    <s v=""/>
    <s v="LOMBARDIA"/>
    <n v="1.8181392988941276E-5"/>
  </r>
  <r>
    <s v="BORGO LARES"/>
    <s v="comune@pec.comune.borgolares.tn.it"/>
    <x v="0"/>
    <x v="18"/>
    <n v="707"/>
    <s v=""/>
    <s v="TRENTINO-ALTO ADIGE/SÜDTIROL"/>
    <n v="1.1792885177230718E-5"/>
  </r>
  <r>
    <s v="BORGO MANTOVANO"/>
    <s v="protocollo@pec.comune.borgomantovano.mn.it"/>
    <x v="1"/>
    <x v="1"/>
    <n v="5619"/>
    <s v=""/>
    <s v="LOMBARDIA"/>
    <n v="9.3725914866844988E-5"/>
  </r>
  <r>
    <s v="BORGO PACE"/>
    <s v="comune.borgo-pace@emarche.it"/>
    <x v="2"/>
    <x v="12"/>
    <n v="643"/>
    <s v=""/>
    <s v="MARCHE"/>
    <n v="1.0725353845769945E-5"/>
  </r>
  <r>
    <s v="BORGO PRIOLO"/>
    <s v="comune.borgopriolo@legalpec.it"/>
    <x v="1"/>
    <x v="1"/>
    <n v="1382"/>
    <s v=""/>
    <s v="LOMBARDIA"/>
    <n v="2.3052004688731048E-5"/>
  </r>
  <r>
    <s v="BORGO SAN DALMAZZO"/>
    <s v="protocollo.borgosandalmazzo@cert.ruparpiemonte.it"/>
    <x v="1"/>
    <x v="8"/>
    <n v="12372"/>
    <s v=""/>
    <s v="PIEMONTE"/>
    <n v="2.0636715051301053E-4"/>
  </r>
  <r>
    <s v="BORGO SAN GIACOMO"/>
    <s v="comune.borgosangiacomo@pec.regione.lombardia.it"/>
    <x v="1"/>
    <x v="1"/>
    <n v="5496"/>
    <s v=""/>
    <s v="LOMBARDIA"/>
    <n v="9.1674253089193812E-5"/>
  </r>
  <r>
    <s v="BORGO SAN GIOVANNI"/>
    <s v="comune.borgosangiovanni@pec.regione.lombardia.it"/>
    <x v="1"/>
    <x v="1"/>
    <n v="2213"/>
    <s v=""/>
    <s v="LOMBARDIA"/>
    <n v="3.6913231820667016E-5"/>
  </r>
  <r>
    <s v="BORGO SAN LORENZO"/>
    <s v="comune.borgo-san-lorenzo@postacert.toscana.it"/>
    <x v="2"/>
    <x v="2"/>
    <n v="17854"/>
    <s v=""/>
    <s v="TOSCANA"/>
    <n v="2.9780788112344729E-4"/>
  </r>
  <r>
    <s v="BORGO SAN MARTINO"/>
    <s v="protocollo@pec.comune.borgosanmartino.al.it"/>
    <x v="1"/>
    <x v="8"/>
    <n v="1470"/>
    <s v=""/>
    <s v="PIEMONTE"/>
    <n v="2.451986026948961E-5"/>
  </r>
  <r>
    <s v="BORGO SAN SIRO"/>
    <s v="comune.borgosansiro@pec.provincia.pv.it"/>
    <x v="1"/>
    <x v="1"/>
    <n v="1035"/>
    <s v=""/>
    <s v="LOMBARDIA"/>
    <n v="1.7263983250967175E-5"/>
  </r>
  <r>
    <s v="BORGO TICINO"/>
    <s v="comune.borgoticino@legalmail.it"/>
    <x v="1"/>
    <x v="8"/>
    <n v="4929"/>
    <s v=""/>
    <s v="PIEMONTE"/>
    <n v="8.2216592699533536E-5"/>
  </r>
  <r>
    <s v="BORGO TOSSIGNANO"/>
    <s v="comune.borgotossignano@cert.provincia.bo.it"/>
    <x v="0"/>
    <x v="15"/>
    <n v="3302"/>
    <s v=""/>
    <s v="EMILIA-ROMAGNA"/>
    <n v="5.5077944632554214E-5"/>
  </r>
  <r>
    <s v="BORGO VAL DI TARO"/>
    <s v="protocollo@postacert.comune.borgo-val-di-taro.pr.it"/>
    <x v="0"/>
    <x v="15"/>
    <n v="7275"/>
    <s v=""/>
    <s v="EMILIA-ROMAGNA"/>
    <n v="1.2134828806839247E-4"/>
  </r>
  <r>
    <s v="BORGO VALSUGANA"/>
    <s v="comuneborgovalsugana.tn@cert.legalmail.it"/>
    <x v="0"/>
    <x v="18"/>
    <n v="6826"/>
    <s v=""/>
    <s v="TRENTINO-ALTO ADIGE/SÜDTIROL"/>
    <n v="1.1385888857111298E-4"/>
  </r>
  <r>
    <s v="BORGO VELINO"/>
    <s v="comune.borgovelino.ri@pec.it"/>
    <x v="2"/>
    <x v="9"/>
    <n v="990"/>
    <s v=""/>
    <s v="LAZIO"/>
    <n v="1.6513375283533818E-5"/>
  </r>
  <r>
    <s v="BORGO VENETO"/>
    <s v="protocollo@pec.comune.borgoveneto.pd.it"/>
    <x v="0"/>
    <x v="0"/>
    <n v="6981"/>
    <s v=""/>
    <s v="VENETO"/>
    <n v="1.1644431601449455E-4"/>
  </r>
  <r>
    <s v="BORGO VERCELLI"/>
    <s v="protocollo.comuneborgovercelli@legalmail.it"/>
    <x v="1"/>
    <x v="8"/>
    <n v="2295"/>
    <s v=""/>
    <s v="PIEMONTE"/>
    <n v="3.8281006339101127E-5"/>
  </r>
  <r>
    <s v="BORGO VIRGILIO"/>
    <s v="protocollo@pec.comune.borgovirgilio.mn.it"/>
    <x v="1"/>
    <x v="1"/>
    <n v="14400"/>
    <s v=""/>
    <s v="LOMBARDIA"/>
    <n v="2.4019454957867375E-4"/>
  </r>
  <r>
    <s v="BORGOFRANCO D'IVREA"/>
    <s v="comune.borgofrancodivrea@pec.it"/>
    <x v="1"/>
    <x v="8"/>
    <n v="3643"/>
    <s v=""/>
    <s v="PIEMONTE"/>
    <n v="6.0765885007993639E-5"/>
  </r>
  <r>
    <s v="BORGOFRANCO SUL PO"/>
    <s v="PEC NON ESISTENTE"/>
    <x v="1"/>
    <x v="1"/>
    <n v="790"/>
    <s v=""/>
    <s v="LOMBARDIA"/>
    <n v="1.3177339872718906E-5"/>
  </r>
  <r>
    <s v="BORGOLAVEZZARO"/>
    <s v="borgolavezzaro@cert.ruparpiemonte.it"/>
    <x v="1"/>
    <x v="8"/>
    <n v="2083"/>
    <s v=""/>
    <s v="PIEMONTE"/>
    <n v="3.4744808803637317E-5"/>
  </r>
  <r>
    <s v="BORGOMALE"/>
    <s v="comune.borgomale.cn@cert.legalmail.it"/>
    <x v="1"/>
    <x v="8"/>
    <n v="389"/>
    <s v=""/>
    <s v="PIEMONTE"/>
    <n v="6.4885888740350063E-6"/>
  </r>
  <r>
    <s v="BORGOMANERO"/>
    <s v="protocollo@pec.comune.borgomanero.no.it"/>
    <x v="1"/>
    <x v="8"/>
    <n v="21166"/>
    <s v=""/>
    <s v="PIEMONTE"/>
    <n v="3.5305262752654225E-4"/>
  </r>
  <r>
    <s v="BORGOMARO"/>
    <s v="protocollo@pec.comune.borgomaro.im.it"/>
    <x v="1"/>
    <x v="17"/>
    <n v="873"/>
    <s v=""/>
    <s v="LIGURIA"/>
    <n v="1.4561794568207096E-5"/>
  </r>
  <r>
    <s v="BORGOMASINO"/>
    <s v="ragioneria.comune.borgomasino@pec.it"/>
    <x v="1"/>
    <x v="8"/>
    <n v="835"/>
    <s v=""/>
    <s v="PIEMONTE"/>
    <n v="1.3927947840152263E-5"/>
  </r>
  <r>
    <s v="BORGOMEZZAVALLE"/>
    <s v="comune.borgomezzavalle.vb@legalmail.it"/>
    <x v="1"/>
    <x v="8"/>
    <n v="335"/>
    <s v=""/>
    <s v="PIEMONTE"/>
    <n v="5.5878593131149792E-6"/>
  </r>
  <r>
    <s v="BORGONE SUSA"/>
    <s v="protocollo@pec.comune.borgonesusa.to.it"/>
    <x v="1"/>
    <x v="8"/>
    <n v="2320"/>
    <s v=""/>
    <s v="PIEMONTE"/>
    <n v="3.869801076545299E-5"/>
  </r>
  <r>
    <s v="BORGONOVO VAL TIDONE"/>
    <s v="protocollo.borgonovo@legalmail.it"/>
    <x v="0"/>
    <x v="15"/>
    <n v="7631"/>
    <s v=""/>
    <s v="EMILIA-ROMAGNA"/>
    <n v="1.2728643109964302E-4"/>
  </r>
  <r>
    <s v="BORGORATTO ALESSANDRINO"/>
    <s v="comune.borgoratto@pec.it"/>
    <x v="1"/>
    <x v="8"/>
    <n v="617"/>
    <s v=""/>
    <s v="PIEMONTE"/>
    <n v="1.0291669242364007E-5"/>
  </r>
  <r>
    <s v="BORGORATTO MORMOROLO"/>
    <s v="comune.borgorattomormorolo@pec.regione.lombardia.it"/>
    <x v="1"/>
    <x v="1"/>
    <n v="423"/>
    <s v=""/>
    <s v="LOMBARDIA"/>
    <n v="7.0557148938735415E-6"/>
  </r>
  <r>
    <s v="BORGORICCO"/>
    <s v="comune.borgoricco.pd@pecveneto.it"/>
    <x v="0"/>
    <x v="0"/>
    <n v="8478"/>
    <s v=""/>
    <s v="VENETO"/>
    <n v="1.4141454106444417E-4"/>
  </r>
  <r>
    <s v="BORGOROSE"/>
    <s v="comuneborgorose@pec.it"/>
    <x v="2"/>
    <x v="9"/>
    <n v="4615"/>
    <s v=""/>
    <s v="LAZIO"/>
    <n v="7.6979017104554124E-5"/>
  </r>
  <r>
    <s v="BORGOSATOLLO"/>
    <s v="segreteria@pec.comune.borgosatollo.bs.it"/>
    <x v="1"/>
    <x v="1"/>
    <n v="9094"/>
    <s v=""/>
    <s v="LOMBARDIA"/>
    <n v="1.516895301297541E-4"/>
  </r>
  <r>
    <s v="BORGOSESIA"/>
    <s v="protocollo.borgosesia@cert.ruparpiemonte.it"/>
    <x v="1"/>
    <x v="8"/>
    <n v="13031"/>
    <s v=""/>
    <s v="PIEMONTE"/>
    <n v="2.1735938719164567E-4"/>
  </r>
  <r>
    <s v="BORMIDA"/>
    <s v="comune.bormida.sv@legalmail.it"/>
    <x v="1"/>
    <x v="17"/>
    <n v="401"/>
    <s v=""/>
    <s v="LIGURIA"/>
    <n v="6.6887509986839009E-6"/>
  </r>
  <r>
    <s v="BORMIO"/>
    <s v="bormio@pec.cmav.so.it"/>
    <x v="1"/>
    <x v="1"/>
    <n v="4036"/>
    <s v=""/>
    <s v="LOMBARDIA"/>
    <n v="6.7321194590244947E-5"/>
  </r>
  <r>
    <s v="BORNASCO"/>
    <s v="comune.bornasco@legalpec.it"/>
    <x v="1"/>
    <x v="1"/>
    <n v="2589"/>
    <s v=""/>
    <s v="LOMBARDIA"/>
    <n v="4.3184978392999049E-5"/>
  </r>
  <r>
    <s v="BORNO"/>
    <s v="protocollo@pec.comune.borno.bs.it"/>
    <x v="1"/>
    <x v="1"/>
    <n v="2630"/>
    <s v=""/>
    <s v="LOMBARDIA"/>
    <n v="4.3868865652216108E-5"/>
  </r>
  <r>
    <s v="BORONEDDU"/>
    <s v="protocollo@pec.comune.boroneddu.or.it"/>
    <x v="3"/>
    <x v="3"/>
    <n v="165"/>
    <s v=""/>
    <s v="SARDEGNA"/>
    <n v="2.7522292139223033E-6"/>
  </r>
  <r>
    <s v="BORORE"/>
    <s v="protocollo@pec.comune.borore.nu.it"/>
    <x v="3"/>
    <x v="3"/>
    <n v="2190"/>
    <s v=""/>
    <s v="SARDEGNA"/>
    <n v="3.6529587748423297E-5"/>
  </r>
  <r>
    <s v="BORRELLO"/>
    <s v="municipioborrello@postecert.it"/>
    <x v="4"/>
    <x v="4"/>
    <n v="368"/>
    <s v=""/>
    <s v="ABRUZZO"/>
    <n v="6.1383051558994401E-6"/>
  </r>
  <r>
    <s v="BORRIANA"/>
    <s v="borriana@pec.ptbiellese.it"/>
    <x v="1"/>
    <x v="8"/>
    <n v="880"/>
    <s v=""/>
    <s v="PIEMONTE"/>
    <n v="1.4678555807585617E-5"/>
  </r>
  <r>
    <s v="BORSO DEL GRAPPA"/>
    <s v="protocollo.comune.borsodelgrappa.tv@pecveneto.it"/>
    <x v="0"/>
    <x v="0"/>
    <n v="5913"/>
    <s v=""/>
    <s v="VENETO"/>
    <n v="9.862988692074291E-5"/>
  </r>
  <r>
    <s v="BORTIGALI"/>
    <s v="protocollo@pec.comune.bortigali.nu.it"/>
    <x v="3"/>
    <x v="3"/>
    <n v="1417"/>
    <s v=""/>
    <s v="SARDEGNA"/>
    <n v="2.3635810885623659E-5"/>
  </r>
  <r>
    <s v="BORTIGIADAS"/>
    <s v="comune.bortigiadas@pec.it"/>
    <x v="3"/>
    <x v="3"/>
    <n v="800"/>
    <s v=""/>
    <s v="SARDEGNA"/>
    <n v="1.3344141643259651E-5"/>
  </r>
  <r>
    <s v="BORUTTA"/>
    <s v="protocollo@pec.comune.borutta.ss.it"/>
    <x v="3"/>
    <x v="3"/>
    <n v="285"/>
    <s v=""/>
    <s v="SARDEGNA"/>
    <n v="4.7538504604112512E-6"/>
  </r>
  <r>
    <s v="BORZONASCA"/>
    <s v="comune.borzonasca@pec.it"/>
    <x v="1"/>
    <x v="17"/>
    <n v="2124"/>
    <s v=""/>
    <s v="LIGURIA"/>
    <n v="3.5428696062854375E-5"/>
  </r>
  <r>
    <s v="BOSA"/>
    <s v="protocollo@pec.comune.bosa.or.it"/>
    <x v="3"/>
    <x v="3"/>
    <n v="8026"/>
    <s v=""/>
    <s v="SARDEGNA"/>
    <n v="1.3387510103600247E-4"/>
  </r>
  <r>
    <s v="BOSARO"/>
    <s v="protocollo.comune.bosaro.ro@legalmail.it"/>
    <x v="0"/>
    <x v="0"/>
    <n v="1508"/>
    <s v=""/>
    <s v="VENETO"/>
    <n v="2.5153706997544443E-5"/>
  </r>
  <r>
    <s v="BOSCHI SANT'ANNA"/>
    <s v="protocollo@pec.comune.boschisantanna.vr.it"/>
    <x v="0"/>
    <x v="0"/>
    <n v="1454"/>
    <s v=""/>
    <s v="VENETO"/>
    <n v="2.4252977436624417E-5"/>
  </r>
  <r>
    <s v="BOSCO CHIESANUOVA"/>
    <s v="boscochiesanuova@pec.aruba.it"/>
    <x v="0"/>
    <x v="0"/>
    <n v="3546"/>
    <s v=""/>
    <s v="VENETO"/>
    <n v="5.914790783374841E-5"/>
  </r>
  <r>
    <s v="BOSCO MARENGO"/>
    <s v="protocollo@pec.comune.boscomarengo.al.it"/>
    <x v="1"/>
    <x v="8"/>
    <n v="2531"/>
    <s v=""/>
    <s v="PIEMONTE"/>
    <n v="4.2217528123862722E-5"/>
  </r>
  <r>
    <s v="BOSCONERO"/>
    <s v="bosconero@cert.ruparpiemonte.it"/>
    <x v="1"/>
    <x v="8"/>
    <n v="3056"/>
    <s v=""/>
    <s v="PIEMONTE"/>
    <n v="5.0974621077251874E-5"/>
  </r>
  <r>
    <s v="BOSCOREALE"/>
    <s v="ufficioelettorale@pec.comune.boscoreale.na.it"/>
    <x v="4"/>
    <x v="10"/>
    <n v="27457"/>
    <s v=""/>
    <s v="CAMPANIA"/>
    <n v="4.5798762137372535E-4"/>
  </r>
  <r>
    <s v="BOSCOTRECASE"/>
    <s v="protocollo.boscotrecase@pec.it"/>
    <x v="4"/>
    <x v="10"/>
    <n v="10416"/>
    <s v=""/>
    <s v="CAMPANIA"/>
    <n v="1.7374072419524067E-4"/>
  </r>
  <r>
    <s v="BOSIA"/>
    <s v="comune.bosia.cn@cert.legalmail.it"/>
    <x v="1"/>
    <x v="8"/>
    <n v="181"/>
    <s v=""/>
    <s v="PIEMONTE"/>
    <n v="3.0191120467874962E-6"/>
  </r>
  <r>
    <s v="BOSIO"/>
    <s v="comune.bosio.al@legalmail.it"/>
    <x v="1"/>
    <x v="8"/>
    <n v="1240"/>
    <s v=""/>
    <s v="PIEMONTE"/>
    <n v="2.0683419547052463E-5"/>
  </r>
  <r>
    <s v="BOSISIO PARINI"/>
    <s v="protocollo_bosisioparini@halleypec.it"/>
    <x v="1"/>
    <x v="1"/>
    <n v="3504"/>
    <s v=""/>
    <s v="LOMBARDIA"/>
    <n v="5.844734039747728E-5"/>
  </r>
  <r>
    <s v="BOSNASCO"/>
    <s v="comune.bosnasco@pec.regione.lombardia.it"/>
    <x v="1"/>
    <x v="1"/>
    <n v="633"/>
    <s v=""/>
    <s v="LOMBARDIA"/>
    <n v="1.05585520752292E-5"/>
  </r>
  <r>
    <s v="BOSSICO"/>
    <s v="comune.bossico@pec.regione.lombardia.it"/>
    <x v="1"/>
    <x v="1"/>
    <n v="969"/>
    <s v=""/>
    <s v="LOMBARDIA"/>
    <n v="1.6163091565398253E-5"/>
  </r>
  <r>
    <s v="BOSSOLASCO"/>
    <s v="comune.bossolasco.cn@cert.legalmail.it"/>
    <x v="1"/>
    <x v="8"/>
    <n v="676"/>
    <s v=""/>
    <s v="PIEMONTE"/>
    <n v="1.1275799688554406E-5"/>
  </r>
  <r>
    <s v="BOTRICELLO"/>
    <s v="elettorale.botricello@asmepec.it"/>
    <x v="4"/>
    <x v="11"/>
    <n v="4906"/>
    <s v=""/>
    <s v="CALABRIA"/>
    <n v="8.1832948627289811E-5"/>
  </r>
  <r>
    <s v="BOTRUGNO"/>
    <s v="protocollo.comune.botrugno@pec.rupar.puglia.it"/>
    <x v="4"/>
    <x v="7"/>
    <n v="2851"/>
    <s v=""/>
    <s v="PUGLIA"/>
    <n v="4.7555184781166586E-5"/>
  </r>
  <r>
    <s v="BOTTANUCO"/>
    <s v="comune.bottanuco@postecert.it"/>
    <x v="1"/>
    <x v="1"/>
    <n v="5176"/>
    <s v=""/>
    <s v="LOMBARDIA"/>
    <n v="8.6336596431889955E-5"/>
  </r>
  <r>
    <s v="BOTTICINO"/>
    <s v="protocollo@pec.comune.botticino.bs.it"/>
    <x v="1"/>
    <x v="1"/>
    <n v="10788"/>
    <s v=""/>
    <s v="LOMBARDIA"/>
    <n v="1.7994575005935641E-4"/>
  </r>
  <r>
    <s v="BOTTIDDA"/>
    <s v="protocollo.bottidda@pec.comunas.it"/>
    <x v="3"/>
    <x v="3"/>
    <n v="736"/>
    <s v=""/>
    <s v="SARDEGNA"/>
    <n v="1.227661031179888E-5"/>
  </r>
  <r>
    <s v="BOVA"/>
    <s v="comunedibova@pec-cert.it"/>
    <x v="4"/>
    <x v="11"/>
    <n v="461"/>
    <s v=""/>
    <s v="CALABRIA"/>
    <n v="7.6895616219283748E-6"/>
  </r>
  <r>
    <s v="BOVA MARINA"/>
    <s v="amministrativo.comunebovamarina@asmepec.it"/>
    <x v="4"/>
    <x v="11"/>
    <n v="4142"/>
    <s v=""/>
    <s v="CALABRIA"/>
    <n v="6.9089293357976856E-5"/>
  </r>
  <r>
    <s v="BOVALINO"/>
    <s v="protocollo@pec.comune.bovalino.rc.it"/>
    <x v="4"/>
    <x v="11"/>
    <n v="8814"/>
    <s v=""/>
    <s v="CALABRIA"/>
    <n v="1.4701908055461321E-4"/>
  </r>
  <r>
    <s v="BOVEGNO"/>
    <s v="protocollo@pec.comune.bovegno.bs.it"/>
    <x v="1"/>
    <x v="1"/>
    <n v="2269"/>
    <s v=""/>
    <s v="LOMBARDIA"/>
    <n v="3.7847321735695186E-5"/>
  </r>
  <r>
    <s v="BOVES"/>
    <s v="comune.boves.cn@cert.legalmail.it"/>
    <x v="1"/>
    <x v="8"/>
    <n v="9725"/>
    <s v=""/>
    <s v="PIEMONTE"/>
    <n v="1.6221472185087515E-4"/>
  </r>
  <r>
    <s v="BOVEZZO"/>
    <s v="protocollo@pec.comune.bovezzo.bs.it"/>
    <x v="1"/>
    <x v="1"/>
    <n v="7483"/>
    <s v=""/>
    <s v="LOMBARDIA"/>
    <n v="1.2481776489563998E-4"/>
  </r>
  <r>
    <s v="BOVILLE ERNICA"/>
    <s v="boville.ernica.fr@pec.it"/>
    <x v="2"/>
    <x v="9"/>
    <n v="8811"/>
    <s v=""/>
    <s v="LAZIO"/>
    <n v="1.4696904002345099E-4"/>
  </r>
  <r>
    <s v="BOVINO"/>
    <s v="comune.bovino.fg@halleycert.it"/>
    <x v="4"/>
    <x v="7"/>
    <n v="3562"/>
    <s v=""/>
    <s v="PUGLIA"/>
    <n v="5.94147906666136E-5"/>
  </r>
  <r>
    <s v="BOVISIO-MASCIAGO"/>
    <s v="comunebovisiomasciago@cert.legalmail.it"/>
    <x v="1"/>
    <x v="1"/>
    <n v="16596"/>
    <s v=""/>
    <s v="LOMBARDIA"/>
    <n v="2.7682421838942146E-4"/>
  </r>
  <r>
    <s v="BOVOLENTA"/>
    <s v="comunebovolenta.pd@legalmailpa.it"/>
    <x v="0"/>
    <x v="0"/>
    <n v="3349"/>
    <s v=""/>
    <s v="VENETO"/>
    <n v="5.5861912954095717E-5"/>
  </r>
  <r>
    <s v="BOVOLONE"/>
    <s v="protocollo@pec.comune.bovolone.vr.it"/>
    <x v="0"/>
    <x v="0"/>
    <n v="15846"/>
    <s v=""/>
    <s v="VENETO"/>
    <n v="2.6431408559886554E-4"/>
  </r>
  <r>
    <s v="BOZZOLE"/>
    <s v="protocollo@pec.comune.bozzole.al.it"/>
    <x v="1"/>
    <x v="8"/>
    <n v="331"/>
    <s v=""/>
    <s v="PIEMONTE"/>
    <n v="5.521138604898681E-6"/>
  </r>
  <r>
    <s v="BOZZOLO"/>
    <s v="comune.bozzolo@pec.regione.lombardia.it"/>
    <x v="1"/>
    <x v="1"/>
    <n v="4181"/>
    <s v=""/>
    <s v="LOMBARDIA"/>
    <n v="6.9739820263085757E-5"/>
  </r>
  <r>
    <s v="BRA"/>
    <s v="comunebra@postecert.it"/>
    <x v="1"/>
    <x v="8"/>
    <n v="28935"/>
    <s v=""/>
    <s v="PIEMONTE"/>
    <n v="4.8264092305964754E-4"/>
  </r>
  <r>
    <s v="BRACCA"/>
    <s v="comune.bracca@pec.regione.lombardia.it"/>
    <x v="1"/>
    <x v="1"/>
    <n v="749"/>
    <s v=""/>
    <s v="LOMBARDIA"/>
    <n v="1.2493452613501849E-5"/>
  </r>
  <r>
    <s v="BRACCIANO"/>
    <s v="bracciano.protocollo@pec.it"/>
    <x v="2"/>
    <x v="9"/>
    <n v="18549"/>
    <s v=""/>
    <s v="LAZIO"/>
    <n v="3.0940060417602912E-4"/>
  </r>
  <r>
    <s v="BRACIGLIANO"/>
    <s v="protocollo@pec.comune.bracigliano.sa.it"/>
    <x v="4"/>
    <x v="10"/>
    <n v="5439"/>
    <s v=""/>
    <s v="CAMPANIA"/>
    <n v="9.0723482997111563E-5"/>
  </r>
  <r>
    <s v="BRAIES"/>
    <s v="PEC NON ESISTENTE"/>
    <x v="0"/>
    <x v="18"/>
    <n v="672"/>
    <s v=""/>
    <s v="TRENTINO-ALTO ADIGE/SÜDTIROL"/>
    <n v="1.1209078980338107E-5"/>
  </r>
  <r>
    <s v="BRALLO DI PREGOLA"/>
    <s v="comune.brallodipregola@legalpec.it"/>
    <x v="1"/>
    <x v="1"/>
    <n v="689"/>
    <s v=""/>
    <s v="LOMBARDIA"/>
    <n v="1.1492641990257375E-5"/>
  </r>
  <r>
    <s v="BRANCALEONE"/>
    <s v="anagrafebrancaleone@asmepec.it"/>
    <x v="4"/>
    <x v="11"/>
    <n v="3624"/>
    <s v=""/>
    <s v="CALABRIA"/>
    <n v="6.0448961643966227E-5"/>
  </r>
  <r>
    <s v="BRANDICO"/>
    <s v="comune.brandico@legalmail.it"/>
    <x v="1"/>
    <x v="1"/>
    <n v="1611"/>
    <s v=""/>
    <s v="LOMBARDIA"/>
    <n v="2.6871765234114123E-5"/>
  </r>
  <r>
    <s v="BRANDIZZO"/>
    <s v="protocollo.comune.brandizzo.to@legalmail.it"/>
    <x v="1"/>
    <x v="8"/>
    <n v="8402"/>
    <s v=""/>
    <s v="PIEMONTE"/>
    <n v="1.401468476083345E-4"/>
  </r>
  <r>
    <s v="BRANZI"/>
    <s v="comune.branzi@legalmail.it"/>
    <x v="1"/>
    <x v="1"/>
    <n v="732"/>
    <s v=""/>
    <s v="LOMBARDIA"/>
    <n v="1.2209889603582581E-5"/>
  </r>
  <r>
    <s v="BRAONE"/>
    <s v="protocollo@pec.comune.braone.bs.it"/>
    <x v="1"/>
    <x v="1"/>
    <n v="657"/>
    <s v=""/>
    <s v="LOMBARDIA"/>
    <n v="1.0958876324526989E-5"/>
  </r>
  <r>
    <s v="BREBBIA"/>
    <s v="segreteria@brebbia.legalmailpa.it"/>
    <x v="1"/>
    <x v="1"/>
    <n v="3362"/>
    <s v=""/>
    <s v="LOMBARDIA"/>
    <n v="5.6078755255798691E-5"/>
  </r>
  <r>
    <s v="BREDA DI PIAVE"/>
    <s v="protocollo.comune.bredadipiave.tv@pecveneto.it"/>
    <x v="0"/>
    <x v="0"/>
    <n v="7750"/>
    <s v=""/>
    <s v="VENETO"/>
    <n v="1.2927137216907789E-4"/>
  </r>
  <r>
    <s v="BREGANO"/>
    <s v="PEC NON ESISTENTE"/>
    <x v="1"/>
    <x v="1"/>
    <n v="839"/>
    <s v=""/>
    <s v="LOMBARDIA"/>
    <n v="1.399466854836856E-5"/>
  </r>
  <r>
    <s v="BREGANZE"/>
    <s v="breganze.vi@cert.ip-veneto.net"/>
    <x v="0"/>
    <x v="0"/>
    <n v="8693"/>
    <s v=""/>
    <s v="VENETO"/>
    <n v="1.4500077913107021E-4"/>
  </r>
  <r>
    <s v="BREGNANO"/>
    <s v="comune.bregnano@pec.provincia.como.it"/>
    <x v="1"/>
    <x v="1"/>
    <n v="6229"/>
    <s v=""/>
    <s v="LOMBARDIA"/>
    <n v="1.0390082286983047E-4"/>
  </r>
  <r>
    <s v="BREMBATE"/>
    <s v="protocollo_brembate@legalmail.it"/>
    <x v="1"/>
    <x v="1"/>
    <n v="8293"/>
    <s v=""/>
    <s v="LOMBARDIA"/>
    <n v="1.3832870830944038E-4"/>
  </r>
  <r>
    <s v="BREMBATE DI SOPRA"/>
    <s v="pec@pec.comune.brembatedisopra.bg.it"/>
    <x v="1"/>
    <x v="1"/>
    <n v="7771"/>
    <s v=""/>
    <s v="LOMBARDIA"/>
    <n v="1.2962165588721345E-4"/>
  </r>
  <r>
    <s v="BREMBIO"/>
    <s v="brembio@cert.elaus2002.net"/>
    <x v="1"/>
    <x v="1"/>
    <n v="2647"/>
    <s v=""/>
    <s v="LOMBARDIA"/>
    <n v="4.4152428662135376E-5"/>
  </r>
  <r>
    <s v="BREME"/>
    <s v="comune.breme@pec.regione.lombardia.it"/>
    <x v="1"/>
    <x v="1"/>
    <n v="853"/>
    <s v=""/>
    <s v="LOMBARDIA"/>
    <n v="1.4228191027125604E-5"/>
  </r>
  <r>
    <s v="BRENDOLA"/>
    <s v="comune.brendola.vi@pecveneto.it"/>
    <x v="0"/>
    <x v="0"/>
    <n v="6722"/>
    <s v=""/>
    <s v="VENETO"/>
    <n v="1.1212415015748923E-4"/>
  </r>
  <r>
    <s v="BRENNA"/>
    <s v="comune.brenna@pec.provincia.como.it"/>
    <x v="1"/>
    <x v="1"/>
    <n v="2011"/>
    <s v=""/>
    <s v="LOMBARDIA"/>
    <n v="3.3543836055743951E-5"/>
  </r>
  <r>
    <s v="BRENNERO"/>
    <s v="PEC NON ESISTENTE"/>
    <x v="0"/>
    <x v="18"/>
    <n v="2087"/>
    <s v=""/>
    <s v="TRENTINO-ALTO ADIGE/SÜDTIROL"/>
    <n v="3.4811529511853617E-5"/>
  </r>
  <r>
    <s v="BRENO"/>
    <s v="protocollo@pec.comune.breno.bs.it"/>
    <x v="1"/>
    <x v="1"/>
    <n v="4920"/>
    <s v=""/>
    <s v="LOMBARDIA"/>
    <n v="8.2066471106046856E-5"/>
  </r>
  <r>
    <s v="BRENTA"/>
    <s v="comune.brenta.va@halleycert.it"/>
    <x v="1"/>
    <x v="1"/>
    <n v="1798"/>
    <s v=""/>
    <s v="LOMBARDIA"/>
    <n v="2.9990958343226068E-5"/>
  </r>
  <r>
    <s v="BRENTINO BELLUNO"/>
    <s v="comune.brentinobelluno@pec.it"/>
    <x v="0"/>
    <x v="0"/>
    <n v="1406"/>
    <s v=""/>
    <s v="VENETO"/>
    <n v="2.3452328938028839E-5"/>
  </r>
  <r>
    <s v="BRENTONICO"/>
    <s v="comunebrentonico@legalmail.it"/>
    <x v="0"/>
    <x v="18"/>
    <n v="3882"/>
    <s v=""/>
    <s v="TRENTINO-ALTO ADIGE/SÜDTIROL"/>
    <n v="6.4752447323917456E-5"/>
  </r>
  <r>
    <s v="BRENZONE SUL GARDA"/>
    <s v="brenzone.vr@cert.ip-veneto.net"/>
    <x v="0"/>
    <x v="0"/>
    <n v="2496"/>
    <s v=""/>
    <s v="VENETO"/>
    <n v="4.1633721926970115E-5"/>
  </r>
  <r>
    <s v="BRESCELLO"/>
    <s v="comune.brescello@postecert.it"/>
    <x v="0"/>
    <x v="15"/>
    <n v="5546"/>
    <s v=""/>
    <s v="EMILIA-ROMAGNA"/>
    <n v="9.2508261941897537E-5"/>
  </r>
  <r>
    <s v="BRESCIA"/>
    <s v="protocollogenerale@pec.comune.brescia.it"/>
    <x v="1"/>
    <x v="1"/>
    <n v="189902"/>
    <s v=""/>
    <s v="LOMBARDIA"/>
    <n v="3.1675989829228683E-3"/>
  </r>
  <r>
    <s v="BRESIMO"/>
    <s v="comune@pec.comune.bresimo.tn.it"/>
    <x v="0"/>
    <x v="18"/>
    <n v="254"/>
    <s v=""/>
    <s v="TRENTINO-ALTO ADIGE/SÜDTIROL"/>
    <n v="4.2367649717349399E-6"/>
  </r>
  <r>
    <s v="BRESSANA BOTTARONE"/>
    <s v="comune.bressanabottarone@legalpec.it"/>
    <x v="1"/>
    <x v="1"/>
    <n v="3535"/>
    <s v=""/>
    <s v="LOMBARDIA"/>
    <n v="5.8964425886153587E-5"/>
  </r>
  <r>
    <s v="BRESSANONE"/>
    <s v="PEC NON ESISTENTE"/>
    <x v="0"/>
    <x v="18"/>
    <n v="20677"/>
    <s v=""/>
    <s v="TRENTINO-ALTO ADIGE/SÜDTIROL"/>
    <n v="3.4489602094709977E-4"/>
  </r>
  <r>
    <s v="BRESSANVIDO"/>
    <s v="comune.bressanvido.vi@pecveneto.it"/>
    <x v="0"/>
    <x v="0"/>
    <n v="3108"/>
    <s v=""/>
    <s v="VENETO"/>
    <n v="5.1841990284063749E-5"/>
  </r>
  <r>
    <s v="BRESSO"/>
    <s v="comune.bresso@legalmail.it"/>
    <x v="1"/>
    <x v="1"/>
    <n v="25712"/>
    <s v=""/>
    <s v="LOMBARDIA"/>
    <n v="4.2888071241436521E-4"/>
  </r>
  <r>
    <s v="BREZ"/>
    <s v="PEC NON ESISTENTE"/>
    <x v="0"/>
    <x v="18"/>
    <n v="706"/>
    <s v=""/>
    <s v="TRENTINO-ALTO ADIGE/SÜDTIROL"/>
    <n v="1.1776205000176643E-5"/>
  </r>
  <r>
    <s v="BREZZO DI BEDERO"/>
    <s v="comune.brezzo-di-bedero@legalmail.it"/>
    <x v="1"/>
    <x v="1"/>
    <n v="1185"/>
    <s v=""/>
    <s v="LOMBARDIA"/>
    <n v="1.9766009809078361E-5"/>
  </r>
  <r>
    <s v="BRIAGLIA"/>
    <s v="briaglia@cert.ruparpiemonte.it"/>
    <x v="1"/>
    <x v="8"/>
    <n v="324"/>
    <s v=""/>
    <s v="PIEMONTE"/>
    <n v="5.4043773655201589E-6"/>
  </r>
  <r>
    <s v="BRIATICO"/>
    <s v="serv.amm.comunebriatico@asmepec.it"/>
    <x v="4"/>
    <x v="11"/>
    <n v="3983"/>
    <s v=""/>
    <s v="CALABRIA"/>
    <n v="6.6437145206378999E-5"/>
  </r>
  <r>
    <s v="BRICHERASIO"/>
    <s v="anagrafe.bricherasio@pcert.it"/>
    <x v="1"/>
    <x v="8"/>
    <n v="4517"/>
    <s v=""/>
    <s v="PIEMONTE"/>
    <n v="7.5344359753254817E-5"/>
  </r>
  <r>
    <s v="BRIENNO"/>
    <s v="comune.brienno@pec.provincia.como.it"/>
    <x v="1"/>
    <x v="1"/>
    <n v="402"/>
    <s v=""/>
    <s v="LOMBARDIA"/>
    <n v="6.7054311757379752E-6"/>
  </r>
  <r>
    <s v="BRIENZA"/>
    <s v="comune.brienza@cert.ruparbasilicata.it"/>
    <x v="4"/>
    <x v="5"/>
    <n v="4082"/>
    <s v=""/>
    <s v="BASILICATA"/>
    <n v="6.8088482734732372E-5"/>
  </r>
  <r>
    <s v="BRIGA ALTA"/>
    <s v="briga.alta@cert.ruparpiemonte.it"/>
    <x v="1"/>
    <x v="8"/>
    <n v="48"/>
    <s v=""/>
    <s v="PIEMONTE"/>
    <n v="8.0064849859557911E-7"/>
  </r>
  <r>
    <s v="BRIGA NOVARESE"/>
    <s v="municipio@pec.comune.briga-novarese.no.it"/>
    <x v="1"/>
    <x v="8"/>
    <n v="3050"/>
    <s v=""/>
    <s v="PIEMONTE"/>
    <n v="5.0874540014927423E-5"/>
  </r>
  <r>
    <s v="BRIGNANO GERA D'ADDA"/>
    <s v="comune.brignano@pec.regione.lombardia.it"/>
    <x v="1"/>
    <x v="1"/>
    <n v="5937"/>
    <s v=""/>
    <s v="LOMBARDIA"/>
    <n v="9.9030211170040688E-5"/>
  </r>
  <r>
    <s v="BRIGNANO-FRASCATA"/>
    <s v="PEC NON ESISTENTE"/>
    <x v="1"/>
    <x v="8"/>
    <n v="451"/>
    <s v=""/>
    <s v="PIEMONTE"/>
    <n v="7.5227598513876289E-6"/>
  </r>
  <r>
    <s v="BRINDISI"/>
    <s v="ufficioprotocollo@pec.comune.brindisi.it"/>
    <x v="4"/>
    <x v="7"/>
    <n v="88812"/>
    <s v=""/>
    <s v="COMPRESO"/>
    <n v="1.4813998845264703E-3"/>
  </r>
  <r>
    <s v="BRINDISI MONTAGNA"/>
    <s v="comune.brindisimontagna@pec.it"/>
    <x v="4"/>
    <x v="5"/>
    <n v="925"/>
    <s v=""/>
    <s v="BASILICATA"/>
    <n v="1.5429163775018972E-5"/>
  </r>
  <r>
    <s v="BRINZIO"/>
    <s v="comune.brinzio.va@halleypec.it"/>
    <x v="1"/>
    <x v="1"/>
    <n v="873"/>
    <s v=""/>
    <s v="LOMBARDIA"/>
    <n v="1.4561794568207096E-5"/>
  </r>
  <r>
    <s v="BRIONA"/>
    <s v="comune@pec.comune.briona.no.it"/>
    <x v="1"/>
    <x v="8"/>
    <n v="1234"/>
    <s v=""/>
    <s v="PIEMONTE"/>
    <n v="2.0583338484728015E-5"/>
  </r>
  <r>
    <s v="BRIONE"/>
    <s v="protocollo@pec.comune.brione.bs.it"/>
    <x v="1"/>
    <x v="1"/>
    <n v="685"/>
    <s v=""/>
    <s v="LOMBARDIA"/>
    <n v="1.1425921282041078E-5"/>
  </r>
  <r>
    <s v="BRIOSCO"/>
    <s v="comune.briosco@halleycert.it"/>
    <x v="1"/>
    <x v="1"/>
    <n v="5966"/>
    <s v=""/>
    <s v="LOMBARDIA"/>
    <n v="9.9513936304608858E-5"/>
  </r>
  <r>
    <s v="BRISIGHELLA"/>
    <s v="comune.brisighella@cert.provincia.ra.it"/>
    <x v="0"/>
    <x v="15"/>
    <n v="7664"/>
    <s v=""/>
    <s v="EMILIA-ROMAGNA"/>
    <n v="1.2783687694242746E-4"/>
  </r>
  <r>
    <s v="BRISSAGO-VALTRAVAGLIA"/>
    <s v="comune@pec.comune.brissago-valtravaglia.va.it"/>
    <x v="1"/>
    <x v="1"/>
    <n v="1250"/>
    <s v=""/>
    <s v="LOMBARDIA"/>
    <n v="2.0850221317593208E-5"/>
  </r>
  <r>
    <s v="BRISSOGNE"/>
    <s v="protocollo@pec.comune.brissogne.ao.it"/>
    <x v="1"/>
    <x v="19"/>
    <n v="983"/>
    <s v=""/>
    <s v="VALLE D'AOSTA/VALLÉE D'AOSTE"/>
    <n v="1.6396614044155299E-5"/>
  </r>
  <r>
    <s v="BRITTOLI"/>
    <s v="brittoli@pec.pescarainnova.it"/>
    <x v="4"/>
    <x v="4"/>
    <n v="335"/>
    <s v=""/>
    <s v="ABRUZZO"/>
    <n v="5.5878593131149792E-6"/>
  </r>
  <r>
    <s v="BRIVIO"/>
    <s v="comune.brivio.lc@legalmail.it"/>
    <x v="1"/>
    <x v="1"/>
    <n v="4686"/>
    <s v=""/>
    <s v="LOMBARDIA"/>
    <n v="7.8163309675393419E-5"/>
  </r>
  <r>
    <s v="BROCCOSTELLA"/>
    <s v="comunebroccostella@interfreepec.it"/>
    <x v="2"/>
    <x v="9"/>
    <n v="2807"/>
    <s v=""/>
    <s v="LAZIO"/>
    <n v="4.6821256990787305E-5"/>
  </r>
  <r>
    <s v="BROGLIANO"/>
    <s v="prot.demografici.comune.brogliano.vi@pecveneto.it"/>
    <x v="0"/>
    <x v="0"/>
    <n v="3900"/>
    <s v=""/>
    <s v="VENETO"/>
    <n v="6.5052690510890803E-5"/>
  </r>
  <r>
    <s v="BROGNATURO"/>
    <s v="protocollo.brognaturo@asmepec.it"/>
    <x v="4"/>
    <x v="11"/>
    <n v="670"/>
    <s v=""/>
    <s v="CALABRIA"/>
    <n v="1.1175718626229958E-5"/>
  </r>
  <r>
    <s v="BROLO"/>
    <s v="protocollo@pec.comune.brolo.me.it"/>
    <x v="3"/>
    <x v="6"/>
    <n v="5826"/>
    <s v=""/>
    <s v="SICILIA"/>
    <n v="9.7178711517038413E-5"/>
  </r>
  <r>
    <s v="BRONDELLO"/>
    <s v="protocollo@pec.comune.brondello.cn.it"/>
    <x v="1"/>
    <x v="8"/>
    <n v="287"/>
    <s v=""/>
    <s v="PIEMONTE"/>
    <n v="4.7872108145193999E-6"/>
  </r>
  <r>
    <s v="BRONI"/>
    <s v="comunebroni@pec.it"/>
    <x v="1"/>
    <x v="1"/>
    <n v="9073"/>
    <s v=""/>
    <s v="LOMBARDIA"/>
    <n v="1.5133924641161852E-4"/>
  </r>
  <r>
    <s v="BRONTE"/>
    <s v="protocollo.generale@brontepec.e-etna.it"/>
    <x v="3"/>
    <x v="6"/>
    <n v="19234"/>
    <s v=""/>
    <s v="SICILIA"/>
    <n v="3.208265254580702E-4"/>
  </r>
  <r>
    <s v="BRONZOLO"/>
    <s v="PEC NON ESISTENTE"/>
    <x v="0"/>
    <x v="18"/>
    <n v="2628"/>
    <s v=""/>
    <s v="TRENTINO-ALTO ADIGE/SÜDTIROL"/>
    <n v="4.3835505298107958E-5"/>
  </r>
  <r>
    <s v="BROSSASCO"/>
    <s v="brossasco@cert.ruparpiemonte.it"/>
    <x v="1"/>
    <x v="8"/>
    <n v="1109"/>
    <s v=""/>
    <s v="PIEMONTE"/>
    <n v="1.8498316352968694E-5"/>
  </r>
  <r>
    <s v="BROSSO"/>
    <s v="brosso@cert.ruparpiemonte.it"/>
    <x v="1"/>
    <x v="8"/>
    <n v="460"/>
    <s v=""/>
    <s v="PIEMONTE"/>
    <n v="7.6728814448742997E-6"/>
  </r>
  <r>
    <s v="BROVELLO-CARPUGNINO"/>
    <s v="brovello.carpugnino@cert.ruparpiemonte.it"/>
    <x v="1"/>
    <x v="8"/>
    <n v="721"/>
    <s v=""/>
    <s v="PIEMONTE"/>
    <n v="1.2026407655987761E-5"/>
  </r>
  <r>
    <s v="BROZOLO"/>
    <s v="comunebrozolo@pec.it"/>
    <x v="1"/>
    <x v="8"/>
    <n v="471"/>
    <s v=""/>
    <s v="PIEMONTE"/>
    <n v="7.8563633924691199E-6"/>
  </r>
  <r>
    <s v="BRUGHERIO"/>
    <s v="protocollo.brugherio@legalmail.it"/>
    <x v="1"/>
    <x v="1"/>
    <n v="33170"/>
    <s v=""/>
    <s v="LOMBARDIA"/>
    <n v="5.5328147288365333E-4"/>
  </r>
  <r>
    <s v="BRUGINE"/>
    <s v="brugine.pd@legalmailpa.it"/>
    <x v="0"/>
    <x v="0"/>
    <n v="6812"/>
    <s v=""/>
    <s v="VENETO"/>
    <n v="1.1362536609235594E-4"/>
  </r>
  <r>
    <s v="BRUGNATO"/>
    <s v="comune.brugnato@legalmail.it"/>
    <x v="1"/>
    <x v="17"/>
    <n v="1266"/>
    <s v=""/>
    <s v="LIGURIA"/>
    <n v="2.11171041504584E-5"/>
  </r>
  <r>
    <s v="BRUGNERA"/>
    <s v="comune.brugnera@certgov.fvg.it"/>
    <x v="0"/>
    <x v="16"/>
    <n v="9254"/>
    <s v=""/>
    <s v="FRIULI-VENEZIA GIULIA"/>
    <n v="1.5435835845840603E-4"/>
  </r>
  <r>
    <s v="BRUINO"/>
    <s v="demografici.bruino.to@legalmail.it"/>
    <x v="1"/>
    <x v="8"/>
    <n v="8479"/>
    <s v=""/>
    <s v="PIEMONTE"/>
    <n v="1.4143122124149823E-4"/>
  </r>
  <r>
    <s v="BRUMANO"/>
    <s v="comune.brumano@pec.regione.lombardia.it"/>
    <x v="1"/>
    <x v="1"/>
    <n v="95"/>
    <s v=""/>
    <s v="LOMBARDIA"/>
    <n v="1.5846168201370837E-6"/>
  </r>
  <r>
    <s v="BRUNATE"/>
    <s v="comune.brunate@pec.provincia.como.it"/>
    <x v="1"/>
    <x v="1"/>
    <n v="1766"/>
    <s v=""/>
    <s v="LOMBARDIA"/>
    <n v="2.9457192677495682E-5"/>
  </r>
  <r>
    <s v="BRUNELLO"/>
    <s v="protocollo.brunello@pec.it"/>
    <x v="1"/>
    <x v="1"/>
    <n v="1030"/>
    <s v=""/>
    <s v="LOMBARDIA"/>
    <n v="1.7180582365696802E-5"/>
  </r>
  <r>
    <s v="BRUNICO"/>
    <s v="PEC NON ESISTENTE"/>
    <x v="0"/>
    <x v="18"/>
    <n v="15397"/>
    <s v=""/>
    <s v="TRENTINO-ALTO ADIGE/SÜDTIROL"/>
    <n v="2.5682468610158609E-4"/>
  </r>
  <r>
    <s v="BRUNO"/>
    <s v="bruno@cert.ruparpiemonte.it"/>
    <x v="1"/>
    <x v="8"/>
    <n v="351"/>
    <s v=""/>
    <s v="PIEMONTE"/>
    <n v="5.854742145980172E-6"/>
  </r>
  <r>
    <s v="BRUSAPORTO"/>
    <s v="comune.brusaporto@pec.regione.lombardia.it"/>
    <x v="1"/>
    <x v="1"/>
    <n v="5393"/>
    <s v=""/>
    <s v="LOMBARDIA"/>
    <n v="8.9956194852624125E-5"/>
  </r>
  <r>
    <s v="BRUSASCO"/>
    <s v="brusasco@cert.ruparpiemonte.it"/>
    <x v="1"/>
    <x v="8"/>
    <n v="1726"/>
    <s v=""/>
    <s v="PIEMONTE"/>
    <n v="2.8789985595332698E-5"/>
  </r>
  <r>
    <s v="BRUSCIANO"/>
    <s v="protocollo@pec.comune.brusciano.na.it"/>
    <x v="4"/>
    <x v="10"/>
    <n v="16010"/>
    <s v=""/>
    <s v="CAMPANIA"/>
    <n v="2.6704963463573377E-4"/>
  </r>
  <r>
    <s v="BRUSIMPIANO"/>
    <s v="affarigenerali@comune.brusimpiano.legalmail.it"/>
    <x v="1"/>
    <x v="1"/>
    <n v="1208"/>
    <s v=""/>
    <s v="LOMBARDIA"/>
    <n v="2.0149653881322074E-5"/>
  </r>
  <r>
    <s v="BRUSNENGO"/>
    <s v="brusnengo@pec.ptbiellese.it"/>
    <x v="1"/>
    <x v="8"/>
    <n v="2168"/>
    <s v=""/>
    <s v="PIEMONTE"/>
    <n v="3.6162623853233657E-5"/>
  </r>
  <r>
    <s v="BRUSSON"/>
    <s v="protocollo@pec.comune.brusson.ao.it"/>
    <x v="1"/>
    <x v="19"/>
    <n v="852"/>
    <s v=""/>
    <s v="VALLE D'AOSTA/VALLÉE D'AOSTE"/>
    <n v="1.4211510850071529E-5"/>
  </r>
  <r>
    <s v="BRUZOLO"/>
    <s v="comune.bruzolo@anutel.it"/>
    <x v="1"/>
    <x v="8"/>
    <n v="1545"/>
    <s v=""/>
    <s v="PIEMONTE"/>
    <n v="2.5770873548545205E-5"/>
  </r>
  <r>
    <s v="BRUZZANO ZEFFIRIO"/>
    <s v="protocollo.bruzzanozeffirio@asmepec.it"/>
    <x v="4"/>
    <x v="11"/>
    <n v="1211"/>
    <s v=""/>
    <s v="CALABRIA"/>
    <n v="2.0199694412484299E-5"/>
  </r>
  <r>
    <s v="BUBBIANO"/>
    <s v="comune.bubbiano@pec.regione.lombardia.it"/>
    <x v="1"/>
    <x v="1"/>
    <n v="2215"/>
    <s v=""/>
    <s v="LOMBARDIA"/>
    <n v="3.694659217477516E-5"/>
  </r>
  <r>
    <s v="BUBBIO"/>
    <s v="protocollo.bubbio@cert.ruparpiemonte.it"/>
    <x v="1"/>
    <x v="8"/>
    <n v="912"/>
    <s v=""/>
    <s v="PIEMONTE"/>
    <n v="1.5212321473316003E-5"/>
  </r>
  <r>
    <s v="BUCCHERI"/>
    <s v="protocollo@pec.comune.buccheri.sr.it"/>
    <x v="3"/>
    <x v="6"/>
    <n v="2133"/>
    <s v=""/>
    <s v="SICILIA"/>
    <n v="3.5578817656341049E-5"/>
  </r>
  <r>
    <s v="BUCCHIANICO"/>
    <s v="segreterio.bucchianico@pec.it"/>
    <x v="4"/>
    <x v="4"/>
    <n v="5221"/>
    <s v=""/>
    <s v="ABRUZZO"/>
    <n v="8.7087204399323301E-5"/>
  </r>
  <r>
    <s v="BUCCIANO"/>
    <s v="protocollo.bucciano@asmepec.it"/>
    <x v="4"/>
    <x v="10"/>
    <n v="2077"/>
    <s v=""/>
    <s v="CAMPANIA"/>
    <n v="3.4644727741312872E-5"/>
  </r>
  <r>
    <s v="BUCCINASCO"/>
    <s v="protocollo@cert.legalmail.it"/>
    <x v="1"/>
    <x v="1"/>
    <n v="26503"/>
    <s v=""/>
    <s v="LOMBARDIA"/>
    <n v="4.4207473246413821E-4"/>
  </r>
  <r>
    <s v="BUCCINO"/>
    <s v="affarigenerali@pec.comune.buccino.sa.it"/>
    <x v="4"/>
    <x v="10"/>
    <n v="5248"/>
    <s v=""/>
    <s v="CAMPANIA"/>
    <n v="8.7537569179783314E-5"/>
  </r>
  <r>
    <s v="BUCINE"/>
    <s v="info@pec.comune.bucine.ar.it"/>
    <x v="2"/>
    <x v="2"/>
    <n v="10033"/>
    <s v=""/>
    <s v="TOSCANA"/>
    <n v="1.6735221638353011E-4"/>
  </r>
  <r>
    <s v="BUDDUSÒ"/>
    <s v="PEC NON ESISTENTE"/>
    <x v="3"/>
    <x v="3"/>
    <n v="3979"/>
    <s v=""/>
    <s v="SARDEGNA"/>
    <n v="6.6370424498162699E-5"/>
  </r>
  <r>
    <s v="BUDOIA"/>
    <s v="protocollo@postacert.comune.budoia.pn.it"/>
    <x v="0"/>
    <x v="16"/>
    <n v="2552"/>
    <s v=""/>
    <s v="FRIULI-VENEZIA GIULIA"/>
    <n v="4.2567811841998291E-5"/>
  </r>
  <r>
    <s v="BUDONI"/>
    <s v="protocollo@pec.comune.budoni.ot.it"/>
    <x v="3"/>
    <x v="3"/>
    <n v="4846"/>
    <s v=""/>
    <s v="SARDEGNA"/>
    <n v="8.083213800404534E-5"/>
  </r>
  <r>
    <s v="BUDRIO"/>
    <s v="comune.budrio@cert.provincia.bo.it"/>
    <x v="0"/>
    <x v="15"/>
    <n v="18008"/>
    <s v=""/>
    <s v="EMILIA-ROMAGNA"/>
    <n v="3.0037662838977477E-4"/>
  </r>
  <r>
    <s v="BUGGERRU"/>
    <s v="comune.buggerru@pec.it"/>
    <x v="3"/>
    <x v="3"/>
    <n v="1108"/>
    <s v=""/>
    <s v="SARDEGNA"/>
    <n v="1.8481636175914619E-5"/>
  </r>
  <r>
    <s v="BUGGIANO"/>
    <s v="certificata@pec.comune.buggiano.pt.it"/>
    <x v="2"/>
    <x v="2"/>
    <n v="8735"/>
    <s v=""/>
    <s v="TOSCANA"/>
    <n v="1.4570134656734132E-4"/>
  </r>
  <r>
    <s v="BUGLIO IN MONTE"/>
    <s v="protocollo.buglioinmonte@cert.provincia.so.it"/>
    <x v="1"/>
    <x v="1"/>
    <n v="2091"/>
    <s v=""/>
    <s v="LOMBARDIA"/>
    <n v="3.4878250220069918E-5"/>
  </r>
  <r>
    <s v="BUGNARA"/>
    <s v="comune.bugnara.aq@pec.comnet-ra.it"/>
    <x v="4"/>
    <x v="4"/>
    <n v="1106"/>
    <s v=""/>
    <s v="ABRUZZO"/>
    <n v="1.8448275821806469E-5"/>
  </r>
  <r>
    <s v="BUGUGGIATE"/>
    <s v="affarigenerali@pec.comunebuguggiate.it"/>
    <x v="1"/>
    <x v="1"/>
    <n v="3115"/>
    <s v=""/>
    <s v="LOMBARDIA"/>
    <n v="5.1958751523442272E-5"/>
  </r>
  <r>
    <s v="BUJA"/>
    <s v="comune.buja@certgov.fvg.it"/>
    <x v="0"/>
    <x v="16"/>
    <n v="6627"/>
    <s v=""/>
    <s v="FRIULI-VENEZIA GIULIA"/>
    <n v="1.1053953333735214E-4"/>
  </r>
  <r>
    <s v="BULCIAGO"/>
    <s v="comune.bulciago@legalmail.it"/>
    <x v="1"/>
    <x v="1"/>
    <n v="2948"/>
    <s v=""/>
    <s v="LOMBARDIA"/>
    <n v="4.9173161955411821E-5"/>
  </r>
  <r>
    <s v="BULGAROGRASSO"/>
    <s v="comune.bulgarograsso@halleypec.it"/>
    <x v="1"/>
    <x v="1"/>
    <n v="3883"/>
    <s v=""/>
    <s v="LOMBARDIA"/>
    <n v="6.4769127500971535E-5"/>
  </r>
  <r>
    <s v="BULTEI"/>
    <s v="comunebultei@legpec.it"/>
    <x v="3"/>
    <x v="3"/>
    <n v="1046"/>
    <s v=""/>
    <s v="SARDEGNA"/>
    <n v="1.7447465198561995E-5"/>
  </r>
  <r>
    <s v="BULZI"/>
    <s v="protocollo@pec.comune.bulzi.ss.it"/>
    <x v="3"/>
    <x v="3"/>
    <n v="552"/>
    <s v=""/>
    <s v="SARDEGNA"/>
    <n v="9.2074577338491592E-6"/>
  </r>
  <r>
    <s v="BUONABITACOLO"/>
    <s v="affarigenerali.buonabitacolo@pec.it"/>
    <x v="4"/>
    <x v="10"/>
    <n v="2571"/>
    <s v=""/>
    <s v="CAMPANIA"/>
    <n v="4.288473520602571E-5"/>
  </r>
  <r>
    <s v="BUONALBERGO"/>
    <s v="info@pec.comune.buonalbergo.bn.it"/>
    <x v="4"/>
    <x v="10"/>
    <n v="1824"/>
    <s v=""/>
    <s v="CAMPANIA"/>
    <n v="3.0424642946632006E-5"/>
  </r>
  <r>
    <s v="BUONCONVENTO"/>
    <s v="comune.buonconvento@postacert.toscana.it"/>
    <x v="2"/>
    <x v="2"/>
    <n v="3182"/>
    <s v=""/>
    <s v="TOSCANA"/>
    <n v="5.3076323386065266E-5"/>
  </r>
  <r>
    <s v="BUONVICINO"/>
    <s v="gennaro.marsiglia@legalmail.it"/>
    <x v="4"/>
    <x v="11"/>
    <n v="2354"/>
    <s v=""/>
    <s v="CALABRIA"/>
    <n v="3.9265136785291526E-5"/>
  </r>
  <r>
    <s v="BURAGO DI MOLGORA"/>
    <s v="comune.buragodimolgora.mb@legalmail.it"/>
    <x v="1"/>
    <x v="1"/>
    <n v="4240"/>
    <s v=""/>
    <s v="LOMBARDIA"/>
    <n v="7.0723950709276163E-5"/>
  </r>
  <r>
    <s v="BURCEI"/>
    <s v="protocollo.burcei@pec.it"/>
    <x v="3"/>
    <x v="3"/>
    <n v="2896"/>
    <s v=""/>
    <s v="SARDEGNA"/>
    <n v="4.8305792748599939E-5"/>
  </r>
  <r>
    <s v="BURGIO"/>
    <s v="comunediburgio@pec.it"/>
    <x v="3"/>
    <x v="6"/>
    <n v="2780"/>
    <s v=""/>
    <s v="SICILIA"/>
    <n v="4.6370892210327291E-5"/>
  </r>
  <r>
    <s v="BURGOS"/>
    <s v="protocollo.@pec.comuneburgos.it"/>
    <x v="3"/>
    <x v="3"/>
    <n v="944"/>
    <s v=""/>
    <s v="SARDEGNA"/>
    <n v="1.574608713904639E-5"/>
  </r>
  <r>
    <s v="BURIASCO"/>
    <s v="protocollo@pec.comune.buriasco.to.it"/>
    <x v="1"/>
    <x v="8"/>
    <n v="1405"/>
    <s v=""/>
    <s v="PIEMONTE"/>
    <n v="2.3435648760974763E-5"/>
  </r>
  <r>
    <s v="BUROLO"/>
    <s v="protocollo@pec.comuneburolo.it"/>
    <x v="1"/>
    <x v="8"/>
    <n v="1228"/>
    <s v=""/>
    <s v="PIEMONTE"/>
    <n v="2.0483257422403567E-5"/>
  </r>
  <r>
    <s v="BURONZO"/>
    <s v="buronzo@cert.ruparpiemonte.it"/>
    <x v="1"/>
    <x v="8"/>
    <n v="916"/>
    <s v=""/>
    <s v="PIEMONTE"/>
    <n v="1.5279042181532302E-5"/>
  </r>
  <r>
    <s v="BUSACHI"/>
    <s v="info.busachi@legalmail.it"/>
    <x v="3"/>
    <x v="3"/>
    <n v="1379"/>
    <s v=""/>
    <s v="SARDEGNA"/>
    <n v="2.3001964157568825E-5"/>
  </r>
  <r>
    <s v="BUSALLA"/>
    <s v="postacertificata@comune.busalla.ge.it"/>
    <x v="1"/>
    <x v="17"/>
    <n v="5741"/>
    <s v=""/>
    <s v="LIGURIA"/>
    <n v="9.5760896467442073E-5"/>
  </r>
  <r>
    <s v="BUSANO"/>
    <s v="busano@cert.ruparpiemonte.it"/>
    <x v="1"/>
    <x v="8"/>
    <n v="1588"/>
    <s v=""/>
    <s v="PIEMONTE"/>
    <n v="2.6488121161870411E-5"/>
  </r>
  <r>
    <s v="BUSCA"/>
    <s v="segreteria@cert.busca.gov.it"/>
    <x v="1"/>
    <x v="8"/>
    <n v="10049"/>
    <s v=""/>
    <s v="PIEMONTE"/>
    <n v="1.6761909921639531E-4"/>
  </r>
  <r>
    <s v="BUSCATE"/>
    <s v="protocollo.buscate@legalmail.it"/>
    <x v="1"/>
    <x v="1"/>
    <n v="4751"/>
    <s v=""/>
    <s v="LOMBARDIA"/>
    <n v="7.9247521183908255E-5"/>
  </r>
  <r>
    <s v="BUSCEMI"/>
    <s v="protocollo.buscemi@pec.it"/>
    <x v="3"/>
    <x v="6"/>
    <n v="1128"/>
    <s v=""/>
    <s v="SICILIA"/>
    <n v="1.8815239716996109E-5"/>
  </r>
  <r>
    <s v="BUSETO PALIZZOLO"/>
    <s v="comunebusetopalizzolo@legalmailpa.it"/>
    <x v="3"/>
    <x v="6"/>
    <n v="3031"/>
    <s v=""/>
    <s v="SICILIA"/>
    <n v="5.0557616650900004E-5"/>
  </r>
  <r>
    <s v="BUSNAGO"/>
    <s v="protocollo.busnago@cert.saga.it"/>
    <x v="1"/>
    <x v="1"/>
    <n v="6413"/>
    <s v=""/>
    <s v="LOMBARDIA"/>
    <n v="1.0696997544778019E-4"/>
  </r>
  <r>
    <s v="BUSSERO"/>
    <s v="protocollo.bussero@pec.it"/>
    <x v="1"/>
    <x v="1"/>
    <n v="8532"/>
    <s v=""/>
    <s v="LOMBARDIA"/>
    <n v="1.423152706253642E-4"/>
  </r>
  <r>
    <s v="BUSSETO"/>
    <s v="protocollo@postacert.comune.busseto.pr.it"/>
    <x v="0"/>
    <x v="15"/>
    <n v="7043"/>
    <s v=""/>
    <s v="EMILIA-ROMAGNA"/>
    <n v="1.1747848699184716E-4"/>
  </r>
  <r>
    <s v="BUSSI SUL TIRINO"/>
    <s v="info.comunebussi@pec.it"/>
    <x v="4"/>
    <x v="4"/>
    <n v="2636"/>
    <s v=""/>
    <s v="ABRUZZO"/>
    <n v="4.3968946714540553E-5"/>
  </r>
  <r>
    <s v="BUSSO"/>
    <s v="comune.bussocb@legalmail.it"/>
    <x v="4"/>
    <x v="14"/>
    <n v="1367"/>
    <s v=""/>
    <s v="MOLISE"/>
    <n v="2.280180203291993E-5"/>
  </r>
  <r>
    <s v="BUSSOLENGO"/>
    <s v="comune.bussolengo@cert.legalmail.it"/>
    <x v="0"/>
    <x v="0"/>
    <n v="19483"/>
    <s v=""/>
    <s v="VENETO"/>
    <n v="3.2497988954453475E-4"/>
  </r>
  <r>
    <s v="BUSSOLENO"/>
    <s v="bussoleno@postemailcertificata.it"/>
    <x v="1"/>
    <x v="8"/>
    <n v="6363"/>
    <s v=""/>
    <s v="PIEMONTE"/>
    <n v="1.0613596659507645E-4"/>
  </r>
  <r>
    <s v="BUSTO ARSIZIO"/>
    <s v="protocollo@comune.bustoarsizio.va.legalmail.it"/>
    <x v="1"/>
    <x v="1"/>
    <n v="79692"/>
    <s v=""/>
    <s v="COMPRESO"/>
    <n v="1.3292766697933103E-3"/>
  </r>
  <r>
    <s v="BUSTO GAROLFO"/>
    <s v="protocollo.bustogarolfo@sicurezzapostale.it "/>
    <x v="1"/>
    <x v="1"/>
    <n v="13479"/>
    <s v=""/>
    <s v="LOMBARDIA"/>
    <n v="2.2483210651187108E-4"/>
  </r>
  <r>
    <s v="BUTERA"/>
    <s v="protocollo@pec.comunedibutera.org"/>
    <x v="3"/>
    <x v="6"/>
    <n v="4937"/>
    <s v=""/>
    <s v="SICILIA"/>
    <n v="8.2350034115966124E-5"/>
  </r>
  <r>
    <s v="BUTI"/>
    <s v="comune.buti.pi@postacert.toscana.it"/>
    <x v="2"/>
    <x v="2"/>
    <n v="5773"/>
    <s v=""/>
    <s v="TOSCANA"/>
    <n v="9.6294662133172466E-5"/>
  </r>
  <r>
    <s v="BUTTAPIETRA"/>
    <s v="comune.buttapietra@halleycert.it"/>
    <x v="0"/>
    <x v="0"/>
    <n v="6867"/>
    <s v=""/>
    <s v="VENETO"/>
    <n v="1.1454277583033004E-4"/>
  </r>
  <r>
    <s v="BUTTIGLIERA ALTA"/>
    <s v="comune@pec.comune.buttiglieraalta.to.it"/>
    <x v="1"/>
    <x v="8"/>
    <n v="6386"/>
    <s v=""/>
    <s v="PIEMONTE"/>
    <n v="1.0651961066732018E-4"/>
  </r>
  <r>
    <s v="BUTTIGLIERA D'ASTI"/>
    <s v="buttigliera.dasti@cert.ruparpiemonte.it"/>
    <x v="1"/>
    <x v="8"/>
    <n v="2552"/>
    <s v=""/>
    <s v="PIEMONTE"/>
    <n v="4.2567811841998291E-5"/>
  </r>
  <r>
    <s v="BUTTRIO"/>
    <s v="comune.buttrio@certgov.fvg.it"/>
    <x v="0"/>
    <x v="16"/>
    <n v="4039"/>
    <s v=""/>
    <s v="FRIULI-VENEZIA GIULIA"/>
    <n v="6.7371235121407169E-5"/>
  </r>
  <r>
    <s v="CA' D'ANDREA"/>
    <s v="PEC NON ESISTENTE"/>
    <x v="1"/>
    <x v="1"/>
    <n v="480"/>
    <s v=""/>
    <s v="LOMBARDIA"/>
    <n v="8.0064849859557915E-6"/>
  </r>
  <r>
    <s v="CABELLA LIGURE"/>
    <s v="cabella.ligure@cert.ruparpimonte.it"/>
    <x v="1"/>
    <x v="8"/>
    <n v="554"/>
    <s v=""/>
    <s v="PIEMONTE"/>
    <n v="9.2408180879573096E-6"/>
  </r>
  <r>
    <s v="CABIATE"/>
    <s v="info@pec.comune.cabiate.co.it"/>
    <x v="1"/>
    <x v="1"/>
    <n v="7412"/>
    <s v=""/>
    <s v="LOMBARDIA"/>
    <n v="1.2363347232480069E-4"/>
  </r>
  <r>
    <s v="CABRAS"/>
    <s v="comunedicabras@pec.it"/>
    <x v="3"/>
    <x v="3"/>
    <n v="9032"/>
    <s v=""/>
    <s v="SARDEGNA"/>
    <n v="1.5065535915240148E-4"/>
  </r>
  <r>
    <s v="CACCAMO"/>
    <s v="anagrafe.comunecaccamo@postecert.it"/>
    <x v="3"/>
    <x v="6"/>
    <n v="8295"/>
    <s v=""/>
    <s v="SICILIA"/>
    <n v="1.3836206866354851E-4"/>
  </r>
  <r>
    <s v="CACCURI"/>
    <s v="protocollo.caccuri@asmepec.it"/>
    <x v="4"/>
    <x v="11"/>
    <n v="1695"/>
    <s v=""/>
    <s v="CALABRIA"/>
    <n v="2.8272900106656388E-5"/>
  </r>
  <r>
    <s v="CADEGLIANO-VICONAGO"/>
    <s v="comune.cadeglianoviconago@pec.regione.lombardia.it"/>
    <x v="1"/>
    <x v="1"/>
    <n v="1867"/>
    <s v=""/>
    <s v="LOMBARDIA"/>
    <n v="3.1141890559957212E-5"/>
  </r>
  <r>
    <s v="CADELBOSCO DI SOPRA"/>
    <s v="cadelbosco@legalmail.it"/>
    <x v="0"/>
    <x v="15"/>
    <n v="10409"/>
    <s v=""/>
    <s v="EMILIA-ROMAGNA"/>
    <n v="1.7362396295586216E-4"/>
  </r>
  <r>
    <s v="CADEO"/>
    <s v="comune.cadeo@sintranet.legalmail.it"/>
    <x v="0"/>
    <x v="15"/>
    <n v="6052"/>
    <s v=""/>
    <s v="EMILIA-ROMAGNA"/>
    <n v="1.0094843153125926E-4"/>
  </r>
  <r>
    <s v="CADERZONE TERME"/>
    <s v="comune@pec.caderzone.net"/>
    <x v="0"/>
    <x v="18"/>
    <n v="669"/>
    <s v=""/>
    <s v="TRENTINO-ALTO ADIGE/SÜDTIROL"/>
    <n v="1.1159038449175885E-5"/>
  </r>
  <r>
    <s v="CADONEGHE"/>
    <s v="cadoneghe.pd@cert.ip-veneto.net"/>
    <x v="0"/>
    <x v="0"/>
    <n v="15964"/>
    <s v=""/>
    <s v="VENETO"/>
    <n v="2.6628234649124635E-4"/>
  </r>
  <r>
    <s v="CADORAGO"/>
    <s v="comune.cadorago@pec.regione.lombardia.it"/>
    <x v="1"/>
    <x v="1"/>
    <n v="7631"/>
    <s v=""/>
    <s v="LOMBARDIA"/>
    <n v="1.2728643109964302E-4"/>
  </r>
  <r>
    <s v="CADREZZATE"/>
    <s v="PEC NON ESISTENTE"/>
    <x v="1"/>
    <x v="1"/>
    <n v="1818"/>
    <s v=""/>
    <s v="LOMBARDIA"/>
    <n v="3.0324561884307558E-5"/>
  </r>
  <r>
    <s v="CAERANO DI SAN MARCO"/>
    <s v="protocollo.comune.caerano.tv@pecveneto.it"/>
    <x v="0"/>
    <x v="0"/>
    <n v="7941"/>
    <s v=""/>
    <s v="VENETO"/>
    <n v="1.3245728598640613E-4"/>
  </r>
  <r>
    <s v="CAFASSE"/>
    <s v="comune.cafasse@pec.it"/>
    <x v="1"/>
    <x v="8"/>
    <n v="3511"/>
    <s v=""/>
    <s v="PIEMONTE"/>
    <n v="5.8564101636855796E-5"/>
  </r>
  <r>
    <s v="CAGGIANO"/>
    <s v="segreteria.caggiano@asmepec.it"/>
    <x v="4"/>
    <x v="10"/>
    <n v="2803"/>
    <s v=""/>
    <s v="CAMPANIA"/>
    <n v="4.6754536282571004E-5"/>
  </r>
  <r>
    <s v="CAGLI"/>
    <s v="comune.cagli@emarche.it"/>
    <x v="2"/>
    <x v="12"/>
    <n v="9013"/>
    <s v=""/>
    <s v="MARCHE"/>
    <n v="1.5033843578837405E-4"/>
  </r>
  <r>
    <s v="CAGLIARI"/>
    <s v="protocollogenerale@comune.cagliari.legalmail.it"/>
    <x v="3"/>
    <x v="3"/>
    <n v="149883"/>
    <s v=""/>
    <s v="SARDEGNA"/>
    <n v="2.500074977395858E-3"/>
  </r>
  <r>
    <s v="CAGLIO"/>
    <s v="comune.caglio@pec.regione.lombardia.it"/>
    <x v="1"/>
    <x v="1"/>
    <n v="430"/>
    <s v=""/>
    <s v="LOMBARDIA"/>
    <n v="7.1724761332520627E-6"/>
  </r>
  <r>
    <s v="CAGNANO AMITERNO"/>
    <s v="segretario@pec.comunecagnanoamiterno.it"/>
    <x v="4"/>
    <x v="4"/>
    <n v="1383"/>
    <s v=""/>
    <s v="ABRUZZO"/>
    <n v="2.3068684865785123E-5"/>
  </r>
  <r>
    <s v="CAGNANO VARANO"/>
    <s v="statocivile.comunecagnanovarano@pec.it"/>
    <x v="4"/>
    <x v="7"/>
    <n v="7451"/>
    <s v=""/>
    <s v="PUGLIA"/>
    <n v="1.2428399922990958E-4"/>
  </r>
  <r>
    <s v="CAGNO"/>
    <s v="PEC NON ESISTENTE"/>
    <x v="1"/>
    <x v="1"/>
    <n v="2058"/>
    <s v=""/>
    <s v="LOMBARDIA"/>
    <n v="3.4327804377285454E-5"/>
  </r>
  <r>
    <s v="CAGNÒ"/>
    <s v="PEC NON ESISTENTE"/>
    <x v="0"/>
    <x v="18"/>
    <n v="360"/>
    <s v=""/>
    <s v="TRENTINO-ALTO ADIGE/SÜDTIROL"/>
    <n v="6.0048637394668436E-6"/>
  </r>
  <r>
    <s v="CAIANELLO"/>
    <s v="protocollo@pec.comune.caianello.ce.it"/>
    <x v="4"/>
    <x v="10"/>
    <n v="1782"/>
    <s v=""/>
    <s v="CAMPANIA"/>
    <n v="2.9724075510360875E-5"/>
  </r>
  <r>
    <s v="CAIAZZO"/>
    <s v="demografici-elettorale@pec.comune.caiazzo.ce.it"/>
    <x v="4"/>
    <x v="10"/>
    <n v="5657"/>
    <s v=""/>
    <s v="CAMPANIA"/>
    <n v="9.4359761594899812E-5"/>
  </r>
  <r>
    <s v="CAINES"/>
    <s v="PEC NON ESISTENTE"/>
    <x v="0"/>
    <x v="18"/>
    <n v="413"/>
    <s v=""/>
    <s v="TRENTINO-ALTO ADIGE/SÜDTIROL"/>
    <n v="6.8889131233327955E-6"/>
  </r>
  <r>
    <s v="CAINO"/>
    <s v="protocollo@pec.comune.caino.bs.it"/>
    <x v="1"/>
    <x v="1"/>
    <n v="2079"/>
    <s v=""/>
    <s v="LOMBARDIA"/>
    <n v="3.4678088095421023E-5"/>
  </r>
  <r>
    <s v="CAIOLO"/>
    <s v="protocollo.caiolo@cert.provincia.so.it"/>
    <x v="1"/>
    <x v="1"/>
    <n v="1035"/>
    <s v=""/>
    <s v="LOMBARDIA"/>
    <n v="1.7263983250967175E-5"/>
  </r>
  <r>
    <s v="CAIRANO"/>
    <s v="sindaco.cairano@asmepec.it"/>
    <x v="4"/>
    <x v="10"/>
    <n v="348"/>
    <s v=""/>
    <s v="CAMPANIA"/>
    <n v="5.804701614817949E-6"/>
  </r>
  <r>
    <s v="CAIRATE"/>
    <s v="anagrafe.comunecairate@halleycert.it"/>
    <x v="1"/>
    <x v="1"/>
    <n v="7830"/>
    <s v=""/>
    <s v="LOMBARDIA"/>
    <n v="1.3060578633340385E-4"/>
  </r>
  <r>
    <s v="CAIRO MONTENOTTE"/>
    <s v="posta@comunecairo.legalmail.it"/>
    <x v="1"/>
    <x v="17"/>
    <n v="13237"/>
    <s v=""/>
    <s v="LIGURIA"/>
    <n v="2.2079550366478501E-4"/>
  </r>
  <r>
    <s v="CAIVANO"/>
    <s v="anagelett.caivano@asmepec.it"/>
    <x v="4"/>
    <x v="10"/>
    <n v="37654"/>
    <s v=""/>
    <s v="CAMPANIA"/>
    <n v="6.2807538679412371E-4"/>
  </r>
  <r>
    <s v="CALABRITTO"/>
    <s v="affarigenerali.calabritto@asmepec.it"/>
    <x v="4"/>
    <x v="10"/>
    <n v="2500"/>
    <s v=""/>
    <s v="CAMPANIA"/>
    <n v="4.1700442635186415E-5"/>
  </r>
  <r>
    <s v="CALALZO DI CADORE"/>
    <s v="comune.calalzodicadore.bl@pecveneto.it"/>
    <x v="0"/>
    <x v="0"/>
    <n v="2173"/>
    <s v=""/>
    <s v="VENETO"/>
    <n v="3.6246024738504029E-5"/>
  </r>
  <r>
    <s v="CALAMANDRANA"/>
    <s v="anagrafe@pec.comunecalamandrana.it"/>
    <x v="1"/>
    <x v="8"/>
    <n v="1784"/>
    <s v=""/>
    <s v="PIEMONTE"/>
    <n v="2.9757435864469025E-5"/>
  </r>
  <r>
    <s v="CALAMONACI"/>
    <s v="info@pec.comune.calamonaci.ag.it"/>
    <x v="3"/>
    <x v="6"/>
    <n v="1375"/>
    <s v=""/>
    <s v="SICILIA"/>
    <n v="2.2935243449352528E-5"/>
  </r>
  <r>
    <s v="CALANGIANUS"/>
    <s v="protocollo.comune.calangianus@pec.it"/>
    <x v="3"/>
    <x v="3"/>
    <n v="4267"/>
    <s v=""/>
    <s v="SARDEGNA"/>
    <n v="7.1174315489736176E-5"/>
  </r>
  <r>
    <s v="CALANNA"/>
    <s v="amministrativo.calanna@asmepec.it"/>
    <x v="4"/>
    <x v="11"/>
    <n v="979"/>
    <s v=""/>
    <s v="CALABRIA"/>
    <n v="1.6329893335938998E-5"/>
  </r>
  <r>
    <s v="CALASCA-CASTIGLIONE"/>
    <s v="comune.calascacastiglione@legalmail.it"/>
    <x v="1"/>
    <x v="8"/>
    <n v="681"/>
    <s v=""/>
    <s v="PIEMONTE"/>
    <n v="1.1359200573824779E-5"/>
  </r>
  <r>
    <s v="CALASCIBETTA"/>
    <s v="protocollo@pec.comune.calascibetta.en.it"/>
    <x v="3"/>
    <x v="6"/>
    <n v="4628"/>
    <s v=""/>
    <s v="SICILIA"/>
    <n v="7.7195859406257092E-5"/>
  </r>
  <r>
    <s v="CALASCIO"/>
    <s v="comune.calascio@pec.comune.calascio.aq.it"/>
    <x v="4"/>
    <x v="4"/>
    <n v="137"/>
    <s v=""/>
    <s v="ABRUZZO"/>
    <n v="2.2851842564082155E-6"/>
  </r>
  <r>
    <s v="CALASETTA"/>
    <s v="protocollo@pcert.comune.calasetta.ci.it"/>
    <x v="3"/>
    <x v="3"/>
    <n v="2822"/>
    <s v=""/>
    <s v="SARDEGNA"/>
    <n v="4.7071459646598422E-5"/>
  </r>
  <r>
    <s v="CALATABIANO"/>
    <s v="protocollo_generale@calatabianopec.e-etna.it"/>
    <x v="3"/>
    <x v="6"/>
    <n v="5383"/>
    <s v=""/>
    <s v="SICILIA"/>
    <n v="8.978939308208338E-5"/>
  </r>
  <r>
    <s v="CALATAFIMI-SEGESTA"/>
    <s v="PEC NON ESISTENTE"/>
    <x v="3"/>
    <x v="6"/>
    <n v="6938"/>
    <s v=""/>
    <s v="SICILIA"/>
    <n v="1.1572706840116933E-4"/>
  </r>
  <r>
    <s v="CALCATA"/>
    <s v="protocollo@pec.comunecalcata.it"/>
    <x v="2"/>
    <x v="9"/>
    <n v="905"/>
    <s v=""/>
    <s v="LAZIO"/>
    <n v="1.5095560233937482E-5"/>
  </r>
  <r>
    <s v="CALCERANICA AL LAGO"/>
    <s v="demografici@pec.comune.calceranica.tn.it"/>
    <x v="0"/>
    <x v="18"/>
    <n v="1305"/>
    <s v=""/>
    <s v="TRENTINO-ALTO ADIGE/SÜDTIROL"/>
    <n v="2.1767631055567309E-5"/>
  </r>
  <r>
    <s v="CALCI"/>
    <s v="servizidemografici@pec.comune.calci.pi.it"/>
    <x v="2"/>
    <x v="2"/>
    <n v="6409"/>
    <s v=""/>
    <s v="TOSCANA"/>
    <n v="1.0690325473956389E-4"/>
  </r>
  <r>
    <s v="CALCIANO"/>
    <s v="segreteria@pec.comune.calciano.mt.it"/>
    <x v="4"/>
    <x v="5"/>
    <n v="796"/>
    <s v=""/>
    <s v="BASILICATA"/>
    <n v="1.3277420935043354E-5"/>
  </r>
  <r>
    <s v="CALCINAIA"/>
    <s v="comune.calcinaia@postacert.toscana.it"/>
    <x v="2"/>
    <x v="2"/>
    <n v="11684"/>
    <s v=""/>
    <s v="TOSCANA"/>
    <n v="1.9489118869980723E-4"/>
  </r>
  <r>
    <s v="CALCINATE"/>
    <s v="comune.calcinate.bg@pec.it"/>
    <x v="1"/>
    <x v="1"/>
    <n v="5782"/>
    <s v=""/>
    <s v="LOMBARDIA"/>
    <n v="9.6444783726659132E-5"/>
  </r>
  <r>
    <s v="CALCINATO"/>
    <s v="protocollo@pec.comune.calcinato.bs.it"/>
    <x v="1"/>
    <x v="1"/>
    <n v="12599"/>
    <s v=""/>
    <s v="LOMBARDIA"/>
    <n v="2.1015355070428546E-4"/>
  </r>
  <r>
    <s v="CALCIO"/>
    <s v="protocollo@pec.comune.calcio.bg.it"/>
    <x v="1"/>
    <x v="1"/>
    <n v="5336"/>
    <s v=""/>
    <s v="LOMBARDIA"/>
    <n v="8.9005424760541877E-5"/>
  </r>
  <r>
    <s v="CALCO"/>
    <s v="calco@legalmail.it"/>
    <x v="1"/>
    <x v="1"/>
    <n v="5113"/>
    <s v=""/>
    <s v="LOMBARDIA"/>
    <n v="8.5285745277483249E-5"/>
  </r>
  <r>
    <s v="CALDARO SULLA STRADA DEL VINO"/>
    <s v="PEC NON ESISTENTE"/>
    <x v="0"/>
    <x v="18"/>
    <n v="7660"/>
    <s v=""/>
    <s v="TRENTINO-ALTO ADIGE/SÜDTIROL"/>
    <n v="1.2777015623421117E-4"/>
  </r>
  <r>
    <s v="CALDAROLA"/>
    <s v="comune.caldarola.mc@legalmail.it"/>
    <x v="2"/>
    <x v="12"/>
    <n v="1839"/>
    <s v=""/>
    <s v="MARCHE"/>
    <n v="3.0674845602443127E-5"/>
  </r>
  <r>
    <s v="CALDERARA DI RENO"/>
    <s v="comune.calderara@cert.provincia.bo.it"/>
    <x v="0"/>
    <x v="15"/>
    <n v="13148"/>
    <s v=""/>
    <s v="EMILIA-ROMAGNA"/>
    <n v="2.1931096790697238E-4"/>
  </r>
  <r>
    <s v="CALDES"/>
    <s v="comune@pec.comune.caldes.tn.it"/>
    <x v="0"/>
    <x v="18"/>
    <n v="1090"/>
    <s v=""/>
    <s v="TRENTINO-ALTO ADIGE/SÜDTIROL"/>
    <n v="1.8181392988941276E-5"/>
  </r>
  <r>
    <s v="CALDIERO"/>
    <s v="protocollogenerale@pec.comune.caldiero.vr.it"/>
    <x v="0"/>
    <x v="0"/>
    <n v="7374"/>
    <s v=""/>
    <s v="VENETO"/>
    <n v="1.2299962559674584E-4"/>
  </r>
  <r>
    <s v="CALDOGNO"/>
    <s v="caldogno.vi@cert.ip-veneto.net"/>
    <x v="0"/>
    <x v="0"/>
    <n v="11221"/>
    <s v=""/>
    <s v="VENETO"/>
    <n v="1.8716826672377071E-4"/>
  </r>
  <r>
    <s v="CALDONAZZO"/>
    <s v="comune.caldonazzo@legalmail.it"/>
    <x v="0"/>
    <x v="18"/>
    <n v="3340"/>
    <s v=""/>
    <s v="TRENTINO-ALTO ADIGE/SÜDTIROL"/>
    <n v="5.5711791360609051E-5"/>
  </r>
  <r>
    <s v="CALENDASCO"/>
    <s v="comune.calendasco@legalmail.it"/>
    <x v="0"/>
    <x v="15"/>
    <n v="2448"/>
    <s v=""/>
    <s v="EMILIA-ROMAGNA"/>
    <n v="4.0833073428374533E-5"/>
  </r>
  <r>
    <s v="CALENZANO"/>
    <s v="calenzano.protocollo@postacert.toscana.it"/>
    <x v="2"/>
    <x v="2"/>
    <n v="16637"/>
    <s v=""/>
    <s v="TOSCANA"/>
    <n v="2.7750810564863853E-4"/>
  </r>
  <r>
    <s v="CALESTANO"/>
    <s v="protocollo@postacert.comune.calestano.pr.it"/>
    <x v="0"/>
    <x v="15"/>
    <n v="2033"/>
    <s v=""/>
    <s v="EMILIA-ROMAGNA"/>
    <n v="3.3910799950933591E-5"/>
  </r>
  <r>
    <s v="CALICE AL CORNOVIGLIO"/>
    <s v="comunecalice.sp@legalmail.it"/>
    <x v="1"/>
    <x v="17"/>
    <n v="1146"/>
    <s v=""/>
    <s v="LIGURIA"/>
    <n v="1.9115482903969453E-5"/>
  </r>
  <r>
    <s v="CALICE LIGURE"/>
    <s v="protocollo.comune.calice@actaliscertymail.it"/>
    <x v="1"/>
    <x v="17"/>
    <n v="1683"/>
    <s v=""/>
    <s v="LIGURIA"/>
    <n v="2.8072737982007493E-5"/>
  </r>
  <r>
    <s v="CALIMERA"/>
    <s v="protocollocalimera@pec.rupar.puglia.it"/>
    <x v="4"/>
    <x v="7"/>
    <n v="7264"/>
    <s v=""/>
    <s v="PUGLIA"/>
    <n v="1.2116480612079764E-4"/>
  </r>
  <r>
    <s v="CALITRI"/>
    <s v="protocollo.calitri@pec.it"/>
    <x v="4"/>
    <x v="10"/>
    <n v="4921"/>
    <s v=""/>
    <s v="CAMPANIA"/>
    <n v="8.2083151283100935E-5"/>
  </r>
  <r>
    <s v="CALIZZANO"/>
    <s v="calizzano@legalmail.it"/>
    <x v="1"/>
    <x v="17"/>
    <n v="1550"/>
    <s v=""/>
    <s v="LIGURIA"/>
    <n v="2.5854274433815577E-5"/>
  </r>
  <r>
    <s v="CALLABIANA"/>
    <s v="callabiana@pec.ptbiellese.it"/>
    <x v="1"/>
    <x v="8"/>
    <n v="149"/>
    <s v=""/>
    <s v="PIEMONTE"/>
    <n v="2.4853463810571101E-6"/>
  </r>
  <r>
    <s v="CALLIANO"/>
    <s v="comunecallianotn@legalmail.it"/>
    <x v="1"/>
    <x v="8"/>
    <n v="1392"/>
    <s v=""/>
    <s v="PIEMONTE"/>
    <n v="2.3218806459271796E-5"/>
  </r>
  <r>
    <s v="CALLIANO"/>
    <s v="comunecallianotn@legalmail.it"/>
    <x v="0"/>
    <x v="18"/>
    <n v="1611"/>
    <s v=""/>
    <s v="TRENTINO-ALTO ADIGE/SÜDTIROL"/>
    <n v="2.6871765234114123E-5"/>
  </r>
  <r>
    <s v="CALOLZIOCORTE"/>
    <s v="calolziocorte@legalmail.it"/>
    <x v="1"/>
    <x v="1"/>
    <n v="14009"/>
    <s v=""/>
    <s v="LOMBARDIA"/>
    <n v="2.3367260035053058E-4"/>
  </r>
  <r>
    <s v="CALOPEZZATI"/>
    <s v="demografici.calopezzati@asmepec.it"/>
    <x v="4"/>
    <x v="11"/>
    <n v="1293"/>
    <s v=""/>
    <s v="CALABRIA"/>
    <n v="2.1567468930918414E-5"/>
  </r>
  <r>
    <s v="CALOSSO"/>
    <s v="calosso@cert.ruparpiemonte.it"/>
    <x v="1"/>
    <x v="8"/>
    <n v="1331"/>
    <s v=""/>
    <s v="PIEMONTE"/>
    <n v="2.2201315658973247E-5"/>
  </r>
  <r>
    <s v="CALOVETO"/>
    <s v="comune.caloveto@asmepec.it"/>
    <x v="4"/>
    <x v="11"/>
    <n v="1283"/>
    <s v=""/>
    <s v="CALABRIA"/>
    <n v="2.1400667160377669E-5"/>
  </r>
  <r>
    <s v="CALTABELLOTTA"/>
    <s v="comunecaltabellotta@pec.it"/>
    <x v="3"/>
    <x v="6"/>
    <n v="3907"/>
    <s v=""/>
    <s v="SICILIA"/>
    <n v="6.5169451750269326E-5"/>
  </r>
  <r>
    <s v="CALTAGIRONE"/>
    <s v="sindaco.caltagirone@pec.anci.it"/>
    <x v="3"/>
    <x v="6"/>
    <n v="38123"/>
    <s v=""/>
    <s v="SICILIA"/>
    <n v="6.3589838983248463E-4"/>
  </r>
  <r>
    <s v="CALTANISSETTA"/>
    <s v="protocollo@pec.comune.caltanissetta.it"/>
    <x v="3"/>
    <x v="6"/>
    <n v="61711"/>
    <s v=""/>
    <s v="COMPRESO"/>
    <n v="1.0293504061839956E-3"/>
  </r>
  <r>
    <s v="CALTAVUTURO"/>
    <s v="protocollo.comunedicaltavuturo@pec.it"/>
    <x v="3"/>
    <x v="6"/>
    <n v="4171"/>
    <s v=""/>
    <s v="SICILIA"/>
    <n v="6.9573018492545012E-5"/>
  </r>
  <r>
    <s v="CALTIGNAGA"/>
    <s v="comune@pec.comune.caltignaga.no.it"/>
    <x v="1"/>
    <x v="8"/>
    <n v="2585"/>
    <s v=""/>
    <s v="PIEMONTE"/>
    <n v="4.3118257684782749E-5"/>
  </r>
  <r>
    <s v="CALTO"/>
    <s v="comune.calto.ro@pecveneto.it"/>
    <x v="0"/>
    <x v="0"/>
    <n v="819"/>
    <s v=""/>
    <s v="VENETO"/>
    <n v="1.3661065007287068E-5"/>
  </r>
  <r>
    <s v="CALTRANO"/>
    <s v="comune.caltrano.vi@pecveneto.it"/>
    <x v="0"/>
    <x v="0"/>
    <n v="2607"/>
    <s v=""/>
    <s v="VENETO"/>
    <n v="4.3485221579972389E-5"/>
  </r>
  <r>
    <s v="CALUSCO D'ADDA"/>
    <s v="protocollo@pec.comune.caluscodadda.bg.it"/>
    <x v="1"/>
    <x v="1"/>
    <n v="8233"/>
    <s v=""/>
    <s v="LOMBARDIA"/>
    <n v="1.3732789768619591E-4"/>
  </r>
  <r>
    <s v="CALUSO"/>
    <s v="protocollo@pec.comune.caluso.to.it"/>
    <x v="1"/>
    <x v="8"/>
    <n v="7483"/>
    <s v=""/>
    <s v="PIEMONTE"/>
    <n v="1.2481776489563998E-4"/>
  </r>
  <r>
    <s v="CALVAGESE DELLA RIVIERA"/>
    <s v="protocollo@pec.comune.calvagesedellariviera.bs.it"/>
    <x v="1"/>
    <x v="1"/>
    <n v="3461"/>
    <s v=""/>
    <s v="LOMBARDIA"/>
    <n v="5.773009278415207E-5"/>
  </r>
  <r>
    <s v="CALVANICO"/>
    <s v="prot.seg.calvanico@asmepec.it"/>
    <x v="4"/>
    <x v="10"/>
    <n v="1570"/>
    <s v=""/>
    <s v="CAMPANIA"/>
    <n v="2.6187877974897068E-5"/>
  </r>
  <r>
    <s v="CALVATONE"/>
    <s v="comune.calvatone@pec.regione.lombardia.it"/>
    <x v="1"/>
    <x v="1"/>
    <n v="1260"/>
    <s v=""/>
    <s v="LOMBARDIA"/>
    <n v="2.1017023088133953E-5"/>
  </r>
  <r>
    <s v="CALVELLO"/>
    <s v="comunecalvello@cert.ruparbasilicata.it"/>
    <x v="4"/>
    <x v="5"/>
    <n v="1953"/>
    <s v=""/>
    <s v="BASILICATA"/>
    <n v="3.2576385786607624E-5"/>
  </r>
  <r>
    <s v="CALVENE"/>
    <s v="calvene.vi@cert.ip-veneto.net"/>
    <x v="0"/>
    <x v="0"/>
    <n v="1323"/>
    <s v=""/>
    <s v="VENETO"/>
    <n v="2.2067874242540649E-5"/>
  </r>
  <r>
    <s v="CALVENZANO"/>
    <s v="comune.calvenzano@pec.regione.lombardia.it"/>
    <x v="1"/>
    <x v="1"/>
    <n v="4061"/>
    <s v=""/>
    <s v="LOMBARDIA"/>
    <n v="6.7738199016596803E-5"/>
  </r>
  <r>
    <s v="CALVERA"/>
    <s v="comune.calvera@cert.ruparbasilicata.it"/>
    <x v="4"/>
    <x v="5"/>
    <n v="430"/>
    <s v=""/>
    <s v="BASILICATA"/>
    <n v="7.1724761332520627E-6"/>
  </r>
  <r>
    <s v="CALVI"/>
    <s v="protocollo@pec.comune.calvi.bn.it"/>
    <x v="4"/>
    <x v="10"/>
    <n v="2616"/>
    <s v=""/>
    <s v="CAMPANIA"/>
    <n v="4.3635343173459062E-5"/>
  </r>
  <r>
    <s v="CALVI DELL'UMBRIA"/>
    <s v="comune.calvidellumbria@postacert.umbria.it"/>
    <x v="2"/>
    <x v="13"/>
    <n v="1883"/>
    <s v=""/>
    <s v="UMBRIA"/>
    <n v="3.1408773392822408E-5"/>
  </r>
  <r>
    <s v="CALVI RISORTA"/>
    <s v="protocollo.cales@pec.terradilavorocst.it"/>
    <x v="4"/>
    <x v="10"/>
    <n v="5785"/>
    <s v=""/>
    <s v="CAMPANIA"/>
    <n v="9.6494824257821354E-5"/>
  </r>
  <r>
    <s v="CALVIGNANO"/>
    <s v="comune.calvignano@pec.provincia.pv.it"/>
    <x v="1"/>
    <x v="1"/>
    <n v="128"/>
    <s v=""/>
    <s v="LOMBARDIA"/>
    <n v="2.1350626629215443E-6"/>
  </r>
  <r>
    <s v="CALVIGNASCO"/>
    <s v="segreteria.calvignasco@pec.it"/>
    <x v="1"/>
    <x v="1"/>
    <n v="1182"/>
    <s v=""/>
    <s v="LOMBARDIA"/>
    <n v="1.9715969277916136E-5"/>
  </r>
  <r>
    <s v="CALVISANO"/>
    <s v="tecnico@pec.comune.calvisano.bs.it"/>
    <x v="1"/>
    <x v="1"/>
    <n v="8537"/>
    <s v=""/>
    <s v="LOMBARDIA"/>
    <n v="1.4239867151063457E-4"/>
  </r>
  <r>
    <s v="CALVIZZANO"/>
    <s v="comune@calvizzano.telecompost.it"/>
    <x v="4"/>
    <x v="10"/>
    <n v="12537"/>
    <s v=""/>
    <s v="CAMPANIA"/>
    <n v="2.0911937972693283E-4"/>
  </r>
  <r>
    <s v="CAMAGNA MONFERRATO"/>
    <s v="protocollo@pec.comune.camagnamonferrato.al.it"/>
    <x v="1"/>
    <x v="8"/>
    <n v="510"/>
    <s v=""/>
    <s v="PIEMONTE"/>
    <n v="8.5068902975780285E-6"/>
  </r>
  <r>
    <s v="CAMAIORE"/>
    <s v="comune.camaiore@cert.legalmail.it"/>
    <x v="2"/>
    <x v="2"/>
    <n v="32083"/>
    <s v=""/>
    <s v="TOSCANA"/>
    <n v="5.3515012042587432E-4"/>
  </r>
  <r>
    <s v="CAMANDONA"/>
    <s v="camandona@pec.ptbiellese.it"/>
    <x v="1"/>
    <x v="8"/>
    <n v="359"/>
    <s v=""/>
    <s v="PIEMONTE"/>
    <n v="5.9881835624127693E-6"/>
  </r>
  <r>
    <s v="CAMASTRA"/>
    <s v="protocollo.comune.camastra@pec.it"/>
    <x v="3"/>
    <x v="6"/>
    <n v="2163"/>
    <s v=""/>
    <s v="SICILIA"/>
    <n v="3.6079222967963284E-5"/>
  </r>
  <r>
    <s v="CAMBIAGO"/>
    <s v="protocollo@pec.comunecambiago.com"/>
    <x v="1"/>
    <x v="1"/>
    <n v="6508"/>
    <s v=""/>
    <s v="LOMBARDIA"/>
    <n v="1.0855459226791728E-4"/>
  </r>
  <r>
    <s v="CAMBIANO"/>
    <s v="comune.cambiano@legalmail.it"/>
    <x v="1"/>
    <x v="8"/>
    <n v="6215"/>
    <s v=""/>
    <s v="PIEMONTE"/>
    <n v="1.0366730039107342E-4"/>
  </r>
  <r>
    <s v="CAMBIASCA"/>
    <s v="comune.cambiasca@legalmail.it"/>
    <x v="1"/>
    <x v="8"/>
    <n v="1646"/>
    <s v=""/>
    <s v="PIEMONTE"/>
    <n v="2.7455571431006734E-5"/>
  </r>
  <r>
    <s v="CAMBURZANO"/>
    <s v="camburzano@pec.ptbiellese.it"/>
    <x v="1"/>
    <x v="8"/>
    <n v="1227"/>
    <s v=""/>
    <s v="PIEMONTE"/>
    <n v="2.0466577245349492E-5"/>
  </r>
  <r>
    <s v="CAMERANA"/>
    <s v="comune.camerana@cert.legalmail.it"/>
    <x v="1"/>
    <x v="8"/>
    <n v="655"/>
    <s v=""/>
    <s v="PIEMONTE"/>
    <n v="1.0925515970418841E-5"/>
  </r>
  <r>
    <s v="CAMERANO"/>
    <s v="comune.camerano@halleycert.it"/>
    <x v="2"/>
    <x v="12"/>
    <n v="7213"/>
    <s v=""/>
    <s v="MARCHE"/>
    <n v="1.2031411709103984E-4"/>
  </r>
  <r>
    <s v="CAMERANO CASASCO"/>
    <s v="camerano.casasco@cert.ruparpiemonte.it"/>
    <x v="1"/>
    <x v="8"/>
    <n v="480"/>
    <s v=""/>
    <s v="PIEMONTE"/>
    <n v="8.0064849859557915E-6"/>
  </r>
  <r>
    <s v="CAMERATA CORNELLO"/>
    <s v="comune.cameratacornello@pec.regione.lombardia.it"/>
    <x v="1"/>
    <x v="1"/>
    <n v="627"/>
    <s v=""/>
    <s v="LOMBARDIA"/>
    <n v="1.0458471012904753E-5"/>
  </r>
  <r>
    <s v="CAMERATA NUOVA"/>
    <s v="info@pec.comune.cameratanuova.it"/>
    <x v="2"/>
    <x v="9"/>
    <n v="460"/>
    <s v=""/>
    <s v="LAZIO"/>
    <n v="7.6728814448742997E-6"/>
  </r>
  <r>
    <s v="CAMERATA PICENA"/>
    <s v="comune@cert.comune.cameratapicena.an.it"/>
    <x v="2"/>
    <x v="12"/>
    <n v="2419"/>
    <s v=""/>
    <s v="MARCHE"/>
    <n v="4.0349348293806376E-5"/>
  </r>
  <r>
    <s v="CAMERI"/>
    <s v="comune.cameri.no@legalmail.it"/>
    <x v="1"/>
    <x v="8"/>
    <n v="10770"/>
    <s v=""/>
    <s v="PIEMONTE"/>
    <n v="1.7964550687238307E-4"/>
  </r>
  <r>
    <s v="CAMERINO"/>
    <s v="protocollo@pec.comune.camerino.mc.it"/>
    <x v="2"/>
    <x v="12"/>
    <n v="6902"/>
    <s v=""/>
    <s v="MARCHE"/>
    <n v="1.1512658202722265E-4"/>
  </r>
  <r>
    <s v="CAMEROTA"/>
    <s v="protocollo.camerota@asmepec.it"/>
    <x v="4"/>
    <x v="10"/>
    <n v="6751"/>
    <s v=""/>
    <s v="CAMPANIA"/>
    <n v="1.126078752920574E-4"/>
  </r>
  <r>
    <s v="CAMIGLIANO"/>
    <s v="elettorale.camigliano@asmepec.it"/>
    <x v="4"/>
    <x v="10"/>
    <n v="1902"/>
    <s v=""/>
    <s v="CAMPANIA"/>
    <n v="3.1725696756849826E-5"/>
  </r>
  <r>
    <s v="CAMINI"/>
    <s v="areaamm.camini@pec.i2000net.it"/>
    <x v="4"/>
    <x v="11"/>
    <n v="715"/>
    <s v=""/>
    <s v="CALABRIA"/>
    <n v="1.1926326593663315E-5"/>
  </r>
  <r>
    <s v="CAMINO"/>
    <s v="camino@pec.comune.camino.al.it"/>
    <x v="1"/>
    <x v="8"/>
    <n v="802"/>
    <s v=""/>
    <s v="PIEMONTE"/>
    <n v="1.3377501997367802E-5"/>
  </r>
  <r>
    <s v="CAMINO AL TAGLIAMENTO"/>
    <s v="comune.caminoaltagliamento@certgov.fvg.it"/>
    <x v="0"/>
    <x v="16"/>
    <n v="1660"/>
    <s v=""/>
    <s v="FRIULI-VENEZIA GIULIA"/>
    <n v="2.7689093909763777E-5"/>
  </r>
  <r>
    <s v="CAMISANO"/>
    <s v="comune.camisano@pec.regione.lombardia.it"/>
    <x v="1"/>
    <x v="1"/>
    <n v="1303"/>
    <s v=""/>
    <s v="LOMBARDIA"/>
    <n v="2.1734270701459159E-5"/>
  </r>
  <r>
    <s v="CAMISANO VICENTINO"/>
    <s v="comune.camisanovicentino@halleycert.it"/>
    <x v="0"/>
    <x v="0"/>
    <n v="10624"/>
    <s v=""/>
    <s v="VENETO"/>
    <n v="1.7721020102248817E-4"/>
  </r>
  <r>
    <s v="CAMMARATA"/>
    <s v="sindaco@pec.comune.cammarata.ag.it"/>
    <x v="3"/>
    <x v="6"/>
    <n v="6275"/>
    <s v=""/>
    <s v="SICILIA"/>
    <n v="1.0466811101431789E-4"/>
  </r>
  <r>
    <s v="CAMO"/>
    <s v="PEC NON ESISTENTE"/>
    <x v="1"/>
    <x v="8"/>
    <n v="200"/>
    <s v=""/>
    <s v="PIEMONTE"/>
    <n v="3.3360354108149129E-6"/>
  </r>
  <r>
    <s v="CAMOGLI"/>
    <s v="comune.camogli@halleypec.it"/>
    <x v="1"/>
    <x v="17"/>
    <n v="5481"/>
    <s v=""/>
    <s v="LIGURIA"/>
    <n v="9.1424050433382687E-5"/>
  </r>
  <r>
    <s v="CAMPAGNA"/>
    <s v="lavoripubblici@pec.comune.campagna.sa.it"/>
    <x v="4"/>
    <x v="10"/>
    <n v="15953"/>
    <s v=""/>
    <s v="CAMPANIA"/>
    <n v="2.6609886454365155E-4"/>
  </r>
  <r>
    <s v="CAMPAGNA LUPIA"/>
    <s v="anagrafe.comune.campagnalupia.ve@pecveneto.it"/>
    <x v="0"/>
    <x v="0"/>
    <n v="6936"/>
    <s v=""/>
    <s v="VENETO"/>
    <n v="1.1569370804706119E-4"/>
  </r>
  <r>
    <s v="CAMPAGNANO DI ROMA"/>
    <s v="protocollo@pec.comunecampagnano.it"/>
    <x v="2"/>
    <x v="9"/>
    <n v="11107"/>
    <s v=""/>
    <s v="LAZIO"/>
    <n v="1.8526672653960619E-4"/>
  </r>
  <r>
    <s v="CAMPAGNATICO"/>
    <s v="comune.campagnatico@postacert.toscana.it"/>
    <x v="2"/>
    <x v="2"/>
    <n v="2498"/>
    <s v=""/>
    <s v="TOSCANA"/>
    <n v="4.1667082281078265E-5"/>
  </r>
  <r>
    <s v="CAMPAGNOLA CREMASCA"/>
    <s v="pec@pec.comune.campagnolacremasca.cr.it"/>
    <x v="1"/>
    <x v="1"/>
    <n v="683"/>
    <s v=""/>
    <s v="LOMBARDIA"/>
    <n v="1.1392560927932927E-5"/>
  </r>
  <r>
    <s v="CAMPAGNOLA EMILIA"/>
    <s v="campagnolaemilia@cert.provincia.re.it"/>
    <x v="0"/>
    <x v="15"/>
    <n v="5493"/>
    <s v=""/>
    <s v="EMILIA-ROMAGNA"/>
    <n v="9.1624212558031589E-5"/>
  </r>
  <r>
    <s v="CAMPANA"/>
    <s v="segreteria.campana@asmepec.it"/>
    <x v="4"/>
    <x v="11"/>
    <n v="1962"/>
    <s v=""/>
    <s v="CALABRIA"/>
    <n v="3.2726507380094297E-5"/>
  </r>
  <r>
    <s v="CAMPARADA"/>
    <s v="comune.camparada@pec.regione.lombardia.it"/>
    <x v="1"/>
    <x v="1"/>
    <n v="2074"/>
    <s v=""/>
    <s v="LOMBARDIA"/>
    <n v="3.459468721015065E-5"/>
  </r>
  <r>
    <s v="CAMPEGINE"/>
    <s v="campegine@cert.provincia.re.it"/>
    <x v="0"/>
    <x v="15"/>
    <n v="5114"/>
    <s v=""/>
    <s v="EMILIA-ROMAGNA"/>
    <n v="8.5302425454537327E-5"/>
  </r>
  <r>
    <s v="CAMPELLO SUL CLITUNNO"/>
    <s v="comune.campellosulclitunno@postacert.umbria.it"/>
    <x v="2"/>
    <x v="13"/>
    <n v="2500"/>
    <s v=""/>
    <s v="UMBRIA"/>
    <n v="4.1700442635186415E-5"/>
  </r>
  <r>
    <s v="CAMPERTOGNO"/>
    <s v="segretariocomunale.campertogno@cert.ruparpiemonte.it"/>
    <x v="1"/>
    <x v="8"/>
    <n v="243"/>
    <s v=""/>
    <s v="PIEMONTE"/>
    <n v="4.0532830241401196E-6"/>
  </r>
  <r>
    <s v="CAMPI BISENZIO"/>
    <s v="comune.campi-bisenzio@postacert.toscana.it"/>
    <x v="2"/>
    <x v="2"/>
    <n v="42929"/>
    <s v=""/>
    <s v="TOSCANA"/>
    <n v="7.1606332075436704E-4"/>
  </r>
  <r>
    <s v="CAMPI SALENTINA"/>
    <s v="protocollo.comune.campisalentina@pec.rupar.puglia.it"/>
    <x v="4"/>
    <x v="7"/>
    <n v="10760"/>
    <s v=""/>
    <s v="PUGLIA"/>
    <n v="1.7947870510184232E-4"/>
  </r>
  <r>
    <s v="CAMPIGLIA CERVO"/>
    <s v="campiglia.cervo@pec.ptbiellese.it"/>
    <x v="1"/>
    <x v="8"/>
    <n v="528"/>
    <s v=""/>
    <s v="PIEMONTE"/>
    <n v="8.80713348455137E-6"/>
  </r>
  <r>
    <s v="CAMPIGLIA DEI BERICI"/>
    <s v="campigliadeiberici.vi@cert.ip-veneto.net"/>
    <x v="0"/>
    <x v="0"/>
    <n v="1791"/>
    <s v=""/>
    <s v="VENETO"/>
    <n v="2.9874197103847545E-5"/>
  </r>
  <r>
    <s v="CAMPIGLIA MARITTIMA"/>
    <s v="comune.campigliamarittima@postacert.toscana.it"/>
    <x v="2"/>
    <x v="2"/>
    <n v="13220"/>
    <s v=""/>
    <s v="TOSCANA"/>
    <n v="2.2051194065486574E-4"/>
  </r>
  <r>
    <s v="CAMPIGLIONE FENILE"/>
    <s v="protocollo@cert.comune.campiglionefenile.to.it"/>
    <x v="1"/>
    <x v="8"/>
    <n v="1382"/>
    <s v=""/>
    <s v="PIEMONTE"/>
    <n v="2.3052004688731048E-5"/>
  </r>
  <r>
    <s v="CAMPIONE D'ITALIA"/>
    <s v="protocollo.pec@comunecampione.it"/>
    <x v="1"/>
    <x v="1"/>
    <n v="2158"/>
    <s v=""/>
    <s v="LOMBARDIA"/>
    <n v="3.5995822082692912E-5"/>
  </r>
  <r>
    <s v="CAMPITELLO DI FASSA"/>
    <s v="comune@pec.comune.campitellodifassa.tn.it"/>
    <x v="0"/>
    <x v="18"/>
    <n v="737"/>
    <s v=""/>
    <s v="TRENTINO-ALTO ADIGE/SÜDTIROL"/>
    <n v="1.2293290488852955E-5"/>
  </r>
  <r>
    <s v="CAMPLI"/>
    <s v="postacert@pec.comune.campli.te.it"/>
    <x v="4"/>
    <x v="4"/>
    <n v="7276"/>
    <s v=""/>
    <s v="ABRUZZO"/>
    <n v="1.2136496824544653E-4"/>
  </r>
  <r>
    <s v="CAMPO CALABRO"/>
    <s v="amministrativo.campocalabro@asmepec.it"/>
    <x v="4"/>
    <x v="11"/>
    <n v="4410"/>
    <s v=""/>
    <s v="CALABRIA"/>
    <n v="7.355958080846883E-5"/>
  </r>
  <r>
    <s v="CAMPO DI GIOVE"/>
    <s v="comune.campodigiove.aq@pec.comnet-ra.it"/>
    <x v="4"/>
    <x v="4"/>
    <n v="847"/>
    <s v=""/>
    <s v="ABRUZZO"/>
    <n v="1.4128109964801156E-5"/>
  </r>
  <r>
    <s v="CAMPO DI TRENS"/>
    <s v="PEC NON ESISTENTE"/>
    <x v="0"/>
    <x v="18"/>
    <n v="2671"/>
    <s v=""/>
    <s v="TRENTINO-ALTO ADIGE/SÜDTIROL"/>
    <n v="4.455275291143316E-5"/>
  </r>
  <r>
    <s v="CAMPO LIGURE"/>
    <s v="info@pec.comune.campo-ligure.ge.it"/>
    <x v="1"/>
    <x v="17"/>
    <n v="3045"/>
    <s v=""/>
    <s v="LIGURIA"/>
    <n v="5.079113912965705E-5"/>
  </r>
  <r>
    <s v="CAMPO NELL'ELBA"/>
    <s v="comune.camponellelba.li@postacert.toscana.it"/>
    <x v="2"/>
    <x v="2"/>
    <n v="4553"/>
    <s v=""/>
    <s v="TOSCANA"/>
    <n v="7.5944846127201497E-5"/>
  </r>
  <r>
    <s v="CAMPO SAN MARTINO"/>
    <s v="camposanmartino.pd@cert.ip-veneto.net"/>
    <x v="0"/>
    <x v="0"/>
    <n v="5724"/>
    <s v=""/>
    <s v="VENETO"/>
    <n v="9.5477333457522805E-5"/>
  </r>
  <r>
    <s v="CAMPO TURES"/>
    <s v="PEC NON ESISTENTE"/>
    <x v="0"/>
    <x v="18"/>
    <n v="5272"/>
    <s v=""/>
    <s v="TRENTINO-ALTO ADIGE/SÜDTIROL"/>
    <n v="8.7937893429081105E-5"/>
  </r>
  <r>
    <s v="CAMPOBASSO"/>
    <s v="comune.campobasso.protocollo@pec.it"/>
    <x v="4"/>
    <x v="14"/>
    <n v="48747"/>
    <s v=""/>
    <s v="MOLISE"/>
    <n v="8.131085908549728E-4"/>
  </r>
  <r>
    <s v="CAMPOBELLO DI LICATA"/>
    <s v="protocollo@legal.comune.campobellodilicata.ag.it"/>
    <x v="3"/>
    <x v="6"/>
    <n v="10438"/>
    <s v=""/>
    <s v="SICILIA"/>
    <n v="1.7410768809043032E-4"/>
  </r>
  <r>
    <s v="CAMPOBELLO DI MAZARA"/>
    <s v="protocollo.campobellodimazara@pec.it"/>
    <x v="3"/>
    <x v="6"/>
    <n v="11580"/>
    <s v=""/>
    <s v="SICILIA"/>
    <n v="1.9315645028618347E-4"/>
  </r>
  <r>
    <s v="CAMPOCHIARO"/>
    <s v="comune.campochiarocb@legalmail.it"/>
    <x v="4"/>
    <x v="14"/>
    <n v="637"/>
    <s v=""/>
    <s v="MOLISE"/>
    <n v="1.0625272783445498E-5"/>
  </r>
  <r>
    <s v="CAMPODARSEGO"/>
    <s v="campodarsego.pd@cert.ip-veneto.net"/>
    <x v="0"/>
    <x v="0"/>
    <n v="14169"/>
    <s v=""/>
    <s v="VENETO"/>
    <n v="2.363414286791825E-4"/>
  </r>
  <r>
    <s v="CAMPODENNO"/>
    <s v="comune@pec.comune.campodenno.tn.it"/>
    <x v="0"/>
    <x v="18"/>
    <n v="1498"/>
    <s v=""/>
    <s v="TRENTINO-ALTO ADIGE/SÜDTIROL"/>
    <n v="2.4986905227003698E-5"/>
  </r>
  <r>
    <s v="CAMPODIMELE"/>
    <s v="info@pec.comune.campodimele.lt.it"/>
    <x v="2"/>
    <x v="9"/>
    <n v="638"/>
    <s v=""/>
    <s v="LAZIO"/>
    <n v="1.0641952960499573E-5"/>
  </r>
  <r>
    <s v="CAMPODIPIETRA"/>
    <s v="comune.campodipietracb@legalmail.it"/>
    <x v="4"/>
    <x v="14"/>
    <n v="2567"/>
    <s v=""/>
    <s v="MOLISE"/>
    <n v="4.2818014497809409E-5"/>
  </r>
  <r>
    <s v="CAMPODOLCINO"/>
    <s v="protocollo.campodolcino@cert.provincia.so.it"/>
    <x v="1"/>
    <x v="1"/>
    <n v="1037"/>
    <s v=""/>
    <s v="LOMBARDIA"/>
    <n v="1.7297343605075325E-5"/>
  </r>
  <r>
    <s v="CAMPODORO"/>
    <s v="campodoro.pd@legalmailpa.it "/>
    <x v="0"/>
    <x v="0"/>
    <n v="2725"/>
    <s v=""/>
    <s v="VENETO"/>
    <n v="4.5453482472353193E-5"/>
  </r>
  <r>
    <s v="CAMPOFELICE DI FITALIA"/>
    <s v="campofelicedifitalia@pec.it"/>
    <x v="3"/>
    <x v="6"/>
    <n v="548"/>
    <s v=""/>
    <s v="SICILIA"/>
    <n v="9.1407370256328619E-6"/>
  </r>
  <r>
    <s v="CAMPOFELICE DI ROCCELLA"/>
    <s v="protocollo.campofelicediroccella@pec.it"/>
    <x v="3"/>
    <x v="6"/>
    <n v="6918"/>
    <s v=""/>
    <s v="SICILIA"/>
    <n v="1.1539346486008784E-4"/>
  </r>
  <r>
    <s v="CAMPOFILONE"/>
    <s v="campofilone@pec.ucvaldaso.it"/>
    <x v="2"/>
    <x v="12"/>
    <n v="1951"/>
    <s v=""/>
    <s v="MARCHE"/>
    <n v="3.254302543249948E-5"/>
  </r>
  <r>
    <s v="CAMPOFIORITO"/>
    <s v="comune.campofiorito@pec.it"/>
    <x v="3"/>
    <x v="6"/>
    <n v="1332"/>
    <s v=""/>
    <s v="SICILIA"/>
    <n v="2.2217995836027322E-5"/>
  </r>
  <r>
    <s v="CAMPOFORMIDO"/>
    <s v="protocollo@pec.comune.campoformido.ud.it"/>
    <x v="0"/>
    <x v="16"/>
    <n v="7679"/>
    <s v=""/>
    <s v="FRIULI-VENEZIA GIULIA"/>
    <n v="1.280870795982386E-4"/>
  </r>
  <r>
    <s v="CAMPOFRANCO"/>
    <s v="comune.campofranco.cl@legalmail.it"/>
    <x v="3"/>
    <x v="6"/>
    <n v="3218"/>
    <s v=""/>
    <s v="SICILIA"/>
    <n v="5.3676809760011952E-5"/>
  </r>
  <r>
    <s v="CAMPOGALLIANO"/>
    <s v="protocollo@cert.comune.campogalliano.mo.it"/>
    <x v="0"/>
    <x v="15"/>
    <n v="8514"/>
    <s v=""/>
    <s v="EMILIA-ROMAGNA"/>
    <n v="1.4201502743839086E-4"/>
  </r>
  <r>
    <s v="CAMPOLATTARO"/>
    <s v="segretario@pec.comunecampolattaro.it"/>
    <x v="4"/>
    <x v="10"/>
    <n v="1084"/>
    <s v=""/>
    <s v="CAMPANIA"/>
    <n v="1.8081311926616828E-5"/>
  </r>
  <r>
    <s v="CAMPOLI APPENNINO"/>
    <s v="comune.campoliapp@pec.it"/>
    <x v="2"/>
    <x v="9"/>
    <n v="1749"/>
    <s v=""/>
    <s v="LAZIO"/>
    <n v="2.9173629667576414E-5"/>
  </r>
  <r>
    <s v="CAMPOLI DEL MONTE TABURNO"/>
    <s v="demografici@pec.it"/>
    <x v="4"/>
    <x v="10"/>
    <n v="1546"/>
    <s v=""/>
    <s v="CAMPANIA"/>
    <n v="2.5787553725599277E-5"/>
  </r>
  <r>
    <s v="CAMPOLIETO"/>
    <s v="comune.campolietocb@legalmail.it"/>
    <x v="4"/>
    <x v="14"/>
    <n v="938"/>
    <s v=""/>
    <s v="MOLISE"/>
    <n v="1.5646006076721943E-5"/>
  </r>
  <r>
    <s v="CAMPOLONGO MAGGIORE"/>
    <s v="comune.campolongo.ve@pecveneto.it"/>
    <x v="0"/>
    <x v="0"/>
    <n v="10342"/>
    <s v=""/>
    <s v="VENETO"/>
    <n v="1.7250639109323915E-4"/>
  </r>
  <r>
    <s v="CAMPOLONGO SUL BRENTA"/>
    <s v="PEC NON ESISTENTE"/>
    <x v="0"/>
    <x v="0"/>
    <n v="830"/>
    <s v=""/>
    <s v="VENETO"/>
    <n v="1.3844546954881888E-5"/>
  </r>
  <r>
    <s v="CAMPOLONGO TAPOGLIANO"/>
    <s v="comune.campolongotapogliano@certgov.fvg.it"/>
    <x v="0"/>
    <x v="16"/>
    <n v="1210"/>
    <s v=""/>
    <s v="FRIULI-VENEZIA GIULIA"/>
    <n v="2.0183014235430224E-5"/>
  </r>
  <r>
    <s v="CAMPOMAGGIORE"/>
    <s v="comune.campomaggiore@cert.ruparbasilicata.it"/>
    <x v="4"/>
    <x v="5"/>
    <n v="851"/>
    <s v=""/>
    <s v="BASILICATA"/>
    <n v="1.4194830673017455E-5"/>
  </r>
  <r>
    <s v="CAMPOMARINO"/>
    <s v="urp@pec.comunecampomarino.it"/>
    <x v="4"/>
    <x v="14"/>
    <n v="7068"/>
    <s v=""/>
    <s v="MOLISE"/>
    <n v="1.1789549141819903E-4"/>
  </r>
  <r>
    <s v="CAMPOMORONE"/>
    <s v="protocollo@pec.comune.campomorone.ge.it"/>
    <x v="1"/>
    <x v="17"/>
    <n v="7306"/>
    <s v=""/>
    <s v="LIGURIA"/>
    <n v="1.2186537355706877E-4"/>
  </r>
  <r>
    <s v="CAMPONOGARA"/>
    <s v="comune.camponogara@pec.tuni.it"/>
    <x v="0"/>
    <x v="0"/>
    <n v="12920"/>
    <s v=""/>
    <s v="VENETO"/>
    <n v="2.1550788753864339E-4"/>
  </r>
  <r>
    <s v="CAMPORA"/>
    <s v="protocollo.campora@asmepec.it"/>
    <x v="4"/>
    <x v="10"/>
    <n v="461"/>
    <s v=""/>
    <s v="CAMPANIA"/>
    <n v="7.6895616219283748E-6"/>
  </r>
  <r>
    <s v="CAMPOREALE"/>
    <s v="protocollo.comunedicamporeale.pa@pec.it"/>
    <x v="3"/>
    <x v="6"/>
    <n v="3448"/>
    <s v=""/>
    <s v="SICILIA"/>
    <n v="5.7513250482449103E-5"/>
  </r>
  <r>
    <s v="CAMPORGIANO"/>
    <s v="comune.camporgiano@postacert.toscana.it"/>
    <x v="2"/>
    <x v="2"/>
    <n v="2285"/>
    <s v=""/>
    <s v="TOSCANA"/>
    <n v="3.8114204568560382E-5"/>
  </r>
  <r>
    <s v="CAMPOROSSO"/>
    <s v="comunedicamporosso.im.comunicazione@pa.postacertificata.gov.it"/>
    <x v="1"/>
    <x v="17"/>
    <n v="5419"/>
    <s v=""/>
    <s v="LIGURIA"/>
    <n v="9.0389879456030073E-5"/>
  </r>
  <r>
    <s v="CAMPOROTONDO DI FIASTRONE"/>
    <s v="comune.camporotondodifiastrone@legalmail.it"/>
    <x v="2"/>
    <x v="12"/>
    <n v="589"/>
    <s v=""/>
    <s v="MARCHE"/>
    <n v="9.8246242848499191E-6"/>
  </r>
  <r>
    <s v="CAMPOROTONDO ETNEO"/>
    <s v="comunecamporotondoetneo.ct.sindaco@pa.postacertificata.gov.it"/>
    <x v="3"/>
    <x v="6"/>
    <n v="4476"/>
    <s v=""/>
    <s v="SICILIA"/>
    <n v="7.4660472494037758E-5"/>
  </r>
  <r>
    <s v="CAMPOSAMPIERO"/>
    <s v="comune.camposampiero.pd@pecveneto.it"/>
    <x v="0"/>
    <x v="0"/>
    <n v="12019"/>
    <s v=""/>
    <s v="VENETO"/>
    <n v="2.0047904801292221E-4"/>
  </r>
  <r>
    <s v="CAMPOSANO"/>
    <s v="affarigenerali.camposano@pec.it"/>
    <x v="4"/>
    <x v="10"/>
    <n v="5365"/>
    <s v=""/>
    <s v="CAMPANIA"/>
    <n v="8.9489149895110047E-5"/>
  </r>
  <r>
    <s v="CAMPOSANTO"/>
    <s v="comunecamposanto@cert.comune.camposanto.mo.it"/>
    <x v="0"/>
    <x v="15"/>
    <n v="3171"/>
    <s v=""/>
    <s v="EMILIA-ROMAGNA"/>
    <n v="5.2892841438470449E-5"/>
  </r>
  <r>
    <s v="CAMPOSPINOSO"/>
    <s v="comune.campospinoso@pec.regione.lombardia.it"/>
    <x v="1"/>
    <x v="1"/>
    <n v="990"/>
    <s v=""/>
    <s v="LOMBARDIA"/>
    <n v="1.6513375283533818E-5"/>
  </r>
  <r>
    <s v="CAMPOTOSTO"/>
    <s v="protocollo@pec.comune.campotosto.aq.it"/>
    <x v="4"/>
    <x v="4"/>
    <n v="586"/>
    <s v=""/>
    <s v="ABRUZZO"/>
    <n v="9.7745837536876953E-6"/>
  </r>
  <r>
    <s v="CAMUGNANO"/>
    <s v="comune.camugnano@cert.provincia.bo.it"/>
    <x v="0"/>
    <x v="15"/>
    <n v="2000"/>
    <s v=""/>
    <s v="EMILIA-ROMAGNA"/>
    <n v="3.3360354108149134E-5"/>
  </r>
  <r>
    <s v="CANAL SAN BOVO"/>
    <s v="comune@pec.comune.canalsanbovo.tn.it"/>
    <x v="0"/>
    <x v="18"/>
    <n v="1592"/>
    <s v=""/>
    <s v="TRENTINO-ALTO ADIGE/SÜDTIROL"/>
    <n v="2.6554841870086708E-5"/>
  </r>
  <r>
    <s v="CANALE"/>
    <s v="ufficioprotocollo@certcomunecanale.it"/>
    <x v="1"/>
    <x v="8"/>
    <n v="5636"/>
    <s v=""/>
    <s v="PIEMONTE"/>
    <n v="9.4009477876764257E-5"/>
  </r>
  <r>
    <s v="CANALE D'AGORDO"/>
    <s v="comune.canale.bl@pecveneto.it"/>
    <x v="0"/>
    <x v="0"/>
    <n v="1172"/>
    <s v=""/>
    <s v="VENETO"/>
    <n v="1.9549167507375391E-5"/>
  </r>
  <r>
    <s v="CANALE MONTERANO"/>
    <s v="info@pec.comune.canalemonterano.rm.it"/>
    <x v="2"/>
    <x v="9"/>
    <n v="4071"/>
    <s v=""/>
    <s v="LAZIO"/>
    <n v="6.7905000787137561E-5"/>
  </r>
  <r>
    <s v="CANARO"/>
    <s v="canaro.ro@cert.ip-veneto.net"/>
    <x v="0"/>
    <x v="0"/>
    <n v="2853"/>
    <s v=""/>
    <s v="VENETO"/>
    <n v="4.7588545135274736E-5"/>
  </r>
  <r>
    <s v="CANAZEI"/>
    <s v="protocollo.comunecanazei@pec.it"/>
    <x v="0"/>
    <x v="18"/>
    <n v="1907"/>
    <s v=""/>
    <s v="TRENTINO-ALTO ADIGE/SÜDTIROL"/>
    <n v="3.1809097642120199E-5"/>
  </r>
  <r>
    <s v="CANCELLARA"/>
    <s v="comune.cancellara@cert.ruparbasilicata.it"/>
    <x v="4"/>
    <x v="5"/>
    <n v="1396"/>
    <s v=""/>
    <s v="BASILICATA"/>
    <n v="2.3285527167488093E-5"/>
  </r>
  <r>
    <s v="CANCELLO ED ARNONE"/>
    <s v="anagrafe.cancelloarnone@pec.it"/>
    <x v="4"/>
    <x v="10"/>
    <n v="5428"/>
    <s v=""/>
    <s v="CAMPANIA"/>
    <n v="9.054000104951674E-5"/>
  </r>
  <r>
    <s v="CANDA"/>
    <s v="comune.canda.ro@pecveneto.it"/>
    <x v="0"/>
    <x v="0"/>
    <n v="1007"/>
    <s v=""/>
    <s v="VENETO"/>
    <n v="1.6796938293453086E-5"/>
  </r>
  <r>
    <s v="CANDELA"/>
    <s v="comune.candela.fg@halleycert.it"/>
    <x v="4"/>
    <x v="7"/>
    <n v="2693"/>
    <s v=""/>
    <s v="PUGLIA"/>
    <n v="4.4919716806622801E-5"/>
  </r>
  <r>
    <s v="CANDELO"/>
    <s v="candelo@pec.ptbiellese.it"/>
    <x v="1"/>
    <x v="8"/>
    <n v="7952"/>
    <s v=""/>
    <s v="PIEMONTE"/>
    <n v="1.3264076793400095E-4"/>
  </r>
  <r>
    <s v="CANDIA CANAVESE"/>
    <s v="candia.canavese@cert.ruparpiemonte.it"/>
    <x v="1"/>
    <x v="8"/>
    <n v="1286"/>
    <s v=""/>
    <s v="PIEMONTE"/>
    <n v="2.1450707691539891E-5"/>
  </r>
  <r>
    <s v="CANDIA LOMELLINA"/>
    <s v="anagrafe.comune.candialomellina@pec.regione.lombardia.it"/>
    <x v="1"/>
    <x v="1"/>
    <n v="1636"/>
    <s v=""/>
    <s v="LOMBARDIA"/>
    <n v="2.7288769660465989E-5"/>
  </r>
  <r>
    <s v="CANDIANA"/>
    <s v="protocollo.comune.candiana.pd@pecveneto.it"/>
    <x v="0"/>
    <x v="0"/>
    <n v="2468"/>
    <s v=""/>
    <s v="VENETO"/>
    <n v="4.116667696945603E-5"/>
  </r>
  <r>
    <s v="CANDIDA"/>
    <s v="protocollo.candida@asmepec.it"/>
    <x v="4"/>
    <x v="10"/>
    <n v="1152"/>
    <s v=""/>
    <s v="CAMPANIA"/>
    <n v="1.92155639662939E-5"/>
  </r>
  <r>
    <s v="CANDIDONI"/>
    <s v="comune.candidoni@asmepec.it"/>
    <x v="4"/>
    <x v="11"/>
    <n v="389"/>
    <s v=""/>
    <s v="CALABRIA"/>
    <n v="6.4885888740350063E-6"/>
  </r>
  <r>
    <s v="CANDIOLO"/>
    <s v="comune.candiolo.to@cert.legalmail.it"/>
    <x v="1"/>
    <x v="8"/>
    <n v="5566"/>
    <s v=""/>
    <s v="PIEMONTE"/>
    <n v="9.2841865482979027E-5"/>
  </r>
  <r>
    <s v="CANEGRATE"/>
    <s v="comune.canegrate@pec.regione.lombardia.it"/>
    <x v="1"/>
    <x v="1"/>
    <n v="12438"/>
    <s v=""/>
    <s v="LOMBARDIA"/>
    <n v="2.0746804219857944E-4"/>
  </r>
  <r>
    <s v="CANELLI"/>
    <s v="comune.canelli@pec.it"/>
    <x v="1"/>
    <x v="8"/>
    <n v="10569"/>
    <s v=""/>
    <s v="PIEMONTE"/>
    <n v="1.7629279128451408E-4"/>
  </r>
  <r>
    <s v="CANEPINA"/>
    <s v="comunedicanepina@legalmail.it"/>
    <x v="2"/>
    <x v="9"/>
    <n v="3149"/>
    <s v=""/>
    <s v="LAZIO"/>
    <n v="5.2525877543280808E-5"/>
  </r>
  <r>
    <s v="CANEVA"/>
    <s v="comune.caneva@certgov.fvg.it"/>
    <x v="0"/>
    <x v="16"/>
    <n v="6504"/>
    <s v=""/>
    <s v="FRIULI-VENEZIA GIULIA"/>
    <n v="1.0848787155970098E-4"/>
  </r>
  <r>
    <s v="CANEVINO"/>
    <s v="PEC NON ESISTENTE"/>
    <x v="1"/>
    <x v="1"/>
    <n v="112"/>
    <s v=""/>
    <s v="LOMBARDIA"/>
    <n v="1.8681798300563513E-6"/>
  </r>
  <r>
    <s v="CANICATTÌ"/>
    <s v="pec.istituzionale@pec.comune.canicatti.ag.it"/>
    <x v="3"/>
    <x v="6"/>
    <n v="34863"/>
    <s v=""/>
    <s v="SICILIA"/>
    <n v="5.8152101263620154E-4"/>
  </r>
  <r>
    <s v="CANICATTINI BAGNI"/>
    <s v="sviluppoeconomico.canicattinibagni@pec.it "/>
    <x v="3"/>
    <x v="6"/>
    <n v="7186"/>
    <s v=""/>
    <s v="SICILIA"/>
    <n v="1.1986375231057983E-4"/>
  </r>
  <r>
    <s v="CANINO"/>
    <s v="comune.canino.vt@legalmail.it"/>
    <x v="2"/>
    <x v="9"/>
    <n v="5270"/>
    <s v=""/>
    <s v="LAZIO"/>
    <n v="8.7904533074972962E-5"/>
  </r>
  <r>
    <s v="CANISCHIO"/>
    <s v="canischio@cert.ruparpiemonte.it"/>
    <x v="1"/>
    <x v="8"/>
    <n v="294"/>
    <s v=""/>
    <s v="PIEMONTE"/>
    <n v="4.903972053897922E-6"/>
  </r>
  <r>
    <s v="CANISTRO"/>
    <s v="info@pec.communecanistro.it"/>
    <x v="4"/>
    <x v="4"/>
    <n v="1023"/>
    <s v=""/>
    <s v="ABRUZZO"/>
    <n v="1.7063821126318279E-5"/>
  </r>
  <r>
    <s v="CANNA"/>
    <s v="protocollo.canna@asmepec.it"/>
    <x v="4"/>
    <x v="11"/>
    <n v="785"/>
    <s v=""/>
    <s v="CALABRIA"/>
    <n v="1.3093938987448534E-5"/>
  </r>
  <r>
    <s v="CANNALONGA"/>
    <s v="comune.cannalonga@asmepec.it"/>
    <x v="4"/>
    <x v="10"/>
    <n v="1081"/>
    <s v=""/>
    <s v="CAMPANIA"/>
    <n v="1.8031271395454606E-5"/>
  </r>
  <r>
    <s v="CANNARA"/>
    <s v="comune.cannara@postacert.umbria.it"/>
    <x v="2"/>
    <x v="13"/>
    <n v="4308"/>
    <s v=""/>
    <s v="UMBRIA"/>
    <n v="7.1858202748953222E-5"/>
  </r>
  <r>
    <s v="CANNERO RIVIERA"/>
    <s v="canneroriviera@mailcertificata.net"/>
    <x v="1"/>
    <x v="8"/>
    <n v="973"/>
    <s v=""/>
    <s v="PIEMONTE"/>
    <n v="1.622981227361455E-5"/>
  </r>
  <r>
    <s v="CANNETO PAVESE"/>
    <s v="comune.cannetopavese@legalpec.it"/>
    <x v="1"/>
    <x v="1"/>
    <n v="1423"/>
    <s v=""/>
    <s v="LOMBARDIA"/>
    <n v="2.3735891947948107E-5"/>
  </r>
  <r>
    <s v="CANNETO SULL'OGLIO"/>
    <s v="cannetosulloglio.mn@legalmail.it"/>
    <x v="1"/>
    <x v="1"/>
    <n v="4511"/>
    <s v=""/>
    <s v="LOMBARDIA"/>
    <n v="7.5244278690930359E-5"/>
  </r>
  <r>
    <s v="CANNOBIO"/>
    <s v="protocollo@comunecannobiopec.it"/>
    <x v="1"/>
    <x v="8"/>
    <n v="4992"/>
    <s v=""/>
    <s v="PIEMONTE"/>
    <n v="8.3267443853940229E-5"/>
  </r>
  <r>
    <s v="CANNOLE"/>
    <s v="segreteria.comune.cannole@pec.rupar.puglia.it"/>
    <x v="4"/>
    <x v="7"/>
    <n v="1754"/>
    <s v=""/>
    <s v="PUGLIA"/>
    <n v="2.9257030552846787E-5"/>
  </r>
  <r>
    <s v="CANOLO"/>
    <s v="demograficicanolo@asmepec.it"/>
    <x v="4"/>
    <x v="11"/>
    <n v="801"/>
    <s v=""/>
    <s v="CALABRIA"/>
    <n v="1.3360821820313727E-5"/>
  </r>
  <r>
    <s v="CANONICA D'ADDA"/>
    <s v="comune.canonicadadda.bg@pec.regione.lombardia.it"/>
    <x v="1"/>
    <x v="1"/>
    <n v="4207"/>
    <s v=""/>
    <s v="LOMBARDIA"/>
    <n v="7.0173504866491692E-5"/>
  </r>
  <r>
    <s v="CANOSA DI PUGLIA"/>
    <s v="protocollo@pec.comune.canosa.bt.it"/>
    <x v="4"/>
    <x v="7"/>
    <n v="30422"/>
    <s v=""/>
    <s v="PUGLIA"/>
    <n v="5.0744434633905641E-4"/>
  </r>
  <r>
    <s v="CANOSA SANNITA"/>
    <s v="comunecanosa@pec.comunecanosasannita.it"/>
    <x v="4"/>
    <x v="4"/>
    <n v="1441"/>
    <s v=""/>
    <s v="ABRUZZO"/>
    <n v="2.403613513492145E-5"/>
  </r>
  <r>
    <s v="CANOSIO"/>
    <s v="canosio@cert.ruparpiemonte.it"/>
    <x v="1"/>
    <x v="8"/>
    <n v="82"/>
    <s v=""/>
    <s v="PIEMONTE"/>
    <n v="1.3677745184341143E-6"/>
  </r>
  <r>
    <s v="CANOSSA"/>
    <s v="protocollo.comune.canossa@postecert.it"/>
    <x v="0"/>
    <x v="15"/>
    <n v="3785"/>
    <s v=""/>
    <s v="EMILIA-ROMAGNA"/>
    <n v="6.3134470149672227E-5"/>
  </r>
  <r>
    <s v="CANSANO"/>
    <s v="comunedicansano@pec.it"/>
    <x v="4"/>
    <x v="4"/>
    <n v="282"/>
    <s v=""/>
    <s v="ABRUZZO"/>
    <n v="4.7038099292490274E-6"/>
  </r>
  <r>
    <s v="CANTAGALLO"/>
    <s v="comune.cantagallo@postacert.toscana.it"/>
    <x v="2"/>
    <x v="2"/>
    <n v="3102"/>
    <s v=""/>
    <s v="TOSCANA"/>
    <n v="5.1741909221739298E-5"/>
  </r>
  <r>
    <s v="CANTALICE"/>
    <s v="protocollo@pec.comune.cantalice.ri.it"/>
    <x v="2"/>
    <x v="9"/>
    <n v="2726"/>
    <s v=""/>
    <s v="LAZIO"/>
    <n v="4.5470162649407265E-5"/>
  </r>
  <r>
    <s v="CANTALUPA"/>
    <s v="protocollo@pec.comune.cantalupa.to.it"/>
    <x v="1"/>
    <x v="8"/>
    <n v="2527"/>
    <s v=""/>
    <s v="PIEMONTE"/>
    <n v="4.2150807415646428E-5"/>
  </r>
  <r>
    <s v="CANTALUPO IN SABINA"/>
    <s v="comune.cantalupoinsabina@anutel.it"/>
    <x v="2"/>
    <x v="9"/>
    <n v="1736"/>
    <s v=""/>
    <s v="LAZIO"/>
    <n v="2.8956787365873447E-5"/>
  </r>
  <r>
    <s v="CANTALUPO LIGURE"/>
    <s v="comunecantalupo@pec.it"/>
    <x v="1"/>
    <x v="8"/>
    <n v="549"/>
    <s v=""/>
    <s v="PIEMONTE"/>
    <n v="9.1574172026869371E-6"/>
  </r>
  <r>
    <s v="CANTALUPO NEL SANNIO"/>
    <s v="comunecantaluponelsannio@pec.it"/>
    <x v="4"/>
    <x v="14"/>
    <n v="729"/>
    <s v=""/>
    <s v="MOLISE"/>
    <n v="1.2159849072420359E-5"/>
  </r>
  <r>
    <s v="CANTARANA"/>
    <s v="comunecantarana@pec.it"/>
    <x v="1"/>
    <x v="8"/>
    <n v="1023"/>
    <s v=""/>
    <s v="PIEMONTE"/>
    <n v="1.7063821126318279E-5"/>
  </r>
  <r>
    <s v="CANTELLO"/>
    <s v="comune.cantello@legalmail.it"/>
    <x v="1"/>
    <x v="1"/>
    <n v="4569"/>
    <s v=""/>
    <s v="LOMBARDIA"/>
    <n v="7.6211728960066686E-5"/>
  </r>
  <r>
    <s v="CANTERANO"/>
    <s v="canterano.comune@pec.it"/>
    <x v="2"/>
    <x v="9"/>
    <n v="359"/>
    <s v=""/>
    <s v="LAZIO"/>
    <n v="5.9881835624127693E-6"/>
  </r>
  <r>
    <s v="CANTIANO"/>
    <s v="comune.cantiano@emarche.it"/>
    <x v="2"/>
    <x v="12"/>
    <n v="2356"/>
    <s v=""/>
    <s v="MARCHE"/>
    <n v="3.9298497139399677E-5"/>
  </r>
  <r>
    <s v="CANTOIRA"/>
    <s v="comune.cantoira@legalmail.it"/>
    <x v="1"/>
    <x v="8"/>
    <n v="554"/>
    <s v=""/>
    <s v="PIEMONTE"/>
    <n v="9.2408180879573096E-6"/>
  </r>
  <r>
    <s v="CANTÙ"/>
    <s v="comune.cantu@pec.regione.lombardia.it"/>
    <x v="1"/>
    <x v="1"/>
    <n v="38717"/>
    <s v=""/>
    <s v="LOMBARDIA"/>
    <n v="6.4580641500260494E-4"/>
  </r>
  <r>
    <s v="CANZANO"/>
    <s v="protocollo@pec.comune.canzano.te.it"/>
    <x v="4"/>
    <x v="4"/>
    <n v="1955"/>
    <s v=""/>
    <s v="ABRUZZO"/>
    <n v="3.2609746140715774E-5"/>
  </r>
  <r>
    <s v="CANZO"/>
    <s v="segreteria.comune.canzo@pec.regione.lombardia.it"/>
    <x v="1"/>
    <x v="1"/>
    <n v="5109"/>
    <s v=""/>
    <s v="LOMBARDIA"/>
    <n v="8.5219024569266948E-5"/>
  </r>
  <r>
    <s v="CAORLE"/>
    <s v="comune.caorle.ve@pecveneto.it"/>
    <x v="0"/>
    <x v="0"/>
    <n v="11793"/>
    <s v=""/>
    <s v="VENETO"/>
    <n v="1.9670932799870135E-4"/>
  </r>
  <r>
    <s v="CAORSO"/>
    <s v="comune.caorso@sintranet.legalmail.it"/>
    <x v="0"/>
    <x v="15"/>
    <n v="4830"/>
    <s v=""/>
    <s v="EMILIA-ROMAGNA"/>
    <n v="8.0565255171180151E-5"/>
  </r>
  <r>
    <s v="CAPACCIO PAESTUM"/>
    <s v="protocollo@pec.comune.capaccio.sa.it"/>
    <x v="4"/>
    <x v="10"/>
    <n v="22016"/>
    <s v=""/>
    <s v="CAMPANIA"/>
    <n v="3.6723077802250565E-4"/>
  </r>
  <r>
    <s v="CAPACI"/>
    <s v="elettorale.comunecapaci@pec.it"/>
    <x v="3"/>
    <x v="6"/>
    <n v="11030"/>
    <s v=""/>
    <s v="SICILIA"/>
    <n v="1.8398235290644245E-4"/>
  </r>
  <r>
    <s v="CAPALBIO"/>
    <s v="info@pec.comune.capalbio.gr.it"/>
    <x v="2"/>
    <x v="2"/>
    <n v="4066"/>
    <s v=""/>
    <s v="TOSCANA"/>
    <n v="6.7821599901867182E-5"/>
  </r>
  <r>
    <s v="CAPANNOLI"/>
    <s v="comune.capannoli@postacert.toscana.it"/>
    <x v="2"/>
    <x v="2"/>
    <n v="6213"/>
    <s v=""/>
    <s v="TOSCANA"/>
    <n v="1.0363394003696528E-4"/>
  </r>
  <r>
    <s v="CAPANNORI"/>
    <s v="pg.comune.capannori.lu.it@cert.legalmail.it"/>
    <x v="2"/>
    <x v="2"/>
    <n v="44898"/>
    <s v=""/>
    <s v="TOSCANA"/>
    <n v="7.489065893738398E-4"/>
  </r>
  <r>
    <s v="CAPENA"/>
    <s v="protocollo.comunedicapena@legalmail.it"/>
    <x v="2"/>
    <x v="9"/>
    <n v="9488"/>
    <s v=""/>
    <s v="LAZIO"/>
    <n v="1.5826151988905946E-4"/>
  </r>
  <r>
    <s v="CAPERGNANICA"/>
    <s v="comune.capergnanica@pec.regione.lombardia.it"/>
    <x v="1"/>
    <x v="1"/>
    <n v="2095"/>
    <s v=""/>
    <s v="LOMBARDIA"/>
    <n v="3.4944970928286212E-5"/>
  </r>
  <r>
    <s v="CAPESTRANO"/>
    <s v="demografici.capestrano@legalmail.it"/>
    <x v="4"/>
    <x v="4"/>
    <n v="895"/>
    <s v=""/>
    <s v="ABRUZZO"/>
    <n v="1.4928758463396737E-5"/>
  </r>
  <r>
    <s v="CAPIAGO INTIMIANO"/>
    <s v="comune.capiago-intimiano@legalmail.it"/>
    <x v="1"/>
    <x v="1"/>
    <n v="5525"/>
    <s v=""/>
    <s v="LOMBARDIA"/>
    <n v="9.2157978223761968E-5"/>
  </r>
  <r>
    <s v="CAPISTRANO"/>
    <s v="segreteria.capistrano@asmepec.it"/>
    <x v="4"/>
    <x v="11"/>
    <n v="1097"/>
    <s v=""/>
    <s v="CALABRIA"/>
    <n v="1.8298154228319799E-5"/>
  </r>
  <r>
    <s v="CAPISTRELLO"/>
    <s v="info@pec.comune.capistrello.aq.it"/>
    <x v="4"/>
    <x v="4"/>
    <n v="5341"/>
    <s v=""/>
    <s v="ABRUZZO"/>
    <n v="8.9088825645812256E-5"/>
  </r>
  <r>
    <s v="CAPITIGNANO"/>
    <s v="comune.capitignano@postecert.it"/>
    <x v="4"/>
    <x v="4"/>
    <n v="680"/>
    <s v=""/>
    <s v="ABRUZZO"/>
    <n v="1.1342520396770704E-5"/>
  </r>
  <r>
    <s v="CAPIZZI"/>
    <s v="sindaco@pec.comunecapizzi.me.it"/>
    <x v="3"/>
    <x v="6"/>
    <n v="3347"/>
    <s v=""/>
    <s v="SICILIA"/>
    <n v="5.5828552599987567E-5"/>
  </r>
  <r>
    <s v="CAPIZZONE"/>
    <s v="comune.capizzone@pec.regione.lombardia.it"/>
    <x v="1"/>
    <x v="1"/>
    <n v="1301"/>
    <s v=""/>
    <s v="LOMBARDIA"/>
    <n v="2.1700910347351008E-5"/>
  </r>
  <r>
    <s v="CAPO DI PONTE"/>
    <s v="protocollo@pec.comune.capo-di-ponte.bs.it"/>
    <x v="1"/>
    <x v="1"/>
    <n v="2509"/>
    <s v=""/>
    <s v="LOMBARDIA"/>
    <n v="4.1850564228673082E-5"/>
  </r>
  <r>
    <s v="CAPO D'ORLANDO"/>
    <s v="protocollo@pec.comune.capodorlando.me.it"/>
    <x v="3"/>
    <x v="6"/>
    <n v="13260"/>
    <s v=""/>
    <s v="SICILIA"/>
    <n v="2.2117914773702872E-4"/>
  </r>
  <r>
    <s v="CAPODIMONTE"/>
    <s v="comunecapodimonte@itpec.it"/>
    <x v="2"/>
    <x v="9"/>
    <n v="1741"/>
    <s v=""/>
    <s v="LAZIO"/>
    <n v="2.9040188251143819E-5"/>
  </r>
  <r>
    <s v="CAPODRISE"/>
    <s v="servizidemografici.capodrise@alphapec.it"/>
    <x v="4"/>
    <x v="10"/>
    <n v="9773"/>
    <s v=""/>
    <s v="CAMPANIA"/>
    <n v="1.6301537034947073E-4"/>
  </r>
  <r>
    <s v="CAPOLIVERI"/>
    <s v="comunecapoliveri@pcert.it"/>
    <x v="2"/>
    <x v="2"/>
    <n v="3763"/>
    <s v=""/>
    <s v="TOSCANA"/>
    <n v="6.2767506254482594E-5"/>
  </r>
  <r>
    <s v="CAPOLONA"/>
    <s v="c.capolona@postacert.toscana.it"/>
    <x v="2"/>
    <x v="2"/>
    <n v="5428"/>
    <s v=""/>
    <s v="TOSCANA"/>
    <n v="9.054000104951674E-5"/>
  </r>
  <r>
    <s v="CAPONAGO"/>
    <s v="comune.caponago@legalmail.it"/>
    <x v="1"/>
    <x v="1"/>
    <n v="5226"/>
    <s v=""/>
    <s v="LOMBARDIA"/>
    <n v="8.7170605284593681E-5"/>
  </r>
  <r>
    <s v="CAPORCIANO"/>
    <s v="posta@pec.comunecaporciano.aq.it"/>
    <x v="4"/>
    <x v="4"/>
    <n v="235"/>
    <s v=""/>
    <s v="ABRUZZO"/>
    <n v="3.9198416077075232E-6"/>
  </r>
  <r>
    <s v="CAPOSELE"/>
    <s v="protocollo.caposele@asmepec.it"/>
    <x v="4"/>
    <x v="10"/>
    <n v="3537"/>
    <s v=""/>
    <s v="CAMPANIA"/>
    <n v="5.8997786240261737E-5"/>
  </r>
  <r>
    <s v="CAPOTERRA"/>
    <s v="comune.capoterra@legalmail.it"/>
    <x v="3"/>
    <x v="3"/>
    <n v="23255"/>
    <s v=""/>
    <s v="SARDEGNA"/>
    <n v="3.8789751739250401E-4"/>
  </r>
  <r>
    <s v="CAPOVALLE"/>
    <s v="protocollo@pec.comune.capovalle.bs.it"/>
    <x v="1"/>
    <x v="1"/>
    <n v="388"/>
    <s v=""/>
    <s v="LOMBARDIA"/>
    <n v="6.4719086969809311E-6"/>
  </r>
  <r>
    <s v="CAPPADOCIA"/>
    <s v="segreteriacappadocia@postecert.it"/>
    <x v="4"/>
    <x v="4"/>
    <n v="551"/>
    <s v=""/>
    <s v="ABRUZZO"/>
    <n v="9.1907775567950857E-6"/>
  </r>
  <r>
    <s v="CAPPELLA CANTONE"/>
    <s v="contratti.comune.cappellacantone@pec.regione.lombardia.it"/>
    <x v="1"/>
    <x v="1"/>
    <n v="577"/>
    <s v=""/>
    <s v="LOMBARDIA"/>
    <n v="9.6244621602010237E-6"/>
  </r>
  <r>
    <s v="CAPPELLA DE' PICENARDI"/>
    <s v="PEC NON ESISTENTE"/>
    <x v="1"/>
    <x v="1"/>
    <n v="439"/>
    <s v=""/>
    <s v="LOMBARDIA"/>
    <n v="7.3225977267387343E-6"/>
  </r>
  <r>
    <s v="CAPPELLA MAGGIORE"/>
    <s v="protocollo.comune.cappellamaggiore.tv@pecveneto.it"/>
    <x v="0"/>
    <x v="0"/>
    <n v="4677"/>
    <s v=""/>
    <s v="VENETO"/>
    <n v="7.8013188081906738E-5"/>
  </r>
  <r>
    <s v="CAPPELLE SUL TAVO"/>
    <s v="cappellesultavo@pec.it"/>
    <x v="4"/>
    <x v="4"/>
    <n v="3959"/>
    <s v=""/>
    <s v="ABRUZZO"/>
    <n v="6.6036820957081208E-5"/>
  </r>
  <r>
    <s v="CAPRACOTTA"/>
    <s v="comune.capracotta@pec.it"/>
    <x v="4"/>
    <x v="14"/>
    <n v="950"/>
    <s v=""/>
    <s v="MOLISE"/>
    <n v="1.5846168201370838E-5"/>
  </r>
  <r>
    <s v="CAPRAIA E LIMITE"/>
    <s v="comune.capraia-e-limite@postacert.toscana.it"/>
    <x v="2"/>
    <x v="2"/>
    <n v="7298"/>
    <s v=""/>
    <s v="TOSCANA"/>
    <n v="1.2173193214063618E-4"/>
  </r>
  <r>
    <s v="CAPRAIA ISOLA"/>
    <s v="comunecapraiaisola@postacert.toscana.it"/>
    <x v="2"/>
    <x v="2"/>
    <n v="394"/>
    <s v=""/>
    <s v="TOSCANA"/>
    <n v="6.5719897593053788E-6"/>
  </r>
  <r>
    <s v="CAPRALBA"/>
    <s v="pec@pec.comune.capralba.cr.it"/>
    <x v="1"/>
    <x v="1"/>
    <n v="2452"/>
    <s v=""/>
    <s v="LOMBARDIA"/>
    <n v="4.0899794136590833E-5"/>
  </r>
  <r>
    <s v="CAPRANICA"/>
    <s v="comunedicapranica@legalmail.it"/>
    <x v="2"/>
    <x v="9"/>
    <n v="6644"/>
    <s v=""/>
    <s v="LAZIO"/>
    <n v="1.1082309634727141E-4"/>
  </r>
  <r>
    <s v="CAPRANICA PRENESTINA"/>
    <s v="comunecapranicaprenestina@pec.it"/>
    <x v="2"/>
    <x v="9"/>
    <n v="330"/>
    <s v=""/>
    <s v="LAZIO"/>
    <n v="5.5044584278446067E-6"/>
  </r>
  <r>
    <s v="CAPRARICA DI LECCE"/>
    <s v="uff_protocollo.comune.caprarica.le@pec.rupar.puglia.it"/>
    <x v="4"/>
    <x v="7"/>
    <n v="2582"/>
    <s v=""/>
    <s v="PUGLIA"/>
    <n v="4.3068217153620526E-5"/>
  </r>
  <r>
    <s v="CAPRAROLA"/>
    <s v="comune.caprarola@anutel.it"/>
    <x v="2"/>
    <x v="9"/>
    <n v="5345"/>
    <s v=""/>
    <s v="LAZIO"/>
    <n v="8.9155546354028557E-5"/>
  </r>
  <r>
    <s v="CAPRAUNA"/>
    <s v="caprauna@cert.ruparpiemonte.it"/>
    <x v="1"/>
    <x v="8"/>
    <n v="120"/>
    <s v=""/>
    <s v="PIEMONTE"/>
    <n v="2.0016212464889479E-6"/>
  </r>
  <r>
    <s v="CAPRESE MICHELANGELO"/>
    <s v="sindaco.capresemichelangelo@pec.it"/>
    <x v="2"/>
    <x v="2"/>
    <n v="1516"/>
    <s v=""/>
    <s v="TOSCANA"/>
    <n v="2.5287148413977041E-5"/>
  </r>
  <r>
    <s v="CAPREZZO"/>
    <s v="caprezzo@pec.it"/>
    <x v="1"/>
    <x v="8"/>
    <n v="168"/>
    <s v=""/>
    <s v="PIEMONTE"/>
    <n v="2.8022697450845268E-6"/>
  </r>
  <r>
    <s v="CAPRI"/>
    <s v="affarigenerali.cittadicapri@legalmail.it"/>
    <x v="4"/>
    <x v="10"/>
    <n v="6831"/>
    <s v=""/>
    <s v="CAMPANIA"/>
    <n v="1.1394228945638336E-4"/>
  </r>
  <r>
    <s v="CAPRI LEONE"/>
    <s v="caprileone@pec.intradata.it"/>
    <x v="3"/>
    <x v="6"/>
    <n v="4516"/>
    <s v=""/>
    <s v="SICILIA"/>
    <n v="7.5327679576200738E-5"/>
  </r>
  <r>
    <s v="CAPRIANA"/>
    <s v="segreteria@pec.comunecapriana.com"/>
    <x v="0"/>
    <x v="18"/>
    <n v="605"/>
    <s v=""/>
    <s v="TRENTINO-ALTO ADIGE/SÜDTIROL"/>
    <n v="1.0091507117715112E-5"/>
  </r>
  <r>
    <s v="CAPRIANO DEL COLLE"/>
    <s v="comune.caprianodelcolle@pec.regione.lombardia.it"/>
    <x v="1"/>
    <x v="1"/>
    <n v="4553"/>
    <s v=""/>
    <s v="LOMBARDIA"/>
    <n v="7.5944846127201497E-5"/>
  </r>
  <r>
    <s v="CAPRIATA D'ORBA"/>
    <s v="protocollo@pec.comune.capriatadorba.al.it"/>
    <x v="1"/>
    <x v="8"/>
    <n v="1926"/>
    <s v=""/>
    <s v="PIEMONTE"/>
    <n v="3.212602100614761E-5"/>
  </r>
  <r>
    <s v="CAPRIATE SAN GERVASIO"/>
    <s v="posta@pec.comune.capriate-san-gervasio.bg.it"/>
    <x v="1"/>
    <x v="1"/>
    <n v="7777"/>
    <s v=""/>
    <s v="LOMBARDIA"/>
    <n v="1.2972173694953789E-4"/>
  </r>
  <r>
    <s v="CAPRIATI A VOLTURNO"/>
    <s v="protocollo.capriati@asmepec.it"/>
    <x v="4"/>
    <x v="10"/>
    <n v="1594"/>
    <s v=""/>
    <s v="CAMPANIA"/>
    <n v="2.6588202224194858E-5"/>
  </r>
  <r>
    <s v="CAPRIE"/>
    <s v="comune.caprie.to@legalmail.it"/>
    <x v="1"/>
    <x v="8"/>
    <n v="2116"/>
    <s v=""/>
    <s v="PIEMONTE"/>
    <n v="3.5295254646421781E-5"/>
  </r>
  <r>
    <s v="CAPRIGLIA IRPINA"/>
    <s v="capriglia.anagrafe@asmepec.it"/>
    <x v="4"/>
    <x v="10"/>
    <n v="2417"/>
    <s v=""/>
    <s v="CAMPANIA"/>
    <n v="4.0315987939698226E-5"/>
  </r>
  <r>
    <s v="CAPRIGLIO"/>
    <s v="capriglio@cert.ruparpiemonte.it"/>
    <x v="1"/>
    <x v="8"/>
    <n v="300"/>
    <s v=""/>
    <s v="PIEMONTE"/>
    <n v="5.0040531162223697E-6"/>
  </r>
  <r>
    <s v="CAPRILE"/>
    <s v="caprile@pec.ptbiellese.it"/>
    <x v="1"/>
    <x v="8"/>
    <n v="206"/>
    <s v=""/>
    <s v="PIEMONTE"/>
    <n v="3.4361164731393606E-6"/>
  </r>
  <r>
    <s v="CAPRINO BERGAMASCO"/>
    <s v="segreteria@pec.comune.caprinobergamasco.bg.it"/>
    <x v="1"/>
    <x v="1"/>
    <n v="3127"/>
    <s v=""/>
    <s v="LOMBARDIA"/>
    <n v="5.2158913648091168E-5"/>
  </r>
  <r>
    <s v="CAPRINO VERONESE"/>
    <s v="comune.caprinoveronese.vr@pecveneto.it"/>
    <x v="0"/>
    <x v="0"/>
    <n v="8065"/>
    <s v=""/>
    <s v="VENETO"/>
    <n v="1.3452562794111136E-4"/>
  </r>
  <r>
    <s v="CAPRIOLO"/>
    <s v="comune.capriolo@pec.capriolo.org"/>
    <x v="1"/>
    <x v="1"/>
    <n v="9115"/>
    <s v=""/>
    <s v="LOMBARDIA"/>
    <n v="1.5203981384788966E-4"/>
  </r>
  <r>
    <s v="CAPRIVA DEL FRIULI"/>
    <s v="comune.caprivadelfriuli@certgov.fvg.it"/>
    <x v="0"/>
    <x v="16"/>
    <n v="1731"/>
    <s v=""/>
    <s v="FRIULI-VENEZIA GIULIA"/>
    <n v="2.8873386480603071E-5"/>
  </r>
  <r>
    <s v="CAPUA"/>
    <s v="comunedicapua@pec.comunedicapua.it"/>
    <x v="4"/>
    <x v="10"/>
    <n v="19036"/>
    <s v=""/>
    <s v="CAMPANIA"/>
    <n v="3.1752385040136343E-4"/>
  </r>
  <r>
    <s v="CAPURSO"/>
    <s v="comunecapurso@pec.rupar.puglia.it"/>
    <x v="4"/>
    <x v="7"/>
    <n v="15396"/>
    <s v=""/>
    <s v="PUGLIA"/>
    <n v="2.56808005924532E-4"/>
  </r>
  <r>
    <s v="CARAFFA DEL BIANCO"/>
    <s v="info@pec.comunecaraffadelbianco.it"/>
    <x v="4"/>
    <x v="11"/>
    <n v="532"/>
    <s v=""/>
    <s v="CALABRIA"/>
    <n v="8.8738541927676691E-6"/>
  </r>
  <r>
    <s v="CARAFFA DI CATANZARO"/>
    <s v="elettorale.caraffacz@asmepec.it"/>
    <x v="4"/>
    <x v="11"/>
    <n v="1960"/>
    <s v=""/>
    <s v="CALABRIA"/>
    <n v="3.2693147025986146E-5"/>
  </r>
  <r>
    <s v="CARAGLIO"/>
    <s v="protocollo.caraglio@legalmail.it"/>
    <x v="1"/>
    <x v="8"/>
    <n v="6755"/>
    <s v=""/>
    <s v="PIEMONTE"/>
    <n v="1.1267459600027368E-4"/>
  </r>
  <r>
    <s v="CARAMAGNA PIEMONTE"/>
    <s v="comune.caramagnapiemonte.cn@legalmail.it"/>
    <x v="1"/>
    <x v="8"/>
    <n v="3032"/>
    <s v=""/>
    <s v="PIEMONTE"/>
    <n v="5.0574296827954083E-5"/>
  </r>
  <r>
    <s v="CARAMANICO TERME"/>
    <s v="info@pec.comune.caramanicoterme.pe.it"/>
    <x v="4"/>
    <x v="4"/>
    <n v="2008"/>
    <s v=""/>
    <s v="ABRUZZO"/>
    <n v="3.3493795524581728E-5"/>
  </r>
  <r>
    <s v="CARANO"/>
    <s v="PEC NON ESISTENTE"/>
    <x v="0"/>
    <x v="18"/>
    <n v="1073"/>
    <s v=""/>
    <s v="TRENTINO-ALTO ADIGE/SÜDTIROL"/>
    <n v="1.7897829979022008E-5"/>
  </r>
  <r>
    <s v="CARAPELLE"/>
    <s v="segreteria@pec.comune.carapelle.fg.it"/>
    <x v="4"/>
    <x v="7"/>
    <n v="6524"/>
    <s v=""/>
    <s v="PUGLIA"/>
    <n v="1.0882147510078247E-4"/>
  </r>
  <r>
    <s v="CARAPELLE CALVISIO"/>
    <s v="comune.carapelle.aq@legalmail.it"/>
    <x v="4"/>
    <x v="4"/>
    <n v="85"/>
    <s v=""/>
    <s v="ABRUZZO"/>
    <n v="1.4178150495963379E-6"/>
  </r>
  <r>
    <s v="CARASCO"/>
    <s v="comunecarasco@actaliscertymail.it"/>
    <x v="1"/>
    <x v="17"/>
    <n v="3649"/>
    <s v=""/>
    <s v="LIGURIA"/>
    <n v="6.086596607031809E-5"/>
  </r>
  <r>
    <s v="CARASSAI"/>
    <s v="protocollo@pec.comune.carassai.ap.it"/>
    <x v="2"/>
    <x v="12"/>
    <n v="1116"/>
    <s v=""/>
    <s v="MARCHE"/>
    <n v="1.8615077592347214E-5"/>
  </r>
  <r>
    <s v="CARATE BRIANZA"/>
    <s v="segreteria.comune.caratebrianza@pec.regione.lombardia.it"/>
    <x v="1"/>
    <x v="1"/>
    <n v="17684"/>
    <s v=""/>
    <s v="LOMBARDIA"/>
    <n v="2.9497225102425461E-4"/>
  </r>
  <r>
    <s v="CARATE URIO"/>
    <s v="comune.carateurio@pec.provincia.como.it"/>
    <x v="1"/>
    <x v="1"/>
    <n v="1216"/>
    <s v=""/>
    <s v="LOMBARDIA"/>
    <n v="2.0283095297754672E-5"/>
  </r>
  <r>
    <s v="CARAVAGGIO"/>
    <s v="urp@pec.comune.caravaggio.bg.it"/>
    <x v="1"/>
    <x v="1"/>
    <n v="15882"/>
    <s v=""/>
    <s v="LOMBARDIA"/>
    <n v="2.6491457197281226E-4"/>
  </r>
  <r>
    <s v="CARAVATE"/>
    <s v="comunecaravate@legalmail.it"/>
    <x v="1"/>
    <x v="1"/>
    <n v="2612"/>
    <s v=""/>
    <s v="LOMBARDIA"/>
    <n v="4.3568622465242762E-5"/>
  </r>
  <r>
    <s v="CARAVINO"/>
    <s v="caravino@cert.ruparpiemonte.it"/>
    <x v="1"/>
    <x v="8"/>
    <n v="995"/>
    <s v=""/>
    <s v="PIEMONTE"/>
    <n v="1.6596776168804191E-5"/>
  </r>
  <r>
    <s v="CARAVONICA"/>
    <s v="caravonica@pec.it"/>
    <x v="1"/>
    <x v="17"/>
    <n v="303"/>
    <s v=""/>
    <s v="LIGURIA"/>
    <n v="5.0540936473845936E-6"/>
  </r>
  <r>
    <s v="CARBOGNANO"/>
    <s v="comune.carbognano@pec.it"/>
    <x v="2"/>
    <x v="9"/>
    <n v="2042"/>
    <s v=""/>
    <s v="LAZIO"/>
    <n v="3.4060921544420264E-5"/>
  </r>
  <r>
    <s v="CARBONARA AL TICINO"/>
    <s v="comune.carbonara-alticino@pec.regione.lombardia.it"/>
    <x v="1"/>
    <x v="1"/>
    <n v="1516"/>
    <s v=""/>
    <s v="LOMBARDIA"/>
    <n v="2.5287148413977041E-5"/>
  </r>
  <r>
    <s v="CARBONARA DI NOLA"/>
    <s v="carbonaradinola.prot@pec.it"/>
    <x v="4"/>
    <x v="10"/>
    <n v="2303"/>
    <s v=""/>
    <s v="CAMPANIA"/>
    <n v="3.8414447755533722E-5"/>
  </r>
  <r>
    <s v="CARBONARA DI PO"/>
    <s v="PEC NON ESISTENTE"/>
    <x v="1"/>
    <x v="1"/>
    <n v="1333"/>
    <s v=""/>
    <s v="LOMBARDIA"/>
    <n v="2.2234676013081394E-5"/>
  </r>
  <r>
    <s v="CARBONARA SCRIVIA"/>
    <s v="protocollo@pec.comunecarbonarascrivia.al.it"/>
    <x v="1"/>
    <x v="8"/>
    <n v="1055"/>
    <s v=""/>
    <s v="PIEMONTE"/>
    <n v="1.7597586792048665E-5"/>
  </r>
  <r>
    <s v="CARBONATE"/>
    <s v="comune.carbonate@pec.regione.lombardia.it"/>
    <x v="1"/>
    <x v="1"/>
    <n v="2905"/>
    <s v=""/>
    <s v="LOMBARDIA"/>
    <n v="4.8455914342086612E-5"/>
  </r>
  <r>
    <s v="CARBONE"/>
    <s v="comune.carbone@cert.ruparbasilicata.it"/>
    <x v="4"/>
    <x v="5"/>
    <n v="705"/>
    <s v=""/>
    <s v="BASILICATA"/>
    <n v="1.1759524823122568E-5"/>
  </r>
  <r>
    <s v="CARBONERA"/>
    <s v="comune.carbonera.tv@pecveneto.it"/>
    <x v="0"/>
    <x v="0"/>
    <n v="11135"/>
    <s v=""/>
    <s v="VENETO"/>
    <n v="1.8573377149712028E-4"/>
  </r>
  <r>
    <s v="CARBONIA"/>
    <s v="comcarbonia@pec.comcarbonia.org"/>
    <x v="3"/>
    <x v="3"/>
    <n v="28882"/>
    <s v=""/>
    <s v="SARDEGNA"/>
    <n v="4.8175687367578158E-4"/>
  </r>
  <r>
    <s v="CARCARE"/>
    <s v="protocollo@comunecarcarecert.it"/>
    <x v="1"/>
    <x v="17"/>
    <n v="5605"/>
    <s v=""/>
    <s v="LIGURIA"/>
    <n v="9.3492392388087943E-5"/>
  </r>
  <r>
    <s v="CARCERI"/>
    <s v="carceri.pd@cert.ip-veneto.net"/>
    <x v="0"/>
    <x v="0"/>
    <n v="1600"/>
    <s v=""/>
    <s v="VENETO"/>
    <n v="2.6688283286519303E-5"/>
  </r>
  <r>
    <s v="CARCOFORO"/>
    <s v="carcoforo@cert.ruparpiemonte.it"/>
    <x v="1"/>
    <x v="8"/>
    <n v="75"/>
    <s v=""/>
    <s v="PIEMONTE"/>
    <n v="1.2510132790555924E-6"/>
  </r>
  <r>
    <s v="CARDANO AL CAMPO"/>
    <s v="protocollo@cert.comune.cardanoalcampo.va.it"/>
    <x v="1"/>
    <x v="1"/>
    <n v="14136"/>
    <s v=""/>
    <s v="LOMBARDIA"/>
    <n v="2.3579098283639806E-4"/>
  </r>
  <r>
    <s v="CARDÈ"/>
    <s v="carde@pec.comune.carde.cn.it"/>
    <x v="1"/>
    <x v="8"/>
    <n v="1134"/>
    <s v=""/>
    <s v="PIEMONTE"/>
    <n v="1.8915320779320557E-5"/>
  </r>
  <r>
    <s v="CARDEDU"/>
    <s v="protocollo@pec.comune.cardedu.nu.it"/>
    <x v="3"/>
    <x v="3"/>
    <n v="1809"/>
    <s v=""/>
    <s v="SARDEGNA"/>
    <n v="3.0174440290820888E-5"/>
  </r>
  <r>
    <s v="CARDETO"/>
    <s v="segreteria.cardeto@asmepec.it"/>
    <x v="4"/>
    <x v="11"/>
    <n v="1822"/>
    <s v=""/>
    <s v="CALABRIA"/>
    <n v="3.0391282592523859E-5"/>
  </r>
  <r>
    <s v="CARDINALE"/>
    <s v="protocollo.cardinale@asmepec.it"/>
    <x v="4"/>
    <x v="11"/>
    <n v="2334"/>
    <s v=""/>
    <s v="CALABRIA"/>
    <n v="3.8931533244210036E-5"/>
  </r>
  <r>
    <s v="CARDITO"/>
    <s v="protocollo.cardito@asmepec.it"/>
    <x v="4"/>
    <x v="10"/>
    <n v="22322"/>
    <s v=""/>
    <s v="CAMPANIA"/>
    <n v="3.7233491220105242E-4"/>
  </r>
  <r>
    <s v="CAREGGINE"/>
    <s v="comune.careggine@postacert.toscana.it"/>
    <x v="2"/>
    <x v="2"/>
    <n v="584"/>
    <s v=""/>
    <s v="TOSCANA"/>
    <n v="9.7412233995795466E-6"/>
  </r>
  <r>
    <s v="CAREMA"/>
    <s v="comune.carema@pec.comune.carema.to.it"/>
    <x v="1"/>
    <x v="8"/>
    <n v="772"/>
    <s v=""/>
    <s v="PIEMONTE"/>
    <n v="1.2877096685745565E-5"/>
  </r>
  <r>
    <s v="CARENNO"/>
    <s v="comune.carenno@pec.regione.lombardia.it"/>
    <x v="1"/>
    <x v="1"/>
    <n v="1496"/>
    <s v=""/>
    <s v="LOMBARDIA"/>
    <n v="2.4953544872895551E-5"/>
  </r>
  <r>
    <s v="CARENTINO"/>
    <s v="carentino@pec.it"/>
    <x v="1"/>
    <x v="8"/>
    <n v="325"/>
    <s v=""/>
    <s v="PIEMONTE"/>
    <n v="5.4210575425742341E-6"/>
  </r>
  <r>
    <s v="CARERI"/>
    <s v="demografici.careri@asmepec.it"/>
    <x v="4"/>
    <x v="11"/>
    <n v="2410"/>
    <s v=""/>
    <s v="CALABRIA"/>
    <n v="4.0199226700319703E-5"/>
  </r>
  <r>
    <s v="CARESANA"/>
    <s v="caresana@pec.it"/>
    <x v="1"/>
    <x v="8"/>
    <n v="1028"/>
    <s v=""/>
    <s v="PIEMONTE"/>
    <n v="1.7147222011588652E-5"/>
  </r>
  <r>
    <s v="CARESANABLOT"/>
    <s v="protocollo@pec.comune.caresanablot.vc.it"/>
    <x v="1"/>
    <x v="8"/>
    <n v="1137"/>
    <s v=""/>
    <s v="PIEMONTE"/>
    <n v="1.8965361310482779E-5"/>
  </r>
  <r>
    <s v="CAREZZANO"/>
    <s v="protocollo@pec.comune.carezzano.al.it"/>
    <x v="1"/>
    <x v="8"/>
    <n v="444"/>
    <s v=""/>
    <s v="PIEMONTE"/>
    <n v="7.4059986120091068E-6"/>
  </r>
  <r>
    <s v="CARFIZZI"/>
    <s v="c.abate@asmepec.it"/>
    <x v="4"/>
    <x v="11"/>
    <n v="745"/>
    <s v=""/>
    <s v="CALABRIA"/>
    <n v="1.2426731905285552E-5"/>
  </r>
  <r>
    <s v="CARGEGHE"/>
    <s v="protocollo.cargeghe@pec.comunas.it"/>
    <x v="3"/>
    <x v="3"/>
    <n v="644"/>
    <s v=""/>
    <s v="SARDEGNA"/>
    <n v="1.0742034022824021E-5"/>
  </r>
  <r>
    <s v="CARIATI"/>
    <s v="segreteria.cariati@asmecert.it"/>
    <x v="4"/>
    <x v="11"/>
    <n v="8644"/>
    <s v=""/>
    <s v="CALABRIA"/>
    <n v="1.4418345045542053E-4"/>
  </r>
  <r>
    <s v="CARIFE"/>
    <s v="comune.carife@asmepec.it"/>
    <x v="4"/>
    <x v="10"/>
    <n v="1498"/>
    <s v=""/>
    <s v="CAMPANIA"/>
    <n v="2.4986905227003698E-5"/>
  </r>
  <r>
    <s v="CARIGNANO"/>
    <s v="protocollo@cert.comune.carignano.to.it"/>
    <x v="1"/>
    <x v="8"/>
    <n v="9156"/>
    <s v=""/>
    <s v="PIEMONTE"/>
    <n v="1.5272370110710673E-4"/>
  </r>
  <r>
    <s v="CARIMATE"/>
    <s v="comune.carimate@pec.regione.lombardia.it"/>
    <x v="1"/>
    <x v="1"/>
    <n v="4327"/>
    <s v=""/>
    <s v="LOMBARDIA"/>
    <n v="7.2175126112980647E-5"/>
  </r>
  <r>
    <s v="CARINARO"/>
    <s v="protocollo.carinaro@asmepec.it"/>
    <x v="4"/>
    <x v="10"/>
    <n v="6886"/>
    <s v=""/>
    <s v="CAMPANIA"/>
    <n v="1.1485969919435746E-4"/>
  </r>
  <r>
    <s v="CARINI"/>
    <s v="protocollo@pec.comune.carini.pa.it"/>
    <x v="3"/>
    <x v="6"/>
    <n v="35681"/>
    <s v=""/>
    <s v="SICILIA"/>
    <n v="5.9516539746643459E-4"/>
  </r>
  <r>
    <s v="CARINOLA"/>
    <s v="anagrafe@pec.comune.carinola.ce.it"/>
    <x v="4"/>
    <x v="10"/>
    <n v="8056"/>
    <s v=""/>
    <s v="CAMPANIA"/>
    <n v="1.3437550634762469E-4"/>
  </r>
  <r>
    <s v="CARISIO"/>
    <s v="segretariocomunale.carisio@cert.ruparpiemonte.it"/>
    <x v="1"/>
    <x v="8"/>
    <n v="864"/>
    <s v=""/>
    <s v="PIEMONTE"/>
    <n v="1.4411672974720424E-5"/>
  </r>
  <r>
    <s v="CARISOLO"/>
    <s v="comune@pec.comune.carisolo.tn.it"/>
    <x v="0"/>
    <x v="18"/>
    <n v="984"/>
    <s v=""/>
    <s v="TRENTINO-ALTO ADIGE/SÜDTIROL"/>
    <n v="1.6413294221209371E-5"/>
  </r>
  <r>
    <s v="CARLANTINO"/>
    <s v="segreteria@pec.comune.carlantino.fg.it"/>
    <x v="4"/>
    <x v="7"/>
    <n v="1040"/>
    <s v=""/>
    <s v="PUGLIA"/>
    <n v="1.7347384136237547E-5"/>
  </r>
  <r>
    <s v="CARLAZZO"/>
    <s v="comunecarlazzo@legalmail.it"/>
    <x v="1"/>
    <x v="1"/>
    <n v="2972"/>
    <s v=""/>
    <s v="LOMBARDIA"/>
    <n v="4.9573486204709605E-5"/>
  </r>
  <r>
    <s v="CARLENTINI"/>
    <s v="affarigenerali@pec.comune.carlentini.sr.it"/>
    <x v="3"/>
    <x v="6"/>
    <n v="17958"/>
    <s v=""/>
    <s v="SICILIA"/>
    <n v="2.9954261953707103E-4"/>
  </r>
  <r>
    <s v="CARLINO"/>
    <s v="comune.carlino@certgov.fvg.it"/>
    <x v="0"/>
    <x v="16"/>
    <n v="2790"/>
    <s v=""/>
    <s v="FRIULI-VENEZIA GIULIA"/>
    <n v="4.6537693980868037E-5"/>
  </r>
  <r>
    <s v="CARLOFORTE"/>
    <s v="protocollo@pec.comune.carloforte.ca.it"/>
    <x v="3"/>
    <x v="3"/>
    <n v="6301"/>
    <s v=""/>
    <s v="SARDEGNA"/>
    <n v="1.0510179561772384E-4"/>
  </r>
  <r>
    <s v="CARLOPOLI"/>
    <s v="segreteria@pec.comune.carlopoli.cz.it"/>
    <x v="4"/>
    <x v="11"/>
    <n v="1622"/>
    <s v=""/>
    <s v="CALABRIA"/>
    <n v="2.7055247181708943E-5"/>
  </r>
  <r>
    <s v="CARMAGNOLA"/>
    <s v="protocollo.carmagnola@cert.legalmail.it"/>
    <x v="1"/>
    <x v="8"/>
    <n v="28563"/>
    <s v=""/>
    <s v="PIEMONTE"/>
    <n v="4.7643589719553183E-4"/>
  </r>
  <r>
    <s v="CARMIANO"/>
    <s v="protocollo.comunecarmiano@pec.rupar.puglia.it"/>
    <x v="4"/>
    <x v="7"/>
    <n v="12096"/>
    <s v=""/>
    <s v="PUGLIA"/>
    <n v="2.0176342164608595E-4"/>
  </r>
  <r>
    <s v="CARMIGNANO"/>
    <s v="comune.carmignano@postacert.toscana.it"/>
    <x v="2"/>
    <x v="2"/>
    <n v="13991"/>
    <s v=""/>
    <s v="TOSCANA"/>
    <n v="2.3337235716355725E-4"/>
  </r>
  <r>
    <s v="CARMIGNANO DI BRENTA"/>
    <s v="carmignanodibrenta@cert.ip-veneto.net"/>
    <x v="0"/>
    <x v="0"/>
    <n v="7540"/>
    <s v=""/>
    <s v="VENETO"/>
    <n v="1.2576853498772223E-4"/>
  </r>
  <r>
    <s v="CARNAGO"/>
    <s v="comune.carnago@pec.it"/>
    <x v="1"/>
    <x v="1"/>
    <n v="6502"/>
    <s v=""/>
    <s v="LOMBARDIA"/>
    <n v="1.0845451120559282E-4"/>
  </r>
  <r>
    <s v="CARNATE"/>
    <s v="carnate@legalmail.it"/>
    <x v="1"/>
    <x v="1"/>
    <n v="7177"/>
    <s v=""/>
    <s v="LOMBARDIA"/>
    <n v="1.1971363071709316E-4"/>
  </r>
  <r>
    <s v="CAROBBIO DEGLI ANGELI"/>
    <s v="comune.carobbio@postecert.it"/>
    <x v="1"/>
    <x v="1"/>
    <n v="4549"/>
    <s v=""/>
    <s v="LOMBARDIA"/>
    <n v="7.5878125418985196E-5"/>
  </r>
  <r>
    <s v="CAROLEI"/>
    <s v="amministrativo.carolei@asmepec.it"/>
    <x v="4"/>
    <x v="11"/>
    <n v="3462"/>
    <s v=""/>
    <s v="CALABRIA"/>
    <n v="5.7746772961206142E-5"/>
  </r>
  <r>
    <s v="CARONA"/>
    <s v="comune.carona@legalmail.it"/>
    <x v="1"/>
    <x v="1"/>
    <n v="359"/>
    <s v=""/>
    <s v="LOMBARDIA"/>
    <n v="5.9881835624127693E-6"/>
  </r>
  <r>
    <s v="CARONIA"/>
    <s v="caronia@pec.intradata.it"/>
    <x v="3"/>
    <x v="6"/>
    <n v="3463"/>
    <s v=""/>
    <s v="SICILIA"/>
    <n v="5.7763453138260221E-5"/>
  </r>
  <r>
    <s v="CARONNO PERTUSELLA"/>
    <s v="comune.caronnopertusella@pec.regione.lombardia.it"/>
    <x v="1"/>
    <x v="1"/>
    <n v="16397"/>
    <s v=""/>
    <s v="LOMBARDIA"/>
    <n v="2.7350486315566065E-4"/>
  </r>
  <r>
    <s v="CARONNO VARESINO"/>
    <s v="comune.caronnovaresino@pec.regione.lombardia.it"/>
    <x v="1"/>
    <x v="1"/>
    <n v="4940"/>
    <s v=""/>
    <s v="LOMBARDIA"/>
    <n v="8.2400074647128347E-5"/>
  </r>
  <r>
    <s v="CAROSINO"/>
    <s v="comune.carosino@legalmail.it"/>
    <x v="4"/>
    <x v="7"/>
    <n v="6832"/>
    <s v=""/>
    <s v="PUGLIA"/>
    <n v="1.1395896963343743E-4"/>
  </r>
  <r>
    <s v="CAROVIGNO"/>
    <s v="protocollo.comune.carovigno@pec.rupar.puglia.it "/>
    <x v="4"/>
    <x v="7"/>
    <n v="15896"/>
    <s v=""/>
    <s v="PUGLIA"/>
    <n v="2.6514809445156928E-4"/>
  </r>
  <r>
    <s v="CAROVILLI"/>
    <s v="comunecarovilli@pec.it"/>
    <x v="4"/>
    <x v="14"/>
    <n v="1428"/>
    <s v=""/>
    <s v="MOLISE"/>
    <n v="2.3819292833218479E-5"/>
  </r>
  <r>
    <s v="CARPANETO PIACENTINO"/>
    <s v="anagrafe.carpaneto@legalmail.it"/>
    <x v="0"/>
    <x v="15"/>
    <n v="7537"/>
    <s v=""/>
    <s v="EMILIA-ROMAGNA"/>
    <n v="1.2571849445656001E-4"/>
  </r>
  <r>
    <s v="CARPANZANO"/>
    <s v="sindaco.carpanzano@asmepec.it"/>
    <x v="4"/>
    <x v="11"/>
    <n v="300"/>
    <s v=""/>
    <s v="CALABRIA"/>
    <n v="5.0040531162223697E-6"/>
  </r>
  <r>
    <s v="CARPEGNA"/>
    <s v="comune.carpegna@emarche.it"/>
    <x v="2"/>
    <x v="12"/>
    <n v="1670"/>
    <s v=""/>
    <s v="MARCHE"/>
    <n v="2.7855895680304525E-5"/>
  </r>
  <r>
    <s v="CARPENEDOLO"/>
    <s v="protocollo@pec.comune.carpenedolo.bs.it"/>
    <x v="1"/>
    <x v="1"/>
    <n v="12649"/>
    <s v=""/>
    <s v="LOMBARDIA"/>
    <n v="2.1098755955698917E-4"/>
  </r>
  <r>
    <s v="CARPENETO"/>
    <s v="carpeneto@cert.ruparpiemonte.it"/>
    <x v="1"/>
    <x v="8"/>
    <n v="991"/>
    <s v=""/>
    <s v="PIEMONTE"/>
    <n v="1.6530055460587894E-5"/>
  </r>
  <r>
    <s v="CARPI"/>
    <s v="direttore.generale@pec.comune.carpi.mo.it"/>
    <x v="0"/>
    <x v="15"/>
    <n v="67268"/>
    <s v=""/>
    <s v="COMPRESO"/>
    <n v="1.1220421500734879E-3"/>
  </r>
  <r>
    <s v="CARPIANO"/>
    <s v="comune.carpiano@pec.regione.lombardia.it"/>
    <x v="1"/>
    <x v="1"/>
    <n v="3976"/>
    <s v=""/>
    <s v="LOMBARDIA"/>
    <n v="6.6320383967000476E-5"/>
  </r>
  <r>
    <s v="CARPIGNANO SALENTINO"/>
    <s v="protocollo.comune.carpignanosalentino@pec.rupar.puglia.it"/>
    <x v="4"/>
    <x v="7"/>
    <n v="3685"/>
    <s v=""/>
    <s v="PUGLIA"/>
    <n v="6.1466452444264777E-5"/>
  </r>
  <r>
    <s v="CARPIGNANO SESIA"/>
    <s v="carpignanosesia@pcert.it"/>
    <x v="1"/>
    <x v="8"/>
    <n v="2578"/>
    <s v=""/>
    <s v="PIEMONTE"/>
    <n v="4.3001496445404232E-5"/>
  </r>
  <r>
    <s v="CARPINETI"/>
    <s v="comune.carpineti@legalmail.it"/>
    <x v="0"/>
    <x v="15"/>
    <n v="4178"/>
    <s v=""/>
    <s v="EMILIA-ROMAGNA"/>
    <n v="6.9689779731923535E-5"/>
  </r>
  <r>
    <s v="CARPINETO DELLA NORA"/>
    <s v="carpinetodellanora@pec.pescarainnova.it"/>
    <x v="4"/>
    <x v="4"/>
    <n v="680"/>
    <s v=""/>
    <s v="ABRUZZO"/>
    <n v="1.1342520396770704E-5"/>
  </r>
  <r>
    <s v="CARPINETO ROMANO"/>
    <s v="segreteriacarpinetoromano@pec.provincia.roma.it"/>
    <x v="2"/>
    <x v="9"/>
    <n v="4649"/>
    <s v=""/>
    <s v="LAZIO"/>
    <n v="7.754614312439266E-5"/>
  </r>
  <r>
    <s v="CARPINETO SINELLO"/>
    <s v="comune.carpinetosinello@pec.it"/>
    <x v="4"/>
    <x v="4"/>
    <n v="666"/>
    <s v=""/>
    <s v="ABRUZZO"/>
    <n v="1.1108997918013661E-5"/>
  </r>
  <r>
    <s v="CARPINO"/>
    <s v="info@pec.comunecarpino.it"/>
    <x v="4"/>
    <x v="7"/>
    <n v="4305"/>
    <s v=""/>
    <s v="PUGLIA"/>
    <n v="7.1808162217790999E-5"/>
  </r>
  <r>
    <s v="CARPINONE"/>
    <s v="comunecarpinone@pec.leonet.it"/>
    <x v="4"/>
    <x v="14"/>
    <n v="1226"/>
    <s v=""/>
    <s v="MOLISE"/>
    <n v="2.0449897068295417E-5"/>
  </r>
  <r>
    <s v="CARRARA"/>
    <s v="comune.carrara@postecert.it"/>
    <x v="2"/>
    <x v="2"/>
    <n v="64689"/>
    <s v=""/>
    <s v="COMPRESO"/>
    <n v="1.0790239734510296E-3"/>
  </r>
  <r>
    <s v="CARRÈ"/>
    <s v="carre.vi@cert.ip-veneto.net"/>
    <x v="0"/>
    <x v="0"/>
    <n v="3647"/>
    <s v=""/>
    <s v="VENETO"/>
    <n v="6.083260571620994E-5"/>
  </r>
  <r>
    <s v="CARREGA LIGURE"/>
    <s v="postmaster@pec.comune.carregaligure.al.it"/>
    <x v="1"/>
    <x v="8"/>
    <n v="83"/>
    <s v=""/>
    <s v="PIEMONTE"/>
    <n v="1.3844546954881888E-6"/>
  </r>
  <r>
    <s v="CARRO"/>
    <s v="comunecarro.sp@legalmail.it"/>
    <x v="1"/>
    <x v="17"/>
    <n v="580"/>
    <s v=""/>
    <s v="LIGURIA"/>
    <n v="9.6745026913632475E-6"/>
  </r>
  <r>
    <s v="CARRODANO"/>
    <s v="comunedicarrodano@pec.it"/>
    <x v="1"/>
    <x v="17"/>
    <n v="521"/>
    <s v=""/>
    <s v="LIGURIA"/>
    <n v="8.6903722451728488E-6"/>
  </r>
  <r>
    <s v="CARROSIO"/>
    <s v="carrosio@cert.ruparpiemonte.it"/>
    <x v="1"/>
    <x v="8"/>
    <n v="481"/>
    <s v=""/>
    <s v="PIEMONTE"/>
    <n v="8.0231651630098667E-6"/>
  </r>
  <r>
    <s v="CARRÙ"/>
    <s v="comune.carru.cn@cert.legalmail.it"/>
    <x v="1"/>
    <x v="8"/>
    <n v="4428"/>
    <s v=""/>
    <s v="PIEMONTE"/>
    <n v="7.3859823995442176E-5"/>
  </r>
  <r>
    <s v="CARSOLI"/>
    <s v="comune.carsoli@pec.it"/>
    <x v="4"/>
    <x v="4"/>
    <n v="5419"/>
    <s v=""/>
    <s v="ABRUZZO"/>
    <n v="9.0389879456030073E-5"/>
  </r>
  <r>
    <s v="CARTIGLIANO"/>
    <s v="cartigliano.vi@cert.ip-veneto.net"/>
    <x v="0"/>
    <x v="0"/>
    <n v="3802"/>
    <s v=""/>
    <s v="VENETO"/>
    <n v="6.3418033159591495E-5"/>
  </r>
  <r>
    <s v="CARTIGNANO"/>
    <s v="segretariocomunale.cartignano@cert.ruparpiemonte.it"/>
    <x v="1"/>
    <x v="8"/>
    <n v="178"/>
    <s v=""/>
    <s v="PIEMONTE"/>
    <n v="2.9690715156252727E-6"/>
  </r>
  <r>
    <s v="CARTOCETO"/>
    <s v="comune.cartoceto@emarche.it"/>
    <x v="2"/>
    <x v="12"/>
    <n v="7850"/>
    <s v=""/>
    <s v="MARCHE"/>
    <n v="1.3093938987448534E-4"/>
  </r>
  <r>
    <s v="CARTOSIO"/>
    <s v="comune.cartosio.al@pec.it"/>
    <x v="1"/>
    <x v="8"/>
    <n v="811"/>
    <s v=""/>
    <s v="PIEMONTE"/>
    <n v="1.3527623590854472E-5"/>
  </r>
  <r>
    <s v="CARTURA"/>
    <s v="protocollo@cert.comune.cartura.pd.it"/>
    <x v="0"/>
    <x v="0"/>
    <n v="4623"/>
    <s v=""/>
    <s v="VENETO"/>
    <n v="7.7112458520986712E-5"/>
  </r>
  <r>
    <s v="CARUGATE"/>
    <s v="comune.carugate@legalmail.it"/>
    <x v="1"/>
    <x v="1"/>
    <n v="14175"/>
    <s v=""/>
    <s v="LOMBARDIA"/>
    <n v="2.3644150974150697E-4"/>
  </r>
  <r>
    <s v="CARUGO"/>
    <s v="protocollo@pec.comune.carugo.co.it"/>
    <x v="1"/>
    <x v="1"/>
    <n v="6243"/>
    <s v=""/>
    <s v="LOMBARDIA"/>
    <n v="1.0413434534858751E-4"/>
  </r>
  <r>
    <s v="CARUNCHIO"/>
    <s v="demografici.carunchio@legalmail.it"/>
    <x v="4"/>
    <x v="4"/>
    <n v="639"/>
    <s v=""/>
    <s v="ABRUZZO"/>
    <n v="1.0658633137553648E-5"/>
  </r>
  <r>
    <s v="CARVICO"/>
    <s v="comune.carvico@pec.regione.lombardia.it"/>
    <x v="1"/>
    <x v="1"/>
    <n v="4666"/>
    <s v=""/>
    <s v="LOMBARDIA"/>
    <n v="7.7829706134311915E-5"/>
  </r>
  <r>
    <s v="CARZANO"/>
    <s v="comune@pec.comune.carzano.tn.it"/>
    <x v="0"/>
    <x v="18"/>
    <n v="505"/>
    <s v=""/>
    <s v="TRENTINO-ALTO ADIGE/SÜDTIROL"/>
    <n v="8.423489412307656E-6"/>
  </r>
  <r>
    <s v="CASABONA"/>
    <s v="anagrafe.casabona@asmepec.it"/>
    <x v="4"/>
    <x v="11"/>
    <n v="2856"/>
    <s v=""/>
    <s v="CALABRIA"/>
    <n v="4.7638585666436958E-5"/>
  </r>
  <r>
    <s v="CASACALENDA"/>
    <s v="info.casacalenda@pec.it"/>
    <x v="4"/>
    <x v="14"/>
    <n v="2207"/>
    <s v=""/>
    <s v="MOLISE"/>
    <n v="3.6813150758342565E-5"/>
  </r>
  <r>
    <s v="CASACANDITELLA"/>
    <s v="protocollo@pec.comune.casacanditella.ch.it"/>
    <x v="4"/>
    <x v="4"/>
    <n v="1340"/>
    <s v=""/>
    <s v="ABRUZZO"/>
    <n v="2.2351437252459917E-5"/>
  </r>
  <r>
    <s v="CASAGIOVE"/>
    <s v="protocollogenerale@cittacasagiove.legalmail.it"/>
    <x v="4"/>
    <x v="10"/>
    <n v="13705"/>
    <s v=""/>
    <s v="CAMPANIA"/>
    <n v="2.2860182652609191E-4"/>
  </r>
  <r>
    <s v="CASAL CERMELLI"/>
    <s v="comune.casalcermelli@pec.it"/>
    <x v="1"/>
    <x v="8"/>
    <n v="1235"/>
    <s v=""/>
    <s v="PIEMONTE"/>
    <n v="2.0600018661782087E-5"/>
  </r>
  <r>
    <s v="CASAL DI PRINCIPE"/>
    <s v="protocollo@pec.comunecasaldiprincipe.it"/>
    <x v="4"/>
    <x v="10"/>
    <n v="20828"/>
    <s v=""/>
    <s v="CAMPANIA"/>
    <n v="3.4741472768226502E-4"/>
  </r>
  <r>
    <s v="CASAL VELINO"/>
    <s v="protocollo@pec.comune.casalvelino.sa.it"/>
    <x v="4"/>
    <x v="10"/>
    <n v="4938"/>
    <s v=""/>
    <s v="CAMPANIA"/>
    <n v="8.2366714293020203E-5"/>
  </r>
  <r>
    <s v="CASALANGUIDA"/>
    <s v="comunedicasalanguida.ch@pec-mail.it"/>
    <x v="4"/>
    <x v="4"/>
    <n v="1006"/>
    <s v=""/>
    <s v="ABRUZZO"/>
    <n v="1.6780258116399011E-5"/>
  </r>
  <r>
    <s v="CASALATTICO"/>
    <s v="protocollocasalattico@arubapec.it"/>
    <x v="2"/>
    <x v="9"/>
    <n v="641"/>
    <s v=""/>
    <s v="LAZIO"/>
    <n v="1.0691993491661797E-5"/>
  </r>
  <r>
    <s v="CASALBELTRAME"/>
    <s v="casalbeltrame@cert.ruparpiemonte.it"/>
    <x v="1"/>
    <x v="8"/>
    <n v="1076"/>
    <s v=""/>
    <s v="PIEMONTE"/>
    <n v="1.7947870510184234E-5"/>
  </r>
  <r>
    <s v="CASALBORDINO"/>
    <s v="protocollo.comunecasalbordino@legalmail.it"/>
    <x v="4"/>
    <x v="4"/>
    <n v="6303"/>
    <s v=""/>
    <s v="ABRUZZO"/>
    <n v="1.0513515597183198E-4"/>
  </r>
  <r>
    <s v="CASALBORE"/>
    <s v="protocollo.casalbore@asmepec.it"/>
    <x v="4"/>
    <x v="10"/>
    <n v="1922"/>
    <s v=""/>
    <s v="CAMPANIA"/>
    <n v="3.2059300297931316E-5"/>
  </r>
  <r>
    <s v="CASALBORGONE"/>
    <s v="casalborgone@postemailcertificata.it"/>
    <x v="1"/>
    <x v="8"/>
    <n v="1820"/>
    <s v=""/>
    <s v="PIEMONTE"/>
    <n v="3.0357922238415708E-5"/>
  </r>
  <r>
    <s v="CASALBUONO"/>
    <s v="comune.casalbuono@asmepec.it"/>
    <x v="4"/>
    <x v="10"/>
    <n v="1211"/>
    <s v=""/>
    <s v="CAMPANIA"/>
    <n v="2.0199694412484299E-5"/>
  </r>
  <r>
    <s v="CASALBUTTANO ED UNITI"/>
    <s v="egov.casalbuttano@cert.poliscomuneamico.net"/>
    <x v="1"/>
    <x v="1"/>
    <n v="4103"/>
    <s v=""/>
    <s v="LOMBARDIA"/>
    <n v="6.843876645286794E-5"/>
  </r>
  <r>
    <s v="CASALCIPRANO"/>
    <s v="comune.casalciprano@pec.it"/>
    <x v="4"/>
    <x v="14"/>
    <n v="571"/>
    <s v=""/>
    <s v="MOLISE"/>
    <n v="9.5243810978765759E-6"/>
  </r>
  <r>
    <s v="CASALDUNI"/>
    <s v="protocollo.casalduni@asmepec.it"/>
    <x v="4"/>
    <x v="10"/>
    <n v="1474"/>
    <s v=""/>
    <s v="CAMPANIA"/>
    <n v="2.4586580977705911E-5"/>
  </r>
  <r>
    <s v="CASALE CORTE CERRO"/>
    <s v="casalecortecerro@pec.it"/>
    <x v="1"/>
    <x v="8"/>
    <n v="3476"/>
    <s v=""/>
    <s v="PIEMONTE"/>
    <n v="5.7980295439963188E-5"/>
  </r>
  <r>
    <s v="CASALE CREMASCO-VIDOLASCO"/>
    <s v="comune.casalecrvidolasco@pec.regione.lombardia.it"/>
    <x v="1"/>
    <x v="1"/>
    <n v="1826"/>
    <s v=""/>
    <s v="LOMBARDIA"/>
    <n v="3.0458003300740156E-5"/>
  </r>
  <r>
    <s v="CASALE DI SCODOSIA"/>
    <s v="casalediscodosia.pd@cert.ip-veneto.net"/>
    <x v="0"/>
    <x v="0"/>
    <n v="4866"/>
    <s v=""/>
    <s v="VENETO"/>
    <n v="8.116574154512683E-5"/>
  </r>
  <r>
    <s v="CASALE LITTA"/>
    <s v="comune.casalelitta@pec.regione.lombardia.it"/>
    <x v="1"/>
    <x v="1"/>
    <n v="2652"/>
    <s v=""/>
    <s v="LOMBARDIA"/>
    <n v="4.4235829547405749E-5"/>
  </r>
  <r>
    <s v="CASALE MARITTIMO"/>
    <s v="comunecasale@postacert.toscana.it"/>
    <x v="2"/>
    <x v="2"/>
    <n v="1084"/>
    <s v=""/>
    <s v="TOSCANA"/>
    <n v="1.8081311926616828E-5"/>
  </r>
  <r>
    <s v="CASALE MONFERRATO"/>
    <s v="protocollo@pec.comune.casale-monferrato.al.it"/>
    <x v="1"/>
    <x v="8"/>
    <n v="34812"/>
    <s v=""/>
    <s v="PIEMONTE"/>
    <n v="5.8067032360644376E-4"/>
  </r>
  <r>
    <s v="CASALE SUL SILE"/>
    <s v="protocollo@comune.casalesulsile.legalmailpa.it"/>
    <x v="0"/>
    <x v="0"/>
    <n v="12722"/>
    <s v=""/>
    <s v="VENETO"/>
    <n v="2.1220521248193662E-4"/>
  </r>
  <r>
    <s v="CASALECCHIO DI RENO"/>
    <s v="comune.casalecchio@cert.provincia.bo.it"/>
    <x v="0"/>
    <x v="15"/>
    <n v="35173"/>
    <s v=""/>
    <s v="EMILIA-ROMAGNA"/>
    <n v="5.8669186752296468E-4"/>
  </r>
  <r>
    <s v="CASALEGGIO BOIRO"/>
    <s v="protocollo@pec.comune.casaleggioboiro.al.it"/>
    <x v="1"/>
    <x v="8"/>
    <n v="401"/>
    <s v=""/>
    <s v="PIEMONTE"/>
    <n v="6.6887509986839009E-6"/>
  </r>
  <r>
    <s v="CASALEGGIO NOVARA"/>
    <s v="casaleggionovara@pcert.it"/>
    <x v="1"/>
    <x v="8"/>
    <n v="930"/>
    <s v=""/>
    <s v="PIEMONTE"/>
    <n v="1.5512564660289344E-5"/>
  </r>
  <r>
    <s v="CASALEONE"/>
    <s v="segreteria.comune.casaleone.vr@pecveneto.it"/>
    <x v="0"/>
    <x v="0"/>
    <n v="5939"/>
    <s v=""/>
    <s v="VENETO"/>
    <n v="9.9063571524148845E-5"/>
  </r>
  <r>
    <s v="CASALETTO CEREDANO"/>
    <s v="comune.casalettoceredano@pec.regione.lombardia.it"/>
    <x v="1"/>
    <x v="1"/>
    <n v="1180"/>
    <s v=""/>
    <s v="LOMBARDIA"/>
    <n v="1.9682608923807989E-5"/>
  </r>
  <r>
    <s v="CASALETTO DI SOPRA"/>
    <s v="comune.casalettodisopra@pec.regione.lombardia.it"/>
    <x v="1"/>
    <x v="1"/>
    <n v="548"/>
    <s v=""/>
    <s v="LOMBARDIA"/>
    <n v="9.1407370256328619E-6"/>
  </r>
  <r>
    <s v="CASALETTO LODIGIANO"/>
    <s v="comune.casalettolodigiano@pec.regione.lombardia.it"/>
    <x v="1"/>
    <x v="1"/>
    <n v="2779"/>
    <s v=""/>
    <s v="LOMBARDIA"/>
    <n v="4.635421203327322E-5"/>
  </r>
  <r>
    <s v="CASALETTO SPARTANO"/>
    <s v="protocollo@pec.comune.casalettospartano.sa.it"/>
    <x v="4"/>
    <x v="10"/>
    <n v="1463"/>
    <s v=""/>
    <s v="CAMPANIA"/>
    <n v="2.440309903011109E-5"/>
  </r>
  <r>
    <s v="CASALETTO VAPRIO"/>
    <s v="comune.casalettovaprio@mailcert.cremasconline.it"/>
    <x v="1"/>
    <x v="1"/>
    <n v="1761"/>
    <s v=""/>
    <s v="LOMBARDIA"/>
    <n v="2.937379179222531E-5"/>
  </r>
  <r>
    <s v="CASALFIUMANESE"/>
    <s v="comune.casalfiumanese@cert.provincia.bo.it"/>
    <x v="0"/>
    <x v="15"/>
    <n v="3461"/>
    <s v=""/>
    <s v="EMILIA-ROMAGNA"/>
    <n v="5.773009278415207E-5"/>
  </r>
  <r>
    <s v="CASALGRANDE"/>
    <s v="casalgrande@cert.provincia.re.it"/>
    <x v="0"/>
    <x v="15"/>
    <n v="18635"/>
    <s v=""/>
    <s v="EMILIA-ROMAGNA"/>
    <n v="3.1083509940267953E-4"/>
  </r>
  <r>
    <s v="CASALGRASSO"/>
    <s v="comune.casalgrasso.cn@legalmail.it"/>
    <x v="1"/>
    <x v="8"/>
    <n v="1448"/>
    <s v=""/>
    <s v="PIEMONTE"/>
    <n v="2.4152896374299969E-5"/>
  </r>
  <r>
    <s v="CASALI DEL MANCO"/>
    <s v="comune.casalidelmanco@asmepec.it"/>
    <x v="4"/>
    <x v="11"/>
    <n v="10381"/>
    <s v=""/>
    <s v="CALABRIA"/>
    <n v="1.7315691799834807E-4"/>
  </r>
  <r>
    <s v="CASALINCONTRADA"/>
    <s v="comunecasalincontrada@postecert.it"/>
    <x v="4"/>
    <x v="4"/>
    <n v="3153"/>
    <s v=""/>
    <s v="ABRUZZO"/>
    <n v="5.2592598251497102E-5"/>
  </r>
  <r>
    <s v="CASALINO"/>
    <s v="protocollo.casalino@cert.ruparpiemonte.it"/>
    <x v="1"/>
    <x v="8"/>
    <n v="1555"/>
    <s v=""/>
    <s v="PIEMONTE"/>
    <n v="2.593767531908595E-5"/>
  </r>
  <r>
    <s v="CASALMAGGIORE"/>
    <s v="protocollo.comune.casalmaggiore@pec.regione.lombardia.it"/>
    <x v="1"/>
    <x v="1"/>
    <n v="15111"/>
    <s v=""/>
    <s v="LOMBARDIA"/>
    <n v="2.5205415546412078E-4"/>
  </r>
  <r>
    <s v="CASALMAIOCCO"/>
    <s v="comune.casalmaiocco@pec.it"/>
    <x v="1"/>
    <x v="1"/>
    <n v="3069"/>
    <s v=""/>
    <s v="LOMBARDIA"/>
    <n v="5.1191463378954841E-5"/>
  </r>
  <r>
    <s v="CASALMORANO"/>
    <s v="comune.casalmorano@pec.regione.lombardia.it"/>
    <x v="1"/>
    <x v="1"/>
    <n v="1680"/>
    <s v=""/>
    <s v="LOMBARDIA"/>
    <n v="2.802269745084527E-5"/>
  </r>
  <r>
    <s v="CASALMORO"/>
    <s v="casalmoro.mn@legalmail.it"/>
    <x v="1"/>
    <x v="1"/>
    <n v="2204"/>
    <s v=""/>
    <s v="LOMBARDIA"/>
    <n v="3.6763110227180343E-5"/>
  </r>
  <r>
    <s v="CASALNOCETO"/>
    <s v="protocollo@pec.comune.casalnoceto.al.it"/>
    <x v="1"/>
    <x v="8"/>
    <n v="1015"/>
    <s v=""/>
    <s v="PIEMONTE"/>
    <n v="1.6930379709885684E-5"/>
  </r>
  <r>
    <s v="CASALNUOVO DI NAPOLI"/>
    <s v="protocollogen.casalnuovo.na@pec.actalis.it"/>
    <x v="4"/>
    <x v="10"/>
    <n v="48621"/>
    <s v=""/>
    <s v="CAMPANIA"/>
    <n v="8.1100688854615947E-4"/>
  </r>
  <r>
    <s v="CASALNUOVO MONTEROTARO"/>
    <s v="ufficioprotocollo.casalnuovomonterotaro@pec.leonet.it"/>
    <x v="4"/>
    <x v="7"/>
    <n v="1663"/>
    <s v=""/>
    <s v="PUGLIA"/>
    <n v="2.7739134440926002E-5"/>
  </r>
  <r>
    <s v="CASALOLDO"/>
    <s v="comune.casaloldo@actaliscertymail.it"/>
    <x v="1"/>
    <x v="1"/>
    <n v="2621"/>
    <s v=""/>
    <s v="LOMBARDIA"/>
    <n v="4.3718744058729435E-5"/>
  </r>
  <r>
    <s v="CASALPUSTERLENGO"/>
    <s v="casalpusterlengo@cert.elaus2002.net"/>
    <x v="1"/>
    <x v="1"/>
    <n v="14852"/>
    <s v=""/>
    <s v="LOMBARDIA"/>
    <n v="2.4773398960711542E-4"/>
  </r>
  <r>
    <s v="CASALROMANO"/>
    <s v="casalromano.mn@legalmail.it"/>
    <x v="1"/>
    <x v="1"/>
    <n v="1551"/>
    <s v=""/>
    <s v="LOMBARDIA"/>
    <n v="2.5870954610869649E-5"/>
  </r>
  <r>
    <s v="CASALSERUGO"/>
    <s v="casalserugo.pd@cert.ip-veneto.net "/>
    <x v="0"/>
    <x v="0"/>
    <n v="5452"/>
    <s v=""/>
    <s v="VENETO"/>
    <n v="9.0940325298814531E-5"/>
  </r>
  <r>
    <s v="CASALUCE"/>
    <s v="anagrafe.elettorale@pec.coune.casaluce.ce.it"/>
    <x v="4"/>
    <x v="10"/>
    <n v="10001"/>
    <s v=""/>
    <s v="CAMPANIA"/>
    <n v="1.6681845071779973E-4"/>
  </r>
  <r>
    <s v="CASALVECCHIO DI PUGLIA"/>
    <s v="protocollo@pec.comune.casalvecchiodipuglia.fg.it"/>
    <x v="4"/>
    <x v="7"/>
    <n v="1939"/>
    <s v=""/>
    <s v="PUGLIA"/>
    <n v="3.2342863307850585E-5"/>
  </r>
  <r>
    <s v="CASALVECCHIO SICULO"/>
    <s v="segreteria.comunecasalvecchiosiculo@dgpec.it"/>
    <x v="3"/>
    <x v="6"/>
    <n v="907"/>
    <s v=""/>
    <s v="SICILIA"/>
    <n v="1.512892058804563E-5"/>
  </r>
  <r>
    <s v="CASALVIERI"/>
    <s v="elettorale@pec.comune.casalvieri.fr.it"/>
    <x v="2"/>
    <x v="9"/>
    <n v="2867"/>
    <s v=""/>
    <s v="LAZIO"/>
    <n v="4.7822067614031782E-5"/>
  </r>
  <r>
    <s v="CASALVOLONE"/>
    <s v="casalvolone@cert.ruparpiemonte.it"/>
    <x v="1"/>
    <x v="8"/>
    <n v="867"/>
    <s v=""/>
    <s v="PIEMONTE"/>
    <n v="1.4461713505882648E-5"/>
  </r>
  <r>
    <s v="CASALZUIGNO"/>
    <s v="comune.casalzuigno.va@halleycert.it"/>
    <x v="1"/>
    <x v="1"/>
    <n v="1304"/>
    <s v=""/>
    <s v="LOMBARDIA"/>
    <n v="2.1750950878513234E-5"/>
  </r>
  <r>
    <s v="CASAMARCIANO"/>
    <s v="casamarciano@pec.comune.casamarciano.na.it"/>
    <x v="4"/>
    <x v="10"/>
    <n v="3272"/>
    <s v=""/>
    <s v="CAMPANIA"/>
    <n v="5.4577539320931978E-5"/>
  </r>
  <r>
    <s v="CASAMASSIMA"/>
    <s v="comune.casamassima@pec.it"/>
    <x v="4"/>
    <x v="7"/>
    <n v="19246"/>
    <s v=""/>
    <s v="PUGLIA"/>
    <n v="3.2102668758271909E-4"/>
  </r>
  <r>
    <s v="CASAMICCIOLA TERME"/>
    <s v="protocollo@pec.comunecasamicciola.it"/>
    <x v="4"/>
    <x v="10"/>
    <n v="8080"/>
    <s v=""/>
    <s v="CAMPANIA"/>
    <n v="1.347758305969225E-4"/>
  </r>
  <r>
    <s v="CASANDRINO"/>
    <s v="protocollo@pec.comunecasandrino.it"/>
    <x v="4"/>
    <x v="10"/>
    <n v="13295"/>
    <s v=""/>
    <s v="CAMPANIA"/>
    <n v="2.2176295393392135E-4"/>
  </r>
  <r>
    <s v="CASANOVA ELVO"/>
    <s v="casanova.elvo@cert.ruparpiemonte.it"/>
    <x v="1"/>
    <x v="8"/>
    <n v="265"/>
    <s v=""/>
    <s v="PIEMONTE"/>
    <n v="4.4202469193297602E-6"/>
  </r>
  <r>
    <s v="CASANOVA LERRONE"/>
    <s v="comune.casanovalerrone@legalmail.it"/>
    <x v="1"/>
    <x v="17"/>
    <n v="744"/>
    <s v=""/>
    <s v="LIGURIA"/>
    <n v="1.2410051728231477E-5"/>
  </r>
  <r>
    <s v="CASANOVA LONATI"/>
    <s v="comune.casanovalonati@pec.regione.lombardia.it"/>
    <x v="1"/>
    <x v="1"/>
    <n v="483"/>
    <s v=""/>
    <s v="LOMBARDIA"/>
    <n v="8.0565255171180154E-6"/>
  </r>
  <r>
    <s v="CASAPE"/>
    <s v="protocollo@pec.comune.casape.rm.it"/>
    <x v="2"/>
    <x v="9"/>
    <n v="737"/>
    <s v=""/>
    <s v="LAZIO"/>
    <n v="1.2293290488852955E-5"/>
  </r>
  <r>
    <s v="CASAPESENNA"/>
    <s v="comune.casapesenna@pec.it"/>
    <x v="4"/>
    <x v="10"/>
    <n v="6651"/>
    <s v=""/>
    <s v="CAMPANIA"/>
    <n v="1.1093985758664993E-4"/>
  </r>
  <r>
    <s v="CASAPINTA"/>
    <s v="casapinta@pec.ptbiellese.it"/>
    <x v="1"/>
    <x v="8"/>
    <n v="454"/>
    <s v=""/>
    <s v="PIEMONTE"/>
    <n v="7.5728003825498528E-6"/>
  </r>
  <r>
    <s v="CASAPROTA"/>
    <s v="comunecasaprota@pec.it"/>
    <x v="2"/>
    <x v="9"/>
    <n v="723"/>
    <s v=""/>
    <s v="LAZIO"/>
    <n v="1.2059768010095911E-5"/>
  </r>
  <r>
    <s v="CASAPULLA"/>
    <s v="affarigenerali.casapulla@asmepec.it"/>
    <x v="4"/>
    <x v="10"/>
    <n v="8180"/>
    <s v=""/>
    <s v="CAMPANIA"/>
    <n v="1.3644384830232995E-4"/>
  </r>
  <r>
    <s v="CASARANO"/>
    <s v="comune.casarano.le@pec.rupar.puglia.it"/>
    <x v="4"/>
    <x v="7"/>
    <n v="20489"/>
    <s v=""/>
    <s v="PUGLIA"/>
    <n v="3.4176014766093375E-4"/>
  </r>
  <r>
    <s v="CASARGO"/>
    <s v="comune.casargo@pec.regione.lombardia.it"/>
    <x v="1"/>
    <x v="1"/>
    <n v="849"/>
    <s v=""/>
    <s v="LOMBARDIA"/>
    <n v="1.4161470318909305E-5"/>
  </r>
  <r>
    <s v="CASARILE"/>
    <s v="protocollo@pec.comune.casarile.mi.it"/>
    <x v="1"/>
    <x v="1"/>
    <n v="3867"/>
    <s v=""/>
    <s v="LOMBARDIA"/>
    <n v="6.4502244668106345E-5"/>
  </r>
  <r>
    <s v="CASARSA DELLA DELIZIA"/>
    <s v="comune.casarsadelladelizia@certgov.fvg.it"/>
    <x v="0"/>
    <x v="16"/>
    <n v="8440"/>
    <s v=""/>
    <s v="FRIULI-VENEZIA GIULIA"/>
    <n v="1.4078069433638932E-4"/>
  </r>
  <r>
    <s v="CASARZA LIGURE"/>
    <s v="protocollo.casarza-ligure@pec.it"/>
    <x v="1"/>
    <x v="17"/>
    <n v="6708"/>
    <s v=""/>
    <s v="LIGURIA"/>
    <n v="1.1189062767873218E-4"/>
  </r>
  <r>
    <s v="CASASCO"/>
    <s v="comune.casasco.al@legalmail.it"/>
    <x v="1"/>
    <x v="8"/>
    <n v="124"/>
    <s v=""/>
    <s v="PIEMONTE"/>
    <n v="2.0683419547052461E-6"/>
  </r>
  <r>
    <s v="CASATENOVO"/>
    <s v="protocollo.casatenovo@legalmail.it"/>
    <x v="1"/>
    <x v="1"/>
    <n v="12664"/>
    <s v=""/>
    <s v="LOMBARDIA"/>
    <n v="2.1123776221280031E-4"/>
  </r>
  <r>
    <s v="CASATISMA"/>
    <s v="servizio.segreteria@comunecasatisma.legalmail.it"/>
    <x v="1"/>
    <x v="1"/>
    <n v="895"/>
    <s v=""/>
    <s v="LOMBARDIA"/>
    <n v="1.4928758463396737E-5"/>
  </r>
  <r>
    <s v="CASAVATORE"/>
    <s v="elettorale.casavatore@asmepec.it"/>
    <x v="4"/>
    <x v="10"/>
    <n v="18663"/>
    <s v=""/>
    <s v="CAMPANIA"/>
    <n v="3.1130214436019362E-4"/>
  </r>
  <r>
    <s v="CASAZZA"/>
    <s v="uff.protocollo@pec.comune.casazza.bg.it"/>
    <x v="1"/>
    <x v="1"/>
    <n v="4021"/>
    <s v=""/>
    <s v="LOMBARDIA"/>
    <n v="6.7070991934433822E-5"/>
  </r>
  <r>
    <s v="CASCIA"/>
    <s v="comune.cascia@postacert.umbria.it"/>
    <x v="2"/>
    <x v="13"/>
    <n v="3248"/>
    <s v=""/>
    <s v="UMBRIA"/>
    <n v="5.4177215071634188E-5"/>
  </r>
  <r>
    <s v="CASCIAGO"/>
    <s v="comune.casciago@pec.regione.lombardia.it"/>
    <x v="1"/>
    <x v="1"/>
    <n v="3865"/>
    <s v=""/>
    <s v="LOMBARDIA"/>
    <n v="6.4468884313998188E-5"/>
  </r>
  <r>
    <s v="CASCIANA TERME LARI"/>
    <s v="comune.cascianatermelari@postacert.toscana.it"/>
    <x v="2"/>
    <x v="2"/>
    <n v="12366"/>
    <s v=""/>
    <s v="TOSCANA"/>
    <n v="2.0626706945068608E-4"/>
  </r>
  <r>
    <s v="CASCINA"/>
    <s v="protocollo@pec.comune.cascina.pi.it"/>
    <x v="2"/>
    <x v="2"/>
    <n v="43833"/>
    <s v=""/>
    <s v="TOSCANA"/>
    <n v="7.3114220081125039E-4"/>
  </r>
  <r>
    <s v="CASCINETTE D'IVREA"/>
    <s v="cascinette@pec.comune.cascinette.to.it"/>
    <x v="1"/>
    <x v="8"/>
    <n v="1491"/>
    <s v=""/>
    <s v="PIEMONTE"/>
    <n v="2.4870143987625175E-5"/>
  </r>
  <r>
    <s v="CASEI GEROLA"/>
    <s v="comune.caseigerola@legalmail.it"/>
    <x v="1"/>
    <x v="1"/>
    <n v="2500"/>
    <s v=""/>
    <s v="LOMBARDIA"/>
    <n v="4.1700442635186415E-5"/>
  </r>
  <r>
    <s v="CASELETTE"/>
    <s v="anagrafe@pec.comune.caselette.to.it"/>
    <x v="1"/>
    <x v="8"/>
    <n v="2931"/>
    <s v=""/>
    <s v="PIEMONTE"/>
    <n v="4.8889598945492553E-5"/>
  </r>
  <r>
    <s v="CASELLA"/>
    <s v="protocollo@pec.comune.casella.ge.it"/>
    <x v="1"/>
    <x v="17"/>
    <n v="3232"/>
    <s v=""/>
    <s v="LIGURIA"/>
    <n v="5.3910332238768998E-5"/>
  </r>
  <r>
    <s v="CASELLE IN PITTARI"/>
    <s v="protocollo.caselleinpittari@asmepec.it"/>
    <x v="4"/>
    <x v="10"/>
    <n v="1972"/>
    <s v=""/>
    <s v="CAMPANIA"/>
    <n v="3.2893309150635042E-5"/>
  </r>
  <r>
    <s v="CASELLE LANDI"/>
    <s v="info@pec.comune.casellelandi.lo.it"/>
    <x v="1"/>
    <x v="1"/>
    <n v="1652"/>
    <s v=""/>
    <s v="LOMBARDIA"/>
    <n v="2.7555652493331182E-5"/>
  </r>
  <r>
    <s v="CASELLE LURANI"/>
    <s v="info@pec.comune.casellelurani.lo.it"/>
    <x v="1"/>
    <x v="1"/>
    <n v="3100"/>
    <s v=""/>
    <s v="LOMBARDIA"/>
    <n v="5.1708548867631155E-5"/>
  </r>
  <r>
    <s v="CASELLE TORINESE"/>
    <s v="comune.caselle-torinese@legalmail.it"/>
    <x v="1"/>
    <x v="8"/>
    <n v="13389"/>
    <s v=""/>
    <s v="PIEMONTE"/>
    <n v="2.2333089057700436E-4"/>
  </r>
  <r>
    <s v="CASERTA"/>
    <s v="postacertificata@pec.comune.caserta.it"/>
    <x v="4"/>
    <x v="10"/>
    <n v="75640"/>
    <s v=""/>
    <s v="COMPRESO"/>
    <n v="1.2616885923702002E-3"/>
  </r>
  <r>
    <s v="CASIER"/>
    <s v="comunecasier@pec.it"/>
    <x v="0"/>
    <x v="0"/>
    <n v="11018"/>
    <s v=""/>
    <s v="VENETO"/>
    <n v="1.8378219078179356E-4"/>
  </r>
  <r>
    <s v="CASIGNANA"/>
    <s v="protocollo.casignana@asmepec.it"/>
    <x v="4"/>
    <x v="11"/>
    <n v="773"/>
    <s v=""/>
    <s v="CALABRIA"/>
    <n v="1.2893776862799638E-5"/>
  </r>
  <r>
    <s v="CASINA"/>
    <s v="casina@cert.provincia.re.it"/>
    <x v="0"/>
    <x v="15"/>
    <n v="4534"/>
    <s v=""/>
    <s v="EMILIA-ROMAGNA"/>
    <n v="7.5627922763174085E-5"/>
  </r>
  <r>
    <s v="CASIRATE D'ADDA"/>
    <s v="comune.casirate@halleycert.it"/>
    <x v="1"/>
    <x v="1"/>
    <n v="3894"/>
    <s v=""/>
    <s v="LOMBARDIA"/>
    <n v="6.4952609448566358E-5"/>
  </r>
  <r>
    <s v="CASLINO D'ERBA"/>
    <s v="comune.caslinoderba@pec.como.it"/>
    <x v="1"/>
    <x v="1"/>
    <n v="1692"/>
    <s v=""/>
    <s v="LOMBARDIA"/>
    <n v="2.8222859575494166E-5"/>
  </r>
  <r>
    <s v="CASNATE CON BERNATE"/>
    <s v="comune.casnateconbernate@pec.provincia.como.it"/>
    <x v="1"/>
    <x v="1"/>
    <n v="4915"/>
    <s v=""/>
    <s v="LOMBARDIA"/>
    <n v="8.1983070220776491E-5"/>
  </r>
  <r>
    <s v="CASNIGO"/>
    <s v="protocollo@cert.casnigo.it"/>
    <x v="1"/>
    <x v="1"/>
    <n v="3334"/>
    <s v=""/>
    <s v="LOMBARDIA"/>
    <n v="5.5611710298284599E-5"/>
  </r>
  <r>
    <s v="CASOLA DI NAPOLI"/>
    <s v="comune@pec.comune.casoladinapoli.na.it"/>
    <x v="4"/>
    <x v="10"/>
    <n v="3852"/>
    <s v=""/>
    <s v="CAMPANIA"/>
    <n v="6.4252042012295221E-5"/>
  </r>
  <r>
    <s v="CASOLA IN LUNIGIANA"/>
    <s v="comune.casolainlunigiana@postacert.toscana.it"/>
    <x v="2"/>
    <x v="2"/>
    <n v="1003"/>
    <s v=""/>
    <s v="TOSCANA"/>
    <n v="1.6730217585236789E-5"/>
  </r>
  <r>
    <s v="CASOLA VALSENIO"/>
    <s v="comune.casolavalsenio@cert.provincia.ra.it"/>
    <x v="0"/>
    <x v="15"/>
    <n v="2724"/>
    <s v=""/>
    <s v="EMILIA-ROMAGNA"/>
    <n v="4.5436802295299115E-5"/>
  </r>
  <r>
    <s v="CASOLE D'ELSA"/>
    <s v="comune.casoledelsa@postacert.toscana.it"/>
    <x v="2"/>
    <x v="2"/>
    <n v="3886"/>
    <s v=""/>
    <s v="TOSCANA"/>
    <n v="6.4819168032133757E-5"/>
  </r>
  <r>
    <s v="CASOLI"/>
    <s v="comune.casoli.ch@halleycert.it"/>
    <x v="4"/>
    <x v="4"/>
    <n v="5847"/>
    <s v=""/>
    <s v="ABRUZZO"/>
    <n v="9.7528995235173982E-5"/>
  </r>
  <r>
    <s v="CASORATE PRIMO"/>
    <s v="casorateprimo@postemailcertificata.it"/>
    <x v="1"/>
    <x v="1"/>
    <n v="8480"/>
    <s v=""/>
    <s v="LOMBARDIA"/>
    <n v="1.4144790141855233E-4"/>
  </r>
  <r>
    <s v="CASORATE SEMPIONE"/>
    <s v="casoratesempione@legalmail.it"/>
    <x v="1"/>
    <x v="1"/>
    <n v="5726"/>
    <s v=""/>
    <s v="LOMBARDIA"/>
    <n v="9.5510693811630962E-5"/>
  </r>
  <r>
    <s v="CASOREZZO"/>
    <s v="comune.casorezzo@postecert.it"/>
    <x v="1"/>
    <x v="1"/>
    <n v="5355"/>
    <s v=""/>
    <s v="LOMBARDIA"/>
    <n v="8.9322348124569302E-5"/>
  </r>
  <r>
    <s v="CASORIA"/>
    <s v="protocollo@pec.comune.casoria.na.it"/>
    <x v="4"/>
    <x v="10"/>
    <n v="78647"/>
    <s v=""/>
    <s v="COMPRESO"/>
    <n v="1.3118458847718023E-3"/>
  </r>
  <r>
    <s v="CASORZO"/>
    <s v="PEC NON ESISTENTE"/>
    <x v="1"/>
    <x v="8"/>
    <n v="657"/>
    <s v=""/>
    <s v="PIEMONTE"/>
    <n v="1.0958876324526989E-5"/>
  </r>
  <r>
    <s v="CASPERIA"/>
    <s v="comune.casperia.ri@legalmail.it"/>
    <x v="2"/>
    <x v="9"/>
    <n v="1231"/>
    <s v=""/>
    <s v="LAZIO"/>
    <n v="2.0533297953565789E-5"/>
  </r>
  <r>
    <s v="CASPOGGIO"/>
    <s v="protocollo@pec.comune.caspoggio.gov.it"/>
    <x v="1"/>
    <x v="1"/>
    <n v="1500"/>
    <s v=""/>
    <s v="LOMBARDIA"/>
    <n v="2.5020265581111849E-5"/>
  </r>
  <r>
    <s v="CASSACCO"/>
    <s v="comune.cassacco@certgov.fvg.it"/>
    <x v="0"/>
    <x v="16"/>
    <n v="2911"/>
    <s v=""/>
    <s v="FRIULI-VENEZIA GIULIA"/>
    <n v="4.8555995404411056E-5"/>
  </r>
  <r>
    <s v="CASSAGO BRIANZA"/>
    <s v="comune.cassagobrianza@pec.regione.lombardia.it"/>
    <x v="1"/>
    <x v="1"/>
    <n v="4406"/>
    <s v=""/>
    <s v="LOMBARDIA"/>
    <n v="7.3492860100252529E-5"/>
  </r>
  <r>
    <s v="CASSANO ALL'IONIO"/>
    <s v="sindaco.comune.cassanoalloionio.cs@asmepec.it"/>
    <x v="4"/>
    <x v="11"/>
    <n v="17281"/>
    <s v=""/>
    <s v="CALABRIA"/>
    <n v="2.8825013967146259E-4"/>
  </r>
  <r>
    <s v="CASSANO D'ADDA"/>
    <s v="protocollo@comune.cassanodadda.mi.legalmail.it"/>
    <x v="1"/>
    <x v="1"/>
    <n v="18552"/>
    <s v=""/>
    <s v="LOMBARDIA"/>
    <n v="3.0945064470719135E-4"/>
  </r>
  <r>
    <s v="CASSANO DELLE MURGE"/>
    <s v="comunecassanodellemurge.ba@pec.rupar.puglia.it"/>
    <x v="4"/>
    <x v="7"/>
    <n v="14270"/>
    <s v=""/>
    <s v="PUGLIA"/>
    <n v="2.3802612656164405E-4"/>
  </r>
  <r>
    <s v="CASSANO IRPINO"/>
    <s v="servizidemografici.cassanoirpino@cert.irpinianet.eu"/>
    <x v="4"/>
    <x v="10"/>
    <n v="967"/>
    <s v=""/>
    <s v="CAMPANIA"/>
    <n v="1.6129731211290106E-5"/>
  </r>
  <r>
    <s v="CASSANO MAGNAGO"/>
    <s v="protocollo.comune.cassanomagnago@pec.regione.lombardia.it"/>
    <x v="1"/>
    <x v="1"/>
    <n v="21386"/>
    <s v=""/>
    <s v="LOMBARDIA"/>
    <n v="3.5672226647843867E-4"/>
  </r>
  <r>
    <s v="CASSANO SPINOLA"/>
    <s v="protocollo.cassano.spinola@cert.ruparpiemonte.it"/>
    <x v="1"/>
    <x v="8"/>
    <n v="1965"/>
    <s v=""/>
    <s v="PIEMONTE"/>
    <n v="3.2776547911256519E-5"/>
  </r>
  <r>
    <s v="CASSANO VALCUVIA"/>
    <s v="comune.cassanovalcuvia.va@halleycert.it"/>
    <x v="1"/>
    <x v="1"/>
    <n v="665"/>
    <s v=""/>
    <s v="LOMBARDIA"/>
    <n v="1.1092317740959586E-5"/>
  </r>
  <r>
    <s v="CASSARO"/>
    <s v="protocollo.cassaro@pec.it"/>
    <x v="3"/>
    <x v="6"/>
    <n v="813"/>
    <s v=""/>
    <s v="SICILIA"/>
    <n v="1.3560983944962622E-5"/>
  </r>
  <r>
    <s v="CASSIGLIO"/>
    <s v="comune.cassiglio@pec.regione.lombardia.it"/>
    <x v="1"/>
    <x v="1"/>
    <n v="122"/>
    <s v=""/>
    <s v="LOMBARDIA"/>
    <n v="2.034981600597097E-6"/>
  </r>
  <r>
    <s v="CASSINA DE' PECCHI"/>
    <s v="PEC NON ESISTENTE"/>
    <x v="1"/>
    <x v="1"/>
    <n v="13206"/>
    <s v=""/>
    <s v="LOMBARDIA"/>
    <n v="2.202784181761087E-4"/>
  </r>
  <r>
    <s v="CASSINA RIZZARDI"/>
    <s v="comune.cassinarizzardi@pec.regione.lombardia.it"/>
    <x v="1"/>
    <x v="1"/>
    <n v="3175"/>
    <s v=""/>
    <s v="LOMBARDIA"/>
    <n v="5.2959562146686743E-5"/>
  </r>
  <r>
    <s v="CASSINA VALSASSINA"/>
    <s v="comune.cassinavalsassina@pec.regione.lombardia.it"/>
    <x v="1"/>
    <x v="1"/>
    <n v="470"/>
    <s v=""/>
    <s v="LOMBARDIA"/>
    <n v="7.8396832154150464E-6"/>
  </r>
  <r>
    <s v="CASSINASCO"/>
    <s v="cassinasco@cert.ruparpiemonte.it"/>
    <x v="1"/>
    <x v="8"/>
    <n v="590"/>
    <s v=""/>
    <s v="PIEMONTE"/>
    <n v="9.8413044619039943E-6"/>
  </r>
  <r>
    <s v="CASSINE"/>
    <s v="protocollo.cassine@cert.ruparpiemonte.it"/>
    <x v="1"/>
    <x v="8"/>
    <n v="3048"/>
    <s v=""/>
    <s v="PIEMONTE"/>
    <n v="5.0841179660819272E-5"/>
  </r>
  <r>
    <s v="CASSINELLE"/>
    <s v="cassinelle@pec.ruparpiemonte.it"/>
    <x v="1"/>
    <x v="8"/>
    <n v="937"/>
    <s v=""/>
    <s v="PIEMONTE"/>
    <n v="1.5629325899667867E-5"/>
  </r>
  <r>
    <s v="CASSINETTA DI LUGAGNANO"/>
    <s v="comune.cassinettadilugagnano@pec.regione.lombardia.it"/>
    <x v="1"/>
    <x v="1"/>
    <n v="1884"/>
    <s v=""/>
    <s v="LOMBARDIA"/>
    <n v="3.142545356987648E-5"/>
  </r>
  <r>
    <s v="CASSINO"/>
    <s v="servizio.protocollo@comunecassino.telecompost.it"/>
    <x v="2"/>
    <x v="9"/>
    <n v="33658"/>
    <s v=""/>
    <s v="LAZIO"/>
    <n v="5.6142139928604172E-4"/>
  </r>
  <r>
    <s v="CASSOLA"/>
    <s v="protocollo@pec.comune.cassola.vi.it"/>
    <x v="0"/>
    <x v="0"/>
    <n v="14128"/>
    <s v=""/>
    <s v="VENETO"/>
    <n v="2.3565754141996546E-4"/>
  </r>
  <r>
    <s v="CASSOLNOVO"/>
    <s v="comune.cassolnovo@pec.regione.lombardia.it"/>
    <x v="1"/>
    <x v="1"/>
    <n v="6940"/>
    <s v=""/>
    <s v="LOMBARDIA"/>
    <n v="1.1576042875527749E-4"/>
  </r>
  <r>
    <s v="CASTAGNARO"/>
    <s v="castagnaro.vr@cert.ip-veneto.net"/>
    <x v="0"/>
    <x v="0"/>
    <n v="3930"/>
    <s v=""/>
    <s v="VENETO"/>
    <n v="6.5553095822513038E-5"/>
  </r>
  <r>
    <s v="CASTAGNETO CARDUCCI"/>
    <s v="mail@comune.castagneto.legalmailpa.it"/>
    <x v="2"/>
    <x v="2"/>
    <n v="8462"/>
    <s v=""/>
    <s v="TOSCANA"/>
    <n v="1.4114765823157897E-4"/>
  </r>
  <r>
    <s v="CASTAGNETO PO"/>
    <s v="comune.castagnetopo.to@legalmail.it"/>
    <x v="1"/>
    <x v="8"/>
    <n v="1791"/>
    <s v=""/>
    <s v="PIEMONTE"/>
    <n v="2.9874197103847545E-5"/>
  </r>
  <r>
    <s v="CASTAGNITO"/>
    <s v="comune.castagnito.cn@legalmail.it"/>
    <x v="1"/>
    <x v="8"/>
    <n v="2113"/>
    <s v=""/>
    <s v="PIEMONTE"/>
    <n v="3.5245214115259559E-5"/>
  </r>
  <r>
    <s v="CASTAGNOLE DELLE LANZE"/>
    <s v="comune.castagnoledellelanze@professionalpec.it"/>
    <x v="1"/>
    <x v="8"/>
    <n v="3784"/>
    <s v=""/>
    <s v="PIEMONTE"/>
    <n v="6.3117789972618149E-5"/>
  </r>
  <r>
    <s v="CASTAGNOLE MONFERRATO"/>
    <s v="anagrafe.castagnolemonferrato@pec.it"/>
    <x v="1"/>
    <x v="8"/>
    <n v="1271"/>
    <s v=""/>
    <s v="PIEMONTE"/>
    <n v="2.1200505035728773E-5"/>
  </r>
  <r>
    <s v="CASTAGNOLE PIEMONTE"/>
    <s v="info@pec.castagnolepiemonte.net"/>
    <x v="1"/>
    <x v="8"/>
    <n v="2193"/>
    <s v=""/>
    <s v="PIEMONTE"/>
    <n v="3.6579628279585519E-5"/>
  </r>
  <r>
    <s v="CASTANA"/>
    <s v="comune.castana@legalpec.it"/>
    <x v="1"/>
    <x v="1"/>
    <n v="744"/>
    <s v=""/>
    <s v="LOMBARDIA"/>
    <n v="1.2410051728231477E-5"/>
  </r>
  <r>
    <s v="CASTANO PRIMO"/>
    <s v="protocollo@cert.comune.castanoprimo.mi.it"/>
    <x v="1"/>
    <x v="1"/>
    <n v="10990"/>
    <s v=""/>
    <s v="LOMBARDIA"/>
    <n v="1.8331514582427947E-4"/>
  </r>
  <r>
    <s v="CASTEGGIO"/>
    <s v="casteggio@pcert.it"/>
    <x v="1"/>
    <x v="1"/>
    <n v="6836"/>
    <s v=""/>
    <s v="LOMBARDIA"/>
    <n v="1.1402569034165372E-4"/>
  </r>
  <r>
    <s v="CASTEGNATO"/>
    <s v="protocollo@pec.comune.castegnato.bs.it"/>
    <x v="1"/>
    <x v="1"/>
    <n v="8031"/>
    <s v=""/>
    <s v="LOMBARDIA"/>
    <n v="1.3395850192127282E-4"/>
  </r>
  <r>
    <s v="CASTEGNERO"/>
    <s v="castegnero.vi@cert.ip-veneto.net"/>
    <x v="0"/>
    <x v="0"/>
    <n v="2857"/>
    <s v=""/>
    <s v="VENETO"/>
    <n v="4.765526584349103E-5"/>
  </r>
  <r>
    <s v="CASTEL BARONIA"/>
    <s v="anagrafe@pec.comunecastelbaronia.it"/>
    <x v="4"/>
    <x v="10"/>
    <n v="1150"/>
    <s v=""/>
    <s v="CAMPANIA"/>
    <n v="1.918220361218575E-5"/>
  </r>
  <r>
    <s v="CASTEL BOGLIONE"/>
    <s v="protocollo.castel.boglione@cert.ruparpiemonte.it"/>
    <x v="1"/>
    <x v="8"/>
    <n v="614"/>
    <s v=""/>
    <s v="PIEMONTE"/>
    <n v="1.0241628711201784E-5"/>
  </r>
  <r>
    <s v="CASTEL BOLOGNESE"/>
    <s v="comune.castelbolognese@cert.provincia.ra.it"/>
    <x v="0"/>
    <x v="15"/>
    <n v="9519"/>
    <s v=""/>
    <s v="EMILIA-ROMAGNA"/>
    <n v="1.5877860537773578E-4"/>
  </r>
  <r>
    <s v="CASTEL CAMPAGNANO"/>
    <s v="protocollo.castelcampagnano@asmepec.it"/>
    <x v="4"/>
    <x v="10"/>
    <n v="1608"/>
    <s v=""/>
    <s v="CAMPANIA"/>
    <n v="2.6821724702951901E-5"/>
  </r>
  <r>
    <s v="CASTEL CASTAGNA"/>
    <s v="protocollo@pec.comune.castelcastagna.te.it"/>
    <x v="4"/>
    <x v="4"/>
    <n v="491"/>
    <s v=""/>
    <s v="ABRUZZO"/>
    <n v="8.1899669335506118E-6"/>
  </r>
  <r>
    <s v="CASTEL CONDINO"/>
    <s v="comune@castelcondino.legalmail.it"/>
    <x v="0"/>
    <x v="18"/>
    <n v="238"/>
    <s v=""/>
    <s v="TRENTINO-ALTO ADIGE/SÜDTIROL"/>
    <n v="3.9698821388697462E-6"/>
  </r>
  <r>
    <s v="CASTEL D'AIANO"/>
    <s v="comune.casteldaiano@cert.provincia.bo.it"/>
    <x v="0"/>
    <x v="15"/>
    <n v="1951"/>
    <s v=""/>
    <s v="EMILIA-ROMAGNA"/>
    <n v="3.254302543249948E-5"/>
  </r>
  <r>
    <s v="CASTEL D'ARIO"/>
    <s v="comune.casteldario@pec.regione.lombardia.it"/>
    <x v="1"/>
    <x v="1"/>
    <n v="4787"/>
    <s v=""/>
    <s v="LOMBARDIA"/>
    <n v="7.9848007557854948E-5"/>
  </r>
  <r>
    <s v="CASTEL D'AZZANO"/>
    <s v="casteldazzano@legalmail.it"/>
    <x v="0"/>
    <x v="0"/>
    <n v="11739"/>
    <s v=""/>
    <s v="VENETO"/>
    <n v="1.9580859843778132E-4"/>
  </r>
  <r>
    <s v="CASTEL DEL GIUDICE"/>
    <s v="casteldelgiudice@pec.it"/>
    <x v="4"/>
    <x v="14"/>
    <n v="355"/>
    <s v=""/>
    <s v="MOLISE"/>
    <n v="5.9214628541964703E-6"/>
  </r>
  <r>
    <s v="CASTEL DEL MONTE"/>
    <s v="protocollo.comune.casteldelmonte@legalmail.it"/>
    <x v="4"/>
    <x v="4"/>
    <n v="447"/>
    <s v=""/>
    <s v="ABRUZZO"/>
    <n v="7.4560391431713307E-6"/>
  </r>
  <r>
    <s v="CASTEL DEL PIANO"/>
    <s v="comune.casteldelpiano@postacert.toscana.it"/>
    <x v="2"/>
    <x v="2"/>
    <n v="4671"/>
    <s v=""/>
    <s v="TOSCANA"/>
    <n v="7.7913107019582294E-5"/>
  </r>
  <r>
    <s v="CASTEL DEL RIO"/>
    <s v="comune.casteldelrio@cert.provincia.bo.it"/>
    <x v="0"/>
    <x v="15"/>
    <n v="1230"/>
    <s v=""/>
    <s v="EMILIA-ROMAGNA"/>
    <n v="2.0516617776511714E-5"/>
  </r>
  <r>
    <s v="CASTEL DI CASIO"/>
    <s v="comune.casteldicasio@cert.provincia.bo.it"/>
    <x v="0"/>
    <x v="15"/>
    <n v="3479"/>
    <s v=""/>
    <s v="EMILIA-ROMAGNA"/>
    <n v="5.803033597112541E-5"/>
  </r>
  <r>
    <s v="CASTEL DI IERI"/>
    <s v="casteldiieriaq@pec.it"/>
    <x v="4"/>
    <x v="4"/>
    <n v="329"/>
    <s v=""/>
    <s v="ABRUZZO"/>
    <n v="5.4877782507905323E-6"/>
  </r>
  <r>
    <s v="CASTEL DI IUDICA"/>
    <s v="affarigenerali@pec.comunecasteldiiudica.it"/>
    <x v="3"/>
    <x v="6"/>
    <n v="4748"/>
    <s v=""/>
    <s v="SICILIA"/>
    <n v="7.9197480652746033E-5"/>
  </r>
  <r>
    <s v="CASTEL DI LAMA"/>
    <s v="servizi.demografici@pec.comune.casteldilama.ap.it"/>
    <x v="2"/>
    <x v="12"/>
    <n v="8470"/>
    <s v=""/>
    <s v="MARCHE"/>
    <n v="1.4128109964801157E-4"/>
  </r>
  <r>
    <s v="CASTEL DI LUCIO"/>
    <s v="amministrativo.casteldilucio@postacertificata.org"/>
    <x v="3"/>
    <x v="6"/>
    <n v="1366"/>
    <s v=""/>
    <s v="SICILIA"/>
    <n v="2.2785121855865855E-5"/>
  </r>
  <r>
    <s v="CASTEL DI SANGRO"/>
    <s v="comune.casteldisangro.aq@pec.comnet-ra.it"/>
    <x v="4"/>
    <x v="4"/>
    <n v="5985"/>
    <s v=""/>
    <s v="ABRUZZO"/>
    <n v="9.983085966863627E-5"/>
  </r>
  <r>
    <s v="CASTEL DI SASSO"/>
    <s v="prot.casteldisasso@asmepec.it"/>
    <x v="4"/>
    <x v="10"/>
    <n v="1193"/>
    <s v=""/>
    <s v="CAMPANIA"/>
    <n v="1.9899451225510956E-5"/>
  </r>
  <r>
    <s v="CASTEL DI TORA"/>
    <s v="protocollo@pec.comune.castelditora.ri.it"/>
    <x v="2"/>
    <x v="9"/>
    <n v="299"/>
    <s v=""/>
    <s v="LAZIO"/>
    <n v="4.9873729391682954E-6"/>
  </r>
  <r>
    <s v="CASTEL FOCOGNANO"/>
    <s v="comune.castelfocognano@postacert.toscana.it"/>
    <x v="2"/>
    <x v="2"/>
    <n v="3239"/>
    <s v=""/>
    <s v="TOSCANA"/>
    <n v="5.4027093478147514E-5"/>
  </r>
  <r>
    <s v="CASTEL FRENTANO"/>
    <s v="protocollo@pec.comunedicastelfrentano.it"/>
    <x v="4"/>
    <x v="4"/>
    <n v="4311"/>
    <s v=""/>
    <s v="ABRUZZO"/>
    <n v="7.1908243280115457E-5"/>
  </r>
  <r>
    <s v="CASTEL GABBIANO"/>
    <s v="comune.castelgabbiano@pec.regione.lombardia.it"/>
    <x v="1"/>
    <x v="1"/>
    <n v="455"/>
    <s v=""/>
    <s v="LOMBARDIA"/>
    <n v="7.5894805596039271E-6"/>
  </r>
  <r>
    <s v="CASTEL GANDOLFO"/>
    <s v="protocollocastelgandolfo@pec.it"/>
    <x v="2"/>
    <x v="9"/>
    <n v="8782"/>
    <s v=""/>
    <s v="LAZIO"/>
    <n v="1.4648531488888284E-4"/>
  </r>
  <r>
    <s v="CASTEL GIORGIO"/>
    <s v="comune.castelgiorgio@postacert.umbria.it"/>
    <x v="2"/>
    <x v="13"/>
    <n v="2178"/>
    <s v=""/>
    <s v="UMBRIA"/>
    <n v="3.6329425623774402E-5"/>
  </r>
  <r>
    <s v="CASTEL GOFFREDO"/>
    <s v="comunedicastelgoffredo.mn@legalmail.it"/>
    <x v="1"/>
    <x v="1"/>
    <n v="12065"/>
    <s v=""/>
    <s v="LOMBARDIA"/>
    <n v="2.0124633615740964E-4"/>
  </r>
  <r>
    <s v="CASTEL GUELFO DI BOLOGNA"/>
    <s v="comune.castelguelfo@cert.provincia.bo.it"/>
    <x v="0"/>
    <x v="15"/>
    <n v="4277"/>
    <s v=""/>
    <s v="EMILIA-ROMAGNA"/>
    <n v="7.1341117260276921E-5"/>
  </r>
  <r>
    <s v="CASTEL IVANO"/>
    <s v="info@pec.comune.castel-ivano.tn.it"/>
    <x v="0"/>
    <x v="18"/>
    <n v="3381"/>
    <s v=""/>
    <s v="TRENTINO-ALTO ADIGE/SÜDTIROL"/>
    <n v="5.6395678619826103E-5"/>
  </r>
  <r>
    <s v="CASTEL MADAMA"/>
    <s v="protocollocmadama.rm@actaliscertymail.it"/>
    <x v="2"/>
    <x v="9"/>
    <n v="7328"/>
    <s v=""/>
    <s v="LAZIO"/>
    <n v="1.2223233745225842E-4"/>
  </r>
  <r>
    <s v="CASTEL MAGGIORE"/>
    <s v="comune.castelmaggiore@cert.provincia.bo.it"/>
    <x v="0"/>
    <x v="15"/>
    <n v="17507"/>
    <s v=""/>
    <s v="EMILIA-ROMAGNA"/>
    <n v="2.920198596856834E-4"/>
  </r>
  <r>
    <s v="CASTEL MELLA"/>
    <s v="protocollo@pec.comune.castelmella.bs.it"/>
    <x v="1"/>
    <x v="1"/>
    <n v="10840"/>
    <s v=""/>
    <s v="LOMBARDIA"/>
    <n v="1.8081311926616828E-4"/>
  </r>
  <r>
    <s v="CASTEL MORRONE"/>
    <s v="protocollo.castelmorrone@asmepec.it"/>
    <x v="4"/>
    <x v="10"/>
    <n v="3934"/>
    <s v=""/>
    <s v="CAMPANIA"/>
    <n v="6.5619816530729339E-5"/>
  </r>
  <r>
    <s v="CASTEL RITALDI"/>
    <s v="comune.castelritaldi@postacert.umbria.it"/>
    <x v="2"/>
    <x v="13"/>
    <n v="3319"/>
    <s v=""/>
    <s v="UMBRIA"/>
    <n v="5.5361507642473482E-5"/>
  </r>
  <r>
    <s v="CASTEL ROCCHERO"/>
    <s v="castel.rocchero@cert.ruparpiemonte.it"/>
    <x v="1"/>
    <x v="8"/>
    <n v="396"/>
    <s v=""/>
    <s v="PIEMONTE"/>
    <n v="6.6053501134135275E-6"/>
  </r>
  <r>
    <s v="CASTEL ROZZONE"/>
    <s v="egov.castelrozzone@cert.poliscomuneamico.net"/>
    <x v="1"/>
    <x v="1"/>
    <n v="2896"/>
    <s v=""/>
    <s v="LOMBARDIA"/>
    <n v="4.8305792748599939E-5"/>
  </r>
  <r>
    <s v="CASTEL SAN GIORGIO"/>
    <s v="amministrazione@pec.comune.castelsangiorgio.sa.it"/>
    <x v="4"/>
    <x v="10"/>
    <n v="13411"/>
    <s v=""/>
    <s v="CAMPANIA"/>
    <n v="2.2369785447219401E-4"/>
  </r>
  <r>
    <s v="CASTEL SAN GIOVANNI"/>
    <s v="comune.castelsangiovanni@sintranet.legalmail.it"/>
    <x v="0"/>
    <x v="15"/>
    <n v="13629"/>
    <s v=""/>
    <s v="EMILIA-ROMAGNA"/>
    <n v="2.2733413306998224E-4"/>
  </r>
  <r>
    <s v="CASTEL SAN LORENZO"/>
    <s v="castelsanlorenzo@postecert.it"/>
    <x v="4"/>
    <x v="10"/>
    <n v="2632"/>
    <s v=""/>
    <s v="CAMPANIA"/>
    <n v="4.3902226006324259E-5"/>
  </r>
  <r>
    <s v="CASTEL SAN NICCOLÒ"/>
    <s v="PEC NON ESISTENTE"/>
    <x v="2"/>
    <x v="2"/>
    <n v="2739"/>
    <s v=""/>
    <s v="TOSCANA"/>
    <n v="4.5687004951110233E-5"/>
  </r>
  <r>
    <s v="CASTEL SAN PIETRO ROMANO"/>
    <s v="segreteriacastelsanpietro@pec.provincia.roma.it"/>
    <x v="2"/>
    <x v="9"/>
    <n v="855"/>
    <s v=""/>
    <s v="LAZIO"/>
    <n v="1.4261551381233753E-5"/>
  </r>
  <r>
    <s v="CASTEL SAN PIETRO TERME"/>
    <s v="comune.castelsanpietro@cert.provincia.bo.it"/>
    <x v="0"/>
    <x v="15"/>
    <n v="20468"/>
    <s v=""/>
    <s v="EMILIA-ROMAGNA"/>
    <n v="3.414098639427982E-4"/>
  </r>
  <r>
    <s v="CASTEL SAN VINCENZO"/>
    <s v="comunesanvincenzo@postacert.toscana.it"/>
    <x v="4"/>
    <x v="14"/>
    <n v="545"/>
    <s v=""/>
    <s v="MOLISE"/>
    <n v="9.090696494470638E-6"/>
  </r>
  <r>
    <s v="CASTEL SANT'ANGELO"/>
    <s v="comune.castelsantangelo.ri@legalmail.it"/>
    <x v="2"/>
    <x v="9"/>
    <n v="1289"/>
    <s v=""/>
    <s v="LAZIO"/>
    <n v="2.1500748222702116E-5"/>
  </r>
  <r>
    <s v="CASTEL SANT'ELIA"/>
    <s v="protocollo@pec.comunecastelsantelia.it"/>
    <x v="2"/>
    <x v="9"/>
    <n v="2558"/>
    <s v=""/>
    <s v="LAZIO"/>
    <n v="4.2667892904322736E-5"/>
  </r>
  <r>
    <s v="CASTEL VISCARDO"/>
    <s v="comune.castelviscardo@postacert.umbria.it"/>
    <x v="2"/>
    <x v="13"/>
    <n v="3028"/>
    <s v=""/>
    <s v="UMBRIA"/>
    <n v="5.0507576119737782E-5"/>
  </r>
  <r>
    <s v="CASTEL VITTORIO"/>
    <s v="comune.castelvittorio.im@legalmail.it"/>
    <x v="1"/>
    <x v="17"/>
    <n v="329"/>
    <s v=""/>
    <s v="LIGURIA"/>
    <n v="5.4877782507905323E-6"/>
  </r>
  <r>
    <s v="CASTEL VOLTURNO"/>
    <s v="cvolturno@pec.comune.castelvolturno.ce.it"/>
    <x v="4"/>
    <x v="10"/>
    <n v="22882"/>
    <s v=""/>
    <s v="CAMPANIA"/>
    <n v="3.816758113513342E-4"/>
  </r>
  <r>
    <s v="CASTELBALDO"/>
    <s v="castelbaldo.pd@cert.ip-veneto.net"/>
    <x v="0"/>
    <x v="0"/>
    <n v="1625"/>
    <s v=""/>
    <s v="VENETO"/>
    <n v="2.7105287712871169E-5"/>
  </r>
  <r>
    <s v="CASTELBELFORTE"/>
    <s v="protocollo.comune.castelbelforte@pec.regione.lombardia.it"/>
    <x v="1"/>
    <x v="1"/>
    <n v="3069"/>
    <s v=""/>
    <s v="LOMBARDIA"/>
    <n v="5.1191463378954841E-5"/>
  </r>
  <r>
    <s v="CASTELBELLINO"/>
    <s v="comunedicastelbellino.segreteria.an@pa.postacertificata.gov.it"/>
    <x v="2"/>
    <x v="12"/>
    <n v="4763"/>
    <s v=""/>
    <s v="MARCHE"/>
    <n v="7.9447683308557157E-5"/>
  </r>
  <r>
    <s v="CASTELBELLO-CIARDES"/>
    <s v="PEC NON ESISTENTE"/>
    <x v="0"/>
    <x v="18"/>
    <n v="2378"/>
    <s v=""/>
    <s v="TRENTINO-ALTO ADIGE/SÜDTIROL"/>
    <n v="3.9665461034589317E-5"/>
  </r>
  <r>
    <s v="CASTELBIANCO"/>
    <s v="comune.castelbianco@legalmail.it"/>
    <x v="1"/>
    <x v="17"/>
    <n v="321"/>
    <s v=""/>
    <s v="LIGURIA"/>
    <n v="5.3543368343579351E-6"/>
  </r>
  <r>
    <s v="CASTELBOTTACCIO"/>
    <s v="comune.castelbottacciocb@legalmail.it"/>
    <x v="4"/>
    <x v="14"/>
    <n v="349"/>
    <s v=""/>
    <s v="MOLISE"/>
    <n v="5.8213817918720234E-6"/>
  </r>
  <r>
    <s v="CASTELBUONO"/>
    <s v="comune.castelbuono@pec.it"/>
    <x v="3"/>
    <x v="6"/>
    <n v="9161"/>
    <s v=""/>
    <s v="SICILIA"/>
    <n v="1.5280710199237708E-4"/>
  </r>
  <r>
    <s v="CASTELCIVITA"/>
    <s v="demografici.castelcivita@asmepec.it"/>
    <x v="4"/>
    <x v="10"/>
    <n v="1834"/>
    <s v=""/>
    <s v="CAMPANIA"/>
    <n v="3.0591444717172754E-5"/>
  </r>
  <r>
    <s v="CASTELCOVATI"/>
    <s v="protocollo@pec.comune.castelcovati.bs.it"/>
    <x v="1"/>
    <x v="1"/>
    <n v="6593"/>
    <s v=""/>
    <s v="LOMBARDIA"/>
    <n v="1.099724073175136E-4"/>
  </r>
  <r>
    <s v="CASTELCUCCO"/>
    <s v="comune.castelcucco.tv@pecveneto.it"/>
    <x v="0"/>
    <x v="0"/>
    <n v="2189"/>
    <s v=""/>
    <s v="VENETO"/>
    <n v="3.6512907571369225E-5"/>
  </r>
  <r>
    <s v="CASTELDACCIA"/>
    <s v="protocollo@pec.comune.casteldaccia.pa.it"/>
    <x v="3"/>
    <x v="6"/>
    <n v="10884"/>
    <s v=""/>
    <s v="SICILIA"/>
    <n v="1.8154704705654757E-4"/>
  </r>
  <r>
    <s v="CASTELDELCI"/>
    <s v="protocollo.comune.casteldelci@pec.it"/>
    <x v="0"/>
    <x v="15"/>
    <n v="445"/>
    <s v=""/>
    <s v="EMILIA-ROMAGNA"/>
    <n v="7.4226787890631812E-6"/>
  </r>
  <r>
    <s v="CASTELDELFINO"/>
    <s v="casteldelfino@cert.ruparpiemonte.it"/>
    <x v="1"/>
    <x v="8"/>
    <n v="179"/>
    <s v=""/>
    <s v="PIEMONTE"/>
    <n v="2.9857516926793471E-6"/>
  </r>
  <r>
    <s v="CASTELDIDONE"/>
    <s v="segretario.comune.casteldidone@pec.regione.lombardia.it"/>
    <x v="1"/>
    <x v="1"/>
    <n v="576"/>
    <s v=""/>
    <s v="LOMBARDIA"/>
    <n v="9.6077819831469502E-6"/>
  </r>
  <r>
    <s v="CASTELFIDARDO"/>
    <s v="comune.castelfidardo@pec.it"/>
    <x v="2"/>
    <x v="12"/>
    <n v="18645"/>
    <s v=""/>
    <s v="MARCHE"/>
    <n v="3.1100190117322029E-4"/>
  </r>
  <r>
    <s v="CASTELFIORENTINO"/>
    <s v="comune.castelfiorentino@postacert.toscana.it"/>
    <x v="2"/>
    <x v="2"/>
    <n v="17489"/>
    <s v=""/>
    <s v="TOSCANA"/>
    <n v="2.9171961649871006E-4"/>
  </r>
  <r>
    <s v="CASTELFONDO"/>
    <s v="PEC NON ESISTENTE"/>
    <x v="0"/>
    <x v="18"/>
    <n v="632"/>
    <s v=""/>
    <s v="TRENTINO-ALTO ADIGE/SÜDTIROL"/>
    <n v="1.0541871898175125E-5"/>
  </r>
  <r>
    <s v="CASTELFORTE"/>
    <s v="protocollocastelforte@pec.it"/>
    <x v="2"/>
    <x v="9"/>
    <n v="4401"/>
    <s v=""/>
    <s v="LAZIO"/>
    <n v="7.3409459214982163E-5"/>
  </r>
  <r>
    <s v="CASTELFRANCI"/>
    <s v="info@pec.comune.castelfranci.av.it"/>
    <x v="4"/>
    <x v="10"/>
    <n v="2104"/>
    <s v=""/>
    <s v="CAMPANIA"/>
    <n v="3.5095092521772885E-5"/>
  </r>
  <r>
    <s v="CASTELFRANCO DI SOTTO"/>
    <s v="comune.castelfrancodisotto@postacert.toscana.it"/>
    <x v="2"/>
    <x v="2"/>
    <n v="12904"/>
    <s v=""/>
    <s v="TOSCANA"/>
    <n v="2.1524100470577819E-4"/>
  </r>
  <r>
    <s v="CASTELFRANCO EMILIA"/>
    <s v="comunecastelfrancoemilia@cert.comune.castelfranco-emilia.mo.it"/>
    <x v="0"/>
    <x v="15"/>
    <n v="31656"/>
    <s v=""/>
    <s v="EMILIA-ROMAGNA"/>
    <n v="5.2802768482378441E-4"/>
  </r>
  <r>
    <s v="CASTELFRANCO IN MISCANO"/>
    <s v="protocollo.castelfrancoinmiscano@asmepec.it"/>
    <x v="4"/>
    <x v="10"/>
    <n v="935"/>
    <s v=""/>
    <s v="CAMPANIA"/>
    <n v="1.5595965545559717E-5"/>
  </r>
  <r>
    <s v="CASTELFRANCO PIANDISCÒ"/>
    <s v="PEC NON ESISTENTE"/>
    <x v="2"/>
    <x v="2"/>
    <n v="9518"/>
    <s v=""/>
    <s v="TOSCANA"/>
    <n v="1.5876192520068171E-4"/>
  </r>
  <r>
    <s v="CASTELFRANCO VENETO"/>
    <s v="comune.castelfrancoveneto.tv@pecveneto.it"/>
    <x v="0"/>
    <x v="0"/>
    <n v="32894"/>
    <s v=""/>
    <s v="VENETO"/>
    <n v="5.4867774401672878E-4"/>
  </r>
  <r>
    <s v="CASTELGERUNDO"/>
    <s v="castelgerundo@pec.it"/>
    <x v="1"/>
    <x v="1"/>
    <n v="1520"/>
    <s v=""/>
    <s v="LOMBARDIA"/>
    <n v="2.5353869122193339E-5"/>
  </r>
  <r>
    <s v="CASTELGOMBERTO"/>
    <s v="castelgomberto.vi@cert.ip-veneto.net"/>
    <x v="0"/>
    <x v="0"/>
    <n v="6098"/>
    <s v=""/>
    <s v="VENETO"/>
    <n v="1.017157196757467E-4"/>
  </r>
  <r>
    <s v="CASTELGRANDE"/>
    <s v="comune.castelgrande@cert.ruparbasilicata.it"/>
    <x v="4"/>
    <x v="5"/>
    <n v="1018"/>
    <s v=""/>
    <s v="BASILICATA"/>
    <n v="1.6980420241047907E-5"/>
  </r>
  <r>
    <s v="CASTELGUGLIELMO"/>
    <s v="protocollo.comune.castelguglielmo.ro@pecveneto.it"/>
    <x v="0"/>
    <x v="0"/>
    <n v="1646"/>
    <s v=""/>
    <s v="VENETO"/>
    <n v="2.7455571431006734E-5"/>
  </r>
  <r>
    <s v="CASTELGUIDONE"/>
    <s v="comunedicastelguidone@pec.it"/>
    <x v="4"/>
    <x v="4"/>
    <n v="416"/>
    <s v=""/>
    <s v="ABRUZZO"/>
    <n v="6.9389536544950194E-6"/>
  </r>
  <r>
    <s v="CASTELLABATE"/>
    <s v="comune.castellabate@pec.it"/>
    <x v="4"/>
    <x v="10"/>
    <n v="8209"/>
    <s v=""/>
    <s v="CAMPANIA"/>
    <n v="1.369275734368981E-4"/>
  </r>
  <r>
    <s v="CASTELLAFIUME"/>
    <s v="comunedicastellafiume@pec.it"/>
    <x v="4"/>
    <x v="4"/>
    <n v="1099"/>
    <s v=""/>
    <s v="ABRUZZO"/>
    <n v="1.8331514582427946E-5"/>
  </r>
  <r>
    <s v="CASTELL'ALFERO"/>
    <s v="castellalfero@cert.ruparpiemonte.it"/>
    <x v="1"/>
    <x v="8"/>
    <n v="2750"/>
    <s v=""/>
    <s v="PIEMONTE"/>
    <n v="4.5870486898705056E-5"/>
  </r>
  <r>
    <s v="CASTELLALTO"/>
    <s v="castellalto.segreteria@raccomandatacertificata.it"/>
    <x v="4"/>
    <x v="4"/>
    <n v="7359"/>
    <s v=""/>
    <s v="ABRUZZO"/>
    <n v="1.2274942294093473E-4"/>
  </r>
  <r>
    <s v="CASTELLAMMARE DEL GOLFO"/>
    <s v="anagrafe.comune.castellammare.tp@pec.it"/>
    <x v="3"/>
    <x v="6"/>
    <n v="14603"/>
    <s v=""/>
    <s v="SICILIA"/>
    <n v="2.4358062552065087E-4"/>
  </r>
  <r>
    <s v="CASTELLAMMARE DI STABIA"/>
    <n v="0"/>
    <x v="4"/>
    <x v="10"/>
    <n v="65944"/>
    <s v=""/>
    <s v="COMPRESO"/>
    <n v="1.0999575956538931E-3"/>
  </r>
  <r>
    <s v="CASTELLAMONTE"/>
    <s v="protocollo@pec.comune.castellamonte.to.it"/>
    <x v="1"/>
    <x v="8"/>
    <n v="9917"/>
    <s v=""/>
    <s v="PIEMONTE"/>
    <n v="1.6541731584525745E-4"/>
  </r>
  <r>
    <s v="CASTELLANA GROTTE"/>
    <s v="elettorale@mailcert.comune.castellanagrotte.ba.it"/>
    <x v="4"/>
    <x v="7"/>
    <n v="19340"/>
    <s v=""/>
    <s v="PUGLIA"/>
    <n v="3.2259462422580207E-4"/>
  </r>
  <r>
    <s v="CASTELLANA SICULA"/>
    <s v="protocollo@pec.comune.castellana-sicula.pa.it"/>
    <x v="3"/>
    <x v="6"/>
    <n v="3549"/>
    <s v=""/>
    <s v="SICILIA"/>
    <n v="5.9197948364910632E-5"/>
  </r>
  <r>
    <s v="CASTELLANETA"/>
    <s v="comunecastellanetaprotocollo@postecert.it"/>
    <x v="4"/>
    <x v="7"/>
    <n v="17125"/>
    <s v=""/>
    <s v="PUGLIA"/>
    <n v="2.8564803205102693E-4"/>
  </r>
  <r>
    <s v="CASTELLANIA"/>
    <s v="PEC NON ESISTENTE"/>
    <x v="1"/>
    <x v="8"/>
    <n v="91"/>
    <s v=""/>
    <s v="PIEMONTE"/>
    <n v="1.5178961119207855E-6"/>
  </r>
  <r>
    <s v="CASTELLANZA"/>
    <s v="comune@pec.comune.castellanza.va.it"/>
    <x v="1"/>
    <x v="1"/>
    <n v="14244"/>
    <s v=""/>
    <s v="LOMBARDIA"/>
    <n v="2.3759244195823811E-4"/>
  </r>
  <r>
    <s v="CASTELLAR"/>
    <s v="PEC NON ESISTENTE"/>
    <x v="1"/>
    <x v="8"/>
    <n v="284"/>
    <s v=""/>
    <s v="PIEMONTE"/>
    <n v="4.7371702833571769E-6"/>
  </r>
  <r>
    <s v="CASTELLAR GUIDOBONO"/>
    <s v="protocollo@pec.comune.castellarguidobono.al.it"/>
    <x v="1"/>
    <x v="8"/>
    <n v="427"/>
    <s v=""/>
    <s v="PIEMONTE"/>
    <n v="7.1224356020898397E-6"/>
  </r>
  <r>
    <s v="CASTELLARANO"/>
    <s v="egov.castellarano@cert.poliscomuneamico.net"/>
    <x v="0"/>
    <x v="15"/>
    <n v="14838"/>
    <s v=""/>
    <s v="EMILIA-ROMAGNA"/>
    <n v="2.475004671283584E-4"/>
  </r>
  <r>
    <s v="CASTELLARO"/>
    <s v="castellaro.anagrafe@pec.it"/>
    <x v="1"/>
    <x v="17"/>
    <n v="1233"/>
    <s v=""/>
    <s v="LIGURIA"/>
    <n v="2.056665830767394E-5"/>
  </r>
  <r>
    <s v="CASTELL'ARQUATO"/>
    <s v="comune.castellarquato@sintranet.legalmail.it"/>
    <x v="0"/>
    <x v="15"/>
    <n v="4712"/>
    <s v=""/>
    <s v="EMILIA-ROMAGNA"/>
    <n v="7.8596994278799353E-5"/>
  </r>
  <r>
    <s v="CASTELL'AZZARA"/>
    <s v="comune.castellazzara@postacert.toscana.it"/>
    <x v="2"/>
    <x v="2"/>
    <n v="1601"/>
    <s v=""/>
    <s v="TOSCANA"/>
    <n v="2.6704963463573378E-5"/>
  </r>
  <r>
    <s v="CASTELLAZZO BORMIDA"/>
    <s v="castellazzobormida@legalmail.it"/>
    <x v="1"/>
    <x v="8"/>
    <n v="4566"/>
    <s v=""/>
    <s v="PIEMONTE"/>
    <n v="7.6161688428904464E-5"/>
  </r>
  <r>
    <s v="CASTELLAZZO NOVARESE"/>
    <s v="castellazzonovarese@pcert.it"/>
    <x v="1"/>
    <x v="8"/>
    <n v="323"/>
    <s v=""/>
    <s v="PIEMONTE"/>
    <n v="5.3876971884660846E-6"/>
  </r>
  <r>
    <s v="CASTELLEONE"/>
    <s v="comune.castelleone@pec.regione.lombardia.it"/>
    <x v="1"/>
    <x v="1"/>
    <n v="9506"/>
    <s v=""/>
    <s v="LOMBARDIA"/>
    <n v="1.5856176307603282E-4"/>
  </r>
  <r>
    <s v="CASTELLEONE DI SUASA"/>
    <s v="comune.castelleonedisuasa@emarche.it"/>
    <x v="2"/>
    <x v="12"/>
    <n v="1702"/>
    <s v=""/>
    <s v="MARCHE"/>
    <n v="2.8389661346034911E-5"/>
  </r>
  <r>
    <s v="CASTELLERO"/>
    <s v="castellero@cert.ruparpiemonte.it"/>
    <x v="1"/>
    <x v="8"/>
    <n v="302"/>
    <s v=""/>
    <s v="PIEMONTE"/>
    <n v="5.0374134703305184E-6"/>
  </r>
  <r>
    <s v="CASTELLETTO CERVO"/>
    <s v="comune.castelletto.bi@legalmail.it"/>
    <x v="1"/>
    <x v="8"/>
    <n v="880"/>
    <s v=""/>
    <s v="PIEMONTE"/>
    <n v="1.4678555807585617E-5"/>
  </r>
  <r>
    <s v="CASTELLETTO D'ERRO"/>
    <s v="castelletto.derro@pec.it"/>
    <x v="1"/>
    <x v="8"/>
    <n v="150"/>
    <s v=""/>
    <s v="PIEMONTE"/>
    <n v="2.5020265581111849E-6"/>
  </r>
  <r>
    <s v="CASTELLETTO DI BRANDUZZO"/>
    <s v="info@pec.comune.castellettodibranduzzo.pv.it"/>
    <x v="1"/>
    <x v="1"/>
    <n v="1037"/>
    <s v=""/>
    <s v="LOMBARDIA"/>
    <n v="1.7297343605075325E-5"/>
  </r>
  <r>
    <s v="CASTELLETTO D'ORBA"/>
    <s v="castorba@actaliscertymail.it"/>
    <x v="1"/>
    <x v="8"/>
    <n v="2096"/>
    <s v=""/>
    <s v="PIEMONTE"/>
    <n v="3.4961651105340291E-5"/>
  </r>
  <r>
    <s v="CASTELLETTO MERLI"/>
    <s v="protocollo.castelletto.merli@cert.ruparpiemonte.it"/>
    <x v="1"/>
    <x v="8"/>
    <n v="484"/>
    <s v=""/>
    <s v="PIEMONTE"/>
    <n v="8.0732056941720889E-6"/>
  </r>
  <r>
    <s v="CASTELLETTO MOLINA"/>
    <s v="castelletto.molina@cert.ruparpiemonte.it"/>
    <x v="1"/>
    <x v="8"/>
    <n v="184"/>
    <s v=""/>
    <s v="PIEMONTE"/>
    <n v="3.06915257794972E-6"/>
  </r>
  <r>
    <s v="CASTELLETTO MONFERRATO"/>
    <s v="castellettomonferrato@pec.it"/>
    <x v="1"/>
    <x v="8"/>
    <n v="1558"/>
    <s v=""/>
    <s v="PIEMONTE"/>
    <n v="2.5987715850248172E-5"/>
  </r>
  <r>
    <s v="CASTELLETTO SOPRA TICINO"/>
    <s v="castellettosopraticino@pec.it"/>
    <x v="1"/>
    <x v="8"/>
    <n v="10005"/>
    <s v=""/>
    <s v="PIEMONTE"/>
    <n v="1.6688517142601601E-4"/>
  </r>
  <r>
    <s v="CASTELLETTO STURA"/>
    <s v="info@pec.comune.castellettostura.cn.it"/>
    <x v="1"/>
    <x v="8"/>
    <n v="1351"/>
    <s v=""/>
    <s v="PIEMONTE"/>
    <n v="2.2534919200054737E-5"/>
  </r>
  <r>
    <s v="CASTELLETTO UZZONE"/>
    <s v="castelletto.uzzone@cert.ruparpiemonte.it"/>
    <x v="1"/>
    <x v="8"/>
    <n v="365"/>
    <s v=""/>
    <s v="PIEMONTE"/>
    <n v="6.0882646247372162E-6"/>
  </r>
  <r>
    <s v="CASTELLI"/>
    <s v="comune.castelli@pec.it"/>
    <x v="4"/>
    <x v="4"/>
    <n v="1224"/>
    <s v=""/>
    <s v="ABRUZZO"/>
    <n v="2.0416536714187266E-5"/>
  </r>
  <r>
    <s v="CASTELLI CALEPIO"/>
    <s v="comune.castellicalepio@legalmail.it"/>
    <x v="1"/>
    <x v="1"/>
    <n v="9612"/>
    <s v=""/>
    <s v="LOMBARDIA"/>
    <n v="1.6032986184376472E-4"/>
  </r>
  <r>
    <s v="CASTELLINA IN CHIANTI"/>
    <s v="comune.castellinainchianti@postacert.toscana.it"/>
    <x v="2"/>
    <x v="2"/>
    <n v="2863"/>
    <s v=""/>
    <s v="TOSCANA"/>
    <n v="4.7755346905815481E-5"/>
  </r>
  <r>
    <s v="CASTELLINA MARITTIMA"/>
    <s v="comune.castellina@postacert.toscana.it"/>
    <x v="2"/>
    <x v="2"/>
    <n v="1985"/>
    <s v=""/>
    <s v="TOSCANA"/>
    <n v="3.3110151452338009E-5"/>
  </r>
  <r>
    <s v="CASTELLINALDO D'ALBA"/>
    <s v="comune.castellinaldo@mvmail.it"/>
    <x v="1"/>
    <x v="8"/>
    <n v="897"/>
    <s v=""/>
    <s v="PIEMONTE"/>
    <n v="1.4962118817504885E-5"/>
  </r>
  <r>
    <s v="CASTELLINO DEL BIFERNO"/>
    <s v="comune.castellinodelbifernocb@legalmail.it"/>
    <x v="4"/>
    <x v="14"/>
    <n v="589"/>
    <s v=""/>
    <s v="MOLISE"/>
    <n v="9.8246242848499191E-6"/>
  </r>
  <r>
    <s v="CASTELLINO TANARO"/>
    <s v="castellino.tanaro@cert.ruparpiemonte.it"/>
    <x v="1"/>
    <x v="8"/>
    <n v="337"/>
    <s v=""/>
    <s v="PIEMONTE"/>
    <n v="5.6212196672231287E-6"/>
  </r>
  <r>
    <s v="CASTELLIRI"/>
    <s v="comunedicastelliri@postecert.it"/>
    <x v="2"/>
    <x v="9"/>
    <n v="3533"/>
    <s v=""/>
    <s v="LAZIO"/>
    <n v="5.8931065532045436E-5"/>
  </r>
  <r>
    <s v="CASTELLO CABIAGLIO"/>
    <s v="comune.castellocabiaglio.va@legalmail.it"/>
    <x v="1"/>
    <x v="1"/>
    <n v="530"/>
    <s v=""/>
    <s v="LOMBARDIA"/>
    <n v="8.8404938386595204E-6"/>
  </r>
  <r>
    <s v="CASTELLO D'AGOGNA"/>
    <s v="comune.castellodagogna@pec.regione.lombardia.it"/>
    <x v="1"/>
    <x v="1"/>
    <n v="1091"/>
    <s v=""/>
    <s v="LOMBARDIA"/>
    <n v="1.8198073165995351E-5"/>
  </r>
  <r>
    <s v="CASTELLO D'ARGILE"/>
    <s v="comune.castello-d-argile@cert.provincia.bo.it"/>
    <x v="0"/>
    <x v="15"/>
    <n v="6458"/>
    <s v=""/>
    <s v="EMILIA-ROMAGNA"/>
    <n v="1.0772058341521354E-4"/>
  </r>
  <r>
    <s v="CASTELLO DEL MATESE"/>
    <s v="amm.castellodelmatese@asmepec.it"/>
    <x v="4"/>
    <x v="10"/>
    <n v="1509"/>
    <s v=""/>
    <s v="CAMPANIA"/>
    <n v="2.5170387174598518E-5"/>
  </r>
  <r>
    <s v="CASTELLO DELL'ACQUA"/>
    <s v="comune.castellodellacqua@pec.regione.lombardia.it"/>
    <x v="1"/>
    <x v="1"/>
    <n v="643"/>
    <s v=""/>
    <s v="LOMBARDIA"/>
    <n v="1.0725353845769945E-5"/>
  </r>
  <r>
    <s v="CASTELLO DI ANNONE"/>
    <s v="castello.di.annone@cert.ruparpiemonte.it"/>
    <x v="1"/>
    <x v="8"/>
    <n v="1928"/>
    <s v=""/>
    <s v="PIEMONTE"/>
    <n v="3.2159381360255761E-5"/>
  </r>
  <r>
    <s v="CASTELLO DI BRIANZA"/>
    <s v="ufficioprotocollo@comune.castellodibrianza.legalmail.it"/>
    <x v="1"/>
    <x v="1"/>
    <n v="2475"/>
    <s v=""/>
    <s v="LOMBARDIA"/>
    <n v="4.1283438208834546E-5"/>
  </r>
  <r>
    <s v="CASTELLO DI CISTERNA"/>
    <s v="anagrafe@pec.comune.castellodicisterna.na.it"/>
    <x v="4"/>
    <x v="10"/>
    <n v="7452"/>
    <s v=""/>
    <s v="CAMPANIA"/>
    <n v="1.2430067940696367E-4"/>
  </r>
  <r>
    <s v="CASTELLO DI GODEGO"/>
    <s v="protocollo.comune.castellodigodego.tv@pecveneto.it"/>
    <x v="0"/>
    <x v="0"/>
    <n v="7013"/>
    <s v=""/>
    <s v="VENETO"/>
    <n v="1.1697808168022492E-4"/>
  </r>
  <r>
    <s v="CASTELLO TESINO"/>
    <s v="comune@pec.comune.castello-tesino.tn.it"/>
    <x v="0"/>
    <x v="18"/>
    <n v="1315"/>
    <s v=""/>
    <s v="TRENTINO-ALTO ADIGE/SÜDTIROL"/>
    <n v="2.1934432826108054E-5"/>
  </r>
  <r>
    <s v="CASTELLO-MOLINA DI FIEMME"/>
    <s v="comune@pec.comune.castellomolina.tn.it"/>
    <x v="0"/>
    <x v="18"/>
    <n v="2267"/>
    <s v=""/>
    <s v="TRENTINO-ALTO ADIGE/SÜDTIROL"/>
    <n v="3.7813961381587043E-5"/>
  </r>
  <r>
    <s v="CASTELLUCCHIO"/>
    <s v="comune.castellucchio@pec.regione.lombardia.it"/>
    <x v="1"/>
    <x v="1"/>
    <n v="5205"/>
    <s v=""/>
    <s v="LOMBARDIA"/>
    <n v="8.6820321566458112E-5"/>
  </r>
  <r>
    <s v="CASTELLUCCIO DEI SAURI"/>
    <s v="comune@pec.comune.castellucciodeisauri.fg.it"/>
    <x v="4"/>
    <x v="7"/>
    <n v="2119"/>
    <s v=""/>
    <s v="PUGLIA"/>
    <n v="3.5345295177584003E-5"/>
  </r>
  <r>
    <s v="CASTELLUCCIO INFERIORE"/>
    <s v="comune.castelluccioinferiore@pec.it"/>
    <x v="4"/>
    <x v="5"/>
    <n v="2179"/>
    <s v=""/>
    <s v="BASILICATA"/>
    <n v="3.634610580082848E-5"/>
  </r>
  <r>
    <s v="CASTELLUCCIO SUPERIORE"/>
    <s v="comune.castellucciosup@cert.ruparbasilicata.it"/>
    <x v="4"/>
    <x v="5"/>
    <n v="860"/>
    <s v=""/>
    <s v="BASILICATA"/>
    <n v="1.4344952266504125E-5"/>
  </r>
  <r>
    <s v="CASTELLUCCIO VALMAGGIORE"/>
    <s v="affarigenerali.castellucciovm@cittaconnessa.it"/>
    <x v="4"/>
    <x v="7"/>
    <n v="1331"/>
    <s v=""/>
    <s v="PUGLIA"/>
    <n v="2.2201315658973247E-5"/>
  </r>
  <r>
    <s v="CASTELL'UMBERTO"/>
    <s v="comune.castellumberto@pec.it"/>
    <x v="3"/>
    <x v="6"/>
    <n v="3295"/>
    <s v=""/>
    <s v="SICILIA"/>
    <n v="5.4961183393175691E-5"/>
  </r>
  <r>
    <s v="CASTELMAGNO"/>
    <s v="castelmagno@cert.ruparpiemonte.it"/>
    <x v="1"/>
    <x v="8"/>
    <n v="82"/>
    <s v=""/>
    <s v="PIEMONTE"/>
    <n v="1.3677745184341143E-6"/>
  </r>
  <r>
    <s v="CASTELMARTE"/>
    <s v="comune.castelmarte@pec.provincia.como.it"/>
    <x v="1"/>
    <x v="1"/>
    <n v="1286"/>
    <s v=""/>
    <s v="LOMBARDIA"/>
    <n v="2.1450707691539891E-5"/>
  </r>
  <r>
    <s v="CASTELMASSA"/>
    <s v="comune.castelmassa@pec.it"/>
    <x v="0"/>
    <x v="0"/>
    <n v="4291"/>
    <s v=""/>
    <s v="VENETO"/>
    <n v="7.1574639739033954E-5"/>
  </r>
  <r>
    <s v="CASTELMAURO"/>
    <s v="comune.castelmauro@pec.leonet.it"/>
    <x v="4"/>
    <x v="14"/>
    <n v="1638"/>
    <s v=""/>
    <s v="MOLISE"/>
    <n v="2.7322130014574136E-5"/>
  </r>
  <r>
    <s v="CASTELMEZZANO"/>
    <s v="comune.castelmezzano.pz@legalmail.it"/>
    <x v="4"/>
    <x v="5"/>
    <n v="852"/>
    <s v=""/>
    <s v="BASILICATA"/>
    <n v="1.4211510850071529E-5"/>
  </r>
  <r>
    <s v="CASTELMOLA"/>
    <s v="protocollo@pec.comunecastelmola.it"/>
    <x v="3"/>
    <x v="6"/>
    <n v="1073"/>
    <s v=""/>
    <s v="SICILIA"/>
    <n v="1.7897829979022008E-5"/>
  </r>
  <r>
    <s v="CASTELNOVETTO"/>
    <s v="comune.castelnovetto@pec.regione.lombardia.it"/>
    <x v="1"/>
    <x v="1"/>
    <n v="624"/>
    <s v=""/>
    <s v="LOMBARDIA"/>
    <n v="1.0408430481742529E-5"/>
  </r>
  <r>
    <s v="CASTELNOVO BARIANO"/>
    <s v="protocollo.comune.castelnovobariano.ro@pecveneto.it"/>
    <x v="0"/>
    <x v="0"/>
    <n v="2931"/>
    <s v=""/>
    <s v="VENETO"/>
    <n v="4.8889598945492553E-5"/>
  </r>
  <r>
    <s v="CASTELNOVO DEL FRIULI"/>
    <s v="comune.castelnovodelfriuli@certgov.fvg.it"/>
    <x v="0"/>
    <x v="16"/>
    <n v="913"/>
    <s v=""/>
    <s v="FRIULI-VENEZIA GIULIA"/>
    <n v="1.5229001650370078E-5"/>
  </r>
  <r>
    <s v="CASTELNOVO DI SOTTO"/>
    <s v="info@pec.comune.castelnovo-di-sotto.re.it"/>
    <x v="0"/>
    <x v="15"/>
    <n v="8594"/>
    <s v=""/>
    <s v="EMILIA-ROMAGNA"/>
    <n v="1.4334944160271682E-4"/>
  </r>
  <r>
    <s v="CASTELNOVO NE' MONTI"/>
    <s v="PEC NON ESISTENTE"/>
    <x v="0"/>
    <x v="15"/>
    <n v="10481"/>
    <s v=""/>
    <s v="EMILIA-ROMAGNA"/>
    <n v="1.7482493570375552E-4"/>
  </r>
  <r>
    <s v="CASTELNUOVO"/>
    <s v="comune@pec.comune.castelnuovo.tn.it"/>
    <x v="0"/>
    <x v="18"/>
    <n v="1035"/>
    <s v=""/>
    <s v="TRENTINO-ALTO ADIGE/SÜDTIROL"/>
    <n v="1.7263983250967175E-5"/>
  </r>
  <r>
    <s v="CASTELNUOVO BELBO"/>
    <s v="castelnuovobelbo@professionalpec.it"/>
    <x v="1"/>
    <x v="8"/>
    <n v="895"/>
    <s v=""/>
    <s v="PIEMONTE"/>
    <n v="1.4928758463396737E-5"/>
  </r>
  <r>
    <s v="CASTELNUOVO BERARDENGA"/>
    <s v="castelnuovo-berardenga@postacert.toscana.it"/>
    <x v="2"/>
    <x v="2"/>
    <n v="8787"/>
    <s v=""/>
    <s v="TOSCANA"/>
    <n v="1.4656871577415322E-4"/>
  </r>
  <r>
    <s v="CASTELNUOVO BOCCA D'ADDA"/>
    <s v="casella@pec.comune.castelnuovoboccadadda.lo.it"/>
    <x v="1"/>
    <x v="1"/>
    <n v="1700"/>
    <s v=""/>
    <s v="LOMBARDIA"/>
    <n v="2.8356300991926761E-5"/>
  </r>
  <r>
    <s v="CASTELNUOVO BORMIDA"/>
    <s v="comune.castelnuovobormida@pec.it"/>
    <x v="1"/>
    <x v="8"/>
    <n v="680"/>
    <s v=""/>
    <s v="PIEMONTE"/>
    <n v="1.1342520396770704E-5"/>
  </r>
  <r>
    <s v="CASTELNUOVO BOZZENTE"/>
    <s v="comune.castelnuovobozzente@pec.it"/>
    <x v="1"/>
    <x v="1"/>
    <n v="889"/>
    <s v=""/>
    <s v="LOMBARDIA"/>
    <n v="1.4828677401072289E-5"/>
  </r>
  <r>
    <s v="CASTELNUOVO CALCEA"/>
    <s v="castelnuovo.calcea@cert.ruparpiemonte.it"/>
    <x v="1"/>
    <x v="8"/>
    <n v="765"/>
    <s v=""/>
    <s v="PIEMONTE"/>
    <n v="1.2760335446367042E-5"/>
  </r>
  <r>
    <s v="CASTELNUOVO CILENTO"/>
    <s v="protocollo@pec.comune.castelnuovocilento.sa.it"/>
    <x v="4"/>
    <x v="10"/>
    <n v="2598"/>
    <s v=""/>
    <s v="CAMPANIA"/>
    <n v="4.3335099986485723E-5"/>
  </r>
  <r>
    <s v="CASTELNUOVO DEL GARDA"/>
    <s v="castelnuovodg@legalmail.it"/>
    <x v="0"/>
    <x v="0"/>
    <n v="12199"/>
    <s v=""/>
    <s v="VENETO"/>
    <n v="2.0348147988265563E-4"/>
  </r>
  <r>
    <s v="CASTELNUOVO DELLA DAUNIA"/>
    <s v="comune.castelnuovodelladaunia.fg@halleycert.it"/>
    <x v="4"/>
    <x v="7"/>
    <n v="1557"/>
    <s v=""/>
    <s v="PUGLIA"/>
    <n v="2.5971035673194097E-5"/>
  </r>
  <r>
    <s v="CASTELNUOVO DI CEVA"/>
    <s v="castelnuovo.di.ceva@cert.ruparpiemonte.it"/>
    <x v="1"/>
    <x v="8"/>
    <n v="139"/>
    <s v=""/>
    <s v="PIEMONTE"/>
    <n v="2.3185446105163646E-6"/>
  </r>
  <r>
    <s v="CASTELNUOVO DI CONZA"/>
    <s v="comune.castelnuovodiconza@asmepec.it"/>
    <x v="4"/>
    <x v="10"/>
    <n v="641"/>
    <s v=""/>
    <s v="CAMPANIA"/>
    <n v="1.0691993491661797E-5"/>
  </r>
  <r>
    <s v="CASTELNUOVO DI FARFA"/>
    <s v="comune.castelnuovodifarfa@pcert.it"/>
    <x v="2"/>
    <x v="9"/>
    <n v="1047"/>
    <s v=""/>
    <s v="LAZIO"/>
    <n v="1.746414537561607E-5"/>
  </r>
  <r>
    <s v="CASTELNUOVO DI GARFAGNANA"/>
    <s v="comune.castelnuovodigarfagnana@postacert.toscana.it"/>
    <x v="2"/>
    <x v="2"/>
    <n v="6059"/>
    <s v=""/>
    <s v="TOSCANA"/>
    <n v="1.0106519277063779E-4"/>
  </r>
  <r>
    <s v="CASTELNUOVO DI PORTO"/>
    <s v="anagrafe-elettorale@pec.comune.castelnuovodiporto.rm.it"/>
    <x v="2"/>
    <x v="9"/>
    <n v="8059"/>
    <s v=""/>
    <s v="LAZIO"/>
    <n v="1.3442554687878691E-4"/>
  </r>
  <r>
    <s v="CASTELNUOVO DI VAL DI CECINA"/>
    <s v="segreteria.castelnuovo@postacert.toscana.it"/>
    <x v="2"/>
    <x v="2"/>
    <n v="2290"/>
    <s v=""/>
    <s v="TOSCANA"/>
    <n v="3.8197605453830755E-5"/>
  </r>
  <r>
    <s v="CASTELNUOVO DON BOSCO"/>
    <s v="protocollo.castelnuovo.don.bosco@cert.ruparpiemonte.it"/>
    <x v="1"/>
    <x v="8"/>
    <n v="3260"/>
    <s v=""/>
    <s v="PIEMONTE"/>
    <n v="5.4377377196283083E-5"/>
  </r>
  <r>
    <s v="CASTELNUOVO MAGRA"/>
    <s v="protocollo@pec.castelnuovomagra.com"/>
    <x v="1"/>
    <x v="17"/>
    <n v="8269"/>
    <s v=""/>
    <s v="LIGURIA"/>
    <n v="1.3792838406014257E-4"/>
  </r>
  <r>
    <s v="CASTELNUOVO NIGRA"/>
    <s v="comune.castelnuovonigra@pec.it"/>
    <x v="1"/>
    <x v="8"/>
    <n v="417"/>
    <s v=""/>
    <s v="PIEMONTE"/>
    <n v="6.9556338315490937E-6"/>
  </r>
  <r>
    <s v="CASTELNUOVO PARANO"/>
    <s v="suap@pec.comune.castelnuovoparano.fr.it"/>
    <x v="2"/>
    <x v="9"/>
    <n v="902"/>
    <s v=""/>
    <s v="LAZIO"/>
    <n v="1.5045519702775258E-5"/>
  </r>
  <r>
    <s v="CASTELNUOVO RANGONE"/>
    <s v="comune.castelnuovo@cert.unione.terredicastelli.mo.it"/>
    <x v="0"/>
    <x v="15"/>
    <n v="14116"/>
    <s v=""/>
    <s v="EMILIA-ROMAGNA"/>
    <n v="2.3545737929531657E-4"/>
  </r>
  <r>
    <s v="CASTELNUOVO SCRIVIA"/>
    <s v="protocollo@pec.comune.castelnuovoscrivia.al.it"/>
    <x v="1"/>
    <x v="8"/>
    <n v="5414"/>
    <s v=""/>
    <s v="PIEMONTE"/>
    <n v="9.0306478570759694E-5"/>
  </r>
  <r>
    <s v="CASTELPAGANO"/>
    <s v="protocollo@pec.comune.castelpagano.bn.it"/>
    <x v="4"/>
    <x v="10"/>
    <n v="1547"/>
    <s v=""/>
    <s v="CAMPANIA"/>
    <n v="2.5804233902653352E-5"/>
  </r>
  <r>
    <s v="CASTELPETROSO"/>
    <s v="anagrafecastelpetroso@pec.leonet.it"/>
    <x v="4"/>
    <x v="14"/>
    <n v="1662"/>
    <s v=""/>
    <s v="MOLISE"/>
    <n v="2.7722454263871927E-5"/>
  </r>
  <r>
    <s v="CASTELPIZZUTO"/>
    <s v="comune.castelpizzuto@pec.it"/>
    <x v="4"/>
    <x v="14"/>
    <n v="159"/>
    <s v=""/>
    <s v="MOLISE"/>
    <n v="2.652148151597856E-6"/>
  </r>
  <r>
    <s v="CASTELPLANIO"/>
    <s v="comune.castelplanio@emarche.it"/>
    <x v="2"/>
    <x v="12"/>
    <n v="3482"/>
    <s v=""/>
    <s v="MARCHE"/>
    <n v="5.8080376502287639E-5"/>
  </r>
  <r>
    <s v="CASTELPOTO"/>
    <s v="castelpoto@pec.cstsannio.it"/>
    <x v="4"/>
    <x v="10"/>
    <n v="1326"/>
    <s v=""/>
    <s v="CAMPANIA"/>
    <n v="2.2117914773702874E-5"/>
  </r>
  <r>
    <s v="CASTELRAIMONDO"/>
    <s v="comunecastelraimondo@pec.it"/>
    <x v="2"/>
    <x v="12"/>
    <n v="4741"/>
    <s v=""/>
    <s v="MARCHE"/>
    <n v="7.908071941336751E-5"/>
  </r>
  <r>
    <s v="CASTELROTTO"/>
    <s v="PEC NON ESISTENTE"/>
    <x v="0"/>
    <x v="18"/>
    <n v="6459"/>
    <s v=""/>
    <s v="TRENTINO-ALTO ADIGE/SÜDTIROL"/>
    <n v="1.0773726359226762E-4"/>
  </r>
  <r>
    <s v="CASTELSANTANGELO SUL NERA"/>
    <s v="comune.castelsantangelo.mc@legalmail.it"/>
    <x v="2"/>
    <x v="12"/>
    <n v="310"/>
    <s v=""/>
    <s v="MARCHE"/>
    <n v="5.1708548867631156E-6"/>
  </r>
  <r>
    <s v="CASTELSARACENO"/>
    <s v="protocollo@pec.comune.castelsarceno.pz.it"/>
    <x v="4"/>
    <x v="5"/>
    <n v="1480"/>
    <s v=""/>
    <s v="BASILICATA"/>
    <n v="2.4686662040030355E-5"/>
  </r>
  <r>
    <s v="CASTELSARDO"/>
    <s v="protocollo@pec.comune.castelsardo.ss.it"/>
    <x v="3"/>
    <x v="3"/>
    <n v="5737"/>
    <s v=""/>
    <s v="SARDEGNA"/>
    <n v="9.5694175759225786E-5"/>
  </r>
  <r>
    <s v="CASTELSEPRIO"/>
    <s v="comune.castelseprio@legalmail.it"/>
    <x v="1"/>
    <x v="1"/>
    <n v="1281"/>
    <s v=""/>
    <s v="LOMBARDIA"/>
    <n v="2.1367306806269518E-5"/>
  </r>
  <r>
    <s v="CASTELSILANO"/>
    <s v="segreteria.castelsilano@asmepec.it"/>
    <x v="4"/>
    <x v="11"/>
    <n v="1034"/>
    <s v=""/>
    <s v="CALABRIA"/>
    <n v="1.7247303073913099E-5"/>
  </r>
  <r>
    <s v="CASTELSPINA"/>
    <s v="castelspina@cert.ruparpiemonte.it"/>
    <x v="1"/>
    <x v="8"/>
    <n v="422"/>
    <s v=""/>
    <s v="PIEMONTE"/>
    <n v="7.0390347168194663E-6"/>
  </r>
  <r>
    <s v="CASTELTERMINI"/>
    <s v="comunedicasteltermini@pec.it"/>
    <x v="3"/>
    <x v="6"/>
    <n v="8422"/>
    <s v=""/>
    <s v="SICILIA"/>
    <n v="1.4048045114941599E-4"/>
  </r>
  <r>
    <s v="CASTELVECCANA"/>
    <s v="comune.castelveccana@pec.regione.lombardia.it"/>
    <x v="1"/>
    <x v="1"/>
    <n v="2000"/>
    <s v=""/>
    <s v="LOMBARDIA"/>
    <n v="3.3360354108149134E-5"/>
  </r>
  <r>
    <s v="CASTELVECCHIO CALVISIO"/>
    <s v="castelvecchiocalvisio@pec.it"/>
    <x v="4"/>
    <x v="4"/>
    <n v="159"/>
    <s v=""/>
    <s v="ABRUZZO"/>
    <n v="2.652148151597856E-6"/>
  </r>
  <r>
    <s v="CASTELVECCHIO DI ROCCA BARBENA"/>
    <s v="castelvecchiorb@pec.uno.it"/>
    <x v="1"/>
    <x v="17"/>
    <n v="172"/>
    <s v=""/>
    <s v="LIGURIA"/>
    <n v="2.8689904533008254E-6"/>
  </r>
  <r>
    <s v="CASTELVECCHIO SUBEQUO"/>
    <s v="servizi.castelvecchiosubequo@pec.it"/>
    <x v="4"/>
    <x v="4"/>
    <n v="1067"/>
    <s v=""/>
    <s v="ABRUZZO"/>
    <n v="1.779774891669756E-5"/>
  </r>
  <r>
    <s v="CASTELVENERE"/>
    <s v="protocollo@pec.comune.castelvenere.bn.it"/>
    <x v="4"/>
    <x v="10"/>
    <n v="2620"/>
    <s v=""/>
    <s v="CAMPANIA"/>
    <n v="4.3702063881675363E-5"/>
  </r>
  <r>
    <s v="CASTELVERDE"/>
    <s v="comune.castelverde@pec.regione.lombardia.it"/>
    <x v="1"/>
    <x v="1"/>
    <n v="5651"/>
    <s v=""/>
    <s v="LOMBARDIA"/>
    <n v="9.4259680532575367E-5"/>
  </r>
  <r>
    <s v="CASTELVERRINO"/>
    <s v="comune.castelverrino@pec.leonet.it"/>
    <x v="4"/>
    <x v="14"/>
    <n v="124"/>
    <s v=""/>
    <s v="MOLISE"/>
    <n v="2.0683419547052461E-6"/>
  </r>
  <r>
    <s v="CASTELVETERE IN VAL FORTORE"/>
    <s v="amministrativo.castelvetereinvf@asmepec.it"/>
    <x v="4"/>
    <x v="10"/>
    <n v="1389"/>
    <s v=""/>
    <s v="CAMPANIA"/>
    <n v="2.3168765928109571E-5"/>
  </r>
  <r>
    <s v="CASTELVETERE SUL CALORE"/>
    <s v="amministrativo.castelveteresc@pec.it"/>
    <x v="4"/>
    <x v="10"/>
    <n v="1672"/>
    <s v=""/>
    <s v="CAMPANIA"/>
    <n v="2.7889256034412672E-5"/>
  </r>
  <r>
    <s v="CASTELVETRANO"/>
    <s v="protocollo@pec.comune.castelvetrano.tp.it"/>
    <x v="3"/>
    <x v="6"/>
    <n v="31824"/>
    <s v=""/>
    <s v="SICILIA"/>
    <n v="5.3082995456886896E-4"/>
  </r>
  <r>
    <s v="CASTELVETRO DI MODENA"/>
    <s v="comune.castelvetro@cert.unione.terredicastelli.mo.it"/>
    <x v="0"/>
    <x v="15"/>
    <n v="11012"/>
    <s v=""/>
    <s v="EMILIA-ROMAGNA"/>
    <n v="1.8368210971946911E-4"/>
  </r>
  <r>
    <s v="CASTELVETRO PIACENTINO"/>
    <s v="comune.castelvetro@sintranet.legalmail.it"/>
    <x v="0"/>
    <x v="15"/>
    <n v="5584"/>
    <s v=""/>
    <s v="EMILIA-ROMAGNA"/>
    <n v="9.3142108669952374E-5"/>
  </r>
  <r>
    <s v="CASTELVISCONTI"/>
    <s v="comune.castelvisconti@pec.regione.lombardia.it"/>
    <x v="1"/>
    <x v="1"/>
    <n v="330"/>
    <s v=""/>
    <s v="LOMBARDIA"/>
    <n v="5.5044584278446067E-6"/>
  </r>
  <r>
    <s v="CASTENASO"/>
    <s v="comune.castenaso@cert.provincia.bo.it"/>
    <x v="0"/>
    <x v="15"/>
    <n v="14352"/>
    <s v=""/>
    <s v="EMILIA-ROMAGNA"/>
    <n v="2.3939390108007816E-4"/>
  </r>
  <r>
    <s v="CASTENEDOLO"/>
    <s v="protocollo@pec.comune.castenedolo.bs.it"/>
    <x v="1"/>
    <x v="1"/>
    <n v="11160"/>
    <s v=""/>
    <s v="LOMBARDIA"/>
    <n v="1.8615077592347215E-4"/>
  </r>
  <r>
    <s v="CASTIADAS"/>
    <s v="castiadas.amministrativo@halleycert.it"/>
    <x v="3"/>
    <x v="3"/>
    <n v="1507"/>
    <s v=""/>
    <s v="SARDEGNA"/>
    <n v="2.5137026820490371E-5"/>
  </r>
  <r>
    <s v="CASTIGLION FIBOCCHI"/>
    <s v="c.castiglionfibocchi@postacert.toscana.it"/>
    <x v="2"/>
    <x v="2"/>
    <n v="2218"/>
    <s v=""/>
    <s v="TOSCANA"/>
    <n v="3.6996632705937389E-5"/>
  </r>
  <r>
    <s v="CASTIGLION FIORENTINO"/>
    <s v="comune.castiglionfiorentino@legalmail.it"/>
    <x v="2"/>
    <x v="2"/>
    <n v="13166"/>
    <s v=""/>
    <s v="TOSCANA"/>
    <n v="2.1961121109394572E-4"/>
  </r>
  <r>
    <s v="CASTIGLIONE A CASAURIA"/>
    <s v="comunecastiglioneacasauria@legalmail.it"/>
    <x v="4"/>
    <x v="4"/>
    <n v="873"/>
    <s v=""/>
    <s v="ABRUZZO"/>
    <n v="1.4561794568207096E-5"/>
  </r>
  <r>
    <s v="CASTIGLIONE CHIAVARESE"/>
    <s v="castiglione.chiavarese@pec.it"/>
    <x v="1"/>
    <x v="17"/>
    <n v="1642"/>
    <s v=""/>
    <s v="LIGURIA"/>
    <n v="2.7388850722790437E-5"/>
  </r>
  <r>
    <s v="CASTIGLIONE COSENTINO"/>
    <s v="castiglionecosentino@postecert.it"/>
    <x v="4"/>
    <x v="11"/>
    <n v="2978"/>
    <s v=""/>
    <s v="CALABRIA"/>
    <n v="4.9673567267034057E-5"/>
  </r>
  <r>
    <s v="CASTIGLIONE D'ADDA"/>
    <s v="castiglionedadda@cert.elaus2002.net"/>
    <x v="1"/>
    <x v="1"/>
    <n v="4818"/>
    <s v=""/>
    <s v="LOMBARDIA"/>
    <n v="8.0365093046531262E-5"/>
  </r>
  <r>
    <s v="CASTIGLIONE DEI PEPOLI"/>
    <s v="comune.castiglionedeipepoli@cert.provincia.bo.it"/>
    <x v="0"/>
    <x v="15"/>
    <n v="5870"/>
    <s v=""/>
    <s v="EMILIA-ROMAGNA"/>
    <n v="9.7912639307417694E-5"/>
  </r>
  <r>
    <s v="CASTIGLIONE DEL GENOVESI"/>
    <s v="protocollocastiglionedelgenovesi@asmepec.it"/>
    <x v="4"/>
    <x v="10"/>
    <n v="1356"/>
    <s v=""/>
    <s v="CAMPANIA"/>
    <n v="2.261832008532511E-5"/>
  </r>
  <r>
    <s v="CASTIGLIONE DEL LAGO"/>
    <s v="comune.castiglionedellago@postacert.umbria.it"/>
    <x v="2"/>
    <x v="13"/>
    <n v="15422"/>
    <s v=""/>
    <s v="UMBRIA"/>
    <n v="2.5724169052793796E-4"/>
  </r>
  <r>
    <s v="CASTIGLIONE DELLA PESCAIA"/>
    <s v="comune.castiglione.pescaia@legalmail.it"/>
    <x v="2"/>
    <x v="2"/>
    <n v="7076"/>
    <s v=""/>
    <s v="TOSCANA"/>
    <n v="1.1802893283463162E-4"/>
  </r>
  <r>
    <s v="CASTIGLIONE DELLE STIVIERE"/>
    <s v="comune.castiglionedellestiviere@pec.regione.lombardia.it"/>
    <x v="1"/>
    <x v="1"/>
    <n v="22052"/>
    <s v=""/>
    <s v="LOMBARDIA"/>
    <n v="3.6783126439645232E-4"/>
  </r>
  <r>
    <s v="CASTIGLIONE DI GARFAGNANA"/>
    <s v="comune.castiglionedigarfagnana@postacert.toscana.it"/>
    <x v="2"/>
    <x v="2"/>
    <n v="1860"/>
    <s v=""/>
    <s v="TOSCANA"/>
    <n v="3.1025129320578689E-5"/>
  </r>
  <r>
    <s v="CASTIGLIONE DI SICILIA"/>
    <s v="urp.castiglionedisicilia@legalmail.it"/>
    <x v="3"/>
    <x v="6"/>
    <n v="3298"/>
    <s v=""/>
    <s v="SICILIA"/>
    <n v="5.5011223924337913E-5"/>
  </r>
  <r>
    <s v="CASTIGLIONE D'ORCIA"/>
    <s v="comune.castiglionedorcia@postacert.toscana.it"/>
    <x v="2"/>
    <x v="2"/>
    <n v="2453"/>
    <s v=""/>
    <s v="TOSCANA"/>
    <n v="4.0916474313644905E-5"/>
  </r>
  <r>
    <s v="CASTIGLIONE FALLETTO"/>
    <s v="castiglionefalletto@pec.langabarolo.it"/>
    <x v="1"/>
    <x v="8"/>
    <n v="708"/>
    <s v=""/>
    <s v="PIEMONTE"/>
    <n v="1.1809565354284792E-5"/>
  </r>
  <r>
    <s v="CASTIGLIONE IN TEVERINA"/>
    <s v="protocollo@pec.comune.castiglioneinteverina.vt.it"/>
    <x v="2"/>
    <x v="9"/>
    <n v="2385"/>
    <s v=""/>
    <s v="LAZIO"/>
    <n v="3.978222227396784E-5"/>
  </r>
  <r>
    <s v="CASTIGLIONE MESSER MARINO"/>
    <s v="servizigenerali@comunecastiglionemessermarino.legalmailpa.it"/>
    <x v="4"/>
    <x v="4"/>
    <n v="1898"/>
    <s v=""/>
    <s v="ABRUZZO"/>
    <n v="3.1658976048633526E-5"/>
  </r>
  <r>
    <s v="CASTIGLIONE MESSER RAIMONDO"/>
    <s v="postacert@pec.comunedicastiglione.gov.it"/>
    <x v="4"/>
    <x v="4"/>
    <n v="2364"/>
    <s v=""/>
    <s v="ABRUZZO"/>
    <n v="3.9431938555832271E-5"/>
  </r>
  <r>
    <s v="CASTIGLIONE OLONA"/>
    <s v="protocollo.comune.castiglioneolona@pec.regione.lombardia.it"/>
    <x v="1"/>
    <x v="1"/>
    <n v="7836"/>
    <s v=""/>
    <s v="LOMBARDIA"/>
    <n v="1.307058673957283E-4"/>
  </r>
  <r>
    <s v="CASTIGLIONE TINELLA"/>
    <s v="castiglionetinella@postemailcertificata.it"/>
    <x v="1"/>
    <x v="8"/>
    <n v="871"/>
    <s v=""/>
    <s v="PIEMONTE"/>
    <n v="1.4528434214098946E-5"/>
  </r>
  <r>
    <s v="CASTIGLIONE TORINESE"/>
    <s v="comune.castiglionetorinese.to@cert.legalmail.it"/>
    <x v="1"/>
    <x v="8"/>
    <n v="6363"/>
    <s v=""/>
    <s v="PIEMONTE"/>
    <n v="1.0613596659507645E-4"/>
  </r>
  <r>
    <s v="CASTIGNANO"/>
    <s v="comunecastignano.ap@pec.it"/>
    <x v="2"/>
    <x v="12"/>
    <n v="2947"/>
    <s v=""/>
    <s v="MARCHE"/>
    <n v="4.9156481778357743E-5"/>
  </r>
  <r>
    <s v="CASTILENTI"/>
    <s v="protocollo@pec.comunedicastilenti.gov.it"/>
    <x v="4"/>
    <x v="4"/>
    <n v="1551"/>
    <s v=""/>
    <s v="ABRUZZO"/>
    <n v="2.5870954610869649E-5"/>
  </r>
  <r>
    <s v="CASTINO"/>
    <s v="castino@cert.ruparpiemonte.it"/>
    <x v="1"/>
    <x v="8"/>
    <n v="500"/>
    <s v=""/>
    <s v="PIEMONTE"/>
    <n v="8.3400885270372834E-6"/>
  </r>
  <r>
    <s v="CASTIONE ANDEVENNO"/>
    <s v="protocollo.castioneandevenno@cert.provincia.so.it"/>
    <x v="1"/>
    <x v="1"/>
    <n v="1562"/>
    <s v=""/>
    <s v="LOMBARDIA"/>
    <n v="2.6054436558464469E-5"/>
  </r>
  <r>
    <s v="CASTIONE DELLA PRESOLANA"/>
    <s v="comune.castionedellapresolana@cert.legalmail.it"/>
    <x v="1"/>
    <x v="1"/>
    <n v="3455"/>
    <s v=""/>
    <s v="LOMBARDIA"/>
    <n v="5.7630011721827626E-5"/>
  </r>
  <r>
    <s v="CASTIONS DI STRADA"/>
    <s v="comune.castionsdistrada@certgov.fvg.it"/>
    <x v="0"/>
    <x v="16"/>
    <n v="3866"/>
    <s v=""/>
    <s v="FRIULI-VENEZIA GIULIA"/>
    <n v="6.4485564491052267E-5"/>
  </r>
  <r>
    <s v="CASTIRAGA VIDARDO"/>
    <s v="comune.castiragavidardo@pec.regione.lombardia.it"/>
    <x v="1"/>
    <x v="1"/>
    <n v="2624"/>
    <s v=""/>
    <s v="LOMBARDIA"/>
    <n v="4.3768784589891657E-5"/>
  </r>
  <r>
    <s v="CASTO"/>
    <s v="protocollo@pec.comune.casto.bs.it"/>
    <x v="1"/>
    <x v="1"/>
    <n v="1864"/>
    <s v=""/>
    <s v="LOMBARDIA"/>
    <n v="3.109185002879499E-5"/>
  </r>
  <r>
    <s v="CASTORANO"/>
    <s v="protocollo@pec.comune.castorano.ap.it"/>
    <x v="2"/>
    <x v="12"/>
    <n v="2322"/>
    <s v=""/>
    <s v="MARCHE"/>
    <n v="3.8731371119561141E-5"/>
  </r>
  <r>
    <s v="CASTREZZATO"/>
    <s v="protocollo@comunecastrezzato.legalmail.it"/>
    <x v="1"/>
    <x v="1"/>
    <n v="7083"/>
    <s v=""/>
    <s v="LOMBARDIA"/>
    <n v="1.1814569407401014E-4"/>
  </r>
  <r>
    <s v="CASTRI DI LECCE"/>
    <s v="comunecastridilecce@pec.rupar.puglia.it"/>
    <x v="4"/>
    <x v="7"/>
    <n v="2975"/>
    <s v=""/>
    <s v="PUGLIA"/>
    <n v="4.9623526735871834E-5"/>
  </r>
  <r>
    <s v="CASTRIGNANO DE' GRECI"/>
    <s v="PEC NON ESISTENTE"/>
    <x v="4"/>
    <x v="7"/>
    <n v="4070"/>
    <s v=""/>
    <s v="PUGLIA"/>
    <n v="6.7888320610083483E-5"/>
  </r>
  <r>
    <s v="CASTRIGNANO DEL CAPO"/>
    <s v="protocollo.castrignanodelcapo@pec.rupar.puglia.it"/>
    <x v="4"/>
    <x v="7"/>
    <n v="5334"/>
    <s v=""/>
    <s v="PUGLIA"/>
    <n v="8.8972064406433733E-5"/>
  </r>
  <r>
    <s v="CASTRO"/>
    <s v="comune.castro@pec.regione.lombardia.it"/>
    <x v="1"/>
    <x v="1"/>
    <n v="1383"/>
    <s v=""/>
    <s v="LOMBARDIA"/>
    <n v="2.3068684865785123E-5"/>
  </r>
  <r>
    <s v="CASTRO"/>
    <s v="comune.castro@pec.regione.lombardia.it"/>
    <x v="4"/>
    <x v="7"/>
    <n v="2473"/>
    <s v=""/>
    <s v="PUGLIA"/>
    <n v="4.1250077854726402E-5"/>
  </r>
  <r>
    <s v="CASTRO DEI VOLSCI"/>
    <s v="pec@pec.comune.castrodeivolsci.fr.it"/>
    <x v="2"/>
    <x v="9"/>
    <n v="4903"/>
    <s v=""/>
    <s v="LAZIO"/>
    <n v="8.1782908096127588E-5"/>
  </r>
  <r>
    <s v="CASTROCARO TERME E TERRA DEL SOLE"/>
    <s v="protocollo@pec.comune.castrocarotermeeterradelsole.fc.it"/>
    <x v="0"/>
    <x v="15"/>
    <n v="6512"/>
    <s v=""/>
    <s v="EMILIA-ROMAGNA"/>
    <n v="1.0862131297613356E-4"/>
  </r>
  <r>
    <s v="CASTROCIELO"/>
    <s v="comune.castrocielo@legalmail.it"/>
    <x v="2"/>
    <x v="9"/>
    <n v="3969"/>
    <s v=""/>
    <s v="LAZIO"/>
    <n v="6.6203622727621953E-5"/>
  </r>
  <r>
    <s v="CASTROFILIPPO"/>
    <s v="protocollo.comune.castrofilippo@pec.it"/>
    <x v="3"/>
    <x v="6"/>
    <n v="3020"/>
    <s v=""/>
    <s v="SICILIA"/>
    <n v="5.0374134703305187E-5"/>
  </r>
  <r>
    <s v="CASTROLIBERO"/>
    <s v="protocollo.comunecastrolibero@pec.it"/>
    <x v="4"/>
    <x v="11"/>
    <n v="9967"/>
    <s v=""/>
    <s v="CALABRIA"/>
    <n v="1.6625132469796119E-4"/>
  </r>
  <r>
    <s v="CASTRONNO"/>
    <s v="protocollo.comune.castronno@pec.regione.lombardia.it"/>
    <x v="1"/>
    <x v="1"/>
    <n v="5248"/>
    <s v=""/>
    <s v="LOMBARDIA"/>
    <n v="8.7537569179783314E-5"/>
  </r>
  <r>
    <s v="CASTRONOVO DI SICILIA"/>
    <s v="protocollo@pec.comune.castronovodisicilia.pa.it"/>
    <x v="3"/>
    <x v="6"/>
    <n v="3175"/>
    <s v=""/>
    <s v="SICILIA"/>
    <n v="5.2959562146686743E-5"/>
  </r>
  <r>
    <s v="CASTRONUOVO DI SANT'ANDREA"/>
    <s v="comune.castronuovo@cert.ruparbasilicata.it"/>
    <x v="4"/>
    <x v="5"/>
    <n v="1138"/>
    <s v=""/>
    <s v="BASILICATA"/>
    <n v="1.8982041487536855E-5"/>
  </r>
  <r>
    <s v="CASTROPIGNANO"/>
    <s v="comune.castropignano@pec.it"/>
    <x v="4"/>
    <x v="14"/>
    <n v="1029"/>
    <s v=""/>
    <s v="MOLISE"/>
    <n v="1.7163902188642727E-5"/>
  </r>
  <r>
    <s v="CASTROREALE"/>
    <s v="protocollo.castroreale@pec.it"/>
    <x v="3"/>
    <x v="6"/>
    <n v="2548"/>
    <s v=""/>
    <s v="SICILIA"/>
    <n v="4.250109113378199E-5"/>
  </r>
  <r>
    <s v="CASTROREGIO"/>
    <s v="comune.castroregio.cs@legalmail.it"/>
    <x v="4"/>
    <x v="11"/>
    <n v="345"/>
    <s v=""/>
    <s v="CALABRIA"/>
    <n v="5.7546610836557252E-6"/>
  </r>
  <r>
    <s v="CASTROVILLARI"/>
    <s v="protocollo@pec.comune.castrovillari.cs.it"/>
    <x v="4"/>
    <x v="11"/>
    <n v="22515"/>
    <s v=""/>
    <s v="CALABRIA"/>
    <n v="3.7555418637248884E-4"/>
  </r>
  <r>
    <s v="CATANIA"/>
    <s v="comune.catania@pec.it"/>
    <x v="3"/>
    <x v="6"/>
    <n v="293902"/>
    <s v=""/>
    <s v="SICILIA"/>
    <n v="4.9023373965466225E-3"/>
  </r>
  <r>
    <s v="CATANZARO"/>
    <s v="ufficio.protocollo@certificata.comune.catanzaro.it"/>
    <x v="4"/>
    <x v="11"/>
    <n v="89364"/>
    <s v=""/>
    <s v="COMPRESO"/>
    <n v="1.4906073422603194E-3"/>
  </r>
  <r>
    <s v="CATENANUOVA"/>
    <s v="info@pec.comune.catenanuova.en.it"/>
    <x v="3"/>
    <x v="6"/>
    <n v="4999"/>
    <s v=""/>
    <s v="SICILIA"/>
    <n v="8.3384205093318752E-5"/>
  </r>
  <r>
    <s v="CATIGNANO"/>
    <s v="comune.catignano@pec.it"/>
    <x v="4"/>
    <x v="4"/>
    <n v="1449"/>
    <s v=""/>
    <s v="ABRUZZO"/>
    <n v="2.4169576551354044E-5"/>
  </r>
  <r>
    <s v="CATTOLICA"/>
    <s v="protocollo@comunecattolica.legalmailpa.it"/>
    <x v="0"/>
    <x v="15"/>
    <n v="16550"/>
    <s v=""/>
    <s v="EMILIA-ROMAGNA"/>
    <n v="2.7605693024493404E-4"/>
  </r>
  <r>
    <s v="CATTOLICA ERACLEA"/>
    <s v="protocollo@comunecattolicaeraclea.it"/>
    <x v="3"/>
    <x v="6"/>
    <n v="3975"/>
    <s v=""/>
    <s v="SICILIA"/>
    <n v="6.6303703789946398E-5"/>
  </r>
  <r>
    <s v="CAULONIA"/>
    <s v="protocollo.caulonia@asmepec.it"/>
    <x v="4"/>
    <x v="11"/>
    <n v="7060"/>
    <s v=""/>
    <s v="CALABRIA"/>
    <n v="1.1776205000176643E-4"/>
  </r>
  <r>
    <s v="CAUTANO"/>
    <s v="comune.cautano@asmepec.it"/>
    <x v="4"/>
    <x v="10"/>
    <n v="2091"/>
    <s v=""/>
    <s v="CAMPANIA"/>
    <n v="3.4878250220069918E-5"/>
  </r>
  <r>
    <s v="CAVA DE' TIRRENI"/>
    <s v="PEC NON ESISTENTE"/>
    <x v="4"/>
    <x v="10"/>
    <n v="53885"/>
    <s v=""/>
    <s v="COMPRESO"/>
    <n v="8.9881134055880794E-4"/>
  </r>
  <r>
    <s v="CAVA MANARA"/>
    <s v="protocollo@cert.comune.cavamanara.pv.it"/>
    <x v="1"/>
    <x v="1"/>
    <n v="6586"/>
    <s v=""/>
    <s v="LOMBARDIA"/>
    <n v="1.0985564607813508E-4"/>
  </r>
  <r>
    <s v="CAVAGLIÀ"/>
    <s v="cavaglia@pec.ptbiellese.it"/>
    <x v="1"/>
    <x v="8"/>
    <n v="3625"/>
    <s v=""/>
    <s v="PIEMONTE"/>
    <n v="6.0465641821020299E-5"/>
  </r>
  <r>
    <s v="CAVAGLIETTO"/>
    <s v="cavaglietto@pecbox.net"/>
    <x v="1"/>
    <x v="8"/>
    <n v="407"/>
    <s v=""/>
    <s v="PIEMONTE"/>
    <n v="6.7888320610083478E-6"/>
  </r>
  <r>
    <s v="CAVAGLIO D'AGOGNA"/>
    <s v="cavaglio.dagogna@cert.ruparpiemonte.it"/>
    <x v="1"/>
    <x v="8"/>
    <n v="1280"/>
    <s v=""/>
    <s v="PIEMONTE"/>
    <n v="2.1350626629215443E-5"/>
  </r>
  <r>
    <s v="CAVAGLIO-SPOCCIA"/>
    <s v="PEC NON ESISTENTE"/>
    <x v="1"/>
    <x v="8"/>
    <n v="255"/>
    <s v=""/>
    <s v="PIEMONTE"/>
    <n v="4.2534451487890143E-6"/>
  </r>
  <r>
    <s v="CAVAGNOLO"/>
    <s v="cavagnolo@cert.ruparpiemonte.it"/>
    <x v="1"/>
    <x v="8"/>
    <n v="2309"/>
    <s v=""/>
    <s v="PIEMONTE"/>
    <n v="3.8514528817858173E-5"/>
  </r>
  <r>
    <s v="CAVAION VERONESE"/>
    <s v="segreteria@pec.comunecavaion.it"/>
    <x v="0"/>
    <x v="0"/>
    <n v="5471"/>
    <s v=""/>
    <s v="VENETO"/>
    <n v="9.1257248662841942E-5"/>
  </r>
  <r>
    <s v="CAVALESE"/>
    <s v="comune.cavalese@certificata.com"/>
    <x v="0"/>
    <x v="18"/>
    <n v="3953"/>
    <s v=""/>
    <s v="TRENTINO-ALTO ADIGE/SÜDTIROL"/>
    <n v="6.593673989475675E-5"/>
  </r>
  <r>
    <s v="CAVALLERLEONE"/>
    <s v="cavallerleone@cert.ruparpiemonte.it"/>
    <x v="1"/>
    <x v="8"/>
    <n v="652"/>
    <s v=""/>
    <s v="PIEMONTE"/>
    <n v="1.0875475439256617E-5"/>
  </r>
  <r>
    <s v="CAVALLERMAGGIORE"/>
    <s v="protocollocavallermaggiore@actaliscertymail.it"/>
    <x v="1"/>
    <x v="8"/>
    <n v="5472"/>
    <s v=""/>
    <s v="PIEMONTE"/>
    <n v="9.1273928839896021E-5"/>
  </r>
  <r>
    <s v="CAVALLINO"/>
    <s v="protocollo.comune.cavallino@pec.rupar.puglia.it"/>
    <x v="4"/>
    <x v="7"/>
    <n v="11913"/>
    <s v=""/>
    <s v="PUGLIA"/>
    <n v="1.9871094924519029E-4"/>
  </r>
  <r>
    <s v="CAVALLINO-TREPORTI"/>
    <s v="protocollo.comune.cavallinotreporti.ve@pecveneto.it"/>
    <x v="0"/>
    <x v="0"/>
    <n v="13162"/>
    <s v=""/>
    <s v="VENETO"/>
    <n v="2.1954449038572943E-4"/>
  </r>
  <r>
    <s v="CAVALLIRIO"/>
    <s v="comune.cavallirio@pec.it"/>
    <x v="1"/>
    <x v="8"/>
    <n v="1249"/>
    <s v=""/>
    <s v="PIEMONTE"/>
    <n v="2.0833541140539132E-5"/>
  </r>
  <r>
    <s v="CAVARENO"/>
    <s v="comune@pec.comune.cavareno.tn.it"/>
    <x v="0"/>
    <x v="18"/>
    <n v="1037"/>
    <s v=""/>
    <s v="TRENTINO-ALTO ADIGE/SÜDTIROL"/>
    <n v="1.7297343605075325E-5"/>
  </r>
  <r>
    <s v="CAVARGNA"/>
    <s v="comune.cavargna@pec.regione.lombardia.it"/>
    <x v="1"/>
    <x v="1"/>
    <n v="242"/>
    <s v=""/>
    <s v="LOMBARDIA"/>
    <n v="4.0366028470860444E-6"/>
  </r>
  <r>
    <s v="CAVARIA CON PREMEZZO"/>
    <s v="cavariaconpremezzo@actaliscertymail.it"/>
    <x v="1"/>
    <x v="1"/>
    <n v="5713"/>
    <s v=""/>
    <s v="LOMBARDIA"/>
    <n v="9.5293851509927995E-5"/>
  </r>
  <r>
    <s v="CAVARZERE"/>
    <s v="comune@pec.comune.cavarzere.ve.it"/>
    <x v="0"/>
    <x v="0"/>
    <n v="14816"/>
    <s v=""/>
    <s v="VENETO"/>
    <n v="2.4713350323316875E-4"/>
  </r>
  <r>
    <s v="CAVASO DEL TOMBA"/>
    <s v="comune.cavasodeltomba.tv@pecit.it"/>
    <x v="0"/>
    <x v="0"/>
    <n v="2996"/>
    <s v=""/>
    <s v="VENETO"/>
    <n v="4.9973810454007396E-5"/>
  </r>
  <r>
    <s v="CAVASSO NUOVO"/>
    <s v="comune.cavassonuovo@certgov.fvg.it"/>
    <x v="0"/>
    <x v="16"/>
    <n v="1606"/>
    <s v=""/>
    <s v="FRIULI-VENEZIA GIULIA"/>
    <n v="2.6788364348843751E-5"/>
  </r>
  <r>
    <s v="CAVATORE"/>
    <s v="comune.cavatore@pec.it"/>
    <x v="1"/>
    <x v="8"/>
    <n v="301"/>
    <s v=""/>
    <s v="PIEMONTE"/>
    <n v="5.020733293276444E-6"/>
  </r>
  <r>
    <s v="CAVAZZO CARNICO"/>
    <s v="comune.cavazzocarnico@certgov.fvg.it"/>
    <x v="0"/>
    <x v="16"/>
    <n v="1087"/>
    <s v=""/>
    <s v="FRIULI-VENEZIA GIULIA"/>
    <n v="1.8131352457779054E-5"/>
  </r>
  <r>
    <s v="CAVE"/>
    <s v="protocollocave@pec.actalis.it"/>
    <x v="2"/>
    <x v="9"/>
    <n v="10421"/>
    <s v=""/>
    <s v="LAZIO"/>
    <n v="1.7382412508051105E-4"/>
  </r>
  <r>
    <s v="CAVEDAGO"/>
    <s v="comune@pec.comune.cavedago.tn.it"/>
    <x v="0"/>
    <x v="18"/>
    <n v="530"/>
    <s v=""/>
    <s v="TRENTINO-ALTO ADIGE/SÜDTIROL"/>
    <n v="8.8404938386595204E-6"/>
  </r>
  <r>
    <s v="CAVEDINE"/>
    <s v="comune@pec.comune.cavedine.tn.it"/>
    <x v="0"/>
    <x v="18"/>
    <n v="2916"/>
    <s v=""/>
    <s v="TRENTINO-ALTO ADIGE/SÜDTIROL"/>
    <n v="4.8639396289681436E-5"/>
  </r>
  <r>
    <s v="CAVENAGO D'ADDA"/>
    <s v="comune.cavenagodadda@pec.regione.lombardia.it"/>
    <x v="1"/>
    <x v="1"/>
    <n v="2259"/>
    <s v=""/>
    <s v="LOMBARDIA"/>
    <n v="3.7680519965154441E-5"/>
  </r>
  <r>
    <s v="CAVENAGO DI BRIANZA"/>
    <s v="protocollo@pec.comune.cavenagobrianza.mb.it"/>
    <x v="1"/>
    <x v="1"/>
    <n v="6883"/>
    <s v=""/>
    <s v="LOMBARDIA"/>
    <n v="1.1480965866319524E-4"/>
  </r>
  <r>
    <s v="CAVERNAGO"/>
    <s v="comune.cavernago@pec.regione.lombardia.it"/>
    <x v="1"/>
    <x v="1"/>
    <n v="2508"/>
    <s v=""/>
    <s v="LOMBARDIA"/>
    <n v="4.183388405161901E-5"/>
  </r>
  <r>
    <s v="CAVEZZO"/>
    <s v="comunecavezzo@cert.comune.cavezzo.mo.it"/>
    <x v="0"/>
    <x v="15"/>
    <n v="7196"/>
    <s v=""/>
    <s v="EMILIA-ROMAGNA"/>
    <n v="1.2003055408112057E-4"/>
  </r>
  <r>
    <s v="CAVIZZANA"/>
    <s v="comune@pec.comune.cavizzana.tn.it"/>
    <x v="0"/>
    <x v="18"/>
    <n v="259"/>
    <s v=""/>
    <s v="TRENTINO-ALTO ADIGE/SÜDTIROL"/>
    <n v="4.3201658570053125E-6"/>
  </r>
  <r>
    <s v="CAVOUR"/>
    <s v="protocollo@pec.comune.cavour.to.it"/>
    <x v="1"/>
    <x v="8"/>
    <n v="5568"/>
    <s v=""/>
    <s v="PIEMONTE"/>
    <n v="9.2875225837087184E-5"/>
  </r>
  <r>
    <s v="CAVRIAGO"/>
    <s v="comune.cavriago@legalmail.it"/>
    <x v="0"/>
    <x v="15"/>
    <n v="9698"/>
    <s v=""/>
    <s v="EMILIA-ROMAGNA"/>
    <n v="1.6176435707041512E-4"/>
  </r>
  <r>
    <s v="CAVRIANA"/>
    <s v="cavriana.mn@legalmail.it"/>
    <x v="1"/>
    <x v="1"/>
    <n v="3911"/>
    <s v=""/>
    <s v="LOMBARDIA"/>
    <n v="6.5236172458485626E-5"/>
  </r>
  <r>
    <s v="CAVRIGLIA"/>
    <s v="comune.cavriglia@postacert.toscana.it"/>
    <x v="2"/>
    <x v="2"/>
    <n v="9458"/>
    <s v=""/>
    <s v="TOSCANA"/>
    <n v="1.5776111457743724E-4"/>
  </r>
  <r>
    <s v="CAZZAGO BRABBIA"/>
    <s v="comune.cazzagobrabbia@legalmail.it"/>
    <x v="1"/>
    <x v="1"/>
    <n v="828"/>
    <s v=""/>
    <s v="LOMBARDIA"/>
    <n v="1.381118660077374E-5"/>
  </r>
  <r>
    <s v="CAZZAGO SAN MARTINO"/>
    <s v="protocollo@pec.comune.cazzago.bs.it"/>
    <x v="1"/>
    <x v="1"/>
    <n v="10959"/>
    <s v=""/>
    <s v="LOMBARDIA"/>
    <n v="1.8279806033560315E-4"/>
  </r>
  <r>
    <s v="CAZZANO DI TRAMIGNA"/>
    <s v="comune.cazzanoditramigna.vr@pecveneto.it"/>
    <x v="0"/>
    <x v="0"/>
    <n v="1555"/>
    <s v=""/>
    <s v="VENETO"/>
    <n v="2.593767531908595E-5"/>
  </r>
  <r>
    <s v="CAZZANO SANT'ANDREA"/>
    <s v="comune.cazzanosantandrea@pec.regione.lombardia.it"/>
    <x v="1"/>
    <x v="1"/>
    <n v="1594"/>
    <s v=""/>
    <s v="LOMBARDIA"/>
    <n v="2.6588202224194858E-5"/>
  </r>
  <r>
    <s v="CECCANO"/>
    <s v="protocollo.generale@comunececcano.telecompost.it"/>
    <x v="2"/>
    <x v="9"/>
    <n v="23098"/>
    <s v=""/>
    <s v="LAZIO"/>
    <n v="3.8527872959501431E-4"/>
  </r>
  <r>
    <s v="CECIMA"/>
    <s v="comune.cecima@legalpec.it"/>
    <x v="1"/>
    <x v="1"/>
    <n v="233"/>
    <s v=""/>
    <s v="LOMBARDIA"/>
    <n v="3.8864812535993737E-6"/>
  </r>
  <r>
    <s v="CECINA"/>
    <s v="protocollo@cert.comune.cecina.li.it"/>
    <x v="2"/>
    <x v="2"/>
    <n v="27992"/>
    <s v=""/>
    <s v="TOSCANA"/>
    <n v="4.6691151609765526E-4"/>
  </r>
  <r>
    <s v="CEDEGOLO"/>
    <s v="protocollo@pec.comune.cedegolo.bs.it"/>
    <x v="1"/>
    <x v="1"/>
    <n v="1246"/>
    <s v=""/>
    <s v="LOMBARDIA"/>
    <n v="2.0783500609376907E-5"/>
  </r>
  <r>
    <s v="CEDRASCO"/>
    <s v="protocollo.cedrasco@cert.provincia.so.it"/>
    <x v="1"/>
    <x v="1"/>
    <n v="455"/>
    <s v=""/>
    <s v="LOMBARDIA"/>
    <n v="7.5894805596039271E-6"/>
  </r>
  <r>
    <s v="CEFALÀ DIANA"/>
    <s v="sindaco@pec.comune.cefaladiana.pa.it"/>
    <x v="3"/>
    <x v="6"/>
    <n v="1007"/>
    <s v=""/>
    <s v="SICILIA"/>
    <n v="1.6796938293453086E-5"/>
  </r>
  <r>
    <s v="CEFALÙ"/>
    <s v="protocollo@pec.comune.cefalu.pa.it"/>
    <x v="3"/>
    <x v="6"/>
    <n v="14354"/>
    <s v=""/>
    <s v="SICILIA"/>
    <n v="2.3942726143418632E-4"/>
  </r>
  <r>
    <s v="CEGGIA"/>
    <s v="protocollo.comune.ceggia.ve@pecveneto.it"/>
    <x v="0"/>
    <x v="0"/>
    <n v="6213"/>
    <s v=""/>
    <s v="VENETO"/>
    <n v="1.0363394003696528E-4"/>
  </r>
  <r>
    <s v="CEGLIE MESSAPICA"/>
    <s v="protocollo@pec.comune.ceglie-messapica.br.it"/>
    <x v="4"/>
    <x v="7"/>
    <n v="20209"/>
    <s v=""/>
    <s v="PUGLIA"/>
    <n v="3.3708969808579289E-4"/>
  </r>
  <r>
    <s v="CELANO"/>
    <s v="comune.celano@pec.it"/>
    <x v="4"/>
    <x v="4"/>
    <n v="10828"/>
    <s v=""/>
    <s v="ABRUZZO"/>
    <n v="1.8061295714151939E-4"/>
  </r>
  <r>
    <s v="CELENZA SUL TRIGNO"/>
    <s v="demografici@pec.celenzasultrigno.com"/>
    <x v="4"/>
    <x v="4"/>
    <n v="974"/>
    <s v=""/>
    <s v="ABRUZZO"/>
    <n v="1.6246492450668626E-5"/>
  </r>
  <r>
    <s v="CELENZA VALFORTORE"/>
    <s v="protocollo@pec.comune.celenzavalfortore.fg.it"/>
    <x v="4"/>
    <x v="7"/>
    <n v="1724"/>
    <s v=""/>
    <s v="PUGLIA"/>
    <n v="2.8756625241224551E-5"/>
  </r>
  <r>
    <s v="CELICO"/>
    <s v="amministrativo@pec.comunedicelico.it"/>
    <x v="4"/>
    <x v="11"/>
    <n v="2883"/>
    <s v=""/>
    <s v="CALABRIA"/>
    <n v="4.8088950446896971E-5"/>
  </r>
  <r>
    <s v="CELLA DATI"/>
    <s v="comune.celladati@pec.regione.lombardia.it"/>
    <x v="1"/>
    <x v="1"/>
    <n v="553"/>
    <s v=""/>
    <s v="LOMBARDIA"/>
    <n v="9.2241379109032344E-6"/>
  </r>
  <r>
    <s v="CELLA MONTE"/>
    <s v="cellamonte@pec.comune.cellamonte.al.it"/>
    <x v="1"/>
    <x v="8"/>
    <n v="528"/>
    <s v=""/>
    <s v="PIEMONTE"/>
    <n v="8.80713348455137E-6"/>
  </r>
  <r>
    <s v="CELLAMARE"/>
    <s v="demografici.comune.cellamare.ba@pec.rupar.puglia.it"/>
    <x v="4"/>
    <x v="7"/>
    <n v="5491"/>
    <s v=""/>
    <s v="PUGLIA"/>
    <n v="9.1590852203923432E-5"/>
  </r>
  <r>
    <s v="CELLARA"/>
    <s v="comune.cellara@pec.it"/>
    <x v="4"/>
    <x v="11"/>
    <n v="511"/>
    <s v=""/>
    <s v="CALABRIA"/>
    <n v="8.5235704746321037E-6"/>
  </r>
  <r>
    <s v="CELLARENGO"/>
    <s v="cellarengo@cert.ruparpiemonte.it"/>
    <x v="1"/>
    <x v="8"/>
    <n v="714"/>
    <s v=""/>
    <s v="PIEMONTE"/>
    <n v="1.190964641660924E-5"/>
  </r>
  <r>
    <s v="CELLATICA"/>
    <s v="protocollo@pec.comune.cellatica.bs.it"/>
    <x v="1"/>
    <x v="1"/>
    <n v="4945"/>
    <s v=""/>
    <s v="LOMBARDIA"/>
    <n v="8.2483475532398726E-5"/>
  </r>
  <r>
    <s v="CELLE DI BULGHERIA"/>
    <s v="protocollo@pec.comunecelledibulgheria.it"/>
    <x v="4"/>
    <x v="10"/>
    <n v="1968"/>
    <s v=""/>
    <s v="CAMPANIA"/>
    <n v="3.2826588442418741E-5"/>
  </r>
  <r>
    <s v="CELLE DI MACRA"/>
    <s v="celle.di.macra@cert.ruparpiemonte.it"/>
    <x v="1"/>
    <x v="8"/>
    <n v="93"/>
    <s v=""/>
    <s v="PIEMONTE"/>
    <n v="1.5512564660289346E-6"/>
  </r>
  <r>
    <s v="CELLE DI SAN VITO"/>
    <s v="protocollo@pec.comune.celledisanvito.fg.it"/>
    <x v="4"/>
    <x v="7"/>
    <n v="172"/>
    <s v=""/>
    <s v="PUGLIA"/>
    <n v="2.8689904533008254E-6"/>
  </r>
  <r>
    <s v="CELLE ENOMONDO"/>
    <s v="celle.enomondo@cert.ruparpiemonte.it"/>
    <x v="1"/>
    <x v="8"/>
    <n v="480"/>
    <s v=""/>
    <s v="PIEMONTE"/>
    <n v="8.0064849859557915E-6"/>
  </r>
  <r>
    <s v="CELLE LIGURE"/>
    <s v="comunecelle@postecert.it"/>
    <x v="1"/>
    <x v="17"/>
    <n v="5353"/>
    <s v=""/>
    <s v="LIGURIA"/>
    <n v="8.9288987770461145E-5"/>
  </r>
  <r>
    <s v="CELLENO"/>
    <s v="comune.celleno@pec.it"/>
    <x v="2"/>
    <x v="9"/>
    <n v="1343"/>
    <s v=""/>
    <s v="LAZIO"/>
    <n v="2.2401477783622142E-5"/>
  </r>
  <r>
    <s v="CELLERE"/>
    <s v="comunedicellere@postecert.it"/>
    <x v="2"/>
    <x v="9"/>
    <n v="1230"/>
    <s v=""/>
    <s v="LAZIO"/>
    <n v="2.0516617776511714E-5"/>
  </r>
  <r>
    <s v="CELLINO ATTANASIO"/>
    <s v="postacert@pec.comune.cellinoattanasio.te.it"/>
    <x v="4"/>
    <x v="4"/>
    <n v="2590"/>
    <s v=""/>
    <s v="ABRUZZO"/>
    <n v="4.3201658570053121E-5"/>
  </r>
  <r>
    <s v="CELLINO SAN MARCO"/>
    <s v="affari.generali.comune.cellinosanmarco@pec.rupar.puglia.it"/>
    <x v="4"/>
    <x v="7"/>
    <n v="6799"/>
    <s v=""/>
    <s v="PUGLIA"/>
    <n v="1.1340852379065296E-4"/>
  </r>
  <r>
    <s v="CELLIO CON BREIA"/>
    <s v="cellioconbreia@pcert.it"/>
    <x v="1"/>
    <x v="8"/>
    <n v="1027"/>
    <s v=""/>
    <s v="PIEMONTE"/>
    <n v="1.713054183453458E-5"/>
  </r>
  <r>
    <s v="CELLOLE"/>
    <s v="comune.cellole@asmepec.it"/>
    <x v="4"/>
    <x v="10"/>
    <n v="7684"/>
    <s v=""/>
    <s v="CAMPANIA"/>
    <n v="1.2817048048350895E-4"/>
  </r>
  <r>
    <s v="CEMBRA LISIGNAGO"/>
    <s v="comune@pec.comune.cembralisignago.tn.it "/>
    <x v="0"/>
    <x v="18"/>
    <n v="2332"/>
    <s v=""/>
    <s v="TRENTINO-ALTO ADIGE/SÜDTIROL"/>
    <n v="3.8898172890101886E-5"/>
  </r>
  <r>
    <s v="CENADI"/>
    <s v="comune.cenadi@asmepec.it"/>
    <x v="4"/>
    <x v="11"/>
    <n v="598"/>
    <s v=""/>
    <s v="CALABRIA"/>
    <n v="9.9747458783365907E-6"/>
  </r>
  <r>
    <s v="CENATE SOPRA"/>
    <s v="comunecenatesopra@halleycert.it"/>
    <x v="1"/>
    <x v="1"/>
    <n v="2505"/>
    <s v=""/>
    <s v="LOMBARDIA"/>
    <n v="4.1783843520456788E-5"/>
  </r>
  <r>
    <s v="CENATE SOTTO"/>
    <s v="protocollo@pec.comune.cenatesotto.b.git"/>
    <x v="1"/>
    <x v="1"/>
    <n v="3494"/>
    <s v=""/>
    <s v="LOMBARDIA"/>
    <n v="5.8280538626936528E-5"/>
  </r>
  <r>
    <s v="CENCENIGHE AGORDINO"/>
    <s v="segreteria.comune.cencenighe.bl@pecveneto.it"/>
    <x v="0"/>
    <x v="0"/>
    <n v="1402"/>
    <s v=""/>
    <s v="VENETO"/>
    <n v="2.3385608229812541E-5"/>
  </r>
  <r>
    <s v="CENE"/>
    <s v="protocollo.cene@legalmail.it"/>
    <x v="1"/>
    <x v="1"/>
    <n v="4229"/>
    <s v=""/>
    <s v="LOMBARDIA"/>
    <n v="7.0540468761681339E-5"/>
  </r>
  <r>
    <s v="CENESELLI"/>
    <s v="segreteria.comune.ceneselli.ro@pecveneto.it"/>
    <x v="0"/>
    <x v="0"/>
    <n v="1813"/>
    <s v=""/>
    <s v="VENETO"/>
    <n v="3.0241160999037186E-5"/>
  </r>
  <r>
    <s v="CENGIO"/>
    <s v="protocollo@pec.comune.cengio.sv.it"/>
    <x v="1"/>
    <x v="17"/>
    <n v="3678"/>
    <s v=""/>
    <s v="LIGURIA"/>
    <n v="6.1349691204886254E-5"/>
  </r>
  <r>
    <s v="CENTALLO"/>
    <s v="comunecentallo.cn@legalmail.it"/>
    <x v="1"/>
    <x v="8"/>
    <n v="6817"/>
    <s v=""/>
    <s v="PIEMONTE"/>
    <n v="1.1370876697762631E-4"/>
  </r>
  <r>
    <s v="CENTO"/>
    <s v="comune.cento@cert.comune.cento.fe.it"/>
    <x v="0"/>
    <x v="15"/>
    <n v="34723"/>
    <s v=""/>
    <s v="EMILIA-ROMAGNA"/>
    <n v="5.7918578784863113E-4"/>
  </r>
  <r>
    <s v="CENTOLA"/>
    <s v="centola@pec.comune.centola.sa.it"/>
    <x v="4"/>
    <x v="10"/>
    <n v="5073"/>
    <s v=""/>
    <s v="CAMPANIA"/>
    <n v="8.4618538195320269E-5"/>
  </r>
  <r>
    <s v="CENTRACHE"/>
    <s v="demografici.centrache@asmepec.it"/>
    <x v="4"/>
    <x v="11"/>
    <n v="415"/>
    <s v=""/>
    <s v="CALABRIA"/>
    <n v="6.9222734774409442E-6"/>
  </r>
  <r>
    <s v="CENTRO VALLE INTELVI"/>
    <s v="centrovalleintelvi@pec.it"/>
    <x v="1"/>
    <x v="1"/>
    <n v="3227"/>
    <s v=""/>
    <s v="LOMBARDIA"/>
    <n v="5.3826931353498619E-5"/>
  </r>
  <r>
    <s v="CENTURIPE"/>
    <s v="comunecenturipe@pec.it"/>
    <x v="3"/>
    <x v="6"/>
    <n v="5599"/>
    <s v=""/>
    <s v="SICILIA"/>
    <n v="9.3392311325763485E-5"/>
  </r>
  <r>
    <s v="CEPAGATTI"/>
    <s v="protocolloaffarigenerali@pec.comune.cepagatti.pe.it"/>
    <x v="4"/>
    <x v="4"/>
    <n v="10449"/>
    <s v=""/>
    <s v="ABRUZZO"/>
    <n v="1.7429117003802514E-4"/>
  </r>
  <r>
    <s v="CEPPALONI"/>
    <s v="protocollo.ceppaloni@asmepec.it"/>
    <x v="4"/>
    <x v="10"/>
    <n v="3375"/>
    <s v=""/>
    <s v="CAMPANIA"/>
    <n v="5.6295597557501658E-5"/>
  </r>
  <r>
    <s v="CEPPO MORELLI"/>
    <s v="ceppo.morelli@cert.ruparpiemonte.it"/>
    <x v="1"/>
    <x v="8"/>
    <n v="341"/>
    <s v=""/>
    <s v="PIEMONTE"/>
    <n v="5.687940375439427E-6"/>
  </r>
  <r>
    <s v="CEPRANO"/>
    <s v="comune.ceprano@pec.leonet.it"/>
    <x v="2"/>
    <x v="9"/>
    <n v="8740"/>
    <s v=""/>
    <s v="LAZIO"/>
    <n v="1.457847474526117E-4"/>
  </r>
  <r>
    <s v="CERAMI"/>
    <s v="protocollo.cerami@pec.it"/>
    <x v="3"/>
    <x v="6"/>
    <n v="2150"/>
    <s v=""/>
    <s v="SICILIA"/>
    <n v="3.5862380666260317E-5"/>
  </r>
  <r>
    <s v="CERANESI"/>
    <s v="protocollo@pec.comune.ceranesi.ge.it"/>
    <x v="1"/>
    <x v="17"/>
    <n v="4006"/>
    <s v=""/>
    <s v="LIGURIA"/>
    <n v="6.6820789278622712E-5"/>
  </r>
  <r>
    <s v="CERANO"/>
    <s v="comune@pec.comune.cerano.no.it"/>
    <x v="1"/>
    <x v="8"/>
    <n v="6728"/>
    <s v=""/>
    <s v="PIEMONTE"/>
    <n v="1.1222423121981367E-4"/>
  </r>
  <r>
    <s v="CERANO D'INTELVI"/>
    <s v="comune.ceranodintelvi@pec.regione.lombardia.it"/>
    <x v="1"/>
    <x v="1"/>
    <n v="536"/>
    <s v=""/>
    <s v="LOMBARDIA"/>
    <n v="8.9405749009839664E-6"/>
  </r>
  <r>
    <s v="CERANOVA"/>
    <s v="info@pec.comune.ceranova.pv.it"/>
    <x v="1"/>
    <x v="1"/>
    <n v="1894"/>
    <s v=""/>
    <s v="LOMBARDIA"/>
    <n v="3.1592255340417225E-5"/>
  </r>
  <r>
    <s v="CERASO"/>
    <s v="segreteria.ceraso@asmepec.it"/>
    <x v="4"/>
    <x v="10"/>
    <n v="2508"/>
    <s v=""/>
    <s v="CAMPANIA"/>
    <n v="4.183388405161901E-5"/>
  </r>
  <r>
    <s v="CERCEMAGGIORE"/>
    <s v="comune.cercemaggiorecb@legalmail.it"/>
    <x v="4"/>
    <x v="14"/>
    <n v="3927"/>
    <s v=""/>
    <s v="MOLISE"/>
    <n v="6.5503055291350816E-5"/>
  </r>
  <r>
    <s v="CERCENASCO"/>
    <s v="cercenasco@cert.ruparpiemonte.it"/>
    <x v="1"/>
    <x v="8"/>
    <n v="1857"/>
    <s v=""/>
    <s v="PIEMONTE"/>
    <n v="3.0975088789416467E-5"/>
  </r>
  <r>
    <s v="CERCEPICCOLA"/>
    <s v="comune.cercepiccolacb@legalmail.it"/>
    <x v="4"/>
    <x v="14"/>
    <n v="685"/>
    <s v=""/>
    <s v="MOLISE"/>
    <n v="1.1425921282041078E-5"/>
  </r>
  <r>
    <s v="CERCHIARA DI CALABRIA"/>
    <s v="demografici@pec.comune.cerchiara.cs.it"/>
    <x v="4"/>
    <x v="11"/>
    <n v="2467"/>
    <s v=""/>
    <s v="CALABRIA"/>
    <n v="4.1149996792401951E-5"/>
  </r>
  <r>
    <s v="CERCHIO"/>
    <s v="comunedicerchio@pec.it"/>
    <x v="4"/>
    <x v="4"/>
    <n v="1653"/>
    <s v=""/>
    <s v="ABRUZZO"/>
    <n v="2.7572332670385257E-5"/>
  </r>
  <r>
    <s v="CERCINO"/>
    <s v="protocollo.cercino@cert.provincia.so.it"/>
    <x v="1"/>
    <x v="1"/>
    <n v="754"/>
    <s v=""/>
    <s v="LOMBARDIA"/>
    <n v="1.2576853498772222E-5"/>
  </r>
  <r>
    <s v="CERCIVENTO"/>
    <s v="comune.cercivento@certgov.fvg.it"/>
    <x v="0"/>
    <x v="16"/>
    <n v="696"/>
    <s v=""/>
    <s v="FRIULI-VENEZIA GIULIA"/>
    <n v="1.1609403229635898E-5"/>
  </r>
  <r>
    <s v="CERCOLA"/>
    <s v="comune.cercola@asmepec.it"/>
    <x v="4"/>
    <x v="10"/>
    <n v="18128"/>
    <s v=""/>
    <s v="CAMPANIA"/>
    <n v="3.0237824963626371E-4"/>
  </r>
  <r>
    <s v="CERDA"/>
    <s v="affarigenerali@pec.comune.cerda.pa.it"/>
    <x v="3"/>
    <x v="6"/>
    <n v="5391"/>
    <s v=""/>
    <s v="SICILIA"/>
    <n v="8.9922834498515981E-5"/>
  </r>
  <r>
    <s v="CEREA"/>
    <s v="comunecerea@halleypec.it"/>
    <x v="0"/>
    <x v="0"/>
    <n v="16251"/>
    <s v=""/>
    <s v="VENETO"/>
    <n v="2.7106955730576575E-4"/>
  </r>
  <r>
    <s v="CEREGNANO"/>
    <s v="protocollo.comune.ceregnano.ro@pecveneto.it"/>
    <x v="0"/>
    <x v="0"/>
    <n v="3691"/>
    <s v=""/>
    <s v="VENETO"/>
    <n v="6.1566533506589221E-5"/>
  </r>
  <r>
    <s v="CERENZIA"/>
    <s v="affgenerali.cerenzia@asmepec.it"/>
    <x v="4"/>
    <x v="11"/>
    <n v="1215"/>
    <s v=""/>
    <s v="CALABRIA"/>
    <n v="2.0266415120700596E-5"/>
  </r>
  <r>
    <s v="CERES"/>
    <s v="comune.ceres@pec.comune.ceres.to.it"/>
    <x v="1"/>
    <x v="8"/>
    <n v="1056"/>
    <s v=""/>
    <s v="PIEMONTE"/>
    <n v="1.761426696910274E-5"/>
  </r>
  <r>
    <s v="CERESARA"/>
    <s v="ceresara.mn@legalmail.it"/>
    <x v="1"/>
    <x v="1"/>
    <n v="2712"/>
    <s v=""/>
    <s v="LOMBARDIA"/>
    <n v="4.5236640170650219E-5"/>
  </r>
  <r>
    <s v="CERESETO"/>
    <s v="cereseto@pec.comune.cereseto.al.it"/>
    <x v="1"/>
    <x v="8"/>
    <n v="457"/>
    <s v=""/>
    <s v="PIEMONTE"/>
    <n v="7.6228409137120766E-6"/>
  </r>
  <r>
    <s v="CERESOLE ALBA"/>
    <s v="ceresole.dalba@cert.ruparpiemonte.it"/>
    <x v="1"/>
    <x v="8"/>
    <n v="2115"/>
    <s v=""/>
    <s v="PIEMONTE"/>
    <n v="3.5278574469367702E-5"/>
  </r>
  <r>
    <s v="CERESOLE REALE"/>
    <s v="ceresole.reale@cert.ruparpiemonte.it"/>
    <x v="1"/>
    <x v="8"/>
    <n v="159"/>
    <s v=""/>
    <s v="PIEMONTE"/>
    <n v="2.652148151597856E-6"/>
  </r>
  <r>
    <s v="CERETE"/>
    <s v="comune.cerete@pec.regione.lombardia.it"/>
    <x v="1"/>
    <x v="1"/>
    <n v="1646"/>
    <s v=""/>
    <s v="LOMBARDIA"/>
    <n v="2.7455571431006734E-5"/>
  </r>
  <r>
    <s v="CERETTO LOMELLINA"/>
    <s v="cerettolomellina@pcert.it"/>
    <x v="1"/>
    <x v="1"/>
    <n v="205"/>
    <s v=""/>
    <s v="LOMBARDIA"/>
    <n v="3.4194362960852858E-6"/>
  </r>
  <r>
    <s v="CERGNAGO"/>
    <s v="comune.cergnago@pec.regione.lombardia.it"/>
    <x v="1"/>
    <x v="1"/>
    <n v="754"/>
    <s v=""/>
    <s v="LOMBARDIA"/>
    <n v="1.2576853498772222E-5"/>
  </r>
  <r>
    <s v="CERIALE"/>
    <s v="comuneceriale@postecert.it"/>
    <x v="1"/>
    <x v="17"/>
    <n v="5815"/>
    <s v=""/>
    <s v="LIGURIA"/>
    <n v="9.6995229569443603E-5"/>
  </r>
  <r>
    <s v="CERIANA"/>
    <s v="comuneceriana.im@legalmail.it"/>
    <x v="1"/>
    <x v="17"/>
    <n v="1253"/>
    <s v=""/>
    <s v="LIGURIA"/>
    <n v="2.090026184875543E-5"/>
  </r>
  <r>
    <s v="CERIANO LAGHETTO"/>
    <s v="comune.ceriano-laghetto@legalmail.it"/>
    <x v="1"/>
    <x v="1"/>
    <n v="6324"/>
    <s v=""/>
    <s v="LOMBARDIA"/>
    <n v="1.0548543968996755E-4"/>
  </r>
  <r>
    <s v="CERIGNALE"/>
    <s v="comune.cerignale@sintranet.legalmail.it"/>
    <x v="0"/>
    <x v="15"/>
    <n v="155"/>
    <s v=""/>
    <s v="EMILIA-ROMAGNA"/>
    <n v="2.5854274433815578E-6"/>
  </r>
  <r>
    <s v="CERIGNOLA"/>
    <s v="protocollo.comune.cerignola@pec.rupar.puglia.it"/>
    <x v="4"/>
    <x v="7"/>
    <n v="56653"/>
    <s v=""/>
    <s v="COMPRESO"/>
    <n v="9.4498207064448638E-4"/>
  </r>
  <r>
    <s v="CERISANO"/>
    <s v="comune.cerisano.cs@legalmail.it"/>
    <x v="4"/>
    <x v="11"/>
    <n v="3271"/>
    <s v=""/>
    <s v="CALABRIA"/>
    <n v="5.45608591438779E-5"/>
  </r>
  <r>
    <s v="CERMENATE"/>
    <s v="cermenate@pec.provincia.como.it"/>
    <x v="1"/>
    <x v="1"/>
    <n v="9023"/>
    <s v=""/>
    <s v="LOMBARDIA"/>
    <n v="1.5050523755891481E-4"/>
  </r>
  <r>
    <s v="CERMES"/>
    <s v="PEC NON ESISTENTE"/>
    <x v="0"/>
    <x v="18"/>
    <n v="1411"/>
    <s v=""/>
    <s v="TRENTINO-ALTO ADIGE/SÜDTIROL"/>
    <n v="2.3535729823299211E-5"/>
  </r>
  <r>
    <s v="CERMIGNANO"/>
    <s v="certmail@pec.comune.cermignano.te.gov.it"/>
    <x v="4"/>
    <x v="4"/>
    <n v="1787"/>
    <s v=""/>
    <s v="ABRUZZO"/>
    <n v="2.9807476395631248E-5"/>
  </r>
  <r>
    <s v="CERNOBBIO"/>
    <s v="comune.cernobbio.co@halleycert.it"/>
    <x v="1"/>
    <x v="1"/>
    <n v="6830"/>
    <s v=""/>
    <s v="LOMBARDIA"/>
    <n v="1.1392560927932928E-4"/>
  </r>
  <r>
    <s v="CERNUSCO LOMBARDONE"/>
    <s v="comune.cernuscolombardone@legalmail.it"/>
    <x v="1"/>
    <x v="1"/>
    <n v="3851"/>
    <s v=""/>
    <s v="LOMBARDIA"/>
    <n v="6.4235361835241156E-5"/>
  </r>
  <r>
    <s v="CERNUSCO SUL NAVIGLIO"/>
    <s v="comune.cernuscosulnaviglio@pec.regione.lombardia.it"/>
    <x v="1"/>
    <x v="1"/>
    <n v="30697"/>
    <s v=""/>
    <s v="LOMBARDIA"/>
    <n v="5.1203139502892692E-4"/>
  </r>
  <r>
    <s v="CERRETO CASTELLO"/>
    <s v="PEC NON ESISTENTE"/>
    <x v="1"/>
    <x v="8"/>
    <n v="628"/>
    <s v=""/>
    <s v="PIEMONTE"/>
    <n v="1.0475151189958828E-5"/>
  </r>
  <r>
    <s v="CERRETO D'ASTI"/>
    <s v="protocollo.cerreto.dasti@cert.ruparpiemonte.it"/>
    <x v="1"/>
    <x v="8"/>
    <n v="220"/>
    <s v=""/>
    <s v="PIEMONTE"/>
    <n v="3.6696389518964043E-6"/>
  </r>
  <r>
    <s v="CERRETO D'ESI"/>
    <s v="demografico@pec.comune.cerretodesi.an.it"/>
    <x v="2"/>
    <x v="12"/>
    <n v="3967"/>
    <s v=""/>
    <s v="MARCHE"/>
    <n v="6.6170262373513796E-5"/>
  </r>
  <r>
    <s v="CERRETO DI SPOLETO"/>
    <s v="comune.cerretodispoleto@postacert.umbria.it"/>
    <x v="2"/>
    <x v="13"/>
    <n v="1122"/>
    <s v=""/>
    <s v="UMBRIA"/>
    <n v="1.8715158654671662E-5"/>
  </r>
  <r>
    <s v="CERRETO GRUE"/>
    <s v="cerretogrue@cert.ruparpiemonte.it"/>
    <x v="1"/>
    <x v="8"/>
    <n v="325"/>
    <s v=""/>
    <s v="PIEMONTE"/>
    <n v="5.4210575425742341E-6"/>
  </r>
  <r>
    <s v="CERRETO GUIDI"/>
    <s v="comune.cerreto-guidi@postacert.toscana.it"/>
    <x v="2"/>
    <x v="2"/>
    <n v="10364"/>
    <s v=""/>
    <s v="TOSCANA"/>
    <n v="1.728733549884288E-4"/>
  </r>
  <r>
    <s v="CERRETO LAZIALE"/>
    <s v="comunecerretolaziale@pec.it"/>
    <x v="2"/>
    <x v="9"/>
    <n v="1192"/>
    <s v=""/>
    <s v="LAZIO"/>
    <n v="1.9882771048456881E-5"/>
  </r>
  <r>
    <s v="CERRETO SANNITA"/>
    <s v="protocollocerretosannita@pec.it"/>
    <x v="4"/>
    <x v="10"/>
    <n v="4083"/>
    <s v=""/>
    <s v="CAMPANIA"/>
    <n v="6.810516291178645E-5"/>
  </r>
  <r>
    <s v="CERRETTO LANGHE"/>
    <s v="comune.cerrettolanghe.cn@legalmail.it"/>
    <x v="1"/>
    <x v="8"/>
    <n v="455"/>
    <s v=""/>
    <s v="PIEMONTE"/>
    <n v="7.5894805596039271E-6"/>
  </r>
  <r>
    <s v="CERRINA MONFERRATO"/>
    <s v="comune.cerrina@pec.it"/>
    <x v="1"/>
    <x v="8"/>
    <n v="1495"/>
    <s v=""/>
    <s v="PIEMONTE"/>
    <n v="2.4936864695841476E-5"/>
  </r>
  <r>
    <s v="CERRIONE"/>
    <s v="cerrione@pec.ptbiellese.it"/>
    <x v="1"/>
    <x v="8"/>
    <n v="2894"/>
    <s v=""/>
    <s v="PIEMONTE"/>
    <n v="4.8272432394491795E-5"/>
  </r>
  <r>
    <s v="CERRO AL LAMBRO"/>
    <s v="cerroallambro@pacertificata.it"/>
    <x v="1"/>
    <x v="1"/>
    <n v="4956"/>
    <s v=""/>
    <s v="LOMBARDIA"/>
    <n v="8.266695747999355E-5"/>
  </r>
  <r>
    <s v="CERRO AL VOLTURNO"/>
    <s v="amministrativo@pec.comune.cerroalvolturno.is.it"/>
    <x v="4"/>
    <x v="14"/>
    <n v="1341"/>
    <s v=""/>
    <s v="MOLISE"/>
    <n v="2.2368117429513992E-5"/>
  </r>
  <r>
    <s v="CERRO MAGGIORE"/>
    <s v="protocollo.cerromaggiore@legalmail.it"/>
    <x v="1"/>
    <x v="1"/>
    <n v="14735"/>
    <s v=""/>
    <s v="LOMBARDIA"/>
    <n v="2.457824088917887E-4"/>
  </r>
  <r>
    <s v="CERRO TANARO"/>
    <s v="protocollo.cerro.tanaro@cert.ruparpiemonte.it"/>
    <x v="1"/>
    <x v="8"/>
    <n v="670"/>
    <s v=""/>
    <s v="PIEMONTE"/>
    <n v="1.1175718626229958E-5"/>
  </r>
  <r>
    <s v="CERRO VERONESE"/>
    <s v="comune.cerroveronese@pec.it"/>
    <x v="0"/>
    <x v="0"/>
    <n v="2434"/>
    <s v=""/>
    <s v="VENETO"/>
    <n v="4.0599550949617494E-5"/>
  </r>
  <r>
    <s v="CERSOSIMO"/>
    <s v="comunecersosimo.pz@pec.it"/>
    <x v="4"/>
    <x v="5"/>
    <n v="718"/>
    <s v=""/>
    <s v="BASILICATA"/>
    <n v="1.1976367124825539E-5"/>
  </r>
  <r>
    <s v="CERTALDO"/>
    <s v="comune.certaldo@postacert.toscana.it"/>
    <x v="2"/>
    <x v="2"/>
    <n v="15935"/>
    <s v=""/>
    <s v="TOSCANA"/>
    <n v="2.6579862135667822E-4"/>
  </r>
  <r>
    <s v="CERTOSA DI PAVIA"/>
    <s v="sindaco.comune.certosadipavia@pec.regione.lombardia.it"/>
    <x v="1"/>
    <x v="1"/>
    <n v="5004"/>
    <s v=""/>
    <s v="LOMBARDIA"/>
    <n v="8.3467605978589118E-5"/>
  </r>
  <r>
    <s v="CERVA"/>
    <s v="sindaco.cerva@asmepec.it"/>
    <x v="4"/>
    <x v="11"/>
    <n v="1269"/>
    <s v=""/>
    <s v="CALABRIA"/>
    <n v="2.1167144681620623E-5"/>
  </r>
  <r>
    <s v="CERVARA DI ROMA"/>
    <s v="cervaradiroma.comune@legalmail.it"/>
    <x v="2"/>
    <x v="9"/>
    <n v="472"/>
    <s v=""/>
    <s v="LAZIO"/>
    <n v="7.8730435695231951E-6"/>
  </r>
  <r>
    <s v="CERVARESE SANTA CROCE"/>
    <s v="cervaresesantacroce.pd@cert.ip-veneto.net"/>
    <x v="0"/>
    <x v="0"/>
    <n v="5698"/>
    <s v=""/>
    <s v="VENETO"/>
    <n v="9.5043648854116871E-5"/>
  </r>
  <r>
    <s v="CERVARO"/>
    <s v="comune.cervaro.fr@cet-posta.it"/>
    <x v="2"/>
    <x v="9"/>
    <n v="7744"/>
    <s v=""/>
    <s v="LAZIO"/>
    <n v="1.2917129110675342E-4"/>
  </r>
  <r>
    <s v="CERVASCA"/>
    <s v="cervasca@postemailcertificata.it"/>
    <x v="1"/>
    <x v="8"/>
    <n v="4804"/>
    <s v=""/>
    <s v="PIEMONTE"/>
    <n v="8.0131570567774216E-5"/>
  </r>
  <r>
    <s v="CERVATTO"/>
    <s v="cervatto@cert.ruparpiemonte.it"/>
    <x v="1"/>
    <x v="8"/>
    <n v="48"/>
    <s v=""/>
    <s v="PIEMONTE"/>
    <n v="8.0064849859557911E-7"/>
  </r>
  <r>
    <s v="CERVENO"/>
    <s v="protocollo@pec.comune.cerveno.bs.it"/>
    <x v="1"/>
    <x v="1"/>
    <n v="663"/>
    <s v=""/>
    <s v="LOMBARDIA"/>
    <n v="1.1058957386851437E-5"/>
  </r>
  <r>
    <s v="CERVERE"/>
    <s v="cervere@postemailcertificata.it"/>
    <x v="1"/>
    <x v="8"/>
    <n v="2162"/>
    <s v=""/>
    <s v="PIEMONTE"/>
    <n v="3.6062542790909212E-5"/>
  </r>
  <r>
    <s v="CERVESINA"/>
    <s v="ragioneria.cervesina@pec.it"/>
    <x v="1"/>
    <x v="1"/>
    <n v="1224"/>
    <s v=""/>
    <s v="LOMBARDIA"/>
    <n v="2.0416536714187266E-5"/>
  </r>
  <r>
    <s v="CERVETERI"/>
    <s v="comunecerveteri@pec.it"/>
    <x v="2"/>
    <x v="9"/>
    <n v="35207"/>
    <s v=""/>
    <s v="LAZIO"/>
    <n v="5.8725899354280327E-4"/>
  </r>
  <r>
    <s v="CERVIA"/>
    <s v="comune.cervia@legalmail.it"/>
    <x v="0"/>
    <x v="15"/>
    <n v="28896"/>
    <s v=""/>
    <s v="EMILIA-ROMAGNA"/>
    <n v="4.8199039615453866E-4"/>
  </r>
  <r>
    <s v="CERVICATI"/>
    <s v="sindaco.cervicati@asmepec.it"/>
    <x v="4"/>
    <x v="11"/>
    <n v="888"/>
    <s v=""/>
    <s v="CALABRIA"/>
    <n v="1.4811997224018214E-5"/>
  </r>
  <r>
    <s v="CERVIGNANO D'ADDA"/>
    <s v="cervignanodadda@cert.elaus2002.net"/>
    <x v="1"/>
    <x v="1"/>
    <n v="2119"/>
    <s v=""/>
    <s v="LOMBARDIA"/>
    <n v="3.5345295177584003E-5"/>
  </r>
  <r>
    <s v="CERVIGNANO DEL FRIULI"/>
    <s v="comune.cervignanodelfriuli@certgov.fvg.it"/>
    <x v="0"/>
    <x v="16"/>
    <n v="13409"/>
    <s v=""/>
    <s v="FRIULI-VENEZIA GIULIA"/>
    <n v="2.2366449411808585E-4"/>
  </r>
  <r>
    <s v="CERVINARA"/>
    <s v="ufficioprotocollo.cervinara@asmepec.it"/>
    <x v="4"/>
    <x v="10"/>
    <n v="9969"/>
    <s v=""/>
    <s v="CAMPANIA"/>
    <n v="1.6628468505206935E-4"/>
  </r>
  <r>
    <s v="CERVINO"/>
    <s v="comune.cervino@asmepec.it"/>
    <x v="4"/>
    <x v="10"/>
    <n v="5024"/>
    <s v=""/>
    <s v="CAMPANIA"/>
    <n v="8.3801209519670622E-5"/>
  </r>
  <r>
    <s v="CERVO"/>
    <s v="protocollo@pec.comunecervo.com"/>
    <x v="1"/>
    <x v="17"/>
    <n v="1128"/>
    <s v=""/>
    <s v="LIGURIA"/>
    <n v="1.8815239716996109E-5"/>
  </r>
  <r>
    <s v="CERZETO"/>
    <s v="comune.cerzeto@pec.comune.cerzeto.cs.it"/>
    <x v="4"/>
    <x v="11"/>
    <n v="1328"/>
    <s v=""/>
    <s v="CALABRIA"/>
    <n v="2.2151275127811021E-5"/>
  </r>
  <r>
    <s v="CESA"/>
    <s v="elettorale@pec.comune.cesa.ce.it"/>
    <x v="4"/>
    <x v="10"/>
    <n v="8496"/>
    <s v=""/>
    <s v="CAMPANIA"/>
    <n v="1.417147842514175E-4"/>
  </r>
  <r>
    <s v="CESANA BRIANZA"/>
    <s v="comune.cesanabrianza@pec.regione.lombardia.it"/>
    <x v="1"/>
    <x v="1"/>
    <n v="2348"/>
    <s v=""/>
    <s v="LOMBARDIA"/>
    <n v="3.9165055722967082E-5"/>
  </r>
  <r>
    <s v="CESANA TORINESE"/>
    <s v="comunecesana@legalmail.it"/>
    <x v="1"/>
    <x v="8"/>
    <n v="1007"/>
    <s v=""/>
    <s v="PIEMONTE"/>
    <n v="1.6796938293453086E-5"/>
  </r>
  <r>
    <s v="CESANO BOSCONE"/>
    <s v="protocollo@pec.comune.cesano-boscone.mi.it"/>
    <x v="1"/>
    <x v="1"/>
    <n v="23398"/>
    <s v=""/>
    <s v="LOMBARDIA"/>
    <n v="3.9028278271123669E-4"/>
  </r>
  <r>
    <s v="CESANO MADERNO"/>
    <s v="protocollo@pec.comune.cesano-maderno.mb.it"/>
    <x v="1"/>
    <x v="1"/>
    <n v="37010"/>
    <s v=""/>
    <s v="LOMBARDIA"/>
    <n v="6.1733335277129966E-4"/>
  </r>
  <r>
    <s v="CESARA"/>
    <s v="cesara@cert.ruparpiemonte.it"/>
    <x v="1"/>
    <x v="8"/>
    <n v="598"/>
    <s v=""/>
    <s v="PIEMONTE"/>
    <n v="9.9747458783365907E-6"/>
  </r>
  <r>
    <s v="CESARÒ"/>
    <s v="PEC NON ESISTENTE"/>
    <x v="3"/>
    <x v="6"/>
    <n v="2572"/>
    <s v=""/>
    <s v="SICILIA"/>
    <n v="4.2901415383079781E-5"/>
  </r>
  <r>
    <s v="CESATE"/>
    <s v="protocollo@comune.cesate.mi.legalmail.it"/>
    <x v="1"/>
    <x v="1"/>
    <n v="13858"/>
    <s v=""/>
    <s v="LOMBARDIA"/>
    <n v="2.3115389361536533E-4"/>
  </r>
  <r>
    <s v="CESENA"/>
    <s v="protocollo@pec.comune.cesena.fc.it"/>
    <x v="0"/>
    <x v="15"/>
    <n v="95990"/>
    <s v=""/>
    <s v="COMPRESO"/>
    <n v="1.6011301954206175E-3"/>
  </r>
  <r>
    <s v="CESENATICO"/>
    <s v="cesenatico@cert.provincia.fc.it"/>
    <x v="0"/>
    <x v="15"/>
    <n v="25412"/>
    <s v=""/>
    <s v="EMILIA-ROMAGNA"/>
    <n v="4.2387665929814283E-4"/>
  </r>
  <r>
    <s v="CESINALI"/>
    <s v="protocollo@pec.comune.cesinali.av.it"/>
    <x v="4"/>
    <x v="10"/>
    <n v="2472"/>
    <s v=""/>
    <s v="CAMPANIA"/>
    <n v="4.1233397677672324E-5"/>
  </r>
  <r>
    <s v="CESIO"/>
    <s v="pec@pec.comune.cesio.im.it"/>
    <x v="1"/>
    <x v="17"/>
    <n v="286"/>
    <s v=""/>
    <s v="LIGURIA"/>
    <n v="4.7705306374653256E-6"/>
  </r>
  <r>
    <s v="CESIOMAGGIORE"/>
    <s v="cesiomaggiore.bl@cert.ip-veneto.net"/>
    <x v="0"/>
    <x v="0"/>
    <n v="4145"/>
    <s v=""/>
    <s v="VENETO"/>
    <n v="6.9139333889139078E-5"/>
  </r>
  <r>
    <s v="CESSALTO"/>
    <s v="protocollo.comune.cessalto.tv@pecveneto.it"/>
    <x v="0"/>
    <x v="0"/>
    <n v="3834"/>
    <s v=""/>
    <s v="VENETO"/>
    <n v="6.3951798825321888E-5"/>
  </r>
  <r>
    <s v="CESSANITI"/>
    <s v="demografici@pec.comunecessaniti.it"/>
    <x v="4"/>
    <x v="11"/>
    <n v="3405"/>
    <s v=""/>
    <s v="CALABRIA"/>
    <n v="5.6796002869123894E-5"/>
  </r>
  <r>
    <s v="CESSAPALOMBO"/>
    <s v="comune.cessapalombo.mc@legalmail.it"/>
    <x v="2"/>
    <x v="12"/>
    <n v="546"/>
    <s v=""/>
    <s v="MARCHE"/>
    <n v="9.1073766715247132E-6"/>
  </r>
  <r>
    <s v="CESSOLE"/>
    <s v="comune.cessole.at@legalmail.it"/>
    <x v="1"/>
    <x v="8"/>
    <n v="420"/>
    <s v=""/>
    <s v="PIEMONTE"/>
    <n v="7.0056743627113176E-6"/>
  </r>
  <r>
    <s v="CETARA"/>
    <s v="segretario.cetara@asmepec.it"/>
    <x v="4"/>
    <x v="10"/>
    <n v="2302"/>
    <s v=""/>
    <s v="CAMPANIA"/>
    <n v="3.839776757847965E-5"/>
  </r>
  <r>
    <s v="CETO"/>
    <s v="info@pec.comuneceto.eu"/>
    <x v="1"/>
    <x v="1"/>
    <n v="1950"/>
    <s v=""/>
    <s v="LOMBARDIA"/>
    <n v="3.2526345255445401E-5"/>
  </r>
  <r>
    <s v="CETONA"/>
    <s v="comune.cetona@pec.consorzioterrecablate.it"/>
    <x v="2"/>
    <x v="2"/>
    <n v="2845"/>
    <s v=""/>
    <s v="TOSCANA"/>
    <n v="4.7455103718842141E-5"/>
  </r>
  <r>
    <s v="CETRARO"/>
    <s v="protocollo.cetraro@asmepec.it"/>
    <x v="4"/>
    <x v="11"/>
    <n v="10260"/>
    <s v=""/>
    <s v="CALABRIA"/>
    <n v="1.7113861657480503E-4"/>
  </r>
  <r>
    <s v="CEVA"/>
    <s v="comune.ceva.cn@cert.legalmail.it"/>
    <x v="1"/>
    <x v="8"/>
    <n v="5757"/>
    <s v=""/>
    <s v="PIEMONTE"/>
    <n v="9.6027779300307276E-5"/>
  </r>
  <r>
    <s v="CEVO"/>
    <s v="protocollo@pec.comune.cevo.bs.it"/>
    <x v="1"/>
    <x v="1"/>
    <n v="930"/>
    <s v=""/>
    <s v="LOMBARDIA"/>
    <n v="1.5512564660289344E-5"/>
  </r>
  <r>
    <s v="CHALLAND-SAINT-ANSELME"/>
    <s v="protocollo@pec.comune.challand-st-anselme.ao.it"/>
    <x v="1"/>
    <x v="19"/>
    <n v="756"/>
    <s v=""/>
    <s v="VALLE D'AOSTA/VALLÉE D'AOSTE"/>
    <n v="1.2610213852880372E-5"/>
  </r>
  <r>
    <s v="CHALLAND-SAINT-VICTOR"/>
    <s v="protocollo@pec.comune.challand-st-victor.ao.it"/>
    <x v="1"/>
    <x v="19"/>
    <n v="611"/>
    <s v=""/>
    <s v="VALLE D'AOSTA/VALLÉE D'AOSTE"/>
    <n v="1.019158818003956E-5"/>
  </r>
  <r>
    <s v="CHAMBAVE"/>
    <s v="protocollo@pec.comune.chambave.ao.it"/>
    <x v="1"/>
    <x v="19"/>
    <n v="939"/>
    <s v=""/>
    <s v="VALLE D'AOSTA/VALLÉE D'AOSTE"/>
    <n v="1.5662686253776018E-5"/>
  </r>
  <r>
    <s v="CHAMOIS"/>
    <s v="protocollo@pec.comune.chamois.ao.it"/>
    <x v="1"/>
    <x v="19"/>
    <n v="94"/>
    <s v=""/>
    <s v="VALLE D'AOSTA/VALLÉE D'AOSTE"/>
    <n v="1.5679366430830091E-6"/>
  </r>
  <r>
    <s v="CHAMPDEPRAZ"/>
    <s v="protocollo@pec.comune.champdepraz.ao.it"/>
    <x v="1"/>
    <x v="19"/>
    <n v="702"/>
    <s v=""/>
    <s v="VALLE D'AOSTA/VALLÉE D'AOSTE"/>
    <n v="1.1709484291960344E-5"/>
  </r>
  <r>
    <s v="CHAMPORCHER"/>
    <s v="protocollo@pec.comune.champorcher.ao.it"/>
    <x v="1"/>
    <x v="19"/>
    <n v="398"/>
    <s v=""/>
    <s v="VALLE D'AOSTA/VALLÉE D'AOSTE"/>
    <n v="6.638710467521677E-6"/>
  </r>
  <r>
    <s v="CHARVENSOD"/>
    <s v="protocollo@pec.comune.charvensod.ao.it"/>
    <x v="1"/>
    <x v="19"/>
    <n v="2507"/>
    <s v=""/>
    <s v="VALLE D'AOSTA/VALLÉE D'AOSTE"/>
    <n v="4.1817203874564938E-5"/>
  </r>
  <r>
    <s v="CHÂTILLON"/>
    <s v="PEC NON ESISTENTE"/>
    <x v="1"/>
    <x v="19"/>
    <n v="4946"/>
    <s v=""/>
    <s v="VALLE D'AOSTA/VALLÉE D'AOSTE"/>
    <n v="8.2500155709452804E-5"/>
  </r>
  <r>
    <s v="CHERASCO"/>
    <s v="cherasco@postemailcertificata.it"/>
    <x v="1"/>
    <x v="8"/>
    <n v="8652"/>
    <s v=""/>
    <s v="PIEMONTE"/>
    <n v="1.4431689187185314E-4"/>
  </r>
  <r>
    <s v="CHEREMULE"/>
    <s v="protocollo.cheremule@legalmail.it"/>
    <x v="3"/>
    <x v="3"/>
    <n v="455"/>
    <s v=""/>
    <s v="SARDEGNA"/>
    <n v="7.5894805596039271E-6"/>
  </r>
  <r>
    <s v="CHIALAMBERTO"/>
    <s v="comchialamberto@pec.it"/>
    <x v="1"/>
    <x v="8"/>
    <n v="364"/>
    <s v=""/>
    <s v="PIEMONTE"/>
    <n v="6.0715844476831419E-6"/>
  </r>
  <r>
    <s v="CHIAMPO"/>
    <s v="protocollo.comune.chiampo.vi@pecveneto.it"/>
    <x v="0"/>
    <x v="0"/>
    <n v="12859"/>
    <s v=""/>
    <s v="VENETO"/>
    <n v="2.1449039673834483E-4"/>
  </r>
  <r>
    <s v="CHIANCHE"/>
    <s v="ufficioanagrafe.chianche@asmepec.it"/>
    <x v="4"/>
    <x v="10"/>
    <n v="551"/>
    <s v=""/>
    <s v="CAMPANIA"/>
    <n v="9.1907775567950857E-6"/>
  </r>
  <r>
    <s v="CHIANCIANO TERME"/>
    <s v="comune.chianciano-terme@pec.consorzioterrecablate.it"/>
    <x v="2"/>
    <x v="2"/>
    <n v="7058"/>
    <s v=""/>
    <s v="TOSCANA"/>
    <n v="1.1772868964765828E-4"/>
  </r>
  <r>
    <s v="CHIANNI"/>
    <s v="comune.chianni@postacert.toscana.it"/>
    <x v="2"/>
    <x v="2"/>
    <n v="1457"/>
    <s v=""/>
    <s v="TOSCANA"/>
    <n v="2.4303017967786643E-5"/>
  </r>
  <r>
    <s v="CHIANOCCO"/>
    <s v="segreteria@pec.comune.chianocco.to.it"/>
    <x v="1"/>
    <x v="8"/>
    <n v="1700"/>
    <s v=""/>
    <s v="PIEMONTE"/>
    <n v="2.8356300991926761E-5"/>
  </r>
  <r>
    <s v="CHIARAMONTE GULFI"/>
    <s v="protocollo@pec.comune.chiaramonte-gulfi.rg.it"/>
    <x v="3"/>
    <x v="6"/>
    <n v="8224"/>
    <s v=""/>
    <s v="SICILIA"/>
    <n v="1.3717777609270921E-4"/>
  </r>
  <r>
    <s v="CHIARAMONTI"/>
    <s v="protocollo@pec.comune.chiaramonti.ss.it"/>
    <x v="3"/>
    <x v="3"/>
    <n v="1735"/>
    <s v=""/>
    <s v="SARDEGNA"/>
    <n v="2.8940107188819372E-5"/>
  </r>
  <r>
    <s v="CHIARANO"/>
    <s v="comune.chiarano.tv@pecveneto.it"/>
    <x v="0"/>
    <x v="0"/>
    <n v="3695"/>
    <s v=""/>
    <s v="VENETO"/>
    <n v="6.1633254214805522E-5"/>
  </r>
  <r>
    <s v="CHIARAVALLE"/>
    <s v="info@pec.comune.chiaravalle.an.it"/>
    <x v="2"/>
    <x v="12"/>
    <n v="14858"/>
    <s v=""/>
    <s v="MARCHE"/>
    <n v="2.4783407066943992E-4"/>
  </r>
  <r>
    <s v="CHIARAVALLE CENTRALE"/>
    <s v="comunechiaravallecentrale@asmepec.it"/>
    <x v="4"/>
    <x v="11"/>
    <n v="5883"/>
    <s v=""/>
    <s v="CALABRIA"/>
    <n v="9.8129481609120662E-5"/>
  </r>
  <r>
    <s v="CHIARI"/>
    <s v="comunedichiari@legalmail.it"/>
    <x v="1"/>
    <x v="1"/>
    <n v="18391"/>
    <s v=""/>
    <s v="LOMBARDIA"/>
    <n v="3.0676513620148533E-4"/>
  </r>
  <r>
    <s v="CHIAROMONTE"/>
    <s v="comune.chiaromonte@cert.ruparbasilicata.it"/>
    <x v="4"/>
    <x v="5"/>
    <n v="1954"/>
    <s v=""/>
    <s v="BASILICATA"/>
    <n v="3.2593065963661702E-5"/>
  </r>
  <r>
    <s v="CHIAUCI"/>
    <s v="comunedichiauci@pec.it"/>
    <x v="4"/>
    <x v="14"/>
    <n v="268"/>
    <s v=""/>
    <s v="MOLISE"/>
    <n v="4.4702874504919832E-6"/>
  </r>
  <r>
    <s v="CHIAVARI"/>
    <s v="comune.chiavari@cert.legalmail.it"/>
    <x v="1"/>
    <x v="17"/>
    <n v="27338"/>
    <s v=""/>
    <s v="LIGURIA"/>
    <n v="4.5600268030429044E-4"/>
  </r>
  <r>
    <s v="CHIAVENNA"/>
    <s v="protocollo.chiavenna@cert.provincia.so.it"/>
    <x v="1"/>
    <x v="1"/>
    <n v="7297"/>
    <s v=""/>
    <s v="LOMBARDIA"/>
    <n v="1.217152519635821E-4"/>
  </r>
  <r>
    <s v="CHIAVERANO"/>
    <s v="pec@pec.comune.chiaverano.to.it"/>
    <x v="1"/>
    <x v="8"/>
    <n v="2106"/>
    <s v=""/>
    <s v="PIEMONTE"/>
    <n v="3.5128452875881036E-5"/>
  </r>
  <r>
    <s v="CHIENES"/>
    <s v="PEC NON ESISTENTE"/>
    <x v="0"/>
    <x v="18"/>
    <n v="2695"/>
    <s v=""/>
    <s v="TRENTINO-ALTO ADIGE/SÜDTIROL"/>
    <n v="4.4953077160730951E-5"/>
  </r>
  <r>
    <s v="CHIERI"/>
    <s v="protocollo.chieri@pcert.it"/>
    <x v="1"/>
    <x v="8"/>
    <n v="35962"/>
    <s v=""/>
    <s v="PIEMONTE"/>
    <n v="5.9985252721862954E-4"/>
  </r>
  <r>
    <s v="CHIES D'ALPAGO"/>
    <s v="comune.chiesdalpago.bl@pecveneto.it"/>
    <x v="0"/>
    <x v="0"/>
    <n v="1411"/>
    <s v=""/>
    <s v="VENETO"/>
    <n v="2.3535729823299211E-5"/>
  </r>
  <r>
    <s v="CHIESA IN VALMALENCO"/>
    <s v="comune.chiesainvalmalenco@pec.regione.lombardia.it"/>
    <x v="1"/>
    <x v="1"/>
    <n v="2591"/>
    <s v=""/>
    <s v="LOMBARDIA"/>
    <n v="4.32183387471072E-5"/>
  </r>
  <r>
    <s v="CHIESANUOVA"/>
    <s v="comchiesanuova@postecert.it"/>
    <x v="1"/>
    <x v="8"/>
    <n v="203"/>
    <s v=""/>
    <s v="PIEMONTE"/>
    <n v="3.3860759419771367E-6"/>
  </r>
  <r>
    <s v="CHIESINA UZZANESE"/>
    <s v="comune.chiesinauzzanese@postacert.toscana.it"/>
    <x v="2"/>
    <x v="2"/>
    <n v="4479"/>
    <s v=""/>
    <s v="TOSCANA"/>
    <n v="7.471051302519998E-5"/>
  </r>
  <r>
    <s v="CHIETI"/>
    <s v="protocollo@pec.comune.chieti.it"/>
    <x v="4"/>
    <x v="4"/>
    <n v="51484"/>
    <s v=""/>
    <s v="COMPRESO"/>
    <n v="8.5876223545197487E-4"/>
  </r>
  <r>
    <s v="CHIEUTI"/>
    <s v="segreteria.chieuti@pec.it"/>
    <x v="4"/>
    <x v="7"/>
    <n v="1772"/>
    <s v=""/>
    <s v="PUGLIA"/>
    <n v="2.955727373982013E-5"/>
  </r>
  <r>
    <s v="CHIEVE"/>
    <s v="comune.chieve@mailcert.cremasconline.it"/>
    <x v="1"/>
    <x v="1"/>
    <n v="2240"/>
    <s v=""/>
    <s v="LOMBARDIA"/>
    <n v="3.7363596601127029E-5"/>
  </r>
  <r>
    <s v="CHIGNOLO D'ISOLA"/>
    <s v="protocollo@pec.comune.chignolodisola.bg.it"/>
    <x v="1"/>
    <x v="1"/>
    <n v="3214"/>
    <s v=""/>
    <s v="LOMBARDIA"/>
    <n v="5.3610089051795652E-5"/>
  </r>
  <r>
    <s v="CHIGNOLO PO"/>
    <s v="comune.chignolopo@pec.regione.lombardia.it"/>
    <x v="1"/>
    <x v="1"/>
    <n v="3992"/>
    <s v=""/>
    <s v="LOMBARDIA"/>
    <n v="6.6587266799865666E-5"/>
  </r>
  <r>
    <s v="CHIOGGIA"/>
    <s v="chioggia@pec.chioggia.org"/>
    <x v="0"/>
    <x v="0"/>
    <n v="49735"/>
    <s v=""/>
    <s v="VENETO"/>
    <n v="8.2958860578439847E-4"/>
  </r>
  <r>
    <s v="CHIOMONTE"/>
    <s v="segreteria.chiomonte@pec.it"/>
    <x v="1"/>
    <x v="8"/>
    <n v="932"/>
    <s v=""/>
    <s v="PIEMONTE"/>
    <n v="1.5545925014397495E-5"/>
  </r>
  <r>
    <s v="CHIONS"/>
    <s v="comune.chions@certgov.fvg.it"/>
    <x v="0"/>
    <x v="16"/>
    <n v="5188"/>
    <s v=""/>
    <s v="FRIULI-VENEZIA GIULIA"/>
    <n v="8.6536758556538844E-5"/>
  </r>
  <r>
    <s v="CHIOPRIS-VISCONE"/>
    <s v="comune.chioprisviscone@certgov.fvg.it"/>
    <x v="0"/>
    <x v="16"/>
    <n v="620"/>
    <s v=""/>
    <s v="FRIULI-VENEZIA GIULIA"/>
    <n v="1.0341709773526231E-5"/>
  </r>
  <r>
    <s v="CHITIGNANO"/>
    <s v="chitignano@postacert.toscana.it"/>
    <x v="2"/>
    <x v="2"/>
    <n v="933"/>
    <s v=""/>
    <s v="TOSCANA"/>
    <n v="1.556260519145157E-5"/>
  </r>
  <r>
    <s v="CHIUDUNO"/>
    <s v="chiuduno@pec.comune.chiuduno.bg.it"/>
    <x v="1"/>
    <x v="1"/>
    <n v="5852"/>
    <s v=""/>
    <s v="LOMBARDIA"/>
    <n v="9.7612396120444361E-5"/>
  </r>
  <r>
    <s v="CHIUPPANO"/>
    <s v="chiuppano.vi@cert.ip-veneto.net"/>
    <x v="0"/>
    <x v="0"/>
    <n v="2626"/>
    <s v=""/>
    <s v="VENETO"/>
    <n v="4.3802144943999808E-5"/>
  </r>
  <r>
    <s v="CHIURO"/>
    <s v="protocollo.chiuro@cert.provincia.so.it"/>
    <x v="1"/>
    <x v="1"/>
    <n v="2524"/>
    <s v=""/>
    <s v="LOMBARDIA"/>
    <n v="4.21007668844842E-5"/>
  </r>
  <r>
    <s v="CHIUSA"/>
    <s v="PEC NON ESISTENTE"/>
    <x v="0"/>
    <x v="18"/>
    <n v="5144"/>
    <s v=""/>
    <s v="TRENTINO-ALTO ADIGE/SÜDTIROL"/>
    <n v="8.5802830766159563E-5"/>
  </r>
  <r>
    <s v="CHIUSA DI PESIO"/>
    <s v="chiusa.di.pesio@cert.ruparpiemonte.it"/>
    <x v="1"/>
    <x v="8"/>
    <n v="3730"/>
    <s v=""/>
    <s v="PIEMONTE"/>
    <n v="6.2217060411698123E-5"/>
  </r>
  <r>
    <s v="CHIUSA DI SAN MICHELE"/>
    <s v="protocollo.chiusa.san.michele@cert.ruparpiemonte.it"/>
    <x v="1"/>
    <x v="8"/>
    <n v="1691"/>
    <s v=""/>
    <s v="PIEMONTE"/>
    <n v="2.8206179398440091E-5"/>
  </r>
  <r>
    <s v="CHIUSA SCLAFANI"/>
    <s v="protocollo.chiusasclafani@pec.it"/>
    <x v="3"/>
    <x v="6"/>
    <n v="2957"/>
    <s v=""/>
    <s v="SICILIA"/>
    <n v="4.9323283548898488E-5"/>
  </r>
  <r>
    <s v="CHIUSAFORTE"/>
    <s v="comune.chiusaforte@certgov.fvg.it"/>
    <x v="0"/>
    <x v="16"/>
    <n v="703"/>
    <s v=""/>
    <s v="FRIULI-VENEZIA GIULIA"/>
    <n v="1.1726164469014419E-5"/>
  </r>
  <r>
    <s v="CHIUSANICO"/>
    <s v="pec@pec.comune.chiusanico.im.it"/>
    <x v="1"/>
    <x v="17"/>
    <n v="603"/>
    <s v=""/>
    <s v="LIGURIA"/>
    <n v="1.0058146763606963E-5"/>
  </r>
  <r>
    <s v="CHIUSANO D'ASTI"/>
    <s v="chiusano.dasti@cert.ruparpiemonte.it"/>
    <x v="1"/>
    <x v="8"/>
    <n v="226"/>
    <s v=""/>
    <s v="PIEMONTE"/>
    <n v="3.7697200142208516E-6"/>
  </r>
  <r>
    <s v="CHIUSANO DI SAN DOMENICO"/>
    <s v="segreteria.chiusano@asmepec.it"/>
    <x v="4"/>
    <x v="10"/>
    <n v="2351"/>
    <s v=""/>
    <s v="CAMPANIA"/>
    <n v="3.9215096254129304E-5"/>
  </r>
  <r>
    <s v="CHIUSAVECCHIA"/>
    <s v="chiusavecchia@pec.it"/>
    <x v="1"/>
    <x v="17"/>
    <n v="565"/>
    <s v=""/>
    <s v="LIGURIA"/>
    <n v="9.4243000355521299E-6"/>
  </r>
  <r>
    <s v="CHIUSDINO"/>
    <s v="comune.chiusdino@pec.consorzioterrecablate.it"/>
    <x v="2"/>
    <x v="2"/>
    <n v="1877"/>
    <s v=""/>
    <s v="TOSCANA"/>
    <n v="3.1308692330497957E-5"/>
  </r>
  <r>
    <s v="CHIUSI"/>
    <s v="protocollo.chiusi@legalmail.it"/>
    <x v="2"/>
    <x v="2"/>
    <n v="8836"/>
    <s v=""/>
    <s v="TOSCANA"/>
    <n v="1.4738604444980286E-4"/>
  </r>
  <r>
    <s v="CHIUSI DELLA VERNA"/>
    <s v="comune.chiusidellaverna@postacert.toscana.it"/>
    <x v="2"/>
    <x v="2"/>
    <n v="2058"/>
    <s v=""/>
    <s v="TOSCANA"/>
    <n v="3.4327804377285454E-5"/>
  </r>
  <r>
    <s v="CHIVASSO"/>
    <s v="protocollo@pec.comune.chivasso.to.it"/>
    <x v="1"/>
    <x v="8"/>
    <n v="25914"/>
    <s v=""/>
    <s v="PIEMONTE"/>
    <n v="4.322501081792883E-4"/>
  </r>
  <r>
    <s v="CIAMPINO"/>
    <s v="comunediciampino@pec.comune.ciampino.roma.it"/>
    <x v="2"/>
    <x v="9"/>
    <n v="37235"/>
    <s v=""/>
    <s v="LAZIO"/>
    <n v="6.2108639260846643E-4"/>
  </r>
  <r>
    <s v="CIANCIANA"/>
    <s v="protocollocianciana@pec.it"/>
    <x v="3"/>
    <x v="6"/>
    <n v="3517"/>
    <s v=""/>
    <s v="SICILIA"/>
    <n v="5.8664182699180247E-5"/>
  </r>
  <r>
    <s v="CIBIANA DI CADORE"/>
    <s v="cibiana.bl@cert.ip-veneto.net"/>
    <x v="0"/>
    <x v="0"/>
    <n v="423"/>
    <s v=""/>
    <s v="VENETO"/>
    <n v="7.0557148938735415E-6"/>
  </r>
  <r>
    <s v="CICAGNA"/>
    <s v="comune.cicagna@anutel.it"/>
    <x v="1"/>
    <x v="17"/>
    <n v="2566"/>
    <s v=""/>
    <s v="LIGURIA"/>
    <n v="4.2801334320755337E-5"/>
  </r>
  <r>
    <s v="CICALA"/>
    <s v="staff.cicala@asmepec.it"/>
    <x v="4"/>
    <x v="11"/>
    <n v="1008"/>
    <s v=""/>
    <s v="CALABRIA"/>
    <n v="1.6813618470507162E-5"/>
  </r>
  <r>
    <s v="CICCIANO"/>
    <s v="elettorale.cicciano@asmepec.it"/>
    <x v="4"/>
    <x v="10"/>
    <n v="12698"/>
    <s v=""/>
    <s v="CAMPANIA"/>
    <n v="2.1180488823263884E-4"/>
  </r>
  <r>
    <s v="CICERALE"/>
    <s v="protocollo.cicerale@asmepec.it"/>
    <x v="4"/>
    <x v="10"/>
    <n v="1233"/>
    <s v=""/>
    <s v="CAMPANIA"/>
    <n v="2.056665830767394E-5"/>
  </r>
  <r>
    <s v="CICILIANO"/>
    <s v="protocollo@pec.comune.ciciliano.rm.it"/>
    <x v="2"/>
    <x v="9"/>
    <n v="1353"/>
    <s v=""/>
    <s v="LAZIO"/>
    <n v="2.2568279554162888E-5"/>
  </r>
  <r>
    <s v="CICOGNOLO"/>
    <s v="protocollo.comune.cicognolo@pec.regione.lombardia.it"/>
    <x v="1"/>
    <x v="1"/>
    <n v="955"/>
    <s v=""/>
    <s v="LOMBARDIA"/>
    <n v="1.5929569086641211E-5"/>
  </r>
  <r>
    <s v="CICONIO"/>
    <s v="ciconio@cert.ruparpiemonte.it"/>
    <x v="1"/>
    <x v="8"/>
    <n v="371"/>
    <s v=""/>
    <s v="PIEMONTE"/>
    <n v="6.1883456870616639E-6"/>
  </r>
  <r>
    <s v="CIGLIANO"/>
    <s v="cigliano@cert.ruparpiemonte.it"/>
    <x v="1"/>
    <x v="8"/>
    <n v="4547"/>
    <s v=""/>
    <s v="PIEMONTE"/>
    <n v="7.5844765064877052E-5"/>
  </r>
  <r>
    <s v="CIGLIÈ"/>
    <s v="ciglie@cert.ruparpiemonte.it"/>
    <x v="1"/>
    <x v="8"/>
    <n v="196"/>
    <s v=""/>
    <s v="PIEMONTE"/>
    <n v="3.2693147025986146E-6"/>
  </r>
  <r>
    <s v="CIGOGNOLA"/>
    <s v="segreteriacigognola@pec.it"/>
    <x v="1"/>
    <x v="1"/>
    <n v="1363"/>
    <s v=""/>
    <s v="LOMBARDIA"/>
    <n v="2.2735081324703633E-5"/>
  </r>
  <r>
    <s v="CIGOLE"/>
    <s v="protocollo@cert.comune.cigole.bs.it"/>
    <x v="1"/>
    <x v="1"/>
    <n v="1619"/>
    <s v=""/>
    <s v="LOMBARDIA"/>
    <n v="2.7005206650546721E-5"/>
  </r>
  <r>
    <s v="CILAVEGNA"/>
    <s v="comune.cilavegna.pv@legalmail.it"/>
    <x v="1"/>
    <x v="1"/>
    <n v="5656"/>
    <s v=""/>
    <s v="LOMBARDIA"/>
    <n v="9.4343081417845747E-5"/>
  </r>
  <r>
    <s v="CIMADOLMO"/>
    <s v="protocollo.comune.cimadolmo.tv@pecveneto.it"/>
    <x v="0"/>
    <x v="0"/>
    <n v="3413"/>
    <s v=""/>
    <s v="VENETO"/>
    <n v="5.6929444285556488E-5"/>
  </r>
  <r>
    <s v="CIMBERGO"/>
    <s v="info@pec.comunecimbergo.eu"/>
    <x v="1"/>
    <x v="1"/>
    <n v="562"/>
    <s v=""/>
    <s v="LOMBARDIA"/>
    <n v="9.374259504389906E-6"/>
  </r>
  <r>
    <s v="CIMINÀ"/>
    <s v="uffdem.cimina@asmepec.it"/>
    <x v="4"/>
    <x v="11"/>
    <n v="595"/>
    <s v=""/>
    <s v="CALABRIA"/>
    <n v="9.9247053471743669E-6"/>
  </r>
  <r>
    <s v="CIMINNA"/>
    <s v="comune.ciminna@pec.it"/>
    <x v="3"/>
    <x v="6"/>
    <n v="3845"/>
    <s v=""/>
    <s v="SICILIA"/>
    <n v="6.4135280772916698E-5"/>
  </r>
  <r>
    <s v="CIMITILE"/>
    <s v="protocollo.cimitile@asmepec.it "/>
    <x v="4"/>
    <x v="10"/>
    <n v="7093"/>
    <s v=""/>
    <s v="CAMPANIA"/>
    <n v="1.1831249584455089E-4"/>
  </r>
  <r>
    <s v="CIMOLAIS"/>
    <s v="comune.cimolais@certgov.fvg.it"/>
    <x v="0"/>
    <x v="16"/>
    <n v="421"/>
    <s v=""/>
    <s v="FRIULI-VENEZIA GIULIA"/>
    <n v="7.0223545397653919E-6"/>
  </r>
  <r>
    <s v="CIMONE"/>
    <s v="comunecimone@pec.it"/>
    <x v="0"/>
    <x v="18"/>
    <n v="685"/>
    <s v=""/>
    <s v="TRENTINO-ALTO ADIGE/SÜDTIROL"/>
    <n v="1.1425921282041078E-5"/>
  </r>
  <r>
    <s v="CINAGLIO"/>
    <s v="cinaglio@cert.ruparpiemonte.it"/>
    <x v="1"/>
    <x v="8"/>
    <n v="455"/>
    <s v=""/>
    <s v="PIEMONTE"/>
    <n v="7.5894805596039271E-6"/>
  </r>
  <r>
    <s v="CINETO ROMANO"/>
    <s v="comune.cinetoromano@pec.it"/>
    <x v="2"/>
    <x v="9"/>
    <n v="641"/>
    <s v=""/>
    <s v="LAZIO"/>
    <n v="1.0691993491661797E-5"/>
  </r>
  <r>
    <s v="CINGIA DE' BOTTI"/>
    <s v="PEC NON ESISTENTE"/>
    <x v="1"/>
    <x v="1"/>
    <n v="1371"/>
    <s v=""/>
    <s v="LOMBARDIA"/>
    <n v="2.2868522741136227E-5"/>
  </r>
  <r>
    <s v="CINGOLI"/>
    <s v="protocollo@pec.comune.cingoli.mc.it"/>
    <x v="2"/>
    <x v="12"/>
    <n v="10509"/>
    <s v=""/>
    <s v="MARCHE"/>
    <n v="1.7529198066126961E-4"/>
  </r>
  <r>
    <s v="CINIGIANO"/>
    <s v="comune.cinigiano@postacert.toscana.it"/>
    <x v="2"/>
    <x v="2"/>
    <n v="2662"/>
    <s v=""/>
    <s v="TOSCANA"/>
    <n v="4.4402631317946494E-5"/>
  </r>
  <r>
    <s v="CINISELLO BALSAMO"/>
    <s v="comune.cinisellobalsamo@pec.regione.lombardia.it"/>
    <x v="1"/>
    <x v="1"/>
    <n v="71128"/>
    <s v=""/>
    <s v="COMPRESO"/>
    <n v="1.1864276335022156E-3"/>
  </r>
  <r>
    <s v="CINISI"/>
    <s v="cinisi@sicurezzapostale.it"/>
    <x v="3"/>
    <x v="6"/>
    <n v="12031"/>
    <s v=""/>
    <s v="SICILIA"/>
    <n v="2.006792101375711E-4"/>
  </r>
  <r>
    <s v="CINO"/>
    <s v="protocollo.cino@cert.provincia.so.it"/>
    <x v="1"/>
    <x v="1"/>
    <n v="373"/>
    <s v=""/>
    <s v="LOMBARDIA"/>
    <n v="6.2217060411698126E-6"/>
  </r>
  <r>
    <s v="CINQUEFRONDI"/>
    <s v="protocollo@pec.comune.cinquefrondi.rc.it"/>
    <x v="4"/>
    <x v="11"/>
    <n v="6492"/>
    <s v=""/>
    <s v="CALABRIA"/>
    <n v="1.0828770943505207E-4"/>
  </r>
  <r>
    <s v="CINTANO"/>
    <s v="cintano@cert.ruparpiemonte.it"/>
    <x v="1"/>
    <x v="8"/>
    <n v="261"/>
    <s v=""/>
    <s v="PIEMONTE"/>
    <n v="4.3535262111134611E-6"/>
  </r>
  <r>
    <s v="CINTE TESINO"/>
    <s v="comune@pec.comune.cintetesino.tn.it"/>
    <x v="0"/>
    <x v="18"/>
    <n v="372"/>
    <s v=""/>
    <s v="TRENTINO-ALTO ADIGE/SÜDTIROL"/>
    <n v="6.2050258641157383E-6"/>
  </r>
  <r>
    <s v="CINTO CAOMAGGIORE"/>
    <s v="comune.cintocao.ve@pecveneto.it"/>
    <x v="0"/>
    <x v="0"/>
    <n v="3285"/>
    <s v=""/>
    <s v="VENETO"/>
    <n v="5.4794381622634946E-5"/>
  </r>
  <r>
    <s v="CINTO EUGANEO"/>
    <s v="cintoeuganeo.pd@cert.ip-veneto.net "/>
    <x v="0"/>
    <x v="0"/>
    <n v="2023"/>
    <s v=""/>
    <s v="VENETO"/>
    <n v="3.3743998180392846E-5"/>
  </r>
  <r>
    <s v="CINZANO"/>
    <s v="comune.cinzanotorino.to@cert.legalmail.it"/>
    <x v="1"/>
    <x v="8"/>
    <n v="375"/>
    <s v=""/>
    <s v="PIEMONTE"/>
    <n v="6.2550663952779621E-6"/>
  </r>
  <r>
    <s v="CIORLANO"/>
    <s v="comune.ciorlano@asmepec.it"/>
    <x v="4"/>
    <x v="10"/>
    <n v="440"/>
    <s v=""/>
    <s v="CAMPANIA"/>
    <n v="7.3392779037928086E-6"/>
  </r>
  <r>
    <s v="CIPRESSA"/>
    <s v="comunecipressa@pec.it"/>
    <x v="1"/>
    <x v="17"/>
    <n v="1271"/>
    <s v=""/>
    <s v="LIGURIA"/>
    <n v="2.1200505035728773E-5"/>
  </r>
  <r>
    <s v="CIRCELLO"/>
    <s v="circello@pec.it"/>
    <x v="4"/>
    <x v="10"/>
    <n v="2476"/>
    <s v=""/>
    <s v="CAMPANIA"/>
    <n v="4.1300118385888624E-5"/>
  </r>
  <r>
    <s v="CIRIÈ"/>
    <s v="demografici@pec.cirie.net"/>
    <x v="1"/>
    <x v="8"/>
    <n v="18415"/>
    <s v=""/>
    <s v="PIEMONTE"/>
    <n v="3.0716546045078311E-4"/>
  </r>
  <r>
    <s v="CIRIGLIANO"/>
    <s v="comune.cirigliano@cert.ruparbasilicata.it"/>
    <x v="4"/>
    <x v="5"/>
    <n v="361"/>
    <s v=""/>
    <s v="BASILICATA"/>
    <n v="6.021543916520918E-6"/>
  </r>
  <r>
    <s v="CIRIMIDO"/>
    <s v="comune.cirimido@pec.regione.lombardia.it"/>
    <x v="1"/>
    <x v="1"/>
    <n v="2109"/>
    <s v=""/>
    <s v="LOMBARDIA"/>
    <n v="3.5178493407043258E-5"/>
  </r>
  <r>
    <s v="CIRÒ"/>
    <s v="PEC NON ESISTENTE"/>
    <x v="4"/>
    <x v="11"/>
    <n v="3125"/>
    <s v=""/>
    <s v="CALABRIA"/>
    <n v="5.2125553293983017E-5"/>
  </r>
  <r>
    <s v="CIRÒ MARINA"/>
    <s v="PEC NON ESISTENTE"/>
    <x v="4"/>
    <x v="11"/>
    <n v="15051"/>
    <s v=""/>
    <s v="CALABRIA"/>
    <n v="2.5105334484087628E-4"/>
  </r>
  <r>
    <s v="CIS"/>
    <s v="comune@pec.comune.cis.tn.it"/>
    <x v="0"/>
    <x v="18"/>
    <n v="309"/>
    <s v=""/>
    <s v="TRENTINO-ALTO ADIGE/SÜDTIROL"/>
    <n v="5.1541747097090405E-6"/>
  </r>
  <r>
    <s v="CISANO BERGAMASCO"/>
    <s v="comune.cisano.bg@postecert.it"/>
    <x v="1"/>
    <x v="1"/>
    <n v="6268"/>
    <s v=""/>
    <s v="LOMBARDIA"/>
    <n v="1.0455134977493938E-4"/>
  </r>
  <r>
    <s v="CISANO SUL NEVA"/>
    <s v="comunecisanosulneva@actaliscertymail.it"/>
    <x v="1"/>
    <x v="17"/>
    <n v="1964"/>
    <s v=""/>
    <s v="LIGURIA"/>
    <n v="3.2759867734202447E-5"/>
  </r>
  <r>
    <s v="CISERANO"/>
    <s v="comune.ciserano@pec.regione.lombardia.it"/>
    <x v="1"/>
    <x v="1"/>
    <n v="5688"/>
    <s v=""/>
    <s v="LOMBARDIA"/>
    <n v="9.4876847083576126E-5"/>
  </r>
  <r>
    <s v="CISLAGO"/>
    <s v="protocollocislago@legalmailpa.it"/>
    <x v="1"/>
    <x v="1"/>
    <n v="9984"/>
    <s v=""/>
    <s v="LOMBARDIA"/>
    <n v="1.6653488770788046E-4"/>
  </r>
  <r>
    <s v="CISLIANO"/>
    <s v="protocollo@pec.comune.cisliano.mi.it"/>
    <x v="1"/>
    <x v="1"/>
    <n v="4263"/>
    <s v=""/>
    <s v="LOMBARDIA"/>
    <n v="7.1107594781519875E-5"/>
  </r>
  <r>
    <s v="CISMON DEL GRAPPA"/>
    <s v="PEC NON ESISTENTE"/>
    <x v="0"/>
    <x v="0"/>
    <n v="964"/>
    <s v=""/>
    <s v="VENETO"/>
    <n v="1.607969068012788E-5"/>
  </r>
  <r>
    <s v="CISON DI VALMARINO"/>
    <s v="info@pec.comune.cisondivalmarino.tv.it"/>
    <x v="0"/>
    <x v="0"/>
    <n v="2711"/>
    <s v=""/>
    <s v="VENETO"/>
    <n v="4.5219959993596148E-5"/>
  </r>
  <r>
    <s v="CISSONE"/>
    <s v="cissone@cert.ruparpiemonte.it"/>
    <x v="1"/>
    <x v="8"/>
    <n v="82"/>
    <s v=""/>
    <s v="PIEMONTE"/>
    <n v="1.3677745184341143E-6"/>
  </r>
  <r>
    <s v="CISTERNA D'ASTI"/>
    <s v="cisterna.dasti@cert.ruparpiemonte.it"/>
    <x v="1"/>
    <x v="8"/>
    <n v="1286"/>
    <s v=""/>
    <s v="PIEMONTE"/>
    <n v="2.1450707691539891E-5"/>
  </r>
  <r>
    <s v="CISTERNA DI LATINA"/>
    <s v="mail@pec.comune.cisterna.latina.it"/>
    <x v="2"/>
    <x v="9"/>
    <n v="35551"/>
    <s v=""/>
    <s v="LAZIO"/>
    <n v="5.9299697444940489E-4"/>
  </r>
  <r>
    <s v="CISTERNINO"/>
    <s v="comune@pec.comune.cisternino.br.it"/>
    <x v="4"/>
    <x v="7"/>
    <n v="11745"/>
    <s v=""/>
    <s v="PUGLIA"/>
    <n v="1.9590867950010577E-4"/>
  </r>
  <r>
    <s v="CITERNA"/>
    <s v="comune.citerna@postacert.umbria.it"/>
    <x v="2"/>
    <x v="13"/>
    <n v="3458"/>
    <s v=""/>
    <s v="UMBRIA"/>
    <n v="5.7680052252989848E-5"/>
  </r>
  <r>
    <s v="CITTÀ DELLA PIEVE"/>
    <s v="comune.cittadellapieve@postacert.umbria.it"/>
    <x v="2"/>
    <x v="13"/>
    <n v="7803"/>
    <s v=""/>
    <s v="UMBRIA"/>
    <n v="1.3015542155294383E-4"/>
  </r>
  <r>
    <s v="CITTÀ DI CASTELLO"/>
    <s v="comune.cittadicastello@postacert.umbria.it"/>
    <x v="2"/>
    <x v="13"/>
    <n v="40064"/>
    <s v=""/>
    <s v="UMBRIA"/>
    <n v="6.6827461349444335E-4"/>
  </r>
  <r>
    <s v="CITTÀ SANT'ANGELO"/>
    <s v="comune.cittasantangelo@pec.it"/>
    <x v="4"/>
    <x v="4"/>
    <n v="14379"/>
    <s v=""/>
    <s v="ABRUZZO"/>
    <n v="2.3984426586053816E-4"/>
  </r>
  <r>
    <s v="CITTADELLA"/>
    <s v="cittadella.pd@cert.ip-veneto.net"/>
    <x v="0"/>
    <x v="0"/>
    <n v="19956"/>
    <s v=""/>
    <s v="VENETO"/>
    <n v="3.3286961329111203E-4"/>
  </r>
  <r>
    <s v="CITTADUCALE"/>
    <s v="comunecittaducale@viapec.net"/>
    <x v="2"/>
    <x v="9"/>
    <n v="6900"/>
    <s v=""/>
    <s v="LAZIO"/>
    <n v="1.1509322167311451E-4"/>
  </r>
  <r>
    <s v="CITTANOVA"/>
    <s v="protocollo.cittanova@asmepec.it"/>
    <x v="4"/>
    <x v="11"/>
    <n v="10344"/>
    <s v=""/>
    <s v="CALABRIA"/>
    <n v="1.7253975144734731E-4"/>
  </r>
  <r>
    <s v="CITTAREALE"/>
    <s v="comune.cittareale@pec.it"/>
    <x v="2"/>
    <x v="9"/>
    <n v="470"/>
    <s v=""/>
    <s v="LAZIO"/>
    <n v="7.8396832154150464E-6"/>
  </r>
  <r>
    <s v="CITTIGLIO"/>
    <s v="comunecittiglio@actaliscertymail.it"/>
    <x v="1"/>
    <x v="1"/>
    <n v="3972"/>
    <s v=""/>
    <s v="LOMBARDIA"/>
    <n v="6.6253663258784176E-5"/>
  </r>
  <r>
    <s v="CIVATE"/>
    <s v="comune.civate.lc@halleycert.it"/>
    <x v="1"/>
    <x v="1"/>
    <n v="4019"/>
    <s v=""/>
    <s v="LOMBARDIA"/>
    <n v="6.7037631580325679E-5"/>
  </r>
  <r>
    <s v="CIVEZZA"/>
    <s v="comune.civezza.im@legalmail.it"/>
    <x v="1"/>
    <x v="17"/>
    <n v="640"/>
    <s v=""/>
    <s v="LIGURIA"/>
    <n v="1.0675313314607721E-5"/>
  </r>
  <r>
    <s v="CIVEZZANO"/>
    <s v="comune@pec.comune.civezzano.tn.it"/>
    <x v="0"/>
    <x v="18"/>
    <n v="3904"/>
    <s v=""/>
    <s v="TRENTINO-ALTO ADIGE/SÜDTIROL"/>
    <n v="6.5119411219107104E-5"/>
  </r>
  <r>
    <s v="CIVIASCO"/>
    <s v="comune.civiasco.vc@legalmail.it"/>
    <x v="1"/>
    <x v="8"/>
    <n v="265"/>
    <s v=""/>
    <s v="PIEMONTE"/>
    <n v="4.4202469193297602E-6"/>
  </r>
  <r>
    <s v="CIVIDALE DEL FRIULI"/>
    <s v="comune.cividaledelfriuli@certgov.fvg.it"/>
    <x v="0"/>
    <x v="16"/>
    <n v="11378"/>
    <s v=""/>
    <s v="FRIULI-VENEZIA GIULIA"/>
    <n v="1.8978705452126041E-4"/>
  </r>
  <r>
    <s v="CIVIDATE AL PIANO"/>
    <s v="posta@pec.comune.cividatealpiano.bg.it"/>
    <x v="1"/>
    <x v="1"/>
    <n v="5157"/>
    <s v=""/>
    <s v="LOMBARDIA"/>
    <n v="8.601967306786253E-5"/>
  </r>
  <r>
    <s v="CIVIDATE CAMUNO"/>
    <s v="protocollo@pec.comune.cividate-camuno.bs.it"/>
    <x v="1"/>
    <x v="1"/>
    <n v="2762"/>
    <s v=""/>
    <s v="LOMBARDIA"/>
    <n v="4.6070649023353952E-5"/>
  </r>
  <r>
    <s v="CIVITA"/>
    <s v="demografico.civita@asmepec.it"/>
    <x v="4"/>
    <x v="11"/>
    <n v="956"/>
    <s v=""/>
    <s v="CALABRIA"/>
    <n v="1.5946249263695286E-5"/>
  </r>
  <r>
    <s v="CIVITA CASTELLANA"/>
    <s v="comune.civitacastellana@legalmail.it"/>
    <x v="2"/>
    <x v="9"/>
    <n v="15596"/>
    <s v=""/>
    <s v="LAZIO"/>
    <n v="2.601440413353469E-4"/>
  </r>
  <r>
    <s v="CIVITA D'ANTINO"/>
    <s v="info@pec.comune.civitadantino.aq.it"/>
    <x v="4"/>
    <x v="4"/>
    <n v="994"/>
    <s v=""/>
    <s v="ABRUZZO"/>
    <n v="1.6580095991750119E-5"/>
  </r>
  <r>
    <s v="CIVITACAMPOMARANO"/>
    <s v="comune.civitacampomaranocb@legalmail.it"/>
    <x v="4"/>
    <x v="14"/>
    <n v="451"/>
    <s v=""/>
    <s v="MOLISE"/>
    <n v="7.5227598513876289E-6"/>
  </r>
  <r>
    <s v="CIVITALUPARELLA"/>
    <s v="comunecivitaluparella@pec.it"/>
    <x v="4"/>
    <x v="4"/>
    <n v="349"/>
    <s v=""/>
    <s v="ABRUZZO"/>
    <n v="5.8213817918720234E-6"/>
  </r>
  <r>
    <s v="CIVITANOVA DEL SANNIO"/>
    <s v="giuseppe.cardarelli-2837@postacertificata.gov.it"/>
    <x v="4"/>
    <x v="14"/>
    <n v="955"/>
    <s v=""/>
    <s v="MOLISE"/>
    <n v="1.5929569086641211E-5"/>
  </r>
  <r>
    <s v="CIVITANOVA MARCHE"/>
    <s v="comune.civitanovamarche@pec.it"/>
    <x v="2"/>
    <x v="12"/>
    <n v="40217"/>
    <s v=""/>
    <s v="MARCHE"/>
    <n v="6.7082668058371679E-4"/>
  </r>
  <r>
    <s v="CIVITAQUANA"/>
    <s v="info@pec.comune.civitaquana.pe.it"/>
    <x v="4"/>
    <x v="4"/>
    <n v="1322"/>
    <s v=""/>
    <s v="ABRUZZO"/>
    <n v="2.2051194065486574E-5"/>
  </r>
  <r>
    <s v="CIVITAVECCHIA"/>
    <s v="comune.civitavecchia@legalmail.it"/>
    <x v="2"/>
    <x v="9"/>
    <n v="51229"/>
    <s v=""/>
    <s v="COMPRESO"/>
    <n v="8.5450879030318587E-4"/>
  </r>
  <r>
    <s v="CIVITELLA ALFEDENA"/>
    <s v="comune.civitellaalfedena@pec.it"/>
    <x v="4"/>
    <x v="4"/>
    <n v="303"/>
    <s v=""/>
    <s v="ABRUZZO"/>
    <n v="5.0540936473845936E-6"/>
  </r>
  <r>
    <s v="CIVITELLA CASANOVA"/>
    <s v="civitellacas.segreteria@pec-comuni.it"/>
    <x v="4"/>
    <x v="4"/>
    <n v="1875"/>
    <s v=""/>
    <s v="ABRUZZO"/>
    <n v="3.1275331976389813E-5"/>
  </r>
  <r>
    <s v="CIVITELLA D'AGLIANO"/>
    <s v="comune.civitella.vt@legalmail.it"/>
    <x v="2"/>
    <x v="9"/>
    <n v="1658"/>
    <s v=""/>
    <s v="LAZIO"/>
    <n v="2.765573355565563E-5"/>
  </r>
  <r>
    <s v="CIVITELLA DEL TRONTO"/>
    <s v="segreteria@pec.comunecivitelladeltronto.it"/>
    <x v="4"/>
    <x v="4"/>
    <n v="5333"/>
    <s v=""/>
    <s v="ABRUZZO"/>
    <n v="8.8955384229379654E-5"/>
  </r>
  <r>
    <s v="CIVITELLA DI ROMAGNA"/>
    <s v="comune.civitella@cert.provincia.fc.it"/>
    <x v="0"/>
    <x v="15"/>
    <n v="3792"/>
    <s v=""/>
    <s v="EMILIA-ROMAGNA"/>
    <n v="6.325123138905075E-5"/>
  </r>
  <r>
    <s v="CIVITELLA IN VAL DI CHIANA"/>
    <s v="civichiana@postacert.toscana.it"/>
    <x v="2"/>
    <x v="2"/>
    <n v="9111"/>
    <s v=""/>
    <s v="TOSCANA"/>
    <n v="1.5197309313967337E-4"/>
  </r>
  <r>
    <s v="CIVITELLA MESSER RAIMONDO"/>
    <s v="info@pec.civitellamesserraimondo.net"/>
    <x v="4"/>
    <x v="4"/>
    <n v="861"/>
    <s v=""/>
    <s v="ABRUZZO"/>
    <n v="1.4361632443558201E-5"/>
  </r>
  <r>
    <s v="CIVITELLA PAGANICO"/>
    <s v="comune.civitellapaganico@postacert.toscana.it"/>
    <x v="2"/>
    <x v="2"/>
    <n v="3136"/>
    <s v=""/>
    <s v="TOSCANA"/>
    <n v="5.2309035241577834E-5"/>
  </r>
  <r>
    <s v="CIVITELLA ROVETO"/>
    <s v="info@pec.comune.civitella-roveto.aq.it"/>
    <x v="4"/>
    <x v="4"/>
    <n v="3374"/>
    <s v=""/>
    <s v="ABRUZZO"/>
    <n v="5.6278917380447587E-5"/>
  </r>
  <r>
    <s v="CIVITELLA SAN PAOLO"/>
    <s v="comune.civitellasanpaolo@pcert.it"/>
    <x v="2"/>
    <x v="9"/>
    <n v="1754"/>
    <s v=""/>
    <s v="LAZIO"/>
    <n v="2.9257030552846787E-5"/>
  </r>
  <r>
    <s v="CIVO"/>
    <s v="protocollo.civo@cert.provincia.so.it"/>
    <x v="1"/>
    <x v="1"/>
    <n v="1114"/>
    <s v=""/>
    <s v="LOMBARDIA"/>
    <n v="1.8581717238239067E-5"/>
  </r>
  <r>
    <s v="CLAINO CON OSTENO"/>
    <s v="comune.clainoconosteno@pec.regione.lombardia.it"/>
    <x v="1"/>
    <x v="1"/>
    <n v="543"/>
    <s v=""/>
    <s v="LOMBARDIA"/>
    <n v="9.0573361403624893E-6"/>
  </r>
  <r>
    <s v="CLAUT"/>
    <s v="comune.claut@certgov.fvg.it"/>
    <x v="0"/>
    <x v="16"/>
    <n v="1005"/>
    <s v=""/>
    <s v="FRIULI-VENEZIA GIULIA"/>
    <n v="1.6763577939344939E-5"/>
  </r>
  <r>
    <s v="CLAUZETTO"/>
    <s v="comune.clauzetto@certgov.fvg.it"/>
    <x v="0"/>
    <x v="16"/>
    <n v="390"/>
    <s v=""/>
    <s v="FRIULI-VENEZIA GIULIA"/>
    <n v="6.5052690510890806E-6"/>
  </r>
  <r>
    <s v="CLAVESANA"/>
    <s v="postmaster@pec.clavesana.info"/>
    <x v="1"/>
    <x v="8"/>
    <n v="900"/>
    <s v=""/>
    <s v="PIEMONTE"/>
    <n v="1.5012159348667109E-5"/>
  </r>
  <r>
    <s v="CLAVIERE"/>
    <s v="comuneclaviere@legalmail.it"/>
    <x v="1"/>
    <x v="8"/>
    <n v="192"/>
    <s v=""/>
    <s v="PIEMONTE"/>
    <n v="3.2025939943823164E-6"/>
  </r>
  <r>
    <s v="CLES"/>
    <s v="info@pec.comune.cles.tn.it"/>
    <x v="0"/>
    <x v="18"/>
    <n v="6769"/>
    <s v=""/>
    <s v="TRENTINO-ALTO ADIGE/SÜDTIROL"/>
    <n v="1.1290811847903073E-4"/>
  </r>
  <r>
    <s v="CLETO"/>
    <s v="ufficioamministrativo@pec.comune.cleto.cs.it"/>
    <x v="4"/>
    <x v="11"/>
    <n v="1320"/>
    <s v=""/>
    <s v="CALABRIA"/>
    <n v="2.2017833711378427E-5"/>
  </r>
  <r>
    <s v="CLIVIO"/>
    <s v="comune.clivio@pec.regione.lombardia.it"/>
    <x v="1"/>
    <x v="1"/>
    <n v="1942"/>
    <s v=""/>
    <s v="LOMBARDIA"/>
    <n v="3.2392903839012807E-5"/>
  </r>
  <r>
    <s v="CLOZ"/>
    <s v="PEC NON ESISTENTE"/>
    <x v="0"/>
    <x v="18"/>
    <n v="729"/>
    <s v=""/>
    <s v="TRENTINO-ALTO ADIGE/SÜDTIROL"/>
    <n v="1.2159849072420359E-5"/>
  </r>
  <r>
    <s v="CLUSONE"/>
    <s v="protocollo@pec.comune.clusone.bg.it"/>
    <x v="1"/>
    <x v="1"/>
    <n v="8678"/>
    <s v=""/>
    <s v="LOMBARDIA"/>
    <n v="1.4475057647525907E-4"/>
  </r>
  <r>
    <s v="COASSOLO TORINESE"/>
    <s v="comune.coassolo@documentipec.com"/>
    <x v="1"/>
    <x v="8"/>
    <n v="1550"/>
    <s v=""/>
    <s v="PIEMONTE"/>
    <n v="2.5854274433815577E-5"/>
  </r>
  <r>
    <s v="COAZZE"/>
    <s v="protocollo@pec.comune.coazze.to.it"/>
    <x v="1"/>
    <x v="8"/>
    <n v="3084"/>
    <s v=""/>
    <s v="PIEMONTE"/>
    <n v="5.1441666034765959E-5"/>
  </r>
  <r>
    <s v="COAZZOLO"/>
    <s v="protocollo@pec.comune.coazzolo.at.it"/>
    <x v="1"/>
    <x v="8"/>
    <n v="316"/>
    <s v=""/>
    <s v="PIEMONTE"/>
    <n v="5.2709359490875625E-6"/>
  </r>
  <r>
    <s v="COCCAGLIO"/>
    <s v="protocollo@pec.comune.coccaglio.bs.it"/>
    <x v="1"/>
    <x v="1"/>
    <n v="8469"/>
    <s v=""/>
    <s v="LOMBARDIA"/>
    <n v="1.412644194709575E-4"/>
  </r>
  <r>
    <s v="COCCONATO"/>
    <s v="comune.cocconato.at@cert.legalmail.it"/>
    <x v="1"/>
    <x v="8"/>
    <n v="1564"/>
    <s v=""/>
    <s v="PIEMONTE"/>
    <n v="2.608779691257262E-5"/>
  </r>
  <r>
    <s v="COCQUIO-TREVISAGO"/>
    <s v="comune.cocquiotrevisago@pec.regione.lombardia.it"/>
    <x v="1"/>
    <x v="1"/>
    <n v="4756"/>
    <s v=""/>
    <s v="LOMBARDIA"/>
    <n v="7.9330922069178634E-5"/>
  </r>
  <r>
    <s v="COCULLO"/>
    <s v="comune.cocullo@pec.it"/>
    <x v="4"/>
    <x v="4"/>
    <n v="265"/>
    <s v=""/>
    <s v="ABRUZZO"/>
    <n v="4.4202469193297602E-6"/>
  </r>
  <r>
    <s v="CODEVIGO"/>
    <s v="codevigo.pd@cert.ip-veneto.net"/>
    <x v="0"/>
    <x v="0"/>
    <n v="6453"/>
    <s v=""/>
    <s v="VENETO"/>
    <n v="1.0763718252994317E-4"/>
  </r>
  <r>
    <s v="CODEVILLA"/>
    <s v="comune.codevilla@pec.provincia.pv.it"/>
    <x v="1"/>
    <x v="1"/>
    <n v="1000"/>
    <s v=""/>
    <s v="LOMBARDIA"/>
    <n v="1.6680177054074567E-5"/>
  </r>
  <r>
    <s v="CODIGORO"/>
    <s v="comune.codigoro@cert.comune.codigoro.fe.it"/>
    <x v="0"/>
    <x v="15"/>
    <n v="12389"/>
    <s v=""/>
    <s v="EMILIA-ROMAGNA"/>
    <n v="2.066507135229298E-4"/>
  </r>
  <r>
    <s v="CODOGNÈ"/>
    <s v="info.comune.codogne.tv@pecveneto.it"/>
    <x v="0"/>
    <x v="0"/>
    <n v="5311"/>
    <s v=""/>
    <s v="VENETO"/>
    <n v="8.8588420334190021E-5"/>
  </r>
  <r>
    <s v="CODOGNO"/>
    <s v="protocollo@pec.comune.codogno.lo.it"/>
    <x v="1"/>
    <x v="1"/>
    <n v="15371"/>
    <s v=""/>
    <s v="LOMBARDIA"/>
    <n v="2.5639100149818013E-4"/>
  </r>
  <r>
    <s v="CODROIPO"/>
    <s v="comune.codroipo@certgov.fvg.it"/>
    <x v="0"/>
    <x v="16"/>
    <n v="15806"/>
    <s v=""/>
    <s v="FRIULI-VENEZIA GIULIA"/>
    <n v="2.6364687851670256E-4"/>
  </r>
  <r>
    <s v="CODRONGIANOS"/>
    <s v="protocollo.codrongianos@legalmail.it"/>
    <x v="3"/>
    <x v="3"/>
    <n v="1346"/>
    <s v=""/>
    <s v="SARDEGNA"/>
    <n v="2.2451518314784365E-5"/>
  </r>
  <r>
    <s v="COGGIOLA"/>
    <s v="coggiola@pec.ptbiellese.it"/>
    <x v="1"/>
    <x v="8"/>
    <n v="1996"/>
    <s v=""/>
    <s v="PIEMONTE"/>
    <n v="3.3293633399932833E-5"/>
  </r>
  <r>
    <s v="COGLIATE"/>
    <s v="comune.cogliate@legalmail.it"/>
    <x v="1"/>
    <x v="1"/>
    <n v="8450"/>
    <s v=""/>
    <s v="LOMBARDIA"/>
    <n v="1.4094749610693008E-4"/>
  </r>
  <r>
    <s v="COGNE"/>
    <s v="protocollo@pec.comune.cogne.ao.it"/>
    <x v="1"/>
    <x v="19"/>
    <n v="1453"/>
    <s v=""/>
    <s v="VALLE D'AOSTA/VALLÉE D'AOSTE"/>
    <n v="2.4236297259570342E-5"/>
  </r>
  <r>
    <s v="COGOLETO"/>
    <s v="protocollo@pec.comune.cogoleto.ge.it"/>
    <x v="1"/>
    <x v="17"/>
    <n v="9145"/>
    <s v=""/>
    <s v="LIGURIA"/>
    <n v="1.5254021915951191E-4"/>
  </r>
  <r>
    <s v="COGOLLO DEL CENGIO"/>
    <s v="protocollo.comune.cogollodelcengio.vi@pecveneto.it"/>
    <x v="0"/>
    <x v="0"/>
    <n v="3390"/>
    <s v=""/>
    <s v="VENETO"/>
    <n v="5.6545800213312776E-5"/>
  </r>
  <r>
    <s v="COGORNO"/>
    <s v="protocollo.comune.cogorno.ge.it@legalmail.it"/>
    <x v="1"/>
    <x v="17"/>
    <n v="5641"/>
    <s v=""/>
    <s v="LIGURIA"/>
    <n v="9.4092878762034622E-5"/>
  </r>
  <r>
    <s v="COLAZZA"/>
    <s v="colazza@cert.ruparpiemonte.it"/>
    <x v="1"/>
    <x v="8"/>
    <n v="463"/>
    <s v=""/>
    <s v="PIEMONTE"/>
    <n v="7.7229219760365235E-6"/>
  </r>
  <r>
    <s v="COLERE"/>
    <s v="protocollo@pec.comune.colere.bg.it"/>
    <x v="1"/>
    <x v="1"/>
    <n v="1137"/>
    <s v=""/>
    <s v="LOMBARDIA"/>
    <n v="1.8965361310482779E-5"/>
  </r>
  <r>
    <s v="COLFELICE"/>
    <s v="comunecolfelice@arcmediapec.it"/>
    <x v="2"/>
    <x v="9"/>
    <n v="1853"/>
    <s v=""/>
    <s v="LAZIO"/>
    <n v="3.0908368081200173E-5"/>
  </r>
  <r>
    <s v="COLI"/>
    <s v="amministrazionecoli@pecimprese.it"/>
    <x v="0"/>
    <x v="15"/>
    <n v="955"/>
    <s v=""/>
    <s v="EMILIA-ROMAGNA"/>
    <n v="1.5929569086641211E-5"/>
  </r>
  <r>
    <s v="COLICO"/>
    <s v="colico@cert.legalmail.it"/>
    <x v="1"/>
    <x v="1"/>
    <n v="7473"/>
    <s v=""/>
    <s v="LOMBARDIA"/>
    <n v="1.2465096312509923E-4"/>
  </r>
  <r>
    <s v="COLLALTO SABINO"/>
    <s v="comunedicollalto@pec.it"/>
    <x v="2"/>
    <x v="9"/>
    <n v="440"/>
    <s v=""/>
    <s v="LAZIO"/>
    <n v="7.3392779037928086E-6"/>
  </r>
  <r>
    <s v="COLLARMELE"/>
    <s v="comunedicollarmele@pec.it"/>
    <x v="4"/>
    <x v="4"/>
    <n v="950"/>
    <s v=""/>
    <s v="ABRUZZO"/>
    <n v="1.5846168201370838E-5"/>
  </r>
  <r>
    <s v="COLLAZZONE"/>
    <s v="comune.collazzone@postacert.umbria.it"/>
    <x v="2"/>
    <x v="13"/>
    <n v="3578"/>
    <s v=""/>
    <s v="UMBRIA"/>
    <n v="5.9681673499478796E-5"/>
  </r>
  <r>
    <s v="COLLE BRIANZA"/>
    <s v="protocollo@comune.collebrianza.legalmail.it"/>
    <x v="1"/>
    <x v="1"/>
    <n v="1736"/>
    <s v=""/>
    <s v="LOMBARDIA"/>
    <n v="2.8956787365873447E-5"/>
  </r>
  <r>
    <s v="COLLE D'ANCHISE"/>
    <s v="comune.danchisecb@legalmail.it"/>
    <x v="4"/>
    <x v="14"/>
    <n v="802"/>
    <s v=""/>
    <s v="MOLISE"/>
    <n v="1.3377501997367802E-5"/>
  </r>
  <r>
    <s v="COLLE DI TORA"/>
    <s v="comunecolleditora@arubapec.it"/>
    <x v="2"/>
    <x v="9"/>
    <n v="384"/>
    <s v=""/>
    <s v="LAZIO"/>
    <n v="6.4051879887646329E-6"/>
  </r>
  <r>
    <s v="COLLE DI VAL D'ELSA"/>
    <s v="comune.collevaldelsa@postecert.it"/>
    <x v="2"/>
    <x v="2"/>
    <n v="21256"/>
    <s v=""/>
    <s v="TOSCANA"/>
    <n v="3.5455384346140897E-4"/>
  </r>
  <r>
    <s v="COLLE SAN MAGNO"/>
    <s v="comunecollesanmagno@postecert.it"/>
    <x v="2"/>
    <x v="9"/>
    <n v="744"/>
    <s v=""/>
    <s v="LAZIO"/>
    <n v="1.2410051728231477E-5"/>
  </r>
  <r>
    <s v="COLLE SANNITA"/>
    <s v="comune.collesannita@pcert.it"/>
    <x v="4"/>
    <x v="10"/>
    <n v="2513"/>
    <s v=""/>
    <s v="CAMPANIA"/>
    <n v="4.1917284936889383E-5"/>
  </r>
  <r>
    <s v="COLLE SANTA LUCIA"/>
    <s v="protocollo.comune.collesantalucia.bl@pecveneto.it"/>
    <x v="0"/>
    <x v="0"/>
    <n v="391"/>
    <s v=""/>
    <s v="VENETO"/>
    <n v="6.521949228143155E-6"/>
  </r>
  <r>
    <s v="COLLE UMBERTO"/>
    <s v="protocollo.comune.colleumberto.tv@pecveneto.it"/>
    <x v="0"/>
    <x v="0"/>
    <n v="5177"/>
    <s v=""/>
    <s v="VENETO"/>
    <n v="8.635327660894402E-5"/>
  </r>
  <r>
    <s v="COLLEBEATO"/>
    <s v="protocollo@pec.comune.collebeato.bs.it"/>
    <x v="1"/>
    <x v="1"/>
    <n v="4698"/>
    <s v=""/>
    <s v="LOMBARDIA"/>
    <n v="7.8363471800042307E-5"/>
  </r>
  <r>
    <s v="COLLECCHIO"/>
    <s v="protocollo@postacert.comune.collecchio.pr.it"/>
    <x v="0"/>
    <x v="15"/>
    <n v="13893"/>
    <s v=""/>
    <s v="EMILIA-ROMAGNA"/>
    <n v="2.3173769981225793E-4"/>
  </r>
  <r>
    <s v="COLLECORVINO"/>
    <s v="protocollo.collecorvino@raccomandata.eu"/>
    <x v="4"/>
    <x v="4"/>
    <n v="5908"/>
    <s v=""/>
    <s v="ABRUZZO"/>
    <n v="9.8546486035472531E-5"/>
  </r>
  <r>
    <s v="COLLEDARA"/>
    <s v="postacert@pec.comune.colledara.te.it"/>
    <x v="4"/>
    <x v="4"/>
    <n v="2237"/>
    <s v=""/>
    <s v="ABRUZZO"/>
    <n v="3.73135560699648E-5"/>
  </r>
  <r>
    <s v="COLLEDIMACINE"/>
    <s v="comune.colledimacine@pec.it"/>
    <x v="4"/>
    <x v="4"/>
    <n v="237"/>
    <s v=""/>
    <s v="ABRUZZO"/>
    <n v="3.9532019618156719E-6"/>
  </r>
  <r>
    <s v="COLLEDIMEZZO"/>
    <s v="comunecolledimezzo@pec.it"/>
    <x v="4"/>
    <x v="4"/>
    <n v="531"/>
    <s v=""/>
    <s v="ABRUZZO"/>
    <n v="8.8571740157135939E-6"/>
  </r>
  <r>
    <s v="COLLEFERRO"/>
    <s v="comune.colleferro@legalmail.it"/>
    <x v="2"/>
    <x v="9"/>
    <n v="21574"/>
    <s v=""/>
    <s v="LAZIO"/>
    <n v="3.5985813976460468E-4"/>
  </r>
  <r>
    <s v="COLLEGIOVE"/>
    <s v="comune.collegiove.ri@legalmail.it"/>
    <x v="2"/>
    <x v="9"/>
    <n v="169"/>
    <s v=""/>
    <s v="LAZIO"/>
    <n v="2.8189499221386015E-6"/>
  </r>
  <r>
    <s v="COLLEGNO"/>
    <s v="posta@cert.comune.collegno.to.it"/>
    <x v="1"/>
    <x v="8"/>
    <n v="49083"/>
    <s v=""/>
    <s v="PIEMONTE"/>
    <n v="8.187131303451419E-4"/>
  </r>
  <r>
    <s v="COLLELONGO"/>
    <s v="protocollo.comunedicollelongo@pec.it"/>
    <x v="4"/>
    <x v="4"/>
    <n v="1313"/>
    <s v=""/>
    <s v="ABRUZZO"/>
    <n v="2.1901072471999904E-5"/>
  </r>
  <r>
    <s v="COLLEPARDO"/>
    <s v="comunedicollepardo@pec.it"/>
    <x v="2"/>
    <x v="9"/>
    <n v="975"/>
    <s v=""/>
    <s v="LAZIO"/>
    <n v="1.6263172627722701E-5"/>
  </r>
  <r>
    <s v="COLLEPASSO"/>
    <s v="comunecollepasso@pec.rupar.puglia.it"/>
    <x v="4"/>
    <x v="7"/>
    <n v="6352"/>
    <s v=""/>
    <s v="PUGLIA"/>
    <n v="1.0595248464748164E-4"/>
  </r>
  <r>
    <s v="COLLEPIETRO"/>
    <s v="comune.collepietro.aq@legalmail.it"/>
    <x v="4"/>
    <x v="4"/>
    <n v="235"/>
    <s v=""/>
    <s v="ABRUZZO"/>
    <n v="3.9198416077075232E-6"/>
  </r>
  <r>
    <s v="COLLERETTO CASTELNUOVO"/>
    <s v="colleretto.castelnuovo@cert.ruparpiemonte.it"/>
    <x v="1"/>
    <x v="8"/>
    <n v="347"/>
    <s v=""/>
    <s v="PIEMONTE"/>
    <n v="5.7880214377638738E-6"/>
  </r>
  <r>
    <s v="COLLERETTO GIACOSA"/>
    <s v="colleretto.giacosa@cert.ruparpiemonte.it"/>
    <x v="1"/>
    <x v="8"/>
    <n v="603"/>
    <s v=""/>
    <s v="PIEMONTE"/>
    <n v="1.0058146763606963E-5"/>
  </r>
  <r>
    <s v="COLLESALVETTI"/>
    <s v="comune.collesalvetti@postacert.toscana.it"/>
    <x v="2"/>
    <x v="2"/>
    <n v="16707"/>
    <s v=""/>
    <s v="TOSCANA"/>
    <n v="2.7867571804242373E-4"/>
  </r>
  <r>
    <s v="COLLESANO"/>
    <s v="protocollo.comunecollesano@pec.it"/>
    <x v="3"/>
    <x v="6"/>
    <n v="4095"/>
    <s v=""/>
    <s v="SICILIA"/>
    <n v="6.8305325036435339E-5"/>
  </r>
  <r>
    <s v="COLLETORTO"/>
    <s v="comunecolletorto@postecert.it"/>
    <x v="4"/>
    <x v="14"/>
    <n v="2087"/>
    <s v=""/>
    <s v="MOLISE"/>
    <n v="3.4811529511853617E-5"/>
  </r>
  <r>
    <s v="COLLEVECCHIO"/>
    <s v="info@pec.comune.collevecchio.ri.it"/>
    <x v="2"/>
    <x v="9"/>
    <n v="1595"/>
    <s v=""/>
    <s v="LAZIO"/>
    <n v="2.660488240124893E-5"/>
  </r>
  <r>
    <s v="COLLI A VOLTURNO"/>
    <s v="colliavolturno@pec.it"/>
    <x v="4"/>
    <x v="14"/>
    <n v="1382"/>
    <s v=""/>
    <s v="MOLISE"/>
    <n v="2.3052004688731048E-5"/>
  </r>
  <r>
    <s v="COLLI AL METAURO"/>
    <s v="comune.collialmetauro@pecitaly.it"/>
    <x v="2"/>
    <x v="12"/>
    <n v="12166"/>
    <s v=""/>
    <s v="MARCHE"/>
    <n v="2.0293103403987115E-4"/>
  </r>
  <r>
    <s v="COLLI DEL TRONTO"/>
    <s v="comune.collideltronto@postcert.it"/>
    <x v="2"/>
    <x v="12"/>
    <n v="3566"/>
    <s v=""/>
    <s v="MARCHE"/>
    <n v="5.94815113748299E-5"/>
  </r>
  <r>
    <s v="COLLI SUL VELINO"/>
    <s v="amministrazione@pec.collisulvelino.org"/>
    <x v="2"/>
    <x v="9"/>
    <n v="524"/>
    <s v=""/>
    <s v="LAZIO"/>
    <n v="8.7404127763350726E-6"/>
  </r>
  <r>
    <s v="COLLIANO"/>
    <s v="protocollo.colliano@asmepec.it"/>
    <x v="4"/>
    <x v="10"/>
    <n v="3764"/>
    <s v=""/>
    <s v="CAMPANIA"/>
    <n v="6.2784186431536659E-5"/>
  </r>
  <r>
    <s v="COLLINAS"/>
    <s v="info@pec.comune.collinas.vs.it"/>
    <x v="3"/>
    <x v="3"/>
    <n v="885"/>
    <s v=""/>
    <s v="SARDEGNA"/>
    <n v="1.476195669285599E-5"/>
  </r>
  <r>
    <s v="COLLIO"/>
    <s v="protocollo@pec.comune.collio.bs.it"/>
    <x v="1"/>
    <x v="1"/>
    <n v="2227"/>
    <s v=""/>
    <s v="LOMBARDIA"/>
    <n v="3.7146754299424055E-5"/>
  </r>
  <r>
    <s v="COLLOBIANO"/>
    <s v="protocollo@pec.comune.collobiano.vc.it"/>
    <x v="1"/>
    <x v="8"/>
    <n v="105"/>
    <s v=""/>
    <s v="PIEMONTE"/>
    <n v="1.7514185906778294E-6"/>
  </r>
  <r>
    <s v="COLLOREDO DI MONTE ALBANO"/>
    <s v="comune.colloredodimontealbano@certgov.fvg.it"/>
    <x v="0"/>
    <x v="16"/>
    <n v="2231"/>
    <s v=""/>
    <s v="FRIULI-VENEZIA GIULIA"/>
    <n v="3.7213475007640356E-5"/>
  </r>
  <r>
    <s v="COLMURANO"/>
    <s v="comune.colmurano.mc@legalmail.it"/>
    <x v="2"/>
    <x v="12"/>
    <n v="1278"/>
    <s v=""/>
    <s v="MARCHE"/>
    <n v="2.1317266275107296E-5"/>
  </r>
  <r>
    <s v="COLOBRARO"/>
    <s v="comune.colobraro@cert.ruparbasilicata.it"/>
    <x v="4"/>
    <x v="5"/>
    <n v="1342"/>
    <s v=""/>
    <s v="BASILICATA"/>
    <n v="2.2384797606568067E-5"/>
  </r>
  <r>
    <s v="COLOGNA VENETA"/>
    <s v="colognaveneta.vr@cert.ip-veneto.net"/>
    <x v="0"/>
    <x v="0"/>
    <n v="8607"/>
    <s v=""/>
    <s v="VENETO"/>
    <n v="1.4356628390441978E-4"/>
  </r>
  <r>
    <s v="COLOGNE"/>
    <s v="comune.cologne@pec.regione.lombardia.it"/>
    <x v="1"/>
    <x v="1"/>
    <n v="7534"/>
    <s v=""/>
    <s v="LOMBARDIA"/>
    <n v="1.2566845392539776E-4"/>
  </r>
  <r>
    <s v="COLOGNO AL SERIO"/>
    <s v="comune.colognoalserio@postecert.it"/>
    <x v="1"/>
    <x v="1"/>
    <n v="10596"/>
    <s v=""/>
    <s v="LOMBARDIA"/>
    <n v="1.7674315606497411E-4"/>
  </r>
  <r>
    <s v="COLOGNO MONZESE"/>
    <s v="protocollo.comunecolognomonzese@legalmail.it"/>
    <x v="1"/>
    <x v="1"/>
    <n v="45786"/>
    <s v=""/>
    <s v="LOMBARDIA"/>
    <n v="7.63718586597858E-4"/>
  </r>
  <r>
    <s v="COLOGNOLA AI COLLI"/>
    <s v="colognolaaicolli.vr@cert.ip-veneto.net"/>
    <x v="0"/>
    <x v="0"/>
    <n v="8141"/>
    <s v=""/>
    <s v="VENETO"/>
    <n v="1.3579332139722103E-4"/>
  </r>
  <r>
    <s v="COLONNA"/>
    <s v="info@pec.comunedicolonna.it"/>
    <x v="2"/>
    <x v="9"/>
    <n v="4002"/>
    <s v=""/>
    <s v="LAZIO"/>
    <n v="6.6754068570406411E-5"/>
  </r>
  <r>
    <s v="COLONNELLA"/>
    <s v="comune.colonnella@pec.it"/>
    <x v="4"/>
    <x v="4"/>
    <n v="3768"/>
    <s v=""/>
    <s v="ABRUZZO"/>
    <n v="6.2850907139752959E-5"/>
  </r>
  <r>
    <s v="COLONNO"/>
    <s v="colonno@pec.comune.colonno.co.it"/>
    <x v="1"/>
    <x v="1"/>
    <n v="529"/>
    <s v=""/>
    <s v="LOMBARDIA"/>
    <n v="8.8238136616054452E-6"/>
  </r>
  <r>
    <s v="COLORINA"/>
    <s v="protocollo.colorina@cert.provincia.so.it"/>
    <x v="1"/>
    <x v="1"/>
    <n v="1460"/>
    <s v=""/>
    <s v="LOMBARDIA"/>
    <n v="2.4353058498948865E-5"/>
  </r>
  <r>
    <s v="COLORNO"/>
    <s v="protocollo@postacert.comune.colorno.pr.it"/>
    <x v="0"/>
    <x v="15"/>
    <n v="8920"/>
    <s v=""/>
    <s v="EMILIA-ROMAGNA"/>
    <n v="1.4878717932234511E-4"/>
  </r>
  <r>
    <s v="COLOSIMI"/>
    <s v="amministrativo.colosimi@asmepec.it"/>
    <x v="4"/>
    <x v="11"/>
    <n v="1313"/>
    <s v=""/>
    <s v="CALABRIA"/>
    <n v="2.1901072471999904E-5"/>
  </r>
  <r>
    <s v="COLTURANO"/>
    <s v="comune.colturano@legalmail.it"/>
    <x v="1"/>
    <x v="1"/>
    <n v="1952"/>
    <s v=""/>
    <s v="LOMBARDIA"/>
    <n v="3.2559705609553552E-5"/>
  </r>
  <r>
    <s v="COLVERDE"/>
    <s v="comune.colverde@legalmail.it"/>
    <x v="1"/>
    <x v="1"/>
    <n v="5234"/>
    <s v=""/>
    <s v="LOMBARDIA"/>
    <n v="8.7304046701026269E-5"/>
  </r>
  <r>
    <s v="COLZATE"/>
    <s v="segreteria@pec.comune.colzate.bg.it"/>
    <x v="1"/>
    <x v="1"/>
    <n v="1664"/>
    <s v=""/>
    <s v="LOMBARDIA"/>
    <n v="2.7755814617980078E-5"/>
  </r>
  <r>
    <s v="COMABBIO"/>
    <s v="comune.comabbio@legalmail.it"/>
    <x v="1"/>
    <x v="1"/>
    <n v="1194"/>
    <s v=""/>
    <s v="LOMBARDIA"/>
    <n v="1.9916131402565031E-5"/>
  </r>
  <r>
    <s v="COMACCHIO"/>
    <s v="comune.comacchio@cert.comune.comacchio.fe.it"/>
    <x v="0"/>
    <x v="15"/>
    <n v="22648"/>
    <s v=""/>
    <s v="EMILIA-ROMAGNA"/>
    <n v="3.7777264992068076E-4"/>
  </r>
  <r>
    <s v="COMANO"/>
    <s v="comune.comano@postacert.toscana.it"/>
    <x v="2"/>
    <x v="2"/>
    <n v="755"/>
    <s v=""/>
    <s v="TOSCANA"/>
    <n v="1.2593533675826297E-5"/>
  </r>
  <r>
    <s v="COMANO TERME"/>
    <s v="segreteria@pec.comune.comanoterme.tn.it"/>
    <x v="0"/>
    <x v="18"/>
    <n v="2913"/>
    <s v=""/>
    <s v="TRENTINO-ALTO ADIGE/SÜDTIROL"/>
    <n v="4.8589355758519207E-5"/>
  </r>
  <r>
    <s v="COMAZZO"/>
    <s v="comune.comazzo@pec.regione.lombardia.it"/>
    <x v="1"/>
    <x v="1"/>
    <n v="2183"/>
    <s v=""/>
    <s v="LOMBARDIA"/>
    <n v="3.6412826509044774E-5"/>
  </r>
  <r>
    <s v="COMEGLIANS"/>
    <s v="comune.comeglians@certgov.fvg.it"/>
    <x v="0"/>
    <x v="16"/>
    <n v="532"/>
    <s v=""/>
    <s v="FRIULI-VENEZIA GIULIA"/>
    <n v="8.8738541927676691E-6"/>
  </r>
  <r>
    <s v="COMELICO SUPERIORE"/>
    <s v="comune.comelicosuperiore@pec.it"/>
    <x v="0"/>
    <x v="0"/>
    <n v="2341"/>
    <s v=""/>
    <s v="VENETO"/>
    <n v="3.9048294483588559E-5"/>
  </r>
  <r>
    <s v="COMERIO"/>
    <s v="comune.comerio@legalmail.it"/>
    <x v="1"/>
    <x v="1"/>
    <n v="2616"/>
    <s v=""/>
    <s v="LOMBARDIA"/>
    <n v="4.3635343173459062E-5"/>
  </r>
  <r>
    <s v="COMEZZANO-CIZZAGO"/>
    <s v="protocollo@pec.comune.comezzanocizzago.bs.it"/>
    <x v="1"/>
    <x v="1"/>
    <n v="3717"/>
    <s v=""/>
    <s v="LOMBARDIA"/>
    <n v="6.2000218109995155E-5"/>
  </r>
  <r>
    <s v="COMIGNAGO"/>
    <s v="comignago@cert.ruparpiemonte.it"/>
    <x v="1"/>
    <x v="8"/>
    <n v="1223"/>
    <s v=""/>
    <s v="PIEMONTE"/>
    <n v="2.0399856537133195E-5"/>
  </r>
  <r>
    <s v="COMISO"/>
    <s v="protocollo@pec.comune.comiso.it"/>
    <x v="3"/>
    <x v="6"/>
    <n v="29184"/>
    <s v=""/>
    <s v="SICILIA"/>
    <n v="4.8679428714611209E-4"/>
  </r>
  <r>
    <s v="COMITINI"/>
    <s v="anagrafe@pec.comune.comitini.ag.it"/>
    <x v="3"/>
    <x v="6"/>
    <n v="944"/>
    <s v=""/>
    <s v="SICILIA"/>
    <n v="1.574608713904639E-5"/>
  </r>
  <r>
    <s v="COMIZIANO"/>
    <s v="protocollo.comiziano@asmepec.it   "/>
    <x v="4"/>
    <x v="10"/>
    <n v="1842"/>
    <s v=""/>
    <s v="CAMPANIA"/>
    <n v="3.0724886133605349E-5"/>
  </r>
  <r>
    <s v="COMMESSAGGIO"/>
    <s v="comune.commessaggio@pec.regione.lombardia.it"/>
    <x v="1"/>
    <x v="1"/>
    <n v="1169"/>
    <s v=""/>
    <s v="LOMBARDIA"/>
    <n v="1.9499126976213168E-5"/>
  </r>
  <r>
    <s v="COMMEZZADURA"/>
    <s v="comune@pec.comune.commezzadura.tn.it"/>
    <x v="0"/>
    <x v="18"/>
    <n v="993"/>
    <s v=""/>
    <s v="TRENTINO-ALTO ADIGE/SÜDTIROL"/>
    <n v="1.6563415814696044E-5"/>
  </r>
  <r>
    <s v="COMO"/>
    <s v="comune.como@comune.pec.como.it"/>
    <x v="1"/>
    <x v="1"/>
    <n v="82045"/>
    <s v=""/>
    <s v="COMPRESO"/>
    <n v="1.3685251264015476E-3"/>
  </r>
  <r>
    <s v="COMPIANO"/>
    <s v="protocollo@postacert.comune.compiano.pr.it"/>
    <x v="0"/>
    <x v="15"/>
    <n v="1122"/>
    <s v=""/>
    <s v="EMILIA-ROMAGNA"/>
    <n v="1.8715158654671662E-5"/>
  </r>
  <r>
    <s v="COMUN NUOVO"/>
    <s v="comune.comun_nuovo@pec.regione.lombardia.it"/>
    <x v="1"/>
    <x v="1"/>
    <n v="4163"/>
    <s v=""/>
    <s v="LOMBARDIA"/>
    <n v="6.9439577076112411E-5"/>
  </r>
  <r>
    <s v="COMUNANZA"/>
    <s v="protocollo@pec.comune.comunanza.ap.it"/>
    <x v="2"/>
    <x v="12"/>
    <n v="3204"/>
    <s v=""/>
    <s v="MARCHE"/>
    <n v="5.3443287281254906E-5"/>
  </r>
  <r>
    <s v="CONA"/>
    <s v="comune.cona@pec.it"/>
    <x v="0"/>
    <x v="0"/>
    <n v="3175"/>
    <s v=""/>
    <s v="VENETO"/>
    <n v="5.2959562146686743E-5"/>
  </r>
  <r>
    <s v="CONCA CASALE"/>
    <s v="comune.concacasale@cert.regione.molise.it"/>
    <x v="4"/>
    <x v="14"/>
    <n v="214"/>
    <s v=""/>
    <s v="MOLISE"/>
    <n v="3.569557889571957E-6"/>
  </r>
  <r>
    <s v="CONCA DEI MARINI"/>
    <s v="protocollo.concadeimarini@asmepec.it"/>
    <x v="4"/>
    <x v="10"/>
    <n v="730"/>
    <s v=""/>
    <s v="CAMPANIA"/>
    <n v="1.2176529249474432E-5"/>
  </r>
  <r>
    <s v="CONCA DELLA CAMPANIA"/>
    <s v="demografici@pec.comune.concadellacampania.ce.it"/>
    <x v="4"/>
    <x v="10"/>
    <n v="1256"/>
    <s v=""/>
    <s v="CAMPANIA"/>
    <n v="2.0950302379917655E-5"/>
  </r>
  <r>
    <s v="CONCAMARISE"/>
    <s v="comune.concamarise@pec.it"/>
    <x v="0"/>
    <x v="0"/>
    <n v="1078"/>
    <s v=""/>
    <s v="VENETO"/>
    <n v="1.7981230864292381E-5"/>
  </r>
  <r>
    <s v="CONCERVIANO"/>
    <s v="comune.concerviano@registerpec.it"/>
    <x v="2"/>
    <x v="9"/>
    <n v="311"/>
    <s v=""/>
    <s v="LAZIO"/>
    <n v="5.18753506381719E-6"/>
  </r>
  <r>
    <s v="CONCESIO"/>
    <s v="protocollo@pec.comune.concesio.brescia.it"/>
    <x v="1"/>
    <x v="1"/>
    <n v="14813"/>
    <s v=""/>
    <s v="LOMBARDIA"/>
    <n v="2.4708346270200653E-4"/>
  </r>
  <r>
    <s v="CONCO"/>
    <s v="PEC NON ESISTENTE"/>
    <x v="0"/>
    <x v="0"/>
    <n v="2206"/>
    <s v=""/>
    <s v="VENETO"/>
    <n v="3.6796470581288493E-5"/>
  </r>
  <r>
    <s v="CONCORDIA SAGITTARIA"/>
    <s v="comune.concordiasagittaria.ve@pecveneto.it"/>
    <x v="0"/>
    <x v="0"/>
    <n v="10640"/>
    <s v=""/>
    <s v="VENETO"/>
    <n v="1.7747708385535337E-4"/>
  </r>
  <r>
    <s v="CONCORDIA SULLA SECCHIA"/>
    <s v="comuneconcordia@cert.comune.concordia.mo.it"/>
    <x v="0"/>
    <x v="15"/>
    <n v="8968"/>
    <s v=""/>
    <s v="EMILIA-ROMAGNA"/>
    <n v="1.4958782782094069E-4"/>
  </r>
  <r>
    <s v="CONCOREZZO"/>
    <s v="protocollo@comune.concorezzo.mb.legalmail.it"/>
    <x v="1"/>
    <x v="1"/>
    <n v="15193"/>
    <s v=""/>
    <s v="LOMBARDIA"/>
    <n v="2.5342192998255487E-4"/>
  </r>
  <r>
    <s v="CONDOFURI"/>
    <s v="protocollo.condofuri@asmepec.it"/>
    <x v="4"/>
    <x v="11"/>
    <n v="5074"/>
    <s v=""/>
    <s v="CALABRIA"/>
    <n v="8.4635218372374347E-5"/>
  </r>
  <r>
    <s v="CONDOVE"/>
    <s v="comune.condove.to@legalmail.it"/>
    <x v="1"/>
    <x v="8"/>
    <n v="4670"/>
    <s v=""/>
    <s v="PIEMONTE"/>
    <n v="7.7896426842528216E-5"/>
  </r>
  <r>
    <s v="CONDRÒ"/>
    <s v="PEC NON ESISTENTE"/>
    <x v="3"/>
    <x v="6"/>
    <n v="481"/>
    <s v=""/>
    <s v="SICILIA"/>
    <n v="8.0231651630098667E-6"/>
  </r>
  <r>
    <s v="CONEGLIANO"/>
    <s v="pec@comuneconegliano.legalmail.it"/>
    <x v="0"/>
    <x v="0"/>
    <n v="34428"/>
    <s v=""/>
    <s v="VENETO"/>
    <n v="5.7426513561767911E-4"/>
  </r>
  <r>
    <s v="CONFIENZA"/>
    <s v="confienza@postemailcertificata.it"/>
    <x v="1"/>
    <x v="1"/>
    <n v="1671"/>
    <s v=""/>
    <s v="LOMBARDIA"/>
    <n v="2.7872575857358597E-5"/>
  </r>
  <r>
    <s v="CONFIGNI"/>
    <s v="anagrafe.configni@legalmail.it"/>
    <x v="2"/>
    <x v="9"/>
    <n v="672"/>
    <s v=""/>
    <s v="LAZIO"/>
    <n v="1.1209078980338107E-5"/>
  </r>
  <r>
    <s v="CONFLENTI"/>
    <s v="comuneconflenti@asmepec.it"/>
    <x v="4"/>
    <x v="11"/>
    <n v="1437"/>
    <s v=""/>
    <s v="CALABRIA"/>
    <n v="2.3969414426705149E-5"/>
  </r>
  <r>
    <s v="CONIOLO"/>
    <s v="coniolo@pcert.it"/>
    <x v="1"/>
    <x v="8"/>
    <n v="451"/>
    <s v=""/>
    <s v="PIEMONTE"/>
    <n v="7.5227598513876289E-6"/>
  </r>
  <r>
    <s v="CONSELICE"/>
    <s v="pg.comune.conselice.ra.it@legalmail.it"/>
    <x v="0"/>
    <x v="15"/>
    <n v="9837"/>
    <s v=""/>
    <s v="EMILIA-ROMAGNA"/>
    <n v="1.6408290168093149E-4"/>
  </r>
  <r>
    <s v="CONSELVE"/>
    <s v="affari.generali@pec.comune.conselve.pd.it"/>
    <x v="0"/>
    <x v="0"/>
    <n v="10293"/>
    <s v=""/>
    <s v="VENETO"/>
    <n v="1.716890624175895E-4"/>
  </r>
  <r>
    <s v="CONTÀ"/>
    <s v="comune@pec.comune.conta.tn.it"/>
    <x v="0"/>
    <x v="18"/>
    <n v="1383"/>
    <s v=""/>
    <s v="TRENTINO-ALTO ADIGE/SÜDTIROL"/>
    <n v="2.3068684865785123E-5"/>
  </r>
  <r>
    <s v="CONTESSA ENTELLINA"/>
    <s v="comunecontessaentellina@pecsicilia.it"/>
    <x v="3"/>
    <x v="6"/>
    <n v="1865"/>
    <s v=""/>
    <s v="SICILIA"/>
    <n v="3.1108530205849061E-5"/>
  </r>
  <r>
    <s v="CONTIGLIANO"/>
    <s v="sedebassa@legalmail.it"/>
    <x v="2"/>
    <x v="9"/>
    <n v="3601"/>
    <s v=""/>
    <s v="LAZIO"/>
    <n v="6.0065317571722508E-5"/>
  </r>
  <r>
    <s v="CONTRADA"/>
    <s v="sindaco.contrada@asmepec.it"/>
    <x v="4"/>
    <x v="10"/>
    <n v="3005"/>
    <s v=""/>
    <s v="CAMPANIA"/>
    <n v="5.012393204749407E-5"/>
  </r>
  <r>
    <s v="CONTROGUERRA"/>
    <s v="uffprotcomunecontroguerra@postecert.it"/>
    <x v="4"/>
    <x v="4"/>
    <n v="2422"/>
    <s v=""/>
    <s v="ABRUZZO"/>
    <n v="4.0399388824968598E-5"/>
  </r>
  <r>
    <s v="CONTRONE"/>
    <s v="anagrafe.controne@asmepec.it"/>
    <x v="4"/>
    <x v="10"/>
    <n v="872"/>
    <s v=""/>
    <s v="CAMPANIA"/>
    <n v="1.4545114391153021E-5"/>
  </r>
  <r>
    <s v="CONTURSI TERME"/>
    <s v="comune.contursiterme@asmepec.it"/>
    <x v="4"/>
    <x v="10"/>
    <n v="3337"/>
    <s v=""/>
    <s v="CAMPANIA"/>
    <n v="5.5661750829446822E-5"/>
  </r>
  <r>
    <s v="CONVERSANO"/>
    <s v="protocollogenerale.comune.conversano.ba@pec.rupar.puglia.it"/>
    <x v="4"/>
    <x v="7"/>
    <n v="25683"/>
    <s v=""/>
    <s v="PUGLIA"/>
    <n v="4.2839698727979708E-4"/>
  </r>
  <r>
    <s v="CONZA DELLA CAMPANIA"/>
    <s v="area.amm@pec.comuneconzadellacampania.it"/>
    <x v="4"/>
    <x v="10"/>
    <n v="1432"/>
    <s v=""/>
    <s v="CAMPANIA"/>
    <n v="2.3886013541434776E-5"/>
  </r>
  <r>
    <s v="CONZANO"/>
    <s v="protocollo@pec.comune.conzano.al.it"/>
    <x v="1"/>
    <x v="8"/>
    <n v="1015"/>
    <s v=""/>
    <s v="PIEMONTE"/>
    <n v="1.6930379709885684E-5"/>
  </r>
  <r>
    <s v="COPERTINO"/>
    <s v="comunecopertino@pec.rupar.puglia.it"/>
    <x v="4"/>
    <x v="7"/>
    <n v="23870"/>
    <s v=""/>
    <s v="PUGLIA"/>
    <n v="3.9815582628075988E-4"/>
  </r>
  <r>
    <s v="COPIANO"/>
    <s v="comune.copiano@pec.regione.lombardia.it"/>
    <x v="1"/>
    <x v="1"/>
    <n v="1794"/>
    <s v=""/>
    <s v="LOMBARDIA"/>
    <n v="2.9924237635009771E-5"/>
  </r>
  <r>
    <s v="COPPARO"/>
    <s v="comune.copparo@cert.comune.copparo.fe.it"/>
    <x v="0"/>
    <x v="15"/>
    <n v="17017"/>
    <s v=""/>
    <s v="EMILIA-ROMAGNA"/>
    <n v="2.8384657292918687E-4"/>
  </r>
  <r>
    <s v="CORANA"/>
    <s v="comune.corana@legalpec.it"/>
    <x v="1"/>
    <x v="1"/>
    <n v="798"/>
    <s v=""/>
    <s v="LOMBARDIA"/>
    <n v="1.3310781289151503E-5"/>
  </r>
  <r>
    <s v="CORATO"/>
    <s v="egov.corato@cert.poliscomuneamico.net"/>
    <x v="4"/>
    <x v="7"/>
    <n v="48072"/>
    <s v=""/>
    <s v="PUGLIA"/>
    <n v="8.0184947134347249E-4"/>
  </r>
  <r>
    <s v="CORBARA"/>
    <s v="segreteria.corbara@asmepec.it"/>
    <x v="4"/>
    <x v="10"/>
    <n v="2521"/>
    <s v=""/>
    <s v="CAMPANIA"/>
    <n v="4.2050726353321977E-5"/>
  </r>
  <r>
    <s v="CORBETTA"/>
    <s v="comune.corbetta@postemailcertificata.it"/>
    <x v="1"/>
    <x v="1"/>
    <n v="17460"/>
    <s v=""/>
    <s v="LOMBARDIA"/>
    <n v="2.9123589136414193E-4"/>
  </r>
  <r>
    <s v="CORBOLA"/>
    <s v="comune.corbola.ro@legalmail.it"/>
    <x v="0"/>
    <x v="0"/>
    <n v="2514"/>
    <s v=""/>
    <s v="VENETO"/>
    <n v="4.1933965113943454E-5"/>
  </r>
  <r>
    <s v="CORCHIANO"/>
    <s v="comunedicorchiano@legalmail.it"/>
    <x v="2"/>
    <x v="9"/>
    <n v="3740"/>
    <s v=""/>
    <s v="LAZIO"/>
    <n v="6.2383862182238868E-5"/>
  </r>
  <r>
    <s v="CORCIANO"/>
    <s v="comune.corciano@postacert.umbria.it"/>
    <x v="2"/>
    <x v="13"/>
    <n v="20255"/>
    <s v=""/>
    <s v="UMBRIA"/>
    <n v="3.3785698623028032E-4"/>
  </r>
  <r>
    <s v="CORDENONS"/>
    <s v="comune.cordenons@legalmail.it"/>
    <x v="0"/>
    <x v="16"/>
    <n v="18203"/>
    <s v=""/>
    <s v="FRIULI-VENEZIA GIULIA"/>
    <n v="3.0362926291531932E-4"/>
  </r>
  <r>
    <s v="CORDIGNANO"/>
    <s v="comune.cordignano@halleycert.it"/>
    <x v="0"/>
    <x v="0"/>
    <n v="7096"/>
    <s v=""/>
    <s v="VENETO"/>
    <n v="1.1836253637571312E-4"/>
  </r>
  <r>
    <s v="CORDOVADO"/>
    <s v="comune.cordovado@certgov.fvg.it"/>
    <x v="0"/>
    <x v="16"/>
    <n v="2748"/>
    <s v=""/>
    <s v="FRIULI-VENEZIA GIULIA"/>
    <n v="4.5837126544596906E-5"/>
  </r>
  <r>
    <s v="COREGLIA ANTELMINELLI"/>
    <s v="comune.coreglia.ant@postacert.toscana.it"/>
    <x v="2"/>
    <x v="2"/>
    <n v="5232"/>
    <s v=""/>
    <s v="TOSCANA"/>
    <n v="8.7270686346918125E-5"/>
  </r>
  <r>
    <s v="COREGLIA LIGURE"/>
    <s v="protocollo@pec.comune.coreglialigure.ge.it"/>
    <x v="1"/>
    <x v="17"/>
    <n v="274"/>
    <s v=""/>
    <s v="LIGURIA"/>
    <n v="4.5703685128164309E-6"/>
  </r>
  <r>
    <s v="CORENO AUSONIO"/>
    <s v="comune.corenoausonio.fr@messaggipec.it"/>
    <x v="2"/>
    <x v="9"/>
    <n v="1671"/>
    <s v=""/>
    <s v="LAZIO"/>
    <n v="2.7872575857358597E-5"/>
  </r>
  <r>
    <s v="CORFINIO"/>
    <s v="amministrativo.comunedicorfinio@pec.it"/>
    <x v="4"/>
    <x v="4"/>
    <n v="1079"/>
    <s v=""/>
    <s v="ABRUZZO"/>
    <n v="1.7997911041346456E-5"/>
  </r>
  <r>
    <s v="CORI"/>
    <s v="statocivilecomunedicori@pec.it"/>
    <x v="2"/>
    <x v="9"/>
    <n v="11025"/>
    <s v=""/>
    <s v="LAZIO"/>
    <n v="1.8389895202117209E-4"/>
  </r>
  <r>
    <s v="CORIANO"/>
    <s v="comune.coriano@legalmail.it"/>
    <x v="0"/>
    <x v="15"/>
    <n v="10028"/>
    <s v=""/>
    <s v="EMILIA-ROMAGNA"/>
    <n v="1.6726881549825975E-4"/>
  </r>
  <r>
    <s v="CORIGLIANO D'OTRANTO"/>
    <s v="servizidemografici.corigliano@pec.rupar.puglia.it"/>
    <x v="4"/>
    <x v="7"/>
    <n v="5771"/>
    <s v=""/>
    <s v="PUGLIA"/>
    <n v="9.6261301779064322E-5"/>
  </r>
  <r>
    <s v="CORIGLIANO-ROSSANO"/>
    <s v="protocollo.coriglianorossano@asmepec.it"/>
    <x v="4"/>
    <x v="11"/>
    <n v="74848"/>
    <s v=""/>
    <s v="COMPRESO"/>
    <n v="1.2484778921433731E-3"/>
  </r>
  <r>
    <s v="CORINALDO"/>
    <s v="sindaco@mypec.eu"/>
    <x v="2"/>
    <x v="12"/>
    <n v="5106"/>
    <s v=""/>
    <s v="MARCHE"/>
    <n v="8.5168984038104726E-5"/>
  </r>
  <r>
    <s v="CORIO"/>
    <s v="info@pec.comune.corio.to.it"/>
    <x v="1"/>
    <x v="8"/>
    <n v="3330"/>
    <s v=""/>
    <s v="PIEMONTE"/>
    <n v="5.5544989590068305E-5"/>
  </r>
  <r>
    <s v="CORLEONE"/>
    <s v="protocollo@pec.comune.corleone.pa.it"/>
    <x v="3"/>
    <x v="6"/>
    <n v="11286"/>
    <s v=""/>
    <s v="SICILIA"/>
    <n v="1.8825247823228553E-4"/>
  </r>
  <r>
    <s v="CORLETO MONFORTE"/>
    <s v="protocollo@pec.comune.corletomonforte.sa.it"/>
    <x v="4"/>
    <x v="10"/>
    <n v="643"/>
    <s v=""/>
    <s v="CAMPANIA"/>
    <n v="1.0725353845769945E-5"/>
  </r>
  <r>
    <s v="CORLETO PERTICARA"/>
    <s v="comunecorleto@cert.ruparbasilicata.it"/>
    <x v="4"/>
    <x v="5"/>
    <n v="2607"/>
    <s v=""/>
    <s v="BASILICATA"/>
    <n v="4.3485221579972389E-5"/>
  </r>
  <r>
    <s v="CORMANO"/>
    <s v="comune.cormano@comune.cormano.mi.legalmailpa.it"/>
    <x v="1"/>
    <x v="1"/>
    <n v="19944"/>
    <s v=""/>
    <s v="LOMBARDIA"/>
    <n v="3.3266945116646314E-4"/>
  </r>
  <r>
    <s v="CORMONS"/>
    <s v="comune.cormons@certgov.fvg.it"/>
    <x v="0"/>
    <x v="16"/>
    <n v="7543"/>
    <s v=""/>
    <s v="FRIULI-VENEZIA GIULIA"/>
    <n v="1.2581857551888446E-4"/>
  </r>
  <r>
    <s v="CORNA IMAGNA"/>
    <s v="comune.cornaimagna@pec.regione.lombardia.it"/>
    <x v="1"/>
    <x v="1"/>
    <n v="953"/>
    <s v=""/>
    <s v="LOMBARDIA"/>
    <n v="1.589620873253306E-5"/>
  </r>
  <r>
    <s v="CORNALBA"/>
    <s v="comune.cornalba@pec.regione.lombardia.it"/>
    <x v="1"/>
    <x v="1"/>
    <n v="301"/>
    <s v=""/>
    <s v="LOMBARDIA"/>
    <n v="5.020733293276444E-6"/>
  </r>
  <r>
    <s v="CORNALE E BASTIDA"/>
    <s v="info@pec.comune.cornalebastida.pv.it"/>
    <x v="1"/>
    <x v="1"/>
    <n v="895"/>
    <s v=""/>
    <s v="LOMBARDIA"/>
    <n v="1.4928758463396737E-5"/>
  </r>
  <r>
    <s v="CORNAREDO"/>
    <s v="protocollo@pec.comune.cornaredo.mi.it"/>
    <x v="1"/>
    <x v="1"/>
    <n v="20121"/>
    <s v=""/>
    <s v="LOMBARDIA"/>
    <n v="3.356218425050343E-4"/>
  </r>
  <r>
    <s v="CORNATE D'ADDA"/>
    <s v="comune.cornatedadda@cert.legalmail.it"/>
    <x v="1"/>
    <x v="1"/>
    <n v="10363"/>
    <s v=""/>
    <s v="LOMBARDIA"/>
    <n v="1.7285667481137471E-4"/>
  </r>
  <r>
    <s v="CORNEDO ALL'ISARCO"/>
    <s v="PEC NON ESISTENTE"/>
    <x v="0"/>
    <x v="18"/>
    <n v="3312"/>
    <s v=""/>
    <s v="TRENTINO-ALTO ADIGE/SÜDTIROL"/>
    <n v="5.5244746403094959E-5"/>
  </r>
  <r>
    <s v="CORNEDO VICENTINO"/>
    <s v="cornedovicentino.vi@cert.ip-veneto.net"/>
    <x v="0"/>
    <x v="0"/>
    <n v="11939"/>
    <s v=""/>
    <s v="VENETO"/>
    <n v="1.9914463384859623E-4"/>
  </r>
  <r>
    <s v="CORNEGLIANO LAUDENSE"/>
    <s v="corneglianolaudense@cert.elaus2002.net"/>
    <x v="1"/>
    <x v="1"/>
    <n v="2838"/>
    <s v=""/>
    <s v="LOMBARDIA"/>
    <n v="4.7338342479463618E-5"/>
  </r>
  <r>
    <s v="CORNELIANO D'ALBA"/>
    <s v="corneliano.dalba@cert.ruparpiemonte.it"/>
    <x v="1"/>
    <x v="8"/>
    <n v="2037"/>
    <s v=""/>
    <s v="PIEMONTE"/>
    <n v="3.3977520659149892E-5"/>
  </r>
  <r>
    <s v="CORNIGLIO"/>
    <s v="protocollo@postacert.comune.corniglio.pr.it"/>
    <x v="0"/>
    <x v="15"/>
    <n v="1997"/>
    <s v=""/>
    <s v="EMILIA-ROMAGNA"/>
    <n v="3.3310313576986905E-5"/>
  </r>
  <r>
    <s v="CORNO DI ROSAZZO"/>
    <s v="comune.cornodirosazzo@certgov.fvg.it"/>
    <x v="0"/>
    <x v="16"/>
    <n v="3269"/>
    <s v=""/>
    <s v="FRIULI-VENEZIA GIULIA"/>
    <n v="5.4527498789769756E-5"/>
  </r>
  <r>
    <s v="CORNO GIOVINE"/>
    <s v="comune.cornogiovine@pec.regione.lombardia.it"/>
    <x v="1"/>
    <x v="1"/>
    <n v="1193"/>
    <s v=""/>
    <s v="LOMBARDIA"/>
    <n v="1.9899451225510956E-5"/>
  </r>
  <r>
    <s v="CORNOVECCHIO"/>
    <s v="comune.cornovecchio@pec.regione.lombardia.it"/>
    <x v="1"/>
    <x v="1"/>
    <n v="226"/>
    <s v=""/>
    <s v="LOMBARDIA"/>
    <n v="3.7697200142208516E-6"/>
  </r>
  <r>
    <s v="CORNUDA"/>
    <s v="protocollo.comune.cornuda.tv@pecveneto.it"/>
    <x v="0"/>
    <x v="0"/>
    <n v="6217"/>
    <s v=""/>
    <s v="VENETO"/>
    <n v="1.0370066074518158E-4"/>
  </r>
  <r>
    <s v="CORREGGIO"/>
    <s v="correggio@cert.provincia.re.it"/>
    <x v="0"/>
    <x v="15"/>
    <n v="24825"/>
    <s v=""/>
    <s v="EMILIA-ROMAGNA"/>
    <n v="4.1408539536740111E-4"/>
  </r>
  <r>
    <s v="CORREZZANA"/>
    <s v="comune.correzzana@pec.regione.lombardia.it"/>
    <x v="1"/>
    <x v="1"/>
    <n v="2657"/>
    <s v=""/>
    <s v="LOMBARDIA"/>
    <n v="4.4319230432676121E-5"/>
  </r>
  <r>
    <s v="CORREZZOLA"/>
    <s v="correzzola.pd@cert.ip-veneto.net"/>
    <x v="0"/>
    <x v="0"/>
    <n v="5488"/>
    <s v=""/>
    <s v="VENETO"/>
    <n v="9.154081167276121E-5"/>
  </r>
  <r>
    <s v="CORRIDO"/>
    <s v="protocollo@pec.comune.corrido.co.it"/>
    <x v="1"/>
    <x v="1"/>
    <n v="841"/>
    <s v=""/>
    <s v="LOMBARDIA"/>
    <n v="1.4028028902476709E-5"/>
  </r>
  <r>
    <s v="CORRIDONIA"/>
    <s v="comunecorridonia@pec.it"/>
    <x v="2"/>
    <x v="12"/>
    <n v="15322"/>
    <s v=""/>
    <s v="MARCHE"/>
    <n v="2.5557367282253048E-4"/>
  </r>
  <r>
    <s v="CORROPOLI"/>
    <s v="protocollo@pec.comunecorropoli.it"/>
    <x v="4"/>
    <x v="4"/>
    <n v="4750"/>
    <s v=""/>
    <s v="ABRUZZO"/>
    <n v="7.923084100685419E-5"/>
  </r>
  <r>
    <s v="CORSANO"/>
    <s v="comune.corsano@pec.rupar.puglia.it"/>
    <x v="4"/>
    <x v="7"/>
    <n v="5632"/>
    <s v=""/>
    <s v="PUGLIA"/>
    <n v="9.3942757168547956E-5"/>
  </r>
  <r>
    <s v="CORSICO"/>
    <s v="ufficioprotocollo@cert.comune.corsico.mi.it"/>
    <x v="1"/>
    <x v="1"/>
    <n v="33669"/>
    <s v=""/>
    <s v="LOMBARDIA"/>
    <n v="5.6160488123363657E-4"/>
  </r>
  <r>
    <s v="CORSIONE"/>
    <s v="corsione@cert.ruparpiemonte.it"/>
    <x v="1"/>
    <x v="8"/>
    <n v="205"/>
    <s v=""/>
    <s v="PIEMONTE"/>
    <n v="3.4194362960852858E-6"/>
  </r>
  <r>
    <s v="CORTACCIA SULLA STRADA DEL VINO"/>
    <s v="PEC NON ESISTENTE"/>
    <x v="0"/>
    <x v="18"/>
    <n v="2228"/>
    <s v=""/>
    <s v="TRENTINO-ALTO ADIGE/SÜDTIROL"/>
    <n v="3.7163434476478134E-5"/>
  </r>
  <r>
    <s v="CORTALE"/>
    <s v="segreteria.cortale@asmepec.it"/>
    <x v="4"/>
    <x v="11"/>
    <n v="2217"/>
    <s v=""/>
    <s v="CALABRIA"/>
    <n v="3.697995252888331E-5"/>
  </r>
  <r>
    <s v="CORTANDONE"/>
    <s v="protocollo.cortandone@cert.ruparpiemonte.it"/>
    <x v="1"/>
    <x v="8"/>
    <n v="323"/>
    <s v=""/>
    <s v="PIEMONTE"/>
    <n v="5.3876971884660846E-6"/>
  </r>
  <r>
    <s v="CORTANZE"/>
    <s v="comune.cortanze.at@legalmail.it"/>
    <x v="1"/>
    <x v="8"/>
    <n v="288"/>
    <s v=""/>
    <s v="PIEMONTE"/>
    <n v="4.8038909915734751E-6"/>
  </r>
  <r>
    <s v="CORTAZZONE"/>
    <s v="comune.cortazzone@pec.it"/>
    <x v="1"/>
    <x v="8"/>
    <n v="657"/>
    <s v=""/>
    <s v="PIEMONTE"/>
    <n v="1.0958876324526989E-5"/>
  </r>
  <r>
    <s v="CORTE BRUGNATELLA"/>
    <s v="comune.cortebrugnatella@sintranet.legalmail.it"/>
    <x v="0"/>
    <x v="15"/>
    <n v="671"/>
    <s v=""/>
    <s v="EMILIA-ROMAGNA"/>
    <n v="1.1192398803284034E-5"/>
  </r>
  <r>
    <s v="CORTE DE' CORTESI CON CIGNONE"/>
    <s v="PEC NON ESISTENTE"/>
    <x v="1"/>
    <x v="1"/>
    <n v="1123"/>
    <s v=""/>
    <s v="LOMBARDIA"/>
    <n v="1.8731838831725737E-5"/>
  </r>
  <r>
    <s v="CORTE DE' FRATI"/>
    <s v="PEC NON ESISTENTE"/>
    <x v="1"/>
    <x v="1"/>
    <n v="1423"/>
    <s v=""/>
    <s v="LOMBARDIA"/>
    <n v="2.3735891947948107E-5"/>
  </r>
  <r>
    <s v="CORTE FRANCA"/>
    <s v="protocollo.comune.cortefranca@pec.regione.lombardia.it"/>
    <x v="1"/>
    <x v="1"/>
    <n v="7078"/>
    <s v=""/>
    <s v="LOMBARDIA"/>
    <n v="1.1806229318873977E-4"/>
  </r>
  <r>
    <s v="CORTE PALASIO"/>
    <s v="comune.cortepalasio@pec.regione.lombardia.it"/>
    <x v="1"/>
    <x v="1"/>
    <n v="1550"/>
    <s v=""/>
    <s v="LOMBARDIA"/>
    <n v="2.5854274433815577E-5"/>
  </r>
  <r>
    <s v="CORTEMAGGIORE"/>
    <s v="comune.cortemaggiore@sintranet.legalmail.it"/>
    <x v="0"/>
    <x v="15"/>
    <n v="4456"/>
    <s v=""/>
    <s v="EMILIA-ROMAGNA"/>
    <n v="7.4326868952956268E-5"/>
  </r>
  <r>
    <s v="CORTEMILIA"/>
    <s v="comune.cortemilia.cn@cert.legalmail.it"/>
    <x v="1"/>
    <x v="8"/>
    <n v="2388"/>
    <s v=""/>
    <s v="PIEMONTE"/>
    <n v="3.9832262805130062E-5"/>
  </r>
  <r>
    <s v="CORTENO GOLGI"/>
    <s v="protocollo@pec.comune.corteno-golgi.bs.it"/>
    <x v="1"/>
    <x v="1"/>
    <n v="2015"/>
    <s v=""/>
    <s v="LOMBARDIA"/>
    <n v="3.3610556763960251E-5"/>
  </r>
  <r>
    <s v="CORTENOVA"/>
    <s v="comune.cortenova@legalmail.it"/>
    <x v="1"/>
    <x v="1"/>
    <n v="1265"/>
    <s v=""/>
    <s v="LOMBARDIA"/>
    <n v="2.1100423973404325E-5"/>
  </r>
  <r>
    <s v="CORTENUOVA"/>
    <s v="segreteria.comunecortenuova.bg@legalmail.it"/>
    <x v="1"/>
    <x v="1"/>
    <n v="1942"/>
    <s v=""/>
    <s v="LOMBARDIA"/>
    <n v="3.2392903839012807E-5"/>
  </r>
  <r>
    <s v="CORTEOLONA E GENZONE"/>
    <s v="amministrazione@pec.comune.corteolonaegenzone.pv.it"/>
    <x v="1"/>
    <x v="1"/>
    <n v="2490"/>
    <s v=""/>
    <s v="LOMBARDIA"/>
    <n v="4.153364086464567E-5"/>
  </r>
  <r>
    <s v="CORTIGLIONE"/>
    <s v="protocollo.cortiglione@cert.ruparpiemonte.it"/>
    <x v="1"/>
    <x v="8"/>
    <n v="576"/>
    <s v=""/>
    <s v="PIEMONTE"/>
    <n v="9.6077819831469502E-6"/>
  </r>
  <r>
    <s v="CORTINA D'AMPEZZO"/>
    <s v="cortina@pec.comunecortinadampezzo.it"/>
    <x v="0"/>
    <x v="0"/>
    <n v="5890"/>
    <s v=""/>
    <s v="VENETO"/>
    <n v="9.8246242848499185E-5"/>
  </r>
  <r>
    <s v="CORTINA SULLA STRADA DEL VINO"/>
    <s v="PEC NON ESISTENTE"/>
    <x v="0"/>
    <x v="18"/>
    <n v="656"/>
    <s v=""/>
    <s v="TRENTINO-ALTO ADIGE/SÜDTIROL"/>
    <n v="1.0942196147472914E-5"/>
  </r>
  <r>
    <s v="CORTINO"/>
    <s v="protocollo@pec.comune.cortino.te.it"/>
    <x v="4"/>
    <x v="4"/>
    <n v="683"/>
    <s v=""/>
    <s v="ABRUZZO"/>
    <n v="1.1392560927932927E-5"/>
  </r>
  <r>
    <s v="CORTONA"/>
    <s v="protocollo@pec.comune.cortona.ar.it"/>
    <x v="2"/>
    <x v="2"/>
    <n v="22495"/>
    <s v=""/>
    <s v="TOSCANA"/>
    <n v="3.7522058283140732E-4"/>
  </r>
  <r>
    <s v="CORVARA"/>
    <s v="info@pec.comune.corvara.pe.it"/>
    <x v="4"/>
    <x v="4"/>
    <n v="278"/>
    <s v=""/>
    <s v="ABRUZZO"/>
    <n v="4.6370892210327291E-6"/>
  </r>
  <r>
    <s v="CORVARA IN BADIA"/>
    <s v="PEC NON ESISTENTE"/>
    <x v="0"/>
    <x v="18"/>
    <n v="1320"/>
    <s v=""/>
    <s v="TRENTINO-ALTO ADIGE/SÜDTIROL"/>
    <n v="2.2017833711378427E-5"/>
  </r>
  <r>
    <s v="CORVINO SAN QUIRICO"/>
    <s v="comune.corvinosanquirico@pec.regione.lombardia.it"/>
    <x v="1"/>
    <x v="1"/>
    <n v="1034"/>
    <s v=""/>
    <s v="LOMBARDIA"/>
    <n v="1.7247303073913099E-5"/>
  </r>
  <r>
    <s v="CORZANO"/>
    <s v="comune.corzano@legalmail.it"/>
    <x v="1"/>
    <x v="1"/>
    <n v="1397"/>
    <s v=""/>
    <s v="LOMBARDIA"/>
    <n v="2.3302207344542169E-5"/>
  </r>
  <r>
    <s v="COSEANO"/>
    <s v="comune.coseano@certgov.fvg.it"/>
    <x v="0"/>
    <x v="16"/>
    <n v="2247"/>
    <s v=""/>
    <s v="FRIULI-VENEZIA GIULIA"/>
    <n v="3.7480357840505546E-5"/>
  </r>
  <r>
    <s v="COSENZA"/>
    <s v="comunedicosenza@superpec.eu"/>
    <x v="4"/>
    <x v="11"/>
    <n v="69484"/>
    <s v=""/>
    <s v="COMPRESO"/>
    <n v="1.159005422425317E-3"/>
  </r>
  <r>
    <s v="COSIO D'ARROSCIA"/>
    <s v="protocollo@pec.cosioim.org"/>
    <x v="1"/>
    <x v="17"/>
    <n v="248"/>
    <s v=""/>
    <s v="LIGURIA"/>
    <n v="4.1366839094104922E-6"/>
  </r>
  <r>
    <s v="COSIO VALTELLINO"/>
    <s v="protocollo.cosio@cert.provincia.so.it"/>
    <x v="1"/>
    <x v="1"/>
    <n v="5400"/>
    <s v=""/>
    <s v="LOMBARDIA"/>
    <n v="9.0072956092002648E-5"/>
  </r>
  <r>
    <s v="COSOLETO"/>
    <s v="amministrativo.cosoleto@asmepec.it"/>
    <x v="4"/>
    <x v="11"/>
    <n v="916"/>
    <s v=""/>
    <s v="CALABRIA"/>
    <n v="1.5279042181532302E-5"/>
  </r>
  <r>
    <s v="COSSANO BELBO"/>
    <s v="comune.cossanobelbo@pec.comune.cossanobelbo.cn.it"/>
    <x v="1"/>
    <x v="8"/>
    <n v="1030"/>
    <s v=""/>
    <s v="PIEMONTE"/>
    <n v="1.7180582365696802E-5"/>
  </r>
  <r>
    <s v="COSSANO CANAVESE"/>
    <s v="protocollo.cossano.canavese@cert.ruparpiemonte.it"/>
    <x v="1"/>
    <x v="8"/>
    <n v="522"/>
    <s v=""/>
    <s v="PIEMONTE"/>
    <n v="8.7070524222269223E-6"/>
  </r>
  <r>
    <s v="COSSATO"/>
    <s v="cossato@pec.ptbiellese.it"/>
    <x v="1"/>
    <x v="8"/>
    <n v="14810"/>
    <s v=""/>
    <s v="PIEMONTE"/>
    <n v="2.4703342217084431E-4"/>
  </r>
  <r>
    <s v="COSSERIA"/>
    <s v="comune.cossera.sv@legalmail.it"/>
    <x v="1"/>
    <x v="17"/>
    <n v="1080"/>
    <s v=""/>
    <s v="LIGURIA"/>
    <n v="1.8014591218400531E-5"/>
  </r>
  <r>
    <s v="COSSIGNANO"/>
    <s v="protocollo@pec.comune.cossignano.ap.it"/>
    <x v="2"/>
    <x v="12"/>
    <n v="1015"/>
    <s v=""/>
    <s v="MARCHE"/>
    <n v="1.6930379709885684E-5"/>
  </r>
  <r>
    <s v="COSSOGNO"/>
    <s v="comunecossogno@mailcertificata.net"/>
    <x v="1"/>
    <x v="8"/>
    <n v="588"/>
    <s v=""/>
    <s v="PIEMONTE"/>
    <n v="9.8079441077958439E-6"/>
  </r>
  <r>
    <s v="COSSOINE"/>
    <s v="protocollo@pec.comune.cossoine.ss.it"/>
    <x v="3"/>
    <x v="3"/>
    <n v="900"/>
    <s v=""/>
    <s v="SARDEGNA"/>
    <n v="1.5012159348667109E-5"/>
  </r>
  <r>
    <s v="COSSOMBRATO"/>
    <s v="comune_cossombrato@pec.it"/>
    <x v="1"/>
    <x v="8"/>
    <n v="541"/>
    <s v=""/>
    <s v="PIEMONTE"/>
    <n v="9.023975786254339E-6"/>
  </r>
  <r>
    <s v="COSTA DE' NOBILI"/>
    <s v="PEC NON ESISTENTE"/>
    <x v="1"/>
    <x v="1"/>
    <n v="351"/>
    <s v=""/>
    <s v="LOMBARDIA"/>
    <n v="5.854742145980172E-6"/>
  </r>
  <r>
    <s v="COSTA DI MEZZATE"/>
    <s v="comunecostadimezzate@pec.it"/>
    <x v="1"/>
    <x v="1"/>
    <n v="3271"/>
    <s v=""/>
    <s v="LOMBARDIA"/>
    <n v="5.45608591438779E-5"/>
  </r>
  <r>
    <s v="COSTA DI ROVIGO"/>
    <s v="protocollo.comune.costadirovigo.ro@pecveneto.it"/>
    <x v="0"/>
    <x v="0"/>
    <n v="2683"/>
    <s v=""/>
    <s v="VENETO"/>
    <n v="4.4752915036082056E-5"/>
  </r>
  <r>
    <s v="COSTA MASNAGA"/>
    <s v="comune.costamasnaga@pec.regione.lombardia.it"/>
    <x v="1"/>
    <x v="1"/>
    <n v="4751"/>
    <s v=""/>
    <s v="LOMBARDIA"/>
    <n v="7.9247521183908255E-5"/>
  </r>
  <r>
    <s v="COSTA SERINA"/>
    <s v="comune.costaserina@legalmail.it"/>
    <x v="1"/>
    <x v="1"/>
    <n v="973"/>
    <s v=""/>
    <s v="LOMBARDIA"/>
    <n v="1.622981227361455E-5"/>
  </r>
  <r>
    <s v="COSTA VALLE IMAGNA"/>
    <s v="protocollo.comune.costavalleimagna.bg@pec.it"/>
    <x v="1"/>
    <x v="1"/>
    <n v="620"/>
    <s v=""/>
    <s v="LOMBARDIA"/>
    <n v="1.0341709773526231E-5"/>
  </r>
  <r>
    <s v="COSTA VESCOVATO"/>
    <s v="amministrazione@pec.comune.costavescovato.al.it"/>
    <x v="1"/>
    <x v="8"/>
    <n v="357"/>
    <s v=""/>
    <s v="PIEMONTE"/>
    <n v="5.9548232083046198E-6"/>
  </r>
  <r>
    <s v="COSTA VOLPINO"/>
    <s v="protocollo@pec.costavolpino.bg.it"/>
    <x v="1"/>
    <x v="1"/>
    <n v="9194"/>
    <s v=""/>
    <s v="LOMBARDIA"/>
    <n v="1.5335754783516156E-4"/>
  </r>
  <r>
    <s v="COSTABISSARA"/>
    <s v="costabissara.vi@cert.ip-veneto.net"/>
    <x v="0"/>
    <x v="0"/>
    <n v="7161"/>
    <s v=""/>
    <s v="VENETO"/>
    <n v="1.1944674788422796E-4"/>
  </r>
  <r>
    <s v="COSTACCIARO"/>
    <s v="comune.costacciaro@postacert.umbria.it"/>
    <x v="2"/>
    <x v="13"/>
    <n v="1283"/>
    <s v=""/>
    <s v="UMBRIA"/>
    <n v="2.1400667160377669E-5"/>
  </r>
  <r>
    <s v="COSTANZANA"/>
    <s v="costanzana@pec.it"/>
    <x v="1"/>
    <x v="8"/>
    <n v="816"/>
    <s v=""/>
    <s v="PIEMONTE"/>
    <n v="1.3611024476124846E-5"/>
  </r>
  <r>
    <s v="COSTARAINERA"/>
    <s v="comune.costarainera.im@legalmail.it"/>
    <x v="1"/>
    <x v="17"/>
    <n v="803"/>
    <s v=""/>
    <s v="LIGURIA"/>
    <n v="1.3394182174421875E-5"/>
  </r>
  <r>
    <s v="COSTERMANO SUL GARDA"/>
    <s v="comunecostermano@cert.ip-veneto.net"/>
    <x v="0"/>
    <x v="0"/>
    <n v="3586"/>
    <s v=""/>
    <s v="VENETO"/>
    <n v="5.9815114915911391E-5"/>
  </r>
  <r>
    <s v="COSTIGLIOLE D'ASTI"/>
    <s v="comunedicostiglioledasti@postecert.it"/>
    <x v="1"/>
    <x v="8"/>
    <n v="5969"/>
    <s v=""/>
    <s v="PIEMONTE"/>
    <n v="9.956397683577108E-5"/>
  </r>
  <r>
    <s v="COSTIGLIOLE SALUZZO"/>
    <s v="comune.costigliolesaluzzo.cn@certlegalmail.it"/>
    <x v="1"/>
    <x v="8"/>
    <n v="3344"/>
    <s v=""/>
    <s v="PIEMONTE"/>
    <n v="5.5778512068825344E-5"/>
  </r>
  <r>
    <s v="COTIGNOLA"/>
    <s v="demografico.cotignola@legalmail.it"/>
    <x v="0"/>
    <x v="15"/>
    <n v="7384"/>
    <s v=""/>
    <s v="EMILIA-ROMAGNA"/>
    <n v="1.231664273672866E-4"/>
  </r>
  <r>
    <s v="COTRONEI"/>
    <s v="protocollo@pec.comunecotronei.it"/>
    <x v="4"/>
    <x v="11"/>
    <n v="5434"/>
    <s v=""/>
    <s v="CALABRIA"/>
    <n v="9.0640082111841184E-5"/>
  </r>
  <r>
    <s v="COTTANELLO"/>
    <s v="suap.cottanello.ri@legalmail.it"/>
    <x v="2"/>
    <x v="9"/>
    <n v="562"/>
    <s v=""/>
    <s v="LAZIO"/>
    <n v="9.374259504389906E-6"/>
  </r>
  <r>
    <s v="COURMAYEUR"/>
    <s v="protocollo@pec.comune.courmayeur.ao.it"/>
    <x v="1"/>
    <x v="19"/>
    <n v="2815"/>
    <s v=""/>
    <s v="VALLE D'AOSTA/VALLÉE D'AOSTE"/>
    <n v="4.6954698407219899E-5"/>
  </r>
  <r>
    <s v="COVO"/>
    <s v="comune.covo@pec.regione.lombardia.it"/>
    <x v="1"/>
    <x v="1"/>
    <n v="4066"/>
    <s v=""/>
    <s v="LOMBARDIA"/>
    <n v="6.7821599901867182E-5"/>
  </r>
  <r>
    <s v="COZZO"/>
    <s v="comune.cozzo@pec.regione.lombardia.it"/>
    <x v="1"/>
    <x v="1"/>
    <n v="371"/>
    <s v=""/>
    <s v="LOMBARDIA"/>
    <n v="6.1883456870616639E-6"/>
  </r>
  <r>
    <s v="CRACO"/>
    <s v="info@pec.comune.craco.mt.it"/>
    <x v="4"/>
    <x v="5"/>
    <n v="766"/>
    <s v=""/>
    <s v="BASILICATA"/>
    <n v="1.2777015623421117E-5"/>
  </r>
  <r>
    <s v="CRANDOLA VALSASSINA"/>
    <s v="comune.crandolavalsassina@pec.regione.lombardia.it"/>
    <x v="1"/>
    <x v="1"/>
    <n v="273"/>
    <s v=""/>
    <s v="LOMBARDIA"/>
    <n v="4.5536883357623566E-6"/>
  </r>
  <r>
    <s v="CRAVAGLIANA"/>
    <s v="cravagliana@cert.ruparpiemonte.it"/>
    <x v="1"/>
    <x v="8"/>
    <n v="278"/>
    <s v=""/>
    <s v="PIEMONTE"/>
    <n v="4.6370892210327291E-6"/>
  </r>
  <r>
    <s v="CRAVANZANA"/>
    <s v="comune.cravanzana.cn@cert.legalmail.it"/>
    <x v="1"/>
    <x v="8"/>
    <n v="408"/>
    <s v=""/>
    <s v="PIEMONTE"/>
    <n v="6.805512238062423E-6"/>
  </r>
  <r>
    <s v="CRAVEGGIA"/>
    <s v="comune.craveggia@legalmail.it"/>
    <x v="1"/>
    <x v="8"/>
    <n v="728"/>
    <s v=""/>
    <s v="PIEMONTE"/>
    <n v="1.2143168895366284E-5"/>
  </r>
  <r>
    <s v="CREAZZO"/>
    <s v="creazzo.vi@cert.ip-veneto.net"/>
    <x v="0"/>
    <x v="0"/>
    <n v="11038"/>
    <s v=""/>
    <s v="VENETO"/>
    <n v="1.8411579432287505E-4"/>
  </r>
  <r>
    <s v="CRECCHIO"/>
    <s v="comune.crecchio.ch@legalmail.it"/>
    <x v="4"/>
    <x v="4"/>
    <n v="2932"/>
    <s v=""/>
    <s v="ABRUZZO"/>
    <n v="4.8906279122546625E-5"/>
  </r>
  <r>
    <s v="CREDARO"/>
    <s v="segreteria@pec.comune.credaro.bg.it"/>
    <x v="1"/>
    <x v="1"/>
    <n v="3336"/>
    <s v=""/>
    <s v="LOMBARDIA"/>
    <n v="5.564507065239275E-5"/>
  </r>
  <r>
    <s v="CREDERA RUBBIANO"/>
    <s v="comune.crederarubbiano@pec.regione.lombardia.it"/>
    <x v="1"/>
    <x v="1"/>
    <n v="1645"/>
    <s v=""/>
    <s v="LOMBARDIA"/>
    <n v="2.7438891253952659E-5"/>
  </r>
  <r>
    <s v="CREMA"/>
    <s v="protocollo@comunecrema.telecompost.it"/>
    <x v="1"/>
    <x v="1"/>
    <n v="33091"/>
    <s v=""/>
    <s v="LOMBARDIA"/>
    <n v="5.519637388963814E-4"/>
  </r>
  <r>
    <s v="CREMELLA"/>
    <s v="comune.cremella.lc@halleycert.it"/>
    <x v="1"/>
    <x v="1"/>
    <n v="1762"/>
    <s v=""/>
    <s v="LOMBARDIA"/>
    <n v="2.9390471969279385E-5"/>
  </r>
  <r>
    <s v="CREMENAGA"/>
    <s v="protocollo.comune.cremenaga@pec.regione.lombardia.it"/>
    <x v="1"/>
    <x v="1"/>
    <n v="768"/>
    <s v=""/>
    <s v="LOMBARDIA"/>
    <n v="1.2810375977529266E-5"/>
  </r>
  <r>
    <s v="CREMENO"/>
    <s v="comune.cremeno@legalmail.it"/>
    <x v="1"/>
    <x v="1"/>
    <n v="1438"/>
    <s v=""/>
    <s v="LOMBARDIA"/>
    <n v="2.3986094603759224E-5"/>
  </r>
  <r>
    <s v="CREMIA"/>
    <s v="comune.cremia.co@halleycert.it"/>
    <x v="1"/>
    <x v="1"/>
    <n v="709"/>
    <s v=""/>
    <s v="LOMBARDIA"/>
    <n v="1.1826245531338867E-5"/>
  </r>
  <r>
    <s v="CREMOLINO"/>
    <s v="comune.cremolino@pec.it"/>
    <x v="1"/>
    <x v="8"/>
    <n v="1062"/>
    <s v=""/>
    <s v="PIEMONTE"/>
    <n v="1.7714348031427188E-5"/>
  </r>
  <r>
    <s v="CREMONA"/>
    <s v="protocollo@comunedicremona.legalmail.it"/>
    <x v="1"/>
    <x v="1"/>
    <n v="69589"/>
    <s v=""/>
    <s v="COMPRESO"/>
    <n v="1.1607568410159949E-3"/>
  </r>
  <r>
    <s v="CREMOSANO"/>
    <s v="comune.cremosano@mailcert.cremasconline.it"/>
    <x v="1"/>
    <x v="1"/>
    <n v="1580"/>
    <s v=""/>
    <s v="LOMBARDIA"/>
    <n v="2.6354679745437813E-5"/>
  </r>
  <r>
    <s v="CRESCENTINO"/>
    <s v="crescentino@cert.ruparpiemonte.it"/>
    <x v="1"/>
    <x v="8"/>
    <n v="7984"/>
    <s v=""/>
    <s v="PIEMONTE"/>
    <n v="1.3317453359973133E-4"/>
  </r>
  <r>
    <s v="CRESPADORO"/>
    <s v="comune.crespadoro@pec.it"/>
    <x v="0"/>
    <x v="0"/>
    <n v="1452"/>
    <s v=""/>
    <s v="VENETO"/>
    <n v="2.421961708251627E-5"/>
  </r>
  <r>
    <s v="CRESPANO DEL GRAPPA"/>
    <s v="PEC NON ESISTENTE"/>
    <x v="0"/>
    <x v="0"/>
    <n v="4713"/>
    <s v=""/>
    <s v="VENETO"/>
    <n v="7.8613674455853432E-5"/>
  </r>
  <r>
    <s v="CRESPIATICA"/>
    <s v="comune.crespiatica@pec.regione.lombardia.it"/>
    <x v="1"/>
    <x v="1"/>
    <n v="2137"/>
    <s v=""/>
    <s v="LOMBARDIA"/>
    <n v="3.5645538364557343E-5"/>
  </r>
  <r>
    <s v="CRESPINA LORENZANA"/>
    <s v="comune.crespinalorenzana.pi@postacert.toscana.it"/>
    <x v="2"/>
    <x v="2"/>
    <n v="5325"/>
    <s v=""/>
    <s v="TOSCANA"/>
    <n v="8.8821942812947067E-5"/>
  </r>
  <r>
    <s v="CRESPINO"/>
    <s v="segreteria.comune.crespino.ro@pecveneto.it"/>
    <x v="0"/>
    <x v="0"/>
    <n v="1970"/>
    <s v=""/>
    <s v="VENETO"/>
    <n v="3.2859948796526892E-5"/>
  </r>
  <r>
    <s v="CRESSA"/>
    <s v="cressa@cert.ruparpiemonte.it"/>
    <x v="1"/>
    <x v="8"/>
    <n v="1571"/>
    <s v=""/>
    <s v="PIEMONTE"/>
    <n v="2.6204558151951143E-5"/>
  </r>
  <r>
    <s v="CREVACUORE"/>
    <s v="crevacuore@pec.ptbiellese.it"/>
    <x v="1"/>
    <x v="8"/>
    <n v="1610"/>
    <s v=""/>
    <s v="PIEMONTE"/>
    <n v="2.6855085057060051E-5"/>
  </r>
  <r>
    <s v="CREVALCORE"/>
    <s v="comune.crevalcore@cert.provincia.bo.it"/>
    <x v="0"/>
    <x v="15"/>
    <n v="13527"/>
    <s v=""/>
    <s v="EMILIA-ROMAGNA"/>
    <n v="2.2563275501046663E-4"/>
  </r>
  <r>
    <s v="CREVOLADOSSOLA"/>
    <s v="protocollo.crevoladossola@cert.ruparpiemonte.it"/>
    <x v="1"/>
    <x v="8"/>
    <n v="4726"/>
    <s v=""/>
    <s v="PIEMONTE"/>
    <n v="7.8830516757556399E-5"/>
  </r>
  <r>
    <s v="CRISPANO"/>
    <s v="elettorale@pec.comune.crispano.na.it"/>
    <x v="4"/>
    <x v="10"/>
    <n v="12411"/>
    <s v=""/>
    <s v="CAMPANIA"/>
    <n v="2.0701767741811944E-4"/>
  </r>
  <r>
    <s v="CRISPIANO"/>
    <s v="elettorale.comune.crispiano@pec.rupar.puglia.it"/>
    <x v="4"/>
    <x v="7"/>
    <n v="13568"/>
    <s v=""/>
    <s v="PUGLIA"/>
    <n v="2.2631664226968371E-4"/>
  </r>
  <r>
    <s v="CRISSOLO"/>
    <s v="crissolo@cert.ruparpiemonte.it"/>
    <x v="1"/>
    <x v="8"/>
    <n v="172"/>
    <s v=""/>
    <s v="PIEMONTE"/>
    <n v="2.8689904533008254E-6"/>
  </r>
  <r>
    <s v="CROCEFIESCHI"/>
    <s v="comune.crocefieschi@pec.it"/>
    <x v="1"/>
    <x v="17"/>
    <n v="561"/>
    <s v=""/>
    <s v="LIGURIA"/>
    <n v="9.3575793273358308E-6"/>
  </r>
  <r>
    <s v="CROCETTA DEL MONTELLO"/>
    <s v="protocollo.comune.crocetta.tv@pecveneto.it"/>
    <x v="0"/>
    <x v="0"/>
    <n v="6029"/>
    <s v=""/>
    <s v="VENETO"/>
    <n v="1.0056478745901555E-4"/>
  </r>
  <r>
    <s v="CRODO"/>
    <s v="comune.crodo.vb@cert.legalmail.it"/>
    <x v="1"/>
    <x v="8"/>
    <n v="1472"/>
    <s v=""/>
    <s v="PIEMONTE"/>
    <n v="2.455322062359776E-5"/>
  </r>
  <r>
    <s v="CROGNALETO"/>
    <s v="anagrafecrognaleto@pcert.postecert.it"/>
    <x v="4"/>
    <x v="4"/>
    <n v="1416"/>
    <s v=""/>
    <s v="ABRUZZO"/>
    <n v="2.3619130708569584E-5"/>
  </r>
  <r>
    <s v="CROPALATI"/>
    <s v="comune.cropalati.cs@asmepec.it"/>
    <x v="4"/>
    <x v="11"/>
    <n v="1097"/>
    <s v=""/>
    <s v="CALABRIA"/>
    <n v="1.8298154228319799E-5"/>
  </r>
  <r>
    <s v="CROPANI"/>
    <s v="demografici.cropani@asmepec.it"/>
    <x v="4"/>
    <x v="11"/>
    <n v="4306"/>
    <s v=""/>
    <s v="CALABRIA"/>
    <n v="7.1824842394845078E-5"/>
  </r>
  <r>
    <s v="CROSIA"/>
    <s v="elettorale.comunecrosia@asmepec.it"/>
    <x v="4"/>
    <x v="11"/>
    <n v="9481"/>
    <s v=""/>
    <s v="CALABRIA"/>
    <n v="1.5814475864968095E-4"/>
  </r>
  <r>
    <s v="CROSIO DELLA VALLE"/>
    <s v="comune.crosiodellavalle@legalmail.it"/>
    <x v="1"/>
    <x v="1"/>
    <n v="611"/>
    <s v=""/>
    <s v="LOMBARDIA"/>
    <n v="1.019158818003956E-5"/>
  </r>
  <r>
    <s v="CROTONE"/>
    <s v="protocollocomune@pec.comune.crotone.it"/>
    <x v="4"/>
    <x v="11"/>
    <n v="58881"/>
    <s v=""/>
    <s v="COMPRESO"/>
    <n v="9.8214550512096439E-4"/>
  </r>
  <r>
    <s v="CROTTA D'ADDA"/>
    <s v="comune.crottadadda@pec.regione.lombardia.it"/>
    <x v="1"/>
    <x v="1"/>
    <n v="654"/>
    <s v=""/>
    <s v="LOMBARDIA"/>
    <n v="1.0908835793364766E-5"/>
  </r>
  <r>
    <s v="CROVA"/>
    <s v="comune.crova.vc@cert.legalmail.it"/>
    <x v="1"/>
    <x v="8"/>
    <n v="410"/>
    <s v=""/>
    <s v="PIEMONTE"/>
    <n v="6.8388725921705716E-6"/>
  </r>
  <r>
    <s v="CROVIANA"/>
    <s v="comune@pec.comune.croviana.tn.it"/>
    <x v="0"/>
    <x v="18"/>
    <n v="693"/>
    <s v=""/>
    <s v="TRENTINO-ALTO ADIGE/SÜDTIROL"/>
    <n v="1.1559362698473674E-5"/>
  </r>
  <r>
    <s v="CRUCOLI"/>
    <s v="demiografici.comunecrucoli@pcert.postecert.it"/>
    <x v="4"/>
    <x v="11"/>
    <n v="3243"/>
    <s v=""/>
    <s v="CALABRIA"/>
    <n v="5.4093814186363815E-5"/>
  </r>
  <r>
    <s v="CUASSO AL MONTE"/>
    <s v="comune@pec.comune.cuassoalmonte.va.it"/>
    <x v="1"/>
    <x v="1"/>
    <n v="3604"/>
    <s v=""/>
    <s v="LOMBARDIA"/>
    <n v="6.011535810288473E-5"/>
  </r>
  <r>
    <s v="CUCCARO MONFERRATO"/>
    <s v="PEC NON ESISTENTE"/>
    <x v="1"/>
    <x v="8"/>
    <n v="339"/>
    <s v=""/>
    <s v="PIEMONTE"/>
    <n v="5.6545800213312774E-6"/>
  </r>
  <r>
    <s v="CUCCARO VETERE"/>
    <s v="comune.cuccarovetere@asmepec.it "/>
    <x v="4"/>
    <x v="10"/>
    <n v="580"/>
    <s v=""/>
    <s v="CAMPANIA"/>
    <n v="9.6745026913632475E-6"/>
  </r>
  <r>
    <s v="CUCCIAGO"/>
    <s v="comune.cucciago.co@halleycert.it"/>
    <x v="1"/>
    <x v="1"/>
    <n v="3450"/>
    <s v=""/>
    <s v="LOMBARDIA"/>
    <n v="5.7546610836557253E-5"/>
  </r>
  <r>
    <s v="CUCEGLIO"/>
    <s v="cuceglio@cert.ruparpiemonte.it"/>
    <x v="1"/>
    <x v="8"/>
    <n v="997"/>
    <s v=""/>
    <s v="PIEMONTE"/>
    <n v="1.6630136522912341E-5"/>
  </r>
  <r>
    <s v="CUGGIONO"/>
    <s v="comune.cuggiono@postecert.it"/>
    <x v="1"/>
    <x v="1"/>
    <n v="8142"/>
    <s v=""/>
    <s v="LOMBARDIA"/>
    <n v="1.3581000157427512E-4"/>
  </r>
  <r>
    <s v="CUGLIATE-FABIASCO"/>
    <s v="comune.cugliatefabiasco@pec.regione.lombardia.it"/>
    <x v="1"/>
    <x v="1"/>
    <n v="3074"/>
    <s v=""/>
    <s v="LOMBARDIA"/>
    <n v="5.1274864264225213E-5"/>
  </r>
  <r>
    <s v="CUGLIERI"/>
    <s v="protocollo@pec.comune.cuglieri.or.it"/>
    <x v="3"/>
    <x v="3"/>
    <n v="2811"/>
    <s v=""/>
    <s v="SARDEGNA"/>
    <n v="4.6887977699003605E-5"/>
  </r>
  <r>
    <s v="CUGNOLI"/>
    <s v="sindaco@pec.comune.cugnoli.pe.it"/>
    <x v="4"/>
    <x v="4"/>
    <n v="1590"/>
    <s v=""/>
    <s v="ABRUZZO"/>
    <n v="2.6521481515978558E-5"/>
  </r>
  <r>
    <s v="CUMIANA"/>
    <s v="comune.cumiana.to@legalmail.it"/>
    <x v="1"/>
    <x v="8"/>
    <n v="7825"/>
    <s v=""/>
    <s v="PIEMONTE"/>
    <n v="1.3052238544813348E-4"/>
  </r>
  <r>
    <s v="CUMIGNANO SUL NAVIGLIO"/>
    <s v="pec@pec.comune.cumignano.cr.it"/>
    <x v="1"/>
    <x v="1"/>
    <n v="447"/>
    <s v=""/>
    <s v="LOMBARDIA"/>
    <n v="7.4560391431713307E-6"/>
  </r>
  <r>
    <s v="CUNARDO"/>
    <s v="comune.cunardo.va@halleypec.it"/>
    <x v="1"/>
    <x v="1"/>
    <n v="2887"/>
    <s v=""/>
    <s v="LOMBARDIA"/>
    <n v="4.8155671155113272E-5"/>
  </r>
  <r>
    <s v="CUNEO"/>
    <s v="protocollo.comune.cuneo@legalmail.it"/>
    <x v="1"/>
    <x v="8"/>
    <n v="55013"/>
    <s v=""/>
    <s v="COMPRESO"/>
    <n v="9.1762658027580402E-4"/>
  </r>
  <r>
    <s v="CUNICO"/>
    <s v="comune.cunico.at@cert.legalmail.it"/>
    <x v="1"/>
    <x v="8"/>
    <n v="528"/>
    <s v=""/>
    <s v="PIEMONTE"/>
    <n v="8.80713348455137E-6"/>
  </r>
  <r>
    <s v="CUORGNÈ"/>
    <s v="comune.cuorgne.to.it@pec.it"/>
    <x v="1"/>
    <x v="8"/>
    <n v="10084"/>
    <s v=""/>
    <s v="PIEMONTE"/>
    <n v="1.6820290541328791E-4"/>
  </r>
  <r>
    <s v="CUPELLO"/>
    <s v="affarigenerali@pec.comunedicupello.it"/>
    <x v="4"/>
    <x v="4"/>
    <n v="4848"/>
    <s v=""/>
    <s v="ABRUZZO"/>
    <n v="8.0865498358153497E-5"/>
  </r>
  <r>
    <s v="CUPRA MARITTIMA"/>
    <s v="comune.cupramarittima@emarche.it"/>
    <x v="2"/>
    <x v="12"/>
    <n v="5378"/>
    <s v=""/>
    <s v="MARCHE"/>
    <n v="8.9705992196813014E-5"/>
  </r>
  <r>
    <s v="CUPRAMONTANA"/>
    <s v="comune.cupramontana@emarche.it"/>
    <x v="2"/>
    <x v="12"/>
    <n v="4838"/>
    <s v=""/>
    <s v="MARCHE"/>
    <n v="8.0698696587612752E-5"/>
  </r>
  <r>
    <s v="CURA CARPIGNANO"/>
    <s v="servizidemografici@pec.comune.curacarpignano.pv.it"/>
    <x v="1"/>
    <x v="1"/>
    <n v="4371"/>
    <s v=""/>
    <s v="LOMBARDIA"/>
    <n v="7.2909053903359928E-5"/>
  </r>
  <r>
    <s v="CURCURIS"/>
    <s v="protocollo.curcuris@legalmail.it"/>
    <x v="3"/>
    <x v="3"/>
    <n v="314"/>
    <s v=""/>
    <s v="SARDEGNA"/>
    <n v="5.2375755949794139E-6"/>
  </r>
  <r>
    <s v="CUREGGIO"/>
    <s v="protocollo.cureggio@cert.ruparpiemonte.it"/>
    <x v="1"/>
    <x v="8"/>
    <n v="2604"/>
    <s v=""/>
    <s v="PIEMONTE"/>
    <n v="4.3435181048810167E-5"/>
  </r>
  <r>
    <s v="CURIGLIA CON MONTEVIASCO"/>
    <s v="comune.curigliaconmonteviasco@halleypec.it"/>
    <x v="1"/>
    <x v="1"/>
    <n v="190"/>
    <s v=""/>
    <s v="LOMBARDIA"/>
    <n v="3.1692336402741673E-6"/>
  </r>
  <r>
    <s v="CURINGA"/>
    <s v="protocollo.curinga@asmepec.it"/>
    <x v="4"/>
    <x v="11"/>
    <n v="6708"/>
    <s v=""/>
    <s v="CALABRIA"/>
    <n v="1.1189062767873218E-4"/>
  </r>
  <r>
    <s v="CURINO"/>
    <s v="curino@pec.ptbiellese.it"/>
    <x v="1"/>
    <x v="8"/>
    <n v="453"/>
    <s v=""/>
    <s v="PIEMONTE"/>
    <n v="7.5561202054957784E-6"/>
  </r>
  <r>
    <s v="CURNO"/>
    <s v="comunecurno.certificata@halleycert.it"/>
    <x v="1"/>
    <x v="1"/>
    <n v="7635"/>
    <s v=""/>
    <s v="LOMBARDIA"/>
    <n v="1.273531518078593E-4"/>
  </r>
  <r>
    <s v="CURON VENOSTA"/>
    <s v="PEC NON ESISTENTE"/>
    <x v="0"/>
    <x v="18"/>
    <n v="2423"/>
    <s v=""/>
    <s v="TRENTINO-ALTO ADIGE/SÜDTIROL"/>
    <n v="4.041606900202267E-5"/>
  </r>
  <r>
    <s v="CURSI"/>
    <s v="aagg.comune.cursi.le@pec.rupar.puglia.it"/>
    <x v="4"/>
    <x v="7"/>
    <n v="4251"/>
    <s v=""/>
    <s v="PUGLIA"/>
    <n v="7.0907432656870973E-5"/>
  </r>
  <r>
    <s v="CURSOLO-ORASSO"/>
    <s v="PEC NON ESISTENTE"/>
    <x v="1"/>
    <x v="8"/>
    <n v="106"/>
    <s v=""/>
    <s v="PIEMONTE"/>
    <n v="1.7680987677319039E-6"/>
  </r>
  <r>
    <s v="CURTAROLO"/>
    <s v="curtarolo.pd@cert.ip-veneto.net"/>
    <x v="0"/>
    <x v="0"/>
    <n v="7175"/>
    <s v=""/>
    <s v="VENETO"/>
    <n v="1.19680270362985E-4"/>
  </r>
  <r>
    <s v="CURTATONE"/>
    <s v="comune.curtatone@legalmail.it"/>
    <x v="1"/>
    <x v="1"/>
    <n v="14570"/>
    <s v=""/>
    <s v="LOMBARDIA"/>
    <n v="2.4303017967786643E-4"/>
  </r>
  <r>
    <s v="CURTI"/>
    <s v="comune.curti@pec.riusoprotocollo.it"/>
    <x v="4"/>
    <x v="10"/>
    <n v="7110"/>
    <s v=""/>
    <s v="CAMPANIA"/>
    <n v="1.1859605885447015E-4"/>
  </r>
  <r>
    <s v="CUSAGO"/>
    <s v="protocollo.cusago.pec@legalmail.it"/>
    <x v="1"/>
    <x v="1"/>
    <n v="3597"/>
    <s v=""/>
    <s v="LOMBARDIA"/>
    <n v="5.9998596863506214E-5"/>
  </r>
  <r>
    <s v="CUSANO MILANINO"/>
    <s v="comune.cusano-milanino@pec.regione.lombardia.it"/>
    <x v="1"/>
    <x v="1"/>
    <n v="18905"/>
    <s v=""/>
    <s v="LOMBARDIA"/>
    <n v="3.1533874720727963E-4"/>
  </r>
  <r>
    <s v="CUSANO MUTRI"/>
    <s v="comune.cusanomutri@asmepec.it"/>
    <x v="4"/>
    <x v="10"/>
    <n v="4186"/>
    <s v=""/>
    <s v="CAMPANIA"/>
    <n v="6.9823221148356137E-5"/>
  </r>
  <r>
    <s v="CUSINO"/>
    <s v="comune.cusino@legalmail.it"/>
    <x v="1"/>
    <x v="1"/>
    <n v="238"/>
    <s v=""/>
    <s v="LOMBARDIA"/>
    <n v="3.9698821388697462E-6"/>
  </r>
  <r>
    <s v="CUSIO"/>
    <s v="comune.cusio@pec.regione.lombardia.it"/>
    <x v="1"/>
    <x v="1"/>
    <n v="252"/>
    <s v=""/>
    <s v="LOMBARDIA"/>
    <n v="4.2034046176267904E-6"/>
  </r>
  <r>
    <s v="CUSTONACI"/>
    <s v="protocollo@pec.comunecustonaci.it"/>
    <x v="3"/>
    <x v="6"/>
    <n v="5392"/>
    <s v=""/>
    <s v="SICILIA"/>
    <n v="8.993951467557006E-5"/>
  </r>
  <r>
    <s v="CUTRO"/>
    <s v="segreteria.cutro@asmepec.it"/>
    <x v="4"/>
    <x v="11"/>
    <n v="10065"/>
    <s v=""/>
    <s v="CALABRIA"/>
    <n v="1.6788598204926051E-4"/>
  </r>
  <r>
    <s v="CUTROFIANO"/>
    <s v="settoreamministrativo.comune.cutrofiano@pec.rupar.puglia.it"/>
    <x v="4"/>
    <x v="7"/>
    <n v="9182"/>
    <s v=""/>
    <s v="PUGLIA"/>
    <n v="1.5315738571051267E-4"/>
  </r>
  <r>
    <s v="CUVEGLIO"/>
    <s v="comune.cuveglio.va@halleycert.it"/>
    <x v="1"/>
    <x v="1"/>
    <n v="3397"/>
    <s v=""/>
    <s v="LOMBARDIA"/>
    <n v="5.6662561452691299E-5"/>
  </r>
  <r>
    <s v="CUVIO"/>
    <s v="comune.cuvio.va@halleycert.it"/>
    <x v="1"/>
    <x v="1"/>
    <n v="1698"/>
    <s v=""/>
    <s v="LOMBARDIA"/>
    <n v="2.832294063781861E-5"/>
  </r>
  <r>
    <s v="DAIANO"/>
    <s v="PEC NON ESISTENTE"/>
    <x v="0"/>
    <x v="18"/>
    <n v="692"/>
    <s v=""/>
    <s v="TRENTINO-ALTO ADIGE/SÜDTIROL"/>
    <n v="1.1542682521419599E-5"/>
  </r>
  <r>
    <s v="DAIRAGO"/>
    <s v="comune.dairago@postecert.it"/>
    <x v="1"/>
    <x v="1"/>
    <n v="5862"/>
    <s v=""/>
    <s v="LOMBARDIA"/>
    <n v="9.7779197890985106E-5"/>
  </r>
  <r>
    <s v="DALMINE"/>
    <s v="protocollo@cert.comune.dalmine.bg.it"/>
    <x v="1"/>
    <x v="1"/>
    <n v="22881"/>
    <s v=""/>
    <s v="LOMBARDIA"/>
    <n v="3.8165913117428011E-4"/>
  </r>
  <r>
    <s v="DAMBEL"/>
    <s v="comune@pec.comune.dambel.tn.it"/>
    <x v="0"/>
    <x v="18"/>
    <n v="435"/>
    <s v=""/>
    <s v="TRENTINO-ALTO ADIGE/SÜDTIROL"/>
    <n v="7.2558770185224361E-6"/>
  </r>
  <r>
    <s v="DANTA DI CADORE"/>
    <s v="comune.dantadicadore@pec.it"/>
    <x v="0"/>
    <x v="0"/>
    <n v="514"/>
    <s v=""/>
    <s v="VENETO"/>
    <n v="8.5736110057943259E-6"/>
  </r>
  <r>
    <s v="DARFO BOARIO TERME"/>
    <s v="comune.darfoboarioterme@pec.regione.lombardia.it"/>
    <x v="1"/>
    <x v="1"/>
    <n v="15524"/>
    <s v=""/>
    <s v="LOMBARDIA"/>
    <n v="2.5894306858745356E-4"/>
  </r>
  <r>
    <s v="DASÀ"/>
    <s v="demografico.comune@asmepec.it"/>
    <x v="4"/>
    <x v="11"/>
    <n v="1272"/>
    <s v=""/>
    <s v="CALABRIA"/>
    <n v="2.1217185212782848E-5"/>
  </r>
  <r>
    <s v="DAVAGNA"/>
    <s v="comune.davagna@pec.net"/>
    <x v="1"/>
    <x v="17"/>
    <n v="1927"/>
    <s v=""/>
    <s v="LIGURIA"/>
    <n v="3.2142701183201689E-5"/>
  </r>
  <r>
    <s v="DAVERIO"/>
    <s v="comunedaverio@legalmail.it"/>
    <x v="1"/>
    <x v="1"/>
    <n v="3075"/>
    <s v=""/>
    <s v="LOMBARDIA"/>
    <n v="5.1291544441279285E-5"/>
  </r>
  <r>
    <s v="DAVOLI"/>
    <s v="comune.davoli@pcert.postecert.it"/>
    <x v="4"/>
    <x v="11"/>
    <n v="5407"/>
    <s v=""/>
    <s v="CALABRIA"/>
    <n v="9.0189717331381171E-5"/>
  </r>
  <r>
    <s v="DAZIO"/>
    <s v="protocollo.dazio@cert.provincia.so.it"/>
    <x v="1"/>
    <x v="1"/>
    <n v="424"/>
    <s v=""/>
    <s v="LOMBARDIA"/>
    <n v="7.0723950709276158E-6"/>
  </r>
  <r>
    <s v="DECIMOMANNU"/>
    <s v="protocollo@pec.comune.decimomannu.ca.it"/>
    <x v="3"/>
    <x v="3"/>
    <n v="7831"/>
    <s v=""/>
    <s v="SARDEGNA"/>
    <n v="1.3062246651045792E-4"/>
  </r>
  <r>
    <s v="DECIMOPUTZU"/>
    <s v="protocollo.decimoputzu@legalmail.it"/>
    <x v="3"/>
    <x v="3"/>
    <n v="4315"/>
    <s v=""/>
    <s v="SARDEGNA"/>
    <n v="7.1974963988331744E-5"/>
  </r>
  <r>
    <s v="DECOLLATURA"/>
    <s v="segretario.decollatura@asmepec.it"/>
    <x v="4"/>
    <x v="11"/>
    <n v="3252"/>
    <s v=""/>
    <s v="CALABRIA"/>
    <n v="5.4243935779850488E-5"/>
  </r>
  <r>
    <s v="DEGO"/>
    <s v="demografica.dego@pec.it"/>
    <x v="1"/>
    <x v="17"/>
    <n v="2003"/>
    <s v=""/>
    <s v="LIGURIA"/>
    <n v="3.3410394639311356E-5"/>
  </r>
  <r>
    <s v="DEIVA MARINA"/>
    <s v="comunedeivamarina@halleycert.it"/>
    <x v="1"/>
    <x v="17"/>
    <n v="1438"/>
    <s v=""/>
    <s v="LIGURIA"/>
    <n v="2.3986094603759224E-5"/>
  </r>
  <r>
    <s v="DELEBIO"/>
    <s v="protocollo.delebio@cert.provincia.so.it"/>
    <x v="1"/>
    <x v="1"/>
    <n v="3173"/>
    <s v=""/>
    <s v="LOMBARDIA"/>
    <n v="5.2926201792578593E-5"/>
  </r>
  <r>
    <s v="DELIA"/>
    <s v="protocollo.delia@pec.it"/>
    <x v="3"/>
    <x v="6"/>
    <n v="4325"/>
    <s v=""/>
    <s v="SICILIA"/>
    <n v="7.214176575887249E-5"/>
  </r>
  <r>
    <s v="DELIANUOVA"/>
    <s v="comune.delianuova@asmepec.it"/>
    <x v="4"/>
    <x v="11"/>
    <n v="3436"/>
    <s v=""/>
    <s v="CALABRIA"/>
    <n v="5.7313088357800207E-5"/>
  </r>
  <r>
    <s v="DELICETO"/>
    <s v="protocollo.comune.deliceto@cittaconnessa.it"/>
    <x v="4"/>
    <x v="7"/>
    <n v="3919"/>
    <s v=""/>
    <s v="PUGLIA"/>
    <n v="6.5369613874918228E-5"/>
  </r>
  <r>
    <s v="DELLO"/>
    <s v="protocollo@pec.comune.dello.bs.it"/>
    <x v="1"/>
    <x v="1"/>
    <n v="5576"/>
    <s v=""/>
    <s v="LOMBARDIA"/>
    <n v="9.3008667253519772E-5"/>
  </r>
  <r>
    <s v="DEMONTE"/>
    <s v="demonte@cert.legalmail.it"/>
    <x v="1"/>
    <x v="8"/>
    <n v="2059"/>
    <s v=""/>
    <s v="PIEMONTE"/>
    <n v="3.4344484554339532E-5"/>
  </r>
  <r>
    <s v="DENICE"/>
    <s v="posta@pec.comunedenice.it"/>
    <x v="1"/>
    <x v="8"/>
    <n v="190"/>
    <s v=""/>
    <s v="PIEMONTE"/>
    <n v="3.1692336402741673E-6"/>
  </r>
  <r>
    <s v="DENNO"/>
    <s v="comune@pec.comune.denno.tn.it"/>
    <x v="0"/>
    <x v="18"/>
    <n v="1252"/>
    <s v=""/>
    <s v="TRENTINO-ALTO ADIGE/SÜDTIROL"/>
    <n v="2.0883581671701355E-5"/>
  </r>
  <r>
    <s v="DERNICE"/>
    <s v="protocollo@pec.comune.dernice.al.it"/>
    <x v="1"/>
    <x v="8"/>
    <n v="210"/>
    <s v=""/>
    <s v="PIEMONTE"/>
    <n v="3.5028371813556588E-6"/>
  </r>
  <r>
    <s v="DEROVERE"/>
    <s v="comune.derovere@pec.regione.lombardia.it"/>
    <x v="1"/>
    <x v="1"/>
    <n v="310"/>
    <s v=""/>
    <s v="LOMBARDIA"/>
    <n v="5.1708548867631156E-6"/>
  </r>
  <r>
    <s v="DERUTA"/>
    <s v="comune.deruta@postacert.umbria.it"/>
    <x v="2"/>
    <x v="13"/>
    <n v="9456"/>
    <s v=""/>
    <s v="UMBRIA"/>
    <n v="1.5772775422332909E-4"/>
  </r>
  <r>
    <s v="DERVIO"/>
    <s v="comune.dervio@pec.regione.lombardia.it"/>
    <x v="1"/>
    <x v="1"/>
    <n v="2681"/>
    <s v=""/>
    <s v="LOMBARDIA"/>
    <n v="4.4719554681973912E-5"/>
  </r>
  <r>
    <s v="DESANA"/>
    <s v="desana@cert.ruparpiemonte.it"/>
    <x v="1"/>
    <x v="8"/>
    <n v="1055"/>
    <s v=""/>
    <s v="PIEMONTE"/>
    <n v="1.7597586792048665E-5"/>
  </r>
  <r>
    <s v="DESENZANO DEL GARDA"/>
    <s v="protocollo@pec.comune.desenzano.brescia.it"/>
    <x v="1"/>
    <x v="1"/>
    <n v="26793"/>
    <s v=""/>
    <s v="LOMBARDIA"/>
    <n v="4.4691198380981983E-4"/>
  </r>
  <r>
    <s v="DESIO"/>
    <s v="protocollo.comune.desio@legalmail.it"/>
    <x v="1"/>
    <x v="1"/>
    <n v="40397"/>
    <s v=""/>
    <s v="LOMBARDIA"/>
    <n v="6.7382911245345023E-4"/>
  </r>
  <r>
    <s v="DESULO"/>
    <s v="demografici.desulo@pec.it"/>
    <x v="3"/>
    <x v="3"/>
    <n v="2465"/>
    <s v=""/>
    <s v="SARDEGNA"/>
    <n v="4.1116636438293801E-5"/>
  </r>
  <r>
    <s v="DIAMANTE"/>
    <s v="protocollodiamante@pec.it"/>
    <x v="4"/>
    <x v="11"/>
    <n v="5055"/>
    <s v=""/>
    <s v="CALABRIA"/>
    <n v="8.4318295008346922E-5"/>
  </r>
  <r>
    <s v="DIANO ARENTINO"/>
    <s v="comunedianoarentino@legalmail.it"/>
    <x v="1"/>
    <x v="17"/>
    <n v="678"/>
    <s v=""/>
    <s v="LIGURIA"/>
    <n v="1.1309160042662555E-5"/>
  </r>
  <r>
    <s v="DIANO CASTELLO"/>
    <s v="dianocastello@legalmail.it"/>
    <x v="1"/>
    <x v="17"/>
    <n v="2257"/>
    <s v=""/>
    <s v="LIGURIA"/>
    <n v="3.7647159611046291E-5"/>
  </r>
  <r>
    <s v="DIANO D'ALBA"/>
    <s v="comune.diano@legalmail.it"/>
    <x v="1"/>
    <x v="8"/>
    <n v="3451"/>
    <s v=""/>
    <s v="PIEMONTE"/>
    <n v="5.7563291013611325E-5"/>
  </r>
  <r>
    <s v="DIANO MARINA"/>
    <s v="protocollo@pec.comune.diano-marina.imperia.it"/>
    <x v="1"/>
    <x v="17"/>
    <n v="6004"/>
    <s v=""/>
    <s v="LIGURIA"/>
    <n v="1.0014778303266369E-4"/>
  </r>
  <r>
    <s v="DIANO SAN PIETRO"/>
    <s v="comunedianosanpietro.im.ragioneria@pa.postacertificata.gov.it"/>
    <x v="1"/>
    <x v="17"/>
    <n v="1101"/>
    <s v=""/>
    <s v="LIGURIA"/>
    <n v="1.8364874936536096E-5"/>
  </r>
  <r>
    <s v="DICOMANO"/>
    <s v="comune.dicomano@postacert.toscana.it"/>
    <x v="2"/>
    <x v="2"/>
    <n v="5670"/>
    <s v=""/>
    <s v="TOSCANA"/>
    <n v="9.4576603896602779E-5"/>
  </r>
  <r>
    <s v="DIGNANO"/>
    <s v="comune.dignano@certgov.fvg.it"/>
    <x v="0"/>
    <x v="16"/>
    <n v="2389"/>
    <s v=""/>
    <s v="FRIULI-VENEZIA GIULIA"/>
    <n v="3.9848942982184134E-5"/>
  </r>
  <r>
    <s v="DIMARO FOLGARIDA"/>
    <s v="comune@pec.comune.dimarofolgarida.tn.it"/>
    <x v="0"/>
    <x v="18"/>
    <n v="2132"/>
    <s v=""/>
    <s v="TRENTINO-ALTO ADIGE/SÜDTIROL"/>
    <n v="3.556213747928697E-5"/>
  </r>
  <r>
    <s v="DINAMI"/>
    <s v="ufficiamministrativi.dinami@asmepec.it"/>
    <x v="4"/>
    <x v="11"/>
    <n v="2433"/>
    <s v=""/>
    <s v="CALABRIA"/>
    <n v="4.0582870772563415E-5"/>
  </r>
  <r>
    <s v="DIPIGNANO"/>
    <s v="delegazionemunic.dipignano@asmepec.it"/>
    <x v="4"/>
    <x v="11"/>
    <n v="4440"/>
    <s v=""/>
    <s v="CALABRIA"/>
    <n v="7.4059986120091065E-5"/>
  </r>
  <r>
    <s v="DISO"/>
    <s v="segreteria.comune.diso@pec.rupar.puglia.it"/>
    <x v="4"/>
    <x v="7"/>
    <n v="3073"/>
    <s v=""/>
    <s v="PUGLIA"/>
    <n v="5.1258184087171142E-5"/>
  </r>
  <r>
    <s v="DIVIGNANO"/>
    <s v="divignano@cert.ruparpiemonte.it"/>
    <x v="1"/>
    <x v="8"/>
    <n v="1445"/>
    <s v=""/>
    <s v="PIEMONTE"/>
    <n v="2.4102855843137747E-5"/>
  </r>
  <r>
    <s v="DIZZASCO"/>
    <s v="comune.dizzasco@pec.provincia.como.it"/>
    <x v="1"/>
    <x v="1"/>
    <n v="565"/>
    <s v=""/>
    <s v="LOMBARDIA"/>
    <n v="9.4243000355521299E-6"/>
  </r>
  <r>
    <s v="DOBBIACO"/>
    <s v="PEC NON ESISTENTE"/>
    <x v="0"/>
    <x v="18"/>
    <n v="3314"/>
    <s v=""/>
    <s v="TRENTINO-ALTO ADIGE/SÜDTIROL"/>
    <n v="5.5278106757203109E-5"/>
  </r>
  <r>
    <s v="DOBERDÒ DEL LAGO"/>
    <s v="PEC NON ESISTENTE"/>
    <x v="0"/>
    <x v="16"/>
    <n v="1441"/>
    <s v=""/>
    <s v="FRIULI-VENEZIA GIULIA"/>
    <n v="2.403613513492145E-5"/>
  </r>
  <r>
    <s v="DOGLIANI"/>
    <s v="anagrafe@pec.comune.dogliani.cn.it"/>
    <x v="1"/>
    <x v="8"/>
    <n v="4805"/>
    <s v=""/>
    <s v="PIEMONTE"/>
    <n v="8.0148250744828281E-5"/>
  </r>
  <r>
    <s v="DOGLIOLA"/>
    <s v="comunedogliola@legalmail.it"/>
    <x v="4"/>
    <x v="4"/>
    <n v="389"/>
    <s v=""/>
    <s v="ABRUZZO"/>
    <n v="6.4885888740350063E-6"/>
  </r>
  <r>
    <s v="DOGNA"/>
    <s v="comune.dogna@certgov.fvg.it"/>
    <x v="0"/>
    <x v="16"/>
    <n v="192"/>
    <s v=""/>
    <s v="FRIULI-VENEZIA GIULIA"/>
    <n v="3.2025939943823164E-6"/>
  </r>
  <r>
    <s v="DOLCÈ"/>
    <s v="info@pec.comunedolce.it"/>
    <x v="0"/>
    <x v="0"/>
    <n v="2573"/>
    <s v=""/>
    <s v="VENETO"/>
    <n v="4.2918095560133853E-5"/>
  </r>
  <r>
    <s v="DOLCEACQUA"/>
    <s v="comune.dolceacqua.im@legalmail.it"/>
    <x v="1"/>
    <x v="17"/>
    <n v="1990"/>
    <s v=""/>
    <s v="LIGURIA"/>
    <n v="3.3193552337608382E-5"/>
  </r>
  <r>
    <s v="DOLCEDO"/>
    <s v="comune.dolcedo@legalmail.it"/>
    <x v="1"/>
    <x v="17"/>
    <n v="1451"/>
    <s v=""/>
    <s v="LIGURIA"/>
    <n v="2.4202936905462195E-5"/>
  </r>
  <r>
    <s v="DOLEGNA DEL COLLIO"/>
    <s v="comune.dolegnadelcollio@certgov.fvg.it"/>
    <x v="0"/>
    <x v="16"/>
    <n v="390"/>
    <s v=""/>
    <s v="FRIULI-VENEZIA GIULIA"/>
    <n v="6.5052690510890806E-6"/>
  </r>
  <r>
    <s v="DOLIANOVA"/>
    <s v="comunedidolianova@halleycert.it"/>
    <x v="3"/>
    <x v="3"/>
    <n v="9404"/>
    <s v=""/>
    <s v="SARDEGNA"/>
    <n v="1.5686038501651722E-4"/>
  </r>
  <r>
    <s v="DOLO"/>
    <s v="protocollo.comune.dolo.ve@pecveneto.it"/>
    <x v="0"/>
    <x v="0"/>
    <n v="14982"/>
    <s v=""/>
    <s v="VENETO"/>
    <n v="2.4990241262414512E-4"/>
  </r>
  <r>
    <s v="DOLZAGO"/>
    <s v="dolzago@legalmail.it"/>
    <x v="1"/>
    <x v="1"/>
    <n v="2307"/>
    <s v=""/>
    <s v="LOMBARDIA"/>
    <n v="3.8481168463750023E-5"/>
  </r>
  <r>
    <s v="DOMANICO"/>
    <s v="comunedomanico@pec.it"/>
    <x v="4"/>
    <x v="11"/>
    <n v="943"/>
    <s v=""/>
    <s v="CALABRIA"/>
    <n v="1.5729406961992315E-5"/>
  </r>
  <r>
    <s v="DOMASO"/>
    <s v="protocollo.comune.domaso@pec.regione.lombardia.it"/>
    <x v="1"/>
    <x v="1"/>
    <n v="1455"/>
    <s v=""/>
    <s v="LOMBARDIA"/>
    <n v="2.4269657613678492E-5"/>
  </r>
  <r>
    <s v="DOMEGGE DI CADORE"/>
    <s v="protocollo.comune.domeggedicadore.bl@pecveneto.it"/>
    <x v="0"/>
    <x v="0"/>
    <n v="2575"/>
    <s v=""/>
    <s v="VENETO"/>
    <n v="4.2951455914242004E-5"/>
  </r>
  <r>
    <s v="DOMICELLA"/>
    <s v="demografici.domicella@asmepec.it"/>
    <x v="4"/>
    <x v="10"/>
    <n v="1873"/>
    <s v=""/>
    <s v="CAMPANIA"/>
    <n v="3.1241971622281663E-5"/>
  </r>
  <r>
    <s v="DOMODOSSOLA"/>
    <s v="protocollo@pec.comune.domodossola.vb.it"/>
    <x v="1"/>
    <x v="8"/>
    <n v="18175"/>
    <s v=""/>
    <s v="PIEMONTE"/>
    <n v="3.0316221795780523E-4"/>
  </r>
  <r>
    <s v="DOMUS DE MARIA"/>
    <s v="domus.protocollo@globalcert.it"/>
    <x v="3"/>
    <x v="3"/>
    <n v="1675"/>
    <s v=""/>
    <s v="SARDEGNA"/>
    <n v="2.7939296565574898E-5"/>
  </r>
  <r>
    <s v="DOMUSNOVAS"/>
    <s v="comune.domusnovas@pec.it"/>
    <x v="3"/>
    <x v="3"/>
    <n v="6416"/>
    <s v=""/>
    <s v="SARDEGNA"/>
    <n v="1.0702001597894241E-4"/>
  </r>
  <r>
    <s v="DONATO"/>
    <s v="donato@pec.ptbiellese.it"/>
    <x v="1"/>
    <x v="8"/>
    <n v="719"/>
    <s v=""/>
    <s v="PIEMONTE"/>
    <n v="1.1993047301879612E-5"/>
  </r>
  <r>
    <s v="DONGO"/>
    <s v="comune.dongo@pec.provincia.como.it"/>
    <x v="1"/>
    <x v="1"/>
    <n v="3489"/>
    <s v=""/>
    <s v="LOMBARDIA"/>
    <n v="5.8197137741666155E-5"/>
  </r>
  <r>
    <s v="DONNAS"/>
    <s v="protocollo@pec.comune.donnas.ao.it"/>
    <x v="1"/>
    <x v="19"/>
    <n v="2624"/>
    <s v=""/>
    <s v="VALLE D'AOSTA/VALLÉE D'AOSTE"/>
    <n v="4.3768784589891657E-5"/>
  </r>
  <r>
    <s v="DONORI"/>
    <s v="protocollodonori@pec.it"/>
    <x v="3"/>
    <x v="3"/>
    <n v="2119"/>
    <s v=""/>
    <s v="SARDEGNA"/>
    <n v="3.5345295177584003E-5"/>
  </r>
  <r>
    <s v="DORGALI"/>
    <s v="protocollo@pec.comune.dorgali.nu.it"/>
    <x v="3"/>
    <x v="3"/>
    <n v="8524"/>
    <s v=""/>
    <s v="SARDEGNA"/>
    <n v="1.4218182920893159E-4"/>
  </r>
  <r>
    <s v="DORIO"/>
    <s v="comune.dorio@pec.regione.lombardia.it"/>
    <x v="1"/>
    <x v="1"/>
    <n v="337"/>
    <s v=""/>
    <s v="LOMBARDIA"/>
    <n v="5.6212196672231287E-6"/>
  </r>
  <r>
    <s v="DORMELLETTO"/>
    <s v="comune.dormelletto.no@legalmail.it"/>
    <x v="1"/>
    <x v="8"/>
    <n v="2643"/>
    <s v=""/>
    <s v="PIEMONTE"/>
    <n v="4.4085707953919076E-5"/>
  </r>
  <r>
    <s v="DORNO"/>
    <s v="comune.dorno@pec.provincia.pv.it"/>
    <x v="1"/>
    <x v="1"/>
    <n v="4584"/>
    <s v=""/>
    <s v="LOMBARDIA"/>
    <n v="7.646193161587781E-5"/>
  </r>
  <r>
    <s v="DORZANO"/>
    <s v="dorzano@pec.ptbiellese.it"/>
    <x v="1"/>
    <x v="8"/>
    <n v="508"/>
    <s v=""/>
    <s v="PIEMONTE"/>
    <n v="8.4735299434698798E-6"/>
  </r>
  <r>
    <s v="DOSOLO"/>
    <s v="segreteria.comune.dosolo@pec.regione.lombardia.it"/>
    <x v="1"/>
    <x v="1"/>
    <n v="3385"/>
    <s v=""/>
    <s v="LOMBARDIA"/>
    <n v="5.6462399328042403E-5"/>
  </r>
  <r>
    <s v="DOSSENA"/>
    <s v="comune.dossena@legalmail.it"/>
    <x v="1"/>
    <x v="1"/>
    <n v="962"/>
    <s v=""/>
    <s v="LOMBARDIA"/>
    <n v="1.6046330326019733E-5"/>
  </r>
  <r>
    <s v="DOSSO DEL LIRO"/>
    <s v="comune.dossodelliro@pec.regione.lombardia.it"/>
    <x v="1"/>
    <x v="1"/>
    <n v="275"/>
    <s v=""/>
    <s v="LOMBARDIA"/>
    <n v="4.5870486898705053E-6"/>
  </r>
  <r>
    <s v="DOUES"/>
    <s v="protocollo@pec.comune.doues.ao.it"/>
    <x v="1"/>
    <x v="19"/>
    <n v="477"/>
    <s v=""/>
    <s v="VALLE D'AOSTA/VALLÉE D'AOSTE"/>
    <n v="7.9564444547935677E-6"/>
  </r>
  <r>
    <s v="DOVADOLA"/>
    <s v="dovadola@cert.provincia.fc.it"/>
    <x v="0"/>
    <x v="15"/>
    <n v="1661"/>
    <s v=""/>
    <s v="EMILIA-ROMAGNA"/>
    <n v="2.7705774086817852E-5"/>
  </r>
  <r>
    <s v="DOVERA"/>
    <s v="demografico.comune.dovera@pec.regione.lombardia.it"/>
    <x v="1"/>
    <x v="1"/>
    <n v="3865"/>
    <s v=""/>
    <s v="LOMBARDIA"/>
    <n v="6.4468884313998188E-5"/>
  </r>
  <r>
    <s v="DOZZA"/>
    <s v="comune.dozza@cert.provincia.bo.it"/>
    <x v="0"/>
    <x v="15"/>
    <n v="6440"/>
    <s v=""/>
    <s v="EMILIA-ROMAGNA"/>
    <n v="1.0742034022824021E-4"/>
  </r>
  <r>
    <s v="DRAGONI"/>
    <s v="demografici.comune.dragoni@pec.it"/>
    <x v="4"/>
    <x v="10"/>
    <n v="2167"/>
    <s v=""/>
    <s v="CAMPANIA"/>
    <n v="3.6145943676179585E-5"/>
  </r>
  <r>
    <s v="DRAPIA"/>
    <s v="protocollo.drapia@asmepec.it"/>
    <x v="4"/>
    <x v="11"/>
    <n v="2102"/>
    <s v=""/>
    <s v="CALABRIA"/>
    <n v="3.5061732167664735E-5"/>
  </r>
  <r>
    <s v="DRENA"/>
    <s v="comune.drena@emailpec.eu"/>
    <x v="0"/>
    <x v="18"/>
    <n v="551"/>
    <s v=""/>
    <s v="TRENTINO-ALTO ADIGE/SÜDTIROL"/>
    <n v="9.1907775567950857E-6"/>
  </r>
  <r>
    <s v="DRENCHIA"/>
    <s v="comune.drenchia@certgov.fvg.it"/>
    <x v="0"/>
    <x v="16"/>
    <n v="134"/>
    <s v=""/>
    <s v="FRIULI-VENEZIA GIULIA"/>
    <n v="2.2351437252459916E-6"/>
  </r>
  <r>
    <s v="DRESANO"/>
    <s v="comune.dresano@pec.regione.lombardia.it"/>
    <x v="1"/>
    <x v="1"/>
    <n v="3023"/>
    <s v=""/>
    <s v="LOMBARDIA"/>
    <n v="5.0424175234467409E-5"/>
  </r>
  <r>
    <s v="DRIZZONA"/>
    <s v="PEC NON ESISTENTE"/>
    <x v="1"/>
    <x v="1"/>
    <n v="552"/>
    <s v=""/>
    <s v="LOMBARDIA"/>
    <n v="9.2074577338491592E-6"/>
  </r>
  <r>
    <s v="DRO"/>
    <s v="segreteria@pec.comunedro.it"/>
    <x v="0"/>
    <x v="18"/>
    <n v="4566"/>
    <s v=""/>
    <s v="TRENTINO-ALTO ADIGE/SÜDTIROL"/>
    <n v="7.6161688428904464E-5"/>
  </r>
  <r>
    <s v="DRONERO"/>
    <s v="comunedronero@postecert.it"/>
    <x v="1"/>
    <x v="8"/>
    <n v="7205"/>
    <s v=""/>
    <s v="PIEMONTE"/>
    <n v="1.2018067567460724E-4"/>
  </r>
  <r>
    <s v="DRUENTO"/>
    <s v="comune.druento.to@legalmail.it"/>
    <x v="1"/>
    <x v="8"/>
    <n v="8436"/>
    <s v=""/>
    <s v="PIEMONTE"/>
    <n v="1.4071397362817303E-4"/>
  </r>
  <r>
    <s v="DRUOGNO"/>
    <s v="druogno@anutel.it"/>
    <x v="1"/>
    <x v="8"/>
    <n v="977"/>
    <s v=""/>
    <s v="PIEMONTE"/>
    <n v="1.6296532981830851E-5"/>
  </r>
  <r>
    <s v="DUALCHI"/>
    <s v="protocollo@pec.comune.dualchi.nu.it"/>
    <x v="3"/>
    <x v="3"/>
    <n v="668"/>
    <s v=""/>
    <s v="SARDEGNA"/>
    <n v="1.114235827212181E-5"/>
  </r>
  <r>
    <s v="DUBINO"/>
    <s v="protocollo.dubino@cert.provincia.so.it"/>
    <x v="1"/>
    <x v="1"/>
    <n v="3551"/>
    <s v=""/>
    <s v="LOMBARDIA"/>
    <n v="5.9231308719018783E-5"/>
  </r>
  <r>
    <s v="DUE CARRARE"/>
    <s v="duecarrare.pd@cert.ip-veneto.net"/>
    <x v="0"/>
    <x v="0"/>
    <n v="8943"/>
    <s v=""/>
    <s v="VENETO"/>
    <n v="1.4917082339458885E-4"/>
  </r>
  <r>
    <s v="DUEVILLE"/>
    <s v="dueville.vi@cert.ip-veneto.net"/>
    <x v="0"/>
    <x v="0"/>
    <n v="13888"/>
    <s v=""/>
    <s v="VENETO"/>
    <n v="2.3165429892698758E-4"/>
  </r>
  <r>
    <s v="DUGENTA"/>
    <s v="anagrafe.dugenta.bn@pcert.it"/>
    <x v="4"/>
    <x v="10"/>
    <n v="2752"/>
    <s v=""/>
    <s v="CAMPANIA"/>
    <n v="4.5903847252813207E-5"/>
  </r>
  <r>
    <s v="DUINO AURISINA"/>
    <s v="comune.duinoaurisina@certgov.fvg.it"/>
    <x v="0"/>
    <x v="16"/>
    <n v="8586"/>
    <s v=""/>
    <s v="FRIULI-VENEZIA GIULIA"/>
    <n v="1.4321600018628422E-4"/>
  </r>
  <r>
    <s v="DUMENZA"/>
    <s v="comune.dumenza@legalmail.it"/>
    <x v="1"/>
    <x v="1"/>
    <n v="1433"/>
    <s v=""/>
    <s v="LOMBARDIA"/>
    <n v="2.3902693718488852E-5"/>
  </r>
  <r>
    <s v="DUNO"/>
    <s v="comune.duno.va@halleycert.it"/>
    <x v="1"/>
    <x v="1"/>
    <n v="159"/>
    <s v=""/>
    <s v="LOMBARDIA"/>
    <n v="2.652148151597856E-6"/>
  </r>
  <r>
    <s v="DURAZZANO"/>
    <s v="anadurazzano@pec.it"/>
    <x v="4"/>
    <x v="10"/>
    <n v="2247"/>
    <s v=""/>
    <s v="CAMPANIA"/>
    <n v="3.7480357840505546E-5"/>
  </r>
  <r>
    <s v="DURONIA"/>
    <s v="duroniacomune@postecert.it"/>
    <x v="4"/>
    <x v="14"/>
    <n v="431"/>
    <s v=""/>
    <s v="MOLISE"/>
    <n v="7.1891563103061379E-6"/>
  </r>
  <r>
    <s v="DUSINO SAN MICHELE"/>
    <s v="dusino.san.michele@cert.ruparpiemonte.it"/>
    <x v="1"/>
    <x v="8"/>
    <n v="1044"/>
    <s v=""/>
    <s v="PIEMONTE"/>
    <n v="1.7414104844453845E-5"/>
  </r>
  <r>
    <s v="EBOLI"/>
    <s v="sindaco.eboli@asmepec.it"/>
    <x v="4"/>
    <x v="10"/>
    <n v="38219"/>
    <s v=""/>
    <s v="CAMPANIA"/>
    <n v="6.3749968682967585E-4"/>
  </r>
  <r>
    <s v="EDOLO"/>
    <s v="protocollo@pec.comune.edolo.bs.it"/>
    <x v="1"/>
    <x v="1"/>
    <n v="4509"/>
    <s v=""/>
    <s v="LOMBARDIA"/>
    <n v="7.5210918336822215E-5"/>
  </r>
  <r>
    <s v="EGNA"/>
    <s v="PEC NON ESISTENTE"/>
    <x v="0"/>
    <x v="18"/>
    <n v="4992"/>
    <s v=""/>
    <s v="TRENTINO-ALTO ADIGE/SÜDTIROL"/>
    <n v="8.3267443853940229E-5"/>
  </r>
  <r>
    <s v="ELICE"/>
    <s v="postacert@pec.comunedielice.gov.it"/>
    <x v="4"/>
    <x v="4"/>
    <n v="1729"/>
    <s v=""/>
    <s v="ABRUZZO"/>
    <n v="2.8840026126494924E-5"/>
  </r>
  <r>
    <s v="ELINI"/>
    <s v="protocollo@pec.comunedielini.gov.it"/>
    <x v="3"/>
    <x v="3"/>
    <n v="550"/>
    <s v=""/>
    <s v="SARDEGNA"/>
    <n v="9.1740973797410106E-6"/>
  </r>
  <r>
    <s v="ELLO"/>
    <s v="ello@postemailcertificata.it"/>
    <x v="1"/>
    <x v="1"/>
    <n v="1242"/>
    <s v=""/>
    <s v="LOMBARDIA"/>
    <n v="2.071677990116061E-5"/>
  </r>
  <r>
    <s v="ELMAS"/>
    <s v="protocollo@pec.comune.elmas.ca.it"/>
    <x v="3"/>
    <x v="3"/>
    <n v="8949"/>
    <s v=""/>
    <s v="SARDEGNA"/>
    <n v="1.4927090445691329E-4"/>
  </r>
  <r>
    <s v="ELVA"/>
    <s v="elva@cert.ruparpiemonte.it"/>
    <x v="1"/>
    <x v="8"/>
    <n v="94"/>
    <s v=""/>
    <s v="PIEMONTE"/>
    <n v="1.5679366430830091E-6"/>
  </r>
  <r>
    <s v="EMARÈSE"/>
    <s v="PEC NON ESISTENTE"/>
    <x v="1"/>
    <x v="19"/>
    <n v="228"/>
    <s v=""/>
    <s v="VALLE D'AOSTA/VALLÉE D'AOSTE"/>
    <n v="3.8030803683290007E-6"/>
  </r>
  <r>
    <s v="EMPOLI"/>
    <s v="comune.empoli@postacert.toscana.it"/>
    <x v="2"/>
    <x v="2"/>
    <n v="46541"/>
    <s v=""/>
    <s v="TOSCANA"/>
    <n v="7.7631212027368438E-4"/>
  </r>
  <r>
    <s v="ENDINE GAIANO"/>
    <s v="protocollo.comune.endinegaiano@pec.regione.lombardia.it"/>
    <x v="1"/>
    <x v="1"/>
    <n v="3519"/>
    <s v=""/>
    <s v="LOMBARDIA"/>
    <n v="5.8697543053288397E-5"/>
  </r>
  <r>
    <s v="ENEGO"/>
    <s v="enego.vi@cert.ip-veneto.net"/>
    <x v="0"/>
    <x v="0"/>
    <n v="1825"/>
    <s v=""/>
    <s v="VENETO"/>
    <n v="3.0441323123686081E-5"/>
  </r>
  <r>
    <s v="ENEMONZO"/>
    <s v="comune.enemonzo@certgov.fvg.it"/>
    <x v="0"/>
    <x v="16"/>
    <n v="1351"/>
    <s v=""/>
    <s v="FRIULI-VENEZIA GIULIA"/>
    <n v="2.2534919200054737E-5"/>
  </r>
  <r>
    <s v="ENNA"/>
    <s v="protocollo@pec.comune.enna.it"/>
    <x v="3"/>
    <x v="6"/>
    <n v="27894"/>
    <s v=""/>
    <s v="SICILIA"/>
    <n v="4.6527685874635591E-4"/>
  </r>
  <r>
    <s v="ENTRACQUE"/>
    <s v="comune.entracque.cn@legalmail.it"/>
    <x v="1"/>
    <x v="8"/>
    <n v="807"/>
    <s v=""/>
    <s v="PIEMONTE"/>
    <n v="1.3460902882638174E-5"/>
  </r>
  <r>
    <s v="ENTRATICO"/>
    <s v="comune.entratico@halleycert.it"/>
    <x v="1"/>
    <x v="1"/>
    <n v="1878"/>
    <s v=""/>
    <s v="LOMBARDIA"/>
    <n v="3.1325372507552035E-5"/>
  </r>
  <r>
    <s v="ENVIE"/>
    <s v="protocollo@pec.comune.envie.cn.it"/>
    <x v="1"/>
    <x v="8"/>
    <n v="2057"/>
    <s v=""/>
    <s v="PIEMONTE"/>
    <n v="3.4311124200231382E-5"/>
  </r>
  <r>
    <s v="EPISCOPIA"/>
    <s v="protocollocomunepiscopia@pec.it"/>
    <x v="4"/>
    <x v="5"/>
    <n v="1467"/>
    <s v=""/>
    <s v="BASILICATA"/>
    <n v="2.4469819738327388E-5"/>
  </r>
  <r>
    <s v="ERACLEA"/>
    <s v="protocollo.comune.eraclea.ve@pecveneto.it"/>
    <x v="0"/>
    <x v="0"/>
    <n v="12689"/>
    <s v=""/>
    <s v="VENETO"/>
    <n v="2.1165476663915215E-4"/>
  </r>
  <r>
    <s v="ERBA"/>
    <s v="comune.erba@pec.provincia.como.it"/>
    <x v="1"/>
    <x v="1"/>
    <n v="16503"/>
    <s v=""/>
    <s v="LOMBARDIA"/>
    <n v="2.7527296192339257E-4"/>
  </r>
  <r>
    <s v="ERBÈ"/>
    <s v="erbe.vr@cert.ip-veneto.net"/>
    <x v="0"/>
    <x v="0"/>
    <n v="1841"/>
    <s v=""/>
    <s v="VENETO"/>
    <n v="3.0708205956551277E-5"/>
  </r>
  <r>
    <s v="ERBEZZO"/>
    <s v="comune.erbezzo.vr@pecveneto.it"/>
    <x v="0"/>
    <x v="0"/>
    <n v="767"/>
    <s v=""/>
    <s v="VENETO"/>
    <n v="1.2793695800475192E-5"/>
  </r>
  <r>
    <s v="ERBUSCO"/>
    <s v="comune.erbusco@pec.regione.lombardia.it"/>
    <x v="1"/>
    <x v="1"/>
    <n v="8286"/>
    <s v=""/>
    <s v="LOMBARDIA"/>
    <n v="1.3821194707006184E-4"/>
  </r>
  <r>
    <s v="ERCHIE"/>
    <s v="protocollo.comune.erchie@pec.rupar.puglia.it"/>
    <x v="4"/>
    <x v="7"/>
    <n v="8772"/>
    <s v=""/>
    <s v="PUGLIA"/>
    <n v="1.4631851311834208E-4"/>
  </r>
  <r>
    <s v="ERCOLANO"/>
    <s v="protocollo.ercolano@legalmail.it"/>
    <x v="4"/>
    <x v="10"/>
    <n v="53677"/>
    <s v=""/>
    <s v="COMPRESO"/>
    <n v="8.9534186373156047E-4"/>
  </r>
  <r>
    <s v="ERICE"/>
    <s v="protocollo@pec.comune.erice.tp.it"/>
    <x v="3"/>
    <x v="6"/>
    <n v="28012"/>
    <s v=""/>
    <s v="SICILIA"/>
    <n v="4.6724511963873672E-4"/>
  </r>
  <r>
    <s v="ERLI"/>
    <s v="comune.erli@pec.it"/>
    <x v="1"/>
    <x v="17"/>
    <n v="256"/>
    <s v=""/>
    <s v="LIGURIA"/>
    <n v="4.2701253258430886E-6"/>
  </r>
  <r>
    <s v="ERTO E CASSO"/>
    <s v="comune.ertoecasso@certgov.fvg.it"/>
    <x v="0"/>
    <x v="16"/>
    <n v="387"/>
    <s v=""/>
    <s v="FRIULI-VENEZIA GIULIA"/>
    <n v="6.4552285199268568E-6"/>
  </r>
  <r>
    <s v="ERULA"/>
    <s v="protocollo@pec.comunedierula.it"/>
    <x v="3"/>
    <x v="3"/>
    <n v="766"/>
    <s v=""/>
    <s v="SARDEGNA"/>
    <n v="1.2777015623421117E-5"/>
  </r>
  <r>
    <s v="ERVE"/>
    <s v="comune.erve@pec.regione.lombardia.it"/>
    <x v="1"/>
    <x v="1"/>
    <n v="764"/>
    <s v=""/>
    <s v="LOMBARDIA"/>
    <n v="1.2743655269312968E-5"/>
  </r>
  <r>
    <s v="ESANATOGLIA"/>
    <s v="comune.esanatoglia@emarche.it"/>
    <x v="2"/>
    <x v="12"/>
    <n v="2147"/>
    <s v=""/>
    <s v="MARCHE"/>
    <n v="3.5812340135098095E-5"/>
  </r>
  <r>
    <s v="ESCALAPLANO"/>
    <s v="protocollo@pec.comune.escalaplano.ca.it"/>
    <x v="3"/>
    <x v="3"/>
    <n v="2268"/>
    <s v=""/>
    <s v="SARDEGNA"/>
    <n v="3.7830641558641114E-5"/>
  </r>
  <r>
    <s v="ESCOLCA"/>
    <s v="protocollo.escolca@pec.comunas.it"/>
    <x v="3"/>
    <x v="3"/>
    <n v="624"/>
    <s v=""/>
    <s v="SARDEGNA"/>
    <n v="1.0408430481742529E-5"/>
  </r>
  <r>
    <s v="ESINE"/>
    <s v="protocollo@pec.comune.esine.bs.it"/>
    <x v="1"/>
    <x v="1"/>
    <n v="5351"/>
    <s v=""/>
    <s v="LOMBARDIA"/>
    <n v="8.9255627416353001E-5"/>
  </r>
  <r>
    <s v="ESINO LARIO"/>
    <s v="comune.esinolario@pec.regione.lombardia.it"/>
    <x v="1"/>
    <x v="1"/>
    <n v="750"/>
    <s v=""/>
    <s v="LOMBARDIA"/>
    <n v="1.2510132790555924E-5"/>
  </r>
  <r>
    <s v="ESPERIA"/>
    <s v="comune.esperia@anutel.it"/>
    <x v="2"/>
    <x v="9"/>
    <n v="3903"/>
    <s v=""/>
    <s v="LAZIO"/>
    <n v="6.5102731042053025E-5"/>
  </r>
  <r>
    <s v="ESPORLATU"/>
    <s v="protocollo.esporlatu@pec.comunas.it"/>
    <x v="3"/>
    <x v="3"/>
    <n v="412"/>
    <s v=""/>
    <s v="SARDEGNA"/>
    <n v="6.8722329462787212E-6"/>
  </r>
  <r>
    <s v="ESTE"/>
    <s v="este.pd@legalmailpa.it"/>
    <x v="0"/>
    <x v="0"/>
    <n v="16576"/>
    <s v=""/>
    <s v="VENETO"/>
    <n v="2.7649061484834E-4"/>
  </r>
  <r>
    <s v="ESTERZILI"/>
    <s v="amministrativo@pec.comune.esterzili.ca.it"/>
    <x v="3"/>
    <x v="3"/>
    <n v="721"/>
    <s v=""/>
    <s v="SARDEGNA"/>
    <n v="1.2026407655987761E-5"/>
  </r>
  <r>
    <s v="ETROUBLES"/>
    <s v="protocollo@pec.comune.etroubles.ao.it"/>
    <x v="1"/>
    <x v="19"/>
    <n v="496"/>
    <s v=""/>
    <s v="VALLE D'AOSTA/VALLÉE D'AOSTE"/>
    <n v="8.2733678188209844E-6"/>
  </r>
  <r>
    <s v="EUPILIO"/>
    <s v="comuneeupilio@pec.como.it"/>
    <x v="1"/>
    <x v="1"/>
    <n v="2769"/>
    <s v=""/>
    <s v="LOMBARDIA"/>
    <n v="4.6187410262732475E-5"/>
  </r>
  <r>
    <s v="EXILLES"/>
    <s v="comune.exilles@legalmail.it"/>
    <x v="1"/>
    <x v="8"/>
    <n v="266"/>
    <s v=""/>
    <s v="PIEMONTE"/>
    <n v="4.4369270963838345E-6"/>
  </r>
  <r>
    <s v="FABBRICA CURONE"/>
    <s v="comune@pec.fabbricacurone.it"/>
    <x v="1"/>
    <x v="8"/>
    <n v="695"/>
    <s v=""/>
    <s v="PIEMONTE"/>
    <n v="1.1592723052581823E-5"/>
  </r>
  <r>
    <s v="FABBRICHE DI VERGEMOLI"/>
    <s v="comune.fabbrichedivergemoli@postacert.toscana.it"/>
    <x v="2"/>
    <x v="2"/>
    <n v="820"/>
    <s v=""/>
    <s v="TOSCANA"/>
    <n v="1.3677745184341143E-5"/>
  </r>
  <r>
    <s v="FABBRICO"/>
    <s v="fabbrico@cert.provincia.re.it"/>
    <x v="0"/>
    <x v="15"/>
    <n v="6696"/>
    <s v=""/>
    <s v="EMILIA-ROMAGNA"/>
    <n v="1.1169046555408329E-4"/>
  </r>
  <r>
    <s v="FABRIANO"/>
    <s v="protocollo@pec.comune.fabriano.an.it"/>
    <x v="2"/>
    <x v="12"/>
    <n v="31020"/>
    <s v=""/>
    <s v="MARCHE"/>
    <n v="5.1741909221739298E-4"/>
  </r>
  <r>
    <s v="FABRICA DI ROMA"/>
    <s v="comunedifabricadiroma@legalmail.it"/>
    <x v="2"/>
    <x v="9"/>
    <n v="8136"/>
    <s v=""/>
    <s v="LAZIO"/>
    <n v="1.3570992051195065E-4"/>
  </r>
  <r>
    <s v="FABRIZIA"/>
    <s v="protocollo.fabrizia@asmepec.it"/>
    <x v="4"/>
    <x v="11"/>
    <n v="2373"/>
    <s v=""/>
    <s v="CALABRIA"/>
    <n v="3.9582060149318945E-5"/>
  </r>
  <r>
    <s v="FABRO"/>
    <s v="comune.fabro@postacert.umbria.it"/>
    <x v="2"/>
    <x v="13"/>
    <n v="2906"/>
    <s v=""/>
    <s v="UMBRIA"/>
    <n v="4.8472594519140684E-5"/>
  </r>
  <r>
    <s v="FAEDIS"/>
    <s v="comune.faedis@certgov.fvg.it"/>
    <x v="0"/>
    <x v="16"/>
    <n v="3014"/>
    <s v=""/>
    <s v="FRIULI-VENEZIA GIULIA"/>
    <n v="5.0274053640980743E-5"/>
  </r>
  <r>
    <s v="FAEDO"/>
    <s v="PEC NON ESISTENTE"/>
    <x v="0"/>
    <x v="18"/>
    <n v="610"/>
    <s v=""/>
    <s v="TRENTINO-ALTO ADIGE/SÜDTIROL"/>
    <n v="1.0174908002985485E-5"/>
  </r>
  <r>
    <s v="FAEDO VALTELLINO"/>
    <s v="protocollo.faedo@cert.provincia.so.it"/>
    <x v="1"/>
    <x v="1"/>
    <n v="545"/>
    <s v=""/>
    <s v="LOMBARDIA"/>
    <n v="9.090696494470638E-6"/>
  </r>
  <r>
    <s v="FAENZA"/>
    <s v="comune.faenza@cert.provincia.ra.it"/>
    <x v="0"/>
    <x v="15"/>
    <n v="57748"/>
    <s v=""/>
    <s v="COMPRESO"/>
    <n v="9.6324686451869802E-4"/>
  </r>
  <r>
    <s v="FAETO"/>
    <s v="comune@pec.comune.faeto.fg.it"/>
    <x v="4"/>
    <x v="7"/>
    <n v="644"/>
    <s v=""/>
    <s v="PUGLIA"/>
    <n v="1.0742034022824021E-5"/>
  </r>
  <r>
    <s v="FAGAGNA"/>
    <s v="comune.fagagna@certgov.fvg.it"/>
    <x v="0"/>
    <x v="16"/>
    <n v="6279"/>
    <s v=""/>
    <s v="FRIULI-VENEZIA GIULIA"/>
    <n v="1.0473483172253419E-4"/>
  </r>
  <r>
    <s v="FAGGETO LARIO"/>
    <s v="comune.faggetolario@pec.regione.lombardia.it"/>
    <x v="1"/>
    <x v="1"/>
    <n v="1235"/>
    <s v=""/>
    <s v="LOMBARDIA"/>
    <n v="2.0600018661782087E-5"/>
  </r>
  <r>
    <s v="FAGGIANO"/>
    <s v="segreteria.comunefaggiano@pec.rupar.puglia.it"/>
    <x v="4"/>
    <x v="7"/>
    <n v="3540"/>
    <s v=""/>
    <s v="PUGLIA"/>
    <n v="5.9047826771423959E-5"/>
  </r>
  <r>
    <s v="FAGNANO ALTO"/>
    <s v="comunefagnanoalto@pec.comunefagnanoalto.it"/>
    <x v="4"/>
    <x v="4"/>
    <n v="440"/>
    <s v=""/>
    <s v="ABRUZZO"/>
    <n v="7.3392779037928086E-6"/>
  </r>
  <r>
    <s v="FAGNANO CASTELLO"/>
    <s v="comunefagnanocastelloaffarigenerali@postecert.it"/>
    <x v="4"/>
    <x v="11"/>
    <n v="3949"/>
    <s v=""/>
    <s v="CALABRIA"/>
    <n v="6.5870019186540463E-5"/>
  </r>
  <r>
    <s v="FAGNANO OLONA"/>
    <s v="protocollo.fagnanoolona@legalmail.it"/>
    <x v="1"/>
    <x v="1"/>
    <n v="12141"/>
    <s v=""/>
    <s v="LOMBARDIA"/>
    <n v="2.0251402961351928E-4"/>
  </r>
  <r>
    <s v="FAI DELLA PAGANELLA"/>
    <s v="comune@pec.comune.faidellapaganella.tn.it"/>
    <x v="0"/>
    <x v="18"/>
    <n v="898"/>
    <s v=""/>
    <s v="TRENTINO-ALTO ADIGE/SÜDTIROL"/>
    <n v="1.497879899455896E-5"/>
  </r>
  <r>
    <s v="FAICCHIO"/>
    <s v="segreteriafaicchio@pec.it"/>
    <x v="4"/>
    <x v="10"/>
    <n v="3698"/>
    <s v=""/>
    <s v="CAMPANIA"/>
    <n v="6.1683294745967744E-5"/>
  </r>
  <r>
    <s v="FALCADE"/>
    <s v="protocollo.comune.falcade.bl@pecveneto.it"/>
    <x v="0"/>
    <x v="0"/>
    <n v="2055"/>
    <s v=""/>
    <s v="VENETO"/>
    <n v="3.4277763846123232E-5"/>
  </r>
  <r>
    <s v="FALCIANO DEL MASSICO"/>
    <s v="ced.sciaudone@asmepec.it"/>
    <x v="4"/>
    <x v="10"/>
    <n v="3673"/>
    <s v=""/>
    <s v="CAMPANIA"/>
    <n v="6.1266290319615874E-5"/>
  </r>
  <r>
    <s v="FALCONARA ALBANESE"/>
    <s v="toccigiovanni.comunefalconaraalb.uff.demografico@legalmail.it"/>
    <x v="4"/>
    <x v="11"/>
    <n v="1405"/>
    <s v=""/>
    <s v="CALABRIA"/>
    <n v="2.3435648760974763E-5"/>
  </r>
  <r>
    <s v="FALCONARA MARITTIMA"/>
    <s v="comune.falconara.protocollo@emarche.it"/>
    <x v="2"/>
    <x v="12"/>
    <n v="26710"/>
    <s v=""/>
    <s v="MARCHE"/>
    <n v="4.4552752911433165E-4"/>
  </r>
  <r>
    <s v="FALCONE"/>
    <s v="elettorale@pec.comune.falcone.me.it"/>
    <x v="3"/>
    <x v="6"/>
    <n v="2874"/>
    <s v=""/>
    <s v="SICILIA"/>
    <n v="4.7938828853410298E-5"/>
  </r>
  <r>
    <s v="FALERIA"/>
    <s v="protocollo@pec.comunedifaleria.it"/>
    <x v="2"/>
    <x v="9"/>
    <n v="2115"/>
    <s v=""/>
    <s v="LAZIO"/>
    <n v="3.5278574469367702E-5"/>
  </r>
  <r>
    <s v="FALERNA"/>
    <s v="protocollo.falerna@asmepec.it"/>
    <x v="4"/>
    <x v="11"/>
    <n v="3801"/>
    <s v=""/>
    <s v="CALABRIA"/>
    <n v="6.3401352982537417E-5"/>
  </r>
  <r>
    <s v="FALERONE"/>
    <s v="protocollo.comune.falerone@emarche.it"/>
    <x v="2"/>
    <x v="12"/>
    <n v="3395"/>
    <s v=""/>
    <s v="MARCHE"/>
    <n v="5.6629201098583149E-5"/>
  </r>
  <r>
    <s v="FALLO"/>
    <s v="anagrafe.fallo@legalmail.it"/>
    <x v="4"/>
    <x v="4"/>
    <n v="146"/>
    <s v=""/>
    <s v="ABRUZZO"/>
    <n v="2.4353058498948866E-6"/>
  </r>
  <r>
    <s v="FALMENTA"/>
    <s v="PEC NON ESISTENTE"/>
    <x v="1"/>
    <x v="8"/>
    <n v="157"/>
    <s v=""/>
    <s v="PIEMONTE"/>
    <n v="2.6187877974897069E-6"/>
  </r>
  <r>
    <s v="FALOPPIO"/>
    <s v="comune.faloppio@pec.provincia.como.it"/>
    <x v="1"/>
    <x v="1"/>
    <n v="4274"/>
    <s v=""/>
    <s v="LOMBARDIA"/>
    <n v="7.1291076729114686E-5"/>
  </r>
  <r>
    <s v="FALVATERRA"/>
    <s v="demograficifalvaterra@postecert.it"/>
    <x v="2"/>
    <x v="9"/>
    <n v="567"/>
    <s v=""/>
    <s v="LAZIO"/>
    <n v="9.4576603896602786E-6"/>
  </r>
  <r>
    <s v="FALZES"/>
    <s v="PEC NON ESISTENTE"/>
    <x v="0"/>
    <x v="18"/>
    <n v="2668"/>
    <s v=""/>
    <s v="TRENTINO-ALTO ADIGE/SÜDTIROL"/>
    <n v="4.4502712380270938E-5"/>
  </r>
  <r>
    <s v="FANANO"/>
    <s v="comune@cert.comune.fanano.mo.it"/>
    <x v="0"/>
    <x v="15"/>
    <n v="3028"/>
    <s v=""/>
    <s v="EMILIA-ROMAGNA"/>
    <n v="5.0507576119737782E-5"/>
  </r>
  <r>
    <s v="FANNA"/>
    <s v="comune.fanna@certgov.fvg.it"/>
    <x v="0"/>
    <x v="16"/>
    <n v="1556"/>
    <s v=""/>
    <s v="FRIULI-VENEZIA GIULIA"/>
    <n v="2.5954355496140025E-5"/>
  </r>
  <r>
    <s v="FANO"/>
    <s v="comune.fano@emarche.it"/>
    <x v="2"/>
    <x v="12"/>
    <n v="62901"/>
    <s v=""/>
    <s v="COMPRESO"/>
    <n v="1.0491998168783443E-3"/>
  </r>
  <r>
    <s v="FANO ADRIANO"/>
    <s v="protocollo@cert.comune.fanoadriano.te.it"/>
    <x v="4"/>
    <x v="4"/>
    <n v="354"/>
    <s v=""/>
    <s v="ABRUZZO"/>
    <n v="5.9047826771423959E-6"/>
  </r>
  <r>
    <s v="FARA FILIORUM PETRI"/>
    <s v="pec@pec.comuneffp.it"/>
    <x v="4"/>
    <x v="4"/>
    <n v="1955"/>
    <s v=""/>
    <s v="ABRUZZO"/>
    <n v="3.2609746140715774E-5"/>
  </r>
  <r>
    <s v="FARA GERA D'ADDA"/>
    <s v="info@pec.comune.farageradadda.bg.it"/>
    <x v="1"/>
    <x v="1"/>
    <n v="7913"/>
    <s v=""/>
    <s v="LOMBARDIA"/>
    <n v="1.3199024102889204E-4"/>
  </r>
  <r>
    <s v="FARA IN SABINA"/>
    <s v="ufficioprotocollo@comunefarainsabina.pecpa.it"/>
    <x v="2"/>
    <x v="9"/>
    <n v="12326"/>
    <s v=""/>
    <s v="LAZIO"/>
    <n v="2.055998623685231E-4"/>
  </r>
  <r>
    <s v="FARA NOVARESE"/>
    <s v="municipio@pec.comune.faranovarese.no.it"/>
    <x v="1"/>
    <x v="8"/>
    <n v="2113"/>
    <s v=""/>
    <s v="PIEMONTE"/>
    <n v="3.5245214115259559E-5"/>
  </r>
  <r>
    <s v="FARA OLIVANA CON SOLA"/>
    <s v="info@cert.comune.faraolivanaconsola.bg.it"/>
    <x v="1"/>
    <x v="1"/>
    <n v="1268"/>
    <s v=""/>
    <s v="LOMBARDIA"/>
    <n v="2.1150464504566547E-5"/>
  </r>
  <r>
    <s v="FARA SAN MARTINO"/>
    <s v="comune.farasanmartino@halleycert.it"/>
    <x v="4"/>
    <x v="4"/>
    <n v="1524"/>
    <s v=""/>
    <s v="ABRUZZO"/>
    <n v="2.5420589830409636E-5"/>
  </r>
  <r>
    <s v="FARA VICENTINO"/>
    <s v="faravicentino.vi@cert.ip-veneto.net"/>
    <x v="0"/>
    <x v="0"/>
    <n v="3943"/>
    <s v=""/>
    <s v="VENETO"/>
    <n v="6.5769938124216005E-5"/>
  </r>
  <r>
    <s v="FARDELLA"/>
    <s v="protocollo@peccomunefardella.it"/>
    <x v="4"/>
    <x v="5"/>
    <n v="625"/>
    <s v=""/>
    <s v="BASILICATA"/>
    <n v="1.0425110658796604E-5"/>
  </r>
  <r>
    <s v="FARIGLIANO"/>
    <s v="protocollo@pec.comune.farigliano.cn.gov.it"/>
    <x v="1"/>
    <x v="8"/>
    <n v="1747"/>
    <s v=""/>
    <s v="PIEMONTE"/>
    <n v="2.9140269313468264E-5"/>
  </r>
  <r>
    <s v="FARINDOLA"/>
    <s v="segretario.farindola@pec.it"/>
    <x v="4"/>
    <x v="4"/>
    <n v="1601"/>
    <s v=""/>
    <s v="ABRUZZO"/>
    <n v="2.6704963463573378E-5"/>
  </r>
  <r>
    <s v="FARINI"/>
    <s v="comune.farini@sintranet.legalmail.it"/>
    <x v="0"/>
    <x v="15"/>
    <n v="1455"/>
    <s v=""/>
    <s v="EMILIA-ROMAGNA"/>
    <n v="2.4269657613678492E-5"/>
  </r>
  <r>
    <s v="FARNESE"/>
    <s v="comunedifarnese@legalmail.it"/>
    <x v="2"/>
    <x v="9"/>
    <n v="1631"/>
    <s v=""/>
    <s v="LAZIO"/>
    <n v="2.7205368775195617E-5"/>
  </r>
  <r>
    <s v="FARRA DI SOLIGO"/>
    <s v="comune.farradisoligo.tv@pecveneto.it"/>
    <x v="0"/>
    <x v="0"/>
    <n v="8956"/>
    <s v=""/>
    <s v="VENETO"/>
    <n v="1.493876656962918E-4"/>
  </r>
  <r>
    <s v="FARRA D'ISONZO"/>
    <s v="comune.farradisonzo@certgov.fvg.it"/>
    <x v="0"/>
    <x v="16"/>
    <n v="1752"/>
    <s v=""/>
    <s v="FRIULI-VENEZIA GIULIA"/>
    <n v="2.922367019873864E-5"/>
  </r>
  <r>
    <s v="FASANO"/>
    <s v="comunefasano@pec.rupar.puglia.it"/>
    <x v="4"/>
    <x v="7"/>
    <n v="39482"/>
    <s v=""/>
    <s v="PUGLIA"/>
    <n v="6.5856675044897203E-4"/>
  </r>
  <r>
    <s v="FASCIA"/>
    <s v="comune.fascia@pec.cstliguria.it"/>
    <x v="1"/>
    <x v="17"/>
    <n v="100"/>
    <s v=""/>
    <s v="LIGURIA"/>
    <n v="1.6680177054074564E-6"/>
  </r>
  <r>
    <s v="FAUGLIA"/>
    <s v="comune.fauglia@postacert.toscana.it"/>
    <x v="2"/>
    <x v="2"/>
    <n v="3592"/>
    <s v=""/>
    <s v="TOSCANA"/>
    <n v="5.9915195978235842E-5"/>
  </r>
  <r>
    <s v="FAULE"/>
    <s v="faule@cert.ruparpiemonte.it"/>
    <x v="1"/>
    <x v="8"/>
    <n v="496"/>
    <s v=""/>
    <s v="PIEMONTE"/>
    <n v="8.2733678188209844E-6"/>
  </r>
  <r>
    <s v="FAVALE DI MALVARO"/>
    <s v="comune.favaledimalvaro@pec.it"/>
    <x v="1"/>
    <x v="17"/>
    <n v="504"/>
    <s v=""/>
    <s v="LIGURIA"/>
    <n v="8.4068092352535808E-6"/>
  </r>
  <r>
    <s v="FAVARA"/>
    <s v="comune.favara@pec.it"/>
    <x v="3"/>
    <x v="6"/>
    <n v="32972"/>
    <s v=""/>
    <s v="SICILIA"/>
    <n v="5.4997879782694656E-4"/>
  </r>
  <r>
    <s v="FAVIGNANA"/>
    <s v="comune.favignana.tp@postecert.it"/>
    <x v="3"/>
    <x v="6"/>
    <n v="4185"/>
    <s v=""/>
    <s v="SICILIA"/>
    <n v="6.9806540971302058E-5"/>
  </r>
  <r>
    <s v="FAVRIA"/>
    <s v="segreteria.favria@pec.it"/>
    <x v="1"/>
    <x v="8"/>
    <n v="5230"/>
    <s v=""/>
    <s v="PIEMONTE"/>
    <n v="8.7237325992809981E-5"/>
  </r>
  <r>
    <s v="FEISOGLIO"/>
    <s v="comune.feisoglio.cn@cert.legalmail.it"/>
    <x v="1"/>
    <x v="8"/>
    <n v="344"/>
    <s v=""/>
    <s v="PIEMONTE"/>
    <n v="5.7379809066016508E-6"/>
  </r>
  <r>
    <s v="FELETTO"/>
    <s v="protocollo.feletto@pec.it"/>
    <x v="1"/>
    <x v="8"/>
    <n v="2269"/>
    <s v=""/>
    <s v="PIEMONTE"/>
    <n v="3.7847321735695186E-5"/>
  </r>
  <r>
    <s v="FELINO"/>
    <s v="protocollo@postacert.comune.felino.pr.it"/>
    <x v="0"/>
    <x v="15"/>
    <n v="8621"/>
    <s v=""/>
    <s v="EMILIA-ROMAGNA"/>
    <n v="1.4379980638317682E-4"/>
  </r>
  <r>
    <s v="FELITTO"/>
    <s v="protocollo@pec.comune.felitto.sa.it"/>
    <x v="4"/>
    <x v="10"/>
    <n v="1296"/>
    <s v=""/>
    <s v="CAMPANIA"/>
    <n v="2.1617509462080636E-5"/>
  </r>
  <r>
    <s v="FELIZZANO"/>
    <s v="protocollo@pec.comune.felizzano.al.it"/>
    <x v="1"/>
    <x v="8"/>
    <n v="2421"/>
    <s v=""/>
    <s v="PIEMONTE"/>
    <n v="4.038270864791452E-5"/>
  </r>
  <r>
    <s v="FELTRE"/>
    <s v="comune.feltre.bl@pecveneto.it"/>
    <x v="0"/>
    <x v="0"/>
    <n v="20525"/>
    <s v=""/>
    <s v="VENETO"/>
    <n v="3.4236063403488047E-4"/>
  </r>
  <r>
    <s v="FENEGRÒ"/>
    <s v="PEC NON ESISTENTE"/>
    <x v="1"/>
    <x v="1"/>
    <n v="3147"/>
    <s v=""/>
    <s v="LOMBARDIA"/>
    <n v="5.2492517189172658E-5"/>
  </r>
  <r>
    <s v="FENESTRELLE"/>
    <s v="fenestrelle@postemailcertificata.it"/>
    <x v="1"/>
    <x v="8"/>
    <n v="553"/>
    <s v=""/>
    <s v="PIEMONTE"/>
    <n v="9.2241379109032344E-6"/>
  </r>
  <r>
    <s v="FÉNIS"/>
    <s v="PEC NON ESISTENTE"/>
    <x v="1"/>
    <x v="19"/>
    <n v="1766"/>
    <s v=""/>
    <s v="VALLE D'AOSTA/VALLÉE D'AOSTE"/>
    <n v="2.9457192677495682E-5"/>
  </r>
  <r>
    <s v="FERENTILLO"/>
    <s v="comune.ferentillo@postacert.umbria.it"/>
    <x v="2"/>
    <x v="13"/>
    <n v="1963"/>
    <s v=""/>
    <s v="UMBRIA"/>
    <n v="3.2743187557148369E-5"/>
  </r>
  <r>
    <s v="FERENTINO"/>
    <s v="protocollo.ferentino@pec-cap.it"/>
    <x v="2"/>
    <x v="9"/>
    <n v="20966"/>
    <s v=""/>
    <s v="LAZIO"/>
    <n v="3.4971659211572735E-4"/>
  </r>
  <r>
    <s v="FERLA"/>
    <s v="protocollo@pec.comune.ferla.sr.it "/>
    <x v="3"/>
    <x v="6"/>
    <n v="2600"/>
    <s v=""/>
    <s v="SICILIA"/>
    <n v="4.3368460340593873E-5"/>
  </r>
  <r>
    <s v="FERMIGNANO"/>
    <s v="comune.fermignano@emarche.it"/>
    <x v="2"/>
    <x v="12"/>
    <n v="8615"/>
    <s v=""/>
    <s v="MARCHE"/>
    <n v="1.4369972532085238E-4"/>
  </r>
  <r>
    <s v="FERMO"/>
    <s v="comune.fermo@pec.comune.fermo.it"/>
    <x v="2"/>
    <x v="12"/>
    <n v="37016"/>
    <s v=""/>
    <s v="MARCHE"/>
    <n v="6.174334338336241E-4"/>
  </r>
  <r>
    <s v="FERNO"/>
    <s v="comune@ferno.legalmailpa.it"/>
    <x v="1"/>
    <x v="1"/>
    <n v="6786"/>
    <s v=""/>
    <s v="LOMBARDIA"/>
    <n v="1.1319168148895E-4"/>
  </r>
  <r>
    <s v="FEROLETO ANTICO"/>
    <s v="demografici.feroletoantico@asmepec.it"/>
    <x v="4"/>
    <x v="11"/>
    <n v="2087"/>
    <s v=""/>
    <s v="CALABRIA"/>
    <n v="3.4811529511853617E-5"/>
  </r>
  <r>
    <s v="FEROLETO DELLA CHIESA"/>
    <s v="amministrativo.feroletodellachiesa@asmepec.it"/>
    <x v="4"/>
    <x v="11"/>
    <n v="1772"/>
    <s v=""/>
    <s v="CALABRIA"/>
    <n v="2.955727373982013E-5"/>
  </r>
  <r>
    <s v="FERRANDINA"/>
    <s v="comune.ferrandina.mt@cert.ruparbasilicata.it"/>
    <x v="4"/>
    <x v="5"/>
    <n v="8973"/>
    <s v=""/>
    <s v="BASILICATA"/>
    <n v="1.4967122870621107E-4"/>
  </r>
  <r>
    <s v="FERRARA"/>
    <s v="comune.ferrara@cert.comune.fe.it"/>
    <x v="0"/>
    <x v="15"/>
    <n v="132545"/>
    <s v=""/>
    <s v="EMILIA-ROMAGNA"/>
    <n v="2.2108740676323132E-3"/>
  </r>
  <r>
    <s v="FERRARA DI MONTE BALDO"/>
    <s v="protocollo@comune.ferraradimontebaldo.legalmail.it"/>
    <x v="0"/>
    <x v="0"/>
    <n v="221"/>
    <s v=""/>
    <s v="VENETO"/>
    <n v="3.6863191289504791E-6"/>
  </r>
  <r>
    <s v="FERRAZZANO"/>
    <s v="comune.ferrazzanocb@legalmail.it"/>
    <x v="4"/>
    <x v="14"/>
    <n v="3287"/>
    <s v=""/>
    <s v="MOLISE"/>
    <n v="5.4827741976743096E-5"/>
  </r>
  <r>
    <s v="FERRERA DI VARESE"/>
    <s v="comune.ferrera.va@halleycert.it"/>
    <x v="1"/>
    <x v="1"/>
    <n v="693"/>
    <s v=""/>
    <s v="LOMBARDIA"/>
    <n v="1.1559362698473674E-5"/>
  </r>
  <r>
    <s v="FERRERA ERBOGNONE"/>
    <s v="comune.ferrera@pec.regione.lombardia.it"/>
    <x v="1"/>
    <x v="1"/>
    <n v="1121"/>
    <s v=""/>
    <s v="LOMBARDIA"/>
    <n v="1.8698478477617586E-5"/>
  </r>
  <r>
    <s v="FERRERE"/>
    <s v="amministrazione.ferrere@pec.it"/>
    <x v="1"/>
    <x v="8"/>
    <n v="1602"/>
    <s v=""/>
    <s v="PIEMONTE"/>
    <n v="2.6721643640627453E-5"/>
  </r>
  <r>
    <s v="FERRIERE"/>
    <s v="comune.ferriere@sintranet.legalmail.it"/>
    <x v="0"/>
    <x v="15"/>
    <n v="1425"/>
    <s v=""/>
    <s v="EMILIA-ROMAGNA"/>
    <n v="2.3769252302056257E-5"/>
  </r>
  <r>
    <s v="FERRUZZANO"/>
    <s v="anagrafe.ferruzzano@asmepec.it"/>
    <x v="4"/>
    <x v="11"/>
    <n v="745"/>
    <s v=""/>
    <s v="CALABRIA"/>
    <n v="1.2426731905285552E-5"/>
  </r>
  <r>
    <s v="FIAMIGNANO"/>
    <s v="comunedifiamignano@pec.it"/>
    <x v="2"/>
    <x v="9"/>
    <n v="1455"/>
    <s v=""/>
    <s v="LAZIO"/>
    <n v="2.4269657613678492E-5"/>
  </r>
  <r>
    <s v="FIANO"/>
    <s v="fiano@postemailcertificata.it"/>
    <x v="1"/>
    <x v="8"/>
    <n v="2713"/>
    <s v=""/>
    <s v="PIEMONTE"/>
    <n v="4.5253320347704298E-5"/>
  </r>
  <r>
    <s v="FIANO ROMANO"/>
    <s v="protocollo@pec.comune.fianoromano.rm.it"/>
    <x v="2"/>
    <x v="9"/>
    <n v="13059"/>
    <s v=""/>
    <s v="LAZIO"/>
    <n v="2.1782643214915976E-4"/>
  </r>
  <r>
    <s v="FIASTRA"/>
    <s v="comune.fiastra.mc@legalmail.it"/>
    <x v="2"/>
    <x v="12"/>
    <n v="700"/>
    <s v=""/>
    <s v="MARCHE"/>
    <n v="1.1676123937852195E-5"/>
  </r>
  <r>
    <s v="FIAVÈ"/>
    <s v="comune@pec.comune.fiave.tn.it"/>
    <x v="0"/>
    <x v="18"/>
    <n v="1098"/>
    <s v=""/>
    <s v="TRENTINO-ALTO ADIGE/SÜDTIROL"/>
    <n v="1.8314834405373874E-5"/>
  </r>
  <r>
    <s v="FICARAZZI"/>
    <s v="demografici@cert.comune.ficarazzi.pa.it"/>
    <x v="3"/>
    <x v="6"/>
    <n v="11484"/>
    <s v=""/>
    <s v="SICILIA"/>
    <n v="1.915551532889923E-4"/>
  </r>
  <r>
    <s v="FICAROLO"/>
    <s v="protocollo.comune.ficarolo.ro@pecveneto.it"/>
    <x v="0"/>
    <x v="0"/>
    <n v="2609"/>
    <s v=""/>
    <s v="VENETO"/>
    <n v="4.351858193408054E-5"/>
  </r>
  <r>
    <s v="FICARRA"/>
    <s v="protocollo@pec.comuneficarra.it"/>
    <x v="3"/>
    <x v="6"/>
    <n v="1566"/>
    <s v=""/>
    <s v="SICILIA"/>
    <n v="2.612115726668077E-5"/>
  </r>
  <r>
    <s v="FICULLE"/>
    <s v="comune.ficulle@postacert.umbria.it"/>
    <x v="2"/>
    <x v="13"/>
    <n v="1695"/>
    <s v=""/>
    <s v="UMBRIA"/>
    <n v="2.8272900106656388E-5"/>
  </r>
  <r>
    <s v="FIDENZA"/>
    <s v="protocollo@postacert.comune.fidenza.pr.it"/>
    <x v="0"/>
    <x v="15"/>
    <n v="25521"/>
    <s v=""/>
    <s v="EMILIA-ROMAGNA"/>
    <n v="4.2569479859703698E-4"/>
  </r>
  <r>
    <s v="FIÈ ALLO SCILIAR"/>
    <s v="PEC NON ESISTENTE"/>
    <x v="0"/>
    <x v="18"/>
    <n v="3451"/>
    <s v=""/>
    <s v="TRENTINO-ALTO ADIGE/SÜDTIROL"/>
    <n v="5.7563291013611325E-5"/>
  </r>
  <r>
    <s v="FIEROZZO"/>
    <s v="comune@pec.comune.fierozzo.tn.it"/>
    <x v="0"/>
    <x v="18"/>
    <n v="481"/>
    <s v=""/>
    <s v="TRENTINO-ALTO ADIGE/SÜDTIROL"/>
    <n v="8.0231651630098667E-6"/>
  </r>
  <r>
    <s v="FIESCO"/>
    <s v="comune.fiesco@pec.regione.lombardia.it"/>
    <x v="1"/>
    <x v="1"/>
    <n v="1200"/>
    <s v=""/>
    <s v="LOMBARDIA"/>
    <n v="2.0016212464889479E-5"/>
  </r>
  <r>
    <s v="FIESOLE"/>
    <s v="comune.fiesole@postacert.toscana.it"/>
    <x v="2"/>
    <x v="2"/>
    <n v="13990"/>
    <s v=""/>
    <s v="TOSCANA"/>
    <n v="2.3335567698650316E-4"/>
  </r>
  <r>
    <s v="FIESSE"/>
    <s v="protocollo.fiesse@legalmail.it"/>
    <x v="1"/>
    <x v="1"/>
    <n v="2175"/>
    <s v=""/>
    <s v="LOMBARDIA"/>
    <n v="3.627938509261218E-5"/>
  </r>
  <r>
    <s v="FIESSO D'ARTICO"/>
    <s v="comunefiessodartico.ve@legalmail.it"/>
    <x v="0"/>
    <x v="0"/>
    <n v="7728"/>
    <s v=""/>
    <s v="VENETO"/>
    <n v="1.2890440827388825E-4"/>
  </r>
  <r>
    <s v="FIESSO UMBERTIANO"/>
    <s v="info@pec.comunefiessoro.it"/>
    <x v="0"/>
    <x v="0"/>
    <n v="4275"/>
    <s v=""/>
    <s v="VENETO"/>
    <n v="7.1307756906168764E-5"/>
  </r>
  <r>
    <s v="FIGINO SERENZA"/>
    <s v="comune.figinoserenza@pec.provincia.como.it"/>
    <x v="1"/>
    <x v="1"/>
    <n v="5226"/>
    <s v=""/>
    <s v="LOMBARDIA"/>
    <n v="8.7170605284593681E-5"/>
  </r>
  <r>
    <s v="FIGLINE E INCISA VALDARNO"/>
    <s v="comune.figlineincisa@postacert.toscana.it"/>
    <x v="2"/>
    <x v="2"/>
    <n v="23124"/>
    <s v=""/>
    <s v="TOSCANA"/>
    <n v="3.8571241419842027E-4"/>
  </r>
  <r>
    <s v="FIGLINE VEGLIATURO"/>
    <s v="comune.figlinevegliaturo.cs@pec.it"/>
    <x v="4"/>
    <x v="11"/>
    <n v="1097"/>
    <s v=""/>
    <s v="CALABRIA"/>
    <n v="1.8298154228319799E-5"/>
  </r>
  <r>
    <s v="FILACCIANO"/>
    <s v="comunedifilacciano@pcert.it"/>
    <x v="2"/>
    <x v="9"/>
    <n v="490"/>
    <s v=""/>
    <s v="LAZIO"/>
    <n v="8.1732867564965366E-6"/>
  </r>
  <r>
    <s v="FILADELFIA"/>
    <s v="anagrafe.filadelfia@asmepec.it"/>
    <x v="4"/>
    <x v="11"/>
    <n v="5638"/>
    <s v=""/>
    <s v="CALABRIA"/>
    <n v="9.40428382308724E-5"/>
  </r>
  <r>
    <s v="FILAGO"/>
    <s v="protocollo@pec.comune.filago.bg.it"/>
    <x v="1"/>
    <x v="1"/>
    <n v="3176"/>
    <s v=""/>
    <s v="LOMBARDIA"/>
    <n v="5.2976242323740822E-5"/>
  </r>
  <r>
    <s v="FILANDARI"/>
    <s v="protocollo.filandari@asmepec.it"/>
    <x v="4"/>
    <x v="11"/>
    <n v="1844"/>
    <s v=""/>
    <s v="CALABRIA"/>
    <n v="3.0758246487713499E-5"/>
  </r>
  <r>
    <s v="FILATTIERA"/>
    <s v="comune.filattiera@postacert.toscana.it"/>
    <x v="2"/>
    <x v="2"/>
    <n v="2361"/>
    <s v=""/>
    <s v="TOSCANA"/>
    <n v="3.9381898024670049E-5"/>
  </r>
  <r>
    <s v="FILETTINO"/>
    <s v="protocollofilettino@pec.it"/>
    <x v="2"/>
    <x v="9"/>
    <n v="551"/>
    <s v=""/>
    <s v="LAZIO"/>
    <n v="9.1907775567950857E-6"/>
  </r>
  <r>
    <s v="FILETTO"/>
    <s v="filetto@pec.comune.filetto.ch.it"/>
    <x v="4"/>
    <x v="4"/>
    <n v="1026"/>
    <s v=""/>
    <s v="ABRUZZO"/>
    <n v="1.7113861657480505E-5"/>
  </r>
  <r>
    <s v="FILIANO"/>
    <s v="comune.filiano@pec.it"/>
    <x v="4"/>
    <x v="5"/>
    <n v="3089"/>
    <s v=""/>
    <s v="BASILICATA"/>
    <n v="5.1525066920036331E-5"/>
  </r>
  <r>
    <s v="FILIGHERA"/>
    <s v="comune.filighera@pec.regione.lombardia.it"/>
    <x v="1"/>
    <x v="1"/>
    <n v="849"/>
    <s v=""/>
    <s v="LOMBARDIA"/>
    <n v="1.4161470318909305E-5"/>
  </r>
  <r>
    <s v="FILIGNANO"/>
    <s v="comune.filignano@pec.leonet.it"/>
    <x v="4"/>
    <x v="14"/>
    <n v="689"/>
    <s v=""/>
    <s v="MOLISE"/>
    <n v="1.1492641990257375E-5"/>
  </r>
  <r>
    <s v="FILOGASO"/>
    <s v="comunefilogaso@legalmail.it"/>
    <x v="4"/>
    <x v="11"/>
    <n v="1439"/>
    <s v=""/>
    <s v="CALABRIA"/>
    <n v="2.4002774780813299E-5"/>
  </r>
  <r>
    <s v="FILOTTRANO"/>
    <s v="comune.filottrano@emarche.it  "/>
    <x v="2"/>
    <x v="12"/>
    <n v="9622"/>
    <s v=""/>
    <s v="MARCHE"/>
    <n v="1.6049666361430548E-4"/>
  </r>
  <r>
    <s v="FINALE EMILIA"/>
    <s v="comunefinale@cert.comune.finale-emilia.mo.it"/>
    <x v="0"/>
    <x v="15"/>
    <n v="15713"/>
    <s v=""/>
    <s v="EMILIA-ROMAGNA"/>
    <n v="2.6209562205067367E-4"/>
  </r>
  <r>
    <s v="FINALE LIGURE"/>
    <s v="comunefinaleligure@legalmail.it"/>
    <x v="1"/>
    <x v="17"/>
    <n v="11724"/>
    <s v=""/>
    <s v="LIGURIA"/>
    <n v="1.9555839578197021E-4"/>
  </r>
  <r>
    <s v="FINO DEL MONTE"/>
    <s v="comune.finodelmonte@pec.regione.lombardia.it"/>
    <x v="1"/>
    <x v="1"/>
    <n v="1131"/>
    <s v=""/>
    <s v="LOMBARDIA"/>
    <n v="1.8865280248158335E-5"/>
  </r>
  <r>
    <s v="FINO MORNASCO"/>
    <s v="comune.finomornasco@halleycert.it"/>
    <x v="1"/>
    <x v="1"/>
    <n v="9569"/>
    <s v=""/>
    <s v="LOMBARDIA"/>
    <n v="1.5961261423043952E-4"/>
  </r>
  <r>
    <s v="FIORANO AL SERIO"/>
    <s v="comune@pec.comune.fioranoalserio.bg.it"/>
    <x v="1"/>
    <x v="1"/>
    <n v="3071"/>
    <s v=""/>
    <s v="LOMBARDIA"/>
    <n v="5.1224823733062991E-5"/>
  </r>
  <r>
    <s v="FIORANO CANAVESE"/>
    <s v="fiorano.canavese@cert.ruparpiemonte.it"/>
    <x v="1"/>
    <x v="8"/>
    <n v="837"/>
    <s v=""/>
    <s v="PIEMONTE"/>
    <n v="1.3961308194260411E-5"/>
  </r>
  <r>
    <s v="FIORANO MODENESE"/>
    <s v="comunefiorano@cert.fiorano.it"/>
    <x v="0"/>
    <x v="15"/>
    <n v="16945"/>
    <s v=""/>
    <s v="EMILIA-ROMAGNA"/>
    <n v="2.8264560018129349E-4"/>
  </r>
  <r>
    <s v="FIORENZUOLA D'ARDA"/>
    <s v="protocollo@pec.comune.fiorenzuola.pc.it"/>
    <x v="0"/>
    <x v="15"/>
    <n v="14886"/>
    <s v=""/>
    <s v="EMILIA-ROMAGNA"/>
    <n v="2.4830111562695395E-4"/>
  </r>
  <r>
    <s v="FIRENZE"/>
    <s v="protocollo@pec.comune.fi.it"/>
    <x v="2"/>
    <x v="2"/>
    <n v="358079"/>
    <s v="TROVATO"/>
    <s v="TOSCANA"/>
    <n v="5.972821119345966E-3"/>
  </r>
  <r>
    <s v="FIRENZUOLA"/>
    <s v="comune.firenzuola@postacert.toscana.it"/>
    <x v="2"/>
    <x v="2"/>
    <n v="4828"/>
    <s v=""/>
    <s v="TOSCANA"/>
    <n v="8.0531894817072007E-5"/>
  </r>
  <r>
    <s v="FIRMO"/>
    <s v="protocollo@pec.comune.firmo.cs.it"/>
    <x v="4"/>
    <x v="11"/>
    <n v="2184"/>
    <s v=""/>
    <s v="CALABRIA"/>
    <n v="3.6429506686098853E-5"/>
  </r>
  <r>
    <s v="FISCAGLIA"/>
    <s v="comune.fiscaglia@cert.comune.fiscaglia.fe.it"/>
    <x v="0"/>
    <x v="15"/>
    <n v="9519"/>
    <s v=""/>
    <s v="EMILIA-ROMAGNA"/>
    <n v="1.5877860537773578E-4"/>
  </r>
  <r>
    <s v="FISCIANO"/>
    <s v="protocollo@comunefisciano.legalmailpa.it"/>
    <x v="4"/>
    <x v="10"/>
    <n v="13677"/>
    <s v=""/>
    <s v="CAMPANIA"/>
    <n v="2.2813478156857782E-4"/>
  </r>
  <r>
    <s v="FIUGGI"/>
    <s v="stato.civile.elettorale@comunedifiuggi.postecert.it"/>
    <x v="2"/>
    <x v="9"/>
    <n v="9645"/>
    <s v=""/>
    <s v="LAZIO"/>
    <n v="1.6088030768654919E-4"/>
  </r>
  <r>
    <s v="FIUMALBO"/>
    <s v="comune@cert.comune.fiumalbo.mo.it"/>
    <x v="0"/>
    <x v="15"/>
    <n v="1304"/>
    <s v=""/>
    <s v="EMILIA-ROMAGNA"/>
    <n v="2.1750950878513234E-5"/>
  </r>
  <r>
    <s v="FIUMARA"/>
    <s v="comune.fiumara@asmepec.it"/>
    <x v="4"/>
    <x v="11"/>
    <n v="1021"/>
    <s v=""/>
    <s v="CALABRIA"/>
    <n v="1.7030460772210132E-5"/>
  </r>
  <r>
    <s v="FIUME VENETO"/>
    <s v="comune.fiumeveneto@certgov.fvg.it"/>
    <x v="0"/>
    <x v="16"/>
    <n v="11486"/>
    <s v=""/>
    <s v="FRIULI-VENEZIA GIULIA"/>
    <n v="1.9158851364310046E-4"/>
  </r>
  <r>
    <s v="FIUMEDINISI"/>
    <s v="comune.fiumedinisi@legalmail.it"/>
    <x v="3"/>
    <x v="6"/>
    <n v="1559"/>
    <s v=""/>
    <s v="SICILIA"/>
    <n v="2.6004396027302247E-5"/>
  </r>
  <r>
    <s v="FIUMEFREDDO BRUZIO"/>
    <s v="anagrafe.fiumefreddobruzio@asmepec.it"/>
    <x v="4"/>
    <x v="11"/>
    <n v="3078"/>
    <s v=""/>
    <s v="CALABRIA"/>
    <n v="5.1341584972441514E-5"/>
  </r>
  <r>
    <s v="FIUMEFREDDO DI SICILIA"/>
    <s v="comune.fiumefreddodisicilia.ct@legalmail.it"/>
    <x v="3"/>
    <x v="6"/>
    <n v="9690"/>
    <s v=""/>
    <s v="SICILIA"/>
    <n v="1.6163091565398255E-4"/>
  </r>
  <r>
    <s v="FIUMICELLO VILLA VICENTINA"/>
    <s v="comune.fiumicellovillavicentina@certgov.fvg.it"/>
    <x v="0"/>
    <x v="16"/>
    <n v="6408"/>
    <s v=""/>
    <s v="FRIULI-VENEZIA GIULIA"/>
    <n v="1.0688657456250981E-4"/>
  </r>
  <r>
    <s v="FIUMICINO"/>
    <s v="protocollo.generale@pec.comune.fiumicino.rm.it"/>
    <x v="2"/>
    <x v="9"/>
    <n v="67626"/>
    <s v=""/>
    <s v="COMPRESO"/>
    <n v="1.1280136534588465E-3"/>
  </r>
  <r>
    <s v="FIUMINATA"/>
    <s v="comune.fiuminata.mc@legalmail.it"/>
    <x v="2"/>
    <x v="12"/>
    <n v="1497"/>
    <s v=""/>
    <s v="MARCHE"/>
    <n v="2.4970225049949623E-5"/>
  </r>
  <r>
    <s v="FIVIZZANO"/>
    <s v="comune.fivizzano@postacert.toscana.it"/>
    <x v="2"/>
    <x v="2"/>
    <n v="8267"/>
    <s v=""/>
    <s v="TOSCANA"/>
    <n v="1.3789502370603444E-4"/>
  </r>
  <r>
    <s v="FLAIBANO"/>
    <s v="comune.flaibano@certgov.fvg.it"/>
    <x v="0"/>
    <x v="16"/>
    <n v="1197"/>
    <s v=""/>
    <s v="FRIULI-VENEZIA GIULIA"/>
    <n v="1.9966171933727253E-5"/>
  </r>
  <r>
    <s v="FLERO"/>
    <s v="protocollo@pec.comune.flero.bs.it"/>
    <x v="1"/>
    <x v="1"/>
    <n v="8440"/>
    <s v=""/>
    <s v="LOMBARDIA"/>
    <n v="1.4078069433638932E-4"/>
  </r>
  <r>
    <s v="FLORESTA"/>
    <s v="comunedifloresta@pec.it "/>
    <x v="3"/>
    <x v="6"/>
    <n v="516"/>
    <s v=""/>
    <s v="SICILIA"/>
    <n v="8.6069713599024762E-6"/>
  </r>
  <r>
    <s v="FLORIDIA"/>
    <s v="cfloridia@pec.comune.floridia.sr.it"/>
    <x v="3"/>
    <x v="6"/>
    <n v="22685"/>
    <s v=""/>
    <s v="SICILIA"/>
    <n v="3.7838981647168152E-4"/>
  </r>
  <r>
    <s v="FLORINAS"/>
    <s v="protocollo.florinas@pec.it"/>
    <x v="3"/>
    <x v="3"/>
    <n v="1547"/>
    <s v=""/>
    <s v="SARDEGNA"/>
    <n v="2.5804233902653352E-5"/>
  </r>
  <r>
    <s v="FLUMERI"/>
    <s v="comune.flumeri@pec.riusoprotocollo.it"/>
    <x v="4"/>
    <x v="10"/>
    <n v="3045"/>
    <s v=""/>
    <s v="CAMPANIA"/>
    <n v="5.079113912965705E-5"/>
  </r>
  <r>
    <s v="FLUMINIMAGGIORE"/>
    <s v="protocollo@pec.comune.fluminimaggiore.ca.it"/>
    <x v="3"/>
    <x v="3"/>
    <n v="2966"/>
    <s v=""/>
    <s v="SARDEGNA"/>
    <n v="4.9473405142385161E-5"/>
  </r>
  <r>
    <s v="FLUSSIO"/>
    <s v="protocollo@pec.comune.flussio.nu.it"/>
    <x v="3"/>
    <x v="3"/>
    <n v="454"/>
    <s v=""/>
    <s v="SARDEGNA"/>
    <n v="7.5728003825498528E-6"/>
  </r>
  <r>
    <s v="FOBELLO"/>
    <s v="fobello@cert.ruparpiemonte.it"/>
    <x v="1"/>
    <x v="8"/>
    <n v="219"/>
    <s v=""/>
    <s v="PIEMONTE"/>
    <n v="3.65295877484233E-6"/>
  </r>
  <r>
    <s v="FOGGIA"/>
    <s v="protocollo.generale@cert.comune.foggia.it"/>
    <x v="4"/>
    <x v="7"/>
    <n v="147036"/>
    <s v=""/>
    <s v="PUGLIA"/>
    <n v="2.4525865133229077E-3"/>
  </r>
  <r>
    <s v="FOGLIANISE"/>
    <s v="protocollo@pec.comune.foglianise.bn.it"/>
    <x v="4"/>
    <x v="10"/>
    <n v="3509"/>
    <s v=""/>
    <s v="CAMPANIA"/>
    <n v="5.8530741282747652E-5"/>
  </r>
  <r>
    <s v="FOGLIANO REDIPUGLIA"/>
    <s v="comune.foglianoredipuglia@certgov.fvg.it"/>
    <x v="0"/>
    <x v="16"/>
    <n v="3052"/>
    <s v=""/>
    <s v="FRIULI-VENEZIA GIULIA"/>
    <n v="5.0907900369035573E-5"/>
  </r>
  <r>
    <s v="FOGLIZZO"/>
    <s v="foglizzo@cert.ruparpiemonte.it"/>
    <x v="1"/>
    <x v="8"/>
    <n v="2331"/>
    <s v=""/>
    <s v="PIEMONTE"/>
    <n v="3.8881492713047814E-5"/>
  </r>
  <r>
    <s v="FOIANO DELLA CHIANA"/>
    <s v="comunefoiano@legalmail.it"/>
    <x v="2"/>
    <x v="2"/>
    <n v="9348"/>
    <s v=""/>
    <s v="TOSCANA"/>
    <n v="1.5592629510148903E-4"/>
  </r>
  <r>
    <s v="FOIANO DI VAL FORTORE"/>
    <s v="comune.foianovf@asmepec.it"/>
    <x v="4"/>
    <x v="10"/>
    <n v="1477"/>
    <s v=""/>
    <s v="CAMPANIA"/>
    <n v="2.4636621508868133E-5"/>
  </r>
  <r>
    <s v="FOLGARIA"/>
    <s v="comune@pec.comune.folgaria.tn.it"/>
    <x v="0"/>
    <x v="18"/>
    <n v="3130"/>
    <s v=""/>
    <s v="TRENTINO-ALTO ADIGE/SÜDTIROL"/>
    <n v="5.220895417925339E-5"/>
  </r>
  <r>
    <s v="FOLIGNANO"/>
    <s v="comune.folignano@emarche.it"/>
    <x v="2"/>
    <x v="12"/>
    <n v="9302"/>
    <s v=""/>
    <s v="MARCHE"/>
    <n v="1.5515900695700161E-4"/>
  </r>
  <r>
    <s v="FOLIGNO"/>
    <s v="comune.foligno@postacert.umbria.it"/>
    <x v="2"/>
    <x v="13"/>
    <n v="56045"/>
    <s v=""/>
    <s v="COMPRESO"/>
    <n v="9.3484052299560899E-4"/>
  </r>
  <r>
    <s v="FOLLINA"/>
    <s v="segreteria@comunefollina.legalmail.it"/>
    <x v="0"/>
    <x v="0"/>
    <n v="3939"/>
    <s v=""/>
    <s v="VENETO"/>
    <n v="6.5703217415999718E-5"/>
  </r>
  <r>
    <s v="FOLLO"/>
    <s v="comunefollo@legalmail.it"/>
    <x v="1"/>
    <x v="17"/>
    <n v="6337"/>
    <s v=""/>
    <s v="LIGURIA"/>
    <n v="1.0570228199167052E-4"/>
  </r>
  <r>
    <s v="FOLLONICA"/>
    <s v="follonica@postacert.toscana.it"/>
    <x v="2"/>
    <x v="2"/>
    <n v="21479"/>
    <s v=""/>
    <s v="TOSCANA"/>
    <n v="3.5827352294446761E-4"/>
  </r>
  <r>
    <s v="FOMBIO"/>
    <s v="comune.fombio@pec.regione.lombardia.it"/>
    <x v="1"/>
    <x v="1"/>
    <n v="2288"/>
    <s v=""/>
    <s v="LOMBARDIA"/>
    <n v="3.8164245099722604E-5"/>
  </r>
  <r>
    <s v="FONDACHELLI-FANTINA"/>
    <s v="servizisociali.fondachellifantina@pec.it"/>
    <x v="3"/>
    <x v="6"/>
    <n v="1090"/>
    <s v=""/>
    <s v="SICILIA"/>
    <n v="1.8181392988941276E-5"/>
  </r>
  <r>
    <s v="FONDI"/>
    <s v="comune.fondi@pecaziendale.it"/>
    <x v="2"/>
    <x v="9"/>
    <n v="37180"/>
    <s v=""/>
    <s v="LAZIO"/>
    <n v="6.2016898287049229E-4"/>
  </r>
  <r>
    <s v="FONDO"/>
    <s v="PEC NON ESISTENTE"/>
    <x v="0"/>
    <x v="18"/>
    <n v="1435"/>
    <s v=""/>
    <s v="TRENTINO-ALTO ADIGE/SÜDTIROL"/>
    <n v="2.3936054072597002E-5"/>
  </r>
  <r>
    <s v="FONNI"/>
    <s v="servizidemografici.fonni@legalmail.it"/>
    <x v="3"/>
    <x v="3"/>
    <n v="4062"/>
    <s v=""/>
    <s v="SARDEGNA"/>
    <n v="6.7754879193650881E-5"/>
  </r>
  <r>
    <s v="FONTAINEMORE"/>
    <s v="protocollo@pec.comune.fontainemore.ao.it"/>
    <x v="1"/>
    <x v="19"/>
    <n v="449"/>
    <s v=""/>
    <s v="VALLE D'AOSTA/VALLÉE D'AOSTE"/>
    <n v="7.4893994972794802E-6"/>
  </r>
  <r>
    <s v="FONTANA LIRI"/>
    <s v="anagrafe@pec.comunefontanaliri.fr.it"/>
    <x v="2"/>
    <x v="9"/>
    <n v="2993"/>
    <s v=""/>
    <s v="LAZIO"/>
    <n v="4.9923769922845174E-5"/>
  </r>
  <r>
    <s v="FONTANAFREDDA"/>
    <s v="comune.fontanafredda@certgov.fvg.it"/>
    <x v="0"/>
    <x v="16"/>
    <n v="11537"/>
    <s v=""/>
    <s v="FRIULI-VENEZIA GIULIA"/>
    <n v="1.9243920267285826E-4"/>
  </r>
  <r>
    <s v="FONTANAROSA"/>
    <s v="anagrafe@pec.comune.fontanarosa.av.it"/>
    <x v="4"/>
    <x v="10"/>
    <n v="3301"/>
    <s v=""/>
    <s v="CAMPANIA"/>
    <n v="5.5061264455500142E-5"/>
  </r>
  <r>
    <s v="FONTANELICE"/>
    <s v="comune.fontanelice@cert.provincia.bo.it"/>
    <x v="0"/>
    <x v="15"/>
    <n v="1927"/>
    <s v=""/>
    <s v="EMILIA-ROMAGNA"/>
    <n v="3.2142701183201689E-5"/>
  </r>
  <r>
    <s v="FONTANELLA"/>
    <s v="pec@pec.comune.fontanella.bg.it"/>
    <x v="1"/>
    <x v="1"/>
    <n v="4339"/>
    <s v=""/>
    <s v="LOMBARDIA"/>
    <n v="7.2375288237629535E-5"/>
  </r>
  <r>
    <s v="FONTANELLATO"/>
    <s v="protocollo@postacert.comune.fontanellato.pr.it"/>
    <x v="0"/>
    <x v="15"/>
    <n v="6963"/>
    <s v=""/>
    <s v="EMILIA-ROMAGNA"/>
    <n v="1.161440728275212E-4"/>
  </r>
  <r>
    <s v="FONTANELLE"/>
    <s v="posta@pec.comune.fontanelle.tv.it"/>
    <x v="0"/>
    <x v="0"/>
    <n v="5804"/>
    <s v=""/>
    <s v="VENETO"/>
    <n v="9.6811747621848779E-5"/>
  </r>
  <r>
    <s v="FONTANETO D'AGOGNA"/>
    <s v="protocollo.fontanetodagogna@pec.it"/>
    <x v="1"/>
    <x v="8"/>
    <n v="2731"/>
    <s v=""/>
    <s v="PIEMONTE"/>
    <n v="4.5553563534677638E-5"/>
  </r>
  <r>
    <s v="FONTANETTO PO"/>
    <s v="fontanetto.po@cert.ruparpiemonte.it"/>
    <x v="1"/>
    <x v="8"/>
    <n v="1203"/>
    <s v=""/>
    <s v="PIEMONTE"/>
    <n v="2.0066252996051701E-5"/>
  </r>
  <r>
    <s v="FONTANIGORDA"/>
    <s v="comune.fontanigorda@pec.cstliguria.it"/>
    <x v="1"/>
    <x v="17"/>
    <n v="274"/>
    <s v=""/>
    <s v="LIGURIA"/>
    <n v="4.5703685128164309E-6"/>
  </r>
  <r>
    <s v="FONTANILE"/>
    <s v="fontanile@cert.ruparpiemonte.it"/>
    <x v="1"/>
    <x v="8"/>
    <n v="566"/>
    <s v=""/>
    <s v="PIEMONTE"/>
    <n v="9.4409802126062034E-6"/>
  </r>
  <r>
    <s v="FONTANIVA"/>
    <s v="fontaniva.pd@cert.ip-veneto.net "/>
    <x v="0"/>
    <x v="0"/>
    <n v="8168"/>
    <s v=""/>
    <s v="VENETO"/>
    <n v="1.3624368617768106E-4"/>
  </r>
  <r>
    <s v="FONTE"/>
    <s v="protocollo.comune.fonte.tv@pecveneto.it"/>
    <x v="0"/>
    <x v="0"/>
    <n v="6019"/>
    <s v=""/>
    <s v="VENETO"/>
    <n v="1.0039798568847481E-4"/>
  </r>
  <r>
    <s v="FONTE NUOVA"/>
    <s v="protocollo@cert.fonte-nuova.it"/>
    <x v="2"/>
    <x v="9"/>
    <n v="30572"/>
    <s v=""/>
    <s v="LAZIO"/>
    <n v="5.0994637289716763E-4"/>
  </r>
  <r>
    <s v="FONTECCHIO"/>
    <s v="comune.fontecchio@pec.it"/>
    <x v="4"/>
    <x v="4"/>
    <n v="410"/>
    <s v=""/>
    <s v="ABRUZZO"/>
    <n v="6.8388725921705716E-6"/>
  </r>
  <r>
    <s v="FONTECHIARI"/>
    <s v="fontechiari@interfreepec.it"/>
    <x v="2"/>
    <x v="9"/>
    <n v="1318"/>
    <s v=""/>
    <s v="LAZIO"/>
    <n v="2.1984473357270276E-5"/>
  </r>
  <r>
    <s v="FONTEGRECA"/>
    <s v="comune.fontegreca.@pec.riusoprotocollo.it"/>
    <x v="4"/>
    <x v="10"/>
    <n v="849"/>
    <s v=""/>
    <s v="CAMPANIA"/>
    <n v="1.4161470318909305E-5"/>
  </r>
  <r>
    <s v="FONTENO"/>
    <s v="comune.fonteno@pec.regione.lombardia.it"/>
    <x v="1"/>
    <x v="1"/>
    <n v="685"/>
    <s v=""/>
    <s v="LOMBARDIA"/>
    <n v="1.1425921282041078E-5"/>
  </r>
  <r>
    <s v="FONTEVIVO"/>
    <s v="protocollo@postacert.comune.fontevivo.pr.it"/>
    <x v="0"/>
    <x v="15"/>
    <n v="5428"/>
    <s v=""/>
    <s v="EMILIA-ROMAGNA"/>
    <n v="9.054000104951674E-5"/>
  </r>
  <r>
    <s v="FONZASO"/>
    <s v="fonzaso.bl@cert.ip-veneto.net"/>
    <x v="0"/>
    <x v="0"/>
    <n v="3322"/>
    <s v=""/>
    <s v="VENETO"/>
    <n v="5.5411548173635704E-5"/>
  </r>
  <r>
    <s v="FOPPOLO"/>
    <s v="comune.foppolo@pec.regione.lombardia.it"/>
    <x v="1"/>
    <x v="1"/>
    <n v="202"/>
    <s v=""/>
    <s v="LOMBARDIA"/>
    <n v="3.3693957649230624E-6"/>
  </r>
  <r>
    <s v="FORANO"/>
    <s v="comune.forano.ri@pec.i2000net.it"/>
    <x v="2"/>
    <x v="9"/>
    <n v="2933"/>
    <s v=""/>
    <s v="LAZIO"/>
    <n v="4.8922959299600697E-5"/>
  </r>
  <r>
    <s v="FORCE"/>
    <s v="segreteria@pec.comune.force.ap.it  "/>
    <x v="2"/>
    <x v="12"/>
    <n v="1428"/>
    <s v=""/>
    <s v="MARCHE"/>
    <n v="2.3819292833218479E-5"/>
  </r>
  <r>
    <s v="FORCHIA"/>
    <s v="comunediforchia@asmepec.it"/>
    <x v="4"/>
    <x v="10"/>
    <n v="1238"/>
    <s v=""/>
    <s v="CAMPANIA"/>
    <n v="2.0650059192944312E-5"/>
  </r>
  <r>
    <s v="FORCOLA"/>
    <s v="protocollo.forcola@cert.provincia.so.it"/>
    <x v="1"/>
    <x v="1"/>
    <n v="835"/>
    <s v=""/>
    <s v="LOMBARDIA"/>
    <n v="1.3927947840152263E-5"/>
  </r>
  <r>
    <s v="FORDONGIANUS"/>
    <s v="protocollo.fordongianus@pec.comunas.it"/>
    <x v="3"/>
    <x v="3"/>
    <n v="939"/>
    <s v=""/>
    <s v="SARDEGNA"/>
    <n v="1.5662686253776018E-5"/>
  </r>
  <r>
    <s v="FORENZA"/>
    <s v="comune.forenza@cert.ruparbasilicata.it"/>
    <x v="4"/>
    <x v="5"/>
    <n v="2209"/>
    <s v=""/>
    <s v="BASILICATA"/>
    <n v="3.6846511112450716E-5"/>
  </r>
  <r>
    <s v="FORESTO SPARSO"/>
    <s v="comuneforestosparso@halleycert.it"/>
    <x v="1"/>
    <x v="1"/>
    <n v="3153"/>
    <s v=""/>
    <s v="LOMBARDIA"/>
    <n v="5.2592598251497102E-5"/>
  </r>
  <r>
    <s v="FORGARIA NEL FRIULI"/>
    <s v="comune.forgarianelfriuli@certgov.fvg.it"/>
    <x v="0"/>
    <x v="16"/>
    <n v="1826"/>
    <s v=""/>
    <s v="FRIULI-VENEZIA GIULIA"/>
    <n v="3.0458003300740156E-5"/>
  </r>
  <r>
    <s v="FORINO"/>
    <s v="anagrafe@pec.comune.forino.av.it"/>
    <x v="4"/>
    <x v="10"/>
    <n v="5397"/>
    <s v=""/>
    <s v="CAMPANIA"/>
    <n v="9.0022915560840426E-5"/>
  </r>
  <r>
    <s v="FORIO"/>
    <s v="elettorale@pec.comune.forio.na.it"/>
    <x v="4"/>
    <x v="10"/>
    <n v="16597"/>
    <s v=""/>
    <s v="CAMPANIA"/>
    <n v="2.7684089856647555E-4"/>
  </r>
  <r>
    <s v="FORLÌ"/>
    <s v="comune.forli@pec.comune.forli.fc.it"/>
    <x v="0"/>
    <x v="15"/>
    <n v="116434"/>
    <s v=""/>
    <s v="EMILIA-ROMAGNA"/>
    <n v="1.9421397351141179E-3"/>
  </r>
  <r>
    <s v="FORLÌ DEL SANNIO"/>
    <s v="comune.forlidelsannio@pec.leonet.it"/>
    <x v="4"/>
    <x v="14"/>
    <n v="735"/>
    <s v=""/>
    <s v="MOLISE"/>
    <n v="1.2259930134744805E-5"/>
  </r>
  <r>
    <s v="FORLIMPOPOLI"/>
    <s v="protocollo@pec.comune.forlimpopoli.fc.it"/>
    <x v="0"/>
    <x v="15"/>
    <n v="12982"/>
    <s v=""/>
    <s v="EMILIA-ROMAGNA"/>
    <n v="2.1654205851599602E-4"/>
  </r>
  <r>
    <s v="FORMAZZA"/>
    <s v="formazza@postemailcertificata.it"/>
    <x v="1"/>
    <x v="8"/>
    <n v="442"/>
    <s v=""/>
    <s v="PIEMONTE"/>
    <n v="7.3726382579009581E-6"/>
  </r>
  <r>
    <s v="FORMELLO"/>
    <s v="comuneformello@poste.it"/>
    <x v="2"/>
    <x v="9"/>
    <n v="11909"/>
    <s v=""/>
    <s v="LAZIO"/>
    <n v="1.98644228536974E-4"/>
  </r>
  <r>
    <s v="FORMIA"/>
    <s v="protocollo@pec.cittadiformia.it"/>
    <x v="2"/>
    <x v="9"/>
    <n v="36331"/>
    <s v=""/>
    <s v="LAZIO"/>
    <n v="6.0600751255158298E-4"/>
  </r>
  <r>
    <s v="FORMICOLA"/>
    <s v="demografici.formicola@asmepec.it"/>
    <x v="4"/>
    <x v="10"/>
    <n v="1504"/>
    <s v=""/>
    <s v="CAMPANIA"/>
    <n v="2.5086986289328146E-5"/>
  </r>
  <r>
    <s v="FORMIGARA"/>
    <s v="comune.formigara@pec.regione.lombardia.it"/>
    <x v="1"/>
    <x v="1"/>
    <n v="1116"/>
    <s v=""/>
    <s v="LOMBARDIA"/>
    <n v="1.8615077592347214E-5"/>
  </r>
  <r>
    <s v="FORMIGINE"/>
    <s v="comune.formigine@cert.comune.formigine.mo.it"/>
    <x v="0"/>
    <x v="15"/>
    <n v="33667"/>
    <s v=""/>
    <s v="EMILIA-ROMAGNA"/>
    <n v="5.6157152087952839E-4"/>
  </r>
  <r>
    <s v="FORMIGLIANA"/>
    <s v="formigliana@cert.ruparpiemonte.it"/>
    <x v="1"/>
    <x v="8"/>
    <n v="550"/>
    <s v=""/>
    <s v="PIEMONTE"/>
    <n v="9.1740973797410106E-6"/>
  </r>
  <r>
    <s v="FORMIGNANA"/>
    <s v="PEC NON ESISTENTE"/>
    <x v="0"/>
    <x v="15"/>
    <n v="2803"/>
    <s v=""/>
    <s v="EMILIA-ROMAGNA"/>
    <n v="4.6754536282571004E-5"/>
  </r>
  <r>
    <s v="FORNACE"/>
    <s v="comune@pec.comune.fornace.tn.it"/>
    <x v="0"/>
    <x v="18"/>
    <n v="1321"/>
    <s v=""/>
    <s v="TRENTINO-ALTO ADIGE/SÜDTIROL"/>
    <n v="2.2034513888432502E-5"/>
  </r>
  <r>
    <s v="FORNELLI"/>
    <s v="comune.fornelli@pec.it"/>
    <x v="4"/>
    <x v="14"/>
    <n v="1925"/>
    <s v=""/>
    <s v="MOLISE"/>
    <n v="3.2109340829093539E-5"/>
  </r>
  <r>
    <s v="FORNI AVOLTRI"/>
    <s v="comune.forniavoltri@certgov.fvg.it"/>
    <x v="0"/>
    <x v="16"/>
    <n v="642"/>
    <s v=""/>
    <s v="FRIULI-VENEZIA GIULIA"/>
    <n v="1.070867366871587E-5"/>
  </r>
  <r>
    <s v="FORNI DI SOPRA"/>
    <s v="comune.fornidisopra@certgov.fvg.it"/>
    <x v="0"/>
    <x v="16"/>
    <n v="1027"/>
    <s v=""/>
    <s v="FRIULI-VENEZIA GIULIA"/>
    <n v="1.713054183453458E-5"/>
  </r>
  <r>
    <s v="FORNI DI SOTTO"/>
    <s v="comune.fornidisotto@certgov.fvg.it"/>
    <x v="0"/>
    <x v="16"/>
    <n v="620"/>
    <s v=""/>
    <s v="FRIULI-VENEZIA GIULIA"/>
    <n v="1.0341709773526231E-5"/>
  </r>
  <r>
    <s v="FORNO CANAVESE"/>
    <s v="fornocanavese@postemailcertificata.it"/>
    <x v="1"/>
    <x v="8"/>
    <n v="3612"/>
    <s v=""/>
    <s v="PIEMONTE"/>
    <n v="6.0248799519317332E-5"/>
  </r>
  <r>
    <s v="FORNOVO DI TARO"/>
    <s v="protocollo@postacert.comune.fornovo-di-taro.pr.it"/>
    <x v="0"/>
    <x v="15"/>
    <n v="6192"/>
    <s v=""/>
    <s v="EMILIA-ROMAGNA"/>
    <n v="1.0328365631882971E-4"/>
  </r>
  <r>
    <s v="FORNOVO SAN GIOVANNI"/>
    <s v="comune.fornovosangiovanni@pec.regione.lombardia.it"/>
    <x v="1"/>
    <x v="1"/>
    <n v="3319"/>
    <s v=""/>
    <s v="LOMBARDIA"/>
    <n v="5.5361507642473482E-5"/>
  </r>
  <r>
    <s v="FORTE DEI MARMI"/>
    <s v="comune.fortedeimarmi@postacert.toscana.it"/>
    <x v="2"/>
    <x v="2"/>
    <n v="7660"/>
    <s v=""/>
    <s v="TOSCANA"/>
    <n v="1.2777015623421117E-4"/>
  </r>
  <r>
    <s v="FORTEZZA"/>
    <s v="PEC NON ESISTENTE"/>
    <x v="0"/>
    <x v="18"/>
    <n v="970"/>
    <s v=""/>
    <s v="TRENTINO-ALTO ADIGE/SÜDTIROL"/>
    <n v="1.6179771742452328E-5"/>
  </r>
  <r>
    <s v="FORTUNAGO"/>
    <s v="comune.fortunago@legalpec.it"/>
    <x v="1"/>
    <x v="1"/>
    <n v="383"/>
    <s v=""/>
    <s v="LOMBARDIA"/>
    <n v="6.3885078117105585E-6"/>
  </r>
  <r>
    <s v="FORZA D'AGRÒ"/>
    <s v="PEC NON ESISTENTE"/>
    <x v="3"/>
    <x v="6"/>
    <n v="878"/>
    <s v=""/>
    <s v="SICILIA"/>
    <n v="1.4645195453477469E-5"/>
  </r>
  <r>
    <s v="FOSCIANDORA"/>
    <s v="comune.fosciandora@postacert.toscana.it"/>
    <x v="2"/>
    <x v="2"/>
    <n v="621"/>
    <s v=""/>
    <s v="TOSCANA"/>
    <n v="1.0358389950580305E-5"/>
  </r>
  <r>
    <s v="FOSDINOVO"/>
    <s v="comune.fosdinovo@postacert.toscana.it"/>
    <x v="2"/>
    <x v="2"/>
    <n v="4971"/>
    <s v=""/>
    <s v="TOSCANA"/>
    <n v="8.291716013580466E-5"/>
  </r>
  <r>
    <s v="FOSSA"/>
    <s v="comunefossa@pec.it"/>
    <x v="4"/>
    <x v="4"/>
    <n v="690"/>
    <s v=""/>
    <s v="ABRUZZO"/>
    <n v="1.150932216731145E-5"/>
  </r>
  <r>
    <s v="FOSSACESIA"/>
    <s v="comune@pec.fossacesia.org"/>
    <x v="4"/>
    <x v="4"/>
    <n v="6217"/>
    <s v=""/>
    <s v="ABRUZZO"/>
    <n v="1.0370066074518158E-4"/>
  </r>
  <r>
    <s v="FOSSALTA DI PIAVE"/>
    <s v="protocollo@pec.comunefossaltadipiave.it"/>
    <x v="0"/>
    <x v="0"/>
    <n v="4214"/>
    <s v=""/>
    <s v="VENETO"/>
    <n v="7.0290266105870215E-5"/>
  </r>
  <r>
    <s v="FOSSALTA DI PORTOGRUARO"/>
    <s v="protocol.comune.fossaltadiportogruaro.ve@pecveneto.it"/>
    <x v="0"/>
    <x v="0"/>
    <n v="6075"/>
    <s v=""/>
    <s v="VENETO"/>
    <n v="1.0133207560350299E-4"/>
  </r>
  <r>
    <s v="FOSSALTO"/>
    <s v="comune.fossaltocb@legalmail.it"/>
    <x v="4"/>
    <x v="14"/>
    <n v="1480"/>
    <s v=""/>
    <s v="MOLISE"/>
    <n v="2.4686662040030355E-5"/>
  </r>
  <r>
    <s v="FOSSANO"/>
    <s v="fossano@cert.ruparpiemonte.it"/>
    <x v="1"/>
    <x v="8"/>
    <n v="24710"/>
    <s v=""/>
    <s v="PIEMONTE"/>
    <n v="4.1216717500618252E-4"/>
  </r>
  <r>
    <s v="FOSSATO DI VICO"/>
    <s v="comune.fossatodivico@postacert.umbria.it"/>
    <x v="2"/>
    <x v="13"/>
    <n v="2817"/>
    <s v=""/>
    <s v="UMBRIA"/>
    <n v="4.698805876132805E-5"/>
  </r>
  <r>
    <s v="FOSSATO SERRALTA"/>
    <s v="segreteria.fossato@asmepec.it"/>
    <x v="4"/>
    <x v="11"/>
    <n v="614"/>
    <s v=""/>
    <s v="CALABRIA"/>
    <n v="1.0241628711201784E-5"/>
  </r>
  <r>
    <s v="FOSSÒ"/>
    <s v="PEC NON ESISTENTE"/>
    <x v="0"/>
    <x v="0"/>
    <n v="6786"/>
    <s v=""/>
    <s v="VENETO"/>
    <n v="1.1319168148895E-4"/>
  </r>
  <r>
    <s v="FOSSOMBRONE"/>
    <s v="comune.fossombrone@emarche.it"/>
    <x v="2"/>
    <x v="12"/>
    <n v="9858"/>
    <s v=""/>
    <s v="MARCHE"/>
    <n v="1.6443318539906707E-4"/>
  </r>
  <r>
    <s v="FOZA"/>
    <s v="foza.vi@cert.ip-veneto.net"/>
    <x v="0"/>
    <x v="0"/>
    <n v="717"/>
    <s v=""/>
    <s v="VENETO"/>
    <n v="1.1959686947771463E-5"/>
  </r>
  <r>
    <s v="FRABOSA SOPRANA"/>
    <s v="frabosa.soprana@cert.ruparpiemonte.it"/>
    <x v="1"/>
    <x v="8"/>
    <n v="815"/>
    <s v=""/>
    <s v="PIEMONTE"/>
    <n v="1.3594344299070771E-5"/>
  </r>
  <r>
    <s v="FRABOSA SOTTANA"/>
    <s v="frabosa.sottana@cert.ruparpiemonte.it"/>
    <x v="1"/>
    <x v="8"/>
    <n v="1494"/>
    <s v=""/>
    <s v="PIEMONTE"/>
    <n v="2.4920184518787401E-5"/>
  </r>
  <r>
    <s v="FRACONALTO"/>
    <s v="fraconalto@cert.ruparpiemonte.it"/>
    <x v="1"/>
    <x v="8"/>
    <n v="352"/>
    <s v=""/>
    <s v="PIEMONTE"/>
    <n v="5.8714223230342472E-6"/>
  </r>
  <r>
    <s v="FRAGAGNANO"/>
    <s v="demografici.fragagnano@pec.it"/>
    <x v="4"/>
    <x v="7"/>
    <n v="5353"/>
    <s v=""/>
    <s v="PUGLIA"/>
    <n v="8.9288987770461145E-5"/>
  </r>
  <r>
    <s v="FRAGNETO L'ABATE"/>
    <s v="fragnetolabate@pec.cstsannio.it"/>
    <x v="4"/>
    <x v="10"/>
    <n v="1116"/>
    <s v=""/>
    <s v="CAMPANIA"/>
    <n v="1.8615077592347214E-5"/>
  </r>
  <r>
    <s v="FRAGNETO MONFORTE"/>
    <s v="anagrafe@pec.comune.fragnetomonforte.bn.it"/>
    <x v="4"/>
    <x v="10"/>
    <n v="1889"/>
    <s v=""/>
    <s v="CAMPANIA"/>
    <n v="3.1508854455146852E-5"/>
  </r>
  <r>
    <s v="FRAINE"/>
    <s v="comune.fraine.ch@legalmail.it"/>
    <x v="4"/>
    <x v="4"/>
    <n v="396"/>
    <s v=""/>
    <s v="ABRUZZO"/>
    <n v="6.6053501134135275E-6"/>
  </r>
  <r>
    <s v="FRAMURA"/>
    <s v="comuneframura@legalmail.it"/>
    <x v="1"/>
    <x v="17"/>
    <n v="683"/>
    <s v=""/>
    <s v="LIGURIA"/>
    <n v="1.1392560927932927E-5"/>
  </r>
  <r>
    <s v="FRANCAVILLA AL MARE"/>
    <s v="protocollo@pec.comune.francavilla.ch.it"/>
    <x v="4"/>
    <x v="4"/>
    <n v="23816"/>
    <s v=""/>
    <s v="ABRUZZO"/>
    <n v="3.9725509671983982E-4"/>
  </r>
  <r>
    <s v="FRANCAVILLA ANGITOLA"/>
    <s v="protocollo.francavillaangitola@asmepec.it"/>
    <x v="4"/>
    <x v="11"/>
    <n v="1976"/>
    <s v=""/>
    <s v="CALABRIA"/>
    <n v="3.2960029858851343E-5"/>
  </r>
  <r>
    <s v="FRANCAVILLA BISIO"/>
    <s v="protocollo.francavilla.bisio@cert.ruparpiemonte.it"/>
    <x v="1"/>
    <x v="8"/>
    <n v="518"/>
    <s v=""/>
    <s v="PIEMONTE"/>
    <n v="8.6403317140106249E-6"/>
  </r>
  <r>
    <s v="FRANCAVILLA D'ETE"/>
    <s v="pecomune.francavilladete@emarche.it"/>
    <x v="2"/>
    <x v="12"/>
    <n v="1009"/>
    <s v=""/>
    <s v="MARCHE"/>
    <n v="1.6830298647561237E-5"/>
  </r>
  <r>
    <s v="FRANCAVILLA DI SICILIA"/>
    <s v="pec@pec.comune.francavilladisicilia.me.it"/>
    <x v="3"/>
    <x v="6"/>
    <n v="3901"/>
    <s v=""/>
    <s v="SICILIA"/>
    <n v="6.5069370687944881E-5"/>
  </r>
  <r>
    <s v="FRANCAVILLA FONTANA"/>
    <s v="comune.francavillafontana@pec.it"/>
    <x v="4"/>
    <x v="7"/>
    <n v="36955"/>
    <s v=""/>
    <s v="PUGLIA"/>
    <n v="6.1641594303332551E-4"/>
  </r>
  <r>
    <s v="FRANCAVILLA IN SINNI"/>
    <s v="settoreamministrativo@francavillainsinni.gov.it"/>
    <x v="4"/>
    <x v="5"/>
    <n v="4282"/>
    <s v=""/>
    <s v="BASILICATA"/>
    <n v="7.1424518145547287E-5"/>
  </r>
  <r>
    <s v="FRANCAVILLA MARITTIMA"/>
    <s v="comune.francavillamarittima.cs@legalmail.it"/>
    <x v="4"/>
    <x v="11"/>
    <n v="3025"/>
    <s v=""/>
    <s v="CALABRIA"/>
    <n v="5.045753558857556E-5"/>
  </r>
  <r>
    <s v="FRANCICA"/>
    <s v="protocollo.francica@asmepec.it"/>
    <x v="4"/>
    <x v="11"/>
    <n v="1663"/>
    <s v=""/>
    <s v="CALABRIA"/>
    <n v="2.7739134440926002E-5"/>
  </r>
  <r>
    <s v="FRANCOFONTE"/>
    <s v="protocollo.generale@pec.comune.francofonte.sr.it"/>
    <x v="3"/>
    <x v="6"/>
    <n v="12923"/>
    <s v=""/>
    <s v="SICILIA"/>
    <n v="2.1555792806980561E-4"/>
  </r>
  <r>
    <s v="FRANCOLISE"/>
    <s v="protocollo@pec.comune.francolise.ce.it"/>
    <x v="4"/>
    <x v="10"/>
    <n v="4921"/>
    <s v=""/>
    <s v="CAMPANIA"/>
    <n v="8.2083151283100935E-5"/>
  </r>
  <r>
    <s v="FRASCARO"/>
    <s v="comune.frascaro@legalmail.it"/>
    <x v="1"/>
    <x v="8"/>
    <n v="446"/>
    <s v=""/>
    <s v="PIEMONTE"/>
    <n v="7.4393589661172564E-6"/>
  </r>
  <r>
    <s v="FRASCAROLO"/>
    <s v="anagrafe@pec.comune.frascarolo.pv.it"/>
    <x v="1"/>
    <x v="1"/>
    <n v="1214"/>
    <s v=""/>
    <s v="LOMBARDIA"/>
    <n v="2.0249734943646521E-5"/>
  </r>
  <r>
    <s v="FRASCATI"/>
    <s v="protocollofrascati@legalmail.it"/>
    <x v="2"/>
    <x v="9"/>
    <n v="20755"/>
    <s v=""/>
    <s v="LAZIO"/>
    <n v="3.461970747573176E-4"/>
  </r>
  <r>
    <s v="FRASCINETO"/>
    <s v="area-amministrativa@pec.comune.frascineto.cs.it"/>
    <x v="4"/>
    <x v="11"/>
    <n v="2239"/>
    <s v=""/>
    <s v="CALABRIA"/>
    <n v="3.7346916424072951E-5"/>
  </r>
  <r>
    <s v="FRASSILONGO"/>
    <s v="comune@pec.comune.frassilongo.tn.it"/>
    <x v="0"/>
    <x v="18"/>
    <n v="321"/>
    <s v=""/>
    <s v="TRENTINO-ALTO ADIGE/SÜDTIROL"/>
    <n v="5.3543368343579351E-6"/>
  </r>
  <r>
    <s v="FRASSINELLE POLESINE"/>
    <s v="comune.frassinellepolesine@interfreepec.it"/>
    <x v="0"/>
    <x v="0"/>
    <n v="1529"/>
    <s v=""/>
    <s v="VENETO"/>
    <n v="2.5503990715680009E-5"/>
  </r>
  <r>
    <s v="FRASSINELLO MONFERRATO"/>
    <s v="frassinello@pec.comune.frassinellomonferrato.al.it"/>
    <x v="1"/>
    <x v="8"/>
    <n v="533"/>
    <s v=""/>
    <s v="PIEMONTE"/>
    <n v="8.8905343698217426E-6"/>
  </r>
  <r>
    <s v="FRASSINETO PO"/>
    <s v="protocollo@pec.comune.frassinetopo.al.it"/>
    <x v="1"/>
    <x v="8"/>
    <n v="1471"/>
    <s v=""/>
    <s v="PIEMONTE"/>
    <n v="2.4536540446543685E-5"/>
  </r>
  <r>
    <s v="FRASSINETTO"/>
    <s v="comune.frassinetto@pec.it"/>
    <x v="1"/>
    <x v="8"/>
    <n v="272"/>
    <s v=""/>
    <s v="PIEMONTE"/>
    <n v="4.5370081587082814E-6"/>
  </r>
  <r>
    <s v="FRASSINO"/>
    <s v="frassino@cert.ruparpiemonte.it"/>
    <x v="1"/>
    <x v="8"/>
    <n v="290"/>
    <s v=""/>
    <s v="PIEMONTE"/>
    <n v="4.8372513456816238E-6"/>
  </r>
  <r>
    <s v="FRASSINORO"/>
    <s v="comune.frassinoro@pec.it"/>
    <x v="0"/>
    <x v="15"/>
    <n v="1997"/>
    <s v=""/>
    <s v="EMILIA-ROMAGNA"/>
    <n v="3.3310313576986905E-5"/>
  </r>
  <r>
    <s v="FRASSO SABINO"/>
    <s v="protocollo@pec.comune.frassosabino.ri.it"/>
    <x v="2"/>
    <x v="9"/>
    <n v="688"/>
    <s v=""/>
    <s v="LAZIO"/>
    <n v="1.1475961813203302E-5"/>
  </r>
  <r>
    <s v="FRASSO TELESINO"/>
    <s v="rag@pec.comune.frassotelesino.bn.it"/>
    <x v="4"/>
    <x v="10"/>
    <n v="2404"/>
    <s v=""/>
    <s v="CAMPANIA"/>
    <n v="4.0099145637995252E-5"/>
  </r>
  <r>
    <s v="FRATTA POLESINE"/>
    <s v="comune.frattapolesine@legalmail.it"/>
    <x v="0"/>
    <x v="0"/>
    <n v="2782"/>
    <s v=""/>
    <s v="VENETO"/>
    <n v="4.6404252564435442E-5"/>
  </r>
  <r>
    <s v="FRATTA TODINA"/>
    <s v="comune.frattatodina@postacert.umbria.it"/>
    <x v="2"/>
    <x v="13"/>
    <n v="1840"/>
    <s v=""/>
    <s v="UMBRIA"/>
    <n v="3.0691525779497199E-5"/>
  </r>
  <r>
    <s v="FRATTAMAGGIORE"/>
    <s v="protocollo.frattamaggiore@asmepec.it   "/>
    <x v="4"/>
    <x v="10"/>
    <n v="30241"/>
    <s v=""/>
    <s v="CAMPANIA"/>
    <n v="5.0442523429226893E-4"/>
  </r>
  <r>
    <s v="FRATTAMINORE"/>
    <s v="protocollo.frattaminore@asmepec.it"/>
    <x v="4"/>
    <x v="10"/>
    <n v="15708"/>
    <s v=""/>
    <s v="CAMPANIA"/>
    <n v="2.6201222116540326E-4"/>
  </r>
  <r>
    <s v="FRATTE ROSA"/>
    <s v="comune.fratte-rosa@emarche.it"/>
    <x v="2"/>
    <x v="12"/>
    <n v="1017"/>
    <s v=""/>
    <s v="MARCHE"/>
    <n v="1.6963740063993831E-5"/>
  </r>
  <r>
    <s v="FRAZZANÒ"/>
    <s v="PEC NON ESISTENTE"/>
    <x v="3"/>
    <x v="6"/>
    <n v="755"/>
    <s v=""/>
    <s v="SICILIA"/>
    <n v="1.2593533675826297E-5"/>
  </r>
  <r>
    <s v="FREGONA"/>
    <s v="info.comune.fregona.tv@pecveneto.it "/>
    <x v="0"/>
    <x v="0"/>
    <n v="3169"/>
    <s v=""/>
    <s v="VENETO"/>
    <n v="5.2859481084362299E-5"/>
  </r>
  <r>
    <s v="FRESAGRANDINARIA"/>
    <s v="comunefresagrandinaria@legalmail.it"/>
    <x v="4"/>
    <x v="4"/>
    <n v="1056"/>
    <s v=""/>
    <s v="ABRUZZO"/>
    <n v="1.761426696910274E-5"/>
  </r>
  <r>
    <s v="FRESONARA"/>
    <s v="protocollo@pec.comune.fresonara.al.it"/>
    <x v="1"/>
    <x v="8"/>
    <n v="739"/>
    <s v=""/>
    <s v="PIEMONTE"/>
    <n v="1.2326650842961104E-5"/>
  </r>
  <r>
    <s v="FRIGENTO"/>
    <s v="protocollo.frigento@cert.irpinianet.eu"/>
    <x v="4"/>
    <x v="10"/>
    <n v="3965"/>
    <s v=""/>
    <s v="CAMPANIA"/>
    <n v="6.6136902019405653E-5"/>
  </r>
  <r>
    <s v="FRIGNANO"/>
    <s v="segreteria.frignano@alphapec.it"/>
    <x v="4"/>
    <x v="10"/>
    <n v="8733"/>
    <s v=""/>
    <s v="CAMPANIA"/>
    <n v="1.4566798621323319E-4"/>
  </r>
  <r>
    <s v="FRINCO"/>
    <s v="frinco@pec.comune.frinco.at.it"/>
    <x v="1"/>
    <x v="8"/>
    <n v="731"/>
    <s v=""/>
    <s v="PIEMONTE"/>
    <n v="1.2193209426528508E-5"/>
  </r>
  <r>
    <s v="FRISA"/>
    <s v="protocollo@pec.comune.frisa.ch.it"/>
    <x v="4"/>
    <x v="4"/>
    <n v="1889"/>
    <s v=""/>
    <s v="ABRUZZO"/>
    <n v="3.1508854455146852E-5"/>
  </r>
  <r>
    <s v="FRISANCO"/>
    <s v="comune.frisanco@certgov.fvg.it"/>
    <x v="0"/>
    <x v="16"/>
    <n v="645"/>
    <s v=""/>
    <s v="FRIULI-VENEZIA GIULIA"/>
    <n v="1.0758714199878094E-5"/>
  </r>
  <r>
    <s v="FRONT"/>
    <s v="comune.front@pec.it"/>
    <x v="1"/>
    <x v="8"/>
    <n v="1726"/>
    <s v=""/>
    <s v="PIEMONTE"/>
    <n v="2.8789985595332698E-5"/>
  </r>
  <r>
    <s v="FRONTINO"/>
    <s v="comune.frontino@emarche.it"/>
    <x v="2"/>
    <x v="12"/>
    <n v="313"/>
    <s v=""/>
    <s v="MARCHE"/>
    <n v="5.2208954179253387E-6"/>
  </r>
  <r>
    <s v="FRONTONE"/>
    <s v="comune.frontone@emarche.it"/>
    <x v="2"/>
    <x v="12"/>
    <n v="1348"/>
    <s v=""/>
    <s v="MARCHE"/>
    <n v="2.2484878668892515E-5"/>
  </r>
  <r>
    <s v="FROSINONE"/>
    <s v="pec@pec.comune.frosinone.it"/>
    <x v="2"/>
    <x v="9"/>
    <n v="46649"/>
    <s v=""/>
    <s v="LAZIO"/>
    <n v="7.7811357939552438E-4"/>
  </r>
  <r>
    <s v="FROSOLONE"/>
    <s v="comunedifrosolone@postemailcertificata.it"/>
    <x v="4"/>
    <x v="14"/>
    <n v="3255"/>
    <s v=""/>
    <s v="MOLISE"/>
    <n v="5.429397631101271E-5"/>
  </r>
  <r>
    <s v="FROSSASCO"/>
    <s v="comune.frossasco.to@legalmail.it"/>
    <x v="1"/>
    <x v="8"/>
    <n v="2840"/>
    <s v=""/>
    <s v="PIEMONTE"/>
    <n v="4.7371702833571762E-5"/>
  </r>
  <r>
    <s v="FRUGAROLO"/>
    <s v="protocollo.frugarolo@cert.ruparpiemonte.it"/>
    <x v="1"/>
    <x v="8"/>
    <n v="2012"/>
    <s v=""/>
    <s v="PIEMONTE"/>
    <n v="3.3560516232798022E-5"/>
  </r>
  <r>
    <s v="FUBINE MONFERRATO"/>
    <s v="area.segreteria@pec.comunedifubine.it"/>
    <x v="1"/>
    <x v="8"/>
    <n v="1657"/>
    <s v=""/>
    <s v="PIEMONTE"/>
    <n v="2.7639053378601555E-5"/>
  </r>
  <r>
    <s v="FUCECCHIO"/>
    <s v="comune.fucecchio@postacert.toscana.it"/>
    <x v="2"/>
    <x v="2"/>
    <n v="22785"/>
    <s v=""/>
    <s v="TOSCANA"/>
    <n v="3.8005783417708895E-4"/>
  </r>
  <r>
    <s v="FUIPIANO VALLE IMAGNA"/>
    <s v="comune.fuipianovalleimagna@pec.regione.lombardia.it"/>
    <x v="1"/>
    <x v="1"/>
    <n v="221"/>
    <s v=""/>
    <s v="LOMBARDIA"/>
    <n v="3.6863191289504791E-6"/>
  </r>
  <r>
    <s v="FUMANE"/>
    <s v="fumane.vr@cert.ip-veneto.net"/>
    <x v="0"/>
    <x v="0"/>
    <n v="4151"/>
    <s v=""/>
    <s v="VENETO"/>
    <n v="6.9239414951463522E-5"/>
  </r>
  <r>
    <s v="FUMONE"/>
    <s v="comunedifumone@pec.it"/>
    <x v="2"/>
    <x v="9"/>
    <n v="2180"/>
    <s v=""/>
    <s v="LAZIO"/>
    <n v="3.6362785977882552E-5"/>
  </r>
  <r>
    <s v="FUNES"/>
    <s v="PEC NON ESISTENTE"/>
    <x v="0"/>
    <x v="18"/>
    <n v="2571"/>
    <s v=""/>
    <s v="TRENTINO-ALTO ADIGE/SÜDTIROL"/>
    <n v="4.288473520602571E-5"/>
  </r>
  <r>
    <s v="FURCI"/>
    <s v="comune.furci@pec.it"/>
    <x v="4"/>
    <x v="4"/>
    <n v="1088"/>
    <s v=""/>
    <s v="ABRUZZO"/>
    <n v="1.8148032634833126E-5"/>
  </r>
  <r>
    <s v="FURCI SICULO"/>
    <s v="segreteria.furcisiculo@pec.it"/>
    <x v="3"/>
    <x v="6"/>
    <n v="3428"/>
    <s v=""/>
    <s v="SICILIA"/>
    <n v="5.7179646941367613E-5"/>
  </r>
  <r>
    <s v="FURNARI"/>
    <s v="protocollo@pec.comune.furnari.me.it"/>
    <x v="3"/>
    <x v="6"/>
    <n v="3665"/>
    <s v=""/>
    <s v="SICILIA"/>
    <n v="6.1132848903183286E-5"/>
  </r>
  <r>
    <s v="FURORE"/>
    <s v="sindaco.furore@asmepec.it"/>
    <x v="4"/>
    <x v="10"/>
    <n v="846"/>
    <s v=""/>
    <s v="CAMPANIA"/>
    <n v="1.4111429787747083E-5"/>
  </r>
  <r>
    <s v="FURTEI"/>
    <s v="protocollo@pec.comune.furtei.ca.it"/>
    <x v="3"/>
    <x v="3"/>
    <n v="1674"/>
    <s v=""/>
    <s v="SARDEGNA"/>
    <n v="2.7922616388520823E-5"/>
  </r>
  <r>
    <s v="FUSCALDO"/>
    <s v="protocollo.fuscaldo@pec.it"/>
    <x v="4"/>
    <x v="11"/>
    <n v="8072"/>
    <s v=""/>
    <s v="CALABRIA"/>
    <n v="1.3464238918048989E-4"/>
  </r>
  <r>
    <s v="FUSIGNANO"/>
    <s v="pg.comune.fusignano.ra.it@legalmail.it "/>
    <x v="0"/>
    <x v="15"/>
    <n v="8259"/>
    <s v=""/>
    <s v="EMILIA-ROMAGNA"/>
    <n v="1.3776158228960184E-4"/>
  </r>
  <r>
    <s v="FUSINE"/>
    <s v="protocollo.fusine@cert.provincia.so.it"/>
    <x v="1"/>
    <x v="1"/>
    <n v="611"/>
    <s v=""/>
    <s v="LOMBARDIA"/>
    <n v="1.019158818003956E-5"/>
  </r>
  <r>
    <s v="FUTANI"/>
    <s v="protocollo@pec.comune.futani.sa.it"/>
    <x v="4"/>
    <x v="10"/>
    <n v="1234"/>
    <s v=""/>
    <s v="CAMPANIA"/>
    <n v="2.0583338484728015E-5"/>
  </r>
  <r>
    <s v="GABBIONETA-BINANUOVA"/>
    <s v="PEC NON ESISTENTE"/>
    <x v="1"/>
    <x v="1"/>
    <n v="899"/>
    <s v=""/>
    <s v="LOMBARDIA"/>
    <n v="1.4995479171613034E-5"/>
  </r>
  <r>
    <s v="GABIANO"/>
    <s v="pec.anagrafe@comunegabiano.it"/>
    <x v="1"/>
    <x v="8"/>
    <n v="1212"/>
    <s v=""/>
    <s v="PIEMONTE"/>
    <n v="2.0216374589538374E-5"/>
  </r>
  <r>
    <s v="GABICCE MARE"/>
    <s v="comune.gabiccemare@emarche.it"/>
    <x v="2"/>
    <x v="12"/>
    <n v="5845"/>
    <s v=""/>
    <s v="MARCHE"/>
    <n v="9.7495634881065838E-5"/>
  </r>
  <r>
    <s v="GABY"/>
    <s v="protocollo@pec.comune.gaby.ao.it"/>
    <x v="1"/>
    <x v="19"/>
    <n v="487"/>
    <s v=""/>
    <s v="VALLE D'AOSTA/VALLÉE D'AOSTE"/>
    <n v="8.1232462253343128E-6"/>
  </r>
  <r>
    <s v="GADESCO-PIEVE DELMONA"/>
    <s v="PEC NON ESISTENTE"/>
    <x v="1"/>
    <x v="1"/>
    <n v="2015"/>
    <s v=""/>
    <s v="LOMBARDIA"/>
    <n v="3.3610556763960251E-5"/>
  </r>
  <r>
    <s v="GADONI"/>
    <s v="protocollo@pec.comune.gadoni.nu.it"/>
    <x v="3"/>
    <x v="3"/>
    <n v="886"/>
    <s v=""/>
    <s v="SARDEGNA"/>
    <n v="1.4778636869910065E-5"/>
  </r>
  <r>
    <s v="GAETA"/>
    <s v="comunedigaeta@pec.gedea.it"/>
    <x v="2"/>
    <x v="9"/>
    <n v="20762"/>
    <s v=""/>
    <s v="LAZIO"/>
    <n v="3.4631383599669613E-4"/>
  </r>
  <r>
    <s v="GAGGI"/>
    <s v="protocollo@pec.comunegaggi.it"/>
    <x v="3"/>
    <x v="6"/>
    <n v="3138"/>
    <s v=""/>
    <s v="SICILIA"/>
    <n v="5.2342395595685985E-5"/>
  </r>
  <r>
    <s v="GAGGIANO"/>
    <s v="comune.gaggiano@pec.regione.lombardia.it"/>
    <x v="1"/>
    <x v="1"/>
    <n v="8933"/>
    <s v=""/>
    <s v="LOMBARDIA"/>
    <n v="1.4900402162404809E-4"/>
  </r>
  <r>
    <s v="GAGGIO MONTANO"/>
    <s v="comune.gaggiomontano@cert.provincia.bo.it"/>
    <x v="0"/>
    <x v="15"/>
    <n v="5066"/>
    <s v=""/>
    <s v="EMILIA-ROMAGNA"/>
    <n v="8.4501776955941746E-5"/>
  </r>
  <r>
    <s v="GAGLIANICO"/>
    <s v="gaglianico@pec.ptbiellese.it"/>
    <x v="1"/>
    <x v="8"/>
    <n v="3899"/>
    <s v=""/>
    <s v="PIEMONTE"/>
    <n v="6.5036010333836724E-5"/>
  </r>
  <r>
    <s v="GAGLIANO ATERNO"/>
    <s v="comunegaglianoaterno@pec.it"/>
    <x v="4"/>
    <x v="4"/>
    <n v="255"/>
    <s v=""/>
    <s v="ABRUZZO"/>
    <n v="4.2534451487890143E-6"/>
  </r>
  <r>
    <s v="GAGLIANO CASTELFERRATO"/>
    <s v="protocollo@pec.comunegaglianocastelferrato.en.it"/>
    <x v="3"/>
    <x v="6"/>
    <n v="3722"/>
    <s v=""/>
    <s v="SICILIA"/>
    <n v="6.2083618995265535E-5"/>
  </r>
  <r>
    <s v="GAGLIANO DEL CAPO"/>
    <s v="ambitosociale.gaglianodelcapo@pec.rupar.puglia.it"/>
    <x v="4"/>
    <x v="7"/>
    <n v="5402"/>
    <s v=""/>
    <s v="PUGLIA"/>
    <n v="9.0106316446110805E-5"/>
  </r>
  <r>
    <s v="GAGLIATO"/>
    <s v="comune.gagliato@asmepec.it"/>
    <x v="4"/>
    <x v="11"/>
    <n v="524"/>
    <s v=""/>
    <s v="CALABRIA"/>
    <n v="8.7404127763350726E-6"/>
  </r>
  <r>
    <s v="GAGLIOLE"/>
    <s v="protocollo@pec.comune.gagliole.mc.it"/>
    <x v="2"/>
    <x v="12"/>
    <n v="655"/>
    <s v=""/>
    <s v="MARCHE"/>
    <n v="1.0925515970418841E-5"/>
  </r>
  <r>
    <s v="GAIARINE"/>
    <s v="gaiarine.tv@legalmail.it"/>
    <x v="0"/>
    <x v="0"/>
    <n v="6136"/>
    <s v=""/>
    <s v="VENETO"/>
    <n v="1.0234956640380154E-4"/>
  </r>
  <r>
    <s v="GAIBA"/>
    <s v="info@pec.comune.gaiba.ro.it"/>
    <x v="0"/>
    <x v="0"/>
    <n v="1094"/>
    <s v=""/>
    <s v="VENETO"/>
    <n v="1.8248113697157573E-5"/>
  </r>
  <r>
    <s v="GAIOLA"/>
    <s v="gaiola@cert.ruparpiemonte.it"/>
    <x v="1"/>
    <x v="8"/>
    <n v="600"/>
    <s v=""/>
    <s v="PIEMONTE"/>
    <n v="1.0008106232444739E-5"/>
  </r>
  <r>
    <s v="GAIOLE IN CHIANTI"/>
    <s v="comune.gaioleinchianti@postacert.toscana.it"/>
    <x v="2"/>
    <x v="2"/>
    <n v="2758"/>
    <s v=""/>
    <s v="TOSCANA"/>
    <n v="4.6003928315137651E-5"/>
  </r>
  <r>
    <s v="GAIRO"/>
    <s v="protocollo@pec.comune.gairo.og.it"/>
    <x v="3"/>
    <x v="3"/>
    <n v="1514"/>
    <s v=""/>
    <s v="SARDEGNA"/>
    <n v="2.5253788059868891E-5"/>
  </r>
  <r>
    <s v="GAIS"/>
    <s v="PEC NON ESISTENTE"/>
    <x v="0"/>
    <x v="18"/>
    <n v="3167"/>
    <s v=""/>
    <s v="TRENTINO-ALTO ADIGE/SÜDTIROL"/>
    <n v="5.2826120730254148E-5"/>
  </r>
  <r>
    <s v="GALATI MAMERTINO"/>
    <s v="info@pec.comune.galatimamertino.me.it"/>
    <x v="3"/>
    <x v="6"/>
    <n v="2794"/>
    <s v=""/>
    <s v="SICILIA"/>
    <n v="4.6604414689084337E-5"/>
  </r>
  <r>
    <s v="GALATINA"/>
    <s v="protocollo@cert.comune.galatina.le.it"/>
    <x v="4"/>
    <x v="7"/>
    <n v="27214"/>
    <s v=""/>
    <s v="PUGLIA"/>
    <n v="4.5393433834958524E-4"/>
  </r>
  <r>
    <s v="GALATONE"/>
    <s v="segreteria.comune.galatone@pec.rupar.puglia.it"/>
    <x v="4"/>
    <x v="7"/>
    <n v="15754"/>
    <s v=""/>
    <s v="PUGLIA"/>
    <n v="2.6277950930989069E-4"/>
  </r>
  <r>
    <s v="GALATRO"/>
    <s v="comgalatro.amministrativo@pec.it"/>
    <x v="4"/>
    <x v="11"/>
    <n v="1778"/>
    <s v=""/>
    <s v="CALABRIA"/>
    <n v="2.9657354802144578E-5"/>
  </r>
  <r>
    <s v="GALBIATE"/>
    <s v="galbiate@cert.legalmail.it"/>
    <x v="1"/>
    <x v="1"/>
    <n v="8587"/>
    <s v=""/>
    <s v="LOMBARDIA"/>
    <n v="1.4323268036333829E-4"/>
  </r>
  <r>
    <s v="GALEATA"/>
    <s v="galeata@cert.provincia.fc.it"/>
    <x v="0"/>
    <x v="15"/>
    <n v="2516"/>
    <s v=""/>
    <s v="EMILIA-ROMAGNA"/>
    <n v="4.1967325468051605E-5"/>
  </r>
  <r>
    <s v="GALGAGNANO"/>
    <s v="comune.galgagnano@pec.regione.lombardia.it"/>
    <x v="1"/>
    <x v="1"/>
    <n v="1208"/>
    <s v=""/>
    <s v="LOMBARDIA"/>
    <n v="2.0149653881322074E-5"/>
  </r>
  <r>
    <s v="GALLARATE"/>
    <s v="protocollo@pec.comune.gallarate.va.it"/>
    <x v="1"/>
    <x v="1"/>
    <n v="50456"/>
    <s v=""/>
    <s v="COMPRESO"/>
    <n v="8.4161501344038627E-4"/>
  </r>
  <r>
    <s v="GALLESE"/>
    <s v="comunedigallese@legalmail.it"/>
    <x v="2"/>
    <x v="9"/>
    <n v="2994"/>
    <s v=""/>
    <s v="LAZIO"/>
    <n v="4.9940450099899246E-5"/>
  </r>
  <r>
    <s v="GALLIATE"/>
    <s v="comunegalliate@legalmail.it"/>
    <x v="1"/>
    <x v="8"/>
    <n v="15008"/>
    <s v=""/>
    <s v="PIEMONTE"/>
    <n v="2.5033609722755108E-4"/>
  </r>
  <r>
    <s v="GALLIATE LOMBARDO"/>
    <s v="comune.galliatelombardo@legalmailpa.it"/>
    <x v="1"/>
    <x v="1"/>
    <n v="982"/>
    <s v=""/>
    <s v="LOMBARDIA"/>
    <n v="1.6379933867101224E-5"/>
  </r>
  <r>
    <s v="GALLIAVOLA"/>
    <s v="comune.galliavola@pec.it"/>
    <x v="1"/>
    <x v="1"/>
    <n v="213"/>
    <s v=""/>
    <s v="LOMBARDIA"/>
    <n v="3.5528777125178822E-6"/>
  </r>
  <r>
    <s v="GALLICANO"/>
    <s v="comunegallicano@postacert.toscana.it"/>
    <x v="2"/>
    <x v="2"/>
    <n v="3882"/>
    <s v=""/>
    <s v="TOSCANA"/>
    <n v="6.4752447323917456E-5"/>
  </r>
  <r>
    <s v="GALLICANO NEL LAZIO"/>
    <s v="gallicanonellazio@pec.it"/>
    <x v="2"/>
    <x v="9"/>
    <n v="5749"/>
    <s v=""/>
    <s v="LAZIO"/>
    <n v="9.5894337883874675E-5"/>
  </r>
  <r>
    <s v="GALLICCHIO"/>
    <s v="protocollocomunegallicchio@pec.it"/>
    <x v="4"/>
    <x v="5"/>
    <n v="894"/>
    <s v=""/>
    <s v="BASILICATA"/>
    <n v="1.4912078286342661E-5"/>
  </r>
  <r>
    <s v="GALLIERA"/>
    <s v="comune.galliera@pec.renogalliera.it"/>
    <x v="0"/>
    <x v="15"/>
    <n v="5462"/>
    <s v=""/>
    <s v="EMILIA-ROMAGNA"/>
    <n v="9.1107127069355276E-5"/>
  </r>
  <r>
    <s v="GALLIERA VENETA"/>
    <s v="comune.gallieraveneta@halleycert.it "/>
    <x v="0"/>
    <x v="0"/>
    <n v="7042"/>
    <s v=""/>
    <s v="VENETO"/>
    <n v="1.174618068147931E-4"/>
  </r>
  <r>
    <s v="GALLINARO"/>
    <s v="comune.gallinaro@pec.it"/>
    <x v="2"/>
    <x v="9"/>
    <n v="1246"/>
    <s v=""/>
    <s v="LAZIO"/>
    <n v="2.0783500609376907E-5"/>
  </r>
  <r>
    <s v="GALLIO"/>
    <s v="gallio.vi@cert.ip-veneto.net"/>
    <x v="0"/>
    <x v="0"/>
    <n v="2413"/>
    <s v=""/>
    <s v="VENETO"/>
    <n v="4.0249267231481925E-5"/>
  </r>
  <r>
    <s v="GALLIPOLI"/>
    <s v="servizidemografici.comunegallipoli@pec.rupar.puglia.it"/>
    <x v="4"/>
    <x v="7"/>
    <n v="20398"/>
    <s v=""/>
    <s v="PUGLIA"/>
    <n v="3.40242251549013E-4"/>
  </r>
  <r>
    <s v="GALLO MATESE"/>
    <s v="segreteria.gallomatese@asmepec.it"/>
    <x v="4"/>
    <x v="10"/>
    <n v="648"/>
    <s v=""/>
    <s v="CAMPANIA"/>
    <n v="1.0808754731040318E-5"/>
  </r>
  <r>
    <s v="GALLODORO"/>
    <s v="protocollogallodoro@pec.it"/>
    <x v="3"/>
    <x v="6"/>
    <n v="381"/>
    <s v=""/>
    <s v="SICILIA"/>
    <n v="6.355147457602409E-6"/>
  </r>
  <r>
    <s v="GALLUCCIO"/>
    <s v="amministrativo@pec.comune.galluccio.ce.it"/>
    <x v="4"/>
    <x v="10"/>
    <n v="2239"/>
    <s v=""/>
    <s v="CAMPANIA"/>
    <n v="3.7346916424072951E-5"/>
  </r>
  <r>
    <s v="GALTELLÌ"/>
    <s v="protocollo@pec.comune.galtelli.nu.it"/>
    <x v="3"/>
    <x v="3"/>
    <n v="2472"/>
    <s v=""/>
    <s v="SARDEGNA"/>
    <n v="4.1233397677672324E-5"/>
  </r>
  <r>
    <s v="GALZIGNANO TERME"/>
    <s v="galzignanoterme.pd@cert.ip-veneto.net"/>
    <x v="0"/>
    <x v="0"/>
    <n v="4416"/>
    <s v=""/>
    <s v="VENETO"/>
    <n v="7.3659661870793274E-5"/>
  </r>
  <r>
    <s v="GAMALERO"/>
    <s v="comune.gamalero@legalmail.it"/>
    <x v="1"/>
    <x v="8"/>
    <n v="847"/>
    <s v=""/>
    <s v="PIEMONTE"/>
    <n v="1.4128109964801156E-5"/>
  </r>
  <r>
    <s v="GAMBARA"/>
    <s v="protocollo@pec.comune.gambara.bs.it"/>
    <x v="1"/>
    <x v="1"/>
    <n v="4697"/>
    <s v=""/>
    <s v="LOMBARDIA"/>
    <n v="7.8346791622988229E-5"/>
  </r>
  <r>
    <s v="GAMBARANA"/>
    <s v="comune.gambarana@legalpec.it"/>
    <x v="1"/>
    <x v="1"/>
    <n v="242"/>
    <s v=""/>
    <s v="LOMBARDIA"/>
    <n v="4.0366028470860444E-6"/>
  </r>
  <r>
    <s v="GAMBASCA"/>
    <s v="comune.gambasca@pec.it"/>
    <x v="1"/>
    <x v="8"/>
    <n v="408"/>
    <s v=""/>
    <s v="PIEMONTE"/>
    <n v="6.805512238062423E-6"/>
  </r>
  <r>
    <s v="GAMBASSI TERME"/>
    <s v="comune.gambassi@postacert.toscana.it"/>
    <x v="2"/>
    <x v="2"/>
    <n v="4900"/>
    <s v=""/>
    <s v="TOSCANA"/>
    <n v="8.1732867564965366E-5"/>
  </r>
  <r>
    <s v="GAMBATESA"/>
    <s v="comunegambatesa@pec.leonet.it"/>
    <x v="4"/>
    <x v="14"/>
    <n v="1487"/>
    <s v=""/>
    <s v="MOLISE"/>
    <n v="2.4803423279408878E-5"/>
  </r>
  <r>
    <s v="GAMBELLARA"/>
    <s v="gambellara.vi@cert.ip-veneto.net"/>
    <x v="0"/>
    <x v="0"/>
    <n v="3319"/>
    <s v=""/>
    <s v="VENETO"/>
    <n v="5.5361507642473482E-5"/>
  </r>
  <r>
    <s v="GAMBERALE"/>
    <s v="comune.gamberale@pec.it"/>
    <x v="4"/>
    <x v="4"/>
    <n v="328"/>
    <s v=""/>
    <s v="ABRUZZO"/>
    <n v="5.4710980737364571E-6"/>
  </r>
  <r>
    <s v="GAMBETTOLA"/>
    <s v="comune.gambettola@cert.provincia.fc.it"/>
    <x v="0"/>
    <x v="15"/>
    <n v="10238"/>
    <s v=""/>
    <s v="EMILIA-ROMAGNA"/>
    <n v="1.7077165267961539E-4"/>
  </r>
  <r>
    <s v="GAMBOLÒ"/>
    <s v="PEC NON ESISTENTE"/>
    <x v="1"/>
    <x v="1"/>
    <n v="9779"/>
    <s v=""/>
    <s v="LOMBARDIA"/>
    <n v="1.6311545141179518E-4"/>
  </r>
  <r>
    <s v="GAMBUGLIANO"/>
    <s v="comune.gambugliano.vi@pecveneto.it"/>
    <x v="0"/>
    <x v="0"/>
    <n v="851"/>
    <s v=""/>
    <s v="VENETO"/>
    <n v="1.4194830673017455E-5"/>
  </r>
  <r>
    <s v="GANDELLINO"/>
    <s v="comune.gandellino@legalmail.it"/>
    <x v="1"/>
    <x v="1"/>
    <n v="1046"/>
    <s v=""/>
    <s v="LOMBARDIA"/>
    <n v="1.7447465198561995E-5"/>
  </r>
  <r>
    <s v="GANDINO"/>
    <s v="comune.gandino@legalmail.it"/>
    <x v="1"/>
    <x v="1"/>
    <n v="5576"/>
    <s v=""/>
    <s v="LOMBARDIA"/>
    <n v="9.3008667253519772E-5"/>
  </r>
  <r>
    <s v="GANDOSSO"/>
    <s v="comunedigandosso@legalmail.it"/>
    <x v="1"/>
    <x v="1"/>
    <n v="1502"/>
    <s v=""/>
    <s v="LOMBARDIA"/>
    <n v="2.5053625935219996E-5"/>
  </r>
  <r>
    <s v="GANGI"/>
    <s v="ufficioprotocollo@pec.comune.gangi.pa.it"/>
    <x v="3"/>
    <x v="6"/>
    <n v="7063"/>
    <s v=""/>
    <s v="SICILIA"/>
    <n v="1.1781209053292865E-4"/>
  </r>
  <r>
    <s v="GARAGUSO"/>
    <s v="comune.garaguso@cert.ruparbasilicata.it"/>
    <x v="4"/>
    <x v="5"/>
    <n v="1134"/>
    <s v=""/>
    <s v="BASILICATA"/>
    <n v="1.8915320779320557E-5"/>
  </r>
  <r>
    <s v="GARBAGNA"/>
    <s v="protocollo@pec.comune.garbagna.al.it"/>
    <x v="1"/>
    <x v="8"/>
    <n v="707"/>
    <s v=""/>
    <s v="PIEMONTE"/>
    <n v="1.1792885177230718E-5"/>
  </r>
  <r>
    <s v="GARBAGNA NOVARESE"/>
    <s v="garbagna.novarese@pcert.it"/>
    <x v="1"/>
    <x v="8"/>
    <n v="1350"/>
    <s v=""/>
    <s v="PIEMONTE"/>
    <n v="2.2518239023000662E-5"/>
  </r>
  <r>
    <s v="GARBAGNATE MILANESE"/>
    <s v="comune@garbagnate-milanese.legalmail.it"/>
    <x v="1"/>
    <x v="1"/>
    <n v="26262"/>
    <s v=""/>
    <s v="LOMBARDIA"/>
    <n v="4.3805480979410623E-4"/>
  </r>
  <r>
    <s v="GARBAGNATE MONASTERO"/>
    <s v="comune.garbagnatemonastero.lc@halleypec.it"/>
    <x v="1"/>
    <x v="1"/>
    <n v="2430"/>
    <s v=""/>
    <s v="LOMBARDIA"/>
    <n v="4.0532830241401193E-5"/>
  </r>
  <r>
    <s v="GARDA"/>
    <s v="comune.garda@pec.it"/>
    <x v="0"/>
    <x v="0"/>
    <n v="3978"/>
    <s v=""/>
    <s v="VENETO"/>
    <n v="6.635374432110862E-5"/>
  </r>
  <r>
    <s v="GARDONE RIVIERA"/>
    <s v="tributi.gardoneriviera@anutel.it"/>
    <x v="1"/>
    <x v="1"/>
    <n v="2713"/>
    <s v=""/>
    <s v="LOMBARDIA"/>
    <n v="4.5253320347704298E-5"/>
  </r>
  <r>
    <s v="GARDONE VAL TROMPIA"/>
    <s v="protocollo@pec.comune.gardonevaltrompia.bs.it"/>
    <x v="1"/>
    <x v="1"/>
    <n v="11700"/>
    <s v=""/>
    <s v="LOMBARDIA"/>
    <n v="1.9515807153267241E-4"/>
  </r>
  <r>
    <s v="GARESSIO"/>
    <s v="garessio@cert.ruparpiemonte.it"/>
    <x v="1"/>
    <x v="8"/>
    <n v="3362"/>
    <s v=""/>
    <s v="PIEMONTE"/>
    <n v="5.6078755255798691E-5"/>
  </r>
  <r>
    <s v="GARGALLO"/>
    <s v="gargallo@cert.ruparpiemonte.it"/>
    <x v="1"/>
    <x v="8"/>
    <n v="1869"/>
    <s v=""/>
    <s v="PIEMONTE"/>
    <n v="3.1175250914065362E-5"/>
  </r>
  <r>
    <s v="GARGAZZONE"/>
    <s v="PEC NON ESISTENTE"/>
    <x v="0"/>
    <x v="18"/>
    <n v="1665"/>
    <s v=""/>
    <s v="TRENTINO-ALTO ADIGE/SÜDTIROL"/>
    <n v="2.7772494795034153E-5"/>
  </r>
  <r>
    <s v="GARGNANO"/>
    <s v="protocollo@pec.comune.gargnano.bs.it"/>
    <x v="1"/>
    <x v="1"/>
    <n v="3033"/>
    <s v=""/>
    <s v="LOMBARDIA"/>
    <n v="5.0590977005008155E-5"/>
  </r>
  <r>
    <s v="GARLASCO"/>
    <s v="protocollo@pec.comune.garlasco.pv.it"/>
    <x v="1"/>
    <x v="1"/>
    <n v="9791"/>
    <s v=""/>
    <s v="LOMBARDIA"/>
    <n v="1.6331561353644407E-4"/>
  </r>
  <r>
    <s v="GARLATE"/>
    <s v="comune.garlate.lc@legalmail.it"/>
    <x v="1"/>
    <x v="1"/>
    <n v="2617"/>
    <s v=""/>
    <s v="LOMBARDIA"/>
    <n v="4.3652023350513134E-5"/>
  </r>
  <r>
    <s v="GARLENDA"/>
    <s v="comunegarlenda@legalmail.it"/>
    <x v="1"/>
    <x v="17"/>
    <n v="1214"/>
    <s v=""/>
    <s v="LIGURIA"/>
    <n v="2.0249734943646521E-5"/>
  </r>
  <r>
    <s v="GARNIGA TERME"/>
    <s v="comune@pec.comune.garnigaterme.tn.it"/>
    <x v="0"/>
    <x v="18"/>
    <n v="381"/>
    <s v=""/>
    <s v="TRENTINO-ALTO ADIGE/SÜDTIROL"/>
    <n v="6.355147457602409E-6"/>
  </r>
  <r>
    <s v="GARZENO"/>
    <s v="comune.garzeno@pec.regione.lombardia.it"/>
    <x v="1"/>
    <x v="1"/>
    <n v="852"/>
    <s v=""/>
    <s v="LOMBARDIA"/>
    <n v="1.4211510850071529E-5"/>
  </r>
  <r>
    <s v="GARZIGLIANA"/>
    <s v="garzigliana@cert.ruparpiemonte.it"/>
    <x v="1"/>
    <x v="8"/>
    <n v="557"/>
    <s v=""/>
    <s v="PIEMONTE"/>
    <n v="9.2908586191195335E-6"/>
  </r>
  <r>
    <s v="GASPERINA"/>
    <s v="demografici.gasperina@asmepec.it"/>
    <x v="4"/>
    <x v="11"/>
    <n v="2160"/>
    <s v=""/>
    <s v="CALABRIA"/>
    <n v="3.6029182436801062E-5"/>
  </r>
  <r>
    <s v="GASSINO TORINESE"/>
    <s v="gassino@cert.ruparpiemonte.it"/>
    <x v="1"/>
    <x v="8"/>
    <n v="9536"/>
    <s v=""/>
    <s v="PIEMONTE"/>
    <n v="1.5906216838765505E-4"/>
  </r>
  <r>
    <s v="GATTATICO"/>
    <s v="comune.gattatico@pec.it"/>
    <x v="0"/>
    <x v="15"/>
    <n v="5899"/>
    <s v=""/>
    <s v="EMILIA-ROMAGNA"/>
    <n v="9.8396364441985865E-5"/>
  </r>
  <r>
    <s v="GATTEO"/>
    <s v="gatteo@cert.provincia.fc.it"/>
    <x v="0"/>
    <x v="15"/>
    <n v="8910"/>
    <s v=""/>
    <s v="EMILIA-ROMAGNA"/>
    <n v="1.4862037755180438E-4"/>
  </r>
  <r>
    <s v="GATTICO"/>
    <s v="PEC NON ESISTENTE"/>
    <x v="1"/>
    <x v="8"/>
    <n v="3361"/>
    <s v=""/>
    <s v="PIEMONTE"/>
    <n v="5.6062075078744613E-5"/>
  </r>
  <r>
    <s v="GATTINARA"/>
    <s v="anagrafe.gattinara@pec.it"/>
    <x v="1"/>
    <x v="8"/>
    <n v="8272"/>
    <s v=""/>
    <s v="PIEMONTE"/>
    <n v="1.379784245913048E-4"/>
  </r>
  <r>
    <s v="GAVARDO"/>
    <s v="protocollo@pec.comune.gavardo.bs.it"/>
    <x v="1"/>
    <x v="1"/>
    <n v="11686"/>
    <s v=""/>
    <s v="LOMBARDIA"/>
    <n v="1.9492454905391536E-4"/>
  </r>
  <r>
    <s v="GAVELLO"/>
    <s v="protocollogavello@pcert.postecert.it"/>
    <x v="0"/>
    <x v="0"/>
    <n v="1605"/>
    <s v=""/>
    <s v="VENETO"/>
    <n v="2.6771684171789679E-5"/>
  </r>
  <r>
    <s v="GAVERINA TERME"/>
    <s v="comune.gaverina_terme@pec.regione.lombardia.it"/>
    <x v="1"/>
    <x v="1"/>
    <n v="871"/>
    <s v=""/>
    <s v="LOMBARDIA"/>
    <n v="1.4528434214098946E-5"/>
  </r>
  <r>
    <s v="GAVI"/>
    <s v="segreteriasindaco@pec.comunegavi.it"/>
    <x v="1"/>
    <x v="8"/>
    <n v="4707"/>
    <s v=""/>
    <s v="PIEMONTE"/>
    <n v="7.8513593393528974E-5"/>
  </r>
  <r>
    <s v="GAVIGNANO"/>
    <s v="comunegavignano@interfreepec.it"/>
    <x v="2"/>
    <x v="9"/>
    <n v="1956"/>
    <s v=""/>
    <s v="LAZIO"/>
    <n v="3.2626426317769853E-5"/>
  </r>
  <r>
    <s v="GAVIRATE"/>
    <s v="info.comune.gavirate@pec.regione.lombardia.it"/>
    <x v="1"/>
    <x v="1"/>
    <n v="9209"/>
    <s v=""/>
    <s v="LOMBARDIA"/>
    <n v="1.5360775049097267E-4"/>
  </r>
  <r>
    <s v="GAVOI"/>
    <s v="protocollo@pec.comune.gavoi.nu.it"/>
    <x v="3"/>
    <x v="3"/>
    <n v="2790"/>
    <s v=""/>
    <s v="SARDEGNA"/>
    <n v="4.6537693980868037E-5"/>
  </r>
  <r>
    <s v="GAVORRANO"/>
    <s v="comune.gavorrano@postecert.it"/>
    <x v="2"/>
    <x v="2"/>
    <n v="8660"/>
    <s v=""/>
    <s v="TOSCANA"/>
    <n v="1.4445033328828574E-4"/>
  </r>
  <r>
    <s v="GAZOLDO DEGLI IPPOLITI"/>
    <s v="comune.gazoldoippoliti@pec.regione.lombardia.it"/>
    <x v="1"/>
    <x v="1"/>
    <n v="2968"/>
    <s v=""/>
    <s v="LOMBARDIA"/>
    <n v="4.9506765496493311E-5"/>
  </r>
  <r>
    <s v="GAZZADA SCHIANNO"/>
    <s v="comune.gazzadaschianno@secmail.it"/>
    <x v="1"/>
    <x v="1"/>
    <n v="4644"/>
    <s v=""/>
    <s v="LOMBARDIA"/>
    <n v="7.7462742239122281E-5"/>
  </r>
  <r>
    <s v="GAZZANIGA"/>
    <s v="protocollo@pec.comune.gazzaniga.bg.it"/>
    <x v="1"/>
    <x v="1"/>
    <n v="5160"/>
    <s v=""/>
    <s v="LOMBARDIA"/>
    <n v="8.6069713599024752E-5"/>
  </r>
  <r>
    <s v="GAZZO"/>
    <s v="protocollo@pec.comune.gazzo.pd.it"/>
    <x v="0"/>
    <x v="0"/>
    <n v="4291"/>
    <s v=""/>
    <s v="VENETO"/>
    <n v="7.1574639739033954E-5"/>
  </r>
  <r>
    <s v="GAZZO VERONESE"/>
    <s v="segreteria@pec.comune.gazzo.vr.it"/>
    <x v="0"/>
    <x v="0"/>
    <n v="5477"/>
    <s v=""/>
    <s v="VENETO"/>
    <n v="9.13573297251664E-5"/>
  </r>
  <r>
    <s v="GAZZOLA"/>
    <s v="protocollo@pec.comune.gazzola.pc.it"/>
    <x v="0"/>
    <x v="15"/>
    <n v="1999"/>
    <s v=""/>
    <s v="EMILIA-ROMAGNA"/>
    <n v="3.3343673931095055E-5"/>
  </r>
  <r>
    <s v="GAZZUOLO"/>
    <s v="comune.gazzuolo@pec.regione.lombardia.it"/>
    <x v="1"/>
    <x v="1"/>
    <n v="2392"/>
    <s v=""/>
    <s v="LOMBARDIA"/>
    <n v="3.9898983513346363E-5"/>
  </r>
  <r>
    <s v="GELA"/>
    <s v="comune.gela@pec.comune.gela.cl.it"/>
    <x v="3"/>
    <x v="6"/>
    <n v="75668"/>
    <s v=""/>
    <s v="COMPRESO"/>
    <n v="1.2621556373277143E-3"/>
  </r>
  <r>
    <s v="GEMMANO"/>
    <s v="comune.gemmano@legalmail.it"/>
    <x v="0"/>
    <x v="15"/>
    <n v="1152"/>
    <s v=""/>
    <s v="EMILIA-ROMAGNA"/>
    <n v="1.92155639662939E-5"/>
  </r>
  <r>
    <s v="GEMONA DEL FRIULI"/>
    <s v="comune.gemona-del-friuli@halleypec.it"/>
    <x v="0"/>
    <x v="16"/>
    <n v="11141"/>
    <s v=""/>
    <s v="FRIULI-VENEZIA GIULIA"/>
    <n v="1.8583385255944472E-4"/>
  </r>
  <r>
    <s v="GEMONIO"/>
    <s v="comune.gemonio.va@halleycert.it"/>
    <x v="1"/>
    <x v="1"/>
    <n v="2883"/>
    <s v=""/>
    <s v="LOMBARDIA"/>
    <n v="4.8088950446896971E-5"/>
  </r>
  <r>
    <s v="GENAZZANO"/>
    <s v="comune.genazzano@pec.genazzano.org"/>
    <x v="2"/>
    <x v="9"/>
    <n v="5959"/>
    <s v=""/>
    <s v="LAZIO"/>
    <n v="9.9397175065230335E-5"/>
  </r>
  <r>
    <s v="GENGA"/>
    <s v="sindaco@pec.comunedigenga.it"/>
    <x v="2"/>
    <x v="12"/>
    <n v="1875"/>
    <s v=""/>
    <s v="MARCHE"/>
    <n v="3.1275331976389813E-5"/>
  </r>
  <r>
    <s v="GENIVOLTA"/>
    <s v="comune.genivolta@pec.regione.lombardia.it"/>
    <x v="1"/>
    <x v="1"/>
    <n v="1178"/>
    <s v=""/>
    <s v="LOMBARDIA"/>
    <n v="1.9649248569699838E-5"/>
  </r>
  <r>
    <s v="GENOLA"/>
    <s v="genola@cert.ruparpiemonte.it"/>
    <x v="1"/>
    <x v="8"/>
    <n v="2596"/>
    <s v=""/>
    <s v="PIEMONTE"/>
    <n v="4.3301739632377572E-5"/>
  </r>
  <r>
    <s v="GENONI"/>
    <s v="polizialocale@pec.comune.genoni.su.it"/>
    <x v="3"/>
    <x v="3"/>
    <n v="885"/>
    <s v=""/>
    <s v="SARDEGNA"/>
    <n v="1.476195669285599E-5"/>
  </r>
  <r>
    <s v="GENOVA"/>
    <s v="comunegenova@postemailcertificata.it"/>
    <x v="1"/>
    <x v="17"/>
    <n v="586180"/>
    <s v="TROVATO"/>
    <s v="LIGURIA"/>
    <n v="9.7775861855574284E-3"/>
  </r>
  <r>
    <s v="GENURI"/>
    <s v="protocollo.genuri@pec.comunas.it"/>
    <x v="3"/>
    <x v="3"/>
    <n v="345"/>
    <s v=""/>
    <s v="SARDEGNA"/>
    <n v="5.7546610836557252E-6"/>
  </r>
  <r>
    <s v="GENZANO DI LUCANIA"/>
    <s v="comune.genzano@cert.ruparbasilicata.it"/>
    <x v="4"/>
    <x v="5"/>
    <n v="5915"/>
    <s v=""/>
    <s v="BASILICATA"/>
    <n v="9.8663247274851054E-5"/>
  </r>
  <r>
    <s v="GENZANO DI ROMA"/>
    <s v="protocollo@comunegenzanodiromapec.it"/>
    <x v="2"/>
    <x v="9"/>
    <n v="23780"/>
    <s v=""/>
    <s v="LAZIO"/>
    <n v="3.9665461034589316E-4"/>
  </r>
  <r>
    <s v="GERA LARIO"/>
    <s v="comune.geralario@pec.regione.lombardia.it"/>
    <x v="1"/>
    <x v="1"/>
    <n v="1016"/>
    <s v=""/>
    <s v="LOMBARDIA"/>
    <n v="1.694705988693976E-5"/>
  </r>
  <r>
    <s v="GERACE"/>
    <s v="comunedigerace@postecert.it"/>
    <x v="4"/>
    <x v="11"/>
    <n v="2772"/>
    <s v=""/>
    <s v="CALABRIA"/>
    <n v="4.6237450793894697E-5"/>
  </r>
  <r>
    <s v="GERACI SICULO"/>
    <s v="settoreamministrativo@pec.comune.geracisiculo.pa.it"/>
    <x v="3"/>
    <x v="6"/>
    <n v="1925"/>
    <s v=""/>
    <s v="SICILIA"/>
    <n v="3.2109340829093539E-5"/>
  </r>
  <r>
    <s v="GERANO"/>
    <s v="segreteriagerano@pec.cittametropolitanaroma.it"/>
    <x v="2"/>
    <x v="9"/>
    <n v="1248"/>
    <s v=""/>
    <s v="LAZIO"/>
    <n v="2.0816860963485057E-5"/>
  </r>
  <r>
    <s v="GERENZAGO"/>
    <s v="comune.gerenzago@pec.regione.lombardia.it"/>
    <x v="1"/>
    <x v="1"/>
    <n v="1386"/>
    <s v=""/>
    <s v="LOMBARDIA"/>
    <n v="2.3118725396947348E-5"/>
  </r>
  <r>
    <s v="GERENZANO"/>
    <s v="comune.gerenzano@pec.regione.lombardia.it"/>
    <x v="1"/>
    <x v="1"/>
    <n v="10411"/>
    <s v=""/>
    <s v="LOMBARDIA"/>
    <n v="1.7365732330997029E-4"/>
  </r>
  <r>
    <s v="GERGEI"/>
    <s v="comune.gergei@legalmail.it"/>
    <x v="3"/>
    <x v="3"/>
    <n v="1298"/>
    <s v=""/>
    <s v="SARDEGNA"/>
    <n v="2.1650869816188786E-5"/>
  </r>
  <r>
    <s v="GERMAGNANO"/>
    <s v="segreteria.protocollo@pcert.postecert.it"/>
    <x v="1"/>
    <x v="8"/>
    <n v="1256"/>
    <s v=""/>
    <s v="PIEMONTE"/>
    <n v="2.0950302379917655E-5"/>
  </r>
  <r>
    <s v="GERMAGNO"/>
    <s v="germagno@cert.ruparpiemonte.it"/>
    <x v="1"/>
    <x v="8"/>
    <n v="186"/>
    <s v=""/>
    <s v="PIEMONTE"/>
    <n v="3.1025129320578691E-6"/>
  </r>
  <r>
    <s v="GERMIGNAGA"/>
    <s v="protocollo@cert.comune.germignaga.va.it"/>
    <x v="1"/>
    <x v="1"/>
    <n v="3724"/>
    <s v=""/>
    <s v="LOMBARDIA"/>
    <n v="6.2116979349373678E-5"/>
  </r>
  <r>
    <s v="GEROCARNE"/>
    <s v="amministrazionegerocarne@pec.personalpec.eu"/>
    <x v="4"/>
    <x v="11"/>
    <n v="2380"/>
    <s v=""/>
    <s v="CALABRIA"/>
    <n v="3.9698821388697467E-5"/>
  </r>
  <r>
    <s v="GEROLA ALTA"/>
    <s v="protocollo.gerola@cert.provincia.so.it.it"/>
    <x v="1"/>
    <x v="1"/>
    <n v="189"/>
    <s v=""/>
    <s v="LOMBARDIA"/>
    <n v="3.152553463220093E-6"/>
  </r>
  <r>
    <s v="GERRE DE' CAPRIOLI"/>
    <s v="PEC NON ESISTENTE"/>
    <x v="1"/>
    <x v="1"/>
    <n v="1283"/>
    <s v=""/>
    <s v="LOMBARDIA"/>
    <n v="2.1400667160377669E-5"/>
  </r>
  <r>
    <s v="GESICO"/>
    <s v="protocollo.gesico@pec.comunas.it"/>
    <x v="3"/>
    <x v="3"/>
    <n v="886"/>
    <s v=""/>
    <s v="SARDEGNA"/>
    <n v="1.4778636869910065E-5"/>
  </r>
  <r>
    <s v="GESSATE"/>
    <s v="comune.gessate@legalmail.it"/>
    <x v="1"/>
    <x v="1"/>
    <n v="8664"/>
    <s v=""/>
    <s v="LOMBARDIA"/>
    <n v="1.4451705399650202E-4"/>
  </r>
  <r>
    <s v="GESSOPALENA"/>
    <s v="prot@pec.comune.gessopalena.ch.it"/>
    <x v="4"/>
    <x v="4"/>
    <n v="1550"/>
    <s v=""/>
    <s v="ABRUZZO"/>
    <n v="2.5854274433815577E-5"/>
  </r>
  <r>
    <s v="GESTURI"/>
    <s v="segreteria.elettorale.gesturi@pec.it"/>
    <x v="3"/>
    <x v="3"/>
    <n v="1280"/>
    <s v=""/>
    <s v="SARDEGNA"/>
    <n v="2.1350626629215443E-5"/>
  </r>
  <r>
    <s v="GESUALDO"/>
    <s v="segreteriagesualdo@pec.it"/>
    <x v="4"/>
    <x v="10"/>
    <n v="3603"/>
    <s v=""/>
    <s v="CAMPANIA"/>
    <n v="6.0098677925830659E-5"/>
  </r>
  <r>
    <s v="GHEDI"/>
    <s v="pecghedi@cert.comune.ghedi.brescia.it"/>
    <x v="1"/>
    <x v="1"/>
    <n v="18321"/>
    <s v=""/>
    <s v="LOMBARDIA"/>
    <n v="3.0559752380770013E-4"/>
  </r>
  <r>
    <s v="GHEMME"/>
    <s v="municipio@pec.comune.ghemme.novara.it"/>
    <x v="1"/>
    <x v="8"/>
    <n v="3617"/>
    <s v=""/>
    <s v="PIEMONTE"/>
    <n v="6.0332200404587704E-5"/>
  </r>
  <r>
    <s v="GHIFFA"/>
    <s v="comuneghiffa@pcert.it"/>
    <x v="1"/>
    <x v="8"/>
    <n v="2394"/>
    <s v=""/>
    <s v="PIEMONTE"/>
    <n v="3.9932343867454507E-5"/>
  </r>
  <r>
    <s v="GHILARZA"/>
    <s v="protocollo@pec.comune.ghilarza.or.it"/>
    <x v="3"/>
    <x v="3"/>
    <n v="4615"/>
    <s v=""/>
    <s v="SARDEGNA"/>
    <n v="7.6979017104554124E-5"/>
  </r>
  <r>
    <s v="GHISALBA"/>
    <s v="comune@pec.comuneghisalba.it"/>
    <x v="1"/>
    <x v="1"/>
    <n v="5923"/>
    <s v=""/>
    <s v="LOMBARDIA"/>
    <n v="9.8796688691283656E-5"/>
  </r>
  <r>
    <s v="GHISLARENGO"/>
    <s v="ghislarengo@cert.ruparpiemonte.it"/>
    <x v="1"/>
    <x v="8"/>
    <n v="899"/>
    <s v=""/>
    <s v="PIEMONTE"/>
    <n v="1.4995479171613034E-5"/>
  </r>
  <r>
    <s v="GIACCIANO CON BARUCHELLA"/>
    <s v="comunegiacciano-anagrafe@pec.it"/>
    <x v="0"/>
    <x v="0"/>
    <n v="2182"/>
    <s v=""/>
    <s v="VENETO"/>
    <n v="3.6396146331990702E-5"/>
  </r>
  <r>
    <s v="GIAGLIONE"/>
    <s v="comune.giaglione@actaliscertymail.it"/>
    <x v="1"/>
    <x v="8"/>
    <n v="653"/>
    <s v=""/>
    <s v="PIEMONTE"/>
    <n v="1.089215561631069E-5"/>
  </r>
  <r>
    <s v="GIANICO"/>
    <s v="protocollo@pec.comune.gianico.bs.it"/>
    <x v="1"/>
    <x v="1"/>
    <n v="2196"/>
    <s v=""/>
    <s v="LOMBARDIA"/>
    <n v="3.6629668810747748E-5"/>
  </r>
  <r>
    <s v="GIANO DELL'UMBRIA"/>
    <s v="comune.gianodellumbria@postacert.umbria.it"/>
    <x v="2"/>
    <x v="13"/>
    <n v="3816"/>
    <s v=""/>
    <s v="UMBRIA"/>
    <n v="6.3651555638348541E-5"/>
  </r>
  <r>
    <s v="GIANO VETUSTO"/>
    <s v="demo.giano@asmepec.it"/>
    <x v="4"/>
    <x v="10"/>
    <n v="663"/>
    <s v=""/>
    <s v="CAMPANIA"/>
    <n v="1.1058957386851437E-5"/>
  </r>
  <r>
    <s v="GIARDINELLO"/>
    <s v="comunegiardinello@pec.it"/>
    <x v="3"/>
    <x v="6"/>
    <n v="2258"/>
    <s v=""/>
    <s v="SICILIA"/>
    <n v="3.7663839788100369E-5"/>
  </r>
  <r>
    <s v="GIARDINI-NAXOS"/>
    <s v="PEC NON ESISTENTE"/>
    <x v="3"/>
    <x v="6"/>
    <n v="9268"/>
    <s v=""/>
    <s v="SICILIA"/>
    <n v="1.5459188093716307E-4"/>
  </r>
  <r>
    <s v="GIAROLE"/>
    <s v="protocollo@pec.comune.giarole.al.it"/>
    <x v="1"/>
    <x v="8"/>
    <n v="720"/>
    <s v=""/>
    <s v="PIEMONTE"/>
    <n v="1.2009727478933687E-5"/>
  </r>
  <r>
    <s v="GIARRATANA"/>
    <s v="protocollo@pec.comune.giarratana.rg.it"/>
    <x v="3"/>
    <x v="6"/>
    <n v="3143"/>
    <s v=""/>
    <s v="SICILIA"/>
    <n v="5.2425796480956357E-5"/>
  </r>
  <r>
    <s v="GIARRE"/>
    <s v="ufficio_urp@giarrepec.e-etna.it"/>
    <x v="3"/>
    <x v="6"/>
    <n v="28114"/>
    <s v=""/>
    <s v="SICILIA"/>
    <n v="4.6894649769825233E-4"/>
  </r>
  <r>
    <s v="GIAVE"/>
    <s v="protocollo@pec.comune.giave.ss.it"/>
    <x v="3"/>
    <x v="3"/>
    <n v="586"/>
    <s v=""/>
    <s v="SARDEGNA"/>
    <n v="9.7745837536876953E-6"/>
  </r>
  <r>
    <s v="GIAVENO"/>
    <s v="protocollo@cert.comune.giaveno.to.it"/>
    <x v="1"/>
    <x v="8"/>
    <n v="16281"/>
    <s v=""/>
    <s v="PIEMONTE"/>
    <n v="2.7156996261738802E-4"/>
  </r>
  <r>
    <s v="GIAVERA DEL MONTELLO"/>
    <s v="segreteria@pec.comune.giavera.tv.it"/>
    <x v="0"/>
    <x v="0"/>
    <n v="5144"/>
    <s v=""/>
    <s v="VENETO"/>
    <n v="8.5802830766159563E-5"/>
  </r>
  <r>
    <s v="GIBA"/>
    <s v="amministrativo.giba@legalmail.it"/>
    <x v="3"/>
    <x v="3"/>
    <n v="2120"/>
    <s v=""/>
    <s v="SARDEGNA"/>
    <n v="3.5361975354638082E-5"/>
  </r>
  <r>
    <s v="GIBELLINA"/>
    <s v="protocollo@pec.gibellina.gov.it"/>
    <x v="3"/>
    <x v="6"/>
    <n v="4264"/>
    <s v=""/>
    <s v="SICILIA"/>
    <n v="7.112427495857394E-5"/>
  </r>
  <r>
    <s v="GIFFLENGA"/>
    <s v="gifflenga@pec.ptbiellese.it"/>
    <x v="1"/>
    <x v="8"/>
    <n v="130"/>
    <s v=""/>
    <s v="PIEMONTE"/>
    <n v="2.1684230170296934E-6"/>
  </r>
  <r>
    <s v="GIFFONE"/>
    <s v="elettorale.giffone@asmepec.it"/>
    <x v="4"/>
    <x v="11"/>
    <n v="1946"/>
    <s v=""/>
    <s v="CALABRIA"/>
    <n v="3.2459624547229101E-5"/>
  </r>
  <r>
    <s v="GIFFONI SEI CASALI"/>
    <s v="protocollo@pec.comune.giffoniseicasali.sa.it"/>
    <x v="4"/>
    <x v="10"/>
    <n v="5262"/>
    <s v=""/>
    <s v="CAMPANIA"/>
    <n v="8.777109165854036E-5"/>
  </r>
  <r>
    <s v="GIFFONI VALLE PIANA"/>
    <s v="comunegiffonivallepiana@pec.sa.it"/>
    <x v="4"/>
    <x v="10"/>
    <n v="12024"/>
    <s v=""/>
    <s v="CAMPANIA"/>
    <n v="2.0056244889819257E-4"/>
  </r>
  <r>
    <s v="GIGNESE"/>
    <s v="gignese@cert.ruparpiemonte.it"/>
    <x v="1"/>
    <x v="8"/>
    <n v="943"/>
    <s v=""/>
    <s v="PIEMONTE"/>
    <n v="1.5729406961992315E-5"/>
  </r>
  <r>
    <s v="GIGNOD"/>
    <s v="protocollo@pec.comune.gignod.ao.it"/>
    <x v="1"/>
    <x v="19"/>
    <n v="1692"/>
    <s v=""/>
    <s v="VALLE D'AOSTA/VALLÉE D'AOSTE"/>
    <n v="2.8222859575494166E-5"/>
  </r>
  <r>
    <s v="GILDONE"/>
    <s v="comune.gildonecb@legalmail.it"/>
    <x v="4"/>
    <x v="14"/>
    <n v="850"/>
    <s v=""/>
    <s v="MOLISE"/>
    <n v="1.417815049596338E-5"/>
  </r>
  <r>
    <s v="GIMIGLIANO"/>
    <s v="segreteria.gimigliano@asmepec.it"/>
    <x v="4"/>
    <x v="11"/>
    <n v="3421"/>
    <s v=""/>
    <s v="CALABRIA"/>
    <n v="5.706288570198909E-5"/>
  </r>
  <r>
    <s v="GINESTRA"/>
    <s v="comune.ginestra@cert.ruparbasilicata.it"/>
    <x v="4"/>
    <x v="5"/>
    <n v="741"/>
    <s v=""/>
    <s v="BASILICATA"/>
    <n v="1.2360011197069253E-5"/>
  </r>
  <r>
    <s v="GINESTRA DEGLI SCHIAVONI"/>
    <s v="uff.amm.vo.moffa.ginestra@asmepec.it"/>
    <x v="4"/>
    <x v="10"/>
    <n v="532"/>
    <s v=""/>
    <s v="CAMPANIA"/>
    <n v="8.8738541927676691E-6"/>
  </r>
  <r>
    <s v="GINOSA"/>
    <s v="comune.ginosa@pec.rupar.puglia.it"/>
    <x v="4"/>
    <x v="7"/>
    <n v="22582"/>
    <s v=""/>
    <s v="PUGLIA"/>
    <n v="3.7667175823511182E-4"/>
  </r>
  <r>
    <s v="GIOI"/>
    <s v="anagrafe@pec.comune.gioi.sa.it"/>
    <x v="4"/>
    <x v="10"/>
    <n v="1339"/>
    <s v=""/>
    <s v="CAMPANIA"/>
    <n v="2.2334757075405842E-5"/>
  </r>
  <r>
    <s v="GIOIA DEI MARSI"/>
    <s v="protocollocomunedigioiadeimarsi@pec.it"/>
    <x v="4"/>
    <x v="4"/>
    <n v="2111"/>
    <s v=""/>
    <s v="ABRUZZO"/>
    <n v="3.5211853761151408E-5"/>
  </r>
  <r>
    <s v="GIOIA DEL COLLE"/>
    <s v="protocollogenerale.gioiadelcolle@pec.rupar.puglia.it"/>
    <x v="4"/>
    <x v="7"/>
    <n v="27889"/>
    <s v=""/>
    <s v="PUGLIA"/>
    <n v="4.6519345786108556E-4"/>
  </r>
  <r>
    <s v="GIOIA SANNITICA"/>
    <s v="segreteria.comunegioiasannitica@alphapec.it"/>
    <x v="4"/>
    <x v="10"/>
    <n v="3640"/>
    <s v=""/>
    <s v="CAMPANIA"/>
    <n v="6.0715844476831417E-5"/>
  </r>
  <r>
    <s v="GIOIA TAURO"/>
    <s v="protocollogioiatauro@asmepec.it"/>
    <x v="4"/>
    <x v="11"/>
    <n v="19063"/>
    <s v=""/>
    <s v="CALABRIA"/>
    <n v="3.1797421518182342E-4"/>
  </r>
  <r>
    <s v="GIOIOSA IONICA"/>
    <s v="ragioneria.gioiosa@asmepec.it"/>
    <x v="4"/>
    <x v="11"/>
    <n v="7014"/>
    <s v=""/>
    <s v="CALABRIA"/>
    <n v="1.16994761857279E-4"/>
  </r>
  <r>
    <s v="GIOIOSA MAREA"/>
    <s v="protocollo@pec.comunegioiosamarea.it"/>
    <x v="3"/>
    <x v="6"/>
    <n v="7114"/>
    <s v=""/>
    <s v="SICILIA"/>
    <n v="1.1866277956268645E-4"/>
  </r>
  <r>
    <s v="GIOVE"/>
    <s v="comune.giove@postacert.umbria.it"/>
    <x v="2"/>
    <x v="13"/>
    <n v="1900"/>
    <s v=""/>
    <s v="UMBRIA"/>
    <n v="3.1692336402741676E-5"/>
  </r>
  <r>
    <s v="GIOVINAZZO"/>
    <s v="elettorale@pec.comune.giovinazzo.ba.it"/>
    <x v="4"/>
    <x v="7"/>
    <n v="20433"/>
    <s v=""/>
    <s v="PUGLIA"/>
    <n v="3.4082605774590557E-4"/>
  </r>
  <r>
    <s v="GIOVO"/>
    <s v="comune@pec.comune.giovo.tn.it"/>
    <x v="0"/>
    <x v="18"/>
    <n v="2465"/>
    <s v=""/>
    <s v="TRENTINO-ALTO ADIGE/SÜDTIROL"/>
    <n v="4.1116636438293801E-5"/>
  </r>
  <r>
    <s v="GIRASOLE"/>
    <s v="protocollo.girasole@pec.comunas.it"/>
    <x v="3"/>
    <x v="3"/>
    <n v="1191"/>
    <s v=""/>
    <s v="SARDEGNA"/>
    <n v="1.9866090871402809E-5"/>
  </r>
  <r>
    <s v="GIRIFALCO"/>
    <s v="elettorale.girifalco@asmepec.it"/>
    <x v="4"/>
    <x v="11"/>
    <n v="6120"/>
    <s v=""/>
    <s v="CALABRIA"/>
    <n v="1.0208268357093634E-4"/>
  </r>
  <r>
    <s v="GISSI"/>
    <s v="comune.gissi@legalmail.it"/>
    <x v="4"/>
    <x v="4"/>
    <n v="2935"/>
    <s v=""/>
    <s v="ABRUZZO"/>
    <n v="4.8956319653708847E-5"/>
  </r>
  <r>
    <s v="GIUGGIANELLO"/>
    <s v="segreteria.comune.giuggianello@pec.rupar.puglia.it"/>
    <x v="4"/>
    <x v="7"/>
    <n v="1249"/>
    <s v=""/>
    <s v="PUGLIA"/>
    <n v="2.0833541140539132E-5"/>
  </r>
  <r>
    <s v="GIUGLIANO IN CAMPANIA"/>
    <s v="protocollo@pec.comune.giugliano.na.it"/>
    <x v="4"/>
    <x v="10"/>
    <n v="108793"/>
    <s v=""/>
    <s v="CAMPANIA"/>
    <n v="1.8146865022439342E-3"/>
  </r>
  <r>
    <s v="GIULIANA"/>
    <s v="comunedigiuliana@pec.it"/>
    <x v="3"/>
    <x v="6"/>
    <n v="2032"/>
    <s v=""/>
    <s v="SICILIA"/>
    <n v="3.3894119773879519E-5"/>
  </r>
  <r>
    <s v="GIULIANO DI ROMA"/>
    <s v="comunegiulianodiroma.fr.protocollo@pa.postacertificata.gov.it"/>
    <x v="2"/>
    <x v="9"/>
    <n v="2343"/>
    <s v=""/>
    <s v="LAZIO"/>
    <n v="3.9081654837696709E-5"/>
  </r>
  <r>
    <s v="GIULIANO TEATINO"/>
    <s v="comune.giulianoteatino@pec.it"/>
    <x v="4"/>
    <x v="4"/>
    <n v="1270"/>
    <s v=""/>
    <s v="ABRUZZO"/>
    <n v="2.1183824858674698E-5"/>
  </r>
  <r>
    <s v="GIULIANOVA"/>
    <s v="protocollogenerale@comunedigiulianova.it"/>
    <x v="4"/>
    <x v="4"/>
    <n v="23199"/>
    <s v=""/>
    <s v="ABRUZZO"/>
    <n v="3.8696342747747582E-4"/>
  </r>
  <r>
    <s v="GIUNGANO"/>
    <s v="protocollo.comune.giungano@pec.it"/>
    <x v="4"/>
    <x v="10"/>
    <n v="1249"/>
    <s v=""/>
    <s v="CAMPANIA"/>
    <n v="2.0833541140539132E-5"/>
  </r>
  <r>
    <s v="GIURDIGNANO"/>
    <s v="segreteria.comune.giurdignano.le@pec.rupar.puglia.it"/>
    <x v="4"/>
    <x v="7"/>
    <n v="1928"/>
    <s v=""/>
    <s v="PUGLIA"/>
    <n v="3.2159381360255761E-5"/>
  </r>
  <r>
    <s v="GIUSSAGO"/>
    <s v="comune.giussago@pec.regione.lombardia.it"/>
    <x v="1"/>
    <x v="1"/>
    <n v="5049"/>
    <s v=""/>
    <s v="LOMBARDIA"/>
    <n v="8.4218213946022478E-5"/>
  </r>
  <r>
    <s v="GIUSSANO"/>
    <s v="protocollo@pec.comune.giussano.mb.it"/>
    <x v="1"/>
    <x v="1"/>
    <n v="24527"/>
    <s v=""/>
    <s v="LOMBARDIA"/>
    <n v="4.0911470260528686E-4"/>
  </r>
  <r>
    <s v="GIUSTENICE"/>
    <s v="info@pec.comune.giustenice.sv.it"/>
    <x v="1"/>
    <x v="17"/>
    <n v="946"/>
    <s v=""/>
    <s v="LIGURIA"/>
    <n v="1.5779447493154537E-5"/>
  </r>
  <r>
    <s v="GIUSTINO"/>
    <s v="comune@pec.comune.giustino.tn.it"/>
    <x v="0"/>
    <x v="18"/>
    <n v="743"/>
    <s v=""/>
    <s v="TRENTINO-ALTO ADIGE/SÜDTIROL"/>
    <n v="1.2393371551177401E-5"/>
  </r>
  <r>
    <s v="GIUSVALLA"/>
    <s v="comune.giusvalla@pec.it"/>
    <x v="1"/>
    <x v="17"/>
    <n v="460"/>
    <s v=""/>
    <s v="LIGURIA"/>
    <n v="7.6728814448742997E-6"/>
  </r>
  <r>
    <s v="GIVOLETTO"/>
    <s v="servizidemografici@comune.givoletto.to.it"/>
    <x v="1"/>
    <x v="8"/>
    <n v="3640"/>
    <s v=""/>
    <s v="PIEMONTE"/>
    <n v="6.0715844476831417E-5"/>
  </r>
  <r>
    <s v="GIZZERIA"/>
    <s v="anagrafe.gizzeria@asmepec.it"/>
    <x v="4"/>
    <x v="11"/>
    <n v="4522"/>
    <s v=""/>
    <s v="CALABRIA"/>
    <n v="7.5427760638525183E-5"/>
  </r>
  <r>
    <s v="GLORENZA"/>
    <s v="PEC NON ESISTENTE"/>
    <x v="0"/>
    <x v="18"/>
    <n v="889"/>
    <s v=""/>
    <s v="TRENTINO-ALTO ADIGE/SÜDTIROL"/>
    <n v="1.4828677401072289E-5"/>
  </r>
  <r>
    <s v="GODEGA DI SANT'URBANO"/>
    <s v="comunegodega@pec.it"/>
    <x v="0"/>
    <x v="0"/>
    <n v="6112"/>
    <s v=""/>
    <s v="VENETO"/>
    <n v="1.0194924215450375E-4"/>
  </r>
  <r>
    <s v="GODIASCO SALICE TERME"/>
    <s v="anagrafe.godiasco@pec..it"/>
    <x v="1"/>
    <x v="1"/>
    <n v="3130"/>
    <s v=""/>
    <s v="LOMBARDIA"/>
    <n v="5.220895417925339E-5"/>
  </r>
  <r>
    <s v="GODRANO"/>
    <n v="0"/>
    <x v="3"/>
    <x v="6"/>
    <n v="1153"/>
    <s v=""/>
    <s v="SICILIA"/>
    <n v="1.9232244143347972E-5"/>
  </r>
  <r>
    <s v="GOITO"/>
    <s v="comune.goito@pec.regione.lombardia.it"/>
    <x v="1"/>
    <x v="1"/>
    <n v="10289"/>
    <s v=""/>
    <s v="LOMBARDIA"/>
    <n v="1.7162234170937319E-4"/>
  </r>
  <r>
    <s v="GOLASECCA"/>
    <s v="comune.golasecca@pec.regione.lombardia.it"/>
    <x v="1"/>
    <x v="1"/>
    <n v="2653"/>
    <s v=""/>
    <s v="LOMBARDIA"/>
    <n v="4.4252509724459821E-5"/>
  </r>
  <r>
    <s v="GOLFERENZO"/>
    <s v="comune.golferenzo@pec.provincia.pv.it"/>
    <x v="1"/>
    <x v="1"/>
    <n v="206"/>
    <s v=""/>
    <s v="LOMBARDIA"/>
    <n v="3.4361164731393606E-6"/>
  </r>
  <r>
    <s v="GOLFO ARANCI"/>
    <s v="comune.golfoaranci@legalmail.it"/>
    <x v="3"/>
    <x v="3"/>
    <n v="2288"/>
    <s v=""/>
    <s v="SARDEGNA"/>
    <n v="3.8164245099722604E-5"/>
  </r>
  <r>
    <s v="GOMBITO"/>
    <s v="comune.gombito@pec.regione.lombardia.it"/>
    <x v="1"/>
    <x v="1"/>
    <n v="636"/>
    <s v=""/>
    <s v="LOMBARDIA"/>
    <n v="1.0608592606391424E-5"/>
  </r>
  <r>
    <s v="GONARS"/>
    <s v="comune.gonars@certgov.fvg.it"/>
    <x v="0"/>
    <x v="16"/>
    <n v="4790"/>
    <s v=""/>
    <s v="FRIULI-VENEZIA GIULIA"/>
    <n v="7.989804808901717E-5"/>
  </r>
  <r>
    <s v="GONI"/>
    <s v="protocollo.goni@pec.it"/>
    <x v="3"/>
    <x v="3"/>
    <n v="504"/>
    <s v=""/>
    <s v="SARDEGNA"/>
    <n v="8.4068092352535808E-6"/>
  </r>
  <r>
    <s v="GONNESA"/>
    <s v="protocollo@pec.comune.gonnesa.ca.it"/>
    <x v="3"/>
    <x v="3"/>
    <n v="5135"/>
    <s v=""/>
    <s v="SARDEGNA"/>
    <n v="8.5652709172672896E-5"/>
  </r>
  <r>
    <s v="GONNOSCODINA"/>
    <s v="protocollo@pec.comune.gonnoscodina.or.it"/>
    <x v="3"/>
    <x v="3"/>
    <n v="505"/>
    <s v=""/>
    <s v="SARDEGNA"/>
    <n v="8.423489412307656E-6"/>
  </r>
  <r>
    <s v="GONNOSFANADIGA"/>
    <s v="protocollo@pec.comunegonnosfanadiga.it"/>
    <x v="3"/>
    <x v="3"/>
    <n v="6702"/>
    <s v=""/>
    <s v="SARDEGNA"/>
    <n v="1.1179054661640773E-4"/>
  </r>
  <r>
    <s v="GONNOSNÒ"/>
    <s v="PEC NON ESISTENTE"/>
    <x v="3"/>
    <x v="3"/>
    <n v="800"/>
    <s v=""/>
    <s v="SARDEGNA"/>
    <n v="1.3344141643259651E-5"/>
  </r>
  <r>
    <s v="GONNOSTRAMATZA"/>
    <s v="protocollo@pec.comune.gonnostramatza.or.it"/>
    <x v="3"/>
    <x v="3"/>
    <n v="943"/>
    <s v=""/>
    <s v="SARDEGNA"/>
    <n v="1.5729406961992315E-5"/>
  </r>
  <r>
    <s v="GONZAGA"/>
    <s v="gonzaga.mn@legalmail.it"/>
    <x v="1"/>
    <x v="1"/>
    <n v="9138"/>
    <s v=""/>
    <s v="LOMBARDIA"/>
    <n v="1.5242345792013337E-4"/>
  </r>
  <r>
    <s v="GORDONA"/>
    <s v="comune.gordona@pec.regione.lombardia.it"/>
    <x v="1"/>
    <x v="1"/>
    <n v="1903"/>
    <s v=""/>
    <s v="LOMBARDIA"/>
    <n v="3.1742376933903898E-5"/>
  </r>
  <r>
    <s v="GORGA"/>
    <s v="comunegorga@pec.it"/>
    <x v="2"/>
    <x v="9"/>
    <n v="767"/>
    <s v=""/>
    <s v="LAZIO"/>
    <n v="1.2793695800475192E-5"/>
  </r>
  <r>
    <s v="GORGO AL MONTICANO"/>
    <s v="comune.gorgoalmonticano.tv@pecveneto.it"/>
    <x v="0"/>
    <x v="0"/>
    <n v="4182"/>
    <s v=""/>
    <s v="VENETO"/>
    <n v="6.9756500440139836E-5"/>
  </r>
  <r>
    <s v="GORGOGLIONE"/>
    <s v="protocollo@pec.comune.gorgoglione.mt.it"/>
    <x v="4"/>
    <x v="5"/>
    <n v="1053"/>
    <s v=""/>
    <s v="BASILICATA"/>
    <n v="1.7564226437940518E-5"/>
  </r>
  <r>
    <s v="GORGONZOLA"/>
    <s v="comune.gorgonzola@cert.legalmail.it "/>
    <x v="1"/>
    <x v="1"/>
    <n v="19402"/>
    <s v=""/>
    <s v="LOMBARDIA"/>
    <n v="3.2362879520315469E-4"/>
  </r>
  <r>
    <s v="GORIANO SICOLI"/>
    <s v="gorianosicoli@pec.it"/>
    <x v="4"/>
    <x v="4"/>
    <n v="597"/>
    <s v=""/>
    <s v="ABRUZZO"/>
    <n v="9.9580657012825155E-6"/>
  </r>
  <r>
    <s v="GORIZIA"/>
    <s v="comune.gorizia@certgov.fvg.it"/>
    <x v="0"/>
    <x v="16"/>
    <n v="35212"/>
    <s v=""/>
    <s v="FRIULI-VENEZIA GIULIA"/>
    <n v="5.8734239442807356E-4"/>
  </r>
  <r>
    <s v="GORLA MAGGIORE"/>
    <s v="protocollo.gorlamaggiore@legalmail.it"/>
    <x v="1"/>
    <x v="1"/>
    <n v="5081"/>
    <s v=""/>
    <s v="LOMBARDIA"/>
    <n v="8.475197961175287E-5"/>
  </r>
  <r>
    <s v="GORLA MINORE"/>
    <s v="comune.gorlaminore@postecert.it"/>
    <x v="1"/>
    <x v="1"/>
    <n v="8398"/>
    <s v=""/>
    <s v="LOMBARDIA"/>
    <n v="1.4008012690011821E-4"/>
  </r>
  <r>
    <s v="GORLAGO"/>
    <s v="comune.gorlago.bg@halleycert.it"/>
    <x v="1"/>
    <x v="1"/>
    <n v="5028"/>
    <s v=""/>
    <s v="LOMBARDIA"/>
    <n v="8.3867930227886909E-5"/>
  </r>
  <r>
    <s v="GORLE"/>
    <s v="comune.gorle@pec.regione.lombardia.it"/>
    <x v="1"/>
    <x v="1"/>
    <n v="6445"/>
    <s v=""/>
    <s v="LOMBARDIA"/>
    <n v="1.0750374111351057E-4"/>
  </r>
  <r>
    <s v="GORNATE OLONA"/>
    <s v="comune.gornate-olona@pec.regione.lombardia.it"/>
    <x v="1"/>
    <x v="1"/>
    <n v="2227"/>
    <s v=""/>
    <s v="LOMBARDIA"/>
    <n v="3.7146754299424055E-5"/>
  </r>
  <r>
    <s v="GORNO"/>
    <s v="protocollo.gorno@pec.it"/>
    <x v="1"/>
    <x v="1"/>
    <n v="1636"/>
    <s v=""/>
    <s v="LOMBARDIA"/>
    <n v="2.7288769660465989E-5"/>
  </r>
  <r>
    <s v="GORO"/>
    <s v="comune.goro@cert.comune.goro.fe.it"/>
    <x v="0"/>
    <x v="15"/>
    <n v="3895"/>
    <s v=""/>
    <s v="EMILIA-ROMAGNA"/>
    <n v="6.4969289625620437E-5"/>
  </r>
  <r>
    <s v="GORRETO"/>
    <s v="comune.gorreto@actaliscertymail.it"/>
    <x v="1"/>
    <x v="17"/>
    <n v="107"/>
    <s v=""/>
    <s v="LIGURIA"/>
    <n v="1.7847789447859785E-6"/>
  </r>
  <r>
    <s v="GORZEGNO"/>
    <s v="gorzegno@cert.ruparpiemonte.it"/>
    <x v="1"/>
    <x v="8"/>
    <n v="322"/>
    <s v=""/>
    <s v="PIEMONTE"/>
    <n v="5.3710170114120103E-6"/>
  </r>
  <r>
    <s v="GOSALDO"/>
    <s v="comune.gosaldo.bl@pecveneto.it"/>
    <x v="0"/>
    <x v="0"/>
    <n v="723"/>
    <s v=""/>
    <s v="VENETO"/>
    <n v="1.2059768010095911E-5"/>
  </r>
  <r>
    <s v="GOSSOLENGO"/>
    <s v="comune.gossolengo@.legalmail.it"/>
    <x v="0"/>
    <x v="15"/>
    <n v="5431"/>
    <s v=""/>
    <s v="EMILIA-ROMAGNA"/>
    <n v="9.0590041580678962E-5"/>
  </r>
  <r>
    <s v="GOTTASECCA"/>
    <s v="gottasecca@cert.ruparpiemonte.it"/>
    <x v="1"/>
    <x v="8"/>
    <n v="174"/>
    <s v=""/>
    <s v="PIEMONTE"/>
    <n v="2.9023508074089745E-6"/>
  </r>
  <r>
    <s v="GOTTOLENGO"/>
    <s v="protocollo.gottolengo@cert.saga.it"/>
    <x v="1"/>
    <x v="1"/>
    <n v="5238"/>
    <s v=""/>
    <s v="LOMBARDIA"/>
    <n v="8.7370767409242569E-5"/>
  </r>
  <r>
    <s v="GOVONE"/>
    <s v="info@pec.comune.govone.cn.it"/>
    <x v="1"/>
    <x v="8"/>
    <n v="2157"/>
    <s v=""/>
    <s v="PIEMONTE"/>
    <n v="3.597914190563884E-5"/>
  </r>
  <r>
    <s v="GOZZANO"/>
    <s v="comune@cert.comune.gozzano.no.it"/>
    <x v="1"/>
    <x v="8"/>
    <n v="5601"/>
    <s v=""/>
    <s v="PIEMONTE"/>
    <n v="9.3425671679871642E-5"/>
  </r>
  <r>
    <s v="GRADARA"/>
    <s v="comune.gradara@emarche.it"/>
    <x v="2"/>
    <x v="12"/>
    <n v="4758"/>
    <s v=""/>
    <s v="MARCHE"/>
    <n v="7.9364282423286778E-5"/>
  </r>
  <r>
    <s v="GRADISCA D'ISONZO"/>
    <s v="comune.gradiscadisonzo@certgov.fvg.it"/>
    <x v="0"/>
    <x v="16"/>
    <n v="6528"/>
    <s v=""/>
    <s v="FRIULI-VENEZIA GIULIA"/>
    <n v="1.0888819580899877E-4"/>
  </r>
  <r>
    <s v="GRADO"/>
    <s v="comune.grado@certgov.fvg.it"/>
    <x v="0"/>
    <x v="16"/>
    <n v="8462"/>
    <s v=""/>
    <s v="FRIULI-VENEZIA GIULIA"/>
    <n v="1.4114765823157897E-4"/>
  </r>
  <r>
    <s v="GRADOLI"/>
    <s v="comunedigradoli@legalmail.it"/>
    <x v="2"/>
    <x v="9"/>
    <n v="1474"/>
    <s v=""/>
    <s v="LAZIO"/>
    <n v="2.4586580977705911E-5"/>
  </r>
  <r>
    <s v="GRAFFIGNANA"/>
    <s v="comune.graffignana@pec.regione.lombardia.it"/>
    <x v="1"/>
    <x v="1"/>
    <n v="2604"/>
    <s v=""/>
    <s v="LOMBARDIA"/>
    <n v="4.3435181048810167E-5"/>
  </r>
  <r>
    <s v="GRAFFIGNANO"/>
    <s v="comunedigraffignano@pec.it"/>
    <x v="2"/>
    <x v="9"/>
    <n v="2319"/>
    <s v=""/>
    <s v="LAZIO"/>
    <n v="3.8681330588398918E-5"/>
  </r>
  <r>
    <s v="GRAGLIA"/>
    <s v="graglia@pec.ptbiellese.it"/>
    <x v="1"/>
    <x v="8"/>
    <n v="1588"/>
    <s v=""/>
    <s v="PIEMONTE"/>
    <n v="2.6488121161870411E-5"/>
  </r>
  <r>
    <s v="GRAGNANO"/>
    <s v="affarigenerali.gragnano@asmepec.it"/>
    <x v="4"/>
    <x v="10"/>
    <n v="29509"/>
    <s v=""/>
    <s v="CAMPANIA"/>
    <n v="4.922153446886864E-4"/>
  </r>
  <r>
    <s v="GRAGNANO TREBBIENSE"/>
    <s v="protocollo@pec.comune.gragnanotrebbiense.pc.it"/>
    <x v="0"/>
    <x v="15"/>
    <n v="4386"/>
    <s v=""/>
    <s v="EMILIA-ROMAGNA"/>
    <n v="7.3159256559171039E-5"/>
  </r>
  <r>
    <s v="GRAMMICHELE"/>
    <s v="protocollogenerale@pec.comune-grammichele.it"/>
    <x v="3"/>
    <x v="6"/>
    <n v="13064"/>
    <s v=""/>
    <s v="SICILIA"/>
    <n v="2.1790983303443011E-4"/>
  </r>
  <r>
    <s v="GRANA"/>
    <s v="PEC NON ESISTENTE"/>
    <x v="1"/>
    <x v="8"/>
    <n v="622"/>
    <s v=""/>
    <s v="PIEMONTE"/>
    <n v="1.037507012763438E-5"/>
  </r>
  <r>
    <s v="GRANAROLO DELL'EMILIA"/>
    <s v="comune.granarolodellemilia@cert.provincia.bo.it"/>
    <x v="0"/>
    <x v="15"/>
    <n v="10766"/>
    <s v=""/>
    <s v="EMILIA-ROMAGNA"/>
    <n v="1.7957878616416676E-4"/>
  </r>
  <r>
    <s v="GRANDATE"/>
    <s v="comune.grandate@halleycert.it"/>
    <x v="1"/>
    <x v="1"/>
    <n v="2862"/>
    <s v=""/>
    <s v="LOMBARDIA"/>
    <n v="4.7738666728761403E-5"/>
  </r>
  <r>
    <s v="GRANDOLA ED UNITI"/>
    <s v="comune.grandolaeduniti@pec.regione.lombardia.it"/>
    <x v="1"/>
    <x v="1"/>
    <n v="1313"/>
    <s v=""/>
    <s v="LOMBARDIA"/>
    <n v="2.1901072471999904E-5"/>
  </r>
  <r>
    <s v="GRANITI"/>
    <s v="comunegraniti@pec.it"/>
    <x v="3"/>
    <x v="6"/>
    <n v="1522"/>
    <s v=""/>
    <s v="SICILIA"/>
    <n v="2.5387229476301489E-5"/>
  </r>
  <r>
    <s v="GRANOZZO CON MONTICELLO"/>
    <s v="segretariogranozzo@pcert.it"/>
    <x v="1"/>
    <x v="8"/>
    <n v="1432"/>
    <s v=""/>
    <s v="PIEMONTE"/>
    <n v="2.3886013541434776E-5"/>
  </r>
  <r>
    <s v="GRANTOLA"/>
    <s v="comune.grantola@pec.regione.lombardia.it"/>
    <x v="1"/>
    <x v="1"/>
    <n v="1271"/>
    <s v=""/>
    <s v="LOMBARDIA"/>
    <n v="2.1200505035728773E-5"/>
  </r>
  <r>
    <s v="GRANTORTO"/>
    <s v="grantorto.pd@legalmailpa.it"/>
    <x v="0"/>
    <x v="0"/>
    <n v="4661"/>
    <s v=""/>
    <s v="VENETO"/>
    <n v="7.7746305249041549E-5"/>
  </r>
  <r>
    <s v="GRANZE"/>
    <s v="granze.pd@cert.ip-veneto.net"/>
    <x v="0"/>
    <x v="0"/>
    <n v="2022"/>
    <s v=""/>
    <s v="VENETO"/>
    <n v="3.3727318003338774E-5"/>
  </r>
  <r>
    <s v="GRASSANO"/>
    <s v="comune.grassano@cert.ruparbasilicata.it"/>
    <x v="4"/>
    <x v="5"/>
    <n v="5395"/>
    <s v=""/>
    <s v="BASILICATA"/>
    <n v="8.9989555206732282E-5"/>
  </r>
  <r>
    <s v="GRASSOBBIO"/>
    <s v="comune.grassobbio@pec.regione.lombardia.it"/>
    <x v="1"/>
    <x v="1"/>
    <n v="6345"/>
    <s v=""/>
    <s v="LOMBARDIA"/>
    <n v="1.0583572340810312E-4"/>
  </r>
  <r>
    <s v="GRATTERI"/>
    <s v="protocollo.comunegratteri@sicurezzapostale.it"/>
    <x v="3"/>
    <x v="6"/>
    <n v="1019"/>
    <s v=""/>
    <s v="SICILIA"/>
    <n v="1.6997100418101982E-5"/>
  </r>
  <r>
    <s v="GRAVEDONA ED UNITI"/>
    <s v="comune.gravedonaeduniti@halleypec.it"/>
    <x v="1"/>
    <x v="1"/>
    <n v="4209"/>
    <s v=""/>
    <s v="LOMBARDIA"/>
    <n v="7.0206865220599849E-5"/>
  </r>
  <r>
    <s v="GRAVELLONA LOMELLINA"/>
    <s v="comunegravellonalomellina@pec.it"/>
    <x v="1"/>
    <x v="1"/>
    <n v="2688"/>
    <s v=""/>
    <s v="LOMBARDIA"/>
    <n v="4.4836315921352429E-5"/>
  </r>
  <r>
    <s v="GRAVELLONA TOCE"/>
    <s v="gravellonatoce@pec.it"/>
    <x v="1"/>
    <x v="8"/>
    <n v="7751"/>
    <s v=""/>
    <s v="PIEMONTE"/>
    <n v="1.2928805234613196E-4"/>
  </r>
  <r>
    <s v="GRAVERE"/>
    <s v="gravere@cert.ruparpiemonte.it"/>
    <x v="1"/>
    <x v="8"/>
    <n v="715"/>
    <s v=""/>
    <s v="PIEMONTE"/>
    <n v="1.1926326593663315E-5"/>
  </r>
  <r>
    <s v="GRAVINA DI CATANIA"/>
    <s v="comune.gravina-di-catania@legalmail.it"/>
    <x v="3"/>
    <x v="6"/>
    <n v="26543"/>
    <s v=""/>
    <s v="SICILIA"/>
    <n v="4.4274193954630119E-4"/>
  </r>
  <r>
    <s v="GRAVINA IN PUGLIA"/>
    <s v="urp.gravinainpuglia@pec.rupar.puglia.it"/>
    <x v="4"/>
    <x v="7"/>
    <n v="43614"/>
    <s v=""/>
    <s v="PUGLIA"/>
    <n v="7.2748924203640806E-4"/>
  </r>
  <r>
    <s v="GRAZZANISE"/>
    <s v="elettorale@comunedigrazzanisepec.it"/>
    <x v="4"/>
    <x v="10"/>
    <n v="7085"/>
    <s v=""/>
    <s v="CAMPANIA"/>
    <n v="1.181790544281183E-4"/>
  </r>
  <r>
    <s v="GRAZZANO BADOGLIO"/>
    <s v="grazzano.badoglio@cert.ruparpiemonte.it"/>
    <x v="1"/>
    <x v="8"/>
    <n v="618"/>
    <s v=""/>
    <s v="PIEMONTE"/>
    <n v="1.0308349419418081E-5"/>
  </r>
  <r>
    <s v="GRECCIO"/>
    <s v="segreteria.greccio.ri@legalmail.it"/>
    <x v="2"/>
    <x v="9"/>
    <n v="1520"/>
    <s v=""/>
    <s v="LAZIO"/>
    <n v="2.5353869122193339E-5"/>
  </r>
  <r>
    <s v="GRECI"/>
    <s v="protocollo.greci@asmepec.it"/>
    <x v="4"/>
    <x v="10"/>
    <n v="736"/>
    <s v=""/>
    <s v="CAMPANIA"/>
    <n v="1.227661031179888E-5"/>
  </r>
  <r>
    <s v="GREGGIO"/>
    <s v="greggio@cert.ruparpiemonte.it"/>
    <x v="1"/>
    <x v="8"/>
    <n v="382"/>
    <s v=""/>
    <s v="PIEMONTE"/>
    <n v="6.3718276346564842E-6"/>
  </r>
  <r>
    <s v="GREMIASCO"/>
    <s v="protocollo@pec.comune.gremiasco.al.it"/>
    <x v="1"/>
    <x v="8"/>
    <n v="344"/>
    <s v=""/>
    <s v="PIEMONTE"/>
    <n v="5.7379809066016508E-6"/>
  </r>
  <r>
    <s v="GRESSAN"/>
    <s v="protocollo@pec.comune.gressan.ao.it"/>
    <x v="1"/>
    <x v="19"/>
    <n v="3306"/>
    <s v=""/>
    <s v="VALLE D'AOSTA/VALLÉE D'AOSTE"/>
    <n v="5.5144665340770514E-5"/>
  </r>
  <r>
    <s v="GRESSONEY-LA-TRINITÉ"/>
    <s v="PEC NON ESISTENTE"/>
    <x v="1"/>
    <x v="19"/>
    <n v="311"/>
    <s v=""/>
    <s v="VALLE D'AOSTA/VALLÉE D'AOSTE"/>
    <n v="5.18753506381719E-6"/>
  </r>
  <r>
    <s v="GRESSONEY-SAINT-JEAN"/>
    <s v="protocollo@pec.comune.gressoneystjean.ao.it"/>
    <x v="1"/>
    <x v="19"/>
    <n v="814"/>
    <s v=""/>
    <s v="VALLE D'AOSTA/VALLÉE D'AOSTE"/>
    <n v="1.3577664122016696E-5"/>
  </r>
  <r>
    <s v="GREVE IN CHIANTI"/>
    <s v="comune.greve-in-chianti@postacert.toscana.it"/>
    <x v="2"/>
    <x v="2"/>
    <n v="13886"/>
    <s v=""/>
    <s v="TOSCANA"/>
    <n v="2.3162093857287942E-4"/>
  </r>
  <r>
    <s v="GREZZAGO"/>
    <s v="comune.grezzago@pec.regione.lombardia.it"/>
    <x v="1"/>
    <x v="1"/>
    <n v="2842"/>
    <s v=""/>
    <s v="LOMBARDIA"/>
    <n v="4.7405063187679912E-5"/>
  </r>
  <r>
    <s v="GREZZANA"/>
    <s v="protocollo.comune.grezzana.vr@pecveneto.it"/>
    <x v="0"/>
    <x v="0"/>
    <n v="10827"/>
    <s v=""/>
    <s v="VENETO"/>
    <n v="1.8059627696446532E-4"/>
  </r>
  <r>
    <s v="GRIANTE"/>
    <s v="griante@pec.comune.griante.co.it"/>
    <x v="1"/>
    <x v="1"/>
    <n v="623"/>
    <s v=""/>
    <s v="LOMBARDIA"/>
    <n v="1.0391750304688453E-5"/>
  </r>
  <r>
    <s v="GRICIGNANO DI AVERSA"/>
    <s v="protocollo@pec.comune.gricignanodiaversa.ce.it"/>
    <x v="4"/>
    <x v="10"/>
    <n v="10559"/>
    <s v=""/>
    <s v="CAMPANIA"/>
    <n v="1.7612598951397332E-4"/>
  </r>
  <r>
    <s v="GRIGNASCO"/>
    <s v="comune.grignasco@pcert.it"/>
    <x v="1"/>
    <x v="8"/>
    <n v="4691"/>
    <s v=""/>
    <s v="PIEMONTE"/>
    <n v="7.8246710560663784E-5"/>
  </r>
  <r>
    <s v="GRIGNO"/>
    <s v="comune.grigno@halleypec.it"/>
    <x v="0"/>
    <x v="18"/>
    <n v="2271"/>
    <s v=""/>
    <s v="TRENTINO-ALTO ADIGE/SÜDTIROL"/>
    <n v="3.7880682089803336E-5"/>
  </r>
  <r>
    <s v="GRIMACCO"/>
    <s v="comune.grimacco@certgov.fvg.it"/>
    <x v="0"/>
    <x v="16"/>
    <n v="374"/>
    <s v=""/>
    <s v="FRIULI-VENEZIA GIULIA"/>
    <n v="6.2383862182238878E-6"/>
  </r>
  <r>
    <s v="GRIMALDI"/>
    <s v="protocollo.grimaldi@asmepec.it"/>
    <x v="4"/>
    <x v="11"/>
    <n v="1739"/>
    <s v=""/>
    <s v="CALABRIA"/>
    <n v="2.9006827897035669E-5"/>
  </r>
  <r>
    <s v="GRINZANE CAVOUR"/>
    <s v="comune.grinzanecavour.cn@legalmail.it"/>
    <x v="1"/>
    <x v="8"/>
    <n v="1938"/>
    <s v=""/>
    <s v="PIEMONTE"/>
    <n v="3.2326183130796506E-5"/>
  </r>
  <r>
    <s v="GRISIGNANO DI ZOCCO"/>
    <s v="grisignanodizocco.vi@cert.ip-veneto.net"/>
    <x v="0"/>
    <x v="0"/>
    <n v="4292"/>
    <s v=""/>
    <s v="VENETO"/>
    <n v="7.1591319916088032E-5"/>
  </r>
  <r>
    <s v="GRISOLIA"/>
    <s v="segretario.grisolia@asmepec.it"/>
    <x v="4"/>
    <x v="11"/>
    <n v="2310"/>
    <s v=""/>
    <s v="CALABRIA"/>
    <n v="3.8531208994912245E-5"/>
  </r>
  <r>
    <s v="GRIZZANA MORANDI"/>
    <s v="comune.grizzanamorandi@cert.provincia.bo.it"/>
    <x v="0"/>
    <x v="15"/>
    <n v="3982"/>
    <s v=""/>
    <s v="EMILIA-ROMAGNA"/>
    <n v="6.6420465029324921E-5"/>
  </r>
  <r>
    <s v="GROGNARDO"/>
    <s v="grognardo@cert.ruparpiemonte.it"/>
    <x v="1"/>
    <x v="8"/>
    <n v="296"/>
    <s v=""/>
    <s v="PIEMONTE"/>
    <n v="4.9373324080060715E-6"/>
  </r>
  <r>
    <s v="GROMO"/>
    <s v="comune.gromo@legalmail.it"/>
    <x v="1"/>
    <x v="1"/>
    <n v="1239"/>
    <s v=""/>
    <s v="LOMBARDIA"/>
    <n v="2.0666739369998387E-5"/>
  </r>
  <r>
    <s v="GRONDONA"/>
    <s v="protocollo@pec.comune.grondona.al.it"/>
    <x v="1"/>
    <x v="8"/>
    <n v="545"/>
    <s v=""/>
    <s v="PIEMONTE"/>
    <n v="9.090696494470638E-6"/>
  </r>
  <r>
    <s v="GRONE"/>
    <s v="comune.grone@pec.regione.lombardia.it"/>
    <x v="1"/>
    <x v="1"/>
    <n v="913"/>
    <s v=""/>
    <s v="LOMBARDIA"/>
    <n v="1.5229001650370078E-5"/>
  </r>
  <r>
    <s v="GRONTARDO"/>
    <s v="comune.grontardo@pec.regione.lombardia.it"/>
    <x v="1"/>
    <x v="1"/>
    <n v="1469"/>
    <s v=""/>
    <s v="LOMBARDIA"/>
    <n v="2.4503180092435535E-5"/>
  </r>
  <r>
    <s v="GROPELLO CAIROLI"/>
    <s v="gropellocairoli@pec.comune.gropellocairoli.pv.it"/>
    <x v="1"/>
    <x v="1"/>
    <n v="4592"/>
    <s v=""/>
    <s v="LOMBARDIA"/>
    <n v="7.6595373032310398E-5"/>
  </r>
  <r>
    <s v="GROPPARELLO"/>
    <s v="comune.gropparello@sintranet.legalmail.it"/>
    <x v="0"/>
    <x v="15"/>
    <n v="2324"/>
    <s v=""/>
    <s v="EMILIA-ROMAGNA"/>
    <n v="3.8764731473669291E-5"/>
  </r>
  <r>
    <s v="GROSCAVALLO"/>
    <s v="info@pec.groscavallo.to.it"/>
    <x v="1"/>
    <x v="8"/>
    <n v="191"/>
    <s v=""/>
    <s v="PIEMONTE"/>
    <n v="3.1859138173282421E-6"/>
  </r>
  <r>
    <s v="GROSIO"/>
    <s v="protocollo.grosio@cert.provincia.so.it"/>
    <x v="1"/>
    <x v="1"/>
    <n v="4619"/>
    <s v=""/>
    <s v="LOMBARDIA"/>
    <n v="7.7045737812770412E-5"/>
  </r>
  <r>
    <s v="GROSOTTO"/>
    <s v="protocollo.grosotto@cert.provincia.so.it"/>
    <x v="1"/>
    <x v="1"/>
    <n v="1615"/>
    <s v=""/>
    <s v="LOMBARDIA"/>
    <n v="2.6938485942330424E-5"/>
  </r>
  <r>
    <s v="GROSSETO"/>
    <s v="comune.grosseto@postacert.toscana.it"/>
    <x v="2"/>
    <x v="2"/>
    <n v="78630"/>
    <s v=""/>
    <s v="COMPRESO"/>
    <n v="1.311562321761883E-3"/>
  </r>
  <r>
    <s v="GROSSO"/>
    <s v="grosso@pcert.it"/>
    <x v="1"/>
    <x v="8"/>
    <n v="1040"/>
    <s v=""/>
    <s v="PIEMONTE"/>
    <n v="1.7347384136237547E-5"/>
  </r>
  <r>
    <s v="GROTTAFERRATA"/>
    <s v="seg.generale@pec.comune.grottaferrata.roma.it"/>
    <x v="2"/>
    <x v="9"/>
    <n v="19156"/>
    <s v=""/>
    <s v="LAZIO"/>
    <n v="3.1952547164785237E-4"/>
  </r>
  <r>
    <s v="GROTTAGLIE"/>
    <s v="comunegrottaglie@pec.rupar.puglia.it"/>
    <x v="4"/>
    <x v="7"/>
    <n v="32503"/>
    <s v=""/>
    <s v="PUGLIA"/>
    <n v="5.4215579478858564E-4"/>
  </r>
  <r>
    <s v="GROTTAMINARDA"/>
    <s v="protocollo.grottaminarda@asmepec.it"/>
    <x v="4"/>
    <x v="10"/>
    <n v="8297"/>
    <s v=""/>
    <s v="CAMPANIA"/>
    <n v="1.3839542901765667E-4"/>
  </r>
  <r>
    <s v="GROTTAMMARE"/>
    <s v="comune.grottammare.protocollo@emarche.it"/>
    <x v="2"/>
    <x v="12"/>
    <n v="15615"/>
    <s v=""/>
    <s v="MARCHE"/>
    <n v="2.6046096469937432E-4"/>
  </r>
  <r>
    <s v="GROTTAZZOLINA"/>
    <s v="comune.grottazzolina@emarche.it"/>
    <x v="2"/>
    <x v="12"/>
    <n v="3287"/>
    <s v=""/>
    <s v="MARCHE"/>
    <n v="5.4827741976743096E-5"/>
  </r>
  <r>
    <s v="GROTTE"/>
    <s v="comunedigrotte@pec.it"/>
    <x v="3"/>
    <x v="6"/>
    <n v="5839"/>
    <s v=""/>
    <s v="SICILIA"/>
    <n v="9.7395553818741381E-5"/>
  </r>
  <r>
    <s v="GROTTE DI CASTRO"/>
    <s v="comunegrottedicastro@legalmail.it"/>
    <x v="2"/>
    <x v="9"/>
    <n v="2795"/>
    <s v=""/>
    <s v="LAZIO"/>
    <n v="4.6621094866138409E-5"/>
  </r>
  <r>
    <s v="GROTTERIA"/>
    <s v="protocollo.grotteria@asmepec.it"/>
    <x v="4"/>
    <x v="11"/>
    <n v="3274"/>
    <s v=""/>
    <s v="CALABRIA"/>
    <n v="5.4610899675040129E-5"/>
  </r>
  <r>
    <s v="GROTTOLE"/>
    <s v="comune.grottole@cert.ruparbasilicata.it"/>
    <x v="4"/>
    <x v="5"/>
    <n v="2371"/>
    <s v=""/>
    <s v="BASILICATA"/>
    <n v="3.9548699795210794E-5"/>
  </r>
  <r>
    <s v="GROTTOLELLA"/>
    <s v="comunegrottolella@pec.it"/>
    <x v="4"/>
    <x v="10"/>
    <n v="1955"/>
    <s v=""/>
    <s v="CAMPANIA"/>
    <n v="3.2609746140715774E-5"/>
  </r>
  <r>
    <s v="GRUARO"/>
    <s v="comune.gruaro.ve@pecveneto.it"/>
    <x v="0"/>
    <x v="0"/>
    <n v="2802"/>
    <s v=""/>
    <s v="VENETO"/>
    <n v="4.6737856105516932E-5"/>
  </r>
  <r>
    <s v="GRUGLIASCO"/>
    <s v="grugliasco@cert.ruparpiemonte.it"/>
    <x v="1"/>
    <x v="8"/>
    <n v="37194"/>
    <s v=""/>
    <s v="PIEMONTE"/>
    <n v="6.2040250534924936E-4"/>
  </r>
  <r>
    <s v="GRUMELLO CREMONESE ED UNITI"/>
    <s v="comunegrumello@pec.it"/>
    <x v="1"/>
    <x v="1"/>
    <n v="1873"/>
    <s v=""/>
    <s v="LOMBARDIA"/>
    <n v="3.1241971622281663E-5"/>
  </r>
  <r>
    <s v="GRUMELLO DEL MONTE"/>
    <s v="protocollo.grumello@pec.it"/>
    <x v="1"/>
    <x v="1"/>
    <n v="7228"/>
    <s v=""/>
    <s v="LOMBARDIA"/>
    <n v="1.2056431974685095E-4"/>
  </r>
  <r>
    <s v="GRUMENTO NOVA"/>
    <s v="statocivilegrumento@pec.it"/>
    <x v="4"/>
    <x v="5"/>
    <n v="1704"/>
    <s v=""/>
    <s v="BASILICATA"/>
    <n v="2.8423021700143058E-5"/>
  </r>
  <r>
    <s v="GRUMO APPULA"/>
    <s v="areaamministrativa@pec.comune.grumoappula.ba.it"/>
    <x v="4"/>
    <x v="7"/>
    <n v="12940"/>
    <s v=""/>
    <s v="PUGLIA"/>
    <n v="2.1584149107972488E-4"/>
  </r>
  <r>
    <s v="GRUMO NEVANO"/>
    <s v="comunegrumonevano@comune.grumo-nevano.na.it"/>
    <x v="4"/>
    <x v="10"/>
    <n v="18017"/>
    <s v=""/>
    <s v="CAMPANIA"/>
    <n v="3.0052674998326144E-4"/>
  </r>
  <r>
    <s v="GRUMOLO DELLE ABBADESSE"/>
    <s v="grumolodelleabbadesse.vi@cert.ip-veneto.net"/>
    <x v="0"/>
    <x v="0"/>
    <n v="3741"/>
    <s v=""/>
    <s v="VENETO"/>
    <n v="6.2400542359292946E-5"/>
  </r>
  <r>
    <s v="GUAGNANO"/>
    <s v="protocollo.comuneguagnano@pec.rupar.puglia.it"/>
    <x v="4"/>
    <x v="7"/>
    <n v="5900"/>
    <s v=""/>
    <s v="PUGLIA"/>
    <n v="9.841304461903993E-5"/>
  </r>
  <r>
    <s v="GUALDO"/>
    <s v="comune.gualdo.mc@legalmail.it"/>
    <x v="2"/>
    <x v="12"/>
    <n v="868"/>
    <s v=""/>
    <s v="MARCHE"/>
    <n v="1.4478393682936723E-5"/>
  </r>
  <r>
    <s v="GUALDO CATTANEO"/>
    <s v="comune.gualdocattaneo@postacert.umbria.it"/>
    <x v="2"/>
    <x v="13"/>
    <n v="6278"/>
    <s v=""/>
    <s v="UMBRIA"/>
    <n v="1.0471815154548013E-4"/>
  </r>
  <r>
    <s v="GUALDO TADINO"/>
    <s v="gualdotadino@letterecertificate.it"/>
    <x v="2"/>
    <x v="13"/>
    <n v="15453"/>
    <s v=""/>
    <s v="UMBRIA"/>
    <n v="2.5775877601661427E-4"/>
  </r>
  <r>
    <s v="GUALTIERI"/>
    <s v="comune.gualtieri@postecert.it"/>
    <x v="0"/>
    <x v="15"/>
    <n v="6639"/>
    <s v=""/>
    <s v="EMILIA-ROMAGNA"/>
    <n v="1.1073969546200104E-4"/>
  </r>
  <r>
    <s v="GUALTIERI SICAMINÒ"/>
    <s v="PEC NON ESISTENTE"/>
    <x v="3"/>
    <x v="6"/>
    <n v="1834"/>
    <s v=""/>
    <s v="SICILIA"/>
    <n v="3.0591444717172754E-5"/>
  </r>
  <r>
    <s v="GUAMAGGIORE"/>
    <s v="protocollo.guamaggiore@servizipostacert.it"/>
    <x v="3"/>
    <x v="3"/>
    <n v="1050"/>
    <s v=""/>
    <s v="SARDEGNA"/>
    <n v="1.7514185906778292E-5"/>
  </r>
  <r>
    <s v="GUANZATE"/>
    <s v="comune.guanzate@pec.regione.lombardia.it"/>
    <x v="1"/>
    <x v="1"/>
    <n v="5705"/>
    <s v=""/>
    <s v="LOMBARDIA"/>
    <n v="9.5160410093495394E-5"/>
  </r>
  <r>
    <s v="GUARCINO"/>
    <s v="comuneguarcino@pec.it"/>
    <x v="2"/>
    <x v="9"/>
    <n v="1658"/>
    <s v=""/>
    <s v="LAZIO"/>
    <n v="2.765573355565563E-5"/>
  </r>
  <r>
    <s v="GUARDA VENETA"/>
    <s v="comune.guardaveneta.ro@pecveneto.it"/>
    <x v="0"/>
    <x v="0"/>
    <n v="1185"/>
    <s v=""/>
    <s v="VENETO"/>
    <n v="1.9766009809078361E-5"/>
  </r>
  <r>
    <s v="GUARDABOSONE"/>
    <s v="tributi.guardabosone@anutel.it"/>
    <x v="1"/>
    <x v="8"/>
    <n v="340"/>
    <s v=""/>
    <s v="PIEMONTE"/>
    <n v="5.6712601983853518E-6"/>
  </r>
  <r>
    <s v="GUARDAMIGLIO"/>
    <s v="info@pec.comune.guardamiglio.lo.it"/>
    <x v="1"/>
    <x v="1"/>
    <n v="2687"/>
    <s v=""/>
    <s v="LOMBARDIA"/>
    <n v="4.4819635744298357E-5"/>
  </r>
  <r>
    <s v="GUARDAVALLE"/>
    <s v="demografici.guardavalle@asmepec.it"/>
    <x v="4"/>
    <x v="11"/>
    <n v="4752"/>
    <s v=""/>
    <s v="CALABRIA"/>
    <n v="7.9264201360962333E-5"/>
  </r>
  <r>
    <s v="GUARDEA"/>
    <s v="comune.guardea@postacert.umbria.it"/>
    <x v="2"/>
    <x v="13"/>
    <n v="1863"/>
    <s v=""/>
    <s v="UMBRIA"/>
    <n v="3.1075169851740918E-5"/>
  </r>
  <r>
    <s v="GUARDIA LOMBARDI"/>
    <s v="segretario@pec.comune.guardialombardi.av.it"/>
    <x v="4"/>
    <x v="10"/>
    <n v="1803"/>
    <s v=""/>
    <s v="CAMPANIA"/>
    <n v="3.007435922849644E-5"/>
  </r>
  <r>
    <s v="GUARDIA PERTICARA"/>
    <s v="comune.guardiaperticara.pz@cert.ruparbasilicata.it"/>
    <x v="4"/>
    <x v="5"/>
    <n v="580"/>
    <s v=""/>
    <s v="BASILICATA"/>
    <n v="9.6745026913632475E-6"/>
  </r>
  <r>
    <s v="GUARDIA PIEMONTESE"/>
    <s v="protocollo.amministrativoguardiapiemontese@asmepec.it"/>
    <x v="4"/>
    <x v="11"/>
    <n v="1895"/>
    <s v=""/>
    <s v="CALABRIA"/>
    <n v="3.1608935517471303E-5"/>
  </r>
  <r>
    <s v="GUARDIA SANFRAMONDI"/>
    <s v="guardia@pec.cstsannio.it"/>
    <x v="4"/>
    <x v="10"/>
    <n v="5246"/>
    <s v=""/>
    <s v="CAMPANIA"/>
    <n v="8.7504208825675171E-5"/>
  </r>
  <r>
    <s v="GUARDIAGRELE"/>
    <s v="comune.guardiagrele@pec.it"/>
    <x v="4"/>
    <x v="4"/>
    <n v="9367"/>
    <s v=""/>
    <s v="ABRUZZO"/>
    <n v="1.5624321846551646E-4"/>
  </r>
  <r>
    <s v="GUARDIALFIERA"/>
    <s v="comune.guardialfieracb@legalmail.it"/>
    <x v="4"/>
    <x v="14"/>
    <n v="1120"/>
    <s v=""/>
    <s v="MOLISE"/>
    <n v="1.8681798300563515E-5"/>
  </r>
  <r>
    <s v="GUARDIAREGIA"/>
    <s v="comune.guardiaregiacb@legalmail.it"/>
    <x v="4"/>
    <x v="14"/>
    <n v="787"/>
    <s v=""/>
    <s v="MOLISE"/>
    <n v="1.3127299341556682E-5"/>
  </r>
  <r>
    <s v="GUARDISTALLO"/>
    <s v="comune.guardistallo@postacert.toscana.it"/>
    <x v="2"/>
    <x v="2"/>
    <n v="1254"/>
    <s v=""/>
    <s v="TOSCANA"/>
    <n v="2.0916942025809505E-5"/>
  </r>
  <r>
    <s v="GUARENE"/>
    <s v="guarene@cert.legalmail.it"/>
    <x v="1"/>
    <x v="8"/>
    <n v="3435"/>
    <s v=""/>
    <s v="PIEMONTE"/>
    <n v="5.7296408180746129E-5"/>
  </r>
  <r>
    <s v="GUASILA"/>
    <s v="protocollo@pec.comune.guasila.ca.it"/>
    <x v="3"/>
    <x v="3"/>
    <n v="2775"/>
    <s v=""/>
    <s v="SARDEGNA"/>
    <n v="4.6287491325056919E-5"/>
  </r>
  <r>
    <s v="GUASTALLA"/>
    <s v="guastalla@cert.provincia.re.it"/>
    <x v="0"/>
    <x v="15"/>
    <n v="14786"/>
    <s v=""/>
    <s v="EMILIA-ROMAGNA"/>
    <n v="2.4663309792154653E-4"/>
  </r>
  <r>
    <s v="GUAZZORA"/>
    <s v="protocollo@pec.comune.guazzora.al.it"/>
    <x v="1"/>
    <x v="8"/>
    <n v="313"/>
    <s v=""/>
    <s v="PIEMONTE"/>
    <n v="5.2208954179253387E-6"/>
  </r>
  <r>
    <s v="GUBBIO"/>
    <s v="comune.gubbio@postacert.umbria.it"/>
    <x v="2"/>
    <x v="13"/>
    <n v="32432"/>
    <s v=""/>
    <s v="UMBRIA"/>
    <n v="5.4097150221774635E-4"/>
  </r>
  <r>
    <s v="GUDO VISCONTI"/>
    <s v="protocollo@pec.gudo.it"/>
    <x v="1"/>
    <x v="1"/>
    <n v="1711"/>
    <s v=""/>
    <s v="LOMBARDIA"/>
    <n v="2.8539782939521581E-5"/>
  </r>
  <r>
    <s v="GUGLIONESI"/>
    <s v="comune.guglionesi@pec.leonet.it"/>
    <x v="4"/>
    <x v="14"/>
    <n v="5449"/>
    <s v=""/>
    <s v="MOLISE"/>
    <n v="9.0890284767652308E-5"/>
  </r>
  <r>
    <s v="GUIDIZZOLO"/>
    <s v="guidizzolo.mn@legalmail.it"/>
    <x v="1"/>
    <x v="1"/>
    <n v="6147"/>
    <s v=""/>
    <s v="LOMBARDIA"/>
    <n v="1.0253304835139635E-4"/>
  </r>
  <r>
    <s v="GUIDONIA MONTECELIO"/>
    <s v="protocollo@pec.guidonia.org"/>
    <x v="2"/>
    <x v="9"/>
    <n v="81447"/>
    <s v=""/>
    <s v="COMPRESO"/>
    <n v="1.3585503805232111E-3"/>
  </r>
  <r>
    <s v="GUIGLIA"/>
    <s v="comuneguiglia@cert.comune.guiglia.mo.it"/>
    <x v="0"/>
    <x v="15"/>
    <n v="3999"/>
    <s v=""/>
    <s v="EMILIA-ROMAGNA"/>
    <n v="6.6704028039244189E-5"/>
  </r>
  <r>
    <s v="GUILMI"/>
    <s v="comune.guilmi@pec.it"/>
    <x v="4"/>
    <x v="4"/>
    <n v="432"/>
    <s v=""/>
    <s v="ABRUZZO"/>
    <n v="7.2058364873602122E-6"/>
  </r>
  <r>
    <s v="GURRO"/>
    <s v="protocollo.comune.gurro@pec.it"/>
    <x v="1"/>
    <x v="8"/>
    <n v="247"/>
    <s v=""/>
    <s v="PIEMONTE"/>
    <n v="4.1200037323564178E-6"/>
  </r>
  <r>
    <s v="GUSPINI"/>
    <s v="protocollo@pec.comune.guspini.vs.it"/>
    <x v="3"/>
    <x v="3"/>
    <n v="12272"/>
    <s v=""/>
    <s v="SARDEGNA"/>
    <n v="2.0469913280760308E-4"/>
  </r>
  <r>
    <s v="GUSSAGO"/>
    <s v="protocollo@pec.comune.gussago.bs.it"/>
    <x v="1"/>
    <x v="1"/>
    <n v="16403"/>
    <s v=""/>
    <s v="LOMBARDIA"/>
    <n v="2.7360494421798509E-4"/>
  </r>
  <r>
    <s v="GUSSOLA"/>
    <s v="comune.gussola@pec.regione.lombardia.it"/>
    <x v="1"/>
    <x v="1"/>
    <n v="2873"/>
    <s v=""/>
    <s v="LOMBARDIA"/>
    <n v="4.7922148676356226E-5"/>
  </r>
  <r>
    <s v="HÔNE"/>
    <s v="PEC NON ESISTENTE"/>
    <x v="1"/>
    <x v="19"/>
    <n v="1175"/>
    <s v=""/>
    <s v="VALLE D'AOSTA/VALLÉE D'AOSTE"/>
    <n v="1.9599208038537613E-5"/>
  </r>
  <r>
    <s v="IDRO"/>
    <s v="protocollo@pec.comune.idro.bs.it"/>
    <x v="1"/>
    <x v="1"/>
    <n v="1892"/>
    <s v=""/>
    <s v="LOMBARDIA"/>
    <n v="3.1558894986309074E-5"/>
  </r>
  <r>
    <s v="IGLESIAS"/>
    <s v="protocollo.comune.iglesias@pec.it"/>
    <x v="3"/>
    <x v="3"/>
    <n v="27674"/>
    <s v=""/>
    <s v="SARDEGNA"/>
    <n v="4.6160721979445954E-4"/>
  </r>
  <r>
    <s v="IGLIANO"/>
    <s v="comune.igliano.cn@legalmail.it"/>
    <x v="1"/>
    <x v="8"/>
    <n v="84"/>
    <s v=""/>
    <s v="PIEMONTE"/>
    <n v="1.4011348725422634E-6"/>
  </r>
  <r>
    <s v="ILBONO"/>
    <s v="protocollo@pec.comune.ilbono.og.it"/>
    <x v="3"/>
    <x v="3"/>
    <n v="2207"/>
    <s v=""/>
    <s v="SARDEGNA"/>
    <n v="3.6813150758342565E-5"/>
  </r>
  <r>
    <s v="ILLASI"/>
    <s v="protocollo.comune.illasi.vr@pecveneto.it"/>
    <x v="0"/>
    <x v="0"/>
    <n v="5302"/>
    <s v=""/>
    <s v="VENETO"/>
    <n v="8.8438298740703341E-5"/>
  </r>
  <r>
    <s v="ILLORAI"/>
    <s v="demografici@pec.comune.illorai.ss.it"/>
    <x v="3"/>
    <x v="3"/>
    <n v="953"/>
    <s v=""/>
    <s v="SARDEGNA"/>
    <n v="1.589620873253306E-5"/>
  </r>
  <r>
    <s v="IMBERSAGO"/>
    <s v="comune.imbersago.lc@halleypec.it"/>
    <x v="1"/>
    <x v="1"/>
    <n v="2408"/>
    <s v=""/>
    <s v="LOMBARDIA"/>
    <n v="4.0165866346211552E-5"/>
  </r>
  <r>
    <s v="IMER"/>
    <s v="comune@pec.comune.imer.tn.it"/>
    <x v="0"/>
    <x v="18"/>
    <n v="1183"/>
    <s v=""/>
    <s v="TRENTINO-ALTO ADIGE/SÜDTIROL"/>
    <n v="1.9732649454970211E-5"/>
  </r>
  <r>
    <s v="IMOLA"/>
    <s v="comune.imola@cert.provincia.bo.it"/>
    <x v="0"/>
    <x v="15"/>
    <n v="67892"/>
    <s v=""/>
    <s v="COMPRESO"/>
    <n v="1.1324505805552303E-3"/>
  </r>
  <r>
    <s v="IMPERIA"/>
    <s v="protocollo@pec.comune.imperia.it"/>
    <x v="1"/>
    <x v="17"/>
    <n v="42322"/>
    <s v=""/>
    <s v="LIGURIA"/>
    <n v="7.059384532825438E-4"/>
  </r>
  <r>
    <s v="IMPRUNETA"/>
    <s v="comune.impruneta@postacert.toscana.it"/>
    <x v="2"/>
    <x v="2"/>
    <n v="14667"/>
    <s v=""/>
    <s v="TOSCANA"/>
    <n v="2.4464815685211163E-4"/>
  </r>
  <r>
    <s v="INARZO"/>
    <s v="comune.inarzo@pec.regione.lombardia.it"/>
    <x v="1"/>
    <x v="1"/>
    <n v="1073"/>
    <s v=""/>
    <s v="LOMBARDIA"/>
    <n v="1.7897829979022008E-5"/>
  </r>
  <r>
    <s v="INCISA SCAPACCINO"/>
    <s v="incisa.spaccino@cert.ruparpiemonte.it"/>
    <x v="1"/>
    <x v="8"/>
    <n v="2276"/>
    <s v=""/>
    <s v="PIEMONTE"/>
    <n v="3.7964082975073709E-5"/>
  </r>
  <r>
    <s v="INCUDINE"/>
    <s v="protocollo@pec.comune.incudine.bs.it"/>
    <x v="1"/>
    <x v="1"/>
    <n v="403"/>
    <s v=""/>
    <s v="LOMBARDIA"/>
    <n v="6.7221113527920496E-6"/>
  </r>
  <r>
    <s v="INDUNO OLONA"/>
    <s v="indunoolona@pec.it"/>
    <x v="1"/>
    <x v="1"/>
    <n v="10336"/>
    <s v=""/>
    <s v="LOMBARDIA"/>
    <n v="1.7240631003091471E-4"/>
  </r>
  <r>
    <s v="INGRIA"/>
    <s v="protocollo@pec.comune.ingria.to.it"/>
    <x v="1"/>
    <x v="8"/>
    <n v="49"/>
    <s v=""/>
    <s v="PIEMONTE"/>
    <n v="8.1732867564965366E-7"/>
  </r>
  <r>
    <s v="INTRAGNA"/>
    <s v="intragna@pec.it"/>
    <x v="1"/>
    <x v="8"/>
    <n v="107"/>
    <s v=""/>
    <s v="PIEMONTE"/>
    <n v="1.7847789447859785E-6"/>
  </r>
  <r>
    <s v="INTROBIO"/>
    <s v="introbio@postemailcertificata.it"/>
    <x v="1"/>
    <x v="1"/>
    <n v="2003"/>
    <s v=""/>
    <s v="LOMBARDIA"/>
    <n v="3.3410394639311356E-5"/>
  </r>
  <r>
    <s v="INTROD"/>
    <s v="protocollo@pec.comune.introd.ao.it"/>
    <x v="1"/>
    <x v="19"/>
    <n v="632"/>
    <s v=""/>
    <s v="VALLE D'AOSTA/VALLÉE D'AOSTE"/>
    <n v="1.0541871898175125E-5"/>
  </r>
  <r>
    <s v="INTRODACQUA"/>
    <s v="comune@pec.introdacqua.gov.it"/>
    <x v="4"/>
    <x v="4"/>
    <n v="2129"/>
    <s v=""/>
    <s v="ABRUZZO"/>
    <n v="3.5512096948124748E-5"/>
  </r>
  <r>
    <s v="INVERIGO"/>
    <s v="comune.inverigo@pec.provincia.como.it"/>
    <x v="1"/>
    <x v="1"/>
    <n v="8926"/>
    <s v=""/>
    <s v="LOMBARDIA"/>
    <n v="1.4888726038466958E-4"/>
  </r>
  <r>
    <s v="INVERNO E MONTELEONE"/>
    <s v="info@pec.comune.invernoemonteleone.pv.it"/>
    <x v="1"/>
    <x v="1"/>
    <n v="1390"/>
    <s v=""/>
    <s v="LOMBARDIA"/>
    <n v="2.3185446105163646E-5"/>
  </r>
  <r>
    <s v="INVERSO PINASCA"/>
    <s v="comune.inverso@legalmail.it"/>
    <x v="1"/>
    <x v="8"/>
    <n v="741"/>
    <s v=""/>
    <s v="PIEMONTE"/>
    <n v="1.2360011197069253E-5"/>
  </r>
  <r>
    <s v="INVERUNO"/>
    <s v="comune.inveruno@legalmail.it"/>
    <x v="1"/>
    <x v="1"/>
    <n v="8609"/>
    <s v=""/>
    <s v="LOMBARDIA"/>
    <n v="1.4359964425852793E-4"/>
  </r>
  <r>
    <s v="INVORIO"/>
    <s v="protocollo@pec.comune.invorio.no.it"/>
    <x v="1"/>
    <x v="8"/>
    <n v="4464"/>
    <s v=""/>
    <s v="PIEMONTE"/>
    <n v="7.4460310369388856E-5"/>
  </r>
  <r>
    <s v="INZAGO"/>
    <s v="comuneinzago@legalmail.it"/>
    <x v="1"/>
    <x v="1"/>
    <n v="10540"/>
    <s v=""/>
    <s v="LOMBARDIA"/>
    <n v="1.7580906614994592E-4"/>
  </r>
  <r>
    <s v="IONADI"/>
    <s v="segreteria.ionadi@asmepec.it"/>
    <x v="4"/>
    <x v="11"/>
    <n v="3822"/>
    <s v=""/>
    <s v="CALABRIA"/>
    <n v="6.3751636700672986E-5"/>
  </r>
  <r>
    <s v="IRGOLI"/>
    <s v="demografici.irgoli@legalmail.it"/>
    <x v="3"/>
    <x v="3"/>
    <n v="2345"/>
    <s v=""/>
    <s v="SARDEGNA"/>
    <n v="3.9115015191804853E-5"/>
  </r>
  <r>
    <s v="IRMA"/>
    <s v="protocollo@pec.comune.irma.bs.it"/>
    <x v="1"/>
    <x v="1"/>
    <n v="147"/>
    <s v=""/>
    <s v="LOMBARDIA"/>
    <n v="2.451986026948961E-6"/>
  </r>
  <r>
    <s v="IRSINA"/>
    <s v="comune.irsina@pec.comune.irsina.mt.it"/>
    <x v="4"/>
    <x v="5"/>
    <n v="5100"/>
    <s v=""/>
    <s v="BASILICATA"/>
    <n v="8.5068902975780282E-5"/>
  </r>
  <r>
    <s v="ISASCA"/>
    <s v="isasca@postemailcertificata.it"/>
    <x v="1"/>
    <x v="8"/>
    <n v="78"/>
    <s v=""/>
    <s v="PIEMONTE"/>
    <n v="1.3010538102178161E-6"/>
  </r>
  <r>
    <s v="ISCA SULLO IONIO"/>
    <s v="demografici.iscasulloionio@asmepec.it"/>
    <x v="4"/>
    <x v="11"/>
    <n v="1614"/>
    <s v=""/>
    <s v="CALABRIA"/>
    <n v="2.6921805765276349E-5"/>
  </r>
  <r>
    <s v="ISCHIA"/>
    <s v="protocollo@pec.comuneischia.it"/>
    <x v="4"/>
    <x v="10"/>
    <n v="18688"/>
    <s v=""/>
    <s v="CAMPANIA"/>
    <n v="3.1171914878654549E-4"/>
  </r>
  <r>
    <s v="ISCHIA DI CASTRO"/>
    <s v="protocollo@pec.comune.ischiadicastro.vt.it"/>
    <x v="2"/>
    <x v="9"/>
    <n v="2377"/>
    <s v=""/>
    <s v="LAZIO"/>
    <n v="3.9648780857535239E-5"/>
  </r>
  <r>
    <s v="ISCHITELLA"/>
    <s v="protocollo@pec.comune.ischitella.fg.it"/>
    <x v="4"/>
    <x v="7"/>
    <n v="4316"/>
    <s v=""/>
    <s v="PUGLIA"/>
    <n v="7.1991644165385823E-5"/>
  </r>
  <r>
    <s v="ISEO"/>
    <s v="protocollo@pec.comune.iseo.bs.it"/>
    <x v="1"/>
    <x v="1"/>
    <n v="9100"/>
    <s v=""/>
    <s v="LOMBARDIA"/>
    <n v="1.5178961119207855E-4"/>
  </r>
  <r>
    <s v="ISERA"/>
    <s v="comune.isera@legalmail.it"/>
    <x v="0"/>
    <x v="18"/>
    <n v="2625"/>
    <s v=""/>
    <s v="TRENTINO-ALTO ADIGE/SÜDTIROL"/>
    <n v="4.3785464766945736E-5"/>
  </r>
  <r>
    <s v="ISERNIA"/>
    <s v="comuneisernia@pec.it"/>
    <x v="4"/>
    <x v="14"/>
    <n v="22025"/>
    <s v=""/>
    <s v="MOLISE"/>
    <n v="3.6738089961599232E-4"/>
  </r>
  <r>
    <s v="ISILI"/>
    <s v="protocollo.isili@pec.it"/>
    <x v="3"/>
    <x v="3"/>
    <n v="2842"/>
    <s v=""/>
    <s v="SARDEGNA"/>
    <n v="4.7405063187679912E-5"/>
  </r>
  <r>
    <s v="ISNELLO"/>
    <s v="protocolloisnello@pec.it"/>
    <x v="3"/>
    <x v="6"/>
    <n v="1598"/>
    <s v=""/>
    <s v="SICILIA"/>
    <n v="2.6654922932411156E-5"/>
  </r>
  <r>
    <s v="ISOLA D'ASTI"/>
    <s v="comune.isoladasti.at@cert.legalmail.it"/>
    <x v="1"/>
    <x v="8"/>
    <n v="2121"/>
    <s v=""/>
    <s v="PIEMONTE"/>
    <n v="3.5378655531692153E-5"/>
  </r>
  <r>
    <s v="ISOLA DEL CANTONE"/>
    <s v="protocollo@pec.comune.isoladelcantone.ge.it"/>
    <x v="1"/>
    <x v="17"/>
    <n v="1535"/>
    <s v=""/>
    <s v="LIGURIA"/>
    <n v="2.5604071778004456E-5"/>
  </r>
  <r>
    <s v="ISOLA DEL GIGLIO"/>
    <s v="comuneisoladelgiglio@pcert.it"/>
    <x v="2"/>
    <x v="2"/>
    <n v="1418"/>
    <s v=""/>
    <s v="TOSCANA"/>
    <n v="2.3652491062677734E-5"/>
  </r>
  <r>
    <s v="ISOLA DEL GRAN SASSO D'ITALIA"/>
    <s v="info@cert.isoladelgransasso.gov.it"/>
    <x v="4"/>
    <x v="4"/>
    <n v="4840"/>
    <s v=""/>
    <s v="ABRUZZO"/>
    <n v="8.0732056941720896E-5"/>
  </r>
  <r>
    <s v="ISOLA DEL LIRI"/>
    <s v="protocolloisoladelliri@pec.it"/>
    <x v="2"/>
    <x v="9"/>
    <n v="11963"/>
    <s v=""/>
    <s v="LAZIO"/>
    <n v="1.9954495809789403E-4"/>
  </r>
  <r>
    <s v="ISOLA DEL PIANO"/>
    <s v="comune.isoladelpiano@emarche.it"/>
    <x v="2"/>
    <x v="12"/>
    <n v="635"/>
    <s v=""/>
    <s v="MARCHE"/>
    <n v="1.0591912429337349E-5"/>
  </r>
  <r>
    <s v="ISOLA DELLA SCALA"/>
    <s v="isoladellascala@cert.ip-veneto.net"/>
    <x v="0"/>
    <x v="0"/>
    <n v="11457"/>
    <s v=""/>
    <s v="VENETO"/>
    <n v="1.911047885085323E-4"/>
  </r>
  <r>
    <s v="ISOLA DELLE FEMMINE"/>
    <s v="anagrafe@pec.comune.isoladellefemmine.pa.it"/>
    <x v="3"/>
    <x v="6"/>
    <n v="7100"/>
    <s v=""/>
    <s v="SICILIA"/>
    <n v="1.1842925708392941E-4"/>
  </r>
  <r>
    <s v="ISOLA DI CAPO RIZZUTO"/>
    <s v="comune@pec.isolacr.it"/>
    <x v="4"/>
    <x v="11"/>
    <n v="15827"/>
    <s v=""/>
    <s v="CALABRIA"/>
    <n v="2.6399716223483817E-4"/>
  </r>
  <r>
    <s v="ISOLA DI FONDRA"/>
    <s v="comune.isoladifondra@pec.regione.lombardia.it"/>
    <x v="1"/>
    <x v="1"/>
    <n v="192"/>
    <s v=""/>
    <s v="LOMBARDIA"/>
    <n v="3.2025939943823164E-6"/>
  </r>
  <r>
    <s v="ISOLA DOVARESE"/>
    <s v="comune.isoladovarese@pec.regione.lombardia.it"/>
    <x v="1"/>
    <x v="1"/>
    <n v="1231"/>
    <s v=""/>
    <s v="LOMBARDIA"/>
    <n v="2.0533297953565789E-5"/>
  </r>
  <r>
    <s v="ISOLA RIZZA"/>
    <s v="servizidemografici.isolarizza@legalmail.it"/>
    <x v="0"/>
    <x v="0"/>
    <n v="3255"/>
    <s v=""/>
    <s v="VENETO"/>
    <n v="5.429397631101271E-5"/>
  </r>
  <r>
    <s v="ISOLA SANT'ANTONIO"/>
    <s v="segreteria@pec.comuneisolasantantonio.al.it"/>
    <x v="1"/>
    <x v="8"/>
    <n v="734"/>
    <s v=""/>
    <s v="PIEMONTE"/>
    <n v="1.2243249957690731E-5"/>
  </r>
  <r>
    <s v="ISOLA VICENTINA"/>
    <s v="isolavicentina.vi@cert.ip-veneto.net"/>
    <x v="0"/>
    <x v="0"/>
    <n v="9639"/>
    <s v=""/>
    <s v="VENETO"/>
    <n v="1.6078022662422475E-4"/>
  </r>
  <r>
    <s v="ISOLABELLA"/>
    <s v="isolabella@cert.ruparpiemonte.it"/>
    <x v="1"/>
    <x v="8"/>
    <n v="393"/>
    <s v=""/>
    <s v="PIEMONTE"/>
    <n v="6.5553095822513045E-6"/>
  </r>
  <r>
    <s v="ISOLABONA"/>
    <s v="postacert@pec.comuneisolabona.it"/>
    <x v="1"/>
    <x v="17"/>
    <n v="678"/>
    <s v=""/>
    <s v="LIGURIA"/>
    <n v="1.1309160042662555E-5"/>
  </r>
  <r>
    <s v="ISOLE TREMITI"/>
    <s v="anagrafetremiti@pec.it"/>
    <x v="4"/>
    <x v="7"/>
    <n v="455"/>
    <s v=""/>
    <s v="PUGLIA"/>
    <n v="7.5894805596039271E-6"/>
  </r>
  <r>
    <s v="ISORELLA"/>
    <s v="protocollo@pec.comune.isorella.bs.it"/>
    <x v="1"/>
    <x v="1"/>
    <n v="4091"/>
    <s v=""/>
    <s v="LOMBARDIA"/>
    <n v="6.8238604328219052E-5"/>
  </r>
  <r>
    <s v="ISPANI"/>
    <s v="protocollo.ispani@asmepec.it"/>
    <x v="4"/>
    <x v="10"/>
    <n v="1020"/>
    <s v=""/>
    <s v="CAMPANIA"/>
    <n v="1.7013780595156057E-5"/>
  </r>
  <r>
    <s v="ISPICA"/>
    <s v="info@cert.comune.ispica.rg.it"/>
    <x v="3"/>
    <x v="6"/>
    <n v="15122"/>
    <s v=""/>
    <s v="SICILIA"/>
    <n v="2.5223763741171558E-4"/>
  </r>
  <r>
    <s v="ISPRA"/>
    <s v="protocollo.ispra@pec.it"/>
    <x v="1"/>
    <x v="1"/>
    <n v="5178"/>
    <s v=""/>
    <s v="LOMBARDIA"/>
    <n v="8.6369956785998099E-5"/>
  </r>
  <r>
    <s v="ISSIGLIO"/>
    <s v="comune.issiglio@postecert.it"/>
    <x v="1"/>
    <x v="8"/>
    <n v="425"/>
    <s v=""/>
    <s v="PIEMONTE"/>
    <n v="7.0890752479816901E-6"/>
  </r>
  <r>
    <s v="ISSIME"/>
    <s v="protocollo@pec.comune.issime.ao.it"/>
    <x v="1"/>
    <x v="19"/>
    <n v="422"/>
    <s v=""/>
    <s v="VALLE D'AOSTA/VALLÉE D'AOSTE"/>
    <n v="7.0390347168194663E-6"/>
  </r>
  <r>
    <s v="ISSO"/>
    <s v="info@cert.comune.isso.bg.it"/>
    <x v="1"/>
    <x v="1"/>
    <n v="660"/>
    <s v=""/>
    <s v="LOMBARDIA"/>
    <n v="1.1008916855689213E-5"/>
  </r>
  <r>
    <s v="ISSOGNE"/>
    <s v="protocollo@pec.comune.issogne.ao.it"/>
    <x v="1"/>
    <x v="19"/>
    <n v="1396"/>
    <s v=""/>
    <s v="VALLE D'AOSTA/VALLÉE D'AOSTE"/>
    <n v="2.3285527167488093E-5"/>
  </r>
  <r>
    <s v="ISTRANA"/>
    <s v="istrana@pec.comune.istrana.tv.it"/>
    <x v="0"/>
    <x v="0"/>
    <n v="9041"/>
    <s v=""/>
    <s v="VENETO"/>
    <n v="1.5080548074588814E-4"/>
  </r>
  <r>
    <s v="ITALA"/>
    <s v="info@pec.comuneitala.it"/>
    <x v="3"/>
    <x v="6"/>
    <n v="1663"/>
    <s v=""/>
    <s v="SICILIA"/>
    <n v="2.7739134440926002E-5"/>
  </r>
  <r>
    <s v="ITRI"/>
    <s v="comune.itri@postecert.it"/>
    <x v="2"/>
    <x v="9"/>
    <n v="10460"/>
    <s v=""/>
    <s v="LAZIO"/>
    <n v="1.7447465198561996E-4"/>
  </r>
  <r>
    <s v="ITTIREDDU"/>
    <s v="segreteria@pec.comune.ittireddu.ss.it"/>
    <x v="3"/>
    <x v="3"/>
    <n v="580"/>
    <s v=""/>
    <s v="SARDEGNA"/>
    <n v="9.6745026913632475E-6"/>
  </r>
  <r>
    <s v="ITTIRI"/>
    <s v="servizidemografici@pec.comune.ittiri.ss.it"/>
    <x v="3"/>
    <x v="3"/>
    <n v="8868"/>
    <s v=""/>
    <s v="SARDEGNA"/>
    <n v="1.4791981011553324E-4"/>
  </r>
  <r>
    <s v="IVREA"/>
    <s v="protocollo@pec.comune.ivrea.to.it"/>
    <x v="1"/>
    <x v="8"/>
    <n v="23592"/>
    <s v=""/>
    <s v="PIEMONTE"/>
    <n v="3.9351873705972714E-4"/>
  </r>
  <r>
    <s v="IZANO"/>
    <s v="comune.izano@pec.regione.lombardia.it"/>
    <x v="1"/>
    <x v="1"/>
    <n v="2068"/>
    <s v=""/>
    <s v="LOMBARDIA"/>
    <n v="3.4494606147826199E-5"/>
  </r>
  <r>
    <s v="JACURSO"/>
    <s v="segretario.jacurso@asmepec.it"/>
    <x v="4"/>
    <x v="11"/>
    <n v="623"/>
    <s v=""/>
    <s v="CALABRIA"/>
    <n v="1.0391750304688453E-5"/>
  </r>
  <r>
    <s v="JELSI"/>
    <s v="comune.jelsicb@leqalmail.it"/>
    <x v="4"/>
    <x v="14"/>
    <n v="1797"/>
    <s v=""/>
    <s v="MOLISE"/>
    <n v="2.9974278166171993E-5"/>
  </r>
  <r>
    <s v="JENNE"/>
    <s v="comunejenne@pec.it"/>
    <x v="2"/>
    <x v="9"/>
    <n v="398"/>
    <s v=""/>
    <s v="LAZIO"/>
    <n v="6.638710467521677E-6"/>
  </r>
  <r>
    <s v="JERAGO CON ORAGO"/>
    <s v="comune.jeragoconorago@pec.regione.lombardia.it"/>
    <x v="1"/>
    <x v="1"/>
    <n v="5084"/>
    <s v=""/>
    <s v="LOMBARDIA"/>
    <n v="8.4802020142915092E-5"/>
  </r>
  <r>
    <s v="JERZU"/>
    <s v="protocollo@pec.comune.jerzu.og.it"/>
    <x v="3"/>
    <x v="3"/>
    <n v="3228"/>
    <s v=""/>
    <s v="SARDEGNA"/>
    <n v="5.3843611530552697E-5"/>
  </r>
  <r>
    <s v="JESI"/>
    <s v="protocollo.comune.jesi@legalmail.it"/>
    <x v="2"/>
    <x v="12"/>
    <n v="40303"/>
    <s v=""/>
    <s v="MARCHE"/>
    <n v="6.7226117581036719E-4"/>
  </r>
  <r>
    <s v="JESOLO"/>
    <s v="comune.jesolo@legalmail.it"/>
    <x v="0"/>
    <x v="0"/>
    <n v="24479"/>
    <s v=""/>
    <s v="VENETO"/>
    <n v="4.083140541066913E-4"/>
  </r>
  <r>
    <s v="JOLANDA DI SAVOIA"/>
    <s v="pec@cert-comune-jolandadisavoia-fe.it"/>
    <x v="0"/>
    <x v="15"/>
    <n v="3003"/>
    <s v=""/>
    <s v="EMILIA-ROMAGNA"/>
    <n v="5.0090571693385919E-5"/>
  </r>
  <r>
    <s v="JOPPOLO"/>
    <s v="protocollo.joppolo@asmepec.it"/>
    <x v="4"/>
    <x v="11"/>
    <n v="2090"/>
    <s v=""/>
    <s v="CALABRIA"/>
    <n v="3.4861570043015839E-5"/>
  </r>
  <r>
    <s v="JOPPOLO GIANCAXIO"/>
    <s v="anagrafe.statocivile@pec.comune.joppologiancaxio.ag.it"/>
    <x v="3"/>
    <x v="6"/>
    <n v="1210"/>
    <s v=""/>
    <s v="SICILIA"/>
    <n v="2.0183014235430224E-5"/>
  </r>
  <r>
    <s v="JOVENÇAN"/>
    <s v="PEC NON ESISTENTE"/>
    <x v="1"/>
    <x v="19"/>
    <n v="758"/>
    <s v=""/>
    <s v="VALLE D'AOSTA/VALLÉE D'AOSTE"/>
    <n v="1.2643574206988521E-5"/>
  </r>
  <r>
    <s v="LA CASSA"/>
    <s v="la.cassa@cert.ruparpiemonte.it"/>
    <x v="1"/>
    <x v="8"/>
    <n v="1781"/>
    <s v=""/>
    <s v="PIEMONTE"/>
    <n v="2.97073953333068E-5"/>
  </r>
  <r>
    <s v="LA LOGGIA"/>
    <s v="protocollo.laloggia@legalmail.it"/>
    <x v="1"/>
    <x v="8"/>
    <n v="8631"/>
    <s v=""/>
    <s v="PIEMONTE"/>
    <n v="1.4396660815371758E-4"/>
  </r>
  <r>
    <s v="LA MADDALENA"/>
    <s v="staff@pec.comunelamaddalena.it"/>
    <x v="3"/>
    <x v="3"/>
    <n v="10936"/>
    <s v=""/>
    <s v="SARDEGNA"/>
    <n v="1.8241441626335944E-4"/>
  </r>
  <r>
    <s v="LA MAGDELEINE"/>
    <s v="protocollo@pec.comune.la-magdeleine.ao.it"/>
    <x v="1"/>
    <x v="19"/>
    <n v="111"/>
    <s v=""/>
    <s v="VALLE D'AOSTA/VALLÉE D'AOSTE"/>
    <n v="1.8514996530022767E-6"/>
  </r>
  <r>
    <s v="LA MORRA"/>
    <s v="comune.lamorra@legalmail.it"/>
    <x v="1"/>
    <x v="8"/>
    <n v="2718"/>
    <s v=""/>
    <s v="PIEMONTE"/>
    <n v="4.5336721232974671E-5"/>
  </r>
  <r>
    <s v="LA SALLE"/>
    <s v="protocollo@pec.comune.lasalle.ao.it"/>
    <x v="1"/>
    <x v="19"/>
    <n v="2071"/>
    <s v=""/>
    <s v="VALLE D'AOSTA/VALLÉE D'AOSTE"/>
    <n v="3.4544646678988428E-5"/>
  </r>
  <r>
    <s v="LA SPEZIA"/>
    <s v="protocollo.comune.laspezia@legalmail.it"/>
    <x v="1"/>
    <x v="17"/>
    <n v="92659"/>
    <s v=""/>
    <s v="COMPRESO"/>
    <n v="1.5455685256534951E-3"/>
  </r>
  <r>
    <s v="LA THUILE"/>
    <s v="protocollo@pec.comune.la-thuile.ao.it"/>
    <x v="1"/>
    <x v="19"/>
    <n v="776"/>
    <s v=""/>
    <s v="VALLE D'AOSTA/VALLÉE D'AOSTE"/>
    <n v="1.2943817393961862E-5"/>
  </r>
  <r>
    <s v="LA VALLE"/>
    <s v="PEC NON ESISTENTE"/>
    <x v="0"/>
    <x v="18"/>
    <n v="1299"/>
    <s v=""/>
    <s v="TRENTINO-ALTO ADIGE/SÜDTIROL"/>
    <n v="2.1667549993242861E-5"/>
  </r>
  <r>
    <s v="LA VALLE AGORDINA"/>
    <s v="comune.lavalleagordina.bl@pecveneto.it"/>
    <x v="0"/>
    <x v="0"/>
    <n v="1150"/>
    <s v=""/>
    <s v="VENETO"/>
    <n v="1.918220361218575E-5"/>
  </r>
  <r>
    <s v="LA VALLETTA BRIANZA"/>
    <s v="comune.lavallettabrianza@pec.regione.lombardia.it"/>
    <x v="1"/>
    <x v="1"/>
    <n v="4676"/>
    <s v=""/>
    <s v="LOMBARDIA"/>
    <n v="7.7996507904852673E-5"/>
  </r>
  <r>
    <s v="LABICO"/>
    <s v="demografici@comune.labico.legalmail.it"/>
    <x v="2"/>
    <x v="9"/>
    <n v="5979"/>
    <s v=""/>
    <s v="LAZIO"/>
    <n v="9.9730778606311825E-5"/>
  </r>
  <r>
    <s v="LABRO"/>
    <s v="comune@pec.labro.gov.it"/>
    <x v="2"/>
    <x v="9"/>
    <n v="344"/>
    <s v=""/>
    <s v="LAZIO"/>
    <n v="5.7379809066016508E-6"/>
  </r>
  <r>
    <s v="LACCHIARELLA"/>
    <s v="protocollo@pec.comune.lacchiarella.mi.it"/>
    <x v="1"/>
    <x v="1"/>
    <n v="8390"/>
    <s v=""/>
    <s v="LOMBARDIA"/>
    <n v="1.3994668548368561E-4"/>
  </r>
  <r>
    <s v="LACCO AMENO"/>
    <s v="demografici@pec.comunelaccoameno.it"/>
    <x v="4"/>
    <x v="10"/>
    <n v="4675"/>
    <s v=""/>
    <s v="CAMPANIA"/>
    <n v="7.7979827727798595E-5"/>
  </r>
  <r>
    <s v="LACEDONIA"/>
    <s v="protocollo@pec.comunelacedonia.it"/>
    <x v="4"/>
    <x v="10"/>
    <n v="2465"/>
    <s v=""/>
    <s v="CAMPANIA"/>
    <n v="4.1116636438293801E-5"/>
  </r>
  <r>
    <s v="LACES"/>
    <s v="PEC NON ESISTENTE"/>
    <x v="0"/>
    <x v="18"/>
    <n v="5126"/>
    <s v=""/>
    <s v="TRENTINO-ALTO ADIGE/SÜDTIROL"/>
    <n v="8.5502587579186216E-5"/>
  </r>
  <r>
    <s v="LACONI"/>
    <s v="protocollo@pec.comune.laconi.or.it"/>
    <x v="3"/>
    <x v="3"/>
    <n v="2008"/>
    <s v=""/>
    <s v="SARDEGNA"/>
    <n v="3.3493795524581728E-5"/>
  </r>
  <r>
    <s v="LADISPOLI"/>
    <s v="comunediladispoli@certificazioneposta.it"/>
    <x v="2"/>
    <x v="9"/>
    <n v="37293"/>
    <s v=""/>
    <s v="LAZIO"/>
    <n v="6.220538428776028E-4"/>
  </r>
  <r>
    <s v="LAERRU"/>
    <s v="protocollo@pec.comunelaerru.ss.it"/>
    <x v="3"/>
    <x v="3"/>
    <n v="945"/>
    <s v=""/>
    <s v="SARDEGNA"/>
    <n v="1.5762767316100465E-5"/>
  </r>
  <r>
    <s v="LAGANADI"/>
    <s v="amministr.laganadi@asmepec.it"/>
    <x v="4"/>
    <x v="11"/>
    <n v="412"/>
    <s v=""/>
    <s v="CALABRIA"/>
    <n v="6.8722329462787212E-6"/>
  </r>
  <r>
    <s v="LAGHI"/>
    <s v="laghi.vi@cert.ip-veneto.net"/>
    <x v="0"/>
    <x v="0"/>
    <n v="123"/>
    <s v=""/>
    <s v="VENETO"/>
    <n v="2.0516617776511713E-6"/>
  </r>
  <r>
    <s v="LAGLIO"/>
    <s v="laglio.segreteria@legalmail.it"/>
    <x v="1"/>
    <x v="1"/>
    <n v="917"/>
    <s v=""/>
    <s v="LOMBARDIA"/>
    <n v="1.5295722358586377E-5"/>
  </r>
  <r>
    <s v="LAGNASCO"/>
    <s v="segreteria@pec.comune.lagnasco.cn.it"/>
    <x v="1"/>
    <x v="8"/>
    <n v="1405"/>
    <s v=""/>
    <s v="PIEMONTE"/>
    <n v="2.3435648760974763E-5"/>
  </r>
  <r>
    <s v="LAGO"/>
    <s v="amministrativo@pec.comune.lago.cs.it"/>
    <x v="4"/>
    <x v="11"/>
    <n v="2689"/>
    <s v=""/>
    <s v="CALABRIA"/>
    <n v="4.4852996098406507E-5"/>
  </r>
  <r>
    <s v="LAGONEGRO"/>
    <s v="comune.lagonegro.pz@pec.it"/>
    <x v="4"/>
    <x v="5"/>
    <n v="5725"/>
    <s v=""/>
    <s v="BASILICATA"/>
    <n v="9.5494013634576884E-5"/>
  </r>
  <r>
    <s v="LAGOSANTO"/>
    <s v="comune.lagosanto@cert.comune.lagosanto.fe.it"/>
    <x v="0"/>
    <x v="15"/>
    <n v="4952"/>
    <s v=""/>
    <s v="EMILIA-ROMAGNA"/>
    <n v="8.2600236771777249E-5"/>
  </r>
  <r>
    <s v="LAGUNDO"/>
    <s v="PEC NON ESISTENTE"/>
    <x v="0"/>
    <x v="18"/>
    <n v="4873"/>
    <s v=""/>
    <s v="TRENTINO-ALTO ADIGE/SÜDTIROL"/>
    <n v="8.1282502784505353E-5"/>
  </r>
  <r>
    <s v="LAIGUEGLIA"/>
    <s v="protocollo@postacertificata.comune.laigueglia.sv.it"/>
    <x v="1"/>
    <x v="17"/>
    <n v="1800"/>
    <s v=""/>
    <s v="LIGURIA"/>
    <n v="3.0024318697334218E-5"/>
  </r>
  <r>
    <s v="LAINATE"/>
    <s v="comune.lainate@pec.regione.lombardia.it"/>
    <x v="1"/>
    <x v="1"/>
    <n v="25054"/>
    <s v=""/>
    <s v="LOMBARDIA"/>
    <n v="4.1790515591278414E-4"/>
  </r>
  <r>
    <s v="LAINO"/>
    <s v="comune.laino@pec.provincia.como.it"/>
    <x v="1"/>
    <x v="1"/>
    <n v="517"/>
    <s v=""/>
    <s v="LOMBARDIA"/>
    <n v="8.6236515369565497E-6"/>
  </r>
  <r>
    <s v="LAINO BORGO"/>
    <s v="comune.lainoborgo.cs.it@pec.it"/>
    <x v="4"/>
    <x v="11"/>
    <n v="2027"/>
    <s v=""/>
    <s v="CALABRIA"/>
    <n v="3.3810718888609147E-5"/>
  </r>
  <r>
    <s v="LAINO CASTELLO"/>
    <s v="segretario.lainocastello@asmepec.it"/>
    <x v="4"/>
    <x v="11"/>
    <n v="879"/>
    <s v=""/>
    <s v="CALABRIA"/>
    <n v="1.4661875630531542E-5"/>
  </r>
  <r>
    <s v="LAION"/>
    <s v="PEC NON ESISTENTE"/>
    <x v="0"/>
    <x v="18"/>
    <n v="2619"/>
    <s v=""/>
    <s v="TRENTINO-ALTO ADIGE/SÜDTIROL"/>
    <n v="4.3685383704621285E-5"/>
  </r>
  <r>
    <s v="LAIVES"/>
    <s v="PEC NON ESISTENTE"/>
    <x v="0"/>
    <x v="18"/>
    <n v="16909"/>
    <s v=""/>
    <s v="TRENTINO-ALTO ADIGE/SÜDTIROL"/>
    <n v="2.8204511380734682E-4"/>
  </r>
  <r>
    <s v="LAJATICO"/>
    <s v="comune.lajatico@postacert.toscana.it"/>
    <x v="2"/>
    <x v="2"/>
    <n v="1376"/>
    <s v=""/>
    <s v="TOSCANA"/>
    <n v="2.2951923626406603E-5"/>
  </r>
  <r>
    <s v="LALLIO"/>
    <s v="comune.lallio@pec.regione.lombardia.it"/>
    <x v="1"/>
    <x v="1"/>
    <n v="4124"/>
    <s v=""/>
    <s v="LOMBARDIA"/>
    <n v="6.8789050171003509E-5"/>
  </r>
  <r>
    <s v="LAMA DEI PELIGNI"/>
    <s v="comunelamadeipeligni@pec.it"/>
    <x v="4"/>
    <x v="4"/>
    <n v="1364"/>
    <s v=""/>
    <s v="ABRUZZO"/>
    <n v="2.2751761501757708E-5"/>
  </r>
  <r>
    <s v="LAMA MOCOGNO"/>
    <s v="comune@cert.comune.lamamocogno.mo.it"/>
    <x v="0"/>
    <x v="15"/>
    <n v="2844"/>
    <s v=""/>
    <s v="EMILIA-ROMAGNA"/>
    <n v="4.7438423541788063E-5"/>
  </r>
  <r>
    <s v="LAMBRUGO"/>
    <s v="comune.lambrugo@pec.provincia.como.it"/>
    <x v="1"/>
    <x v="1"/>
    <n v="2469"/>
    <s v=""/>
    <s v="LOMBARDIA"/>
    <n v="4.1183357146510101E-5"/>
  </r>
  <r>
    <s v="LAMEZIA TERME"/>
    <s v="protocollo@pec.comunelameziaterme.it"/>
    <x v="4"/>
    <x v="11"/>
    <n v="70336"/>
    <s v=""/>
    <s v="COMPRESO"/>
    <n v="1.1732169332753885E-3"/>
  </r>
  <r>
    <s v="LAMON"/>
    <s v="lamon@postemailcertificata.it"/>
    <x v="0"/>
    <x v="0"/>
    <n v="3046"/>
    <s v=""/>
    <s v="VENETO"/>
    <n v="5.0807819306711129E-5"/>
  </r>
  <r>
    <s v="LAMPEDUSA E LINOSA"/>
    <s v="protocollo@pec.comune.lampedusaelinosa.ag.it"/>
    <x v="3"/>
    <x v="6"/>
    <n v="6105"/>
    <s v=""/>
    <s v="SICILIA"/>
    <n v="1.0183248091512522E-4"/>
  </r>
  <r>
    <s v="LAMPORECCHIO"/>
    <s v="comune.lamporecchio@postacert.toscana.it"/>
    <x v="2"/>
    <x v="2"/>
    <n v="7583"/>
    <s v=""/>
    <s v="TOSCANA"/>
    <n v="1.2648578260104744E-4"/>
  </r>
  <r>
    <s v="LAMPORO"/>
    <s v="lamporo@cert.ruparpiemonte.it"/>
    <x v="1"/>
    <x v="8"/>
    <n v="546"/>
    <s v=""/>
    <s v="PIEMONTE"/>
    <n v="9.1073766715247132E-6"/>
  </r>
  <r>
    <s v="LANA"/>
    <s v="PEC NON ESISTENTE"/>
    <x v="0"/>
    <x v="18"/>
    <n v="11251"/>
    <s v=""/>
    <s v="TRENTINO-ALTO ADIGE/SÜDTIROL"/>
    <n v="1.8766867203539293E-4"/>
  </r>
  <r>
    <s v="LANCIANO"/>
    <s v="comune.lanciano.chieti@legalmail.it"/>
    <x v="4"/>
    <x v="4"/>
    <n v="35921"/>
    <s v=""/>
    <s v="ABRUZZO"/>
    <n v="5.9916863995941247E-4"/>
  </r>
  <r>
    <s v="LANDIONA"/>
    <s v="landiona@pcert.it"/>
    <x v="1"/>
    <x v="8"/>
    <n v="590"/>
    <s v=""/>
    <s v="PIEMONTE"/>
    <n v="9.8413044619039943E-6"/>
  </r>
  <r>
    <s v="LANDRIANO"/>
    <s v="info@pec.comune.landriano.pv.it"/>
    <x v="1"/>
    <x v="1"/>
    <n v="5917"/>
    <s v=""/>
    <s v="LOMBARDIA"/>
    <n v="9.8696607628959198E-5"/>
  </r>
  <r>
    <s v="LANGHIRANO"/>
    <s v="protocollo@postacert.comune.langhirano.pr.it"/>
    <x v="0"/>
    <x v="15"/>
    <n v="9784"/>
    <s v=""/>
    <s v="EMILIA-ROMAGNA"/>
    <n v="1.6319885229706556E-4"/>
  </r>
  <r>
    <s v="LANGOSCO"/>
    <s v="comune.langosco@pec.provincia.pv.it"/>
    <x v="1"/>
    <x v="1"/>
    <n v="436"/>
    <s v=""/>
    <s v="LOMBARDIA"/>
    <n v="7.2725571955765104E-6"/>
  </r>
  <r>
    <s v="LANUSEI"/>
    <s v="protocollo.lanusei@pec.comunas.it"/>
    <x v="3"/>
    <x v="3"/>
    <n v="5492"/>
    <s v=""/>
    <s v="SARDEGNA"/>
    <n v="9.1607532380977511E-5"/>
  </r>
  <r>
    <s v="LANUVIO"/>
    <s v="segreterialanuvio@pec.provincia.roma.it"/>
    <x v="2"/>
    <x v="9"/>
    <n v="13006"/>
    <s v=""/>
    <s v="LAZIO"/>
    <n v="2.169423827652938E-4"/>
  </r>
  <r>
    <s v="LANZADA"/>
    <s v="comune.lanzada@pec.regione.lombardia.it"/>
    <x v="1"/>
    <x v="1"/>
    <n v="1372"/>
    <s v=""/>
    <s v="LOMBARDIA"/>
    <n v="2.2885202918190303E-5"/>
  </r>
  <r>
    <s v="LANZO TORINESE"/>
    <s v="comune.lanzotorinese@legalmail.it"/>
    <x v="1"/>
    <x v="8"/>
    <n v="5150"/>
    <s v=""/>
    <s v="PIEMONTE"/>
    <n v="8.5902911828484007E-5"/>
  </r>
  <r>
    <s v="LAPEDONA"/>
    <s v="lapedona@pec.ucvaldaso.it"/>
    <x v="2"/>
    <x v="12"/>
    <n v="1175"/>
    <s v=""/>
    <s v="MARCHE"/>
    <n v="1.9599208038537613E-5"/>
  </r>
  <r>
    <s v="LAPIO"/>
    <s v="anagrafe.lapio@asmepec.it"/>
    <x v="4"/>
    <x v="10"/>
    <n v="1648"/>
    <s v=""/>
    <s v="CAMPANIA"/>
    <n v="2.7488931785114885E-5"/>
  </r>
  <r>
    <s v="LAPPANO"/>
    <s v="protocollo.lappano@asmepec.it"/>
    <x v="4"/>
    <x v="11"/>
    <n v="986"/>
    <s v=""/>
    <s v="CALABRIA"/>
    <n v="1.6446654575317521E-5"/>
  </r>
  <r>
    <s v="L'AQUILA"/>
    <s v="protocollo@comune.laquila.postecert.it"/>
    <x v="4"/>
    <x v="4"/>
    <n v="66964"/>
    <s v=""/>
    <s v="COMPRESO"/>
    <n v="1.1169713762490491E-3"/>
  </r>
  <r>
    <s v="LARCIANO"/>
    <s v="comune.larciano@postacert.toscana.it"/>
    <x v="2"/>
    <x v="2"/>
    <n v="6418"/>
    <s v=""/>
    <s v="TOSCANA"/>
    <n v="1.0705337633305056E-4"/>
  </r>
  <r>
    <s v="LARDIRAGO"/>
    <s v="info@pec.comune.lardirago.pv.it"/>
    <x v="1"/>
    <x v="1"/>
    <n v="1200"/>
    <s v=""/>
    <s v="LOMBARDIA"/>
    <n v="2.0016212464889479E-5"/>
  </r>
  <r>
    <s v="LARIANO"/>
    <s v="protocollo@pec.comune.lariano.rm.it"/>
    <x v="2"/>
    <x v="9"/>
    <n v="12893"/>
    <s v=""/>
    <s v="LAZIO"/>
    <n v="2.1505752275818336E-4"/>
  </r>
  <r>
    <s v="LARINO"/>
    <s v="comune.larinocb@legalmail.it"/>
    <x v="4"/>
    <x v="14"/>
    <n v="7142"/>
    <s v=""/>
    <s v="MOLISE"/>
    <n v="1.1912982452020055E-4"/>
  </r>
  <r>
    <s v="LAS PLASSAS"/>
    <s v="protocollo.lasplassas@pec.comunas.it"/>
    <x v="3"/>
    <x v="3"/>
    <n v="257"/>
    <s v=""/>
    <s v="SARDEGNA"/>
    <n v="4.2868055028971629E-6"/>
  </r>
  <r>
    <s v="LASA"/>
    <s v="PEC NON ESISTENTE"/>
    <x v="0"/>
    <x v="18"/>
    <n v="3932"/>
    <s v=""/>
    <s v="TRENTINO-ALTO ADIGE/SÜDTIROL"/>
    <n v="6.5586456176621195E-5"/>
  </r>
  <r>
    <s v="LASCARI"/>
    <s v="comune@pec.comune.lascari.pa.it"/>
    <x v="3"/>
    <x v="6"/>
    <n v="3500"/>
    <s v=""/>
    <s v="SICILIA"/>
    <n v="5.8380619689260979E-5"/>
  </r>
  <r>
    <s v="LASNIGO"/>
    <s v="comune.lasnigo@halleypec.it"/>
    <x v="1"/>
    <x v="1"/>
    <n v="462"/>
    <s v=""/>
    <s v="LOMBARDIA"/>
    <n v="7.7062417989824483E-6"/>
  </r>
  <r>
    <s v="LASTEBASSE"/>
    <s v="lastebasse.vi@cert.ip-veneto.net"/>
    <x v="0"/>
    <x v="0"/>
    <n v="229"/>
    <s v=""/>
    <s v="VENETO"/>
    <n v="3.8197605453830755E-6"/>
  </r>
  <r>
    <s v="LASTRA A SIGNA"/>
    <s v="comune.lastra-a-signa@pec.it"/>
    <x v="2"/>
    <x v="2"/>
    <n v="18960"/>
    <s v=""/>
    <s v="TOSCANA"/>
    <n v="3.1625615694525378E-4"/>
  </r>
  <r>
    <s v="LATERA"/>
    <s v="comune.latera.vt@legalmail.it"/>
    <x v="2"/>
    <x v="9"/>
    <n v="933"/>
    <s v=""/>
    <s v="LAZIO"/>
    <n v="1.556260519145157E-5"/>
  </r>
  <r>
    <s v="LATERINA PERGINE VALDARNO"/>
    <s v="comune.laterinaperginevaldarno@postacert.toscana.it"/>
    <x v="2"/>
    <x v="2"/>
    <n v="6759"/>
    <s v=""/>
    <s v="TOSCANA"/>
    <n v="1.1274131670848998E-4"/>
  </r>
  <r>
    <s v="LATERZA"/>
    <s v="comunelaterza@pec.rupar.puglia.it"/>
    <x v="4"/>
    <x v="7"/>
    <n v="15296"/>
    <s v=""/>
    <s v="PUGLIA"/>
    <n v="2.5513998821912457E-4"/>
  </r>
  <r>
    <s v="LATIANO"/>
    <s v="segreteria@pec.latiano.gov.it"/>
    <x v="4"/>
    <x v="7"/>
    <n v="15045"/>
    <s v=""/>
    <s v="PUGLIA"/>
    <n v="2.5095326377855184E-4"/>
  </r>
  <r>
    <s v="LATINA"/>
    <s v="elettorale@pec.comune.latina.it"/>
    <x v="2"/>
    <x v="9"/>
    <n v="117892"/>
    <s v=""/>
    <s v="LAZIO"/>
    <n v="1.9664594332589585E-3"/>
  </r>
  <r>
    <s v="LATISANA"/>
    <s v="comune.latisana@certgov.fvg.it"/>
    <x v="0"/>
    <x v="16"/>
    <n v="13647"/>
    <s v=""/>
    <s v="FRIULI-VENEZIA GIULIA"/>
    <n v="2.276343762569556E-4"/>
  </r>
  <r>
    <s v="LATRONICO"/>
    <s v="anagrafe@pec.latronico.eu"/>
    <x v="4"/>
    <x v="5"/>
    <n v="4748"/>
    <s v=""/>
    <s v="BASILICATA"/>
    <n v="7.9197480652746033E-5"/>
  </r>
  <r>
    <s v="LATTARICO"/>
    <s v="protocollo.lattarico@asmepec.it"/>
    <x v="4"/>
    <x v="11"/>
    <n v="4058"/>
    <s v=""/>
    <s v="CALABRIA"/>
    <n v="6.7688158485434581E-5"/>
  </r>
  <r>
    <s v="LAUCO"/>
    <s v="comune.lauco@certgov.fvg.it"/>
    <x v="0"/>
    <x v="16"/>
    <n v="784"/>
    <s v=""/>
    <s v="FRIULI-VENEZIA GIULIA"/>
    <n v="1.3077258810394459E-5"/>
  </r>
  <r>
    <s v="LAUREANA CILENTO"/>
    <s v="protocollo@pec.comune.laureanacilentto.sa.it"/>
    <x v="4"/>
    <x v="10"/>
    <n v="1151"/>
    <s v=""/>
    <s v="CAMPANIA"/>
    <n v="1.9198883789239825E-5"/>
  </r>
  <r>
    <s v="LAUREANA DI BORRELLO"/>
    <s v="protocollo.laureanadiborrello@asmepec.it"/>
    <x v="4"/>
    <x v="11"/>
    <n v="5289"/>
    <s v=""/>
    <s v="CALABRIA"/>
    <n v="8.8221456439000373E-5"/>
  </r>
  <r>
    <s v="LAUREGNO"/>
    <s v="PEC NON ESISTENTE"/>
    <x v="0"/>
    <x v="18"/>
    <n v="344"/>
    <s v=""/>
    <s v="TRENTINO-ALTO ADIGE/SÜDTIROL"/>
    <n v="5.7379809066016508E-6"/>
  </r>
  <r>
    <s v="LAURENZANA"/>
    <s v="comunelaurenzana@cert.ruparbasilicata.it"/>
    <x v="4"/>
    <x v="5"/>
    <n v="1944"/>
    <s v=""/>
    <s v="BASILICATA"/>
    <n v="3.2426264193120957E-5"/>
  </r>
  <r>
    <s v="LAURIA"/>
    <s v="comune.lauria@cert.ruparbasilicata.it"/>
    <x v="4"/>
    <x v="5"/>
    <n v="13262"/>
    <s v=""/>
    <s v="BASILICATA"/>
    <n v="2.2121250809113688E-4"/>
  </r>
  <r>
    <s v="LAURIANO"/>
    <s v="lauriano@cert.ruparpiemonte.it"/>
    <x v="1"/>
    <x v="8"/>
    <n v="1493"/>
    <s v=""/>
    <s v="PIEMONTE"/>
    <n v="2.4903504341733326E-5"/>
  </r>
  <r>
    <s v="LAURINO"/>
    <s v="comune.laurino@asmepec.it"/>
    <x v="4"/>
    <x v="10"/>
    <n v="1708"/>
    <s v=""/>
    <s v="CAMPANIA"/>
    <n v="2.8489742408359359E-5"/>
  </r>
  <r>
    <s v="LAURITO"/>
    <s v="comune.laurito@asmepec.it"/>
    <x v="4"/>
    <x v="10"/>
    <n v="843"/>
    <s v=""/>
    <s v="CAMPANIA"/>
    <n v="1.4061389256584859E-5"/>
  </r>
  <r>
    <s v="LAURO"/>
    <s v="elettorale.lauro@asmepec.it"/>
    <x v="4"/>
    <x v="10"/>
    <n v="3608"/>
    <s v=""/>
    <s v="CAMPANIA"/>
    <n v="6.0182078811101031E-5"/>
  </r>
  <r>
    <s v="LAVAGNA"/>
    <s v="postacertificata@pec.comune.lavagna.ge.it"/>
    <x v="1"/>
    <x v="17"/>
    <n v="12579"/>
    <s v=""/>
    <s v="LIGURIA"/>
    <n v="2.0981994716320397E-4"/>
  </r>
  <r>
    <s v="LAVAGNO"/>
    <s v="comune.lavagno.vr@pecveneto.it"/>
    <x v="0"/>
    <x v="0"/>
    <n v="8101"/>
    <s v=""/>
    <s v="VENETO"/>
    <n v="1.3512611431505805E-4"/>
  </r>
  <r>
    <s v="LAVARONE"/>
    <s v="protocollo@cert.comune.lavarone.tn.it"/>
    <x v="0"/>
    <x v="18"/>
    <n v="1087"/>
    <s v=""/>
    <s v="TRENTINO-ALTO ADIGE/SÜDTIROL"/>
    <n v="1.8131352457779054E-5"/>
  </r>
  <r>
    <s v="LAVELLO"/>
    <s v="demograficilavello@pec.comune.lavello.pz.it"/>
    <x v="4"/>
    <x v="5"/>
    <n v="13590"/>
    <s v=""/>
    <s v="BASILICATA"/>
    <n v="2.2668360616487335E-4"/>
  </r>
  <r>
    <s v="LAVENA PONTE TRESA"/>
    <s v="comune.lavenapontetresa@legalmail.it"/>
    <x v="1"/>
    <x v="1"/>
    <n v="5414"/>
    <s v=""/>
    <s v="LOMBARDIA"/>
    <n v="9.0306478570759694E-5"/>
  </r>
  <r>
    <s v="LAVENO-MOMBELLO"/>
    <s v="protocollo.lavenomombello@cert.saga.it"/>
    <x v="1"/>
    <x v="1"/>
    <n v="8905"/>
    <s v=""/>
    <s v="LOMBARDIA"/>
    <n v="1.48536976666534E-4"/>
  </r>
  <r>
    <s v="LAVENONE"/>
    <s v="protocollo@pec.comune.lavenone.bs.it"/>
    <x v="1"/>
    <x v="1"/>
    <n v="607"/>
    <s v=""/>
    <s v="LOMBARDIA"/>
    <n v="1.0124867471823261E-5"/>
  </r>
  <r>
    <s v="LAVIANO"/>
    <s v="anagrafe.laviano@asmepec.it"/>
    <x v="4"/>
    <x v="10"/>
    <n v="1485"/>
    <s v=""/>
    <s v="CAMPANIA"/>
    <n v="2.4770062925300731E-5"/>
  </r>
  <r>
    <s v="LAVIS"/>
    <s v="pec.comunelavis@legalmail.it"/>
    <x v="0"/>
    <x v="18"/>
    <n v="8636"/>
    <s v=""/>
    <s v="TRENTINO-ALTO ADIGE/SÜDTIROL"/>
    <n v="1.4405000903898793E-4"/>
  </r>
  <r>
    <s v="LAZISE"/>
    <s v="comune.lazise.urp@halleypec.it"/>
    <x v="0"/>
    <x v="0"/>
    <n v="6695"/>
    <s v=""/>
    <s v="VENETO"/>
    <n v="1.1167378537702921E-4"/>
  </r>
  <r>
    <s v="LAZZATE"/>
    <s v="segreteria.comune.lazzate@pec.regione.lombardia.it"/>
    <x v="1"/>
    <x v="1"/>
    <n v="7603"/>
    <s v=""/>
    <s v="LOMBARDIA"/>
    <n v="1.2681938614212893E-4"/>
  </r>
  <r>
    <s v="LECCE"/>
    <s v="protocollo@pec.comune.lecce.it"/>
    <x v="4"/>
    <x v="7"/>
    <n v="89916"/>
    <s v=""/>
    <s v="COMPRESO"/>
    <n v="1.4998147999941687E-3"/>
  </r>
  <r>
    <s v="LECCE NEI MARSI"/>
    <s v="comune.lecceneimarsi.aq@pec.comnet-ra.it"/>
    <x v="4"/>
    <x v="4"/>
    <n v="1735"/>
    <s v=""/>
    <s v="ABRUZZO"/>
    <n v="2.8940107188819372E-5"/>
  </r>
  <r>
    <s v="LECCO"/>
    <s v="comune@pec.comune.lecco.it"/>
    <x v="1"/>
    <x v="1"/>
    <n v="46705"/>
    <s v=""/>
    <s v="LOMBARDIA"/>
    <n v="7.7904766931055256E-4"/>
  </r>
  <r>
    <s v="LEDRO"/>
    <s v="comune@pec.comune.ledro.tn.it"/>
    <x v="0"/>
    <x v="18"/>
    <n v="5448"/>
    <s v=""/>
    <s v="TRENTINO-ALTO ADIGE/SÜDTIROL"/>
    <n v="9.087360459059823E-5"/>
  </r>
  <r>
    <s v="LEFFE"/>
    <s v="comune@pec.comune.leffe.bg.it"/>
    <x v="1"/>
    <x v="1"/>
    <n v="4671"/>
    <s v=""/>
    <s v="LOMBARDIA"/>
    <n v="7.7913107019582294E-5"/>
  </r>
  <r>
    <s v="LEGGIUNO"/>
    <s v="comune.leggiuno.va@halleycert.it"/>
    <x v="1"/>
    <x v="1"/>
    <n v="3571"/>
    <s v=""/>
    <s v="LOMBARDIA"/>
    <n v="5.9564912260100273E-5"/>
  </r>
  <r>
    <s v="LEGNAGO"/>
    <s v="legnago.vr@cert.ip-veneto.net"/>
    <x v="0"/>
    <x v="0"/>
    <n v="24992"/>
    <s v=""/>
    <s v="VENETO"/>
    <n v="4.1687098493543151E-4"/>
  </r>
  <r>
    <s v="LEGNANO"/>
    <s v="comune.legnano@cert.legalmail.it"/>
    <x v="1"/>
    <x v="1"/>
    <n v="57647"/>
    <s v=""/>
    <s v="COMPRESO"/>
    <n v="9.615621666362365E-4"/>
  </r>
  <r>
    <s v="LEGNARO"/>
    <s v="legnaro.pd@cert.ip-veneto.net"/>
    <x v="0"/>
    <x v="0"/>
    <n v="8544"/>
    <s v=""/>
    <s v="VENETO"/>
    <n v="1.4251543275001308E-4"/>
  </r>
  <r>
    <s v="LEI"/>
    <s v="protocollo@pec.comune.lei.nu.it"/>
    <x v="3"/>
    <x v="3"/>
    <n v="566"/>
    <s v=""/>
    <s v="SARDEGNA"/>
    <n v="9.4409802126062034E-6"/>
  </r>
  <r>
    <s v="LEINI"/>
    <s v="comune.leini.to@cert.legalmail.it"/>
    <x v="1"/>
    <x v="8"/>
    <n v="15320"/>
    <s v=""/>
    <s v="PIEMONTE"/>
    <n v="2.5554031246842235E-4"/>
  </r>
  <r>
    <s v="LEIVI"/>
    <s v="protocollo@pec.comune.leivi.ge.it"/>
    <x v="1"/>
    <x v="17"/>
    <n v="2349"/>
    <s v=""/>
    <s v="LIGURIA"/>
    <n v="3.9181735900021154E-5"/>
  </r>
  <r>
    <s v="LEMIE"/>
    <s v="lemie@pcert.it"/>
    <x v="1"/>
    <x v="8"/>
    <n v="189"/>
    <s v=""/>
    <s v="PIEMONTE"/>
    <n v="3.152553463220093E-6"/>
  </r>
  <r>
    <s v="LENDINARA"/>
    <s v="segreteria@pec.comune.lendinara.ro.it"/>
    <x v="0"/>
    <x v="0"/>
    <n v="12024"/>
    <s v=""/>
    <s v="VENETO"/>
    <n v="2.0056244889819257E-4"/>
  </r>
  <r>
    <s v="LENI"/>
    <s v="arcoraci@comuneleni.telecompost.it"/>
    <x v="3"/>
    <x v="6"/>
    <n v="702"/>
    <s v=""/>
    <s v="SICILIA"/>
    <n v="1.1709484291960344E-5"/>
  </r>
  <r>
    <s v="LENNA"/>
    <s v="comune.lenna@legalmail.it"/>
    <x v="1"/>
    <x v="1"/>
    <n v="641"/>
    <s v=""/>
    <s v="LOMBARDIA"/>
    <n v="1.0691993491661797E-5"/>
  </r>
  <r>
    <s v="LENO"/>
    <s v="protocollo@pec.comune.leno.bs.it"/>
    <x v="1"/>
    <x v="1"/>
    <n v="14364"/>
    <s v=""/>
    <s v="LOMBARDIA"/>
    <n v="2.3959406320472705E-4"/>
  </r>
  <r>
    <s v="LENOLA"/>
    <s v="protocollo@pec.comune.lenola.lt.it"/>
    <x v="2"/>
    <x v="9"/>
    <n v="4155"/>
    <s v=""/>
    <s v="LAZIO"/>
    <n v="6.9306135659679823E-5"/>
  </r>
  <r>
    <s v="LENTA"/>
    <s v="lenta@cert.ruparpiemonte.it"/>
    <x v="1"/>
    <x v="8"/>
    <n v="878"/>
    <s v=""/>
    <s v="PIEMONTE"/>
    <n v="1.4645195453477469E-5"/>
  </r>
  <r>
    <s v="LENTATE SUL SEVESO"/>
    <s v="comune.lentatesulseveso@legalmail.it"/>
    <x v="1"/>
    <x v="1"/>
    <n v="15486"/>
    <s v=""/>
    <s v="LOMBARDIA"/>
    <n v="2.5830922185939871E-4"/>
  </r>
  <r>
    <s v="LENTELLA"/>
    <s v="comune.lentella.ch@halleycert.it"/>
    <x v="4"/>
    <x v="4"/>
    <n v="725"/>
    <s v=""/>
    <s v="ABRUZZO"/>
    <n v="1.209312836420406E-5"/>
  </r>
  <r>
    <s v="LENTIAI"/>
    <s v="PEC NON ESISTENTE"/>
    <x v="0"/>
    <x v="0"/>
    <n v="2979"/>
    <s v=""/>
    <s v="VENETO"/>
    <n v="4.9690247444088128E-5"/>
  </r>
  <r>
    <s v="LENTINI"/>
    <s v="protocollo@pec.comune.lentini.sr.it "/>
    <x v="3"/>
    <x v="6"/>
    <n v="24484"/>
    <s v=""/>
    <s v="SICILIA"/>
    <n v="4.0839745499196166E-4"/>
  </r>
  <r>
    <s v="LEONESSA"/>
    <s v="comune@pec.comunedileonessa.it"/>
    <x v="2"/>
    <x v="9"/>
    <n v="2480"/>
    <s v=""/>
    <s v="LAZIO"/>
    <n v="4.1366839094104925E-5"/>
  </r>
  <r>
    <s v="LEONFORTE"/>
    <s v="protocollo@pec.comune.leonforte.en.it"/>
    <x v="3"/>
    <x v="6"/>
    <n v="13878"/>
    <s v=""/>
    <s v="SICILIA"/>
    <n v="2.3148749715644682E-4"/>
  </r>
  <r>
    <s v="LEPORANO"/>
    <s v="affarigenerali.comuneleporano@postecert.it"/>
    <x v="4"/>
    <x v="7"/>
    <n v="7802"/>
    <s v=""/>
    <s v="PUGLIA"/>
    <n v="1.3013874137588976E-4"/>
  </r>
  <r>
    <s v="LEQUILE"/>
    <s v="protocollo@pec.comune.lequile.le.it"/>
    <x v="4"/>
    <x v="7"/>
    <n v="8624"/>
    <s v=""/>
    <s v="PUGLIA"/>
    <n v="1.4384984691433904E-4"/>
  </r>
  <r>
    <s v="LEQUIO BERRIA"/>
    <s v="lequio.berria@cert.ruparpiemonte.it"/>
    <x v="1"/>
    <x v="8"/>
    <n v="494"/>
    <s v=""/>
    <s v="PIEMONTE"/>
    <n v="8.2400074647128357E-6"/>
  </r>
  <r>
    <s v="LEQUIO TANARO"/>
    <s v="comune.lequiotanaro.cn@legalmail.it"/>
    <x v="1"/>
    <x v="8"/>
    <n v="819"/>
    <s v=""/>
    <s v="PIEMONTE"/>
    <n v="1.3661065007287068E-5"/>
  </r>
  <r>
    <s v="LERCARA FRIDDI"/>
    <s v="comune.lercarafriddi@pec.it"/>
    <x v="3"/>
    <x v="6"/>
    <n v="6935"/>
    <s v=""/>
    <s v="SICILIA"/>
    <n v="1.1567702787000711E-4"/>
  </r>
  <r>
    <s v="LERICI"/>
    <s v="comunedilerici@postecert.it"/>
    <x v="1"/>
    <x v="17"/>
    <n v="10090"/>
    <s v=""/>
    <s v="LIGURIA"/>
    <n v="1.6830298647561235E-4"/>
  </r>
  <r>
    <s v="LERMA"/>
    <s v="protocollo@pec.comune.lerma.al.it"/>
    <x v="1"/>
    <x v="8"/>
    <n v="873"/>
    <s v=""/>
    <s v="PIEMONTE"/>
    <n v="1.4561794568207096E-5"/>
  </r>
  <r>
    <s v="LESA"/>
    <s v="lesa@cert.ruparpiemonte.it"/>
    <x v="1"/>
    <x v="8"/>
    <n v="2236"/>
    <s v=""/>
    <s v="PIEMONTE"/>
    <n v="3.7296875892910729E-5"/>
  </r>
  <r>
    <s v="LESEGNO"/>
    <s v="comune.lesegno.cn@legalmail.it"/>
    <x v="1"/>
    <x v="8"/>
    <n v="854"/>
    <s v=""/>
    <s v="PIEMONTE"/>
    <n v="1.4244871204179679E-5"/>
  </r>
  <r>
    <s v="LESIGNANO DE' BAGNI"/>
    <s v="PEC NON ESISTENTE"/>
    <x v="0"/>
    <x v="15"/>
    <n v="4759"/>
    <s v=""/>
    <s v="EMILIA-ROMAGNA"/>
    <n v="7.9380962600340856E-5"/>
  </r>
  <r>
    <s v="LESINA"/>
    <s v="comunelesina@pec.it"/>
    <x v="4"/>
    <x v="7"/>
    <n v="6319"/>
    <s v=""/>
    <s v="PUGLIA"/>
    <n v="1.0540203880469717E-4"/>
  </r>
  <r>
    <s v="LESMO"/>
    <s v="comune.lesmo@legalmail.it"/>
    <x v="1"/>
    <x v="1"/>
    <n v="8094"/>
    <s v=""/>
    <s v="LOMBARDIA"/>
    <n v="1.3500935307567954E-4"/>
  </r>
  <r>
    <s v="LESSOLO"/>
    <s v="comune.lessolo.to@cert.legalmail.it"/>
    <x v="1"/>
    <x v="8"/>
    <n v="1982"/>
    <s v=""/>
    <s v="PIEMONTE"/>
    <n v="3.3060110921175787E-5"/>
  </r>
  <r>
    <s v="LESSONA"/>
    <s v="lessona@pec.ptbiellese.it"/>
    <x v="1"/>
    <x v="8"/>
    <n v="2835"/>
    <s v=""/>
    <s v="PIEMONTE"/>
    <n v="4.7288301948301389E-5"/>
  </r>
  <r>
    <s v="LESTIZZA"/>
    <s v="comune.lestizza@certgov.fvg.it"/>
    <x v="0"/>
    <x v="16"/>
    <n v="3885"/>
    <s v=""/>
    <s v="FRIULI-VENEZIA GIULIA"/>
    <n v="6.4802487855079692E-5"/>
  </r>
  <r>
    <s v="LETINO"/>
    <s v="letino.gov@pec.it"/>
    <x v="4"/>
    <x v="10"/>
    <n v="715"/>
    <s v=""/>
    <s v="CAMPANIA"/>
    <n v="1.1926326593663315E-5"/>
  </r>
  <r>
    <s v="LETOJANNI"/>
    <s v="protocollo@pec.comune.letojanni.me.it"/>
    <x v="3"/>
    <x v="6"/>
    <n v="2699"/>
    <s v=""/>
    <s v="SICILIA"/>
    <n v="4.5019797868947252E-5"/>
  </r>
  <r>
    <s v="LETTERE"/>
    <s v="affarigenerali.comunedilettere@pec.it "/>
    <x v="4"/>
    <x v="10"/>
    <n v="6153"/>
    <s v=""/>
    <s v="CAMPANIA"/>
    <n v="1.0263312941372081E-4"/>
  </r>
  <r>
    <s v="LETTOMANOPPELLO"/>
    <s v="comune.lettomanoppello@pec.it"/>
    <x v="4"/>
    <x v="4"/>
    <n v="3019"/>
    <s v=""/>
    <s v="ABRUZZO"/>
    <n v="5.0357454526251115E-5"/>
  </r>
  <r>
    <s v="LETTOPALENA"/>
    <s v="comune.lettopalena@legalmail.it"/>
    <x v="4"/>
    <x v="4"/>
    <n v="365"/>
    <s v=""/>
    <s v="ABRUZZO"/>
    <n v="6.0882646247372162E-6"/>
  </r>
  <r>
    <s v="LEVANTO"/>
    <s v="comune.levanto.sp@legalmail.it"/>
    <x v="1"/>
    <x v="17"/>
    <n v="5509"/>
    <s v=""/>
    <s v="LIGURIA"/>
    <n v="9.1891095390896779E-5"/>
  </r>
  <r>
    <s v="LEVATE"/>
    <s v="comune.levate@legalmail.it"/>
    <x v="1"/>
    <x v="1"/>
    <n v="3802"/>
    <s v=""/>
    <s v="LOMBARDIA"/>
    <n v="6.3418033159591495E-5"/>
  </r>
  <r>
    <s v="LEVERANO"/>
    <s v="protocollo.comune.leverano@pec.rupar.puglia.it"/>
    <x v="4"/>
    <x v="7"/>
    <n v="14069"/>
    <s v=""/>
    <s v="PUGLIA"/>
    <n v="2.3467341097377505E-4"/>
  </r>
  <r>
    <s v="LEVICE"/>
    <s v="levice@cert.ruparpiemonte.it"/>
    <x v="1"/>
    <x v="8"/>
    <n v="246"/>
    <s v=""/>
    <s v="PIEMONTE"/>
    <n v="4.1033235553023427E-6"/>
  </r>
  <r>
    <s v="LEVICO TERME"/>
    <s v="comunelevicoterme@cert.legalmail.it"/>
    <x v="0"/>
    <x v="18"/>
    <n v="7516"/>
    <s v=""/>
    <s v="TRENTINO-ALTO ADIGE/SÜDTIROL"/>
    <n v="1.2536821073842443E-4"/>
  </r>
  <r>
    <s v="LEVONE"/>
    <s v="levone@cert.ruparpiemonte.it"/>
    <x v="1"/>
    <x v="8"/>
    <n v="439"/>
    <s v=""/>
    <s v="PIEMONTE"/>
    <n v="7.3225977267387343E-6"/>
  </r>
  <r>
    <s v="LEZZENO"/>
    <s v="comune.lezzeno@pec.provincia.como.it"/>
    <x v="1"/>
    <x v="1"/>
    <n v="2052"/>
    <s v=""/>
    <s v="LOMBARDIA"/>
    <n v="3.4227723314961009E-5"/>
  </r>
  <r>
    <s v="LIBERI"/>
    <s v="comuneliberi@asmepec.it"/>
    <x v="4"/>
    <x v="10"/>
    <n v="1157"/>
    <s v=""/>
    <s v="CAMPANIA"/>
    <n v="1.9298964851564273E-5"/>
  </r>
  <r>
    <s v="LIBRIZZI"/>
    <s v="comune.librizzi@pec.it"/>
    <x v="3"/>
    <x v="6"/>
    <n v="1771"/>
    <s v=""/>
    <s v="SICILIA"/>
    <n v="2.9540593562766055E-5"/>
  </r>
  <r>
    <s v="LICATA"/>
    <s v="protocollo@cert.comune.licata.ag.it"/>
    <x v="3"/>
    <x v="6"/>
    <n v="38125"/>
    <s v=""/>
    <s v="SICILIA"/>
    <n v="6.3593175018659281E-4"/>
  </r>
  <r>
    <s v="LICCIANA NARDI"/>
    <s v="comune.licciananardi@legalmail.it"/>
    <x v="2"/>
    <x v="2"/>
    <n v="4955"/>
    <s v=""/>
    <s v="TOSCANA"/>
    <n v="8.2650277302939471E-5"/>
  </r>
  <r>
    <s v="LICENZA"/>
    <s v="servizidemografici.licenza@legalmail.it"/>
    <x v="2"/>
    <x v="9"/>
    <n v="1012"/>
    <s v=""/>
    <s v="LAZIO"/>
    <n v="1.6880339178723459E-5"/>
  </r>
  <r>
    <s v="LICODIA EUBEA"/>
    <s v="comune.licodiaeubea.ct@pec.it"/>
    <x v="3"/>
    <x v="6"/>
    <n v="3047"/>
    <s v=""/>
    <s v="SICILIA"/>
    <n v="5.08244994837652E-5"/>
  </r>
  <r>
    <s v="LIERNA"/>
    <s v="comune.lierna@pec.comune.lierna.lc.it"/>
    <x v="1"/>
    <x v="1"/>
    <n v="2232"/>
    <s v=""/>
    <s v="LOMBARDIA"/>
    <n v="3.7230155184694428E-5"/>
  </r>
  <r>
    <s v="LIGNANA"/>
    <s v="lignana@cert.ruparpiemonte.it"/>
    <x v="1"/>
    <x v="8"/>
    <n v="579"/>
    <s v=""/>
    <s v="PIEMONTE"/>
    <n v="9.657822514309174E-6"/>
  </r>
  <r>
    <s v="LIGNANO SABBIADORO"/>
    <s v="comune.lignanosabbiadoro@certgov.fvg.it"/>
    <x v="0"/>
    <x v="16"/>
    <n v="6447"/>
    <s v=""/>
    <s v="FRIULI-VENEZIA GIULIA"/>
    <n v="1.0753710146761873E-4"/>
  </r>
  <r>
    <s v="LILLIANES"/>
    <s v="protocollo@pec.comune.lillianes.ao.it"/>
    <x v="1"/>
    <x v="19"/>
    <n v="465"/>
    <s v=""/>
    <s v="VALLE D'AOSTA/VALLÉE D'AOSTE"/>
    <n v="7.7562823301446722E-6"/>
  </r>
  <r>
    <s v="LIMANA"/>
    <s v="limana.bl@cert.ip-veneto.net"/>
    <x v="0"/>
    <x v="0"/>
    <n v="5061"/>
    <s v=""/>
    <s v="VENETO"/>
    <n v="8.441837607067138E-5"/>
  </r>
  <r>
    <s v="LIMATOLA"/>
    <s v="protocollolimatola@pec.it"/>
    <x v="4"/>
    <x v="10"/>
    <n v="4077"/>
    <s v=""/>
    <s v="CAMPANIA"/>
    <n v="6.8005081849462006E-5"/>
  </r>
  <r>
    <s v="LIMBADI"/>
    <s v="comune.limbadi@asmepec.it"/>
    <x v="4"/>
    <x v="11"/>
    <n v="3498"/>
    <s v=""/>
    <s v="CALABRIA"/>
    <n v="5.8347259335152828E-5"/>
  </r>
  <r>
    <s v="LIMBIATE"/>
    <s v="comune.limbiate@pec.regione.lombardia.it"/>
    <x v="1"/>
    <x v="1"/>
    <n v="33903"/>
    <s v=""/>
    <s v="LOMBARDIA"/>
    <n v="5.6550804266429001E-4"/>
  </r>
  <r>
    <s v="LIMENA"/>
    <s v="limena.pd@cert.ip-veneto.net"/>
    <x v="0"/>
    <x v="0"/>
    <n v="7699"/>
    <s v=""/>
    <s v="VENETO"/>
    <n v="1.2842068313932009E-4"/>
  </r>
  <r>
    <s v="LIMIDO COMASCO"/>
    <s v="info@pec.comune.limidocomasco.co.it"/>
    <x v="1"/>
    <x v="1"/>
    <n v="3793"/>
    <s v=""/>
    <s v="LOMBARDIA"/>
    <n v="6.3267911566104829E-5"/>
  </r>
  <r>
    <s v="LIMINA"/>
    <s v="segreteria.elettorale@pec.comune.limina.me.it"/>
    <x v="3"/>
    <x v="6"/>
    <n v="900"/>
    <s v=""/>
    <s v="SICILIA"/>
    <n v="1.5012159348667109E-5"/>
  </r>
  <r>
    <s v="LIMONE PIEMONTE"/>
    <s v="comune.limonepiemonte.cn@legalmail.it"/>
    <x v="1"/>
    <x v="8"/>
    <n v="1490"/>
    <s v=""/>
    <s v="PIEMONTE"/>
    <n v="2.4853463810571103E-5"/>
  </r>
  <r>
    <s v="LIMONE SUL GARDA"/>
    <s v="protocollo@pec.comune.limonesulgarda.bs.it"/>
    <x v="1"/>
    <x v="1"/>
    <n v="1151"/>
    <s v=""/>
    <s v="LOMBARDIA"/>
    <n v="1.9198883789239825E-5"/>
  </r>
  <r>
    <s v="LIMOSANO"/>
    <s v="comunelimosano.cb@postecert.it"/>
    <x v="4"/>
    <x v="14"/>
    <n v="826"/>
    <s v=""/>
    <s v="MOLISE"/>
    <n v="1.3777826246665591E-5"/>
  </r>
  <r>
    <s v="LINAROLO"/>
    <s v="comune.linarolo@pec.regione.lombardia.it"/>
    <x v="1"/>
    <x v="1"/>
    <n v="2754"/>
    <s v=""/>
    <s v="LOMBARDIA"/>
    <n v="4.593720760692135E-5"/>
  </r>
  <r>
    <s v="LINGUAGLOSSA"/>
    <s v="comune.linguaglossa@pec.it"/>
    <x v="3"/>
    <x v="6"/>
    <n v="5416"/>
    <s v=""/>
    <s v="SICILIA"/>
    <n v="9.0339838924867851E-5"/>
  </r>
  <r>
    <s v="LIONI"/>
    <s v="protocollo@pec.comune.lioni.av.it"/>
    <x v="4"/>
    <x v="10"/>
    <n v="6335"/>
    <s v=""/>
    <s v="CAMPANIA"/>
    <n v="1.0566892163756238E-4"/>
  </r>
  <r>
    <s v="LIPARI"/>
    <s v="info@pec.comunelipari.it"/>
    <x v="3"/>
    <x v="6"/>
    <n v="11642"/>
    <s v=""/>
    <s v="SICILIA"/>
    <n v="1.9419062126353609E-4"/>
  </r>
  <r>
    <s v="LIPOMO"/>
    <s v="comune.lipomo@pec.provincia.como.it"/>
    <x v="1"/>
    <x v="1"/>
    <n v="5800"/>
    <s v=""/>
    <s v="LOMBARDIA"/>
    <n v="9.6745026913632479E-5"/>
  </r>
  <r>
    <s v="LIRIO"/>
    <s v="protocollo@pec.comune.lirio.pv.it"/>
    <x v="1"/>
    <x v="1"/>
    <n v="136"/>
    <s v=""/>
    <s v="LOMBARDIA"/>
    <n v="2.2685040793541407E-6"/>
  </r>
  <r>
    <s v="LISCATE"/>
    <s v="demografici.comune.liscate@pec.regione.lombardia.it"/>
    <x v="1"/>
    <x v="1"/>
    <n v="4050"/>
    <s v=""/>
    <s v="LOMBARDIA"/>
    <n v="6.7554717069001993E-5"/>
  </r>
  <r>
    <s v="LISCIA"/>
    <s v="comune.liscia@pec.it"/>
    <x v="4"/>
    <x v="4"/>
    <n v="712"/>
    <s v=""/>
    <s v="ABRUZZO"/>
    <n v="1.1876286062501091E-5"/>
  </r>
  <r>
    <s v="LISCIANO NICCONE"/>
    <s v="comune.liscianoniccone@postacert.umbria.it"/>
    <x v="2"/>
    <x v="13"/>
    <n v="624"/>
    <s v=""/>
    <s v="UMBRIA"/>
    <n v="1.0408430481742529E-5"/>
  </r>
  <r>
    <s v="LISIO"/>
    <s v="lisio@cert.ruparpiemonte.it"/>
    <x v="1"/>
    <x v="8"/>
    <n v="214"/>
    <s v=""/>
    <s v="PIEMONTE"/>
    <n v="3.569557889571957E-6"/>
  </r>
  <r>
    <s v="LISSONE"/>
    <s v="pec@comunedilissone.it"/>
    <x v="1"/>
    <x v="1"/>
    <n v="42220"/>
    <s v=""/>
    <s v="LOMBARDIA"/>
    <n v="7.0423707522302814E-4"/>
  </r>
  <r>
    <s v="LIVERI"/>
    <s v="segreteria@pec.comune.liveri.na.it"/>
    <x v="4"/>
    <x v="10"/>
    <n v="1679"/>
    <s v=""/>
    <s v="CAMPANIA"/>
    <n v="2.8006017273791195E-5"/>
  </r>
  <r>
    <s v="LIVIGNO"/>
    <s v="comune.livigno@legalmail.it"/>
    <x v="1"/>
    <x v="1"/>
    <n v="5976"/>
    <s v=""/>
    <s v="LOMBARDIA"/>
    <n v="9.9680738075149603E-5"/>
  </r>
  <r>
    <s v="LIVINALLONGO DEL COL DI LANA"/>
    <s v="sindaco.comune.livinallongo.bl@pecveneto.it"/>
    <x v="0"/>
    <x v="0"/>
    <n v="1384"/>
    <s v=""/>
    <s v="VENETO"/>
    <n v="2.3085365042839198E-5"/>
  </r>
  <r>
    <s v="LIVO"/>
    <s v="comune@pec.comune.livo.tn.it"/>
    <x v="1"/>
    <x v="1"/>
    <n v="190"/>
    <s v=""/>
    <s v="LOMBARDIA"/>
    <n v="3.1692336402741673E-6"/>
  </r>
  <r>
    <s v="LIVO"/>
    <s v="comune@pec.comune.livo.tn.it"/>
    <x v="0"/>
    <x v="18"/>
    <n v="887"/>
    <s v=""/>
    <s v="TRENTINO-ALTO ADIGE/SÜDTIROL"/>
    <n v="1.479531704696414E-5"/>
  </r>
  <r>
    <s v="LIVORNO"/>
    <s v="comune.livorno@postacert.toscana.it"/>
    <x v="2"/>
    <x v="2"/>
    <n v="157052"/>
    <s v=""/>
    <s v="TOSCANA"/>
    <n v="2.6196551666965188E-3"/>
  </r>
  <r>
    <s v="LIVORNO FERRARIS"/>
    <s v="info@pec.livornof.it"/>
    <x v="1"/>
    <x v="8"/>
    <n v="4450"/>
    <s v=""/>
    <s v="PIEMONTE"/>
    <n v="7.422678789063181E-5"/>
  </r>
  <r>
    <s v="LIVRAGA"/>
    <s v="comune.livraga@pec.it"/>
    <x v="1"/>
    <x v="1"/>
    <n v="2602"/>
    <s v=""/>
    <s v="LOMBARDIA"/>
    <n v="4.3401820694702017E-5"/>
  </r>
  <r>
    <s v="LIZZANELLO"/>
    <s v="ufficio.ragioneria.lizzanello@pec.rupar.puglia.it"/>
    <x v="4"/>
    <x v="7"/>
    <n v="11549"/>
    <s v=""/>
    <s v="PUGLIA"/>
    <n v="1.9263936479750715E-4"/>
  </r>
  <r>
    <s v="LIZZANO"/>
    <s v="statocivile.comunelizzano.ta@pec.rupar.puglia.it"/>
    <x v="4"/>
    <x v="7"/>
    <n v="10238"/>
    <s v=""/>
    <s v="PUGLIA"/>
    <n v="1.7077165267961539E-4"/>
  </r>
  <r>
    <s v="LIZZANO IN BELVEDERE"/>
    <s v="comune.lizzanoinbelvedere@cert.provincia.bo.it"/>
    <x v="0"/>
    <x v="15"/>
    <n v="2309"/>
    <s v=""/>
    <s v="EMILIA-ROMAGNA"/>
    <n v="3.8514528817858173E-5"/>
  </r>
  <r>
    <s v="LOANO"/>
    <s v="loano@peccomuneloano.it"/>
    <x v="1"/>
    <x v="17"/>
    <n v="11563"/>
    <s v=""/>
    <s v="LIGURIA"/>
    <n v="1.928728872762642E-4"/>
  </r>
  <r>
    <s v="LOAZZOLO"/>
    <s v="loazzolo@cert.ruparpiemonte.it"/>
    <x v="1"/>
    <x v="8"/>
    <n v="337"/>
    <s v=""/>
    <s v="PIEMONTE"/>
    <n v="5.6212196672231287E-6"/>
  </r>
  <r>
    <s v="LOCANA"/>
    <s v="demografici.locana@actaliscertymail.it"/>
    <x v="1"/>
    <x v="8"/>
    <n v="1601"/>
    <s v=""/>
    <s v="PIEMONTE"/>
    <n v="2.6704963463573378E-5"/>
  </r>
  <r>
    <s v="LOCATE DI TRIULZI"/>
    <s v="comune@pec.comune.locateditriulzi.mi.it"/>
    <x v="1"/>
    <x v="1"/>
    <n v="9655"/>
    <s v=""/>
    <s v="LOMBARDIA"/>
    <n v="1.6104710945708992E-4"/>
  </r>
  <r>
    <s v="LOCATE VARESINO"/>
    <s v="locatevaresino@actaliscertymail.it"/>
    <x v="1"/>
    <x v="1"/>
    <n v="4216"/>
    <s v=""/>
    <s v="LOMBARDIA"/>
    <n v="7.0323626459978372E-5"/>
  </r>
  <r>
    <s v="LOCATELLO"/>
    <s v="comune.locatello@pec.regione.lombardia.it"/>
    <x v="1"/>
    <x v="1"/>
    <n v="819"/>
    <s v=""/>
    <s v="LOMBARDIA"/>
    <n v="1.3661065007287068E-5"/>
  </r>
  <r>
    <s v="LOCERI"/>
    <s v="protocollo@pec.comuneloceri.it"/>
    <x v="3"/>
    <x v="3"/>
    <n v="1278"/>
    <s v=""/>
    <s v="SARDEGNA"/>
    <n v="2.1317266275107296E-5"/>
  </r>
  <r>
    <s v="LOCOROTONDO"/>
    <s v="protocollo.comune.locorotondo@pec.rupar.puglia.it"/>
    <x v="4"/>
    <x v="7"/>
    <n v="14161"/>
    <s v=""/>
    <s v="PUGLIA"/>
    <n v="2.3620798726274993E-4"/>
  </r>
  <r>
    <s v="LOCRI"/>
    <s v="comunelocri@legalmail.it"/>
    <x v="4"/>
    <x v="11"/>
    <n v="12459"/>
    <s v=""/>
    <s v="CALABRIA"/>
    <n v="2.07818325916715E-4"/>
  </r>
  <r>
    <s v="LOCULI"/>
    <s v="protocollo@pec.comune.loculi.nu.it"/>
    <x v="3"/>
    <x v="3"/>
    <n v="515"/>
    <s v=""/>
    <s v="SARDEGNA"/>
    <n v="8.590291182848401E-6"/>
  </r>
  <r>
    <s v="LODÈ"/>
    <s v="protocollo@pec.comunedilode.it"/>
    <x v="3"/>
    <x v="3"/>
    <n v="1894"/>
    <s v=""/>
    <s v="SARDEGNA"/>
    <n v="3.1592255340417225E-5"/>
  </r>
  <r>
    <s v="LODI"/>
    <s v="comunedilodi@legalmail.it"/>
    <x v="1"/>
    <x v="1"/>
    <n v="43332"/>
    <s v=""/>
    <s v="LOMBARDIA"/>
    <n v="7.2278543210715907E-4"/>
  </r>
  <r>
    <s v="LODI VECCHIO"/>
    <s v="comune.lodivecchio@pec.regione.lombardia.it"/>
    <x v="1"/>
    <x v="1"/>
    <n v="7356"/>
    <s v=""/>
    <s v="LOMBARDIA"/>
    <n v="1.2269938240977251E-4"/>
  </r>
  <r>
    <s v="LODINE"/>
    <s v="affarigenerali@pec.comunelodine.gov.it"/>
    <x v="3"/>
    <x v="3"/>
    <n v="358"/>
    <s v=""/>
    <s v="SARDEGNA"/>
    <n v="5.9715033853586941E-6"/>
  </r>
  <r>
    <s v="LODRINO"/>
    <s v="protocollo@pec.comune.lodrino.bs.it"/>
    <x v="1"/>
    <x v="1"/>
    <n v="1750"/>
    <s v=""/>
    <s v="LOMBARDIA"/>
    <n v="2.9190309844630489E-5"/>
  </r>
  <r>
    <s v="LOGRATO"/>
    <s v="protocollo@pec.comune.lograto.bs.it"/>
    <x v="1"/>
    <x v="1"/>
    <n v="3793"/>
    <s v=""/>
    <s v="LOMBARDIA"/>
    <n v="6.3267911566104829E-5"/>
  </r>
  <r>
    <s v="LOIANO"/>
    <s v="comune.loiano@cert.provincia.bo.it"/>
    <x v="0"/>
    <x v="15"/>
    <n v="4434"/>
    <s v=""/>
    <s v="EMILIA-ROMAGNA"/>
    <n v="7.3959905057766621E-5"/>
  </r>
  <r>
    <s v="LOIRI PORTO SAN PAOLO"/>
    <s v="protocollo.loiriportosanpaolo@legalmail.it"/>
    <x v="3"/>
    <x v="3"/>
    <n v="3234"/>
    <s v=""/>
    <s v="SARDEGNA"/>
    <n v="5.3943692592877142E-5"/>
  </r>
  <r>
    <s v="LOMAGNA"/>
    <s v="comune.lomagna.lc@halleycert.it"/>
    <x v="1"/>
    <x v="1"/>
    <n v="4899"/>
    <s v=""/>
    <s v="LOMBARDIA"/>
    <n v="8.1716187387911301E-5"/>
  </r>
  <r>
    <s v="LOMAZZO"/>
    <s v="comune.lomazzo@pec.provincia.como.it"/>
    <x v="1"/>
    <x v="1"/>
    <n v="9194"/>
    <s v=""/>
    <s v="LOMBARDIA"/>
    <n v="1.5335754783516156E-4"/>
  </r>
  <r>
    <s v="LOMBARDORE"/>
    <s v="amministrativo.lombardore@pec.it"/>
    <x v="1"/>
    <x v="8"/>
    <n v="1706"/>
    <s v=""/>
    <s v="PIEMONTE"/>
    <n v="2.8456382054251208E-5"/>
  </r>
  <r>
    <s v="LOMBRIASCO"/>
    <s v="protocollo@pec.comune.lombriasco.to.it"/>
    <x v="1"/>
    <x v="8"/>
    <n v="1056"/>
    <s v=""/>
    <s v="PIEMONTE"/>
    <n v="1.761426696910274E-5"/>
  </r>
  <r>
    <s v="LOMELLO"/>
    <s v="segreteria.comune.lomello@pec.regione.lombardia.it"/>
    <x v="1"/>
    <x v="1"/>
    <n v="2295"/>
    <s v=""/>
    <s v="LOMBARDIA"/>
    <n v="3.8281006339101127E-5"/>
  </r>
  <r>
    <s v="LONA-LASES"/>
    <s v="comunelonalases@pec.it"/>
    <x v="0"/>
    <x v="18"/>
    <n v="876"/>
    <s v=""/>
    <s v="TRENTINO-ALTO ADIGE/SÜDTIROL"/>
    <n v="1.461183509936932E-5"/>
  </r>
  <r>
    <s v="LONATE CEPPINO"/>
    <s v="comune.lonateceppino@pec.regione.lombardia.it"/>
    <x v="1"/>
    <x v="1"/>
    <n v="4860"/>
    <s v=""/>
    <s v="LOMBARDIA"/>
    <n v="8.1065660482802386E-5"/>
  </r>
  <r>
    <s v="LONATE POZZOLO"/>
    <s v="comune@lonatepozzolo.legalmailpa.it"/>
    <x v="1"/>
    <x v="1"/>
    <n v="11748"/>
    <s v=""/>
    <s v="LOMBARDIA"/>
    <n v="1.9595872003126799E-4"/>
  </r>
  <r>
    <s v="LONATO DEL GARDA"/>
    <s v="protocollo@pec.comune.lonato.bs.it"/>
    <x v="1"/>
    <x v="1"/>
    <n v="15559"/>
    <s v=""/>
    <s v="LOMBARDIA"/>
    <n v="2.5952687478434614E-4"/>
  </r>
  <r>
    <s v="LONDA"/>
    <s v="londa@postacert.toscana.it"/>
    <x v="2"/>
    <x v="2"/>
    <n v="1827"/>
    <s v=""/>
    <s v="TOSCANA"/>
    <n v="3.0474683477794231E-5"/>
  </r>
  <r>
    <s v="LONGANO"/>
    <s v="comune.longano@pec.it"/>
    <x v="4"/>
    <x v="14"/>
    <n v="697"/>
    <s v=""/>
    <s v="MOLISE"/>
    <n v="1.1626083406689972E-5"/>
  </r>
  <r>
    <s v="LONGARE"/>
    <s v="longare.vi@cert.ip-veneto.net"/>
    <x v="0"/>
    <x v="0"/>
    <n v="5654"/>
    <s v=""/>
    <s v="VENETO"/>
    <n v="9.430972106373759E-5"/>
  </r>
  <r>
    <s v="LONGARONE"/>
    <s v="comune.longarone.bl@pecveneto.it"/>
    <x v="0"/>
    <x v="0"/>
    <n v="5555"/>
    <s v=""/>
    <s v="VENETO"/>
    <n v="9.2658383535384204E-5"/>
  </r>
  <r>
    <s v="LONGHENA"/>
    <s v="protocollo@pec.comune.longhena.bs.it"/>
    <x v="1"/>
    <x v="1"/>
    <n v="607"/>
    <s v=""/>
    <s v="LOMBARDIA"/>
    <n v="1.0124867471823261E-5"/>
  </r>
  <r>
    <s v="LONGI"/>
    <s v="protocollo@pec.comunelongi.it"/>
    <x v="3"/>
    <x v="6"/>
    <n v="1562"/>
    <s v=""/>
    <s v="SICILIA"/>
    <n v="2.6054436558464469E-5"/>
  </r>
  <r>
    <s v="LONGIANO"/>
    <s v="comune.longiano@cert.provincia.fc.it"/>
    <x v="0"/>
    <x v="15"/>
    <n v="6837"/>
    <s v=""/>
    <s v="EMILIA-ROMAGNA"/>
    <n v="1.140423705187078E-4"/>
  </r>
  <r>
    <s v="LONGOBARDI"/>
    <s v="segreteriaelettorale.longobardi@asmepec.it"/>
    <x v="4"/>
    <x v="11"/>
    <n v="2256"/>
    <s v=""/>
    <s v="CALABRIA"/>
    <n v="3.7630479433992219E-5"/>
  </r>
  <r>
    <s v="LONGOBUCCO"/>
    <s v="demografici@pec.comunelongobucco.eu"/>
    <x v="4"/>
    <x v="11"/>
    <n v="3479"/>
    <s v=""/>
    <s v="CALABRIA"/>
    <n v="5.803033597112541E-5"/>
  </r>
  <r>
    <s v="LONGONE AL SEGRINO"/>
    <s v="comune.longonealsegrino@pec.como.it"/>
    <x v="1"/>
    <x v="1"/>
    <n v="1780"/>
    <s v=""/>
    <s v="LOMBARDIA"/>
    <n v="2.9690715156252725E-5"/>
  </r>
  <r>
    <s v="LONGONE SABINO"/>
    <s v="comunelongonesabino@pec.it"/>
    <x v="2"/>
    <x v="9"/>
    <n v="583"/>
    <s v=""/>
    <s v="LAZIO"/>
    <n v="9.7245432225254714E-6"/>
  </r>
  <r>
    <s v="LONIGO"/>
    <s v="segreteria.comune.lonigo.vi@pecveneto.it"/>
    <x v="0"/>
    <x v="0"/>
    <n v="15581"/>
    <s v=""/>
    <s v="VENETO"/>
    <n v="2.5989383867953579E-4"/>
  </r>
  <r>
    <s v="LORANZÈ"/>
    <s v="comune.loranze@pec.it"/>
    <x v="1"/>
    <x v="8"/>
    <n v="1126"/>
    <s v=""/>
    <s v="PIEMONTE"/>
    <n v="1.8781879362887959E-5"/>
  </r>
  <r>
    <s v="LOREGGIA"/>
    <s v="comune.loreggia.pd@pecveneto.it"/>
    <x v="0"/>
    <x v="0"/>
    <n v="7297"/>
    <s v=""/>
    <s v="VENETO"/>
    <n v="1.217152519635821E-4"/>
  </r>
  <r>
    <s v="LOREGLIA"/>
    <s v="comune.loreglia@legalmail.it"/>
    <x v="1"/>
    <x v="8"/>
    <n v="262"/>
    <s v=""/>
    <s v="PIEMONTE"/>
    <n v="4.3702063881675363E-6"/>
  </r>
  <r>
    <s v="LORENZAGO DI CADORE"/>
    <s v="comune.lorenzagodicadore.bl@pecveneto.it"/>
    <x v="0"/>
    <x v="0"/>
    <n v="567"/>
    <s v=""/>
    <s v="VENETO"/>
    <n v="9.4576603896602786E-6"/>
  </r>
  <r>
    <s v="LOREO"/>
    <s v="comune.loreo@anutel.it"/>
    <x v="0"/>
    <x v="0"/>
    <n v="3568"/>
    <s v=""/>
    <s v="VENETO"/>
    <n v="5.9514871728938051E-5"/>
  </r>
  <r>
    <s v="LORETO"/>
    <s v="comune.loreto@emarche.it"/>
    <x v="2"/>
    <x v="12"/>
    <n v="12533"/>
    <s v=""/>
    <s v="MARCHE"/>
    <n v="2.0905265901871651E-4"/>
  </r>
  <r>
    <s v="LORETO APRUTINO"/>
    <s v="comune.loretoaprutino@pec.it"/>
    <x v="4"/>
    <x v="4"/>
    <n v="7619"/>
    <s v=""/>
    <s v="ABRUZZO"/>
    <n v="1.270862689749941E-4"/>
  </r>
  <r>
    <s v="LORIA"/>
    <s v="info@comuneloria.legalmail.it"/>
    <x v="0"/>
    <x v="0"/>
    <n v="9097"/>
    <s v=""/>
    <s v="VENETO"/>
    <n v="1.5173957066091633E-4"/>
  </r>
  <r>
    <s v="LORO CIUFFENNA"/>
    <s v="comune.loro-ciuffenna@postacert.toscana.it"/>
    <x v="2"/>
    <x v="2"/>
    <n v="5892"/>
    <s v=""/>
    <s v="TOSCANA"/>
    <n v="9.8279603202607342E-5"/>
  </r>
  <r>
    <s v="LORO PICENO"/>
    <s v="comune.loropiceno.mc@legalmail.it"/>
    <x v="2"/>
    <x v="12"/>
    <n v="2481"/>
    <s v=""/>
    <s v="MARCHE"/>
    <n v="4.1383519271158997E-5"/>
  </r>
  <r>
    <s v="LORSICA"/>
    <s v="comunelorsica@actaliscertymail.it"/>
    <x v="1"/>
    <x v="17"/>
    <n v="519"/>
    <s v=""/>
    <s v="LIGURIA"/>
    <n v="8.6570118910647001E-6"/>
  </r>
  <r>
    <s v="LOSINE"/>
    <s v="comune.losine@pec.it"/>
    <x v="1"/>
    <x v="1"/>
    <n v="591"/>
    <s v=""/>
    <s v="LOMBARDIA"/>
    <n v="9.8579846389580678E-6"/>
  </r>
  <r>
    <s v="LOTZORAI"/>
    <s v="protocollo.lotzorai@pec.comunas.it"/>
    <x v="3"/>
    <x v="3"/>
    <n v="2151"/>
    <s v=""/>
    <s v="SARDEGNA"/>
    <n v="3.5879060843314389E-5"/>
  </r>
  <r>
    <s v="LOVERE"/>
    <s v="comune.lovere@pec.regione.lombardia.it "/>
    <x v="1"/>
    <x v="1"/>
    <n v="5318"/>
    <s v=""/>
    <s v="LOMBARDIA"/>
    <n v="8.8705181573568544E-5"/>
  </r>
  <r>
    <s v="LOVERO"/>
    <s v="protocollo.lovero@cert.provincia.so.it"/>
    <x v="1"/>
    <x v="1"/>
    <n v="667"/>
    <s v=""/>
    <s v="LOMBARDIA"/>
    <n v="1.1125678095067735E-5"/>
  </r>
  <r>
    <s v="LOZIO"/>
    <s v="protocollo@pec.comune.lozio.bs.it"/>
    <x v="1"/>
    <x v="1"/>
    <n v="418"/>
    <s v=""/>
    <s v="LOMBARDIA"/>
    <n v="6.9723140086031681E-6"/>
  </r>
  <r>
    <s v="LOZZA"/>
    <s v="comune.lozza@pec.regione.lombardia.it"/>
    <x v="1"/>
    <x v="1"/>
    <n v="1237"/>
    <s v=""/>
    <s v="LOMBARDIA"/>
    <n v="2.0633379015890237E-5"/>
  </r>
  <r>
    <s v="LOZZO ATESTINO"/>
    <s v="comunelozzo.pd@legalmailpa.it"/>
    <x v="0"/>
    <x v="0"/>
    <n v="3179"/>
    <s v=""/>
    <s v="VENETO"/>
    <n v="5.3026282854903044E-5"/>
  </r>
  <r>
    <s v="LOZZO DI CADORE"/>
    <s v="comune.lozzodicadore.bl@pecveneto.it"/>
    <x v="0"/>
    <x v="0"/>
    <n v="1497"/>
    <s v=""/>
    <s v="VENETO"/>
    <n v="2.4970225049949623E-5"/>
  </r>
  <r>
    <s v="LOZZOLO"/>
    <s v="municipio@pec.comune.lozzolo.vc.it"/>
    <x v="1"/>
    <x v="8"/>
    <n v="819"/>
    <s v=""/>
    <s v="PIEMONTE"/>
    <n v="1.3661065007287068E-5"/>
  </r>
  <r>
    <s v="LU"/>
    <s v="PEC NON ESISTENTE"/>
    <x v="1"/>
    <x v="8"/>
    <n v="1181"/>
    <s v=""/>
    <s v="PIEMONTE"/>
    <n v="1.969928910086206E-5"/>
  </r>
  <r>
    <s v="LUBRIANO"/>
    <s v="comunelubriano@legalmail.it"/>
    <x v="2"/>
    <x v="9"/>
    <n v="919"/>
    <s v=""/>
    <s v="LAZIO"/>
    <n v="1.5329082712694524E-5"/>
  </r>
  <r>
    <s v="LUCCA"/>
    <s v="comune.lucca@postacert.toscana.it"/>
    <x v="2"/>
    <x v="2"/>
    <n v="87200"/>
    <s v=""/>
    <s v="COMPRESO"/>
    <n v="1.4545114391153022E-3"/>
  </r>
  <r>
    <s v="LUCCA SICULA"/>
    <s v="comunediluccasicula@pec.it"/>
    <x v="3"/>
    <x v="6"/>
    <n v="1917"/>
    <s v=""/>
    <s v="SICILIA"/>
    <n v="3.1975899412660944E-5"/>
  </r>
  <r>
    <s v="LUCERA"/>
    <s v="comune.lucera@anutel.it"/>
    <x v="4"/>
    <x v="7"/>
    <n v="34333"/>
    <s v=""/>
    <s v="PUGLIA"/>
    <n v="5.7268051879754203E-4"/>
  </r>
  <r>
    <s v="LUCIGNANO"/>
    <s v="comune.lucignano@postacert.toscana.it"/>
    <x v="2"/>
    <x v="2"/>
    <n v="3615"/>
    <s v=""/>
    <s v="TOSCANA"/>
    <n v="6.0298840050479554E-5"/>
  </r>
  <r>
    <s v="LUCINASCO"/>
    <s v="comune.lucinasco.im@legalmail.it"/>
    <x v="1"/>
    <x v="17"/>
    <n v="280"/>
    <s v=""/>
    <s v="LIGURIA"/>
    <n v="4.6704495751408787E-6"/>
  </r>
  <r>
    <s v="LUCITO"/>
    <s v="comunelucito.utc@legalmail.it"/>
    <x v="4"/>
    <x v="14"/>
    <n v="734"/>
    <s v=""/>
    <s v="MOLISE"/>
    <n v="1.2243249957690731E-5"/>
  </r>
  <r>
    <s v="LUCO DEI MARSI"/>
    <s v="info@pec.comune.lucodeimarsi.aq.it"/>
    <x v="4"/>
    <x v="4"/>
    <n v="5868"/>
    <s v=""/>
    <s v="ABRUZZO"/>
    <n v="9.7879278953309551E-5"/>
  </r>
  <r>
    <s v="LUCOLI"/>
    <s v="protocollo.lucoli.aq@legalmail.it"/>
    <x v="4"/>
    <x v="4"/>
    <n v="1019"/>
    <s v=""/>
    <s v="ABRUZZO"/>
    <n v="1.6997100418101982E-5"/>
  </r>
  <r>
    <s v="LUGAGNANO VAL D'ARDA"/>
    <s v="comune.lugagnano@sintranet.legalmail.it"/>
    <x v="0"/>
    <x v="15"/>
    <n v="4155"/>
    <s v=""/>
    <s v="EMILIA-ROMAGNA"/>
    <n v="6.9306135659679823E-5"/>
  </r>
  <r>
    <s v="LUGNACCO"/>
    <s v="PEC NON ESISTENTE"/>
    <x v="1"/>
    <x v="8"/>
    <n v="379"/>
    <s v=""/>
    <s v="PIEMONTE"/>
    <n v="6.3217871034942603E-6"/>
  </r>
  <r>
    <s v="LUGNANO IN TEVERINA"/>
    <s v="comune.lugnanointeverina@postacert.umbria.it"/>
    <x v="2"/>
    <x v="13"/>
    <n v="1539"/>
    <s v=""/>
    <s v="UMBRIA"/>
    <n v="2.5670792486220757E-5"/>
  </r>
  <r>
    <s v="LUGO"/>
    <s v="pg.comune.lugo.ra.it@cert.legalmail.it"/>
    <x v="0"/>
    <x v="15"/>
    <n v="32062"/>
    <s v=""/>
    <s v="EMILIA-ROMAGNA"/>
    <n v="5.3479983670773866E-4"/>
  </r>
  <r>
    <s v="LUGO DI VICENZA"/>
    <s v="lugodivicenza.vi@cert.ip-veneto.net"/>
    <x v="0"/>
    <x v="0"/>
    <n v="3739"/>
    <s v=""/>
    <s v="VENETO"/>
    <n v="6.2367182005184803E-5"/>
  </r>
  <r>
    <s v="LUINO"/>
    <s v="comune.luino@legalmail.it"/>
    <x v="1"/>
    <x v="1"/>
    <n v="14276"/>
    <s v=""/>
    <s v="LOMBARDIA"/>
    <n v="2.3812620762396849E-4"/>
  </r>
  <r>
    <s v="LUISAGO"/>
    <s v="comune.luisago@legalmail.it"/>
    <x v="1"/>
    <x v="1"/>
    <n v="2686"/>
    <s v=""/>
    <s v="LOMBARDIA"/>
    <n v="4.4802955567244285E-5"/>
  </r>
  <r>
    <s v="LULA"/>
    <s v="protocollo@pec.comune.lula.nu.it"/>
    <x v="3"/>
    <x v="3"/>
    <n v="1495"/>
    <s v=""/>
    <s v="SARDEGNA"/>
    <n v="2.4936864695841476E-5"/>
  </r>
  <r>
    <s v="LUMARZO"/>
    <s v="comune.lumarzo.ge@pec.it"/>
    <x v="1"/>
    <x v="17"/>
    <n v="1594"/>
    <s v=""/>
    <s v="LIGURIA"/>
    <n v="2.6588202224194858E-5"/>
  </r>
  <r>
    <s v="LUMEZZANE"/>
    <s v="comune.lumezzane@cert.legalmail.it"/>
    <x v="1"/>
    <x v="1"/>
    <n v="23390"/>
    <s v=""/>
    <s v="LOMBARDIA"/>
    <n v="3.9014934129480406E-4"/>
  </r>
  <r>
    <s v="LUNAMATRONA"/>
    <s v="protocollo@pec.comune.lunamatrona.ca.it"/>
    <x v="3"/>
    <x v="3"/>
    <n v="1783"/>
    <s v=""/>
    <s v="SARDEGNA"/>
    <n v="2.974075568741495E-5"/>
  </r>
  <r>
    <s v="LUNANO"/>
    <s v="comune.lunano@emarche.it"/>
    <x v="2"/>
    <x v="12"/>
    <n v="1528"/>
    <s v=""/>
    <s v="MARCHE"/>
    <n v="2.5487310538625937E-5"/>
  </r>
  <r>
    <s v="LUNGAVILLA"/>
    <s v="comune.lungavilla@legalpec.it"/>
    <x v="1"/>
    <x v="1"/>
    <n v="2412"/>
    <s v=""/>
    <s v="LOMBARDIA"/>
    <n v="4.0232587054427853E-5"/>
  </r>
  <r>
    <s v="LUNGRO"/>
    <s v="segreteria.lungro@asmepec.it"/>
    <x v="4"/>
    <x v="11"/>
    <n v="2517"/>
    <s v=""/>
    <s v="CALABRIA"/>
    <n v="4.1984005645105683E-5"/>
  </r>
  <r>
    <s v="LUNI"/>
    <s v="segreteria@pec.comune.luni.sp.it"/>
    <x v="1"/>
    <x v="17"/>
    <n v="8405"/>
    <s v=""/>
    <s v="LIGURIA"/>
    <n v="1.4019688813949672E-4"/>
  </r>
  <r>
    <s v="LUOGOSANO"/>
    <s v="anagrafe.luogosano@cert.irpinianet.eu"/>
    <x v="4"/>
    <x v="10"/>
    <n v="1238"/>
    <s v=""/>
    <s v="CAMPANIA"/>
    <n v="2.0650059192944312E-5"/>
  </r>
  <r>
    <s v="LUOGOSANTO"/>
    <s v="protocollo.luogosanto@pec.comunas.it"/>
    <x v="3"/>
    <x v="3"/>
    <n v="1905"/>
    <s v=""/>
    <s v="SARDEGNA"/>
    <n v="3.1775737288012048E-5"/>
  </r>
  <r>
    <s v="LUPARA"/>
    <s v="comune.luparacb@legalmail.it"/>
    <x v="4"/>
    <x v="14"/>
    <n v="538"/>
    <s v=""/>
    <s v="MOLISE"/>
    <n v="8.9739352550921168E-6"/>
  </r>
  <r>
    <s v="LURAGO D'ERBA"/>
    <s v="comune.luragoderba@legalmail.it"/>
    <x v="1"/>
    <x v="1"/>
    <n v="5335"/>
    <s v=""/>
    <s v="LOMBARDIA"/>
    <n v="8.8988744583487812E-5"/>
  </r>
  <r>
    <s v="LURAGO MARINONE"/>
    <s v="comune.luragomarinone@pec.regione.lombardia.it"/>
    <x v="1"/>
    <x v="1"/>
    <n v="2456"/>
    <s v=""/>
    <s v="LOMBARDIA"/>
    <n v="4.0966514844807134E-5"/>
  </r>
  <r>
    <s v="LURANO"/>
    <s v="comune.lurano@pec.regione.lombardia.it"/>
    <x v="1"/>
    <x v="1"/>
    <n v="2580"/>
    <s v=""/>
    <s v="LOMBARDIA"/>
    <n v="4.3034856799512376E-5"/>
  </r>
  <r>
    <s v="LURAS"/>
    <s v="protocollo@pec.comune.luras.ss.it"/>
    <x v="3"/>
    <x v="3"/>
    <n v="2651"/>
    <s v=""/>
    <s v="SARDEGNA"/>
    <n v="4.421914937035167E-5"/>
  </r>
  <r>
    <s v="LURATE CACCIVIO"/>
    <s v="protocollo@pec.comune.luratecaccivio.co.it"/>
    <x v="1"/>
    <x v="1"/>
    <n v="9922"/>
    <s v=""/>
    <s v="LOMBARDIA"/>
    <n v="1.6550071673052783E-4"/>
  </r>
  <r>
    <s v="LUSCIANO"/>
    <s v="affarigenerali@pec.comune.lusciano.ce.it"/>
    <x v="4"/>
    <x v="10"/>
    <n v="14539"/>
    <s v=""/>
    <s v="CAMPANIA"/>
    <n v="2.4251309418919011E-4"/>
  </r>
  <r>
    <s v="LUSERNA"/>
    <s v="comune@pec.comune.luserna.tn.it"/>
    <x v="0"/>
    <x v="18"/>
    <n v="279"/>
    <s v=""/>
    <s v="TRENTINO-ALTO ADIGE/SÜDTIROL"/>
    <n v="4.6537693980868035E-6"/>
  </r>
  <r>
    <s v="LUSERNA SAN GIOVANNI"/>
    <s v="protocollo@pec.comune.luserna.to.it"/>
    <x v="1"/>
    <x v="8"/>
    <n v="7531"/>
    <s v=""/>
    <s v="PIEMONTE"/>
    <n v="1.2561841339423554E-4"/>
  </r>
  <r>
    <s v="LUSERNETTA"/>
    <s v="comune.lusernetta.to@legalmail.it"/>
    <x v="1"/>
    <x v="8"/>
    <n v="524"/>
    <s v=""/>
    <s v="PIEMONTE"/>
    <n v="8.7404127763350726E-6"/>
  </r>
  <r>
    <s v="LUSEVERA"/>
    <s v="comune.lusevera@certgov.fvg.it"/>
    <x v="0"/>
    <x v="16"/>
    <n v="700"/>
    <s v=""/>
    <s v="FRIULI-VENEZIA GIULIA"/>
    <n v="1.1676123937852195E-5"/>
  </r>
  <r>
    <s v="LUSIA"/>
    <s v="protocollo.commercio.comune.lusia.ro@legalmail.it"/>
    <x v="0"/>
    <x v="0"/>
    <n v="3595"/>
    <s v=""/>
    <s v="VENETO"/>
    <n v="5.9965236509398064E-5"/>
  </r>
  <r>
    <s v="LUSIANA"/>
    <s v="PEC NON ESISTENTE"/>
    <x v="0"/>
    <x v="0"/>
    <n v="2740"/>
    <s v=""/>
    <s v="VENETO"/>
    <n v="4.5703685128164311E-5"/>
  </r>
  <r>
    <s v="LUSIGLIÈ"/>
    <s v="lusiglie@cert.ruparpiemonte.it"/>
    <x v="1"/>
    <x v="8"/>
    <n v="556"/>
    <s v=""/>
    <s v="PIEMONTE"/>
    <n v="9.2741784420654583E-6"/>
  </r>
  <r>
    <s v="LUSON"/>
    <s v="PEC NON ESISTENTE"/>
    <x v="0"/>
    <x v="18"/>
    <n v="1527"/>
    <s v=""/>
    <s v="TRENTINO-ALTO ADIGE/SÜDTIROL"/>
    <n v="2.5470630361571862E-5"/>
  </r>
  <r>
    <s v="LUSTRA"/>
    <s v="protocollo@pec.comune.lustra.sa.it"/>
    <x v="4"/>
    <x v="10"/>
    <n v="1100"/>
    <s v=""/>
    <s v="CAMPANIA"/>
    <n v="1.8348194759482021E-5"/>
  </r>
  <r>
    <s v="LUVINATE"/>
    <s v="protocollo@pec.comune.luvinate.va.it"/>
    <x v="1"/>
    <x v="1"/>
    <n v="1309"/>
    <s v=""/>
    <s v="LOMBARDIA"/>
    <n v="2.1834351763783606E-5"/>
  </r>
  <r>
    <s v="LUZZANA"/>
    <s v="comune.luzzana@pec.regione.lombardia.it"/>
    <x v="1"/>
    <x v="1"/>
    <n v="891"/>
    <s v=""/>
    <s v="LOMBARDIA"/>
    <n v="1.4862037755180438E-5"/>
  </r>
  <r>
    <s v="LUZZARA"/>
    <s v="segreteria@comune.luzzara.re.legalmail.it"/>
    <x v="0"/>
    <x v="15"/>
    <n v="9169"/>
    <s v=""/>
    <s v="EMILIA-ROMAGNA"/>
    <n v="1.5294054340880969E-4"/>
  </r>
  <r>
    <s v="LUZZI"/>
    <s v="protocollogenerale@comunediluzzi.legalmail.it"/>
    <x v="4"/>
    <x v="11"/>
    <n v="9568"/>
    <s v=""/>
    <s v="CALABRIA"/>
    <n v="1.5959593405338545E-4"/>
  </r>
  <r>
    <s v="MACCAGNO CON PINO E VEDDASCA"/>
    <s v="comune.maccagnoconpinoeveddasca@pec.regione.lombardia.it"/>
    <x v="1"/>
    <x v="1"/>
    <n v="2444"/>
    <s v=""/>
    <s v="LOMBARDIA"/>
    <n v="4.0766352720158239E-5"/>
  </r>
  <r>
    <s v="MACCASTORNA"/>
    <s v="comune.maccastorna@pec.regione.lombardia.it"/>
    <x v="1"/>
    <x v="1"/>
    <n v="60"/>
    <s v=""/>
    <s v="LOMBARDIA"/>
    <n v="1.0008106232444739E-6"/>
  </r>
  <r>
    <s v="MACCHIA D'ISERNIA"/>
    <s v="comune.macchiadisernia@pec.it"/>
    <x v="4"/>
    <x v="14"/>
    <n v="979"/>
    <s v=""/>
    <s v="MOLISE"/>
    <n v="1.6329893335938998E-5"/>
  </r>
  <r>
    <s v="MACCHIA VALFORTORE"/>
    <s v="comune.macchiavalfortorecb@legalmail.it"/>
    <x v="4"/>
    <x v="14"/>
    <n v="621"/>
    <s v=""/>
    <s v="MOLISE"/>
    <n v="1.0358389950580305E-5"/>
  </r>
  <r>
    <s v="MACCHIAGODENA"/>
    <s v="comunedimacchiagodena@legalmail.it"/>
    <x v="4"/>
    <x v="14"/>
    <n v="1844"/>
    <s v=""/>
    <s v="MOLISE"/>
    <n v="3.0758246487713499E-5"/>
  </r>
  <r>
    <s v="MACELLO"/>
    <s v="protocollo@pec.comune.macello.to.it"/>
    <x v="1"/>
    <x v="8"/>
    <n v="1238"/>
    <s v=""/>
    <s v="PIEMONTE"/>
    <n v="2.0650059192944312E-5"/>
  </r>
  <r>
    <s v="MACERATA"/>
    <s v="comune.macerata.demografici@legalmail.it"/>
    <x v="2"/>
    <x v="12"/>
    <n v="42019"/>
    <s v=""/>
    <s v="MARCHE"/>
    <n v="7.0088435963515914E-4"/>
  </r>
  <r>
    <s v="MACERATA CAMPANIA"/>
    <s v="elettorale@pec.comune.maceratacampania.ce.it"/>
    <x v="4"/>
    <x v="10"/>
    <n v="10558"/>
    <s v=""/>
    <s v="CAMPANIA"/>
    <n v="1.7610930933691926E-4"/>
  </r>
  <r>
    <s v="MACERATA FELTRIA"/>
    <s v="comune.maceratafeltria@emarche.it"/>
    <x v="2"/>
    <x v="12"/>
    <n v="2072"/>
    <s v=""/>
    <s v="MARCHE"/>
    <n v="3.45613268560425E-5"/>
  </r>
  <r>
    <s v="MACHERIO"/>
    <s v="protocollo@pec.comune.macherio.mb.it"/>
    <x v="1"/>
    <x v="1"/>
    <n v="7130"/>
    <s v=""/>
    <s v="LOMBARDIA"/>
    <n v="1.1892966239555164E-4"/>
  </r>
  <r>
    <s v="MACLODIO"/>
    <s v="protocollo@pec.comune.maclodio.bs.it"/>
    <x v="1"/>
    <x v="1"/>
    <n v="1501"/>
    <s v=""/>
    <s v="LOMBARDIA"/>
    <n v="2.5036945758165924E-5"/>
  </r>
  <r>
    <s v="MACOMER"/>
    <s v="protocollo@pec.comune.macomer.nu.it"/>
    <x v="3"/>
    <x v="3"/>
    <n v="10511"/>
    <s v=""/>
    <s v="SARDEGNA"/>
    <n v="1.7532534101537777E-4"/>
  </r>
  <r>
    <s v="MACRA"/>
    <s v="macra@cert.ruparpiemonte.it"/>
    <x v="1"/>
    <x v="8"/>
    <n v="52"/>
    <s v=""/>
    <s v="PIEMONTE"/>
    <n v="8.6736920681187742E-7"/>
  </r>
  <r>
    <s v="MACUGNAGA"/>
    <s v="comune.macugnaga.vb@cert.legalmail.it"/>
    <x v="1"/>
    <x v="8"/>
    <n v="601"/>
    <s v=""/>
    <s v="PIEMONTE"/>
    <n v="1.0024786409498813E-5"/>
  </r>
  <r>
    <s v="MADDALONI"/>
    <s v="dir.generale@pec.comune.maddaloni.ce.it"/>
    <x v="4"/>
    <x v="10"/>
    <n v="39409"/>
    <s v=""/>
    <s v="CAMPANIA"/>
    <n v="6.5734909752402455E-4"/>
  </r>
  <r>
    <s v="MADESIMO"/>
    <s v="protocollo.madesimo@cert.provincia.so.it"/>
    <x v="1"/>
    <x v="1"/>
    <n v="540"/>
    <s v=""/>
    <s v="LOMBARDIA"/>
    <n v="9.0072956092002655E-6"/>
  </r>
  <r>
    <s v="MADIGNANO"/>
    <s v="pec@pec.comune.madignano.cr.it"/>
    <x v="1"/>
    <x v="1"/>
    <n v="2931"/>
    <s v=""/>
    <s v="LOMBARDIA"/>
    <n v="4.8889598945492553E-5"/>
  </r>
  <r>
    <s v="MADONE"/>
    <s v="comunemadone@pec.it"/>
    <x v="1"/>
    <x v="1"/>
    <n v="3943"/>
    <s v=""/>
    <s v="LOMBARDIA"/>
    <n v="6.5769938124216005E-5"/>
  </r>
  <r>
    <s v="MADONNA DEL SASSO"/>
    <s v="madonna.del.sasso@cert.ruparpiemonte.it"/>
    <x v="1"/>
    <x v="8"/>
    <n v="396"/>
    <s v=""/>
    <s v="PIEMONTE"/>
    <n v="6.6053501134135275E-6"/>
  </r>
  <r>
    <s v="MADRUZZO"/>
    <s v="comune@pec.comune.madruzzo.tn.it"/>
    <x v="0"/>
    <x v="18"/>
    <n v="2783"/>
    <s v=""/>
    <s v="TRENTINO-ALTO ADIGE/SÜDTIROL"/>
    <n v="4.6420932741489514E-5"/>
  </r>
  <r>
    <s v="MAENZA"/>
    <s v="maenza@postecert.it"/>
    <x v="2"/>
    <x v="9"/>
    <n v="3078"/>
    <s v=""/>
    <s v="LAZIO"/>
    <n v="5.1341584972441514E-5"/>
  </r>
  <r>
    <s v="MAFALDA"/>
    <s v="comune.mafaldacb@legalmail.it"/>
    <x v="4"/>
    <x v="14"/>
    <n v="1231"/>
    <s v=""/>
    <s v="MOLISE"/>
    <n v="2.0533297953565789E-5"/>
  </r>
  <r>
    <s v="MAGASA"/>
    <s v="protocollo@pec.comune.magasa.bs.it"/>
    <x v="1"/>
    <x v="1"/>
    <n v="145"/>
    <s v=""/>
    <s v="LOMBARDIA"/>
    <n v="2.4186256728408119E-6"/>
  </r>
  <r>
    <s v="MAGENTA"/>
    <s v="egov.magenta@cert.poliscomuneamico.net "/>
    <x v="1"/>
    <x v="1"/>
    <n v="22877"/>
    <s v=""/>
    <s v="LOMBARDIA"/>
    <n v="3.8159241046606385E-4"/>
  </r>
  <r>
    <s v="MAGGIORA"/>
    <s v="protocollo@pec.comune.maggiora.no.it"/>
    <x v="1"/>
    <x v="8"/>
    <n v="1742"/>
    <s v=""/>
    <s v="PIEMONTE"/>
    <n v="2.9056868428197891E-5"/>
  </r>
  <r>
    <s v="MAGHERNO"/>
    <s v="comune.magherno@pec.provincia.pv.it"/>
    <x v="1"/>
    <x v="1"/>
    <n v="1690"/>
    <s v=""/>
    <s v="LOMBARDIA"/>
    <n v="2.8189499221386015E-5"/>
  </r>
  <r>
    <s v="MAGIONE"/>
    <s v="comune.magione@postacert.umbria.it"/>
    <x v="2"/>
    <x v="13"/>
    <n v="14589"/>
    <s v=""/>
    <s v="UMBRIA"/>
    <n v="2.4334710304189382E-4"/>
  </r>
  <r>
    <s v="MAGISANO"/>
    <s v="amministrazione.magisano@asmepec.it"/>
    <x v="4"/>
    <x v="11"/>
    <n v="1272"/>
    <s v=""/>
    <s v="CALABRIA"/>
    <n v="2.1217185212782848E-5"/>
  </r>
  <r>
    <s v="MAGLIANO ALFIERI"/>
    <s v="comune.maglianoalfieri@pec.it"/>
    <x v="1"/>
    <x v="8"/>
    <n v="2026"/>
    <s v=""/>
    <s v="PIEMONTE"/>
    <n v="3.3794038711555068E-5"/>
  </r>
  <r>
    <s v="MAGLIANO ALPI"/>
    <s v="comune.maglianoalpi@legalmail.it"/>
    <x v="1"/>
    <x v="8"/>
    <n v="2231"/>
    <s v=""/>
    <s v="PIEMONTE"/>
    <n v="3.7213475007640356E-5"/>
  </r>
  <r>
    <s v="MAGLIANO DE' MARSI"/>
    <s v="PEC NON ESISTENTE"/>
    <x v="4"/>
    <x v="4"/>
    <n v="3753"/>
    <s v=""/>
    <s v="ABRUZZO"/>
    <n v="6.2600704483941849E-5"/>
  </r>
  <r>
    <s v="MAGLIANO DI TENNA"/>
    <s v="info@pec.comune.maglianoditenna.fm.it"/>
    <x v="2"/>
    <x v="12"/>
    <n v="1426"/>
    <s v=""/>
    <s v="MARCHE"/>
    <n v="2.3785932479110329E-5"/>
  </r>
  <r>
    <s v="MAGLIANO IN TOSCANA"/>
    <s v="comune.maglianointoscana@postemailcertificata.it"/>
    <x v="2"/>
    <x v="2"/>
    <n v="3633"/>
    <s v=""/>
    <s v="TOSCANA"/>
    <n v="6.0599083237452894E-5"/>
  </r>
  <r>
    <s v="MAGLIANO ROMANO"/>
    <s v="settore1@pec.comunedimaglianoromano.it"/>
    <x v="2"/>
    <x v="9"/>
    <n v="1470"/>
    <s v=""/>
    <s v="LAZIO"/>
    <n v="2.451986026948961E-5"/>
  </r>
  <r>
    <s v="MAGLIANO SABINA"/>
    <s v="info@pec.comune.maglianosabina.ri.it"/>
    <x v="2"/>
    <x v="9"/>
    <n v="3799"/>
    <s v=""/>
    <s v="LAZIO"/>
    <n v="6.3367992628429273E-5"/>
  </r>
  <r>
    <s v="MAGLIANO VETERE"/>
    <s v="protocollo@pec.comune.maglianovetere.sa.it"/>
    <x v="4"/>
    <x v="10"/>
    <n v="739"/>
    <s v=""/>
    <s v="CAMPANIA"/>
    <n v="1.2326650842961104E-5"/>
  </r>
  <r>
    <s v="MAGLIE"/>
    <s v="comunemaglie@pec.rupar.puglia.it"/>
    <x v="4"/>
    <x v="7"/>
    <n v="14819"/>
    <s v=""/>
    <s v="PUGLIA"/>
    <n v="2.4718354376433097E-4"/>
  </r>
  <r>
    <s v="MAGLIOLO"/>
    <s v="protocollo@pec.comunemagliolo.it"/>
    <x v="1"/>
    <x v="17"/>
    <n v="917"/>
    <s v=""/>
    <s v="LIGURIA"/>
    <n v="1.5295722358586377E-5"/>
  </r>
  <r>
    <s v="MAGLIONE"/>
    <s v="protocollo.maglione@cert.ruparpiemonte.it"/>
    <x v="1"/>
    <x v="8"/>
    <n v="468"/>
    <s v=""/>
    <s v="PIEMONTE"/>
    <n v="7.8063228613068961E-6"/>
  </r>
  <r>
    <s v="MAGNACAVALLO"/>
    <s v="comune.magnacavallo@pec.regione.lombardia.it"/>
    <x v="1"/>
    <x v="1"/>
    <n v="1669"/>
    <s v=""/>
    <s v="LOMBARDIA"/>
    <n v="2.783921550325045E-5"/>
  </r>
  <r>
    <s v="MAGNAGO"/>
    <s v="info@pec.comune.magnago.mi.it "/>
    <x v="1"/>
    <x v="1"/>
    <n v="9085"/>
    <s v=""/>
    <s v="LOMBARDIA"/>
    <n v="1.5153940853626744E-4"/>
  </r>
  <r>
    <s v="MAGNANO"/>
    <s v="magnano@pec.ptbiellese.it"/>
    <x v="1"/>
    <x v="8"/>
    <n v="378"/>
    <s v=""/>
    <s v="PIEMONTE"/>
    <n v="6.305106926440186E-6"/>
  </r>
  <r>
    <s v="MAGNANO IN RIVIERA"/>
    <s v="protocollo@pec.comune.magnanoinriviera.ud.it"/>
    <x v="0"/>
    <x v="16"/>
    <n v="2366"/>
    <s v=""/>
    <s v="FRIULI-VENEZIA GIULIA"/>
    <n v="3.9465298909940422E-5"/>
  </r>
  <r>
    <s v="MAGOMADAS"/>
    <s v="protocollo.magomadas@digitalpec.com"/>
    <x v="3"/>
    <x v="3"/>
    <n v="643"/>
    <s v=""/>
    <s v="SARDEGNA"/>
    <n v="1.0725353845769945E-5"/>
  </r>
  <r>
    <s v="MAGRÈ SULLA STRADA DEL VINO"/>
    <s v="PEC NON ESISTENTE"/>
    <x v="0"/>
    <x v="18"/>
    <n v="1281"/>
    <s v=""/>
    <s v="TRENTINO-ALTO ADIGE/SÜDTIROL"/>
    <n v="2.1367306806269518E-5"/>
  </r>
  <r>
    <s v="MAGREGLIO"/>
    <s v="comune.magreglio@legalmail.it"/>
    <x v="1"/>
    <x v="1"/>
    <n v="645"/>
    <s v=""/>
    <s v="LOMBARDIA"/>
    <n v="1.0758714199878094E-5"/>
  </r>
  <r>
    <s v="MAIDA"/>
    <s v="areamministrativa.maida@asmepec.it"/>
    <x v="4"/>
    <x v="11"/>
    <n v="4457"/>
    <s v=""/>
    <s v="CALABRIA"/>
    <n v="7.4343549130010333E-5"/>
  </r>
  <r>
    <s v="MAIERÀ"/>
    <s v="amministrativo.maiera@asmepec.it"/>
    <x v="4"/>
    <x v="11"/>
    <n v="1231"/>
    <s v=""/>
    <s v="CALABRIA"/>
    <n v="2.0533297953565789E-5"/>
  </r>
  <r>
    <s v="MAIERATO"/>
    <s v="sindaco.maierato@asmepec.it"/>
    <x v="4"/>
    <x v="11"/>
    <n v="2198"/>
    <s v=""/>
    <s v="CALABRIA"/>
    <n v="3.6663029164855892E-5"/>
  </r>
  <r>
    <s v="MAIOLATI SPONTINI"/>
    <s v="comune.maiolatispontini@emarche.it"/>
    <x v="2"/>
    <x v="12"/>
    <n v="6175"/>
    <s v=""/>
    <s v="MARCHE"/>
    <n v="1.0300009330891044E-4"/>
  </r>
  <r>
    <s v="MAIOLO"/>
    <s v="protocollo@pec.comunemaiolo.it"/>
    <x v="0"/>
    <x v="15"/>
    <n v="848"/>
    <s v=""/>
    <s v="EMILIA-ROMAGNA"/>
    <n v="1.4144790141855232E-5"/>
  </r>
  <r>
    <s v="MAIORI"/>
    <s v="areaamministrativa@pec.comune.maiori.sa.it"/>
    <x v="4"/>
    <x v="10"/>
    <n v="5575"/>
    <s v=""/>
    <s v="CAMPANIA"/>
    <n v="9.2991987076465707E-5"/>
  </r>
  <r>
    <s v="MAIRAGO"/>
    <s v="mairago@cert.elaus2002.net"/>
    <x v="1"/>
    <x v="1"/>
    <n v="1397"/>
    <s v=""/>
    <s v="LOMBARDIA"/>
    <n v="2.3302207344542169E-5"/>
  </r>
  <r>
    <s v="MAIRANO"/>
    <s v="protocollo@pec.comune.mairano.bs.it"/>
    <x v="1"/>
    <x v="1"/>
    <n v="3329"/>
    <s v=""/>
    <s v="LOMBARDIA"/>
    <n v="5.5528309413014227E-5"/>
  </r>
  <r>
    <s v="MAISSANA"/>
    <s v="comunedimaissana@pec.it"/>
    <x v="1"/>
    <x v="17"/>
    <n v="659"/>
    <s v=""/>
    <s v="LIGURIA"/>
    <n v="1.0992236678635138E-5"/>
  </r>
  <r>
    <s v="MAJANO"/>
    <s v="comune.majano@certgov.fvg.it"/>
    <x v="0"/>
    <x v="16"/>
    <n v="6051"/>
    <s v=""/>
    <s v="FRIULI-VENEZIA GIULIA"/>
    <n v="1.009317513542052E-4"/>
  </r>
  <r>
    <s v="MALAGNINO"/>
    <s v="comune.malagnino@pec.regione.lombardia.it"/>
    <x v="1"/>
    <x v="1"/>
    <n v="1525"/>
    <s v=""/>
    <s v="LOMBARDIA"/>
    <n v="2.5437270007463711E-5"/>
  </r>
  <r>
    <s v="MALALBERGO"/>
    <s v="comune.malalbergo@cert.provincia.bo.it"/>
    <x v="0"/>
    <x v="15"/>
    <n v="8771"/>
    <s v=""/>
    <s v="EMILIA-ROMAGNA"/>
    <n v="1.4630183294128801E-4"/>
  </r>
  <r>
    <s v="MALBORGHETTO VALBRUNA"/>
    <s v="comune.malborghettovalbruna@certgov.fvg.it"/>
    <x v="0"/>
    <x v="16"/>
    <n v="969"/>
    <s v=""/>
    <s v="FRIULI-VENEZIA GIULIA"/>
    <n v="1.6163091565398253E-5"/>
  </r>
  <r>
    <s v="MALCESINE"/>
    <s v="protocollo@pec.comunemalcesine.it"/>
    <x v="0"/>
    <x v="0"/>
    <n v="3685"/>
    <s v=""/>
    <s v="VENETO"/>
    <n v="6.1466452444264777E-5"/>
  </r>
  <r>
    <s v="MALÉ"/>
    <s v="PEC NON ESISTENTE"/>
    <x v="0"/>
    <x v="18"/>
    <n v="2135"/>
    <s v=""/>
    <s v="TRENTINO-ALTO ADIGE/SÜDTIROL"/>
    <n v="3.5612178010449199E-5"/>
  </r>
  <r>
    <s v="MALEGNO"/>
    <s v="protocollo@pec.comune.malegno.bs.it"/>
    <x v="1"/>
    <x v="1"/>
    <n v="2078"/>
    <s v=""/>
    <s v="LOMBARDIA"/>
    <n v="3.4661407918366944E-5"/>
  </r>
  <r>
    <s v="MALEO"/>
    <s v="comune.maleo@pec.regione.lombardia.it"/>
    <x v="1"/>
    <x v="1"/>
    <n v="3249"/>
    <s v=""/>
    <s v="LOMBARDIA"/>
    <n v="5.4193895248688259E-5"/>
  </r>
  <r>
    <s v="MALESCO"/>
    <s v="malesco@pec.malesco.eu"/>
    <x v="1"/>
    <x v="8"/>
    <n v="1465"/>
    <s v=""/>
    <s v="PIEMONTE"/>
    <n v="2.4436459384219237E-5"/>
  </r>
  <r>
    <s v="MALETTO"/>
    <s v="protocollo_generale@malettopec.e-etna.it"/>
    <x v="3"/>
    <x v="6"/>
    <n v="4015"/>
    <s v=""/>
    <s v="SICILIA"/>
    <n v="6.6970910872109378E-5"/>
  </r>
  <r>
    <s v="MALFA"/>
    <s v="ANTONELLO@comunemalfa.telecompost.it"/>
    <x v="3"/>
    <x v="6"/>
    <n v="988"/>
    <s v=""/>
    <s v="SICILIA"/>
    <n v="1.6480014929425671E-5"/>
  </r>
  <r>
    <s v="MALGESSO"/>
    <s v="PEC NON ESISTENTE"/>
    <x v="1"/>
    <x v="1"/>
    <n v="1298"/>
    <s v=""/>
    <s v="LOMBARDIA"/>
    <n v="2.1650869816188786E-5"/>
  </r>
  <r>
    <s v="MALGRATE"/>
    <s v="comune.malgrate@pec.regione.lombardia.it"/>
    <x v="1"/>
    <x v="1"/>
    <n v="4216"/>
    <s v=""/>
    <s v="LOMBARDIA"/>
    <n v="7.0323626459978372E-5"/>
  </r>
  <r>
    <s v="MALITO"/>
    <s v="protocollo.malito@asmepec.it"/>
    <x v="4"/>
    <x v="11"/>
    <n v="812"/>
    <s v=""/>
    <s v="CALABRIA"/>
    <n v="1.3544303767908547E-5"/>
  </r>
  <r>
    <s v="MALLARE"/>
    <s v="comune.mallare.sv@legalmail.it"/>
    <x v="1"/>
    <x v="17"/>
    <n v="1200"/>
    <s v=""/>
    <s v="LIGURIA"/>
    <n v="2.0016212464889479E-5"/>
  </r>
  <r>
    <s v="MALLES VENOSTA"/>
    <s v="PEC NON ESISTENTE"/>
    <x v="0"/>
    <x v="18"/>
    <n v="5086"/>
    <s v=""/>
    <s v="TRENTINO-ALTO ADIGE/SÜDTIROL"/>
    <n v="8.4835380497023236E-5"/>
  </r>
  <r>
    <s v="MALNATE"/>
    <s v="comune.malnate@legalmail.it"/>
    <x v="1"/>
    <x v="1"/>
    <n v="16604"/>
    <s v=""/>
    <s v="LOMBARDIA"/>
    <n v="2.7695765980585409E-4"/>
  </r>
  <r>
    <s v="MALO"/>
    <s v="malo.vi@cert.ip-veneto.net"/>
    <x v="0"/>
    <x v="0"/>
    <n v="14641"/>
    <s v=""/>
    <s v="VENETO"/>
    <n v="2.4421447224870572E-4"/>
  </r>
  <r>
    <s v="MALONNO"/>
    <s v="protocollo@pec.comune.malonno.bs.it"/>
    <x v="1"/>
    <x v="1"/>
    <n v="3320"/>
    <s v=""/>
    <s v="LOMBARDIA"/>
    <n v="5.5378187819527554E-5"/>
  </r>
  <r>
    <s v="MALOSCO"/>
    <s v="PEC NON ESISTENTE"/>
    <x v="0"/>
    <x v="18"/>
    <n v="445"/>
    <s v=""/>
    <s v="TRENTINO-ALTO ADIGE/SÜDTIROL"/>
    <n v="7.4226787890631812E-6"/>
  </r>
  <r>
    <s v="MALTIGNANO"/>
    <s v="anagrafe.comune.maltignano@emarche.it"/>
    <x v="2"/>
    <x v="12"/>
    <n v="2483"/>
    <s v=""/>
    <s v="MARCHE"/>
    <n v="4.1416879625267147E-5"/>
  </r>
  <r>
    <s v="MALVAGNA"/>
    <s v="protocollo@pec.comune.malvagna.me.it"/>
    <x v="3"/>
    <x v="6"/>
    <n v="794"/>
    <s v=""/>
    <s v="SICILIA"/>
    <n v="1.3244060580935205E-5"/>
  </r>
  <r>
    <s v="MALVICINO"/>
    <s v="malvicino@pcert.it"/>
    <x v="1"/>
    <x v="8"/>
    <n v="84"/>
    <s v=""/>
    <s v="PIEMONTE"/>
    <n v="1.4011348725422634E-6"/>
  </r>
  <r>
    <s v="MALVITO"/>
    <s v="protocollo.malvito@asmepec.it"/>
    <x v="4"/>
    <x v="11"/>
    <n v="1867"/>
    <s v=""/>
    <s v="CALABRIA"/>
    <n v="3.1141890559957212E-5"/>
  </r>
  <r>
    <s v="MAMMOLA"/>
    <s v="statocivile.mammola@asmepec.it"/>
    <x v="4"/>
    <x v="11"/>
    <n v="2971"/>
    <s v=""/>
    <s v="CALABRIA"/>
    <n v="4.9556806027655534E-5"/>
  </r>
  <r>
    <s v="MAMOIADA"/>
    <s v="protocollo.mamoiada@pec.comunas.it "/>
    <x v="3"/>
    <x v="3"/>
    <n v="2559"/>
    <s v=""/>
    <s v="SARDEGNA"/>
    <n v="4.2684573081376814E-5"/>
  </r>
  <r>
    <s v="MANCIANO"/>
    <s v="comune.manciano@postacert.toscana.it"/>
    <x v="2"/>
    <x v="2"/>
    <n v="7259"/>
    <s v=""/>
    <s v="TOSCANA"/>
    <n v="1.2108140523552726E-4"/>
  </r>
  <r>
    <s v="MANDANICI"/>
    <s v="comunedimandanici@pec.it"/>
    <x v="3"/>
    <x v="6"/>
    <n v="629"/>
    <s v=""/>
    <s v="SICILIA"/>
    <n v="1.0491831367012901E-5"/>
  </r>
  <r>
    <s v="MANDAS"/>
    <s v="comune.mandas@cert.legalmail.it"/>
    <x v="3"/>
    <x v="3"/>
    <n v="2238"/>
    <s v=""/>
    <s v="SARDEGNA"/>
    <n v="3.7330236247018879E-5"/>
  </r>
  <r>
    <s v="MANDATORICCIO"/>
    <s v="protocollo.mandatoriccio@asmepec.it"/>
    <x v="4"/>
    <x v="11"/>
    <n v="2900"/>
    <s v=""/>
    <s v="CALABRIA"/>
    <n v="4.8372513456816239E-5"/>
  </r>
  <r>
    <s v="MANDELA"/>
    <s v="demograficimandela@legalmail.it"/>
    <x v="2"/>
    <x v="9"/>
    <n v="897"/>
    <s v=""/>
    <s v="LAZIO"/>
    <n v="1.4962118817504885E-5"/>
  </r>
  <r>
    <s v="MANDELLO DEL LARIO"/>
    <s v="comune.mandellolario@pec.regione.lombardia.it"/>
    <x v="1"/>
    <x v="1"/>
    <n v="10578"/>
    <s v=""/>
    <s v="LOMBARDIA"/>
    <n v="1.7644291287800075E-4"/>
  </r>
  <r>
    <s v="MANDELLO VITTA"/>
    <s v="mandello.vitta@pcert.it"/>
    <x v="1"/>
    <x v="8"/>
    <n v="244"/>
    <s v=""/>
    <s v="PIEMONTE"/>
    <n v="4.069963201194194E-6"/>
  </r>
  <r>
    <s v="MANDURIA"/>
    <s v="ufficiosegreteria.comunemanduria@pec.rupar.puglia.it"/>
    <x v="4"/>
    <x v="7"/>
    <n v="30921"/>
    <s v=""/>
    <s v="PUGLIA"/>
    <n v="5.1576775468903965E-4"/>
  </r>
  <r>
    <s v="MANERBA DEL GARDA"/>
    <s v="protocollo@pec.comune.manerbadelgarda.bs.it"/>
    <x v="1"/>
    <x v="1"/>
    <n v="4902"/>
    <s v=""/>
    <s v="LOMBARDIA"/>
    <n v="8.1766227919073523E-5"/>
  </r>
  <r>
    <s v="MANERBIO"/>
    <s v="protocollo@pec.comune.manerbio.bs.it"/>
    <x v="1"/>
    <x v="1"/>
    <n v="12869"/>
    <s v=""/>
    <s v="LOMBARDIA"/>
    <n v="2.1465719850888559E-4"/>
  </r>
  <r>
    <s v="MANFREDONIA"/>
    <s v="elettorale@comunemanfredonia.legalmail.it"/>
    <x v="4"/>
    <x v="7"/>
    <n v="56257"/>
    <s v=""/>
    <s v="COMPRESO"/>
    <n v="9.3837672053107284E-4"/>
  </r>
  <r>
    <s v="MANGO"/>
    <s v="mango@cert.ruparpiemonte.it"/>
    <x v="1"/>
    <x v="8"/>
    <n v="1334"/>
    <s v=""/>
    <s v="PIEMONTE"/>
    <n v="2.2251356190135469E-5"/>
  </r>
  <r>
    <s v="MANGONE"/>
    <s v="amministrazione@pec.comune.mangone.cs.it"/>
    <x v="4"/>
    <x v="11"/>
    <n v="1823"/>
    <s v=""/>
    <s v="CALABRIA"/>
    <n v="3.0407962769577934E-5"/>
  </r>
  <r>
    <s v="MANIACE"/>
    <s v="comunedimaniacect@legalmail.it"/>
    <x v="3"/>
    <x v="6"/>
    <n v="3671"/>
    <s v=""/>
    <s v="SICILIA"/>
    <n v="6.1232929965507731E-5"/>
  </r>
  <r>
    <s v="MANIAGO"/>
    <s v="comune.maniago@certgov.fvg.it"/>
    <x v="0"/>
    <x v="16"/>
    <n v="11818"/>
    <s v=""/>
    <s v="FRIULI-VENEZIA GIULIA"/>
    <n v="1.9712633242505322E-4"/>
  </r>
  <r>
    <s v="MANOCALZATI"/>
    <s v="protocollo.manocalzati@asmepec.it"/>
    <x v="4"/>
    <x v="10"/>
    <n v="3234"/>
    <s v=""/>
    <s v="CAMPANIA"/>
    <n v="5.3943692592877142E-5"/>
  </r>
  <r>
    <s v="MANOPPELLO"/>
    <s v="comunemanoppelloprotocollo@legalmail.it"/>
    <x v="4"/>
    <x v="4"/>
    <n v="7008"/>
    <s v=""/>
    <s v="ABRUZZO"/>
    <n v="1.1689468079495456E-4"/>
  </r>
  <r>
    <s v="MANSUÈ"/>
    <s v="comune.mansue.tv@pecveneto.it"/>
    <x v="0"/>
    <x v="0"/>
    <n v="4974"/>
    <s v=""/>
    <s v="VENETO"/>
    <n v="8.2967200666966883E-5"/>
  </r>
  <r>
    <s v="MANTA"/>
    <s v="protocollo@pec.comune.manta.cn.it"/>
    <x v="1"/>
    <x v="8"/>
    <n v="3735"/>
    <s v=""/>
    <s v="PIEMONTE"/>
    <n v="6.2300461296968502E-5"/>
  </r>
  <r>
    <s v="MANTELLO"/>
    <s v="protocollo.mantello@cert.provincia.so.it"/>
    <x v="1"/>
    <x v="1"/>
    <n v="732"/>
    <s v=""/>
    <s v="LOMBARDIA"/>
    <n v="1.2209889603582581E-5"/>
  </r>
  <r>
    <s v="MANTOVA"/>
    <s v="servizi.demografici@cert.comune.mantova.it"/>
    <x v="1"/>
    <x v="1"/>
    <n v="46649"/>
    <s v=""/>
    <s v="LOMBARDIA"/>
    <n v="7.7811357939552438E-4"/>
  </r>
  <r>
    <s v="MANZANO"/>
    <s v="comune.manzano@certgov.fvg.it"/>
    <x v="0"/>
    <x v="16"/>
    <n v="6581"/>
    <s v=""/>
    <s v="FRIULI-VENEZIA GIULIA"/>
    <n v="1.0977224519286472E-4"/>
  </r>
  <r>
    <s v="MANZIANA"/>
    <s v="info.comunemanziana@pec.it"/>
    <x v="2"/>
    <x v="9"/>
    <n v="7082"/>
    <s v=""/>
    <s v="LAZIO"/>
    <n v="1.1812901389695608E-4"/>
  </r>
  <r>
    <s v="MAPELLO"/>
    <s v="comunemapello@halleycert.it"/>
    <x v="1"/>
    <x v="1"/>
    <n v="6453"/>
    <s v=""/>
    <s v="LOMBARDIA"/>
    <n v="1.0763718252994317E-4"/>
  </r>
  <r>
    <s v="MAPPANO"/>
    <s v="comune.mappano.to@legalmail.it"/>
    <x v="1"/>
    <x v="8"/>
    <n v="7012"/>
    <s v=""/>
    <s v="PIEMONTE"/>
    <n v="1.1696140150317085E-4"/>
  </r>
  <r>
    <s v="MARA"/>
    <s v="protocollo@pec.comune.mara.ss.it"/>
    <x v="3"/>
    <x v="3"/>
    <n v="682"/>
    <s v=""/>
    <s v="SARDEGNA"/>
    <n v="1.1375880750878854E-5"/>
  </r>
  <r>
    <s v="MARACALAGONIS"/>
    <s v="servizioanagrafe@pec.comune.maracalagonis.ca.it"/>
    <x v="3"/>
    <x v="3"/>
    <n v="7523"/>
    <s v=""/>
    <s v="SARDEGNA"/>
    <n v="1.2548497197780297E-4"/>
  </r>
  <r>
    <s v="MARANELLO"/>
    <s v="comune.maranello@cert.comune.maranello.mo.it"/>
    <x v="0"/>
    <x v="15"/>
    <n v="16622"/>
    <s v=""/>
    <s v="EMILIA-ROMAGNA"/>
    <n v="2.7725790299282742E-4"/>
  </r>
  <r>
    <s v="MARANO DI NAPOLI"/>
    <s v="elettorale@pec.comune.marano.na.it"/>
    <x v="4"/>
    <x v="10"/>
    <n v="57204"/>
    <s v=""/>
    <s v="COMPRESO"/>
    <n v="9.5417284820128144E-4"/>
  </r>
  <r>
    <s v="MARANO DI VALPOLICELLA"/>
    <s v="info@pec.comunemaranovalpolicella.vr.it"/>
    <x v="0"/>
    <x v="0"/>
    <n v="3083"/>
    <s v=""/>
    <s v="VENETO"/>
    <n v="5.1424985857711887E-5"/>
  </r>
  <r>
    <s v="MARANO EQUO"/>
    <s v="comune.maranoequo@pec.comunemaranoequo.it"/>
    <x v="2"/>
    <x v="9"/>
    <n v="786"/>
    <s v=""/>
    <s v="LAZIO"/>
    <n v="1.3110619164502609E-5"/>
  </r>
  <r>
    <s v="MARANO LAGUNARE"/>
    <s v="comune.maranolagunare@certgov.fvg.it"/>
    <x v="0"/>
    <x v="16"/>
    <n v="1963"/>
    <s v=""/>
    <s v="FRIULI-VENEZIA GIULIA"/>
    <n v="3.2743187557148369E-5"/>
  </r>
  <r>
    <s v="MARANO MARCHESATO"/>
    <s v="amministrativo.maranom@pcert.postecert.it"/>
    <x v="4"/>
    <x v="11"/>
    <n v="3474"/>
    <s v=""/>
    <s v="CALABRIA"/>
    <n v="5.7946935085855037E-5"/>
  </r>
  <r>
    <s v="MARANO PRINCIPATO"/>
    <s v="protocollo.maranoprincipato@pec.it"/>
    <x v="4"/>
    <x v="11"/>
    <n v="3119"/>
    <s v=""/>
    <s v="CALABRIA"/>
    <n v="5.2025472231658566E-5"/>
  </r>
  <r>
    <s v="MARANO SUL PANARO"/>
    <s v="comune.marano@cert.comune.marano-sul-panaro.mo.it"/>
    <x v="0"/>
    <x v="15"/>
    <n v="4787"/>
    <s v=""/>
    <s v="EMILIA-ROMAGNA"/>
    <n v="7.9848007557854948E-5"/>
  </r>
  <r>
    <s v="MARANO TICINO"/>
    <s v="info@pec.comune.maranoticino.no.it"/>
    <x v="1"/>
    <x v="8"/>
    <n v="1554"/>
    <s v=""/>
    <s v="PIEMONTE"/>
    <n v="2.5920995142031875E-5"/>
  </r>
  <r>
    <s v="MARANO VICENTINO"/>
    <s v="maranovicentino.vi@cert.ip-veneto.net"/>
    <x v="0"/>
    <x v="0"/>
    <n v="9662"/>
    <s v=""/>
    <s v="VENETO"/>
    <n v="1.6116387069646846E-4"/>
  </r>
  <r>
    <s v="MARANZANA"/>
    <s v="comune.maranzana.at@legalmail.it"/>
    <x v="1"/>
    <x v="8"/>
    <n v="307"/>
    <s v=""/>
    <s v="PIEMONTE"/>
    <n v="5.1208143556008918E-6"/>
  </r>
  <r>
    <s v="MARATEA"/>
    <s v="comune.maratea@cert.ruparbasilicata.it"/>
    <x v="4"/>
    <x v="5"/>
    <n v="5150"/>
    <s v=""/>
    <s v="BASILICATA"/>
    <n v="8.5902911828484007E-5"/>
  </r>
  <r>
    <s v="MARCALLO CON CASONE"/>
    <s v="comune.marcalloconcasone@pec.regione.lombardia.it"/>
    <x v="1"/>
    <x v="1"/>
    <n v="6032"/>
    <s v=""/>
    <s v="LOMBARDIA"/>
    <n v="1.0061482799017777E-4"/>
  </r>
  <r>
    <s v="MARCARIA"/>
    <s v="marcaria.mn@legalmail.it"/>
    <x v="1"/>
    <x v="1"/>
    <n v="6913"/>
    <s v=""/>
    <s v="LOMBARDIA"/>
    <n v="1.1531006397481747E-4"/>
  </r>
  <r>
    <s v="MARCEDUSA"/>
    <s v="elettorale.marcedusa@asmepec.it"/>
    <x v="4"/>
    <x v="11"/>
    <n v="425"/>
    <s v=""/>
    <s v="CALABRIA"/>
    <n v="7.0890752479816901E-6"/>
  </r>
  <r>
    <s v="MARCELLINA"/>
    <s v="amministrativa@pec.comune.marcellina.rm.it"/>
    <x v="2"/>
    <x v="9"/>
    <n v="6901"/>
    <s v=""/>
    <s v="LAZIO"/>
    <n v="1.1510990185016857E-4"/>
  </r>
  <r>
    <s v="MARCELLINARA"/>
    <s v="anagrafe-elettorale@pec.comunemarcellinara.it"/>
    <x v="4"/>
    <x v="11"/>
    <n v="2253"/>
    <s v=""/>
    <s v="CALABRIA"/>
    <n v="3.7580438902829997E-5"/>
  </r>
  <r>
    <s v="MARCETELLI"/>
    <s v="comune@pec.marcetelli.gov.it"/>
    <x v="2"/>
    <x v="9"/>
    <n v="97"/>
    <s v=""/>
    <s v="LAZIO"/>
    <n v="1.6179771742452328E-6"/>
  </r>
  <r>
    <s v="MARCHENO"/>
    <s v="protocollo@pec.comune.marcheno.bs.it"/>
    <x v="1"/>
    <x v="1"/>
    <n v="4359"/>
    <s v=""/>
    <s v="LOMBARDIA"/>
    <n v="7.2708891778711026E-5"/>
  </r>
  <r>
    <s v="MARCHIROLO"/>
    <s v="protocollo.comune.marchirolo@pec.regione.lombardia.it"/>
    <x v="1"/>
    <x v="1"/>
    <n v="3381"/>
    <s v=""/>
    <s v="LOMBARDIA"/>
    <n v="5.6395678619826103E-5"/>
  </r>
  <r>
    <s v="MARCIANA"/>
    <s v="protocollo@pec.comune.marciana.li.it "/>
    <x v="2"/>
    <x v="2"/>
    <n v="2208"/>
    <s v=""/>
    <s v="TOSCANA"/>
    <n v="3.6829830935396637E-5"/>
  </r>
  <r>
    <s v="MARCIANA MARINA"/>
    <s v="comune.marcianamarina@postacert.toscana.it"/>
    <x v="2"/>
    <x v="2"/>
    <n v="1946"/>
    <s v=""/>
    <s v="TOSCANA"/>
    <n v="3.2459624547229101E-5"/>
  </r>
  <r>
    <s v="MARCIANISE"/>
    <s v="protocollo@pec-marcianise.it"/>
    <x v="4"/>
    <x v="10"/>
    <n v="40297"/>
    <s v=""/>
    <s v="CAMPANIA"/>
    <n v="6.7216109474804275E-4"/>
  </r>
  <r>
    <s v="MARCIANO DELLA CHIANA"/>
    <s v="comunemarcianodellachiana@pec.it"/>
    <x v="2"/>
    <x v="2"/>
    <n v="3422"/>
    <s v=""/>
    <s v="TOSCANA"/>
    <n v="5.7079565879043162E-5"/>
  </r>
  <r>
    <s v="MARCIGNAGO"/>
    <s v="comune.marcignago@pec.regione.lombardia.it"/>
    <x v="1"/>
    <x v="1"/>
    <n v="2440"/>
    <s v=""/>
    <s v="LOMBARDIA"/>
    <n v="4.0699632011941938E-5"/>
  </r>
  <r>
    <s v="MARCON"/>
    <s v="protocollo.comune.marcon.ve@pecveneto.it"/>
    <x v="0"/>
    <x v="0"/>
    <n v="16215"/>
    <s v=""/>
    <s v="VENETO"/>
    <n v="2.7046907093181908E-4"/>
  </r>
  <r>
    <s v="MAREBBE"/>
    <s v="PEC NON ESISTENTE"/>
    <x v="0"/>
    <x v="18"/>
    <n v="2907"/>
    <s v=""/>
    <s v="TRENTINO-ALTO ADIGE/SÜDTIROL"/>
    <n v="4.8489274696194762E-5"/>
  </r>
  <r>
    <s v="MARENE"/>
    <s v="marene@cert.ruparpiemonte.it"/>
    <x v="1"/>
    <x v="8"/>
    <n v="3055"/>
    <s v=""/>
    <s v="PIEMONTE"/>
    <n v="5.0957940900197795E-5"/>
  </r>
  <r>
    <s v="MARENO DI PIAVE"/>
    <s v="comune.marenodipiave.tv@pecveneto.it"/>
    <x v="0"/>
    <x v="0"/>
    <n v="9667"/>
    <s v=""/>
    <s v="VENETO"/>
    <n v="1.6124727158173881E-4"/>
  </r>
  <r>
    <s v="MARENTINO"/>
    <s v="comune.marentino@legalmail.it"/>
    <x v="1"/>
    <x v="8"/>
    <n v="1383"/>
    <s v=""/>
    <s v="PIEMONTE"/>
    <n v="2.3068684865785123E-5"/>
  </r>
  <r>
    <s v="MARETTO"/>
    <s v="maretto@cert.ruparpiemonte.it"/>
    <x v="1"/>
    <x v="8"/>
    <n v="405"/>
    <s v=""/>
    <s v="PIEMONTE"/>
    <n v="6.7554717069001991E-6"/>
  </r>
  <r>
    <s v="MARGARITA"/>
    <s v="margarita@cert.ruparpiemonte.it"/>
    <x v="1"/>
    <x v="8"/>
    <n v="1432"/>
    <s v=""/>
    <s v="PIEMONTE"/>
    <n v="2.3886013541434776E-5"/>
  </r>
  <r>
    <s v="MARGHERITA DI SAVOIA"/>
    <s v="ufficio.protocollo@comunemargheritadisavoia.it"/>
    <x v="4"/>
    <x v="7"/>
    <n v="12193"/>
    <s v=""/>
    <s v="PUGLIA"/>
    <n v="2.0338139882033118E-4"/>
  </r>
  <r>
    <s v="MARGNO"/>
    <s v="comune.margno@pec.regione.lombardia.it"/>
    <x v="1"/>
    <x v="1"/>
    <n v="375"/>
    <s v=""/>
    <s v="LOMBARDIA"/>
    <n v="6.2550663952779621E-6"/>
  </r>
  <r>
    <s v="MARIANA MANTOVANA"/>
    <s v="comune.mariana-mantovana@pec.regione.lombardia.it"/>
    <x v="1"/>
    <x v="1"/>
    <n v="729"/>
    <s v=""/>
    <s v="LOMBARDIA"/>
    <n v="1.2159849072420359E-5"/>
  </r>
  <r>
    <s v="MARIANO COMENSE"/>
    <s v="comune.marianocomense@halleycert.it"/>
    <x v="1"/>
    <x v="1"/>
    <n v="23500"/>
    <s v=""/>
    <s v="LOMBARDIA"/>
    <n v="3.9198416077075229E-4"/>
  </r>
  <r>
    <s v="MARIANO DEL FRIULI"/>
    <s v="comune.marianodelfriuli@certgov.fvg.it"/>
    <x v="0"/>
    <x v="16"/>
    <n v="1600"/>
    <s v=""/>
    <s v="FRIULI-VENEZIA GIULIA"/>
    <n v="2.6688283286519303E-5"/>
  </r>
  <r>
    <s v="MARIANOPOLI"/>
    <s v="protocollo@pec.comune.marianopoli.cl.it"/>
    <x v="3"/>
    <x v="6"/>
    <n v="2006"/>
    <s v=""/>
    <s v="SICILIA"/>
    <n v="3.3460435170473578E-5"/>
  </r>
  <r>
    <s v="MARIGLIANELLA"/>
    <s v="comune.mariglianella@asmepec.it"/>
    <x v="4"/>
    <x v="10"/>
    <n v="7572"/>
    <s v=""/>
    <s v="CAMPANIA"/>
    <n v="1.2630230065345261E-4"/>
  </r>
  <r>
    <s v="MARIGLIANO"/>
    <s v="protocollo@pec.comunemarigliano.it"/>
    <x v="4"/>
    <x v="10"/>
    <n v="30247"/>
    <s v=""/>
    <s v="CAMPANIA"/>
    <n v="5.0452531535459338E-4"/>
  </r>
  <r>
    <s v="MARINA DI GIOIOSA IONICA"/>
    <s v="protocollo.marinadigioiosa@asmepec.it"/>
    <x v="4"/>
    <x v="11"/>
    <n v="6515"/>
    <s v=""/>
    <s v="CALABRIA"/>
    <n v="1.0867135350729579E-4"/>
  </r>
  <r>
    <s v="MARINEO"/>
    <s v="comune@pec.comune.marineo.pa.it"/>
    <x v="3"/>
    <x v="6"/>
    <n v="6779"/>
    <s v=""/>
    <s v="SICILIA"/>
    <n v="1.1307492024957147E-4"/>
  </r>
  <r>
    <s v="MARINO"/>
    <s v="protocollo@pec.comune.marino.rm.it"/>
    <x v="2"/>
    <x v="9"/>
    <n v="38245"/>
    <s v=""/>
    <s v="LAZIO"/>
    <n v="6.379333714330817E-4"/>
  </r>
  <r>
    <s v="MARLENGO"/>
    <s v="PEC NON ESISTENTE"/>
    <x v="0"/>
    <x v="18"/>
    <n v="2533"/>
    <s v=""/>
    <s v="TRENTINO-ALTO ADIGE/SÜDTIROL"/>
    <n v="4.2250888477970873E-5"/>
  </r>
  <r>
    <s v="MARLIANA"/>
    <s v="comune.marliana@postacert.toscana.it"/>
    <x v="2"/>
    <x v="2"/>
    <n v="3201"/>
    <s v=""/>
    <s v="TOSCANA"/>
    <n v="5.3393246750092684E-5"/>
  </r>
  <r>
    <s v="MARMENTINO"/>
    <s v="protocollo@pec.comune.marmentino.bs.it"/>
    <x v="1"/>
    <x v="1"/>
    <n v="676"/>
    <s v=""/>
    <s v="LOMBARDIA"/>
    <n v="1.1275799688554406E-5"/>
  </r>
  <r>
    <s v="MARMIROLO"/>
    <s v="protocollo@comunemarmirolo.legalmail.it"/>
    <x v="1"/>
    <x v="1"/>
    <n v="7759"/>
    <s v=""/>
    <s v="LOMBARDIA"/>
    <n v="1.2942149376256456E-4"/>
  </r>
  <r>
    <s v="MARMORA"/>
    <s v="marmora@cert.ruparpiemonte.it"/>
    <x v="1"/>
    <x v="8"/>
    <n v="74"/>
    <s v=""/>
    <s v="PIEMONTE"/>
    <n v="1.2343331020015179E-6"/>
  </r>
  <r>
    <s v="MARNATE"/>
    <s v="protocollo@comunemarnate.legalmailpa.it"/>
    <x v="1"/>
    <x v="1"/>
    <n v="7299"/>
    <s v=""/>
    <s v="LOMBARDIA"/>
    <n v="1.2174861231769025E-4"/>
  </r>
  <r>
    <s v="MARONE"/>
    <s v="protocollo@pec.comune.marone.bs.it"/>
    <x v="1"/>
    <x v="1"/>
    <n v="3293"/>
    <s v=""/>
    <s v="LOMBARDIA"/>
    <n v="5.492782303906754E-5"/>
  </r>
  <r>
    <s v="MAROPATI"/>
    <s v="protocollo.maropati@asmepec.it"/>
    <x v="4"/>
    <x v="11"/>
    <n v="1583"/>
    <s v=""/>
    <s v="CALABRIA"/>
    <n v="2.6404720276600038E-5"/>
  </r>
  <r>
    <s v="MAROSTICA"/>
    <s v="marostica.vi@cert.ip-veneto.net"/>
    <x v="0"/>
    <x v="0"/>
    <n v="13783"/>
    <s v=""/>
    <s v="VENETO"/>
    <n v="2.2990288033630975E-4"/>
  </r>
  <r>
    <s v="MARRADI"/>
    <s v="comune.marradi@postacert.toscana.it"/>
    <x v="2"/>
    <x v="2"/>
    <n v="3257"/>
    <s v=""/>
    <s v="TOSCANA"/>
    <n v="5.4327336665120861E-5"/>
  </r>
  <r>
    <s v="MARRUBIU"/>
    <s v="protocollo@pec.comunemarrubiu.it"/>
    <x v="3"/>
    <x v="3"/>
    <n v="4921"/>
    <s v=""/>
    <s v="SARDEGNA"/>
    <n v="8.2083151283100935E-5"/>
  </r>
  <r>
    <s v="MARSAGLIA"/>
    <s v="marsaglia@cert.ruparpiemonte.it"/>
    <x v="1"/>
    <x v="8"/>
    <n v="261"/>
    <s v=""/>
    <s v="PIEMONTE"/>
    <n v="4.3535262111134611E-6"/>
  </r>
  <r>
    <s v="MARSALA"/>
    <s v="certificati@pec.comune.marsala.tp.it"/>
    <x v="3"/>
    <x v="6"/>
    <n v="80218"/>
    <s v=""/>
    <s v="COMPRESO"/>
    <n v="1.3380504429237536E-3"/>
  </r>
  <r>
    <s v="MARSCIANO"/>
    <s v="comune.marsciano@postacert.umbria.it"/>
    <x v="2"/>
    <x v="13"/>
    <n v="18701"/>
    <s v=""/>
    <s v="UMBRIA"/>
    <n v="3.1193599108824847E-4"/>
  </r>
  <r>
    <s v="MARSICO NUOVO"/>
    <s v="comune.marsiconuovo@cert.ruparbasilicata.it"/>
    <x v="4"/>
    <x v="5"/>
    <n v="4358"/>
    <s v=""/>
    <s v="BASILICATA"/>
    <n v="7.2692211601656961E-5"/>
  </r>
  <r>
    <s v="MARSICOVETERE"/>
    <s v="comune.marsicovetere@cert.ruparbasilicata.it"/>
    <x v="4"/>
    <x v="5"/>
    <n v="5341"/>
    <s v=""/>
    <s v="BASILICATA"/>
    <n v="8.9088825645812256E-5"/>
  </r>
  <r>
    <s v="MARTA"/>
    <s v="comunemartavt@pec.it"/>
    <x v="2"/>
    <x v="9"/>
    <n v="3520"/>
    <s v=""/>
    <s v="LAZIO"/>
    <n v="5.8714223230342469E-5"/>
  </r>
  <r>
    <s v="MARTANO"/>
    <s v="comune.martano@pec.rupar.puglia.it"/>
    <x v="4"/>
    <x v="7"/>
    <n v="9320"/>
    <s v=""/>
    <s v="PUGLIA"/>
    <n v="1.5545925014397494E-4"/>
  </r>
  <r>
    <s v="MARTELLAGO"/>
    <s v="comune.martellago@pecveneto.it"/>
    <x v="0"/>
    <x v="0"/>
    <n v="21171"/>
    <s v=""/>
    <s v="VENETO"/>
    <n v="3.531360284118126E-4"/>
  </r>
  <r>
    <s v="MARTELLO"/>
    <s v="PEC NON ESISTENTE"/>
    <x v="0"/>
    <x v="18"/>
    <n v="879"/>
    <s v=""/>
    <s v="TRENTINO-ALTO ADIGE/SÜDTIROL"/>
    <n v="1.4661875630531542E-5"/>
  </r>
  <r>
    <s v="MARTIGNACCO"/>
    <s v="comune.martignacco@certgov.fvg.it"/>
    <x v="0"/>
    <x v="16"/>
    <n v="6796"/>
    <s v=""/>
    <s v="FRIULI-VENEZIA GIULIA"/>
    <n v="1.1335848325949074E-4"/>
  </r>
  <r>
    <s v="MARTIGNANA DI PO"/>
    <s v="comune.martignanadipo@pec.regione.lombardia.it"/>
    <x v="1"/>
    <x v="1"/>
    <n v="1893"/>
    <s v=""/>
    <s v="LOMBARDIA"/>
    <n v="3.1575575163363153E-5"/>
  </r>
  <r>
    <s v="MARTIGNANO"/>
    <s v="segreteria.comune.martignano@pec.rupar.puglia.it"/>
    <x v="4"/>
    <x v="7"/>
    <n v="1730"/>
    <s v=""/>
    <s v="PUGLIA"/>
    <n v="2.8856706303548999E-5"/>
  </r>
  <r>
    <s v="MARTINA FRANCA"/>
    <s v="protocollo.comunemartinafranca@pec.rupar.puglia.it"/>
    <x v="4"/>
    <x v="7"/>
    <n v="49009"/>
    <s v=""/>
    <s v="PUGLIA"/>
    <n v="8.1747879724314038E-4"/>
  </r>
  <r>
    <s v="MARTINENGO"/>
    <s v="protocollo@pec.comune.martinengo.bg.it"/>
    <x v="1"/>
    <x v="1"/>
    <n v="10088"/>
    <s v=""/>
    <s v="LOMBARDIA"/>
    <n v="1.6826962612150422E-4"/>
  </r>
  <r>
    <s v="MARTINIANA PO"/>
    <s v="martiniana.po@cert.ruparpiemonte.it"/>
    <x v="1"/>
    <x v="8"/>
    <n v="781"/>
    <s v=""/>
    <s v="PIEMONTE"/>
    <n v="1.3027218279232235E-5"/>
  </r>
  <r>
    <s v="MARTINSICURO"/>
    <s v="protocollo.martinsicuro@pec.it"/>
    <x v="4"/>
    <x v="4"/>
    <n v="15484"/>
    <s v=""/>
    <s v="ABRUZZO"/>
    <n v="2.5827586150529058E-4"/>
  </r>
  <r>
    <s v="MARTIRANO"/>
    <s v="segretario.martirano@asmepec.it"/>
    <x v="4"/>
    <x v="11"/>
    <n v="937"/>
    <s v=""/>
    <s v="CALABRIA"/>
    <n v="1.5629325899667867E-5"/>
  </r>
  <r>
    <s v="MARTIRANO LOMBARDO"/>
    <s v="protocollo.comunemartiranolombardo@asmepec.it"/>
    <x v="4"/>
    <x v="11"/>
    <n v="1167"/>
    <s v=""/>
    <s v="CALABRIA"/>
    <n v="1.9465766622105018E-5"/>
  </r>
  <r>
    <s v="MARTIS"/>
    <s v="sindaco.martis@pec.it"/>
    <x v="3"/>
    <x v="3"/>
    <n v="553"/>
    <s v=""/>
    <s v="SARDEGNA"/>
    <n v="9.2241379109032344E-6"/>
  </r>
  <r>
    <s v="MARTONE"/>
    <s v="ufficiotecnico.martone@asmepec.it"/>
    <x v="4"/>
    <x v="11"/>
    <n v="554"/>
    <s v=""/>
    <s v="CALABRIA"/>
    <n v="9.2408180879573096E-6"/>
  </r>
  <r>
    <s v="MARUDO"/>
    <s v="comune.marudo@pec.regione.lombardia.it"/>
    <x v="1"/>
    <x v="1"/>
    <n v="1568"/>
    <s v=""/>
    <s v="LOMBARDIA"/>
    <n v="2.6154517620788917E-5"/>
  </r>
  <r>
    <s v="MARUGGIO"/>
    <s v="protocollo.comune.maruggio@pec.rupar.puglia.it"/>
    <x v="4"/>
    <x v="7"/>
    <n v="5411"/>
    <s v=""/>
    <s v="PUGLIA"/>
    <n v="9.0256438039597472E-5"/>
  </r>
  <r>
    <s v="MARZABOTTO"/>
    <s v="comune.marzabotto@cert.provincia.bo.it"/>
    <x v="0"/>
    <x v="15"/>
    <n v="6684"/>
    <s v=""/>
    <s v="EMILIA-ROMAGNA"/>
    <n v="1.1149030342943439E-4"/>
  </r>
  <r>
    <s v="MARZANO"/>
    <s v="comune.marzano@pec.regione.lombardia.it"/>
    <x v="1"/>
    <x v="1"/>
    <n v="1559"/>
    <s v=""/>
    <s v="LOMBARDIA"/>
    <n v="2.6004396027302247E-5"/>
  </r>
  <r>
    <s v="MARZANO APPIO"/>
    <s v="comune.marzanoappio@asmepec.it"/>
    <x v="4"/>
    <x v="10"/>
    <n v="2345"/>
    <s v=""/>
    <s v="CAMPANIA"/>
    <n v="3.9115015191804853E-5"/>
  </r>
  <r>
    <s v="MARZANO DI NOLA"/>
    <s v="sindaco.marzano@asmepec.it"/>
    <x v="4"/>
    <x v="10"/>
    <n v="1680"/>
    <s v=""/>
    <s v="CAMPANIA"/>
    <n v="2.802269745084527E-5"/>
  </r>
  <r>
    <s v="MARZI"/>
    <s v="protoc.marzi@asmepec.it"/>
    <x v="4"/>
    <x v="11"/>
    <n v="996"/>
    <s v=""/>
    <s v="CALABRIA"/>
    <n v="1.6613456345858266E-5"/>
  </r>
  <r>
    <s v="MARZIO"/>
    <s v="comune.marzio@pec.regione.lombardia.it"/>
    <x v="1"/>
    <x v="1"/>
    <n v="303"/>
    <s v=""/>
    <s v="LOMBARDIA"/>
    <n v="5.0540936473845936E-6"/>
  </r>
  <r>
    <s v="MASAINAS"/>
    <s v="protocollo.masainas@pec.comunas.it"/>
    <x v="3"/>
    <x v="3"/>
    <n v="1350"/>
    <s v=""/>
    <s v="SARDEGNA"/>
    <n v="2.2518239023000662E-5"/>
  </r>
  <r>
    <s v="MASATE"/>
    <s v="masate@pec.it"/>
    <x v="1"/>
    <x v="1"/>
    <n v="3312"/>
    <s v=""/>
    <s v="LOMBARDIA"/>
    <n v="5.5244746403094959E-5"/>
  </r>
  <r>
    <s v="MASCALI"/>
    <s v="protocollomascali@pec.it"/>
    <x v="3"/>
    <x v="6"/>
    <n v="13792"/>
    <s v=""/>
    <s v="SICILIA"/>
    <n v="2.3005300192979641E-4"/>
  </r>
  <r>
    <s v="MASCALUCIA"/>
    <s v="ced@pec.comunemascalucia.it"/>
    <x v="3"/>
    <x v="6"/>
    <n v="29984"/>
    <s v=""/>
    <s v="SICILIA"/>
    <n v="5.0013842878937175E-4"/>
  </r>
  <r>
    <s v="MASCHITO"/>
    <s v="anagrafe.maschito@cert.ruparbasilicata.it"/>
    <x v="4"/>
    <x v="5"/>
    <n v="1730"/>
    <s v=""/>
    <s v="BASILICATA"/>
    <n v="2.8856706303548999E-5"/>
  </r>
  <r>
    <s v="MASCIAGO PRIMO"/>
    <s v="comune.masciagoprimo@halleypec.it"/>
    <x v="1"/>
    <x v="1"/>
    <n v="290"/>
    <s v=""/>
    <s v="LOMBARDIA"/>
    <n v="4.8372513456816238E-6"/>
  </r>
  <r>
    <s v="MASER"/>
    <s v="comune.maser.tv@pecveneto.it"/>
    <x v="0"/>
    <x v="0"/>
    <n v="4962"/>
    <s v=""/>
    <s v="VENETO"/>
    <n v="8.2767038542317994E-5"/>
  </r>
  <r>
    <s v="MASERA"/>
    <s v="municipio@pec.comune.masera.vb.it"/>
    <x v="1"/>
    <x v="8"/>
    <n v="1527"/>
    <s v=""/>
    <s v="PIEMONTE"/>
    <n v="2.5470630361571862E-5"/>
  </r>
  <r>
    <s v="MASERÀ DI PADOVA"/>
    <s v="comunemaseradipadova@legalmailpa.it"/>
    <x v="0"/>
    <x v="0"/>
    <n v="9045"/>
    <s v=""/>
    <s v="VENETO"/>
    <n v="1.5087220145410443E-4"/>
  </r>
  <r>
    <s v="MASERADA SUL PIAVE"/>
    <s v="segreteria.comune.maserada.tv@pecveneto.it"/>
    <x v="0"/>
    <x v="0"/>
    <n v="9293"/>
    <s v=""/>
    <s v="VENETO"/>
    <n v="1.5500888536351494E-4"/>
  </r>
  <r>
    <s v="MASI"/>
    <s v="masi.pd@cert.ip-veneto.net"/>
    <x v="0"/>
    <x v="0"/>
    <n v="1782"/>
    <s v=""/>
    <s v="VENETO"/>
    <n v="2.9724075510360875E-5"/>
  </r>
  <r>
    <s v="MASI TORELLO"/>
    <s v="comunemasitorello@mailsicura.info"/>
    <x v="0"/>
    <x v="15"/>
    <n v="2368"/>
    <s v=""/>
    <s v="EMILIA-ROMAGNA"/>
    <n v="3.9498659264048572E-5"/>
  </r>
  <r>
    <s v="MASIO"/>
    <s v="masio@pec.comune.masio.al.it"/>
    <x v="1"/>
    <x v="8"/>
    <n v="1465"/>
    <s v=""/>
    <s v="PIEMONTE"/>
    <n v="2.4436459384219237E-5"/>
  </r>
  <r>
    <s v="MASLIANICO"/>
    <s v="comune.maslianico@legalmail.it"/>
    <x v="1"/>
    <x v="1"/>
    <n v="3305"/>
    <s v=""/>
    <s v="LOMBARDIA"/>
    <n v="5.5127985163716436E-5"/>
  </r>
  <r>
    <s v="MASON VICENTINO"/>
    <s v="PEC NON ESISTENTE"/>
    <x v="0"/>
    <x v="0"/>
    <n v="3517"/>
    <s v=""/>
    <s v="VENETO"/>
    <n v="5.8664182699180247E-5"/>
  </r>
  <r>
    <s v="MASONE"/>
    <s v="protocollo@pec.comune.masone.ge.it"/>
    <x v="1"/>
    <x v="17"/>
    <n v="3758"/>
    <s v=""/>
    <s v="LIGURIA"/>
    <n v="6.2684105369212214E-5"/>
  </r>
  <r>
    <s v="MASSA"/>
    <s v="comune.massa@postacert.toscana.it"/>
    <x v="2"/>
    <x v="2"/>
    <n v="68856"/>
    <s v=""/>
    <s v="COMPRESO"/>
    <n v="1.1485302712353582E-3"/>
  </r>
  <r>
    <s v="MASSA D'ALBE"/>
    <s v="info@pec.comune.massadalbe.aq.it"/>
    <x v="4"/>
    <x v="4"/>
    <n v="1509"/>
    <s v=""/>
    <s v="ABRUZZO"/>
    <n v="2.5170387174598518E-5"/>
  </r>
  <r>
    <s v="MASSA DI SOMMA"/>
    <s v="protocollo.massadisomma@cstnapoli.legalmail.it"/>
    <x v="4"/>
    <x v="10"/>
    <n v="5587"/>
    <s v=""/>
    <s v="CAMPANIA"/>
    <n v="9.3192149201114596E-5"/>
  </r>
  <r>
    <s v="MASSA E COZZILE"/>
    <s v="comune.massaecozzile@postacert.toscana.it"/>
    <x v="2"/>
    <x v="2"/>
    <n v="7786"/>
    <s v=""/>
    <s v="TOSCANA"/>
    <n v="1.2987185854302456E-4"/>
  </r>
  <r>
    <s v="MASSA FERMANA"/>
    <s v="protocollo.massafermana@pec.it"/>
    <x v="2"/>
    <x v="12"/>
    <n v="1002"/>
    <s v=""/>
    <s v="MARCHE"/>
    <n v="1.6713537408182714E-5"/>
  </r>
  <r>
    <s v="MASSA LOMBARDA"/>
    <s v="pg.comune.massalombarda.ra.it@legalmail.it"/>
    <x v="0"/>
    <x v="15"/>
    <n v="10449"/>
    <s v=""/>
    <s v="EMILIA-ROMAGNA"/>
    <n v="1.7429117003802514E-4"/>
  </r>
  <r>
    <s v="MASSA LUBRENSE"/>
    <s v="protocollo.massalubrense@pec.it"/>
    <x v="4"/>
    <x v="10"/>
    <n v="14020"/>
    <s v=""/>
    <s v="CAMPANIA"/>
    <n v="2.3385608229812541E-4"/>
  </r>
  <r>
    <s v="MASSA MARITTIMA"/>
    <s v="comune.massamarittima@postacert.toscana.it"/>
    <x v="2"/>
    <x v="2"/>
    <n v="8614"/>
    <s v=""/>
    <s v="TOSCANA"/>
    <n v="1.4368304514379831E-4"/>
  </r>
  <r>
    <s v="MASSA MARTANA"/>
    <s v="comune.massamartana@postacert.umbria.it"/>
    <x v="2"/>
    <x v="13"/>
    <n v="3822"/>
    <s v=""/>
    <s v="UMBRIA"/>
    <n v="6.3751636700672986E-5"/>
  </r>
  <r>
    <s v="MASSAFRA"/>
    <s v="protocollo@pec.comunedimassafra.it"/>
    <x v="4"/>
    <x v="7"/>
    <n v="32381"/>
    <s v=""/>
    <s v="PUGLIA"/>
    <n v="5.4012081318798846E-4"/>
  </r>
  <r>
    <s v="MASSALENGO"/>
    <s v="massalengo@cert.elaus2002.net"/>
    <x v="1"/>
    <x v="1"/>
    <n v="4192"/>
    <s v=""/>
    <s v="LOMBARDIA"/>
    <n v="6.9923302210680581E-5"/>
  </r>
  <r>
    <s v="MASSANZAGO"/>
    <s v="comune.massanzago.pd@pecveneto.it"/>
    <x v="0"/>
    <x v="0"/>
    <n v="5872"/>
    <s v=""/>
    <s v="VENETO"/>
    <n v="9.7945999661525852E-5"/>
  </r>
  <r>
    <s v="MASSAROSA"/>
    <s v="comune.massarosa@postacert.toscana.it"/>
    <x v="2"/>
    <x v="2"/>
    <n v="22330"/>
    <s v=""/>
    <s v="TOSCANA"/>
    <n v="3.7246835361748505E-4"/>
  </r>
  <r>
    <s v="MASSAZZA"/>
    <s v="massazza@pec.ptbiellese.it"/>
    <x v="1"/>
    <x v="8"/>
    <n v="542"/>
    <s v=""/>
    <s v="PIEMONTE"/>
    <n v="9.0406559633084142E-6"/>
  </r>
  <r>
    <s v="MASSELLO"/>
    <s v="massello@cert.ruparpiemonte.it"/>
    <x v="1"/>
    <x v="8"/>
    <n v="58"/>
    <s v=""/>
    <s v="PIEMONTE"/>
    <n v="9.6745026913632484E-7"/>
  </r>
  <r>
    <s v="MASSERANO"/>
    <s v="comune.masserano.bi@legalmail.it"/>
    <x v="1"/>
    <x v="8"/>
    <n v="2202"/>
    <s v=""/>
    <s v="PIEMONTE"/>
    <n v="3.6729749873072193E-5"/>
  </r>
  <r>
    <s v="MASSIGNANO"/>
    <s v="comune.massignano@emarche.it"/>
    <x v="2"/>
    <x v="12"/>
    <n v="1655"/>
    <s v=""/>
    <s v="MARCHE"/>
    <n v="2.7605693024493404E-5"/>
  </r>
  <r>
    <s v="MASSIMENO"/>
    <s v="comune@pec.comune.massimeno.tn.it"/>
    <x v="0"/>
    <x v="18"/>
    <n v="124"/>
    <s v=""/>
    <s v="TRENTINO-ALTO ADIGE/SÜDTIROL"/>
    <n v="2.0683419547052461E-6"/>
  </r>
  <r>
    <s v="MASSIMINO"/>
    <s v="comune.massimino@pec.it"/>
    <x v="1"/>
    <x v="17"/>
    <n v="121"/>
    <s v=""/>
    <s v="LIGURIA"/>
    <n v="2.0183014235430222E-6"/>
  </r>
  <r>
    <s v="MASSINO VISCONTI"/>
    <s v="comune.massinovisconti@legalmail.it"/>
    <x v="1"/>
    <x v="8"/>
    <n v="1111"/>
    <s v=""/>
    <s v="PIEMONTE"/>
    <n v="1.8531676707076841E-5"/>
  </r>
  <r>
    <s v="MASSIOLA"/>
    <s v="comune.massiola.vb@legalmail.it"/>
    <x v="1"/>
    <x v="8"/>
    <n v="137"/>
    <s v=""/>
    <s v="PIEMONTE"/>
    <n v="2.2851842564082155E-6"/>
  </r>
  <r>
    <s v="MASULLAS"/>
    <s v="protocollo@pec.comune.masullas.or.it"/>
    <x v="3"/>
    <x v="3"/>
    <n v="1129"/>
    <s v=""/>
    <s v="SARDEGNA"/>
    <n v="1.8831919894050185E-5"/>
  </r>
  <r>
    <s v="MATELICA"/>
    <s v="protocollo.comunematelica@pec.it"/>
    <x v="2"/>
    <x v="12"/>
    <n v="10178"/>
    <s v=""/>
    <s v="MARCHE"/>
    <n v="1.6977084205637092E-4"/>
  </r>
  <r>
    <s v="MATERA"/>
    <s v="comune.matera@cert.ruparbasilicata.it"/>
    <x v="4"/>
    <x v="5"/>
    <n v="59796"/>
    <s v=""/>
    <s v="COMPRESO"/>
    <n v="9.974078671254427E-4"/>
  </r>
  <r>
    <s v="MATHI"/>
    <s v="protocollo@pec.comune.mathi.to.it"/>
    <x v="1"/>
    <x v="8"/>
    <n v="3985"/>
    <s v=""/>
    <s v="PIEMONTE"/>
    <n v="6.6470505560487143E-5"/>
  </r>
  <r>
    <s v="MATINO"/>
    <s v="comunematino@pec.rupar.puglia.it "/>
    <x v="4"/>
    <x v="7"/>
    <n v="11704"/>
    <s v=""/>
    <s v="PUGLIA"/>
    <n v="1.9522479224088872E-4"/>
  </r>
  <r>
    <s v="MATRICE"/>
    <s v="comune.matricecb@legalmail.it"/>
    <x v="4"/>
    <x v="14"/>
    <n v="1110"/>
    <s v=""/>
    <s v="MOLISE"/>
    <n v="1.8514996530022766E-5"/>
  </r>
  <r>
    <s v="MATTIE"/>
    <s v="comune.mattie@actaliscertymail.it"/>
    <x v="1"/>
    <x v="8"/>
    <n v="707"/>
    <s v=""/>
    <s v="PIEMONTE"/>
    <n v="1.1792885177230718E-5"/>
  </r>
  <r>
    <s v="MATTINATA"/>
    <s v="comunemattinata@pec.it"/>
    <x v="4"/>
    <x v="7"/>
    <n v="6360"/>
    <s v=""/>
    <s v="PUGLIA"/>
    <n v="1.0608592606391423E-4"/>
  </r>
  <r>
    <s v="MAZARA DEL VALLO"/>
    <s v="protocollo@pec.comune.mazaradelvallo.tp.it"/>
    <x v="3"/>
    <x v="6"/>
    <n v="49995"/>
    <s v=""/>
    <s v="SICILIA"/>
    <n v="8.3392545181845787E-4"/>
  </r>
  <r>
    <s v="MAZZANO"/>
    <s v="comune.mazzano@pec.it"/>
    <x v="1"/>
    <x v="1"/>
    <n v="11487"/>
    <s v=""/>
    <s v="LOMBARDIA"/>
    <n v="1.9160519382015453E-4"/>
  </r>
  <r>
    <s v="MAZZANO ROMANO"/>
    <s v="protocollo.mazzanoromano@pec.it"/>
    <x v="2"/>
    <x v="9"/>
    <n v="3056"/>
    <s v=""/>
    <s v="LAZIO"/>
    <n v="5.0974621077251874E-5"/>
  </r>
  <r>
    <s v="MAZZARINO"/>
    <s v="protocollo@pec.comune.caltanissetta.it"/>
    <x v="3"/>
    <x v="6"/>
    <n v="12333"/>
    <s v=""/>
    <s v="SICILIA"/>
    <n v="2.0571662360790161E-4"/>
  </r>
  <r>
    <s v="MAZZARRÀ SANT'ANDREA"/>
    <s v="areaamministrativaaffarigenerali@pec.comunedimazzarrasantandrea.me.it"/>
    <x v="3"/>
    <x v="6"/>
    <n v="1567"/>
    <s v=""/>
    <s v="SICILIA"/>
    <n v="2.6137837443734845E-5"/>
  </r>
  <r>
    <s v="MAZZARRONE"/>
    <s v="info@pec.comune.mazzarrone.ct.it"/>
    <x v="3"/>
    <x v="6"/>
    <n v="3989"/>
    <s v=""/>
    <s v="SICILIA"/>
    <n v="6.6537226268703444E-5"/>
  </r>
  <r>
    <s v="MAZZÈ"/>
    <s v="comune.mazze@postecert.it"/>
    <x v="1"/>
    <x v="8"/>
    <n v="4152"/>
    <s v=""/>
    <s v="PIEMONTE"/>
    <n v="6.9256095128517601E-5"/>
  </r>
  <r>
    <s v="MAZZIN"/>
    <s v="mazzin@postemailcertificata.it"/>
    <x v="0"/>
    <x v="18"/>
    <n v="494"/>
    <s v=""/>
    <s v="TRENTINO-ALTO ADIGE/SÜDTIROL"/>
    <n v="8.2400074647128357E-6"/>
  </r>
  <r>
    <s v="MAZZO DI VALTELLINA"/>
    <s v="protocollo.mazzo@cert.provincia.so.it"/>
    <x v="1"/>
    <x v="1"/>
    <n v="1041"/>
    <s v=""/>
    <s v="LOMBARDIA"/>
    <n v="1.7364064313291622E-5"/>
  </r>
  <r>
    <s v="MEANA DI SUSA"/>
    <s v="meanadisusa@postemailcertificata.it"/>
    <x v="1"/>
    <x v="8"/>
    <n v="880"/>
    <s v=""/>
    <s v="PIEMONTE"/>
    <n v="1.4678555807585617E-5"/>
  </r>
  <r>
    <s v="MEANA SARDO"/>
    <s v="meana@pec.comune.meanasardo.nu.it"/>
    <x v="3"/>
    <x v="3"/>
    <n v="1913"/>
    <s v=""/>
    <s v="SARDEGNA"/>
    <n v="3.1909178704444643E-5"/>
  </r>
  <r>
    <s v="MEDA"/>
    <s v="posta@cert.comune.meda.mi.it"/>
    <x v="1"/>
    <x v="1"/>
    <n v="23073"/>
    <s v=""/>
    <s v="LOMBARDIA"/>
    <n v="3.8486172516866244E-4"/>
  </r>
  <r>
    <s v="MEDE"/>
    <s v="comunedimede@pec.it"/>
    <x v="1"/>
    <x v="1"/>
    <n v="6912"/>
    <s v=""/>
    <s v="LOMBARDIA"/>
    <n v="1.152933837977634E-4"/>
  </r>
  <r>
    <s v="MEDEA"/>
    <s v="comune.medea@certgov.fvg.it"/>
    <x v="0"/>
    <x v="16"/>
    <n v="970"/>
    <s v=""/>
    <s v="FRIULI-VENEZIA GIULIA"/>
    <n v="1.6179771742452328E-5"/>
  </r>
  <r>
    <s v="MEDESANO"/>
    <s v="protocollo@postacert.comune.medesano.pr.it"/>
    <x v="0"/>
    <x v="15"/>
    <n v="10663"/>
    <s v=""/>
    <s v="EMILIA-ROMAGNA"/>
    <n v="1.7786072792759709E-4"/>
  </r>
  <r>
    <s v="MEDICINA"/>
    <s v="comune.medicina@cert.provincia.bo.it"/>
    <x v="0"/>
    <x v="15"/>
    <n v="16526"/>
    <s v=""/>
    <s v="EMILIA-ROMAGNA"/>
    <n v="2.7565660599563626E-4"/>
  </r>
  <r>
    <s v="MEDIGLIA"/>
    <s v="comune.mediglia@pec.regione.lombardia.it"/>
    <x v="1"/>
    <x v="1"/>
    <n v="12080"/>
    <s v=""/>
    <s v="LOMBARDIA"/>
    <n v="2.0149653881322075E-4"/>
  </r>
  <r>
    <s v="MEDOLAGO"/>
    <s v="comune.medolago.bg@halleycert.it"/>
    <x v="1"/>
    <x v="1"/>
    <n v="2340"/>
    <s v=""/>
    <s v="LOMBARDIA"/>
    <n v="3.903161430653448E-5"/>
  </r>
  <r>
    <s v="MEDOLE"/>
    <s v="medole.mn@legalmail.it"/>
    <x v="1"/>
    <x v="1"/>
    <n v="4038"/>
    <s v=""/>
    <s v="LOMBARDIA"/>
    <n v="6.735455494435309E-5"/>
  </r>
  <r>
    <s v="MEDOLLA"/>
    <s v="comunemedolla@cert.comune.medolla.mo.it"/>
    <x v="0"/>
    <x v="15"/>
    <n v="6322"/>
    <s v=""/>
    <s v="EMILIA-ROMAGNA"/>
    <n v="1.0545207933585941E-4"/>
  </r>
  <r>
    <s v="MEDUNA DI LIVENZA"/>
    <s v="demografici.comune.medunadilivenza.tv@pecveneto.it "/>
    <x v="0"/>
    <x v="0"/>
    <n v="2947"/>
    <s v=""/>
    <s v="VENETO"/>
    <n v="4.9156481778357743E-5"/>
  </r>
  <r>
    <s v="MEDUNO"/>
    <s v="comune.meduno@certgov.fvg.it"/>
    <x v="0"/>
    <x v="16"/>
    <n v="1674"/>
    <s v=""/>
    <s v="FRIULI-VENEZIA GIULIA"/>
    <n v="2.7922616388520823E-5"/>
  </r>
  <r>
    <s v="MEGLIADINO SAN VITALE"/>
    <s v="protocollo.comune.megliadinosv.pd@pecveneto.it"/>
    <x v="0"/>
    <x v="0"/>
    <n v="1977"/>
    <s v=""/>
    <s v="VENETO"/>
    <n v="3.2976710035905414E-5"/>
  </r>
  <r>
    <s v="MEINA"/>
    <s v="meina@postemailcertificata.it"/>
    <x v="1"/>
    <x v="8"/>
    <n v="2556"/>
    <s v=""/>
    <s v="PIEMONTE"/>
    <n v="4.2634532550214592E-5"/>
  </r>
  <r>
    <s v="MEL"/>
    <s v="PEC NON ESISTENTE"/>
    <x v="0"/>
    <x v="0"/>
    <n v="6182"/>
    <s v=""/>
    <s v="VENETO"/>
    <n v="1.0311685454828896E-4"/>
  </r>
  <r>
    <s v="MELARA"/>
    <s v="info.comune.melara.ro@pec.it"/>
    <x v="0"/>
    <x v="0"/>
    <n v="1870"/>
    <s v=""/>
    <s v="VENETO"/>
    <n v="3.1191931091119434E-5"/>
  </r>
  <r>
    <s v="MELAZZO"/>
    <s v="comune.melazzo.al@pec.it"/>
    <x v="1"/>
    <x v="8"/>
    <n v="1315"/>
    <s v=""/>
    <s v="PIEMONTE"/>
    <n v="2.1934432826108054E-5"/>
  </r>
  <r>
    <s v="MELDOLA"/>
    <s v="comune.meldola@cert.provincia.fc.it"/>
    <x v="0"/>
    <x v="15"/>
    <n v="10000"/>
    <s v=""/>
    <s v="EMILIA-ROMAGNA"/>
    <n v="1.6680177054074566E-4"/>
  </r>
  <r>
    <s v="MELE"/>
    <s v="protocollo@pec.comune.mele.ge.it"/>
    <x v="1"/>
    <x v="17"/>
    <n v="2687"/>
    <s v=""/>
    <s v="LIGURIA"/>
    <n v="4.4819635744298357E-5"/>
  </r>
  <r>
    <s v="MELEGNANO"/>
    <s v="protocollo.melegnano@legalpec.it"/>
    <x v="1"/>
    <x v="1"/>
    <n v="16774"/>
    <s v=""/>
    <s v="LOMBARDIA"/>
    <n v="2.7979328990504677E-4"/>
  </r>
  <r>
    <s v="MELENDUGNO"/>
    <s v="comune.melendugno@legalmail.it"/>
    <x v="4"/>
    <x v="7"/>
    <n v="9646"/>
    <s v=""/>
    <s v="PUGLIA"/>
    <n v="1.6089698786360326E-4"/>
  </r>
  <r>
    <s v="MELETI"/>
    <s v="comune.meleti@pec.regione.lombardia.it"/>
    <x v="1"/>
    <x v="1"/>
    <n v="466"/>
    <s v=""/>
    <s v="LOMBARDIA"/>
    <n v="7.7729625071987474E-6"/>
  </r>
  <r>
    <s v="MELFI"/>
    <s v="anagrafe@pec.comunemelfi.it"/>
    <x v="4"/>
    <x v="5"/>
    <n v="17425"/>
    <s v=""/>
    <s v="BASILICATA"/>
    <n v="2.9065208516724931E-4"/>
  </r>
  <r>
    <s v="MELICUCCÀ"/>
    <s v="anagrafe@pec.comune.melicucca.rc.it"/>
    <x v="4"/>
    <x v="11"/>
    <n v="1001"/>
    <s v=""/>
    <s v="CALABRIA"/>
    <n v="1.6696857231128639E-5"/>
  </r>
  <r>
    <s v="MELICUCCO"/>
    <s v="elettorale.melicucco@asmepec.it"/>
    <x v="4"/>
    <x v="11"/>
    <n v="5045"/>
    <s v=""/>
    <s v="CALABRIA"/>
    <n v="8.4151493237806177E-5"/>
  </r>
  <r>
    <s v="MELILLI"/>
    <s v="elettorale@pec.comune.melilli.sr.it"/>
    <x v="3"/>
    <x v="6"/>
    <n v="13076"/>
    <s v=""/>
    <s v="SICILIA"/>
    <n v="2.1810999515907903E-4"/>
  </r>
  <r>
    <s v="MELISSA"/>
    <s v="legale.melissa@asmepec.it"/>
    <x v="4"/>
    <x v="11"/>
    <n v="3529"/>
    <s v=""/>
    <s v="CALABRIA"/>
    <n v="5.8864344823829142E-5"/>
  </r>
  <r>
    <s v="MELISSANO"/>
    <s v="elettorale.comunemelissano@pec.rupar.puglia.it"/>
    <x v="4"/>
    <x v="7"/>
    <n v="7307"/>
    <s v=""/>
    <s v="PUGLIA"/>
    <n v="1.2188205373412285E-4"/>
  </r>
  <r>
    <s v="MELITO DI NAPOLI"/>
    <s v="protocollogenerale@pec.comune.melito.na.it"/>
    <x v="4"/>
    <x v="10"/>
    <n v="36933"/>
    <s v=""/>
    <s v="CAMPANIA"/>
    <n v="6.1604897913813592E-4"/>
  </r>
  <r>
    <s v="MELITO DI PORTO SALVO"/>
    <s v="s.comunedimelitodiportosalvo@apogeopec.it"/>
    <x v="4"/>
    <x v="11"/>
    <n v="11115"/>
    <s v=""/>
    <s v="CALABRIA"/>
    <n v="1.8540016795603879E-4"/>
  </r>
  <r>
    <s v="MELITO IRPINO"/>
    <s v="comune.melitoirpino@pec.riusoprotocollo.it"/>
    <x v="4"/>
    <x v="10"/>
    <n v="1936"/>
    <s v=""/>
    <s v="CAMPANIA"/>
    <n v="3.2292822776688356E-5"/>
  </r>
  <r>
    <s v="MELIZZANO"/>
    <s v="comune.melizzano.demografici@pec.cstsannio.it"/>
    <x v="4"/>
    <x v="10"/>
    <n v="1892"/>
    <s v=""/>
    <s v="CAMPANIA"/>
    <n v="3.1558894986309074E-5"/>
  </r>
  <r>
    <s v="MELLE"/>
    <s v="melle@cert.ruparpiemonte.it"/>
    <x v="1"/>
    <x v="8"/>
    <n v="326"/>
    <s v=""/>
    <s v="PIEMONTE"/>
    <n v="5.4377377196283085E-6"/>
  </r>
  <r>
    <s v="MELLO"/>
    <s v="protocollo.mello@cert.provincia.so.it"/>
    <x v="1"/>
    <x v="1"/>
    <n v="1001"/>
    <s v=""/>
    <s v="LOMBARDIA"/>
    <n v="1.6696857231128639E-5"/>
  </r>
  <r>
    <s v="MELPIGNANO"/>
    <s v="protocollo.comune.melpignano@pec.rupar.puglia.it"/>
    <x v="4"/>
    <x v="7"/>
    <n v="2209"/>
    <s v=""/>
    <s v="PUGLIA"/>
    <n v="3.6846511112450716E-5"/>
  </r>
  <r>
    <s v="MELTINA"/>
    <s v="PEC NON ESISTENTE"/>
    <x v="0"/>
    <x v="18"/>
    <n v="1648"/>
    <s v=""/>
    <s v="TRENTINO-ALTO ADIGE/SÜDTIROL"/>
    <n v="2.7488931785114885E-5"/>
  </r>
  <r>
    <s v="MELZO"/>
    <s v="comunemelzo@pec.it"/>
    <x v="1"/>
    <x v="1"/>
    <n v="18203"/>
    <s v=""/>
    <s v="LOMBARDIA"/>
    <n v="3.0362926291531932E-4"/>
  </r>
  <r>
    <s v="MENAGGIO"/>
    <s v="comune.menaggio@pec.provincia.como.it"/>
    <x v="1"/>
    <x v="1"/>
    <n v="3182"/>
    <s v=""/>
    <s v="LOMBARDIA"/>
    <n v="5.3076323386065266E-5"/>
  </r>
  <r>
    <s v="MENCONICO"/>
    <s v="anagrafe.comune.menconico@pec.regione.lombardia.it"/>
    <x v="1"/>
    <x v="1"/>
    <n v="378"/>
    <s v=""/>
    <s v="LOMBARDIA"/>
    <n v="6.305106926440186E-6"/>
  </r>
  <r>
    <s v="MENDATICA"/>
    <s v="info@pec.comune.mendatica.im.it"/>
    <x v="1"/>
    <x v="17"/>
    <n v="205"/>
    <s v=""/>
    <s v="LIGURIA"/>
    <n v="3.4194362960852858E-6"/>
  </r>
  <r>
    <s v="MENDICINO"/>
    <s v="comunemendicino@mailcertificata.biz"/>
    <x v="4"/>
    <x v="11"/>
    <n v="9238"/>
    <s v=""/>
    <s v="CALABRIA"/>
    <n v="1.5409147562554082E-4"/>
  </r>
  <r>
    <s v="MENFI"/>
    <s v="protocollo@pec.comune.menfi.ag.it"/>
    <x v="3"/>
    <x v="6"/>
    <n v="12711"/>
    <s v=""/>
    <s v="SICILIA"/>
    <n v="2.120217305343418E-4"/>
  </r>
  <r>
    <s v="MENTANA"/>
    <s v="comune.mentana@anutel.it"/>
    <x v="2"/>
    <x v="9"/>
    <n v="20772"/>
    <s v=""/>
    <s v="LAZIO"/>
    <n v="3.4648063776723689E-4"/>
  </r>
  <r>
    <s v="MEOLO"/>
    <s v="comune.meolo.ve@pecveneto.it"/>
    <x v="0"/>
    <x v="0"/>
    <n v="6465"/>
    <s v=""/>
    <s v="VENETO"/>
    <n v="1.0783734465459206E-4"/>
  </r>
  <r>
    <s v="MERANA"/>
    <s v="merana@pcert.it"/>
    <x v="1"/>
    <x v="8"/>
    <n v="185"/>
    <s v=""/>
    <s v="PIEMONTE"/>
    <n v="3.0858327550037944E-6"/>
  </r>
  <r>
    <s v="MERANO"/>
    <s v="PEC NON ESISTENTE"/>
    <x v="0"/>
    <x v="18"/>
    <n v="37368"/>
    <s v=""/>
    <s v="TRENTINO-ALTO ADIGE/SÜDTIROL"/>
    <n v="6.2330485615665835E-4"/>
  </r>
  <r>
    <s v="MERATE"/>
    <s v="comune.merate@halleypec.it"/>
    <x v="1"/>
    <x v="1"/>
    <n v="14583"/>
    <s v=""/>
    <s v="LOMBARDIA"/>
    <n v="2.4324702197956938E-4"/>
  </r>
  <r>
    <s v="MERCALLO"/>
    <s v="comune.mercallo.va@halleypec.it"/>
    <x v="1"/>
    <x v="1"/>
    <n v="1827"/>
    <s v=""/>
    <s v="LOMBARDIA"/>
    <n v="3.0474683477794231E-5"/>
  </r>
  <r>
    <s v="MERCATELLO SUL METAURO"/>
    <s v="comune.mercatello@emarche.it"/>
    <x v="2"/>
    <x v="12"/>
    <n v="1437"/>
    <s v=""/>
    <s v="MARCHE"/>
    <n v="2.3969414426705149E-5"/>
  </r>
  <r>
    <s v="MERCATINO CONCA"/>
    <s v="comune.mercatinoconca@emarche.it"/>
    <x v="2"/>
    <x v="12"/>
    <n v="1108"/>
    <s v=""/>
    <s v="MARCHE"/>
    <n v="1.8481636175914619E-5"/>
  </r>
  <r>
    <s v="MERCATO SAN SEVERINO"/>
    <s v="protocollo.mercatosanseverino@legalmail.it"/>
    <x v="4"/>
    <x v="10"/>
    <n v="22036"/>
    <s v=""/>
    <s v="CAMPANIA"/>
    <n v="3.6756438156358712E-4"/>
  </r>
  <r>
    <s v="MERCATO SARACENO"/>
    <s v="mercatosaraceno@cert.provincia.fc.it"/>
    <x v="0"/>
    <x v="15"/>
    <n v="6997"/>
    <s v=""/>
    <s v="EMILIA-ROMAGNA"/>
    <n v="1.1671119884735974E-4"/>
  </r>
  <r>
    <s v="MERCENASCO"/>
    <s v="mercenasco@cert.ruparpiemonte.it"/>
    <x v="1"/>
    <x v="8"/>
    <n v="1267"/>
    <s v=""/>
    <s v="PIEMONTE"/>
    <n v="2.1133784327512476E-5"/>
  </r>
  <r>
    <s v="MERCOGLIANO"/>
    <s v="protocollo.mercogliano@pec.it"/>
    <x v="4"/>
    <x v="10"/>
    <n v="12403"/>
    <s v=""/>
    <s v="CAMPANIA"/>
    <n v="2.0688423600168684E-4"/>
  </r>
  <r>
    <s v="MERETO DI TOMBA"/>
    <s v="comune.meretoditomba@certgov.fvg.it"/>
    <x v="0"/>
    <x v="16"/>
    <n v="2709"/>
    <s v=""/>
    <s v="FRIULI-VENEZIA GIULIA"/>
    <n v="4.5186599639487997E-5"/>
  </r>
  <r>
    <s v="MERGO"/>
    <s v="comune.mergo@emarche.it"/>
    <x v="2"/>
    <x v="12"/>
    <n v="1083"/>
    <s v=""/>
    <s v="MARCHE"/>
    <n v="1.8064631749562753E-5"/>
  </r>
  <r>
    <s v="MERGOZZO"/>
    <s v="mergozzo@pcert.it"/>
    <x v="1"/>
    <x v="8"/>
    <n v="2196"/>
    <s v=""/>
    <s v="PIEMONTE"/>
    <n v="3.6629668810747748E-5"/>
  </r>
  <r>
    <s v="MERÌ"/>
    <s v="protocollo@pec.comune.meri.me.it        "/>
    <x v="3"/>
    <x v="6"/>
    <n v="2396"/>
    <s v=""/>
    <s v="SICILIA"/>
    <n v="3.9965704221562657E-5"/>
  </r>
  <r>
    <s v="MERLARA"/>
    <s v="merlara.pd@cert.ip-veneto.net"/>
    <x v="0"/>
    <x v="0"/>
    <n v="2831"/>
    <s v=""/>
    <s v="VENETO"/>
    <n v="4.7221581240085096E-5"/>
  </r>
  <r>
    <s v="MERLINO"/>
    <s v="comune.merlino@pec.regione.lombardia.it"/>
    <x v="1"/>
    <x v="1"/>
    <n v="1772"/>
    <s v=""/>
    <s v="LOMBARDIA"/>
    <n v="2.955727373982013E-5"/>
  </r>
  <r>
    <s v="MERONE"/>
    <s v="comune.merone.co@halleycert.it"/>
    <x v="1"/>
    <x v="1"/>
    <n v="4155"/>
    <s v=""/>
    <s v="LOMBARDIA"/>
    <n v="6.9306135659679823E-5"/>
  </r>
  <r>
    <s v="MESAGNE"/>
    <s v="info@pec.comune.mesagne.br.it"/>
    <x v="4"/>
    <x v="7"/>
    <n v="27753"/>
    <s v=""/>
    <s v="PUGLIA"/>
    <n v="4.6292495378173141E-4"/>
  </r>
  <r>
    <s v="MESE"/>
    <s v="protocollo.mese@cert.provincia.so.it"/>
    <x v="1"/>
    <x v="1"/>
    <n v="1747"/>
    <s v=""/>
    <s v="LOMBARDIA"/>
    <n v="2.9140269313468264E-5"/>
  </r>
  <r>
    <s v="MESENZANA"/>
    <s v="comune.mesenzana.va@legalmail.it"/>
    <x v="1"/>
    <x v="1"/>
    <n v="1486"/>
    <s v=""/>
    <s v="LOMBARDIA"/>
    <n v="2.4786743102354803E-5"/>
  </r>
  <r>
    <s v="MESERO"/>
    <s v="comune.mesero@pec.regione.lombardia.it"/>
    <x v="1"/>
    <x v="1"/>
    <n v="3909"/>
    <s v=""/>
    <s v="LOMBARDIA"/>
    <n v="6.5202812104377469E-5"/>
  </r>
  <r>
    <s v="MESOLA"/>
    <s v="comune.mesola@cert.comune.mesola.fe.it"/>
    <x v="0"/>
    <x v="15"/>
    <n v="7140"/>
    <s v=""/>
    <s v="EMILIA-ROMAGNA"/>
    <n v="1.190964641660924E-4"/>
  </r>
  <r>
    <s v="MESORACA"/>
    <s v="comune.mesoraca@anutel.it"/>
    <x v="4"/>
    <x v="11"/>
    <n v="6718"/>
    <s v=""/>
    <s v="CALABRIA"/>
    <n v="1.1205742944927292E-4"/>
  </r>
  <r>
    <s v="MESSINA"/>
    <s v="protocollo@pec.comune.messina.it"/>
    <x v="3"/>
    <x v="6"/>
    <n v="243262"/>
    <s v=""/>
    <s v="SICILIA"/>
    <n v="4.057653230528287E-3"/>
  </r>
  <r>
    <s v="MESTRINO"/>
    <s v="protocollo.comune.mestrino.pd@pecveneto.it"/>
    <x v="0"/>
    <x v="0"/>
    <n v="10961"/>
    <s v=""/>
    <s v="VENETO"/>
    <n v="1.8283142068971131E-4"/>
  </r>
  <r>
    <s v="META"/>
    <s v="comune.meta@asmepec.it"/>
    <x v="4"/>
    <x v="10"/>
    <n v="7969"/>
    <s v=""/>
    <s v="CAMPANIA"/>
    <n v="1.3292433094392022E-4"/>
  </r>
  <r>
    <s v="MEUGLIANO"/>
    <s v="PEC NON ESISTENTE"/>
    <x v="1"/>
    <x v="8"/>
    <n v="93"/>
    <s v=""/>
    <s v="PIEMONTE"/>
    <n v="1.5512564660289346E-6"/>
  </r>
  <r>
    <s v="MEZZAGO"/>
    <s v="comune.mezzago@pec.regione.lombardia.it"/>
    <x v="1"/>
    <x v="1"/>
    <n v="4106"/>
    <s v=""/>
    <s v="LOMBARDIA"/>
    <n v="6.8488806984030163E-5"/>
  </r>
  <r>
    <s v="MEZZANA"/>
    <s v="comune@pec.comune.mezzana.tn.it"/>
    <x v="0"/>
    <x v="18"/>
    <n v="884"/>
    <s v=""/>
    <s v="TRENTINO-ALTO ADIGE/SÜDTIROL"/>
    <n v="1.4745276515801916E-5"/>
  </r>
  <r>
    <s v="MEZZANA BIGLI"/>
    <s v="mezzanabigli@pec.it"/>
    <x v="1"/>
    <x v="1"/>
    <n v="1108"/>
    <s v=""/>
    <s v="LOMBARDIA"/>
    <n v="1.8481636175914619E-5"/>
  </r>
  <r>
    <s v="MEZZANA MORTIGLIENGO"/>
    <s v="comune.mezzanamortigliengo@legalmail.it"/>
    <x v="1"/>
    <x v="8"/>
    <n v="561"/>
    <s v=""/>
    <s v="PIEMONTE"/>
    <n v="9.3575793273358308E-6"/>
  </r>
  <r>
    <s v="MEZZANA RABATTONE"/>
    <s v="comune.mezzanar@pec.provincia.pv.it"/>
    <x v="1"/>
    <x v="1"/>
    <n v="502"/>
    <s v=""/>
    <s v="LOMBARDIA"/>
    <n v="8.3734488811454321E-6"/>
  </r>
  <r>
    <s v="MEZZANE DI SOTTO"/>
    <s v="protocollogenerale@pec.comune.mezzane.vr.it"/>
    <x v="0"/>
    <x v="0"/>
    <n v="2463"/>
    <s v=""/>
    <s v="VENETO"/>
    <n v="4.1083276084185657E-5"/>
  </r>
  <r>
    <s v="MEZZANEGO"/>
    <s v="comunemezzanego@pec.it"/>
    <x v="1"/>
    <x v="17"/>
    <n v="1624"/>
    <s v=""/>
    <s v="LIGURIA"/>
    <n v="2.7088607535817094E-5"/>
  </r>
  <r>
    <s v="MEZZANI"/>
    <s v="PEC NON ESISTENTE"/>
    <x v="0"/>
    <x v="15"/>
    <n v="3382"/>
    <s v=""/>
    <s v="EMILIA-ROMAGNA"/>
    <n v="5.6412358796880181E-5"/>
  </r>
  <r>
    <s v="MEZZANINO"/>
    <s v="comune.mezzanino@pec.regione.lombardia.it"/>
    <x v="1"/>
    <x v="1"/>
    <n v="1494"/>
    <s v=""/>
    <s v="LOMBARDIA"/>
    <n v="2.4920184518787401E-5"/>
  </r>
  <r>
    <s v="MEZZANO"/>
    <s v="comune@pec.comune.mezzano.tn.it"/>
    <x v="0"/>
    <x v="18"/>
    <n v="1615"/>
    <s v=""/>
    <s v="TRENTINO-ALTO ADIGE/SÜDTIROL"/>
    <n v="2.6938485942330424E-5"/>
  </r>
  <r>
    <s v="MEZZENILE"/>
    <s v="mezzenile@cert.ruparpiemonte.it"/>
    <x v="1"/>
    <x v="8"/>
    <n v="834"/>
    <s v=""/>
    <s v="PIEMONTE"/>
    <n v="1.3911267663098187E-5"/>
  </r>
  <r>
    <s v="MEZZOCORONA"/>
    <s v="comune@pec.comune.mezzocorona.tn.it"/>
    <x v="0"/>
    <x v="18"/>
    <n v="5161"/>
    <s v=""/>
    <s v="TRENTINO-ALTO ADIGE/SÜDTIROL"/>
    <n v="8.6086393776078831E-5"/>
  </r>
  <r>
    <s v="MEZZOJUSO"/>
    <s v="comunemezzojuso@pec.it"/>
    <x v="3"/>
    <x v="6"/>
    <n v="3020"/>
    <s v=""/>
    <s v="SICILIA"/>
    <n v="5.0374134703305187E-5"/>
  </r>
  <r>
    <s v="MEZZOLDO"/>
    <s v="comune.mezzoldo@pec.regione.lombardia.it"/>
    <x v="1"/>
    <x v="1"/>
    <n v="193"/>
    <s v=""/>
    <s v="LOMBARDIA"/>
    <n v="3.2192741714363912E-6"/>
  </r>
  <r>
    <s v="MEZZOLOMBARDO"/>
    <s v="info@pec.comune.mezzolombardo.tn.it"/>
    <x v="0"/>
    <x v="18"/>
    <n v="6817"/>
    <s v=""/>
    <s v="TRENTINO-ALTO ADIGE/SÜDTIROL"/>
    <n v="1.1370876697762631E-4"/>
  </r>
  <r>
    <s v="MEZZOMERICO"/>
    <s v="mezzomerico@cert.ruparpiemonte.it"/>
    <x v="1"/>
    <x v="8"/>
    <n v="1176"/>
    <s v=""/>
    <s v="PIEMONTE"/>
    <n v="1.9615888215591688E-5"/>
  </r>
  <r>
    <s v="MIAGLIANO"/>
    <s v="miagliano@pec.ptbiellese.it"/>
    <x v="1"/>
    <x v="8"/>
    <n v="638"/>
    <s v=""/>
    <s v="PIEMONTE"/>
    <n v="1.0641952960499573E-5"/>
  </r>
  <r>
    <s v="MIANE"/>
    <s v="segreteria@comunedimiane.legalmail.it"/>
    <x v="0"/>
    <x v="0"/>
    <n v="3436"/>
    <s v=""/>
    <s v="VENETO"/>
    <n v="5.7313088357800207E-5"/>
  </r>
  <r>
    <s v="MIASINO"/>
    <s v="miasino@cert.ruparpiemonte.it"/>
    <x v="1"/>
    <x v="8"/>
    <n v="887"/>
    <s v=""/>
    <s v="PIEMONTE"/>
    <n v="1.479531704696414E-5"/>
  </r>
  <r>
    <s v="MIAZZINA"/>
    <s v="protocollo.miazzina@cert.ruparpiemonte.it"/>
    <x v="1"/>
    <x v="8"/>
    <n v="414"/>
    <s v=""/>
    <s v="PIEMONTE"/>
    <n v="6.9055933003868699E-6"/>
  </r>
  <r>
    <s v="MICIGLIANO"/>
    <s v="comune.micigliano@legalmail.it"/>
    <x v="2"/>
    <x v="9"/>
    <n v="131"/>
    <s v=""/>
    <s v="LAZIO"/>
    <n v="2.1851031940837682E-6"/>
  </r>
  <r>
    <s v="MIGGIANO"/>
    <s v="ufficioprotocollomiggiano@pec.rupar.puglia.it"/>
    <x v="4"/>
    <x v="7"/>
    <n v="3684"/>
    <s v=""/>
    <s v="PUGLIA"/>
    <n v="6.1449772267210698E-5"/>
  </r>
  <r>
    <s v="MIGLIANICO"/>
    <s v="miglianico@pec.it"/>
    <x v="4"/>
    <x v="4"/>
    <n v="4844"/>
    <s v=""/>
    <s v="ABRUZZO"/>
    <n v="8.0798777649937196E-5"/>
  </r>
  <r>
    <s v="MIGLIERINA"/>
    <s v="sindaco.miglierina@asmepec.it"/>
    <x v="4"/>
    <x v="11"/>
    <n v="799"/>
    <s v=""/>
    <s v="CALABRIA"/>
    <n v="1.3327461466205578E-5"/>
  </r>
  <r>
    <s v="MIGLIONICO"/>
    <n v="0"/>
    <x v="4"/>
    <x v="5"/>
    <n v="2543"/>
    <s v=""/>
    <s v="BASILICATA"/>
    <n v="4.2417690248511618E-5"/>
  </r>
  <r>
    <s v="MIGNANEGO"/>
    <s v="comunedimignanego@actaliscertymail.it"/>
    <x v="1"/>
    <x v="17"/>
    <n v="3756"/>
    <s v=""/>
    <s v="LIGURIA"/>
    <n v="6.2650745015104071E-5"/>
  </r>
  <r>
    <s v="MIGNANO MONTE LUNGO"/>
    <s v="aagg.mignanomontelungo@asmepec.it"/>
    <x v="4"/>
    <x v="10"/>
    <n v="3258"/>
    <s v=""/>
    <s v="CAMPANIA"/>
    <n v="5.4344016842174933E-5"/>
  </r>
  <r>
    <s v="MILANO"/>
    <s v="protocollo@postacert.comune.milano.it"/>
    <x v="1"/>
    <x v="1"/>
    <n v="1242123"/>
    <s v="TROVATO"/>
    <s v="LOMBARDIA"/>
    <n v="2.0718831562938262E-2"/>
  </r>
  <r>
    <s v="MILAZZO"/>
    <s v="affarigenerali@pec.comune.milazzo.me.it"/>
    <x v="3"/>
    <x v="6"/>
    <n v="32146"/>
    <s v=""/>
    <s v="SICILIA"/>
    <n v="5.3620097158028099E-4"/>
  </r>
  <r>
    <s v="MILENA"/>
    <s v="protocollo@pec.comune.milena.cl.it"/>
    <x v="3"/>
    <x v="6"/>
    <n v="3178"/>
    <s v=""/>
    <s v="SICILIA"/>
    <n v="5.3009602677848965E-5"/>
  </r>
  <r>
    <s v="MILETO"/>
    <s v="comunemileto@asmepec.it"/>
    <x v="4"/>
    <x v="11"/>
    <n v="6894"/>
    <s v=""/>
    <s v="CALABRIA"/>
    <n v="1.1499314061079005E-4"/>
  </r>
  <r>
    <s v="MILIS"/>
    <s v="protocollo.milis@pec.comunas.it "/>
    <x v="3"/>
    <x v="3"/>
    <n v="1591"/>
    <s v=""/>
    <s v="SARDEGNA"/>
    <n v="2.6538161693032633E-5"/>
  </r>
  <r>
    <s v="MILITELLO IN VAL DI CATANIA"/>
    <s v="protocollo@pec.comunemilitello.it"/>
    <x v="3"/>
    <x v="6"/>
    <n v="7807"/>
    <s v=""/>
    <s v="SICILIA"/>
    <n v="1.3022214226116014E-4"/>
  </r>
  <r>
    <s v="MILITELLO ROSMARINO"/>
    <s v="militello@pec.intradata.it"/>
    <x v="3"/>
    <x v="6"/>
    <n v="1334"/>
    <s v=""/>
    <s v="SICILIA"/>
    <n v="2.2251356190135469E-5"/>
  </r>
  <r>
    <s v="MILLESIMO"/>
    <s v="protocollo@pec.comune.millesimo.sv.it"/>
    <x v="1"/>
    <x v="17"/>
    <n v="3426"/>
    <s v=""/>
    <s v="LIGURIA"/>
    <n v="5.7146286587259462E-5"/>
  </r>
  <r>
    <s v="MILO"/>
    <s v="protocollo@pec.comune.milo.ct.it"/>
    <x v="3"/>
    <x v="6"/>
    <n v="1065"/>
    <s v=""/>
    <s v="SICILIA"/>
    <n v="1.7764388562589413E-5"/>
  </r>
  <r>
    <s v="MILZANO"/>
    <s v="info@cert.comune.milzano.bs.it"/>
    <x v="1"/>
    <x v="1"/>
    <n v="1799"/>
    <s v=""/>
    <s v="LOMBARDIA"/>
    <n v="3.0007638520280143E-5"/>
  </r>
  <r>
    <s v="MINEO"/>
    <s v="protocollo@pec.comunemineo.telecompost.it"/>
    <x v="3"/>
    <x v="6"/>
    <n v="5216"/>
    <s v=""/>
    <s v="SICILIA"/>
    <n v="8.7003803514052936E-5"/>
  </r>
  <r>
    <s v="MINERBE"/>
    <s v="comune.minerbe@halleypec.it"/>
    <x v="0"/>
    <x v="0"/>
    <n v="4667"/>
    <s v=""/>
    <s v="VENETO"/>
    <n v="7.7846386311365993E-5"/>
  </r>
  <r>
    <s v="MINERBIO"/>
    <s v="comune.minerbio@cert.provincia.bo.it"/>
    <x v="0"/>
    <x v="15"/>
    <n v="8674"/>
    <s v=""/>
    <s v="EMILIA-ROMAGNA"/>
    <n v="1.4468385576704278E-4"/>
  </r>
  <r>
    <s v="MINERVINO DI LECCE"/>
    <s v="affarigenerali.comuneminervino.le@pec.rupar.puglia.it"/>
    <x v="4"/>
    <x v="7"/>
    <n v="3729"/>
    <s v=""/>
    <s v="PUGLIA"/>
    <n v="6.2200380234644058E-5"/>
  </r>
  <r>
    <s v="MINERVINO MURGE"/>
    <s v="comune.minervinomurge@legpec.it"/>
    <x v="4"/>
    <x v="7"/>
    <n v="9333"/>
    <s v=""/>
    <s v="PUGLIA"/>
    <n v="1.5567609244567792E-4"/>
  </r>
  <r>
    <s v="MINORI"/>
    <s v="comune.minori@asmepec.it"/>
    <x v="4"/>
    <x v="10"/>
    <n v="2822"/>
    <s v=""/>
    <s v="CAMPANIA"/>
    <n v="4.7071459646598422E-5"/>
  </r>
  <r>
    <s v="MINTURNO"/>
    <s v="minturno@legalmail.it"/>
    <x v="2"/>
    <x v="9"/>
    <n v="19472"/>
    <s v=""/>
    <s v="LAZIO"/>
    <n v="3.2479640759693995E-4"/>
  </r>
  <r>
    <s v="MINUCCIANO"/>
    <s v="comune.minucciano@postacert.toscana.it"/>
    <x v="2"/>
    <x v="2"/>
    <n v="2221"/>
    <s v=""/>
    <s v="TOSCANA"/>
    <n v="3.7046673237099611E-5"/>
  </r>
  <r>
    <s v="MIOGLIA"/>
    <s v="comune.mioglia.sv@legalmail.it"/>
    <x v="1"/>
    <x v="17"/>
    <n v="539"/>
    <s v=""/>
    <s v="LIGURIA"/>
    <n v="8.9906154321461903E-6"/>
  </r>
  <r>
    <s v="MIRA"/>
    <s v="comune.mira.ve@pecveneto.it"/>
    <x v="0"/>
    <x v="0"/>
    <n v="38552"/>
    <s v=""/>
    <s v="VENETO"/>
    <n v="6.4305418578868262E-4"/>
  </r>
  <r>
    <s v="MIRABELLA ECLANO"/>
    <s v="protocollo.mirabellaeclano@pec.it"/>
    <x v="4"/>
    <x v="10"/>
    <n v="7904"/>
    <s v=""/>
    <s v="CAMPANIA"/>
    <n v="1.3184011943540537E-4"/>
  </r>
  <r>
    <s v="MIRABELLA IMBACCARI"/>
    <s v="comunedimirabellaimbaccari.ct.protgen@pa.postacertificata.gov.it"/>
    <x v="3"/>
    <x v="6"/>
    <n v="5191"/>
    <s v=""/>
    <s v="SICILIA"/>
    <n v="8.6586799087701066E-5"/>
  </r>
  <r>
    <s v="MIRABELLO MONFERRATO"/>
    <s v="protocollo@pec.comune.mirabellomonferrato.al.it"/>
    <x v="1"/>
    <x v="8"/>
    <n v="1401"/>
    <s v=""/>
    <s v="PIEMONTE"/>
    <n v="2.3368928052758466E-5"/>
  </r>
  <r>
    <s v="MIRABELLO SANNITICO"/>
    <s v="comune.mirabellosanniticocb@legalmail.it"/>
    <x v="4"/>
    <x v="14"/>
    <n v="2157"/>
    <s v=""/>
    <s v="MOLISE"/>
    <n v="3.597914190563884E-5"/>
  </r>
  <r>
    <s v="MIRADOLO TERME"/>
    <s v="comune.miradolo@pec.provincia.pv.it"/>
    <x v="1"/>
    <x v="1"/>
    <n v="3792"/>
    <s v=""/>
    <s v="LOMBARDIA"/>
    <n v="6.325123138905075E-5"/>
  </r>
  <r>
    <s v="MIRANDA"/>
    <s v="comunedimiranda@pec.it"/>
    <x v="4"/>
    <x v="14"/>
    <n v="1064"/>
    <s v=""/>
    <s v="MOLISE"/>
    <n v="1.7747708385535338E-5"/>
  </r>
  <r>
    <s v="MIRANDOLA"/>
    <s v="comune.mirandola@cert.comune.mirandola.mo.it"/>
    <x v="0"/>
    <x v="15"/>
    <n v="23960"/>
    <s v=""/>
    <s v="EMILIA-ROMAGNA"/>
    <n v="3.996570422156266E-4"/>
  </r>
  <r>
    <s v="MIRANO"/>
    <s v="protocollo.comune.mirano.ve@pecveneto.it"/>
    <x v="0"/>
    <x v="0"/>
    <n v="26456"/>
    <s v=""/>
    <s v="VENETO"/>
    <n v="4.4129076414259669E-4"/>
  </r>
  <r>
    <s v="MIRTO"/>
    <s v="protocollo@pec.comune.mirto.me.it"/>
    <x v="3"/>
    <x v="6"/>
    <n v="1000"/>
    <s v=""/>
    <s v="SICILIA"/>
    <n v="1.6680177054074567E-5"/>
  </r>
  <r>
    <s v="MISANO ADRIATICO"/>
    <s v="comune.misanoadriatico@legalmail.it"/>
    <x v="0"/>
    <x v="15"/>
    <n v="12252"/>
    <s v=""/>
    <s v="EMILIA-ROMAGNA"/>
    <n v="2.0436552926652159E-4"/>
  </r>
  <r>
    <s v="MISANO DI GERA D'ADDA"/>
    <s v="comune.misanogd@legalmail.it"/>
    <x v="1"/>
    <x v="1"/>
    <n v="2927"/>
    <s v=""/>
    <s v="LOMBARDIA"/>
    <n v="4.8822878237276252E-5"/>
  </r>
  <r>
    <s v="MISILMERI"/>
    <s v="elettorale@pec.comune.misilmeri.pa.it"/>
    <x v="3"/>
    <x v="6"/>
    <n v="27570"/>
    <s v=""/>
    <s v="SICILIA"/>
    <n v="4.5987248138083575E-4"/>
  </r>
  <r>
    <s v="MISINTO"/>
    <s v="comune.misinto@pec.regione.lombardia.it "/>
    <x v="1"/>
    <x v="1"/>
    <n v="5195"/>
    <s v=""/>
    <s v="LOMBARDIA"/>
    <n v="8.6653519795917367E-5"/>
  </r>
  <r>
    <s v="MISSAGLIA"/>
    <s v="comune.missaglia@pec.regione.lombardia.it"/>
    <x v="1"/>
    <x v="1"/>
    <n v="8579"/>
    <s v=""/>
    <s v="LOMBARDIA"/>
    <n v="1.4309923894690568E-4"/>
  </r>
  <r>
    <s v="MISSANELLO"/>
    <s v="protocollomissanello@ebaspec.it"/>
    <x v="4"/>
    <x v="5"/>
    <n v="548"/>
    <s v=""/>
    <s v="BASILICATA"/>
    <n v="9.1407370256328619E-6"/>
  </r>
  <r>
    <s v="MISTERBIANCO"/>
    <s v="protocollo.misterbianco@pec.it"/>
    <x v="3"/>
    <x v="6"/>
    <n v="47356"/>
    <s v=""/>
    <s v="SICILIA"/>
    <n v="7.899064645727551E-4"/>
  </r>
  <r>
    <s v="MISTRETTA"/>
    <s v="info@pec.comune.mistretta.me.it"/>
    <x v="3"/>
    <x v="6"/>
    <n v="5014"/>
    <s v=""/>
    <s v="SICILIA"/>
    <n v="8.3634407749129877E-5"/>
  </r>
  <r>
    <s v="MOASCA"/>
    <s v="comunedimoasca@pec.it"/>
    <x v="1"/>
    <x v="8"/>
    <n v="470"/>
    <s v=""/>
    <s v="PIEMONTE"/>
    <n v="7.8396832154150464E-6"/>
  </r>
  <r>
    <s v="MOCONESI"/>
    <s v="demograficimoconesi@legalmail.it"/>
    <x v="1"/>
    <x v="17"/>
    <n v="2695"/>
    <s v=""/>
    <s v="LIGURIA"/>
    <n v="4.4953077160730951E-5"/>
  </r>
  <r>
    <s v="MODENA"/>
    <s v="comune.modena@cert.comune.modena.it"/>
    <x v="0"/>
    <x v="15"/>
    <n v="179149"/>
    <s v=""/>
    <s v="EMILIA-ROMAGNA"/>
    <n v="2.9882370390604041E-3"/>
  </r>
  <r>
    <s v="MODICA"/>
    <s v="protocollo.comune.modica@pec.it"/>
    <x v="3"/>
    <x v="6"/>
    <n v="53959"/>
    <s v=""/>
    <s v="COMPRESO"/>
    <n v="9.0004567366080946E-4"/>
  </r>
  <r>
    <s v="MODIGLIANA"/>
    <s v="modigliana@cert.provincia.fc.it"/>
    <x v="0"/>
    <x v="15"/>
    <n v="4726"/>
    <s v=""/>
    <s v="EMILIA-ROMAGNA"/>
    <n v="7.8830516757556399E-5"/>
  </r>
  <r>
    <s v="MODOLO"/>
    <s v="info@pec.comune.modolo.nu.it"/>
    <x v="3"/>
    <x v="3"/>
    <n v="165"/>
    <s v=""/>
    <s v="SARDEGNA"/>
    <n v="2.7522292139223033E-6"/>
  </r>
  <r>
    <s v="MODUGNO"/>
    <s v="comunemodugno@pec.rupar.puglia.it"/>
    <x v="4"/>
    <x v="7"/>
    <n v="37532"/>
    <s v=""/>
    <s v="PUGLIA"/>
    <n v="6.2604040519352653E-4"/>
  </r>
  <r>
    <s v="MOENA"/>
    <s v="moena@legalmail.it"/>
    <x v="0"/>
    <x v="18"/>
    <n v="2690"/>
    <s v=""/>
    <s v="TRENTINO-ALTO ADIGE/SÜDTIROL"/>
    <n v="4.4869676275460579E-5"/>
  </r>
  <r>
    <s v="MOGGIO"/>
    <s v="comune.moggio.lc@halleycert.it"/>
    <x v="1"/>
    <x v="1"/>
    <n v="503"/>
    <s v=""/>
    <s v="LOMBARDIA"/>
    <n v="8.3901290581995056E-6"/>
  </r>
  <r>
    <s v="MOGGIO UDINESE"/>
    <s v="comune.moggioudinese@certgov.fvg.it"/>
    <x v="0"/>
    <x v="16"/>
    <n v="1814"/>
    <s v=""/>
    <s v="FRIULI-VENEZIA GIULIA"/>
    <n v="3.0257841176091261E-5"/>
  </r>
  <r>
    <s v="MOGLIA"/>
    <s v="comune.moglia@pec.regione.lombardia.it"/>
    <x v="1"/>
    <x v="1"/>
    <n v="5923"/>
    <s v=""/>
    <s v="LOMBARDIA"/>
    <n v="9.8796688691283656E-5"/>
  </r>
  <r>
    <s v="MOGLIANO"/>
    <s v="info@pec.comune.mogliano.mc.it"/>
    <x v="2"/>
    <x v="12"/>
    <n v="4773"/>
    <s v=""/>
    <s v="MARCHE"/>
    <n v="7.9614485079097902E-5"/>
  </r>
  <r>
    <s v="MOGLIANO VENETO"/>
    <s v="protocollo.comune.mogliano-veneto.tv@pecveneto.it"/>
    <x v="0"/>
    <x v="0"/>
    <n v="27608"/>
    <s v=""/>
    <s v="VENETO"/>
    <n v="4.605063281088906E-4"/>
  </r>
  <r>
    <s v="MOGORELLA"/>
    <s v="comune.mogorella.or@legalmail.it"/>
    <x v="3"/>
    <x v="3"/>
    <n v="463"/>
    <s v=""/>
    <s v="SARDEGNA"/>
    <n v="7.7229219760365235E-6"/>
  </r>
  <r>
    <s v="MOGORO"/>
    <s v="protocollo@pec.comune.mogoro.or.it"/>
    <x v="3"/>
    <x v="3"/>
    <n v="4354"/>
    <s v=""/>
    <s v="SARDEGNA"/>
    <n v="7.262549089344066E-5"/>
  </r>
  <r>
    <s v="MOIANO"/>
    <s v="comune.moiano@postecert.it"/>
    <x v="4"/>
    <x v="10"/>
    <n v="4121"/>
    <s v=""/>
    <s v="CAMPANIA"/>
    <n v="6.8739009639841287E-5"/>
  </r>
  <r>
    <s v="MOIMACCO"/>
    <s v="comune.moimacco@certgov.fvg.it"/>
    <x v="0"/>
    <x v="16"/>
    <n v="1648"/>
    <s v=""/>
    <s v="FRIULI-VENEZIA GIULIA"/>
    <n v="2.7488931785114885E-5"/>
  </r>
  <r>
    <s v="MOIO ALCANTARA"/>
    <s v="comune.moioalcantara.me@pec.it"/>
    <x v="3"/>
    <x v="6"/>
    <n v="756"/>
    <s v=""/>
    <s v="SICILIA"/>
    <n v="1.2610213852880372E-5"/>
  </r>
  <r>
    <s v="MOIO DE' CALVI"/>
    <s v="PEC NON ESISTENTE"/>
    <x v="1"/>
    <x v="1"/>
    <n v="213"/>
    <s v=""/>
    <s v="LOMBARDIA"/>
    <n v="3.5528777125178822E-6"/>
  </r>
  <r>
    <s v="MOIO DELLA CIVITELLA"/>
    <s v="sindaco.moio@asmepec.it"/>
    <x v="4"/>
    <x v="10"/>
    <n v="1856"/>
    <s v=""/>
    <s v="CAMPANIA"/>
    <n v="3.0958408612362395E-5"/>
  </r>
  <r>
    <s v="MOIOLA"/>
    <s v="moiola@cert.ruparpiemonte.it"/>
    <x v="1"/>
    <x v="8"/>
    <n v="252"/>
    <s v=""/>
    <s v="PIEMONTE"/>
    <n v="4.2034046176267904E-6"/>
  </r>
  <r>
    <s v="MOLA DI BARI"/>
    <s v="comune.moladibari@pec.rupar.puglia.it"/>
    <x v="4"/>
    <x v="7"/>
    <n v="25567"/>
    <s v=""/>
    <s v="PUGLIA"/>
    <n v="4.264620867415244E-4"/>
  </r>
  <r>
    <s v="MOLARE"/>
    <s v="info@cert.comune.molare.al.it"/>
    <x v="1"/>
    <x v="8"/>
    <n v="2269"/>
    <s v=""/>
    <s v="PIEMONTE"/>
    <n v="3.7847321735695186E-5"/>
  </r>
  <r>
    <s v="MOLAZZANA"/>
    <s v="comune.molazzana@postacert.toscana.it"/>
    <x v="2"/>
    <x v="2"/>
    <n v="1127"/>
    <s v=""/>
    <s v="TOSCANA"/>
    <n v="1.8798559539942034E-5"/>
  </r>
  <r>
    <s v="MOLFETTA"/>
    <s v="elettorale@cert.comune.molfetta.ba.it"/>
    <x v="4"/>
    <x v="7"/>
    <n v="60433"/>
    <s v=""/>
    <s v="COMPRESO"/>
    <n v="1.0080331399088883E-3"/>
  </r>
  <r>
    <s v="MOLINA ATERNO"/>
    <s v="molinaaterno@pec.it"/>
    <x v="4"/>
    <x v="4"/>
    <n v="419"/>
    <s v=""/>
    <s v="ABRUZZO"/>
    <n v="6.9889941856572432E-6"/>
  </r>
  <r>
    <s v="MOLINARA"/>
    <s v="info@comune.molinara.bn.it"/>
    <x v="4"/>
    <x v="10"/>
    <n v="1662"/>
    <s v=""/>
    <s v="CAMPANIA"/>
    <n v="2.7722454263871927E-5"/>
  </r>
  <r>
    <s v="MOLINELLA"/>
    <s v="comune.molinella@cert.provincia.bo.it"/>
    <x v="0"/>
    <x v="15"/>
    <n v="15651"/>
    <s v=""/>
    <s v="EMILIA-ROMAGNA"/>
    <n v="2.6106145107332104E-4"/>
  </r>
  <r>
    <s v="MOLINI DI TRIORA"/>
    <s v="comune.triora.im@legalmail.it"/>
    <x v="1"/>
    <x v="17"/>
    <n v="626"/>
    <s v=""/>
    <s v="LIGURIA"/>
    <n v="1.0441790835850677E-5"/>
  </r>
  <r>
    <s v="MOLINO DEI TORTI"/>
    <s v="molinodeitorti@pec.it"/>
    <x v="1"/>
    <x v="8"/>
    <n v="653"/>
    <s v=""/>
    <s v="PIEMONTE"/>
    <n v="1.089215561631069E-5"/>
  </r>
  <r>
    <s v="MOLISE"/>
    <s v="comune.molisecb@legalmail.it"/>
    <x v="4"/>
    <x v="14"/>
    <n v="162"/>
    <s v=""/>
    <s v="MOLISE"/>
    <n v="2.7021886827600795E-6"/>
  </r>
  <r>
    <s v="MOLITERNO"/>
    <s v="protocollomoliterno@ebaspec.it"/>
    <x v="4"/>
    <x v="5"/>
    <n v="4182"/>
    <s v=""/>
    <s v="BASILICATA"/>
    <n v="6.9756500440139836E-5"/>
  </r>
  <r>
    <s v="MOLLIA"/>
    <s v="mollia@cert.ruparpiemonte.it"/>
    <x v="1"/>
    <x v="8"/>
    <n v="104"/>
    <s v=""/>
    <s v="PIEMONTE"/>
    <n v="1.7347384136237548E-6"/>
  </r>
  <r>
    <s v="MOLOCHIO"/>
    <s v="affarigenerali.molochio@asmepec.it"/>
    <x v="4"/>
    <x v="11"/>
    <n v="2643"/>
    <s v=""/>
    <s v="CALABRIA"/>
    <n v="4.4085707953919076E-5"/>
  </r>
  <r>
    <s v="MOLTENO"/>
    <s v="comunemolteno@halleypec.it"/>
    <x v="1"/>
    <x v="1"/>
    <n v="3587"/>
    <s v=""/>
    <s v="LOMBARDIA"/>
    <n v="5.9831795092965462E-5"/>
  </r>
  <r>
    <s v="MOLTRASIO"/>
    <s v="comune.moltrasio@pec.provincia.como.it"/>
    <x v="1"/>
    <x v="1"/>
    <n v="1640"/>
    <s v=""/>
    <s v="LOMBARDIA"/>
    <n v="2.7355490368682287E-5"/>
  </r>
  <r>
    <s v="MOLVENA"/>
    <s v="PEC NON ESISTENTE"/>
    <x v="0"/>
    <x v="0"/>
    <n v="2596"/>
    <s v=""/>
    <s v="VENETO"/>
    <n v="4.3301739632377572E-5"/>
  </r>
  <r>
    <s v="MOLVENO"/>
    <s v="comune@pec.comune.molveno.tn.it"/>
    <x v="0"/>
    <x v="18"/>
    <n v="1110"/>
    <s v=""/>
    <s v="TRENTINO-ALTO ADIGE/SÜDTIROL"/>
    <n v="1.8514996530022766E-5"/>
  </r>
  <r>
    <s v="MOMBALDONE"/>
    <s v="mombaldone@cert.ruparpiemonte.it"/>
    <x v="1"/>
    <x v="8"/>
    <n v="221"/>
    <s v=""/>
    <s v="PIEMONTE"/>
    <n v="3.6863191289504791E-6"/>
  </r>
  <r>
    <s v="MOMBARCARO"/>
    <s v="comune.mombarcaro.cn@cert.legalmail.it"/>
    <x v="1"/>
    <x v="8"/>
    <n v="274"/>
    <s v=""/>
    <s v="PIEMONTE"/>
    <n v="4.5703685128164309E-6"/>
  </r>
  <r>
    <s v="MOMBAROCCIO"/>
    <s v="protocollo@pec.comunemombaroccio.it"/>
    <x v="2"/>
    <x v="12"/>
    <n v="2134"/>
    <s v=""/>
    <s v="MARCHE"/>
    <n v="3.5595497833395121E-5"/>
  </r>
  <r>
    <s v="MOMBARUZZO"/>
    <s v="mombaruzzo@cert.ruparpiemonte.it"/>
    <x v="1"/>
    <x v="8"/>
    <n v="1153"/>
    <s v=""/>
    <s v="PIEMONTE"/>
    <n v="1.9232244143347972E-5"/>
  </r>
  <r>
    <s v="MOMBASIGLIO"/>
    <s v="mombasiglio@cert.ruparpiemonte.it"/>
    <x v="1"/>
    <x v="8"/>
    <n v="616"/>
    <s v=""/>
    <s v="PIEMONTE"/>
    <n v="1.0274989065309932E-5"/>
  </r>
  <r>
    <s v="MOMBELLO DI TORINO"/>
    <s v="mombello.di.torino@cert.ruparpiemonte.it"/>
    <x v="1"/>
    <x v="8"/>
    <n v="411"/>
    <s v=""/>
    <s v="PIEMONTE"/>
    <n v="6.855552769224646E-6"/>
  </r>
  <r>
    <s v="MOMBELLO MONFERRATO"/>
    <s v="mombellomonferrato@pec.comune.mombellomonferrato.it"/>
    <x v="1"/>
    <x v="8"/>
    <n v="1087"/>
    <s v=""/>
    <s v="PIEMONTE"/>
    <n v="1.8131352457779054E-5"/>
  </r>
  <r>
    <s v="MOMBERCELLI"/>
    <s v="comune.mombercelli.at@cert.legalmail.it"/>
    <x v="1"/>
    <x v="8"/>
    <n v="2343"/>
    <s v=""/>
    <s v="PIEMONTE"/>
    <n v="3.9081654837696709E-5"/>
  </r>
  <r>
    <s v="MOMO"/>
    <s v="protocollo.momo@cert.ruparpiemonte.it"/>
    <x v="1"/>
    <x v="8"/>
    <n v="2673"/>
    <s v=""/>
    <s v="PIEMONTE"/>
    <n v="4.4586113265541311E-5"/>
  </r>
  <r>
    <s v="MOMPANTERO"/>
    <s v="certificata@pec.comune.mompantero.to.it"/>
    <x v="1"/>
    <x v="8"/>
    <n v="651"/>
    <s v=""/>
    <s v="PIEMONTE"/>
    <n v="1.0858795262202542E-5"/>
  </r>
  <r>
    <s v="MOMPEO"/>
    <s v="comunemompeo@pec.it"/>
    <x v="2"/>
    <x v="9"/>
    <n v="534"/>
    <s v=""/>
    <s v="LAZIO"/>
    <n v="8.9072145468758177E-6"/>
  </r>
  <r>
    <s v="MOMPERONE"/>
    <s v="segreteria@pec.comunemomperone.it"/>
    <x v="1"/>
    <x v="8"/>
    <n v="219"/>
    <s v=""/>
    <s v="PIEMONTE"/>
    <n v="3.65295877484233E-6"/>
  </r>
  <r>
    <s v="MONACILIONI"/>
    <s v="comunedimonacilioni@pec-leonet.it"/>
    <x v="4"/>
    <x v="14"/>
    <n v="553"/>
    <s v=""/>
    <s v="MOLISE"/>
    <n v="9.2241379109032344E-6"/>
  </r>
  <r>
    <s v="MONALE"/>
    <s v="monale@cert.ruparpiemonte.it"/>
    <x v="1"/>
    <x v="8"/>
    <n v="1026"/>
    <s v=""/>
    <s v="PIEMONTE"/>
    <n v="1.7113861657480505E-5"/>
  </r>
  <r>
    <s v="MONASTERACE"/>
    <s v="segreteria.monasterace@asmepec.it"/>
    <x v="4"/>
    <x v="11"/>
    <n v="3369"/>
    <s v=""/>
    <s v="CALABRIA"/>
    <n v="5.6195516495177207E-5"/>
  </r>
  <r>
    <s v="MONASTERO BORMIDA"/>
    <s v="monastero.bormida@cert.ruparpiemonte.it"/>
    <x v="1"/>
    <x v="8"/>
    <n v="1006"/>
    <s v=""/>
    <s v="PIEMONTE"/>
    <n v="1.6780258116399011E-5"/>
  </r>
  <r>
    <s v="MONASTERO DI LANZO"/>
    <s v="monastero.di.lanzo@cert.ruparpiemonte.it"/>
    <x v="1"/>
    <x v="8"/>
    <n v="381"/>
    <s v=""/>
    <s v="PIEMONTE"/>
    <n v="6.355147457602409E-6"/>
  </r>
  <r>
    <s v="MONASTERO DI VASCO"/>
    <s v="monastero.di.vasco@cert.ruparpiemonte.it"/>
    <x v="1"/>
    <x v="8"/>
    <n v="1319"/>
    <s v=""/>
    <s v="PIEMONTE"/>
    <n v="2.2001153534324352E-5"/>
  </r>
  <r>
    <s v="MONASTEROLO CASOTTO"/>
    <s v="monasterolo.casotto@cert.ruparpiemonte.it"/>
    <x v="1"/>
    <x v="8"/>
    <n v="101"/>
    <s v=""/>
    <s v="PIEMONTE"/>
    <n v="1.6846978824615312E-6"/>
  </r>
  <r>
    <s v="MONASTEROLO DEL CASTELLO"/>
    <s v="comune.monasterolo-del-castello@pec.regione.lombardia.it"/>
    <x v="1"/>
    <x v="1"/>
    <n v="1190"/>
    <s v=""/>
    <s v="LOMBARDIA"/>
    <n v="1.9849410694348734E-5"/>
  </r>
  <r>
    <s v="MONASTEROLO DI SAVIGLIANO"/>
    <s v="monasterolodisavigliano@postemailcertificata.it"/>
    <x v="1"/>
    <x v="8"/>
    <n v="1357"/>
    <s v=""/>
    <s v="PIEMONTE"/>
    <n v="2.2635000262379185E-5"/>
  </r>
  <r>
    <s v="MONASTIER DI TREVISO"/>
    <s v="ragioneria@comune.monastier.legalmail.it"/>
    <x v="0"/>
    <x v="0"/>
    <n v="4087"/>
    <s v=""/>
    <s v="VENETO"/>
    <n v="6.8171883620002751E-5"/>
  </r>
  <r>
    <s v="MONASTIR"/>
    <s v="protocollo.monastir@legalmail.it"/>
    <x v="3"/>
    <x v="3"/>
    <n v="4505"/>
    <s v=""/>
    <s v="SARDEGNA"/>
    <n v="7.5144197628605915E-5"/>
  </r>
  <r>
    <s v="MONCALIERI"/>
    <s v="protocollo@cert.comune.moncalieri.to.it"/>
    <x v="1"/>
    <x v="8"/>
    <n v="55875"/>
    <s v=""/>
    <s v="COMPRESO"/>
    <n v="9.3200489289641637E-4"/>
  </r>
  <r>
    <s v="MONCALVO"/>
    <s v="protocollo.moncalvo@pec.it"/>
    <x v="1"/>
    <x v="8"/>
    <n v="3184"/>
    <s v=""/>
    <s v="PIEMONTE"/>
    <n v="5.3109683740173416E-5"/>
  </r>
  <r>
    <s v="MONCENISIO"/>
    <s v="comune.moncenisio@legalmail.it"/>
    <x v="1"/>
    <x v="8"/>
    <n v="42"/>
    <s v=""/>
    <s v="PIEMONTE"/>
    <n v="7.005674362711317E-7"/>
  </r>
  <r>
    <s v="MONCESTINO"/>
    <s v="protocollo.moncestino@cert.ruparpiemonte.it"/>
    <x v="1"/>
    <x v="8"/>
    <n v="228"/>
    <s v=""/>
    <s v="PIEMONTE"/>
    <n v="3.8030803683290007E-6"/>
  </r>
  <r>
    <s v="MONCHIERO"/>
    <s v="monchiero@pec.langabarolo.it"/>
    <x v="1"/>
    <x v="8"/>
    <n v="558"/>
    <s v=""/>
    <s v="PIEMONTE"/>
    <n v="9.307538796173607E-6"/>
  </r>
  <r>
    <s v="MONCHIO DELLE CORTI"/>
    <s v="protocollo@postacert.comune.monchio-delle-corti.pr.it"/>
    <x v="0"/>
    <x v="15"/>
    <n v="985"/>
    <s v=""/>
    <s v="EMILIA-ROMAGNA"/>
    <n v="1.6429974398263446E-5"/>
  </r>
  <r>
    <s v="MONCRIVELLO"/>
    <s v="moncrivello@legalmail.it"/>
    <x v="1"/>
    <x v="8"/>
    <n v="1465"/>
    <s v=""/>
    <s v="PIEMONTE"/>
    <n v="2.4436459384219237E-5"/>
  </r>
  <r>
    <s v="MONCUCCO TORINESE"/>
    <s v="comune.moncuccotorinese.at@legalmail.it"/>
    <x v="1"/>
    <x v="8"/>
    <n v="878"/>
    <s v=""/>
    <s v="PIEMONTE"/>
    <n v="1.4645195453477469E-5"/>
  </r>
  <r>
    <s v="MONDAINO"/>
    <s v="comune.mondaino@legalmail.it"/>
    <x v="0"/>
    <x v="15"/>
    <n v="1441"/>
    <s v=""/>
    <s v="EMILIA-ROMAGNA"/>
    <n v="2.403613513492145E-5"/>
  </r>
  <r>
    <s v="MONDAVIO"/>
    <s v="comune.mondavio@emarche.it"/>
    <x v="2"/>
    <x v="12"/>
    <n v="3929"/>
    <s v=""/>
    <s v="MARCHE"/>
    <n v="6.5536415645458973E-5"/>
  </r>
  <r>
    <s v="MONDOLFO"/>
    <s v="protocollo.comune.mondolfo@emarche.it"/>
    <x v="2"/>
    <x v="12"/>
    <n v="11735"/>
    <s v=""/>
    <s v="MARCHE"/>
    <n v="1.9574187772956504E-4"/>
  </r>
  <r>
    <s v="MONDOVÌ"/>
    <s v="comune.mondovi@postecert.it"/>
    <x v="1"/>
    <x v="8"/>
    <n v="22253"/>
    <s v=""/>
    <s v="PIEMONTE"/>
    <n v="3.7118397998432131E-4"/>
  </r>
  <r>
    <s v="MONDRAGONE"/>
    <s v="protocollo.mondragone@asmepec.it"/>
    <x v="4"/>
    <x v="10"/>
    <n v="27070"/>
    <s v=""/>
    <s v="CAMPANIA"/>
    <n v="4.5153239285379847E-4"/>
  </r>
  <r>
    <s v="MONEGLIA"/>
    <s v="comune.moneglia.ge@legalmail.it"/>
    <x v="1"/>
    <x v="17"/>
    <n v="2890"/>
    <s v=""/>
    <s v="LIGURIA"/>
    <n v="4.8205711686275494E-5"/>
  </r>
  <r>
    <s v="MONESIGLIO"/>
    <s v="comune.monesiglio.cn@cert.legalmail.it"/>
    <x v="1"/>
    <x v="8"/>
    <n v="712"/>
    <s v=""/>
    <s v="PIEMONTE"/>
    <n v="1.1876286062501091E-5"/>
  </r>
  <r>
    <s v="MONFALCONE"/>
    <s v="comune.monfalcone@certgov.fvg.it"/>
    <x v="0"/>
    <x v="16"/>
    <n v="27041"/>
    <s v=""/>
    <s v="FRIULI-VENEZIA GIULIA"/>
    <n v="4.5104866771923034E-4"/>
  </r>
  <r>
    <s v="MONFORTE D'ALBA"/>
    <s v="monfortedalba@pec.langabarolo.it"/>
    <x v="1"/>
    <x v="8"/>
    <n v="2042"/>
    <s v=""/>
    <s v="PIEMONTE"/>
    <n v="3.4060921544420264E-5"/>
  </r>
  <r>
    <s v="MONFORTE SAN GIORGIO"/>
    <s v="protocollo@pec.comune.monfortesangiorgio.me.it"/>
    <x v="3"/>
    <x v="6"/>
    <n v="2880"/>
    <s v=""/>
    <s v="SICILIA"/>
    <n v="4.8038909915734749E-5"/>
  </r>
  <r>
    <s v="MONFUMO"/>
    <s v="comune.monfumo.tv@pecveneto.it "/>
    <x v="0"/>
    <x v="0"/>
    <n v="1442"/>
    <s v=""/>
    <s v="VENETO"/>
    <n v="2.4052815311975522E-5"/>
  </r>
  <r>
    <s v="MONGARDINO"/>
    <s v="comune.mongardino.at@cert.legalmail.it"/>
    <x v="1"/>
    <x v="8"/>
    <n v="951"/>
    <s v=""/>
    <s v="PIEMONTE"/>
    <n v="1.5862848378424913E-5"/>
  </r>
  <r>
    <s v="MONGHIDORO"/>
    <s v="comune.monghidoro@cert.provincia.bo.it"/>
    <x v="0"/>
    <x v="15"/>
    <n v="3806"/>
    <s v=""/>
    <s v="EMILIA-ROMAGNA"/>
    <n v="6.3484753867807796E-5"/>
  </r>
  <r>
    <s v="MONGIANA"/>
    <s v="comune.mongiana@asmepec.it"/>
    <x v="4"/>
    <x v="11"/>
    <n v="796"/>
    <s v=""/>
    <s v="CALABRIA"/>
    <n v="1.3277420935043354E-5"/>
  </r>
  <r>
    <s v="MONGIARDINO LIGURE"/>
    <s v="mongiardino.ligure@cert.ruparpiemonte.it"/>
    <x v="1"/>
    <x v="8"/>
    <n v="177"/>
    <s v=""/>
    <s v="PIEMONTE"/>
    <n v="2.952391338571198E-6"/>
  </r>
  <r>
    <s v="MONGIUFFI MELIA"/>
    <s v="comunemongiuffimelia@legpec.it"/>
    <x v="3"/>
    <x v="6"/>
    <n v="653"/>
    <s v=""/>
    <s v="SICILIA"/>
    <n v="1.089215561631069E-5"/>
  </r>
  <r>
    <s v="MONGRANDO"/>
    <s v="mongrando@pec.ptbiellese.it"/>
    <x v="1"/>
    <x v="8"/>
    <n v="3977"/>
    <s v=""/>
    <s v="PIEMONTE"/>
    <n v="6.6337064144054541E-5"/>
  </r>
  <r>
    <s v="MONGRASSANO"/>
    <s v="sindaco.mongrassano@asmepec.it"/>
    <x v="4"/>
    <x v="11"/>
    <n v="1661"/>
    <s v=""/>
    <s v="CALABRIA"/>
    <n v="2.7705774086817852E-5"/>
  </r>
  <r>
    <s v="MONGUELFO-TESIDO"/>
    <s v="PEC NON ESISTENTE"/>
    <x v="0"/>
    <x v="18"/>
    <n v="2797"/>
    <s v=""/>
    <s v="TRENTINO-ALTO ADIGE/SÜDTIROL"/>
    <n v="4.6654455220246559E-5"/>
  </r>
  <r>
    <s v="MONGUZZO"/>
    <s v="comune.monguzzo.co.@halleycert.it"/>
    <x v="1"/>
    <x v="1"/>
    <n v="2230"/>
    <s v=""/>
    <s v="LOMBARDIA"/>
    <n v="3.7196794830586278E-5"/>
  </r>
  <r>
    <s v="MONIGA DEL GARDA"/>
    <s v="protocollo@pec.comune.monigadelgarda.bs.it"/>
    <x v="1"/>
    <x v="1"/>
    <n v="2436"/>
    <s v=""/>
    <s v="LOMBARDIA"/>
    <n v="4.0632911303725644E-5"/>
  </r>
  <r>
    <s v="MONLEALE"/>
    <s v="monleale@cert.ruparpiemonte.it"/>
    <x v="1"/>
    <x v="8"/>
    <n v="593"/>
    <s v=""/>
    <s v="PIEMONTE"/>
    <n v="9.8913449930662165E-6"/>
  </r>
  <r>
    <s v="MONNO"/>
    <s v="protocollo@pec.comune.monno.bs.it"/>
    <x v="1"/>
    <x v="1"/>
    <n v="564"/>
    <s v=""/>
    <s v="LOMBARDIA"/>
    <n v="9.4076198584980547E-6"/>
  </r>
  <r>
    <s v="MONOPOLI"/>
    <s v="comune@pec.comune.monopoli.ba.it"/>
    <x v="4"/>
    <x v="7"/>
    <n v="48529"/>
    <s v=""/>
    <s v="PUGLIA"/>
    <n v="8.0947231225718462E-4"/>
  </r>
  <r>
    <s v="MONREALE"/>
    <s v="sindaco.monreale@pec.it"/>
    <x v="3"/>
    <x v="6"/>
    <n v="38018"/>
    <s v=""/>
    <s v="SICILIA"/>
    <n v="6.3414697124180685E-4"/>
  </r>
  <r>
    <s v="MONRUPINO"/>
    <s v="comune.monrupino@certgov.fvg.it"/>
    <x v="0"/>
    <x v="16"/>
    <n v="881"/>
    <s v=""/>
    <s v="FRIULI-VENEZIA GIULIA"/>
    <n v="1.4695235984639692E-5"/>
  </r>
  <r>
    <s v="MONSAMPIETRO MORICO"/>
    <s v="comune@pec.monsampietromorico.net"/>
    <x v="2"/>
    <x v="12"/>
    <n v="682"/>
    <s v=""/>
    <s v="MARCHE"/>
    <n v="1.1375880750878854E-5"/>
  </r>
  <r>
    <s v="MONSAMPOLO DEL TRONTO"/>
    <s v="comune.monsampolodeltronto@pec.it"/>
    <x v="2"/>
    <x v="12"/>
    <n v="4563"/>
    <s v=""/>
    <s v="MARCHE"/>
    <n v="7.6111647897742242E-5"/>
  </r>
  <r>
    <s v="MONSANO"/>
    <s v="comune.monsano@emarche.it"/>
    <x v="2"/>
    <x v="12"/>
    <n v="3353"/>
    <s v=""/>
    <s v="MARCHE"/>
    <n v="5.5928633662312018E-5"/>
  </r>
  <r>
    <s v="MONSELICE"/>
    <s v="monselice.pd@cert.ip-veneto.net"/>
    <x v="0"/>
    <x v="0"/>
    <n v="17451"/>
    <s v=""/>
    <s v="VENETO"/>
    <n v="2.9108576977065521E-4"/>
  </r>
  <r>
    <s v="MONSERRATO"/>
    <s v="protocollo@pec.comune.monserrato.ca.it"/>
    <x v="3"/>
    <x v="3"/>
    <n v="20449"/>
    <s v=""/>
    <s v="SARDEGNA"/>
    <n v="3.4109294057877077E-4"/>
  </r>
  <r>
    <s v="MONSUMMANO TERME"/>
    <s v="comune.monsummano-terme@postacert.toscana.it"/>
    <x v="2"/>
    <x v="2"/>
    <n v="20767"/>
    <s v=""/>
    <s v="TOSCANA"/>
    <n v="3.4639723688196649E-4"/>
  </r>
  <r>
    <s v="MONTÀ"/>
    <s v="comune.monta@pec.comune.monta.cn.it"/>
    <x v="1"/>
    <x v="8"/>
    <n v="4715"/>
    <s v=""/>
    <s v="PIEMONTE"/>
    <n v="7.8647034809961575E-5"/>
  </r>
  <r>
    <s v="MONTABONE"/>
    <s v="montabone@cert.ruparpiemonte.it"/>
    <x v="1"/>
    <x v="8"/>
    <n v="347"/>
    <s v=""/>
    <s v="PIEMONTE"/>
    <n v="5.7880214377638738E-6"/>
  </r>
  <r>
    <s v="MONTACUTO"/>
    <s v="protocollo@pec.comune.montacuto.al.it"/>
    <x v="1"/>
    <x v="8"/>
    <n v="306"/>
    <s v=""/>
    <s v="PIEMONTE"/>
    <n v="5.1041341785468166E-6"/>
  </r>
  <r>
    <s v="MONTAFIA"/>
    <s v="montafia@cert.ruparpiemonte.it"/>
    <x v="1"/>
    <x v="8"/>
    <n v="904"/>
    <s v=""/>
    <s v="PIEMONTE"/>
    <n v="1.5078880056883406E-5"/>
  </r>
  <r>
    <s v="MONTAGANO"/>
    <s v="comune.montaganocb@lpec.it"/>
    <x v="4"/>
    <x v="14"/>
    <n v="1150"/>
    <s v=""/>
    <s v="MOLISE"/>
    <n v="1.918220361218575E-5"/>
  </r>
  <r>
    <s v="MONTAGNA"/>
    <s v="PEC NON ESISTENTE"/>
    <x v="0"/>
    <x v="18"/>
    <n v="1627"/>
    <s v=""/>
    <s v="TRENTINO-ALTO ADIGE/SÜDTIROL"/>
    <n v="2.7138648066979319E-5"/>
  </r>
  <r>
    <s v="MONTAGNA IN VALTELLINA"/>
    <s v="protocollo.montagnainvaltellina@cert.provincia.so.it"/>
    <x v="1"/>
    <x v="1"/>
    <n v="3031"/>
    <s v=""/>
    <s v="LOMBARDIA"/>
    <n v="5.0557616650900004E-5"/>
  </r>
  <r>
    <s v="MONTAGNANA"/>
    <s v="montagnana.pd@cert.ip-veneto.net"/>
    <x v="0"/>
    <x v="0"/>
    <n v="9421"/>
    <s v=""/>
    <s v="VENETO"/>
    <n v="1.5714394802643648E-4"/>
  </r>
  <r>
    <s v="MONTAGNAREALE"/>
    <s v="protocollo@pec.comunedimontagnareale.it"/>
    <x v="3"/>
    <x v="6"/>
    <n v="1631"/>
    <s v=""/>
    <s v="SICILIA"/>
    <n v="2.7205368775195617E-5"/>
  </r>
  <r>
    <s v="MONTAGUTO"/>
    <s v="peccomunemontaguto@asmepec.it"/>
    <x v="4"/>
    <x v="10"/>
    <n v="451"/>
    <s v=""/>
    <s v="CAMPANIA"/>
    <n v="7.5227598513876289E-6"/>
  </r>
  <r>
    <s v="MONTAIONE"/>
    <s v="comune.montaione@postacert.toscana.it"/>
    <x v="2"/>
    <x v="2"/>
    <n v="3776"/>
    <s v=""/>
    <s v="TOSCANA"/>
    <n v="6.2984348556185561E-5"/>
  </r>
  <r>
    <s v="MONTALBANO ELICONA"/>
    <s v="comunemontalbanoelicona.me.protocollo@pa.postacertificata.gov.it"/>
    <x v="3"/>
    <x v="6"/>
    <n v="2420"/>
    <s v=""/>
    <s v="SICILIA"/>
    <n v="4.0366028470860448E-5"/>
  </r>
  <r>
    <s v="MONTALBANO JONICO"/>
    <s v="comune.montalbano@cert.ruparbasilicata.it"/>
    <x v="4"/>
    <x v="5"/>
    <n v="7427"/>
    <s v=""/>
    <s v="BASILICATA"/>
    <n v="1.238836749806118E-4"/>
  </r>
  <r>
    <s v="MONTALCINO"/>
    <s v="info@pec.comunedimontalcino.it"/>
    <x v="2"/>
    <x v="2"/>
    <n v="6043"/>
    <s v=""/>
    <s v="TOSCANA"/>
    <n v="1.007983099377726E-4"/>
  </r>
  <r>
    <s v="MONTALDEO"/>
    <s v="montaldeo@cert.ruparpiemonte.it"/>
    <x v="1"/>
    <x v="8"/>
    <n v="291"/>
    <s v=""/>
    <s v="PIEMONTE"/>
    <n v="4.8539315227356981E-6"/>
  </r>
  <r>
    <s v="MONTALDO BORMIDA"/>
    <s v="montaldo.bormida@cert.ruparpiemonte.it"/>
    <x v="1"/>
    <x v="8"/>
    <n v="708"/>
    <s v=""/>
    <s v="PIEMONTE"/>
    <n v="1.1809565354284792E-5"/>
  </r>
  <r>
    <s v="MONTALDO DI MONDOVÌ"/>
    <s v="comune.montaldodimondovi.cn@legalmail.it "/>
    <x v="1"/>
    <x v="8"/>
    <n v="571"/>
    <s v=""/>
    <s v="PIEMONTE"/>
    <n v="9.5243810978765759E-6"/>
  </r>
  <r>
    <s v="MONTALDO ROERO"/>
    <s v="montaldo.roero@cert.ruparpiemonte.it"/>
    <x v="1"/>
    <x v="8"/>
    <n v="872"/>
    <s v=""/>
    <s v="PIEMONTE"/>
    <n v="1.4545114391153021E-5"/>
  </r>
  <r>
    <s v="MONTALDO SCARAMPI"/>
    <s v="comune.montaldoscarampi.at@legalmail.it"/>
    <x v="1"/>
    <x v="8"/>
    <n v="788"/>
    <s v=""/>
    <s v="PIEMONTE"/>
    <n v="1.3143979518610758E-5"/>
  </r>
  <r>
    <s v="MONTALDO TORINESE"/>
    <s v="comune.montaldotorinese.to@cert.legalmail.it"/>
    <x v="1"/>
    <x v="8"/>
    <n v="749"/>
    <s v=""/>
    <s v="PIEMONTE"/>
    <n v="1.2493452613501849E-5"/>
  </r>
  <r>
    <s v="MONTALE"/>
    <s v="comune.montale@postacert.toscana.it"/>
    <x v="2"/>
    <x v="2"/>
    <n v="10682"/>
    <s v=""/>
    <s v="TOSCANA"/>
    <n v="1.7817765129162451E-4"/>
  </r>
  <r>
    <s v="MONTALENGHE"/>
    <s v="ragioneria.comune.montalenghe@pec.it"/>
    <x v="1"/>
    <x v="8"/>
    <n v="1030"/>
    <s v=""/>
    <s v="PIEMONTE"/>
    <n v="1.7180582365696802E-5"/>
  </r>
  <r>
    <s v="MONTALLEGRO"/>
    <s v="comunedimontallegro@pec.it"/>
    <x v="3"/>
    <x v="6"/>
    <n v="2543"/>
    <s v=""/>
    <s v="SICILIA"/>
    <n v="4.2417690248511618E-5"/>
  </r>
  <r>
    <s v="MONTALTO CARPASIO"/>
    <s v="comune.montaltocarpasio@legalmail.it"/>
    <x v="1"/>
    <x v="17"/>
    <n v="517"/>
    <s v=""/>
    <s v="LIGURIA"/>
    <n v="8.6236515369565497E-6"/>
  </r>
  <r>
    <s v="MONTALTO DELLE MARCHE"/>
    <s v="com.montalto.ap@emarche.it"/>
    <x v="2"/>
    <x v="12"/>
    <n v="2260"/>
    <s v=""/>
    <s v="MARCHE"/>
    <n v="3.769720014220852E-5"/>
  </r>
  <r>
    <s v="MONTALTO DI CASTRO"/>
    <s v="comune.montaltodicastro.vt@legalmail.it"/>
    <x v="2"/>
    <x v="9"/>
    <n v="8770"/>
    <s v=""/>
    <s v="LAZIO"/>
    <n v="1.4628515276423395E-4"/>
  </r>
  <r>
    <s v="MONTALTO DORA"/>
    <s v="protocollo.montalto.dora@cert.ruparpiemonte.it"/>
    <x v="1"/>
    <x v="8"/>
    <n v="3450"/>
    <s v=""/>
    <s v="PIEMONTE"/>
    <n v="5.7546610836557253E-5"/>
  </r>
  <r>
    <s v="MONTALTO PAVESE"/>
    <s v="comune.montaltopavese@legalpec.it"/>
    <x v="1"/>
    <x v="1"/>
    <n v="924"/>
    <s v=""/>
    <s v="LOMBARDIA"/>
    <n v="1.5412483597964897E-5"/>
  </r>
  <r>
    <s v="MONTALTO UFFUGO"/>
    <s v="segreteria.montaltouffugo@certificatamail.it"/>
    <x v="4"/>
    <x v="11"/>
    <n v="18168"/>
    <s v=""/>
    <s v="CALABRIA"/>
    <n v="3.0304545671842669E-4"/>
  </r>
  <r>
    <s v="MONTANARO"/>
    <s v="comune.montanaro.to@legalmail.it"/>
    <x v="1"/>
    <x v="8"/>
    <n v="5375"/>
    <s v=""/>
    <s v="PIEMONTE"/>
    <n v="8.9655951665650792E-5"/>
  </r>
  <r>
    <s v="MONTANASO LOMBARDO"/>
    <s v="comune.montanasolombardo@pec.regione.lombardia.it"/>
    <x v="1"/>
    <x v="1"/>
    <n v="2231"/>
    <s v=""/>
    <s v="LOMBARDIA"/>
    <n v="3.7213475007640356E-5"/>
  </r>
  <r>
    <s v="MONTANERA"/>
    <s v="montanera@cert.ruparpiemonte.it"/>
    <x v="1"/>
    <x v="8"/>
    <n v="733"/>
    <s v=""/>
    <s v="PIEMONTE"/>
    <n v="1.2226569780636656E-5"/>
  </r>
  <r>
    <s v="MONTANO ANTILIA"/>
    <s v="protocollo.antilia@asmepec.it"/>
    <x v="4"/>
    <x v="10"/>
    <n v="2233"/>
    <s v=""/>
    <s v="CAMPANIA"/>
    <n v="3.7246835361748506E-5"/>
  </r>
  <r>
    <s v="MONTANO LUCINO"/>
    <s v="comune.montanolucino@pec.provincia.como.it"/>
    <x v="1"/>
    <x v="1"/>
    <n v="4775"/>
    <s v=""/>
    <s v="LOMBARDIA"/>
    <n v="7.9647845433206046E-5"/>
  </r>
  <r>
    <s v="MONTAPPONE"/>
    <s v="certificata@pec.comune.montappone.fm.it"/>
    <x v="2"/>
    <x v="12"/>
    <n v="1749"/>
    <s v=""/>
    <s v="MARCHE"/>
    <n v="2.9173629667576414E-5"/>
  </r>
  <r>
    <s v="MONTAQUILA"/>
    <s v="comune.montaquila@anutel.it"/>
    <x v="4"/>
    <x v="14"/>
    <n v="2451"/>
    <s v=""/>
    <s v="MOLISE"/>
    <n v="4.0883113959536762E-5"/>
  </r>
  <r>
    <s v="MONTASOLA"/>
    <s v="segreteria.montasola.ri@legalmail.it"/>
    <x v="2"/>
    <x v="9"/>
    <n v="403"/>
    <s v=""/>
    <s v="LAZIO"/>
    <n v="6.7221113527920496E-6"/>
  </r>
  <r>
    <s v="MONTAURO"/>
    <s v="ufficioamministrativomontauro@asmepec.it"/>
    <x v="4"/>
    <x v="11"/>
    <n v="1583"/>
    <s v=""/>
    <s v="CALABRIA"/>
    <n v="2.6404720276600038E-5"/>
  </r>
  <r>
    <s v="MONTAZZOLI"/>
    <s v="montazzoli@raccomandata.eu"/>
    <x v="4"/>
    <x v="4"/>
    <n v="1032"/>
    <s v=""/>
    <s v="ABRUZZO"/>
    <n v="1.7213942719804952E-5"/>
  </r>
  <r>
    <s v="MONTE ARGENTARIO"/>
    <s v="argentario@pec.comune.monteargentario.gr.it"/>
    <x v="2"/>
    <x v="2"/>
    <n v="12556"/>
    <s v=""/>
    <s v="TOSCANA"/>
    <n v="2.0943630309096025E-4"/>
  </r>
  <r>
    <s v="MONTE CASTELLO DI VIBIO"/>
    <s v="comune.montecastellodivibio@postacert.umbria.it"/>
    <x v="2"/>
    <x v="13"/>
    <n v="1620"/>
    <s v=""/>
    <s v="UMBRIA"/>
    <n v="2.7021886827600796E-5"/>
  </r>
  <r>
    <s v="MONTE CAVALLO"/>
    <s v="comune.montecavallo@pec.it"/>
    <x v="2"/>
    <x v="12"/>
    <n v="149"/>
    <s v=""/>
    <s v="MARCHE"/>
    <n v="2.4853463810571101E-6"/>
  </r>
  <r>
    <s v="MONTE CERIGNONE"/>
    <s v="comune.montecerignone@emache.it"/>
    <x v="2"/>
    <x v="12"/>
    <n v="678"/>
    <s v=""/>
    <s v="MARCHE"/>
    <n v="1.1309160042662555E-5"/>
  </r>
  <r>
    <s v="MONTE COMPATRI"/>
    <s v="protocollo@pec.comune.montecompatri.roma.it"/>
    <x v="2"/>
    <x v="9"/>
    <n v="11234"/>
    <s v=""/>
    <s v="LAZIO"/>
    <n v="1.8738510902547366E-4"/>
  </r>
  <r>
    <s v="MONTE CREMASCO"/>
    <s v="segreteria.comune.montecremasco@pec.regione.lombardia.it"/>
    <x v="1"/>
    <x v="1"/>
    <n v="2356"/>
    <s v=""/>
    <s v="LOMBARDIA"/>
    <n v="3.9298497139399677E-5"/>
  </r>
  <r>
    <s v="MONTE DI MALO"/>
    <s v="montedimalo.vi@cert.ip-veneto.net"/>
    <x v="0"/>
    <x v="0"/>
    <n v="2887"/>
    <s v=""/>
    <s v="VENETO"/>
    <n v="4.8155671155113272E-5"/>
  </r>
  <r>
    <s v="MONTE DI PROCIDA"/>
    <s v="protocollo@pec.comune.montediprocida.na.it"/>
    <x v="4"/>
    <x v="10"/>
    <n v="12975"/>
    <s v=""/>
    <s v="CAMPANIA"/>
    <n v="2.1642529727661748E-4"/>
  </r>
  <r>
    <s v="MONTE GIBERTO"/>
    <s v="info@pec.montegiberto.net"/>
    <x v="2"/>
    <x v="12"/>
    <n v="815"/>
    <s v=""/>
    <s v="MARCHE"/>
    <n v="1.3594344299070771E-5"/>
  </r>
  <r>
    <s v="MONTE GRIMANO TERME"/>
    <s v="comune.montegrimanoterme@emarche.it"/>
    <x v="2"/>
    <x v="12"/>
    <n v="1166"/>
    <s v=""/>
    <s v="MARCHE"/>
    <n v="1.9449086445050943E-5"/>
  </r>
  <r>
    <s v="MONTE ISOLA"/>
    <s v="protocollo@cert.comune.monteisola.bs.it"/>
    <x v="1"/>
    <x v="1"/>
    <n v="1804"/>
    <s v=""/>
    <s v="LOMBARDIA"/>
    <n v="3.0091039405550516E-5"/>
  </r>
  <r>
    <s v="MONTE MARENZO"/>
    <s v="comune.montemarenzo@pec.regione.lombardia.it"/>
    <x v="1"/>
    <x v="1"/>
    <n v="1971"/>
    <s v=""/>
    <s v="LOMBARDIA"/>
    <n v="3.287662897358097E-5"/>
  </r>
  <r>
    <s v="MONTE PORZIO"/>
    <s v="servizidemografici.monteporzio@emarche.it"/>
    <x v="2"/>
    <x v="12"/>
    <n v="2802"/>
    <s v=""/>
    <s v="MARCHE"/>
    <n v="4.6737856105516932E-5"/>
  </r>
  <r>
    <s v="MONTE PORZIO CATONE"/>
    <s v="comune.monteporziocatone@legalmail.it"/>
    <x v="2"/>
    <x v="9"/>
    <n v="8617"/>
    <s v=""/>
    <s v="LAZIO"/>
    <n v="1.4373308567496054E-4"/>
  </r>
  <r>
    <s v="MONTE RINALDO"/>
    <s v="comune.monterinaldo@emarche.it"/>
    <x v="2"/>
    <x v="12"/>
    <n v="397"/>
    <s v=""/>
    <s v="MARCHE"/>
    <n v="6.6220302904676027E-6"/>
  </r>
  <r>
    <s v="MONTE ROBERTO"/>
    <s v="comune.monteroberto@emarche.it"/>
    <x v="2"/>
    <x v="12"/>
    <n v="3026"/>
    <s v=""/>
    <s v="MARCHE"/>
    <n v="5.0474215765629632E-5"/>
  </r>
  <r>
    <s v="MONTE ROMANO"/>
    <s v="segreteria@pec.comune.monteromano.vt.it"/>
    <x v="2"/>
    <x v="9"/>
    <n v="2007"/>
    <s v=""/>
    <s v="LAZIO"/>
    <n v="3.347711534752765E-5"/>
  </r>
  <r>
    <s v="MONTE SAN BIAGIO"/>
    <s v="comune.montesanbiagio@pec.it"/>
    <x v="2"/>
    <x v="9"/>
    <n v="6144"/>
    <s v=""/>
    <s v="LAZIO"/>
    <n v="1.0248300782023413E-4"/>
  </r>
  <r>
    <s v="MONTE SAN GIACOMO"/>
    <s v="prot.msgiacomo@asmepec.it"/>
    <x v="4"/>
    <x v="10"/>
    <n v="1630"/>
    <s v=""/>
    <s v="CAMPANIA"/>
    <n v="2.7188688598141542E-5"/>
  </r>
  <r>
    <s v="MONTE SAN GIOVANNI CAMPANO"/>
    <s v="comunemontesgc.demografico@pec.it"/>
    <x v="2"/>
    <x v="9"/>
    <n v="12882"/>
    <s v=""/>
    <s v="LAZIO"/>
    <n v="2.1487404081058854E-4"/>
  </r>
  <r>
    <s v="MONTE SAN GIOVANNI IN SABINA"/>
    <s v="amministrazione.comunemontesangiovanniinsabina@pec.it"/>
    <x v="2"/>
    <x v="9"/>
    <n v="752"/>
    <s v=""/>
    <s v="LAZIO"/>
    <n v="1.2543493144664073E-5"/>
  </r>
  <r>
    <s v="MONTE SAN GIUSTO"/>
    <s v="protocollo@pec.comune.montesangiusto.mc.it"/>
    <x v="2"/>
    <x v="12"/>
    <n v="8071"/>
    <s v=""/>
    <s v="MARCHE"/>
    <n v="1.3462570900343583E-4"/>
  </r>
  <r>
    <s v="MONTE SAN MARTINO"/>
    <s v="montesanmartino@pec.it"/>
    <x v="2"/>
    <x v="12"/>
    <n v="792"/>
    <s v=""/>
    <s v="MARCHE"/>
    <n v="1.3210700226827055E-5"/>
  </r>
  <r>
    <s v="MONTE SAN PIETRANGELI"/>
    <s v="comune.montesanpietrangeli@emarche.it"/>
    <x v="2"/>
    <x v="12"/>
    <n v="2547"/>
    <s v=""/>
    <s v="MARCHE"/>
    <n v="4.2484410956727919E-5"/>
  </r>
  <r>
    <s v="MONTE SAN PIETRO"/>
    <s v="comune.montesanpietro@cert.provincia.bo.it"/>
    <x v="0"/>
    <x v="15"/>
    <n v="10820"/>
    <s v=""/>
    <s v="EMILIA-ROMAGNA"/>
    <n v="1.8047951572508679E-4"/>
  </r>
  <r>
    <s v="MONTE SAN SAVINO"/>
    <s v="comune@pec.citymonte.it"/>
    <x v="2"/>
    <x v="2"/>
    <n v="8743"/>
    <s v=""/>
    <s v="TOSCANA"/>
    <n v="1.4583478798377392E-4"/>
  </r>
  <r>
    <s v="MONTE SAN VITO"/>
    <s v="protocollo@pec.comune.montesanvito.an.it"/>
    <x v="2"/>
    <x v="12"/>
    <n v="6706"/>
    <s v=""/>
    <s v="MARCHE"/>
    <n v="1.1185726732462404E-4"/>
  </r>
  <r>
    <s v="MONTE SANTA MARIA TIBERINA"/>
    <s v="comune.montesantamariatiberina@postacert.umbria.it"/>
    <x v="2"/>
    <x v="13"/>
    <n v="1216"/>
    <s v=""/>
    <s v="UMBRIA"/>
    <n v="2.0283095297754672E-5"/>
  </r>
  <r>
    <s v="MONTE SANT'ANGELO"/>
    <s v="protocollo@montesantangelo.it"/>
    <x v="4"/>
    <x v="7"/>
    <n v="13098"/>
    <s v=""/>
    <s v="PUGLIA"/>
    <n v="2.1847695905426865E-4"/>
  </r>
  <r>
    <s v="MONTE URANO"/>
    <s v="comune.monteurano@emarche.it"/>
    <x v="2"/>
    <x v="12"/>
    <n v="8283"/>
    <s v=""/>
    <s v="MARCHE"/>
    <n v="1.3816190653889962E-4"/>
  </r>
  <r>
    <s v="MONTE VIDON COMBATTE"/>
    <s v="comune.montevidoncombatte@emarche.it"/>
    <x v="2"/>
    <x v="12"/>
    <n v="459"/>
    <s v=""/>
    <s v="MARCHE"/>
    <n v="7.6562012678202262E-6"/>
  </r>
  <r>
    <s v="MONTE VIDON CORRADO"/>
    <s v="certificata@pec.comune.montevidoncorrado.fm.it"/>
    <x v="2"/>
    <x v="12"/>
    <n v="777"/>
    <s v=""/>
    <s v="MARCHE"/>
    <n v="1.2960497571015937E-5"/>
  </r>
  <r>
    <s v="MONTEBELLO DELLA BATTAGLIA"/>
    <s v="comune.montebellodellabattaglia@legalpec.it"/>
    <x v="1"/>
    <x v="1"/>
    <n v="1689"/>
    <s v=""/>
    <s v="LOMBARDIA"/>
    <n v="2.817281904433194E-5"/>
  </r>
  <r>
    <s v="MONTEBELLO DI BERTONA"/>
    <s v="protocollomontebello@pec.it"/>
    <x v="4"/>
    <x v="4"/>
    <n v="1023"/>
    <s v=""/>
    <s v="ABRUZZO"/>
    <n v="1.7063821126318279E-5"/>
  </r>
  <r>
    <s v="MONTEBELLO JONICO"/>
    <s v="protocollo.montebello@asmepec.it"/>
    <x v="4"/>
    <x v="11"/>
    <n v="6242"/>
    <s v=""/>
    <s v="CALABRIA"/>
    <n v="1.0411766517153343E-4"/>
  </r>
  <r>
    <s v="MONTEBELLO SUL SANGRO"/>
    <s v="comunemontebellosulsangro@emailcertificatapec.it"/>
    <x v="4"/>
    <x v="4"/>
    <n v="99"/>
    <s v=""/>
    <s v="ABRUZZO"/>
    <n v="1.6513375283533819E-6"/>
  </r>
  <r>
    <s v="MONTEBELLO VICENTINO"/>
    <s v="montebellovicentino.vi@cert.ip-veneto.net"/>
    <x v="0"/>
    <x v="0"/>
    <n v="6531"/>
    <s v=""/>
    <s v="VENETO"/>
    <n v="1.0893823634016099E-4"/>
  </r>
  <r>
    <s v="MONTEBELLUNA"/>
    <s v="protocollo.comune.montebelluna.tv@pecveneto.it"/>
    <x v="0"/>
    <x v="0"/>
    <n v="30765"/>
    <s v=""/>
    <s v="VENETO"/>
    <n v="5.1316564706860399E-4"/>
  </r>
  <r>
    <s v="MONTEBRUNO"/>
    <s v="comunemontebruno@pec.it"/>
    <x v="1"/>
    <x v="17"/>
    <n v="217"/>
    <s v=""/>
    <s v="LIGURIA"/>
    <n v="3.6195984207341809E-6"/>
  </r>
  <r>
    <s v="MONTEBUONO"/>
    <s v="info@pec.comune.montebuono.ri.it "/>
    <x v="2"/>
    <x v="9"/>
    <n v="917"/>
    <s v=""/>
    <s v="LAZIO"/>
    <n v="1.5295722358586377E-5"/>
  </r>
  <r>
    <s v="MONTECALVO IN FOGLIA"/>
    <s v="comune.montecalvo@emarche.it"/>
    <x v="2"/>
    <x v="12"/>
    <n v="2700"/>
    <s v=""/>
    <s v="MARCHE"/>
    <n v="4.5036478046001324E-5"/>
  </r>
  <r>
    <s v="MONTECALVO IRPINO"/>
    <s v="prot.comunemontecalvoirpino@legalkosmos.com"/>
    <x v="4"/>
    <x v="10"/>
    <n v="3907"/>
    <s v=""/>
    <s v="CAMPANIA"/>
    <n v="6.5169451750269326E-5"/>
  </r>
  <r>
    <s v="MONTECALVO VERSIGGIA"/>
    <s v="protocollo@pec.comune.montecalvo.pv.it"/>
    <x v="1"/>
    <x v="1"/>
    <n v="561"/>
    <s v=""/>
    <s v="LOMBARDIA"/>
    <n v="9.3575793273358308E-6"/>
  </r>
  <r>
    <s v="MONTECARLO"/>
    <s v="comune.montecarlo@postacert.toscana.it"/>
    <x v="2"/>
    <x v="2"/>
    <n v="4454"/>
    <s v=""/>
    <s v="TOSCANA"/>
    <n v="7.4293508598848111E-5"/>
  </r>
  <r>
    <s v="MONTECAROTTO"/>
    <s v="comune.montecarotto@emarche.it"/>
    <x v="2"/>
    <x v="12"/>
    <n v="2080"/>
    <s v=""/>
    <s v="MARCHE"/>
    <n v="3.4694768272475094E-5"/>
  </r>
  <r>
    <s v="MONTECASSIANO"/>
    <s v="comune.montecassiano@emarche.it"/>
    <x v="2"/>
    <x v="12"/>
    <n v="7185"/>
    <s v=""/>
    <s v="MARCHE"/>
    <n v="1.1984707213352575E-4"/>
  </r>
  <r>
    <s v="MONTECASTELLO"/>
    <s v="segreteria@pec.comune.montecastello.al.it"/>
    <x v="1"/>
    <x v="8"/>
    <n v="324"/>
    <s v=""/>
    <s v="PIEMONTE"/>
    <n v="5.4043773655201589E-6"/>
  </r>
  <r>
    <s v="MONTECASTRILLI"/>
    <s v="comune.montecastrilli@postacert.umbria.it"/>
    <x v="2"/>
    <x v="13"/>
    <n v="5190"/>
    <s v=""/>
    <s v="UMBRIA"/>
    <n v="8.6570118910646987E-5"/>
  </r>
  <r>
    <s v="MONTECATINI VAL DI CECINA"/>
    <s v="comune.montecatini.vdc@postacert.toscana.it"/>
    <x v="2"/>
    <x v="2"/>
    <n v="1820"/>
    <s v=""/>
    <s v="TOSCANA"/>
    <n v="3.0357922238415708E-5"/>
  </r>
  <r>
    <s v="MONTECATINI-TERME"/>
    <s v="comune.montecatiniterme@postacert.toscana.it"/>
    <x v="2"/>
    <x v="2"/>
    <n v="19674"/>
    <s v=""/>
    <s v="TOSCANA"/>
    <n v="3.2816580336186298E-4"/>
  </r>
  <r>
    <s v="MONTECCHIA DI CROSARA"/>
    <s v="protocollo.comune.montecchiadicrosara.vr@pecveneto.it"/>
    <x v="0"/>
    <x v="0"/>
    <n v="4462"/>
    <s v=""/>
    <s v="VENETO"/>
    <n v="7.4426950015280712E-5"/>
  </r>
  <r>
    <s v="MONTECCHIO"/>
    <s v="comune.montecchio@postacert.umbria.it"/>
    <x v="2"/>
    <x v="13"/>
    <n v="1723"/>
    <s v=""/>
    <s v="UMBRIA"/>
    <n v="2.8739945064170476E-5"/>
  </r>
  <r>
    <s v="MONTECCHIO EMILIA"/>
    <s v="montecchio-emilia@cert.provincia.re.it"/>
    <x v="0"/>
    <x v="15"/>
    <n v="10201"/>
    <s v=""/>
    <s v="EMILIA-ROMAGNA"/>
    <n v="1.7015448612861463E-4"/>
  </r>
  <r>
    <s v="MONTECCHIO MAGGIORE"/>
    <s v="montecchiomaggiore.vi@cert.ip-veneto.net"/>
    <x v="0"/>
    <x v="0"/>
    <n v="23315"/>
    <s v=""/>
    <s v="VENETO"/>
    <n v="3.888983280157485E-4"/>
  </r>
  <r>
    <s v="MONTECCHIO PRECALCINO"/>
    <s v="comunemontecchioprecalcino.vi@legalmail.it"/>
    <x v="0"/>
    <x v="0"/>
    <n v="4988"/>
    <s v=""/>
    <s v="VENETO"/>
    <n v="8.3200723145723928E-5"/>
  </r>
  <r>
    <s v="MONTECHIARO D'ACQUI"/>
    <s v="montechiaro.dacqui@cert.ruparpiemonte.it"/>
    <x v="1"/>
    <x v="8"/>
    <n v="568"/>
    <s v=""/>
    <s v="PIEMONTE"/>
    <n v="9.4743405667143538E-6"/>
  </r>
  <r>
    <s v="MONTECHIARO D'ASTI"/>
    <s v="comune.montechiarodasti.at@legalmail.it"/>
    <x v="1"/>
    <x v="8"/>
    <n v="1380"/>
    <s v=""/>
    <s v="PIEMONTE"/>
    <n v="2.3018644334622901E-5"/>
  </r>
  <r>
    <s v="MONTECHIARUGOLO"/>
    <s v="protocollo@postacert.comune.montechiarugolo.pr.it"/>
    <x v="0"/>
    <x v="15"/>
    <n v="10482"/>
    <s v=""/>
    <s v="EMILIA-ROMAGNA"/>
    <n v="1.7484161588080958E-4"/>
  </r>
  <r>
    <s v="MONTECICCARDO"/>
    <s v="PEC NON ESISTENTE"/>
    <x v="2"/>
    <x v="12"/>
    <n v="1686"/>
    <s v=""/>
    <s v="MARCHE"/>
    <n v="2.8122778513169718E-5"/>
  </r>
  <r>
    <s v="MONTECILFONE"/>
    <s v="comune.montecilfonecb@legalmail.it"/>
    <x v="4"/>
    <x v="14"/>
    <n v="1423"/>
    <s v=""/>
    <s v="MOLISE"/>
    <n v="2.3735891947948107E-5"/>
  </r>
  <r>
    <s v="MONTECOPIOLO"/>
    <s v="comune.montecopiolo@emarche.it"/>
    <x v="2"/>
    <x v="12"/>
    <n v="1175"/>
    <s v=""/>
    <s v="MARCHE"/>
    <n v="1.9599208038537613E-5"/>
  </r>
  <r>
    <s v="MONTECORICE"/>
    <s v="demografici.montecorice@asmpec.it"/>
    <x v="4"/>
    <x v="10"/>
    <n v="2545"/>
    <s v=""/>
    <s v="CAMPANIA"/>
    <n v="4.2451050602619768E-5"/>
  </r>
  <r>
    <s v="MONTECORVINO PUGLIANO"/>
    <s v="protocollo.montecorvinopugliano@asmepec.it"/>
    <x v="4"/>
    <x v="10"/>
    <n v="10019"/>
    <s v=""/>
    <s v="CAMPANIA"/>
    <n v="1.6711869390477306E-4"/>
  </r>
  <r>
    <s v="MONTECORVINO ROVELLA"/>
    <s v="protocollo@pec.comune.montecorvinorovella.sa.it"/>
    <x v="4"/>
    <x v="10"/>
    <n v="12553"/>
    <s v=""/>
    <s v="CAMPANIA"/>
    <n v="2.0938626255979803E-4"/>
  </r>
  <r>
    <s v="MONTECOSARO"/>
    <s v="comunedimontecosaro.segreteria.mc@pa.postacertificata.gov.it"/>
    <x v="2"/>
    <x v="12"/>
    <n v="6918"/>
    <s v=""/>
    <s v="MARCHE"/>
    <n v="1.1539346486008784E-4"/>
  </r>
  <r>
    <s v="MONTECRESTESE"/>
    <s v="montecrestese@cert.ruparpiemonte.it"/>
    <x v="1"/>
    <x v="8"/>
    <n v="1255"/>
    <s v=""/>
    <s v="PIEMONTE"/>
    <n v="2.093362220286358E-5"/>
  </r>
  <r>
    <s v="MONTECRETO"/>
    <s v="comune@cert.comune.montecreto.mo.it"/>
    <x v="0"/>
    <x v="15"/>
    <n v="1000"/>
    <s v=""/>
    <s v="EMILIA-ROMAGNA"/>
    <n v="1.6680177054074567E-5"/>
  </r>
  <r>
    <s v="MONTEDINOVE"/>
    <s v="comune.montedinove@emarche.it"/>
    <x v="2"/>
    <x v="12"/>
    <n v="505"/>
    <s v=""/>
    <s v="MARCHE"/>
    <n v="8.423489412307656E-6"/>
  </r>
  <r>
    <s v="MONTEDORO"/>
    <s v="ufficiosegreteria@pec.comune.montedoro.cl.it"/>
    <x v="3"/>
    <x v="6"/>
    <n v="1643"/>
    <s v=""/>
    <s v="SICILIA"/>
    <n v="2.7405530899844512E-5"/>
  </r>
  <r>
    <s v="MONTEFALCIONE"/>
    <s v="segreteriasindaco.montefalcione@cert.irpinianet.eu"/>
    <x v="4"/>
    <x v="10"/>
    <n v="3442"/>
    <s v=""/>
    <s v="CAMPANIA"/>
    <n v="5.7413169420124652E-5"/>
  </r>
  <r>
    <s v="MONTEFALCO"/>
    <s v="comune.montefalco@postacert.umbria.it"/>
    <x v="2"/>
    <x v="13"/>
    <n v="5691"/>
    <s v=""/>
    <s v="UMBRIA"/>
    <n v="9.4926887614738348E-5"/>
  </r>
  <r>
    <s v="MONTEFALCONE APPENNINO"/>
    <s v="comune@pec.montefalcone.gov.it"/>
    <x v="2"/>
    <x v="12"/>
    <n v="445"/>
    <s v=""/>
    <s v="MARCHE"/>
    <n v="7.4226787890631812E-6"/>
  </r>
  <r>
    <s v="MONTEFALCONE DI VAL FORTORE"/>
    <s v="elettorale@pec.montefalconedivalfortore.campania.it"/>
    <x v="4"/>
    <x v="10"/>
    <n v="1650"/>
    <s v=""/>
    <s v="CAMPANIA"/>
    <n v="2.7522292139223032E-5"/>
  </r>
  <r>
    <s v="MONTEFALCONE NEL SANNIO"/>
    <s v="comune.montefalconenelsannio@pec.leonet.it"/>
    <x v="4"/>
    <x v="14"/>
    <n v="1650"/>
    <s v=""/>
    <s v="MOLISE"/>
    <n v="2.7522292139223032E-5"/>
  </r>
  <r>
    <s v="MONTEFANO"/>
    <s v="comune@pec.comune.montefano.mc.it"/>
    <x v="2"/>
    <x v="12"/>
    <n v="3555"/>
    <s v=""/>
    <s v="MARCHE"/>
    <n v="5.9298029427235077E-5"/>
  </r>
  <r>
    <s v="MONTEFELCINO"/>
    <s v="comunemontefelcino@pecitaly.it"/>
    <x v="2"/>
    <x v="12"/>
    <n v="2726"/>
    <s v=""/>
    <s v="MARCHE"/>
    <n v="4.5470162649407265E-5"/>
  </r>
  <r>
    <s v="MONTEFERRANTE"/>
    <s v="comune.monteferrante@pec.it"/>
    <x v="4"/>
    <x v="4"/>
    <n v="141"/>
    <s v=""/>
    <s v="ABRUZZO"/>
    <n v="2.3519049646245137E-6"/>
  </r>
  <r>
    <s v="MONTEFIASCONE"/>
    <s v="protocollo@pec.comune.montefiascone.vt.it"/>
    <x v="2"/>
    <x v="9"/>
    <n v="13388"/>
    <s v=""/>
    <s v="LAZIO"/>
    <n v="2.2331421039995027E-4"/>
  </r>
  <r>
    <s v="MONTEFINO"/>
    <s v="protocollo@pec.comune.montefino.te.it"/>
    <x v="4"/>
    <x v="4"/>
    <n v="1091"/>
    <s v=""/>
    <s v="ABRUZZO"/>
    <n v="1.8198073165995351E-5"/>
  </r>
  <r>
    <s v="MONTEFIORE CONCA"/>
    <s v="comune.montefiore-conca@legalmail.it"/>
    <x v="0"/>
    <x v="15"/>
    <n v="2195"/>
    <s v=""/>
    <s v="EMILIA-ROMAGNA"/>
    <n v="3.661298863369367E-5"/>
  </r>
  <r>
    <s v="MONTEFIORE DELL'ASO"/>
    <s v="segreteriamfa@emarche.it"/>
    <x v="2"/>
    <x v="12"/>
    <n v="2180"/>
    <s v=""/>
    <s v="MARCHE"/>
    <n v="3.6362785977882552E-5"/>
  </r>
  <r>
    <s v="MONTEFIORINO"/>
    <s v="comune.montefiorino@pec.it"/>
    <x v="0"/>
    <x v="15"/>
    <n v="2253"/>
    <s v=""/>
    <s v="EMILIA-ROMAGNA"/>
    <n v="3.7580438902829997E-5"/>
  </r>
  <r>
    <s v="MONTEFLAVIO"/>
    <s v="protocollo.comune.monteflavio@pec.it"/>
    <x v="2"/>
    <x v="9"/>
    <n v="1399"/>
    <s v=""/>
    <s v="LAZIO"/>
    <n v="2.3335567698650316E-5"/>
  </r>
  <r>
    <s v="MONTEFORTE CILENTO"/>
    <s v="protocollo@pec.comune.montefortecilento.sa.it"/>
    <x v="4"/>
    <x v="10"/>
    <n v="565"/>
    <s v=""/>
    <s v="CAMPANIA"/>
    <n v="9.4243000355521299E-6"/>
  </r>
  <r>
    <s v="MONTEFORTE D'ALPONE"/>
    <s v="pec@pec.comune.montefortedalpone.vr.it"/>
    <x v="0"/>
    <x v="0"/>
    <n v="8410"/>
    <s v=""/>
    <s v="VENETO"/>
    <n v="1.402802890247671E-4"/>
  </r>
  <r>
    <s v="MONTEFORTE IRPINO"/>
    <s v="protocollo.monteforteirpino.av@asmepec.it"/>
    <x v="4"/>
    <x v="10"/>
    <n v="10878"/>
    <s v=""/>
    <s v="CAMPANIA"/>
    <n v="1.8144696599422313E-4"/>
  </r>
  <r>
    <s v="MONTEFORTINO"/>
    <s v="comune.montefortino@pec.it"/>
    <x v="2"/>
    <x v="12"/>
    <n v="1214"/>
    <s v=""/>
    <s v="MARCHE"/>
    <n v="2.0249734943646521E-5"/>
  </r>
  <r>
    <s v="MONTEFRANCO"/>
    <s v="comune.montefranco@postacert.umbria.it"/>
    <x v="2"/>
    <x v="13"/>
    <n v="1289"/>
    <s v=""/>
    <s v="UMBRIA"/>
    <n v="2.1500748222702116E-5"/>
  </r>
  <r>
    <s v="MONTEFREDANE"/>
    <s v="montefredane@asmepec.it"/>
    <x v="4"/>
    <x v="10"/>
    <n v="2308"/>
    <s v=""/>
    <s v="CAMPANIA"/>
    <n v="3.8497848640804095E-5"/>
  </r>
  <r>
    <s v="MONTEFUSCO"/>
    <s v="anagrafe.montefusco@asmepec.it"/>
    <x v="4"/>
    <x v="10"/>
    <n v="1393"/>
    <s v=""/>
    <s v="CAMPANIA"/>
    <n v="2.3235486636325868E-5"/>
  </r>
  <r>
    <s v="MONTEGABBIONE"/>
    <s v="comune.montegabbione@postacert.umbria.it"/>
    <x v="2"/>
    <x v="13"/>
    <n v="1235"/>
    <s v=""/>
    <s v="UMBRIA"/>
    <n v="2.0600018661782087E-5"/>
  </r>
  <r>
    <s v="MONTEGALDA"/>
    <s v="comune.montegalda.vi@pecveneto.it"/>
    <x v="0"/>
    <x v="0"/>
    <n v="3343"/>
    <s v=""/>
    <s v="VENETO"/>
    <n v="5.5761831891771273E-5"/>
  </r>
  <r>
    <s v="MONTEGALDELLA"/>
    <s v="montegaldella.vi@cert.ip-veneto.net"/>
    <x v="0"/>
    <x v="0"/>
    <n v="1788"/>
    <s v=""/>
    <s v="VENETO"/>
    <n v="2.9824156572685323E-5"/>
  </r>
  <r>
    <s v="MONTEGALLO"/>
    <s v="comune.montegallo@emarche.it "/>
    <x v="2"/>
    <x v="12"/>
    <n v="573"/>
    <s v=""/>
    <s v="MARCHE"/>
    <n v="9.5577414519847263E-6"/>
  </r>
  <r>
    <s v="MONTEGIOCO"/>
    <s v="protocollo@pec.comune.montegioco.al.it"/>
    <x v="1"/>
    <x v="8"/>
    <n v="326"/>
    <s v=""/>
    <s v="PIEMONTE"/>
    <n v="5.4377377196283085E-6"/>
  </r>
  <r>
    <s v="MONTEGIORDANO"/>
    <s v="segretario.montegiordano.cs@legalmail.it"/>
    <x v="4"/>
    <x v="11"/>
    <n v="1988"/>
    <s v=""/>
    <s v="CALABRIA"/>
    <n v="3.3160191983500238E-5"/>
  </r>
  <r>
    <s v="MONTEGIORGIO"/>
    <s v="comune.montegiorgio@emarche.it"/>
    <x v="2"/>
    <x v="12"/>
    <n v="6965"/>
    <s v=""/>
    <s v="MARCHE"/>
    <n v="1.1617743318162934E-4"/>
  </r>
  <r>
    <s v="MONTEGRANARO"/>
    <s v="segreteria@pec.comune.montegranaro.fm.it"/>
    <x v="2"/>
    <x v="12"/>
    <n v="13153"/>
    <s v=""/>
    <s v="MARCHE"/>
    <n v="2.1939436879224276E-4"/>
  </r>
  <r>
    <s v="MONTEGRIDOLFO"/>
    <s v="comune.montegridolfo@legalmail.it"/>
    <x v="0"/>
    <x v="15"/>
    <n v="1029"/>
    <s v=""/>
    <s v="EMILIA-ROMAGNA"/>
    <n v="1.7163902188642727E-5"/>
  </r>
  <r>
    <s v="MONTEGRINO VALTRAVAGLIA"/>
    <s v="comune.montegrino@egalmail.it"/>
    <x v="1"/>
    <x v="1"/>
    <n v="1414"/>
    <s v=""/>
    <s v="LOMBARDIA"/>
    <n v="2.3585770354461437E-5"/>
  </r>
  <r>
    <s v="MONTEGROSSO D'ASTI"/>
    <s v="protocollo.montegrosso.dasti@cert.ruparpiemonte.it"/>
    <x v="1"/>
    <x v="8"/>
    <n v="2264"/>
    <s v=""/>
    <s v="PIEMONTE"/>
    <n v="3.7763920850424814E-5"/>
  </r>
  <r>
    <s v="MONTEGROSSO PIAN LATTE"/>
    <s v="pec@pec.comune.montegrossopianlatte.im.it"/>
    <x v="1"/>
    <x v="17"/>
    <n v="121"/>
    <s v=""/>
    <s v="LIGURIA"/>
    <n v="2.0183014235430222E-6"/>
  </r>
  <r>
    <s v="MONTEGROTTO TERME"/>
    <s v="protocollo@pec.montegrotto.org"/>
    <x v="0"/>
    <x v="0"/>
    <n v="11074"/>
    <s v=""/>
    <s v="VENETO"/>
    <n v="1.8471628069682174E-4"/>
  </r>
  <r>
    <s v="MONTEIASI"/>
    <s v="sociali.comune.monteiasi@pec.rupar.puglia.it"/>
    <x v="4"/>
    <x v="7"/>
    <n v="5522"/>
    <s v=""/>
    <s v="PUGLIA"/>
    <n v="9.2107937692599746E-5"/>
  </r>
  <r>
    <s v="MONTELABBATE"/>
    <s v="comune@pec.montelabbate.net"/>
    <x v="2"/>
    <x v="12"/>
    <n v="6719"/>
    <s v=""/>
    <s v="MARCHE"/>
    <n v="1.12074109626327E-4"/>
  </r>
  <r>
    <s v="MONTELANICO"/>
    <s v="ufficio.demografico@pec.comune.montelanico.roma.it"/>
    <x v="2"/>
    <x v="9"/>
    <n v="2152"/>
    <s v=""/>
    <s v="LAZIO"/>
    <n v="3.5895741020368467E-5"/>
  </r>
  <r>
    <s v="MONTELAPIANO"/>
    <s v="comunemontelapiano@pec.it"/>
    <x v="4"/>
    <x v="4"/>
    <n v="80"/>
    <s v=""/>
    <s v="ABRUZZO"/>
    <n v="1.3344141643259652E-6"/>
  </r>
  <r>
    <s v="MONTELEONE DI FERMO"/>
    <s v="monteleonedifermo@pec.it"/>
    <x v="2"/>
    <x v="12"/>
    <n v="436"/>
    <s v=""/>
    <s v="MARCHE"/>
    <n v="7.2725571955765104E-6"/>
  </r>
  <r>
    <s v="MONTELEONE DI PUGLIA"/>
    <s v="comune.monteleonedipuglia.fg@anutel.it"/>
    <x v="4"/>
    <x v="7"/>
    <n v="1067"/>
    <s v=""/>
    <s v="PUGLIA"/>
    <n v="1.779774891669756E-5"/>
  </r>
  <r>
    <s v="MONTELEONE DI SPOLETO"/>
    <s v="comune.monteleonedispoleto@postacert.umbria.it"/>
    <x v="2"/>
    <x v="13"/>
    <n v="626"/>
    <s v=""/>
    <s v="UMBRIA"/>
    <n v="1.0441790835850677E-5"/>
  </r>
  <r>
    <s v="MONTELEONE D'ORVIETO"/>
    <s v="comune.monteleonedorvieto@postacert.umbria.it"/>
    <x v="2"/>
    <x v="13"/>
    <n v="1559"/>
    <s v=""/>
    <s v="UMBRIA"/>
    <n v="2.6004396027302247E-5"/>
  </r>
  <r>
    <s v="MONTELEONE ROCCA DORIA"/>
    <s v="pla29@tiscali.it"/>
    <x v="3"/>
    <x v="3"/>
    <n v="117"/>
    <s v=""/>
    <s v="SARDEGNA"/>
    <n v="1.951580715326724E-6"/>
  </r>
  <r>
    <s v="MONTELEONE SABINO"/>
    <s v="protocollo@pec.comune.monteleonesabino.ri.it"/>
    <x v="2"/>
    <x v="9"/>
    <n v="1232"/>
    <s v=""/>
    <s v="LAZIO"/>
    <n v="2.0549978130619864E-5"/>
  </r>
  <r>
    <s v="MONTELEPRE"/>
    <s v="anagrafe@pec.comune.montelepre.pa.it"/>
    <x v="3"/>
    <x v="6"/>
    <n v="6421"/>
    <s v=""/>
    <s v="SICILIA"/>
    <n v="1.0710341686421278E-4"/>
  </r>
  <r>
    <s v="MONTELIBRETTI"/>
    <s v="segreteria@pec.montelibretti.info"/>
    <x v="2"/>
    <x v="9"/>
    <n v="5213"/>
    <s v=""/>
    <s v="LAZIO"/>
    <n v="8.6953762982890713E-5"/>
  </r>
  <r>
    <s v="MONTELLA"/>
    <s v="protocollo.montella@asmepec.it"/>
    <x v="4"/>
    <x v="10"/>
    <n v="7877"/>
    <s v=""/>
    <s v="CAMPANIA"/>
    <n v="1.3138975465494534E-4"/>
  </r>
  <r>
    <s v="MONTELLO"/>
    <s v="comunemontello@halleycert.it"/>
    <x v="1"/>
    <x v="1"/>
    <n v="3173"/>
    <s v=""/>
    <s v="LOMBARDIA"/>
    <n v="5.2926201792578593E-5"/>
  </r>
  <r>
    <s v="MONTELONGO"/>
    <s v="comune.montelongocb@legalmail.it"/>
    <x v="4"/>
    <x v="14"/>
    <n v="384"/>
    <s v=""/>
    <s v="MOLISE"/>
    <n v="6.4051879887646329E-6"/>
  </r>
  <r>
    <s v="MONTELPARO"/>
    <s v="comune.montelparo@emarche.it"/>
    <x v="2"/>
    <x v="12"/>
    <n v="861"/>
    <s v=""/>
    <s v="MARCHE"/>
    <n v="1.4361632443558201E-5"/>
  </r>
  <r>
    <s v="MONTELUPO ALBESE"/>
    <s v="comune.montelupoalbese.cn@legalmail.it"/>
    <x v="1"/>
    <x v="8"/>
    <n v="531"/>
    <s v=""/>
    <s v="PIEMONTE"/>
    <n v="8.8571740157135939E-6"/>
  </r>
  <r>
    <s v="MONTELUPO FIORENTINO"/>
    <s v="comune.montelupo-fiorentino@postacert.toscana.it"/>
    <x v="2"/>
    <x v="2"/>
    <n v="13653"/>
    <s v=""/>
    <s v="TOSCANA"/>
    <n v="2.2773445731928005E-4"/>
  </r>
  <r>
    <s v="MONTELUPONE"/>
    <s v="comune.montelupone.mc@legalmail.it"/>
    <x v="2"/>
    <x v="12"/>
    <n v="3658"/>
    <s v=""/>
    <s v="MARCHE"/>
    <n v="6.1016087663804757E-5"/>
  </r>
  <r>
    <s v="MONTEMAGGIORE BELSITO"/>
    <s v="protocollo@pec.comune.montemaggiorebelsito.pa.it"/>
    <x v="3"/>
    <x v="6"/>
    <n v="3566"/>
    <s v=""/>
    <s v="SICILIA"/>
    <n v="5.94815113748299E-5"/>
  </r>
  <r>
    <s v="MONTEMAGNO"/>
    <s v="comune.montemagno@pec.it"/>
    <x v="1"/>
    <x v="8"/>
    <n v="1162"/>
    <s v=""/>
    <s v="PIEMONTE"/>
    <n v="1.9382365736834645E-5"/>
  </r>
  <r>
    <s v="MONTEMALE DI CUNEO"/>
    <s v="montemale.di.cuneo@cert.ruparpiemonte.it"/>
    <x v="1"/>
    <x v="8"/>
    <n v="218"/>
    <s v=""/>
    <s v="PIEMONTE"/>
    <n v="3.6362785977882552E-6"/>
  </r>
  <r>
    <s v="MONTEMARANO"/>
    <s v="protocollo.mont@pec.it"/>
    <x v="4"/>
    <x v="10"/>
    <n v="3005"/>
    <s v=""/>
    <s v="CAMPANIA"/>
    <n v="5.012393204749407E-5"/>
  </r>
  <r>
    <s v="MONTEMARCIANO"/>
    <s v="protocollo@cert.comune.montemarciano.ancona.it"/>
    <x v="2"/>
    <x v="12"/>
    <n v="10110"/>
    <s v=""/>
    <s v="MARCHE"/>
    <n v="1.6863659001669384E-4"/>
  </r>
  <r>
    <s v="MONTEMARZINO"/>
    <s v="montemarzino@cert.ruparpiemonte.it"/>
    <x v="1"/>
    <x v="8"/>
    <n v="341"/>
    <s v=""/>
    <s v="PIEMONTE"/>
    <n v="5.687940375439427E-6"/>
  </r>
  <r>
    <s v="MONTEMESOLA"/>
    <s v="sindaco.comunemontemesola@pec.rupar.puglia.it"/>
    <x v="4"/>
    <x v="7"/>
    <n v="4088"/>
    <s v=""/>
    <s v="PUGLIA"/>
    <n v="6.8188563797056829E-5"/>
  </r>
  <r>
    <s v="MONTEMEZZO"/>
    <s v="comunemontemezzo@pec.provincia.como.it"/>
    <x v="1"/>
    <x v="1"/>
    <n v="261"/>
    <s v=""/>
    <s v="LOMBARDIA"/>
    <n v="4.3535262111134611E-6"/>
  </r>
  <r>
    <s v="MONTEMIGNAIO"/>
    <s v="comune.montemignaio@postacert.toscana.it"/>
    <x v="2"/>
    <x v="2"/>
    <n v="576"/>
    <s v=""/>
    <s v="TOSCANA"/>
    <n v="9.6077819831469502E-6"/>
  </r>
  <r>
    <s v="MONTEMILETTO"/>
    <s v="comunedimontemiletto@legalmail.it"/>
    <x v="4"/>
    <x v="10"/>
    <n v="5361"/>
    <s v=""/>
    <s v="CAMPANIA"/>
    <n v="8.9422429186893746E-5"/>
  </r>
  <r>
    <s v="MONTEMILONE"/>
    <s v="comunemontemilone@cert.ruparbasilicata.it"/>
    <x v="4"/>
    <x v="5"/>
    <n v="1725"/>
    <s v=""/>
    <s v="BASILICATA"/>
    <n v="2.8773305418278627E-5"/>
  </r>
  <r>
    <s v="MONTEMITRO"/>
    <s v="comune.montemitro@pec.it"/>
    <x v="4"/>
    <x v="14"/>
    <n v="454"/>
    <s v=""/>
    <s v="MOLISE"/>
    <n v="7.5728003825498528E-6"/>
  </r>
  <r>
    <s v="MONTEMONACO"/>
    <s v="comunemontemonaco.protocollo@pec.it"/>
    <x v="2"/>
    <x v="12"/>
    <n v="635"/>
    <s v=""/>
    <s v="MARCHE"/>
    <n v="1.0591912429337349E-5"/>
  </r>
  <r>
    <s v="MONTEMURLO"/>
    <s v="comune.montemurlo@postacert.toscana.it"/>
    <x v="2"/>
    <x v="2"/>
    <n v="17908"/>
    <s v=""/>
    <s v="TOSCANA"/>
    <n v="2.9870861068436729E-4"/>
  </r>
  <r>
    <s v="MONTEMURRO"/>
    <s v="anagrafe.montemurro@pec.it"/>
    <x v="4"/>
    <x v="5"/>
    <n v="1312"/>
    <s v=""/>
    <s v="BASILICATA"/>
    <n v="2.1884392294945829E-5"/>
  </r>
  <r>
    <s v="MONTENARS"/>
    <s v="comune.montenars@certgov.fvg.it"/>
    <x v="0"/>
    <x v="16"/>
    <n v="558"/>
    <s v=""/>
    <s v="FRIULI-VENEZIA GIULIA"/>
    <n v="9.307538796173607E-6"/>
  </r>
  <r>
    <s v="MONTENERO DI BISACCIA"/>
    <s v="comune.montenerodibisacciacb@legalmail.it"/>
    <x v="4"/>
    <x v="14"/>
    <n v="6649"/>
    <s v=""/>
    <s v="MOLISE"/>
    <n v="1.1090649723254179E-4"/>
  </r>
  <r>
    <s v="MONTENERO SABINO"/>
    <s v="info@pec.comune.montenerosabino.ri.it"/>
    <x v="2"/>
    <x v="9"/>
    <n v="295"/>
    <s v=""/>
    <s v="LAZIO"/>
    <n v="4.9206522309519972E-6"/>
  </r>
  <r>
    <s v="MONTENERO VAL COCCHIARA"/>
    <s v="ufficioanagrafe@pec.comune.montenerovalcocchiara.is.it"/>
    <x v="4"/>
    <x v="14"/>
    <n v="558"/>
    <s v=""/>
    <s v="MOLISE"/>
    <n v="9.307538796173607E-6"/>
  </r>
  <r>
    <s v="MONTENERODOMO"/>
    <s v="comune.montenerodomo.ch@halleycert.it"/>
    <x v="4"/>
    <x v="4"/>
    <n v="736"/>
    <s v=""/>
    <s v="ABRUZZO"/>
    <n v="1.227661031179888E-5"/>
  </r>
  <r>
    <s v="MONTEODORISIO"/>
    <s v="servizidemografici@comunemonteodorisio.legalmail.it"/>
    <x v="4"/>
    <x v="4"/>
    <n v="2564"/>
    <s v=""/>
    <s v="ABRUZZO"/>
    <n v="4.2767973966647187E-5"/>
  </r>
  <r>
    <s v="MONTEPAONE"/>
    <s v="demografico@pec.comune.montepaone.cz.it"/>
    <x v="4"/>
    <x v="11"/>
    <n v="4681"/>
    <s v=""/>
    <s v="CALABRIA"/>
    <n v="7.8079908790123039E-5"/>
  </r>
  <r>
    <s v="MONTEPARANO"/>
    <s v="servizigenerali.comune.monteparano@pec.rupar.puglia.it"/>
    <x v="4"/>
    <x v="7"/>
    <n v="2395"/>
    <s v=""/>
    <s v="PUGLIA"/>
    <n v="3.9949024044508585E-5"/>
  </r>
  <r>
    <s v="MONTEPRANDONE"/>
    <s v="comune.monteprandone@emarche.it"/>
    <x v="2"/>
    <x v="12"/>
    <n v="12211"/>
    <s v=""/>
    <s v="MARCHE"/>
    <n v="2.0368164200730451E-4"/>
  </r>
  <r>
    <s v="MONTEPULCIANO"/>
    <s v="comune.montepulciano@pec.consorzioterrecablate.it"/>
    <x v="2"/>
    <x v="2"/>
    <n v="14237"/>
    <s v=""/>
    <s v="TOSCANA"/>
    <n v="2.3747568071885958E-4"/>
  </r>
  <r>
    <s v="MONTERCHI"/>
    <s v="comune.monterchi@postacert.toscana.it"/>
    <x v="2"/>
    <x v="2"/>
    <n v="1822"/>
    <s v=""/>
    <s v="TOSCANA"/>
    <n v="3.0391282592523859E-5"/>
  </r>
  <r>
    <s v="MONTEREALE"/>
    <s v="anagrafe.montereale@legalmail.it"/>
    <x v="4"/>
    <x v="4"/>
    <n v="2812"/>
    <s v=""/>
    <s v="ABRUZZO"/>
    <n v="4.6904657876057677E-5"/>
  </r>
  <r>
    <s v="MONTEREALE VALCELLINA"/>
    <s v="comune.montereale@cert.amministrazionefuturo.com"/>
    <x v="0"/>
    <x v="16"/>
    <n v="4517"/>
    <s v=""/>
    <s v="FRIULI-VENEZIA GIULIA"/>
    <n v="7.5344359753254817E-5"/>
  </r>
  <r>
    <s v="MONTERENZIO"/>
    <s v="comune.monterenzio@cert.provincia.bo.it"/>
    <x v="0"/>
    <x v="15"/>
    <n v="5853"/>
    <s v=""/>
    <s v="EMILIA-ROMAGNA"/>
    <n v="9.7629076297498426E-5"/>
  </r>
  <r>
    <s v="MONTERIGGIONI"/>
    <s v="comunemonteriggioni@postacert.toscana.it"/>
    <x v="2"/>
    <x v="2"/>
    <n v="9264"/>
    <s v=""/>
    <s v="TOSCANA"/>
    <n v="1.5452516022894678E-4"/>
  </r>
  <r>
    <s v="MONTERODUNI"/>
    <s v="demografici.monteroduni@pec.it"/>
    <x v="4"/>
    <x v="14"/>
    <n v="2267"/>
    <s v=""/>
    <s v="MOLISE"/>
    <n v="3.7813961381587043E-5"/>
  </r>
  <r>
    <s v="MONTERONI D'ARBIA"/>
    <s v="comune.monteronidarbia@postacert.toscana.it"/>
    <x v="2"/>
    <x v="2"/>
    <n v="8744"/>
    <s v=""/>
    <s v="TOSCANA"/>
    <n v="1.4585146816082799E-4"/>
  </r>
  <r>
    <s v="MONTERONI DI LECCE"/>
    <s v="protocollogenerale.comune.monteroni@pec.rupar.puglia.it"/>
    <x v="4"/>
    <x v="7"/>
    <n v="13881"/>
    <s v=""/>
    <s v="PUGLIA"/>
    <n v="2.3153753768760904E-4"/>
  </r>
  <r>
    <s v="MONTEROSI"/>
    <s v="comunedimonterosi@pec.it"/>
    <x v="2"/>
    <x v="9"/>
    <n v="3868"/>
    <s v=""/>
    <s v="LAZIO"/>
    <n v="6.4518924845160424E-5"/>
  </r>
  <r>
    <s v="MONTEROSSO AL MARE"/>
    <s v="protocollo@pec.comune.monterosso.sp.it"/>
    <x v="1"/>
    <x v="17"/>
    <n v="1481"/>
    <s v=""/>
    <s v="LIGURIA"/>
    <n v="2.470334221708443E-5"/>
  </r>
  <r>
    <s v="MONTEROSSO ALMO"/>
    <s v="protocollo@pec.comune.monterosso-almo.rg.it"/>
    <x v="3"/>
    <x v="6"/>
    <n v="3183"/>
    <s v=""/>
    <s v="SICILIA"/>
    <n v="5.3093003563119344E-5"/>
  </r>
  <r>
    <s v="MONTEROSSO CALABRO"/>
    <s v="anagrafe.monterossocalabro@asmepec.it"/>
    <x v="4"/>
    <x v="11"/>
    <n v="1796"/>
    <s v=""/>
    <s v="CALABRIA"/>
    <n v="2.9957597989117921E-5"/>
  </r>
  <r>
    <s v="MONTEROSSO GRANA"/>
    <s v="monterosso.grana@cert.ruparpiemonte.it"/>
    <x v="1"/>
    <x v="8"/>
    <n v="536"/>
    <s v=""/>
    <s v="PIEMONTE"/>
    <n v="8.9405749009839664E-6"/>
  </r>
  <r>
    <s v="MONTEROTONDO"/>
    <s v="comune.monterotondo.rm@pec.it"/>
    <x v="2"/>
    <x v="9"/>
    <n v="39502"/>
    <s v=""/>
    <s v="LAZIO"/>
    <n v="6.5890035399005344E-4"/>
  </r>
  <r>
    <s v="MONTEROTONDO MARITTIMO"/>
    <s v="monterotondomarittimo@postacert.toscana.it"/>
    <x v="2"/>
    <x v="2"/>
    <n v="1414"/>
    <s v=""/>
    <s v="TOSCANA"/>
    <n v="2.3585770354461437E-5"/>
  </r>
  <r>
    <s v="MONTERUBBIANO"/>
    <s v="monterubbiano@pec.ucvaldaso.it"/>
    <x v="2"/>
    <x v="12"/>
    <n v="2351"/>
    <s v=""/>
    <s v="MARCHE"/>
    <n v="3.9215096254129304E-5"/>
  </r>
  <r>
    <s v="MONTESANO SALENTINO"/>
    <s v="protocollo.comune.montesanosalentino@pec.rupar.puglia.it"/>
    <x v="4"/>
    <x v="7"/>
    <n v="2677"/>
    <s v=""/>
    <s v="PUGLIA"/>
    <n v="4.4652833973757612E-5"/>
  </r>
  <r>
    <s v="MONTESANO SULLA MARCELLANA"/>
    <s v="protocollo@pec.comune.montesano.sa.it"/>
    <x v="4"/>
    <x v="10"/>
    <n v="6781"/>
    <s v=""/>
    <s v="CAMPANIA"/>
    <n v="1.1310828060367963E-4"/>
  </r>
  <r>
    <s v="MONTESARCHIO"/>
    <s v="protocollo@pec.comune.montesarchio.bn.it"/>
    <x v="4"/>
    <x v="10"/>
    <n v="13198"/>
    <s v=""/>
    <s v="CAMPANIA"/>
    <n v="2.2014497675967612E-4"/>
  </r>
  <r>
    <s v="MONTESCAGLIOSO"/>
    <s v="aaggdemografici.montescaglioso@cert.ruparbasilicata.it"/>
    <x v="4"/>
    <x v="5"/>
    <n v="10102"/>
    <s v=""/>
    <s v="BASILICATA"/>
    <n v="1.6850314860026127E-4"/>
  </r>
  <r>
    <s v="MONTESCANO"/>
    <s v="comune.montescano@legalpec.it"/>
    <x v="1"/>
    <x v="1"/>
    <n v="383"/>
    <s v=""/>
    <s v="LOMBARDIA"/>
    <n v="6.3885078117105585E-6"/>
  </r>
  <r>
    <s v="MONTESCHENO"/>
    <s v="comune.montescheno.vb@legalmail.it"/>
    <x v="1"/>
    <x v="8"/>
    <n v="414"/>
    <s v=""/>
    <s v="PIEMONTE"/>
    <n v="6.9055933003868699E-6"/>
  </r>
  <r>
    <s v="MONTESCUDAIO"/>
    <s v="comune.montescudaio@postacert.toscana.it"/>
    <x v="2"/>
    <x v="2"/>
    <n v="1958"/>
    <s v=""/>
    <s v="TOSCANA"/>
    <n v="3.2659786671877996E-5"/>
  </r>
  <r>
    <s v="MONTESCUDO-MONTE COLOMBO"/>
    <s v="PEC NON ESISTENTE"/>
    <x v="0"/>
    <x v="15"/>
    <n v="6606"/>
    <s v=""/>
    <s v="EMILIA-ROMAGNA"/>
    <n v="1.1018924961921658E-4"/>
  </r>
  <r>
    <s v="MONTESE"/>
    <s v="comunemontese@cert.comune.montese.mo.it"/>
    <x v="0"/>
    <x v="15"/>
    <n v="3357"/>
    <s v=""/>
    <s v="EMILIA-ROMAGNA"/>
    <n v="5.5995354370528319E-5"/>
  </r>
  <r>
    <s v="MONTESEGALE"/>
    <s v="comune.montesegale@pec.regione.lombardia.it"/>
    <x v="1"/>
    <x v="1"/>
    <n v="307"/>
    <s v=""/>
    <s v="LOMBARDIA"/>
    <n v="5.1208143556008918E-6"/>
  </r>
  <r>
    <s v="MONTESILVANO"/>
    <s v="protocollo@comunemontesilvano.legalmail.it"/>
    <x v="4"/>
    <x v="4"/>
    <n v="50413"/>
    <s v=""/>
    <s v="COMPRESO"/>
    <n v="8.4089776582706101E-4"/>
  </r>
  <r>
    <s v="MONTESPERTOLI"/>
    <s v="comune.montespertoli@postacert.toscana.it "/>
    <x v="2"/>
    <x v="2"/>
    <n v="13195"/>
    <s v=""/>
    <s v="TOSCANA"/>
    <n v="2.200949362285139E-4"/>
  </r>
  <r>
    <s v="MONTEU DA PO"/>
    <s v="protocollo.comune.monteudapo@pec.it"/>
    <x v="1"/>
    <x v="8"/>
    <n v="901"/>
    <s v=""/>
    <s v="PIEMONTE"/>
    <n v="1.5028839525721183E-5"/>
  </r>
  <r>
    <s v="MONTEU ROERO"/>
    <s v="monteu.roero@cert.ruparpiemonte.it"/>
    <x v="1"/>
    <x v="8"/>
    <n v="1667"/>
    <s v=""/>
    <s v="PIEMONTE"/>
    <n v="2.78058551491423E-5"/>
  </r>
  <r>
    <s v="MONTEVAGO"/>
    <s v="protocollo.montevago@pec.it"/>
    <x v="3"/>
    <x v="6"/>
    <n v="3015"/>
    <s v=""/>
    <s v="SICILIA"/>
    <n v="5.0290733818034815E-5"/>
  </r>
  <r>
    <s v="MONTEVARCHI"/>
    <s v="comune.montevarchi@postacert.toscana.it"/>
    <x v="2"/>
    <x v="2"/>
    <n v="23971"/>
    <s v=""/>
    <s v="TOSCANA"/>
    <n v="3.9984052416322139E-4"/>
  </r>
  <r>
    <s v="MONTEVECCHIA"/>
    <s v="comune.montevecchia.lc@legalmail.it"/>
    <x v="1"/>
    <x v="1"/>
    <n v="2480"/>
    <s v=""/>
    <s v="LOMBARDIA"/>
    <n v="4.1366839094104925E-5"/>
  </r>
  <r>
    <s v="MONTEVERDE"/>
    <s v="comune.monteverde@asmepec.it"/>
    <x v="4"/>
    <x v="10"/>
    <n v="831"/>
    <s v=""/>
    <s v="CAMPANIA"/>
    <n v="1.3861227131935964E-5"/>
  </r>
  <r>
    <s v="MONTEVERDI MARITTIMO"/>
    <s v="comune.monteverdi.m@postacert.toscana.it"/>
    <x v="2"/>
    <x v="2"/>
    <n v="778"/>
    <s v=""/>
    <s v="TOSCANA"/>
    <n v="1.2977177748070013E-5"/>
  </r>
  <r>
    <s v="MONTEVIALE"/>
    <s v="protocollo.comune.monteviale.vi@pecveneto.it"/>
    <x v="0"/>
    <x v="0"/>
    <n v="2600"/>
    <s v=""/>
    <s v="VENETO"/>
    <n v="4.3368460340593873E-5"/>
  </r>
  <r>
    <s v="MONTEZEMOLO"/>
    <s v="comune.montezemolo.cn@legalmail.it"/>
    <x v="1"/>
    <x v="8"/>
    <n v="270"/>
    <s v=""/>
    <s v="PIEMONTE"/>
    <n v="4.5036478046001327E-6"/>
  </r>
  <r>
    <s v="MONTI"/>
    <s v="monti@pec.comune.monti.ss.it"/>
    <x v="3"/>
    <x v="3"/>
    <n v="2488"/>
    <s v=""/>
    <s v="SARDEGNA"/>
    <n v="4.150028051053752E-5"/>
  </r>
  <r>
    <s v="MONTIANO"/>
    <s v="montiano@pec.unionevallesavio.it"/>
    <x v="0"/>
    <x v="15"/>
    <n v="1701"/>
    <s v=""/>
    <s v="EMILIA-ROMAGNA"/>
    <n v="2.8372981168980836E-5"/>
  </r>
  <r>
    <s v="MONTICELLI BRUSATI"/>
    <s v="protocollo@pec.comune.monticellibrusati.bs.it"/>
    <x v="1"/>
    <x v="1"/>
    <n v="4401"/>
    <s v=""/>
    <s v="LOMBARDIA"/>
    <n v="7.3409459214982163E-5"/>
  </r>
  <r>
    <s v="MONTICELLI D'ONGINA"/>
    <s v="comune.monticelli@sintranet.legalmail.it"/>
    <x v="0"/>
    <x v="15"/>
    <n v="5428"/>
    <s v=""/>
    <s v="EMILIA-ROMAGNA"/>
    <n v="9.054000104951674E-5"/>
  </r>
  <r>
    <s v="MONTICELLI PAVESE"/>
    <s v="comune.monticelli@pec.provincia.pv.it"/>
    <x v="1"/>
    <x v="1"/>
    <n v="711"/>
    <s v=""/>
    <s v="LOMBARDIA"/>
    <n v="1.1859605885447016E-5"/>
  </r>
  <r>
    <s v="MONTICELLO BRIANZA"/>
    <s v="comune.monticellobrianza@pec.regione.lombardia.it"/>
    <x v="1"/>
    <x v="1"/>
    <n v="4217"/>
    <s v=""/>
    <s v="LOMBARDIA"/>
    <n v="7.0340306637032437E-5"/>
  </r>
  <r>
    <s v="MONTICELLO CONTE OTTO"/>
    <s v="monticelloconteotto.vi@cert.ip-veneto.net"/>
    <x v="0"/>
    <x v="0"/>
    <n v="9156"/>
    <s v=""/>
    <s v="VENETO"/>
    <n v="1.5272370110710673E-4"/>
  </r>
  <r>
    <s v="MONTICELLO D'ALBA"/>
    <s v="comune.monticellodalba.cn.it@pec.it"/>
    <x v="1"/>
    <x v="8"/>
    <n v="2216"/>
    <s v=""/>
    <s v="PIEMONTE"/>
    <n v="3.6963272351829238E-5"/>
  </r>
  <r>
    <s v="MONTICHIARI"/>
    <s v="ufficio.protocollo@cert.montichiari.it"/>
    <x v="1"/>
    <x v="1"/>
    <n v="23734"/>
    <s v=""/>
    <s v="LOMBARDIA"/>
    <n v="3.9588732220140573E-4"/>
  </r>
  <r>
    <s v="MONTICIANO"/>
    <s v="comune.monticiano@pec.consorzioterrecablate.it"/>
    <x v="2"/>
    <x v="2"/>
    <n v="1505"/>
    <s v=""/>
    <s v="TOSCANA"/>
    <n v="2.5103666466382221E-5"/>
  </r>
  <r>
    <s v="MONTIERI"/>
    <s v="comune.montieri@postacert.toscana.it"/>
    <x v="2"/>
    <x v="2"/>
    <n v="1147"/>
    <s v=""/>
    <s v="TOSCANA"/>
    <n v="1.9132163081023528E-5"/>
  </r>
  <r>
    <s v="MONTIGLIO MONFERRATO"/>
    <s v="comune.montigliomonferrato.at@cert.legalmail.it"/>
    <x v="1"/>
    <x v="8"/>
    <n v="1687"/>
    <s v=""/>
    <s v="PIEMONTE"/>
    <n v="2.8139458690223793E-5"/>
  </r>
  <r>
    <s v="MONTIGNOSO"/>
    <s v="protocollo@pec.comune.montignoso.ms.it"/>
    <x v="2"/>
    <x v="2"/>
    <n v="10226"/>
    <s v=""/>
    <s v="TOSCANA"/>
    <n v="1.705714905549665E-4"/>
  </r>
  <r>
    <s v="MONTIRONE"/>
    <s v="protocollo@pec.comune.montirone.bs.it"/>
    <x v="1"/>
    <x v="1"/>
    <n v="5044"/>
    <s v=""/>
    <s v="LOMBARDIA"/>
    <n v="8.4134813060752112E-5"/>
  </r>
  <r>
    <s v="MONTJOVET"/>
    <s v="protocollo@pec.comune.montjovet.ao.it"/>
    <x v="1"/>
    <x v="19"/>
    <n v="1831"/>
    <s v=""/>
    <s v="VALLE D'AOSTA/VALLÉE D'AOSTE"/>
    <n v="3.0541404186010532E-5"/>
  </r>
  <r>
    <s v="MONTODINE"/>
    <s v="comune.montodine@pec.regione.lombardia.it"/>
    <x v="1"/>
    <x v="1"/>
    <n v="2606"/>
    <s v=""/>
    <s v="LOMBARDIA"/>
    <n v="4.3468541402918317E-5"/>
  </r>
  <r>
    <s v="MONTOGGIO"/>
    <s v="comunemontoggio@actaliscertymail.it"/>
    <x v="1"/>
    <x v="17"/>
    <n v="2062"/>
    <s v=""/>
    <s v="LIGURIA"/>
    <n v="3.4394525085501755E-5"/>
  </r>
  <r>
    <s v="MONTONE"/>
    <s v="comune.montone@postacert.umbria.it"/>
    <x v="2"/>
    <x v="13"/>
    <n v="1663"/>
    <s v=""/>
    <s v="UMBRIA"/>
    <n v="2.7739134440926002E-5"/>
  </r>
  <r>
    <s v="MONTOPOLI DI SABINA"/>
    <s v="uffprotocollo@comunemontopolidisabina.pecpa.it"/>
    <x v="2"/>
    <x v="9"/>
    <n v="4222"/>
    <s v=""/>
    <s v="LAZIO"/>
    <n v="7.0423707522302816E-5"/>
  </r>
  <r>
    <s v="MONTOPOLI IN VAL D'ARNO"/>
    <s v="comune.montopoli@legalmail.it"/>
    <x v="2"/>
    <x v="2"/>
    <n v="11167"/>
    <s v=""/>
    <s v="TOSCANA"/>
    <n v="1.8626753716285068E-4"/>
  </r>
  <r>
    <s v="MONTORFANO"/>
    <s v="comune.montorfano@pec.provincia.como.it"/>
    <x v="1"/>
    <x v="1"/>
    <n v="2619"/>
    <s v=""/>
    <s v="LOMBARDIA"/>
    <n v="4.3685383704621285E-5"/>
  </r>
  <r>
    <s v="MONTORIO AL VOMANO"/>
    <s v="postacert@pec.comune.montorio.te.it"/>
    <x v="4"/>
    <x v="4"/>
    <n v="8201"/>
    <s v=""/>
    <s v="ABRUZZO"/>
    <n v="1.367941320204655E-4"/>
  </r>
  <r>
    <s v="MONTORIO NEI FRENTANI"/>
    <s v="comune.montorioneifrentanicb@legalmail.it"/>
    <x v="4"/>
    <x v="14"/>
    <n v="466"/>
    <s v=""/>
    <s v="MOLISE"/>
    <n v="7.7729625071987474E-6"/>
  </r>
  <r>
    <s v="MONTORIO ROMANO"/>
    <s v="amministrazione@pec.comunemontorioromano.it"/>
    <x v="2"/>
    <x v="9"/>
    <n v="2035"/>
    <s v=""/>
    <s v="LAZIO"/>
    <n v="3.3944160305041741E-5"/>
  </r>
  <r>
    <s v="MONTORO"/>
    <s v="info.montoroinferiore@asmepec.it"/>
    <x v="4"/>
    <x v="10"/>
    <n v="19456"/>
    <s v=""/>
    <s v="CAMPANIA"/>
    <n v="3.2452952476407475E-4"/>
  </r>
  <r>
    <s v="MONTORSO VICENTINO"/>
    <s v="montorsovicentino.vi@cert.ip-veneto.net"/>
    <x v="0"/>
    <x v="0"/>
    <n v="3179"/>
    <s v=""/>
    <s v="VENETO"/>
    <n v="5.3026282854903044E-5"/>
  </r>
  <r>
    <s v="MONTOTTONE"/>
    <s v="comune@pec.montottone.eu"/>
    <x v="2"/>
    <x v="12"/>
    <n v="1011"/>
    <s v=""/>
    <s v="MARCHE"/>
    <n v="1.6863659001669387E-5"/>
  </r>
  <r>
    <s v="MONTRESTA"/>
    <s v="protocollo.montresta@pec.it"/>
    <x v="3"/>
    <x v="3"/>
    <n v="535"/>
    <s v=""/>
    <s v="SARDEGNA"/>
    <n v="8.9238947239298929E-6"/>
  </r>
  <r>
    <s v="MONTÙ BECCARIA"/>
    <s v="protocollo.comune.montubeccaria@pec.regione.lombardia.it"/>
    <x v="1"/>
    <x v="1"/>
    <n v="1722"/>
    <s v=""/>
    <s v="LOMBARDIA"/>
    <n v="2.8723264887116401E-5"/>
  </r>
  <r>
    <s v="MONVALLE"/>
    <s v="comune.monvalle.va@legalmail.it"/>
    <x v="1"/>
    <x v="1"/>
    <n v="1944"/>
    <s v=""/>
    <s v="LOMBARDIA"/>
    <n v="3.2426264193120957E-5"/>
  </r>
  <r>
    <s v="MONZA"/>
    <s v="elettorale@pec.comune.monza.it"/>
    <x v="1"/>
    <x v="1"/>
    <n v="119856"/>
    <s v=""/>
    <s v="LOMBARDIA"/>
    <n v="1.9992193009931609E-3"/>
  </r>
  <r>
    <s v="MONZAMBANO"/>
    <s v="monzambano.mn@legalmail.it"/>
    <x v="1"/>
    <x v="1"/>
    <n v="4837"/>
    <s v=""/>
    <s v="LOMBARDIA"/>
    <n v="8.0682016410558673E-5"/>
  </r>
  <r>
    <s v="MONZUNO"/>
    <s v="comune.monzuno@cert.provincia.bo.it"/>
    <x v="0"/>
    <x v="15"/>
    <n v="6133"/>
    <s v=""/>
    <s v="EMILIA-ROMAGNA"/>
    <n v="1.022995258726393E-4"/>
  </r>
  <r>
    <s v="MORANO CALABRO"/>
    <s v="info@pec.comunemoranocalabro.it"/>
    <x v="4"/>
    <x v="11"/>
    <n v="4615"/>
    <s v=""/>
    <s v="CALABRIA"/>
    <n v="7.6979017104554124E-5"/>
  </r>
  <r>
    <s v="MORANO SUL PO"/>
    <s v="moranosulpo@pcert.it"/>
    <x v="1"/>
    <x v="8"/>
    <n v="1511"/>
    <s v=""/>
    <s v="PIEMONTE"/>
    <n v="2.5203747528706669E-5"/>
  </r>
  <r>
    <s v="MORANSENGO"/>
    <s v="PEC NON ESISTENTE"/>
    <x v="1"/>
    <x v="8"/>
    <n v="212"/>
    <s v=""/>
    <s v="PIEMONTE"/>
    <n v="3.5361975354638079E-6"/>
  </r>
  <r>
    <s v="MORARO"/>
    <s v="comune.moraro@certgov.fvg.it"/>
    <x v="0"/>
    <x v="16"/>
    <n v="767"/>
    <s v=""/>
    <s v="FRIULI-VENEZIA GIULIA"/>
    <n v="1.2793695800475192E-5"/>
  </r>
  <r>
    <s v="MORAZZONE"/>
    <s v="affarigenerali@comune.morazzone.legalmailpa.it"/>
    <x v="1"/>
    <x v="1"/>
    <n v="4303"/>
    <s v=""/>
    <s v="LOMBARDIA"/>
    <n v="7.1774801863682856E-5"/>
  </r>
  <r>
    <s v="MORBEGNO"/>
    <s v="protocollo.morbegno@cert.provincia.so.it"/>
    <x v="1"/>
    <x v="1"/>
    <n v="11786"/>
    <s v=""/>
    <s v="LOMBARDIA"/>
    <n v="1.9659256675932281E-4"/>
  </r>
  <r>
    <s v="MORBELLO"/>
    <s v="comune.morbello@pec.it"/>
    <x v="1"/>
    <x v="8"/>
    <n v="408"/>
    <s v=""/>
    <s v="PIEMONTE"/>
    <n v="6.805512238062423E-6"/>
  </r>
  <r>
    <s v="MORCIANO DI LEUCA"/>
    <s v="segreteria.morcianodileuca.le@pec.rupar.puglia.it"/>
    <x v="4"/>
    <x v="7"/>
    <n v="3416"/>
    <s v=""/>
    <s v="PUGLIA"/>
    <n v="5.6979484816718717E-5"/>
  </r>
  <r>
    <s v="MORCIANO DI ROMAGNA"/>
    <s v="protocollo@pec.comune.morcianodiromagna.rn.it"/>
    <x v="0"/>
    <x v="15"/>
    <n v="6892"/>
    <s v=""/>
    <s v="EMILIA-ROMAGNA"/>
    <n v="1.1495978025668191E-4"/>
  </r>
  <r>
    <s v="MORCONE"/>
    <s v="protocollo.morcone.bn@asmepec.it"/>
    <x v="4"/>
    <x v="10"/>
    <n v="5042"/>
    <s v=""/>
    <s v="CAMPANIA"/>
    <n v="8.4101452706643955E-5"/>
  </r>
  <r>
    <s v="MORDANO"/>
    <s v="comune.mordano@cert.provincia.bo.it"/>
    <x v="0"/>
    <x v="15"/>
    <n v="4644"/>
    <s v=""/>
    <s v="EMILIA-ROMAGNA"/>
    <n v="7.7462742239122281E-5"/>
  </r>
  <r>
    <s v="MORENGO"/>
    <s v="protocollo@pec.comune.morengo.bg.it"/>
    <x v="1"/>
    <x v="1"/>
    <n v="2581"/>
    <s v=""/>
    <s v="LOMBARDIA"/>
    <n v="4.3051536976566455E-5"/>
  </r>
  <r>
    <s v="MORES"/>
    <s v="protocollo@pec.comune.mores.ss.it "/>
    <x v="3"/>
    <x v="3"/>
    <n v="1945"/>
    <s v=""/>
    <s v="SARDEGNA"/>
    <n v="3.2442944370175029E-5"/>
  </r>
  <r>
    <s v="MORESCO"/>
    <s v="moresco@pec.it"/>
    <x v="2"/>
    <x v="12"/>
    <n v="605"/>
    <s v=""/>
    <s v="MARCHE"/>
    <n v="1.0091507117715112E-5"/>
  </r>
  <r>
    <s v="MORETTA"/>
    <s v="comune.moretta@businesspec.it"/>
    <x v="1"/>
    <x v="8"/>
    <n v="4237"/>
    <s v=""/>
    <s v="PIEMONTE"/>
    <n v="7.0673910178113927E-5"/>
  </r>
  <r>
    <s v="MORFASSO"/>
    <s v="comune.morfasso@sintranet.legalmail.it"/>
    <x v="0"/>
    <x v="15"/>
    <n v="1105"/>
    <s v=""/>
    <s v="EMILIA-ROMAGNA"/>
    <n v="1.8431595644752394E-5"/>
  </r>
  <r>
    <s v="MORGANO"/>
    <s v="segreteria.comune.morgano.tv@pecveneto.it"/>
    <x v="0"/>
    <x v="0"/>
    <n v="4362"/>
    <s v=""/>
    <s v="VENETO"/>
    <n v="7.2758932309873248E-5"/>
  </r>
  <r>
    <s v="MORGEX"/>
    <s v="protocollo@pec.comune.morgex.ao.it"/>
    <x v="1"/>
    <x v="19"/>
    <n v="2069"/>
    <s v=""/>
    <s v="VALLE D'AOSTA/VALLÉE D'AOSTE"/>
    <n v="3.4511286324880277E-5"/>
  </r>
  <r>
    <s v="MORGONGIORI"/>
    <s v="protocollo@pec.comune.morgongiori.or.it"/>
    <x v="3"/>
    <x v="3"/>
    <n v="777"/>
    <s v=""/>
    <s v="SARDEGNA"/>
    <n v="1.2960497571015937E-5"/>
  </r>
  <r>
    <s v="MORI"/>
    <s v="protocollo.comune.mori.tn.it@legalmail.it"/>
    <x v="0"/>
    <x v="18"/>
    <n v="9456"/>
    <s v=""/>
    <s v="TRENTINO-ALTO ADIGE/SÜDTIROL"/>
    <n v="1.5772775422332909E-4"/>
  </r>
  <r>
    <s v="MORIAGO DELLA BATTAGLIA"/>
    <s v="comune.moriago.tv@pecveneto.it"/>
    <x v="0"/>
    <x v="0"/>
    <n v="2785"/>
    <s v=""/>
    <s v="VENETO"/>
    <n v="4.6454293095597664E-5"/>
  </r>
  <r>
    <s v="MORICONE"/>
    <s v="protocollomoricone@pec.it"/>
    <x v="2"/>
    <x v="9"/>
    <n v="2683"/>
    <s v=""/>
    <s v="LAZIO"/>
    <n v="4.4752915036082056E-5"/>
  </r>
  <r>
    <s v="MORIGERATI"/>
    <s v="sindaco.morigerati@asmepec.it"/>
    <x v="4"/>
    <x v="10"/>
    <n v="699"/>
    <s v=""/>
    <s v="CAMPANIA"/>
    <n v="1.1659443760798122E-5"/>
  </r>
  <r>
    <s v="MORIMONDO"/>
    <s v="comune.morimondo@pec.regione.lombardia.it"/>
    <x v="1"/>
    <x v="1"/>
    <n v="1183"/>
    <s v=""/>
    <s v="LOMBARDIA"/>
    <n v="1.9732649454970211E-5"/>
  </r>
  <r>
    <s v="MORINO"/>
    <s v="comune.morino.aq@pec.comnet-ra.it"/>
    <x v="4"/>
    <x v="4"/>
    <n v="1505"/>
    <s v=""/>
    <s v="ABRUZZO"/>
    <n v="2.5103666466382221E-5"/>
  </r>
  <r>
    <s v="MORIONDO TORINESE"/>
    <s v="comune.moriondotorinese.to@legalmail.it"/>
    <x v="1"/>
    <x v="8"/>
    <n v="820"/>
    <s v=""/>
    <s v="PIEMONTE"/>
    <n v="1.3677745184341143E-5"/>
  </r>
  <r>
    <s v="MORLUPO"/>
    <s v="info@pec.morlupo.eu"/>
    <x v="2"/>
    <x v="9"/>
    <n v="8122"/>
    <s v=""/>
    <s v="LAZIO"/>
    <n v="1.3547639803319361E-4"/>
  </r>
  <r>
    <s v="MORMANNO"/>
    <s v="protocollo.mormanno@asmepec.it"/>
    <x v="4"/>
    <x v="11"/>
    <n v="3264"/>
    <s v=""/>
    <s v="CALABRIA"/>
    <n v="5.4444097904499384E-5"/>
  </r>
  <r>
    <s v="MORNAGO"/>
    <s v="comune.mornago.va@halleycert.it"/>
    <x v="1"/>
    <x v="1"/>
    <n v="4834"/>
    <s v=""/>
    <s v="LOMBARDIA"/>
    <n v="8.0631975879396451E-5"/>
  </r>
  <r>
    <s v="MORNESE"/>
    <s v="mornese@cert.ruparpiemonte.it"/>
    <x v="1"/>
    <x v="8"/>
    <n v="726"/>
    <s v=""/>
    <s v="PIEMONTE"/>
    <n v="1.2109808541258135E-5"/>
  </r>
  <r>
    <s v="MORNICO AL SERIO"/>
    <s v="info@pec.comune.mornicoalserio.bg.it"/>
    <x v="1"/>
    <x v="1"/>
    <n v="2890"/>
    <s v=""/>
    <s v="LOMBARDIA"/>
    <n v="4.8205711686275494E-5"/>
  </r>
  <r>
    <s v="MORNICO LOSANA"/>
    <s v="mornicolosana@postemailcertificata.it"/>
    <x v="1"/>
    <x v="1"/>
    <n v="721"/>
    <s v=""/>
    <s v="LOMBARDIA"/>
    <n v="1.2026407655987761E-5"/>
  </r>
  <r>
    <s v="MOROLO"/>
    <s v="comune.morolo@pec.it"/>
    <x v="2"/>
    <x v="9"/>
    <n v="3267"/>
    <s v=""/>
    <s v="LAZIO"/>
    <n v="5.4494138435661606E-5"/>
  </r>
  <r>
    <s v="MOROZZO"/>
    <s v="comune.morozzo@multipec.it"/>
    <x v="1"/>
    <x v="8"/>
    <n v="2115"/>
    <s v=""/>
    <s v="PIEMONTE"/>
    <n v="3.5278574469367702E-5"/>
  </r>
  <r>
    <s v="MORRA DE SANCTIS"/>
    <s v="segretario@pec.comune.morradesanctis.av.it"/>
    <x v="4"/>
    <x v="10"/>
    <n v="1309"/>
    <s v=""/>
    <s v="CAMPANIA"/>
    <n v="2.1834351763783606E-5"/>
  </r>
  <r>
    <s v="MORRO D'ALBA"/>
    <s v="comune.morrodalba@legalmail.it"/>
    <x v="2"/>
    <x v="12"/>
    <n v="1977"/>
    <s v=""/>
    <s v="MARCHE"/>
    <n v="3.2976710035905414E-5"/>
  </r>
  <r>
    <s v="MORRO D'ORO"/>
    <s v="protocollo@pec.comune.morrodoro.te.it"/>
    <x v="4"/>
    <x v="4"/>
    <n v="3628"/>
    <s v=""/>
    <s v="ABRUZZO"/>
    <n v="6.0515682352182521E-5"/>
  </r>
  <r>
    <s v="MORRO REATINO"/>
    <s v="comune@pec.comune.morroreatino.ri.it"/>
    <x v="2"/>
    <x v="9"/>
    <n v="356"/>
    <s v=""/>
    <s v="LAZIO"/>
    <n v="5.9381430312505454E-6"/>
  </r>
  <r>
    <s v="MORRONE DEL SANNIO"/>
    <s v="comune.morronedelsanniocb@legalmail.it"/>
    <x v="4"/>
    <x v="14"/>
    <n v="648"/>
    <s v=""/>
    <s v="MOLISE"/>
    <n v="1.0808754731040318E-5"/>
  </r>
  <r>
    <s v="MORROVALLE"/>
    <s v="comune.morrovalle.mc@legalmail.it"/>
    <x v="2"/>
    <x v="12"/>
    <n v="10287"/>
    <s v=""/>
    <s v="MARCHE"/>
    <n v="1.7158898135526506E-4"/>
  </r>
  <r>
    <s v="MORSANO AL TAGLIAMENTO"/>
    <s v="comune.morsanoaltagliamento@certgov.fvg.it"/>
    <x v="0"/>
    <x v="16"/>
    <n v="2865"/>
    <s v=""/>
    <s v="FRIULI-VENEZIA GIULIA"/>
    <n v="4.7788707259923632E-5"/>
  </r>
  <r>
    <s v="MORSASCO"/>
    <s v="comunemorsasco@arubapec.it"/>
    <x v="1"/>
    <x v="8"/>
    <n v="712"/>
    <s v=""/>
    <s v="PIEMONTE"/>
    <n v="1.1876286062501091E-5"/>
  </r>
  <r>
    <s v="MORTARA"/>
    <s v="comune.mortara@pec.provincia.pv.it"/>
    <x v="1"/>
    <x v="1"/>
    <n v="15156"/>
    <s v=""/>
    <s v="LOMBARDIA"/>
    <n v="2.5280476343155411E-4"/>
  </r>
  <r>
    <s v="MORTEGLIANO"/>
    <s v="comune.mortegliano@certgov.fvg.it"/>
    <x v="0"/>
    <x v="16"/>
    <n v="5045"/>
    <s v=""/>
    <s v="FRIULI-VENEZIA GIULIA"/>
    <n v="8.4151493237806177E-5"/>
  </r>
  <r>
    <s v="MORTERONE"/>
    <s v="comune.morterone@pec.regione.lombardia.it"/>
    <x v="1"/>
    <x v="1"/>
    <n v="34"/>
    <s v=""/>
    <s v="LOMBARDIA"/>
    <n v="5.6712601983853518E-7"/>
  </r>
  <r>
    <s v="MORUZZO"/>
    <s v="comune.moruzzo@certgov.fvg.it"/>
    <x v="0"/>
    <x v="16"/>
    <n v="2391"/>
    <s v=""/>
    <s v="FRIULI-VENEZIA GIULIA"/>
    <n v="3.9882303336292284E-5"/>
  </r>
  <r>
    <s v="MOSCAZZANO"/>
    <s v="comune.moscazzano@pec.regione.lombardia.it"/>
    <x v="1"/>
    <x v="1"/>
    <n v="822"/>
    <s v=""/>
    <s v="LOMBARDIA"/>
    <n v="1.3711105538449292E-5"/>
  </r>
  <r>
    <s v="MOSCHIANO"/>
    <s v="comune.moschiano@asmepec.it"/>
    <x v="4"/>
    <x v="10"/>
    <n v="1667"/>
    <s v=""/>
    <s v="CAMPANIA"/>
    <n v="2.78058551491423E-5"/>
  </r>
  <r>
    <s v="MOSCIANO SANT'ANGELO"/>
    <s v="comune.mosciano.te@legalmail.it"/>
    <x v="4"/>
    <x v="4"/>
    <n v="9251"/>
    <s v=""/>
    <s v="ABRUZZO"/>
    <n v="1.543083179272438E-4"/>
  </r>
  <r>
    <s v="MOSCUFO"/>
    <s v="protocollo@pec.comunedimoscufo.it"/>
    <x v="4"/>
    <x v="4"/>
    <n v="3264"/>
    <s v=""/>
    <s v="ABRUZZO"/>
    <n v="5.4444097904499384E-5"/>
  </r>
  <r>
    <s v="MOSO IN PASSIRIA"/>
    <s v="PEC NON ESISTENTE"/>
    <x v="0"/>
    <x v="18"/>
    <n v="2171"/>
    <s v=""/>
    <s v="TRENTINO-ALTO ADIGE/SÜDTIROL"/>
    <n v="3.6212664384395879E-5"/>
  </r>
  <r>
    <s v="MOSSA"/>
    <s v="comune.mossa@certgov.fvg.it"/>
    <x v="0"/>
    <x v="16"/>
    <n v="1659"/>
    <s v=""/>
    <s v="FRIULI-VENEZIA GIULIA"/>
    <n v="2.7672413732709705E-5"/>
  </r>
  <r>
    <s v="MOSSO"/>
    <s v="PEC NON ESISTENTE"/>
    <x v="1"/>
    <x v="8"/>
    <n v="1643"/>
    <s v=""/>
    <s v="PIEMONTE"/>
    <n v="2.7405530899844512E-5"/>
  </r>
  <r>
    <s v="MOTTA BALUFFI"/>
    <s v="comune.mottabaluffi@pec.regione.lombardia.it"/>
    <x v="1"/>
    <x v="1"/>
    <n v="980"/>
    <s v=""/>
    <s v="LOMBARDIA"/>
    <n v="1.6346573512993073E-5"/>
  </r>
  <r>
    <s v="MOTTA CAMASTRA"/>
    <s v="protocollo@pec.comunemottacamastra.gov.it"/>
    <x v="3"/>
    <x v="6"/>
    <n v="882"/>
    <s v=""/>
    <s v="SICILIA"/>
    <n v="1.4711916161693766E-5"/>
  </r>
  <r>
    <s v="MOTTA D'AFFERMO"/>
    <s v="servdemmottadaffermo@pec.it"/>
    <x v="3"/>
    <x v="6"/>
    <n v="828"/>
    <s v=""/>
    <s v="SICILIA"/>
    <n v="1.381118660077374E-5"/>
  </r>
  <r>
    <s v="MOTTA DE' CONTI"/>
    <s v="PEC NON ESISTENTE"/>
    <x v="1"/>
    <x v="8"/>
    <n v="804"/>
    <s v=""/>
    <s v="PIEMONTE"/>
    <n v="1.341086235147595E-5"/>
  </r>
  <r>
    <s v="MOTTA DI LIVENZA"/>
    <s v="comune.mottadilivenza.tv@pecveneto.it"/>
    <x v="0"/>
    <x v="0"/>
    <n v="10681"/>
    <s v=""/>
    <s v="VENETO"/>
    <n v="1.7816097111457042E-4"/>
  </r>
  <r>
    <s v="MOTTA MONTECORVINO"/>
    <s v="protocollo@pec.comune.mottamontecorvino.fg.it"/>
    <x v="4"/>
    <x v="7"/>
    <n v="768"/>
    <s v=""/>
    <s v="PUGLIA"/>
    <n v="1.2810375977529266E-5"/>
  </r>
  <r>
    <s v="MOTTA SAN GIOVANNI"/>
    <s v="info@pec.comunemottasg.it"/>
    <x v="4"/>
    <x v="11"/>
    <n v="6122"/>
    <s v=""/>
    <s v="CALABRIA"/>
    <n v="1.0211604392504449E-4"/>
  </r>
  <r>
    <s v="MOTTA SANTA LUCIA"/>
    <s v="amministrativo.mottasantalucia@asmepec.it"/>
    <x v="4"/>
    <x v="11"/>
    <n v="871"/>
    <s v=""/>
    <s v="CALABRIA"/>
    <n v="1.4528434214098946E-5"/>
  </r>
  <r>
    <s v="MOTTA SANT'ANASTASIA"/>
    <s v="infopost@pec.comune.mottasantanastasia.ct.it"/>
    <x v="3"/>
    <x v="6"/>
    <n v="11394"/>
    <s v=""/>
    <s v="SICILIA"/>
    <n v="1.9005393735412558E-4"/>
  </r>
  <r>
    <s v="MOTTA VISCONTI"/>
    <s v="segreteria@pec.comune.mottavisconti.mi.it"/>
    <x v="1"/>
    <x v="1"/>
    <n v="7601"/>
    <s v=""/>
    <s v="LOMBARDIA"/>
    <n v="1.2678602578802077E-4"/>
  </r>
  <r>
    <s v="MOTTAFOLLONE"/>
    <s v="comunemottafollone.uffprotocollo@postecert.it"/>
    <x v="4"/>
    <x v="11"/>
    <n v="1274"/>
    <s v=""/>
    <s v="CALABRIA"/>
    <n v="2.1250545566890995E-5"/>
  </r>
  <r>
    <s v="MOTTALCIATA"/>
    <s v="mottalciata@pec.ptbiellese.it"/>
    <x v="1"/>
    <x v="8"/>
    <n v="1431"/>
    <s v=""/>
    <s v="PIEMONTE"/>
    <n v="2.3869333364380701E-5"/>
  </r>
  <r>
    <s v="MOTTEGGIANA"/>
    <s v="servizi.amministrativi@pec.comune.motteggiana.mn.it"/>
    <x v="1"/>
    <x v="1"/>
    <n v="2516"/>
    <s v=""/>
    <s v="LOMBARDIA"/>
    <n v="4.1967325468051605E-5"/>
  </r>
  <r>
    <s v="MOTTOLA"/>
    <s v="segreteria@pec.comune.mottola.ta.it"/>
    <x v="4"/>
    <x v="7"/>
    <n v="16241"/>
    <s v=""/>
    <s v="PUGLIA"/>
    <n v="2.7090275553522499E-4"/>
  </r>
  <r>
    <s v="MOZZAGROGNA"/>
    <s v="comune.mozzagrogna@legalmail.it"/>
    <x v="4"/>
    <x v="4"/>
    <n v="2291"/>
    <s v=""/>
    <s v="ABRUZZO"/>
    <n v="3.8214285630884827E-5"/>
  </r>
  <r>
    <s v="MOZZANICA"/>
    <s v="info@pec.comune.mozzanica.bg.it"/>
    <x v="1"/>
    <x v="1"/>
    <n v="4574"/>
    <s v=""/>
    <s v="LOMBARDIA"/>
    <n v="7.6295129845337065E-5"/>
  </r>
  <r>
    <s v="MOZZATE"/>
    <s v="comune.mozzate@pec.provincia.como.it"/>
    <x v="1"/>
    <x v="1"/>
    <n v="8208"/>
    <s v=""/>
    <s v="LOMBARDIA"/>
    <n v="1.3691089325984404E-4"/>
  </r>
  <r>
    <s v="MOZZECANE"/>
    <s v="segreteria.comune.mozzecane.vr@pecveneto.it"/>
    <x v="0"/>
    <x v="0"/>
    <n v="7005"/>
    <s v=""/>
    <s v="VENETO"/>
    <n v="1.1684464026379232E-4"/>
  </r>
  <r>
    <s v="MOZZO"/>
    <s v="comune.mozzo@pec.regione.lombardia.it"/>
    <x v="1"/>
    <x v="1"/>
    <n v="7460"/>
    <s v=""/>
    <s v="LOMBARDIA"/>
    <n v="1.2443412082339625E-4"/>
  </r>
  <r>
    <s v="MUCCIA"/>
    <s v="protocollo@pec.comune.muccia.mc.it"/>
    <x v="2"/>
    <x v="12"/>
    <n v="929"/>
    <s v=""/>
    <s v="MARCHE"/>
    <n v="1.5495884483235273E-5"/>
  </r>
  <r>
    <s v="MUGGIA"/>
    <s v="comune.muggia@certgov.fvg.it"/>
    <x v="0"/>
    <x v="16"/>
    <n v="13022"/>
    <s v=""/>
    <s v="FRIULI-VENEZIA GIULIA"/>
    <n v="2.17209265598159E-4"/>
  </r>
  <r>
    <s v="MUGGIÒ"/>
    <s v="PEC NON ESISTENTE"/>
    <x v="1"/>
    <x v="1"/>
    <n v="23208"/>
    <s v=""/>
    <s v="LOMBARDIA"/>
    <n v="3.8711354907096249E-4"/>
  </r>
  <r>
    <s v="MUGNANO DEL CARDINALE"/>
    <s v="protocollo.mugnanodelcardinale@asmepec.it"/>
    <x v="4"/>
    <x v="10"/>
    <n v="5312"/>
    <s v=""/>
    <s v="CAMPANIA"/>
    <n v="8.8605100511244086E-5"/>
  </r>
  <r>
    <s v="MUGNANO DI NAPOLI"/>
    <s v="protocollomugnano@pec.it"/>
    <x v="4"/>
    <x v="10"/>
    <n v="34504"/>
    <s v=""/>
    <s v="CAMPANIA"/>
    <n v="5.7553282907378881E-4"/>
  </r>
  <r>
    <s v="MULAZZANO"/>
    <s v="mulazzanocomune@postemailcertificata.it"/>
    <x v="1"/>
    <x v="1"/>
    <n v="5733"/>
    <s v=""/>
    <s v="LOMBARDIA"/>
    <n v="9.5627455051009485E-5"/>
  </r>
  <r>
    <s v="MULAZZO"/>
    <s v="comune.mulazzo.ms@halleycert.it"/>
    <x v="2"/>
    <x v="2"/>
    <n v="2566"/>
    <s v=""/>
    <s v="TOSCANA"/>
    <n v="4.2801334320755337E-5"/>
  </r>
  <r>
    <s v="MURA"/>
    <s v="protocollo@pec.comune.mura.bs.it"/>
    <x v="1"/>
    <x v="1"/>
    <n v="790"/>
    <s v=""/>
    <s v="LOMBARDIA"/>
    <n v="1.3177339872718906E-5"/>
  </r>
  <r>
    <s v="MURAVERA"/>
    <s v="protocollo@comunemuravera.it"/>
    <x v="3"/>
    <x v="3"/>
    <n v="5162"/>
    <s v=""/>
    <s v="SARDEGNA"/>
    <n v="8.6103073953132909E-5"/>
  </r>
  <r>
    <s v="MURAZZANO"/>
    <s v="comune.murazzano.cn@cert.legalmail.it"/>
    <x v="1"/>
    <x v="8"/>
    <n v="840"/>
    <s v=""/>
    <s v="PIEMONTE"/>
    <n v="1.4011348725422635E-5"/>
  </r>
  <r>
    <s v="MURELLO"/>
    <s v="protocollo@pec.comune.murello.cn.it"/>
    <x v="1"/>
    <x v="8"/>
    <n v="962"/>
    <s v=""/>
    <s v="PIEMONTE"/>
    <n v="1.6046330326019733E-5"/>
  </r>
  <r>
    <s v="MURIALDO"/>
    <s v="postmaster@pec.comunemurialdo.it"/>
    <x v="1"/>
    <x v="17"/>
    <n v="838"/>
    <s v=""/>
    <s v="LIGURIA"/>
    <n v="1.3977988371314486E-5"/>
  </r>
  <r>
    <s v="MURISENGO"/>
    <s v="murisengo@cert.ruparpiemonte.it"/>
    <x v="1"/>
    <x v="8"/>
    <n v="1450"/>
    <s v=""/>
    <s v="PIEMONTE"/>
    <n v="2.418625672840812E-5"/>
  </r>
  <r>
    <s v="MURLO"/>
    <s v="comune.murlo@postacert.toscana.it"/>
    <x v="2"/>
    <x v="2"/>
    <n v="2388"/>
    <s v=""/>
    <s v="TOSCANA"/>
    <n v="3.9832262805130062E-5"/>
  </r>
  <r>
    <s v="MURO LECCESE"/>
    <s v="segreteriamuro@pec.rupar.puglia.it"/>
    <x v="4"/>
    <x v="7"/>
    <n v="5091"/>
    <s v=""/>
    <s v="PUGLIA"/>
    <n v="8.4918781382293615E-5"/>
  </r>
  <r>
    <s v="MURO LUCANO"/>
    <s v="comune@pec.murolucano.eu"/>
    <x v="4"/>
    <x v="5"/>
    <n v="5568"/>
    <s v=""/>
    <s v="BASILICATA"/>
    <n v="9.2875225837087184E-5"/>
  </r>
  <r>
    <s v="MUROS"/>
    <s v="protocollo@pec.comune.muros.ss.it"/>
    <x v="3"/>
    <x v="3"/>
    <n v="837"/>
    <s v=""/>
    <s v="SARDEGNA"/>
    <n v="1.3961308194260411E-5"/>
  </r>
  <r>
    <s v="MUSCOLINE"/>
    <s v="protocollocomunedimuscoline@legal.intred.it"/>
    <x v="1"/>
    <x v="1"/>
    <n v="2547"/>
    <s v=""/>
    <s v="LOMBARDIA"/>
    <n v="4.2484410956727919E-5"/>
  </r>
  <r>
    <s v="MUSEI"/>
    <s v="comune.musei@legalmail.it"/>
    <x v="3"/>
    <x v="3"/>
    <n v="1522"/>
    <s v=""/>
    <s v="SARDEGNA"/>
    <n v="2.5387229476301489E-5"/>
  </r>
  <r>
    <s v="MUSILE DI PIAVE"/>
    <s v="comune.musiledipiave.ve@pecveneto.it"/>
    <x v="0"/>
    <x v="0"/>
    <n v="11518"/>
    <s v=""/>
    <s v="VENETO"/>
    <n v="1.9212227930883084E-4"/>
  </r>
  <r>
    <s v="MUSSO"/>
    <s v="comune.musso@halleypec.it"/>
    <x v="1"/>
    <x v="1"/>
    <n v="1019"/>
    <s v=""/>
    <s v="LOMBARDIA"/>
    <n v="1.6997100418101982E-5"/>
  </r>
  <r>
    <s v="MUSSOLENTE"/>
    <s v="protocollo@pec.comune.mussolente.vi.it"/>
    <x v="0"/>
    <x v="0"/>
    <n v="7653"/>
    <s v=""/>
    <s v="VENETO"/>
    <n v="1.2765339499483264E-4"/>
  </r>
  <r>
    <s v="MUSSOMELI"/>
    <s v="comunemussomeli@legalmail.it"/>
    <x v="3"/>
    <x v="6"/>
    <n v="11010"/>
    <s v=""/>
    <s v="SICILIA"/>
    <n v="1.8364874936536096E-4"/>
  </r>
  <r>
    <s v="MUZZANA DEL TURGNANO"/>
    <s v="comune.muzzanadelturgnano@certgov.fvg.it"/>
    <x v="0"/>
    <x v="16"/>
    <n v="2641"/>
    <s v=""/>
    <s v="FRIULI-VENEZIA GIULIA"/>
    <n v="4.4052347599810925E-5"/>
  </r>
  <r>
    <s v="MUZZANO"/>
    <s v="muzzano@pec.ptbiellese.it"/>
    <x v="1"/>
    <x v="8"/>
    <n v="614"/>
    <s v=""/>
    <s v="PIEMONTE"/>
    <n v="1.0241628711201784E-5"/>
  </r>
  <r>
    <s v="NAGO-TORBOLE"/>
    <s v="comunenagotorbole.tn@pec.it"/>
    <x v="0"/>
    <x v="18"/>
    <n v="2728"/>
    <s v=""/>
    <s v="TRENTINO-ALTO ADIGE/SÜDTIROL"/>
    <n v="4.5503523003515416E-5"/>
  </r>
  <r>
    <s v="NALLES"/>
    <s v="PEC NON ESISTENTE"/>
    <x v="0"/>
    <x v="18"/>
    <n v="1831"/>
    <s v=""/>
    <s v="TRENTINO-ALTO ADIGE/SÜDTIROL"/>
    <n v="3.0541404186010532E-5"/>
  </r>
  <r>
    <s v="NANTO"/>
    <s v="nanto.vi@cert.ip-veneto.net"/>
    <x v="0"/>
    <x v="0"/>
    <n v="3082"/>
    <s v=""/>
    <s v="VENETO"/>
    <n v="5.1408305680657808E-5"/>
  </r>
  <r>
    <s v="NAPOLI"/>
    <s v="protocollo@pec.comune.napoli.it"/>
    <x v="4"/>
    <x v="10"/>
    <n v="962003"/>
    <s v="TROVATO"/>
    <s v="CAMPANIA"/>
    <n v="1.6046380366550893E-2"/>
  </r>
  <r>
    <s v="NARBOLIA"/>
    <s v="protocollo.narbolia@pec.comunas.it"/>
    <x v="3"/>
    <x v="3"/>
    <n v="1801"/>
    <s v=""/>
    <s v="SARDEGNA"/>
    <n v="3.0040998874388293E-5"/>
  </r>
  <r>
    <s v="NARCAO"/>
    <s v="protocollo@pec.comune.narcao.ci.it"/>
    <x v="3"/>
    <x v="3"/>
    <n v="3373"/>
    <s v=""/>
    <s v="SARDEGNA"/>
    <n v="5.6262237203393508E-5"/>
  </r>
  <r>
    <s v="NARDÒ"/>
    <s v="PEC NON ESISTENTE"/>
    <x v="4"/>
    <x v="7"/>
    <n v="31688"/>
    <s v=""/>
    <s v="PUGLIA"/>
    <n v="5.2856145048951482E-4"/>
  </r>
  <r>
    <s v="NARDODIPACE"/>
    <s v="amministrativo.comune.nardodipace@asmepec.it"/>
    <x v="4"/>
    <x v="11"/>
    <n v="1384"/>
    <s v=""/>
    <s v="CALABRIA"/>
    <n v="2.3085365042839198E-5"/>
  </r>
  <r>
    <s v="NARNI"/>
    <s v="comune.narni@postacert.umbria.it"/>
    <x v="2"/>
    <x v="13"/>
    <n v="20054"/>
    <s v=""/>
    <s v="UMBRIA"/>
    <n v="3.3450427064241132E-4"/>
  </r>
  <r>
    <s v="NARO"/>
    <s v="protocollo.comune.naro@pec.it"/>
    <x v="3"/>
    <x v="6"/>
    <n v="8103"/>
    <s v=""/>
    <s v="SICILIA"/>
    <n v="1.3515947466916621E-4"/>
  </r>
  <r>
    <s v="NARZOLE"/>
    <s v="narzole@cert.ruparpiemonte.it"/>
    <x v="1"/>
    <x v="8"/>
    <n v="3532"/>
    <s v=""/>
    <s v="PIEMONTE"/>
    <n v="5.8914385354991364E-5"/>
  </r>
  <r>
    <s v="NASINO"/>
    <s v="protocollo@pec.comune.nasino.sv.it"/>
    <x v="1"/>
    <x v="17"/>
    <n v="222"/>
    <s v=""/>
    <s v="LIGURIA"/>
    <n v="3.7029993060045534E-6"/>
  </r>
  <r>
    <s v="NASO"/>
    <s v="naso@pec.comune.naso.me.it"/>
    <x v="3"/>
    <x v="6"/>
    <n v="4015"/>
    <s v=""/>
    <s v="SICILIA"/>
    <n v="6.6970910872109378E-5"/>
  </r>
  <r>
    <s v="NATURNO"/>
    <s v="PEC NON ESISTENTE"/>
    <x v="0"/>
    <x v="18"/>
    <n v="5554"/>
    <s v=""/>
    <s v="TRENTINO-ALTO ADIGE/SÜDTIROL"/>
    <n v="9.2641703358330139E-5"/>
  </r>
  <r>
    <s v="NAVE"/>
    <s v="protocollo@pec.comune.nave.bs.it"/>
    <x v="1"/>
    <x v="1"/>
    <n v="10957"/>
    <s v=""/>
    <s v="LOMBARDIA"/>
    <n v="1.8276469998149502E-4"/>
  </r>
  <r>
    <s v="NAVE SAN ROCCO"/>
    <s v="PEC NON ESISTENTE"/>
    <x v="0"/>
    <x v="18"/>
    <n v="1391"/>
    <s v=""/>
    <s v="TRENTINO-ALTO ADIGE/SÜDTIROL"/>
    <n v="2.3202126282217721E-5"/>
  </r>
  <r>
    <s v="NAVELLI"/>
    <s v="comune.navelli@pec.mailcert.info"/>
    <x v="4"/>
    <x v="4"/>
    <n v="550"/>
    <s v=""/>
    <s v="ABRUZZO"/>
    <n v="9.1740973797410106E-6"/>
  </r>
  <r>
    <s v="NAZ-SCIAVES"/>
    <s v="PEC NON ESISTENTE"/>
    <x v="0"/>
    <x v="18"/>
    <n v="2886"/>
    <s v=""/>
    <s v="TRENTINO-ALTO ADIGE/SÜDTIROL"/>
    <n v="4.8138990978059194E-5"/>
  </r>
  <r>
    <s v="NAZZANO"/>
    <s v="comune.nazzano@pcert.it"/>
    <x v="2"/>
    <x v="9"/>
    <n v="1361"/>
    <s v=""/>
    <s v="LAZIO"/>
    <n v="2.2701720970595482E-5"/>
  </r>
  <r>
    <s v="NE"/>
    <s v="info@pec.comune.ne.ge.it"/>
    <x v="1"/>
    <x v="17"/>
    <n v="2361"/>
    <s v=""/>
    <s v="LIGURIA"/>
    <n v="3.9381898024670049E-5"/>
  </r>
  <r>
    <s v="NEBBIUNO"/>
    <s v="nebbiuno@cert.ruparpiemonte.it"/>
    <x v="1"/>
    <x v="8"/>
    <n v="1856"/>
    <s v=""/>
    <s v="PIEMONTE"/>
    <n v="3.0958408612362395E-5"/>
  </r>
  <r>
    <s v="NEGRAR"/>
    <s v="PEC NON ESISTENTE"/>
    <x v="0"/>
    <x v="0"/>
    <n v="16935"/>
    <s v=""/>
    <s v="VENETO"/>
    <n v="2.8247879841075278E-4"/>
  </r>
  <r>
    <s v="NEIRONE"/>
    <s v="protocollo@pec.comune.neirone.ge.it"/>
    <x v="1"/>
    <x v="17"/>
    <n v="984"/>
    <s v=""/>
    <s v="LIGURIA"/>
    <n v="1.6413294221209371E-5"/>
  </r>
  <r>
    <s v="NEIVE"/>
    <s v="neive@pec.comune.neive.cn.it"/>
    <x v="1"/>
    <x v="8"/>
    <n v="3341"/>
    <s v=""/>
    <s v="PIEMONTE"/>
    <n v="5.5728471537663122E-5"/>
  </r>
  <r>
    <s v="NEMBRO"/>
    <s v="comunenembro@legalmail.it"/>
    <x v="1"/>
    <x v="1"/>
    <n v="11542"/>
    <s v=""/>
    <s v="LOMBARDIA"/>
    <n v="1.9252260355812864E-4"/>
  </r>
  <r>
    <s v="NEMI"/>
    <s v="servizi.demografici.nemi@pec.it"/>
    <x v="2"/>
    <x v="9"/>
    <n v="1925"/>
    <s v=""/>
    <s v="LAZIO"/>
    <n v="3.2109340829093539E-5"/>
  </r>
  <r>
    <s v="NEMOLI"/>
    <s v="protocollonemoli@ebaspec.it"/>
    <x v="4"/>
    <x v="5"/>
    <n v="1512"/>
    <s v=""/>
    <s v="BASILICATA"/>
    <n v="2.5220427705760744E-5"/>
  </r>
  <r>
    <s v="NEONELI"/>
    <s v="protocollo@pec.comune.neoneli.or.it"/>
    <x v="3"/>
    <x v="3"/>
    <n v="713"/>
    <s v=""/>
    <s v="SARDEGNA"/>
    <n v="1.1892966239555164E-5"/>
  </r>
  <r>
    <s v="NEPI"/>
    <s v="comune.nepi.vt@legalmailpa.it"/>
    <x v="2"/>
    <x v="9"/>
    <n v="9353"/>
    <s v=""/>
    <s v="LAZIO"/>
    <n v="1.5600969598675941E-4"/>
  </r>
  <r>
    <s v="NERETO"/>
    <s v="protocollo@pec.comune.nereto.te.it"/>
    <x v="4"/>
    <x v="4"/>
    <n v="5075"/>
    <s v=""/>
    <s v="ABRUZZO"/>
    <n v="8.4651898549428412E-5"/>
  </r>
  <r>
    <s v="NEROLA"/>
    <s v="segreterianerola@pec.provincia.roma.it"/>
    <x v="2"/>
    <x v="9"/>
    <n v="1821"/>
    <s v=""/>
    <s v="LAZIO"/>
    <n v="3.0374602415469784E-5"/>
  </r>
  <r>
    <s v="NERVESA DELLA BATTAGLIA"/>
    <s v="segreteria.comune.nervesa.tv@pecveneto.it"/>
    <x v="0"/>
    <x v="0"/>
    <n v="6854"/>
    <s v=""/>
    <s v="VENETO"/>
    <n v="1.1432593352862707E-4"/>
  </r>
  <r>
    <s v="NERVIANO"/>
    <s v="urp@pec.comune.nerviano.mi.it "/>
    <x v="1"/>
    <x v="1"/>
    <n v="17089"/>
    <s v=""/>
    <s v="LOMBARDIA"/>
    <n v="2.8504754567708026E-4"/>
  </r>
  <r>
    <s v="NESPOLO"/>
    <s v="comunedinespolo@pec.it"/>
    <x v="2"/>
    <x v="9"/>
    <n v="274"/>
    <s v=""/>
    <s v="LAZIO"/>
    <n v="4.5703685128164309E-6"/>
  </r>
  <r>
    <s v="NESSO"/>
    <s v="comune.nesso@pec.regione.lombardia.it"/>
    <x v="1"/>
    <x v="1"/>
    <n v="1241"/>
    <s v=""/>
    <s v="LOMBARDIA"/>
    <n v="2.0700099724106534E-5"/>
  </r>
  <r>
    <s v="NETRO"/>
    <s v="netro@pec.ptbiellese.it"/>
    <x v="1"/>
    <x v="8"/>
    <n v="1015"/>
    <s v=""/>
    <s v="PIEMONTE"/>
    <n v="1.6930379709885684E-5"/>
  </r>
  <r>
    <s v="NETTUNO"/>
    <s v="protocollogenerale@pec.comune.nettuno.roma.it"/>
    <x v="2"/>
    <x v="9"/>
    <n v="45460"/>
    <s v=""/>
    <s v="LAZIO"/>
    <n v="7.5828084887822971E-4"/>
  </r>
  <r>
    <s v="NEVIANO"/>
    <s v="protocolloneviano@pec.rupar.puglia.it"/>
    <x v="4"/>
    <x v="7"/>
    <n v="5514"/>
    <s v=""/>
    <s v="PUGLIA"/>
    <n v="9.1974496276167158E-5"/>
  </r>
  <r>
    <s v="NEVIANO DEGLI ARDUINI"/>
    <s v="protocollo@postacert.comune.neviano-degli-arduini.pr.it"/>
    <x v="0"/>
    <x v="15"/>
    <n v="3691"/>
    <s v=""/>
    <s v="EMILIA-ROMAGNA"/>
    <n v="6.1566533506589221E-5"/>
  </r>
  <r>
    <s v="NEVIGLIE"/>
    <s v="comune.neviglie.cn@legalmail.it"/>
    <x v="1"/>
    <x v="8"/>
    <n v="425"/>
    <s v=""/>
    <s v="PIEMONTE"/>
    <n v="7.0890752479816901E-6"/>
  </r>
  <r>
    <s v="NIARDO"/>
    <s v="comune.niardo@pec.regione.lombardia.it"/>
    <x v="1"/>
    <x v="1"/>
    <n v="1950"/>
    <s v=""/>
    <s v="LOMBARDIA"/>
    <n v="3.2526345255445401E-5"/>
  </r>
  <r>
    <s v="NIBBIOLA"/>
    <s v="nibbiola@cert.ruparpiemonte.it"/>
    <x v="1"/>
    <x v="8"/>
    <n v="792"/>
    <s v=""/>
    <s v="PIEMONTE"/>
    <n v="1.3210700226827055E-5"/>
  </r>
  <r>
    <s v="NIBIONNO"/>
    <s v="anagrafe@pec.comune.nibionno.lc.it"/>
    <x v="1"/>
    <x v="1"/>
    <n v="3630"/>
    <s v=""/>
    <s v="LOMBARDIA"/>
    <n v="6.0549042706290672E-5"/>
  </r>
  <r>
    <s v="NICHELINO"/>
    <s v="protocollo@cert.comune.nichelino.to.it"/>
    <x v="1"/>
    <x v="8"/>
    <n v="47851"/>
    <s v=""/>
    <s v="PIEMONTE"/>
    <n v="7.9816315221452197E-4"/>
  </r>
  <r>
    <s v="NICOLOSI"/>
    <s v="protocollo@pec.comunenicolosi.it"/>
    <x v="3"/>
    <x v="6"/>
    <n v="7156"/>
    <s v=""/>
    <s v="SICILIA"/>
    <n v="1.1936334699895759E-4"/>
  </r>
  <r>
    <s v="NICORVO"/>
    <s v="comune.nicorvo@pec.regione.lombardia.it"/>
    <x v="1"/>
    <x v="1"/>
    <n v="364"/>
    <s v=""/>
    <s v="LOMBARDIA"/>
    <n v="6.0715844476831419E-6"/>
  </r>
  <r>
    <s v="NICOSIA"/>
    <s v="protocollo@pec.comune.nicosia.en.it"/>
    <x v="3"/>
    <x v="6"/>
    <n v="14272"/>
    <s v=""/>
    <s v="SICILIA"/>
    <n v="2.380594869157522E-4"/>
  </r>
  <r>
    <s v="NICOTERA"/>
    <s v="protocollo.nicotera@asmepec.it"/>
    <x v="4"/>
    <x v="11"/>
    <n v="6490"/>
    <s v=""/>
    <s v="CALABRIA"/>
    <n v="1.0825434908094393E-4"/>
  </r>
  <r>
    <s v="NIELLA BELBO"/>
    <s v="comune.niellabelbo.cn@cert.legalmail.it"/>
    <x v="1"/>
    <x v="8"/>
    <n v="401"/>
    <s v=""/>
    <s v="PIEMONTE"/>
    <n v="6.6887509986839009E-6"/>
  </r>
  <r>
    <s v="NIELLA TANARO"/>
    <s v="comune.niellatanaro@legalmail.it"/>
    <x v="1"/>
    <x v="8"/>
    <n v="1035"/>
    <s v=""/>
    <s v="PIEMONTE"/>
    <n v="1.7263983250967175E-5"/>
  </r>
  <r>
    <s v="NIMIS"/>
    <s v="comune.nimis@certgov.fvg.it"/>
    <x v="0"/>
    <x v="16"/>
    <n v="2778"/>
    <s v=""/>
    <s v="FRIULI-VENEZIA GIULIA"/>
    <n v="4.6337531856219141E-5"/>
  </r>
  <r>
    <s v="NISCEMI"/>
    <s v="ufficioprotocollo@comuneniscemipec.it"/>
    <x v="3"/>
    <x v="6"/>
    <n v="27975"/>
    <s v=""/>
    <s v="SICILIA"/>
    <n v="4.6662795308773596E-4"/>
  </r>
  <r>
    <s v="NISSORIA"/>
    <s v="protocollo@pec.comune.nissoria.en.it"/>
    <x v="3"/>
    <x v="6"/>
    <n v="2969"/>
    <s v=""/>
    <s v="SICILIA"/>
    <n v="4.9523445673547383E-5"/>
  </r>
  <r>
    <s v="NIZZA DI SICILIA"/>
    <s v="comune.nizzadisicilia@pec.it"/>
    <x v="3"/>
    <x v="6"/>
    <n v="3723"/>
    <s v=""/>
    <s v="SICILIA"/>
    <n v="6.21002991723196E-5"/>
  </r>
  <r>
    <s v="NIZZA MONFERRATO"/>
    <s v="nizza.monferrato@cert.ruparpiemonte.it"/>
    <x v="1"/>
    <x v="8"/>
    <n v="10372"/>
    <s v=""/>
    <s v="PIEMONTE"/>
    <n v="1.730067964048614E-4"/>
  </r>
  <r>
    <s v="NOALE"/>
    <s v="comune.noale.ve@legalmail.it"/>
    <x v="0"/>
    <x v="0"/>
    <n v="15708"/>
    <s v=""/>
    <s v="VENETO"/>
    <n v="2.6201222116540326E-4"/>
  </r>
  <r>
    <s v="NOASCA"/>
    <s v="comunenoasca.to@pec.it"/>
    <x v="1"/>
    <x v="8"/>
    <n v="169"/>
    <s v=""/>
    <s v="PIEMONTE"/>
    <n v="2.8189499221386015E-6"/>
  </r>
  <r>
    <s v="NOCARA"/>
    <s v="info.comune.nocara.cs@asmepec.it"/>
    <x v="4"/>
    <x v="11"/>
    <n v="422"/>
    <s v=""/>
    <s v="CALABRIA"/>
    <n v="7.0390347168194663E-6"/>
  </r>
  <r>
    <s v="NOCCIANO"/>
    <s v="anagrafe@pec.comune.nocciano.pe.it"/>
    <x v="4"/>
    <x v="4"/>
    <n v="1800"/>
    <s v=""/>
    <s v="ABRUZZO"/>
    <n v="3.0024318697334218E-5"/>
  </r>
  <r>
    <s v="NOCERA INFERIORE"/>
    <s v="protocollo@pec.comune.nocera-inferiore.sa.it"/>
    <x v="4"/>
    <x v="10"/>
    <n v="46563"/>
    <s v=""/>
    <s v="CAMPANIA"/>
    <n v="7.7667908416887397E-4"/>
  </r>
  <r>
    <s v="NOCERA SUPERIORE"/>
    <s v="protocollo@pec.comune.nocera-superiore.sa.it"/>
    <x v="4"/>
    <x v="10"/>
    <n v="24151"/>
    <s v=""/>
    <s v="CAMPANIA"/>
    <n v="4.0284295603295483E-4"/>
  </r>
  <r>
    <s v="NOCERA TERINESE"/>
    <s v="statocivile.noceraterinese@asmepec.it"/>
    <x v="4"/>
    <x v="11"/>
    <n v="4725"/>
    <s v=""/>
    <s v="CALABRIA"/>
    <n v="7.881383658050232E-5"/>
  </r>
  <r>
    <s v="NOCERA UMBRA"/>
    <s v="comune.noceraumbra@postacert.umbria.it"/>
    <x v="2"/>
    <x v="13"/>
    <n v="5953"/>
    <s v=""/>
    <s v="UMBRIA"/>
    <n v="9.9297094002905891E-5"/>
  </r>
  <r>
    <s v="NOCETO"/>
    <s v="protocollo@postacert.comune.noceto.pr.it"/>
    <x v="0"/>
    <x v="15"/>
    <n v="12705"/>
    <s v=""/>
    <s v="EMILIA-ROMAGNA"/>
    <n v="2.1192164947201735E-4"/>
  </r>
  <r>
    <s v="NOCI"/>
    <s v="ufficioaffarigenerali.comune.noci@pec.rupar.puglia.it"/>
    <x v="4"/>
    <x v="7"/>
    <n v="19285"/>
    <s v=""/>
    <s v="PUGLIA"/>
    <n v="3.2167721448782797E-4"/>
  </r>
  <r>
    <s v="NOCIGLIA"/>
    <s v="protocollo.comune.nociglia@pec.rupar.puglia.it"/>
    <x v="4"/>
    <x v="7"/>
    <n v="2456"/>
    <s v=""/>
    <s v="PUGLIA"/>
    <n v="4.0966514844807134E-5"/>
  </r>
  <r>
    <s v="NOEPOLI"/>
    <s v="comune.noepoli@cert.ruparbasilicata.it"/>
    <x v="4"/>
    <x v="5"/>
    <n v="974"/>
    <s v=""/>
    <s v="BASILICATA"/>
    <n v="1.6246492450668626E-5"/>
  </r>
  <r>
    <s v="NOGARA"/>
    <s v="comune.nogara@certificata.com"/>
    <x v="0"/>
    <x v="0"/>
    <n v="8574"/>
    <s v=""/>
    <s v="VENETO"/>
    <n v="1.4301583806163533E-4"/>
  </r>
  <r>
    <s v="NOGAREDO"/>
    <s v="nogaredo@postemailcertificata.it"/>
    <x v="0"/>
    <x v="18"/>
    <n v="1917"/>
    <s v=""/>
    <s v="TRENTINO-ALTO ADIGE/SÜDTIROL"/>
    <n v="3.1975899412660944E-5"/>
  </r>
  <r>
    <s v="NOGAROLE ROCCA"/>
    <s v="urp.nogarolerocca@legalmail.it"/>
    <x v="0"/>
    <x v="0"/>
    <n v="3455"/>
    <s v=""/>
    <s v="VENETO"/>
    <n v="5.7630011721827626E-5"/>
  </r>
  <r>
    <s v="NOGAROLE VICENTINO"/>
    <s v="comune.nogarolevicentino@stpec.it"/>
    <x v="0"/>
    <x v="0"/>
    <n v="1136"/>
    <s v=""/>
    <s v="VENETO"/>
    <n v="1.8948681133428708E-5"/>
  </r>
  <r>
    <s v="NOICATTARO"/>
    <s v="comune.noicattaro@pec.rupar.puglia.it"/>
    <x v="4"/>
    <x v="7"/>
    <n v="25710"/>
    <s v=""/>
    <s v="PUGLIA"/>
    <n v="4.2884735206025708E-4"/>
  </r>
  <r>
    <s v="NOLA"/>
    <s v="comunenola@pec.comune.nola.na.it"/>
    <x v="4"/>
    <x v="10"/>
    <n v="33979"/>
    <s v=""/>
    <s v="CAMPANIA"/>
    <n v="5.667757361203996E-4"/>
  </r>
  <r>
    <s v="NOLE"/>
    <s v="comune.nole.to@legalmail.it"/>
    <x v="1"/>
    <x v="8"/>
    <n v="6910"/>
    <s v=""/>
    <s v="PIEMONTE"/>
    <n v="1.1526002344365525E-4"/>
  </r>
  <r>
    <s v="NOLI"/>
    <s v="protocollo@pec.comune.noli.sv.it"/>
    <x v="1"/>
    <x v="17"/>
    <n v="2801"/>
    <s v=""/>
    <s v="LIGURIA"/>
    <n v="4.672117592846286E-5"/>
  </r>
  <r>
    <s v="NOMAGLIO"/>
    <s v="tributi.nomaglio@anutel.it"/>
    <x v="1"/>
    <x v="8"/>
    <n v="312"/>
    <s v=""/>
    <s v="PIEMONTE"/>
    <n v="5.2042152408712643E-6"/>
  </r>
  <r>
    <s v="NOMI"/>
    <s v="comune@pec.comune.nomi.tn.it"/>
    <x v="0"/>
    <x v="18"/>
    <n v="1403"/>
    <s v=""/>
    <s v="TRENTINO-ALTO ADIGE/SÜDTIROL"/>
    <n v="2.3402288406866616E-5"/>
  </r>
  <r>
    <s v="NONANTOLA"/>
    <s v="comune.nonantola@cert.comune.nonantola.mo.it"/>
    <x v="0"/>
    <x v="15"/>
    <n v="15179"/>
    <s v=""/>
    <s v="EMILIA-ROMAGNA"/>
    <n v="2.5318840750379785E-4"/>
  </r>
  <r>
    <s v="NONE"/>
    <s v="protocollo@pec.comune.none.to.it"/>
    <x v="1"/>
    <x v="8"/>
    <n v="7998"/>
    <s v=""/>
    <s v="PIEMONTE"/>
    <n v="1.3340805607848838E-4"/>
  </r>
  <r>
    <s v="NONIO"/>
    <s v="comune.nonio.vb@legalmail.it"/>
    <x v="1"/>
    <x v="8"/>
    <n v="878"/>
    <s v=""/>
    <s v="PIEMONTE"/>
    <n v="1.4645195453477469E-5"/>
  </r>
  <r>
    <s v="NORAGUGUME"/>
    <s v="protocollo@pec.comune.noragugume.nu.it"/>
    <x v="3"/>
    <x v="3"/>
    <n v="338"/>
    <s v=""/>
    <s v="SARDEGNA"/>
    <n v="5.6378998442772031E-6"/>
  </r>
  <r>
    <s v="NORBELLO"/>
    <s v="protocollo@pec.comune.norbello.or.it"/>
    <x v="3"/>
    <x v="3"/>
    <n v="1178"/>
    <s v=""/>
    <s v="SARDEGNA"/>
    <n v="1.9649248569699838E-5"/>
  </r>
  <r>
    <s v="NORCIA"/>
    <s v="comune.norcia@postacert.umbria.it"/>
    <x v="2"/>
    <x v="13"/>
    <n v="4915"/>
    <s v=""/>
    <s v="UMBRIA"/>
    <n v="8.1983070220776491E-5"/>
  </r>
  <r>
    <s v="NORMA"/>
    <s v="comunedinorma@postecert.it"/>
    <x v="2"/>
    <x v="9"/>
    <n v="4035"/>
    <s v=""/>
    <s v="LAZIO"/>
    <n v="6.7304514413190868E-5"/>
  </r>
  <r>
    <s v="NOSATE"/>
    <s v="comune.nosate@pec.regione.lombardia.it"/>
    <x v="1"/>
    <x v="1"/>
    <n v="689"/>
    <s v=""/>
    <s v="LOMBARDIA"/>
    <n v="1.1492641990257375E-5"/>
  </r>
  <r>
    <s v="NOTARESCO"/>
    <s v="protocollo@pec.comunedinotaresco.gov.it"/>
    <x v="4"/>
    <x v="4"/>
    <n v="6863"/>
    <s v=""/>
    <s v="ABRUZZO"/>
    <n v="1.1447605512211373E-4"/>
  </r>
  <r>
    <s v="NOTO"/>
    <s v="protocollo@comunenoto.legalmail.it"/>
    <x v="3"/>
    <x v="6"/>
    <n v="23704"/>
    <s v=""/>
    <s v="SICILIA"/>
    <n v="3.9538691688978351E-4"/>
  </r>
  <r>
    <s v="NOVA LEVANTE"/>
    <s v="PEC NON ESISTENTE"/>
    <x v="0"/>
    <x v="18"/>
    <n v="1903"/>
    <s v=""/>
    <s v="TRENTINO-ALTO ADIGE/SÜDTIROL"/>
    <n v="3.1742376933903898E-5"/>
  </r>
  <r>
    <s v="NOVA MILANESE"/>
    <s v="comune.novamilanese@pec.regione.lombardia.it"/>
    <x v="1"/>
    <x v="1"/>
    <n v="22315"/>
    <s v=""/>
    <s v="LOMBARDIA"/>
    <n v="3.7221815096167394E-4"/>
  </r>
  <r>
    <s v="NOVA PONENTE"/>
    <s v="PEC NON ESISTENTE"/>
    <x v="0"/>
    <x v="18"/>
    <n v="3898"/>
    <s v=""/>
    <s v="TRENTINO-ALTO ADIGE/SÜDTIROL"/>
    <n v="6.5019330156782659E-5"/>
  </r>
  <r>
    <s v="NOVA SIRI"/>
    <s v="comune.novasiri@cert.ruparbasilicata.it"/>
    <x v="4"/>
    <x v="5"/>
    <n v="6596"/>
    <s v=""/>
    <s v="BASILICATA"/>
    <n v="1.1002244784867583E-4"/>
  </r>
  <r>
    <s v="NOVAFELTRIA"/>
    <s v="pec.comune.novafeltria@legalmail.it"/>
    <x v="0"/>
    <x v="15"/>
    <n v="7282"/>
    <s v=""/>
    <s v="EMILIA-ROMAGNA"/>
    <n v="1.2146504930777099E-4"/>
  </r>
  <r>
    <s v="NOVALEDO"/>
    <s v="comune@pec.comune.novaledo.tn.it"/>
    <x v="0"/>
    <x v="18"/>
    <n v="1018"/>
    <s v=""/>
    <s v="TRENTINO-ALTO ADIGE/SÜDTIROL"/>
    <n v="1.6980420241047907E-5"/>
  </r>
  <r>
    <s v="NOVALESA"/>
    <s v="comune.novalesa@pec.it"/>
    <x v="1"/>
    <x v="8"/>
    <n v="560"/>
    <s v=""/>
    <s v="PIEMONTE"/>
    <n v="9.3408991502817573E-6"/>
  </r>
  <r>
    <s v="NOVARA"/>
    <s v="archivio@cert.comune.novara.it"/>
    <x v="1"/>
    <x v="8"/>
    <n v="101952"/>
    <s v=""/>
    <s v="PIEMONTE"/>
    <n v="1.7005774110170101E-3"/>
  </r>
  <r>
    <s v="NOVARA DI SICILIA"/>
    <s v="protocollocomunenovaradisicilia@pec.it"/>
    <x v="3"/>
    <x v="6"/>
    <n v="1413"/>
    <s v=""/>
    <s v="SICILIA"/>
    <n v="2.3569090177407361E-5"/>
  </r>
  <r>
    <s v="NOVATE MEZZOLA"/>
    <s v="protocollo.novatemezzola@cert.provincia.so.it"/>
    <x v="1"/>
    <x v="1"/>
    <n v="1814"/>
    <s v=""/>
    <s v="LOMBARDIA"/>
    <n v="3.0257841176091261E-5"/>
  </r>
  <r>
    <s v="NOVATE MILANESE"/>
    <s v="comune.novatemilanese@legalmail.it"/>
    <x v="1"/>
    <x v="1"/>
    <n v="19938"/>
    <s v=""/>
    <s v="LOMBARDIA"/>
    <n v="3.325693701041387E-4"/>
  </r>
  <r>
    <s v="NOVE"/>
    <s v="segreteria.comune.nove.vi@pecveneto.it"/>
    <x v="0"/>
    <x v="0"/>
    <n v="5069"/>
    <s v=""/>
    <s v="VENETO"/>
    <n v="8.4551817487103968E-5"/>
  </r>
  <r>
    <s v="NOVEDRATE"/>
    <s v="comune.novedrate@pec.provincia.como.it"/>
    <x v="1"/>
    <x v="1"/>
    <n v="2873"/>
    <s v=""/>
    <s v="LOMBARDIA"/>
    <n v="4.7922148676356226E-5"/>
  </r>
  <r>
    <s v="NOVELLARA"/>
    <s v="novellara@cert.provincia.re.it"/>
    <x v="0"/>
    <x v="15"/>
    <n v="13455"/>
    <s v=""/>
    <s v="EMILIA-ROMAGNA"/>
    <n v="2.2443178226257327E-4"/>
  </r>
  <r>
    <s v="NOVELLO"/>
    <s v="novello@pec.langabarolo.it"/>
    <x v="1"/>
    <x v="8"/>
    <n v="1023"/>
    <s v=""/>
    <s v="PIEMONTE"/>
    <n v="1.7063821126318279E-5"/>
  </r>
  <r>
    <s v="NOVENTA DI PIAVE"/>
    <s v="comune.noventadipiave.ve@pecveneto.it"/>
    <x v="0"/>
    <x v="0"/>
    <n v="6843"/>
    <s v=""/>
    <s v="VENETO"/>
    <n v="1.1414245158103224E-4"/>
  </r>
  <r>
    <s v="NOVENTA PADOVANA"/>
    <s v="noventapadovana.pd@cert.ip-veneto.net "/>
    <x v="0"/>
    <x v="0"/>
    <n v="10881"/>
    <s v=""/>
    <s v="VENETO"/>
    <n v="1.8149700652538535E-4"/>
  </r>
  <r>
    <s v="NOVENTA VICENTINA"/>
    <s v="comunenoventavicentina@cert.legalmail.it"/>
    <x v="0"/>
    <x v="0"/>
    <n v="8810"/>
    <s v=""/>
    <s v="VENETO"/>
    <n v="1.4695235984639693E-4"/>
  </r>
  <r>
    <s v="NOVI DI MODENA"/>
    <s v="comune.novidimodena@cert.comune.novi.mo.it"/>
    <x v="0"/>
    <x v="15"/>
    <n v="10972"/>
    <s v=""/>
    <s v="EMILIA-ROMAGNA"/>
    <n v="1.8301490263730613E-4"/>
  </r>
  <r>
    <s v="NOVI LIGURE"/>
    <s v="protocollo.novi.ligure@cert.ruparpiemonte.it"/>
    <x v="1"/>
    <x v="8"/>
    <n v="27682"/>
    <s v=""/>
    <s v="PIEMONTE"/>
    <n v="4.6174066121089212E-4"/>
  </r>
  <r>
    <s v="NOVI VELIA"/>
    <s v="segrenovi@asmepec.it"/>
    <x v="4"/>
    <x v="10"/>
    <n v="2298"/>
    <s v=""/>
    <s v="CAMPANIA"/>
    <n v="3.833104687026335E-5"/>
  </r>
  <r>
    <s v="NOVIGLIO"/>
    <s v="protocollo.noviglio@legalpec.it"/>
    <x v="1"/>
    <x v="1"/>
    <n v="4237"/>
    <s v=""/>
    <s v="LOMBARDIA"/>
    <n v="7.0673910178113927E-5"/>
  </r>
  <r>
    <s v="NOVOLI"/>
    <s v="protocollo.comune.novoli@pec.rupar.puglia.it"/>
    <x v="4"/>
    <x v="7"/>
    <n v="8211"/>
    <s v=""/>
    <s v="PUGLIA"/>
    <n v="1.3696093379100626E-4"/>
  </r>
  <r>
    <s v="NUCETTO"/>
    <s v="nucetto@cert.ruparpiemonte.it"/>
    <x v="1"/>
    <x v="8"/>
    <n v="432"/>
    <s v=""/>
    <s v="PIEMONTE"/>
    <n v="7.2058364873602122E-6"/>
  </r>
  <r>
    <s v="NUGHEDU SAN NICOLÒ"/>
    <s v="PEC NON ESISTENTE"/>
    <x v="3"/>
    <x v="3"/>
    <n v="874"/>
    <s v=""/>
    <s v="SARDEGNA"/>
    <n v="1.457847474526117E-5"/>
  </r>
  <r>
    <s v="NUGHEDU SANTA VITTORIA"/>
    <s v="protocollo.nughedusv@pec.comunas.it"/>
    <x v="3"/>
    <x v="3"/>
    <n v="508"/>
    <s v=""/>
    <s v="SARDEGNA"/>
    <n v="8.4735299434698798E-6"/>
  </r>
  <r>
    <s v="NULE"/>
    <s v="servizigenerali@pec.comune.nule.ss.it"/>
    <x v="3"/>
    <x v="3"/>
    <n v="1427"/>
    <s v=""/>
    <s v="SARDEGNA"/>
    <n v="2.3802612656164404E-5"/>
  </r>
  <r>
    <s v="NULVI"/>
    <s v="comune.nulvi@legalmail.it"/>
    <x v="3"/>
    <x v="3"/>
    <n v="2851"/>
    <s v=""/>
    <s v="SARDEGNA"/>
    <n v="4.7555184781166586E-5"/>
  </r>
  <r>
    <s v="NUMANA"/>
    <s v="comune.numana@emarche.it"/>
    <x v="2"/>
    <x v="12"/>
    <n v="3716"/>
    <s v=""/>
    <s v="MARCHE"/>
    <n v="6.198353793294109E-5"/>
  </r>
  <r>
    <s v="NUORO"/>
    <s v="servizi.informatici@pec.comune.nuoro.it"/>
    <x v="3"/>
    <x v="3"/>
    <n v="36674"/>
    <s v=""/>
    <s v="SARDEGNA"/>
    <n v="6.1172881328113056E-4"/>
  </r>
  <r>
    <s v="NURACHI"/>
    <s v="comunedinurachi@pec.it"/>
    <x v="3"/>
    <x v="3"/>
    <n v="1790"/>
    <s v=""/>
    <s v="SARDEGNA"/>
    <n v="2.9857516926793473E-5"/>
  </r>
  <r>
    <s v="NURAGUS"/>
    <s v="comunicazioni@pec.comune.nuragus.ca.it"/>
    <x v="3"/>
    <x v="3"/>
    <n v="942"/>
    <s v=""/>
    <s v="SARDEGNA"/>
    <n v="1.571272678493824E-5"/>
  </r>
  <r>
    <s v="NURALLAO"/>
    <s v="comune.nurallao@legalmail.it"/>
    <x v="3"/>
    <x v="3"/>
    <n v="1357"/>
    <s v=""/>
    <s v="SARDEGNA"/>
    <n v="2.2635000262379185E-5"/>
  </r>
  <r>
    <s v="NURAMINIS"/>
    <s v="protocollo.nuraminis@legalmail.it"/>
    <x v="3"/>
    <x v="3"/>
    <n v="2606"/>
    <s v=""/>
    <s v="SARDEGNA"/>
    <n v="4.3468541402918317E-5"/>
  </r>
  <r>
    <s v="NURECI"/>
    <s v="protocollo@pec.comune.nureci.or.it"/>
    <x v="3"/>
    <x v="3"/>
    <n v="348"/>
    <s v=""/>
    <s v="SARDEGNA"/>
    <n v="5.804701614817949E-6"/>
  </r>
  <r>
    <s v="NURRI"/>
    <s v="protocollo@pec.comune.nurri.ca.it"/>
    <x v="3"/>
    <x v="3"/>
    <n v="2233"/>
    <s v=""/>
    <s v="SARDEGNA"/>
    <n v="3.7246835361748506E-5"/>
  </r>
  <r>
    <s v="NUS"/>
    <s v="protocollo@pec.comune.nus.ao.it"/>
    <x v="1"/>
    <x v="19"/>
    <n v="2943"/>
    <s v=""/>
    <s v="VALLE D'AOSTA/VALLÉE D'AOSTE"/>
    <n v="4.9089761070141449E-5"/>
  </r>
  <r>
    <s v="NUSCO"/>
    <s v="protocollo.nusco@asmepec.it"/>
    <x v="4"/>
    <x v="10"/>
    <n v="4258"/>
    <s v=""/>
    <s v="CAMPANIA"/>
    <n v="7.1024193896249496E-5"/>
  </r>
  <r>
    <s v="NUVOLENTO"/>
    <s v="protocollo@pec.comune.nuvolento.bs.it"/>
    <x v="1"/>
    <x v="1"/>
    <n v="4011"/>
    <s v=""/>
    <s v="LOMBARDIA"/>
    <n v="6.6904190163893077E-5"/>
  </r>
  <r>
    <s v="NUVOLERA"/>
    <s v="protocollo@pec.comune.nuvolera.bs.it"/>
    <x v="1"/>
    <x v="1"/>
    <n v="4535"/>
    <s v=""/>
    <s v="LOMBARDIA"/>
    <n v="7.564460294022815E-5"/>
  </r>
  <r>
    <s v="NUXIS"/>
    <s v="protocollo.nuxis@pec.comunas.it"/>
    <x v="3"/>
    <x v="3"/>
    <n v="1631"/>
    <s v=""/>
    <s v="SARDEGNA"/>
    <n v="2.7205368775195617E-5"/>
  </r>
  <r>
    <s v="OCCHIEPPO INFERIORE"/>
    <s v="occhieppoinferiore@pec.ptbiellese.it"/>
    <x v="1"/>
    <x v="8"/>
    <n v="3980"/>
    <s v=""/>
    <s v="PIEMONTE"/>
    <n v="6.6387104675216764E-5"/>
  </r>
  <r>
    <s v="OCCHIEPPO SUPERIORE"/>
    <s v="occhiepposuperiore@pec.ptbiellese.it"/>
    <x v="1"/>
    <x v="8"/>
    <n v="2821"/>
    <s v=""/>
    <s v="PIEMONTE"/>
    <n v="4.705477946954435E-5"/>
  </r>
  <r>
    <s v="OCCHIOBELLO"/>
    <s v="occhiobello@postemailcertificata.it"/>
    <x v="0"/>
    <x v="0"/>
    <n v="11351"/>
    <s v=""/>
    <s v="VENETO"/>
    <n v="1.8933668974080038E-4"/>
  </r>
  <r>
    <s v="OCCIMIANO"/>
    <s v="protocollo@pec.comune.occimiano.al.it"/>
    <x v="1"/>
    <x v="8"/>
    <n v="1367"/>
    <s v=""/>
    <s v="PIEMONTE"/>
    <n v="2.280180203291993E-5"/>
  </r>
  <r>
    <s v="OCRE"/>
    <s v="demografici.ocre.aq@legalmail.it"/>
    <x v="4"/>
    <x v="4"/>
    <n v="1110"/>
    <s v=""/>
    <s v="ABRUZZO"/>
    <n v="1.8514996530022766E-5"/>
  </r>
  <r>
    <s v="ODALENGO GRANDE"/>
    <s v="odalengo.grande@cert.ruparpiemonte.it"/>
    <x v="1"/>
    <x v="8"/>
    <n v="487"/>
    <s v=""/>
    <s v="PIEMONTE"/>
    <n v="8.1232462253343128E-6"/>
  </r>
  <r>
    <s v="ODALENGO PICCOLO"/>
    <s v="odalengopiccolo@pec.comune.odalengopiccolo.al.it"/>
    <x v="1"/>
    <x v="8"/>
    <n v="270"/>
    <s v=""/>
    <s v="PIEMONTE"/>
    <n v="4.5036478046001327E-6"/>
  </r>
  <r>
    <s v="ODERZO"/>
    <s v="protocollo.comune.oderzo.tv@pecveneto.it"/>
    <x v="0"/>
    <x v="0"/>
    <n v="20068"/>
    <s v=""/>
    <s v="VENETO"/>
    <n v="3.3473779312116839E-4"/>
  </r>
  <r>
    <s v="ODOLO"/>
    <s v="protocollo@pec.comune.odolo.bs.it"/>
    <x v="1"/>
    <x v="1"/>
    <n v="2086"/>
    <s v=""/>
    <s v="LOMBARDIA"/>
    <n v="3.4794849334799545E-5"/>
  </r>
  <r>
    <s v="OFENA"/>
    <s v="anagrafe.ofena@pec.it"/>
    <x v="4"/>
    <x v="4"/>
    <n v="527"/>
    <s v=""/>
    <s v="ABRUZZO"/>
    <n v="8.7904533074972965E-6"/>
  </r>
  <r>
    <s v="OFFAGNA"/>
    <s v="protocollo_offagna@pec.it"/>
    <x v="2"/>
    <x v="12"/>
    <n v="1880"/>
    <s v=""/>
    <s v="MARCHE"/>
    <n v="3.1358732861660186E-5"/>
  </r>
  <r>
    <s v="OFFANENGO"/>
    <s v="comune.offanengo@cert.legalmail.it"/>
    <x v="1"/>
    <x v="1"/>
    <n v="5869"/>
    <s v=""/>
    <s v="LOMBARDIA"/>
    <n v="9.7895959130363629E-5"/>
  </r>
  <r>
    <s v="OFFIDA"/>
    <s v="protocollo@pec.comune.offida.ap.it"/>
    <x v="2"/>
    <x v="12"/>
    <n v="5215"/>
    <s v=""/>
    <s v="MARCHE"/>
    <n v="8.6987123336998857E-5"/>
  </r>
  <r>
    <s v="OFFLAGA"/>
    <s v="protocollo@cert.comune.offlaga.bs.it"/>
    <x v="1"/>
    <x v="1"/>
    <n v="4269"/>
    <s v=""/>
    <s v="LOMBARDIA"/>
    <n v="7.120767584384432E-5"/>
  </r>
  <r>
    <s v="OGGEBBIO"/>
    <s v="comune.oggebbio.vb@legalmail.it"/>
    <x v="1"/>
    <x v="8"/>
    <n v="881"/>
    <s v=""/>
    <s v="PIEMONTE"/>
    <n v="1.4695235984639692E-5"/>
  </r>
  <r>
    <s v="OGGIONA CON SANTO STEFANO"/>
    <s v="demografici.comuneoggionasstefano@actaliscertymail.it"/>
    <x v="1"/>
    <x v="1"/>
    <n v="4295"/>
    <s v=""/>
    <s v="LOMBARDIA"/>
    <n v="7.1641360447250254E-5"/>
  </r>
  <r>
    <s v="OGGIONO"/>
    <s v="protocollo@pec.comune.oggiono.lc.it"/>
    <x v="1"/>
    <x v="1"/>
    <n v="8750"/>
    <s v=""/>
    <s v="LOMBARDIA"/>
    <n v="1.4595154922315246E-4"/>
  </r>
  <r>
    <s v="OGLIANICO"/>
    <s v="demografici.oglianico@pec.it"/>
    <x v="1"/>
    <x v="8"/>
    <n v="1426"/>
    <s v=""/>
    <s v="PIEMONTE"/>
    <n v="2.3785932479110329E-5"/>
  </r>
  <r>
    <s v="OGLIASTRO CILENTO"/>
    <s v="segretario.ogliastrocilento@asmepec.it"/>
    <x v="4"/>
    <x v="10"/>
    <n v="2241"/>
    <s v=""/>
    <s v="CAMPANIA"/>
    <n v="3.7380276778181101E-5"/>
  </r>
  <r>
    <s v="OLBIA"/>
    <s v="comune.olbia@actaliscertymail.it"/>
    <x v="3"/>
    <x v="3"/>
    <n v="53307"/>
    <s v=""/>
    <s v="COMPRESO"/>
    <n v="8.8917019822155289E-4"/>
  </r>
  <r>
    <s v="OLCENENGO"/>
    <s v="olcenengo@pec.it"/>
    <x v="1"/>
    <x v="8"/>
    <n v="754"/>
    <s v=""/>
    <s v="PIEMONTE"/>
    <n v="1.2576853498772222E-5"/>
  </r>
  <r>
    <s v="OLDENICO"/>
    <s v="oldenico@cert.ruparpiemonte.it"/>
    <x v="1"/>
    <x v="8"/>
    <n v="252"/>
    <s v=""/>
    <s v="PIEMONTE"/>
    <n v="4.2034046176267904E-6"/>
  </r>
  <r>
    <s v="OLEGGIO"/>
    <s v="municipio@pec.comune.oleggio.no.it"/>
    <x v="1"/>
    <x v="8"/>
    <n v="13650"/>
    <s v=""/>
    <s v="PIEMONTE"/>
    <n v="2.2768441678811782E-4"/>
  </r>
  <r>
    <s v="OLEGGIO CASTELLO"/>
    <s v="oleggio.castello@cert.ruparpiemonte.it"/>
    <x v="1"/>
    <x v="8"/>
    <n v="1968"/>
    <s v=""/>
    <s v="PIEMONTE"/>
    <n v="3.2826588442418741E-5"/>
  </r>
  <r>
    <s v="OLEVANO DI LOMELLINA"/>
    <s v="comune.olevanolomellina@pec.it"/>
    <x v="1"/>
    <x v="1"/>
    <n v="783"/>
    <s v=""/>
    <s v="LOMBARDIA"/>
    <n v="1.3060578633340385E-5"/>
  </r>
  <r>
    <s v="OLEVANO ROMANO"/>
    <s v="vialibera@pec.comune.olevanoromano.rm.it"/>
    <x v="2"/>
    <x v="9"/>
    <n v="6742"/>
    <s v=""/>
    <s v="LAZIO"/>
    <n v="1.1245775369857072E-4"/>
  </r>
  <r>
    <s v="OLEVANO SUL TUSCIANO"/>
    <s v="anagrafestatocivile@pec.olevanosultusciano.eu"/>
    <x v="4"/>
    <x v="10"/>
    <n v="6883"/>
    <s v=""/>
    <s v="CAMPANIA"/>
    <n v="1.1480965866319524E-4"/>
  </r>
  <r>
    <s v="OLGIATE COMASCO"/>
    <s v="comune.olgiate-comasco@legalmail.it"/>
    <x v="1"/>
    <x v="1"/>
    <n v="11401"/>
    <s v=""/>
    <s v="LOMBARDIA"/>
    <n v="1.9017069859350412E-4"/>
  </r>
  <r>
    <s v="OLGIATE MOLGORA"/>
    <s v="comune.olgiatemolgora@cert.saga.it"/>
    <x v="1"/>
    <x v="1"/>
    <n v="6190"/>
    <s v=""/>
    <s v="LOMBARDIA"/>
    <n v="1.0325029596472156E-4"/>
  </r>
  <r>
    <s v="OLGIATE OLONA"/>
    <s v="comune.olgiateolona@pec.regione.lombardia.it"/>
    <x v="1"/>
    <x v="1"/>
    <n v="12215"/>
    <s v=""/>
    <s v="LOMBARDIA"/>
    <n v="2.0374836271552083E-4"/>
  </r>
  <r>
    <s v="OLGINATE"/>
    <s v="comune.olginate@pec.regione.lombardia.it"/>
    <x v="1"/>
    <x v="1"/>
    <n v="7102"/>
    <s v=""/>
    <s v="LOMBARDIA"/>
    <n v="1.1846261743803757E-4"/>
  </r>
  <r>
    <s v="OLIENA"/>
    <s v="protocollo@pec.comune.oliena.nu.it"/>
    <x v="3"/>
    <x v="3"/>
    <n v="7355"/>
    <s v=""/>
    <s v="SARDEGNA"/>
    <n v="1.2268270223271842E-4"/>
  </r>
  <r>
    <s v="OLIVA GESSI"/>
    <s v="comune.olivagessi@pec.regione.lombardia.it"/>
    <x v="1"/>
    <x v="1"/>
    <n v="173"/>
    <s v=""/>
    <s v="LOMBARDIA"/>
    <n v="2.8856706303548998E-6"/>
  </r>
  <r>
    <s v="OLIVADI"/>
    <s v="comune.olivadi@asmepec.it"/>
    <x v="4"/>
    <x v="11"/>
    <n v="587"/>
    <s v=""/>
    <s v="CALABRIA"/>
    <n v="9.7912639307417705E-6"/>
  </r>
  <r>
    <s v="OLIVERI"/>
    <s v="info@pec.comune.oliveri.me.it"/>
    <x v="3"/>
    <x v="6"/>
    <n v="2157"/>
    <s v=""/>
    <s v="SICILIA"/>
    <n v="3.597914190563884E-5"/>
  </r>
  <r>
    <s v="OLIVETO CITRA"/>
    <s v="protocollo.oliveto-citra@asmepec.it"/>
    <x v="4"/>
    <x v="10"/>
    <n v="3832"/>
    <s v=""/>
    <s v="CAMPANIA"/>
    <n v="6.3918438471213731E-5"/>
  </r>
  <r>
    <s v="OLIVETO LARIO"/>
    <s v="comune.olivetolario@pec.regione.lombardia.it"/>
    <x v="1"/>
    <x v="1"/>
    <n v="1192"/>
    <s v=""/>
    <s v="LOMBARDIA"/>
    <n v="1.9882771048456881E-5"/>
  </r>
  <r>
    <s v="OLIVETO LUCANO"/>
    <s v="protocollo@pec.comune.olivetolucano.mt.it"/>
    <x v="4"/>
    <x v="5"/>
    <n v="494"/>
    <s v=""/>
    <s v="BASILICATA"/>
    <n v="8.2400074647128357E-6"/>
  </r>
  <r>
    <s v="OLIVETTA SAN MICHELE"/>
    <s v="comunediolivettasm@pec.it"/>
    <x v="1"/>
    <x v="17"/>
    <n v="225"/>
    <s v=""/>
    <s v="LIGURIA"/>
    <n v="3.7530398371667773E-6"/>
  </r>
  <r>
    <s v="OLIVOLA"/>
    <s v="olivola@pec.comune.olivola.al.it"/>
    <x v="1"/>
    <x v="8"/>
    <n v="123"/>
    <s v=""/>
    <s v="PIEMONTE"/>
    <n v="2.0516617776511713E-6"/>
  </r>
  <r>
    <s v="OLLASTRA"/>
    <s v="protocollo@pec.comunediollastra.it"/>
    <x v="3"/>
    <x v="3"/>
    <n v="1255"/>
    <s v=""/>
    <s v="SARDEGNA"/>
    <n v="2.093362220286358E-5"/>
  </r>
  <r>
    <s v="OLLOLAI"/>
    <s v="protocollo.ollolai@pec.it"/>
    <x v="3"/>
    <x v="3"/>
    <n v="1373"/>
    <s v=""/>
    <s v="SARDEGNA"/>
    <n v="2.2901883095244378E-5"/>
  </r>
  <r>
    <s v="OLLOMONT"/>
    <s v="protocollo@pec.comune.ollomont.ao.it"/>
    <x v="1"/>
    <x v="19"/>
    <n v="158"/>
    <s v=""/>
    <s v="VALLE D'AOSTA/VALLÉE D'AOSTE"/>
    <n v="2.6354679745437813E-6"/>
  </r>
  <r>
    <s v="OLMEDO"/>
    <s v="protocollo@pec.comune.olmedo.ss.it"/>
    <x v="3"/>
    <x v="3"/>
    <n v="4001"/>
    <s v=""/>
    <s v="SARDEGNA"/>
    <n v="6.6737388393352332E-5"/>
  </r>
  <r>
    <s v="OLMENETA"/>
    <s v="comune.olmeneta.cr@pec.it"/>
    <x v="1"/>
    <x v="1"/>
    <n v="967"/>
    <s v=""/>
    <s v="LOMBARDIA"/>
    <n v="1.6129731211290106E-5"/>
  </r>
  <r>
    <s v="OLMO AL BREMBO"/>
    <s v="comune.olmoalbrembo@pec.regione.lombardia.it"/>
    <x v="1"/>
    <x v="1"/>
    <n v="518"/>
    <s v=""/>
    <s v="LOMBARDIA"/>
    <n v="8.6403317140106249E-6"/>
  </r>
  <r>
    <s v="OLMO GENTILE"/>
    <s v="olmo.gentile@cert.ruparpiemonte.it"/>
    <x v="1"/>
    <x v="8"/>
    <n v="90"/>
    <s v=""/>
    <s v="PIEMONTE"/>
    <n v="1.5012159348667109E-6"/>
  </r>
  <r>
    <s v="OLTRE IL COLLE"/>
    <s v="comune.oltreilcolle@legalmail.it"/>
    <x v="1"/>
    <x v="1"/>
    <n v="1058"/>
    <s v=""/>
    <s v="LOMBARDIA"/>
    <n v="1.764762732321089E-5"/>
  </r>
  <r>
    <s v="OLTRESSENDA ALTA"/>
    <s v="comune.oltressendaalta@pec.regione.lombardia.it"/>
    <x v="1"/>
    <x v="1"/>
    <n v="174"/>
    <s v=""/>
    <s v="LOMBARDIA"/>
    <n v="2.9023508074089745E-6"/>
  </r>
  <r>
    <s v="OLTRONA DI SAN MAMETTE"/>
    <s v="comune.oltronadisanmamette@pec.it"/>
    <x v="1"/>
    <x v="1"/>
    <n v="2289"/>
    <s v=""/>
    <s v="LOMBARDIA"/>
    <n v="3.8180925276776683E-5"/>
  </r>
  <r>
    <s v="OLZAI"/>
    <s v="protocollo@pec.comune.olzai.nu.it"/>
    <x v="3"/>
    <x v="3"/>
    <n v="903"/>
    <s v=""/>
    <s v="SARDEGNA"/>
    <n v="1.5062199879829333E-5"/>
  </r>
  <r>
    <s v="OME"/>
    <s v="protocollo@pec.comune.ome.bs.it"/>
    <x v="1"/>
    <x v="1"/>
    <n v="3238"/>
    <s v=""/>
    <s v="LOMBARDIA"/>
    <n v="5.4010413301093442E-5"/>
  </r>
  <r>
    <s v="OMEGNA"/>
    <s v="comune.omegna@legalmail.it"/>
    <x v="1"/>
    <x v="8"/>
    <n v="15744"/>
    <s v=""/>
    <s v="PIEMONTE"/>
    <n v="2.6261270753934993E-4"/>
  </r>
  <r>
    <s v="OMIGNANO"/>
    <s v="comune.omignano@pec.it"/>
    <x v="4"/>
    <x v="10"/>
    <n v="1579"/>
    <s v=""/>
    <s v="CAMPANIA"/>
    <n v="2.6337999568383737E-5"/>
  </r>
  <r>
    <s v="ONANÌ"/>
    <s v="protocollo@pec.comune.onani.nu.it"/>
    <x v="3"/>
    <x v="3"/>
    <n v="430"/>
    <s v=""/>
    <s v="SARDEGNA"/>
    <n v="7.1724761332520627E-6"/>
  </r>
  <r>
    <s v="ONANO"/>
    <s v="comuneonano@pec.it"/>
    <x v="2"/>
    <x v="9"/>
    <n v="1017"/>
    <s v=""/>
    <s v="LAZIO"/>
    <n v="1.6963740063993831E-5"/>
  </r>
  <r>
    <s v="ONCINO"/>
    <s v="comune.oncino@pec.it"/>
    <x v="1"/>
    <x v="8"/>
    <n v="82"/>
    <s v=""/>
    <s v="PIEMONTE"/>
    <n v="1.3677745184341143E-6"/>
  </r>
  <r>
    <s v="ONETA"/>
    <s v="comune.oneta@legalmail.it"/>
    <x v="1"/>
    <x v="1"/>
    <n v="652"/>
    <s v=""/>
    <s v="LOMBARDIA"/>
    <n v="1.0875475439256617E-5"/>
  </r>
  <r>
    <s v="ONIFAI"/>
    <s v="amministrativo@pec.comune.onifai.nu.it"/>
    <x v="3"/>
    <x v="3"/>
    <n v="742"/>
    <s v=""/>
    <s v="SARDEGNA"/>
    <n v="1.2376691374123328E-5"/>
  </r>
  <r>
    <s v="ONIFERI"/>
    <s v="protocollo@pec.comuneoniferi.nu.it"/>
    <x v="3"/>
    <x v="3"/>
    <n v="925"/>
    <s v=""/>
    <s v="SARDEGNA"/>
    <n v="1.5429163775018972E-5"/>
  </r>
  <r>
    <s v="ONO SAN PIETRO"/>
    <s v="protocollo@pec.comune.ono-san-pietro.bs.it"/>
    <x v="1"/>
    <x v="1"/>
    <n v="1002"/>
    <s v=""/>
    <s v="LOMBARDIA"/>
    <n v="1.6713537408182714E-5"/>
  </r>
  <r>
    <s v="ONORE"/>
    <s v="comune.onore@pec.regione.lombardia.it"/>
    <x v="1"/>
    <x v="1"/>
    <n v="846"/>
    <s v=""/>
    <s v="LOMBARDIA"/>
    <n v="1.4111429787747083E-5"/>
  </r>
  <r>
    <s v="ONZO"/>
    <s v="protocollo.onzo@legalmail.it"/>
    <x v="1"/>
    <x v="17"/>
    <n v="234"/>
    <s v=""/>
    <s v="LIGURIA"/>
    <n v="3.903161430653448E-6"/>
  </r>
  <r>
    <s v="OPERA"/>
    <s v="protocollo.opera@cert.legalmail.it"/>
    <x v="1"/>
    <x v="1"/>
    <n v="13226"/>
    <s v=""/>
    <s v="LOMBARDIA"/>
    <n v="2.2061202171719019E-4"/>
  </r>
  <r>
    <s v="OPI"/>
    <s v="comuneopi@pec.comune.opi.aq.it"/>
    <x v="4"/>
    <x v="4"/>
    <n v="428"/>
    <s v=""/>
    <s v="ABRUZZO"/>
    <n v="7.139115779143914E-6"/>
  </r>
  <r>
    <s v="OPPEANO"/>
    <s v="oppeano.vr@cert.ip-veneto.net"/>
    <x v="0"/>
    <x v="0"/>
    <n v="9427"/>
    <s v=""/>
    <s v="VENETO"/>
    <n v="1.5724402908876093E-4"/>
  </r>
  <r>
    <s v="OPPIDO LUCANO"/>
    <s v="comuneoppidolucano.protocollo@pec.it"/>
    <x v="4"/>
    <x v="5"/>
    <n v="3860"/>
    <s v=""/>
    <s v="BASILICATA"/>
    <n v="6.4385483428727822E-5"/>
  </r>
  <r>
    <s v="OPPIDO MAMERTINA"/>
    <s v="protocollo@pec.oppidomamertina.net"/>
    <x v="4"/>
    <x v="11"/>
    <n v="5406"/>
    <s v=""/>
    <s v="CALABRIA"/>
    <n v="9.0173037154327106E-5"/>
  </r>
  <r>
    <s v="ORA"/>
    <s v="PEC NON ESISTENTE"/>
    <x v="0"/>
    <x v="18"/>
    <n v="3554"/>
    <s v=""/>
    <s v="TRENTINO-ALTO ADIGE/SÜDTIROL"/>
    <n v="5.9281349250181005E-5"/>
  </r>
  <r>
    <s v="ORANI"/>
    <s v="protocollo@pec.comune.orani.nu.it"/>
    <x v="3"/>
    <x v="3"/>
    <n v="3007"/>
    <s v=""/>
    <s v="SARDEGNA"/>
    <n v="5.015729240160222E-5"/>
  </r>
  <r>
    <s v="ORATINO"/>
    <s v="comune.oratinocb@legalmail.it"/>
    <x v="4"/>
    <x v="14"/>
    <n v="1560"/>
    <s v=""/>
    <s v="MOLISE"/>
    <n v="2.6021076204356322E-5"/>
  </r>
  <r>
    <s v="ORBASSANO"/>
    <s v="protocollo@pec.comune.orbassano.to.it"/>
    <x v="1"/>
    <x v="8"/>
    <n v="22537"/>
    <s v=""/>
    <s v="PIEMONTE"/>
    <n v="3.7592115026767849E-4"/>
  </r>
  <r>
    <s v="ORBETELLO"/>
    <s v="protocollo@pec.comuneorbetello.it"/>
    <x v="2"/>
    <x v="2"/>
    <n v="14705"/>
    <s v=""/>
    <s v="TOSCANA"/>
    <n v="2.4528200358016648E-4"/>
  </r>
  <r>
    <s v="ORCIANO PISANO"/>
    <s v="comune.orciano@postacert.toscana.it"/>
    <x v="2"/>
    <x v="2"/>
    <n v="635"/>
    <s v=""/>
    <s v="TOSCANA"/>
    <n v="1.0591912429337349E-5"/>
  </r>
  <r>
    <s v="ORCO FEGLINO"/>
    <s v="comune.orcofeglino@legalmail.it"/>
    <x v="1"/>
    <x v="17"/>
    <n v="895"/>
    <s v=""/>
    <s v="LIGURIA"/>
    <n v="1.4928758463396737E-5"/>
  </r>
  <r>
    <s v="ORDONA"/>
    <s v="demografico@pec.comune.ordona.fg.it"/>
    <x v="4"/>
    <x v="7"/>
    <n v="2654"/>
    <s v=""/>
    <s v="PUGLIA"/>
    <n v="4.4269189901513899E-5"/>
  </r>
  <r>
    <s v="ORERO"/>
    <s v="comuneorero@legalmail.it"/>
    <x v="1"/>
    <x v="17"/>
    <n v="604"/>
    <s v=""/>
    <s v="LIGURIA"/>
    <n v="1.0074826940661037E-5"/>
  </r>
  <r>
    <s v="ORGIANO"/>
    <s v="orgiano.vi@cert.ip-veneto.net"/>
    <x v="0"/>
    <x v="0"/>
    <n v="3151"/>
    <s v=""/>
    <s v="VENETO"/>
    <n v="5.2559237897388952E-5"/>
  </r>
  <r>
    <s v="ORGOSOLO"/>
    <s v="protocollo.orgosolo@pec.comunas.it"/>
    <x v="3"/>
    <x v="3"/>
    <n v="4347"/>
    <s v=""/>
    <s v="SARDEGNA"/>
    <n v="7.2508729654062137E-5"/>
  </r>
  <r>
    <s v="ORIA"/>
    <s v="protocollo.comune.oria@pec.rupar.puglia.it"/>
    <x v="4"/>
    <x v="7"/>
    <n v="15228"/>
    <s v=""/>
    <s v="PUGLIA"/>
    <n v="2.540057361794475E-4"/>
  </r>
  <r>
    <s v="ORICOLA"/>
    <s v="info@pec.comune.oricola.aq.it"/>
    <x v="4"/>
    <x v="4"/>
    <n v="1155"/>
    <s v=""/>
    <s v="ABRUZZO"/>
    <n v="1.9265604497456123E-5"/>
  </r>
  <r>
    <s v="ORIGGIO"/>
    <s v="segreteria@pec.comune.origgio.va.it"/>
    <x v="1"/>
    <x v="1"/>
    <n v="7416"/>
    <s v=""/>
    <s v="LOMBARDIA"/>
    <n v="1.2370019303301698E-4"/>
  </r>
  <r>
    <s v="ORINO"/>
    <s v="comune.orino.va@halleypec.it"/>
    <x v="1"/>
    <x v="1"/>
    <n v="840"/>
    <s v=""/>
    <s v="LOMBARDIA"/>
    <n v="1.4011348725422635E-5"/>
  </r>
  <r>
    <s v="ORIO AL SERIO"/>
    <s v="egov.orioalserio@cert.poliscomuneamico.net"/>
    <x v="1"/>
    <x v="1"/>
    <n v="1733"/>
    <s v=""/>
    <s v="LOMBARDIA"/>
    <n v="2.8906746834711221E-5"/>
  </r>
  <r>
    <s v="ORIO CANAVESE"/>
    <s v="orio.canavese@cert.ruparpiemonte.it"/>
    <x v="1"/>
    <x v="8"/>
    <n v="829"/>
    <s v=""/>
    <s v="PIEMONTE"/>
    <n v="1.3827866777827815E-5"/>
  </r>
  <r>
    <s v="ORIO LITTA"/>
    <s v="sindaco.comune.oriolitta@pec.regione.lombardia.it"/>
    <x v="1"/>
    <x v="1"/>
    <n v="2023"/>
    <s v=""/>
    <s v="LOMBARDIA"/>
    <n v="3.3743998180392846E-5"/>
  </r>
  <r>
    <s v="ORIOLO"/>
    <s v="info.comune.oriolo.cs@legalmail.it"/>
    <x v="4"/>
    <x v="11"/>
    <n v="2386"/>
    <s v=""/>
    <s v="CALABRIA"/>
    <n v="3.9798902451021912E-5"/>
  </r>
  <r>
    <s v="ORIOLO ROMANO"/>
    <s v="comuneorioloromano@postemailcertificata.it"/>
    <x v="2"/>
    <x v="9"/>
    <n v="3648"/>
    <s v=""/>
    <s v="LAZIO"/>
    <n v="6.0849285893264012E-5"/>
  </r>
  <r>
    <s v="ORISTANO"/>
    <s v="istituzionale@pec.comune.oristano.it"/>
    <x v="3"/>
    <x v="3"/>
    <n v="31155"/>
    <s v=""/>
    <s v="SARDEGNA"/>
    <n v="5.1967091611969309E-4"/>
  </r>
  <r>
    <s v="ORMEA"/>
    <s v="protocollo.ormea@cert.ruparpiemonte.it"/>
    <x v="1"/>
    <x v="8"/>
    <n v="1723"/>
    <s v=""/>
    <s v="PIEMONTE"/>
    <n v="2.8739945064170476E-5"/>
  </r>
  <r>
    <s v="ORMELLE"/>
    <s v="amministrativo@pec.comune.ormelle.tv.it"/>
    <x v="0"/>
    <x v="0"/>
    <n v="4464"/>
    <s v=""/>
    <s v="VENETO"/>
    <n v="7.4460310369388856E-5"/>
  </r>
  <r>
    <s v="ORNAGO"/>
    <s v="protocollo.comuneornago@postecert.it"/>
    <x v="1"/>
    <x v="1"/>
    <n v="4702"/>
    <s v=""/>
    <s v="LOMBARDIA"/>
    <n v="7.8430192508258608E-5"/>
  </r>
  <r>
    <s v="ORNAVASSO"/>
    <s v="comune.ornavasso@legalmail.it"/>
    <x v="1"/>
    <x v="8"/>
    <n v="3407"/>
    <s v=""/>
    <s v="PIEMONTE"/>
    <n v="5.6829363223232044E-5"/>
  </r>
  <r>
    <s v="ORNICA"/>
    <s v="comune.ornica@pec.regione.lombardia.it"/>
    <x v="1"/>
    <x v="1"/>
    <n v="172"/>
    <s v=""/>
    <s v="LOMBARDIA"/>
    <n v="2.8689904533008254E-6"/>
  </r>
  <r>
    <s v="OROSEI"/>
    <s v="protocollo@pec.comuneorosei.it "/>
    <x v="3"/>
    <x v="3"/>
    <n v="6794"/>
    <s v=""/>
    <s v="SARDEGNA"/>
    <n v="1.133251229053826E-4"/>
  </r>
  <r>
    <s v="OROTELLI"/>
    <s v="protocollo@pec.comune.orotelli.nu.it"/>
    <x v="3"/>
    <x v="3"/>
    <n v="2152"/>
    <s v=""/>
    <s v="SARDEGNA"/>
    <n v="3.5895741020368467E-5"/>
  </r>
  <r>
    <s v="ORRIA"/>
    <s v="orriaanagrafe@legalmail.it"/>
    <x v="4"/>
    <x v="10"/>
    <n v="1161"/>
    <s v=""/>
    <s v="CAMPANIA"/>
    <n v="1.936568555978057E-5"/>
  </r>
  <r>
    <s v="ORROLI"/>
    <s v="servizianagrafici.orroli@pec.it"/>
    <x v="3"/>
    <x v="3"/>
    <n v="2397"/>
    <s v=""/>
    <s v="SARDEGNA"/>
    <n v="3.9982384398616735E-5"/>
  </r>
  <r>
    <s v="ORSAGO"/>
    <s v="info.orsago@postecert.it"/>
    <x v="0"/>
    <x v="0"/>
    <n v="3917"/>
    <s v=""/>
    <s v="VENETO"/>
    <n v="6.5336253520810071E-5"/>
  </r>
  <r>
    <s v="ORSARA BORMIDA"/>
    <s v="comune.orsarabormida@pec.it"/>
    <x v="1"/>
    <x v="8"/>
    <n v="406"/>
    <s v=""/>
    <s v="PIEMONTE"/>
    <n v="6.7721518839542734E-6"/>
  </r>
  <r>
    <s v="ORSARA DI PUGLIA"/>
    <s v="comune@pec.comune.orsaradipuglia.fg.it"/>
    <x v="4"/>
    <x v="7"/>
    <n v="2914"/>
    <s v=""/>
    <s v="PUGLIA"/>
    <n v="4.8606035935573285E-5"/>
  </r>
  <r>
    <s v="ORSENIGO"/>
    <s v="comune.orsenigo@pec.provincia.como.it"/>
    <x v="1"/>
    <x v="1"/>
    <n v="2757"/>
    <s v=""/>
    <s v="LOMBARDIA"/>
    <n v="4.5987248138083579E-5"/>
  </r>
  <r>
    <s v="ORSOGNA"/>
    <s v="info@pec.comune.orsogna.chieti.it"/>
    <x v="4"/>
    <x v="4"/>
    <n v="4008"/>
    <s v=""/>
    <s v="ABRUZZO"/>
    <n v="6.6854149632730855E-5"/>
  </r>
  <r>
    <s v="ORSOMARSO"/>
    <s v="protocollo.comune.orsomarso@asmepec.it"/>
    <x v="4"/>
    <x v="11"/>
    <n v="1338"/>
    <s v=""/>
    <s v="CALABRIA"/>
    <n v="2.231807689835177E-5"/>
  </r>
  <r>
    <s v="ORTA DI ATELLA"/>
    <s v="protocollo.ortadiatella@asmepec.it"/>
    <x v="4"/>
    <x v="10"/>
    <n v="24796"/>
    <s v=""/>
    <s v="CAMPANIA"/>
    <n v="4.1360167023283292E-4"/>
  </r>
  <r>
    <s v="ORTA NOVA"/>
    <s v="demografico.ortanova@pec.it"/>
    <x v="4"/>
    <x v="7"/>
    <n v="16999"/>
    <s v=""/>
    <s v="PUGLIA"/>
    <n v="2.8354632974221354E-4"/>
  </r>
  <r>
    <s v="ORTA SAN GIULIO"/>
    <s v="protocollo.orta.san.giulio@cert.ruparpiemonte.it"/>
    <x v="1"/>
    <x v="8"/>
    <n v="1163"/>
    <s v=""/>
    <s v="PIEMONTE"/>
    <n v="1.9399045913888721E-5"/>
  </r>
  <r>
    <s v="ORTACESUS"/>
    <s v="protocollo.ortacesus@servizipostacert.it"/>
    <x v="3"/>
    <x v="3"/>
    <n v="933"/>
    <s v=""/>
    <s v="SARDEGNA"/>
    <n v="1.556260519145157E-5"/>
  </r>
  <r>
    <s v="ORTE"/>
    <s v="comuneorte@pec.it"/>
    <x v="2"/>
    <x v="9"/>
    <n v="8665"/>
    <s v=""/>
    <s v="LAZIO"/>
    <n v="1.4453373417355612E-4"/>
  </r>
  <r>
    <s v="ORTELLE"/>
    <s v="sindaco.comune.ortelle@pec.rupar.puglia.it"/>
    <x v="4"/>
    <x v="7"/>
    <n v="2359"/>
    <s v=""/>
    <s v="PUGLIA"/>
    <n v="3.9348537670561899E-5"/>
  </r>
  <r>
    <s v="ORTEZZANO"/>
    <s v="comune.ortezzano@emarche.it"/>
    <x v="2"/>
    <x v="12"/>
    <n v="791"/>
    <s v=""/>
    <s v="MARCHE"/>
    <n v="1.3194020049772982E-5"/>
  </r>
  <r>
    <s v="ORTIGNANO RAGGIOLO"/>
    <s v="comune.ortignanoraggiolo@postacert.toscana.it"/>
    <x v="2"/>
    <x v="2"/>
    <n v="878"/>
    <s v=""/>
    <s v="TOSCANA"/>
    <n v="1.4645195453477469E-5"/>
  </r>
  <r>
    <s v="ORTISEI"/>
    <s v="PEC NON ESISTENTE"/>
    <x v="0"/>
    <x v="18"/>
    <n v="4653"/>
    <s v=""/>
    <s v="TRENTINO-ALTO ADIGE/SÜDTIROL"/>
    <n v="7.7612863832608948E-5"/>
  </r>
  <r>
    <s v="ORTONA"/>
    <s v="protocollo@pec.comuneortona.ch.it"/>
    <x v="4"/>
    <x v="4"/>
    <n v="23425"/>
    <s v=""/>
    <s v="ABRUZZO"/>
    <n v="3.9073314749169669E-4"/>
  </r>
  <r>
    <s v="ORTONA DEI MARSI"/>
    <s v="comune.ortona.aq@pec.it"/>
    <x v="4"/>
    <x v="4"/>
    <n v="592"/>
    <s v=""/>
    <s v="ABRUZZO"/>
    <n v="9.874664816012143E-6"/>
  </r>
  <r>
    <s v="ORTOVERO"/>
    <s v="comuneortovero@pec.it"/>
    <x v="1"/>
    <x v="17"/>
    <n v="1583"/>
    <s v=""/>
    <s v="LIGURIA"/>
    <n v="2.6404720276600038E-5"/>
  </r>
  <r>
    <s v="ORTUCCHIO"/>
    <s v="sdcomunediortucchioaq@pec.it"/>
    <x v="4"/>
    <x v="4"/>
    <n v="1863"/>
    <s v=""/>
    <s v="ABRUZZO"/>
    <n v="3.1075169851740918E-5"/>
  </r>
  <r>
    <s v="ORTUERI"/>
    <s v="protocollo@pec.comune.ortueri.nu.it"/>
    <x v="3"/>
    <x v="3"/>
    <n v="1262"/>
    <s v=""/>
    <s v="SARDEGNA"/>
    <n v="2.10503834422421E-5"/>
  </r>
  <r>
    <s v="ORUNE"/>
    <s v="protocollo@pec.comune.orune.nu.it"/>
    <x v="3"/>
    <x v="3"/>
    <n v="2561"/>
    <s v=""/>
    <s v="SARDEGNA"/>
    <n v="4.2717933435484964E-5"/>
  </r>
  <r>
    <s v="ORVIETO"/>
    <s v="comune.orvieto@postacert.umbria.it"/>
    <x v="2"/>
    <x v="13"/>
    <n v="21064"/>
    <s v=""/>
    <s v="UMBRIA"/>
    <n v="3.5135124946702664E-4"/>
  </r>
  <r>
    <s v="ORVINIO"/>
    <s v="segreteria.orvinio.ri@legalmail.it"/>
    <x v="2"/>
    <x v="9"/>
    <n v="448"/>
    <s v=""/>
    <s v="LAZIO"/>
    <n v="7.472719320225405E-6"/>
  </r>
  <r>
    <s v="ORZINUOVI"/>
    <s v="protocollo@pec.comune.orzinuovi.bs.it"/>
    <x v="1"/>
    <x v="1"/>
    <n v="12343"/>
    <s v=""/>
    <s v="LOMBARDIA"/>
    <n v="2.0588342537844237E-4"/>
  </r>
  <r>
    <s v="ORZIVECCHI"/>
    <s v="protocollo@pec.comune.orzivecchi.bs.it"/>
    <x v="1"/>
    <x v="1"/>
    <n v="2485"/>
    <s v=""/>
    <s v="LOMBARDIA"/>
    <n v="4.1450239979375298E-5"/>
  </r>
  <r>
    <s v="OSASCO"/>
    <s v="osasco@cert.ruparpiemonte.it"/>
    <x v="1"/>
    <x v="8"/>
    <n v="1124"/>
    <s v=""/>
    <s v="PIEMONTE"/>
    <n v="1.8748519008779812E-5"/>
  </r>
  <r>
    <s v="OSASIO"/>
    <s v="comunediosasio@pec.it"/>
    <x v="1"/>
    <x v="8"/>
    <n v="913"/>
    <s v=""/>
    <s v="PIEMONTE"/>
    <n v="1.5229001650370078E-5"/>
  </r>
  <r>
    <s v="OSCHIRI"/>
    <s v="servizielettorali@pec.comune.oschiri.ss.it"/>
    <x v="3"/>
    <x v="3"/>
    <n v="3436"/>
    <s v=""/>
    <s v="SARDEGNA"/>
    <n v="5.7313088357800207E-5"/>
  </r>
  <r>
    <s v="OSIDDA"/>
    <s v="protocollo@pec.comune.osidda.nu.it"/>
    <x v="3"/>
    <x v="3"/>
    <n v="230"/>
    <s v=""/>
    <s v="SARDEGNA"/>
    <n v="3.8364407224371498E-6"/>
  </r>
  <r>
    <s v="OSIGLIA"/>
    <s v="protocollo@pec.comune.osiglia.sv.it"/>
    <x v="1"/>
    <x v="17"/>
    <n v="469"/>
    <s v=""/>
    <s v="LIGURIA"/>
    <n v="7.8230030383609713E-6"/>
  </r>
  <r>
    <s v="OSILO"/>
    <s v="protocollo@pec.comune.osilo.ss.it"/>
    <x v="3"/>
    <x v="3"/>
    <n v="3204"/>
    <s v=""/>
    <s v="SARDEGNA"/>
    <n v="5.3443287281254906E-5"/>
  </r>
  <r>
    <s v="OSIMO"/>
    <s v="comune.osimo@emarche.it"/>
    <x v="2"/>
    <x v="12"/>
    <n v="33991"/>
    <s v=""/>
    <s v="MARCHE"/>
    <n v="5.669758982450486E-4"/>
  </r>
  <r>
    <s v="OSINI"/>
    <s v="protocollo@pec.comune.osini.nu.it"/>
    <x v="3"/>
    <x v="3"/>
    <n v="811"/>
    <s v=""/>
    <s v="SARDEGNA"/>
    <n v="1.3527623590854472E-5"/>
  </r>
  <r>
    <s v="OSIO SOPRA"/>
    <s v="comune.osiosopra@pec.regione.lombardia.it"/>
    <x v="1"/>
    <x v="1"/>
    <n v="5079"/>
    <s v=""/>
    <s v="LOMBARDIA"/>
    <n v="8.4718619257644713E-5"/>
  </r>
  <r>
    <s v="OSIO SOTTO"/>
    <s v="comune.osiosotto@pec.regione.lombardia.it"/>
    <x v="1"/>
    <x v="1"/>
    <n v="12080"/>
    <s v=""/>
    <s v="LOMBARDIA"/>
    <n v="2.0149653881322075E-4"/>
  </r>
  <r>
    <s v="OSMATE"/>
    <s v="PEC NON ESISTENTE"/>
    <x v="1"/>
    <x v="1"/>
    <n v="772"/>
    <s v=""/>
    <s v="LOMBARDIA"/>
    <n v="1.2877096685745565E-5"/>
  </r>
  <r>
    <s v="OSNAGO"/>
    <s v="comune.osnago@legalmail.it"/>
    <x v="1"/>
    <x v="1"/>
    <n v="4807"/>
    <s v=""/>
    <s v="LOMBARDIA"/>
    <n v="8.0181611098936438E-5"/>
  </r>
  <r>
    <s v="OSOPPO"/>
    <s v="comune.osoppo@certgov.fvg.it"/>
    <x v="0"/>
    <x v="16"/>
    <n v="3006"/>
    <s v=""/>
    <s v="FRIULI-VENEZIA GIULIA"/>
    <n v="5.0140612224548141E-5"/>
  </r>
  <r>
    <s v="OSPEDALETTI"/>
    <s v="comune@pec.comune.ospedaletti.im.it"/>
    <x v="1"/>
    <x v="17"/>
    <n v="3386"/>
    <s v=""/>
    <s v="LIGURIA"/>
    <n v="5.6479079505096475E-5"/>
  </r>
  <r>
    <s v="OSPEDALETTO"/>
    <s v="ospedaletto@pec.comune.ospedaletto.tn.it"/>
    <x v="0"/>
    <x v="18"/>
    <n v="820"/>
    <s v=""/>
    <s v="TRENTINO-ALTO ADIGE/SÜDTIROL"/>
    <n v="1.3677745184341143E-5"/>
  </r>
  <r>
    <s v="OSPEDALETTO D'ALPINOLO"/>
    <s v="anagrafe.ospedaletto@asmepec.it"/>
    <x v="4"/>
    <x v="10"/>
    <n v="1970"/>
    <s v=""/>
    <s v="CAMPANIA"/>
    <n v="3.2859948796526892E-5"/>
  </r>
  <r>
    <s v="OSPEDALETTO EUGANEO"/>
    <s v="comune.ospedalettoeuganeo@certificata.com "/>
    <x v="0"/>
    <x v="0"/>
    <n v="5876"/>
    <s v=""/>
    <s v="VENETO"/>
    <n v="9.8012720369742139E-5"/>
  </r>
  <r>
    <s v="OSPEDALETTO LODIGIANO"/>
    <s v="comune.ospedalettolodigiano@pec.regione.lombardia.it"/>
    <x v="1"/>
    <x v="1"/>
    <n v="1853"/>
    <s v=""/>
    <s v="LOMBARDIA"/>
    <n v="3.0908368081200173E-5"/>
  </r>
  <r>
    <s v="OSPITALE DI CADORE"/>
    <s v="comune.ospitaledicadore.bl@pecveneto.it"/>
    <x v="0"/>
    <x v="0"/>
    <n v="326"/>
    <s v=""/>
    <s v="VENETO"/>
    <n v="5.4377377196283085E-6"/>
  </r>
  <r>
    <s v="OSPITALETTO"/>
    <s v="comune.ospitaletto@legalmail.it"/>
    <x v="1"/>
    <x v="1"/>
    <n v="13579"/>
    <s v=""/>
    <s v="LOMBARDIA"/>
    <n v="2.2650012421727853E-4"/>
  </r>
  <r>
    <s v="OSSAGO LODIGIANO"/>
    <s v="comune.ossagolodigiano@pec.regione.lombardia.it"/>
    <x v="1"/>
    <x v="1"/>
    <n v="1412"/>
    <s v=""/>
    <s v="LOMBARDIA"/>
    <n v="2.3552410000353286E-5"/>
  </r>
  <r>
    <s v="OSSANA"/>
    <s v="comune@pec.comune.ossana.tn.it"/>
    <x v="0"/>
    <x v="18"/>
    <n v="844"/>
    <s v=""/>
    <s v="TRENTINO-ALTO ADIGE/SÜDTIROL"/>
    <n v="1.4078069433638933E-5"/>
  </r>
  <r>
    <s v="OSSI"/>
    <s v="protocollo@pec.comuneossi.it"/>
    <x v="3"/>
    <x v="3"/>
    <n v="5876"/>
    <s v=""/>
    <s v="SARDEGNA"/>
    <n v="9.8012720369742139E-5"/>
  </r>
  <r>
    <s v="OSSIMO"/>
    <s v="info.comune.ossimo@pec.regione.lombardia.it"/>
    <x v="1"/>
    <x v="1"/>
    <n v="1442"/>
    <s v=""/>
    <s v="LOMBARDIA"/>
    <n v="2.4052815311975522E-5"/>
  </r>
  <r>
    <s v="OSSONA"/>
    <s v="posta.certificata@pec.comunediossona.it"/>
    <x v="1"/>
    <x v="1"/>
    <n v="4134"/>
    <s v=""/>
    <s v="LOMBARDIA"/>
    <n v="6.8955851941544254E-5"/>
  </r>
  <r>
    <s v="OSTANA"/>
    <s v="comune.ostana@pec.it"/>
    <x v="1"/>
    <x v="8"/>
    <n v="81"/>
    <s v=""/>
    <s v="PIEMONTE"/>
    <n v="1.3510943413800397E-6"/>
  </r>
  <r>
    <s v="OSTELLATO"/>
    <s v="comune.ostellato@cert.comune.ostellato.fe.it"/>
    <x v="0"/>
    <x v="15"/>
    <n v="6453"/>
    <s v=""/>
    <s v="EMILIA-ROMAGNA"/>
    <n v="1.0763718252994317E-4"/>
  </r>
  <r>
    <s v="OSTIANO"/>
    <s v="comune.ostiano@pec.regione.lombardia.it"/>
    <x v="1"/>
    <x v="1"/>
    <n v="3020"/>
    <s v=""/>
    <s v="LOMBARDIA"/>
    <n v="5.0374134703305187E-5"/>
  </r>
  <r>
    <s v="OSTIGLIA"/>
    <s v="comune.ostiglia@pec.regione.lombardia.it"/>
    <x v="1"/>
    <x v="1"/>
    <n v="6940"/>
    <s v=""/>
    <s v="LOMBARDIA"/>
    <n v="1.1576042875527749E-4"/>
  </r>
  <r>
    <s v="OSTRA"/>
    <s v="comune.ostra@emarche.it"/>
    <x v="2"/>
    <x v="12"/>
    <n v="6743"/>
    <s v=""/>
    <s v="MARCHE"/>
    <n v="1.1247443387562479E-4"/>
  </r>
  <r>
    <s v="OSTRA VETERE"/>
    <s v="comune.ostravetere@emarche.it"/>
    <x v="2"/>
    <x v="12"/>
    <n v="3471"/>
    <s v=""/>
    <s v="MARCHE"/>
    <n v="5.7896894554692815E-5"/>
  </r>
  <r>
    <s v="OSTUNI"/>
    <s v="protocollo@cert.comune.ostuni.br.it"/>
    <x v="4"/>
    <x v="7"/>
    <n v="31860"/>
    <s v=""/>
    <s v="PUGLIA"/>
    <n v="5.3143044094281563E-4"/>
  </r>
  <r>
    <s v="OTRANTO"/>
    <s v="segreteria.comune.otranto@pec.rupar.puglia.it"/>
    <x v="4"/>
    <x v="7"/>
    <n v="5622"/>
    <s v=""/>
    <s v="PUGLIA"/>
    <n v="9.3775955398007211E-5"/>
  </r>
  <r>
    <s v="OTRICOLI"/>
    <s v="comune.otricoli@postacert.umbria.it"/>
    <x v="2"/>
    <x v="13"/>
    <n v="1915"/>
    <s v=""/>
    <s v="UMBRIA"/>
    <n v="3.1942539058552794E-5"/>
  </r>
  <r>
    <s v="OTTANA"/>
    <s v="protocollo@pec.comune.ottana.nu.it"/>
    <x v="3"/>
    <x v="3"/>
    <n v="2384"/>
    <s v=""/>
    <s v="SARDEGNA"/>
    <n v="3.9765542096913761E-5"/>
  </r>
  <r>
    <s v="OTTATI"/>
    <s v="protocollo.ottati@asmepec.it"/>
    <x v="4"/>
    <x v="10"/>
    <n v="680"/>
    <s v=""/>
    <s v="CAMPANIA"/>
    <n v="1.1342520396770704E-5"/>
  </r>
  <r>
    <s v="OTTAVIANO"/>
    <s v="ced.ottaviano@pec.it"/>
    <x v="4"/>
    <x v="10"/>
    <n v="23543"/>
    <s v=""/>
    <s v="CAMPANIA"/>
    <n v="3.927014083840775E-4"/>
  </r>
  <r>
    <s v="OTTIGLIO"/>
    <s v="ottiglio@pec.comune.ottiglio.al.it"/>
    <x v="1"/>
    <x v="8"/>
    <n v="672"/>
    <s v=""/>
    <s v="PIEMONTE"/>
    <n v="1.1209078980338107E-5"/>
  </r>
  <r>
    <s v="OTTOBIANO"/>
    <s v="comune.ottobiano@pec.it "/>
    <x v="1"/>
    <x v="1"/>
    <n v="1181"/>
    <s v=""/>
    <s v="LOMBARDIA"/>
    <n v="1.969928910086206E-5"/>
  </r>
  <r>
    <s v="OTTONE"/>
    <s v="comune.ottone@sintranet.legalmail.it"/>
    <x v="0"/>
    <x v="15"/>
    <n v="570"/>
    <s v=""/>
    <s v="EMILIA-ROMAGNA"/>
    <n v="9.5077009208225024E-6"/>
  </r>
  <r>
    <s v="OULX"/>
    <s v="oulx@postemailcertificata.it"/>
    <x v="1"/>
    <x v="8"/>
    <n v="3160"/>
    <s v=""/>
    <s v="PIEMONTE"/>
    <n v="5.2709359490875625E-5"/>
  </r>
  <r>
    <s v="OVADA"/>
    <s v="posta@pec.comune.ovada.al.it"/>
    <x v="1"/>
    <x v="8"/>
    <n v="11685"/>
    <s v=""/>
    <s v="PIEMONTE"/>
    <n v="1.949078688768613E-4"/>
  </r>
  <r>
    <s v="OVARO"/>
    <s v="comune.ovaro@certgov.fvg.it"/>
    <x v="0"/>
    <x v="16"/>
    <n v="2010"/>
    <s v=""/>
    <s v="FRIULI-VENEZIA GIULIA"/>
    <n v="3.3527155878689879E-5"/>
  </r>
  <r>
    <s v="OVIGLIO"/>
    <s v="comune.oviglio@pec.it"/>
    <x v="1"/>
    <x v="8"/>
    <n v="1319"/>
    <s v=""/>
    <s v="PIEMONTE"/>
    <n v="2.2001153534324352E-5"/>
  </r>
  <r>
    <s v="OVINDOLI"/>
    <s v="affarigenerali.ovindoli@legalmail.it"/>
    <x v="4"/>
    <x v="4"/>
    <n v="1190"/>
    <s v=""/>
    <s v="ABRUZZO"/>
    <n v="1.9849410694348734E-5"/>
  </r>
  <r>
    <s v="OVODDA"/>
    <s v="protocollo.ovodda@pec.comunas.it"/>
    <x v="3"/>
    <x v="3"/>
    <n v="1627"/>
    <s v=""/>
    <s v="SARDEGNA"/>
    <n v="2.7138648066979319E-5"/>
  </r>
  <r>
    <s v="OYACE"/>
    <s v="protocollo@pec.comune.oyace.ao.it"/>
    <x v="1"/>
    <x v="19"/>
    <n v="225"/>
    <s v=""/>
    <s v="VALLE D'AOSTA/VALLÉE D'AOSTE"/>
    <n v="3.7530398371667773E-6"/>
  </r>
  <r>
    <s v="OZEGNA"/>
    <s v="protocollo.comune.ozegna@pec.it"/>
    <x v="1"/>
    <x v="8"/>
    <n v="1235"/>
    <s v=""/>
    <s v="PIEMONTE"/>
    <n v="2.0600018661782087E-5"/>
  </r>
  <r>
    <s v="OZIERI"/>
    <s v="protocollo@pec.comune.ozieri.ss.it"/>
    <x v="3"/>
    <x v="3"/>
    <n v="10881"/>
    <s v=""/>
    <s v="SARDEGNA"/>
    <n v="1.8149700652538535E-4"/>
  </r>
  <r>
    <s v="OZZANO DELL'EMILIA"/>
    <s v="comune.ozzano@cert.provincia.bo.it"/>
    <x v="0"/>
    <x v="15"/>
    <n v="12870"/>
    <s v=""/>
    <s v="EMILIA-ROMAGNA"/>
    <n v="2.1467387868593965E-4"/>
  </r>
  <r>
    <s v="OZZANO MONFERRATO"/>
    <s v="ozzanomonferrato@pec.comune.ozzanomenferrato.al.it"/>
    <x v="1"/>
    <x v="8"/>
    <n v="1506"/>
    <s v=""/>
    <s v="PIEMONTE"/>
    <n v="2.5120346643436296E-5"/>
  </r>
  <r>
    <s v="OZZERO"/>
    <s v="protocollo.ozzero@legalpec.it"/>
    <x v="1"/>
    <x v="1"/>
    <n v="1467"/>
    <s v=""/>
    <s v="LOMBARDIA"/>
    <n v="2.4469819738327388E-5"/>
  </r>
  <r>
    <s v="PABILLONIS"/>
    <s v="protocollo@pec.comune.pabillonis.su.it"/>
    <x v="3"/>
    <x v="3"/>
    <n v="2948"/>
    <s v=""/>
    <s v="SARDEGNA"/>
    <n v="4.9173161955411821E-5"/>
  </r>
  <r>
    <s v="PACE DEL MELA"/>
    <s v="protocollo@pec.comune.pacedelmela.it"/>
    <x v="3"/>
    <x v="6"/>
    <n v="6388"/>
    <s v=""/>
    <s v="SICILIA"/>
    <n v="1.0655297102142832E-4"/>
  </r>
  <r>
    <s v="PACECO"/>
    <s v="protocollo@pec.comune.paceco.tp.it"/>
    <x v="3"/>
    <x v="6"/>
    <n v="11487"/>
    <s v=""/>
    <s v="SICILIA"/>
    <n v="1.9160519382015453E-4"/>
  </r>
  <r>
    <s v="PACENTRO"/>
    <s v="comune.pacentro@pec.it"/>
    <x v="4"/>
    <x v="4"/>
    <n v="1211"/>
    <s v=""/>
    <s v="ABRUZZO"/>
    <n v="2.0199694412484299E-5"/>
  </r>
  <r>
    <s v="PACHINO"/>
    <s v="statocivile.pachino@arubapec.it"/>
    <x v="3"/>
    <x v="6"/>
    <n v="22068"/>
    <s v=""/>
    <s v="SICILIA"/>
    <n v="3.6809814722931752E-4"/>
  </r>
  <r>
    <s v="PACIANO"/>
    <s v="comune.paciano@postacert.umbria.it"/>
    <x v="2"/>
    <x v="13"/>
    <n v="982"/>
    <s v=""/>
    <s v="UMBRIA"/>
    <n v="1.6379933867101224E-5"/>
  </r>
  <r>
    <s v="PADENGHE SUL GARDA"/>
    <s v="comune.padenghesulgarda@legalmail.it"/>
    <x v="1"/>
    <x v="1"/>
    <n v="4276"/>
    <s v=""/>
    <s v="LOMBARDIA"/>
    <n v="7.1324437083222843E-5"/>
  </r>
  <r>
    <s v="PADERNA"/>
    <s v="comunedipaderna@pec.it"/>
    <x v="1"/>
    <x v="8"/>
    <n v="231"/>
    <s v=""/>
    <s v="PIEMONTE"/>
    <n v="3.8531208994912242E-6"/>
  </r>
  <r>
    <s v="PADERNO D'ADDA"/>
    <s v="paderno.dadda@legalmail.it"/>
    <x v="1"/>
    <x v="1"/>
    <n v="3881"/>
    <s v=""/>
    <s v="LOMBARDIA"/>
    <n v="6.4735767146863391E-5"/>
  </r>
  <r>
    <s v="PADERNO DEL GRAPPA"/>
    <s v="PEC NON ESISTENTE"/>
    <x v="0"/>
    <x v="0"/>
    <n v="2169"/>
    <s v=""/>
    <s v="VENETO"/>
    <n v="3.6179304030287735E-5"/>
  </r>
  <r>
    <s v="PADERNO DUGNANO"/>
    <s v="comune.paderno-dugnano@pec.regione.lombardia.it"/>
    <x v="1"/>
    <x v="1"/>
    <n v="46562"/>
    <s v=""/>
    <s v="LOMBARDIA"/>
    <n v="7.7666240399181994E-4"/>
  </r>
  <r>
    <s v="PADERNO FRANCIACORTA"/>
    <s v="protocollo@pec.comune.padernofranciacorta.bs.it"/>
    <x v="1"/>
    <x v="1"/>
    <n v="3699"/>
    <s v=""/>
    <s v="LOMBARDIA"/>
    <n v="6.1699974923021822E-5"/>
  </r>
  <r>
    <s v="PADERNO PONCHIELLI"/>
    <s v="comune.padernoponchielli@pec.regione.lombardia.it"/>
    <x v="1"/>
    <x v="1"/>
    <n v="1480"/>
    <s v=""/>
    <s v="LOMBARDIA"/>
    <n v="2.4686662040030355E-5"/>
  </r>
  <r>
    <s v="PADOVA"/>
    <s v="comune.padova@cert.legalmail.it"/>
    <x v="0"/>
    <x v="0"/>
    <n v="206192"/>
    <s v=""/>
    <s v="VENETO"/>
    <n v="3.4393190671337427E-3"/>
  </r>
  <r>
    <s v="PADRIA"/>
    <s v="protocollo@pec.comune.padria.ss.it"/>
    <x v="3"/>
    <x v="3"/>
    <n v="695"/>
    <s v=""/>
    <s v="SARDEGNA"/>
    <n v="1.1592723052581823E-5"/>
  </r>
  <r>
    <s v="PADRU"/>
    <s v="protocollo@pec.comune.padru.ss.it"/>
    <x v="3"/>
    <x v="3"/>
    <n v="2130"/>
    <s v=""/>
    <s v="SARDEGNA"/>
    <n v="3.5528777125178827E-5"/>
  </r>
  <r>
    <s v="PADULA"/>
    <s v="comune.padula@asmepec.it"/>
    <x v="4"/>
    <x v="10"/>
    <n v="5279"/>
    <s v=""/>
    <s v="CAMPANIA"/>
    <n v="8.8054654668459628E-5"/>
  </r>
  <r>
    <s v="PADULI"/>
    <s v="protocollo@pec.comunepaduli.gov.it"/>
    <x v="4"/>
    <x v="10"/>
    <n v="4085"/>
    <s v=""/>
    <s v="CAMPANIA"/>
    <n v="6.8138523265894594E-5"/>
  </r>
  <r>
    <s v="PAESANA"/>
    <s v="serviziamministrativi.paesana@legalmail.it"/>
    <x v="1"/>
    <x v="8"/>
    <n v="2868"/>
    <s v=""/>
    <s v="PIEMONTE"/>
    <n v="4.7838747791085854E-5"/>
  </r>
  <r>
    <s v="PAESE"/>
    <s v="posta.comune.paese.tv@pecveneto.it"/>
    <x v="0"/>
    <x v="0"/>
    <n v="21432"/>
    <s v=""/>
    <s v="VENETO"/>
    <n v="3.574895546229261E-4"/>
  </r>
  <r>
    <s v="PAGANI"/>
    <s v="protocollo@comunedipagani.legalmail.it"/>
    <x v="4"/>
    <x v="10"/>
    <n v="34671"/>
    <s v=""/>
    <s v="CAMPANIA"/>
    <n v="5.7831841864181921E-4"/>
  </r>
  <r>
    <s v="PAGANICO SABINO"/>
    <s v="comunepaganicosabino@pec.it"/>
    <x v="2"/>
    <x v="9"/>
    <n v="172"/>
    <s v=""/>
    <s v="LAZIO"/>
    <n v="2.8689904533008254E-6"/>
  </r>
  <r>
    <s v="PAGAZZANO"/>
    <s v="comunepagazzano@legalmail.it"/>
    <x v="1"/>
    <x v="1"/>
    <n v="2082"/>
    <s v=""/>
    <s v="LOMBARDIA"/>
    <n v="3.4728128626583245E-5"/>
  </r>
  <r>
    <s v="PAGLIARA"/>
    <s v="comunepagliara@pec.it"/>
    <x v="3"/>
    <x v="6"/>
    <n v="1230"/>
    <s v=""/>
    <s v="SICILIA"/>
    <n v="2.0516617776511714E-5"/>
  </r>
  <r>
    <s v="PAGLIETA"/>
    <s v="protocollo@pec.comune.paglieta.ch.it"/>
    <x v="4"/>
    <x v="4"/>
    <n v="4466"/>
    <s v=""/>
    <s v="ABRUZZO"/>
    <n v="7.4493670723497013E-5"/>
  </r>
  <r>
    <s v="PAGNACCO"/>
    <s v="comune.pagnacco@certgov.fvg.it"/>
    <x v="0"/>
    <x v="16"/>
    <n v="5044"/>
    <s v=""/>
    <s v="FRIULI-VENEZIA GIULIA"/>
    <n v="8.4134813060752112E-5"/>
  </r>
  <r>
    <s v="PAGNO"/>
    <s v="certificata@pec.comune.pagno.cn.it"/>
    <x v="1"/>
    <x v="8"/>
    <n v="572"/>
    <s v=""/>
    <s v="PIEMONTE"/>
    <n v="9.5410612749306511E-6"/>
  </r>
  <r>
    <s v="PAGNONA"/>
    <s v="comunepagnona@halleypec.it"/>
    <x v="1"/>
    <x v="1"/>
    <n v="402"/>
    <s v=""/>
    <s v="LOMBARDIA"/>
    <n v="6.7054311757379752E-6"/>
  </r>
  <r>
    <s v="PAGO DEL VALLO DI LAURO"/>
    <s v="comune.pagovallolauro@asmepec.it"/>
    <x v="4"/>
    <x v="10"/>
    <n v="1851"/>
    <s v=""/>
    <s v="CAMPANIA"/>
    <n v="3.0875007727092022E-5"/>
  </r>
  <r>
    <s v="PAGO VEIANO"/>
    <s v="comunepagoveiano@pec.it"/>
    <x v="4"/>
    <x v="10"/>
    <n v="2545"/>
    <s v=""/>
    <s v="CAMPANIA"/>
    <n v="4.2451050602619768E-5"/>
  </r>
  <r>
    <s v="PAISCO LOVENO"/>
    <s v="protocollo@pec.comune.paisco-loveno.bs.it"/>
    <x v="1"/>
    <x v="1"/>
    <n v="198"/>
    <s v=""/>
    <s v="LOMBARDIA"/>
    <n v="3.3026750567067638E-6"/>
  </r>
  <r>
    <s v="PAITONE"/>
    <s v="protocollo@pec.comune.paitone.bs.it"/>
    <x v="1"/>
    <x v="1"/>
    <n v="2091"/>
    <s v=""/>
    <s v="LOMBARDIA"/>
    <n v="3.4878250220069918E-5"/>
  </r>
  <r>
    <s v="PALADINA"/>
    <s v="anagrafe.paladina@registerpec.it"/>
    <x v="1"/>
    <x v="1"/>
    <n v="3996"/>
    <s v=""/>
    <s v="LOMBARDIA"/>
    <n v="6.6653987508081967E-5"/>
  </r>
  <r>
    <s v="PALAGANO"/>
    <s v="comune.palagano@pec.it"/>
    <x v="0"/>
    <x v="15"/>
    <n v="2354"/>
    <s v=""/>
    <s v="EMILIA-ROMAGNA"/>
    <n v="3.9265136785291526E-5"/>
  </r>
  <r>
    <s v="PALAGIANELLO"/>
    <s v="comune.palagianello.ta.it@pec.it"/>
    <x v="4"/>
    <x v="7"/>
    <n v="7854"/>
    <s v=""/>
    <s v="PUGLIA"/>
    <n v="1.3100611058270163E-4"/>
  </r>
  <r>
    <s v="PALAGIANO"/>
    <s v="comunepalagiano.aagg@postecert.it"/>
    <x v="4"/>
    <x v="7"/>
    <n v="16052"/>
    <s v=""/>
    <s v="PUGLIA"/>
    <n v="2.6775020207200494E-4"/>
  </r>
  <r>
    <s v="PALAGONIA"/>
    <s v="elettorale.palagonia@legalmail.it"/>
    <x v="3"/>
    <x v="6"/>
    <n v="16540"/>
    <s v=""/>
    <s v="SICILIA"/>
    <n v="2.7589012847439333E-4"/>
  </r>
  <r>
    <s v="PALAIA"/>
    <s v="comune.palaia@postacert.toscana.it"/>
    <x v="2"/>
    <x v="2"/>
    <n v="4572"/>
    <s v=""/>
    <s v="TOSCANA"/>
    <n v="7.6261769491228908E-5"/>
  </r>
  <r>
    <s v="PALANZANO"/>
    <s v="protocollo@postacert.comune.palanzano.pr.it "/>
    <x v="0"/>
    <x v="15"/>
    <n v="1165"/>
    <s v=""/>
    <s v="EMILIA-ROMAGNA"/>
    <n v="1.9432406267996868E-5"/>
  </r>
  <r>
    <s v="PALATA"/>
    <s v="comunedipalata@pec-leonet.it"/>
    <x v="4"/>
    <x v="14"/>
    <n v="1769"/>
    <s v=""/>
    <s v="MOLISE"/>
    <n v="2.9507233208657904E-5"/>
  </r>
  <r>
    <s v="PALAU"/>
    <s v="protocollo@pec.palau.it"/>
    <x v="3"/>
    <x v="3"/>
    <n v="3772"/>
    <s v=""/>
    <s v="SARDEGNA"/>
    <n v="6.291762784796926E-5"/>
  </r>
  <r>
    <s v="PALAZZAGO"/>
    <s v="comune.palazzago@pec.regione.lombardia.it"/>
    <x v="1"/>
    <x v="1"/>
    <n v="4293"/>
    <s v=""/>
    <s v="LOMBARDIA"/>
    <n v="7.1608000093142111E-5"/>
  </r>
  <r>
    <s v="PALAZZO ADRIANO"/>
    <s v="protocollo@pec.comune.palazzoadriano.pa.it"/>
    <x v="3"/>
    <x v="6"/>
    <n v="2227"/>
    <s v=""/>
    <s v="SICILIA"/>
    <n v="3.7146754299424055E-5"/>
  </r>
  <r>
    <s v="PALAZZO CANAVESE"/>
    <s v="protocollo.palazzo.canavese@cert.ruparpiemonte.it"/>
    <x v="1"/>
    <x v="8"/>
    <n v="843"/>
    <s v=""/>
    <s v="PIEMONTE"/>
    <n v="1.4061389256584859E-5"/>
  </r>
  <r>
    <s v="PALAZZO PIGNANO"/>
    <s v="comune.palazzopignano@mailcert.cremasconline.it"/>
    <x v="1"/>
    <x v="1"/>
    <n v="3848"/>
    <s v=""/>
    <s v="LOMBARDIA"/>
    <n v="6.4185321304078934E-5"/>
  </r>
  <r>
    <s v="PALAZZO SAN GERVASIO"/>
    <s v="comune.palazzo@cert.ruparbasilicata.it"/>
    <x v="4"/>
    <x v="5"/>
    <n v="5027"/>
    <s v=""/>
    <s v="BASILICATA"/>
    <n v="8.3851250050832844E-5"/>
  </r>
  <r>
    <s v="PALAZZOLO ACREIDE"/>
    <s v="ufficioelettorale@pec.comune.palazzoloacreide.sr.it"/>
    <x v="3"/>
    <x v="6"/>
    <n v="9091"/>
    <s v=""/>
    <s v="SICILIA"/>
    <n v="1.5163948959859188E-4"/>
  </r>
  <r>
    <s v="PALAZZOLO DELLO STELLA"/>
    <s v="comune.palazzolodellostella@certgov.fvg.it"/>
    <x v="0"/>
    <x v="16"/>
    <n v="3008"/>
    <s v=""/>
    <s v="FRIULI-VENEZIA GIULIA"/>
    <n v="5.0173972578656292E-5"/>
  </r>
  <r>
    <s v="PALAZZOLO SULL'OGLIO"/>
    <s v="protocollo@palazzolo.viapec.it"/>
    <x v="1"/>
    <x v="1"/>
    <n v="19472"/>
    <s v=""/>
    <s v="LOMBARDIA"/>
    <n v="3.2479640759693995E-4"/>
  </r>
  <r>
    <s v="PALAZZOLO VERCELLESE"/>
    <s v="palazzolo.vercellese@cert.ruparpiemonte.it"/>
    <x v="1"/>
    <x v="8"/>
    <n v="1292"/>
    <s v=""/>
    <s v="PIEMONTE"/>
    <n v="2.1550788753864338E-5"/>
  </r>
  <r>
    <s v="PALAZZUOLO SUL SENIO"/>
    <s v="comune.palazzuolo-sul-senio@postacert.toscana.it"/>
    <x v="2"/>
    <x v="2"/>
    <n v="1188"/>
    <s v=""/>
    <s v="TOSCANA"/>
    <n v="1.9816050340240583E-5"/>
  </r>
  <r>
    <s v="PALENA"/>
    <s v="comunedipalena@pec.it"/>
    <x v="4"/>
    <x v="4"/>
    <n v="1412"/>
    <s v=""/>
    <s v="ABRUZZO"/>
    <n v="2.3552410000353286E-5"/>
  </r>
  <r>
    <s v="PALERMITI"/>
    <s v="protocollo.palermiti@asmepec.it"/>
    <x v="4"/>
    <x v="11"/>
    <n v="1275"/>
    <s v=""/>
    <s v="CALABRIA"/>
    <n v="2.126722574394507E-5"/>
  </r>
  <r>
    <s v="PALERMO"/>
    <s v="protocollo@cert.comune.palermo.it"/>
    <x v="3"/>
    <x v="6"/>
    <n v="657561"/>
    <s v="TROVATO"/>
    <s v="SICILIA"/>
    <n v="1.0968233903854326E-2"/>
  </r>
  <r>
    <s v="PALESTRINA"/>
    <s v="protocollo@comune.palestrina.legalmail.it"/>
    <x v="2"/>
    <x v="9"/>
    <n v="20498"/>
    <s v=""/>
    <s v="LAZIO"/>
    <n v="3.4191026925442042E-4"/>
  </r>
  <r>
    <s v="PALESTRO"/>
    <s v="protocollo@pec.comune.palestro.pv.it"/>
    <x v="1"/>
    <x v="1"/>
    <n v="1885"/>
    <s v=""/>
    <s v="LOMBARDIA"/>
    <n v="3.1442133746930558E-5"/>
  </r>
  <r>
    <s v="PALIANO"/>
    <s v="protocollo.paliano@actalispec.it"/>
    <x v="2"/>
    <x v="9"/>
    <n v="8146"/>
    <s v=""/>
    <s v="LAZIO"/>
    <n v="1.3587672228249141E-4"/>
  </r>
  <r>
    <s v="PALIZZI"/>
    <s v="segreteria.palizzi@asmepec.it"/>
    <x v="4"/>
    <x v="11"/>
    <n v="2297"/>
    <s v=""/>
    <s v="CALABRIA"/>
    <n v="3.8314366693209278E-5"/>
  </r>
  <r>
    <s v="PALLAGORIO"/>
    <s v="comune.pallagorio@asmepec.it"/>
    <x v="4"/>
    <x v="11"/>
    <n v="1337"/>
    <s v=""/>
    <s v="CALABRIA"/>
    <n v="2.2301396721297695E-5"/>
  </r>
  <r>
    <s v="PALLANZENO"/>
    <s v="pallanzeno@pcert.it"/>
    <x v="1"/>
    <x v="8"/>
    <n v="1176"/>
    <s v=""/>
    <s v="PIEMONTE"/>
    <n v="1.9615888215591688E-5"/>
  </r>
  <r>
    <s v="PALLARE"/>
    <s v="demografici@pec.comunedipallare.it"/>
    <x v="1"/>
    <x v="17"/>
    <n v="957"/>
    <s v=""/>
    <s v="LIGURIA"/>
    <n v="1.5962929440749357E-5"/>
  </r>
  <r>
    <s v="PALMA CAMPANIA"/>
    <s v="protocollo@pec.comunepalmacampania.it"/>
    <x v="4"/>
    <x v="10"/>
    <n v="14905"/>
    <s v=""/>
    <s v="CAMPANIA"/>
    <n v="2.4861803899098138E-4"/>
  </r>
  <r>
    <s v="PALMA DI MONTECHIARO"/>
    <s v="protocollo@comune.palmadimontechiaro.legalmail.it"/>
    <x v="3"/>
    <x v="6"/>
    <n v="23643"/>
    <s v=""/>
    <s v="SICILIA"/>
    <n v="3.9436942608948492E-4"/>
  </r>
  <r>
    <s v="PALMANOVA"/>
    <s v="comune.palmanova@certgov.fvg.it"/>
    <x v="0"/>
    <x v="16"/>
    <n v="5409"/>
    <s v=""/>
    <s v="FRIULI-VENEZIA GIULIA"/>
    <n v="9.0223077685489328E-5"/>
  </r>
  <r>
    <s v="PALMARIGGI"/>
    <s v="segreteriapalmariggi@pec.rupar.puglia.it"/>
    <x v="4"/>
    <x v="7"/>
    <n v="1554"/>
    <s v=""/>
    <s v="PUGLIA"/>
    <n v="2.5920995142031875E-5"/>
  </r>
  <r>
    <s v="PALMAS ARBOREA"/>
    <s v="protocollo@pec.comunedipalmasarborea.it"/>
    <x v="3"/>
    <x v="3"/>
    <n v="1482"/>
    <s v=""/>
    <s v="SARDEGNA"/>
    <n v="2.4720022394138505E-5"/>
  </r>
  <r>
    <s v="PALMI"/>
    <s v="protocollo@asmepec.it"/>
    <x v="4"/>
    <x v="11"/>
    <n v="18721"/>
    <s v=""/>
    <s v="CALABRIA"/>
    <n v="3.1226959462932993E-4"/>
  </r>
  <r>
    <s v="PALMIANO"/>
    <s v="comune.palmiano@emarche.it"/>
    <x v="2"/>
    <x v="12"/>
    <n v="214"/>
    <s v=""/>
    <s v="MARCHE"/>
    <n v="3.569557889571957E-6"/>
  </r>
  <r>
    <s v="PALMOLI"/>
    <s v="comune.palmoli@pec.it"/>
    <x v="4"/>
    <x v="4"/>
    <n v="980"/>
    <s v=""/>
    <s v="ABRUZZO"/>
    <n v="1.6346573512993073E-5"/>
  </r>
  <r>
    <s v="PALO DEL COLLE"/>
    <s v="protocollo.palodelcolle@pec.rupar.puglia.it"/>
    <x v="4"/>
    <x v="7"/>
    <n v="21555"/>
    <s v=""/>
    <s v="PUGLIA"/>
    <n v="3.5954121640057726E-4"/>
  </r>
  <r>
    <s v="PALOMBARA SABINA"/>
    <s v="comune.palombarasabina.rm@halleycert.it"/>
    <x v="2"/>
    <x v="9"/>
    <n v="12167"/>
    <s v=""/>
    <s v="LAZIO"/>
    <n v="2.0294771421692525E-4"/>
  </r>
  <r>
    <s v="PALOMBARO"/>
    <s v="comunepalombaro@servercertificato.it"/>
    <x v="4"/>
    <x v="4"/>
    <n v="1108"/>
    <s v=""/>
    <s v="ABRUZZO"/>
    <n v="1.8481636175914619E-5"/>
  </r>
  <r>
    <s v="PALOMONTE"/>
    <s v="protocollo@pec.comune.palomonte.sa.it"/>
    <x v="4"/>
    <x v="10"/>
    <n v="4049"/>
    <s v=""/>
    <s v="CAMPANIA"/>
    <n v="6.7538036891947914E-5"/>
  </r>
  <r>
    <s v="PALOSCO"/>
    <s v="protocollo@pec.comune.palosco.bg.it"/>
    <x v="1"/>
    <x v="1"/>
    <n v="5773"/>
    <s v=""/>
    <s v="LOMBARDIA"/>
    <n v="9.6294662133172466E-5"/>
  </r>
  <r>
    <s v="PALÙ"/>
    <s v="palu@cert.ip-veneto.net"/>
    <x v="0"/>
    <x v="0"/>
    <n v="1284"/>
    <s v=""/>
    <s v="VENETO"/>
    <n v="2.141734733743174E-5"/>
  </r>
  <r>
    <s v="PALÙ DEL FERSINA"/>
    <s v="comune@pec.comune.paludelfersina.tn.it"/>
    <x v="0"/>
    <x v="18"/>
    <n v="169"/>
    <s v=""/>
    <s v="TRENTINO-ALTO ADIGE/SÜDTIROL"/>
    <n v="2.8189499221386015E-6"/>
  </r>
  <r>
    <s v="PALUDI"/>
    <s v="ufficidemografici.paludi@asmepec.it"/>
    <x v="4"/>
    <x v="11"/>
    <n v="1134"/>
    <s v=""/>
    <s v="CALABRIA"/>
    <n v="1.8915320779320557E-5"/>
  </r>
  <r>
    <s v="PALUZZA"/>
    <s v="comune.paluzza@certgov.fvg.it"/>
    <x v="0"/>
    <x v="16"/>
    <n v="2372"/>
    <s v=""/>
    <s v="FRIULI-VENEZIA GIULIA"/>
    <n v="3.9565379972264866E-5"/>
  </r>
  <r>
    <s v="PAMPARATO"/>
    <s v="pamparato@cert.ruparpiemonte.it"/>
    <x v="1"/>
    <x v="8"/>
    <n v="329"/>
    <s v=""/>
    <s v="PIEMONTE"/>
    <n v="5.4877782507905323E-6"/>
  </r>
  <r>
    <s v="PANCALIERI"/>
    <s v="segreteria@pec.comune.pancalieri.to.it"/>
    <x v="1"/>
    <x v="8"/>
    <n v="1985"/>
    <s v=""/>
    <s v="PIEMONTE"/>
    <n v="3.3110151452338009E-5"/>
  </r>
  <r>
    <s v="PANCARANA"/>
    <s v="protocollo.pancarana@pec.it"/>
    <x v="1"/>
    <x v="1"/>
    <n v="316"/>
    <s v=""/>
    <s v="LOMBARDIA"/>
    <n v="5.2709359490875625E-6"/>
  </r>
  <r>
    <s v="PANCHIÀ"/>
    <s v="comune@pec.comune.panchia.tn.it"/>
    <x v="0"/>
    <x v="18"/>
    <n v="771"/>
    <s v=""/>
    <s v="TRENTINO-ALTO ADIGE/SÜDTIROL"/>
    <n v="1.286041650869149E-5"/>
  </r>
  <r>
    <s v="PANDINO"/>
    <s v="protocollo.comune.pandino@pec.it"/>
    <x v="1"/>
    <x v="1"/>
    <n v="8885"/>
    <s v=""/>
    <s v="LOMBARDIA"/>
    <n v="1.4820337312545251E-4"/>
  </r>
  <r>
    <s v="PANETTIERI"/>
    <s v="comune.panettieri@asmepec.it"/>
    <x v="4"/>
    <x v="11"/>
    <n v="345"/>
    <s v=""/>
    <s v="CALABRIA"/>
    <n v="5.7546610836557252E-6"/>
  </r>
  <r>
    <s v="PANICALE"/>
    <s v="comune.panicale@postacert.umbria.it"/>
    <x v="2"/>
    <x v="13"/>
    <n v="5734"/>
    <s v=""/>
    <s v="UMBRIA"/>
    <n v="9.5644135228063564E-5"/>
  </r>
  <r>
    <s v="PANNARANO"/>
    <s v="protocollo.pannarano@asmepec.it"/>
    <x v="4"/>
    <x v="10"/>
    <n v="2082"/>
    <s v=""/>
    <s v="CAMPANIA"/>
    <n v="3.4728128626583245E-5"/>
  </r>
  <r>
    <s v="PANNI"/>
    <s v="demografici@pec.comune.panni.fg.it"/>
    <x v="4"/>
    <x v="7"/>
    <n v="858"/>
    <s v=""/>
    <s v="PUGLIA"/>
    <n v="1.4311591912395977E-5"/>
  </r>
  <r>
    <s v="PANTELLERIA"/>
    <s v="protocollo@pec.comunepantelleria.it"/>
    <x v="3"/>
    <x v="6"/>
    <n v="7493"/>
    <s v=""/>
    <s v="SICILIA"/>
    <n v="1.2498456666618072E-4"/>
  </r>
  <r>
    <s v="PANTIGLIATE"/>
    <s v="comune.pantigliate@legalmail.it"/>
    <x v="1"/>
    <x v="1"/>
    <n v="5841"/>
    <s v=""/>
    <s v="LOMBARDIA"/>
    <n v="9.7428914172849538E-5"/>
  </r>
  <r>
    <s v="PAOLA"/>
    <s v="info@pec.comune.paola.cs.it"/>
    <x v="4"/>
    <x v="11"/>
    <n v="16416"/>
    <s v=""/>
    <s v="CALABRIA"/>
    <n v="2.7382178651968808E-4"/>
  </r>
  <r>
    <s v="PAOLISI"/>
    <s v="demografici.paolisi@asmepec.it"/>
    <x v="4"/>
    <x v="10"/>
    <n v="1983"/>
    <s v=""/>
    <s v="CAMPANIA"/>
    <n v="3.3076791098229866E-5"/>
  </r>
  <r>
    <s v="PAPASIDERO"/>
    <s v="comune.papasidero@pec.it"/>
    <x v="4"/>
    <x v="11"/>
    <n v="808"/>
    <s v=""/>
    <s v="CALABRIA"/>
    <n v="1.347758305969225E-5"/>
  </r>
  <r>
    <s v="PAPOZZE"/>
    <s v="anagrafe.comune.papozze.ro@pecveneto.it"/>
    <x v="0"/>
    <x v="0"/>
    <n v="1645"/>
    <s v=""/>
    <s v="VENETO"/>
    <n v="2.7438891253952659E-5"/>
  </r>
  <r>
    <s v="PARABIAGO"/>
    <s v="comune@cert.comune.parabiago.mi.it"/>
    <x v="1"/>
    <x v="1"/>
    <n v="26617"/>
    <s v=""/>
    <s v="LOMBARDIA"/>
    <n v="4.439762726483027E-4"/>
  </r>
  <r>
    <s v="PARABITA"/>
    <s v="info.comune.parabita@pec.rupar.puglia.it"/>
    <x v="4"/>
    <x v="7"/>
    <n v="9323"/>
    <s v=""/>
    <s v="PUGLIA"/>
    <n v="1.5550929067513716E-4"/>
  </r>
  <r>
    <s v="PARATICO"/>
    <s v="segreteria@pec.comune.paratico.bs.it"/>
    <x v="1"/>
    <x v="1"/>
    <n v="4464"/>
    <s v=""/>
    <s v="LOMBARDIA"/>
    <n v="7.4460310369388856E-5"/>
  </r>
  <r>
    <s v="PARCINES"/>
    <s v="PEC NON ESISTENTE"/>
    <x v="0"/>
    <x v="18"/>
    <n v="3536"/>
    <s v=""/>
    <s v="TRENTINO-ALTO ADIGE/SÜDTIROL"/>
    <n v="5.8981106063207665E-5"/>
  </r>
  <r>
    <s v="PARELLA"/>
    <s v="protocollo.parella@cert.ruparpiemonte.it"/>
    <x v="1"/>
    <x v="8"/>
    <n v="468"/>
    <s v=""/>
    <s v="PIEMONTE"/>
    <n v="7.8063228613068961E-6"/>
  </r>
  <r>
    <s v="PARENTI"/>
    <s v="affarigenerali.parenti@asmepec.it"/>
    <x v="4"/>
    <x v="11"/>
    <n v="2249"/>
    <s v=""/>
    <s v="CALABRIA"/>
    <n v="3.7513718194613696E-5"/>
  </r>
  <r>
    <s v="PARETE"/>
    <s v="comune.parete@asmepec.it"/>
    <x v="4"/>
    <x v="10"/>
    <n v="11012"/>
    <s v=""/>
    <s v="CAMPANIA"/>
    <n v="1.8368210971946911E-4"/>
  </r>
  <r>
    <s v="PARETO"/>
    <s v="pareto@cert.ruparpiemonte.it"/>
    <x v="1"/>
    <x v="8"/>
    <n v="602"/>
    <s v=""/>
    <s v="PIEMONTE"/>
    <n v="1.0041466586552888E-5"/>
  </r>
  <r>
    <s v="PARGHELIA"/>
    <s v="protocollo.parghelia@asmepec.it"/>
    <x v="4"/>
    <x v="11"/>
    <n v="1303"/>
    <s v=""/>
    <s v="CALABRIA"/>
    <n v="2.1734270701459159E-5"/>
  </r>
  <r>
    <s v="PARLASCO"/>
    <s v="pec.comune.parlasco@pec.regione.lombardia.it"/>
    <x v="1"/>
    <x v="1"/>
    <n v="141"/>
    <s v=""/>
    <s v="LOMBARDIA"/>
    <n v="2.3519049646245137E-6"/>
  </r>
  <r>
    <s v="PARMA"/>
    <s v="servizidemografici@pec.comune.parma.it"/>
    <x v="0"/>
    <x v="15"/>
    <n v="175895"/>
    <s v=""/>
    <s v="EMILIA-ROMAGNA"/>
    <n v="2.9339597429264455E-3"/>
  </r>
  <r>
    <s v="PARODI LIGURE"/>
    <s v="parodi.ligure@cert.ruparpiemonte.it"/>
    <x v="1"/>
    <x v="8"/>
    <n v="710"/>
    <s v=""/>
    <s v="PIEMONTE"/>
    <n v="1.1842925708392941E-5"/>
  </r>
  <r>
    <s v="PAROLDO"/>
    <s v="paroldo@cert.ruparpiemonte.it"/>
    <x v="1"/>
    <x v="8"/>
    <n v="228"/>
    <s v=""/>
    <s v="PIEMONTE"/>
    <n v="3.8030803683290007E-6"/>
  </r>
  <r>
    <s v="PAROLISE"/>
    <s v="segretario.parolise@asmepec.it"/>
    <x v="4"/>
    <x v="10"/>
    <n v="686"/>
    <s v=""/>
    <s v="CAMPANIA"/>
    <n v="1.1442601459095151E-5"/>
  </r>
  <r>
    <s v="PARONA"/>
    <s v="parona.comune.pv@pec.it"/>
    <x v="1"/>
    <x v="1"/>
    <n v="1987"/>
    <s v=""/>
    <s v="LOMBARDIA"/>
    <n v="3.314351180644616E-5"/>
  </r>
  <r>
    <s v="PARRANO"/>
    <s v="comune.parrano@postacert.umbria.it"/>
    <x v="2"/>
    <x v="13"/>
    <n v="590"/>
    <s v=""/>
    <s v="UMBRIA"/>
    <n v="9.8413044619039943E-6"/>
  </r>
  <r>
    <s v="PARRE"/>
    <s v="comune.parre.bg@halleycert.it"/>
    <x v="1"/>
    <x v="1"/>
    <n v="2807"/>
    <s v=""/>
    <s v="LOMBARDIA"/>
    <n v="4.6821256990787305E-5"/>
  </r>
  <r>
    <s v="PARTANNA"/>
    <s v="partanna@pec.it"/>
    <x v="3"/>
    <x v="6"/>
    <n v="10854"/>
    <s v=""/>
    <s v="SICILIA"/>
    <n v="1.8104664174492532E-4"/>
  </r>
  <r>
    <s v="PARTINICO"/>
    <s v="elettorale@pec.comune.partinico.pa.it"/>
    <x v="3"/>
    <x v="6"/>
    <n v="31401"/>
    <s v=""/>
    <s v="SICILIA"/>
    <n v="5.2377423967499542E-4"/>
  </r>
  <r>
    <s v="PARUZZARO"/>
    <s v="paruzzaro@postemailcertificata.it"/>
    <x v="1"/>
    <x v="8"/>
    <n v="2088"/>
    <s v=""/>
    <s v="PIEMONTE"/>
    <n v="3.4828209688907689E-5"/>
  </r>
  <r>
    <s v="PARZANICA"/>
    <s v="comune.parzanica@pec.regione.lombardia.it"/>
    <x v="1"/>
    <x v="1"/>
    <n v="373"/>
    <s v=""/>
    <s v="LOMBARDIA"/>
    <n v="6.2217060411698126E-6"/>
  </r>
  <r>
    <s v="PASIAN DI PRATO"/>
    <s v="pasian@pec.pasian.it"/>
    <x v="0"/>
    <x v="16"/>
    <n v="9375"/>
    <s v=""/>
    <s v="FRIULI-VENEZIA GIULIA"/>
    <n v="1.5637665988194906E-4"/>
  </r>
  <r>
    <s v="PASIANO DI PORDENONE"/>
    <s v="comune.pasianodipordenone@certgov.fvg.it"/>
    <x v="0"/>
    <x v="16"/>
    <n v="7843"/>
    <s v=""/>
    <s v="FRIULI-VENEZIA GIULIA"/>
    <n v="1.3082262863510681E-4"/>
  </r>
  <r>
    <s v="PASPARDO"/>
    <s v="info@pec.comunepaspardo.eu"/>
    <x v="1"/>
    <x v="1"/>
    <n v="646"/>
    <s v=""/>
    <s v="LOMBARDIA"/>
    <n v="1.0775394376932169E-5"/>
  </r>
  <r>
    <s v="PASSERANO MARMORITO"/>
    <s v="passerano.marmorito@cert.ruparpiemonte.it"/>
    <x v="1"/>
    <x v="8"/>
    <n v="443"/>
    <s v=""/>
    <s v="PIEMONTE"/>
    <n v="7.3893184349550325E-6"/>
  </r>
  <r>
    <s v="PASSIGNANO SUL TRASIMENO"/>
    <s v="comune.passignanosultrasimeno@postacert.umbria.it"/>
    <x v="2"/>
    <x v="13"/>
    <n v="5522"/>
    <s v=""/>
    <s v="UMBRIA"/>
    <n v="9.2107937692599746E-5"/>
  </r>
  <r>
    <s v="PASSIRANO"/>
    <s v="protocollo@pec.comune.passirano.bs.it"/>
    <x v="1"/>
    <x v="1"/>
    <n v="7114"/>
    <s v=""/>
    <s v="LOMBARDIA"/>
    <n v="1.1866277956268645E-4"/>
  </r>
  <r>
    <s v="PASTENA"/>
    <s v="comunedipastena@postecert.it"/>
    <x v="2"/>
    <x v="9"/>
    <n v="1528"/>
    <s v=""/>
    <s v="LAZIO"/>
    <n v="2.5487310538625937E-5"/>
  </r>
  <r>
    <s v="PASTORANO"/>
    <s v="protocollo.pastorano@asmepec.it"/>
    <x v="4"/>
    <x v="10"/>
    <n v="2920"/>
    <s v=""/>
    <s v="CAMPANIA"/>
    <n v="4.870611699789773E-5"/>
  </r>
  <r>
    <s v="PASTRENGO"/>
    <s v="protocollo.comune.pastrengo.vr@pecveneto.it"/>
    <x v="0"/>
    <x v="0"/>
    <n v="2893"/>
    <s v=""/>
    <s v="VENETO"/>
    <n v="4.8255752217437716E-5"/>
  </r>
  <r>
    <s v="PASTURANA"/>
    <s v="protocollo@pec.comune.pasturana.al.it"/>
    <x v="1"/>
    <x v="8"/>
    <n v="1256"/>
    <s v=""/>
    <s v="PIEMONTE"/>
    <n v="2.0950302379917655E-5"/>
  </r>
  <r>
    <s v="PASTURO"/>
    <s v="comune.pasturo@pec.regione.lombardia.it"/>
    <x v="1"/>
    <x v="1"/>
    <n v="1961"/>
    <s v=""/>
    <s v="LOMBARDIA"/>
    <n v="3.2709827203040225E-5"/>
  </r>
  <r>
    <s v="PATERNO"/>
    <s v="comune.paterno@cert.ruparbasilicata.it"/>
    <x v="4"/>
    <x v="5"/>
    <n v="3423"/>
    <s v=""/>
    <s v="BASILICATA"/>
    <n v="5.709624605609724E-5"/>
  </r>
  <r>
    <s v="PATERNÒ"/>
    <s v="PEC NON ESISTENTE"/>
    <x v="3"/>
    <x v="6"/>
    <n v="47870"/>
    <s v=""/>
    <s v="SICILIA"/>
    <n v="7.9848007557854945E-4"/>
  </r>
  <r>
    <s v="PATERNO CALABRO"/>
    <s v="anagrafe.paternocalabro@asmepec.it"/>
    <x v="4"/>
    <x v="11"/>
    <n v="1366"/>
    <s v=""/>
    <s v="CALABRIA"/>
    <n v="2.2785121855865855E-5"/>
  </r>
  <r>
    <s v="PATERNOPOLI"/>
    <s v="comunepaternopoli@asmepec.it"/>
    <x v="4"/>
    <x v="10"/>
    <n v="2489"/>
    <s v=""/>
    <s v="CAMPANIA"/>
    <n v="4.1516960687591592E-5"/>
  </r>
  <r>
    <s v="PATRICA"/>
    <s v="affarigenerali@pec.comune.patrica.fr.it"/>
    <x v="2"/>
    <x v="9"/>
    <n v="3084"/>
    <s v=""/>
    <s v="LAZIO"/>
    <n v="5.1441666034765959E-5"/>
  </r>
  <r>
    <s v="PATTADA"/>
    <s v="protocollo.pattada@pec.comunas.it"/>
    <x v="3"/>
    <x v="3"/>
    <n v="3253"/>
    <s v=""/>
    <s v="SARDEGNA"/>
    <n v="5.426061595690456E-5"/>
  </r>
  <r>
    <s v="PATTI"/>
    <s v="comune.patti.me@pec.itgo.it"/>
    <x v="3"/>
    <x v="6"/>
    <n v="13325"/>
    <s v=""/>
    <s v="SICILIA"/>
    <n v="2.2226335924554357E-4"/>
  </r>
  <r>
    <s v="PATÙ"/>
    <s v="segreteria.patu.le@pec.rupar.puglia.it"/>
    <x v="4"/>
    <x v="7"/>
    <n v="1721"/>
    <s v=""/>
    <s v="PUGLIA"/>
    <n v="2.8706584710062326E-5"/>
  </r>
  <r>
    <s v="PAU"/>
    <s v="comune.pau@legalmail.it"/>
    <x v="3"/>
    <x v="3"/>
    <n v="300"/>
    <s v=""/>
    <s v="SARDEGNA"/>
    <n v="5.0040531162223697E-6"/>
  </r>
  <r>
    <s v="PAULARO"/>
    <s v="comune.paularo@certgov.fvg.it"/>
    <x v="0"/>
    <x v="16"/>
    <n v="2737"/>
    <s v=""/>
    <s v="FRIULI-VENEZIA GIULIA"/>
    <n v="4.5653644597002082E-5"/>
  </r>
  <r>
    <s v="PAULI ARBAREI"/>
    <s v="comune.pauliarbarei@pec.it"/>
    <x v="3"/>
    <x v="3"/>
    <n v="651"/>
    <s v=""/>
    <s v="SARDEGNA"/>
    <n v="1.0858795262202542E-5"/>
  </r>
  <r>
    <s v="PAULILATINO"/>
    <s v="protocollo@pec.comune.paulilatino.or.it   "/>
    <x v="3"/>
    <x v="3"/>
    <n v="2347"/>
    <s v=""/>
    <s v="SARDEGNA"/>
    <n v="3.9148375545913003E-5"/>
  </r>
  <r>
    <s v="PAULLO"/>
    <s v="protocollo@pec.comune.paullo.mi.it"/>
    <x v="1"/>
    <x v="1"/>
    <n v="11014"/>
    <s v=""/>
    <s v="LOMBARDIA"/>
    <n v="1.8371547007357727E-4"/>
  </r>
  <r>
    <s v="PAUPISI"/>
    <s v="segreteria@pec.comune.paupisi.bn.it"/>
    <x v="4"/>
    <x v="10"/>
    <n v="1560"/>
    <s v=""/>
    <s v="CAMPANIA"/>
    <n v="2.6021076204356322E-5"/>
  </r>
  <r>
    <s v="PAVAROLO"/>
    <s v="pavarolo@cert.ruparpiemonte.it"/>
    <x v="1"/>
    <x v="8"/>
    <n v="1119"/>
    <s v=""/>
    <s v="PIEMONTE"/>
    <n v="1.866511812350944E-5"/>
  </r>
  <r>
    <s v="PAVIA"/>
    <s v="protocollo@pec.comune.pavia.it"/>
    <x v="1"/>
    <x v="1"/>
    <n v="68280"/>
    <s v=""/>
    <s v="COMPRESO"/>
    <n v="1.1389224892522113E-3"/>
  </r>
  <r>
    <s v="PAVIA DI UDINE"/>
    <s v="comune.paviadiudine@certgov.fvg.it"/>
    <x v="0"/>
    <x v="16"/>
    <n v="5698"/>
    <s v=""/>
    <s v="FRIULI-VENEZIA GIULIA"/>
    <n v="9.5043648854116871E-5"/>
  </r>
  <r>
    <s v="PAVONE CANAVESE"/>
    <s v="pavone.canavese@cert.ruparpiemonte.it"/>
    <x v="1"/>
    <x v="8"/>
    <n v="3890"/>
    <s v=""/>
    <s v="PIEMONTE"/>
    <n v="6.4885888740350058E-5"/>
  </r>
  <r>
    <s v="PAVONE DEL MELLA"/>
    <s v="protocollo@pec.comune.pavone-del-mella.bs.it"/>
    <x v="1"/>
    <x v="1"/>
    <n v="2838"/>
    <s v=""/>
    <s v="LOMBARDIA"/>
    <n v="4.7338342479463618E-5"/>
  </r>
  <r>
    <s v="PAVULLO NEL FRIGNANO"/>
    <s v="comune.pavullo@cert.comune.pavullo-nel-frignano.mo.it"/>
    <x v="0"/>
    <x v="15"/>
    <n v="17198"/>
    <s v=""/>
    <s v="EMILIA-ROMAGNA"/>
    <n v="2.8686568497597435E-4"/>
  </r>
  <r>
    <s v="PAZZANO"/>
    <s v="demografici@pec.comune.pazzano.rc.it"/>
    <x v="4"/>
    <x v="11"/>
    <n v="640"/>
    <s v=""/>
    <s v="CALABRIA"/>
    <n v="1.0675313314607721E-5"/>
  </r>
  <r>
    <s v="PECCIOLI"/>
    <s v="comune.peccioli@postacert.toscana.it"/>
    <x v="2"/>
    <x v="2"/>
    <n v="4939"/>
    <s v=""/>
    <s v="TOSCANA"/>
    <n v="8.2383394470074282E-5"/>
  </r>
  <r>
    <s v="PECCO"/>
    <s v="PEC NON ESISTENTE"/>
    <x v="1"/>
    <x v="8"/>
    <n v="209"/>
    <s v=""/>
    <s v="PIEMONTE"/>
    <n v="3.486157004301584E-6"/>
  </r>
  <r>
    <s v="PECETTO DI VALENZA"/>
    <s v="protocollo@pec.comune.pecetto.al.it"/>
    <x v="1"/>
    <x v="8"/>
    <n v="1233"/>
    <s v=""/>
    <s v="PIEMONTE"/>
    <n v="2.056665830767394E-5"/>
  </r>
  <r>
    <s v="PECETTO TORINESE"/>
    <s v="info@pec.comune.pecetto.to.it"/>
    <x v="1"/>
    <x v="8"/>
    <n v="3877"/>
    <s v=""/>
    <s v="PIEMONTE"/>
    <n v="6.466904643864709E-5"/>
  </r>
  <r>
    <s v="PEDARA"/>
    <s v="protocollo@pec.comune.pedara.ct.it"/>
    <x v="3"/>
    <x v="6"/>
    <n v="12896"/>
    <s v=""/>
    <s v="SICILIA"/>
    <n v="2.1510756328934559E-4"/>
  </r>
  <r>
    <s v="PEDASO"/>
    <s v="protocollo@pec.comunedipedaso.it"/>
    <x v="2"/>
    <x v="12"/>
    <n v="2771"/>
    <s v=""/>
    <s v="MARCHE"/>
    <n v="4.6220770616840618E-5"/>
  </r>
  <r>
    <s v="PEDAVENA"/>
    <s v="segreteria.pedavena.bl@pecveneto.it"/>
    <x v="0"/>
    <x v="0"/>
    <n v="4429"/>
    <s v=""/>
    <s v="VENETO"/>
    <n v="7.3876504172496255E-5"/>
  </r>
  <r>
    <s v="PEDEMONTE"/>
    <s v="pedemonte.vi@cert.ip-veneto.net"/>
    <x v="0"/>
    <x v="0"/>
    <n v="768"/>
    <s v=""/>
    <s v="VENETO"/>
    <n v="1.2810375977529266E-5"/>
  </r>
  <r>
    <s v="PEDEROBBA"/>
    <s v="protocollo.comune.pederobba@bepec.it"/>
    <x v="0"/>
    <x v="0"/>
    <n v="7573"/>
    <s v=""/>
    <s v="VENETO"/>
    <n v="1.2631898083050668E-4"/>
  </r>
  <r>
    <s v="PEDESINA"/>
    <s v="protocollo.pedesina@cert.provincia.so.it"/>
    <x v="1"/>
    <x v="1"/>
    <n v="30"/>
    <s v=""/>
    <s v="LOMBARDIA"/>
    <n v="5.0040531162223697E-7"/>
  </r>
  <r>
    <s v="PEDIVIGLIANO"/>
    <s v="protocollo.pedivigliano@asmepec.it"/>
    <x v="4"/>
    <x v="11"/>
    <n v="878"/>
    <s v=""/>
    <s v="CALABRIA"/>
    <n v="1.4645195453477469E-5"/>
  </r>
  <r>
    <s v="PEDRENGO"/>
    <s v="protocollo@peccomunepedrengo.it"/>
    <x v="1"/>
    <x v="1"/>
    <n v="5799"/>
    <s v=""/>
    <s v="LOMBARDIA"/>
    <n v="9.67283467365784E-5"/>
  </r>
  <r>
    <s v="PEGLIO"/>
    <s v="comune.peglio@emarche.it"/>
    <x v="1"/>
    <x v="1"/>
    <n v="185"/>
    <s v=""/>
    <s v="LOMBARDIA"/>
    <n v="3.0858327550037944E-6"/>
  </r>
  <r>
    <s v="PEGLIO"/>
    <s v="comune.peglio@emarche.it"/>
    <x v="2"/>
    <x v="12"/>
    <n v="735"/>
    <s v=""/>
    <s v="MARCHE"/>
    <n v="1.2259930134744805E-5"/>
  </r>
  <r>
    <s v="PEGOGNAGA"/>
    <s v="pegognaga.mn@legalmail.it"/>
    <x v="1"/>
    <x v="1"/>
    <n v="7244"/>
    <s v=""/>
    <s v="LOMBARDIA"/>
    <n v="1.2083120257971615E-4"/>
  </r>
  <r>
    <s v="PEIA"/>
    <s v="comune.peia@pec.regione.lombardia.it"/>
    <x v="1"/>
    <x v="1"/>
    <n v="1864"/>
    <s v=""/>
    <s v="LOMBARDIA"/>
    <n v="3.109185002879499E-5"/>
  </r>
  <r>
    <s v="PEIO"/>
    <s v="comune@pec.comune.peio.tn.it"/>
    <x v="0"/>
    <x v="18"/>
    <n v="1891"/>
    <s v=""/>
    <s v="TRENTINO-ALTO ADIGE/SÜDTIROL"/>
    <n v="3.1542214809255003E-5"/>
  </r>
  <r>
    <s v="PELAGO"/>
    <s v="comune.pelago@postacert.toscana.it"/>
    <x v="2"/>
    <x v="2"/>
    <n v="7509"/>
    <s v=""/>
    <s v="TOSCANA"/>
    <n v="1.2525144949904592E-4"/>
  </r>
  <r>
    <s v="PELLA"/>
    <s v="pella@postemailcertificata.it"/>
    <x v="1"/>
    <x v="8"/>
    <n v="1038"/>
    <s v=""/>
    <s v="PIEMONTE"/>
    <n v="1.73140237821294E-5"/>
  </r>
  <r>
    <s v="PELLEGRINO PARMENSE"/>
    <s v="protocollo@postacert.comune.pellegrino-parmense.pr.it"/>
    <x v="0"/>
    <x v="15"/>
    <n v="1066"/>
    <s v=""/>
    <s v="EMILIA-ROMAGNA"/>
    <n v="1.7781068739643485E-5"/>
  </r>
  <r>
    <s v="PELLEZZANO"/>
    <s v="protocollo@pec.comune.pellezzano.sa.it"/>
    <x v="4"/>
    <x v="10"/>
    <n v="10580"/>
    <s v=""/>
    <s v="CAMPANIA"/>
    <n v="1.764762732321089E-4"/>
  </r>
  <r>
    <s v="PELLIZZANO"/>
    <s v="comune@pec.comune.pellizzano.tn.it"/>
    <x v="0"/>
    <x v="18"/>
    <n v="811"/>
    <s v=""/>
    <s v="TRENTINO-ALTO ADIGE/SÜDTIROL"/>
    <n v="1.3527623590854472E-5"/>
  </r>
  <r>
    <s v="PELUGO"/>
    <s v="comune@pec.comune.pelugo.tn.it"/>
    <x v="0"/>
    <x v="18"/>
    <n v="379"/>
    <s v=""/>
    <s v="TRENTINO-ALTO ADIGE/SÜDTIROL"/>
    <n v="6.3217871034942603E-6"/>
  </r>
  <r>
    <s v="PENANGO"/>
    <s v="uffici@pec.comune.penango.at.it"/>
    <x v="1"/>
    <x v="8"/>
    <n v="516"/>
    <s v=""/>
    <s v="PIEMONTE"/>
    <n v="8.6069713599024762E-6"/>
  </r>
  <r>
    <s v="PENNA IN TEVERINA"/>
    <s v="comune.pennainteverina@postacert.umbria.it"/>
    <x v="2"/>
    <x v="13"/>
    <n v="1056"/>
    <s v=""/>
    <s v="UMBRIA"/>
    <n v="1.761426696910274E-5"/>
  </r>
  <r>
    <s v="PENNA SAN GIOVANNI"/>
    <s v="pennasangiovanni@pec.it"/>
    <x v="2"/>
    <x v="12"/>
    <n v="1154"/>
    <s v=""/>
    <s v="MARCHE"/>
    <n v="1.9248924320402047E-5"/>
  </r>
  <r>
    <s v="PENNA SANT'ANDREA"/>
    <s v="postacert@pec.comune.pennasantandrea.te.it"/>
    <x v="4"/>
    <x v="4"/>
    <n v="1728"/>
    <s v=""/>
    <s v="ABRUZZO"/>
    <n v="2.8823345949440849E-5"/>
  </r>
  <r>
    <s v="PENNABILLI"/>
    <s v="comune.pennabilli.rn@pec.it"/>
    <x v="0"/>
    <x v="15"/>
    <n v="3017"/>
    <s v=""/>
    <s v="EMILIA-ROMAGNA"/>
    <n v="5.0324094172142965E-5"/>
  </r>
  <r>
    <s v="PENNADOMO"/>
    <s v="servizidemografici@legalmail.it"/>
    <x v="4"/>
    <x v="4"/>
    <n v="311"/>
    <s v=""/>
    <s v="ABRUZZO"/>
    <n v="5.18753506381719E-6"/>
  </r>
  <r>
    <s v="PENNAPIEDIMONTE"/>
    <s v="comune.pennapiedimonte@pec.it"/>
    <x v="4"/>
    <x v="4"/>
    <n v="515"/>
    <s v=""/>
    <s v="ABRUZZO"/>
    <n v="8.590291182848401E-6"/>
  </r>
  <r>
    <s v="PENNE"/>
    <s v="comunepenne.segretariogenerale@servercertificato.it"/>
    <x v="4"/>
    <x v="4"/>
    <n v="12717"/>
    <s v=""/>
    <s v="ABRUZZO"/>
    <n v="2.1212181159666624E-4"/>
  </r>
  <r>
    <s v="PENTONE"/>
    <s v="anagrafe.comunedipentone@pec.it"/>
    <x v="4"/>
    <x v="11"/>
    <n v="2215"/>
    <s v=""/>
    <s v="CALABRIA"/>
    <n v="3.694659217477516E-5"/>
  </r>
  <r>
    <s v="PERANO"/>
    <s v="info@pec.comune.perano.ch.it"/>
    <x v="4"/>
    <x v="4"/>
    <n v="1664"/>
    <s v=""/>
    <s v="ABRUZZO"/>
    <n v="2.7755814617980078E-5"/>
  </r>
  <r>
    <s v="PERAROLO DI CADORE"/>
    <s v="perarolo.bl@cert.ip-veneto.net"/>
    <x v="0"/>
    <x v="0"/>
    <n v="383"/>
    <s v=""/>
    <s v="VENETO"/>
    <n v="6.3885078117105585E-6"/>
  </r>
  <r>
    <s v="PERCA"/>
    <s v="PEC NON ESISTENTE"/>
    <x v="0"/>
    <x v="18"/>
    <n v="1460"/>
    <s v=""/>
    <s v="TRENTINO-ALTO ADIGE/SÜDTIROL"/>
    <n v="2.4353058498948865E-5"/>
  </r>
  <r>
    <s v="PERCILE"/>
    <s v="comune@pec.percilecomune.it"/>
    <x v="2"/>
    <x v="9"/>
    <n v="277"/>
    <s v=""/>
    <s v="LAZIO"/>
    <n v="4.6204090439786548E-6"/>
  </r>
  <r>
    <s v="PERDASDEFOGU"/>
    <s v="protocollo@pec.comunediperdasdefogu.com"/>
    <x v="3"/>
    <x v="3"/>
    <n v="2042"/>
    <s v=""/>
    <s v="SARDEGNA"/>
    <n v="3.4060921544420264E-5"/>
  </r>
  <r>
    <s v="PERDAXIUS"/>
    <s v="protocollo@pec.comune.perdaxius.ci.it"/>
    <x v="3"/>
    <x v="3"/>
    <n v="1475"/>
    <s v=""/>
    <s v="SARDEGNA"/>
    <n v="2.4603261154759982E-5"/>
  </r>
  <r>
    <s v="PERDIFUMO"/>
    <s v="protocollo.perdifumo@asmepec.it"/>
    <x v="4"/>
    <x v="10"/>
    <n v="1768"/>
    <s v=""/>
    <s v="CAMPANIA"/>
    <n v="2.9490553031603833E-5"/>
  </r>
  <r>
    <s v="PERETO"/>
    <s v="info@pec.comune.pereto.aq.it"/>
    <x v="4"/>
    <x v="4"/>
    <n v="739"/>
    <s v=""/>
    <s v="ABRUZZO"/>
    <n v="1.2326650842961104E-5"/>
  </r>
  <r>
    <s v="PERFUGAS"/>
    <s v="protocollo@pec.comuneperfugas.it"/>
    <x v="3"/>
    <x v="3"/>
    <n v="2415"/>
    <s v=""/>
    <s v="SARDEGNA"/>
    <n v="4.0282627585590075E-5"/>
  </r>
  <r>
    <s v="PERGINE VALSUGANA"/>
    <s v="comune.pergine.tn.it@cert.legalmail.it"/>
    <x v="0"/>
    <x v="18"/>
    <n v="20446"/>
    <s v=""/>
    <s v="TRENTINO-ALTO ADIGE/SÜDTIROL"/>
    <n v="3.4104290004760855E-4"/>
  </r>
  <r>
    <s v="PERGOLA"/>
    <s v="protocollo@pec.comune.pergola.pu.it"/>
    <x v="2"/>
    <x v="12"/>
    <n v="6555"/>
    <s v=""/>
    <s v="MARCHE"/>
    <n v="1.0933856058945878E-4"/>
  </r>
  <r>
    <s v="PERINALDO"/>
    <s v="comune.perinaldo@pec.perinaldo.org"/>
    <x v="1"/>
    <x v="17"/>
    <n v="912"/>
    <s v=""/>
    <s v="LIGURIA"/>
    <n v="1.5212321473316003E-5"/>
  </r>
  <r>
    <s v="PERITO"/>
    <s v="sociali.perito@asmepec.it"/>
    <x v="4"/>
    <x v="10"/>
    <n v="1007"/>
    <s v=""/>
    <s v="CAMPANIA"/>
    <n v="1.6796938293453086E-5"/>
  </r>
  <r>
    <s v="PERLEDO"/>
    <s v="comune.perledo@pec.regione.lombardia.it"/>
    <x v="1"/>
    <x v="1"/>
    <n v="1025"/>
    <s v=""/>
    <s v="LOMBARDIA"/>
    <n v="1.709718148042643E-5"/>
  </r>
  <r>
    <s v="PERLETTO"/>
    <s v="perletto@cert.ruparpiemonte.it"/>
    <x v="1"/>
    <x v="8"/>
    <n v="305"/>
    <s v=""/>
    <s v="PIEMONTE"/>
    <n v="5.0874540014927423E-6"/>
  </r>
  <r>
    <s v="PERLO"/>
    <s v="perlo@cert.ruparpiemonte.it"/>
    <x v="1"/>
    <x v="8"/>
    <n v="126"/>
    <s v=""/>
    <s v="PIEMONTE"/>
    <n v="2.1017023088133952E-6"/>
  </r>
  <r>
    <s v="PERLOZ"/>
    <s v="protocollo@pec.comune.perloz.ao.it"/>
    <x v="1"/>
    <x v="19"/>
    <n v="453"/>
    <s v=""/>
    <s v="VALLE D'AOSTA/VALLÉE D'AOSTE"/>
    <n v="7.5561202054957784E-6"/>
  </r>
  <r>
    <s v="PERNUMIA"/>
    <s v="pernumia.pd@cert.ip-veneto.net"/>
    <x v="0"/>
    <x v="0"/>
    <n v="3915"/>
    <s v=""/>
    <s v="VENETO"/>
    <n v="6.5302893166701927E-5"/>
  </r>
  <r>
    <s v="PERO"/>
    <s v="protocollo@comune.pero.mi.legalmail.it"/>
    <x v="1"/>
    <x v="1"/>
    <n v="10291"/>
    <s v=""/>
    <s v="LOMBARDIA"/>
    <n v="1.7165570206348135E-4"/>
  </r>
  <r>
    <s v="PEROSA ARGENTINA"/>
    <s v="protocollo.perosa.argentina@cert.ruparpiemonte.it"/>
    <x v="1"/>
    <x v="8"/>
    <n v="3405"/>
    <s v=""/>
    <s v="PIEMONTE"/>
    <n v="5.6796002869123894E-5"/>
  </r>
  <r>
    <s v="PEROSA CANAVESE"/>
    <s v="comune.perosacanavese@plionpec.it"/>
    <x v="1"/>
    <x v="8"/>
    <n v="556"/>
    <s v=""/>
    <s v="PIEMONTE"/>
    <n v="9.2741784420654583E-6"/>
  </r>
  <r>
    <s v="PERRERO"/>
    <s v="perrero@cert.ruparpiemonte.it"/>
    <x v="1"/>
    <x v="8"/>
    <n v="723"/>
    <s v=""/>
    <s v="PIEMONTE"/>
    <n v="1.2059768010095911E-5"/>
  </r>
  <r>
    <s v="PERSICO DOSIMO"/>
    <s v="comune.persicodosimo@pec.regione.lombardia.it"/>
    <x v="1"/>
    <x v="1"/>
    <n v="3372"/>
    <s v=""/>
    <s v="LOMBARDIA"/>
    <n v="5.6245557026339436E-5"/>
  </r>
  <r>
    <s v="PERTENGO"/>
    <s v="pertengo@pec.it"/>
    <x v="1"/>
    <x v="8"/>
    <n v="321"/>
    <s v=""/>
    <s v="PIEMONTE"/>
    <n v="5.3543368343579351E-6"/>
  </r>
  <r>
    <s v="PERTICA ALTA"/>
    <s v="protocollo@pec.comune.perticaalta.bs.it"/>
    <x v="1"/>
    <x v="1"/>
    <n v="599"/>
    <s v=""/>
    <s v="LOMBARDIA"/>
    <n v="9.9914260553906642E-6"/>
  </r>
  <r>
    <s v="PERTICA BASSA"/>
    <s v="protocollo@pec.comune.perticabassa.bs.it"/>
    <x v="1"/>
    <x v="1"/>
    <n v="686"/>
    <s v=""/>
    <s v="LOMBARDIA"/>
    <n v="1.1442601459095151E-5"/>
  </r>
  <r>
    <s v="PERTOSA"/>
    <s v="anagrafe.pertosa@asmepec.it"/>
    <x v="4"/>
    <x v="10"/>
    <n v="705"/>
    <s v=""/>
    <s v="CAMPANIA"/>
    <n v="1.1759524823122568E-5"/>
  </r>
  <r>
    <s v="PERTUSIO"/>
    <s v="pertusio@cert.ruparpiemonte.it"/>
    <x v="1"/>
    <x v="8"/>
    <n v="773"/>
    <s v=""/>
    <s v="PIEMONTE"/>
    <n v="1.2893776862799638E-5"/>
  </r>
  <r>
    <s v="PERUGIA"/>
    <s v="comune.perugia@postacert.umbria.it"/>
    <x v="2"/>
    <x v="13"/>
    <n v="162449"/>
    <s v=""/>
    <s v="UMBRIA"/>
    <n v="2.709678082257359E-3"/>
  </r>
  <r>
    <s v="PESARO"/>
    <s v="comune.pesaro@emarche.it"/>
    <x v="2"/>
    <x v="12"/>
    <n v="94237"/>
    <s v=""/>
    <s v="COMPRESO"/>
    <n v="1.5718898450448248E-3"/>
  </r>
  <r>
    <s v="PESCAGLIA"/>
    <s v="comune.pescaglia@postacert.toscana.it"/>
    <x v="2"/>
    <x v="2"/>
    <n v="3645"/>
    <s v=""/>
    <s v="TOSCANA"/>
    <n v="6.0799245362101789E-5"/>
  </r>
  <r>
    <s v="PESCANTINA"/>
    <s v="pescantina.vr@cert.ip-veneto.net"/>
    <x v="0"/>
    <x v="0"/>
    <n v="16326"/>
    <s v=""/>
    <s v="VENETO"/>
    <n v="2.7232057058482136E-4"/>
  </r>
  <r>
    <s v="PESCARA"/>
    <s v="protocollo@pec.comune.pescara.it"/>
    <x v="4"/>
    <x v="4"/>
    <n v="117166"/>
    <s v=""/>
    <s v="ABRUZZO"/>
    <n v="1.9543496247177005E-3"/>
  </r>
  <r>
    <s v="PESCAROLO ED UNITI"/>
    <s v="comune.pescaroloeduniti@pec.regione.lombardia.it"/>
    <x v="1"/>
    <x v="1"/>
    <n v="1608"/>
    <s v=""/>
    <s v="LOMBARDIA"/>
    <n v="2.6821724702951901E-5"/>
  </r>
  <r>
    <s v="PESCASSEROLI"/>
    <s v="posta@pec.comune.pescasseroli.aq.it"/>
    <x v="4"/>
    <x v="4"/>
    <n v="2227"/>
    <s v=""/>
    <s v="ABRUZZO"/>
    <n v="3.7146754299424055E-5"/>
  </r>
  <r>
    <s v="PESCATE"/>
    <s v="comunedipescate@pec.comune.pescate.lc.it"/>
    <x v="1"/>
    <x v="1"/>
    <n v="2188"/>
    <s v=""/>
    <s v="LOMBARDIA"/>
    <n v="3.6496227394315147E-5"/>
  </r>
  <r>
    <s v="PESCHE"/>
    <s v="comunedipesche@pec.comune.pesche.is.it"/>
    <x v="4"/>
    <x v="14"/>
    <n v="1577"/>
    <s v=""/>
    <s v="MOLISE"/>
    <n v="2.630463921427559E-5"/>
  </r>
  <r>
    <s v="PESCHICI"/>
    <s v="protocollo.comunepeschici@pec.it"/>
    <x v="4"/>
    <x v="7"/>
    <n v="4197"/>
    <s v=""/>
    <s v="PUGLIA"/>
    <n v="7.0006703095950947E-5"/>
  </r>
  <r>
    <s v="PESCHIERA BORROMEO"/>
    <s v="comune.peschieraborromeo@pec.regione.lombardia.it"/>
    <x v="1"/>
    <x v="1"/>
    <n v="22254"/>
    <s v=""/>
    <s v="LOMBARDIA"/>
    <n v="3.7120066016137535E-4"/>
  </r>
  <r>
    <s v="PESCHIERA DEL GARDA"/>
    <s v="comunepeschieradelgarda@pec.it"/>
    <x v="0"/>
    <x v="0"/>
    <n v="9598"/>
    <s v=""/>
    <s v="VENETO"/>
    <n v="1.6009633936500767E-4"/>
  </r>
  <r>
    <s v="PESCIA"/>
    <s v="comune.pescia@legalmail.it"/>
    <x v="2"/>
    <x v="2"/>
    <n v="19435"/>
    <s v=""/>
    <s v="TOSCANA"/>
    <n v="3.2417924104593919E-4"/>
  </r>
  <r>
    <s v="PESCINA"/>
    <s v="demograficipescina@postecert.it"/>
    <x v="4"/>
    <x v="4"/>
    <n v="4264"/>
    <s v=""/>
    <s v="ABRUZZO"/>
    <n v="7.112427495857394E-5"/>
  </r>
  <r>
    <s v="PESCO SANNITA"/>
    <s v="info@pec.comune.pescosannita.bn.it"/>
    <x v="4"/>
    <x v="10"/>
    <n v="2081"/>
    <s v=""/>
    <s v="CAMPANIA"/>
    <n v="3.4711448449529173E-5"/>
  </r>
  <r>
    <s v="PESCOCOSTANZO"/>
    <s v="comune.pescocostanzo@pec.it"/>
    <x v="4"/>
    <x v="4"/>
    <n v="1161"/>
    <s v=""/>
    <s v="ABRUZZO"/>
    <n v="1.936568555978057E-5"/>
  </r>
  <r>
    <s v="PESCOLANCIANO"/>
    <s v="comunepescolanciano@pec.it"/>
    <x v="4"/>
    <x v="14"/>
    <n v="878"/>
    <s v=""/>
    <s v="MOLISE"/>
    <n v="1.4645195453477469E-5"/>
  </r>
  <r>
    <s v="PESCOPAGANO"/>
    <s v="comune.pescopagano@cert.ruparbasilicata.it"/>
    <x v="4"/>
    <x v="5"/>
    <n v="2022"/>
    <s v=""/>
    <s v="BASILICATA"/>
    <n v="3.3727318003338774E-5"/>
  </r>
  <r>
    <s v="PESCOPENNATARO"/>
    <s v="comune.pescopennataro@pec.leonet.it"/>
    <x v="4"/>
    <x v="14"/>
    <n v="300"/>
    <s v=""/>
    <s v="MOLISE"/>
    <n v="5.0040531162223697E-6"/>
  </r>
  <r>
    <s v="PESCOROCCHIANO"/>
    <s v="info@pec.comune.pescorocchiano.rieti.it"/>
    <x v="2"/>
    <x v="9"/>
    <n v="2211"/>
    <s v=""/>
    <s v="LAZIO"/>
    <n v="3.6879871466558866E-5"/>
  </r>
  <r>
    <s v="PESCOSANSONESCO"/>
    <s v="sindaco@pec.comune.pescosansonesco.pe.it"/>
    <x v="4"/>
    <x v="4"/>
    <n v="517"/>
    <s v=""/>
    <s v="ABRUZZO"/>
    <n v="8.6236515369565497E-6"/>
  </r>
  <r>
    <s v="PESCOSOLIDO"/>
    <s v="comunepescosolido@arcmediapec.it"/>
    <x v="2"/>
    <x v="9"/>
    <n v="1552"/>
    <s v=""/>
    <s v="LAZIO"/>
    <n v="2.5887634787923724E-5"/>
  </r>
  <r>
    <s v="PESSANO CON BORNAGO"/>
    <s v="comune.pessanoconbornago@legalmail.it"/>
    <x v="1"/>
    <x v="1"/>
    <n v="9064"/>
    <s v=""/>
    <s v="LOMBARDIA"/>
    <n v="1.5118912481813186E-4"/>
  </r>
  <r>
    <s v="PESSINA CREMONESE"/>
    <s v="comune.pessinacremonese@pec.regione.lombardia.it"/>
    <x v="1"/>
    <x v="1"/>
    <n v="673"/>
    <s v=""/>
    <s v="LOMBARDIA"/>
    <n v="1.1225759157392182E-5"/>
  </r>
  <r>
    <s v="PESSINETTO"/>
    <s v="pessinetto@cert.ruparpiemonte.it"/>
    <x v="1"/>
    <x v="8"/>
    <n v="607"/>
    <s v=""/>
    <s v="PIEMONTE"/>
    <n v="1.0124867471823261E-5"/>
  </r>
  <r>
    <s v="PETACCIATO"/>
    <s v="comunedipetacciato@pec-leonet.it"/>
    <x v="4"/>
    <x v="14"/>
    <n v="3638"/>
    <s v=""/>
    <s v="MOLISE"/>
    <n v="6.0682484122723266E-5"/>
  </r>
  <r>
    <s v="PETILIA POLICASTRO"/>
    <s v="comune.petiliapolicastro@asmecert.it"/>
    <x v="4"/>
    <x v="11"/>
    <n v="9267"/>
    <s v=""/>
    <s v="CALABRIA"/>
    <n v="1.5457520076010901E-4"/>
  </r>
  <r>
    <s v="PETINA"/>
    <s v="prot.petina@asmepec.it"/>
    <x v="4"/>
    <x v="10"/>
    <n v="1214"/>
    <s v=""/>
    <s v="CAMPANIA"/>
    <n v="2.0249734943646521E-5"/>
  </r>
  <r>
    <s v="PETRALIA SOPRANA"/>
    <s v="protocollo.petraliasoprana@sicurezzapostale.it"/>
    <x v="3"/>
    <x v="6"/>
    <n v="3443"/>
    <s v=""/>
    <s v="SICILIA"/>
    <n v="5.742984959717873E-5"/>
  </r>
  <r>
    <s v="PETRALIA SOTTANA"/>
    <s v="comune.petraliasottana@anutel.it"/>
    <x v="3"/>
    <x v="6"/>
    <n v="2975"/>
    <s v=""/>
    <s v="SICILIA"/>
    <n v="4.9623526735871834E-5"/>
  </r>
  <r>
    <s v="PETRELLA SALTO"/>
    <s v="info@pec.comune.petrellasalto.ri.it"/>
    <x v="2"/>
    <x v="9"/>
    <n v="1212"/>
    <s v=""/>
    <s v="LAZIO"/>
    <n v="2.0216374589538374E-5"/>
  </r>
  <r>
    <s v="PETRELLA TIFERNINA"/>
    <s v="comune.petrellatifernina@pec.leonet.it"/>
    <x v="4"/>
    <x v="14"/>
    <n v="1206"/>
    <s v=""/>
    <s v="MOLISE"/>
    <n v="2.0116293527213927E-5"/>
  </r>
  <r>
    <s v="PETRIANO"/>
    <s v="comune.petriano@emarche.it"/>
    <x v="2"/>
    <x v="12"/>
    <n v="2814"/>
    <s v=""/>
    <s v="MARCHE"/>
    <n v="4.6938018230165828E-5"/>
  </r>
  <r>
    <s v="PETRIOLO"/>
    <s v="anagrafe@pec.comune.petriolo.mc.it"/>
    <x v="2"/>
    <x v="12"/>
    <n v="1977"/>
    <s v=""/>
    <s v="MARCHE"/>
    <n v="3.2976710035905414E-5"/>
  </r>
  <r>
    <s v="PETRITOLI"/>
    <s v="comune.petritoli.sindaco@emarche.it "/>
    <x v="2"/>
    <x v="12"/>
    <n v="2440"/>
    <s v=""/>
    <s v="MARCHE"/>
    <n v="4.0699632011941938E-5"/>
  </r>
  <r>
    <s v="PETRIZZI"/>
    <s v="protocollo.petrizzi@asmepec.it"/>
    <x v="4"/>
    <x v="11"/>
    <n v="1167"/>
    <s v=""/>
    <s v="CALABRIA"/>
    <n v="1.9465766622105018E-5"/>
  </r>
  <r>
    <s v="PETRONÀ"/>
    <s v="segreteria.petrona@asmepec.it"/>
    <x v="4"/>
    <x v="11"/>
    <n v="2685"/>
    <s v=""/>
    <s v="CALABRIA"/>
    <n v="4.4786275390190206E-5"/>
  </r>
  <r>
    <s v="PETROSINO"/>
    <s v="protocollo@pec.comune.petrosino.tp.it"/>
    <x v="3"/>
    <x v="6"/>
    <n v="7760"/>
    <s v=""/>
    <s v="SICILIA"/>
    <n v="1.2943817393961863E-4"/>
  </r>
  <r>
    <s v="PETRURO IRPINO"/>
    <s v="comune.petruroirpino@legalmail.it"/>
    <x v="4"/>
    <x v="10"/>
    <n v="341"/>
    <s v=""/>
    <s v="CAMPANIA"/>
    <n v="5.687940375439427E-6"/>
  </r>
  <r>
    <s v="PETTENASCO"/>
    <s v="pettenasco@cert.ruparpiemonte.it"/>
    <x v="1"/>
    <x v="8"/>
    <n v="1368"/>
    <s v=""/>
    <s v="PIEMONTE"/>
    <n v="2.2818482209974005E-5"/>
  </r>
  <r>
    <s v="PETTINENGO"/>
    <s v="pettinengo@pec.ptbiellese.it"/>
    <x v="1"/>
    <x v="8"/>
    <n v="1624"/>
    <s v=""/>
    <s v="PIEMONTE"/>
    <n v="2.7088607535817094E-5"/>
  </r>
  <r>
    <s v="PETTINEO"/>
    <s v="posta@pec.comune.pettineo.me.it"/>
    <x v="3"/>
    <x v="6"/>
    <n v="1433"/>
    <s v=""/>
    <s v="SICILIA"/>
    <n v="2.3902693718488852E-5"/>
  </r>
  <r>
    <s v="PETTORANELLO DEL MOLISE"/>
    <s v="comune.pettoranello.is@pec.it"/>
    <x v="4"/>
    <x v="14"/>
    <n v="459"/>
    <s v=""/>
    <s v="MOLISE"/>
    <n v="7.6562012678202262E-6"/>
  </r>
  <r>
    <s v="PETTORANO SUL GIZIO"/>
    <s v="comunepettoranosulgizio@pec.it"/>
    <x v="4"/>
    <x v="4"/>
    <n v="1363"/>
    <s v=""/>
    <s v="ABRUZZO"/>
    <n v="2.2735081324703633E-5"/>
  </r>
  <r>
    <s v="PETTORAZZA GRIMANI"/>
    <s v="protocollo.comune.pettorazza.ro.it@pecveneto.it"/>
    <x v="0"/>
    <x v="0"/>
    <n v="1669"/>
    <s v=""/>
    <s v="VENETO"/>
    <n v="2.783921550325045E-5"/>
  </r>
  <r>
    <s v="PEVERAGNO"/>
    <s v="comune.peveragno@legalmail.it"/>
    <x v="1"/>
    <x v="8"/>
    <n v="5481"/>
    <s v=""/>
    <s v="PIEMONTE"/>
    <n v="9.1424050433382687E-5"/>
  </r>
  <r>
    <s v="PEZZANA"/>
    <s v="comune.pezzana@pec.it"/>
    <x v="1"/>
    <x v="8"/>
    <n v="1346"/>
    <s v=""/>
    <s v="PIEMONTE"/>
    <n v="2.2451518314784365E-5"/>
  </r>
  <r>
    <s v="PEZZAZE"/>
    <s v="protocollo@pec.comune.pezzaze.bs.it"/>
    <x v="1"/>
    <x v="1"/>
    <n v="1586"/>
    <s v=""/>
    <s v="LOMBARDIA"/>
    <n v="2.645476080776226E-5"/>
  </r>
  <r>
    <s v="PEZZOLO VALLE UZZONE"/>
    <s v="comune.pezzolo.cn@legalmail.it"/>
    <x v="1"/>
    <x v="8"/>
    <n v="354"/>
    <s v=""/>
    <s v="PIEMONTE"/>
    <n v="5.9047826771423959E-6"/>
  </r>
  <r>
    <s v="PIACENZA"/>
    <s v="u.elettorale@cert.comune.piacenza.it"/>
    <x v="0"/>
    <x v="15"/>
    <n v="100311"/>
    <s v=""/>
    <s v="EMILIA-ROMAGNA"/>
    <n v="1.6732052404712736E-3"/>
  </r>
  <r>
    <s v="PIACENZA D'ADIGE"/>
    <s v="anagrafe@pec.comune.piacenza-d-adige.pd.it"/>
    <x v="0"/>
    <x v="0"/>
    <n v="1379"/>
    <s v=""/>
    <s v="VENETO"/>
    <n v="2.3001964157568825E-5"/>
  </r>
  <r>
    <s v="PIADENA"/>
    <s v="PEC NON ESISTENTE"/>
    <x v="1"/>
    <x v="1"/>
    <n v="3580"/>
    <s v=""/>
    <s v="LOMBARDIA"/>
    <n v="5.9715033853586946E-5"/>
  </r>
  <r>
    <s v="PIAGGINE"/>
    <s v="protocollo@pec.comune.piaggine.sa.it"/>
    <x v="4"/>
    <x v="10"/>
    <n v="1447"/>
    <s v=""/>
    <s v="CAMPANIA"/>
    <n v="2.4136216197245898E-5"/>
  </r>
  <r>
    <s v="PIAN CAMUNO"/>
    <s v="protocollo@pec.comune.piancamuno.bs.it"/>
    <x v="1"/>
    <x v="1"/>
    <n v="4400"/>
    <s v=""/>
    <s v="LOMBARDIA"/>
    <n v="7.3392779037928085E-5"/>
  </r>
  <r>
    <s v="PIANA CRIXIA"/>
    <s v="protocollo@pec.comune.pianacrixia.sv.it"/>
    <x v="1"/>
    <x v="17"/>
    <n v="857"/>
    <s v=""/>
    <s v="LIGURIA"/>
    <n v="1.4294911735341903E-5"/>
  </r>
  <r>
    <s v="PIANA DEGLI ALBANESI"/>
    <s v="protocollo@pec.pianalbanesi.it"/>
    <x v="3"/>
    <x v="6"/>
    <n v="6010"/>
    <s v=""/>
    <s v="SICILIA"/>
    <n v="1.0024786409498814E-4"/>
  </r>
  <r>
    <s v="PIANA DI MONTE VERNA"/>
    <s v="protocollo@pec.monteverna.it"/>
    <x v="4"/>
    <x v="10"/>
    <n v="2382"/>
    <s v=""/>
    <s v="CAMPANIA"/>
    <n v="3.9732181742805618E-5"/>
  </r>
  <r>
    <s v="PIANCASTAGNAIO"/>
    <s v="comune.piancastagnaio@postacert.toscana.it"/>
    <x v="2"/>
    <x v="2"/>
    <n v="4176"/>
    <s v=""/>
    <s v="TOSCANA"/>
    <n v="6.9656419377815378E-5"/>
  </r>
  <r>
    <s v="PIANCOGNO"/>
    <s v="protocollo@pec.comune.piancogno.bs.it"/>
    <x v="1"/>
    <x v="1"/>
    <n v="4679"/>
    <s v=""/>
    <s v="LOMBARDIA"/>
    <n v="7.8046548436014896E-5"/>
  </r>
  <r>
    <s v="PIANDIMELETO"/>
    <s v="comune.piandimeleto@emarche.it"/>
    <x v="2"/>
    <x v="12"/>
    <n v="2146"/>
    <s v=""/>
    <s v="MARCHE"/>
    <n v="3.5795659958044016E-5"/>
  </r>
  <r>
    <s v="PIANE CRATI"/>
    <s v="protocollo@pec.comunepianecrati.it"/>
    <x v="4"/>
    <x v="11"/>
    <n v="1414"/>
    <s v=""/>
    <s v="CALABRIA"/>
    <n v="2.3585770354461437E-5"/>
  </r>
  <r>
    <s v="PIANELLA"/>
    <s v="protocollo@pec.comune.pianella.pe.it"/>
    <x v="4"/>
    <x v="4"/>
    <n v="8437"/>
    <s v=""/>
    <s v="ABRUZZO"/>
    <n v="1.407306538052271E-4"/>
  </r>
  <r>
    <s v="PIANELLO DEL LARIO"/>
    <s v="comune.pianellodellario@pec.provincia.como.it"/>
    <x v="1"/>
    <x v="1"/>
    <n v="1041"/>
    <s v=""/>
    <s v="LOMBARDIA"/>
    <n v="1.7364064313291622E-5"/>
  </r>
  <r>
    <s v="PIANELLO VAL TIDONE"/>
    <s v="comunepianellovaltidone@pec.it"/>
    <x v="0"/>
    <x v="15"/>
    <n v="2290"/>
    <s v=""/>
    <s v="EMILIA-ROMAGNA"/>
    <n v="3.8197605453830755E-5"/>
  </r>
  <r>
    <s v="PIANENGO"/>
    <s v="comune.pianengo@mailcert.cremasconline.it"/>
    <x v="1"/>
    <x v="1"/>
    <n v="2561"/>
    <s v=""/>
    <s v="LOMBARDIA"/>
    <n v="4.2717933435484964E-5"/>
  </r>
  <r>
    <s v="PIANEZZA"/>
    <s v="comune.pianezza@pec.it"/>
    <x v="1"/>
    <x v="8"/>
    <n v="14169"/>
    <s v=""/>
    <s v="PIEMONTE"/>
    <n v="2.363414286791825E-4"/>
  </r>
  <r>
    <s v="PIANEZZE"/>
    <s v="protocollo.pianezze.vi@cert.ip-veneto.net "/>
    <x v="0"/>
    <x v="0"/>
    <n v="2060"/>
    <s v=""/>
    <s v="VENETO"/>
    <n v="3.4361164731393604E-5"/>
  </r>
  <r>
    <s v="PIANFEI"/>
    <s v="pianfei@cert.ruparpiemonte.it"/>
    <x v="1"/>
    <x v="8"/>
    <n v="2222"/>
    <s v=""/>
    <s v="PIEMONTE"/>
    <n v="3.7063353414153683E-5"/>
  </r>
  <r>
    <s v="PIANICO"/>
    <s v="comune.pianico@pec.regione.lombardia.it"/>
    <x v="1"/>
    <x v="1"/>
    <n v="1512"/>
    <s v=""/>
    <s v="LOMBARDIA"/>
    <n v="2.5220427705760744E-5"/>
  </r>
  <r>
    <s v="PIANIGA"/>
    <s v="segreteria@comune.pianiga.ve.legalmail.it"/>
    <x v="0"/>
    <x v="0"/>
    <n v="11968"/>
    <s v=""/>
    <s v="VENETO"/>
    <n v="1.9962835898316441E-4"/>
  </r>
  <r>
    <s v="PIANO DI SORRENTO"/>
    <s v="settore1@pec.comune.pianodisorrento.na.it"/>
    <x v="4"/>
    <x v="10"/>
    <n v="12991"/>
    <s v=""/>
    <s v="CAMPANIA"/>
    <n v="2.1669218010948269E-4"/>
  </r>
  <r>
    <s v="PIANOPOLI"/>
    <s v="segretario.pianopoli@asmepec.it"/>
    <x v="4"/>
    <x v="11"/>
    <n v="2559"/>
    <s v=""/>
    <s v="CALABRIA"/>
    <n v="4.2684573081376814E-5"/>
  </r>
  <r>
    <s v="PIANORO"/>
    <s v="comune.pianoro@cert.provincia.bo.it"/>
    <x v="0"/>
    <x v="15"/>
    <n v="16890"/>
    <s v=""/>
    <s v="EMILIA-ROMAGNA"/>
    <n v="2.817281904433194E-4"/>
  </r>
  <r>
    <s v="PIANSANO"/>
    <s v="comunepiansano@legalmail.it"/>
    <x v="2"/>
    <x v="9"/>
    <n v="2147"/>
    <s v=""/>
    <s v="LAZIO"/>
    <n v="3.5812340135098095E-5"/>
  </r>
  <r>
    <s v="PIANTEDO"/>
    <s v="protocollo.piantedo@cert.provincia.so.it"/>
    <x v="1"/>
    <x v="1"/>
    <n v="1321"/>
    <s v=""/>
    <s v="LOMBARDIA"/>
    <n v="2.2034513888432502E-5"/>
  </r>
  <r>
    <s v="PIARIO"/>
    <s v="comune.piario@pec.regione.lombardia.it"/>
    <x v="1"/>
    <x v="1"/>
    <n v="1109"/>
    <s v=""/>
    <s v="LOMBARDIA"/>
    <n v="1.8498316352968694E-5"/>
  </r>
  <r>
    <s v="PIASCO"/>
    <s v="piasco@cert.ruparpiemonte.it"/>
    <x v="1"/>
    <x v="8"/>
    <n v="2821"/>
    <s v=""/>
    <s v="PIEMONTE"/>
    <n v="4.705477946954435E-5"/>
  </r>
  <r>
    <s v="PIATEDA"/>
    <s v="protocollo.piateda@cert.provincia.so.it"/>
    <x v="1"/>
    <x v="1"/>
    <n v="2309"/>
    <s v=""/>
    <s v="LOMBARDIA"/>
    <n v="3.8514528817858173E-5"/>
  </r>
  <r>
    <s v="PIATTO"/>
    <s v="piatto@pec.ptbiellese.it"/>
    <x v="1"/>
    <x v="8"/>
    <n v="547"/>
    <s v=""/>
    <s v="PIEMONTE"/>
    <n v="9.1240568485787867E-6"/>
  </r>
  <r>
    <s v="PIAZZA AL SERCHIO"/>
    <s v="comune.piazzaalserchio@postacert.toscana.it"/>
    <x v="2"/>
    <x v="2"/>
    <n v="2458"/>
    <s v=""/>
    <s v="TOSCANA"/>
    <n v="4.0999875198915285E-5"/>
  </r>
  <r>
    <s v="PIAZZA ARMERINA"/>
    <s v="demografici@pec.comunepiazzaarmerina.it"/>
    <x v="3"/>
    <x v="6"/>
    <n v="22196"/>
    <s v=""/>
    <s v="SICILIA"/>
    <n v="3.7023320989223904E-4"/>
  </r>
  <r>
    <s v="PIAZZA BREMBANA"/>
    <s v="comune.piazzabrembana@pec.regione.lombardia.it"/>
    <x v="1"/>
    <x v="1"/>
    <n v="1235"/>
    <s v=""/>
    <s v="LOMBARDIA"/>
    <n v="2.0600018661782087E-5"/>
  </r>
  <r>
    <s v="PIAZZATORRE"/>
    <s v="comune.piazzatorre@pec.regione.lombardia.it"/>
    <x v="1"/>
    <x v="1"/>
    <n v="437"/>
    <s v=""/>
    <s v="LOMBARDIA"/>
    <n v="7.2892373726305848E-6"/>
  </r>
  <r>
    <s v="PIAZZOLA SUL BRENTA"/>
    <s v="piazzolasulbrenta.pd@cert.ip-veneto.net"/>
    <x v="0"/>
    <x v="0"/>
    <n v="11130"/>
    <s v=""/>
    <s v="VENETO"/>
    <n v="1.8565037061184992E-4"/>
  </r>
  <r>
    <s v="PIAZZOLO"/>
    <s v="comune.piazzolo@pec.regione.lombardia.it"/>
    <x v="1"/>
    <x v="1"/>
    <n v="84"/>
    <s v=""/>
    <s v="LOMBARDIA"/>
    <n v="1.4011348725422634E-6"/>
  </r>
  <r>
    <s v="PICCIANO"/>
    <s v="comunepicciano@legalmail.it"/>
    <x v="4"/>
    <x v="4"/>
    <n v="1338"/>
    <s v=""/>
    <s v="ABRUZZO"/>
    <n v="2.231807689835177E-5"/>
  </r>
  <r>
    <s v="PICERNO"/>
    <s v="protocollo@pec.comune.picerno.pz.it"/>
    <x v="4"/>
    <x v="5"/>
    <n v="6080"/>
    <s v=""/>
    <s v="BASILICATA"/>
    <n v="1.0141547648877335E-4"/>
  </r>
  <r>
    <s v="PICINISCO"/>
    <s v="info@comunepiciniscopec.it"/>
    <x v="2"/>
    <x v="9"/>
    <n v="1255"/>
    <s v=""/>
    <s v="LAZIO"/>
    <n v="2.093362220286358E-5"/>
  </r>
  <r>
    <s v="PICO"/>
    <s v="protocollo@pec.comunedipico.it"/>
    <x v="2"/>
    <x v="9"/>
    <n v="3004"/>
    <s v=""/>
    <s v="LAZIO"/>
    <n v="5.0107251870439991E-5"/>
  </r>
  <r>
    <s v="PIEA"/>
    <s v="piea@cert.ruparpiemonte.it"/>
    <x v="1"/>
    <x v="8"/>
    <n v="612"/>
    <s v=""/>
    <s v="PIEMONTE"/>
    <n v="1.0208268357093633E-5"/>
  </r>
  <r>
    <s v="PIEDICAVALLO"/>
    <s v="piedicavallo@pec.ptbiellese.it"/>
    <x v="1"/>
    <x v="8"/>
    <n v="203"/>
    <s v=""/>
    <s v="PIEMONTE"/>
    <n v="3.3860759419771367E-6"/>
  </r>
  <r>
    <s v="PIEDIMONTE ETNEO"/>
    <s v="protocollo.generale@piedimontepec.e-etna.it"/>
    <x v="3"/>
    <x v="6"/>
    <n v="4079"/>
    <s v=""/>
    <s v="SICILIA"/>
    <n v="6.8038442203570149E-5"/>
  </r>
  <r>
    <s v="PIEDIMONTE MATESE"/>
    <s v="comune.piedimontematese@asmepec.it"/>
    <x v="4"/>
    <x v="10"/>
    <n v="11504"/>
    <s v=""/>
    <s v="CAMPANIA"/>
    <n v="1.9188875683007379E-4"/>
  </r>
  <r>
    <s v="PIEDIMONTE SAN GERMANO"/>
    <s v="protocollopiedimontesg@pec.it"/>
    <x v="2"/>
    <x v="9"/>
    <n v="6036"/>
    <s v=""/>
    <s v="LAZIO"/>
    <n v="1.0068154869839407E-4"/>
  </r>
  <r>
    <s v="PIEDIMULERA"/>
    <s v="piedimulera@postemailcertificata.it"/>
    <x v="1"/>
    <x v="8"/>
    <n v="1559"/>
    <s v=""/>
    <s v="PIEMONTE"/>
    <n v="2.6004396027302247E-5"/>
  </r>
  <r>
    <s v="PIEGARO"/>
    <s v="comune.piegaro@postacert.umbria.it"/>
    <x v="2"/>
    <x v="13"/>
    <n v="3799"/>
    <s v=""/>
    <s v="UMBRIA"/>
    <n v="6.3367992628429273E-5"/>
  </r>
  <r>
    <s v="PIENZA"/>
    <s v="comune.pienza@pec.consorzioterrecablate.it"/>
    <x v="2"/>
    <x v="2"/>
    <n v="2141"/>
    <s v=""/>
    <s v="TOSCANA"/>
    <n v="3.5712259072773643E-5"/>
  </r>
  <r>
    <s v="PIERANICA"/>
    <s v="anagrafe.comune.pieranica@pec.regione.lombardia.it"/>
    <x v="1"/>
    <x v="1"/>
    <n v="1152"/>
    <s v=""/>
    <s v="LOMBARDIA"/>
    <n v="1.92155639662939E-5"/>
  </r>
  <r>
    <s v="PIETRA DE' GIORGI"/>
    <s v="PEC NON ESISTENTE"/>
    <x v="1"/>
    <x v="1"/>
    <n v="915"/>
    <s v=""/>
    <s v="LOMBARDIA"/>
    <n v="1.5262362004478227E-5"/>
  </r>
  <r>
    <s v="PIETRA LIGURE"/>
    <s v="protocollo@pec.comunepietraligure.it"/>
    <x v="1"/>
    <x v="17"/>
    <n v="8880"/>
    <s v=""/>
    <s v="LIGURIA"/>
    <n v="1.4811997224018213E-4"/>
  </r>
  <r>
    <s v="PIETRA MARAZZI"/>
    <s v="info@pec.comune.pietramarazzi.al.it"/>
    <x v="1"/>
    <x v="8"/>
    <n v="900"/>
    <s v=""/>
    <s v="PIEMONTE"/>
    <n v="1.5012159348667109E-5"/>
  </r>
  <r>
    <s v="PIETRABBONDANTE"/>
    <s v="pietrabbondante@pec.it"/>
    <x v="4"/>
    <x v="14"/>
    <n v="826"/>
    <s v=""/>
    <s v="MOLISE"/>
    <n v="1.3777826246665591E-5"/>
  </r>
  <r>
    <s v="PIETRABRUNA"/>
    <s v="comunepietrabruna@legalmail.it"/>
    <x v="1"/>
    <x v="17"/>
    <n v="541"/>
    <s v=""/>
    <s v="LIGURIA"/>
    <n v="9.023975786254339E-6"/>
  </r>
  <r>
    <s v="PIETRACAMELA"/>
    <s v="postacert@pec.comune.pietracamela.te.it"/>
    <x v="4"/>
    <x v="4"/>
    <n v="304"/>
    <s v=""/>
    <s v="ABRUZZO"/>
    <n v="5.0707738244386679E-6"/>
  </r>
  <r>
    <s v="PIETRACATELLA"/>
    <s v="comune.pietracatella@pec.it"/>
    <x v="4"/>
    <x v="14"/>
    <n v="1433"/>
    <s v=""/>
    <s v="MOLISE"/>
    <n v="2.3902693718488852E-5"/>
  </r>
  <r>
    <s v="PIETRACUPA"/>
    <s v="comunedipietracupa@postecert.it"/>
    <x v="4"/>
    <x v="14"/>
    <n v="228"/>
    <s v=""/>
    <s v="MOLISE"/>
    <n v="3.8030803683290007E-6"/>
  </r>
  <r>
    <s v="PIETRADEFUSI"/>
    <s v="comune.pietradefusi@asmepec.it"/>
    <x v="4"/>
    <x v="10"/>
    <n v="2375"/>
    <s v=""/>
    <s v="CAMPANIA"/>
    <n v="3.9615420503427095E-5"/>
  </r>
  <r>
    <s v="PIETRAFERRAZZANA"/>
    <s v="comune.pietraferrazzana@pec.it"/>
    <x v="4"/>
    <x v="4"/>
    <n v="128"/>
    <s v=""/>
    <s v="ABRUZZO"/>
    <n v="2.1350626629215443E-6"/>
  </r>
  <r>
    <s v="PIETRAFITTA"/>
    <s v="comune.pietrafitta.cs@pec.it"/>
    <x v="4"/>
    <x v="11"/>
    <n v="1377"/>
    <s v=""/>
    <s v="CALABRIA"/>
    <n v="2.2968603803460675E-5"/>
  </r>
  <r>
    <s v="PIETRAGALLA"/>
    <s v="protocollo@pec.comune.pietragalla.pz.it"/>
    <x v="4"/>
    <x v="5"/>
    <n v="4267"/>
    <s v=""/>
    <s v="BASILICATA"/>
    <n v="7.1174315489736176E-5"/>
  </r>
  <r>
    <s v="PIETRALUNGA"/>
    <s v="comune.pietralunga@postacert.umbria.it"/>
    <x v="2"/>
    <x v="13"/>
    <n v="2182"/>
    <s v=""/>
    <s v="UMBRIA"/>
    <n v="3.6396146331990702E-5"/>
  </r>
  <r>
    <s v="PIETRAMELARA"/>
    <s v="protocollo.pietramelara@pec.it"/>
    <x v="4"/>
    <x v="10"/>
    <n v="4657"/>
    <s v=""/>
    <s v="CAMPANIA"/>
    <n v="7.7679584540825248E-5"/>
  </r>
  <r>
    <s v="PIETRAMONTECORVINO"/>
    <s v="protocollo@pec.comune.pietramontecorvino.fg.it"/>
    <x v="4"/>
    <x v="7"/>
    <n v="2745"/>
    <s v=""/>
    <s v="PUGLIA"/>
    <n v="4.5787086013434684E-5"/>
  </r>
  <r>
    <s v="PIETRANICO"/>
    <s v="comune.pietranico@pec.it"/>
    <x v="4"/>
    <x v="4"/>
    <n v="509"/>
    <s v=""/>
    <s v="ABRUZZO"/>
    <n v="8.4902101205239533E-6"/>
  </r>
  <r>
    <s v="PIETRAPAOLA"/>
    <s v="protocollogenerale.pietrapaola@asmepec.it"/>
    <x v="4"/>
    <x v="11"/>
    <n v="1173"/>
    <s v=""/>
    <s v="CALABRIA"/>
    <n v="1.9565847684429466E-5"/>
  </r>
  <r>
    <s v="PIETRAPERTOSA"/>
    <s v="comunepietrapertosa.protocollo@pec.it"/>
    <x v="4"/>
    <x v="5"/>
    <n v="1108"/>
    <s v=""/>
    <s v="BASILICATA"/>
    <n v="1.8481636175914619E-5"/>
  </r>
  <r>
    <s v="PIETRAPERZIA"/>
    <s v="pietraperzia.ced@pec.it"/>
    <x v="3"/>
    <x v="6"/>
    <n v="7227"/>
    <s v=""/>
    <s v="SICILIA"/>
    <n v="1.2054763956979689E-4"/>
  </r>
  <r>
    <s v="PIETRAPORZIO"/>
    <s v="pietraporzio@cert.legalmail.it"/>
    <x v="1"/>
    <x v="8"/>
    <n v="91"/>
    <s v=""/>
    <s v="PIEMONTE"/>
    <n v="1.5178961119207855E-6"/>
  </r>
  <r>
    <s v="PIETRAROJA"/>
    <s v="pietraroja@pec.cstsannio.it"/>
    <x v="4"/>
    <x v="10"/>
    <n v="587"/>
    <s v=""/>
    <s v="CAMPANIA"/>
    <n v="9.7912639307417705E-6"/>
  </r>
  <r>
    <s v="PIETRARUBBIA"/>
    <s v="comune.pietrarubbia@emarche.it"/>
    <x v="2"/>
    <x v="12"/>
    <n v="689"/>
    <s v=""/>
    <s v="MARCHE"/>
    <n v="1.1492641990257375E-5"/>
  </r>
  <r>
    <s v="PIETRASANTA"/>
    <s v="comune.pietrasanta@postacert.toscana.it"/>
    <x v="2"/>
    <x v="2"/>
    <n v="24179"/>
    <s v=""/>
    <s v="TOSCANA"/>
    <n v="4.0331000099046892E-4"/>
  </r>
  <r>
    <s v="PIETRASTORNINA"/>
    <s v="comune.pietrastornina@asmepec.it"/>
    <x v="4"/>
    <x v="10"/>
    <n v="1568"/>
    <s v=""/>
    <s v="CAMPANIA"/>
    <n v="2.6154517620788917E-5"/>
  </r>
  <r>
    <s v="PIETRAVAIRANO"/>
    <s v="servammpietravairano@asmepec.it"/>
    <x v="4"/>
    <x v="10"/>
    <n v="3018"/>
    <s v=""/>
    <s v="CAMPANIA"/>
    <n v="5.0340774349197037E-5"/>
  </r>
  <r>
    <s v="PIETRELCINA"/>
    <s v="pietrelcina@pec.cstsannio.it"/>
    <x v="4"/>
    <x v="10"/>
    <n v="3081"/>
    <s v=""/>
    <s v="CAMPANIA"/>
    <n v="5.1391625503603736E-5"/>
  </r>
  <r>
    <s v="PIEVE A NIEVOLE"/>
    <s v="comune.pieve-a-nievole@postacert.toscana.it"/>
    <x v="2"/>
    <x v="2"/>
    <n v="9460"/>
    <s v=""/>
    <s v="TOSCANA"/>
    <n v="1.577944749315454E-4"/>
  </r>
  <r>
    <s v="PIEVE ALBIGNOLA"/>
    <s v="comune.pievealbignola@pec.provincia.pv.it"/>
    <x v="1"/>
    <x v="1"/>
    <n v="916"/>
    <s v=""/>
    <s v="LOMBARDIA"/>
    <n v="1.5279042181532302E-5"/>
  </r>
  <r>
    <s v="PIEVE DEL CAIRO"/>
    <s v="comunepievedelcairo@pec.it"/>
    <x v="1"/>
    <x v="1"/>
    <n v="2108"/>
    <s v=""/>
    <s v="LOMBARDIA"/>
    <n v="3.5161813229989186E-5"/>
  </r>
  <r>
    <s v="PIEVE DI BONO-PREZZO"/>
    <s v="comune@pec.comune.pievedibono-prezzo.tn.it"/>
    <x v="0"/>
    <x v="18"/>
    <n v="1541"/>
    <s v=""/>
    <s v="TRENTINO-ALTO ADIGE/SÜDTIROL"/>
    <n v="2.5704152840328904E-5"/>
  </r>
  <r>
    <s v="PIEVE DI CADORE"/>
    <s v="pievedicadore.bl@cert.ip-veneto.net"/>
    <x v="0"/>
    <x v="0"/>
    <n v="3956"/>
    <s v=""/>
    <s v="VENETO"/>
    <n v="6.5986780425918986E-5"/>
  </r>
  <r>
    <s v="PIEVE DI CENTO"/>
    <s v="comune.pievedicento@cert.provincia.bo.it"/>
    <x v="0"/>
    <x v="15"/>
    <n v="6895"/>
    <s v=""/>
    <s v="EMILIA-ROMAGNA"/>
    <n v="1.1500982078784413E-4"/>
  </r>
  <r>
    <s v="PIEVE DI SOLIGO"/>
    <s v="segreteria@pec.comune.pievedisoligo.tv.it"/>
    <x v="0"/>
    <x v="0"/>
    <n v="12057"/>
    <s v=""/>
    <s v="VENETO"/>
    <n v="2.0111289474097704E-4"/>
  </r>
  <r>
    <s v="PIEVE DI TECO"/>
    <s v="comune.pievediteco@postecert.it"/>
    <x v="1"/>
    <x v="17"/>
    <n v="1400"/>
    <s v=""/>
    <s v="LIGURIA"/>
    <n v="2.3352247875704391E-5"/>
  </r>
  <r>
    <s v="PIEVE D'OLMI"/>
    <s v="comune.pievedolmi@pec.regione.lombardia.it"/>
    <x v="1"/>
    <x v="1"/>
    <n v="1295"/>
    <s v=""/>
    <s v="LOMBARDIA"/>
    <n v="2.1600829285026561E-5"/>
  </r>
  <r>
    <s v="PIEVE EMANUELE"/>
    <s v="protocollo.pieveemanuele@legalmail.it"/>
    <x v="1"/>
    <x v="1"/>
    <n v="14868"/>
    <s v=""/>
    <s v="LOMBARDIA"/>
    <n v="2.4800087243998062E-4"/>
  </r>
  <r>
    <s v="PIEVE FISSIRAGA"/>
    <s v="pievefissiraga@cert.elaus2002.net"/>
    <x v="1"/>
    <x v="1"/>
    <n v="1604"/>
    <s v=""/>
    <s v="LOMBARDIA"/>
    <n v="2.6755003994735604E-5"/>
  </r>
  <r>
    <s v="PIEVE FOSCIANA"/>
    <s v="comune.pievefosciana@postacert.toscana.it"/>
    <x v="2"/>
    <x v="2"/>
    <n v="2418"/>
    <s v=""/>
    <s v="TOSCANA"/>
    <n v="4.0332668116752297E-5"/>
  </r>
  <r>
    <s v="PIEVE LIGURE"/>
    <s v="comune.pieveligure@pec.it"/>
    <x v="1"/>
    <x v="17"/>
    <n v="2582"/>
    <s v=""/>
    <s v="LIGURIA"/>
    <n v="4.3068217153620526E-5"/>
  </r>
  <r>
    <s v="PIEVE PORTO MORONE"/>
    <s v="comune.pieveportomorone@pec.regione.lombardia.it"/>
    <x v="1"/>
    <x v="1"/>
    <n v="2788"/>
    <s v=""/>
    <s v="LOMBARDIA"/>
    <n v="4.6504333626759886E-5"/>
  </r>
  <r>
    <s v="PIEVE SAN GIACOMO"/>
    <s v="comune.pievesangiacomo@pec.regione.lombardia.it"/>
    <x v="1"/>
    <x v="1"/>
    <n v="1624"/>
    <s v=""/>
    <s v="LOMBARDIA"/>
    <n v="2.7088607535817094E-5"/>
  </r>
  <r>
    <s v="PIEVE SANTO STEFANO"/>
    <s v="protocollo.pievesantostefano@postacert.toscana.it"/>
    <x v="2"/>
    <x v="2"/>
    <n v="3190"/>
    <s v=""/>
    <s v="TOSCANA"/>
    <n v="5.3209764802497861E-5"/>
  </r>
  <r>
    <s v="PIEVE TESINO"/>
    <s v="comune@pec.comune.pievetesino.tn.it"/>
    <x v="0"/>
    <x v="18"/>
    <n v="681"/>
    <s v=""/>
    <s v="TRENTINO-ALTO ADIGE/SÜDTIROL"/>
    <n v="1.1359200573824779E-5"/>
  </r>
  <r>
    <s v="PIEVE TORINA"/>
    <s v="comune.pievetorina.mc@legalmail.it"/>
    <x v="2"/>
    <x v="12"/>
    <n v="1483"/>
    <s v=""/>
    <s v="MARCHE"/>
    <n v="2.4736702571192581E-5"/>
  </r>
  <r>
    <s v="PIEVE VERGONTE"/>
    <s v="pievevergonte@pec.it"/>
    <x v="1"/>
    <x v="8"/>
    <n v="2644"/>
    <s v=""/>
    <s v="PIEMONTE"/>
    <n v="4.4102388130973147E-5"/>
  </r>
  <r>
    <s v="PIEVEPELAGO"/>
    <s v="comune@cert.comune.pievepelago.mo.it"/>
    <x v="0"/>
    <x v="15"/>
    <n v="2241"/>
    <s v=""/>
    <s v="EMILIA-ROMAGNA"/>
    <n v="3.7380276778181101E-5"/>
  </r>
  <r>
    <s v="PIGLIO"/>
    <s v="info@pec.comune.piglio.fr.it"/>
    <x v="2"/>
    <x v="9"/>
    <n v="4657"/>
    <s v=""/>
    <s v="LAZIO"/>
    <n v="7.7679584540825248E-5"/>
  </r>
  <r>
    <s v="PIGNA"/>
    <s v="comune.pigna.im@legalmail.it"/>
    <x v="1"/>
    <x v="17"/>
    <n v="894"/>
    <s v=""/>
    <s v="LIGURIA"/>
    <n v="1.4912078286342661E-5"/>
  </r>
  <r>
    <s v="PIGNATARO INTERAMNA"/>
    <s v="int.servizigenerali@certipec.it"/>
    <x v="2"/>
    <x v="9"/>
    <n v="2558"/>
    <s v=""/>
    <s v="LAZIO"/>
    <n v="4.2667892904322736E-5"/>
  </r>
  <r>
    <s v="PIGNATARO MAGGIORE"/>
    <s v="servizidemografici.comunepignataro@legalmail.it"/>
    <x v="4"/>
    <x v="10"/>
    <n v="6230"/>
    <s v=""/>
    <s v="CAMPANIA"/>
    <n v="1.0391750304688454E-4"/>
  </r>
  <r>
    <s v="PIGNOLA"/>
    <s v="comune.pignola@anutel.it"/>
    <x v="4"/>
    <x v="5"/>
    <n v="6699"/>
    <s v=""/>
    <s v="BASILICATA"/>
    <n v="1.1174050608524551E-4"/>
  </r>
  <r>
    <s v="PIGNONE"/>
    <s v="comune.pignone@legalmail.it"/>
    <x v="1"/>
    <x v="17"/>
    <n v="599"/>
    <s v=""/>
    <s v="LIGURIA"/>
    <n v="9.9914260553906642E-6"/>
  </r>
  <r>
    <s v="PIGRA"/>
    <s v="comune.pigra@pec.provincia.como.it"/>
    <x v="1"/>
    <x v="1"/>
    <n v="266"/>
    <s v=""/>
    <s v="LOMBARDIA"/>
    <n v="4.4369270963838345E-6"/>
  </r>
  <r>
    <s v="PILA"/>
    <s v="pila@cert.ruparpiemonte.it"/>
    <x v="1"/>
    <x v="8"/>
    <n v="137"/>
    <s v=""/>
    <s v="PIEMONTE"/>
    <n v="2.2851842564082155E-6"/>
  </r>
  <r>
    <s v="PIMENTEL"/>
    <s v="protocollo@pec.comune.pimentel.ca.it"/>
    <x v="3"/>
    <x v="3"/>
    <n v="1193"/>
    <s v=""/>
    <s v="SARDEGNA"/>
    <n v="1.9899451225510956E-5"/>
  </r>
  <r>
    <s v="PIMONTE"/>
    <s v="protocollo.pimonte@asmepec.it"/>
    <x v="4"/>
    <x v="10"/>
    <n v="6000"/>
    <s v=""/>
    <s v="CAMPANIA"/>
    <n v="1.0008106232444739E-4"/>
  </r>
  <r>
    <s v="PINAROLO PO"/>
    <s v="mail@pec.comune.pinarolopo.pv.it"/>
    <x v="1"/>
    <x v="1"/>
    <n v="1702"/>
    <s v=""/>
    <s v="LOMBARDIA"/>
    <n v="2.8389661346034911E-5"/>
  </r>
  <r>
    <s v="PINASCA"/>
    <s v="pinasca@cert.ruparpiemonte.it"/>
    <x v="1"/>
    <x v="8"/>
    <n v="3049"/>
    <s v=""/>
    <s v="PIEMONTE"/>
    <n v="5.0857859837873351E-5"/>
  </r>
  <r>
    <s v="PINCARA"/>
    <s v="comune.pincara.ro@pecveneto.it"/>
    <x v="0"/>
    <x v="0"/>
    <n v="1262"/>
    <s v=""/>
    <s v="VENETO"/>
    <n v="2.10503834422421E-5"/>
  </r>
  <r>
    <s v="PINEROLO"/>
    <s v="ufficioelettorale@cert.comune.pinerolo.to.it"/>
    <x v="1"/>
    <x v="8"/>
    <n v="34854"/>
    <s v=""/>
    <s v="PIEMONTE"/>
    <n v="5.8137089104271487E-4"/>
  </r>
  <r>
    <s v="PINETO"/>
    <s v="protocollo@pec.comune.pineto.te.it"/>
    <x v="4"/>
    <x v="4"/>
    <n v="14631"/>
    <s v=""/>
    <s v="ABRUZZO"/>
    <n v="2.4404767047816496E-4"/>
  </r>
  <r>
    <s v="PINO D'ASTI"/>
    <s v="pino.dasti@cert.ruparpiemonte.it"/>
    <x v="1"/>
    <x v="8"/>
    <n v="221"/>
    <s v=""/>
    <s v="PIEMONTE"/>
    <n v="3.6863191289504791E-6"/>
  </r>
  <r>
    <s v="PINO TORINESE"/>
    <s v="protocollo@cert.comune.pinotorinese.to.it"/>
    <x v="1"/>
    <x v="8"/>
    <n v="8481"/>
    <s v=""/>
    <s v="PIEMONTE"/>
    <n v="1.4146458159560639E-4"/>
  </r>
  <r>
    <s v="PINZANO AL TAGLIAMENTO"/>
    <s v="comune.pinzanoaltagliamento@certgov.fvg.it"/>
    <x v="0"/>
    <x v="16"/>
    <n v="1567"/>
    <s v=""/>
    <s v="FRIULI-VENEZIA GIULIA"/>
    <n v="2.6137837443734845E-5"/>
  </r>
  <r>
    <s v="PINZOLO"/>
    <s v="segreteria@pec.comune.pinzolo.tn.it"/>
    <x v="0"/>
    <x v="18"/>
    <n v="3117"/>
    <s v=""/>
    <s v="TRENTINO-ALTO ADIGE/SÜDTIROL"/>
    <n v="5.1992111877550423E-5"/>
  </r>
  <r>
    <s v="PIOBBICO"/>
    <s v="comune.piobbico@emarche.it"/>
    <x v="2"/>
    <x v="12"/>
    <n v="2109"/>
    <s v=""/>
    <s v="MARCHE"/>
    <n v="3.5178493407043258E-5"/>
  </r>
  <r>
    <s v="PIOBESI D'ALBA"/>
    <s v="piobesi.dalba@cert.ruparpiemonte.it"/>
    <x v="1"/>
    <x v="8"/>
    <n v="1248"/>
    <s v=""/>
    <s v="PIEMONTE"/>
    <n v="2.0816860963485057E-5"/>
  </r>
  <r>
    <s v="PIOBESI TORINESE"/>
    <s v="protocollo.comune.piobesi.to@pec.it"/>
    <x v="1"/>
    <x v="8"/>
    <n v="3713"/>
    <s v=""/>
    <s v="PIEMONTE"/>
    <n v="6.1933497401778855E-5"/>
  </r>
  <r>
    <s v="PIODE"/>
    <s v="piode@postemailcertificata.it"/>
    <x v="1"/>
    <x v="8"/>
    <n v="193"/>
    <s v=""/>
    <s v="PIEMONTE"/>
    <n v="3.2192741714363912E-6"/>
  </r>
  <r>
    <s v="PIOLTELLO"/>
    <s v="protocollo@cert.comune.pioltello.mi.it"/>
    <x v="1"/>
    <x v="1"/>
    <n v="35066"/>
    <s v=""/>
    <s v="LOMBARDIA"/>
    <n v="5.8490708857817872E-4"/>
  </r>
  <r>
    <s v="PIOMBINO"/>
    <s v="comunepiombino@postacert.toscana.it"/>
    <x v="2"/>
    <x v="2"/>
    <n v="34419"/>
    <s v=""/>
    <s v="TOSCANA"/>
    <n v="5.7411501402419244E-4"/>
  </r>
  <r>
    <s v="PIOMBINO DESE"/>
    <s v="protocollo.comune.piombinodese.pd@pecveneto.it"/>
    <x v="0"/>
    <x v="0"/>
    <n v="9276"/>
    <s v=""/>
    <s v="VENETO"/>
    <n v="1.5472532235359567E-4"/>
  </r>
  <r>
    <s v="PIORACO"/>
    <s v="comune.pioraco.mc@legalmail.it"/>
    <x v="2"/>
    <x v="12"/>
    <n v="1250"/>
    <s v=""/>
    <s v="MARCHE"/>
    <n v="2.0850221317593208E-5"/>
  </r>
  <r>
    <s v="PIOSSASCO"/>
    <s v="servizidemografici.piossasco@legalmail.it"/>
    <x v="1"/>
    <x v="8"/>
    <n v="18186"/>
    <s v=""/>
    <s v="PIEMONTE"/>
    <n v="3.0334569990540002E-4"/>
  </r>
  <r>
    <s v="PIOVÀ MASSAIA"/>
    <s v="comune.piovamassaia.at@cert.legalmail.it"/>
    <x v="1"/>
    <x v="8"/>
    <n v="680"/>
    <s v=""/>
    <s v="PIEMONTE"/>
    <n v="1.1342520396770704E-5"/>
  </r>
  <r>
    <s v="PIOVE DI SACCO"/>
    <s v="polisportello@pec.comune.piove.pd.it"/>
    <x v="0"/>
    <x v="0"/>
    <n v="19067"/>
    <s v=""/>
    <s v="VENETO"/>
    <n v="3.1804093589003974E-4"/>
  </r>
  <r>
    <s v="PIOVENE ROCCHETTE"/>
    <s v="piovenerocchette.vi@cert.ip-veneto.net"/>
    <x v="0"/>
    <x v="0"/>
    <n v="8295"/>
    <s v=""/>
    <s v="VENETO"/>
    <n v="1.3836206866354851E-4"/>
  </r>
  <r>
    <s v="PIOZZANO"/>
    <s v="comune.piozzano@sintranet.legalmail.it"/>
    <x v="0"/>
    <x v="15"/>
    <n v="642"/>
    <s v=""/>
    <s v="EMILIA-ROMAGNA"/>
    <n v="1.070867366871587E-5"/>
  </r>
  <r>
    <s v="PIOZZO"/>
    <s v="piozzo@cert.ruparpiemonte.it"/>
    <x v="1"/>
    <x v="8"/>
    <n v="1007"/>
    <s v=""/>
    <s v="PIEMONTE"/>
    <n v="1.6796938293453086E-5"/>
  </r>
  <r>
    <s v="PIRAINO"/>
    <s v="urp@pec.comune.piraino.me.it"/>
    <x v="3"/>
    <x v="6"/>
    <n v="3964"/>
    <s v=""/>
    <s v="SICILIA"/>
    <n v="6.6120221842351574E-5"/>
  </r>
  <r>
    <s v="PISA"/>
    <s v="comune.pisa@postacert.toscana.it"/>
    <x v="2"/>
    <x v="2"/>
    <n v="85858"/>
    <s v=""/>
    <s v="COMPRESO"/>
    <n v="1.4321266415087341E-3"/>
  </r>
  <r>
    <s v="PISANO"/>
    <s v="pisano@cert.ruparpiemonte.it"/>
    <x v="1"/>
    <x v="8"/>
    <n v="770"/>
    <s v=""/>
    <s v="PIEMONTE"/>
    <n v="1.2843736331637414E-5"/>
  </r>
  <r>
    <s v="PISCINA"/>
    <s v="comune.piscina.to@pec.it"/>
    <x v="1"/>
    <x v="8"/>
    <n v="3450"/>
    <s v=""/>
    <s v="PIEMONTE"/>
    <n v="5.7546610836557253E-5"/>
  </r>
  <r>
    <s v="PISCINAS"/>
    <s v="protocollo@pec.comune.piscinas.ci.it"/>
    <x v="3"/>
    <x v="3"/>
    <n v="872"/>
    <s v=""/>
    <s v="SARDEGNA"/>
    <n v="1.4545114391153021E-5"/>
  </r>
  <r>
    <s v="PISCIOTTA"/>
    <s v="comune.pisciotta@pec.it"/>
    <x v="4"/>
    <x v="10"/>
    <n v="2748"/>
    <s v=""/>
    <s v="CAMPANIA"/>
    <n v="4.5837126544596906E-5"/>
  </r>
  <r>
    <s v="PISOGNE"/>
    <s v="protocollo@pec.comune.pisogne.bs.it"/>
    <x v="1"/>
    <x v="1"/>
    <n v="8112"/>
    <s v=""/>
    <s v="LOMBARDIA"/>
    <n v="1.3530959626265287E-4"/>
  </r>
  <r>
    <s v="PISONIANO"/>
    <s v="comunedipisoniano.rm.anagrafe@pa.postacertificata.gov.it"/>
    <x v="2"/>
    <x v="9"/>
    <n v="803"/>
    <s v=""/>
    <s v="LAZIO"/>
    <n v="1.3394182174421875E-5"/>
  </r>
  <r>
    <s v="PISTICCI"/>
    <s v="elettorale@pec.comune.pisticci.mt.it"/>
    <x v="4"/>
    <x v="5"/>
    <n v="17361"/>
    <s v=""/>
    <s v="BASILICATA"/>
    <n v="2.8958455383578855E-4"/>
  </r>
  <r>
    <s v="PISTOIA"/>
    <s v="comune.pistoia@postacert.toscana.it"/>
    <x v="2"/>
    <x v="2"/>
    <n v="89101"/>
    <s v=""/>
    <s v="COMPRESO"/>
    <n v="1.4862204556950979E-3"/>
  </r>
  <r>
    <s v="PITIGLIANO"/>
    <s v="comune.pitigliano@postacert.toscana.it"/>
    <x v="2"/>
    <x v="2"/>
    <n v="3870"/>
    <s v=""/>
    <s v="TOSCANA"/>
    <n v="6.4552285199268568E-5"/>
  </r>
  <r>
    <s v="PIUBEGA"/>
    <s v="protocollo@pec.comune.piubega.mn.it"/>
    <x v="1"/>
    <x v="1"/>
    <n v="1768"/>
    <s v=""/>
    <s v="LOMBARDIA"/>
    <n v="2.9490553031603833E-5"/>
  </r>
  <r>
    <s v="PIURO"/>
    <s v="protocollo.piuro@cert.provincia.so.it"/>
    <x v="1"/>
    <x v="1"/>
    <n v="1950"/>
    <s v=""/>
    <s v="LOMBARDIA"/>
    <n v="3.2526345255445401E-5"/>
  </r>
  <r>
    <s v="PIVERONE"/>
    <s v="protocollo@pec.comune.piverone.to.it"/>
    <x v="1"/>
    <x v="8"/>
    <n v="1378"/>
    <s v=""/>
    <s v="PIEMONTE"/>
    <n v="2.298528398051475E-5"/>
  </r>
  <r>
    <s v="PIZZALE"/>
    <s v="comune.pizzale@pec.it"/>
    <x v="1"/>
    <x v="1"/>
    <n v="722"/>
    <s v=""/>
    <s v="LOMBARDIA"/>
    <n v="1.2043087833041836E-5"/>
  </r>
  <r>
    <s v="PIZZIGHETTONE"/>
    <s v="anagrafe.comune.pizzighettone@pec.regione.lombardia.it"/>
    <x v="1"/>
    <x v="1"/>
    <n v="6703"/>
    <s v=""/>
    <s v="LOMBARDIA"/>
    <n v="1.1180722679346181E-4"/>
  </r>
  <r>
    <s v="PIZZO"/>
    <s v="protocollo.pizzo@asmepec.it"/>
    <x v="4"/>
    <x v="11"/>
    <n v="8885"/>
    <s v=""/>
    <s v="CALABRIA"/>
    <n v="1.4820337312545251E-4"/>
  </r>
  <r>
    <s v="PIZZOFERRATO"/>
    <s v="pizzoferrato.anagrafe@legalmail.it"/>
    <x v="4"/>
    <x v="4"/>
    <n v="1127"/>
    <s v=""/>
    <s v="ABRUZZO"/>
    <n v="1.8798559539942034E-5"/>
  </r>
  <r>
    <s v="PIZZOLI"/>
    <s v="protocollo@pec.comune.pizzoli.aq.it"/>
    <x v="4"/>
    <x v="4"/>
    <n v="3773"/>
    <s v=""/>
    <s v="ABRUZZO"/>
    <n v="6.2934308025023339E-5"/>
  </r>
  <r>
    <s v="PIZZONE"/>
    <s v="comune.pizzone@cert.regione.molise.it"/>
    <x v="4"/>
    <x v="14"/>
    <n v="335"/>
    <s v=""/>
    <s v="MOLISE"/>
    <n v="5.5878593131149792E-6"/>
  </r>
  <r>
    <s v="PIZZONI"/>
    <s v="statocivileanagrafe.pizzoni.vv@asmepec.it"/>
    <x v="4"/>
    <x v="11"/>
    <n v="1233"/>
    <s v=""/>
    <s v="CALABRIA"/>
    <n v="2.056665830767394E-5"/>
  </r>
  <r>
    <s v="PLACANICA"/>
    <s v="protocollo.placanica@asmepec.it"/>
    <x v="4"/>
    <x v="11"/>
    <n v="1250"/>
    <s v=""/>
    <s v="CALABRIA"/>
    <n v="2.0850221317593208E-5"/>
  </r>
  <r>
    <s v="PLATACI"/>
    <s v="anagrafe.plataci.cs@legalmail.it"/>
    <x v="4"/>
    <x v="11"/>
    <n v="830"/>
    <s v=""/>
    <s v="CALABRIA"/>
    <n v="1.3844546954881888E-5"/>
  </r>
  <r>
    <s v="PLATANIA"/>
    <s v="amministrativo.platania@asmepec.it"/>
    <x v="4"/>
    <x v="11"/>
    <n v="2232"/>
    <s v=""/>
    <s v="CALABRIA"/>
    <n v="3.7230155184694428E-5"/>
  </r>
  <r>
    <s v="PLATÌ"/>
    <s v="comuneplati@legalmail.it"/>
    <x v="4"/>
    <x v="11"/>
    <n v="3711"/>
    <s v=""/>
    <s v="CALABRIA"/>
    <n v="6.1900137047670711E-5"/>
  </r>
  <r>
    <s v="PLAUS"/>
    <s v="PEC NON ESISTENTE"/>
    <x v="0"/>
    <x v="18"/>
    <n v="692"/>
    <s v=""/>
    <s v="TRENTINO-ALTO ADIGE/SÜDTIROL"/>
    <n v="1.1542682521419599E-5"/>
  </r>
  <r>
    <s v="PLESIO"/>
    <s v="comune.plesio@pec.regione.lombardia.it"/>
    <x v="1"/>
    <x v="1"/>
    <n v="842"/>
    <s v=""/>
    <s v="LOMBARDIA"/>
    <n v="1.4044709079530784E-5"/>
  </r>
  <r>
    <s v="PLOAGHE"/>
    <s v="comunediploaghe@pec.comune.ploaghe.ss.it"/>
    <x v="3"/>
    <x v="3"/>
    <n v="4653"/>
    <s v=""/>
    <s v="SARDEGNA"/>
    <n v="7.7612863832608948E-5"/>
  </r>
  <r>
    <s v="PLODIO"/>
    <s v="comune.plodio.sv@pec.it"/>
    <x v="1"/>
    <x v="17"/>
    <n v="648"/>
    <s v=""/>
    <s v="LIGURIA"/>
    <n v="1.0808754731040318E-5"/>
  </r>
  <r>
    <s v="POCAPAGLIA"/>
    <s v="comune.pocapaglia.cn@legalmail.it"/>
    <x v="1"/>
    <x v="8"/>
    <n v="3330"/>
    <s v=""/>
    <s v="PIEMONTE"/>
    <n v="5.5544989590068305E-5"/>
  </r>
  <r>
    <s v="POCENIA"/>
    <s v="comune.pocenia@certgov.fvg.it"/>
    <x v="0"/>
    <x v="16"/>
    <n v="2595"/>
    <s v=""/>
    <s v="FRIULI-VENEZIA GIULIA"/>
    <n v="4.3285059455323494E-5"/>
  </r>
  <r>
    <s v="PODENZANA"/>
    <s v="comune@pec.comune.podenzana.ms.it"/>
    <x v="2"/>
    <x v="2"/>
    <n v="2142"/>
    <s v=""/>
    <s v="TOSCANA"/>
    <n v="3.5728939249827722E-5"/>
  </r>
  <r>
    <s v="PODENZANO"/>
    <s v="comune.podenzano@sintranet.legalmail.it"/>
    <x v="0"/>
    <x v="15"/>
    <n v="8990"/>
    <s v=""/>
    <s v="EMILIA-ROMAGNA"/>
    <n v="1.4995479171613034E-4"/>
  </r>
  <r>
    <s v="POFI"/>
    <s v="anagrafecomunepofi@pec.it"/>
    <x v="2"/>
    <x v="9"/>
    <n v="4303"/>
    <s v=""/>
    <s v="LAZIO"/>
    <n v="7.1774801863682856E-5"/>
  </r>
  <r>
    <s v="POGGIARDO"/>
    <s v="affarigenerali.comune.poggiardo@pec.rupar.puglia.it"/>
    <x v="4"/>
    <x v="7"/>
    <n v="6119"/>
    <s v=""/>
    <s v="PUGLIA"/>
    <n v="1.0206600339388227E-4"/>
  </r>
  <r>
    <s v="POGGIBONSI"/>
    <s v="comune.poggibonsi@postacert.toscana.it"/>
    <x v="2"/>
    <x v="2"/>
    <n v="28952"/>
    <s v=""/>
    <s v="TOSCANA"/>
    <n v="4.8292448606956684E-4"/>
  </r>
  <r>
    <s v="POGGIO A CAIANO"/>
    <s v="comune.poggioacaiano@postacert.toscana.it"/>
    <x v="2"/>
    <x v="2"/>
    <n v="9626"/>
    <s v=""/>
    <s v="TOSCANA"/>
    <n v="1.6056338432252177E-4"/>
  </r>
  <r>
    <s v="POGGIO BUSTONE"/>
    <s v="comune.poggiobustone@legalmail.it"/>
    <x v="2"/>
    <x v="9"/>
    <n v="2130"/>
    <s v=""/>
    <s v="LAZIO"/>
    <n v="3.5528777125178827E-5"/>
  </r>
  <r>
    <s v="POGGIO CATINO"/>
    <s v="protocollo.poggiocatino@pec.it"/>
    <x v="2"/>
    <x v="9"/>
    <n v="1335"/>
    <s v=""/>
    <s v="LAZIO"/>
    <n v="2.2268036367189544E-5"/>
  </r>
  <r>
    <s v="POGGIO IMPERIALE"/>
    <s v="segreteria.poggioimperiale@pec.it"/>
    <x v="4"/>
    <x v="7"/>
    <n v="2819"/>
    <s v=""/>
    <s v="PUGLIA"/>
    <n v="4.70214191154362E-5"/>
  </r>
  <r>
    <s v="POGGIO MIRTETO"/>
    <s v="posta@pec.comune.poggiomirteto.ri.it"/>
    <x v="2"/>
    <x v="9"/>
    <n v="5995"/>
    <s v=""/>
    <s v="LAZIO"/>
    <n v="9.9997661439177015E-5"/>
  </r>
  <r>
    <s v="POGGIO MOIANO"/>
    <s v="comunepoggiomoiano@pec.aruba.it"/>
    <x v="2"/>
    <x v="9"/>
    <n v="2798"/>
    <s v=""/>
    <s v="LAZIO"/>
    <n v="4.6671135397300631E-5"/>
  </r>
  <r>
    <s v="POGGIO NATIVO"/>
    <s v="comune@pec.comune.poggionativo.ri.it"/>
    <x v="2"/>
    <x v="9"/>
    <n v="2456"/>
    <s v=""/>
    <s v="LAZIO"/>
    <n v="4.0966514844807134E-5"/>
  </r>
  <r>
    <s v="POGGIO PICENZE"/>
    <s v="demografici.poggiopicenze.aq@legalmail.it"/>
    <x v="4"/>
    <x v="4"/>
    <n v="1068"/>
    <s v=""/>
    <s v="ABRUZZO"/>
    <n v="1.7814429093751635E-5"/>
  </r>
  <r>
    <s v="POGGIO RENATICO"/>
    <s v="comune.poggiorenatico@cert.comune.poggiorenatico.fe.it"/>
    <x v="0"/>
    <x v="15"/>
    <n v="9674"/>
    <s v=""/>
    <s v="EMILIA-ROMAGNA"/>
    <n v="1.6136403282111735E-4"/>
  </r>
  <r>
    <s v="POGGIO RUSCO"/>
    <s v="comune.poggiorusco@pec.regione.lombardia.it"/>
    <x v="1"/>
    <x v="1"/>
    <n v="6521"/>
    <s v=""/>
    <s v="LOMBARDIA"/>
    <n v="1.0877143456962024E-4"/>
  </r>
  <r>
    <s v="POGGIO SAN LORENZO"/>
    <s v="demografico@pec.comune.poggiosanlorenzo.ri.it"/>
    <x v="2"/>
    <x v="9"/>
    <n v="580"/>
    <s v=""/>
    <s v="LAZIO"/>
    <n v="9.6745026913632475E-6"/>
  </r>
  <r>
    <s v="POGGIO SAN MARCELLO"/>
    <s v="comune.poggiosanmarcello@pec.it"/>
    <x v="2"/>
    <x v="12"/>
    <n v="731"/>
    <s v=""/>
    <s v="MARCHE"/>
    <n v="1.2193209426528508E-5"/>
  </r>
  <r>
    <s v="POGGIO SAN VICINO"/>
    <s v="comune.poggiosanvicino@emarche.it"/>
    <x v="2"/>
    <x v="12"/>
    <n v="297"/>
    <s v=""/>
    <s v="MARCHE"/>
    <n v="4.9540125850601458E-6"/>
  </r>
  <r>
    <s v="POGGIO SANNITA"/>
    <s v="comune.poggiosannita@pec.leonet.it"/>
    <x v="4"/>
    <x v="14"/>
    <n v="764"/>
    <s v=""/>
    <s v="MOLISE"/>
    <n v="1.2743655269312968E-5"/>
  </r>
  <r>
    <s v="POGGIO TORRIANA"/>
    <s v="comune.poggiotorriana@legalmail.it"/>
    <x v="0"/>
    <x v="15"/>
    <n v="4960"/>
    <s v=""/>
    <s v="EMILIA-ROMAGNA"/>
    <n v="8.273367818820985E-5"/>
  </r>
  <r>
    <s v="POGGIODOMO"/>
    <s v="comune.poggiodomo@postacert.umbria.it"/>
    <x v="2"/>
    <x v="13"/>
    <n v="135"/>
    <s v=""/>
    <s v="UMBRIA"/>
    <n v="2.2518239023000664E-6"/>
  </r>
  <r>
    <s v="POGGIOFIORITO"/>
    <s v="info@pec.comune.poggiofiorito.ch.it"/>
    <x v="4"/>
    <x v="4"/>
    <n v="943"/>
    <s v=""/>
    <s v="ABRUZZO"/>
    <n v="1.5729406961992315E-5"/>
  </r>
  <r>
    <s v="POGGIOMARINO"/>
    <s v="elettorale@pec.comune.poggiomarino.na.it"/>
    <x v="4"/>
    <x v="10"/>
    <n v="21206"/>
    <s v=""/>
    <s v="CAMPANIA"/>
    <n v="3.5371983460870523E-4"/>
  </r>
  <r>
    <s v="POGGIOREALE"/>
    <s v="comunepoggioreale@pec.it"/>
    <x v="3"/>
    <x v="6"/>
    <n v="1534"/>
    <s v=""/>
    <s v="SICILIA"/>
    <n v="2.5587391600950385E-5"/>
  </r>
  <r>
    <s v="POGGIORSINI"/>
    <s v="poggiorsini@pec.it"/>
    <x v="4"/>
    <x v="7"/>
    <n v="1418"/>
    <s v=""/>
    <s v="PUGLIA"/>
    <n v="2.3652491062677734E-5"/>
  </r>
  <r>
    <s v="POGGIRIDENTI"/>
    <s v="protocollo.poggiridenti@cert.provincia.so.it"/>
    <x v="1"/>
    <x v="1"/>
    <n v="1865"/>
    <s v=""/>
    <s v="LOMBARDIA"/>
    <n v="3.1108530205849061E-5"/>
  </r>
  <r>
    <s v="POGLIANO MILANESE"/>
    <s v="comune.poglianomilanese@cert.legalmail.it "/>
    <x v="1"/>
    <x v="1"/>
    <n v="8141"/>
    <s v=""/>
    <s v="LOMBARDIA"/>
    <n v="1.3579332139722103E-4"/>
  </r>
  <r>
    <s v="POGNANA LARIO"/>
    <s v="comune.pognanalario@pec.regione.lombardia.it"/>
    <x v="1"/>
    <x v="1"/>
    <n v="764"/>
    <s v=""/>
    <s v="LOMBARDIA"/>
    <n v="1.2743655269312968E-5"/>
  </r>
  <r>
    <s v="POGNANO"/>
    <s v="comune.pognano@pec.regione.lombardia.it"/>
    <x v="1"/>
    <x v="1"/>
    <n v="1581"/>
    <s v=""/>
    <s v="LOMBARDIA"/>
    <n v="2.6371359922491888E-5"/>
  </r>
  <r>
    <s v="POGNO"/>
    <s v="pogno@cert.ruparpiemonte.it"/>
    <x v="1"/>
    <x v="8"/>
    <n v="1538"/>
    <s v=""/>
    <s v="PIEMONTE"/>
    <n v="2.5654112309166682E-5"/>
  </r>
  <r>
    <s v="POIRINO"/>
    <s v="servizi.demografici@pec.comune.poirino.to.it"/>
    <x v="1"/>
    <x v="8"/>
    <n v="10220"/>
    <s v=""/>
    <s v="PIEMONTE"/>
    <n v="1.7047140949264205E-4"/>
  </r>
  <r>
    <s v="POJANA MAGGIORE"/>
    <s v="comune.pojanamaggiore.vi@pecveneto.it"/>
    <x v="0"/>
    <x v="0"/>
    <n v="4459"/>
    <s v=""/>
    <s v="VENETO"/>
    <n v="7.437690948411849E-5"/>
  </r>
  <r>
    <s v="POLAVENO"/>
    <s v="protocollo.polaveno@legal.intred.it"/>
    <x v="1"/>
    <x v="1"/>
    <n v="2661"/>
    <s v=""/>
    <s v="LOMBARDIA"/>
    <n v="4.4385951140892415E-5"/>
  </r>
  <r>
    <s v="POLCENIGO"/>
    <s v="comune.polcenigo@certgov.fvg.it"/>
    <x v="0"/>
    <x v="16"/>
    <n v="3176"/>
    <s v=""/>
    <s v="FRIULI-VENEZIA GIULIA"/>
    <n v="5.2976242323740822E-5"/>
  </r>
  <r>
    <s v="POLESELLA"/>
    <s v="protocollo.comune.polesella.ro@pecveneto.it"/>
    <x v="0"/>
    <x v="0"/>
    <n v="4079"/>
    <s v=""/>
    <s v="VENETO"/>
    <n v="6.8038442203570149E-5"/>
  </r>
  <r>
    <s v="POLESINE ZIBELLO"/>
    <s v="protocollo@postacert.comune.polesine-zibello.pr.it"/>
    <x v="0"/>
    <x v="15"/>
    <n v="3348"/>
    <s v=""/>
    <s v="EMILIA-ROMAGNA"/>
    <n v="5.5845232777041645E-5"/>
  </r>
  <r>
    <s v="POLI"/>
    <s v="amministrativo@pec.comunepoli.it"/>
    <x v="2"/>
    <x v="9"/>
    <n v="2433"/>
    <s v=""/>
    <s v="LAZIO"/>
    <n v="4.0582870772563415E-5"/>
  </r>
  <r>
    <s v="POLIA"/>
    <s v="protocollo.polia@asmepec.it"/>
    <x v="4"/>
    <x v="11"/>
    <n v="1048"/>
    <s v=""/>
    <s v="CALABRIA"/>
    <n v="1.7480825552670145E-5"/>
  </r>
  <r>
    <s v="POLICORO"/>
    <s v="protocollo@pec.policoro.gov.it"/>
    <x v="4"/>
    <x v="5"/>
    <n v="15976"/>
    <s v=""/>
    <s v="BASILICATA"/>
    <n v="2.6648250861589524E-4"/>
  </r>
  <r>
    <s v="POLIGNANO A MARE"/>
    <s v="comune.polignano@anutel.it"/>
    <x v="4"/>
    <x v="7"/>
    <n v="17567"/>
    <s v=""/>
    <s v="PUGLIA"/>
    <n v="2.9302067030892789E-4"/>
  </r>
  <r>
    <s v="POLINAGO"/>
    <s v="comune@cert.comune.polinago.mo.it"/>
    <x v="0"/>
    <x v="15"/>
    <n v="1742"/>
    <s v=""/>
    <s v="EMILIA-ROMAGNA"/>
    <n v="2.9056868428197891E-5"/>
  </r>
  <r>
    <s v="POLINO"/>
    <s v="comune.polino@postacert.umbria.it"/>
    <x v="2"/>
    <x v="13"/>
    <n v="246"/>
    <s v=""/>
    <s v="UMBRIA"/>
    <n v="4.1033235553023427E-6"/>
  </r>
  <r>
    <s v="POLISTENA"/>
    <s v="protocollo@pec.it"/>
    <x v="4"/>
    <x v="11"/>
    <n v="10742"/>
    <s v=""/>
    <s v="CALABRIA"/>
    <n v="1.7917846191486898E-4"/>
  </r>
  <r>
    <s v="POLIZZI GENEROSA"/>
    <s v="demografici.polizzi@pec.it"/>
    <x v="3"/>
    <x v="6"/>
    <n v="3607"/>
    <s v=""/>
    <s v="SICILIA"/>
    <n v="6.0165398634046959E-5"/>
  </r>
  <r>
    <s v="POLLA"/>
    <s v="protocollo.polla@asmepec.it"/>
    <x v="4"/>
    <x v="10"/>
    <n v="5327"/>
    <s v=""/>
    <s v="CAMPANIA"/>
    <n v="8.885530316705521E-5"/>
  </r>
  <r>
    <s v="POLLEIN"/>
    <s v="protocollo@pec.comune.pollein.ao.it"/>
    <x v="1"/>
    <x v="19"/>
    <n v="1531"/>
    <s v=""/>
    <s v="VALLE D'AOSTA/VALLÉE D'AOSTE"/>
    <n v="2.5537351069788159E-5"/>
  </r>
  <r>
    <s v="POLLENA TROCCHIA"/>
    <s v="protocollo@pec.comune.pollenatrocchia.na.it"/>
    <x v="4"/>
    <x v="10"/>
    <n v="13514"/>
    <s v=""/>
    <s v="CAMPANIA"/>
    <n v="2.2541591270876368E-4"/>
  </r>
  <r>
    <s v="POLLENZA"/>
    <s v="comune.pollenza.mc@legalmail.it"/>
    <x v="2"/>
    <x v="12"/>
    <n v="6583"/>
    <s v=""/>
    <s v="MARCHE"/>
    <n v="1.0980560554697286E-4"/>
  </r>
  <r>
    <s v="POLLICA"/>
    <s v="protocollo@pec.comune.pollica.sa.it "/>
    <x v="4"/>
    <x v="10"/>
    <n v="2393"/>
    <s v=""/>
    <s v="CAMPANIA"/>
    <n v="3.9915663690400435E-5"/>
  </r>
  <r>
    <s v="POLLINA"/>
    <s v="anagrafepollina@pec.it"/>
    <x v="3"/>
    <x v="6"/>
    <n v="2998"/>
    <s v=""/>
    <s v="SICILIA"/>
    <n v="5.0007170808115547E-5"/>
  </r>
  <r>
    <s v="POLLONE"/>
    <s v="pollone@pec.ptbiellese.it"/>
    <x v="1"/>
    <x v="8"/>
    <n v="2153"/>
    <s v=""/>
    <s v="PIEMONTE"/>
    <n v="3.5912421197422539E-5"/>
  </r>
  <r>
    <s v="POLLUTRI"/>
    <s v="comunedipollutri@legalmail.it"/>
    <x v="4"/>
    <x v="4"/>
    <n v="2306"/>
    <s v=""/>
    <s v="ABRUZZO"/>
    <n v="3.8464488286695944E-5"/>
  </r>
  <r>
    <s v="POLONGHERA"/>
    <s v="polonghera@cert.ruparpiemonte.it"/>
    <x v="1"/>
    <x v="8"/>
    <n v="1193"/>
    <s v=""/>
    <s v="PIEMONTE"/>
    <n v="1.9899451225510956E-5"/>
  </r>
  <r>
    <s v="POLPENAZZE DEL GARDA"/>
    <s v="protocollo@pec.comune.polpenazzedelgarda.bs.it"/>
    <x v="1"/>
    <x v="1"/>
    <n v="2468"/>
    <s v=""/>
    <s v="LOMBARDIA"/>
    <n v="4.116667696945603E-5"/>
  </r>
  <r>
    <s v="POLVERARA"/>
    <s v="polverara.pd@cert.ip-veneto.net"/>
    <x v="0"/>
    <x v="0"/>
    <n v="3104"/>
    <s v=""/>
    <s v="VENETO"/>
    <n v="5.1775269575847449E-5"/>
  </r>
  <r>
    <s v="POLVERIGI"/>
    <s v="comune.polverigi@pec.it"/>
    <x v="2"/>
    <x v="12"/>
    <n v="4327"/>
    <s v=""/>
    <s v="MARCHE"/>
    <n v="7.2175126112980647E-5"/>
  </r>
  <r>
    <s v="POMARANCE"/>
    <s v="comune.pomarance@postacert.toscana.it"/>
    <x v="2"/>
    <x v="2"/>
    <n v="5845"/>
    <s v=""/>
    <s v="TOSCANA"/>
    <n v="9.7495634881065838E-5"/>
  </r>
  <r>
    <s v="POMARETTO"/>
    <s v="pomaretto@cert.ruparpiemonte.it"/>
    <x v="1"/>
    <x v="8"/>
    <n v="1068"/>
    <s v=""/>
    <s v="PIEMONTE"/>
    <n v="1.7814429093751635E-5"/>
  </r>
  <r>
    <s v="POMARICO"/>
    <s v="comune.pomarico@cert.ruparbasilicata.it"/>
    <x v="4"/>
    <x v="5"/>
    <n v="4238"/>
    <s v=""/>
    <s v="BASILICATA"/>
    <n v="7.0690590355168006E-5"/>
  </r>
  <r>
    <s v="POMARO MONFERRATO"/>
    <s v="pomaro.monferrato@cert.ruparpiemonte.it"/>
    <x v="1"/>
    <x v="8"/>
    <n v="390"/>
    <s v=""/>
    <s v="PIEMONTE"/>
    <n v="6.5052690510890806E-6"/>
  </r>
  <r>
    <s v="POMAROLO"/>
    <s v="comune@pec.comune.pomarolo.tn.it"/>
    <x v="0"/>
    <x v="18"/>
    <n v="2355"/>
    <s v=""/>
    <s v="TRENTINO-ALTO ADIGE/SÜDTIROL"/>
    <n v="3.9281816962345598E-5"/>
  </r>
  <r>
    <s v="POMBIA"/>
    <s v="ufficioprotocollo@comunedipombia.legalmail.it"/>
    <x v="1"/>
    <x v="8"/>
    <n v="2182"/>
    <s v=""/>
    <s v="PIEMONTE"/>
    <n v="3.6396146331990702E-5"/>
  </r>
  <r>
    <s v="POMEZIA"/>
    <s v="protocollo@pec.comune.pomezia.rm.it"/>
    <x v="2"/>
    <x v="9"/>
    <n v="56372"/>
    <s v=""/>
    <s v="COMPRESO"/>
    <n v="9.4029494089229143E-4"/>
  </r>
  <r>
    <s v="POMIGLIANO D'ARCO"/>
    <s v="comune.pomiglianodarco@legalmail.it"/>
    <x v="4"/>
    <x v="10"/>
    <n v="40083"/>
    <s v=""/>
    <s v="CAMPANIA"/>
    <n v="6.6859153685847083E-4"/>
  </r>
  <r>
    <s v="POMPEI"/>
    <s v="protocollo@pec.comune.pompei.na.it"/>
    <x v="4"/>
    <x v="10"/>
    <n v="25440"/>
    <s v=""/>
    <s v="CAMPANIA"/>
    <n v="4.2434370425565692E-4"/>
  </r>
  <r>
    <s v="POMPEIANA"/>
    <s v="comune.pompeiana.im@legalmail.it"/>
    <x v="1"/>
    <x v="17"/>
    <n v="809"/>
    <s v=""/>
    <s v="LIGURIA"/>
    <n v="1.3494263236746323E-5"/>
  </r>
  <r>
    <s v="POMPIANO"/>
    <s v="protocollo@pec.comune.pompiano.brescia.it"/>
    <x v="1"/>
    <x v="1"/>
    <n v="3893"/>
    <s v=""/>
    <s v="LOMBARDIA"/>
    <n v="6.493592927151228E-5"/>
  </r>
  <r>
    <s v="POMPONESCO"/>
    <s v="comune.pomponesco@pec.regione.lombardia.it"/>
    <x v="1"/>
    <x v="1"/>
    <n v="1763"/>
    <s v=""/>
    <s v="LOMBARDIA"/>
    <n v="2.940715214633346E-5"/>
  </r>
  <r>
    <s v="POMPU"/>
    <s v="comune.pompu@legalmail.it"/>
    <x v="3"/>
    <x v="3"/>
    <n v="278"/>
    <s v=""/>
    <s v="SARDEGNA"/>
    <n v="4.6370892210327291E-6"/>
  </r>
  <r>
    <s v="PONCARALE"/>
    <s v="protocollo@pec.comune.poncarale.brescia.it"/>
    <x v="1"/>
    <x v="1"/>
    <n v="5219"/>
    <s v=""/>
    <s v="LOMBARDIA"/>
    <n v="8.7053844045215158E-5"/>
  </r>
  <r>
    <s v="PONDERANO"/>
    <s v="ponderano@pec.ptbiellese.it"/>
    <x v="1"/>
    <x v="8"/>
    <n v="3927"/>
    <s v=""/>
    <s v="PIEMONTE"/>
    <n v="6.5503055291350816E-5"/>
  </r>
  <r>
    <s v="PONNA"/>
    <s v="comune.ponna.co@halleycert.it"/>
    <x v="1"/>
    <x v="1"/>
    <n v="267"/>
    <s v=""/>
    <s v="LOMBARDIA"/>
    <n v="4.4536072734379089E-6"/>
  </r>
  <r>
    <s v="PONSACCO"/>
    <s v="comune.ponsacco@postacert.toscana.it"/>
    <x v="2"/>
    <x v="2"/>
    <n v="15237"/>
    <s v=""/>
    <s v="TOSCANA"/>
    <n v="2.5415585777293417E-4"/>
  </r>
  <r>
    <s v="PONSO"/>
    <s v="ponso.pd@cert.ip-veneto.net"/>
    <x v="0"/>
    <x v="0"/>
    <n v="2449"/>
    <s v=""/>
    <s v="VENETO"/>
    <n v="4.0849753605428611E-5"/>
  </r>
  <r>
    <s v="PONTASSIEVE"/>
    <s v="comune.pontassieve@postacert.toscana.it"/>
    <x v="2"/>
    <x v="2"/>
    <n v="20529"/>
    <s v=""/>
    <s v="TOSCANA"/>
    <n v="3.4242735474309673E-4"/>
  </r>
  <r>
    <s v="PONTBOSET"/>
    <s v="protocollo@pec.comune.pontboset.ao.it"/>
    <x v="1"/>
    <x v="19"/>
    <n v="195"/>
    <s v=""/>
    <s v="VALLE D'AOSTA/VALLÉE D'AOSTE"/>
    <n v="3.2526345255445403E-6"/>
  </r>
  <r>
    <s v="PONT-CANAVESE"/>
    <s v="PEC NON ESISTENTE"/>
    <x v="1"/>
    <x v="8"/>
    <n v="3676"/>
    <s v=""/>
    <s v="PIEMONTE"/>
    <n v="6.1316330850778096E-5"/>
  </r>
  <r>
    <s v="PONTE"/>
    <s v="ponte@pec.comunediponte.it"/>
    <x v="4"/>
    <x v="10"/>
    <n v="2661"/>
    <s v=""/>
    <s v="CAMPANIA"/>
    <n v="4.4385951140892415E-5"/>
  </r>
  <r>
    <s v="PONTE BUGGIANESE"/>
    <s v="comune.pontebuggianese@postacert.toscana.it"/>
    <x v="2"/>
    <x v="2"/>
    <n v="8771"/>
    <s v=""/>
    <s v="TOSCANA"/>
    <n v="1.4630183294128801E-4"/>
  </r>
  <r>
    <s v="PONTE DELL'OLIO"/>
    <s v="compdo@actaliscertymail.it"/>
    <x v="0"/>
    <x v="15"/>
    <n v="4936"/>
    <s v=""/>
    <s v="EMILIA-ROMAGNA"/>
    <n v="8.2333353938912059E-5"/>
  </r>
  <r>
    <s v="PONTE DI LEGNO"/>
    <s v="protocollo@pec.comune.ponte-di-legno.bs.it"/>
    <x v="1"/>
    <x v="1"/>
    <n v="1754"/>
    <s v=""/>
    <s v="LOMBARDIA"/>
    <n v="2.9257030552846787E-5"/>
  </r>
  <r>
    <s v="PONTE DI PIAVE"/>
    <s v="protocollo.comune.pontedipiave.tv@pecveneto.it"/>
    <x v="0"/>
    <x v="0"/>
    <n v="8312"/>
    <s v=""/>
    <s v="VENETO"/>
    <n v="1.3864563167346778E-4"/>
  </r>
  <r>
    <s v="PONTE GARDENA"/>
    <s v="PEC NON ESISTENTE"/>
    <x v="0"/>
    <x v="18"/>
    <n v="195"/>
    <s v=""/>
    <s v="TRENTINO-ALTO ADIGE/SÜDTIROL"/>
    <n v="3.2526345255445403E-6"/>
  </r>
  <r>
    <s v="PONTE IN VALTELLINA"/>
    <s v="comune.ponteinvaltellina@pec.regione.lombardia.it"/>
    <x v="1"/>
    <x v="1"/>
    <n v="2304"/>
    <s v=""/>
    <s v="LOMBARDIA"/>
    <n v="3.8431127932587801E-5"/>
  </r>
  <r>
    <s v="PONTE LAMBRO"/>
    <s v="comune.pontelambro.co@halleycert.it"/>
    <x v="1"/>
    <x v="1"/>
    <n v="4345"/>
    <s v=""/>
    <s v="LOMBARDIA"/>
    <n v="7.247536929995398E-5"/>
  </r>
  <r>
    <s v="PONTE NELLE ALPI"/>
    <s v="comune@pec.pna.bl.it"/>
    <x v="0"/>
    <x v="0"/>
    <n v="8387"/>
    <s v=""/>
    <s v="VENETO"/>
    <n v="1.3989664495252338E-4"/>
  </r>
  <r>
    <s v="PONTE NIZZA"/>
    <s v="comune.pontenizza@legalpec.it"/>
    <x v="1"/>
    <x v="1"/>
    <n v="811"/>
    <s v=""/>
    <s v="LOMBARDIA"/>
    <n v="1.3527623590854472E-5"/>
  </r>
  <r>
    <s v="PONTE NOSSA"/>
    <s v="comune.pontenossa@legalmail.it"/>
    <x v="1"/>
    <x v="1"/>
    <n v="1913"/>
    <s v=""/>
    <s v="LOMBARDIA"/>
    <n v="3.1909178704444643E-5"/>
  </r>
  <r>
    <s v="PONTE SAN NICOLÒ"/>
    <s v="PEC NON ESISTENTE"/>
    <x v="0"/>
    <x v="0"/>
    <n v="13237"/>
    <s v=""/>
    <s v="VENETO"/>
    <n v="2.2079550366478501E-4"/>
  </r>
  <r>
    <s v="PONTE SAN PIETRO"/>
    <s v="comunepontesanpietro@legalmail.it"/>
    <x v="1"/>
    <x v="1"/>
    <n v="11273"/>
    <s v=""/>
    <s v="LOMBARDIA"/>
    <n v="1.8803563593058258E-4"/>
  </r>
  <r>
    <s v="PONTEBBA"/>
    <s v="comune.pontebba@certgov.fvg.it"/>
    <x v="0"/>
    <x v="16"/>
    <n v="1503"/>
    <s v=""/>
    <s v="FRIULI-VENEZIA GIULIA"/>
    <n v="2.5070306112274071E-5"/>
  </r>
  <r>
    <s v="PONTECAGNANO FAIANO"/>
    <s v="protocollo@pec.comune.pontecagnanofaiano.sa.it"/>
    <x v="4"/>
    <x v="10"/>
    <n v="25096"/>
    <s v=""/>
    <s v="CAMPANIA"/>
    <n v="4.186057233490553E-4"/>
  </r>
  <r>
    <s v="PONTECCHIO POLESINE"/>
    <s v="segreteria.comune.pontecchio.ro@pecveneto.it"/>
    <x v="0"/>
    <x v="0"/>
    <n v="2078"/>
    <s v=""/>
    <s v="VENETO"/>
    <n v="3.4661407918366944E-5"/>
  </r>
  <r>
    <s v="PONTECHIANALE"/>
    <s v="pontechianale@cert.ruparpiemonte.it"/>
    <x v="1"/>
    <x v="8"/>
    <n v="182"/>
    <s v=""/>
    <s v="PIEMONTE"/>
    <n v="3.0357922238415709E-6"/>
  </r>
  <r>
    <s v="PONTECORVO"/>
    <s v="protocollo@pec.comunepontecorvo.it"/>
    <x v="2"/>
    <x v="9"/>
    <n v="13223"/>
    <s v=""/>
    <s v="LAZIO"/>
    <n v="2.2056198118602797E-4"/>
  </r>
  <r>
    <s v="PONTECURONE"/>
    <s v="protocollo@pec.comune.pontecurone.al.it"/>
    <x v="1"/>
    <x v="8"/>
    <n v="3850"/>
    <s v=""/>
    <s v="PIEMONTE"/>
    <n v="6.4218681658187077E-5"/>
  </r>
  <r>
    <s v="PONTEDASSIO"/>
    <s v="protocollo@pec.pontedassio.net"/>
    <x v="1"/>
    <x v="17"/>
    <n v="2356"/>
    <s v=""/>
    <s v="LIGURIA"/>
    <n v="3.9298497139399677E-5"/>
  </r>
  <r>
    <s v="PONTEDERA"/>
    <s v="pontedera@postacert.toscana.it"/>
    <x v="2"/>
    <x v="2"/>
    <n v="28061"/>
    <s v=""/>
    <s v="TOSCANA"/>
    <n v="4.6806244831438637E-4"/>
  </r>
  <r>
    <s v="PONTELANDOLFO"/>
    <s v="comune.pontelandolfo@pec.it"/>
    <x v="4"/>
    <x v="10"/>
    <n v="2288"/>
    <s v=""/>
    <s v="CAMPANIA"/>
    <n v="3.8164245099722604E-5"/>
  </r>
  <r>
    <s v="PONTELATONE"/>
    <s v="protocollo.comune.pontelatone@alphapec.it"/>
    <x v="4"/>
    <x v="10"/>
    <n v="1758"/>
    <s v=""/>
    <s v="CAMPANIA"/>
    <n v="2.9323751261063084E-5"/>
  </r>
  <r>
    <s v="PONTELONGO"/>
    <s v="comunepontelongo.pd@legalmailpa.it"/>
    <x v="0"/>
    <x v="0"/>
    <n v="3902"/>
    <s v=""/>
    <s v="VENETO"/>
    <n v="6.508605086499896E-5"/>
  </r>
  <r>
    <s v="PONTENURE"/>
    <s v="comune.pontenure@sintranet.legamail.it"/>
    <x v="0"/>
    <x v="15"/>
    <n v="6373"/>
    <s v=""/>
    <s v="EMILIA-ROMAGNA"/>
    <n v="1.063027683656172E-4"/>
  </r>
  <r>
    <s v="PONTERANICA"/>
    <s v="info@pec.comune.ponteranica.bg.it"/>
    <x v="1"/>
    <x v="1"/>
    <n v="6788"/>
    <s v=""/>
    <s v="LOMBARDIA"/>
    <n v="1.1322504184305815E-4"/>
  </r>
  <r>
    <s v="PONTESTURA"/>
    <s v="pontestura@pcert.it"/>
    <x v="1"/>
    <x v="8"/>
    <n v="1508"/>
    <s v=""/>
    <s v="PIEMONTE"/>
    <n v="2.5153706997544443E-5"/>
  </r>
  <r>
    <s v="PONTEVICO"/>
    <s v="amministrazione@pec.comune.pontevico.bs.it"/>
    <x v="1"/>
    <x v="1"/>
    <n v="7121"/>
    <s v=""/>
    <s v="LOMBARDIA"/>
    <n v="1.1877954080206498E-4"/>
  </r>
  <r>
    <s v="PONTEY"/>
    <s v="protocollo@pec.comune.pontey.ao.it"/>
    <x v="1"/>
    <x v="19"/>
    <n v="818"/>
    <s v=""/>
    <s v="VALLE D'AOSTA/VALLÉE D'AOSTE"/>
    <n v="1.3644384830232995E-5"/>
  </r>
  <r>
    <s v="PONTI"/>
    <s v="ponti@cert.ruparpiemonte.it"/>
    <x v="1"/>
    <x v="8"/>
    <n v="618"/>
    <s v=""/>
    <s v="PIEMONTE"/>
    <n v="1.0308349419418081E-5"/>
  </r>
  <r>
    <s v="PONTI SUL MINCIO"/>
    <s v="anagrafe@pec.comune.pontisulmincio.mn.it"/>
    <x v="1"/>
    <x v="1"/>
    <n v="2272"/>
    <s v=""/>
    <s v="LOMBARDIA"/>
    <n v="3.7897362266857415E-5"/>
  </r>
  <r>
    <s v="PONTIDA"/>
    <s v="comunepontida@postecert.it"/>
    <x v="1"/>
    <x v="1"/>
    <n v="3210"/>
    <s v=""/>
    <s v="LOMBARDIA"/>
    <n v="5.3543368343579358E-5"/>
  </r>
  <r>
    <s v="PONTINIA"/>
    <s v="comune@pec.comune.pontinia.lt.it"/>
    <x v="2"/>
    <x v="9"/>
    <n v="13812"/>
    <s v=""/>
    <s v="LAZIO"/>
    <n v="2.303866054708779E-4"/>
  </r>
  <r>
    <s v="PONTINVREA"/>
    <s v="comune.pontinvrea@pec.it"/>
    <x v="1"/>
    <x v="17"/>
    <n v="846"/>
    <s v=""/>
    <s v="LIGURIA"/>
    <n v="1.4111429787747083E-5"/>
  </r>
  <r>
    <s v="PONTIROLO NUOVO"/>
    <s v="comune.pontirolonuovo@registerpec.it"/>
    <x v="1"/>
    <x v="1"/>
    <n v="4993"/>
    <s v=""/>
    <s v="LOMBARDIA"/>
    <n v="8.3284124030994308E-5"/>
  </r>
  <r>
    <s v="PONTOGLIO"/>
    <s v="comune.pontoglio@pec.regione.lombardia.it"/>
    <x v="1"/>
    <x v="1"/>
    <n v="6894"/>
    <s v=""/>
    <s v="LOMBARDIA"/>
    <n v="1.1499314061079005E-4"/>
  </r>
  <r>
    <s v="PONTREMOLI"/>
    <s v="protocollo@pec.comune.pontremoli.ms.it"/>
    <x v="2"/>
    <x v="2"/>
    <n v="7633"/>
    <s v=""/>
    <s v="TOSCANA"/>
    <n v="1.2731979145375115E-4"/>
  </r>
  <r>
    <s v="PONT-SAINT-MARTIN"/>
    <s v="protocollo@pec.comune.pontsainmartin.ao.it"/>
    <x v="1"/>
    <x v="19"/>
    <n v="4005"/>
    <s v=""/>
    <s v="VALLE D'AOSTA/VALLÉE D'AOSTE"/>
    <n v="6.6804109101568633E-5"/>
  </r>
  <r>
    <s v="PONZA"/>
    <s v="ufficiosegreteriaponza@pec.it"/>
    <x v="2"/>
    <x v="9"/>
    <n v="3255"/>
    <s v=""/>
    <s v="LAZIO"/>
    <n v="5.429397631101271E-5"/>
  </r>
  <r>
    <s v="PONZANO DI FERMO"/>
    <s v="comune@pec.ponzanodifermo.org"/>
    <x v="2"/>
    <x v="12"/>
    <n v="1708"/>
    <s v=""/>
    <s v="MARCHE"/>
    <n v="2.8489742408359359E-5"/>
  </r>
  <r>
    <s v="PONZANO MONFERRATO"/>
    <s v="ponzanomonferrato@pec.comune.ponzanomonferrato.al.it"/>
    <x v="1"/>
    <x v="8"/>
    <n v="380"/>
    <s v=""/>
    <s v="PIEMONTE"/>
    <n v="6.3384672805483347E-6"/>
  </r>
  <r>
    <s v="PONZANO ROMANO"/>
    <s v="comune.ponzanoromano@pcert.it"/>
    <x v="2"/>
    <x v="9"/>
    <n v="1158"/>
    <s v=""/>
    <s v="LAZIO"/>
    <n v="1.9315645028618348E-5"/>
  </r>
  <r>
    <s v="PONZANO VENETO"/>
    <s v="comune.ponzanoveneto.tv@pecveneto.it"/>
    <x v="0"/>
    <x v="0"/>
    <n v="12194"/>
    <s v=""/>
    <s v="VENETO"/>
    <n v="2.0339807899738525E-4"/>
  </r>
  <r>
    <s v="PONZONE"/>
    <s v="anagrafe@pec.comuneponzone.it"/>
    <x v="1"/>
    <x v="8"/>
    <n v="1071"/>
    <s v=""/>
    <s v="PIEMONTE"/>
    <n v="1.7864469624913861E-5"/>
  </r>
  <r>
    <s v="POPOLI"/>
    <s v="segreteria.popoli@viapec.net"/>
    <x v="4"/>
    <x v="4"/>
    <n v="5450"/>
    <s v=""/>
    <s v="ABRUZZO"/>
    <n v="9.0906964944706387E-5"/>
  </r>
  <r>
    <s v="POPPI"/>
    <s v="c.poppi@postacert.toscana.it"/>
    <x v="2"/>
    <x v="2"/>
    <n v="6196"/>
    <s v=""/>
    <s v="TOSCANA"/>
    <n v="1.0335037702704601E-4"/>
  </r>
  <r>
    <s v="PORANO"/>
    <s v="comune.porano@postacert.umbria.it"/>
    <x v="2"/>
    <x v="13"/>
    <n v="1989"/>
    <s v=""/>
    <s v="UMBRIA"/>
    <n v="3.317687216055431E-5"/>
  </r>
  <r>
    <s v="PORCARI"/>
    <s v="comune.porcari@postacert.toscana.it"/>
    <x v="2"/>
    <x v="2"/>
    <n v="8604"/>
    <s v=""/>
    <s v="TOSCANA"/>
    <n v="1.4351624337325755E-4"/>
  </r>
  <r>
    <s v="PORCIA"/>
    <s v="comune.porcia@certgov.fvg.it"/>
    <x v="0"/>
    <x v="16"/>
    <n v="15251"/>
    <s v=""/>
    <s v="FRIULI-VENEZIA GIULIA"/>
    <n v="2.5438938025169118E-4"/>
  </r>
  <r>
    <s v="PORDENONE"/>
    <s v="comune.pordenone@certgov.fvg.it"/>
    <x v="0"/>
    <x v="16"/>
    <n v="50583"/>
    <s v=""/>
    <s v="COMPRESO"/>
    <n v="8.4373339592625374E-4"/>
  </r>
  <r>
    <s v="PORLEZZA"/>
    <s v="porlezza@pec.it"/>
    <x v="1"/>
    <x v="1"/>
    <n v="4661"/>
    <s v=""/>
    <s v="LOMBARDIA"/>
    <n v="7.7746305249041549E-5"/>
  </r>
  <r>
    <s v="PORNASSIO"/>
    <s v="comune@pec.pornassio.org"/>
    <x v="1"/>
    <x v="17"/>
    <n v="584"/>
    <s v=""/>
    <s v="LIGURIA"/>
    <n v="9.7412233995795466E-6"/>
  </r>
  <r>
    <s v="PORPETTO"/>
    <s v="comune.porpetto@certgov.fvg.it"/>
    <x v="0"/>
    <x v="16"/>
    <n v="2650"/>
    <s v=""/>
    <s v="FRIULI-VENEZIA GIULIA"/>
    <n v="4.4202469193297599E-5"/>
  </r>
  <r>
    <s v="PORTACOMARO"/>
    <s v="protocollo.portacomaro@cert.ruparpiemonte.it"/>
    <x v="1"/>
    <x v="8"/>
    <n v="1976"/>
    <s v=""/>
    <s v="PIEMONTE"/>
    <n v="3.2960029858851343E-5"/>
  </r>
  <r>
    <s v="PORTALBERA"/>
    <s v="comune.portalbera@legalpec.it"/>
    <x v="1"/>
    <x v="1"/>
    <n v="1551"/>
    <s v=""/>
    <s v="LOMBARDIA"/>
    <n v="2.5870954610869649E-5"/>
  </r>
  <r>
    <s v="PORTE"/>
    <s v="porte@cert.alpimedia.it"/>
    <x v="1"/>
    <x v="8"/>
    <n v="1113"/>
    <s v=""/>
    <s v="PIEMONTE"/>
    <n v="1.8565037061184992E-5"/>
  </r>
  <r>
    <s v="PORTE DI RENDENA"/>
    <s v="comune@pec.comuneportedirendena.tn.it"/>
    <x v="0"/>
    <x v="18"/>
    <n v="1757"/>
    <s v=""/>
    <s v="TRENTINO-ALTO ADIGE/SÜDTIROL"/>
    <n v="2.9307071084009012E-5"/>
  </r>
  <r>
    <s v="PORTICI"/>
    <s v="protocollo@pec.comuneportici.it"/>
    <x v="4"/>
    <x v="10"/>
    <n v="55765"/>
    <s v=""/>
    <s v="COMPRESO"/>
    <n v="9.3017007342046818E-4"/>
  </r>
  <r>
    <s v="PORTICO DI CASERTA"/>
    <s v="areaamministrativa@pec.comuneporticodicaserta.it"/>
    <x v="4"/>
    <x v="10"/>
    <n v="7719"/>
    <s v=""/>
    <s v="CAMPANIA"/>
    <n v="1.2875428668040158E-4"/>
  </r>
  <r>
    <s v="PORTICO E SAN BENEDETTO"/>
    <s v="porticoesanbenedetto@cert.provincia.fc.it"/>
    <x v="0"/>
    <x v="15"/>
    <n v="769"/>
    <s v=""/>
    <s v="EMILIA-ROMAGNA"/>
    <n v="1.2827056154583341E-5"/>
  </r>
  <r>
    <s v="PORTIGLIOLA"/>
    <s v="areaamministrativa.portigliola@asmepec.it"/>
    <x v="4"/>
    <x v="11"/>
    <n v="1205"/>
    <s v=""/>
    <s v="CALABRIA"/>
    <n v="2.0099613350159851E-5"/>
  </r>
  <r>
    <s v="PORTO AZZURRO"/>
    <s v="comuneportoazzurro@pcert.it"/>
    <x v="2"/>
    <x v="2"/>
    <n v="3826"/>
    <s v=""/>
    <s v="TOSCANA"/>
    <n v="6.3818357408889286E-5"/>
  </r>
  <r>
    <s v="PORTO CERESIO"/>
    <s v="segreteria@pec.comune.portoceresio.va.it"/>
    <x v="1"/>
    <x v="1"/>
    <n v="3001"/>
    <s v=""/>
    <s v="LOMBARDIA"/>
    <n v="5.0057211339277769E-5"/>
  </r>
  <r>
    <s v="PORTO CESAREO"/>
    <s v="protocollo.comune.portocesareo@pec.rupar.puglia.it"/>
    <x v="4"/>
    <x v="7"/>
    <n v="5448"/>
    <s v=""/>
    <s v="PUGLIA"/>
    <n v="9.087360459059823E-5"/>
  </r>
  <r>
    <s v="PORTO EMPEDOCLE"/>
    <s v="comune.portoempedocle@pec.it"/>
    <x v="3"/>
    <x v="6"/>
    <n v="16841"/>
    <s v=""/>
    <s v="SICILIA"/>
    <n v="2.8091086176766975E-4"/>
  </r>
  <r>
    <s v="PORTO MANTOVANO"/>
    <s v="comuneportomantovano@legalmail.it"/>
    <x v="1"/>
    <x v="1"/>
    <n v="15918"/>
    <s v=""/>
    <s v="LOMBARDIA"/>
    <n v="2.6551505834675892E-4"/>
  </r>
  <r>
    <s v="PORTO RECANATI"/>
    <s v="protocollo@pec.comune.porto-recanati.mc.it"/>
    <x v="2"/>
    <x v="12"/>
    <n v="11495"/>
    <s v=""/>
    <s v="MARCHE"/>
    <n v="1.9173863523658713E-4"/>
  </r>
  <r>
    <s v="PORTO SAN GIORGIO"/>
    <s v="protocollo@pec-comune.portosangiorgio.fm.it"/>
    <x v="2"/>
    <x v="12"/>
    <n v="15957"/>
    <s v=""/>
    <s v="MARCHE"/>
    <n v="2.6616558525186781E-4"/>
  </r>
  <r>
    <s v="PORTO SANT'ELPIDIO"/>
    <s v="pseprotocollo@postecert.elpinet.it"/>
    <x v="2"/>
    <x v="12"/>
    <n v="25324"/>
    <s v=""/>
    <s v="MARCHE"/>
    <n v="4.224088037173843E-4"/>
  </r>
  <r>
    <s v="PORTO TOLLE"/>
    <s v="affarigenerali.comune.portotolle.ro@pecveneto.it"/>
    <x v="0"/>
    <x v="0"/>
    <n v="10058"/>
    <s v=""/>
    <s v="VENETO"/>
    <n v="1.6776922080988197E-4"/>
  </r>
  <r>
    <s v="PORTO TORRES"/>
    <s v="comune@pec.comune.porto-torres.ss.it"/>
    <x v="3"/>
    <x v="3"/>
    <n v="22391"/>
    <s v=""/>
    <s v="SARDEGNA"/>
    <n v="3.7348584441778359E-4"/>
  </r>
  <r>
    <s v="PORTO VALTRAVAGLIA"/>
    <s v="comune.portovaltravaglia@pec.regione.lombardia.it"/>
    <x v="1"/>
    <x v="1"/>
    <n v="2348"/>
    <s v=""/>
    <s v="LOMBARDIA"/>
    <n v="3.9165055722967082E-5"/>
  </r>
  <r>
    <s v="PORTO VIRO"/>
    <s v="comune.portoviro@cert.legalmail.it"/>
    <x v="0"/>
    <x v="0"/>
    <n v="14645"/>
    <s v=""/>
    <s v="VENETO"/>
    <n v="2.4428119295692203E-4"/>
  </r>
  <r>
    <s v="PORTOBUFFOLÈ"/>
    <s v="protocollo.comune.portobuffole.tv@pecveneto.it"/>
    <x v="0"/>
    <x v="0"/>
    <n v="790"/>
    <s v=""/>
    <s v="VENETO"/>
    <n v="1.3177339872718906E-5"/>
  </r>
  <r>
    <s v="PORTOCANNONE"/>
    <s v="comune.portocannonecb@legalmail.it"/>
    <x v="4"/>
    <x v="14"/>
    <n v="2549"/>
    <s v=""/>
    <s v="MOLISE"/>
    <n v="4.2517771310836069E-5"/>
  </r>
  <r>
    <s v="PORTOFERRAIO"/>
    <s v="comune.portoferraio@postacert.toscana.it"/>
    <x v="2"/>
    <x v="2"/>
    <n v="11641"/>
    <s v=""/>
    <s v="TOSCANA"/>
    <n v="1.94173941086482E-4"/>
  </r>
  <r>
    <s v="PORTOFINO"/>
    <s v="protocollo@pec.comune.portofino.genova.it"/>
    <x v="1"/>
    <x v="17"/>
    <n v="453"/>
    <s v=""/>
    <s v="LIGURIA"/>
    <n v="7.5561202054957784E-6"/>
  </r>
  <r>
    <s v="PORTOGRUARO"/>
    <s v="comune.portogruaro.ve@pecveneto.it"/>
    <x v="0"/>
    <x v="0"/>
    <n v="25140"/>
    <s v=""/>
    <s v="VENETO"/>
    <n v="4.1933965113943454E-4"/>
  </r>
  <r>
    <s v="PORTOMAGGIORE"/>
    <s v="comune.portomaggiore@legalmail.it"/>
    <x v="0"/>
    <x v="15"/>
    <n v="12185"/>
    <s v=""/>
    <s v="EMILIA-ROMAGNA"/>
    <n v="2.0324795740389858E-4"/>
  </r>
  <r>
    <s v="PORTOPALO DI CAPO PASSERO"/>
    <s v="comunecp.segreteria@pec.it"/>
    <x v="3"/>
    <x v="6"/>
    <n v="3749"/>
    <s v=""/>
    <s v="SICILIA"/>
    <n v="6.2533983775725548E-5"/>
  </r>
  <r>
    <s v="PORTOSCUSO"/>
    <s v="comune.portoscuso@pec.comune.portoscuso.ci.it"/>
    <x v="3"/>
    <x v="3"/>
    <n v="5236"/>
    <s v=""/>
    <s v="SARDEGNA"/>
    <n v="8.7337407055134426E-5"/>
  </r>
  <r>
    <s v="PORTOVENERE"/>
    <s v="protocollo@pec.comune.portovenere.sp.it"/>
    <x v="1"/>
    <x v="17"/>
    <n v="3702"/>
    <s v=""/>
    <s v="LIGURIA"/>
    <n v="6.1750015454184045E-5"/>
  </r>
  <r>
    <s v="PORTULA"/>
    <s v="portula@pec.ptbiellese.it"/>
    <x v="1"/>
    <x v="8"/>
    <n v="1365"/>
    <s v=""/>
    <s v="PIEMONTE"/>
    <n v="2.2768441678811783E-5"/>
  </r>
  <r>
    <s v="POSADA"/>
    <s v="protocollo@pec.comune.posada.nu.it"/>
    <x v="3"/>
    <x v="3"/>
    <n v="2737"/>
    <s v=""/>
    <s v="SARDEGNA"/>
    <n v="4.5653644597002082E-5"/>
  </r>
  <r>
    <s v="POSINA"/>
    <s v="posina.vi@cert.ip-veneto.net"/>
    <x v="0"/>
    <x v="0"/>
    <n v="577"/>
    <s v=""/>
    <s v="VENETO"/>
    <n v="9.6244621602010237E-6"/>
  </r>
  <r>
    <s v="POSITANO"/>
    <s v="protocollo@pec.comunedipositano.it"/>
    <x v="4"/>
    <x v="10"/>
    <n v="3858"/>
    <s v=""/>
    <s v="CAMPANIA"/>
    <n v="6.4352123074619679E-5"/>
  </r>
  <r>
    <s v="POSSAGNO"/>
    <s v="comune.possagno.tv@pecveneto.it"/>
    <x v="0"/>
    <x v="0"/>
    <n v="2195"/>
    <s v=""/>
    <s v="VENETO"/>
    <n v="3.661298863369367E-5"/>
  </r>
  <r>
    <s v="POSTA"/>
    <s v="segreteria.posta.ri@legalmail.it"/>
    <x v="2"/>
    <x v="9"/>
    <n v="686"/>
    <s v=""/>
    <s v="LAZIO"/>
    <n v="1.1442601459095151E-5"/>
  </r>
  <r>
    <s v="POSTA FIBRENO"/>
    <s v="comune@postafibrenopec.it"/>
    <x v="2"/>
    <x v="9"/>
    <n v="1217"/>
    <s v=""/>
    <s v="LAZIO"/>
    <n v="2.0299775474808747E-5"/>
  </r>
  <r>
    <s v="POSTAL"/>
    <s v="PEC NON ESISTENTE"/>
    <x v="0"/>
    <x v="18"/>
    <n v="1763"/>
    <s v=""/>
    <s v="TRENTINO-ALTO ADIGE/SÜDTIROL"/>
    <n v="2.940715214633346E-5"/>
  </r>
  <r>
    <s v="POSTALESIO"/>
    <s v="protocollo.postalesio@cert.provincia.so.it"/>
    <x v="1"/>
    <x v="1"/>
    <n v="659"/>
    <s v=""/>
    <s v="LOMBARDIA"/>
    <n v="1.0992236678635138E-5"/>
  </r>
  <r>
    <s v="POSTIGLIONE"/>
    <s v="anagrafe@pec.comunepostiglione.sa.it"/>
    <x v="4"/>
    <x v="10"/>
    <n v="2198"/>
    <s v=""/>
    <s v="CAMPANIA"/>
    <n v="3.6663029164855892E-5"/>
  </r>
  <r>
    <s v="POSTUA"/>
    <s v="protocollo.postua@cert.ruparpiemonte.it"/>
    <x v="1"/>
    <x v="8"/>
    <n v="594"/>
    <s v=""/>
    <s v="PIEMONTE"/>
    <n v="9.9080251701202917E-6"/>
  </r>
  <r>
    <s v="POTENZA"/>
    <s v="comune.potenza@cert.ruparbasilicata.it"/>
    <x v="4"/>
    <x v="5"/>
    <n v="66777"/>
    <s v=""/>
    <s v="COMPRESO"/>
    <n v="1.1138521831399373E-3"/>
  </r>
  <r>
    <s v="POTENZA PICENA"/>
    <s v="comune.potenzapicena@emarche.it"/>
    <x v="2"/>
    <x v="12"/>
    <n v="15843"/>
    <s v=""/>
    <s v="MARCHE"/>
    <n v="2.6426404506770332E-4"/>
  </r>
  <r>
    <s v="POVE DEL GRAPPA"/>
    <s v="povedelgrappa.vi@cert.ip-veneto.net"/>
    <x v="0"/>
    <x v="0"/>
    <n v="3093"/>
    <s v=""/>
    <s v="VENETO"/>
    <n v="5.1591787628252632E-5"/>
  </r>
  <r>
    <s v="POVEGLIANO"/>
    <s v="protocollo.comune.povegliano.tv@pecveneto.it"/>
    <x v="0"/>
    <x v="0"/>
    <n v="5052"/>
    <s v=""/>
    <s v="VENETO"/>
    <n v="8.42682544771847E-5"/>
  </r>
  <r>
    <s v="POVEGLIANO VERONESE"/>
    <s v="poveglianoveronese.vr@cert.ip-veneto.net"/>
    <x v="0"/>
    <x v="0"/>
    <n v="7064"/>
    <s v=""/>
    <s v="VENETO"/>
    <n v="1.1782877070998273E-4"/>
  </r>
  <r>
    <s v="POVIGLIO"/>
    <s v="poviglio@cert.provincia.re.it"/>
    <x v="0"/>
    <x v="15"/>
    <n v="7045"/>
    <s v=""/>
    <s v="EMILIA-ROMAGNA"/>
    <n v="1.1751184734595532E-4"/>
  </r>
  <r>
    <s v="POVOLETTO"/>
    <s v="protocollo@pec.comune.povoletto.ud.it"/>
    <x v="0"/>
    <x v="16"/>
    <n v="5572"/>
    <s v=""/>
    <s v="FRIULI-VENEZIA GIULIA"/>
    <n v="9.2941946545303472E-5"/>
  </r>
  <r>
    <s v="POZZAGLIA SABINA"/>
    <s v="segreteria.pozzagliasabina.ri@legalmail.it"/>
    <x v="2"/>
    <x v="9"/>
    <n v="361"/>
    <s v=""/>
    <s v="LAZIO"/>
    <n v="6.021543916520918E-6"/>
  </r>
  <r>
    <s v="POZZAGLIO ED UNITI"/>
    <s v="comune.pozzaglio@pec.regione.lombardia.it"/>
    <x v="1"/>
    <x v="1"/>
    <n v="1471"/>
    <s v=""/>
    <s v="LOMBARDIA"/>
    <n v="2.4536540446543685E-5"/>
  </r>
  <r>
    <s v="POZZALLO"/>
    <s v="protocollo.comune.pozzallo.rg@pec.it "/>
    <x v="3"/>
    <x v="6"/>
    <n v="18929"/>
    <s v=""/>
    <s v="SICILIA"/>
    <n v="3.1573907145657747E-4"/>
  </r>
  <r>
    <s v="POZZILLI"/>
    <s v="pec@pec.comune.pozzilli.is.it"/>
    <x v="4"/>
    <x v="14"/>
    <n v="2275"/>
    <s v=""/>
    <s v="MOLISE"/>
    <n v="3.7947402798019637E-5"/>
  </r>
  <r>
    <s v="POZZO D'ADDA"/>
    <s v="comune.pozzodadda@legalmail.it"/>
    <x v="1"/>
    <x v="1"/>
    <n v="5667"/>
    <s v=""/>
    <s v="LOMBARDIA"/>
    <n v="9.4526563365440557E-5"/>
  </r>
  <r>
    <s v="POZZOL GROPPO"/>
    <s v="protocollo.pozzol.groppo@cert.ruparpiemonte.it"/>
    <x v="1"/>
    <x v="8"/>
    <n v="365"/>
    <s v=""/>
    <s v="PIEMONTE"/>
    <n v="6.0882646247372162E-6"/>
  </r>
  <r>
    <s v="POZZOLENGO"/>
    <s v="protocollo@pec.comune.pozzolengo.bs.it"/>
    <x v="1"/>
    <x v="1"/>
    <n v="3438"/>
    <s v=""/>
    <s v="LOMBARDIA"/>
    <n v="5.7346448711908358E-5"/>
  </r>
  <r>
    <s v="POZZOLEONE"/>
    <s v="comune.pozzoleone.vi@pecveneto.it"/>
    <x v="0"/>
    <x v="0"/>
    <n v="2793"/>
    <s v=""/>
    <s v="VENETO"/>
    <n v="4.6587734512030259E-5"/>
  </r>
  <r>
    <s v="POZZOLO FORMIGARO"/>
    <s v="infopozzolo@legalmail.it"/>
    <x v="1"/>
    <x v="8"/>
    <n v="4910"/>
    <s v=""/>
    <s v="PIEMONTE"/>
    <n v="8.1899669335506111E-5"/>
  </r>
  <r>
    <s v="POZZOMAGGIORE"/>
    <s v="protocollo@pec.comune.pozzomaggiore.ss.it"/>
    <x v="3"/>
    <x v="3"/>
    <n v="2717"/>
    <s v=""/>
    <s v="SARDEGNA"/>
    <n v="4.5320041055920592E-5"/>
  </r>
  <r>
    <s v="POZZONOVO"/>
    <s v="protocollo@pec.comune.pozzonovo.pd.it "/>
    <x v="0"/>
    <x v="0"/>
    <n v="3653"/>
    <s v=""/>
    <s v="VENETO"/>
    <n v="6.0932686778534384E-5"/>
  </r>
  <r>
    <s v="POZZUOLI"/>
    <s v="info@pec2.comune.pozzuoli.na.it"/>
    <x v="4"/>
    <x v="10"/>
    <n v="80357"/>
    <s v=""/>
    <s v="COMPRESO"/>
    <n v="1.3403689875342698E-3"/>
  </r>
  <r>
    <s v="POZZUOLO DEL FRIULI"/>
    <s v="comune@pec.com-pozzuolo-del-friuli.regione.fvg.it"/>
    <x v="0"/>
    <x v="16"/>
    <n v="6880"/>
    <s v=""/>
    <s v="FRIULI-VENEZIA GIULIA"/>
    <n v="1.14759618132033E-4"/>
  </r>
  <r>
    <s v="POZZUOLO MARTESANA"/>
    <s v="comune.pozzuolomartesana.mi@legalmail.it"/>
    <x v="1"/>
    <x v="1"/>
    <n v="7983"/>
    <s v=""/>
    <s v="LOMBARDIA"/>
    <n v="1.3315785342267727E-4"/>
  </r>
  <r>
    <s v="PRADALUNGA"/>
    <s v="comune.pradalunga@pec.regione.lombardia.it"/>
    <x v="1"/>
    <x v="1"/>
    <n v="4636"/>
    <s v=""/>
    <s v="LOMBARDIA"/>
    <n v="7.732930082268968E-5"/>
  </r>
  <r>
    <s v="PRADAMANO"/>
    <s v="comune.pradamano@certgov.fvg.it"/>
    <x v="0"/>
    <x v="16"/>
    <n v="3536"/>
    <s v=""/>
    <s v="FRIULI-VENEZIA GIULIA"/>
    <n v="5.8981106063207665E-5"/>
  </r>
  <r>
    <s v="PRADLEVES"/>
    <s v="pradleves@cert.ruparpiemonte.it"/>
    <x v="1"/>
    <x v="8"/>
    <n v="272"/>
    <s v=""/>
    <s v="PIEMONTE"/>
    <n v="4.5370081587082814E-6"/>
  </r>
  <r>
    <s v="PRAGELATO"/>
    <s v="comunepragelato@legalmail.it"/>
    <x v="1"/>
    <x v="8"/>
    <n v="724"/>
    <s v=""/>
    <s v="PIEMONTE"/>
    <n v="1.2076448187149985E-5"/>
  </r>
  <r>
    <s v="PRAIA A MARE"/>
    <s v="protocollo.praia@asmepec.it"/>
    <x v="4"/>
    <x v="11"/>
    <n v="6496"/>
    <s v=""/>
    <s v="CALABRIA"/>
    <n v="1.0835443014326838E-4"/>
  </r>
  <r>
    <s v="PRAIANO"/>
    <s v="protocollo.praiano@asmepec.it"/>
    <x v="4"/>
    <x v="10"/>
    <n v="2087"/>
    <s v=""/>
    <s v="CAMPANIA"/>
    <n v="3.4811529511853617E-5"/>
  </r>
  <r>
    <s v="PRALBOINO"/>
    <s v="protocollo@pec.comune.pralboino.bs.it"/>
    <x v="1"/>
    <x v="1"/>
    <n v="2912"/>
    <s v=""/>
    <s v="LOMBARDIA"/>
    <n v="4.8572675581465135E-5"/>
  </r>
  <r>
    <s v="PRALI"/>
    <s v="prali@cert.ruparpiemonte.it"/>
    <x v="1"/>
    <x v="8"/>
    <n v="272"/>
    <s v=""/>
    <s v="PIEMONTE"/>
    <n v="4.5370081587082814E-6"/>
  </r>
  <r>
    <s v="PRALORMO"/>
    <s v="protocollo@pec.comune.pralormo.to.it"/>
    <x v="1"/>
    <x v="8"/>
    <n v="1945"/>
    <s v=""/>
    <s v="PIEMONTE"/>
    <n v="3.2442944370175029E-5"/>
  </r>
  <r>
    <s v="PRALUNGO"/>
    <s v="pralungo@pec.ptbiellese.it"/>
    <x v="1"/>
    <x v="8"/>
    <n v="2639"/>
    <s v=""/>
    <s v="PIEMONTE"/>
    <n v="4.4018987245702775E-5"/>
  </r>
  <r>
    <s v="PRAMAGGIORE"/>
    <s v="protocollo.comune.pramaggiore.ve@pecveneto.it"/>
    <x v="0"/>
    <x v="0"/>
    <n v="4640"/>
    <s v=""/>
    <s v="VENETO"/>
    <n v="7.739602153090598E-5"/>
  </r>
  <r>
    <s v="PRAMOLLO"/>
    <s v="pramollo@cert.ruparpiemonte.it"/>
    <x v="1"/>
    <x v="8"/>
    <n v="242"/>
    <s v=""/>
    <s v="PIEMONTE"/>
    <n v="4.0366028470860444E-6"/>
  </r>
  <r>
    <s v="PRAROLO"/>
    <s v="prarolo@cert.ruparpiemonte.it"/>
    <x v="1"/>
    <x v="8"/>
    <n v="672"/>
    <s v=""/>
    <s v="PIEMONTE"/>
    <n v="1.1209078980338107E-5"/>
  </r>
  <r>
    <s v="PRAROSTINO"/>
    <s v="prarostino@cert.ruparpiemonte.it"/>
    <x v="1"/>
    <x v="8"/>
    <n v="1289"/>
    <s v=""/>
    <s v="PIEMONTE"/>
    <n v="2.1500748222702116E-5"/>
  </r>
  <r>
    <s v="PRASCO"/>
    <s v="prasco@pcert.it"/>
    <x v="1"/>
    <x v="8"/>
    <n v="552"/>
    <s v=""/>
    <s v="PIEMONTE"/>
    <n v="9.2074577338491592E-6"/>
  </r>
  <r>
    <s v="PRASCORSANO"/>
    <s v="prascorsano@cert.ruparpiemonte.it"/>
    <x v="1"/>
    <x v="8"/>
    <n v="781"/>
    <s v=""/>
    <s v="PIEMONTE"/>
    <n v="1.3027218279232235E-5"/>
  </r>
  <r>
    <s v="PRATA CAMPORTACCIO"/>
    <s v="comune.pratacamportaccio@pec.regione.lombardia.it"/>
    <x v="1"/>
    <x v="1"/>
    <n v="2921"/>
    <s v=""/>
    <s v="LOMBARDIA"/>
    <n v="4.8722797174951808E-5"/>
  </r>
  <r>
    <s v="PRATA D'ANSIDONIA"/>
    <s v="demograficipratadansidonia@pec.it"/>
    <x v="4"/>
    <x v="4"/>
    <n v="501"/>
    <s v=""/>
    <s v="ABRUZZO"/>
    <n v="8.3567687040913569E-6"/>
  </r>
  <r>
    <s v="PRATA DI PORDENONE"/>
    <s v="comune.pratadipordenone@certgov.fvg.it"/>
    <x v="0"/>
    <x v="16"/>
    <n v="8451"/>
    <s v=""/>
    <s v="FRIULI-VENEZIA GIULIA"/>
    <n v="1.4096417628398414E-4"/>
  </r>
  <r>
    <s v="PRATA DI PRINCIPATO ULTRA"/>
    <s v="comune.prata@cert.irpinianet.eu"/>
    <x v="4"/>
    <x v="10"/>
    <n v="2978"/>
    <s v=""/>
    <s v="CAMPANIA"/>
    <n v="4.9673567267034057E-5"/>
  </r>
  <r>
    <s v="PRATA SANNITA"/>
    <s v="amministrativo.pratasannita.ce@asmepec.it"/>
    <x v="4"/>
    <x v="10"/>
    <n v="1571"/>
    <s v=""/>
    <s v="CAMPANIA"/>
    <n v="2.6204558151951143E-5"/>
  </r>
  <r>
    <s v="PRATELLA"/>
    <s v="comune.pratella@pec.riusoprotocollo.it"/>
    <x v="4"/>
    <x v="10"/>
    <n v="1615"/>
    <s v=""/>
    <s v="CAMPANIA"/>
    <n v="2.6938485942330424E-5"/>
  </r>
  <r>
    <s v="PRATIGLIONE"/>
    <s v="pratiglione@cert.ruparpiemonte.it"/>
    <x v="1"/>
    <x v="8"/>
    <n v="548"/>
    <s v=""/>
    <s v="PIEMONTE"/>
    <n v="9.1407370256328619E-6"/>
  </r>
  <r>
    <s v="PRATO"/>
    <s v="comune.prato@postacert.toscana.it"/>
    <x v="2"/>
    <x v="2"/>
    <n v="185456"/>
    <s v=""/>
    <s v="TOSCANA"/>
    <n v="3.0934389157404527E-3"/>
  </r>
  <r>
    <s v="PRATO ALLO STELVIO"/>
    <s v="PEC NON ESISTENTE"/>
    <x v="0"/>
    <x v="18"/>
    <n v="3356"/>
    <s v=""/>
    <s v="TRENTINO-ALTO ADIGE/SÜDTIROL"/>
    <n v="5.597867419347424E-5"/>
  </r>
  <r>
    <s v="PRATO CARNICO"/>
    <s v="comune.pratocarnico@certgov.fvg.it"/>
    <x v="0"/>
    <x v="16"/>
    <n v="927"/>
    <s v=""/>
    <s v="FRIULI-VENEZIA GIULIA"/>
    <n v="1.5462524129127122E-5"/>
  </r>
  <r>
    <s v="PRATO SESIA"/>
    <s v="segreteria@pec.comune.prato-sesia.no.it"/>
    <x v="1"/>
    <x v="8"/>
    <n v="1993"/>
    <s v=""/>
    <s v="PIEMONTE"/>
    <n v="3.3243592868770611E-5"/>
  </r>
  <r>
    <s v="PRATOLA PELIGNA"/>
    <s v="protocollo@pec.comune.pratolapeligna.aq.it"/>
    <x v="4"/>
    <x v="4"/>
    <n v="7840"/>
    <s v=""/>
    <s v="ABRUZZO"/>
    <n v="1.3077258810394459E-4"/>
  </r>
  <r>
    <s v="PRATOLA SERRA"/>
    <s v="pratolaserra@asmepec.it"/>
    <x v="4"/>
    <x v="10"/>
    <n v="3708"/>
    <s v=""/>
    <s v="CAMPANIA"/>
    <n v="6.1850096516508489E-5"/>
  </r>
  <r>
    <s v="PRATOVECCHIO STIA"/>
    <s v="c.pratovecchiostia@postacert.toscana.it"/>
    <x v="2"/>
    <x v="2"/>
    <n v="6011"/>
    <s v=""/>
    <s v="TOSCANA"/>
    <n v="1.0026454427204222E-4"/>
  </r>
  <r>
    <s v="PRAVISDOMINI"/>
    <s v="comune.pravisdomini@certgov.fvg.it"/>
    <x v="0"/>
    <x v="16"/>
    <n v="3471"/>
    <s v=""/>
    <s v="FRIULI-VENEZIA GIULIA"/>
    <n v="5.7896894554692815E-5"/>
  </r>
  <r>
    <s v="PRAY"/>
    <s v="pray@pec.ptbiellese.it"/>
    <x v="1"/>
    <x v="8"/>
    <n v="2307"/>
    <s v=""/>
    <s v="PIEMONTE"/>
    <n v="3.8481168463750023E-5"/>
  </r>
  <r>
    <s v="PRAZZO"/>
    <s v="prazzo@postemailcertificata.it"/>
    <x v="1"/>
    <x v="8"/>
    <n v="175"/>
    <s v=""/>
    <s v="PIEMONTE"/>
    <n v="2.9190309844630489E-6"/>
  </r>
  <r>
    <s v="PRECENICCO"/>
    <s v="comune.precenicco@certgov.fvg.it"/>
    <x v="0"/>
    <x v="16"/>
    <n v="1484"/>
    <s v=""/>
    <s v="FRIULI-VENEZIA GIULIA"/>
    <n v="2.4753382748246656E-5"/>
  </r>
  <r>
    <s v="PRECI"/>
    <s v="comune.preci@postacert.umbria.it"/>
    <x v="2"/>
    <x v="13"/>
    <n v="757"/>
    <s v=""/>
    <s v="UMBRIA"/>
    <n v="1.2626894029934445E-5"/>
  </r>
  <r>
    <s v="PREDAIA"/>
    <s v="comune@pec.comune.predaia.tn.it"/>
    <x v="0"/>
    <x v="18"/>
    <n v="6522"/>
    <s v=""/>
    <s v="TRENTINO-ALTO ADIGE/SÜDTIROL"/>
    <n v="1.0878811474667431E-4"/>
  </r>
  <r>
    <s v="PREDAPPIO"/>
    <s v="comune.predappio@cert.provincia.fc.it"/>
    <x v="0"/>
    <x v="15"/>
    <n v="6519"/>
    <s v=""/>
    <s v="EMILIA-ROMAGNA"/>
    <n v="1.0873807421551209E-4"/>
  </r>
  <r>
    <s v="PREDAZZO"/>
    <s v="anagrafe@pec.comune.predazzo.tn.it"/>
    <x v="0"/>
    <x v="18"/>
    <n v="4531"/>
    <s v=""/>
    <s v="TRENTINO-ALTO ADIGE/SÜDTIROL"/>
    <n v="7.5577882232011849E-5"/>
  </r>
  <r>
    <s v="PREDOI"/>
    <s v="PEC NON ESISTENTE"/>
    <x v="0"/>
    <x v="18"/>
    <n v="604"/>
    <s v=""/>
    <s v="TRENTINO-ALTO ADIGE/SÜDTIROL"/>
    <n v="1.0074826940661037E-5"/>
  </r>
  <r>
    <s v="PREDORE"/>
    <s v="protocollo@pec.comune.predore.bg.it"/>
    <x v="1"/>
    <x v="1"/>
    <n v="1859"/>
    <s v=""/>
    <s v="LOMBARDIA"/>
    <n v="3.1008449143524617E-5"/>
  </r>
  <r>
    <s v="PREDOSA"/>
    <s v="protocollo@pec.comune.predosa.al.it"/>
    <x v="1"/>
    <x v="8"/>
    <n v="2092"/>
    <s v=""/>
    <s v="PIEMONTE"/>
    <n v="3.489493039712399E-5"/>
  </r>
  <r>
    <s v="PREGANZIOL"/>
    <s v="protocollo.comune.preganziol.tv@pecveneto.it"/>
    <x v="0"/>
    <x v="0"/>
    <n v="16772"/>
    <s v=""/>
    <s v="VENETO"/>
    <n v="2.7975992955093858E-4"/>
  </r>
  <r>
    <s v="PREGNANA MILANESE"/>
    <s v="protocollo@pec.comune.pregnana.mi.it"/>
    <x v="1"/>
    <x v="1"/>
    <n v="6867"/>
    <s v=""/>
    <s v="LOMBARDIA"/>
    <n v="1.1454277583033004E-4"/>
  </r>
  <r>
    <s v="PRELÀ"/>
    <s v="comune.prela@pec.it"/>
    <x v="1"/>
    <x v="17"/>
    <n v="500"/>
    <s v=""/>
    <s v="LIGURIA"/>
    <n v="8.3400885270372834E-6"/>
  </r>
  <r>
    <s v="PREMANA"/>
    <s v="comune.premana@halleypec.it"/>
    <x v="1"/>
    <x v="1"/>
    <n v="2288"/>
    <s v=""/>
    <s v="LOMBARDIA"/>
    <n v="3.8164245099722604E-5"/>
  </r>
  <r>
    <s v="PREMARIACCO"/>
    <s v="comune.premariacco@certgov.fvg.it"/>
    <x v="0"/>
    <x v="16"/>
    <n v="4187"/>
    <s v=""/>
    <s v="FRIULI-VENEZIA GIULIA"/>
    <n v="6.9839901325410202E-5"/>
  </r>
  <r>
    <s v="PREMENO"/>
    <s v="comune.premeno@legalmail.it"/>
    <x v="1"/>
    <x v="8"/>
    <n v="746"/>
    <s v=""/>
    <s v="PIEMONTE"/>
    <n v="1.2443412082339625E-5"/>
  </r>
  <r>
    <s v="PREMIA"/>
    <s v="comune.premia.vb@legalmail.it"/>
    <x v="1"/>
    <x v="8"/>
    <n v="577"/>
    <s v=""/>
    <s v="PIEMONTE"/>
    <n v="9.6244621602010237E-6"/>
  </r>
  <r>
    <s v="PREMILCUORE"/>
    <s v="comune.premilcuore@cert.provincia.fc.it"/>
    <x v="0"/>
    <x v="15"/>
    <n v="803"/>
    <s v=""/>
    <s v="EMILIA-ROMAGNA"/>
    <n v="1.3394182174421875E-5"/>
  </r>
  <r>
    <s v="PREMOLO"/>
    <s v="comune.premolo@legalmail.it"/>
    <x v="1"/>
    <x v="1"/>
    <n v="1171"/>
    <s v=""/>
    <s v="LOMBARDIA"/>
    <n v="1.9532487330321315E-5"/>
  </r>
  <r>
    <s v="PREMOSELLO-CHIOVENDA"/>
    <s v="premosello@pec.it "/>
    <x v="1"/>
    <x v="8"/>
    <n v="2034"/>
    <s v=""/>
    <s v="PIEMONTE"/>
    <n v="3.3927480127987663E-5"/>
  </r>
  <r>
    <s v="PREONE"/>
    <s v="comune.preone@certgov.fvg.it"/>
    <x v="0"/>
    <x v="16"/>
    <n v="266"/>
    <s v=""/>
    <s v="FRIULI-VENEZIA GIULIA"/>
    <n v="4.4369270963838345E-6"/>
  </r>
  <r>
    <s v="PREPOTTO"/>
    <s v="comune.prepotto@certgov.fvg.it"/>
    <x v="0"/>
    <x v="16"/>
    <n v="809"/>
    <s v=""/>
    <s v="FRIULI-VENEZIA GIULIA"/>
    <n v="1.3494263236746323E-5"/>
  </r>
  <r>
    <s v="PRÉ-SAINT-DIDIER"/>
    <s v="PEC NON ESISTENTE"/>
    <x v="1"/>
    <x v="19"/>
    <n v="1012"/>
    <s v=""/>
    <s v="VALLE D'AOSTA/VALLÉE D'AOSTE"/>
    <n v="1.6880339178723459E-5"/>
  </r>
  <r>
    <s v="PRESEGLIE"/>
    <s v="protocollo@pec.comune.preseglie.bs.it"/>
    <x v="1"/>
    <x v="1"/>
    <n v="1577"/>
    <s v=""/>
    <s v="LOMBARDIA"/>
    <n v="2.630463921427559E-5"/>
  </r>
  <r>
    <s v="PRESENZANO"/>
    <s v="segretario.presenzano@asmepec.it"/>
    <x v="4"/>
    <x v="10"/>
    <n v="1747"/>
    <s v=""/>
    <s v="CAMPANIA"/>
    <n v="2.9140269313468264E-5"/>
  </r>
  <r>
    <s v="PRESEZZO"/>
    <s v="comune.presezzo@pec.regione.lombardia.it"/>
    <x v="1"/>
    <x v="1"/>
    <n v="4934"/>
    <s v=""/>
    <s v="LOMBARDIA"/>
    <n v="8.2299993584803902E-5"/>
  </r>
  <r>
    <s v="PRESICCE"/>
    <s v="PEC NON ESISTENTE"/>
    <x v="4"/>
    <x v="7"/>
    <n v="5589"/>
    <s v=""/>
    <s v="PUGLIA"/>
    <n v="9.322550955522274E-5"/>
  </r>
  <r>
    <s v="PRESSANA"/>
    <s v="protocollo@pec.comune.pressana.vr.it"/>
    <x v="0"/>
    <x v="0"/>
    <n v="2564"/>
    <s v=""/>
    <s v="VENETO"/>
    <n v="4.2767973966647187E-5"/>
  </r>
  <r>
    <s v="PRETORO"/>
    <s v="comunepretoro@pec.it"/>
    <x v="4"/>
    <x v="4"/>
    <n v="989"/>
    <s v=""/>
    <s v="ABRUZZO"/>
    <n v="1.6496695106479747E-5"/>
  </r>
  <r>
    <s v="PREVALLE"/>
    <s v="protocollo_prevalle@pec.it"/>
    <x v="1"/>
    <x v="1"/>
    <n v="6816"/>
    <s v=""/>
    <s v="LOMBARDIA"/>
    <n v="1.1369208680057223E-4"/>
  </r>
  <r>
    <s v="PREZZA"/>
    <s v="protocollo.comunediprezza@pec.it"/>
    <x v="4"/>
    <x v="4"/>
    <n v="1015"/>
    <s v=""/>
    <s v="ABRUZZO"/>
    <n v="1.6930379709885684E-5"/>
  </r>
  <r>
    <s v="PRIERO"/>
    <s v="priero@cert.ruparpiemonte.it"/>
    <x v="1"/>
    <x v="8"/>
    <n v="487"/>
    <s v=""/>
    <s v="PIEMONTE"/>
    <n v="8.1232462253343128E-6"/>
  </r>
  <r>
    <s v="PRIGNANO CILENTO"/>
    <s v="protocollo@pec.comune.prignanocilento.sa.it"/>
    <x v="4"/>
    <x v="10"/>
    <n v="997"/>
    <s v=""/>
    <s v="CAMPANIA"/>
    <n v="1.6630136522912341E-5"/>
  </r>
  <r>
    <s v="PRIGNANO SULLA SECCHIA"/>
    <s v="comune.prignano@pec.it"/>
    <x v="0"/>
    <x v="15"/>
    <n v="3773"/>
    <s v=""/>
    <s v="EMILIA-ROMAGNA"/>
    <n v="6.2934308025023339E-5"/>
  </r>
  <r>
    <s v="PRIMALUNA"/>
    <s v="comune.primaluna@pec.regione.lombardia.it"/>
    <x v="1"/>
    <x v="1"/>
    <n v="2187"/>
    <s v=""/>
    <s v="LOMBARDIA"/>
    <n v="3.6479547217261075E-5"/>
  </r>
  <r>
    <s v="PRIMIERO SAN MARTINO DI CASTROZZA"/>
    <s v="comune@pec.comuneprimiero.tn.it"/>
    <x v="0"/>
    <x v="18"/>
    <n v="5406"/>
    <s v=""/>
    <s v="TRENTINO-ALTO ADIGE/SÜDTIROL"/>
    <n v="9.0173037154327106E-5"/>
  </r>
  <r>
    <s v="PRIOCCA"/>
    <s v="priocca@cert.ruparpiemonte.it"/>
    <x v="1"/>
    <x v="8"/>
    <n v="2001"/>
    <s v=""/>
    <s v="PIEMONTE"/>
    <n v="3.3377034285203205E-5"/>
  </r>
  <r>
    <s v="PRIOLA"/>
    <s v="priola@cert.ruparpiemonte.it"/>
    <x v="1"/>
    <x v="8"/>
    <n v="719"/>
    <s v=""/>
    <s v="PIEMONTE"/>
    <n v="1.1993047301879612E-5"/>
  </r>
  <r>
    <s v="PRIOLO GARGALLO"/>
    <s v="ufficio.protocollo@pec.comune.priologargallo.sr.it"/>
    <x v="3"/>
    <x v="6"/>
    <n v="12167"/>
    <s v=""/>
    <s v="SICILIA"/>
    <n v="2.0294771421692525E-4"/>
  </r>
  <r>
    <s v="PRIVERNO"/>
    <s v="demografici.priverno@pec.it"/>
    <x v="2"/>
    <x v="9"/>
    <n v="13891"/>
    <s v=""/>
    <s v="LAZIO"/>
    <n v="2.317043394581498E-4"/>
  </r>
  <r>
    <s v="PRIZZI"/>
    <s v="comunediprizzi.protocollo@certificata.com"/>
    <x v="3"/>
    <x v="6"/>
    <n v="5055"/>
    <s v=""/>
    <s v="SICILIA"/>
    <n v="8.4318295008346922E-5"/>
  </r>
  <r>
    <s v="PROCENO"/>
    <s v="postacertificata@pec.comunediproceno.vt.it"/>
    <x v="2"/>
    <x v="9"/>
    <n v="605"/>
    <s v=""/>
    <s v="LAZIO"/>
    <n v="1.0091507117715112E-5"/>
  </r>
  <r>
    <s v="PROCIDA"/>
    <s v="comune.procida@asmepec.it"/>
    <x v="4"/>
    <x v="10"/>
    <n v="10228"/>
    <s v=""/>
    <s v="CAMPANIA"/>
    <n v="1.7060485090907465E-4"/>
  </r>
  <r>
    <s v="PROPATA"/>
    <s v="protocollo@pec.comune.propata.ge.it"/>
    <x v="1"/>
    <x v="17"/>
    <n v="161"/>
    <s v=""/>
    <s v="LIGURIA"/>
    <n v="2.6855085057060051E-6"/>
  </r>
  <r>
    <s v="PROSERPIO"/>
    <s v="comune.proserpio.co@halleypec.it"/>
    <x v="1"/>
    <x v="1"/>
    <n v="892"/>
    <s v=""/>
    <s v="LOMBARDIA"/>
    <n v="1.4878717932234513E-5"/>
  </r>
  <r>
    <s v="PROSSEDI"/>
    <s v="comune.prossedi@postecert.it"/>
    <x v="2"/>
    <x v="9"/>
    <n v="1233"/>
    <s v=""/>
    <s v="LAZIO"/>
    <n v="2.056665830767394E-5"/>
  </r>
  <r>
    <s v="PROVAGLIO D'ISEO"/>
    <s v="protocollo@pec.comune.provagliodiseo.bs.it"/>
    <x v="1"/>
    <x v="1"/>
    <n v="7136"/>
    <s v=""/>
    <s v="LOMBARDIA"/>
    <n v="1.190297434578761E-4"/>
  </r>
  <r>
    <s v="PROVAGLIO VAL SABBIA"/>
    <s v="protocollo@pec.comune.provagliovalsabbia.bs.it"/>
    <x v="1"/>
    <x v="1"/>
    <n v="966"/>
    <s v=""/>
    <s v="LOMBARDIA"/>
    <n v="1.6113051034236031E-5"/>
  </r>
  <r>
    <s v="PROVES"/>
    <s v="PEC NON ESISTENTE"/>
    <x v="0"/>
    <x v="18"/>
    <n v="267"/>
    <s v=""/>
    <s v="TRENTINO-ALTO ADIGE/SÜDTIROL"/>
    <n v="4.4536072734379089E-6"/>
  </r>
  <r>
    <s v="PROVVIDENTI"/>
    <s v="comune.provvidenticb@legalmail.it"/>
    <x v="4"/>
    <x v="14"/>
    <n v="122"/>
    <s v=""/>
    <s v="MOLISE"/>
    <n v="2.034981600597097E-6"/>
  </r>
  <r>
    <s v="PRUNETTO"/>
    <s v="prunetto@cert.ruparpiemonte.it"/>
    <x v="1"/>
    <x v="8"/>
    <n v="471"/>
    <s v=""/>
    <s v="PIEMONTE"/>
    <n v="7.8563633924691199E-6"/>
  </r>
  <r>
    <s v="PUEGNAGO SUL GARDA"/>
    <s v="PEC NON ESISTENTE"/>
    <x v="1"/>
    <x v="1"/>
    <n v="3263"/>
    <s v=""/>
    <s v="LOMBARDIA"/>
    <n v="5.4427417727445305E-5"/>
  </r>
  <r>
    <s v="PUGLIANELLO"/>
    <s v="puglianello@pec.cstsannio.it"/>
    <x v="4"/>
    <x v="10"/>
    <n v="1380"/>
    <s v=""/>
    <s v="CAMPANIA"/>
    <n v="2.3018644334622901E-5"/>
  </r>
  <r>
    <s v="PULA"/>
    <n v="0"/>
    <x v="3"/>
    <x v="3"/>
    <n v="7141"/>
    <s v=""/>
    <s v="SARDEGNA"/>
    <n v="1.1911314434314647E-4"/>
  </r>
  <r>
    <s v="PULFERO"/>
    <s v="comune.pulfero@certgov.fvg.it"/>
    <x v="0"/>
    <x v="16"/>
    <n v="1033"/>
    <s v=""/>
    <s v="FRIULI-VENEZIA GIULIA"/>
    <n v="1.7230622896859024E-5"/>
  </r>
  <r>
    <s v="PULSANO"/>
    <s v="protocollo@mailcert.comune.pulsano.ta.it"/>
    <x v="4"/>
    <x v="7"/>
    <n v="11062"/>
    <s v=""/>
    <s v="PUGLIA"/>
    <n v="1.8451611857217285E-4"/>
  </r>
  <r>
    <s v="PUMENENGO"/>
    <s v="comunepumenengo@pec.it"/>
    <x v="1"/>
    <x v="1"/>
    <n v="1695"/>
    <s v=""/>
    <s v="LOMBARDIA"/>
    <n v="2.8272900106656388E-5"/>
  </r>
  <r>
    <s v="PUSIANO"/>
    <s v="comune.pusiano@pec.regione.lombardia.it"/>
    <x v="1"/>
    <x v="1"/>
    <n v="1327"/>
    <s v=""/>
    <s v="LOMBARDIA"/>
    <n v="2.213459495075695E-5"/>
  </r>
  <r>
    <s v="PUTIFIGARI"/>
    <s v="protocollo.putifigari@legalmail.it"/>
    <x v="3"/>
    <x v="3"/>
    <n v="757"/>
    <s v=""/>
    <s v="SARDEGNA"/>
    <n v="1.2626894029934445E-5"/>
  </r>
  <r>
    <s v="PUTIGNANO"/>
    <s v="protocollo@cert.comune.putignano.ba.it"/>
    <x v="4"/>
    <x v="7"/>
    <n v="27083"/>
    <s v=""/>
    <s v="PUGLIA"/>
    <n v="4.5174923515550145E-4"/>
  </r>
  <r>
    <s v="QUADRELLE"/>
    <s v="comune.quadrelle@anutel.it"/>
    <x v="4"/>
    <x v="10"/>
    <n v="1893"/>
    <s v=""/>
    <s v="CAMPANIA"/>
    <n v="3.1575575163363153E-5"/>
  </r>
  <r>
    <s v="QUADRI"/>
    <s v="casella@comune.quadri.ch.it"/>
    <x v="4"/>
    <x v="4"/>
    <n v="863"/>
    <s v=""/>
    <s v="ABRUZZO"/>
    <n v="1.4394992797666349E-5"/>
  </r>
  <r>
    <s v="QUAGLIUZZO"/>
    <s v="protocollo.quagliuzzo@cert.ruparpiemonte.it"/>
    <x v="1"/>
    <x v="8"/>
    <n v="331"/>
    <s v=""/>
    <s v="PIEMONTE"/>
    <n v="5.521138604898681E-6"/>
  </r>
  <r>
    <s v="QUALIANO"/>
    <s v="protocollo.qualiano@asmepec.it"/>
    <x v="4"/>
    <x v="10"/>
    <n v="24744"/>
    <s v=""/>
    <s v="CAMPANIA"/>
    <n v="4.1273430102602105E-4"/>
  </r>
  <r>
    <s v="QUARANTI"/>
    <s v="protocollo.quaranti@cert.ruparpiemonte.it"/>
    <x v="1"/>
    <x v="8"/>
    <n v="184"/>
    <s v=""/>
    <s v="PIEMONTE"/>
    <n v="3.06915257794972E-6"/>
  </r>
  <r>
    <s v="QUAREGNA"/>
    <s v="PEC NON ESISTENTE"/>
    <x v="1"/>
    <x v="8"/>
    <n v="1390"/>
    <s v=""/>
    <s v="PIEMONTE"/>
    <n v="2.3185446105163646E-5"/>
  </r>
  <r>
    <s v="QUARGNENTO"/>
    <s v="protocollo@pec.comune.quargnento.al.it"/>
    <x v="1"/>
    <x v="8"/>
    <n v="1397"/>
    <s v=""/>
    <s v="PIEMONTE"/>
    <n v="2.3302207344542169E-5"/>
  </r>
  <r>
    <s v="QUARNA SOPRA"/>
    <s v="quarnasopra@pcert.it"/>
    <x v="1"/>
    <x v="8"/>
    <n v="289"/>
    <s v=""/>
    <s v="PIEMONTE"/>
    <n v="4.8205711686275494E-6"/>
  </r>
  <r>
    <s v="QUARNA SOTTO"/>
    <s v="quarnasotto@pcert.it"/>
    <x v="1"/>
    <x v="8"/>
    <n v="420"/>
    <s v=""/>
    <s v="PIEMONTE"/>
    <n v="7.0056743627113176E-6"/>
  </r>
  <r>
    <s v="QUARONA"/>
    <s v="comune.quarona.vc@cert.legalmail.it"/>
    <x v="1"/>
    <x v="8"/>
    <n v="4246"/>
    <s v=""/>
    <s v="PIEMONTE"/>
    <n v="7.0824031771600607E-5"/>
  </r>
  <r>
    <s v="QUARRATA"/>
    <s v="comune.quarrata@postacert.toscana.it"/>
    <x v="2"/>
    <x v="2"/>
    <n v="25378"/>
    <s v=""/>
    <s v="TOSCANA"/>
    <n v="4.233095332783043E-4"/>
  </r>
  <r>
    <s v="QUART"/>
    <s v="protocollo@pec.comune.quart.ao.it"/>
    <x v="1"/>
    <x v="19"/>
    <n v="3872"/>
    <s v=""/>
    <s v="VALLE D'AOSTA/VALLÉE D'AOSTE"/>
    <n v="6.4585645553376711E-5"/>
  </r>
  <r>
    <s v="QUARTO"/>
    <s v="protocollogenerale@pec.comune.quarto.na.it "/>
    <x v="4"/>
    <x v="10"/>
    <n v="39221"/>
    <s v=""/>
    <s v="CAMPANIA"/>
    <n v="6.5421322423785848E-4"/>
  </r>
  <r>
    <s v="QUARTO D'ALTINO"/>
    <s v="comune.quartodaltino.ve@pecveneto.it"/>
    <x v="0"/>
    <x v="0"/>
    <n v="8199"/>
    <s v=""/>
    <s v="VENETO"/>
    <n v="1.3676077166635737E-4"/>
  </r>
  <r>
    <s v="QUARTU SANT'ELENA"/>
    <s v="protocollo@pec.comune.quartusantelena.ca.it"/>
    <x v="3"/>
    <x v="3"/>
    <n v="69296"/>
    <s v=""/>
    <s v="COMPRESO"/>
    <n v="1.1558695491391512E-3"/>
  </r>
  <r>
    <s v="QUARTUCCIU"/>
    <s v="protocollo.quartucciu@legalmail.it"/>
    <x v="3"/>
    <x v="3"/>
    <n v="12825"/>
    <s v=""/>
    <s v="SARDEGNA"/>
    <n v="2.1392327071850629E-4"/>
  </r>
  <r>
    <s v="QUASSOLO"/>
    <s v="quassolo@postemailcertificata.it"/>
    <x v="1"/>
    <x v="8"/>
    <n v="359"/>
    <s v=""/>
    <s v="PIEMONTE"/>
    <n v="5.9881835624127693E-6"/>
  </r>
  <r>
    <s v="QUATTORDIO"/>
    <s v="protocollo@pec.comune.quattordio.al.it"/>
    <x v="1"/>
    <x v="8"/>
    <n v="1668"/>
    <s v=""/>
    <s v="PIEMONTE"/>
    <n v="2.7822535326196375E-5"/>
  </r>
  <r>
    <s v="QUATTRO CASTELLA"/>
    <s v="quattrocastella@cert.provincia.re.it"/>
    <x v="0"/>
    <x v="15"/>
    <n v="12909"/>
    <s v=""/>
    <s v="EMILIA-ROMAGNA"/>
    <n v="2.1532440559104857E-4"/>
  </r>
  <r>
    <s v="QUERO VAS"/>
    <s v="querovas.bl@cert.ip-veneto.net"/>
    <x v="0"/>
    <x v="0"/>
    <n v="3338"/>
    <s v=""/>
    <s v="VENETO"/>
    <n v="5.56784310065009E-5"/>
  </r>
  <r>
    <s v="QUILIANO"/>
    <s v="comune.quiliano@legalmail.it"/>
    <x v="1"/>
    <x v="17"/>
    <n v="7336"/>
    <s v=""/>
    <s v="LIGURIA"/>
    <n v="1.2236577886869102E-4"/>
  </r>
  <r>
    <s v="QUINCINETTO"/>
    <s v="protocollo@pec.comune.quincinetto.to.it"/>
    <x v="1"/>
    <x v="8"/>
    <n v="1048"/>
    <s v=""/>
    <s v="PIEMONTE"/>
    <n v="1.7480825552670145E-5"/>
  </r>
  <r>
    <s v="QUINDICI"/>
    <s v="comunexv@pec.comunequindici.it"/>
    <x v="4"/>
    <x v="10"/>
    <n v="1785"/>
    <s v=""/>
    <s v="CAMPANIA"/>
    <n v="2.9774116041523101E-5"/>
  </r>
  <r>
    <s v="QUINGENTOLE"/>
    <s v="demografici.comune.quingentole@pec.regione.lombardia.it"/>
    <x v="1"/>
    <x v="1"/>
    <n v="1194"/>
    <s v=""/>
    <s v="LOMBARDIA"/>
    <n v="1.9916131402565031E-5"/>
  </r>
  <r>
    <s v="QUINTANO"/>
    <s v="comune.quintano@pec.it"/>
    <x v="1"/>
    <x v="1"/>
    <n v="910"/>
    <s v=""/>
    <s v="LOMBARDIA"/>
    <n v="1.5178961119207854E-5"/>
  </r>
  <r>
    <s v="QUINTO DI TREVISO"/>
    <s v="comune.quintoditreviso.tv@pecveneto.it"/>
    <x v="0"/>
    <x v="0"/>
    <n v="9745"/>
    <s v=""/>
    <s v="VENETO"/>
    <n v="1.6254832539195664E-4"/>
  </r>
  <r>
    <s v="QUINTO VERCELLESE"/>
    <s v="quinto.vercellese@cert.ruparpiemonte.it"/>
    <x v="1"/>
    <x v="8"/>
    <n v="400"/>
    <s v=""/>
    <s v="PIEMONTE"/>
    <n v="6.6720708216298257E-6"/>
  </r>
  <r>
    <s v="QUINTO VICENTINO"/>
    <s v="quintovicentino.vi@cert.ip-veneto.it"/>
    <x v="0"/>
    <x v="0"/>
    <n v="5694"/>
    <s v=""/>
    <s v="VENETO"/>
    <n v="9.497692814590057E-5"/>
  </r>
  <r>
    <s v="QUINZANO D'OGLIO"/>
    <s v="protocollo@pec.comune.quinzanodoglio.bs.it"/>
    <x v="1"/>
    <x v="1"/>
    <n v="6390"/>
    <s v=""/>
    <s v="LOMBARDIA"/>
    <n v="1.0658633137553647E-4"/>
  </r>
  <r>
    <s v="QUISTELLO"/>
    <s v="comune.quistello@pec.regione.lombardia.it"/>
    <x v="1"/>
    <x v="1"/>
    <n v="5722"/>
    <s v=""/>
    <s v="LOMBARDIA"/>
    <n v="9.5443973103414662E-5"/>
  </r>
  <r>
    <s v="RABBI"/>
    <s v="comune@pec.comune.rabbi.tn.it"/>
    <x v="0"/>
    <x v="18"/>
    <n v="1400"/>
    <s v=""/>
    <s v="TRENTINO-ALTO ADIGE/SÜDTIROL"/>
    <n v="2.3352247875704391E-5"/>
  </r>
  <r>
    <s v="RACALE"/>
    <s v="affarigenerali.comune.racale@pec.rupar.puglia.it"/>
    <x v="4"/>
    <x v="7"/>
    <n v="10734"/>
    <s v=""/>
    <s v="PUGLIA"/>
    <n v="1.7904502049843638E-4"/>
  </r>
  <r>
    <s v="RACALMUTO"/>
    <s v="comunediracalmuto.segretariogen.ag@pa.postacertificata.gov.it"/>
    <x v="3"/>
    <x v="6"/>
    <n v="8345"/>
    <s v=""/>
    <s v="SICILIA"/>
    <n v="1.3919607751625225E-4"/>
  </r>
  <r>
    <s v="RACCONIGI"/>
    <s v="comune.racconigi@cert.ruparpiemonte.it"/>
    <x v="1"/>
    <x v="8"/>
    <n v="10028"/>
    <s v=""/>
    <s v="PIEMONTE"/>
    <n v="1.6726881549825975E-4"/>
  </r>
  <r>
    <s v="RACCUJA"/>
    <s v="comuneraccuja@pec.it"/>
    <x v="3"/>
    <x v="6"/>
    <n v="1139"/>
    <s v=""/>
    <s v="SICILIA"/>
    <n v="1.899872166459093E-5"/>
  </r>
  <r>
    <s v="RACINES"/>
    <s v="PEC NON ESISTENTE"/>
    <x v="0"/>
    <x v="18"/>
    <n v="4389"/>
    <s v=""/>
    <s v="TRENTINO-ALTO ADIGE/SÜDTIROL"/>
    <n v="7.3209297090333261E-5"/>
  </r>
  <r>
    <s v="RADDA IN CHIANTI"/>
    <s v="comune.radda@postacert.toscana.it"/>
    <x v="2"/>
    <x v="2"/>
    <n v="1693"/>
    <s v=""/>
    <s v="TOSCANA"/>
    <n v="2.8239539752548238E-5"/>
  </r>
  <r>
    <s v="RADDUSA"/>
    <s v="comuneraddusa@postecert.it"/>
    <x v="3"/>
    <x v="6"/>
    <n v="3280"/>
    <s v=""/>
    <s v="SICILIA"/>
    <n v="5.4710980737364573E-5"/>
  </r>
  <r>
    <s v="RADICOFANI"/>
    <s v="comune.radicofani@postacert.toscana.it"/>
    <x v="2"/>
    <x v="2"/>
    <n v="1151"/>
    <s v=""/>
    <s v="TOSCANA"/>
    <n v="1.9198883789239825E-5"/>
  </r>
  <r>
    <s v="RADICONDOLI"/>
    <s v="comune.radicondoli@postacert.toscana.it"/>
    <x v="2"/>
    <x v="2"/>
    <n v="931"/>
    <s v=""/>
    <s v="TOSCANA"/>
    <n v="1.552924483734342E-5"/>
  </r>
  <r>
    <s v="RAFFADALI"/>
    <s v="pec@comuneraffadali.it"/>
    <x v="3"/>
    <x v="6"/>
    <n v="12837"/>
    <s v=""/>
    <s v="SICILIA"/>
    <n v="2.1412343284315518E-4"/>
  </r>
  <r>
    <s v="RAGALNA"/>
    <s v="ufficiotecnicoragalna@arubapec.it"/>
    <x v="3"/>
    <x v="6"/>
    <n v="3676"/>
    <s v=""/>
    <s v="SICILIA"/>
    <n v="6.1316330850778096E-5"/>
  </r>
  <r>
    <s v="RAGOGNA"/>
    <s v="comune.ragogna@certgov.fvg.it"/>
    <x v="0"/>
    <x v="16"/>
    <n v="3023"/>
    <s v=""/>
    <s v="FRIULI-VENEZIA GIULIA"/>
    <n v="5.0424175234467409E-5"/>
  </r>
  <r>
    <s v="RAGUSA"/>
    <s v="protocollo@pec.comune.ragusa.gov.it"/>
    <x v="3"/>
    <x v="6"/>
    <n v="69794"/>
    <s v=""/>
    <s v="COMPRESO"/>
    <n v="1.1641762773120803E-3"/>
  </r>
  <r>
    <s v="RAIANO"/>
    <s v="comuneraiano@postecert.it"/>
    <x v="4"/>
    <x v="4"/>
    <n v="2812"/>
    <s v=""/>
    <s v="ABRUZZO"/>
    <n v="4.6904657876057677E-5"/>
  </r>
  <r>
    <s v="RAMACCA"/>
    <s v="postmaster@pec.comunediramacca.it"/>
    <x v="3"/>
    <x v="6"/>
    <n v="10775"/>
    <s v=""/>
    <s v="SICILIA"/>
    <n v="1.7972890775765345E-4"/>
  </r>
  <r>
    <s v="RANCIO VALCUVIA"/>
    <s v="comune.ranciovalcuvia.va@halleycert.it"/>
    <x v="1"/>
    <x v="1"/>
    <n v="935"/>
    <s v=""/>
    <s v="LOMBARDIA"/>
    <n v="1.5595965545559717E-5"/>
  </r>
  <r>
    <s v="RANCO"/>
    <s v="comune.ranco.va@halleycert.it"/>
    <x v="1"/>
    <x v="1"/>
    <n v="1326"/>
    <s v=""/>
    <s v="LOMBARDIA"/>
    <n v="2.2117914773702874E-5"/>
  </r>
  <r>
    <s v="RANDAZZO"/>
    <s v="protocollo_generale@randazzopec.e-etna.it"/>
    <x v="3"/>
    <x v="6"/>
    <n v="11108"/>
    <s v=""/>
    <s v="SICILIA"/>
    <n v="1.8528340671666028E-4"/>
  </r>
  <r>
    <s v="RANICA"/>
    <s v="comune.ranica@pec.regione.lombardia.it"/>
    <x v="1"/>
    <x v="1"/>
    <n v="5986"/>
    <s v=""/>
    <s v="LOMBARDIA"/>
    <n v="9.9847539845690348E-5"/>
  </r>
  <r>
    <s v="RANZANICO"/>
    <s v="protocollo@comuneranzanico.legalmail.it"/>
    <x v="1"/>
    <x v="1"/>
    <n v="1261"/>
    <s v=""/>
    <s v="LOMBARDIA"/>
    <n v="2.1033703265188028E-5"/>
  </r>
  <r>
    <s v="RANZO"/>
    <s v="comuneranzo@legalmail.it"/>
    <x v="1"/>
    <x v="17"/>
    <n v="556"/>
    <s v=""/>
    <s v="LIGURIA"/>
    <n v="9.2741784420654583E-6"/>
  </r>
  <r>
    <s v="RAPAGNANO"/>
    <s v="comune.rapagnano@pec.it"/>
    <x v="2"/>
    <x v="12"/>
    <n v="2044"/>
    <s v=""/>
    <s v="MARCHE"/>
    <n v="3.4094281898528415E-5"/>
  </r>
  <r>
    <s v="RAPALLO"/>
    <s v="protocollo@pec.comune.rapallo.ge.it"/>
    <x v="1"/>
    <x v="17"/>
    <n v="29226"/>
    <s v=""/>
    <s v="LIGURIA"/>
    <n v="4.8749485458238326E-4"/>
  </r>
  <r>
    <s v="RAPINO"/>
    <s v="comunedirapino@pec.it"/>
    <x v="4"/>
    <x v="4"/>
    <n v="1356"/>
    <s v=""/>
    <s v="ABRUZZO"/>
    <n v="2.261832008532511E-5"/>
  </r>
  <r>
    <s v="RAPOLANO TERME"/>
    <s v="comune.rapolanoterme@postacert.toscana.it"/>
    <x v="2"/>
    <x v="2"/>
    <n v="5129"/>
    <s v=""/>
    <s v="TOSCANA"/>
    <n v="8.5552628110348452E-5"/>
  </r>
  <r>
    <s v="RAPOLLA"/>
    <s v="protocollo.comune.rapolla@pec.it"/>
    <x v="4"/>
    <x v="5"/>
    <n v="4430"/>
    <s v=""/>
    <s v="BASILICATA"/>
    <n v="7.389318434955032E-5"/>
  </r>
  <r>
    <s v="RAPONE"/>
    <s v="anagrafe.comune.rapone@pec.it"/>
    <x v="4"/>
    <x v="5"/>
    <n v="1013"/>
    <s v=""/>
    <s v="BASILICATA"/>
    <n v="1.6897019355777534E-5"/>
  </r>
  <r>
    <s v="RASSA"/>
    <s v="rassa@cert.ruparpiemonte.it"/>
    <x v="1"/>
    <x v="8"/>
    <n v="66"/>
    <s v=""/>
    <s v="PIEMONTE"/>
    <n v="1.1008916855689213E-6"/>
  </r>
  <r>
    <s v="RASUN-ANTERSELVA"/>
    <s v="PEC NON ESISTENTE"/>
    <x v="0"/>
    <x v="18"/>
    <n v="2869"/>
    <s v=""/>
    <s v="TRENTINO-ALTO ADIGE/SÜDTIROL"/>
    <n v="4.7855427968139926E-5"/>
  </r>
  <r>
    <s v="RASURA"/>
    <s v="protocollo.rasura@cert.provincia.so.it"/>
    <x v="1"/>
    <x v="1"/>
    <n v="292"/>
    <s v=""/>
    <s v="LOMBARDIA"/>
    <n v="4.8706116997897733E-6"/>
  </r>
  <r>
    <s v="RAVANUSA"/>
    <s v="comune.ravanusa@pec.it"/>
    <x v="3"/>
    <x v="6"/>
    <n v="12128"/>
    <s v=""/>
    <s v="SICILIA"/>
    <n v="2.0229718731181633E-4"/>
  </r>
  <r>
    <s v="RAVARINO"/>
    <s v="comunediravarino@cert.comune.ravarino.mo.it"/>
    <x v="0"/>
    <x v="15"/>
    <n v="6165"/>
    <s v=""/>
    <s v="EMILIA-ROMAGNA"/>
    <n v="1.0283329153836969E-4"/>
  </r>
  <r>
    <s v="RAVASCLETTO"/>
    <s v="comune.ravascletto@certgov.fvg.it"/>
    <x v="0"/>
    <x v="16"/>
    <n v="560"/>
    <s v=""/>
    <s v="FRIULI-VENEZIA GIULIA"/>
    <n v="9.3408991502817573E-6"/>
  </r>
  <r>
    <s v="RAVELLO"/>
    <s v="protocollo@pec.comune.ravello.sa.it"/>
    <x v="4"/>
    <x v="10"/>
    <n v="2462"/>
    <s v=""/>
    <s v="CAMPANIA"/>
    <n v="4.1066595907131579E-5"/>
  </r>
  <r>
    <s v="RAVENNA"/>
    <s v="comune.ravenna@legalmail.it"/>
    <x v="0"/>
    <x v="15"/>
    <n v="153740"/>
    <s v=""/>
    <s v="EMILIA-ROMAGNA"/>
    <n v="2.5644104202934238E-3"/>
  </r>
  <r>
    <s v="RAVEO"/>
    <s v="comune.raveo@certgov.fvg.it"/>
    <x v="0"/>
    <x v="16"/>
    <n v="508"/>
    <s v=""/>
    <s v="FRIULI-VENEZIA GIULIA"/>
    <n v="8.4735299434698798E-6"/>
  </r>
  <r>
    <s v="RAVISCANINA"/>
    <s v="protocollo.raviscanina@pec.it"/>
    <x v="4"/>
    <x v="10"/>
    <n v="1376"/>
    <s v=""/>
    <s v="CAMPANIA"/>
    <n v="2.2951923626406603E-5"/>
  </r>
  <r>
    <s v="RE"/>
    <s v="segreteria@pec.comune.re.vb.it"/>
    <x v="1"/>
    <x v="8"/>
    <n v="757"/>
    <s v=""/>
    <s v="PIEMONTE"/>
    <n v="1.2626894029934445E-5"/>
  </r>
  <r>
    <s v="REA"/>
    <s v="comune.rea@pec.regione.lombardia.it"/>
    <x v="1"/>
    <x v="1"/>
    <n v="432"/>
    <s v=""/>
    <s v="LOMBARDIA"/>
    <n v="7.2058364873602122E-6"/>
  </r>
  <r>
    <s v="REALMONTE"/>
    <s v="protocollo.realmonte@pec.it"/>
    <x v="3"/>
    <x v="6"/>
    <n v="4487"/>
    <s v=""/>
    <s v="SICILIA"/>
    <n v="7.4843954441632568E-5"/>
  </r>
  <r>
    <s v="REANA DEL ROJALE"/>
    <s v="comune.reanadelrojale@certgov.fvg.it"/>
    <x v="0"/>
    <x v="16"/>
    <n v="5032"/>
    <s v=""/>
    <s v="FRIULI-VENEZIA GIULIA"/>
    <n v="8.393465093610321E-5"/>
  </r>
  <r>
    <s v="REANO"/>
    <s v="comune.reano.to@legalmail.it"/>
    <x v="1"/>
    <x v="8"/>
    <n v="1689"/>
    <s v=""/>
    <s v="PIEMONTE"/>
    <n v="2.817281904433194E-5"/>
  </r>
  <r>
    <s v="RECALE"/>
    <s v="comunerecale@pec.it"/>
    <x v="4"/>
    <x v="10"/>
    <n v="7611"/>
    <s v=""/>
    <s v="CAMPANIA"/>
    <n v="1.2695282755856153E-4"/>
  </r>
  <r>
    <s v="RECANATI"/>
    <s v="comune.recanati@emarche.it"/>
    <x v="2"/>
    <x v="12"/>
    <n v="21416"/>
    <s v=""/>
    <s v="MARCHE"/>
    <n v="3.5722267179006089E-4"/>
  </r>
  <r>
    <s v="RECCO"/>
    <s v="segreteria@pec.comune.recco.ge.it"/>
    <x v="1"/>
    <x v="17"/>
    <n v="10106"/>
    <s v=""/>
    <s v="LIGURIA"/>
    <n v="1.6856986930847756E-4"/>
  </r>
  <r>
    <s v="RECETTO"/>
    <s v="recetto@pcert.it"/>
    <x v="1"/>
    <x v="8"/>
    <n v="916"/>
    <s v=""/>
    <s v="PIEMONTE"/>
    <n v="1.5279042181532302E-5"/>
  </r>
  <r>
    <s v="RECOARO TERME"/>
    <s v="segreteria.comune.recoaroterme.vi@pecveneto.it"/>
    <x v="0"/>
    <x v="0"/>
    <n v="6764"/>
    <s v=""/>
    <s v="VENETO"/>
    <n v="1.1282471759376036E-4"/>
  </r>
  <r>
    <s v="REDAVALLE"/>
    <s v="redavalle@legalpec.it"/>
    <x v="1"/>
    <x v="1"/>
    <n v="1056"/>
    <s v=""/>
    <s v="LOMBARDIA"/>
    <n v="1.761426696910274E-5"/>
  </r>
  <r>
    <s v="REDONDESCO"/>
    <s v="redondesco@postemailcertificata.it"/>
    <x v="1"/>
    <x v="1"/>
    <n v="1335"/>
    <s v=""/>
    <s v="LOMBARDIA"/>
    <n v="2.2268036367189544E-5"/>
  </r>
  <r>
    <s v="REFRANCORE"/>
    <s v="refrancore@cert.ruparpiemonte.it"/>
    <x v="1"/>
    <x v="8"/>
    <n v="1669"/>
    <s v=""/>
    <s v="PIEMONTE"/>
    <n v="2.783921550325045E-5"/>
  </r>
  <r>
    <s v="REFRONTOLO"/>
    <s v="protocollo.comune.refrontolo.tv@pecveneto.it"/>
    <x v="0"/>
    <x v="0"/>
    <n v="1824"/>
    <s v=""/>
    <s v="VENETO"/>
    <n v="3.0424642946632006E-5"/>
  </r>
  <r>
    <s v="REGALBUTO"/>
    <s v="protocolloregalbuto@pec.it"/>
    <x v="3"/>
    <x v="6"/>
    <n v="7388"/>
    <s v=""/>
    <s v="SICILIA"/>
    <n v="1.2323314807550289E-4"/>
  </r>
  <r>
    <s v="REGGELLO"/>
    <s v="comune.reggello@postacert.toscana.it"/>
    <x v="2"/>
    <x v="2"/>
    <n v="16076"/>
    <s v=""/>
    <s v="TOSCANA"/>
    <n v="2.6815052632130272E-4"/>
  </r>
  <r>
    <s v="REGGIO DI CALABRIA"/>
    <s v="elettorale@pec.reggiocal.it"/>
    <x v="4"/>
    <x v="11"/>
    <n v="180817"/>
    <s v=""/>
    <s v="CALABRIA"/>
    <n v="3.0160595743866005E-3"/>
  </r>
  <r>
    <s v="REGGIO NELL'EMILIA"/>
    <s v="comune.reggioemilia@pec.municipio.re.it"/>
    <x v="0"/>
    <x v="15"/>
    <n v="162082"/>
    <s v=""/>
    <s v="EMILIA-ROMAGNA"/>
    <n v="2.7035564572785139E-3"/>
  </r>
  <r>
    <s v="REGGIOLO"/>
    <s v="comunereggiolo@postecert.it"/>
    <x v="0"/>
    <x v="15"/>
    <n v="9217"/>
    <s v=""/>
    <s v="EMILIA-ROMAGNA"/>
    <n v="1.5374119190740527E-4"/>
  </r>
  <r>
    <s v="REINO"/>
    <s v="protocollo.reino@pec.it"/>
    <x v="4"/>
    <x v="10"/>
    <n v="1262"/>
    <s v=""/>
    <s v="CAMPANIA"/>
    <n v="2.10503834422421E-5"/>
  </r>
  <r>
    <s v="REITANO"/>
    <s v="reitano@pec.intradata.it"/>
    <x v="3"/>
    <x v="6"/>
    <n v="829"/>
    <s v=""/>
    <s v="SICILIA"/>
    <n v="1.3827866777827815E-5"/>
  </r>
  <r>
    <s v="REMANZACCO"/>
    <s v="comune.remanzacco@certgov.fvg.it"/>
    <x v="0"/>
    <x v="16"/>
    <n v="6066"/>
    <s v=""/>
    <s v="FRIULI-VENEZIA GIULIA"/>
    <n v="1.0118195401001631E-4"/>
  </r>
  <r>
    <s v="REMEDELLO"/>
    <s v="protocollo@pec.comune.remedello.bs.it"/>
    <x v="1"/>
    <x v="1"/>
    <n v="3387"/>
    <s v=""/>
    <s v="LOMBARDIA"/>
    <n v="5.6495759682150554E-5"/>
  </r>
  <r>
    <s v="RENATE"/>
    <s v="comune.renate@legalmail.it"/>
    <x v="1"/>
    <x v="1"/>
    <n v="4177"/>
    <s v=""/>
    <s v="LOMBARDIA"/>
    <n v="6.9673099554869457E-5"/>
  </r>
  <r>
    <s v="RENDE"/>
    <s v="protocollo.rende@asmepec.it"/>
    <x v="4"/>
    <x v="11"/>
    <n v="33555"/>
    <s v=""/>
    <s v="CALABRIA"/>
    <n v="5.5970334104947202E-4"/>
  </r>
  <r>
    <s v="RENON"/>
    <s v="PEC NON ESISTENTE"/>
    <x v="0"/>
    <x v="18"/>
    <n v="7642"/>
    <s v=""/>
    <s v="TRENTINO-ALTO ADIGE/SÜDTIROL"/>
    <n v="1.2746991304723784E-4"/>
  </r>
  <r>
    <s v="RESANA"/>
    <s v="protocollo.comune.resana.tv@pecveneto.it"/>
    <x v="0"/>
    <x v="0"/>
    <n v="9290"/>
    <s v=""/>
    <s v="VENETO"/>
    <n v="1.5495884483235272E-4"/>
  </r>
  <r>
    <s v="RESCALDINA"/>
    <s v="comune.rescaldina@pec.regione.lombardia.it"/>
    <x v="1"/>
    <x v="1"/>
    <n v="13920"/>
    <s v=""/>
    <s v="LOMBARDIA"/>
    <n v="2.3218806459271795E-4"/>
  </r>
  <r>
    <s v="RESIA"/>
    <s v="comune.resia@certgov.fvg.it"/>
    <x v="0"/>
    <x v="16"/>
    <n v="1091"/>
    <s v=""/>
    <s v="FRIULI-VENEZIA GIULIA"/>
    <n v="1.8198073165995351E-5"/>
  </r>
  <r>
    <s v="RESIUTTA"/>
    <s v="comune.resiutta@certgov.fvg.it"/>
    <x v="0"/>
    <x v="16"/>
    <n v="315"/>
    <s v=""/>
    <s v="FRIULI-VENEZIA GIULIA"/>
    <n v="5.2542557720334882E-6"/>
  </r>
  <r>
    <s v="RESUTTANO"/>
    <s v="protocollo@pec.comune.resuttano.cl.it"/>
    <x v="3"/>
    <x v="6"/>
    <n v="2139"/>
    <s v=""/>
    <s v="SICILIA"/>
    <n v="3.5678898718665493E-5"/>
  </r>
  <r>
    <s v="RETORBIDO"/>
    <s v="comune.retorbido@pec.regione.lombardia.it"/>
    <x v="1"/>
    <x v="1"/>
    <n v="1506"/>
    <s v=""/>
    <s v="LOMBARDIA"/>
    <n v="2.5120346643436296E-5"/>
  </r>
  <r>
    <s v="REVELLO"/>
    <s v="revello@cert.ruparpiemonte.it"/>
    <x v="1"/>
    <x v="8"/>
    <n v="4203"/>
    <s v=""/>
    <s v="PIEMONTE"/>
    <n v="7.0106784158275391E-5"/>
  </r>
  <r>
    <s v="REVIGLIASCO D'ASTI"/>
    <s v="revigliasco.dasti@cert.ruparpiemonte.it"/>
    <x v="1"/>
    <x v="8"/>
    <n v="833"/>
    <s v=""/>
    <s v="PIEMONTE"/>
    <n v="1.3894587486044112E-5"/>
  </r>
  <r>
    <s v="REVINE LAGO"/>
    <s v="comune.revine-lago.tv@pecveneto.it"/>
    <x v="0"/>
    <x v="0"/>
    <n v="2241"/>
    <s v=""/>
    <s v="VENETO"/>
    <n v="3.7380276778181101E-5"/>
  </r>
  <r>
    <s v="REVÒ"/>
    <s v="PEC NON ESISTENTE"/>
    <x v="0"/>
    <x v="18"/>
    <n v="1265"/>
    <s v=""/>
    <s v="TRENTINO-ALTO ADIGE/SÜDTIROL"/>
    <n v="2.1100423973404325E-5"/>
  </r>
  <r>
    <s v="REZZAGO"/>
    <s v="comune.rezzago@pec.regione.lombardia.it"/>
    <x v="1"/>
    <x v="1"/>
    <n v="317"/>
    <s v=""/>
    <s v="LOMBARDIA"/>
    <n v="5.2876161261416369E-6"/>
  </r>
  <r>
    <s v="REZZATO"/>
    <s v="protocollo@pec.comune.rezzato.bs.it"/>
    <x v="1"/>
    <x v="1"/>
    <n v="12933"/>
    <s v=""/>
    <s v="LOMBARDIA"/>
    <n v="2.1572472984034634E-4"/>
  </r>
  <r>
    <s v="REZZO"/>
    <s v="comunerezzo@legalmail.it"/>
    <x v="1"/>
    <x v="17"/>
    <n v="371"/>
    <s v=""/>
    <s v="LIGURIA"/>
    <n v="6.1883456870616639E-6"/>
  </r>
  <r>
    <s v="REZZOAGLIO"/>
    <s v="protocollo@pec.comune.rezzoaglio.ge.it"/>
    <x v="1"/>
    <x v="17"/>
    <n v="1080"/>
    <s v=""/>
    <s v="LIGURIA"/>
    <n v="1.8014591218400531E-5"/>
  </r>
  <r>
    <s v="RHÊMES-NOTRE-DAME"/>
    <s v="PEC NON ESISTENTE"/>
    <x v="1"/>
    <x v="19"/>
    <n v="114"/>
    <s v=""/>
    <s v="VALLE D'AOSTA/VALLÉE D'AOSTE"/>
    <n v="1.9015401841645004E-6"/>
  </r>
  <r>
    <s v="RHÊMES-SAINT-GEORGES"/>
    <s v="PEC NON ESISTENTE"/>
    <x v="1"/>
    <x v="19"/>
    <n v="196"/>
    <s v=""/>
    <s v="VALLE D'AOSTA/VALLÉE D'AOSTE"/>
    <n v="3.2693147025986146E-6"/>
  </r>
  <r>
    <s v="RHO"/>
    <s v="pec.protocollo.comunerho@legalmail.it"/>
    <x v="1"/>
    <x v="1"/>
    <n v="50052"/>
    <s v=""/>
    <s v="COMPRESO"/>
    <n v="8.3487622191054009E-4"/>
  </r>
  <r>
    <s v="RIACE"/>
    <s v="protocollo.riace@asmepec.it"/>
    <x v="4"/>
    <x v="11"/>
    <n v="1793"/>
    <s v=""/>
    <s v="CALABRIA"/>
    <n v="2.9907557457955695E-5"/>
  </r>
  <r>
    <s v="RIALTO"/>
    <s v="comune.rialto@legalmail.it"/>
    <x v="1"/>
    <x v="17"/>
    <n v="564"/>
    <s v=""/>
    <s v="LIGURIA"/>
    <n v="9.4076198584980547E-6"/>
  </r>
  <r>
    <s v="RIANO"/>
    <s v="comunediriano.rm.segreteria@pa.postacertificata.gov.it"/>
    <x v="2"/>
    <x v="9"/>
    <n v="9536"/>
    <s v=""/>
    <s v="LAZIO"/>
    <n v="1.5906216838765505E-4"/>
  </r>
  <r>
    <s v="RIARDO"/>
    <s v="protocollo.riardo@asmepec.it"/>
    <x v="4"/>
    <x v="10"/>
    <n v="2412"/>
    <s v=""/>
    <s v="CAMPANIA"/>
    <n v="4.0232587054427853E-5"/>
  </r>
  <r>
    <s v="RIBERA"/>
    <s v="protocollogenerale@pec.comune.ribera.ag.it"/>
    <x v="3"/>
    <x v="6"/>
    <n v="19302"/>
    <s v=""/>
    <s v="SICILIA"/>
    <n v="3.2196077749774727E-4"/>
  </r>
  <r>
    <s v="RIBORDONE"/>
    <s v="ribordone@pec.it"/>
    <x v="1"/>
    <x v="8"/>
    <n v="67"/>
    <s v=""/>
    <s v="PIEMONTE"/>
    <n v="1.1175718626229958E-6"/>
  </r>
  <r>
    <s v="RICADI"/>
    <s v="comunericadi@pec.it"/>
    <x v="4"/>
    <x v="11"/>
    <n v="4750"/>
    <s v=""/>
    <s v="CALABRIA"/>
    <n v="7.923084100685419E-5"/>
  </r>
  <r>
    <s v="RICALDONE"/>
    <s v="comune.ricaldone@pec.it"/>
    <x v="1"/>
    <x v="8"/>
    <n v="675"/>
    <s v=""/>
    <s v="PIEMONTE"/>
    <n v="1.1259119511500331E-5"/>
  </r>
  <r>
    <s v="RICCIA"/>
    <s v="comune.ricciacb@legalmail.it"/>
    <x v="4"/>
    <x v="14"/>
    <n v="5403"/>
    <s v=""/>
    <s v="MOLISE"/>
    <n v="9.012299662316487E-5"/>
  </r>
  <r>
    <s v="RICCIONE"/>
    <s v="comune.riccione@legalmail.it"/>
    <x v="0"/>
    <x v="15"/>
    <n v="34536"/>
    <s v=""/>
    <s v="EMILIA-ROMAGNA"/>
    <n v="5.7606659473951921E-4"/>
  </r>
  <r>
    <s v="RICCÒ DEL GOLFO DI SPEZIA"/>
    <s v="PEC NON ESISTENTE"/>
    <x v="1"/>
    <x v="17"/>
    <n v="3537"/>
    <s v=""/>
    <s v="LIGURIA"/>
    <n v="5.8997786240261737E-5"/>
  </r>
  <r>
    <s v="RICENGO"/>
    <s v="comune.ricengo@pec.regione.lombardia.it"/>
    <x v="1"/>
    <x v="1"/>
    <n v="1770"/>
    <s v=""/>
    <s v="LOMBARDIA"/>
    <n v="2.952391338571198E-5"/>
  </r>
  <r>
    <s v="RICIGLIANO"/>
    <s v="affarigenerali.ricigliano@asmepec.it"/>
    <x v="4"/>
    <x v="10"/>
    <n v="1207"/>
    <s v=""/>
    <s v="CAMPANIA"/>
    <n v="2.0132973704268002E-5"/>
  </r>
  <r>
    <s v="RIESE PIO X"/>
    <s v="anagrafe.comune.riesepiox.tv@pecveneto.it"/>
    <x v="0"/>
    <x v="0"/>
    <n v="10858"/>
    <s v=""/>
    <s v="VENETO"/>
    <n v="1.8111336245314164E-4"/>
  </r>
  <r>
    <s v="RIESI"/>
    <s v="protocollo@pec.comune.riesi.cl.it"/>
    <x v="3"/>
    <x v="6"/>
    <n v="11814"/>
    <s v=""/>
    <s v="SICILIA"/>
    <n v="1.9705961171683691E-4"/>
  </r>
  <r>
    <s v="RIETI"/>
    <s v="protocollo@pec.comune.rieti.it"/>
    <x v="2"/>
    <x v="9"/>
    <n v="46187"/>
    <s v=""/>
    <s v="LAZIO"/>
    <n v="7.7040733759654195E-4"/>
  </r>
  <r>
    <s v="RIFIANO"/>
    <s v="PEC NON ESISTENTE"/>
    <x v="0"/>
    <x v="18"/>
    <n v="1333"/>
    <s v=""/>
    <s v="TRENTINO-ALTO ADIGE/SÜDTIROL"/>
    <n v="2.2234676013081394E-5"/>
  </r>
  <r>
    <s v="RIFREDDO"/>
    <s v="rifreddo@cert.ruparpiemonte.it"/>
    <x v="1"/>
    <x v="8"/>
    <n v="1072"/>
    <s v=""/>
    <s v="PIEMONTE"/>
    <n v="1.7881149801967933E-5"/>
  </r>
  <r>
    <s v="RIGNANO FLAMINIO"/>
    <s v="protocollo@pec.comune.rignanoflaminio.rm.it"/>
    <x v="2"/>
    <x v="9"/>
    <n v="9573"/>
    <s v=""/>
    <s v="LAZIO"/>
    <n v="1.596793349386558E-4"/>
  </r>
  <r>
    <s v="RIGNANO GARGANICO"/>
    <s v="comune.rignanogarganico.fg@pec.rupar.puglia.it"/>
    <x v="4"/>
    <x v="7"/>
    <n v="2200"/>
    <s v=""/>
    <s v="PUGLIA"/>
    <n v="3.6696389518964042E-5"/>
  </r>
  <r>
    <s v="RIGNANO SULL'ARNO"/>
    <s v="comune.rignano@postacert.toscana.it"/>
    <x v="2"/>
    <x v="2"/>
    <n v="8600"/>
    <s v=""/>
    <s v="TOSCANA"/>
    <n v="1.4344952266504127E-4"/>
  </r>
  <r>
    <s v="RIGOLATO"/>
    <s v="comune.rigolato@certgov.fvg.it"/>
    <x v="0"/>
    <x v="16"/>
    <n v="502"/>
    <s v=""/>
    <s v="FRIULI-VENEZIA GIULIA"/>
    <n v="8.3734488811454321E-6"/>
  </r>
  <r>
    <s v="RIMELLA"/>
    <s v="comune.rimella@legalmail.it"/>
    <x v="1"/>
    <x v="8"/>
    <n v="137"/>
    <s v=""/>
    <s v="PIEMONTE"/>
    <n v="2.2851842564082155E-6"/>
  </r>
  <r>
    <s v="RIMINI"/>
    <s v="protocollo.generale@pec.comune.rimini.it"/>
    <x v="0"/>
    <x v="15"/>
    <n v="139601"/>
    <s v=""/>
    <s v="EMILIA-ROMAGNA"/>
    <n v="2.3285693969258632E-3"/>
  </r>
  <r>
    <s v="RIO"/>
    <s v="protocollo@pec.comune.rio.li.it"/>
    <x v="2"/>
    <x v="2"/>
    <n v="3405"/>
    <s v=""/>
    <s v="TOSCANA"/>
    <n v="5.6796002869123894E-5"/>
  </r>
  <r>
    <s v="RIO DI PUSTERIA"/>
    <s v="PEC NON ESISTENTE"/>
    <x v="0"/>
    <x v="18"/>
    <n v="2912"/>
    <s v=""/>
    <s v="TRENTINO-ALTO ADIGE/SÜDTIROL"/>
    <n v="4.8572675581465135E-5"/>
  </r>
  <r>
    <s v="RIO SALICETO"/>
    <s v="riosaliceto@cert.provincia.re.it"/>
    <x v="0"/>
    <x v="15"/>
    <n v="6092"/>
    <s v=""/>
    <s v="EMILIA-ROMAGNA"/>
    <n v="1.0161563861342226E-4"/>
  </r>
  <r>
    <s v="RIOFREDDO"/>
    <s v="sindaco.comunediriofreddo@pec.it"/>
    <x v="2"/>
    <x v="9"/>
    <n v="762"/>
    <s v=""/>
    <s v="LAZIO"/>
    <n v="1.2710294915204818E-5"/>
  </r>
  <r>
    <s v="RIOLA SARDO"/>
    <s v="protocollo@pec.comune.riolasardo.or.it"/>
    <x v="3"/>
    <x v="3"/>
    <n v="2146"/>
    <s v=""/>
    <s v="SARDEGNA"/>
    <n v="3.5795659958044016E-5"/>
  </r>
  <r>
    <s v="RIOLO TERME"/>
    <s v="comune.rioloterme@cert.provincia.ra.it"/>
    <x v="0"/>
    <x v="15"/>
    <n v="5777"/>
    <s v=""/>
    <s v="EMILIA-ROMAGNA"/>
    <n v="9.6361382841388766E-5"/>
  </r>
  <r>
    <s v="RIOLUNATO"/>
    <s v="comune@cert.comune.riolunato.mo.it"/>
    <x v="0"/>
    <x v="15"/>
    <n v="759"/>
    <s v=""/>
    <s v="EMILIA-ROMAGNA"/>
    <n v="1.2660254384042596E-5"/>
  </r>
  <r>
    <s v="RIOMAGGIORE"/>
    <s v="segreteria@pec-comunediriomaggiore.it"/>
    <x v="1"/>
    <x v="17"/>
    <n v="1669"/>
    <s v=""/>
    <s v="LIGURIA"/>
    <n v="2.783921550325045E-5"/>
  </r>
  <r>
    <s v="RIONERO IN VULTURE"/>
    <s v="patrimonio.comune.rionero@cert.ruparbasilicata.it"/>
    <x v="4"/>
    <x v="5"/>
    <n v="13444"/>
    <s v=""/>
    <s v="BASILICATA"/>
    <n v="2.2424830031497845E-4"/>
  </r>
  <r>
    <s v="RIONERO SANNITICO"/>
    <s v="comune.rionerosannitico@pec.leonet.it"/>
    <x v="4"/>
    <x v="14"/>
    <n v="1129"/>
    <s v=""/>
    <s v="MOLISE"/>
    <n v="1.8831919894050185E-5"/>
  </r>
  <r>
    <s v="RIPA TEATINA"/>
    <s v="comune.ripateatina.ch@pec.it"/>
    <x v="4"/>
    <x v="4"/>
    <n v="4188"/>
    <s v=""/>
    <s v="ABRUZZO"/>
    <n v="6.985658150246428E-5"/>
  </r>
  <r>
    <s v="RIPABOTTONI"/>
    <s v="amministrazione@pec.comuneripabottoni.it"/>
    <x v="4"/>
    <x v="14"/>
    <n v="544"/>
    <s v=""/>
    <s v="MOLISE"/>
    <n v="9.0740163174165628E-6"/>
  </r>
  <r>
    <s v="RIPACANDIDA"/>
    <s v="protocollo.generale.comune.ripacandida@pec.it"/>
    <x v="4"/>
    <x v="5"/>
    <n v="1733"/>
    <s v=""/>
    <s v="BASILICATA"/>
    <n v="2.8906746834711221E-5"/>
  </r>
  <r>
    <s v="RIPALIMOSANI"/>
    <s v="comune.ripalimosanicb@legalmail.it"/>
    <x v="4"/>
    <x v="14"/>
    <n v="2972"/>
    <s v=""/>
    <s v="MOLISE"/>
    <n v="4.9573486204709605E-5"/>
  </r>
  <r>
    <s v="RIPALTA ARPINA"/>
    <s v="comune.ripaltaarpina@pec.regione.lombardia.it"/>
    <x v="1"/>
    <x v="1"/>
    <n v="1055"/>
    <s v=""/>
    <s v="LOMBARDIA"/>
    <n v="1.7597586792048665E-5"/>
  </r>
  <r>
    <s v="RIPALTA CREMASCA"/>
    <s v="comune.ripaltacremasca@pec.it"/>
    <x v="1"/>
    <x v="1"/>
    <n v="3394"/>
    <s v=""/>
    <s v="LOMBARDIA"/>
    <n v="5.6612520921529077E-5"/>
  </r>
  <r>
    <s v="RIPALTA GUERINA"/>
    <s v="anagrafe.comune.ripaltaguerina@pec.regione.lombardia.it"/>
    <x v="1"/>
    <x v="1"/>
    <n v="535"/>
    <s v=""/>
    <s v="LOMBARDIA"/>
    <n v="8.9238947239298929E-6"/>
  </r>
  <r>
    <s v="RIPARBELLA"/>
    <s v="comune.riparbella@postacert.toscana.it"/>
    <x v="2"/>
    <x v="2"/>
    <n v="1631"/>
    <s v=""/>
    <s v="TOSCANA"/>
    <n v="2.7205368775195617E-5"/>
  </r>
  <r>
    <s v="RIPATRANSONE"/>
    <s v="protocollo@pec.comune.ripatransone.ap.it"/>
    <x v="2"/>
    <x v="12"/>
    <n v="4341"/>
    <s v=""/>
    <s v="MARCHE"/>
    <n v="7.2408648591737693E-5"/>
  </r>
  <r>
    <s v="RIPE SAN GINESIO"/>
    <s v="comune.ripesanginesio.mc@legalmail.it"/>
    <x v="2"/>
    <x v="12"/>
    <n v="860"/>
    <s v=""/>
    <s v="MARCHE"/>
    <n v="1.4344952266504125E-5"/>
  </r>
  <r>
    <s v="RIPI"/>
    <s v="servizidemografici.ripi@pec.it"/>
    <x v="2"/>
    <x v="9"/>
    <n v="5346"/>
    <s v=""/>
    <s v="LAZIO"/>
    <n v="8.9172226531082622E-5"/>
  </r>
  <r>
    <s v="RIPOSTO"/>
    <s v="protocollo@pec.comune.riposto.ct.it"/>
    <x v="3"/>
    <x v="6"/>
    <n v="14181"/>
    <s v=""/>
    <s v="SICILIA"/>
    <n v="2.3654159080383142E-4"/>
  </r>
  <r>
    <s v="RITTANA"/>
    <s v="rittana@cert.legalmail.it"/>
    <x v="1"/>
    <x v="8"/>
    <n v="135"/>
    <s v=""/>
    <s v="PIEMONTE"/>
    <n v="2.2518239023000664E-6"/>
  </r>
  <r>
    <s v="RIVA DEL GARDA"/>
    <s v="comune.rivadelgarda.tn.it@cert.legalmail.it"/>
    <x v="0"/>
    <x v="18"/>
    <n v="15838"/>
    <s v=""/>
    <s v="TRENTINO-ALTO ADIGE/SÜDTIROL"/>
    <n v="2.6418064418243296E-4"/>
  </r>
  <r>
    <s v="RIVA DI SOLTO"/>
    <s v="comune.rivadisolto@pec.regione.lombardia.it"/>
    <x v="1"/>
    <x v="1"/>
    <n v="862"/>
    <s v=""/>
    <s v="LOMBARDIA"/>
    <n v="1.4378312620612276E-5"/>
  </r>
  <r>
    <s v="RIVA LIGURE"/>
    <s v="demografici.rivaligure@legalmail.it"/>
    <x v="1"/>
    <x v="17"/>
    <n v="2861"/>
    <s v=""/>
    <s v="LIGURIA"/>
    <n v="4.7721986551707331E-5"/>
  </r>
  <r>
    <s v="RIVA PRESSO CHIERI"/>
    <s v="comune.rivapressochieri@postecert.it"/>
    <x v="1"/>
    <x v="8"/>
    <n v="4207"/>
    <s v=""/>
    <s v="PIEMONTE"/>
    <n v="7.0173504866491692E-5"/>
  </r>
  <r>
    <s v="RIVA VALDOBBIA"/>
    <s v="PEC NON ESISTENTE"/>
    <x v="1"/>
    <x v="8"/>
    <n v="251"/>
    <s v=""/>
    <s v="PIEMONTE"/>
    <n v="4.186724440572716E-6"/>
  </r>
  <r>
    <s v="RIVALBA"/>
    <s v="protocollo@pec.comune.rivalba.to.it"/>
    <x v="1"/>
    <x v="8"/>
    <n v="1159"/>
    <s v=""/>
    <s v="PIEMONTE"/>
    <n v="1.933232520567242E-5"/>
  </r>
  <r>
    <s v="RIVALTA BORMIDA"/>
    <s v="comune.rivalta.al@pec.it"/>
    <x v="1"/>
    <x v="8"/>
    <n v="1417"/>
    <s v=""/>
    <s v="PIEMONTE"/>
    <n v="2.3635810885623659E-5"/>
  </r>
  <r>
    <s v="RIVALTA DI TORINO"/>
    <s v="protocollo.rivalta@cert.legalmail.it"/>
    <x v="1"/>
    <x v="8"/>
    <n v="19245"/>
    <s v=""/>
    <s v="PIEMONTE"/>
    <n v="3.2101000740566499E-4"/>
  </r>
  <r>
    <s v="RIVAMONTE AGORDINO"/>
    <s v="comune.rivamonteagordino.bl@pecveneto.it"/>
    <x v="0"/>
    <x v="0"/>
    <n v="666"/>
    <s v=""/>
    <s v="VENETO"/>
    <n v="1.1108997918013661E-5"/>
  </r>
  <r>
    <s v="RIVANAZZANO TERME"/>
    <s v="comune.rivanazzanoterme@pec.regione.lombardia.it"/>
    <x v="1"/>
    <x v="1"/>
    <n v="5186"/>
    <s v=""/>
    <s v="LOMBARDIA"/>
    <n v="8.65033982024307E-5"/>
  </r>
  <r>
    <s v="RIVARA"/>
    <s v="amministrativo.rivara@pec.it"/>
    <x v="1"/>
    <x v="8"/>
    <n v="2666"/>
    <s v=""/>
    <s v="PIEMONTE"/>
    <n v="4.4469352026162788E-5"/>
  </r>
  <r>
    <s v="RIVAROLO CANAVESE"/>
    <s v="rivarolocanavese@pec.it"/>
    <x v="1"/>
    <x v="8"/>
    <n v="12356"/>
    <s v=""/>
    <s v="PIEMONTE"/>
    <n v="2.0610026768014532E-4"/>
  </r>
  <r>
    <s v="RIVAROLO DEL RE ED UNITI"/>
    <s v="comune.rivarolodelre@pec.regione.lombardia.it"/>
    <x v="1"/>
    <x v="1"/>
    <n v="2077"/>
    <s v=""/>
    <s v="LOMBARDIA"/>
    <n v="3.4644727741312872E-5"/>
  </r>
  <r>
    <s v="RIVAROLO MANTOVANO"/>
    <s v="comune.rivarolo.mn@legalmail.it"/>
    <x v="1"/>
    <x v="1"/>
    <n v="2608"/>
    <s v=""/>
    <s v="LOMBARDIA"/>
    <n v="4.3501901757026468E-5"/>
  </r>
  <r>
    <s v="RIVARONE"/>
    <s v="segreteria@pec.comune.rivarone.al.it"/>
    <x v="1"/>
    <x v="8"/>
    <n v="363"/>
    <s v=""/>
    <s v="PIEMONTE"/>
    <n v="6.0549042706290675E-6"/>
  </r>
  <r>
    <s v="RIVAROSSA"/>
    <s v="rivarossa@cert.ruparpiemonte.it"/>
    <x v="1"/>
    <x v="8"/>
    <n v="1626"/>
    <s v=""/>
    <s v="PIEMONTE"/>
    <n v="2.7121967889925244E-5"/>
  </r>
  <r>
    <s v="RIVE"/>
    <s v="rive@cert.ruparpiemonte.it"/>
    <x v="1"/>
    <x v="8"/>
    <n v="469"/>
    <s v=""/>
    <s v="PIEMONTE"/>
    <n v="7.8230030383609713E-6"/>
  </r>
  <r>
    <s v="RIVE D'ARCANO"/>
    <s v="comune.rivedarcano@certgov.fvg.it"/>
    <x v="0"/>
    <x v="16"/>
    <n v="2479"/>
    <s v=""/>
    <s v="FRIULI-VENEZIA GIULIA"/>
    <n v="4.1350158917050847E-5"/>
  </r>
  <r>
    <s v="RIVELLO"/>
    <s v="comune.rivello.pz@cert.ruparbasilicata.it"/>
    <x v="4"/>
    <x v="5"/>
    <n v="2843"/>
    <s v=""/>
    <s v="BASILICATA"/>
    <n v="4.7421743364733991E-5"/>
  </r>
  <r>
    <s v="RIVERGARO"/>
    <s v="comune.rivergaro@sintranet.legalmail.it"/>
    <x v="0"/>
    <x v="15"/>
    <n v="6853"/>
    <s v=""/>
    <s v="EMILIA-ROMAGNA"/>
    <n v="1.1430925335157299E-4"/>
  </r>
  <r>
    <s v="RIVIGNANO TEOR"/>
    <s v="comune.rivignanoteor@certgov.fvg.it"/>
    <x v="0"/>
    <x v="16"/>
    <n v="6403"/>
    <s v=""/>
    <s v="FRIULI-VENEZIA GIULIA"/>
    <n v="1.0680317367723945E-4"/>
  </r>
  <r>
    <s v="RIVISONDOLI"/>
    <s v="postacert@pec.comune.rivisondoli.aq.it"/>
    <x v="4"/>
    <x v="4"/>
    <n v="663"/>
    <s v=""/>
    <s v="ABRUZZO"/>
    <n v="1.1058957386851437E-5"/>
  </r>
  <r>
    <s v="RIVODUTRI"/>
    <s v="comune.rivodutri@legalmail.it"/>
    <x v="2"/>
    <x v="9"/>
    <n v="1297"/>
    <s v=""/>
    <s v="LAZIO"/>
    <n v="2.1634189639134711E-5"/>
  </r>
  <r>
    <s v="RIVOLI"/>
    <s v="comune.rivoli.to@legalmail.it"/>
    <x v="1"/>
    <x v="8"/>
    <n v="48632"/>
    <s v=""/>
    <s v="PIEMONTE"/>
    <n v="8.1119037049375421E-4"/>
  </r>
  <r>
    <s v="RIVOLI VERONESE"/>
    <s v="protocollo.comune.rivoli.vr@pecveneto.it"/>
    <x v="0"/>
    <x v="0"/>
    <n v="2127"/>
    <s v=""/>
    <s v="VENETO"/>
    <n v="3.5478736594016598E-5"/>
  </r>
  <r>
    <s v="RIVOLTA D'ADDA"/>
    <s v="comune.rivoltadadda@mailcert.cremasconline.it"/>
    <x v="1"/>
    <x v="1"/>
    <n v="7918"/>
    <s v=""/>
    <s v="LOMBARDIA"/>
    <n v="1.3207364191416242E-4"/>
  </r>
  <r>
    <s v="RIZZICONI"/>
    <s v="prot@pec.comune.rizziconi.it"/>
    <x v="4"/>
    <x v="11"/>
    <n v="7806"/>
    <s v=""/>
    <s v="CALABRIA"/>
    <n v="1.3020546208410605E-4"/>
  </r>
  <r>
    <s v="RO"/>
    <s v="PEC NON ESISTENTE"/>
    <x v="0"/>
    <x v="15"/>
    <n v="3348"/>
    <s v=""/>
    <s v="EMILIA-ROMAGNA"/>
    <n v="5.5845232777041645E-5"/>
  </r>
  <r>
    <s v="ROANA"/>
    <s v="comune.roana.vi@pecveneto.it"/>
    <x v="0"/>
    <x v="0"/>
    <n v="4317"/>
    <s v=""/>
    <s v="VENETO"/>
    <n v="7.2008324342439902E-5"/>
  </r>
  <r>
    <s v="ROASCHIA"/>
    <s v="comune.roaschia.cn@cert.legalmail.it"/>
    <x v="1"/>
    <x v="8"/>
    <n v="138"/>
    <s v=""/>
    <s v="PIEMONTE"/>
    <n v="2.3018644334622898E-6"/>
  </r>
  <r>
    <s v="ROASCIO"/>
    <s v="roascio@cert.ruparpiemonte.it"/>
    <x v="1"/>
    <x v="8"/>
    <n v="83"/>
    <s v=""/>
    <s v="PIEMONTE"/>
    <n v="1.3844546954881888E-6"/>
  </r>
  <r>
    <s v="ROASIO"/>
    <s v="segreteria@pec.comune.roasio.vc.it"/>
    <x v="1"/>
    <x v="8"/>
    <n v="2465"/>
    <s v=""/>
    <s v="PIEMONTE"/>
    <n v="4.1116636438293801E-5"/>
  </r>
  <r>
    <s v="ROATTO"/>
    <s v="roatto@cert.ruparpiemonte.it"/>
    <x v="1"/>
    <x v="8"/>
    <n v="374"/>
    <s v=""/>
    <s v="PIEMONTE"/>
    <n v="6.2383862182238878E-6"/>
  </r>
  <r>
    <s v="ROBASSOMERO"/>
    <s v="anagrafe.robassomero@pec.it"/>
    <x v="1"/>
    <x v="8"/>
    <n v="2976"/>
    <s v=""/>
    <s v="PIEMONTE"/>
    <n v="4.9640206912925906E-5"/>
  </r>
  <r>
    <s v="ROBBIATE"/>
    <s v="protocollo@pec.comune.robbiate.lc.it"/>
    <x v="1"/>
    <x v="1"/>
    <n v="6101"/>
    <s v=""/>
    <s v="LOMBARDIA"/>
    <n v="1.0176576020690892E-4"/>
  </r>
  <r>
    <s v="ROBBIO"/>
    <s v="comune.robbio@pec.provincia.pv.it"/>
    <x v="1"/>
    <x v="1"/>
    <n v="6164"/>
    <s v=""/>
    <s v="LOMBARDIA"/>
    <n v="1.0281661136131562E-4"/>
  </r>
  <r>
    <s v="ROBECCHETTO CON INDUNO"/>
    <s v="comune.robecchetto@postecert.it"/>
    <x v="1"/>
    <x v="1"/>
    <n v="4869"/>
    <s v=""/>
    <s v="LOMBARDIA"/>
    <n v="8.1215782076289052E-5"/>
  </r>
  <r>
    <s v="ROBECCO D'OGLIO"/>
    <s v="comune.robeccodoglio@pec.regione.lombardia.it"/>
    <x v="1"/>
    <x v="1"/>
    <n v="2438"/>
    <s v=""/>
    <s v="LOMBARDIA"/>
    <n v="4.0666271657833788E-5"/>
  </r>
  <r>
    <s v="ROBECCO PAVESE"/>
    <s v="comune.robeccopavese@legalpec.it"/>
    <x v="1"/>
    <x v="1"/>
    <n v="569"/>
    <s v=""/>
    <s v="LOMBARDIA"/>
    <n v="9.4910207437684273E-6"/>
  </r>
  <r>
    <s v="ROBECCO SUL NAVIGLIO"/>
    <s v="robeccosulnaviglio@halleycert.it"/>
    <x v="1"/>
    <x v="1"/>
    <n v="6842"/>
    <s v=""/>
    <s v="LOMBARDIA"/>
    <n v="1.1412577140397818E-4"/>
  </r>
  <r>
    <s v="ROBELLA"/>
    <s v="robella@cert.legalmail.it"/>
    <x v="1"/>
    <x v="8"/>
    <n v="504"/>
    <s v=""/>
    <s v="PIEMONTE"/>
    <n v="8.4068092352535808E-6"/>
  </r>
  <r>
    <s v="ROBILANTE"/>
    <s v="comune.robilante@cert.legalmail.it"/>
    <x v="1"/>
    <x v="8"/>
    <n v="2424"/>
    <s v=""/>
    <s v="PIEMONTE"/>
    <n v="4.0432749179076749E-5"/>
  </r>
  <r>
    <s v="ROBURENT"/>
    <s v="daniela.caramello@pec.comune.roburent.cn.it"/>
    <x v="1"/>
    <x v="8"/>
    <n v="513"/>
    <s v=""/>
    <s v="PIEMONTE"/>
    <n v="8.5569308287402524E-6"/>
  </r>
  <r>
    <s v="ROCCA CANAVESE"/>
    <s v="rocca.canavese@cert.ruparpiemonte.it"/>
    <x v="1"/>
    <x v="8"/>
    <n v="1754"/>
    <s v=""/>
    <s v="PIEMONTE"/>
    <n v="2.9257030552846787E-5"/>
  </r>
  <r>
    <s v="ROCCA CANTERANO"/>
    <s v="segretarioroccacanterano@pec.cittametropolitanaroma.it"/>
    <x v="2"/>
    <x v="9"/>
    <n v="207"/>
    <s v=""/>
    <s v="LAZIO"/>
    <n v="3.4527966501934349E-6"/>
  </r>
  <r>
    <s v="ROCCA CIGLIÈ"/>
    <s v="rocca.ciglie@cert.ruparpiemonte.it"/>
    <x v="1"/>
    <x v="8"/>
    <n v="154"/>
    <s v=""/>
    <s v="PIEMONTE"/>
    <n v="2.5687472663274831E-6"/>
  </r>
  <r>
    <s v="ROCCA D'ARAZZO"/>
    <s v="comune.roccadarazzo.at@cert.legalmail.it"/>
    <x v="1"/>
    <x v="8"/>
    <n v="944"/>
    <s v=""/>
    <s v="PIEMONTE"/>
    <n v="1.574608713904639E-5"/>
  </r>
  <r>
    <s v="ROCCA D'ARCE"/>
    <s v="suap.roccadarce@pec.it"/>
    <x v="2"/>
    <x v="9"/>
    <n v="971"/>
    <s v=""/>
    <s v="LAZIO"/>
    <n v="1.6196451919506403E-5"/>
  </r>
  <r>
    <s v="ROCCA DE' BALDI"/>
    <s v="PEC NON ESISTENTE"/>
    <x v="1"/>
    <x v="8"/>
    <n v="1698"/>
    <s v=""/>
    <s v="PIEMONTE"/>
    <n v="2.832294063781861E-5"/>
  </r>
  <r>
    <s v="ROCCA DE' GIORGI"/>
    <s v="PEC NON ESISTENTE"/>
    <x v="1"/>
    <x v="1"/>
    <n v="79"/>
    <s v=""/>
    <s v="LOMBARDIA"/>
    <n v="1.3177339872718906E-6"/>
  </r>
  <r>
    <s v="ROCCA D'EVANDRO"/>
    <s v="comuneroccadevandro@pec.it"/>
    <x v="4"/>
    <x v="10"/>
    <n v="3366"/>
    <s v=""/>
    <s v="CAMPANIA"/>
    <n v="5.6145475964014985E-5"/>
  </r>
  <r>
    <s v="ROCCA DI BOTTE"/>
    <s v="info@pec.comune.roccadibotte.aq.it"/>
    <x v="4"/>
    <x v="4"/>
    <n v="830"/>
    <s v=""/>
    <s v="ABRUZZO"/>
    <n v="1.3844546954881888E-5"/>
  </r>
  <r>
    <s v="ROCCA DI CAMBIO"/>
    <s v="anagrafe.roccadicambio@legalmail.it"/>
    <x v="4"/>
    <x v="4"/>
    <n v="504"/>
    <s v=""/>
    <s v="ABRUZZO"/>
    <n v="8.4068092352535808E-6"/>
  </r>
  <r>
    <s v="ROCCA DI CAVE"/>
    <s v="segreteriaroccadicave@pec.provincia.roma.it"/>
    <x v="2"/>
    <x v="9"/>
    <n v="396"/>
    <s v=""/>
    <s v="LAZIO"/>
    <n v="6.6053501134135275E-6"/>
  </r>
  <r>
    <s v="ROCCA DI MEZZO"/>
    <s v="protocollo.roccadimezzo.aq@legalmail.it"/>
    <x v="4"/>
    <x v="4"/>
    <n v="1468"/>
    <s v=""/>
    <s v="ABRUZZO"/>
    <n v="2.4486499915381463E-5"/>
  </r>
  <r>
    <s v="ROCCA DI NETO"/>
    <s v="protocollo-albopretorio.roccadineto@asmepec.it"/>
    <x v="4"/>
    <x v="11"/>
    <n v="5594"/>
    <s v=""/>
    <s v="CALABRIA"/>
    <n v="9.3308910440493119E-5"/>
  </r>
  <r>
    <s v="ROCCA DI PAPA"/>
    <s v="protocollo@pec-comuneroccadipapa.it"/>
    <x v="2"/>
    <x v="9"/>
    <n v="15576"/>
    <s v=""/>
    <s v="LAZIO"/>
    <n v="2.5981043779426543E-4"/>
  </r>
  <r>
    <s v="ROCCA GRIMALDA"/>
    <s v="comuneroccagrimalda@legalmail.it"/>
    <x v="1"/>
    <x v="8"/>
    <n v="1495"/>
    <s v=""/>
    <s v="PIEMONTE"/>
    <n v="2.4936864695841476E-5"/>
  </r>
  <r>
    <s v="ROCCA IMPERIALE"/>
    <s v="anagrafe.roccaimperiale@asmepec.it"/>
    <x v="4"/>
    <x v="11"/>
    <n v="3292"/>
    <s v=""/>
    <s v="CALABRIA"/>
    <n v="5.4911142862013469E-5"/>
  </r>
  <r>
    <s v="ROCCA MASSIMA"/>
    <s v="protocollo@pec.comuneroccamassima.it"/>
    <x v="2"/>
    <x v="9"/>
    <n v="1094"/>
    <s v=""/>
    <s v="LAZIO"/>
    <n v="1.8248113697157573E-5"/>
  </r>
  <r>
    <s v="ROCCA PIA"/>
    <s v="comune.roccapia@pec.arc.it"/>
    <x v="4"/>
    <x v="4"/>
    <n v="167"/>
    <s v=""/>
    <s v="ABRUZZO"/>
    <n v="2.7855895680304524E-6"/>
  </r>
  <r>
    <s v="ROCCA PIETORE"/>
    <s v="comune.roccapietore.bl@pecveneto.it"/>
    <x v="0"/>
    <x v="0"/>
    <n v="1322"/>
    <s v=""/>
    <s v="VENETO"/>
    <n v="2.2051194065486574E-5"/>
  </r>
  <r>
    <s v="ROCCA PRIORA"/>
    <s v="comune.roccapriora@pec.it"/>
    <x v="2"/>
    <x v="9"/>
    <n v="10819"/>
    <s v=""/>
    <s v="LAZIO"/>
    <n v="1.8046283554803272E-4"/>
  </r>
  <r>
    <s v="ROCCA SAN CASCIANO"/>
    <s v="comune.roccasancasciano@cert.provincia.fc.it"/>
    <x v="0"/>
    <x v="15"/>
    <n v="2000"/>
    <s v=""/>
    <s v="EMILIA-ROMAGNA"/>
    <n v="3.3360354108149134E-5"/>
  </r>
  <r>
    <s v="ROCCA SAN FELICE"/>
    <s v="elettorato-roccas.felice@asmepec.it"/>
    <x v="4"/>
    <x v="10"/>
    <n v="869"/>
    <s v=""/>
    <s v="CAMPANIA"/>
    <n v="1.4495073859990797E-5"/>
  </r>
  <r>
    <s v="ROCCA SAN GIOVANNI"/>
    <s v="comune.roccasangiovanni@pec.it"/>
    <x v="4"/>
    <x v="4"/>
    <n v="2348"/>
    <s v=""/>
    <s v="ABRUZZO"/>
    <n v="3.9165055722967082E-5"/>
  </r>
  <r>
    <s v="ROCCA SANTA MARIA"/>
    <s v="roccasm@pec.it"/>
    <x v="4"/>
    <x v="4"/>
    <n v="569"/>
    <s v=""/>
    <s v="ABRUZZO"/>
    <n v="9.4910207437684273E-6"/>
  </r>
  <r>
    <s v="ROCCA SANTO STEFANO"/>
    <s v="comune.roccasantostefano.rm@pec.it"/>
    <x v="2"/>
    <x v="9"/>
    <n v="1028"/>
    <s v=""/>
    <s v="LAZIO"/>
    <n v="1.7147222011588652E-5"/>
  </r>
  <r>
    <s v="ROCCA SINIBALDA"/>
    <s v="segreteria.roccasinibalda.ri@legalmail.it"/>
    <x v="2"/>
    <x v="9"/>
    <n v="853"/>
    <s v=""/>
    <s v="LAZIO"/>
    <n v="1.4228191027125604E-5"/>
  </r>
  <r>
    <s v="ROCCA SUSELLA"/>
    <s v="comune.roccasusella@pec.regione.lombardia.it"/>
    <x v="1"/>
    <x v="1"/>
    <n v="234"/>
    <s v=""/>
    <s v="LOMBARDIA"/>
    <n v="3.903161430653448E-6"/>
  </r>
  <r>
    <s v="ROCCABASCERANA"/>
    <s v="segreteria.roccabascerana@asmepec.it"/>
    <x v="4"/>
    <x v="10"/>
    <n v="2366"/>
    <s v=""/>
    <s v="CAMPANIA"/>
    <n v="3.9465298909940422E-5"/>
  </r>
  <r>
    <s v="ROCCABERNARDA"/>
    <s v="segreteria.roccabernarda@asmepec.it"/>
    <x v="4"/>
    <x v="11"/>
    <n v="3467"/>
    <s v=""/>
    <s v="CALABRIA"/>
    <n v="5.7830173846476515E-5"/>
  </r>
  <r>
    <s v="ROCCABIANCA"/>
    <s v="protocollo@postacert.comune.roccabianca.pr.it"/>
    <x v="0"/>
    <x v="15"/>
    <n v="3069"/>
    <s v=""/>
    <s v="EMILIA-ROMAGNA"/>
    <n v="5.1191463378954841E-5"/>
  </r>
  <r>
    <s v="ROCCABRUNA"/>
    <s v="roccabruna@postemailcertificata.it"/>
    <x v="1"/>
    <x v="8"/>
    <n v="1589"/>
    <s v=""/>
    <s v="PIEMONTE"/>
    <n v="2.6504801338924483E-5"/>
  </r>
  <r>
    <s v="ROCCACASALE"/>
    <s v="comuneroccacasale@pec.it"/>
    <x v="4"/>
    <x v="4"/>
    <n v="724"/>
    <s v=""/>
    <s v="ABRUZZO"/>
    <n v="1.2076448187149985E-5"/>
  </r>
  <r>
    <s v="ROCCADASPIDE"/>
    <s v="protocollo@pec.comune.roccadaspide.sa.it"/>
    <x v="4"/>
    <x v="10"/>
    <n v="7354"/>
    <s v=""/>
    <s v="CAMPANIA"/>
    <n v="1.2266602205566435E-4"/>
  </r>
  <r>
    <s v="ROCCAFIORITA"/>
    <s v="comunediroccafiorita@primapec.com"/>
    <x v="3"/>
    <x v="6"/>
    <n v="228"/>
    <s v=""/>
    <s v="SICILIA"/>
    <n v="3.8030803683290007E-6"/>
  </r>
  <r>
    <s v="ROCCAFLUVIONE"/>
    <s v="comune.roccafluvione@emarche.it"/>
    <x v="2"/>
    <x v="12"/>
    <n v="2061"/>
    <s v=""/>
    <s v="MARCHE"/>
    <n v="3.4377844908447676E-5"/>
  </r>
  <r>
    <s v="ROCCAFORTE DEL GRECO"/>
    <s v="comuneroccafortedelgreco@pec.it"/>
    <x v="4"/>
    <x v="11"/>
    <n v="550"/>
    <s v=""/>
    <s v="CALABRIA"/>
    <n v="9.1740973797410106E-6"/>
  </r>
  <r>
    <s v="ROCCAFORTE LIGURE"/>
    <s v="roccaforte.ligure@cert.ruparpiemonte.it"/>
    <x v="1"/>
    <x v="8"/>
    <n v="154"/>
    <s v=""/>
    <s v="PIEMONTE"/>
    <n v="2.5687472663274831E-6"/>
  </r>
  <r>
    <s v="ROCCAFORTE MONDOVÌ"/>
    <s v="roccaforte.mondovi@cert.ruparpiemonte.it"/>
    <x v="1"/>
    <x v="8"/>
    <n v="2148"/>
    <s v=""/>
    <s v="PIEMONTE"/>
    <n v="3.5829020312152166E-5"/>
  </r>
  <r>
    <s v="ROCCAFORZATA"/>
    <s v="demografici.comuneroccaforzata@pec.rupar.puglia.it"/>
    <x v="4"/>
    <x v="7"/>
    <n v="1823"/>
    <s v=""/>
    <s v="PUGLIA"/>
    <n v="3.0407962769577934E-5"/>
  </r>
  <r>
    <s v="ROCCAFRANCA"/>
    <s v="protocollo@pec.comune.roccafranca.bs.it"/>
    <x v="1"/>
    <x v="1"/>
    <n v="4767"/>
    <s v=""/>
    <s v="LOMBARDIA"/>
    <n v="7.9514404016773458E-5"/>
  </r>
  <r>
    <s v="ROCCAGIOVINE"/>
    <s v="protocollo@pec.comunediroccagiovine.it"/>
    <x v="2"/>
    <x v="9"/>
    <n v="280"/>
    <s v=""/>
    <s v="LAZIO"/>
    <n v="4.6704495751408787E-6"/>
  </r>
  <r>
    <s v="ROCCAGLORIOSA"/>
    <s v="protocollo.roccagloriosa@asmepec.it"/>
    <x v="4"/>
    <x v="10"/>
    <n v="1716"/>
    <s v=""/>
    <s v="CAMPANIA"/>
    <n v="2.8623183824791953E-5"/>
  </r>
  <r>
    <s v="ROCCAGORGA"/>
    <s v="servizidemografici@comuneroccagorga.telecompost.it"/>
    <x v="2"/>
    <x v="9"/>
    <n v="4552"/>
    <s v=""/>
    <s v="LAZIO"/>
    <n v="7.5928165950147418E-5"/>
  </r>
  <r>
    <s v="ROCCALBEGNA"/>
    <s v="comune.roccalbegna@postacert.toscana.it"/>
    <x v="2"/>
    <x v="2"/>
    <n v="1099"/>
    <s v=""/>
    <s v="TOSCANA"/>
    <n v="1.8331514582427946E-5"/>
  </r>
  <r>
    <s v="ROCCALUMERA"/>
    <s v="servizi.demografici@pec.comune.roccalumera.me.it"/>
    <x v="3"/>
    <x v="6"/>
    <n v="4105"/>
    <s v=""/>
    <s v="SICILIA"/>
    <n v="6.8472126806976084E-5"/>
  </r>
  <r>
    <s v="ROCCAMANDOLFI"/>
    <s v="comuneroccamandolfi@postecert.it"/>
    <x v="4"/>
    <x v="14"/>
    <n v="987"/>
    <s v=""/>
    <s v="MOLISE"/>
    <n v="1.6463334752371596E-5"/>
  </r>
  <r>
    <s v="ROCCAMENA"/>
    <s v="comune.roccamena@anutel.it   "/>
    <x v="3"/>
    <x v="6"/>
    <n v="1562"/>
    <s v=""/>
    <s v="SICILIA"/>
    <n v="2.6054436558464469E-5"/>
  </r>
  <r>
    <s v="ROCCAMONFINA"/>
    <s v="protocollo.roccamonfina@asmepec.it"/>
    <x v="4"/>
    <x v="10"/>
    <n v="3626"/>
    <s v=""/>
    <s v="CAMPANIA"/>
    <n v="6.0482321998074371E-5"/>
  </r>
  <r>
    <s v="ROCCAMONTEPIANO"/>
    <s v="protocollo@pec.comune.roccamontepiano.ch.it"/>
    <x v="4"/>
    <x v="4"/>
    <n v="1792"/>
    <s v=""/>
    <s v="ABRUZZO"/>
    <n v="2.989087728090162E-5"/>
  </r>
  <r>
    <s v="ROCCAMORICE"/>
    <s v="comune.roccamorice@pec.buffetti.it"/>
    <x v="4"/>
    <x v="4"/>
    <n v="989"/>
    <s v=""/>
    <s v="ABRUZZO"/>
    <n v="1.6496695106479747E-5"/>
  </r>
  <r>
    <s v="ROCCANOVA"/>
    <s v="serv.aagg-demografici@pec.comuneroccanova.it"/>
    <x v="4"/>
    <x v="5"/>
    <n v="1644"/>
    <s v=""/>
    <s v="BASILICATA"/>
    <n v="2.7422211076898584E-5"/>
  </r>
  <r>
    <s v="ROCCANTICA"/>
    <s v="comunediroccantica@pec.it"/>
    <x v="2"/>
    <x v="9"/>
    <n v="605"/>
    <s v=""/>
    <s v="LAZIO"/>
    <n v="1.0091507117715112E-5"/>
  </r>
  <r>
    <s v="ROCCAPALUMBA"/>
    <s v="protocollo@pec.comune.roccapalumba.pa.it"/>
    <x v="3"/>
    <x v="6"/>
    <n v="2634"/>
    <s v=""/>
    <s v="SICILIA"/>
    <n v="4.3935586360432402E-5"/>
  </r>
  <r>
    <s v="ROCCAPIEMONTE"/>
    <s v="protocollo.roccapiemonte@asmepec.it "/>
    <x v="4"/>
    <x v="10"/>
    <n v="9124"/>
    <s v=""/>
    <s v="CAMPANIA"/>
    <n v="1.5218993544137633E-4"/>
  </r>
  <r>
    <s v="ROCCARAINOLA"/>
    <s v="protocollo.roccarainola@pec.it "/>
    <x v="4"/>
    <x v="10"/>
    <n v="7164"/>
    <s v=""/>
    <s v="CAMPANIA"/>
    <n v="1.1949678841539018E-4"/>
  </r>
  <r>
    <s v="ROCCARASO"/>
    <s v="protocollo.roccaraso@pec.it"/>
    <x v="4"/>
    <x v="4"/>
    <n v="1636"/>
    <s v=""/>
    <s v="ABRUZZO"/>
    <n v="2.7288769660465989E-5"/>
  </r>
  <r>
    <s v="ROCCAROMANA"/>
    <s v="comune.roccaromana@pec.it"/>
    <x v="4"/>
    <x v="10"/>
    <n v="878"/>
    <s v=""/>
    <s v="CAMPANIA"/>
    <n v="1.4645195453477469E-5"/>
  </r>
  <r>
    <s v="ROCCASCALEGNA"/>
    <s v="pec@comuneroccascalegna.it"/>
    <x v="4"/>
    <x v="4"/>
    <n v="1285"/>
    <s v=""/>
    <s v="ABRUZZO"/>
    <n v="2.1434027514485815E-5"/>
  </r>
  <r>
    <s v="ROCCASECCA"/>
    <s v="comune.roccasecca@legalmail.it"/>
    <x v="2"/>
    <x v="9"/>
    <n v="7536"/>
    <s v=""/>
    <s v="LAZIO"/>
    <n v="1.2570181427950592E-4"/>
  </r>
  <r>
    <s v="ROCCASECCA DEI VOLSCI"/>
    <s v="roccaseccadeivolsci@postecert.it"/>
    <x v="2"/>
    <x v="9"/>
    <n v="1126"/>
    <s v=""/>
    <s v="LAZIO"/>
    <n v="1.8781879362887959E-5"/>
  </r>
  <r>
    <s v="ROCCASICURA"/>
    <s v="comune.roccasicura@postecert.it"/>
    <x v="4"/>
    <x v="14"/>
    <n v="559"/>
    <s v=""/>
    <s v="MOLISE"/>
    <n v="9.3242189732276822E-6"/>
  </r>
  <r>
    <s v="ROCCASPARVERA"/>
    <s v="roccasparvera@cert.ruparpiemonte.it"/>
    <x v="1"/>
    <x v="8"/>
    <n v="737"/>
    <s v=""/>
    <s v="PIEMONTE"/>
    <n v="1.2293290488852955E-5"/>
  </r>
  <r>
    <s v="ROCCASPINALVETI"/>
    <s v="comune@pec.comuneroccaspinalveti.it"/>
    <x v="4"/>
    <x v="4"/>
    <n v="1434"/>
    <s v=""/>
    <s v="ABRUZZO"/>
    <n v="2.3919373895542927E-5"/>
  </r>
  <r>
    <s v="ROCCASTRADA"/>
    <s v="comune.roccastrada@postacert.toscana.it"/>
    <x v="2"/>
    <x v="2"/>
    <n v="9378"/>
    <s v=""/>
    <s v="TOSCANA"/>
    <n v="1.5642670041311128E-4"/>
  </r>
  <r>
    <s v="ROCCAVALDINA"/>
    <s v="comuneroccavaldina@pec.it"/>
    <x v="3"/>
    <x v="6"/>
    <n v="1149"/>
    <s v=""/>
    <s v="SICILIA"/>
    <n v="1.9165523435131675E-5"/>
  </r>
  <r>
    <s v="ROCCAVERANO"/>
    <s v="roccaverano@cert.ruparpiemonte.it"/>
    <x v="1"/>
    <x v="8"/>
    <n v="447"/>
    <s v=""/>
    <s v="PIEMONTE"/>
    <n v="7.4560391431713307E-6"/>
  </r>
  <r>
    <s v="ROCCAVIGNALE"/>
    <s v="protocollo@pec.comune.roccavignale.sv.it"/>
    <x v="1"/>
    <x v="17"/>
    <n v="746"/>
    <s v=""/>
    <s v="LIGURIA"/>
    <n v="1.2443412082339625E-5"/>
  </r>
  <r>
    <s v="ROCCAVIONE"/>
    <s v="comune.roccavione.cn@legalmail.it"/>
    <x v="1"/>
    <x v="8"/>
    <n v="2876"/>
    <s v=""/>
    <s v="PIEMONTE"/>
    <n v="4.7972189207518448E-5"/>
  </r>
  <r>
    <s v="ROCCAVIVARA"/>
    <s v="comune.roccavivaracb@legalmail.it"/>
    <x v="4"/>
    <x v="14"/>
    <n v="840"/>
    <s v=""/>
    <s v="MOLISE"/>
    <n v="1.4011348725422635E-5"/>
  </r>
  <r>
    <s v="ROCCELLA IONICA"/>
    <s v="protocollo.roccellaionica@asmepec.it"/>
    <x v="4"/>
    <x v="11"/>
    <n v="6434"/>
    <s v=""/>
    <s v="CALABRIA"/>
    <n v="1.0732025916591575E-4"/>
  </r>
  <r>
    <s v="ROCCELLA VALDEMONE"/>
    <s v="segreteria@pec.comune.roccellavaldemone.me.it"/>
    <x v="3"/>
    <x v="6"/>
    <n v="711"/>
    <s v=""/>
    <s v="SICILIA"/>
    <n v="1.1859605885447016E-5"/>
  </r>
  <r>
    <s v="ROCCHETTA A VOLTURNO"/>
    <s v="protocollo.rocchettaavolturno@pec.it"/>
    <x v="4"/>
    <x v="14"/>
    <n v="1064"/>
    <s v=""/>
    <s v="MOLISE"/>
    <n v="1.7747708385535338E-5"/>
  </r>
  <r>
    <s v="ROCCHETTA BELBO"/>
    <s v="comune.rocchettabelbo.cn@cert.legalmail.it"/>
    <x v="1"/>
    <x v="8"/>
    <n v="181"/>
    <s v=""/>
    <s v="PIEMONTE"/>
    <n v="3.0191120467874962E-6"/>
  </r>
  <r>
    <s v="ROCCHETTA DI VARA"/>
    <s v="protocollo@pec.comune.rocchettadivara.sp.it"/>
    <x v="1"/>
    <x v="17"/>
    <n v="785"/>
    <s v=""/>
    <s v="LIGURIA"/>
    <n v="1.3093938987448534E-5"/>
  </r>
  <r>
    <s v="ROCCHETTA E CROCE"/>
    <s v="anagrafe.rocchettaecroce@asmepec.it"/>
    <x v="4"/>
    <x v="10"/>
    <n v="463"/>
    <s v=""/>
    <s v="CAMPANIA"/>
    <n v="7.7229219760365235E-6"/>
  </r>
  <r>
    <s v="ROCCHETTA LIGURE"/>
    <s v="rocchetta.ligure@cert.ruparpiemonte.it"/>
    <x v="1"/>
    <x v="8"/>
    <n v="210"/>
    <s v=""/>
    <s v="PIEMONTE"/>
    <n v="3.5028371813556588E-6"/>
  </r>
  <r>
    <s v="ROCCHETTA NERVINA"/>
    <s v="comunedirocchettanervina@legalmail.it"/>
    <x v="1"/>
    <x v="17"/>
    <n v="272"/>
    <s v=""/>
    <s v="LIGURIA"/>
    <n v="4.5370081587082814E-6"/>
  </r>
  <r>
    <s v="ROCCHETTA PALAFEA"/>
    <s v="rocchetta.palafea@cert.ruparpiemonte.it"/>
    <x v="1"/>
    <x v="8"/>
    <n v="347"/>
    <s v=""/>
    <s v="PIEMONTE"/>
    <n v="5.7880214377638738E-6"/>
  </r>
  <r>
    <s v="ROCCHETTA SANT'ANTONIO"/>
    <s v="protocollocomune.rocchettasantantonio.fg@pec.leonet.it"/>
    <x v="4"/>
    <x v="7"/>
    <n v="1954"/>
    <s v=""/>
    <s v="PUGLIA"/>
    <n v="3.2593065963661702E-5"/>
  </r>
  <r>
    <s v="ROCCHETTA TANARO"/>
    <s v="info@pec.comune.rocchettatanaro.at.it"/>
    <x v="1"/>
    <x v="8"/>
    <n v="1437"/>
    <s v=""/>
    <s v="PIEMONTE"/>
    <n v="2.3969414426705149E-5"/>
  </r>
  <r>
    <s v="RODANO"/>
    <s v="comune.rodano@pec.regione.lombardia.it"/>
    <x v="1"/>
    <x v="1"/>
    <n v="4526"/>
    <s v=""/>
    <s v="LOMBARDIA"/>
    <n v="7.5494481346741484E-5"/>
  </r>
  <r>
    <s v="RODDI"/>
    <s v="comunediroddi@professionalpec.it"/>
    <x v="1"/>
    <x v="8"/>
    <n v="1546"/>
    <s v=""/>
    <s v="PIEMONTE"/>
    <n v="2.5787553725599277E-5"/>
  </r>
  <r>
    <s v="RODDINO"/>
    <s v="roddino@pec.langabarolo.it"/>
    <x v="1"/>
    <x v="8"/>
    <n v="377"/>
    <s v=""/>
    <s v="PIEMONTE"/>
    <n v="6.2884267493861108E-6"/>
  </r>
  <r>
    <s v="RODELLO"/>
    <s v="rodello@legalmail.it"/>
    <x v="1"/>
    <x v="8"/>
    <n v="1004"/>
    <s v=""/>
    <s v="PIEMONTE"/>
    <n v="1.6746897762290864E-5"/>
  </r>
  <r>
    <s v="RODENGO"/>
    <s v="PEC NON ESISTENTE"/>
    <x v="0"/>
    <x v="18"/>
    <n v="1195"/>
    <s v=""/>
    <s v="TRENTINO-ALTO ADIGE/SÜDTIROL"/>
    <n v="1.9932811579619106E-5"/>
  </r>
  <r>
    <s v="RODENGO SAIANO"/>
    <s v="protocollo@pec.comune.rodengo-saiano.bs.it"/>
    <x v="1"/>
    <x v="1"/>
    <n v="8795"/>
    <s v=""/>
    <s v="LOMBARDIA"/>
    <n v="1.4670215719058579E-4"/>
  </r>
  <r>
    <s v="RODERO"/>
    <s v="comune.rodero@pec.regione.lombardia.it"/>
    <x v="1"/>
    <x v="1"/>
    <n v="1210"/>
    <s v=""/>
    <s v="LOMBARDIA"/>
    <n v="2.0183014235430224E-5"/>
  </r>
  <r>
    <s v="RODI GARGANICO"/>
    <s v="protocollo@pec.comune.rodigarganico.fg.it"/>
    <x v="4"/>
    <x v="7"/>
    <n v="3663"/>
    <s v=""/>
    <s v="PUGLIA"/>
    <n v="6.1099488549075129E-5"/>
  </r>
  <r>
    <s v="RODÌ MILICI"/>
    <s v="comunerodimilici@pec.it"/>
    <x v="3"/>
    <x v="6"/>
    <n v="2130"/>
    <s v=""/>
    <s v="SICILIA"/>
    <n v="3.5528777125178827E-5"/>
  </r>
  <r>
    <s v="RODIGO"/>
    <s v="comune.rodigo@pec.regione.lombardia.it"/>
    <x v="1"/>
    <x v="1"/>
    <n v="5360"/>
    <s v=""/>
    <s v="LOMBARDIA"/>
    <n v="8.9405749009839668E-5"/>
  </r>
  <r>
    <s v="ROÈ VOLCIANO"/>
    <s v="protocollo@pec.comune.roevolciano.bs.it"/>
    <x v="1"/>
    <x v="1"/>
    <n v="4465"/>
    <s v=""/>
    <s v="LOMBARDIA"/>
    <n v="7.4476990546442934E-5"/>
  </r>
  <r>
    <s v="ROFRANO"/>
    <s v="protocollo.rofrano@asmepec.it"/>
    <x v="4"/>
    <x v="10"/>
    <n v="1655"/>
    <s v=""/>
    <s v="CAMPANIA"/>
    <n v="2.7605693024493404E-5"/>
  </r>
  <r>
    <s v="ROGENO"/>
    <s v="comune.rogeno@pec.regione.lombardia.it"/>
    <x v="1"/>
    <x v="1"/>
    <n v="3197"/>
    <s v=""/>
    <s v="LOMBARDIA"/>
    <n v="5.3326526041876384E-5"/>
  </r>
  <r>
    <s v="ROGGIANO GRAVINA"/>
    <s v="protocollo@pec.comune.roggianogravina.cs.it"/>
    <x v="4"/>
    <x v="11"/>
    <n v="7228"/>
    <s v=""/>
    <s v="CALABRIA"/>
    <n v="1.2056431974685095E-4"/>
  </r>
  <r>
    <s v="ROGHUDI"/>
    <s v="comuneroghudi@pec.it"/>
    <x v="4"/>
    <x v="11"/>
    <n v="1172"/>
    <s v=""/>
    <s v="CALABRIA"/>
    <n v="1.9549167507375391E-5"/>
  </r>
  <r>
    <s v="ROGLIANO"/>
    <s v="protocollo.rogliano@asmepec.it"/>
    <x v="4"/>
    <x v="11"/>
    <n v="5697"/>
    <s v=""/>
    <s v="CALABRIA"/>
    <n v="9.5026968677062792E-5"/>
  </r>
  <r>
    <s v="ROGNANO"/>
    <s v="postacertificata@pec.comune.rognano.pv.it"/>
    <x v="1"/>
    <x v="1"/>
    <n v="619"/>
    <s v=""/>
    <s v="LOMBARDIA"/>
    <n v="1.0325029596472156E-5"/>
  </r>
  <r>
    <s v="ROGNO"/>
    <s v="comune.rogno@pec.comune.rogno.bg.it"/>
    <x v="1"/>
    <x v="1"/>
    <n v="3888"/>
    <s v=""/>
    <s v="LOMBARDIA"/>
    <n v="6.4852528386241914E-5"/>
  </r>
  <r>
    <s v="ROGOLO"/>
    <s v="protocollo.rogolo@cert.provincia.so.it"/>
    <x v="1"/>
    <x v="1"/>
    <n v="564"/>
    <s v=""/>
    <s v="LOMBARDIA"/>
    <n v="9.4076198584980547E-6"/>
  </r>
  <r>
    <s v="ROIATE"/>
    <s v="info@pec.comune.roiate.rm.it"/>
    <x v="2"/>
    <x v="9"/>
    <n v="749"/>
    <s v=""/>
    <s v="LAZIO"/>
    <n v="1.2493452613501849E-5"/>
  </r>
  <r>
    <s v="ROIO DEL SANGRO"/>
    <s v="comuneroio@pec.mediosangro.it"/>
    <x v="4"/>
    <x v="4"/>
    <n v="103"/>
    <s v=""/>
    <s v="ABRUZZO"/>
    <n v="1.7180582365696803E-6"/>
  </r>
  <r>
    <s v="ROISAN"/>
    <s v="protocollo@pec.comune.roisan.ao.it"/>
    <x v="1"/>
    <x v="19"/>
    <n v="1042"/>
    <s v=""/>
    <s v="VALLE D'AOSTA/VALLÉE D'AOSTE"/>
    <n v="1.7380744490345698E-5"/>
  </r>
  <r>
    <s v="ROLETTO"/>
    <s v="protocollo@pec.comune.roletto.to.it"/>
    <x v="1"/>
    <x v="8"/>
    <n v="1989"/>
    <s v=""/>
    <s v="PIEMONTE"/>
    <n v="3.317687216055431E-5"/>
  </r>
  <r>
    <s v="ROLO"/>
    <s v="rolo@cert.provincia.re.it"/>
    <x v="0"/>
    <x v="15"/>
    <n v="4038"/>
    <s v=""/>
    <s v="EMILIA-ROMAGNA"/>
    <n v="6.735455494435309E-5"/>
  </r>
  <r>
    <s v="ROMA"/>
    <s v="protocollo.segretariato@pec.comune.roma.it"/>
    <x v="2"/>
    <x v="9"/>
    <n v="2617175"/>
    <s v="TROVATO"/>
    <s v="LAZIO"/>
    <n v="4.36549423814976E-2"/>
  </r>
  <r>
    <s v="ROMAGNANO AL MONTE"/>
    <s v="comunediromagnano@asmepec.it"/>
    <x v="4"/>
    <x v="10"/>
    <n v="391"/>
    <s v=""/>
    <s v="CAMPANIA"/>
    <n v="6.521949228143155E-6"/>
  </r>
  <r>
    <s v="ROMAGNANO SESIA"/>
    <s v="romagnano.sesia@cert.ruparpiemonte.it"/>
    <x v="1"/>
    <x v="8"/>
    <n v="4049"/>
    <s v=""/>
    <s v="PIEMONTE"/>
    <n v="6.7538036891947914E-5"/>
  </r>
  <r>
    <s v="ROMAGNESE"/>
    <s v="comune.romagnese@pec.regione.lombardia.it"/>
    <x v="1"/>
    <x v="1"/>
    <n v="744"/>
    <s v=""/>
    <s v="LOMBARDIA"/>
    <n v="1.2410051728231477E-5"/>
  </r>
  <r>
    <s v="ROMALLO"/>
    <s v="PEC NON ESISTENTE"/>
    <x v="0"/>
    <x v="18"/>
    <n v="604"/>
    <s v=""/>
    <s v="TRENTINO-ALTO ADIGE/SÜDTIROL"/>
    <n v="1.0074826940661037E-5"/>
  </r>
  <r>
    <s v="ROMANA"/>
    <s v="protocollo@pec.comune.romana.ss.it"/>
    <x v="3"/>
    <x v="3"/>
    <n v="578"/>
    <s v=""/>
    <s v="SARDEGNA"/>
    <n v="9.6411423372550989E-6"/>
  </r>
  <r>
    <s v="ROMANENGO"/>
    <s v="comune.romanengo@pec.regione.lombardia.it"/>
    <x v="1"/>
    <x v="1"/>
    <n v="3021"/>
    <s v=""/>
    <s v="LOMBARDIA"/>
    <n v="5.0390814880359259E-5"/>
  </r>
  <r>
    <s v="ROMANO CANAVESE"/>
    <s v="romanocanavese@postemailcertificata.it"/>
    <x v="1"/>
    <x v="8"/>
    <n v="2937"/>
    <s v=""/>
    <s v="PIEMONTE"/>
    <n v="4.8989680007816998E-5"/>
  </r>
  <r>
    <s v="ROMANO D'EZZELINO"/>
    <s v="mail@pec.comune.romano.vi.it"/>
    <x v="0"/>
    <x v="0"/>
    <n v="14484"/>
    <s v=""/>
    <s v="VENETO"/>
    <n v="2.4159568445121599E-4"/>
  </r>
  <r>
    <s v="ROMANO DI LOMBARDIA"/>
    <s v="segreteria.comune.romano@pec.regione.lombardia.it"/>
    <x v="1"/>
    <x v="1"/>
    <n v="18784"/>
    <s v=""/>
    <s v="LOMBARDIA"/>
    <n v="3.1332044578373665E-4"/>
  </r>
  <r>
    <s v="ROMANS D'ISONZO"/>
    <s v="comune.romansdisonzo@certgov.fvg.it"/>
    <x v="0"/>
    <x v="16"/>
    <n v="3702"/>
    <s v=""/>
    <s v="FRIULI-VENEZIA GIULIA"/>
    <n v="6.1750015454184045E-5"/>
  </r>
  <r>
    <s v="ROMBIOLO"/>
    <s v="protocollo.rombiolo@asmepec.it"/>
    <x v="4"/>
    <x v="11"/>
    <n v="4649"/>
    <s v=""/>
    <s v="CALABRIA"/>
    <n v="7.754614312439266E-5"/>
  </r>
  <r>
    <s v="ROMENO"/>
    <s v="comune@pec.comune.romeno.tn.it"/>
    <x v="0"/>
    <x v="18"/>
    <n v="1374"/>
    <s v=""/>
    <s v="TRENTINO-ALTO ADIGE/SÜDTIROL"/>
    <n v="2.2918563272298453E-5"/>
  </r>
  <r>
    <s v="ROMENTINO"/>
    <s v="area.amministrativa@pec.comune.romentino.no.it"/>
    <x v="1"/>
    <x v="8"/>
    <n v="5379"/>
    <s v=""/>
    <s v="PIEMONTE"/>
    <n v="8.9722672373867093E-5"/>
  </r>
  <r>
    <s v="ROMETTA"/>
    <s v="protocollo@pec.comunerometta.com"/>
    <x v="3"/>
    <x v="6"/>
    <n v="6541"/>
    <s v=""/>
    <s v="SICILIA"/>
    <n v="1.0910503811070173E-4"/>
  </r>
  <r>
    <s v="RONAGO"/>
    <s v="comune.ronago@pec.regione.lombardia.it"/>
    <x v="1"/>
    <x v="1"/>
    <n v="1754"/>
    <s v=""/>
    <s v="LOMBARDIA"/>
    <n v="2.9257030552846787E-5"/>
  </r>
  <r>
    <s v="RONCÀ"/>
    <s v="comune.ronca@stpec.it"/>
    <x v="0"/>
    <x v="0"/>
    <n v="3726"/>
    <s v=""/>
    <s v="VENETO"/>
    <n v="6.2150339703481835E-5"/>
  </r>
  <r>
    <s v="RONCADE"/>
    <s v="roncade@comune.roncade.legalmail.it"/>
    <x v="0"/>
    <x v="0"/>
    <n v="14037"/>
    <s v=""/>
    <s v="VENETO"/>
    <n v="2.3413964530804467E-4"/>
  </r>
  <r>
    <s v="RONCADELLE"/>
    <s v="protocollo@pec.comune.roncadelle.bs.it"/>
    <x v="1"/>
    <x v="1"/>
    <n v="9265"/>
    <s v=""/>
    <s v="LOMBARDIA"/>
    <n v="1.5454184040600085E-4"/>
  </r>
  <r>
    <s v="RONCARO"/>
    <s v="comune.roncaro@halleycert.it"/>
    <x v="1"/>
    <x v="1"/>
    <n v="1385"/>
    <s v=""/>
    <s v="LOMBARDIA"/>
    <n v="2.3102045219893273E-5"/>
  </r>
  <r>
    <s v="RONCEGNO TERME"/>
    <s v="comune.roncegnoterme.tn@pec.it"/>
    <x v="0"/>
    <x v="18"/>
    <n v="2814"/>
    <s v=""/>
    <s v="TRENTINO-ALTO ADIGE/SÜDTIROL"/>
    <n v="4.6938018230165828E-5"/>
  </r>
  <r>
    <s v="RONCELLO"/>
    <s v="comune.roncello@pec.regione.lombardia.it"/>
    <x v="1"/>
    <x v="1"/>
    <n v="3925"/>
    <s v=""/>
    <s v="LOMBARDIA"/>
    <n v="6.5469694937242672E-5"/>
  </r>
  <r>
    <s v="RONCHI DEI LEGIONARI"/>
    <s v="comune.ronchideilegionari@certgov.fvg.it"/>
    <x v="0"/>
    <x v="16"/>
    <n v="11960"/>
    <s v=""/>
    <s v="FRIULI-VENEZIA GIULIA"/>
    <n v="1.9949491756673181E-4"/>
  </r>
  <r>
    <s v="RONCHI VALSUGANA"/>
    <s v="comune@pec.comune.ronchivalsugana.tn.it"/>
    <x v="0"/>
    <x v="18"/>
    <n v="421"/>
    <s v=""/>
    <s v="TRENTINO-ALTO ADIGE/SÜDTIROL"/>
    <n v="7.0223545397653919E-6"/>
  </r>
  <r>
    <s v="RONCHIS"/>
    <s v="comune.ronchis@certgov.fvg.it"/>
    <x v="0"/>
    <x v="16"/>
    <n v="2054"/>
    <s v=""/>
    <s v="FRIULI-VENEZIA GIULIA"/>
    <n v="3.426108366906916E-5"/>
  </r>
  <r>
    <s v="RONCIGLIONE"/>
    <s v="anagrafe.ronciglione@legalmail.it"/>
    <x v="2"/>
    <x v="9"/>
    <n v="8308"/>
    <s v=""/>
    <s v="LAZIO"/>
    <n v="1.3857891096525149E-4"/>
  </r>
  <r>
    <s v="RONCO ALL'ADIGE"/>
    <s v="protocollo.roncoalladige@stpec.it"/>
    <x v="0"/>
    <x v="0"/>
    <n v="6179"/>
    <s v=""/>
    <s v="VENETO"/>
    <n v="1.0306681401712674E-4"/>
  </r>
  <r>
    <s v="RONCO BIELLESE"/>
    <s v="ronco.biellese@pec.ptbiellese.it "/>
    <x v="1"/>
    <x v="8"/>
    <n v="1514"/>
    <s v=""/>
    <s v="PIEMONTE"/>
    <n v="2.5253788059868891E-5"/>
  </r>
  <r>
    <s v="RONCO BRIANTINO"/>
    <s v="comune.roncobriantino@legalmail.it"/>
    <x v="1"/>
    <x v="1"/>
    <n v="3389"/>
    <s v=""/>
    <s v="LOMBARDIA"/>
    <n v="5.6529120036258704E-5"/>
  </r>
  <r>
    <s v="RONCO CANAVESE"/>
    <s v="comune.roncocanavese@postecert.it"/>
    <x v="1"/>
    <x v="8"/>
    <n v="313"/>
    <s v=""/>
    <s v="PIEMONTE"/>
    <n v="5.2208954179253387E-6"/>
  </r>
  <r>
    <s v="RONCO SCRIVIA"/>
    <s v="comune.roncoscrivia@pec.it"/>
    <x v="1"/>
    <x v="17"/>
    <n v="4558"/>
    <s v=""/>
    <s v="LIGURIA"/>
    <n v="7.6028247012471862E-5"/>
  </r>
  <r>
    <s v="RONCOBELLO"/>
    <s v="comune.roncobello@pec.regione.lombardia.it"/>
    <x v="1"/>
    <x v="1"/>
    <n v="429"/>
    <s v=""/>
    <s v="LOMBARDIA"/>
    <n v="7.1557959561979883E-6"/>
  </r>
  <r>
    <s v="RONCOFERRARO"/>
    <s v="protocollo.comune.roncoferraro@pec.regione.lombardia.it"/>
    <x v="1"/>
    <x v="1"/>
    <n v="7201"/>
    <s v=""/>
    <s v="LOMBARDIA"/>
    <n v="1.2011395496639094E-4"/>
  </r>
  <r>
    <s v="RONCOFREDDO"/>
    <s v="roncofreddo@cert.provincia.fc.it"/>
    <x v="0"/>
    <x v="15"/>
    <n v="3395"/>
    <s v=""/>
    <s v="EMILIA-ROMAGNA"/>
    <n v="5.6629201098583149E-5"/>
  </r>
  <r>
    <s v="RONCOLA"/>
    <s v="comune.roncola@pec.regione.lombardia.it"/>
    <x v="1"/>
    <x v="1"/>
    <n v="739"/>
    <s v=""/>
    <s v="LOMBARDIA"/>
    <n v="1.2326650842961104E-5"/>
  </r>
  <r>
    <s v="RONDANINA"/>
    <s v="comunerondanina@pec.it"/>
    <x v="1"/>
    <x v="17"/>
    <n v="69"/>
    <s v=""/>
    <s v="LIGURIA"/>
    <n v="1.1509322167311449E-6"/>
  </r>
  <r>
    <s v="RONDISSONE"/>
    <s v="comune.rondissone.pec@actaliscertymail.it"/>
    <x v="1"/>
    <x v="8"/>
    <n v="1834"/>
    <s v=""/>
    <s v="PIEMONTE"/>
    <n v="3.0591444717172754E-5"/>
  </r>
  <r>
    <s v="RONSECCO"/>
    <s v="protocollo@pec.comune.ronsecco.vc.it"/>
    <x v="1"/>
    <x v="8"/>
    <n v="580"/>
    <s v=""/>
    <s v="PIEMONTE"/>
    <n v="9.6745026913632475E-6"/>
  </r>
  <r>
    <s v="RONZO-CHIENIS"/>
    <s v="comune@pec.comune.ronzo-chienis.tn.it"/>
    <x v="0"/>
    <x v="18"/>
    <n v="1001"/>
    <s v=""/>
    <s v="TRENTINO-ALTO ADIGE/SÜDTIROL"/>
    <n v="1.6696857231128639E-5"/>
  </r>
  <r>
    <s v="RONZONE"/>
    <s v="comune@pec.comune.ronzone.tn.it"/>
    <x v="0"/>
    <x v="18"/>
    <n v="391"/>
    <s v=""/>
    <s v="TRENTINO-ALTO ADIGE/SÜDTIROL"/>
    <n v="6.521949228143155E-6"/>
  </r>
  <r>
    <s v="ROPPOLO"/>
    <s v="roppolo@pec.ptbiellese.it"/>
    <x v="1"/>
    <x v="8"/>
    <n v="921"/>
    <s v=""/>
    <s v="PIEMONTE"/>
    <n v="1.5362443066802674E-5"/>
  </r>
  <r>
    <s v="RORÀ"/>
    <s v="rora@cert.ruparpiemonte.it"/>
    <x v="1"/>
    <x v="8"/>
    <n v="255"/>
    <s v=""/>
    <s v="PIEMONTE"/>
    <n v="4.2534451487890143E-6"/>
  </r>
  <r>
    <s v="ROSÀ"/>
    <s v="protocollo.comune.rosa.vi@pecveneto.it"/>
    <x v="0"/>
    <x v="0"/>
    <n v="14071"/>
    <s v=""/>
    <s v="VENETO"/>
    <n v="2.3470677132788321E-4"/>
  </r>
  <r>
    <s v="ROSARNO"/>
    <s v="segretariogenerale@comune.rosarno.rc.it"/>
    <x v="4"/>
    <x v="11"/>
    <n v="14380"/>
    <s v=""/>
    <s v="CALABRIA"/>
    <n v="2.3986094603759226E-4"/>
  </r>
  <r>
    <s v="ROSASCO"/>
    <s v="comune.rosasco@pec.regione.lombardia.it"/>
    <x v="1"/>
    <x v="1"/>
    <n v="638"/>
    <s v=""/>
    <s v="LOMBARDIA"/>
    <n v="1.0641952960499573E-5"/>
  </r>
  <r>
    <s v="ROSATE"/>
    <s v="comune.rosate@pec.regione.lombardia.it"/>
    <x v="1"/>
    <x v="1"/>
    <n v="5395"/>
    <s v=""/>
    <s v="LOMBARDIA"/>
    <n v="8.9989555206732282E-5"/>
  </r>
  <r>
    <s v="ROSAZZA"/>
    <s v="rosazza@pec.ptbiellese.it"/>
    <x v="1"/>
    <x v="8"/>
    <n v="87"/>
    <s v=""/>
    <s v="PIEMONTE"/>
    <n v="1.4511754037044873E-6"/>
  </r>
  <r>
    <s v="ROSCIANO"/>
    <s v="affarigenerali.comunedirosciano@pec.it"/>
    <x v="4"/>
    <x v="4"/>
    <n v="3663"/>
    <s v=""/>
    <s v="ABRUZZO"/>
    <n v="6.1099488549075129E-5"/>
  </r>
  <r>
    <s v="ROSCIGNO"/>
    <s v="ufficioprotocollo@asmepec.it"/>
    <x v="4"/>
    <x v="10"/>
    <n v="827"/>
    <s v=""/>
    <s v="CAMPANIA"/>
    <n v="1.3794506423719666E-5"/>
  </r>
  <r>
    <s v="ROSE"/>
    <s v="protocollo.comune.rose@pec.it "/>
    <x v="4"/>
    <x v="11"/>
    <n v="4316"/>
    <s v=""/>
    <s v="CALABRIA"/>
    <n v="7.1991644165385823E-5"/>
  </r>
  <r>
    <s v="ROSELLO"/>
    <s v="rosello.comune@larpec.com"/>
    <x v="4"/>
    <x v="4"/>
    <n v="253"/>
    <s v=""/>
    <s v="ABRUZZO"/>
    <n v="4.2200847946808647E-6"/>
  </r>
  <r>
    <s v="ROSETO CAPO SPULICO"/>
    <s v="segreteria.comunerosetocs@asmepec.it"/>
    <x v="4"/>
    <x v="11"/>
    <n v="1873"/>
    <s v=""/>
    <s v="CALABRIA"/>
    <n v="3.1241971622281663E-5"/>
  </r>
  <r>
    <s v="ROSETO DEGLI ABRUZZI"/>
    <s v="protocollogenerale@pec.comune.roseto.te.it"/>
    <x v="4"/>
    <x v="4"/>
    <n v="24940"/>
    <s v=""/>
    <s v="ABRUZZO"/>
    <n v="4.1600361572861964E-4"/>
  </r>
  <r>
    <s v="ROSETO VALFORTORE"/>
    <s v="ufficioanagrafe@pec.roseto-valfortore.it"/>
    <x v="4"/>
    <x v="7"/>
    <n v="1149"/>
    <s v=""/>
    <s v="PUGLIA"/>
    <n v="1.9165523435131675E-5"/>
  </r>
  <r>
    <s v="ROSIGNANO MARITTIMO"/>
    <s v="protocollo.generale@cert.comune.rosignano.li.it"/>
    <x v="2"/>
    <x v="2"/>
    <n v="31752"/>
    <s v=""/>
    <s v="TOSCANA"/>
    <n v="5.2962898182097563E-4"/>
  </r>
  <r>
    <s v="ROSIGNANO MONFERRATO"/>
    <s v="municipio@pec.comune.rosignanomonferrato.al.it"/>
    <x v="1"/>
    <x v="8"/>
    <n v="1641"/>
    <s v=""/>
    <s v="PIEMONTE"/>
    <n v="2.7372170545736362E-5"/>
  </r>
  <r>
    <s v="ROSOLINA"/>
    <s v="protocollo@pec.comune.rosolina.ro.it"/>
    <x v="0"/>
    <x v="0"/>
    <n v="6481"/>
    <s v=""/>
    <s v="VENETO"/>
    <n v="1.0810422748745726E-4"/>
  </r>
  <r>
    <s v="ROSOLINI"/>
    <s v="affarigenerali@pec.comune.rosolini.sr.it"/>
    <x v="3"/>
    <x v="6"/>
    <n v="21526"/>
    <s v=""/>
    <s v="SICILIA"/>
    <n v="3.5905749126600908E-4"/>
  </r>
  <r>
    <s v="ROSORA"/>
    <s v="comune@pec.comune.rosora.an.it"/>
    <x v="2"/>
    <x v="12"/>
    <n v="1988"/>
    <s v=""/>
    <s v="MARCHE"/>
    <n v="3.3160191983500238E-5"/>
  </r>
  <r>
    <s v="ROSSA"/>
    <s v="rossa@cert.ruparpiemonte.it"/>
    <x v="1"/>
    <x v="8"/>
    <n v="194"/>
    <s v=""/>
    <s v="PIEMONTE"/>
    <n v="3.2359543484904655E-6"/>
  </r>
  <r>
    <s v="ROSSANA"/>
    <s v="rossana@cert.ruparpiemonte.it"/>
    <x v="1"/>
    <x v="8"/>
    <n v="909"/>
    <s v=""/>
    <s v="PIEMONTE"/>
    <n v="1.5162280942153779E-5"/>
  </r>
  <r>
    <s v="ROSSANO VENETO"/>
    <s v="rossanoveneto.vi@cert.ip-veneto.net"/>
    <x v="0"/>
    <x v="0"/>
    <n v="7922"/>
    <s v=""/>
    <s v="VENETO"/>
    <n v="1.321403626223787E-4"/>
  </r>
  <r>
    <s v="ROSSIGLIONE"/>
    <s v="comune.rossiglione@postecert.it"/>
    <x v="1"/>
    <x v="17"/>
    <n v="2932"/>
    <s v=""/>
    <s v="LIGURIA"/>
    <n v="4.8906279122546625E-5"/>
  </r>
  <r>
    <s v="ROSTA"/>
    <s v="protocollo@pec.comune.rosta.to.it"/>
    <x v="1"/>
    <x v="8"/>
    <n v="4621"/>
    <s v=""/>
    <s v="PIEMONTE"/>
    <n v="7.7079098166878569E-5"/>
  </r>
  <r>
    <s v="ROTA D'IMAGNA"/>
    <s v="comune.rotadimagna@pec.regione.lombardia.it"/>
    <x v="1"/>
    <x v="1"/>
    <n v="926"/>
    <s v=""/>
    <s v="LOMBARDIA"/>
    <n v="1.5445843952073047E-5"/>
  </r>
  <r>
    <s v="ROTA GRECA"/>
    <s v="ufficioservizidemograficirotagreca@asmepec.it "/>
    <x v="4"/>
    <x v="11"/>
    <n v="1178"/>
    <s v=""/>
    <s v="CALABRIA"/>
    <n v="1.9649248569699838E-5"/>
  </r>
  <r>
    <s v="ROTELLA"/>
    <s v="protocollo.comune.rotella@pec.it"/>
    <x v="2"/>
    <x v="12"/>
    <n v="936"/>
    <s v=""/>
    <s v="MARCHE"/>
    <n v="1.5612645722613792E-5"/>
  </r>
  <r>
    <s v="ROTELLO"/>
    <s v="comunerotello-cb@pec.leonet.it"/>
    <x v="4"/>
    <x v="14"/>
    <n v="1219"/>
    <s v=""/>
    <s v="MOLISE"/>
    <n v="2.0333135828916894E-5"/>
  </r>
  <r>
    <s v="ROTONDA"/>
    <s v="comune.rotonda@cert.ruparbasilicata.it"/>
    <x v="4"/>
    <x v="5"/>
    <n v="3519"/>
    <s v=""/>
    <s v="BASILICATA"/>
    <n v="5.8697543053288397E-5"/>
  </r>
  <r>
    <s v="ROTONDELLA"/>
    <s v="protocollo@pec.comune.rotondella.mt.it"/>
    <x v="4"/>
    <x v="5"/>
    <n v="2707"/>
    <s v=""/>
    <s v="BASILICATA"/>
    <n v="4.5153239285379847E-5"/>
  </r>
  <r>
    <s v="ROTONDI"/>
    <s v="affari.generali@asmepec.it"/>
    <x v="4"/>
    <x v="10"/>
    <n v="3580"/>
    <s v=""/>
    <s v="CAMPANIA"/>
    <n v="5.9715033853586946E-5"/>
  </r>
  <r>
    <s v="ROTTOFRENO"/>
    <s v="comune.rottofreno@sintranet.legalmail.it"/>
    <x v="0"/>
    <x v="15"/>
    <n v="11641"/>
    <s v=""/>
    <s v="EMILIA-ROMAGNA"/>
    <n v="1.94173941086482E-4"/>
  </r>
  <r>
    <s v="ROTZO"/>
    <s v="servizidemografici.comune.rotzo.vi@pecveneto.it"/>
    <x v="0"/>
    <x v="0"/>
    <n v="638"/>
    <s v=""/>
    <s v="VENETO"/>
    <n v="1.0641952960499573E-5"/>
  </r>
  <r>
    <s v="ROURE"/>
    <s v="roure@cert.ruparpiemonte.it"/>
    <x v="1"/>
    <x v="8"/>
    <n v="888"/>
    <s v=""/>
    <s v="PIEMONTE"/>
    <n v="1.4811997224018214E-5"/>
  </r>
  <r>
    <s v="ROVASENDA"/>
    <s v="rovasenda@cert.ruparpiemonte.it"/>
    <x v="1"/>
    <x v="8"/>
    <n v="979"/>
    <s v=""/>
    <s v="PIEMONTE"/>
    <n v="1.6329893335938998E-5"/>
  </r>
  <r>
    <s v="ROVATO"/>
    <s v="protocollo@pec.comune.rovato.bs.it"/>
    <x v="1"/>
    <x v="1"/>
    <n v="17562"/>
    <s v=""/>
    <s v="LOMBARDIA"/>
    <n v="2.9293726942365754E-4"/>
  </r>
  <r>
    <s v="ROVEGNO"/>
    <s v="comune.rovegno@legalmail.it"/>
    <x v="1"/>
    <x v="17"/>
    <n v="568"/>
    <s v=""/>
    <s v="LIGURIA"/>
    <n v="9.4743405667143538E-6"/>
  </r>
  <r>
    <s v="ROVELLASCA"/>
    <s v="comune.rovellasca@pec.provincia.como.it"/>
    <x v="1"/>
    <x v="1"/>
    <n v="7565"/>
    <s v=""/>
    <s v="LOMBARDIA"/>
    <n v="1.2618553941407408E-4"/>
  </r>
  <r>
    <s v="ROVELLO PORRO"/>
    <s v="comune.rovelloporro@pec.provincia.como.it"/>
    <x v="1"/>
    <x v="1"/>
    <n v="6035"/>
    <s v=""/>
    <s v="LOMBARDIA"/>
    <n v="1.0066486852134E-4"/>
  </r>
  <r>
    <s v="ROVERBELLA"/>
    <s v="roverbella.mn@legalmail.it"/>
    <x v="1"/>
    <x v="1"/>
    <n v="8500"/>
    <s v=""/>
    <s v="LOMBARDIA"/>
    <n v="1.4178150495963382E-4"/>
  </r>
  <r>
    <s v="ROVERCHIARA"/>
    <s v="protocollo.comune.roverchiara.vr@legalmail.it"/>
    <x v="0"/>
    <x v="0"/>
    <n v="2740"/>
    <s v=""/>
    <s v="VENETO"/>
    <n v="4.5703685128164311E-5"/>
  </r>
  <r>
    <s v="ROVERÈ DELLA LUNA"/>
    <s v="protocollo.comune.roveredl@legalmail.it"/>
    <x v="0"/>
    <x v="18"/>
    <n v="1573"/>
    <s v=""/>
    <s v="TRENTINO-ALTO ADIGE/SÜDTIROL"/>
    <n v="2.623791850605929E-5"/>
  </r>
  <r>
    <s v="ROVERÈ VERONESE"/>
    <s v="comune.rovereveronese@pec.it"/>
    <x v="0"/>
    <x v="0"/>
    <n v="2127"/>
    <s v=""/>
    <s v="VENETO"/>
    <n v="3.5478736594016598E-5"/>
  </r>
  <r>
    <s v="ROVEREDO DI GUÀ"/>
    <s v="protocollo@pec.comune.roveredodigua.vr.it"/>
    <x v="0"/>
    <x v="0"/>
    <n v="1541"/>
    <s v=""/>
    <s v="VENETO"/>
    <n v="2.5704152840328904E-5"/>
  </r>
  <r>
    <s v="ROVEREDO IN PIANO"/>
    <s v="comune.roveredoinpiano@certgov.fvg.it"/>
    <x v="0"/>
    <x v="16"/>
    <n v="5779"/>
    <s v=""/>
    <s v="FRIULI-VENEZIA GIULIA"/>
    <n v="9.639474319549691E-5"/>
  </r>
  <r>
    <s v="ROVERETO"/>
    <s v="comunerovereto.tn@legalmail.it"/>
    <x v="0"/>
    <x v="18"/>
    <n v="37754"/>
    <s v=""/>
    <s v="TRENTINO-ALTO ADIGE/SÜDTIROL"/>
    <n v="6.2974340449953108E-4"/>
  </r>
  <r>
    <s v="ROVESCALA"/>
    <s v="protocollo@pec.comune.rovescala.pv.it"/>
    <x v="1"/>
    <x v="1"/>
    <n v="917"/>
    <s v=""/>
    <s v="LOMBARDIA"/>
    <n v="1.5295722358586377E-5"/>
  </r>
  <r>
    <s v="ROVETTA"/>
    <s v="comune.rovetta@pec.regione.lombardia.it"/>
    <x v="1"/>
    <x v="1"/>
    <n v="3953"/>
    <s v=""/>
    <s v="LOMBARDIA"/>
    <n v="6.593673989475675E-5"/>
  </r>
  <r>
    <s v="ROVIANO"/>
    <s v="comuneroviano@pec.it"/>
    <x v="2"/>
    <x v="9"/>
    <n v="1392"/>
    <s v=""/>
    <s v="LAZIO"/>
    <n v="2.3218806459271796E-5"/>
  </r>
  <r>
    <s v="ROVIGO"/>
    <s v="comunerovigo@legalmail.it"/>
    <x v="0"/>
    <x v="0"/>
    <n v="50164"/>
    <s v=""/>
    <s v="COMPRESO"/>
    <n v="8.3674440174059646E-4"/>
  </r>
  <r>
    <s v="ROVITO"/>
    <s v="protocollo.rovito@asmepec.it"/>
    <x v="4"/>
    <x v="11"/>
    <n v="3078"/>
    <s v=""/>
    <s v="CALABRIA"/>
    <n v="5.1341584972441514E-5"/>
  </r>
  <r>
    <s v="ROVOLON"/>
    <s v="rovolon.pd@cert.ip-veneto.net"/>
    <x v="0"/>
    <x v="0"/>
    <n v="4777"/>
    <s v=""/>
    <s v="VENETO"/>
    <n v="7.9681205787314203E-5"/>
  </r>
  <r>
    <s v="ROZZANO"/>
    <s v="protocollo@pec.comune.rozzano.mi.it"/>
    <x v="1"/>
    <x v="1"/>
    <n v="39983"/>
    <s v=""/>
    <s v="LOMBARDIA"/>
    <n v="6.6692351915306335E-4"/>
  </r>
  <r>
    <s v="RUBANO"/>
    <s v="rubano.pd@cert.ip-veneto.net"/>
    <x v="0"/>
    <x v="0"/>
    <n v="15669"/>
    <s v=""/>
    <s v="VENETO"/>
    <n v="2.6136169426029438E-4"/>
  </r>
  <r>
    <s v="RUBIANA"/>
    <s v="comune.rubiana.to@cert.legalmail.it"/>
    <x v="1"/>
    <x v="8"/>
    <n v="2417"/>
    <s v=""/>
    <s v="PIEMONTE"/>
    <n v="4.0315987939698226E-5"/>
  </r>
  <r>
    <s v="RUBIERA"/>
    <s v="comune.rubiera@postecert.it"/>
    <x v="0"/>
    <x v="15"/>
    <n v="14421"/>
    <s v=""/>
    <s v="EMILIA-ROMAGNA"/>
    <n v="2.405448332968093E-4"/>
  </r>
  <r>
    <s v="RUDA"/>
    <s v="comune.ruda@certgov.fvg.it"/>
    <x v="0"/>
    <x v="16"/>
    <n v="2995"/>
    <s v=""/>
    <s v="FRIULI-VENEZIA GIULIA"/>
    <n v="4.9957130276953325E-5"/>
  </r>
  <r>
    <s v="RUDIANO"/>
    <s v="protocollo@pec.comune.rudiano.bs.it"/>
    <x v="1"/>
    <x v="1"/>
    <n v="5699"/>
    <s v=""/>
    <s v="LOMBARDIA"/>
    <n v="9.5060329031170949E-5"/>
  </r>
  <r>
    <s v="RUEGLIO"/>
    <s v="protocollo@pec.comune.rueglio.to.it"/>
    <x v="1"/>
    <x v="8"/>
    <n v="773"/>
    <s v=""/>
    <s v="PIEMONTE"/>
    <n v="1.2893776862799638E-5"/>
  </r>
  <r>
    <s v="RUFFANO"/>
    <s v="segreteria.comune.ruffano@pec.rupar.puglia.it"/>
    <x v="4"/>
    <x v="7"/>
    <n v="9854"/>
    <s v=""/>
    <s v="PUGLIA"/>
    <n v="1.6436646469085076E-4"/>
  </r>
  <r>
    <s v="RUFFIA"/>
    <s v="ruffia@postemailcertificata.it"/>
    <x v="1"/>
    <x v="8"/>
    <n v="350"/>
    <s v=""/>
    <s v="PIEMONTE"/>
    <n v="5.8380619689260977E-6"/>
  </r>
  <r>
    <s v="RUFFRÈ-MENDOLA"/>
    <s v="comune@pec.comune.ruffremendola.tn.it"/>
    <x v="0"/>
    <x v="18"/>
    <n v="416"/>
    <s v=""/>
    <s v="TRENTINO-ALTO ADIGE/SÜDTIROL"/>
    <n v="6.9389536544950194E-6"/>
  </r>
  <r>
    <s v="RUFINA"/>
    <s v="comune.rufina@postacert.toscana.it"/>
    <x v="2"/>
    <x v="2"/>
    <n v="7382"/>
    <s v=""/>
    <s v="TOSCANA"/>
    <n v="1.2313306701317844E-4"/>
  </r>
  <r>
    <s v="RUINAS"/>
    <s v="protocollo.ruinas@legalmail.it"/>
    <x v="3"/>
    <x v="3"/>
    <n v="728"/>
    <s v=""/>
    <s v="SARDEGNA"/>
    <n v="1.2143168895366284E-5"/>
  </r>
  <r>
    <s v="RUINO"/>
    <s v="PEC NON ESISTENTE"/>
    <x v="1"/>
    <x v="1"/>
    <n v="745"/>
    <s v=""/>
    <s v="LOMBARDIA"/>
    <n v="1.2426731905285552E-5"/>
  </r>
  <r>
    <s v="RUMO"/>
    <s v="comune@pec.comune.rumo.tn.it"/>
    <x v="0"/>
    <x v="18"/>
    <n v="822"/>
    <s v=""/>
    <s v="TRENTINO-ALTO ADIGE/SÜDTIROL"/>
    <n v="1.3711105538449292E-5"/>
  </r>
  <r>
    <s v="RUOTI"/>
    <s v="comune.ruoti@ruoti.gov.it"/>
    <x v="4"/>
    <x v="5"/>
    <n v="3542"/>
    <s v=""/>
    <s v="BASILICATA"/>
    <n v="5.908118712553211E-5"/>
  </r>
  <r>
    <s v="RUSSI"/>
    <s v="pg.comune.russi.ra.it@legalmail.it"/>
    <x v="0"/>
    <x v="15"/>
    <n v="12083"/>
    <s v=""/>
    <s v="EMILIA-ROMAGNA"/>
    <n v="2.0154657934438297E-4"/>
  </r>
  <r>
    <s v="RUTIGLIANO"/>
    <s v="segretario@cert.comune.rutigliano.ba.it"/>
    <x v="4"/>
    <x v="7"/>
    <n v="18418"/>
    <s v=""/>
    <s v="PUGLIA"/>
    <n v="3.0721550098194533E-4"/>
  </r>
  <r>
    <s v="RUTINO"/>
    <s v="segreteria.rutino@asmepec.it"/>
    <x v="4"/>
    <x v="10"/>
    <n v="889"/>
    <s v=""/>
    <s v="CAMPANIA"/>
    <n v="1.4828677401072289E-5"/>
  </r>
  <r>
    <s v="RUVIANO"/>
    <s v="demografici@pec.comuneruviano.it"/>
    <x v="4"/>
    <x v="10"/>
    <n v="1822"/>
    <s v=""/>
    <s v="CAMPANIA"/>
    <n v="3.0391282592523859E-5"/>
  </r>
  <r>
    <s v="RUVO DEL MONTE"/>
    <s v="demografici.ruvodelmonte@cert.ruparbasilicata.it"/>
    <x v="4"/>
    <x v="5"/>
    <n v="1099"/>
    <s v=""/>
    <s v="BASILICATA"/>
    <n v="1.8331514582427946E-5"/>
  </r>
  <r>
    <s v="RUVO DI PUGLIA"/>
    <s v="elettorale@pec.comune.ruvodipuglia.ba.it"/>
    <x v="4"/>
    <x v="7"/>
    <n v="25662"/>
    <s v=""/>
    <s v="PUGLIA"/>
    <n v="4.2804670356166147E-4"/>
  </r>
  <r>
    <s v="SABAUDIA"/>
    <s v="comunesabaudia@legalmail.it"/>
    <x v="2"/>
    <x v="9"/>
    <n v="18812"/>
    <s v=""/>
    <s v="LAZIO"/>
    <n v="3.1378749074125075E-4"/>
  </r>
  <r>
    <s v="SABBIO CHIESE"/>
    <s v="protocollo@pec.comune.sabbio.bs.it"/>
    <x v="1"/>
    <x v="1"/>
    <n v="3831"/>
    <s v=""/>
    <s v="LOMBARDIA"/>
    <n v="6.3901758294159666E-5"/>
  </r>
  <r>
    <s v="SABBIONETA"/>
    <s v="comune.sabbioneta@pec.regione.lombardia.it"/>
    <x v="1"/>
    <x v="1"/>
    <n v="4313"/>
    <s v=""/>
    <s v="LOMBARDIA"/>
    <n v="7.1941603634223601E-5"/>
  </r>
  <r>
    <s v="SACCO"/>
    <s v="tributisacco@legalmail.it"/>
    <x v="4"/>
    <x v="10"/>
    <n v="559"/>
    <s v=""/>
    <s v="CAMPANIA"/>
    <n v="9.3242189732276822E-6"/>
  </r>
  <r>
    <s v="SACCOLONGO"/>
    <s v="comunesaccolongo.pd@legalmailpa.it"/>
    <x v="0"/>
    <x v="0"/>
    <n v="4934"/>
    <s v=""/>
    <s v="VENETO"/>
    <n v="8.2299993584803902E-5"/>
  </r>
  <r>
    <s v="SACILE"/>
    <s v="comune.sacile@certgov.fvg.it"/>
    <x v="0"/>
    <x v="16"/>
    <n v="19897"/>
    <s v=""/>
    <s v="FRIULI-VENEZIA GIULIA"/>
    <n v="3.3188548284492162E-4"/>
  </r>
  <r>
    <s v="SACROFANO"/>
    <s v="comune@pec.comunedisacrofano.it"/>
    <x v="2"/>
    <x v="9"/>
    <n v="6668"/>
    <s v=""/>
    <s v="LAZIO"/>
    <n v="1.112234205965692E-4"/>
  </r>
  <r>
    <s v="SADALI"/>
    <s v="protocollo@pec.comune.sadali.nu.it"/>
    <x v="3"/>
    <x v="3"/>
    <n v="918"/>
    <s v=""/>
    <s v="SARDEGNA"/>
    <n v="1.5312402535640452E-5"/>
  </r>
  <r>
    <s v="SAGAMA"/>
    <s v="protocollo@pec.comune.sagama.or.it"/>
    <x v="3"/>
    <x v="3"/>
    <n v="193"/>
    <s v=""/>
    <s v="SARDEGNA"/>
    <n v="3.2192741714363912E-6"/>
  </r>
  <r>
    <s v="SAGLIANO MICCA"/>
    <s v="sagliano.micca@pec.ptbiellese.it"/>
    <x v="1"/>
    <x v="8"/>
    <n v="1654"/>
    <s v=""/>
    <s v="PIEMONTE"/>
    <n v="2.7589012847439332E-5"/>
  </r>
  <r>
    <s v="SAGRADO"/>
    <s v="comune.sagrado@certgov.fvg.it"/>
    <x v="0"/>
    <x v="16"/>
    <n v="2236"/>
    <s v=""/>
    <s v="FRIULI-VENEZIA GIULIA"/>
    <n v="3.7296875892910729E-5"/>
  </r>
  <r>
    <s v="SAGRON MIS"/>
    <s v="comune@pec.comune.sagron-mis.tn.it"/>
    <x v="0"/>
    <x v="18"/>
    <n v="183"/>
    <s v=""/>
    <s v="TRENTINO-ALTO ADIGE/SÜDTIROL"/>
    <n v="3.0524724008956453E-6"/>
  </r>
  <r>
    <s v="SAINT-CHRISTOPHE"/>
    <s v="protocollo@pec.comune.saint-christophe.ao.it"/>
    <x v="1"/>
    <x v="19"/>
    <n v="3356"/>
    <s v=""/>
    <s v="VALLE D'AOSTA/VALLÉE D'AOSTE"/>
    <n v="5.597867419347424E-5"/>
  </r>
  <r>
    <s v="SAINT-DENIS"/>
    <s v="protocollo@pec.comune.saintdenis.ao.it"/>
    <x v="1"/>
    <x v="19"/>
    <n v="382"/>
    <s v=""/>
    <s v="VALLE D'AOSTA/VALLÉE D'AOSTE"/>
    <n v="6.3718276346564842E-6"/>
  </r>
  <r>
    <s v="SAINT-MARCEL"/>
    <s v="protocollo@pec.comune.saintmarcel.ao.it"/>
    <x v="1"/>
    <x v="19"/>
    <n v="1275"/>
    <s v=""/>
    <s v="VALLE D'AOSTA/VALLÉE D'AOSTE"/>
    <n v="2.126722574394507E-5"/>
  </r>
  <r>
    <s v="SAINT-NICOLAS"/>
    <s v="protocollo@pec.comune.saint-nicolas.ao.it"/>
    <x v="1"/>
    <x v="19"/>
    <n v="315"/>
    <s v=""/>
    <s v="VALLE D'AOSTA/VALLÉE D'AOSTE"/>
    <n v="5.2542557720334882E-6"/>
  </r>
  <r>
    <s v="SAINT-OYEN"/>
    <s v="protocollo@pec.comune.saintoyen.ao.it"/>
    <x v="1"/>
    <x v="19"/>
    <n v="217"/>
    <s v=""/>
    <s v="VALLE D'AOSTA/VALLÉE D'AOSTE"/>
    <n v="3.6195984207341809E-6"/>
  </r>
  <r>
    <s v="SAINT-PIERRE"/>
    <s v="protocollo@pec.comune.saint-pierre.ao.it"/>
    <x v="1"/>
    <x v="19"/>
    <n v="3112"/>
    <s v=""/>
    <s v="VALLE D'AOSTA/VALLÉE D'AOSTE"/>
    <n v="5.190871099228005E-5"/>
  </r>
  <r>
    <s v="SAINT-RHÉMY-EN-BOSSES"/>
    <s v="PEC NON ESISTENTE"/>
    <x v="1"/>
    <x v="19"/>
    <n v="367"/>
    <s v=""/>
    <s v="VALLE D'AOSTA/VALLÉE D'AOSTE"/>
    <n v="6.1216249788453657E-6"/>
  </r>
  <r>
    <s v="SAINT-VINCENT"/>
    <s v="protocollo@pec.comune.saint-vincent.ao.it"/>
    <x v="1"/>
    <x v="19"/>
    <n v="4654"/>
    <s v=""/>
    <s v="VALLE D'AOSTA/VALLÉE D'AOSTE"/>
    <n v="7.7629544009663026E-5"/>
  </r>
  <r>
    <s v="SALA BAGANZA"/>
    <s v="protocollo@postacert.comune.sala-baganza.pr.it"/>
    <x v="0"/>
    <x v="15"/>
    <n v="5392"/>
    <s v=""/>
    <s v="EMILIA-ROMAGNA"/>
    <n v="8.993951467557006E-5"/>
  </r>
  <r>
    <s v="SALA BIELLESE"/>
    <s v="sala.biellese@pec.ptbiellese.it"/>
    <x v="1"/>
    <x v="8"/>
    <n v="627"/>
    <s v=""/>
    <s v="PIEMONTE"/>
    <n v="1.0458471012904753E-5"/>
  </r>
  <r>
    <s v="SALA BOLOGNESE"/>
    <s v="comune.salabolognese@cert.provincia.bo.it"/>
    <x v="0"/>
    <x v="15"/>
    <n v="8245"/>
    <s v=""/>
    <s v="EMILIA-ROMAGNA"/>
    <n v="1.375280598108448E-4"/>
  </r>
  <r>
    <s v="SALA COMACINA"/>
    <s v="comune.salacomacina@pec.provincia.como.it"/>
    <x v="1"/>
    <x v="1"/>
    <n v="614"/>
    <s v=""/>
    <s v="LOMBARDIA"/>
    <n v="1.0241628711201784E-5"/>
  </r>
  <r>
    <s v="SALA CONSILINA"/>
    <s v="protocollo.salaconsilina@asmepec.it"/>
    <x v="4"/>
    <x v="10"/>
    <n v="12258"/>
    <s v=""/>
    <s v="CAMPANIA"/>
    <n v="2.0446561032884603E-4"/>
  </r>
  <r>
    <s v="SALA MONFERRATO"/>
    <s v="salamonferrato@pec.comune.salamonferrato.al.it"/>
    <x v="1"/>
    <x v="8"/>
    <n v="377"/>
    <s v=""/>
    <s v="PIEMONTE"/>
    <n v="6.2884267493861108E-6"/>
  </r>
  <r>
    <s v="SALANDRA"/>
    <s v="comune.salandra@cert.ruparbasilicata.it"/>
    <x v="4"/>
    <x v="5"/>
    <n v="2934"/>
    <s v=""/>
    <s v="BASILICATA"/>
    <n v="4.8939639476654775E-5"/>
  </r>
  <r>
    <s v="SALAPARUTA"/>
    <s v="protocollo.salaparuta@cert.legalmail.it"/>
    <x v="3"/>
    <x v="6"/>
    <n v="1721"/>
    <s v=""/>
    <s v="SICILIA"/>
    <n v="2.8706584710062326E-5"/>
  </r>
  <r>
    <s v="SALARA"/>
    <s v="info.comune.salara@pec.it"/>
    <x v="0"/>
    <x v="0"/>
    <n v="1214"/>
    <s v=""/>
    <s v="VENETO"/>
    <n v="2.0249734943646521E-5"/>
  </r>
  <r>
    <s v="SALASCO"/>
    <s v="comune.salasco.vc@legalmail.it"/>
    <x v="1"/>
    <x v="8"/>
    <n v="237"/>
    <s v=""/>
    <s v="PIEMONTE"/>
    <n v="3.9532019618156719E-6"/>
  </r>
  <r>
    <s v="SALASSA"/>
    <s v="protocollo@pec.comune.salassa.to.it"/>
    <x v="1"/>
    <x v="8"/>
    <n v="1795"/>
    <s v=""/>
    <s v="PIEMONTE"/>
    <n v="2.9940917812063846E-5"/>
  </r>
  <r>
    <s v="SALBERTRAND"/>
    <s v="salbertrand@pec.it"/>
    <x v="1"/>
    <x v="8"/>
    <n v="579"/>
    <s v=""/>
    <s v="PIEMONTE"/>
    <n v="9.657822514309174E-6"/>
  </r>
  <r>
    <s v="SALCEDO"/>
    <s v="demografici.comune.salcedo.vi@pecveneto.it"/>
    <x v="0"/>
    <x v="0"/>
    <n v="1038"/>
    <s v=""/>
    <s v="VENETO"/>
    <n v="1.73140237821294E-5"/>
  </r>
  <r>
    <s v="SALCITO"/>
    <s v="postmaster@pec.comunedisalcito.it"/>
    <x v="4"/>
    <x v="14"/>
    <n v="695"/>
    <s v=""/>
    <s v="MOLISE"/>
    <n v="1.1592723052581823E-5"/>
  </r>
  <r>
    <s v="SALE"/>
    <s v="sale@cert.ruparpiemonte.it"/>
    <x v="1"/>
    <x v="8"/>
    <n v="4218"/>
    <s v=""/>
    <s v="PIEMONTE"/>
    <n v="7.0356986814086516E-5"/>
  </r>
  <r>
    <s v="SALE DELLE LANGHE"/>
    <s v="sale.delle.langhe@cert.ruparpiemonte.it"/>
    <x v="1"/>
    <x v="8"/>
    <n v="525"/>
    <s v=""/>
    <s v="PIEMONTE"/>
    <n v="8.7570929533891461E-6"/>
  </r>
  <r>
    <s v="SALE MARASINO"/>
    <s v="protocollo@pec.comune.sale-marasino.bs.it"/>
    <x v="1"/>
    <x v="1"/>
    <n v="3370"/>
    <s v=""/>
    <s v="LOMBARDIA"/>
    <n v="5.6212196672231286E-5"/>
  </r>
  <r>
    <s v="SALE SAN GIOVANNI"/>
    <s v="sale.san.giovanni@cert.ruparpiemonte.it"/>
    <x v="1"/>
    <x v="8"/>
    <n v="178"/>
    <s v=""/>
    <s v="PIEMONTE"/>
    <n v="2.9690715156252727E-6"/>
  </r>
  <r>
    <s v="SALEMI"/>
    <s v="protocollo@pec.cittadisalemi.it"/>
    <x v="3"/>
    <x v="6"/>
    <n v="10871"/>
    <s v=""/>
    <s v="SICILIA"/>
    <n v="1.8133020475484459E-4"/>
  </r>
  <r>
    <s v="SALENTO"/>
    <s v="ragioneria.salento@legalmail.it"/>
    <x v="4"/>
    <x v="10"/>
    <n v="2005"/>
    <s v=""/>
    <s v="CAMPANIA"/>
    <n v="3.3443754993419506E-5"/>
  </r>
  <r>
    <s v="SALERANO CANAVESE"/>
    <s v="protocollo.salerano.canavese@cert.ruparpiemonte.it"/>
    <x v="1"/>
    <x v="8"/>
    <n v="522"/>
    <s v=""/>
    <s v="PIEMONTE"/>
    <n v="8.7070524222269223E-6"/>
  </r>
  <r>
    <s v="SALERANO SUL LAMBRO"/>
    <s v="comune.saleranosullambro@pec.regione.lombardia.it"/>
    <x v="1"/>
    <x v="1"/>
    <n v="2653"/>
    <s v=""/>
    <s v="LOMBARDIA"/>
    <n v="4.4252509724459821E-5"/>
  </r>
  <r>
    <s v="SALERNO"/>
    <s v="protocollo@pec.comune.salerno.it"/>
    <x v="4"/>
    <x v="10"/>
    <n v="132608"/>
    <s v=""/>
    <s v="CAMPANIA"/>
    <n v="2.21192491878672E-3"/>
  </r>
  <r>
    <s v="SALGAREDA"/>
    <s v="comune.salgareda.tv@pecveneto.it"/>
    <x v="0"/>
    <x v="0"/>
    <n v="6599"/>
    <s v=""/>
    <s v="VENETO"/>
    <n v="1.1007248837983806E-4"/>
  </r>
  <r>
    <s v="SALI VERCELLESE"/>
    <s v="sali.vercellese@cert.ruparpiemonte.it"/>
    <x v="1"/>
    <x v="8"/>
    <n v="114"/>
    <s v=""/>
    <s v="PIEMONTE"/>
    <n v="1.9015401841645004E-6"/>
  </r>
  <r>
    <s v="SALICE SALENTINO"/>
    <s v="protocollo.comunesalicesalentino@pec.rupar.puglia.it"/>
    <x v="4"/>
    <x v="7"/>
    <n v="8642"/>
    <s v=""/>
    <s v="PUGLIA"/>
    <n v="1.441500901013124E-4"/>
  </r>
  <r>
    <s v="SALICETO"/>
    <s v="saliceto@cert.ruparpiemonte.it"/>
    <x v="1"/>
    <x v="8"/>
    <n v="1382"/>
    <s v=""/>
    <s v="PIEMONTE"/>
    <n v="2.3052004688731048E-5"/>
  </r>
  <r>
    <s v="SALISANO"/>
    <s v="comune.salisano@pec.it"/>
    <x v="2"/>
    <x v="9"/>
    <n v="558"/>
    <s v=""/>
    <s v="LAZIO"/>
    <n v="9.307538796173607E-6"/>
  </r>
  <r>
    <s v="SALIZZOLE"/>
    <s v="salizzole.vr@cert.ip-veneto.net"/>
    <x v="0"/>
    <x v="0"/>
    <n v="3745"/>
    <s v=""/>
    <s v="VENETO"/>
    <n v="6.2467263067509247E-5"/>
  </r>
  <r>
    <s v="SALLE"/>
    <s v="anagrafe@pec.comune.salle.te.it"/>
    <x v="4"/>
    <x v="4"/>
    <n v="317"/>
    <s v=""/>
    <s v="ABRUZZO"/>
    <n v="5.2876161261416369E-6"/>
  </r>
  <r>
    <s v="SALMOUR"/>
    <s v="salmour@cert.ruparpiemonte.it"/>
    <x v="1"/>
    <x v="8"/>
    <n v="706"/>
    <s v=""/>
    <s v="PIEMONTE"/>
    <n v="1.1776205000176643E-5"/>
  </r>
  <r>
    <s v="SALÒ"/>
    <s v="PEC NON ESISTENTE"/>
    <x v="1"/>
    <x v="1"/>
    <n v="10350"/>
    <s v=""/>
    <s v="LOMBARDIA"/>
    <n v="1.7263983250967175E-4"/>
  </r>
  <r>
    <s v="SALORNO"/>
    <s v="PEC NON ESISTENTE"/>
    <x v="0"/>
    <x v="18"/>
    <n v="3533"/>
    <s v=""/>
    <s v="TRENTINO-ALTO ADIGE/SÜDTIROL"/>
    <n v="5.8931065532045436E-5"/>
  </r>
  <r>
    <s v="SALSOMAGGIORE TERME"/>
    <s v="protocollo@postacert.comune.salsomaggiore-terme.pr.it"/>
    <x v="0"/>
    <x v="15"/>
    <n v="19505"/>
    <s v=""/>
    <s v="EMILIA-ROMAGNA"/>
    <n v="3.2534685343972439E-4"/>
  </r>
  <r>
    <s v="SALTRIO"/>
    <s v="comune.saltrio.va@legalmail.it"/>
    <x v="1"/>
    <x v="1"/>
    <n v="3013"/>
    <s v=""/>
    <s v="LOMBARDIA"/>
    <n v="5.0257373463926664E-5"/>
  </r>
  <r>
    <s v="SALUDECIO"/>
    <s v="comune.saludecio@legalmail.it"/>
    <x v="0"/>
    <x v="15"/>
    <n v="3028"/>
    <s v=""/>
    <s v="EMILIA-ROMAGNA"/>
    <n v="5.0507576119737782E-5"/>
  </r>
  <r>
    <s v="SALUGGIA"/>
    <s v="saluggia@cert.ruparpiemonte.it"/>
    <x v="1"/>
    <x v="8"/>
    <n v="4170"/>
    <s v=""/>
    <s v="PIEMONTE"/>
    <n v="6.9556338315490934E-5"/>
  </r>
  <r>
    <s v="SALUSSOLA"/>
    <s v="salussola@pec.ptbiellese.it"/>
    <x v="1"/>
    <x v="8"/>
    <n v="2015"/>
    <s v=""/>
    <s v="PIEMONTE"/>
    <n v="3.3610556763960251E-5"/>
  </r>
  <r>
    <s v="SALUZZO"/>
    <s v="protocollo@pec.comune.saluzzo.cn.it"/>
    <x v="1"/>
    <x v="8"/>
    <n v="16940"/>
    <s v=""/>
    <s v="PIEMONTE"/>
    <n v="2.8256219929602313E-4"/>
  </r>
  <r>
    <s v="SALVE"/>
    <s v="comunedisalve@pec.rupar.puglia.it"/>
    <x v="4"/>
    <x v="7"/>
    <n v="4737"/>
    <s v=""/>
    <s v="PUGLIA"/>
    <n v="7.9013998705151209E-5"/>
  </r>
  <r>
    <s v="SALVIROLA"/>
    <s v="anagrafe.comune.salvirola@pec.it"/>
    <x v="1"/>
    <x v="1"/>
    <n v="1169"/>
    <s v=""/>
    <s v="LOMBARDIA"/>
    <n v="1.9499126976213168E-5"/>
  </r>
  <r>
    <s v="SALVITELLE"/>
    <s v="protocollo.salvitelle@asmepec.it"/>
    <x v="4"/>
    <x v="10"/>
    <n v="582"/>
    <s v=""/>
    <s v="CAMPANIA"/>
    <n v="9.7078630454713962E-6"/>
  </r>
  <r>
    <s v="SALZA DI PINEROLO"/>
    <s v="salza.di.pinerolo@cert.ruparpiemonte.it"/>
    <x v="1"/>
    <x v="8"/>
    <n v="78"/>
    <s v=""/>
    <s v="PIEMONTE"/>
    <n v="1.3010538102178161E-6"/>
  </r>
  <r>
    <s v="SALZA IRPINA"/>
    <s v="anagrafe.salzairpina@asmepec.it"/>
    <x v="4"/>
    <x v="10"/>
    <n v="767"/>
    <s v=""/>
    <s v="CAMPANIA"/>
    <n v="1.2793695800475192E-5"/>
  </r>
  <r>
    <s v="SALZANO"/>
    <s v="comune.salzano.ve@pecveneto.it"/>
    <x v="0"/>
    <x v="0"/>
    <n v="12678"/>
    <s v=""/>
    <s v="VENETO"/>
    <n v="2.1147128469155735E-4"/>
  </r>
  <r>
    <s v="SAMARATE"/>
    <s v="comune.samarate@legalmail.it"/>
    <x v="1"/>
    <x v="1"/>
    <n v="16168"/>
    <s v=""/>
    <s v="LOMBARDIA"/>
    <n v="2.6968510261027756E-4"/>
  </r>
  <r>
    <s v="SAMASSI"/>
    <s v="protocollo@pec.comune.samassi.ca.it"/>
    <x v="3"/>
    <x v="3"/>
    <n v="5321"/>
    <s v=""/>
    <s v="SARDEGNA"/>
    <n v="8.8755222104730766E-5"/>
  </r>
  <r>
    <s v="SAMATZAI"/>
    <s v="protocollo.samatzai@pec.comunas.it"/>
    <x v="3"/>
    <x v="3"/>
    <n v="1720"/>
    <s v=""/>
    <s v="SARDEGNA"/>
    <n v="2.8689904533008251E-5"/>
  </r>
  <r>
    <s v="SAMBUCA DI SICILIA"/>
    <s v="segreteria@pec.comune.sambucadisicilia.ag.it"/>
    <x v="3"/>
    <x v="6"/>
    <n v="6114"/>
    <s v=""/>
    <s v="SICILIA"/>
    <n v="1.0198260250861189E-4"/>
  </r>
  <r>
    <s v="SAMBUCA PISTOIESE"/>
    <s v="comune.sambucapistoiese@postacert.toscana.it"/>
    <x v="2"/>
    <x v="2"/>
    <n v="1680"/>
    <s v=""/>
    <s v="TOSCANA"/>
    <n v="2.802269745084527E-5"/>
  </r>
  <r>
    <s v="SAMBUCI"/>
    <s v="protocollo@pec.comune.sambuci.rm.it"/>
    <x v="2"/>
    <x v="9"/>
    <n v="936"/>
    <s v=""/>
    <s v="LAZIO"/>
    <n v="1.5612645722613792E-5"/>
  </r>
  <r>
    <s v="SAMBUCO"/>
    <s v="sambuco@cert.ruparpiemonte.it"/>
    <x v="1"/>
    <x v="8"/>
    <n v="100"/>
    <s v=""/>
    <s v="PIEMONTE"/>
    <n v="1.6680177054074564E-6"/>
  </r>
  <r>
    <s v="SAMMICHELE DI BARI"/>
    <s v="demografici.comunesammichele@pec.rupar.puglia.it"/>
    <x v="4"/>
    <x v="7"/>
    <n v="6715"/>
    <s v=""/>
    <s v="PUGLIA"/>
    <n v="1.120073889181107E-4"/>
  </r>
  <r>
    <s v="SAMO"/>
    <s v="protocollo.comunedisamo@asmepec.it"/>
    <x v="4"/>
    <x v="11"/>
    <n v="871"/>
    <s v=""/>
    <s v="CALABRIA"/>
    <n v="1.4528434214098946E-5"/>
  </r>
  <r>
    <s v="SAMOLACO"/>
    <s v="protocollo.samolaco@cert.provincia.so.it"/>
    <x v="1"/>
    <x v="1"/>
    <n v="2884"/>
    <s v=""/>
    <s v="LOMBARDIA"/>
    <n v="4.8105630623951043E-5"/>
  </r>
  <r>
    <s v="SAMONE"/>
    <s v="anagrafe.comunesamone.to@pec.it"/>
    <x v="1"/>
    <x v="8"/>
    <n v="1614"/>
    <s v=""/>
    <s v="PIEMONTE"/>
    <n v="2.6921805765276349E-5"/>
  </r>
  <r>
    <s v="SAMONE"/>
    <s v="anagrafe.comunesamone.to@pec.it"/>
    <x v="0"/>
    <x v="18"/>
    <n v="544"/>
    <s v=""/>
    <s v="TRENTINO-ALTO ADIGE/SÜDTIROL"/>
    <n v="9.0740163174165628E-6"/>
  </r>
  <r>
    <s v="SAMPEYRE"/>
    <s v="sampeyre@cert.ruparpiemonte.it"/>
    <x v="1"/>
    <x v="8"/>
    <n v="1069"/>
    <s v=""/>
    <s v="PIEMONTE"/>
    <n v="1.7831109270805711E-5"/>
  </r>
  <r>
    <s v="SAMUGHEO"/>
    <s v="protocollo@pec.comune.samugheo.or.it"/>
    <x v="3"/>
    <x v="3"/>
    <n v="3183"/>
    <s v=""/>
    <s v="SARDEGNA"/>
    <n v="5.3093003563119344E-5"/>
  </r>
  <r>
    <s v="SAN BARTOLOMEO AL MARE"/>
    <s v="comunesanbart@legalmail.it"/>
    <x v="1"/>
    <x v="17"/>
    <n v="3127"/>
    <s v=""/>
    <s v="LIGURIA"/>
    <n v="5.2158913648091168E-5"/>
  </r>
  <r>
    <s v="SAN BARTOLOMEO IN GALDO"/>
    <s v="protocollo.sanbartolomeoingaldo@asmepec.it"/>
    <x v="4"/>
    <x v="10"/>
    <n v="5090"/>
    <s v=""/>
    <s v="CAMPANIA"/>
    <n v="8.4902101205239537E-5"/>
  </r>
  <r>
    <s v="SAN BARTOLOMEO VAL CAVARGNA"/>
    <s v="comune.sanbartolomevc@pec.regione.lombardia.it"/>
    <x v="1"/>
    <x v="1"/>
    <n v="1041"/>
    <s v=""/>
    <s v="LOMBARDIA"/>
    <n v="1.7364064313291622E-5"/>
  </r>
  <r>
    <s v="SAN BASILE"/>
    <s v="anagrafe.sanbasile@asmepec.it"/>
    <x v="4"/>
    <x v="11"/>
    <n v="1065"/>
    <s v=""/>
    <s v="CALABRIA"/>
    <n v="1.7764388562589413E-5"/>
  </r>
  <r>
    <s v="SAN BASILIO"/>
    <s v="protocollo@pec.comune.sanbasilio.ca.it"/>
    <x v="3"/>
    <x v="3"/>
    <n v="1281"/>
    <s v=""/>
    <s v="SARDEGNA"/>
    <n v="2.1367306806269518E-5"/>
  </r>
  <r>
    <s v="SAN BASSANO"/>
    <s v="info@pec.comune.sanbassano.cr.it"/>
    <x v="1"/>
    <x v="1"/>
    <n v="2207"/>
    <s v=""/>
    <s v="LOMBARDIA"/>
    <n v="3.6813150758342565E-5"/>
  </r>
  <r>
    <s v="SAN BELLINO"/>
    <s v="anagrafe.comune.sanbellino.ro@pecveneto.it"/>
    <x v="0"/>
    <x v="0"/>
    <n v="1156"/>
    <s v=""/>
    <s v="VENETO"/>
    <n v="1.9282284674510198E-5"/>
  </r>
  <r>
    <s v="SAN BENEDETTO BELBO"/>
    <s v="comune.sanbenedettobelbo.cn@cert.legalmail.it"/>
    <x v="1"/>
    <x v="8"/>
    <n v="191"/>
    <s v=""/>
    <s v="PIEMONTE"/>
    <n v="3.1859138173282421E-6"/>
  </r>
  <r>
    <s v="SAN BENEDETTO DEI MARSI"/>
    <s v="protocollo.sbmarsi@postecert.it"/>
    <x v="4"/>
    <x v="4"/>
    <n v="3910"/>
    <s v=""/>
    <s v="ABRUZZO"/>
    <n v="6.5219492281431548E-5"/>
  </r>
  <r>
    <s v="SAN BENEDETTO DEL TRONTO"/>
    <s v="protocollo@cert-sbt.it"/>
    <x v="2"/>
    <x v="12"/>
    <n v="46963"/>
    <s v=""/>
    <s v="MARCHE"/>
    <n v="7.8335115499050378E-4"/>
  </r>
  <r>
    <s v="SAN BENEDETTO IN PERILLIS"/>
    <s v="sanbenedettoinperillis@pec.it"/>
    <x v="4"/>
    <x v="4"/>
    <n v="127"/>
    <s v=""/>
    <s v="ABRUZZO"/>
    <n v="2.11838248586747E-6"/>
  </r>
  <r>
    <s v="SAN BENEDETTO PO"/>
    <s v="protocollo.sanbenedetto@legalmailpa.it"/>
    <x v="1"/>
    <x v="1"/>
    <n v="7724"/>
    <s v=""/>
    <s v="LOMBARDIA"/>
    <n v="1.2883768756567193E-4"/>
  </r>
  <r>
    <s v="SAN BENEDETTO ULLANO"/>
    <s v="anagrafe.sanbenedettoullano@asmepec.it"/>
    <x v="4"/>
    <x v="11"/>
    <n v="1598"/>
    <s v=""/>
    <s v="CALABRIA"/>
    <n v="2.6654922932411156E-5"/>
  </r>
  <r>
    <s v="SAN BENEDETTO VAL DI SAMBRO"/>
    <s v="ccomune.sanbenedettovaldisambro@cert.provincia.bo.it"/>
    <x v="0"/>
    <x v="15"/>
    <n v="4393"/>
    <s v=""/>
    <s v="EMILIA-ROMAGNA"/>
    <n v="7.3276017798549562E-5"/>
  </r>
  <r>
    <s v="SAN BENIGNO CANAVESE"/>
    <s v="sanbenigno@pec.comune.sanbenignocanavese.to.it"/>
    <x v="1"/>
    <x v="8"/>
    <n v="5615"/>
    <s v=""/>
    <s v="PIEMONTE"/>
    <n v="9.3659194158628688E-5"/>
  </r>
  <r>
    <s v="SAN BERNARDINO VERBANO"/>
    <s v="san.bernardino.verbano@cert.ruparpiemonte.it"/>
    <x v="1"/>
    <x v="8"/>
    <n v="1384"/>
    <s v=""/>
    <s v="PIEMONTE"/>
    <n v="2.3085365042839198E-5"/>
  </r>
  <r>
    <s v="SAN BIAGIO DELLA CIMA"/>
    <s v="comune.sanbiagiodellacima.im@legalmail.it"/>
    <x v="1"/>
    <x v="17"/>
    <n v="1278"/>
    <s v=""/>
    <s v="LIGURIA"/>
    <n v="2.1317266275107296E-5"/>
  </r>
  <r>
    <s v="SAN BIAGIO DI CALLALTA"/>
    <s v="protocollo.comune.sanbiagio.tv@pecveneto.it"/>
    <x v="0"/>
    <x v="0"/>
    <n v="13039"/>
    <s v=""/>
    <s v="VENETO"/>
    <n v="2.1749282860807827E-4"/>
  </r>
  <r>
    <s v="SAN BIAGIO PLATANI"/>
    <s v="seg.comunesanbiagioplatani@pec.it"/>
    <x v="3"/>
    <x v="6"/>
    <n v="3501"/>
    <s v=""/>
    <s v="SICILIA"/>
    <n v="5.8397299866315051E-5"/>
  </r>
  <r>
    <s v="SAN BIAGIO SARACINISCO"/>
    <s v="comune.sanbiagiosaracinisco@legalmail.it"/>
    <x v="2"/>
    <x v="9"/>
    <n v="361"/>
    <s v=""/>
    <s v="LAZIO"/>
    <n v="6.021543916520918E-6"/>
  </r>
  <r>
    <s v="SAN BIASE"/>
    <s v="comunesanbiase.cb@postecert.it"/>
    <x v="4"/>
    <x v="14"/>
    <n v="209"/>
    <s v=""/>
    <s v="MOLISE"/>
    <n v="3.486157004301584E-6"/>
  </r>
  <r>
    <s v="SAN BONIFACIO"/>
    <s v="protocollo-messi.comune.sanbonifacio.vr@pecveneto.it"/>
    <x v="0"/>
    <x v="0"/>
    <n v="20275"/>
    <s v=""/>
    <s v="VENETO"/>
    <n v="3.3819058977136183E-4"/>
  </r>
  <r>
    <s v="SAN BUONO"/>
    <s v="comune.sanbuono@legalmail.it"/>
    <x v="4"/>
    <x v="4"/>
    <n v="1020"/>
    <s v=""/>
    <s v="ABRUZZO"/>
    <n v="1.7013780595156057E-5"/>
  </r>
  <r>
    <s v="SAN CALOGERO"/>
    <s v="demografici.sancalogero@asmepec.it"/>
    <x v="4"/>
    <x v="11"/>
    <n v="4460"/>
    <s v=""/>
    <s v="CALABRIA"/>
    <n v="7.4393589661172555E-5"/>
  </r>
  <r>
    <s v="SAN CANDIDO"/>
    <s v="PEC NON ESISTENTE"/>
    <x v="0"/>
    <x v="18"/>
    <n v="3204"/>
    <s v=""/>
    <s v="TRENTINO-ALTO ADIGE/SÜDTIROL"/>
    <n v="5.3443287281254906E-5"/>
  </r>
  <r>
    <s v="SAN CANZIAN D'ISONZO"/>
    <s v="comune.sancanziandisonzo@certgov.fvg.it"/>
    <x v="0"/>
    <x v="16"/>
    <n v="6309"/>
    <s v=""/>
    <s v="FRIULI-VENEZIA GIULIA"/>
    <n v="1.0523523703415643E-4"/>
  </r>
  <r>
    <s v="SAN CARLO CANAVESE"/>
    <s v="comune.sancarlo@pec.it"/>
    <x v="1"/>
    <x v="8"/>
    <n v="3874"/>
    <s v=""/>
    <s v="PIEMONTE"/>
    <n v="6.4619005907484868E-5"/>
  </r>
  <r>
    <s v="SAN CASCIANO DEI BAGNI"/>
    <s v="comune.sancascianodeibagni@pec.consorzioterrecablate.it"/>
    <x v="2"/>
    <x v="2"/>
    <n v="1637"/>
    <s v=""/>
    <s v="TOSCANA"/>
    <n v="2.7305449837520064E-5"/>
  </r>
  <r>
    <s v="SAN CASCIANO IN VAL DI PESA"/>
    <s v="comune.sancascianovp@postacert.toscana.it"/>
    <x v="2"/>
    <x v="2"/>
    <n v="16883"/>
    <s v=""/>
    <s v="TOSCANA"/>
    <n v="2.8161142920394086E-4"/>
  </r>
  <r>
    <s v="SAN CASSIANO"/>
    <s v="anagrafe.comune.sancassiano@pec.rupar.puglia.it"/>
    <x v="4"/>
    <x v="7"/>
    <n v="2105"/>
    <s v=""/>
    <s v="PUGLIA"/>
    <n v="3.5111772698826957E-5"/>
  </r>
  <r>
    <s v="SAN CATALDO"/>
    <s v="segreteria@pec.comune.san-cataldo.cl.it"/>
    <x v="3"/>
    <x v="6"/>
    <n v="23424"/>
    <s v=""/>
    <s v="SICILIA"/>
    <n v="3.9071646731464259E-4"/>
  </r>
  <r>
    <s v="SAN CESAREO"/>
    <s v="segreteriasancesareo@pec.provincia.roma.it"/>
    <x v="2"/>
    <x v="9"/>
    <n v="13806"/>
    <s v=""/>
    <s v="LAZIO"/>
    <n v="2.3028652440855346E-4"/>
  </r>
  <r>
    <s v="SAN CESARIO DI LECCE"/>
    <s v="protocollo.comune.sancesariodilecce@pec.rupar.puglia.it"/>
    <x v="4"/>
    <x v="7"/>
    <n v="8297"/>
    <s v=""/>
    <s v="PUGLIA"/>
    <n v="1.3839542901765667E-4"/>
  </r>
  <r>
    <s v="SAN CESARIO SUL PANARO"/>
    <s v="pec@cert.comune.sancesariosulpanaro.mo.it"/>
    <x v="0"/>
    <x v="15"/>
    <n v="6117"/>
    <s v=""/>
    <s v="EMILIA-ROMAGNA"/>
    <n v="1.0203264303977411E-4"/>
  </r>
  <r>
    <s v="SAN CHIRICO NUOVO"/>
    <s v="comune.sanchiriconuovo@cert.ruparbasilicata.it"/>
    <x v="4"/>
    <x v="5"/>
    <n v="1475"/>
    <s v=""/>
    <s v="BASILICATA"/>
    <n v="2.4603261154759982E-5"/>
  </r>
  <r>
    <s v="SAN CHIRICO RAPARO"/>
    <s v="comunesanchiricoraparo@cert.ruparbasilicata.it"/>
    <x v="4"/>
    <x v="5"/>
    <n v="1161"/>
    <s v=""/>
    <s v="BASILICATA"/>
    <n v="1.936568555978057E-5"/>
  </r>
  <r>
    <s v="SAN CIPIRELLO"/>
    <s v="protocollo@pec.comune.sancipirello.pa.it"/>
    <x v="3"/>
    <x v="6"/>
    <n v="5478"/>
    <s v=""/>
    <s v="SICILIA"/>
    <n v="9.1374009902220465E-5"/>
  </r>
  <r>
    <s v="SAN CIPRIANO D'AVERSA"/>
    <s v="areademografica.sancipriano@asmepec.it"/>
    <x v="4"/>
    <x v="10"/>
    <n v="13416"/>
    <s v=""/>
    <s v="CAMPANIA"/>
    <n v="2.2378125535746436E-4"/>
  </r>
  <r>
    <s v="SAN CIPRIANO PICENTINO"/>
    <s v="protocollo@pec.comune.sanciprianopicentino.sa.it"/>
    <x v="4"/>
    <x v="10"/>
    <n v="6643"/>
    <s v=""/>
    <s v="CAMPANIA"/>
    <n v="1.1080641617021734E-4"/>
  </r>
  <r>
    <s v="SAN CIPRIANO PO"/>
    <s v="sanciprianopo@postemailcertificata.it"/>
    <x v="1"/>
    <x v="1"/>
    <n v="516"/>
    <s v=""/>
    <s v="LOMBARDIA"/>
    <n v="8.6069713599024762E-6"/>
  </r>
  <r>
    <s v="SAN CLEMENTE"/>
    <s v="comune.sanclemente@legalmail.it"/>
    <x v="0"/>
    <x v="15"/>
    <n v="5234"/>
    <s v=""/>
    <s v="EMILIA-ROMAGNA"/>
    <n v="8.7304046701026269E-5"/>
  </r>
  <r>
    <s v="SAN COLOMBANO AL LAMBRO"/>
    <s v="comune.sancolombano@cert.saga.it"/>
    <x v="1"/>
    <x v="1"/>
    <n v="7336"/>
    <s v=""/>
    <s v="LOMBARDIA"/>
    <n v="1.2236577886869102E-4"/>
  </r>
  <r>
    <s v="SAN COLOMBANO BELMONTE"/>
    <s v="sancolombanobelmonte@cert.ruparpiemonte.it"/>
    <x v="1"/>
    <x v="8"/>
    <n v="376"/>
    <s v=""/>
    <s v="PIEMONTE"/>
    <n v="6.2717465723320365E-6"/>
  </r>
  <r>
    <s v="SAN COLOMBANO CERTENOLI"/>
    <s v="comune.sancolombanocertenoli@legalmail.it"/>
    <x v="1"/>
    <x v="17"/>
    <n v="2687"/>
    <s v=""/>
    <s v="LIGURIA"/>
    <n v="4.4819635744298357E-5"/>
  </r>
  <r>
    <s v="SAN CONO"/>
    <s v="protocollo@pec.comunedisancono.it"/>
    <x v="3"/>
    <x v="6"/>
    <n v="2790"/>
    <s v=""/>
    <s v="SICILIA"/>
    <n v="4.6537693980868037E-5"/>
  </r>
  <r>
    <s v="SAN COSMO ALBANESE"/>
    <s v="urp@pec.comune.sancosmoalbanese.cs.it"/>
    <x v="4"/>
    <x v="11"/>
    <n v="629"/>
    <s v=""/>
    <s v="CALABRIA"/>
    <n v="1.0491831367012901E-5"/>
  </r>
  <r>
    <s v="SAN COSTANTINO ALBANESE"/>
    <s v="comunesancostantinoalbanese@pec.it"/>
    <x v="4"/>
    <x v="5"/>
    <n v="778"/>
    <s v=""/>
    <s v="BASILICATA"/>
    <n v="1.2977177748070013E-5"/>
  </r>
  <r>
    <s v="SAN COSTANTINO CALABRO"/>
    <s v="comune.sancostantino@pec.it"/>
    <x v="4"/>
    <x v="11"/>
    <n v="2238"/>
    <s v=""/>
    <s v="CALABRIA"/>
    <n v="3.7330236247018879E-5"/>
  </r>
  <r>
    <s v="SAN COSTANZO"/>
    <s v="comune.sancostanzo@emarche.it"/>
    <x v="2"/>
    <x v="12"/>
    <n v="4841"/>
    <s v=""/>
    <s v="MARCHE"/>
    <n v="8.0748737118774974E-5"/>
  </r>
  <r>
    <s v="SAN CRISTOFORO"/>
    <s v="protocollo.san.cristoforo@cert.ruparpiemonte.it"/>
    <x v="1"/>
    <x v="8"/>
    <n v="607"/>
    <s v=""/>
    <s v="PIEMONTE"/>
    <n v="1.0124867471823261E-5"/>
  </r>
  <r>
    <s v="SAN DAMIANO AL COLLE"/>
    <s v="comune.sandamiano@pec.provincia.pv.it"/>
    <x v="1"/>
    <x v="1"/>
    <n v="719"/>
    <s v=""/>
    <s v="LOMBARDIA"/>
    <n v="1.1993047301879612E-5"/>
  </r>
  <r>
    <s v="SAN DAMIANO D'ASTI"/>
    <s v="san.damiano.dasti@cert.ruparpiemonte.it"/>
    <x v="1"/>
    <x v="8"/>
    <n v="8373"/>
    <s v=""/>
    <s v="PIEMONTE"/>
    <n v="1.3966312247376634E-4"/>
  </r>
  <r>
    <s v="SAN DAMIANO MACRA"/>
    <s v="segretario.san.damiano.macra@cert.ruparpiemonte.it"/>
    <x v="1"/>
    <x v="8"/>
    <n v="439"/>
    <s v=""/>
    <s v="PIEMONTE"/>
    <n v="7.3225977267387343E-6"/>
  </r>
  <r>
    <s v="SAN DANIELE DEL FRIULI"/>
    <s v="comune.sandanieledelfriuli@certgov.fvg.it"/>
    <x v="0"/>
    <x v="16"/>
    <n v="8072"/>
    <s v=""/>
    <s v="FRIULI-VENEZIA GIULIA"/>
    <n v="1.3464238918048989E-4"/>
  </r>
  <r>
    <s v="SAN DANIELE PO"/>
    <s v="comune@comune.sandanielepo.cr.it"/>
    <x v="1"/>
    <x v="1"/>
    <n v="1419"/>
    <s v=""/>
    <s v="LOMBARDIA"/>
    <n v="2.3669171239731809E-5"/>
  </r>
  <r>
    <s v="SAN DEMETRIO CORONE"/>
    <s v="mail.sandemetriocorone@asmepec.it"/>
    <x v="4"/>
    <x v="11"/>
    <n v="3665"/>
    <s v=""/>
    <s v="CALABRIA"/>
    <n v="6.1132848903183286E-5"/>
  </r>
  <r>
    <s v="SAN DEMETRIO NE' VESTINI"/>
    <s v="PEC NON ESISTENTE"/>
    <x v="4"/>
    <x v="4"/>
    <n v="1836"/>
    <s v=""/>
    <s v="ABRUZZO"/>
    <n v="3.0624805071280905E-5"/>
  </r>
  <r>
    <s v="SAN DIDERO"/>
    <s v="comune.sandidero.to@pec.it"/>
    <x v="1"/>
    <x v="8"/>
    <n v="566"/>
    <s v=""/>
    <s v="PIEMONTE"/>
    <n v="9.4409802126062034E-6"/>
  </r>
  <r>
    <s v="SAN DONÀ DI PIAVE"/>
    <s v="protocollo.comune.sandonadipiave.ve@pecveneto.it"/>
    <x v="0"/>
    <x v="0"/>
    <n v="40646"/>
    <s v=""/>
    <s v="VENETO"/>
    <n v="6.7798247653991478E-4"/>
  </r>
  <r>
    <s v="SAN DONACI"/>
    <s v="info@pec.sandonaci.net"/>
    <x v="4"/>
    <x v="7"/>
    <n v="6869"/>
    <s v=""/>
    <s v="PUGLIA"/>
    <n v="1.1457613618443819E-4"/>
  </r>
  <r>
    <s v="SAN DONATO DI LECCE"/>
    <s v="comunesandonatodilecce@pec.rupar.puglia.it"/>
    <x v="4"/>
    <x v="7"/>
    <n v="5792"/>
    <s v=""/>
    <s v="PUGLIA"/>
    <n v="9.6611585497199877E-5"/>
  </r>
  <r>
    <s v="SAN DONATO DI NINEA"/>
    <s v="protocollo.sandonatodininea@asmepec.it"/>
    <x v="4"/>
    <x v="11"/>
    <n v="1491"/>
    <s v=""/>
    <s v="CALABRIA"/>
    <n v="2.4870143987625175E-5"/>
  </r>
  <r>
    <s v="SAN DONATO MILANESE"/>
    <s v="protocollo@cert.comune.sandonatomilanese.mi.it"/>
    <x v="1"/>
    <x v="1"/>
    <n v="30992"/>
    <s v=""/>
    <s v="LOMBARDIA"/>
    <n v="5.1695204725987895E-4"/>
  </r>
  <r>
    <s v="SAN DONATO VAL DI COMINO"/>
    <s v="statocivile.sandonatovaldicomino@legalmail.it"/>
    <x v="2"/>
    <x v="9"/>
    <n v="2122"/>
    <s v=""/>
    <s v="LAZIO"/>
    <n v="3.5395335708746225E-5"/>
  </r>
  <r>
    <s v="SAN DORLIGO DELLA VALLE"/>
    <s v="PEC NON ESISTENTE"/>
    <x v="0"/>
    <x v="16"/>
    <n v="5912"/>
    <s v=""/>
    <s v="FRIULI-VENEZIA GIULIA"/>
    <n v="9.8613206743688832E-5"/>
  </r>
  <r>
    <s v="SAN FELE"/>
    <s v="comune.sanfele@cert.ruparbasilicata.it"/>
    <x v="4"/>
    <x v="5"/>
    <n v="3168"/>
    <s v=""/>
    <s v="BASILICATA"/>
    <n v="5.284280090730822E-5"/>
  </r>
  <r>
    <s v="SAN FELICE A CANCELLO"/>
    <s v="affarigenerali@pec.comune.sanfeliceacancello.ce.it"/>
    <x v="4"/>
    <x v="10"/>
    <n v="17110"/>
    <s v=""/>
    <s v="CAMPANIA"/>
    <n v="2.8539782939521581E-4"/>
  </r>
  <r>
    <s v="SAN FELICE CIRCEO"/>
    <s v="info@pec.comune.sanfelicecirceo.lt.it"/>
    <x v="2"/>
    <x v="9"/>
    <n v="8709"/>
    <s v=""/>
    <s v="LAZIO"/>
    <n v="1.4526766196393538E-4"/>
  </r>
  <r>
    <s v="SAN FELICE DEL BENACO"/>
    <s v="protocollo@pec.comune.sanfelicedelbenaco.bs.it"/>
    <x v="1"/>
    <x v="1"/>
    <n v="3403"/>
    <s v=""/>
    <s v="LOMBARDIA"/>
    <n v="5.6762642515015743E-5"/>
  </r>
  <r>
    <s v="SAN FELICE DEL MOLISE"/>
    <s v="protocollo@pec.sanfelicedelmolise.gov.it"/>
    <x v="4"/>
    <x v="14"/>
    <n v="694"/>
    <s v=""/>
    <s v="MOLISE"/>
    <n v="1.1576042875527748E-5"/>
  </r>
  <r>
    <s v="SAN FELICE SUL PANARO"/>
    <s v="comunesanfelice@cert.comunesanfelice.net"/>
    <x v="0"/>
    <x v="15"/>
    <n v="11026"/>
    <s v=""/>
    <s v="EMILIA-ROMAGNA"/>
    <n v="1.8391563219822616E-4"/>
  </r>
  <r>
    <s v="SAN FERDINANDO"/>
    <s v="protocollo.sanferdinando@asmepec.it"/>
    <x v="4"/>
    <x v="11"/>
    <n v="4299"/>
    <s v=""/>
    <s v="CALABRIA"/>
    <n v="7.1708081155466555E-5"/>
  </r>
  <r>
    <s v="SAN FERDINANDO DI PUGLIA"/>
    <s v="protocollo@pec.comune.sanferdinandodipuglia.bt.it"/>
    <x v="4"/>
    <x v="7"/>
    <n v="13916"/>
    <s v=""/>
    <s v="PUGLIA"/>
    <n v="2.3212134388450164E-4"/>
  </r>
  <r>
    <s v="SAN FERMO DELLA BATTAGLIA"/>
    <s v="comune.sanfermodellabattaglia@pec.provincia.como.it"/>
    <x v="1"/>
    <x v="1"/>
    <n v="7380"/>
    <s v=""/>
    <s v="LOMBARDIA"/>
    <n v="1.2309970665907028E-4"/>
  </r>
  <r>
    <s v="SAN FILI"/>
    <s v="demografici.comunesanfili@pec.it"/>
    <x v="4"/>
    <x v="11"/>
    <n v="2715"/>
    <s v=""/>
    <s v="CALABRIA"/>
    <n v="4.5286680701812442E-5"/>
  </r>
  <r>
    <s v="SAN FILIPPO DEL MELA"/>
    <s v="protocollo@pec.comune.sanfilippodelmela.me.it"/>
    <x v="3"/>
    <x v="6"/>
    <n v="7065"/>
    <s v=""/>
    <s v="SICILIA"/>
    <n v="1.1784545088703681E-4"/>
  </r>
  <r>
    <s v="SAN FIOR"/>
    <s v="comune.sanfior.tv@pecveneto.it"/>
    <x v="0"/>
    <x v="0"/>
    <n v="6813"/>
    <s v=""/>
    <s v="VENETO"/>
    <n v="1.1364204626941001E-4"/>
  </r>
  <r>
    <s v="SAN FIORANO"/>
    <s v="comune.sanfiorano@pec.regione.lombardia.it"/>
    <x v="1"/>
    <x v="1"/>
    <n v="1804"/>
    <s v=""/>
    <s v="LOMBARDIA"/>
    <n v="3.0091039405550516E-5"/>
  </r>
  <r>
    <s v="SAN FLORIANO DEL COLLIO"/>
    <s v="comune.sanflorianodelcollio@certgov.fvg.it"/>
    <x v="0"/>
    <x v="16"/>
    <n v="798"/>
    <s v=""/>
    <s v="FRIULI-VENEZIA GIULIA"/>
    <n v="1.3310781289151503E-5"/>
  </r>
  <r>
    <s v="SAN FLORO"/>
    <s v="anagrafe.sanfloro@asmepec.it"/>
    <x v="4"/>
    <x v="11"/>
    <n v="700"/>
    <s v=""/>
    <s v="CALABRIA"/>
    <n v="1.1676123937852195E-5"/>
  </r>
  <r>
    <s v="SAN FRANCESCO AL CAMPO"/>
    <s v="demografico.sanfrancescoalcampo@pec.it"/>
    <x v="1"/>
    <x v="8"/>
    <n v="4825"/>
    <s v=""/>
    <s v="PIEMONTE"/>
    <n v="8.0481854285909771E-5"/>
  </r>
  <r>
    <s v="SAN FRATELLO"/>
    <s v="comunesanfratello@pec.it"/>
    <x v="3"/>
    <x v="6"/>
    <n v="3942"/>
    <s v=""/>
    <s v="SICILIA"/>
    <n v="6.575325794716194E-5"/>
  </r>
  <r>
    <s v="SAN GAVINO MONREALE"/>
    <s v="protocollo.sangavino@pec.comunas.it"/>
    <x v="3"/>
    <x v="3"/>
    <n v="8894"/>
    <s v=""/>
    <s v="SARDEGNA"/>
    <n v="1.4835349471893918E-4"/>
  </r>
  <r>
    <s v="SAN GEMINI"/>
    <s v="comune.sangemini@postacert.umbria.it"/>
    <x v="2"/>
    <x v="13"/>
    <n v="4921"/>
    <s v=""/>
    <s v="UMBRIA"/>
    <n v="8.2083151283100935E-5"/>
  </r>
  <r>
    <s v="SAN GENESIO ATESINO"/>
    <s v="PEC NON ESISTENTE"/>
    <x v="0"/>
    <x v="18"/>
    <n v="2937"/>
    <s v=""/>
    <s v="TRENTINO-ALTO ADIGE/SÜDTIROL"/>
    <n v="4.8989680007816998E-5"/>
  </r>
  <r>
    <s v="SAN GENESIO ED UNITI"/>
    <s v="comune.sangenesio@pec.regione.lombardia.it"/>
    <x v="1"/>
    <x v="1"/>
    <n v="3788"/>
    <s v=""/>
    <s v="LOMBARDIA"/>
    <n v="6.318451068083445E-5"/>
  </r>
  <r>
    <s v="SAN GENNARO VESUVIANO"/>
    <s v="elettorale.sgv@asmepec.it"/>
    <x v="4"/>
    <x v="10"/>
    <n v="11073"/>
    <s v=""/>
    <s v="CAMPANIA"/>
    <n v="1.8469960051976765E-4"/>
  </r>
  <r>
    <s v="SAN GERMANO CHISONE"/>
    <s v="anagrafe@cert.comune.sangermanochisone.to.it"/>
    <x v="1"/>
    <x v="8"/>
    <n v="1874"/>
    <s v=""/>
    <s v="PIEMONTE"/>
    <n v="3.1258651799335735E-5"/>
  </r>
  <r>
    <s v="SAN GERMANO VERCELLESE"/>
    <s v="comune.sangermanovercellese.vc@legalmail.it"/>
    <x v="1"/>
    <x v="8"/>
    <n v="1768"/>
    <s v=""/>
    <s v="PIEMONTE"/>
    <n v="2.9490553031603833E-5"/>
  </r>
  <r>
    <s v="SAN GERVASIO BRESCIANO"/>
    <s v="protocollo@pec.comune.sangervasiobresciano.bs.it"/>
    <x v="1"/>
    <x v="1"/>
    <n v="2469"/>
    <s v=""/>
    <s v="LOMBARDIA"/>
    <n v="4.1183357146510101E-5"/>
  </r>
  <r>
    <s v="SAN GIACOMO DEGLI SCHIAVONI"/>
    <s v="comune.sangiacomo@pec.it"/>
    <x v="4"/>
    <x v="14"/>
    <n v="1410"/>
    <s v=""/>
    <s v="MOLISE"/>
    <n v="2.3519049646245136E-5"/>
  </r>
  <r>
    <s v="SAN GIACOMO DELLE SEGNATE"/>
    <s v="comune.sangiacomodellesegnate@legalmail.it"/>
    <x v="1"/>
    <x v="1"/>
    <n v="1779"/>
    <s v=""/>
    <s v="LOMBARDIA"/>
    <n v="2.9674034979198653E-5"/>
  </r>
  <r>
    <s v="SAN GIACOMO FILIPPO"/>
    <s v="protocollo.sangiacomofilippo@cert.provincia.so.it"/>
    <x v="1"/>
    <x v="1"/>
    <n v="395"/>
    <s v=""/>
    <s v="LOMBARDIA"/>
    <n v="6.5886699363594532E-6"/>
  </r>
  <r>
    <s v="SAN GIACOMO VERCELLESE"/>
    <s v="san.giacomo.vercellese@cert.ruparpiemonte.it"/>
    <x v="1"/>
    <x v="8"/>
    <n v="329"/>
    <s v=""/>
    <s v="PIEMONTE"/>
    <n v="5.4877782507905323E-6"/>
  </r>
  <r>
    <s v="SAN GILLIO"/>
    <s v="demografici.sangillio@gigapec.it"/>
    <x v="1"/>
    <x v="8"/>
    <n v="3023"/>
    <s v=""/>
    <s v="PIEMONTE"/>
    <n v="5.0424175234467409E-5"/>
  </r>
  <r>
    <s v="SAN GIMIGNANO"/>
    <s v="comune.sangimignano@postcert.toscana.it"/>
    <x v="2"/>
    <x v="2"/>
    <n v="7677"/>
    <s v=""/>
    <s v="TOSCANA"/>
    <n v="1.2805371924413044E-4"/>
  </r>
  <r>
    <s v="SAN GINESIO"/>
    <s v="areademografica@pec.comune.sanginesio.mc.it"/>
    <x v="2"/>
    <x v="12"/>
    <n v="3644"/>
    <s v=""/>
    <s v="MARCHE"/>
    <n v="6.0782565185047718E-5"/>
  </r>
  <r>
    <s v="SAN GIORGIO A CREMANO"/>
    <s v="protocollo.generale@cremano.telecompost.it "/>
    <x v="4"/>
    <x v="10"/>
    <n v="45523"/>
    <s v=""/>
    <s v="CAMPANIA"/>
    <n v="7.5933170003263648E-4"/>
  </r>
  <r>
    <s v="SAN GIORGIO A LIRI"/>
    <s v="posta@pec.comunedisangiorgioaliri.it"/>
    <x v="2"/>
    <x v="9"/>
    <n v="3166"/>
    <s v=""/>
    <s v="LAZIO"/>
    <n v="5.2809440553200076E-5"/>
  </r>
  <r>
    <s v="SAN GIORGIO ALBANESE"/>
    <s v="protocollo.sangiorgioalbanese@asmepec.it"/>
    <x v="4"/>
    <x v="11"/>
    <n v="1555"/>
    <s v=""/>
    <s v="CALABRIA"/>
    <n v="2.593767531908595E-5"/>
  </r>
  <r>
    <s v="SAN GIORGIO CANAVESE"/>
    <s v="sangiorgiocanavese@pcert.it"/>
    <x v="1"/>
    <x v="8"/>
    <n v="2705"/>
    <s v=""/>
    <s v="PIEMONTE"/>
    <n v="4.5119878931271697E-5"/>
  </r>
  <r>
    <s v="SAN GIORGIO DEL SANNIO"/>
    <s v="protocollosgs@pec.cstsannio.it"/>
    <x v="4"/>
    <x v="10"/>
    <n v="9809"/>
    <s v=""/>
    <s v="CAMPANIA"/>
    <n v="1.636158567234174E-4"/>
  </r>
  <r>
    <s v="SAN GIORGIO DELLA RICHINVELDA"/>
    <s v="comune.sangiorgiodellarichinvelda@certgov.fvg.it"/>
    <x v="0"/>
    <x v="16"/>
    <n v="4530"/>
    <s v=""/>
    <s v="FRIULI-VENEZIA GIULIA"/>
    <n v="7.5561202054957784E-5"/>
  </r>
  <r>
    <s v="SAN GIORGIO DELLE PERTICHE"/>
    <s v="comune.sangiorgiodellepertiche.pd@pecveneto.it"/>
    <x v="0"/>
    <x v="0"/>
    <n v="9979"/>
    <s v=""/>
    <s v="VENETO"/>
    <n v="1.6645148682261008E-4"/>
  </r>
  <r>
    <s v="SAN GIORGIO DI LOMELLINA"/>
    <s v="comune.sangiorgiodilomellina@pec.regione.lombardia.it"/>
    <x v="1"/>
    <x v="1"/>
    <n v="1155"/>
    <s v=""/>
    <s v="LOMBARDIA"/>
    <n v="1.9265604497456123E-5"/>
  </r>
  <r>
    <s v="SAN GIORGIO DI MANTOVA"/>
    <s v="PEC NON ESISTENTE"/>
    <x v="1"/>
    <x v="1"/>
    <n v="9398"/>
    <s v=""/>
    <s v="LOMBARDIA"/>
    <n v="1.5676030395419277E-4"/>
  </r>
  <r>
    <s v="SAN GIORGIO DI NOGARO"/>
    <s v="comune.sangiorgiodinogaro@certgov.fvg.it"/>
    <x v="0"/>
    <x v="16"/>
    <n v="7681"/>
    <s v=""/>
    <s v="FRIULI-VENEZIA GIULIA"/>
    <n v="1.2812043995234673E-4"/>
  </r>
  <r>
    <s v="SAN GIORGIO DI PIANO"/>
    <s v="comune.san-giorgio-di-piano@cert.provincia.bo.it"/>
    <x v="0"/>
    <x v="15"/>
    <n v="8201"/>
    <s v=""/>
    <s v="EMILIA-ROMAGNA"/>
    <n v="1.367941320204655E-4"/>
  </r>
  <r>
    <s v="SAN GIORGIO IN BOSCO"/>
    <s v="sangiorgioinbosco.pd@cert.ip-veneto.net"/>
    <x v="0"/>
    <x v="0"/>
    <n v="6244"/>
    <s v=""/>
    <s v="VENETO"/>
    <n v="1.0415102552564159E-4"/>
  </r>
  <r>
    <s v="SAN GIORGIO IONICO"/>
    <s v="segreteria@pec.comunesangiorgioionico.it"/>
    <x v="4"/>
    <x v="7"/>
    <n v="15676"/>
    <s v=""/>
    <s v="PUGLIA"/>
    <n v="2.6147845549967291E-4"/>
  </r>
  <r>
    <s v="SAN GIORGIO LA MOLARA"/>
    <s v="protocollo@pec.comunesangiorgiolamolara.bn.it"/>
    <x v="4"/>
    <x v="10"/>
    <n v="3050"/>
    <s v=""/>
    <s v="CAMPANIA"/>
    <n v="5.0874540014927423E-5"/>
  </r>
  <r>
    <s v="SAN GIORGIO LUCANO"/>
    <s v="comune.sangiorgiolucano@cert.ruparbasilicata.it"/>
    <x v="4"/>
    <x v="5"/>
    <n v="1290"/>
    <s v=""/>
    <s v="BASILICATA"/>
    <n v="2.1517428399756188E-5"/>
  </r>
  <r>
    <s v="SAN GIORGIO MONFERRATO"/>
    <s v="sangiorgiomonferrato@pec.comune.sangiorgiomonferrato.al.it"/>
    <x v="1"/>
    <x v="8"/>
    <n v="1279"/>
    <s v=""/>
    <s v="PIEMONTE"/>
    <n v="2.1333946452161368E-5"/>
  </r>
  <r>
    <s v="SAN GIORGIO MORGETO"/>
    <s v="affarigenerali.sangiorgiomorgeto@asmepec.it"/>
    <x v="4"/>
    <x v="11"/>
    <n v="3158"/>
    <s v=""/>
    <s v="CALABRIA"/>
    <n v="5.2675999136767475E-5"/>
  </r>
  <r>
    <s v="SAN GIORGIO PIACENTINO"/>
    <s v="comune.sangiorgio@sintranet.legalmail.it"/>
    <x v="0"/>
    <x v="15"/>
    <n v="5818"/>
    <s v=""/>
    <s v="EMILIA-ROMAGNA"/>
    <n v="9.7045270100605825E-5"/>
  </r>
  <r>
    <s v="SAN GIORGIO SCARAMPI"/>
    <s v="san.giorgio.scarampi@cert.ruparpiemonte.it"/>
    <x v="1"/>
    <x v="8"/>
    <n v="131"/>
    <s v=""/>
    <s v="PIEMONTE"/>
    <n v="2.1851031940837682E-6"/>
  </r>
  <r>
    <s v="SAN GIORGIO SU LEGNANO"/>
    <s v="comune.sangiorgiosulegnano@cert.legalmail.it"/>
    <x v="1"/>
    <x v="1"/>
    <n v="6730"/>
    <s v=""/>
    <s v="LOMBARDIA"/>
    <n v="1.1225759157392183E-4"/>
  </r>
  <r>
    <s v="SAN GIORIO DI SUSA"/>
    <s v="sangioriodisusa@postemailcertificata.it"/>
    <x v="1"/>
    <x v="8"/>
    <n v="1040"/>
    <s v=""/>
    <s v="PIEMONTE"/>
    <n v="1.7347384136237547E-5"/>
  </r>
  <r>
    <s v="SAN GIOVANNI A PIRO"/>
    <s v="segreteria.sangiovanniapiro@asmepec.it"/>
    <x v="4"/>
    <x v="10"/>
    <n v="3818"/>
    <s v=""/>
    <s v="CAMPANIA"/>
    <n v="6.3684915992456685E-5"/>
  </r>
  <r>
    <s v="SAN GIOVANNI AL NATISONE"/>
    <s v="comune.sangiovannialnatisone@certgov.fvg.it"/>
    <x v="0"/>
    <x v="16"/>
    <n v="6117"/>
    <s v=""/>
    <s v="FRIULI-VENEZIA GIULIA"/>
    <n v="1.0203264303977411E-4"/>
  </r>
  <r>
    <s v="SAN GIOVANNI BIANCO"/>
    <s v="comune.sangiovannibianco@pec.regione.lombardia.it"/>
    <x v="1"/>
    <x v="1"/>
    <n v="5071"/>
    <s v=""/>
    <s v="LOMBARDIA"/>
    <n v="8.4585177841212125E-5"/>
  </r>
  <r>
    <s v="SAN GIOVANNI DEL DOSSO"/>
    <s v="comune.sangiovannideldosso@pec.regione.lombardia.it"/>
    <x v="1"/>
    <x v="1"/>
    <n v="1298"/>
    <s v=""/>
    <s v="LOMBARDIA"/>
    <n v="2.1650869816188786E-5"/>
  </r>
  <r>
    <s v="SAN GIOVANNI DI GERACE"/>
    <s v="segretario-sangiov@asmepec.it"/>
    <x v="4"/>
    <x v="11"/>
    <n v="537"/>
    <s v=""/>
    <s v="CALABRIA"/>
    <n v="8.9572550780380416E-6"/>
  </r>
  <r>
    <s v="SAN GIOVANNI GEMINI"/>
    <s v="comune.sangiovannigemini@pec.it"/>
    <x v="3"/>
    <x v="6"/>
    <n v="8127"/>
    <s v=""/>
    <s v="SICILIA"/>
    <n v="1.3555979891846399E-4"/>
  </r>
  <r>
    <s v="SAN GIOVANNI ILARIONE"/>
    <s v="sangiovanniilarione@cert.ip-veneto.net"/>
    <x v="0"/>
    <x v="0"/>
    <n v="5111"/>
    <s v=""/>
    <s v="VENETO"/>
    <n v="8.5252384923375105E-5"/>
  </r>
  <r>
    <s v="SAN GIOVANNI IN CROCE"/>
    <s v="comune.sangiovannincroce@pec.regione.lombardia.it"/>
    <x v="1"/>
    <x v="1"/>
    <n v="1875"/>
    <s v=""/>
    <s v="LOMBARDIA"/>
    <n v="3.1275331976389813E-5"/>
  </r>
  <r>
    <s v="SAN GIOVANNI IN FIORE"/>
    <s v="anagrafesgfiore@asmepec.it "/>
    <x v="4"/>
    <x v="11"/>
    <n v="17912"/>
    <s v=""/>
    <s v="CALABRIA"/>
    <n v="2.9877533139258361E-4"/>
  </r>
  <r>
    <s v="SAN GIOVANNI IN GALDO"/>
    <s v="comunesangiovanniingaldo@pec.leonet.it"/>
    <x v="4"/>
    <x v="14"/>
    <n v="624"/>
    <s v=""/>
    <s v="MOLISE"/>
    <n v="1.0408430481742529E-5"/>
  </r>
  <r>
    <s v="SAN GIOVANNI IN MARIGNANO"/>
    <s v="comune.sangiovanniinmarignano@legalmail.it"/>
    <x v="0"/>
    <x v="15"/>
    <n v="8973"/>
    <s v=""/>
    <s v="EMILIA-ROMAGNA"/>
    <n v="1.4967122870621107E-4"/>
  </r>
  <r>
    <s v="SAN GIOVANNI IN PERSICETO"/>
    <s v="comune.persiceto@cert.provincia.bo.it"/>
    <x v="0"/>
    <x v="15"/>
    <n v="26992"/>
    <s v=""/>
    <s v="EMILIA-ROMAGNA"/>
    <n v="4.5023133904358069E-4"/>
  </r>
  <r>
    <s v="SAN GIOVANNI INCARICO"/>
    <s v="segreteriacomunesgi@pec.it"/>
    <x v="2"/>
    <x v="9"/>
    <n v="3410"/>
    <s v=""/>
    <s v="LAZIO"/>
    <n v="5.6879403754394266E-5"/>
  </r>
  <r>
    <s v="SAN GIOVANNI LA PUNTA"/>
    <s v="sangiovannilapunta@pec.it"/>
    <x v="3"/>
    <x v="6"/>
    <n v="22049"/>
    <s v=""/>
    <s v="SICILIA"/>
    <n v="3.677812238652901E-4"/>
  </r>
  <r>
    <s v="SAN GIOVANNI LIPIONI"/>
    <s v="comune.sangiovannilipioni.ragioneria@legalmail.it"/>
    <x v="4"/>
    <x v="4"/>
    <n v="210"/>
    <s v=""/>
    <s v="ABRUZZO"/>
    <n v="3.5028371813556588E-6"/>
  </r>
  <r>
    <s v="SAN GIOVANNI LUPATOTO"/>
    <s v="protocol.comune.sangiovannilupatoto.vr@pecveneto.it"/>
    <x v="0"/>
    <x v="0"/>
    <n v="24148"/>
    <s v=""/>
    <s v="VENETO"/>
    <n v="4.0279291550179261E-4"/>
  </r>
  <r>
    <s v="SAN GIOVANNI ROTONDO"/>
    <s v="comune.sangiovannirotondo.protocollo@pec.rupar.puglia.it"/>
    <x v="4"/>
    <x v="7"/>
    <n v="27329"/>
    <s v=""/>
    <s v="PUGLIA"/>
    <n v="4.5585255871080378E-4"/>
  </r>
  <r>
    <s v="SAN GIOVANNI SUERGIU"/>
    <s v="ufficio.protocollo@pec.comune.sangiovannisuergiu.ci.it"/>
    <x v="3"/>
    <x v="3"/>
    <n v="6020"/>
    <s v=""/>
    <s v="SARDEGNA"/>
    <n v="1.0041466586552888E-4"/>
  </r>
  <r>
    <s v="SAN GIOVANNI TEATINO"/>
    <s v="comunesgt@pec.it"/>
    <x v="4"/>
    <x v="4"/>
    <n v="12733"/>
    <s v=""/>
    <s v="ABRUZZO"/>
    <n v="2.1238869442953144E-4"/>
  </r>
  <r>
    <s v="SAN GIOVANNI VALDARNO"/>
    <s v="protocollo@pec.comunesgv.it"/>
    <x v="2"/>
    <x v="2"/>
    <n v="16890"/>
    <s v=""/>
    <s v="TOSCANA"/>
    <n v="2.817281904433194E-4"/>
  </r>
  <r>
    <s v="SAN GIULIANO DEL SANNIO"/>
    <s v="ufficioprotocollo@pec.comune.sangiulianodelsannio.cb.it"/>
    <x v="4"/>
    <x v="14"/>
    <n v="1050"/>
    <s v=""/>
    <s v="MOLISE"/>
    <n v="1.7514185906778292E-5"/>
  </r>
  <r>
    <s v="SAN GIULIANO DI PUGLIA"/>
    <s v=" sangiulianodipuglia@pec.leonet.it"/>
    <x v="4"/>
    <x v="14"/>
    <n v="1057"/>
    <s v=""/>
    <s v="MOLISE"/>
    <n v="1.7630947146156815E-5"/>
  </r>
  <r>
    <s v="SAN GIULIANO MILANESE"/>
    <s v="comune.sangiulianomilanese@cert.legalmail.it"/>
    <x v="1"/>
    <x v="1"/>
    <n v="35971"/>
    <s v=""/>
    <s v="LOMBARDIA"/>
    <n v="6.0000264881211621E-4"/>
  </r>
  <r>
    <s v="SAN GIULIANO TERME"/>
    <s v="comune.sangiulianoterme@postacert.toscana.it"/>
    <x v="2"/>
    <x v="2"/>
    <n v="31103"/>
    <s v=""/>
    <s v="TOSCANA"/>
    <n v="5.1880354691288117E-4"/>
  </r>
  <r>
    <s v="SAN GIUSEPPE JATO"/>
    <s v="anagrafecomunesangiuseppejato@pec.it"/>
    <x v="3"/>
    <x v="6"/>
    <n v="8511"/>
    <s v=""/>
    <s v="SICILIA"/>
    <n v="1.4196498690722861E-4"/>
  </r>
  <r>
    <s v="SAN GIUSEPPE VESUVIANO"/>
    <s v="protocollocomunesangiuseppevesuviano@postecert.it"/>
    <x v="4"/>
    <x v="10"/>
    <n v="27467"/>
    <s v=""/>
    <s v="CAMPANIA"/>
    <n v="4.581544231442661E-4"/>
  </r>
  <r>
    <s v="SAN GIUSTINO"/>
    <s v="comune.sangiustino@postacert.umbria.it"/>
    <x v="2"/>
    <x v="13"/>
    <n v="11337"/>
    <s v=""/>
    <s v="UMBRIA"/>
    <n v="1.8910316726204334E-4"/>
  </r>
  <r>
    <s v="SAN GIUSTO CANAVESE"/>
    <s v="comune.sangiusto@pec.it"/>
    <x v="1"/>
    <x v="8"/>
    <n v="3397"/>
    <s v=""/>
    <s v="PIEMONTE"/>
    <n v="5.6662561452691299E-5"/>
  </r>
  <r>
    <s v="SAN GODENZO"/>
    <s v="comune.sangodenzo@postacert.toscana.it"/>
    <x v="2"/>
    <x v="2"/>
    <n v="1231"/>
    <s v=""/>
    <s v="TOSCANA"/>
    <n v="2.0533297953565789E-5"/>
  </r>
  <r>
    <s v="SAN GREGORIO DA SASSOLA"/>
    <s v="comune.sangregorio@pec.it"/>
    <x v="2"/>
    <x v="9"/>
    <n v="1553"/>
    <s v=""/>
    <s v="LAZIO"/>
    <n v="2.59043149649778E-5"/>
  </r>
  <r>
    <s v="SAN GREGORIO DI CATANIA"/>
    <s v="comune.sangregorio.ct@anutel.it"/>
    <x v="3"/>
    <x v="6"/>
    <n v="11497"/>
    <s v=""/>
    <s v="SICILIA"/>
    <n v="1.9177199559069528E-4"/>
  </r>
  <r>
    <s v="SAN GREGORIO D'IPPONA"/>
    <s v="prot.sangregoriodippona@asmepec.it"/>
    <x v="4"/>
    <x v="11"/>
    <n v="2422"/>
    <s v=""/>
    <s v="CALABRIA"/>
    <n v="4.0399388824968598E-5"/>
  </r>
  <r>
    <s v="SAN GREGORIO MAGNO"/>
    <s v="protocollo.sangregoriomagno@asmepec.it"/>
    <x v="4"/>
    <x v="10"/>
    <n v="4417"/>
    <s v=""/>
    <s v="CAMPANIA"/>
    <n v="7.3676342047847353E-5"/>
  </r>
  <r>
    <s v="SAN GREGORIO MATESE"/>
    <s v="comunesangregorio@pec.it"/>
    <x v="4"/>
    <x v="10"/>
    <n v="1022"/>
    <s v=""/>
    <s v="CAMPANIA"/>
    <n v="1.7047140949264207E-5"/>
  </r>
  <r>
    <s v="SAN GREGORIO NELLE ALPI"/>
    <s v="sangregorio.bl@cert.ip-veneto.net"/>
    <x v="0"/>
    <x v="0"/>
    <n v="1607"/>
    <s v=""/>
    <s v="VENETO"/>
    <n v="2.6805044525897826E-5"/>
  </r>
  <r>
    <s v="SAN LAZZARO DI SAVENA"/>
    <s v="comune.sanlazzaro@cert.provincia.bo.it"/>
    <x v="0"/>
    <x v="15"/>
    <n v="31091"/>
    <s v=""/>
    <s v="EMILIA-ROMAGNA"/>
    <n v="5.1860338478823228E-4"/>
  </r>
  <r>
    <s v="SAN LEO"/>
    <s v="comune.san-leo@pec.it"/>
    <x v="0"/>
    <x v="15"/>
    <n v="2970"/>
    <s v=""/>
    <s v="EMILIA-ROMAGNA"/>
    <n v="4.9540125850601462E-5"/>
  </r>
  <r>
    <s v="SAN LEONARDO"/>
    <s v="comune.sanleonardo@certgov.fvg.it"/>
    <x v="0"/>
    <x v="16"/>
    <n v="1161"/>
    <s v=""/>
    <s v="FRIULI-VENEZIA GIULIA"/>
    <n v="1.936568555978057E-5"/>
  </r>
  <r>
    <s v="SAN LEONARDO IN PASSIRIA"/>
    <s v="PEC NON ESISTENTE"/>
    <x v="0"/>
    <x v="18"/>
    <n v="3508"/>
    <s v=""/>
    <s v="TRENTINO-ALTO ADIGE/SÜDTIROL"/>
    <n v="5.8514061105693573E-5"/>
  </r>
  <r>
    <s v="SAN LEUCIO DEL SANNIO"/>
    <s v="protocollogenerale.sanleuciodelsannio@asmepec.it"/>
    <x v="4"/>
    <x v="10"/>
    <n v="3238"/>
    <s v=""/>
    <s v="CAMPANIA"/>
    <n v="5.4010413301093442E-5"/>
  </r>
  <r>
    <s v="SAN LORENZELLO"/>
    <s v="tecnico2.sanlorenzello@asmepec.it"/>
    <x v="4"/>
    <x v="10"/>
    <n v="2320"/>
    <s v=""/>
    <s v="CAMPANIA"/>
    <n v="3.869801076545299E-5"/>
  </r>
  <r>
    <s v="SAN LORENZO"/>
    <s v="protocollo.sanlorenzo@asmepec.it"/>
    <x v="4"/>
    <x v="11"/>
    <n v="2685"/>
    <s v=""/>
    <s v="CALABRIA"/>
    <n v="4.4786275390190206E-5"/>
  </r>
  <r>
    <s v="SAN LORENZO AL MARE"/>
    <s v="sanlorenzoalamare.im@legalmail.it"/>
    <x v="1"/>
    <x v="17"/>
    <n v="1373"/>
    <s v=""/>
    <s v="LIGURIA"/>
    <n v="2.2901883095244378E-5"/>
  </r>
  <r>
    <s v="SAN LORENZO BELLIZZI"/>
    <s v="sanlorenzobellizzicomune@pec.it "/>
    <x v="4"/>
    <x v="11"/>
    <n v="746"/>
    <s v=""/>
    <s v="CALABRIA"/>
    <n v="1.2443412082339625E-5"/>
  </r>
  <r>
    <s v="SAN LORENZO DEL VALLO"/>
    <s v="sanlorenzodelvallo@asmepec.it "/>
    <x v="4"/>
    <x v="11"/>
    <n v="3465"/>
    <s v=""/>
    <s v="CALABRIA"/>
    <n v="5.7796813492368371E-5"/>
  </r>
  <r>
    <s v="SAN LORENZO DI SEBATO"/>
    <s v="PEC NON ESISTENTE"/>
    <x v="0"/>
    <x v="18"/>
    <n v="3767"/>
    <s v=""/>
    <s v="TRENTINO-ALTO ADIGE/SÜDTIROL"/>
    <n v="6.2834226962698881E-5"/>
  </r>
  <r>
    <s v="SAN LORENZO DORSINO"/>
    <s v="comune@pec.comune.sanlorenzodorsino.tn.it"/>
    <x v="0"/>
    <x v="18"/>
    <n v="1607"/>
    <s v=""/>
    <s v="TRENTINO-ALTO ADIGE/SÜDTIROL"/>
    <n v="2.6805044525897826E-5"/>
  </r>
  <r>
    <s v="SAN LORENZO IN CAMPO"/>
    <s v="comune.sanlorenzoincampo.areacontabile@pec.it"/>
    <x v="2"/>
    <x v="12"/>
    <n v="3496"/>
    <s v=""/>
    <s v="MARCHE"/>
    <n v="5.8313898981044678E-5"/>
  </r>
  <r>
    <s v="SAN LORENZO ISONTINO"/>
    <s v="comunedisanlorenzoisontino@legalmail.it"/>
    <x v="0"/>
    <x v="16"/>
    <n v="1548"/>
    <s v=""/>
    <s v="FRIULI-VENEZIA GIULIA"/>
    <n v="2.5820914079707427E-5"/>
  </r>
  <r>
    <s v="SAN LORENZO MAGGIORE"/>
    <s v="prot.slm@asmepec.it   "/>
    <x v="4"/>
    <x v="10"/>
    <n v="2165"/>
    <s v=""/>
    <s v="CAMPANIA"/>
    <n v="3.6112583322071434E-5"/>
  </r>
  <r>
    <s v="SAN LORENZO NUOVO"/>
    <s v="comunesanlorenzonuovo@pec.it"/>
    <x v="2"/>
    <x v="9"/>
    <n v="2166"/>
    <s v=""/>
    <s v="LAZIO"/>
    <n v="3.6129263499125506E-5"/>
  </r>
  <r>
    <s v="SAN LUCA"/>
    <s v="servizioelettorale.sanluca@asmepec.it"/>
    <x v="4"/>
    <x v="11"/>
    <n v="4044"/>
    <s v=""/>
    <s v="CALABRIA"/>
    <n v="6.7454636006677548E-5"/>
  </r>
  <r>
    <s v="SAN LUCIDO"/>
    <s v="protocollosanlucido@legalmail.it"/>
    <x v="4"/>
    <x v="11"/>
    <n v="5940"/>
    <s v=""/>
    <s v="CALABRIA"/>
    <n v="9.9080251701202924E-5"/>
  </r>
  <r>
    <s v="SAN LUPO"/>
    <s v="info@pec.comune.sanlupo.bn.it"/>
    <x v="4"/>
    <x v="10"/>
    <n v="863"/>
    <s v=""/>
    <s v="CAMPANIA"/>
    <n v="1.4394992797666349E-5"/>
  </r>
  <r>
    <s v="SAN MANGO D'AQUINO"/>
    <s v="ced@pec.comunedisanmangodaquino.it"/>
    <x v="4"/>
    <x v="11"/>
    <n v="1639"/>
    <s v=""/>
    <s v="CALABRIA"/>
    <n v="2.7338810191628211E-5"/>
  </r>
  <r>
    <s v="SAN MANGO PIEMONTE"/>
    <s v="prot.sanmangopiemonte@asmepec.it "/>
    <x v="4"/>
    <x v="10"/>
    <n v="2587"/>
    <s v=""/>
    <s v="CAMPANIA"/>
    <n v="4.3151618038890899E-5"/>
  </r>
  <r>
    <s v="SAN MANGO SUL CALORE"/>
    <s v="sindaco.sanmangosulcalore@pec.it"/>
    <x v="4"/>
    <x v="10"/>
    <n v="1192"/>
    <s v=""/>
    <s v="CAMPANIA"/>
    <n v="1.9882771048456881E-5"/>
  </r>
  <r>
    <s v="SAN MARCELLINO"/>
    <s v="comune.sanmarcellino@asmepec.it"/>
    <x v="4"/>
    <x v="10"/>
    <n v="12643"/>
    <s v=""/>
    <s v="CAMPANIA"/>
    <n v="2.1088747849466472E-4"/>
  </r>
  <r>
    <s v="SAN MARCELLO"/>
    <s v="comune.sanmarcello@emarche.it"/>
    <x v="2"/>
    <x v="12"/>
    <n v="2069"/>
    <s v=""/>
    <s v="MARCHE"/>
    <n v="3.4511286324880277E-5"/>
  </r>
  <r>
    <s v="SAN MARCELLO PITEGLIO"/>
    <s v="comunedisanmarcellopiteglio@pec.it"/>
    <x v="2"/>
    <x v="2"/>
    <n v="8469"/>
    <s v=""/>
    <s v="TOSCANA"/>
    <n v="1.412644194709575E-4"/>
  </r>
  <r>
    <s v="SAN MARCO ARGENTANO"/>
    <s v="anagrafesanmarcoargentano@pec.it"/>
    <x v="4"/>
    <x v="11"/>
    <n v="7282"/>
    <s v=""/>
    <s v="CALABRIA"/>
    <n v="1.2146504930777099E-4"/>
  </r>
  <r>
    <s v="SAN MARCO D'ALUNZIO"/>
    <s v="comune.sanmarcodalunzio@pec.it"/>
    <x v="3"/>
    <x v="6"/>
    <n v="2083"/>
    <s v=""/>
    <s v="SICILIA"/>
    <n v="3.4744808803637317E-5"/>
  </r>
  <r>
    <s v="SAN MARCO DEI CAVOTI"/>
    <s v="postmaster@pec.comune.sanmarcodeicavoti.bn.it"/>
    <x v="4"/>
    <x v="10"/>
    <n v="3544"/>
    <s v=""/>
    <s v="CAMPANIA"/>
    <n v="5.911454747964026E-5"/>
  </r>
  <r>
    <s v="SAN MARCO EVANGELISTA"/>
    <s v="protocollo@pec.comune.sanmarcoevangelista.ce.it"/>
    <x v="4"/>
    <x v="10"/>
    <n v="6306"/>
    <s v=""/>
    <s v="CAMPANIA"/>
    <n v="1.051851965029942E-4"/>
  </r>
  <r>
    <s v="SAN MARCO IN LAMIS"/>
    <s v="protocollo@pec.comune.sanmarcoinlamis.fg.it"/>
    <x v="4"/>
    <x v="7"/>
    <n v="14218"/>
    <s v=""/>
    <s v="PUGLIA"/>
    <n v="2.3715875735483218E-4"/>
  </r>
  <r>
    <s v="SAN MARCO LA CATOLA"/>
    <s v="comune@pec.comune.sanmarcolacatola.fg.it"/>
    <x v="4"/>
    <x v="7"/>
    <n v="1082"/>
    <s v=""/>
    <s v="PUGLIA"/>
    <n v="1.8047951572508678E-5"/>
  </r>
  <r>
    <s v="SAN MARTINO AL TAGLIAMENTO"/>
    <s v="comune.sanmartinoaltagliamento@certgov.fvg.it"/>
    <x v="0"/>
    <x v="16"/>
    <n v="1496"/>
    <s v=""/>
    <s v="FRIULI-VENEZIA GIULIA"/>
    <n v="2.4953544872895551E-5"/>
  </r>
  <r>
    <s v="SAN MARTINO ALFIERI"/>
    <s v="san.martino.alfieri@cert.ruparpiemonte.it"/>
    <x v="1"/>
    <x v="8"/>
    <n v="712"/>
    <s v=""/>
    <s v="PIEMONTE"/>
    <n v="1.1876286062501091E-5"/>
  </r>
  <r>
    <s v="SAN MARTINO BUON ALBERGO"/>
    <s v="comune.sanmartinobuonalbergo.vr@pecveneto.it"/>
    <x v="0"/>
    <x v="0"/>
    <n v="14283"/>
    <s v=""/>
    <s v="VENETO"/>
    <n v="2.3824296886334703E-4"/>
  </r>
  <r>
    <s v="SAN MARTINO CANAVESE"/>
    <s v="protocollo.san.martino.canavese@cert.ruparpiemonte.it"/>
    <x v="1"/>
    <x v="8"/>
    <n v="851"/>
    <s v=""/>
    <s v="PIEMONTE"/>
    <n v="1.4194830673017455E-5"/>
  </r>
  <r>
    <s v="SAN MARTINO D'AGRI"/>
    <s v="comune.sanmartinodagri@cert.ruparbasilicata.it"/>
    <x v="4"/>
    <x v="5"/>
    <n v="825"/>
    <s v=""/>
    <s v="BASILICATA"/>
    <n v="1.3761146069611516E-5"/>
  </r>
  <r>
    <s v="SAN MARTINO DALL'ARGINE"/>
    <s v="comune.sanmartinodallargine@pec.regione.lombardia.it"/>
    <x v="1"/>
    <x v="1"/>
    <n v="1811"/>
    <s v=""/>
    <s v="LOMBARDIA"/>
    <n v="3.0207800644929039E-5"/>
  </r>
  <r>
    <s v="SAN MARTINO DEL LAGO"/>
    <s v="comune.sanmartinodellago@pec.regione.lombardia.it"/>
    <x v="1"/>
    <x v="1"/>
    <n v="473"/>
    <s v=""/>
    <s v="LOMBARDIA"/>
    <n v="7.8897237465772686E-6"/>
  </r>
  <r>
    <s v="SAN MARTINO DI FINITA"/>
    <s v="protocollo.sanmartinodifinita@asmepec.it"/>
    <x v="4"/>
    <x v="11"/>
    <n v="1207"/>
    <s v=""/>
    <s v="CALABRIA"/>
    <n v="2.0132973704268002E-5"/>
  </r>
  <r>
    <s v="SAN MARTINO DI LUPARI"/>
    <s v="sanmartinodilupari.pd@cert.ip-veneto.net"/>
    <x v="0"/>
    <x v="0"/>
    <n v="13052"/>
    <s v=""/>
    <s v="VENETO"/>
    <n v="2.1770967090978122E-4"/>
  </r>
  <r>
    <s v="SAN MARTINO DI VENEZZE"/>
    <s v="segreteria@pec.comune.sanmartinodivenezze.ro.it"/>
    <x v="0"/>
    <x v="0"/>
    <n v="4035"/>
    <s v=""/>
    <s v="VENETO"/>
    <n v="6.7304514413190868E-5"/>
  </r>
  <r>
    <s v="SAN MARTINO IN BADIA"/>
    <s v="PEC NON ESISTENTE"/>
    <x v="0"/>
    <x v="18"/>
    <n v="1729"/>
    <s v=""/>
    <s v="TRENTINO-ALTO ADIGE/SÜDTIROL"/>
    <n v="2.8840026126494924E-5"/>
  </r>
  <r>
    <s v="SAN MARTINO IN PASSIRIA"/>
    <s v="PEC NON ESISTENTE"/>
    <x v="0"/>
    <x v="18"/>
    <n v="3136"/>
    <s v=""/>
    <s v="TRENTINO-ALTO ADIGE/SÜDTIROL"/>
    <n v="5.2309035241577834E-5"/>
  </r>
  <r>
    <s v="SAN MARTINO IN PENSILIS"/>
    <s v="comune.sanmartinoinpensiliscb@legalmail.it"/>
    <x v="4"/>
    <x v="14"/>
    <n v="4797"/>
    <s v=""/>
    <s v="MOLISE"/>
    <n v="8.0014809328395693E-5"/>
  </r>
  <r>
    <s v="SAN MARTINO IN RIO"/>
    <s v="sanmartinoinrio@cert.provincia.re.it"/>
    <x v="0"/>
    <x v="15"/>
    <n v="7773"/>
    <s v=""/>
    <s v="EMILIA-ROMAGNA"/>
    <n v="1.2965501624132161E-4"/>
  </r>
  <r>
    <s v="SAN MARTINO IN STRADA"/>
    <s v="sanmartinoinstrada@cert.elaus2002.net"/>
    <x v="1"/>
    <x v="1"/>
    <n v="3624"/>
    <s v=""/>
    <s v="LOMBARDIA"/>
    <n v="6.0448961643966227E-5"/>
  </r>
  <r>
    <s v="SAN MARTINO SANNITA"/>
    <s v="sanmartinosannita@pec.cstsannio.it"/>
    <x v="4"/>
    <x v="10"/>
    <n v="1277"/>
    <s v=""/>
    <s v="CAMPANIA"/>
    <n v="2.1300586098053221E-5"/>
  </r>
  <r>
    <s v="SAN MARTINO SICCOMARIO"/>
    <s v="protocollo@pec.comune.sanmartino.pv.it"/>
    <x v="1"/>
    <x v="1"/>
    <n v="5738"/>
    <s v=""/>
    <s v="LOMBARDIA"/>
    <n v="9.5710855936279851E-5"/>
  </r>
  <r>
    <s v="SAN MARTINO SULLA MARRUCINA"/>
    <s v="protocollo@pec.sanmartinosm.it"/>
    <x v="4"/>
    <x v="4"/>
    <n v="960"/>
    <s v=""/>
    <s v="ABRUZZO"/>
    <n v="1.6012969971911583E-5"/>
  </r>
  <r>
    <s v="SAN MARTINO VALLE CAUDINA"/>
    <s v="segreteria.sanmartinovc@asmepec.it"/>
    <x v="4"/>
    <x v="10"/>
    <n v="4745"/>
    <s v=""/>
    <s v="CAMPANIA"/>
    <n v="7.9147440121583811E-5"/>
  </r>
  <r>
    <s v="SAN MARZANO DI SAN GIUSEPPE"/>
    <s v="protocollo@pec.comunesanmarzano.ta.it"/>
    <x v="4"/>
    <x v="7"/>
    <n v="9269"/>
    <s v=""/>
    <s v="PUGLIA"/>
    <n v="1.5460856111421714E-4"/>
  </r>
  <r>
    <s v="SAN MARZANO OLIVETO"/>
    <s v="comune.sanmarzanooliveto.at@legalmail.it"/>
    <x v="1"/>
    <x v="8"/>
    <n v="1067"/>
    <s v=""/>
    <s v="PIEMONTE"/>
    <n v="1.779774891669756E-5"/>
  </r>
  <r>
    <s v="SAN MARZANO SUL SARNO"/>
    <s v="comune.smarzanosulsarno@cert.irpinianet.eu"/>
    <x v="4"/>
    <x v="10"/>
    <n v="10225"/>
    <s v=""/>
    <s v="CAMPANIA"/>
    <n v="1.7055481037791243E-4"/>
  </r>
  <r>
    <s v="SAN MASSIMO"/>
    <s v="comune.sanmassimo@pec.it"/>
    <x v="4"/>
    <x v="14"/>
    <n v="836"/>
    <s v=""/>
    <s v="MOLISE"/>
    <n v="1.3944628017206336E-5"/>
  </r>
  <r>
    <s v="SAN MAURIZIO CANAVESE"/>
    <s v="protocollo@pec.comune.sanmauriziocanavese.to.it"/>
    <x v="1"/>
    <x v="8"/>
    <n v="9646"/>
    <s v=""/>
    <s v="PIEMONTE"/>
    <n v="1.6089698786360326E-4"/>
  </r>
  <r>
    <s v="SAN MAURIZIO D'OPAGLIO"/>
    <s v="protocollo@pec.comune.sanmauriziodopaglio.no.it"/>
    <x v="1"/>
    <x v="8"/>
    <n v="3104"/>
    <s v=""/>
    <s v="PIEMONTE"/>
    <n v="5.1775269575847449E-5"/>
  </r>
  <r>
    <s v="SAN MAURO CASTELVERDE"/>
    <s v="comune.sanmaurocastelverde.pa@pec.it "/>
    <x v="3"/>
    <x v="6"/>
    <n v="1847"/>
    <s v=""/>
    <s v="SICILIA"/>
    <n v="3.0808287018875722E-5"/>
  </r>
  <r>
    <s v="SAN MAURO CILENTO"/>
    <s v="protocollo@pec.sanmaurocilento.gov.it"/>
    <x v="4"/>
    <x v="10"/>
    <n v="985"/>
    <s v=""/>
    <s v="CAMPANIA"/>
    <n v="1.6429974398263446E-5"/>
  </r>
  <r>
    <s v="SAN MAURO DI SALINE"/>
    <s v="comune.sanmaurodisaline.vr@pecveneto.it"/>
    <x v="0"/>
    <x v="0"/>
    <n v="553"/>
    <s v=""/>
    <s v="VENETO"/>
    <n v="9.2241379109032344E-6"/>
  </r>
  <r>
    <s v="SAN MAURO FORTE"/>
    <s v="comune.sanmauroforte.mt@pec.it"/>
    <x v="4"/>
    <x v="5"/>
    <n v="1710"/>
    <s v=""/>
    <s v="BASILICATA"/>
    <n v="2.8523102762467506E-5"/>
  </r>
  <r>
    <s v="SAN MAURO LA BRUCA"/>
    <s v="comune.sanmaurolabruca@asmepec.it"/>
    <x v="4"/>
    <x v="10"/>
    <n v="653"/>
    <s v=""/>
    <s v="CAMPANIA"/>
    <n v="1.089215561631069E-5"/>
  </r>
  <r>
    <s v="SAN MAURO MARCHESATO"/>
    <s v="anagrafe.sanmauromarchesato@asmepec.it"/>
    <x v="4"/>
    <x v="11"/>
    <n v="2192"/>
    <s v=""/>
    <s v="CALABRIA"/>
    <n v="3.6562948102531448E-5"/>
  </r>
  <r>
    <s v="SAN MAURO PASCOLI"/>
    <s v="comune.sanmauropascoli@cert.provincia.fc.it"/>
    <x v="0"/>
    <x v="15"/>
    <n v="11090"/>
    <s v=""/>
    <s v="EMILIA-ROMAGNA"/>
    <n v="1.8498316352968692E-4"/>
  </r>
  <r>
    <s v="SAN MAURO TORINESE"/>
    <s v="protocollo@cert.comune.sanmaurotorinese.to.it"/>
    <x v="1"/>
    <x v="8"/>
    <n v="18925"/>
    <s v=""/>
    <s v="PIEMONTE"/>
    <n v="3.1567235074836115E-4"/>
  </r>
  <r>
    <s v="SAN MICHELE AL TAGLIAMENTO"/>
    <s v="comune.sanmichelealtagliamento.ve@pecveneto.it"/>
    <x v="0"/>
    <x v="0"/>
    <n v="12028"/>
    <s v=""/>
    <s v="VENETO"/>
    <n v="2.0062916960640888E-4"/>
  </r>
  <r>
    <s v="SAN MICHELE ALL'ADIGE"/>
    <s v="certificata@pec.comune.sanmichelealladige.tn.it"/>
    <x v="0"/>
    <x v="18"/>
    <n v="2911"/>
    <s v=""/>
    <s v="TRENTINO-ALTO ADIGE/SÜDTIROL"/>
    <n v="4.8555995404411056E-5"/>
  </r>
  <r>
    <s v="SAN MICHELE DI GANZARIA"/>
    <s v="prot.gen@pec.comune.sanmichelediganzaria.ct.it"/>
    <x v="3"/>
    <x v="6"/>
    <n v="3463"/>
    <s v=""/>
    <s v="SICILIA"/>
    <n v="5.7763453138260221E-5"/>
  </r>
  <r>
    <s v="SAN MICHELE DI SERINO"/>
    <s v="protocollo.sanmichelediserino@asmepec.it"/>
    <x v="4"/>
    <x v="10"/>
    <n v="2591"/>
    <s v=""/>
    <s v="CAMPANIA"/>
    <n v="4.32183387471072E-5"/>
  </r>
  <r>
    <s v="SAN MICHELE MONDOVÌ"/>
    <s v="info@pec.comunesanmichelemondovi.it"/>
    <x v="1"/>
    <x v="8"/>
    <n v="2034"/>
    <s v=""/>
    <s v="PIEMONTE"/>
    <n v="3.3927480127987663E-5"/>
  </r>
  <r>
    <s v="SAN MICHELE SALENTINO"/>
    <s v="segreteria.comune.sanmichelesal.br@pec.rupar.puglia.it"/>
    <x v="4"/>
    <x v="7"/>
    <n v="6371"/>
    <s v=""/>
    <s v="PUGLIA"/>
    <n v="1.0626940801150905E-4"/>
  </r>
  <r>
    <s v="SAN MINIATO"/>
    <s v="comune.sanminiato.pi@postacert.toscana.it"/>
    <x v="2"/>
    <x v="2"/>
    <n v="27585"/>
    <s v=""/>
    <s v="TOSCANA"/>
    <n v="4.6012268403664686E-4"/>
  </r>
  <r>
    <s v="SAN NAZARIO"/>
    <s v="PEC NON ESISTENTE"/>
    <x v="0"/>
    <x v="0"/>
    <n v="1740"/>
    <s v=""/>
    <s v="VENETO"/>
    <n v="2.9023508074089744E-5"/>
  </r>
  <r>
    <s v="SAN NAZZARO"/>
    <s v="comune.sannazzaro@pec.it"/>
    <x v="4"/>
    <x v="10"/>
    <n v="914"/>
    <s v=""/>
    <s v="CAMPANIA"/>
    <n v="1.5245681827424153E-5"/>
  </r>
  <r>
    <s v="SAN NAZZARO SESIA"/>
    <s v="san.nazzaro.sesia@cert.ruparpiemonte.it"/>
    <x v="1"/>
    <x v="8"/>
    <n v="690"/>
    <s v=""/>
    <s v="PIEMONTE"/>
    <n v="1.150932216731145E-5"/>
  </r>
  <r>
    <s v="SAN NAZZARO VAL CAVARGNA"/>
    <s v="comune.snazzarovc@pec.regione.lombardia.it"/>
    <x v="1"/>
    <x v="1"/>
    <n v="338"/>
    <s v=""/>
    <s v="LOMBARDIA"/>
    <n v="5.6378998442772031E-6"/>
  </r>
  <r>
    <s v="SAN NICANDRO GARGANICO"/>
    <s v="protocollo.sannicandrog@cittaconnessa.it"/>
    <x v="4"/>
    <x v="7"/>
    <n v="15927"/>
    <s v=""/>
    <s v="PUGLIA"/>
    <n v="2.6566517994024559E-4"/>
  </r>
  <r>
    <s v="SAN NICOLA ARCELLA"/>
    <s v="protocollo.sannicolaarcella@asmepec.it"/>
    <x v="4"/>
    <x v="11"/>
    <n v="1751"/>
    <s v=""/>
    <s v="CALABRIA"/>
    <n v="2.9206990021684565E-5"/>
  </r>
  <r>
    <s v="SAN NICOLA BARONIA"/>
    <s v="uscsannicolabaronia@pec.it"/>
    <x v="4"/>
    <x v="10"/>
    <n v="784"/>
    <s v=""/>
    <s v="CAMPANIA"/>
    <n v="1.3077258810394459E-5"/>
  </r>
  <r>
    <s v="SAN NICOLA DA CRISSA"/>
    <s v="protocollo.sannicoladacrissa@asmepec.it "/>
    <x v="4"/>
    <x v="11"/>
    <n v="1416"/>
    <s v=""/>
    <s v="CALABRIA"/>
    <n v="2.3619130708569584E-5"/>
  </r>
  <r>
    <s v="SAN NICOLA DELL'ALTO"/>
    <s v="anagrafe.sannicoladellalto@asmepec.it"/>
    <x v="4"/>
    <x v="11"/>
    <n v="898"/>
    <s v=""/>
    <s v="CALABRIA"/>
    <n v="1.497879899455896E-5"/>
  </r>
  <r>
    <s v="SAN NICOLA LA STRADA"/>
    <s v="elettorale@pec.comune.sannicolalastrada.ce.it"/>
    <x v="4"/>
    <x v="10"/>
    <n v="21157"/>
    <s v=""/>
    <s v="CAMPANIA"/>
    <n v="3.5290250593305559E-4"/>
  </r>
  <r>
    <s v="SAN NICOLA MANFREDI"/>
    <s v="anagrafe.sannicolamanfredi@pec.it"/>
    <x v="4"/>
    <x v="10"/>
    <n v="3624"/>
    <s v=""/>
    <s v="CAMPANIA"/>
    <n v="6.0448961643966227E-5"/>
  </r>
  <r>
    <s v="SAN NICOLÒ D'ARCIDANO"/>
    <s v="PEC NON ESISTENTE"/>
    <x v="3"/>
    <x v="3"/>
    <n v="2811"/>
    <s v=""/>
    <s v="SARDEGNA"/>
    <n v="4.6887977699003605E-5"/>
  </r>
  <r>
    <s v="SAN NICOLÒ DI COMELICO"/>
    <s v="PEC NON ESISTENTE"/>
    <x v="0"/>
    <x v="0"/>
    <n v="405"/>
    <s v=""/>
    <s v="VENETO"/>
    <n v="6.7554717069001991E-6"/>
  </r>
  <r>
    <s v="SAN NICOLÒ GERREI"/>
    <s v="PEC NON ESISTENTE"/>
    <x v="3"/>
    <x v="3"/>
    <n v="846"/>
    <s v=""/>
    <s v="SARDEGNA"/>
    <n v="1.4111429787747083E-5"/>
  </r>
  <r>
    <s v="SAN PANCRAZIO"/>
    <s v="PEC NON ESISTENTE"/>
    <x v="0"/>
    <x v="18"/>
    <n v="1584"/>
    <s v=""/>
    <s v="TRENTINO-ALTO ADIGE/SÜDTIROL"/>
    <n v="2.642140045365411E-5"/>
  </r>
  <r>
    <s v="SAN PANCRAZIO SALENTINO"/>
    <s v="segreteriacomunesanpancraziosalentino@pec.rupar.puglia.it"/>
    <x v="4"/>
    <x v="7"/>
    <n v="10289"/>
    <s v=""/>
    <s v="PUGLIA"/>
    <n v="1.7162234170937319E-4"/>
  </r>
  <r>
    <s v="SAN PAOLO"/>
    <s v="comune.sanpaolo@pec.regione.lombardia.it"/>
    <x v="1"/>
    <x v="1"/>
    <n v="4504"/>
    <s v=""/>
    <s v="LOMBARDIA"/>
    <n v="7.5127517451551836E-5"/>
  </r>
  <r>
    <s v="SAN PAOLO ALBANESE"/>
    <s v="comune.sanpaoloalbanese@pec.it"/>
    <x v="4"/>
    <x v="5"/>
    <n v="306"/>
    <s v=""/>
    <s v="BASILICATA"/>
    <n v="5.1041341785468166E-6"/>
  </r>
  <r>
    <s v="SAN PAOLO BEL SITO"/>
    <s v="protocollo.sanpaolobelsito@pec.it"/>
    <x v="4"/>
    <x v="10"/>
    <n v="3422"/>
    <s v=""/>
    <s v="CAMPANIA"/>
    <n v="5.7079565879043162E-5"/>
  </r>
  <r>
    <s v="SAN PAOLO D'ARGON"/>
    <s v="web@pec.comune.sanpaolodargon.bg.it"/>
    <x v="1"/>
    <x v="1"/>
    <n v="5386"/>
    <s v=""/>
    <s v="LOMBARDIA"/>
    <n v="8.9839433613245602E-5"/>
  </r>
  <r>
    <s v="SAN PAOLO DI CIVITATE"/>
    <s v="sindaco@pec.comune.sanpaolodicivitate.fg.it"/>
    <x v="4"/>
    <x v="7"/>
    <n v="5935"/>
    <s v=""/>
    <s v="PUGLIA"/>
    <n v="9.8996850815932544E-5"/>
  </r>
  <r>
    <s v="SAN PAOLO DI JESI"/>
    <s v="protocollo@pec.comunesanpaolodijesi.it"/>
    <x v="2"/>
    <x v="12"/>
    <n v="902"/>
    <s v=""/>
    <s v="MARCHE"/>
    <n v="1.5045519702775258E-5"/>
  </r>
  <r>
    <s v="SAN PAOLO SOLBRITO"/>
    <s v="sanpaolosolbrito@postemailcertificata.it"/>
    <x v="1"/>
    <x v="8"/>
    <n v="1197"/>
    <s v=""/>
    <s v="PIEMONTE"/>
    <n v="1.9966171933727253E-5"/>
  </r>
  <r>
    <s v="SAN PELLEGRINO TERME"/>
    <s v="comune.sanpellegrinoterme@pec.regione.lombardia.it"/>
    <x v="1"/>
    <x v="1"/>
    <n v="4950"/>
    <s v=""/>
    <s v="LOMBARDIA"/>
    <n v="8.2566876417669092E-5"/>
  </r>
  <r>
    <s v="SAN PIER D'ISONZO"/>
    <s v="comune.sanpierdisonzo@certgov.fvg.it"/>
    <x v="0"/>
    <x v="16"/>
    <n v="2019"/>
    <s v=""/>
    <s v="FRIULI-VENEZIA GIULIA"/>
    <n v="3.3677277472176545E-5"/>
  </r>
  <r>
    <s v="SAN PIER NICETO"/>
    <s v="comunesanpierniceto@pec.comune.sanpierniceto.me.it"/>
    <x v="3"/>
    <x v="6"/>
    <n v="2911"/>
    <s v=""/>
    <s v="SICILIA"/>
    <n v="4.8555995404411056E-5"/>
  </r>
  <r>
    <s v="SAN PIERO PATTI"/>
    <s v="protocollo@pec.comune.sanpieropatti.me.it"/>
    <x v="3"/>
    <x v="6"/>
    <n v="3082"/>
    <s v=""/>
    <s v="SICILIA"/>
    <n v="5.1408305680657808E-5"/>
  </r>
  <r>
    <s v="SAN PIETRO A MAIDA"/>
    <s v="protocollo.sanpietroamaida@asmepec.it"/>
    <x v="4"/>
    <x v="11"/>
    <n v="4298"/>
    <s v=""/>
    <s v="CALABRIA"/>
    <n v="7.1691400978412476E-5"/>
  </r>
  <r>
    <s v="SAN PIETRO AL NATISONE"/>
    <s v="comune.sanpietroalnatisone@certgov.fvg.it"/>
    <x v="0"/>
    <x v="16"/>
    <n v="2223"/>
    <s v=""/>
    <s v="FRIULI-VENEZIA GIULIA"/>
    <n v="3.7080033591207761E-5"/>
  </r>
  <r>
    <s v="SAN PIETRO AL TANAGRO"/>
    <s v="postacert@pec.comune.sanpietroaltanagro.sa.it"/>
    <x v="4"/>
    <x v="10"/>
    <n v="1737"/>
    <s v=""/>
    <s v="CAMPANIA"/>
    <n v="2.8973467542927519E-5"/>
  </r>
  <r>
    <s v="SAN PIETRO APOSTOLO"/>
    <s v="ufficioanagrafe@pec.comunesanpietroapostolo.org"/>
    <x v="4"/>
    <x v="11"/>
    <n v="1778"/>
    <s v=""/>
    <s v="CALABRIA"/>
    <n v="2.9657354802144578E-5"/>
  </r>
  <r>
    <s v="SAN PIETRO AVELLANA"/>
    <s v="comunedisanpietroavellana@pec-leonet.it"/>
    <x v="4"/>
    <x v="14"/>
    <n v="537"/>
    <s v=""/>
    <s v="MOLISE"/>
    <n v="8.9572550780380416E-6"/>
  </r>
  <r>
    <s v="SAN PIETRO CLARENZA"/>
    <s v="giuseppa.balsamo@comunesanpietroclarenza.telecompost.it"/>
    <x v="3"/>
    <x v="6"/>
    <n v="7102"/>
    <s v=""/>
    <s v="SICILIA"/>
    <n v="1.1846261743803757E-4"/>
  </r>
  <r>
    <s v="SAN PIETRO DI CADORE"/>
    <s v="comune.sanpietrodicadore@pec.it"/>
    <x v="0"/>
    <x v="0"/>
    <n v="1690"/>
    <s v=""/>
    <s v="VENETO"/>
    <n v="2.8189499221386015E-5"/>
  </r>
  <r>
    <s v="SAN PIETRO DI CARIDÀ"/>
    <s v="comunesanpietrodicarida@asmepec.it"/>
    <x v="4"/>
    <x v="11"/>
    <n v="1265"/>
    <s v=""/>
    <s v="CALABRIA"/>
    <n v="2.1100423973404325E-5"/>
  </r>
  <r>
    <s v="SAN PIETRO DI FELETTO"/>
    <s v="segreteria.comune.sanpietrodifeletto.tv@pecveneto.it"/>
    <x v="0"/>
    <x v="0"/>
    <n v="5355"/>
    <s v=""/>
    <s v="VENETO"/>
    <n v="8.9322348124569302E-5"/>
  </r>
  <r>
    <s v="SAN PIETRO DI MORUBIO"/>
    <s v="segreteria.unionedxadige.vr@pecveneto.it"/>
    <x v="0"/>
    <x v="0"/>
    <n v="3024"/>
    <s v=""/>
    <s v="VENETO"/>
    <n v="5.0440855411521488E-5"/>
  </r>
  <r>
    <s v="SAN PIETRO IN AMANTEA"/>
    <s v="anagrafe.sanpietroinamantea@asmepec.it"/>
    <x v="4"/>
    <x v="11"/>
    <n v="534"/>
    <s v=""/>
    <s v="CALABRIA"/>
    <n v="8.9072145468758177E-6"/>
  </r>
  <r>
    <s v="SAN PIETRO IN CARIANO"/>
    <s v="sanpietrincariano.vr@cert.ip-veneto.net"/>
    <x v="0"/>
    <x v="0"/>
    <n v="12930"/>
    <s v=""/>
    <s v="VENETO"/>
    <n v="2.1567468930918412E-4"/>
  </r>
  <r>
    <s v="SAN PIETRO IN CASALE"/>
    <s v="comune.sanpietroincasale@cert.provincia.bo.it"/>
    <x v="0"/>
    <x v="15"/>
    <n v="11736"/>
    <s v=""/>
    <s v="EMILIA-ROMAGNA"/>
    <n v="1.957585579066191E-4"/>
  </r>
  <r>
    <s v="SAN PIETRO IN CERRO"/>
    <s v="comune.sanpietroincerro@legalmail.it"/>
    <x v="0"/>
    <x v="15"/>
    <n v="926"/>
    <s v=""/>
    <s v="EMILIA-ROMAGNA"/>
    <n v="1.5445843952073047E-5"/>
  </r>
  <r>
    <s v="SAN PIETRO IN GU"/>
    <s v="protocollo@pec.comune.sanpietroingu.pd.it"/>
    <x v="0"/>
    <x v="0"/>
    <n v="4576"/>
    <s v=""/>
    <s v="VENETO"/>
    <n v="7.6328490199445209E-5"/>
  </r>
  <r>
    <s v="SAN PIETRO IN GUARANO"/>
    <s v="comunesanpietroinguarano@pec.it"/>
    <x v="4"/>
    <x v="11"/>
    <n v="3649"/>
    <s v=""/>
    <s v="CALABRIA"/>
    <n v="6.086596607031809E-5"/>
  </r>
  <r>
    <s v="SAN PIETRO IN LAMA"/>
    <s v="comunesanpietroinlama@pec.rupar.puglia.it"/>
    <x v="4"/>
    <x v="7"/>
    <n v="3600"/>
    <s v=""/>
    <s v="PUGLIA"/>
    <n v="6.0048637394668436E-5"/>
  </r>
  <r>
    <s v="SAN PIETRO INFINE"/>
    <s v="prot.sanpietroinfine@asmepec.it"/>
    <x v="4"/>
    <x v="10"/>
    <n v="949"/>
    <s v=""/>
    <s v="CAMPANIA"/>
    <n v="1.5829488024316763E-5"/>
  </r>
  <r>
    <s v="SAN PIETRO MOSEZZO"/>
    <s v="san.pietro.mosezzo@cert.ruparpiemonte.it"/>
    <x v="1"/>
    <x v="8"/>
    <n v="1996"/>
    <s v=""/>
    <s v="PIEMONTE"/>
    <n v="3.3293633399932833E-5"/>
  </r>
  <r>
    <s v="SAN PIETRO MUSSOLINO"/>
    <s v="elettorale.comune.sanpietromussolino.vi@pec"/>
    <x v="0"/>
    <x v="0"/>
    <n v="1613"/>
    <s v=""/>
    <s v="VENETO"/>
    <n v="2.6905125588222273E-5"/>
  </r>
  <r>
    <s v="SAN PIETRO VAL LEMINA"/>
    <s v="demografico.sanpietro@pec.it"/>
    <x v="1"/>
    <x v="8"/>
    <n v="1430"/>
    <s v=""/>
    <s v="PIEMONTE"/>
    <n v="2.3852653187326629E-5"/>
  </r>
  <r>
    <s v="SAN PIETRO VERNOTICO"/>
    <s v="protocollo@pec.spv.br.it"/>
    <x v="4"/>
    <x v="7"/>
    <n v="13974"/>
    <s v=""/>
    <s v="PUGLIA"/>
    <n v="2.3308879415363798E-4"/>
  </r>
  <r>
    <s v="SAN PIETRO VIMINARIO"/>
    <s v="sanpietroviminario.pd@cert.ip-veneto.net"/>
    <x v="0"/>
    <x v="0"/>
    <n v="3003"/>
    <s v=""/>
    <s v="VENETO"/>
    <n v="5.0090571693385919E-5"/>
  </r>
  <r>
    <s v="SAN PIO DELLE CAMERE"/>
    <s v="demografici.sanpiodellecamere.aq@legalmail.it"/>
    <x v="4"/>
    <x v="4"/>
    <n v="631"/>
    <s v=""/>
    <s v="ABRUZZO"/>
    <n v="1.052519172112105E-5"/>
  </r>
  <r>
    <s v="SAN POLO DEI CAVALIERI"/>
    <s v="protocollo@pec.comune.sanpolodeicavalieri.rm.it"/>
    <x v="2"/>
    <x v="9"/>
    <n v="2984"/>
    <s v=""/>
    <s v="LAZIO"/>
    <n v="4.9773648329358501E-5"/>
  </r>
  <r>
    <s v="SAN POLO D'ENZA"/>
    <s v="sanpolodenza@cert.provincia.re.it "/>
    <x v="0"/>
    <x v="15"/>
    <n v="5949"/>
    <s v=""/>
    <s v="EMILIA-ROMAGNA"/>
    <n v="9.923037329468959E-5"/>
  </r>
  <r>
    <s v="SAN POLO DI PIAVE"/>
    <s v="comune.sanpolodipiave@legalmail.it"/>
    <x v="0"/>
    <x v="0"/>
    <n v="4929"/>
    <s v=""/>
    <s v="VENETO"/>
    <n v="8.2216592699533536E-5"/>
  </r>
  <r>
    <s v="SAN POLO MATESE"/>
    <s v="comune.sanpolomatesecb@legalmail.it"/>
    <x v="4"/>
    <x v="14"/>
    <n v="458"/>
    <s v=""/>
    <s v="MOLISE"/>
    <n v="7.639521090766151E-6"/>
  </r>
  <r>
    <s v="SAN PONSO"/>
    <s v="san.ponso@cert.ruparpiemonte.it"/>
    <x v="1"/>
    <x v="8"/>
    <n v="279"/>
    <s v=""/>
    <s v="PIEMONTE"/>
    <n v="4.6537693980868035E-6"/>
  </r>
  <r>
    <s v="SAN POSSIDONIO"/>
    <s v="comunesanpossidonio@cert.comune.sanpossidonio.mo.it"/>
    <x v="0"/>
    <x v="15"/>
    <n v="3621"/>
    <s v=""/>
    <s v="EMILIA-ROMAGNA"/>
    <n v="6.0398921112803998E-5"/>
  </r>
  <r>
    <s v="SAN POTITO SANNITICO"/>
    <s v="segreteria.sanpotito@asmepec.it"/>
    <x v="4"/>
    <x v="10"/>
    <n v="2000"/>
    <s v=""/>
    <s v="CAMPANIA"/>
    <n v="3.3360354108149134E-5"/>
  </r>
  <r>
    <s v="SAN POTITO ULTRA"/>
    <s v="anagrafe.sanpotitoultra@asmepec.it"/>
    <x v="4"/>
    <x v="10"/>
    <n v="1598"/>
    <s v=""/>
    <s v="CAMPANIA"/>
    <n v="2.6654922932411156E-5"/>
  </r>
  <r>
    <s v="SAN PRISCO"/>
    <s v="demografici@pec.comune.sanprisco.caserta.it"/>
    <x v="4"/>
    <x v="10"/>
    <n v="11903"/>
    <s v=""/>
    <s v="CAMPANIA"/>
    <n v="1.9854414747464956E-4"/>
  </r>
  <r>
    <s v="SAN PROCOPIO"/>
    <s v="demografici.sanprocopio@asmepec.it"/>
    <x v="4"/>
    <x v="11"/>
    <n v="539"/>
    <s v=""/>
    <s v="CALABRIA"/>
    <n v="8.9906154321461903E-6"/>
  </r>
  <r>
    <s v="SAN PROSPERO"/>
    <s v="comunesanprospero@cert.comune.sanprospero.mo.it"/>
    <x v="0"/>
    <x v="15"/>
    <n v="5841"/>
    <s v=""/>
    <s v="EMILIA-ROMAGNA"/>
    <n v="9.7428914172849538E-5"/>
  </r>
  <r>
    <s v="SAN QUIRICO D'ORCIA"/>
    <s v="comune.sanquiricodorcia@postacert.toscana.it"/>
    <x v="2"/>
    <x v="2"/>
    <n v="2680"/>
    <s v=""/>
    <s v="TOSCANA"/>
    <n v="4.4702874504919834E-5"/>
  </r>
  <r>
    <s v="SAN QUIRINO"/>
    <s v="comune.sanquirino@certgov.fvg.it"/>
    <x v="0"/>
    <x v="16"/>
    <n v="4274"/>
    <s v=""/>
    <s v="FRIULI-VENEZIA GIULIA"/>
    <n v="7.1291076729114686E-5"/>
  </r>
  <r>
    <s v="SAN RAFFAELE CIMENA"/>
    <s v="comune.sanraffaelecimena.to@cert.legalmail.it"/>
    <x v="1"/>
    <x v="8"/>
    <n v="3107"/>
    <s v=""/>
    <s v="PIEMONTE"/>
    <n v="5.1825310107009671E-5"/>
  </r>
  <r>
    <s v="SAN ROBERTO"/>
    <s v="protocollo.sanroberto@asmepec.it"/>
    <x v="4"/>
    <x v="11"/>
    <n v="1833"/>
    <s v=""/>
    <s v="CALABRIA"/>
    <n v="3.0574764540118676E-5"/>
  </r>
  <r>
    <s v="SAN ROCCO AL PORTO"/>
    <s v="comune.sanroccoalporto@pec.regione.lombardia.it"/>
    <x v="1"/>
    <x v="1"/>
    <n v="3464"/>
    <s v=""/>
    <s v="LOMBARDIA"/>
    <n v="5.7780133315314292E-5"/>
  </r>
  <r>
    <s v="SAN ROMANO IN GARFAGNANA"/>
    <s v="comune.sanromanogarfagnana@postacert.toscana.it"/>
    <x v="2"/>
    <x v="2"/>
    <n v="1459"/>
    <s v=""/>
    <s v="TOSCANA"/>
    <n v="2.433637832189479E-5"/>
  </r>
  <r>
    <s v="SAN RUFO"/>
    <s v="prot.sanrufo@asmepec.it "/>
    <x v="4"/>
    <x v="10"/>
    <n v="1729"/>
    <s v=""/>
    <s v="CAMPANIA"/>
    <n v="2.8840026126494924E-5"/>
  </r>
  <r>
    <s v="SAN SALVATORE DI FITALIA"/>
    <s v="comune.sansalvatoredifitalia@pec.it"/>
    <x v="3"/>
    <x v="6"/>
    <n v="1378"/>
    <s v=""/>
    <s v="SICILIA"/>
    <n v="2.298528398051475E-5"/>
  </r>
  <r>
    <s v="SAN SALVATORE MONFERRATO"/>
    <s v="anagrafesansalvatoremonferrato@postecert.it"/>
    <x v="1"/>
    <x v="8"/>
    <n v="4449"/>
    <s v=""/>
    <s v="PIEMONTE"/>
    <n v="7.4210107713577745E-5"/>
  </r>
  <r>
    <s v="SAN SALVATORE TELESINO"/>
    <s v="sansalvatoretelesino@pec.cstsannio.it"/>
    <x v="4"/>
    <x v="10"/>
    <n v="4038"/>
    <s v=""/>
    <s v="CAMPANIA"/>
    <n v="6.735455494435309E-5"/>
  </r>
  <r>
    <s v="SAN SALVO"/>
    <s v="servizidemografici@comunesansalvo.legalmail.it"/>
    <x v="4"/>
    <x v="4"/>
    <n v="18848"/>
    <s v=""/>
    <s v="ABRUZZO"/>
    <n v="3.1438797711519741E-4"/>
  </r>
  <r>
    <s v="SAN SEBASTIANO AL VESUVIO"/>
    <s v="protocollo@comunesansebastianoalvesuvio.legalmailpa.it"/>
    <x v="4"/>
    <x v="10"/>
    <n v="9167"/>
    <s v=""/>
    <s v="CAMPANIA"/>
    <n v="1.5290718305470153E-4"/>
  </r>
  <r>
    <s v="SAN SEBASTIANO CURONE"/>
    <s v="responsabilesscurone@postecert.it"/>
    <x v="1"/>
    <x v="8"/>
    <n v="591"/>
    <s v=""/>
    <s v="PIEMONTE"/>
    <n v="9.8579846389580678E-6"/>
  </r>
  <r>
    <s v="SAN SEBASTIANO DA PO"/>
    <s v="comune.sansebastianodapo.to@pec.it"/>
    <x v="1"/>
    <x v="8"/>
    <n v="1909"/>
    <s v=""/>
    <s v="PIEMONTE"/>
    <n v="3.1842457996228342E-5"/>
  </r>
  <r>
    <s v="SAN SECONDO DI PINEROLO"/>
    <s v="protocollo@pec.comune.sansecondodipinerolo.to.it"/>
    <x v="1"/>
    <x v="8"/>
    <n v="3608"/>
    <s v=""/>
    <s v="PIEMONTE"/>
    <n v="6.0182078811101031E-5"/>
  </r>
  <r>
    <s v="SAN SECONDO PARMENSE"/>
    <s v="protocollo@postacert.comune.san-secondo-parmense.pr.it"/>
    <x v="0"/>
    <x v="15"/>
    <n v="5519"/>
    <s v=""/>
    <s v="EMILIA-ROMAGNA"/>
    <n v="9.2057897161437524E-5"/>
  </r>
  <r>
    <s v="SAN SEVERINO LUCANO"/>
    <s v="comune.sanseverinolucano.pz@pec.it"/>
    <x v="4"/>
    <x v="5"/>
    <n v="1667"/>
    <s v=""/>
    <s v="BASILICATA"/>
    <n v="2.78058551491423E-5"/>
  </r>
  <r>
    <s v="SAN SEVERINO MARCHE"/>
    <s v="protocollo.comune.sanseverinomarche@pec.it"/>
    <x v="2"/>
    <x v="12"/>
    <n v="13018"/>
    <s v=""/>
    <s v="MARCHE"/>
    <n v="2.1714254488994268E-4"/>
  </r>
  <r>
    <s v="SAN SEVERO"/>
    <s v="protocollo@pec.comune.san-severo.fg.it"/>
    <x v="4"/>
    <x v="7"/>
    <n v="54906"/>
    <s v=""/>
    <s v="COMPRESO"/>
    <n v="9.1584180133101806E-4"/>
  </r>
  <r>
    <s v="SAN SIRO"/>
    <s v="info.comune.sansiro@pec.regione.lombardia.it"/>
    <x v="1"/>
    <x v="1"/>
    <n v="1758"/>
    <s v=""/>
    <s v="LOMBARDIA"/>
    <n v="2.9323751261063084E-5"/>
  </r>
  <r>
    <s v="SAN SOSSIO BARONIA"/>
    <s v="protocollo.sansossiobaronia@cert.irpinianet.eu"/>
    <x v="4"/>
    <x v="10"/>
    <n v="1697"/>
    <s v=""/>
    <s v="CAMPANIA"/>
    <n v="2.8306260460764538E-5"/>
  </r>
  <r>
    <s v="SAN SOSTENE"/>
    <s v="prot.sansostene@asmepec.it"/>
    <x v="4"/>
    <x v="11"/>
    <n v="1311"/>
    <s v=""/>
    <s v="CALABRIA"/>
    <n v="2.1867712117891753E-5"/>
  </r>
  <r>
    <s v="SAN SOSTI"/>
    <s v="protocollo.sansosti@asmepec.it"/>
    <x v="4"/>
    <x v="11"/>
    <n v="2200"/>
    <s v=""/>
    <s v="CALABRIA"/>
    <n v="3.6696389518964042E-5"/>
  </r>
  <r>
    <s v="SAN SPERATE"/>
    <s v="demografici@pec.comune.sansperate.ca.it"/>
    <x v="3"/>
    <x v="3"/>
    <n v="7972"/>
    <s v=""/>
    <s v="SARDEGNA"/>
    <n v="1.3297437147508244E-4"/>
  </r>
  <r>
    <s v="SAN STINO DI LIVENZA"/>
    <s v="protocollo.comune.sanstinodilivenza.ve@pecveneto.it"/>
    <x v="0"/>
    <x v="0"/>
    <n v="13042"/>
    <s v=""/>
    <s v="VENETO"/>
    <n v="2.1754286913924049E-4"/>
  </r>
  <r>
    <s v="SAN TAMMARO"/>
    <s v="protocollo@pec.comune.santammaro.ce.it"/>
    <x v="4"/>
    <x v="10"/>
    <n v="5064"/>
    <s v=""/>
    <s v="CAMPANIA"/>
    <n v="8.4468416601833602E-5"/>
  </r>
  <r>
    <s v="SAN TEODORO"/>
    <s v="santeodoro@pec.intradata.it"/>
    <x v="3"/>
    <x v="6"/>
    <n v="1421"/>
    <s v=""/>
    <s v="SICILIA"/>
    <n v="2.3702531593839956E-5"/>
  </r>
  <r>
    <s v="SAN TEODORO"/>
    <s v="santeodoro@pec.intradata.it"/>
    <x v="3"/>
    <x v="3"/>
    <n v="4540"/>
    <s v=""/>
    <s v="SARDEGNA"/>
    <n v="7.5728003825498529E-5"/>
  </r>
  <r>
    <s v="SAN TOMASO AGORDINO"/>
    <s v="protocollo.comune.santomaso.bl@pecveneto.it"/>
    <x v="0"/>
    <x v="0"/>
    <n v="683"/>
    <s v=""/>
    <s v="VENETO"/>
    <n v="1.1392560927932927E-5"/>
  </r>
  <r>
    <s v="SAN VALENTINO IN ABRUZZO CITERIORE"/>
    <s v="info@pec.comune.sanvalentino.pe.it"/>
    <x v="4"/>
    <x v="4"/>
    <n v="1930"/>
    <s v=""/>
    <s v="ABRUZZO"/>
    <n v="3.2192741714363911E-5"/>
  </r>
  <r>
    <s v="SAN VALENTINO TORIO"/>
    <s v="protocollo@pec.comune.sanvalentinotorio.sa.it"/>
    <x v="4"/>
    <x v="10"/>
    <n v="10439"/>
    <s v=""/>
    <s v="CAMPANIA"/>
    <n v="1.7412436826748438E-4"/>
  </r>
  <r>
    <s v="SAN VENANZO"/>
    <s v="comune.sanvenanzo@postacert.umbria.it"/>
    <x v="2"/>
    <x v="13"/>
    <n v="2311"/>
    <s v=""/>
    <s v="UMBRIA"/>
    <n v="3.8547889171966324E-5"/>
  </r>
  <r>
    <s v="SAN VENDEMIANO"/>
    <s v="comune.sanvendemiano.tv@pecveneto.it"/>
    <x v="0"/>
    <x v="0"/>
    <n v="10080"/>
    <s v=""/>
    <s v="VENETO"/>
    <n v="1.6813618470507162E-4"/>
  </r>
  <r>
    <s v="SAN VERO MILIS"/>
    <s v="protocollo@pec.comune.sanveromilis.or.it"/>
    <x v="3"/>
    <x v="3"/>
    <n v="2526"/>
    <s v=""/>
    <s v="SARDEGNA"/>
    <n v="4.213412723859235E-5"/>
  </r>
  <r>
    <s v="SAN VINCENZO"/>
    <s v="comunesanvincenzo@postacert.toscana.it"/>
    <x v="2"/>
    <x v="2"/>
    <n v="7023"/>
    <s v=""/>
    <s v="TOSCANA"/>
    <n v="1.1714488345076567E-4"/>
  </r>
  <r>
    <s v="SAN VINCENZO LA COSTA"/>
    <s v="protocollo.sanvincenzolacosta.cs@asmepec.it"/>
    <x v="4"/>
    <x v="11"/>
    <n v="2158"/>
    <s v=""/>
    <s v="CALABRIA"/>
    <n v="3.5995822082692912E-5"/>
  </r>
  <r>
    <s v="SAN VINCENZO VALLE ROVETO"/>
    <s v="info@pec.comune.sanvincenzovalleroveto.aq.it"/>
    <x v="4"/>
    <x v="4"/>
    <n v="2433"/>
    <s v=""/>
    <s v="ABRUZZO"/>
    <n v="4.0582870772563415E-5"/>
  </r>
  <r>
    <s v="SAN VITALIANO"/>
    <s v="protocollo.comunesanvitaliano@pec.it"/>
    <x v="4"/>
    <x v="10"/>
    <n v="6220"/>
    <s v=""/>
    <s v="CAMPANIA"/>
    <n v="1.037507012763438E-4"/>
  </r>
  <r>
    <s v="SAN VITO"/>
    <s v="servizio.affarigenerali@pec.comune.sanvito.ca.it"/>
    <x v="3"/>
    <x v="3"/>
    <n v="3822"/>
    <s v=""/>
    <s v="SARDEGNA"/>
    <n v="6.3751636700672986E-5"/>
  </r>
  <r>
    <s v="SAN VITO AL TAGLIAMENTO"/>
    <s v="comune.sanvitoaltagliamento@certgov.fvg.it"/>
    <x v="0"/>
    <x v="16"/>
    <n v="15011"/>
    <s v=""/>
    <s v="FRIULI-VENEZIA GIULIA"/>
    <n v="2.503861377587133E-4"/>
  </r>
  <r>
    <s v="SAN VITO AL TORRE"/>
    <s v="comune.sanvitoaltorre@certgov.fvg.it"/>
    <x v="0"/>
    <x v="16"/>
    <n v="1333"/>
    <s v=""/>
    <s v="FRIULI-VENEZIA GIULIA"/>
    <n v="2.2234676013081394E-5"/>
  </r>
  <r>
    <s v="SAN VITO CHIETINO"/>
    <s v="anagrafesanvitochietino@pec.it"/>
    <x v="4"/>
    <x v="4"/>
    <n v="5226"/>
    <s v=""/>
    <s v="ABRUZZO"/>
    <n v="8.7170605284593681E-5"/>
  </r>
  <r>
    <s v="SAN VITO DEI NORMANNI"/>
    <s v="demograficisanvitodeinormanni@pec.rupar.puglia.it"/>
    <x v="4"/>
    <x v="7"/>
    <n v="19620"/>
    <s v=""/>
    <s v="PUGLIA"/>
    <n v="3.2726507380094298E-4"/>
  </r>
  <r>
    <s v="SAN VITO DI CADORE"/>
    <s v="sanvitocadore.bl@cert.ip-veneto.net"/>
    <x v="0"/>
    <x v="0"/>
    <n v="1813"/>
    <s v=""/>
    <s v="VENETO"/>
    <n v="3.0241160999037186E-5"/>
  </r>
  <r>
    <s v="SAN VITO DI FAGAGNA"/>
    <s v="comune.sanvitodifagagna@certgov.fvg.it"/>
    <x v="0"/>
    <x v="16"/>
    <n v="1682"/>
    <s v=""/>
    <s v="FRIULI-VENEZIA GIULIA"/>
    <n v="2.8056057804953417E-5"/>
  </r>
  <r>
    <s v="SAN VITO DI LEGUZZANO"/>
    <s v="sanvitodileguzzano.vi@cert.ip-veneto.net"/>
    <x v="0"/>
    <x v="0"/>
    <n v="3584"/>
    <s v=""/>
    <s v="VENETO"/>
    <n v="5.978175456180324E-5"/>
  </r>
  <r>
    <s v="SAN VITO LO CAPO"/>
    <s v="protocollocomunesanvitolocapo@postacert.it"/>
    <x v="3"/>
    <x v="6"/>
    <n v="4415"/>
    <s v=""/>
    <s v="SICILIA"/>
    <n v="7.3642981693739209E-5"/>
  </r>
  <r>
    <s v="SAN VITO ROMANO"/>
    <s v="protocollo@pec.comune.sanvitoromano.rm.it"/>
    <x v="2"/>
    <x v="9"/>
    <n v="3366"/>
    <s v=""/>
    <s v="LAZIO"/>
    <n v="5.6145475964014985E-5"/>
  </r>
  <r>
    <s v="SAN VITO SULLO IONIO"/>
    <s v="elettorale.sanvitosulloionio@asmepec.it"/>
    <x v="4"/>
    <x v="11"/>
    <n v="1830"/>
    <s v=""/>
    <s v="CALABRIA"/>
    <n v="3.0524724008956454E-5"/>
  </r>
  <r>
    <s v="SAN VITTORE DEL LAZIO"/>
    <s v="info@pec.comune.sanvittoredellazio.fr.it"/>
    <x v="2"/>
    <x v="9"/>
    <n v="2679"/>
    <s v=""/>
    <s v="LAZIO"/>
    <n v="4.4686194327865762E-5"/>
  </r>
  <r>
    <s v="SAN VITTORE OLONA"/>
    <s v="anagrafe.sanvittoreolona@pec.it"/>
    <x v="1"/>
    <x v="1"/>
    <n v="8254"/>
    <s v=""/>
    <s v="LOMBARDIA"/>
    <n v="1.3767818140433146E-4"/>
  </r>
  <r>
    <s v="SAN ZENO DI MONTAGNA"/>
    <s v="sanzenodimontagna.vr@cert.ip-veneto.net"/>
    <x v="0"/>
    <x v="0"/>
    <n v="1367"/>
    <s v=""/>
    <s v="VENETO"/>
    <n v="2.280180203291993E-5"/>
  </r>
  <r>
    <s v="SAN ZENO NAVIGLIO"/>
    <s v="sanzenonaviglio@legalmail.it"/>
    <x v="1"/>
    <x v="1"/>
    <n v="4601"/>
    <s v=""/>
    <s v="LOMBARDIA"/>
    <n v="7.6745494625797078E-5"/>
  </r>
  <r>
    <s v="SAN ZENONE AL LAMBRO"/>
    <s v="sindaco.comune.sanzenone@pec.regione.lombardia.it "/>
    <x v="1"/>
    <x v="1"/>
    <n v="4186"/>
    <s v=""/>
    <s v="LOMBARDIA"/>
    <n v="6.9823221148356137E-5"/>
  </r>
  <r>
    <s v="SAN ZENONE AL PO"/>
    <s v="comune.sanzenonealpo@pec.regione.lombardia.it"/>
    <x v="1"/>
    <x v="1"/>
    <n v="598"/>
    <s v=""/>
    <s v="LOMBARDIA"/>
    <n v="9.9747458783365907E-6"/>
  </r>
  <r>
    <s v="SAN ZENONE DEGLI EZZELINI"/>
    <s v="protocollo.comune.sanzenonede.tv@pecveneto.it"/>
    <x v="0"/>
    <x v="0"/>
    <n v="7391"/>
    <s v=""/>
    <s v="VENETO"/>
    <n v="1.2328318860666511E-4"/>
  </r>
  <r>
    <s v="SANARICA"/>
    <s v="elettorale.comune.sanarica@pec.rupar.puglia.it"/>
    <x v="4"/>
    <x v="7"/>
    <n v="1503"/>
    <s v=""/>
    <s v="PUGLIA"/>
    <n v="2.5070306112274071E-5"/>
  </r>
  <r>
    <s v="SANDIGLIANO"/>
    <s v="sandigliano@pec.ptbiellese.it"/>
    <x v="1"/>
    <x v="8"/>
    <n v="2762"/>
    <s v=""/>
    <s v="PIEMONTE"/>
    <n v="4.6070649023353952E-5"/>
  </r>
  <r>
    <s v="SANDRIGO"/>
    <s v="sandrigo.vi@cert.ip-veneto.net"/>
    <x v="0"/>
    <x v="0"/>
    <n v="8392"/>
    <s v=""/>
    <s v="VENETO"/>
    <n v="1.3998004583779376E-4"/>
  </r>
  <r>
    <s v="SANFRÈ"/>
    <s v="sanfre@cert.ruparpiemonte.it"/>
    <x v="1"/>
    <x v="8"/>
    <n v="2901"/>
    <s v=""/>
    <s v="PIEMONTE"/>
    <n v="4.8389193633870311E-5"/>
  </r>
  <r>
    <s v="SANFRONT"/>
    <s v="sanfront@cert.ruparpiemonte.it"/>
    <x v="1"/>
    <x v="8"/>
    <n v="2530"/>
    <s v=""/>
    <s v="PIEMONTE"/>
    <n v="4.2200847946808651E-5"/>
  </r>
  <r>
    <s v="SANGANO"/>
    <s v="protocollo@pec.comune.sangano.to.it"/>
    <x v="1"/>
    <x v="8"/>
    <n v="3807"/>
    <s v=""/>
    <s v="PIEMONTE"/>
    <n v="6.3501434044861875E-5"/>
  </r>
  <r>
    <s v="SANGIANO"/>
    <s v="comune.sangiano@pec.regione.lombardia.it"/>
    <x v="1"/>
    <x v="1"/>
    <n v="1536"/>
    <s v=""/>
    <s v="LOMBARDIA"/>
    <n v="2.5620751955058532E-5"/>
  </r>
  <r>
    <s v="SANGINETO"/>
    <s v="protocollo.sangineto@pec.it"/>
    <x v="4"/>
    <x v="11"/>
    <n v="1337"/>
    <s v=""/>
    <s v="CALABRIA"/>
    <n v="2.2301396721297695E-5"/>
  </r>
  <r>
    <s v="SANGUINETTO"/>
    <s v="comune.sanguinetto.vr@pecveneto.it"/>
    <x v="0"/>
    <x v="0"/>
    <n v="4140"/>
    <s v=""/>
    <s v="VENETO"/>
    <n v="6.9055933003868699E-5"/>
  </r>
  <r>
    <s v="SANLURI"/>
    <s v="protocollo@pec.comune.sanluri.su.it"/>
    <x v="3"/>
    <x v="3"/>
    <n v="8460"/>
    <s v=""/>
    <s v="SARDEGNA"/>
    <n v="1.4111429787747081E-4"/>
  </r>
  <r>
    <s v="SANNAZZARO DE' BURGONDI"/>
    <s v="PEC NON ESISTENTE"/>
    <x v="1"/>
    <x v="1"/>
    <n v="5644"/>
    <s v=""/>
    <s v="LOMBARDIA"/>
    <n v="9.4142919293196844E-5"/>
  </r>
  <r>
    <s v="SANNICANDRO DI BARI"/>
    <s v="aagg.comunesannicandrodibari@pec.rupar.puglia.it"/>
    <x v="4"/>
    <x v="7"/>
    <n v="9713"/>
    <s v=""/>
    <s v="PUGLIA"/>
    <n v="1.6201455972622626E-4"/>
  </r>
  <r>
    <s v="SANNICOLA"/>
    <s v="ufficio.elettorale.sannicola.le@pec.rupar.puglia.it"/>
    <x v="4"/>
    <x v="7"/>
    <n v="5902"/>
    <s v=""/>
    <s v="PUGLIA"/>
    <n v="9.8446404973148087E-5"/>
  </r>
  <r>
    <s v="SANREMO"/>
    <s v="comune.sanremo@legalmail.it"/>
    <x v="1"/>
    <x v="17"/>
    <n v="54137"/>
    <s v=""/>
    <s v="COMPRESO"/>
    <n v="9.0301474517643472E-4"/>
  </r>
  <r>
    <s v="SANSEPOLCRO"/>
    <s v="protocollo.comunesansepolcro@legalmail.it"/>
    <x v="2"/>
    <x v="2"/>
    <n v="16108"/>
    <s v=""/>
    <s v="TOSCANA"/>
    <n v="2.6868429198703312E-4"/>
  </r>
  <r>
    <s v="SANTA BRIGIDA"/>
    <s v="comune.santabrigida@pec.regione.lombardia.it"/>
    <x v="1"/>
    <x v="1"/>
    <n v="597"/>
    <s v=""/>
    <s v="LOMBARDIA"/>
    <n v="9.9580657012825155E-6"/>
  </r>
  <r>
    <s v="SANTA CATERINA ALBANESE"/>
    <s v="ufficiodemografico.scaterinaa@asmepec.it"/>
    <x v="4"/>
    <x v="11"/>
    <n v="1244"/>
    <s v=""/>
    <s v="CALABRIA"/>
    <n v="2.075014025526876E-5"/>
  </r>
  <r>
    <s v="SANTA CATERINA DELLO IONIO"/>
    <s v="demografaire@pec.it"/>
    <x v="4"/>
    <x v="11"/>
    <n v="2142"/>
    <s v=""/>
    <s v="CALABRIA"/>
    <n v="3.5728939249827722E-5"/>
  </r>
  <r>
    <s v="SANTA CATERINA VILLARMOSA"/>
    <s v="amministrazione@pec.comune.santacaterinavillarmosa.cl.it"/>
    <x v="3"/>
    <x v="6"/>
    <n v="5727"/>
    <s v=""/>
    <s v="SICILIA"/>
    <n v="9.5527373988685041E-5"/>
  </r>
  <r>
    <s v="SANTA CESAREA TERME"/>
    <s v="economicofinanziario.comune.santacesareaterme@pec.rupar.puglia.it"/>
    <x v="4"/>
    <x v="7"/>
    <n v="3032"/>
    <s v=""/>
    <s v="PUGLIA"/>
    <n v="5.0574296827954083E-5"/>
  </r>
  <r>
    <s v="SANTA CRISTINA D'ASPROMONTE"/>
    <s v="protocollo.santacristinadaspromonte@asmepec.it"/>
    <x v="4"/>
    <x v="11"/>
    <n v="1017"/>
    <s v=""/>
    <s v="CALABRIA"/>
    <n v="1.6963740063993831E-5"/>
  </r>
  <r>
    <s v="SANTA CRISTINA E BISSONE"/>
    <s v="comune.santacristinaebissone@pec.regione.lombardia.it"/>
    <x v="1"/>
    <x v="1"/>
    <n v="2028"/>
    <s v=""/>
    <s v="LOMBARDIA"/>
    <n v="3.3827399065663219E-5"/>
  </r>
  <r>
    <s v="SANTA CRISTINA GELA"/>
    <s v="protocollo@pec.comune.santacristinagela.pa.it"/>
    <x v="3"/>
    <x v="6"/>
    <n v="925"/>
    <s v=""/>
    <s v="SICILIA"/>
    <n v="1.5429163775018972E-5"/>
  </r>
  <r>
    <s v="SANTA CRISTINA VALGARDENA"/>
    <s v="PEC NON ESISTENTE"/>
    <x v="0"/>
    <x v="18"/>
    <n v="1871"/>
    <s v=""/>
    <s v="TRENTINO-ALTO ADIGE/SÜDTIROL"/>
    <n v="3.1208611268173512E-5"/>
  </r>
  <r>
    <s v="SANTA CROCE CAMERINA"/>
    <s v="comune.santacrocecamerina@anutel.it"/>
    <x v="3"/>
    <x v="6"/>
    <n v="9452"/>
    <s v=""/>
    <s v="SICILIA"/>
    <n v="1.576610335151128E-4"/>
  </r>
  <r>
    <s v="SANTA CROCE DEL SANNIO"/>
    <s v="info@pec.comune.santacrocedelsannio.bn.it"/>
    <x v="4"/>
    <x v="10"/>
    <n v="985"/>
    <s v=""/>
    <s v="CAMPANIA"/>
    <n v="1.6429974398263446E-5"/>
  </r>
  <r>
    <s v="SANTA CROCE DI MAGLIANO"/>
    <s v="santacrocedimagliano@halleycert.it"/>
    <x v="4"/>
    <x v="14"/>
    <n v="4692"/>
    <s v=""/>
    <s v="MOLISE"/>
    <n v="7.8263390737717863E-5"/>
  </r>
  <r>
    <s v="SANTA CROCE SULL'ARNO"/>
    <s v="comune.santacroce@postacert.toscana.it"/>
    <x v="2"/>
    <x v="2"/>
    <n v="14061"/>
    <s v=""/>
    <s v="TOSCANA"/>
    <n v="2.3453996955734245E-4"/>
  </r>
  <r>
    <s v="SANTA DOMENICA TALAO"/>
    <s v="segreteria.santadomenicatalao@asmepec.it"/>
    <x v="4"/>
    <x v="11"/>
    <n v="1272"/>
    <s v=""/>
    <s v="CALABRIA"/>
    <n v="2.1217185212782848E-5"/>
  </r>
  <r>
    <s v="SANTA DOMENICA VITTORIA"/>
    <s v="comunesantadomenicavittoria@pec.it"/>
    <x v="3"/>
    <x v="6"/>
    <n v="1067"/>
    <s v=""/>
    <s v="SICILIA"/>
    <n v="1.779774891669756E-5"/>
  </r>
  <r>
    <s v="SANTA ELISABETTA"/>
    <s v="santaelisabetta@pec.it"/>
    <x v="3"/>
    <x v="6"/>
    <n v="2608"/>
    <s v=""/>
    <s v="SICILIA"/>
    <n v="4.3501901757026468E-5"/>
  </r>
  <r>
    <s v="SANTA FIORA"/>
    <s v="comune.santafiora@postacert.toscana.it"/>
    <x v="2"/>
    <x v="2"/>
    <n v="2702"/>
    <s v=""/>
    <s v="TOSCANA"/>
    <n v="4.5069838400109474E-5"/>
  </r>
  <r>
    <s v="SANTA FLAVIA"/>
    <s v="protr@pec.comune.santaflavia.pa.it"/>
    <x v="3"/>
    <x v="6"/>
    <n v="10751"/>
    <s v=""/>
    <s v="SICILIA"/>
    <n v="1.7932858350835565E-4"/>
  </r>
  <r>
    <s v="SANTA GIULETTA"/>
    <s v="comune.santagiuletta@pec.regione.lombardia.it"/>
    <x v="1"/>
    <x v="1"/>
    <n v="1685"/>
    <s v=""/>
    <s v="LOMBARDIA"/>
    <n v="2.8106098336115643E-5"/>
  </r>
  <r>
    <s v="SANTA GIUSTA"/>
    <s v="segretario@pec.comune.santagiusta.or.it"/>
    <x v="3"/>
    <x v="3"/>
    <n v="4811"/>
    <s v=""/>
    <s v="SARDEGNA"/>
    <n v="8.0248331807152739E-5"/>
  </r>
  <r>
    <s v="SANTA GIUSTINA"/>
    <s v="comune.santagiustina.bl@pecveneto.it"/>
    <x v="0"/>
    <x v="0"/>
    <n v="6767"/>
    <s v=""/>
    <s v="VENETO"/>
    <n v="1.1287475812492258E-4"/>
  </r>
  <r>
    <s v="SANTA GIUSTINA IN COLLE"/>
    <s v="comune.sgcolle.pd@pecveneto.it"/>
    <x v="0"/>
    <x v="0"/>
    <n v="7131"/>
    <s v=""/>
    <s v="VENETO"/>
    <n v="1.1894634257260572E-4"/>
  </r>
  <r>
    <s v="SANTA LUCE"/>
    <s v="pec.comune.santaluce@legismail.it"/>
    <x v="2"/>
    <x v="2"/>
    <n v="1737"/>
    <s v=""/>
    <s v="TOSCANA"/>
    <n v="2.8973467542927519E-5"/>
  </r>
  <r>
    <s v="SANTA LUCIA DEL MELA"/>
    <s v="protocollogenerale@comune.santaluciadelmela.pec.telecompost.it"/>
    <x v="3"/>
    <x v="6"/>
    <n v="4744"/>
    <s v=""/>
    <s v="SICILIA"/>
    <n v="7.9130759944529732E-5"/>
  </r>
  <r>
    <s v="SANTA LUCIA DI PIAVE"/>
    <s v="comune.santaluciadipiave.tv@pecveneto.it"/>
    <x v="0"/>
    <x v="0"/>
    <n v="9081"/>
    <s v=""/>
    <s v="VENETO"/>
    <n v="1.5147268782805112E-4"/>
  </r>
  <r>
    <s v="SANTA LUCIA DI SERINO"/>
    <s v="protocollo.santaluciadiserino@asmepec.it"/>
    <x v="4"/>
    <x v="10"/>
    <n v="1446"/>
    <s v=""/>
    <s v="CAMPANIA"/>
    <n v="2.4119536020191822E-5"/>
  </r>
  <r>
    <s v="SANTA MARGHERITA DI BELICE"/>
    <s v="santamargheritadibelice.protocollo@pec.it"/>
    <x v="3"/>
    <x v="6"/>
    <n v="6544"/>
    <s v=""/>
    <s v="SICILIA"/>
    <n v="1.0915507864186396E-4"/>
  </r>
  <r>
    <s v="SANTA MARGHERITA DI STAFFORA"/>
    <s v="comune.santamargheritadistaffora@pec.regione.lombardia.it"/>
    <x v="1"/>
    <x v="1"/>
    <n v="513"/>
    <s v=""/>
    <s v="LOMBARDIA"/>
    <n v="8.5569308287402524E-6"/>
  </r>
  <r>
    <s v="SANTA MARGHERITA LIGURE"/>
    <s v="protocollo@pec.comunesml.it"/>
    <x v="1"/>
    <x v="17"/>
    <n v="9709"/>
    <s v=""/>
    <s v="LIGURIA"/>
    <n v="1.6194783901800995E-4"/>
  </r>
  <r>
    <s v="SANTA MARIA A MONTE"/>
    <s v="comune.santamariaamonte@postacert.toscana.it"/>
    <x v="2"/>
    <x v="2"/>
    <n v="12847"/>
    <s v=""/>
    <s v="TOSCANA"/>
    <n v="2.1429023461369594E-4"/>
  </r>
  <r>
    <s v="SANTA MARIA A VICO"/>
    <s v="ragioneria.santamariaavico@anutel.it"/>
    <x v="4"/>
    <x v="10"/>
    <n v="14134"/>
    <s v=""/>
    <s v="CAMPANIA"/>
    <n v="2.357576224822899E-4"/>
  </r>
  <r>
    <s v="SANTA MARIA CAPUA VETERE"/>
    <s v="protocollo@santamariacv.postecert.it"/>
    <x v="4"/>
    <x v="10"/>
    <n v="32503"/>
    <s v=""/>
    <s v="CAMPANIA"/>
    <n v="5.4215579478858564E-4"/>
  </r>
  <r>
    <s v="SANTA MARIA COGHINAS"/>
    <s v="protocollo@pec.comunesmcoghinas.it"/>
    <x v="3"/>
    <x v="3"/>
    <n v="1430"/>
    <s v=""/>
    <s v="SARDEGNA"/>
    <n v="2.3852653187326629E-5"/>
  </r>
  <r>
    <s v="SANTA MARIA DEL CEDRO"/>
    <s v="affarigenerali.santamariadelcedro@asmepec.it"/>
    <x v="4"/>
    <x v="11"/>
    <n v="4897"/>
    <s v=""/>
    <s v="CALABRIA"/>
    <n v="8.1682827033803144E-5"/>
  </r>
  <r>
    <s v="SANTA MARIA DEL MOLISE"/>
    <s v="comune.santamariadelmolise.is@pec-leonet.it "/>
    <x v="4"/>
    <x v="14"/>
    <n v="635"/>
    <s v=""/>
    <s v="MOLISE"/>
    <n v="1.0591912429337349E-5"/>
  </r>
  <r>
    <s v="SANTA MARIA DELLA VERSA"/>
    <s v="santamariadellaversa@postemailcertificata.it"/>
    <x v="1"/>
    <x v="1"/>
    <n v="2476"/>
    <s v=""/>
    <s v="LOMBARDIA"/>
    <n v="4.1300118385888624E-5"/>
  </r>
  <r>
    <s v="SANTA MARIA DI LICODIA"/>
    <s v="protocollo@pec.comune.santamariadilicodia.ct.it"/>
    <x v="3"/>
    <x v="6"/>
    <n v="7322"/>
    <s v=""/>
    <s v="SICILIA"/>
    <n v="1.2213225638993397E-4"/>
  </r>
  <r>
    <s v="SANTA MARIA DI SALA"/>
    <s v="santamariadisala@cert.legalmail.it"/>
    <x v="0"/>
    <x v="0"/>
    <n v="17295"/>
    <s v=""/>
    <s v="VENETO"/>
    <n v="2.8848366215021961E-4"/>
  </r>
  <r>
    <s v="SANTA MARIA HOÈ"/>
    <s v="comunesantamariahoe@legalmail.it"/>
    <x v="1"/>
    <x v="1"/>
    <n v="2207"/>
    <s v=""/>
    <s v="LOMBARDIA"/>
    <n v="3.6813150758342565E-5"/>
  </r>
  <r>
    <s v="SANTA MARIA IMBARO"/>
    <s v="comune.smimbaro@legalmail.it"/>
    <x v="4"/>
    <x v="4"/>
    <n v="1830"/>
    <s v=""/>
    <s v="ABRUZZO"/>
    <n v="3.0524724008956454E-5"/>
  </r>
  <r>
    <s v="SANTA MARIA LA CARITÀ"/>
    <s v="protocollo.santamarialacarita@asmepec.it"/>
    <x v="4"/>
    <x v="10"/>
    <n v="11726"/>
    <s v=""/>
    <s v="CAMPANIA"/>
    <n v="1.9559175613607834E-4"/>
  </r>
  <r>
    <s v="SANTA MARIA LA FOSSA"/>
    <s v="protocollo.santamarialafossa@asmepec.it"/>
    <x v="4"/>
    <x v="10"/>
    <n v="2682"/>
    <s v=""/>
    <s v="CAMPANIA"/>
    <n v="4.4736234859027984E-5"/>
  </r>
  <r>
    <s v="SANTA MARIA LA LONGA"/>
    <s v="comune.santamarialalonga@certgov.fvg.it"/>
    <x v="0"/>
    <x v="16"/>
    <n v="2417"/>
    <s v=""/>
    <s v="FRIULI-VENEZIA GIULIA"/>
    <n v="4.0315987939698226E-5"/>
  </r>
  <r>
    <s v="SANTA MARIA MAGGIORE"/>
    <s v="comune@pec.santamariamaggiore.eu"/>
    <x v="1"/>
    <x v="8"/>
    <n v="1264"/>
    <s v=""/>
    <s v="PIEMONTE"/>
    <n v="2.108374379635025E-5"/>
  </r>
  <r>
    <s v="SANTA MARIA NUOVA"/>
    <s v="comune.santamarianuova@emarche.it"/>
    <x v="2"/>
    <x v="12"/>
    <n v="4199"/>
    <s v=""/>
    <s v="MARCHE"/>
    <n v="7.0040063450059104E-5"/>
  </r>
  <r>
    <s v="SANTA MARINA"/>
    <s v="comune.santamarina@pec.it"/>
    <x v="4"/>
    <x v="10"/>
    <n v="3166"/>
    <s v=""/>
    <s v="CAMPANIA"/>
    <n v="5.2809440553200076E-5"/>
  </r>
  <r>
    <s v="SANTA MARINA SALINA"/>
    <s v="comune@pec.comune.santa-marina-salina.me.it"/>
    <x v="3"/>
    <x v="6"/>
    <n v="892"/>
    <s v=""/>
    <s v="SICILIA"/>
    <n v="1.4878717932234513E-5"/>
  </r>
  <r>
    <s v="SANTA MARINELLA"/>
    <s v="protocollosantamarinella@postecert.it"/>
    <x v="2"/>
    <x v="9"/>
    <n v="17403"/>
    <s v=""/>
    <s v="LAZIO"/>
    <n v="2.9028512127205966E-4"/>
  </r>
  <r>
    <s v="SANTA NINFA"/>
    <s v="protocollo@pec.comune.santaninfa.tp.it"/>
    <x v="3"/>
    <x v="6"/>
    <n v="5095"/>
    <s v=""/>
    <s v="SICILIA"/>
    <n v="8.4985502090509916E-5"/>
  </r>
  <r>
    <s v="SANTA PAOLINA"/>
    <s v="comunesantapaolina@pec.it"/>
    <x v="4"/>
    <x v="10"/>
    <n v="1366"/>
    <s v=""/>
    <s v="CAMPANIA"/>
    <n v="2.2785121855865855E-5"/>
  </r>
  <r>
    <s v="SANTA SEVERINA"/>
    <s v="protocollo@pec.comune.santaseverina.kr.it"/>
    <x v="4"/>
    <x v="11"/>
    <n v="2262"/>
    <s v=""/>
    <s v="CALABRIA"/>
    <n v="3.773056049631667E-5"/>
  </r>
  <r>
    <s v="SANTA SOFIA"/>
    <s v="comune.santa-sofia@cert.provincia.fc.it"/>
    <x v="0"/>
    <x v="15"/>
    <n v="4193"/>
    <s v=""/>
    <s v="EMILIA-ROMAGNA"/>
    <n v="6.9939982387734646E-5"/>
  </r>
  <r>
    <s v="SANTA SOFIA D'EPIRO"/>
    <s v="ufficioprotocollo.santasofiadepiro@asmepec.it"/>
    <x v="4"/>
    <x v="11"/>
    <n v="2748"/>
    <s v=""/>
    <s v="CALABRIA"/>
    <n v="4.5837126544596906E-5"/>
  </r>
  <r>
    <s v="SANTA TERESA DI RIVA"/>
    <s v="comunesantateresadiriva@pec.it"/>
    <x v="3"/>
    <x v="6"/>
    <n v="9240"/>
    <s v=""/>
    <s v="SICILIA"/>
    <n v="1.5412483597964898E-4"/>
  </r>
  <r>
    <s v="SANTA TERESA GALLURA"/>
    <s v="protocollo@pec.comunestg.it"/>
    <x v="3"/>
    <x v="3"/>
    <n v="5018"/>
    <s v=""/>
    <s v="SARDEGNA"/>
    <n v="8.3701128457346164E-5"/>
  </r>
  <r>
    <s v="SANTA VENERINA"/>
    <s v="protocollo.generale@santavenerinapec.e-etna.it"/>
    <x v="3"/>
    <x v="6"/>
    <n v="8351"/>
    <s v=""/>
    <s v="SICILIA"/>
    <n v="1.3929615857857669E-4"/>
  </r>
  <r>
    <s v="SANTA VITTORIA D'ALBA"/>
    <s v="comune.santavittoriadalba@legalmail.it"/>
    <x v="1"/>
    <x v="8"/>
    <n v="2748"/>
    <s v=""/>
    <s v="PIEMONTE"/>
    <n v="4.5837126544596906E-5"/>
  </r>
  <r>
    <s v="SANTA VITTORIA IN MATENANO"/>
    <s v="comunesvittoria@pec.it"/>
    <x v="2"/>
    <x v="12"/>
    <n v="1422"/>
    <s v=""/>
    <s v="MARCHE"/>
    <n v="2.3719211770894031E-5"/>
  </r>
  <r>
    <s v="SANTADI"/>
    <s v="protocollo@pec.comunesantadi.it"/>
    <x v="3"/>
    <x v="3"/>
    <n v="3570"/>
    <s v=""/>
    <s v="SARDEGNA"/>
    <n v="5.9548232083046201E-5"/>
  </r>
  <r>
    <s v="SANT'AGAPITO"/>
    <s v="sindaco.santagapito@pec.it"/>
    <x v="4"/>
    <x v="14"/>
    <n v="1387"/>
    <s v=""/>
    <s v="MOLISE"/>
    <n v="2.3135405574001424E-5"/>
  </r>
  <r>
    <s v="SANT'AGATA BOLOGNESE"/>
    <s v="comune.santagatabolognese@cert.provincia.bo.it"/>
    <x v="0"/>
    <x v="15"/>
    <n v="7140"/>
    <s v=""/>
    <s v="EMILIA-ROMAGNA"/>
    <n v="1.190964641660924E-4"/>
  </r>
  <r>
    <s v="SANT'AGATA DE' GOTI"/>
    <s v="PEC NON ESISTENTE"/>
    <x v="4"/>
    <x v="10"/>
    <n v="11310"/>
    <s v=""/>
    <s v="CAMPANIA"/>
    <n v="1.8865280248158334E-4"/>
  </r>
  <r>
    <s v="SANT'AGATA DEL BIANCO"/>
    <s v="tecnico.santagata@asmepec.it"/>
    <x v="4"/>
    <x v="11"/>
    <n v="679"/>
    <s v=""/>
    <s v="CALABRIA"/>
    <n v="1.132584021971663E-5"/>
  </r>
  <r>
    <s v="SANT'AGATA DI ESARO"/>
    <s v="ufficioprotocollo.santagatadiesaro@pec.it "/>
    <x v="4"/>
    <x v="11"/>
    <n v="1990"/>
    <s v=""/>
    <s v="CALABRIA"/>
    <n v="3.3193552337608382E-5"/>
  </r>
  <r>
    <s v="SANT'AGATA DI MILITELLO"/>
    <s v="protocollocomune.santagatadimilitello@pec.it"/>
    <x v="3"/>
    <x v="6"/>
    <n v="12803"/>
    <s v=""/>
    <s v="SICILIA"/>
    <n v="2.1355630682331667E-4"/>
  </r>
  <r>
    <s v="SANT'AGATA DI PUGLIA"/>
    <s v="comune.santagatadipuglia.fg@halleycert.it"/>
    <x v="4"/>
    <x v="7"/>
    <n v="2096"/>
    <s v=""/>
    <s v="PUGLIA"/>
    <n v="3.4961651105340291E-5"/>
  </r>
  <r>
    <s v="SANT'AGATA FELTRIA"/>
    <s v="comunesantagatafeltria@legalmail.it"/>
    <x v="0"/>
    <x v="15"/>
    <n v="2280"/>
    <s v=""/>
    <s v="EMILIA-ROMAGNA"/>
    <n v="3.803080368329001E-5"/>
  </r>
  <r>
    <s v="SANT'AGATA FOSSILI"/>
    <s v="info@pec.comune.santagatafossili.al.it"/>
    <x v="1"/>
    <x v="8"/>
    <n v="441"/>
    <s v=""/>
    <s v="PIEMONTE"/>
    <n v="7.355958080846883E-6"/>
  </r>
  <r>
    <s v="SANT'AGATA LI BATTIATI"/>
    <s v="protocollo@pec.comune.sant-agata-li-battiati.ct.it"/>
    <x v="3"/>
    <x v="6"/>
    <n v="9829"/>
    <s v=""/>
    <s v="SICILIA"/>
    <n v="1.6394946026449889E-4"/>
  </r>
  <r>
    <s v="SANT'AGATA SUL SANTERNO"/>
    <s v="pg.comune.santagata.ra.it@legalmail.it"/>
    <x v="0"/>
    <x v="15"/>
    <n v="2822"/>
    <s v=""/>
    <s v="EMILIA-ROMAGNA"/>
    <n v="4.7071459646598422E-5"/>
  </r>
  <r>
    <s v="SANT'AGNELLO"/>
    <s v="segreteria.santagnello@asmepec.it "/>
    <x v="4"/>
    <x v="10"/>
    <n v="9029"/>
    <s v=""/>
    <s v="CAMPANIA"/>
    <n v="1.5060531862123925E-4"/>
  </r>
  <r>
    <s v="SANT'ALBANO STURA"/>
    <s v="santalbano.stura@cert.ruparpiemonte.it"/>
    <x v="1"/>
    <x v="8"/>
    <n v="2380"/>
    <s v=""/>
    <s v="PIEMONTE"/>
    <n v="3.9698821388697467E-5"/>
  </r>
  <r>
    <s v="SANT'ALESSIO CON VIALONE"/>
    <s v="protocollo@pec.comune.santalessioconvialone.pv.it"/>
    <x v="1"/>
    <x v="1"/>
    <n v="840"/>
    <s v=""/>
    <s v="LOMBARDIA"/>
    <n v="1.4011348725422635E-5"/>
  </r>
  <r>
    <s v="SANT'ALESSIO IN ASPROMONTE"/>
    <s v="procollo.santalessio@aspemec.it"/>
    <x v="4"/>
    <x v="11"/>
    <n v="323"/>
    <s v=""/>
    <s v="CALABRIA"/>
    <n v="5.3876971884660846E-6"/>
  </r>
  <r>
    <s v="SANT'ALESSIO SICULO"/>
    <s v="segreteria.comunesantalessiosiculo@dgpec.it"/>
    <x v="3"/>
    <x v="6"/>
    <n v="1497"/>
    <s v=""/>
    <s v="SICILIA"/>
    <n v="2.4970225049949623E-5"/>
  </r>
  <r>
    <s v="SANT'ALFIO"/>
    <s v="protocollosantalfio@pec.it"/>
    <x v="3"/>
    <x v="6"/>
    <n v="1631"/>
    <s v=""/>
    <s v="SICILIA"/>
    <n v="2.7205368775195617E-5"/>
  </r>
  <r>
    <s v="SANT'AMBROGIO DI TORINO"/>
    <s v="comune.santambrogio.to@legalmail.it"/>
    <x v="1"/>
    <x v="8"/>
    <n v="4753"/>
    <s v=""/>
    <s v="PIEMONTE"/>
    <n v="7.9280881538016412E-5"/>
  </r>
  <r>
    <s v="SANT'AMBROGIO DI VALPOLICELLA"/>
    <s v="s.ambrogiovalp@postemailcertificata.it"/>
    <x v="0"/>
    <x v="0"/>
    <n v="11422"/>
    <s v=""/>
    <s v="VENETO"/>
    <n v="1.9052098231163968E-4"/>
  </r>
  <r>
    <s v="SANT'AMBROGIO SUL GARIGLIANO"/>
    <s v="servizidemografici@pec.comune.santambrogiosulgarigliano.fr.it"/>
    <x v="2"/>
    <x v="9"/>
    <n v="994"/>
    <s v=""/>
    <s v="LAZIO"/>
    <n v="1.6580095991750119E-5"/>
  </r>
  <r>
    <s v="SANT'ANASTASIA"/>
    <s v="protocollo@pec.comunesantanastasia.it"/>
    <x v="4"/>
    <x v="10"/>
    <n v="27296"/>
    <s v=""/>
    <s v="CAMPANIA"/>
    <n v="4.5530211286801933E-4"/>
  </r>
  <r>
    <s v="SANT'ANATOLIA DI NARCO"/>
    <s v="comune.santanatoliadinarco@postacert.umbria.it"/>
    <x v="2"/>
    <x v="13"/>
    <n v="558"/>
    <s v=""/>
    <s v="UMBRIA"/>
    <n v="9.307538796173607E-6"/>
  </r>
  <r>
    <s v="SANT'ANDREA APOSTOLO DELLO IONIO"/>
    <s v="amministrativo.santandreaapostolodelloionio@asmetec.it"/>
    <x v="4"/>
    <x v="11"/>
    <n v="2072"/>
    <s v=""/>
    <s v="CALABRIA"/>
    <n v="3.45613268560425E-5"/>
  </r>
  <r>
    <s v="SANT'ANDREA DEL GARIGLIANO"/>
    <s v="anagrafesantandrea@pec.wmail.it"/>
    <x v="2"/>
    <x v="9"/>
    <n v="1566"/>
    <s v=""/>
    <s v="LAZIO"/>
    <n v="2.612115726668077E-5"/>
  </r>
  <r>
    <s v="SANT'ANDREA DI CONZA"/>
    <s v="segretario.santandrea@asmepec.it"/>
    <x v="4"/>
    <x v="10"/>
    <n v="1662"/>
    <s v=""/>
    <s v="CAMPANIA"/>
    <n v="2.7722454263871927E-5"/>
  </r>
  <r>
    <s v="SANT'ANDREA FRIUS"/>
    <s v="affarigenerali.comune.s.andrea.frius@pec.it"/>
    <x v="3"/>
    <x v="3"/>
    <n v="1834"/>
    <s v=""/>
    <s v="SARDEGNA"/>
    <n v="3.0591444717172754E-5"/>
  </r>
  <r>
    <s v="SANT'ANGELO A CUPOLO"/>
    <s v="protocollo@pec.comunesantangelo.it"/>
    <x v="4"/>
    <x v="10"/>
    <n v="4264"/>
    <s v=""/>
    <s v="CAMPANIA"/>
    <n v="7.112427495857394E-5"/>
  </r>
  <r>
    <s v="SANT'ANGELO A FASANELLA"/>
    <s v="protocollo.santangeloaf@asmepec.it"/>
    <x v="4"/>
    <x v="10"/>
    <n v="718"/>
    <s v=""/>
    <s v="CAMPANIA"/>
    <n v="1.1976367124825539E-5"/>
  </r>
  <r>
    <s v="SANT'ANGELO A SCALA"/>
    <s v="santangeloascala@asmepec.it"/>
    <x v="4"/>
    <x v="10"/>
    <n v="755"/>
    <s v=""/>
    <s v="CAMPANIA"/>
    <n v="1.2593533675826297E-5"/>
  </r>
  <r>
    <s v="SANT'ANGELO ALL'ESCA"/>
    <s v="demografici@pec.comune.santangeloallesca.av.it"/>
    <x v="4"/>
    <x v="10"/>
    <n v="836"/>
    <s v=""/>
    <s v="CAMPANIA"/>
    <n v="1.3944628017206336E-5"/>
  </r>
  <r>
    <s v="SANT'ANGELO D'ALIFE"/>
    <s v="protocollo.santangelodalife@asmepec.it"/>
    <x v="4"/>
    <x v="10"/>
    <n v="2276"/>
    <s v=""/>
    <s v="CAMPANIA"/>
    <n v="3.7964082975073709E-5"/>
  </r>
  <r>
    <s v="SANT'ANGELO DEI LOMBARDI"/>
    <s v="segretario.santangelodeilombardi@asmepec.it"/>
    <x v="4"/>
    <x v="10"/>
    <n v="4304"/>
    <s v=""/>
    <s v="CAMPANIA"/>
    <n v="7.1791482040736934E-5"/>
  </r>
  <r>
    <s v="SANT'ANGELO DEL PESCO"/>
    <s v="santangelodelpesco@pec.it"/>
    <x v="4"/>
    <x v="14"/>
    <n v="368"/>
    <s v=""/>
    <s v="MOLISE"/>
    <n v="6.1383051558994401E-6"/>
  </r>
  <r>
    <s v="SANT'ANGELO DI BROLO"/>
    <s v="comunedisantangelodibrolo@pec.it"/>
    <x v="3"/>
    <x v="6"/>
    <n v="3297"/>
    <s v=""/>
    <s v="SICILIA"/>
    <n v="5.4994543747283841E-5"/>
  </r>
  <r>
    <s v="SANT'ANGELO DI PIOVE DI SACCO"/>
    <s v="santangelodipiovedisacco.pd@cert.ip-veneto.net "/>
    <x v="0"/>
    <x v="0"/>
    <n v="7211"/>
    <s v=""/>
    <s v="VENETO"/>
    <n v="1.202807567369317E-4"/>
  </r>
  <r>
    <s v="SANT'ANGELO IN PONTANO"/>
    <s v="comune.santangeloinpontano@pec.it"/>
    <x v="2"/>
    <x v="12"/>
    <n v="1483"/>
    <s v=""/>
    <s v="MARCHE"/>
    <n v="2.4736702571192581E-5"/>
  </r>
  <r>
    <s v="SANT'ANGELO IN VADO"/>
    <s v="comune.santangeloinvado@emarche.it"/>
    <x v="2"/>
    <x v="12"/>
    <n v="4107"/>
    <s v=""/>
    <s v="MARCHE"/>
    <n v="6.8505487161084241E-5"/>
  </r>
  <r>
    <s v="SANT'ANGELO LE FRATTE"/>
    <s v="comune.santangelolefratte@cert.ruparbasilicata.it"/>
    <x v="4"/>
    <x v="5"/>
    <n v="1457"/>
    <s v=""/>
    <s v="BASILICATA"/>
    <n v="2.4303017967786643E-5"/>
  </r>
  <r>
    <s v="SANT'ANGELO LIMOSANO"/>
    <s v="comune.santangelolimosano@pec.leonet.it"/>
    <x v="4"/>
    <x v="14"/>
    <n v="348"/>
    <s v=""/>
    <s v="MOLISE"/>
    <n v="5.804701614817949E-6"/>
  </r>
  <r>
    <s v="SANT'ANGELO LODIGIANO"/>
    <s v="comune.santangelolodigiano@pec.regione.lombardia.it"/>
    <x v="1"/>
    <x v="1"/>
    <n v="12665"/>
    <s v=""/>
    <s v="LOMBARDIA"/>
    <n v="2.1125444238985437E-4"/>
  </r>
  <r>
    <s v="SANT'ANGELO LOMELLINA"/>
    <s v="comune.santangelolomellina@pec.regione.lombardia.it"/>
    <x v="1"/>
    <x v="1"/>
    <n v="864"/>
    <s v=""/>
    <s v="LOMBARDIA"/>
    <n v="1.4411672974720424E-5"/>
  </r>
  <r>
    <s v="SANT'ANGELO MUXARO"/>
    <s v="comune@pec.santangelomuxaro.gov.it"/>
    <x v="3"/>
    <x v="6"/>
    <n v="1471"/>
    <s v=""/>
    <s v="SICILIA"/>
    <n v="2.4536540446543685E-5"/>
  </r>
  <r>
    <s v="SANT'ANGELO ROMANO"/>
    <s v="comune.santangeloromano@legalmail.it"/>
    <x v="2"/>
    <x v="9"/>
    <n v="4488"/>
    <s v=""/>
    <s v="LAZIO"/>
    <n v="7.4860634618686647E-5"/>
  </r>
  <r>
    <s v="SANT'ANNA ARRESI"/>
    <s v="demografici.santannaarresi@pec.it"/>
    <x v="3"/>
    <x v="3"/>
    <n v="2712"/>
    <s v=""/>
    <s v="SARDEGNA"/>
    <n v="4.5236640170650219E-5"/>
  </r>
  <r>
    <s v="SANT'ANNA D'ALFAEDO"/>
    <s v="comune.santannadalfaedo.vr@pecveneto.it"/>
    <x v="0"/>
    <x v="0"/>
    <n v="2564"/>
    <s v=""/>
    <s v="VENETO"/>
    <n v="4.2767973966647187E-5"/>
  </r>
  <r>
    <s v="SANT'ANTIMO"/>
    <s v="protocollo@pec.comune.santantimo.na.it"/>
    <x v="4"/>
    <x v="10"/>
    <n v="34107"/>
    <s v=""/>
    <s v="CAMPANIA"/>
    <n v="5.6891079878332123E-4"/>
  </r>
  <r>
    <s v="SANT'ANTIOCO"/>
    <s v="protocollo@comune.santantioco.legalmail.it"/>
    <x v="3"/>
    <x v="3"/>
    <n v="11496"/>
    <s v=""/>
    <s v="SARDEGNA"/>
    <n v="1.9175531541364119E-4"/>
  </r>
  <r>
    <s v="SANT'ANTONINO DI SUSA"/>
    <s v="comune.santantoninodisusa.to@legalmail.it"/>
    <x v="1"/>
    <x v="8"/>
    <n v="4333"/>
    <s v=""/>
    <s v="PIEMONTE"/>
    <n v="7.2275207175305091E-5"/>
  </r>
  <r>
    <s v="SANT'ANTONIO ABATE"/>
    <s v="protocollo.comunesantantonioabate@pec.it "/>
    <x v="4"/>
    <x v="10"/>
    <n v="19546"/>
    <s v=""/>
    <s v="CAMPANIA"/>
    <n v="3.2603074069894147E-4"/>
  </r>
  <r>
    <s v="SANT'ANTONIO DI GALLURA"/>
    <s v="protocollo.santantoniodigallura@pec.comunas.it"/>
    <x v="3"/>
    <x v="3"/>
    <n v="1619"/>
    <s v=""/>
    <s v="SARDEGNA"/>
    <n v="2.7005206650546721E-5"/>
  </r>
  <r>
    <s v="SANT'APOLLINARE"/>
    <s v="protocollo.santapollinare@pec.it"/>
    <x v="2"/>
    <x v="9"/>
    <n v="1931"/>
    <s v=""/>
    <s v="LAZIO"/>
    <n v="3.2209421891417983E-5"/>
  </r>
  <r>
    <s v="SANT'ARCANGELO"/>
    <s v="protocollosantarcangelo@ebaspec.it"/>
    <x v="4"/>
    <x v="5"/>
    <n v="6506"/>
    <s v=""/>
    <s v="BASILICATA"/>
    <n v="1.0852123191380912E-4"/>
  </r>
  <r>
    <s v="SANTARCANGELO DI ROMAGNA"/>
    <s v="pec@pec.comune.santarcangelo.rn.it"/>
    <x v="0"/>
    <x v="15"/>
    <n v="20839"/>
    <s v=""/>
    <s v="EMILIA-ROMAGNA"/>
    <n v="3.4759820962985987E-4"/>
  </r>
  <r>
    <s v="SANT'ARCANGELO TRIMONTE"/>
    <s v="comune.santarcangelot@asmepec.it"/>
    <x v="4"/>
    <x v="10"/>
    <n v="641"/>
    <s v=""/>
    <s v="CAMPANIA"/>
    <n v="1.0691993491661797E-5"/>
  </r>
  <r>
    <s v="SANT'ARPINO"/>
    <s v="elettorale@pec.comune.santarpino.ce.it"/>
    <x v="4"/>
    <x v="10"/>
    <n v="14076"/>
    <s v=""/>
    <s v="CAMPANIA"/>
    <n v="2.3479017221315359E-4"/>
  </r>
  <r>
    <s v="SANT'ARSENIO"/>
    <s v="protocollo@pec.santarsenio.sa.it"/>
    <x v="4"/>
    <x v="10"/>
    <n v="2747"/>
    <s v=""/>
    <s v="CAMPANIA"/>
    <n v="4.5820446367542834E-5"/>
  </r>
  <r>
    <s v="SANTE MARIE"/>
    <s v="comunedisantemarie@pec.it"/>
    <x v="4"/>
    <x v="4"/>
    <n v="1208"/>
    <s v=""/>
    <s v="ABRUZZO"/>
    <n v="2.0149653881322074E-5"/>
  </r>
  <r>
    <s v="SANT'EGIDIO ALLA VIBRATA"/>
    <s v="pcertificata@pec.comune.santegidioallavibrata.te.it"/>
    <x v="4"/>
    <x v="4"/>
    <n v="9668"/>
    <s v=""/>
    <s v="ABRUZZO"/>
    <n v="1.612639517587929E-4"/>
  </r>
  <r>
    <s v="SANT'EGIDIO DEL MONTE ALBINO"/>
    <s v="comune.segidioma@asmepec.it"/>
    <x v="4"/>
    <x v="10"/>
    <n v="8715"/>
    <s v=""/>
    <s v="CAMPANIA"/>
    <n v="1.4536774302625983E-4"/>
  </r>
  <r>
    <s v="SANT'ELENA"/>
    <s v="santelena.pd@cert.ip-veneto.net"/>
    <x v="0"/>
    <x v="0"/>
    <n v="2430"/>
    <s v=""/>
    <s v="VENETO"/>
    <n v="4.0532830241401193E-5"/>
  </r>
  <r>
    <s v="SANT'ELENA SANNITA"/>
    <s v="comsantelena@pec.it"/>
    <x v="4"/>
    <x v="14"/>
    <n v="260"/>
    <s v=""/>
    <s v="MOLISE"/>
    <n v="4.3368460340593868E-6"/>
  </r>
  <r>
    <s v="SANT'ELIA A PIANISI"/>
    <s v="comune.santeliaapianisi@legalmail.it"/>
    <x v="4"/>
    <x v="14"/>
    <n v="1910"/>
    <s v=""/>
    <s v="MOLISE"/>
    <n v="3.1859138173282421E-5"/>
  </r>
  <r>
    <s v="SANT'ELIA FIUMERAPIDO"/>
    <s v="protocollo@pec.comune.santeliafiumerapido.fr.it"/>
    <x v="2"/>
    <x v="9"/>
    <n v="6227"/>
    <s v=""/>
    <s v="LAZIO"/>
    <n v="1.0386746251572232E-4"/>
  </r>
  <r>
    <s v="SANT'ELPIDIO A MARE"/>
    <s v="protocollo@pec.santelpidioamare.it"/>
    <x v="2"/>
    <x v="12"/>
    <n v="16968"/>
    <s v=""/>
    <s v="MARCHE"/>
    <n v="2.8302924425353723E-4"/>
  </r>
  <r>
    <s v="SANTENA"/>
    <s v="santena@cert.comune.santena.to.it"/>
    <x v="1"/>
    <x v="8"/>
    <n v="10738"/>
    <s v=""/>
    <s v="PIEMONTE"/>
    <n v="1.791117412066527E-4"/>
  </r>
  <r>
    <s v="SANTERAMO IN COLLE"/>
    <s v="protocollo@pec.comune.santeramo.ba.it"/>
    <x v="4"/>
    <x v="7"/>
    <n v="26770"/>
    <s v=""/>
    <s v="PUGLIA"/>
    <n v="4.4652833973757609E-4"/>
  </r>
  <r>
    <s v="SANT'EUFEMIA A MAIELLA"/>
    <s v="info@pec.comune.santeufemiaamaiella.pe.it"/>
    <x v="4"/>
    <x v="4"/>
    <n v="299"/>
    <s v=""/>
    <s v="ABRUZZO"/>
    <n v="4.9873729391682954E-6"/>
  </r>
  <r>
    <s v="SANT'EUFEMIA D'ASPROMONTE"/>
    <s v="protocollo@pec.seufemia.it"/>
    <x v="4"/>
    <x v="11"/>
    <n v="4053"/>
    <s v=""/>
    <s v="CALABRIA"/>
    <n v="6.7604757600164215E-5"/>
  </r>
  <r>
    <s v="SANT'EUSANIO DEL SANGRO"/>
    <s v="comune.santeusaniodelsangro@legalmailpa.it"/>
    <x v="4"/>
    <x v="4"/>
    <n v="2453"/>
    <s v=""/>
    <s v="ABRUZZO"/>
    <n v="4.0916474313644905E-5"/>
  </r>
  <r>
    <s v="SANT'EUSANIO FORCONESE"/>
    <s v="santeusaniof.aq@legalmail.it"/>
    <x v="4"/>
    <x v="4"/>
    <n v="418"/>
    <s v=""/>
    <s v="ABRUZZO"/>
    <n v="6.9723140086031681E-6"/>
  </r>
  <r>
    <s v="SANTHIÀ"/>
    <s v="protocollo@pec.comune.santhia.vc.it"/>
    <x v="1"/>
    <x v="8"/>
    <n v="8825"/>
    <s v=""/>
    <s v="PIEMONTE"/>
    <n v="1.4720256250220804E-4"/>
  </r>
  <r>
    <s v="SANTI COSMA E DAMIANO"/>
    <s v="protocollo@pec.comune.santicosmaedamiano.latina.it"/>
    <x v="2"/>
    <x v="9"/>
    <n v="6882"/>
    <s v=""/>
    <s v="LAZIO"/>
    <n v="1.1479297848614116E-4"/>
  </r>
  <r>
    <s v="SANT'ILARIO DELLO IONIO"/>
    <s v="amministrativosantilario@asmepec.it"/>
    <x v="4"/>
    <x v="11"/>
    <n v="1332"/>
    <s v=""/>
    <s v="CALABRIA"/>
    <n v="2.2217995836027322E-5"/>
  </r>
  <r>
    <s v="SANT'ILARIO D'ENZA"/>
    <s v="santilariodenza@cert.provincia.re.it"/>
    <x v="0"/>
    <x v="15"/>
    <n v="10939"/>
    <s v=""/>
    <s v="EMILIA-ROMAGNA"/>
    <n v="1.8246445679452166E-4"/>
  </r>
  <r>
    <s v="SANT'IPPOLITO"/>
    <s v="comune.santippolito@emarche.it"/>
    <x v="2"/>
    <x v="12"/>
    <n v="1574"/>
    <s v=""/>
    <s v="MARCHE"/>
    <n v="2.6254598683113365E-5"/>
  </r>
  <r>
    <s v="SANTO STEFANO AL MARE"/>
    <s v="santostefanoalmare.im@cert.legalmail.it"/>
    <x v="1"/>
    <x v="17"/>
    <n v="2239"/>
    <s v=""/>
    <s v="LIGURIA"/>
    <n v="3.7346916424072951E-5"/>
  </r>
  <r>
    <s v="SANTO STEFANO BELBO"/>
    <s v="comune@pec.santostefanobelbo.it"/>
    <x v="1"/>
    <x v="8"/>
    <n v="4055"/>
    <s v=""/>
    <s v="PIEMONTE"/>
    <n v="6.7638117954272358E-5"/>
  </r>
  <r>
    <s v="SANTO STEFANO D'AVETO"/>
    <s v="protocollo@pec.comune.santostefanodaveto.ge.it"/>
    <x v="1"/>
    <x v="17"/>
    <n v="1217"/>
    <s v=""/>
    <s v="LIGURIA"/>
    <n v="2.0299775474808747E-5"/>
  </r>
  <r>
    <s v="SANTO STEFANO DEL SOLE"/>
    <s v="comunesantostefanodelsole@legalmail.it"/>
    <x v="4"/>
    <x v="10"/>
    <n v="2189"/>
    <s v=""/>
    <s v="CAMPANIA"/>
    <n v="3.6512907571369225E-5"/>
  </r>
  <r>
    <s v="SANTO STEFANO DI CADORE"/>
    <s v="comune.santostefanodicadore@pec.it"/>
    <x v="0"/>
    <x v="0"/>
    <n v="2663"/>
    <s v=""/>
    <s v="VENETO"/>
    <n v="4.4419311495000566E-5"/>
  </r>
  <r>
    <s v="SANTO STEFANO DI CAMASTRA"/>
    <s v="comune.santostefanodicamastra@pec.it"/>
    <x v="3"/>
    <x v="6"/>
    <n v="4674"/>
    <s v=""/>
    <s v="SICILIA"/>
    <n v="7.7963147550744516E-5"/>
  </r>
  <r>
    <s v="SANTO STEFANO DI MAGRA"/>
    <s v="protocollo@pec.comune.santostefanodimagra.sp.it"/>
    <x v="1"/>
    <x v="17"/>
    <n v="8790"/>
    <s v=""/>
    <s v="LIGURIA"/>
    <n v="1.4661875630531544E-4"/>
  </r>
  <r>
    <s v="SANTO STEFANO DI ROGLIANO"/>
    <s v="amministrativo.sstefano@asmepec.it"/>
    <x v="4"/>
    <x v="11"/>
    <n v="1640"/>
    <s v=""/>
    <s v="CALABRIA"/>
    <n v="2.7355490368682287E-5"/>
  </r>
  <r>
    <s v="SANTO STEFANO DI SESSANIO"/>
    <s v="amministrativosessanio@legalmail.it"/>
    <x v="4"/>
    <x v="4"/>
    <n v="111"/>
    <s v=""/>
    <s v="ABRUZZO"/>
    <n v="1.8514996530022767E-6"/>
  </r>
  <r>
    <s v="SANTO STEFANO IN ASPROMONTE"/>
    <s v="protocollo.santostefano@asmepec.it"/>
    <x v="4"/>
    <x v="11"/>
    <n v="1247"/>
    <s v=""/>
    <s v="CALABRIA"/>
    <n v="2.0800180786430982E-5"/>
  </r>
  <r>
    <s v="SANTO STEFANO LODIGIANO"/>
    <s v="info@pec.comune.santostefanolodigiano.lo.it"/>
    <x v="1"/>
    <x v="1"/>
    <n v="1902"/>
    <s v=""/>
    <s v="LOMBARDIA"/>
    <n v="3.1725696756849826E-5"/>
  </r>
  <r>
    <s v="SANTO STEFANO QUISQUINA"/>
    <s v="protocollo@pec.comune.santostefanoquisquina.ag.it"/>
    <x v="3"/>
    <x v="6"/>
    <n v="4897"/>
    <s v=""/>
    <s v="SICILIA"/>
    <n v="8.1682827033803144E-5"/>
  </r>
  <r>
    <s v="SANTO STEFANO ROERO"/>
    <s v="santo.stefano.roero@cert.ruparpiemonte.it"/>
    <x v="1"/>
    <x v="8"/>
    <n v="1407"/>
    <s v=""/>
    <s v="PIEMONTE"/>
    <n v="2.3469009115082914E-5"/>
  </r>
  <r>
    <s v="SANTO STEFANO TICINO"/>
    <s v="comune.santostefanoticino@pec.regione.lombardia.it "/>
    <x v="1"/>
    <x v="1"/>
    <n v="4801"/>
    <s v=""/>
    <s v="LOMBARDIA"/>
    <n v="8.0081530036611994E-5"/>
  </r>
  <r>
    <s v="SANT'OLCESE"/>
    <s v="protocollo@pec.comune.santolcese.ge.it"/>
    <x v="1"/>
    <x v="17"/>
    <n v="5911"/>
    <s v=""/>
    <s v="LIGURIA"/>
    <n v="9.8596526566634753E-5"/>
  </r>
  <r>
    <s v="SANTOMENNA"/>
    <s v="protocollo.santomenna@asmepec.it"/>
    <x v="4"/>
    <x v="10"/>
    <n v="473"/>
    <s v=""/>
    <s v="CAMPANIA"/>
    <n v="7.8897237465772686E-6"/>
  </r>
  <r>
    <s v="SANT'OMERO"/>
    <s v="protocollo@pec.comune.santomero.te.it"/>
    <x v="4"/>
    <x v="4"/>
    <n v="5313"/>
    <s v=""/>
    <s v="ABRUZZO"/>
    <n v="8.8621780688298164E-5"/>
  </r>
  <r>
    <s v="SANT'OMOBONO TERME"/>
    <s v="s.omobono.terme@legalmail.it"/>
    <x v="1"/>
    <x v="1"/>
    <n v="3893"/>
    <s v=""/>
    <s v="LOMBARDIA"/>
    <n v="6.493592927151228E-5"/>
  </r>
  <r>
    <s v="SANT'ONOFRIO"/>
    <s v="affarigenerali.santonofrio@asmepec.it"/>
    <x v="4"/>
    <x v="11"/>
    <n v="3148"/>
    <s v=""/>
    <s v="CALABRIA"/>
    <n v="5.250919736622673E-5"/>
  </r>
  <r>
    <s v="SANTOPADRE"/>
    <s v="comunedisantopadre.fr@pec.it"/>
    <x v="2"/>
    <x v="9"/>
    <n v="1410"/>
    <s v=""/>
    <s v="LAZIO"/>
    <n v="2.3519049646245136E-5"/>
  </r>
  <r>
    <s v="SANT'ORESTE"/>
    <s v="comunesantoreste@pec.it"/>
    <x v="2"/>
    <x v="9"/>
    <n v="3702"/>
    <s v=""/>
    <s v="LAZIO"/>
    <n v="6.1750015454184045E-5"/>
  </r>
  <r>
    <s v="SANTORSO"/>
    <s v="santorso.vi@cert.ip-veneto.net"/>
    <x v="0"/>
    <x v="0"/>
    <n v="5746"/>
    <s v=""/>
    <s v="VENETO"/>
    <n v="9.5844297352712453E-5"/>
  </r>
  <r>
    <s v="SANT'ORSOLA TERME"/>
    <s v="comunesantorsola@cert.legalmail.it"/>
    <x v="0"/>
    <x v="18"/>
    <n v="1073"/>
    <s v=""/>
    <s v="TRENTINO-ALTO ADIGE/SÜDTIROL"/>
    <n v="1.7897829979022008E-5"/>
  </r>
  <r>
    <s v="SANTU LUSSURGIU"/>
    <s v="protocollo.santulussurgiu@pec.comunas.it"/>
    <x v="3"/>
    <x v="3"/>
    <n v="2440"/>
    <s v=""/>
    <s v="SARDEGNA"/>
    <n v="4.0699632011941938E-5"/>
  </r>
  <r>
    <s v="SANT'URBANO"/>
    <s v="comune.santurbano.pd@legalmail.it "/>
    <x v="0"/>
    <x v="0"/>
    <n v="2162"/>
    <s v=""/>
    <s v="VENETO"/>
    <n v="3.6062542790909212E-5"/>
  </r>
  <r>
    <s v="SANZA"/>
    <s v="affarigenerali@pec.comune.sanza.sa.it"/>
    <x v="4"/>
    <x v="10"/>
    <n v="2697"/>
    <s v=""/>
    <s v="CAMPANIA"/>
    <n v="4.4986437514839102E-5"/>
  </r>
  <r>
    <s v="SANZENO"/>
    <s v="comune@pec.comune.sanzeno.tn.it"/>
    <x v="0"/>
    <x v="18"/>
    <n v="928"/>
    <s v=""/>
    <s v="TRENTINO-ALTO ADIGE/SÜDTIROL"/>
    <n v="1.5479204306181197E-5"/>
  </r>
  <r>
    <s v="SAONARA"/>
    <s v="protocollo@pec.comune.saonara.pd.it"/>
    <x v="0"/>
    <x v="0"/>
    <n v="10043"/>
    <s v=""/>
    <s v="VENETO"/>
    <n v="1.6751901815407086E-4"/>
  </r>
  <r>
    <s v="SAPONARA"/>
    <s v="comune.saponara@pec.it"/>
    <x v="3"/>
    <x v="6"/>
    <n v="4078"/>
    <s v=""/>
    <s v="SICILIA"/>
    <n v="6.8021762026516071E-5"/>
  </r>
  <r>
    <s v="SAPPADA"/>
    <s v="comune.sappada.bl@pecveneto.it"/>
    <x v="0"/>
    <x v="16"/>
    <n v="1306"/>
    <s v=""/>
    <s v="FRIULI-VENEZIA GIULIA"/>
    <n v="2.1784311232621381E-5"/>
  </r>
  <r>
    <s v="SAPRI"/>
    <s v="protocollo.sapri@asmepec.it"/>
    <x v="4"/>
    <x v="10"/>
    <n v="6809"/>
    <s v=""/>
    <s v="CAMPANIA"/>
    <n v="1.1357532556119371E-4"/>
  </r>
  <r>
    <s v="SARACENA"/>
    <s v="segreteria.saracena@asmepec.it"/>
    <x v="4"/>
    <x v="11"/>
    <n v="3964"/>
    <s v=""/>
    <s v="CALABRIA"/>
    <n v="6.6120221842351574E-5"/>
  </r>
  <r>
    <s v="SARACINESCO"/>
    <s v="servizidemografici@pec.comune.saracinesco.rm.it"/>
    <x v="2"/>
    <x v="9"/>
    <n v="184"/>
    <s v=""/>
    <s v="LAZIO"/>
    <n v="3.06915257794972E-6"/>
  </r>
  <r>
    <s v="SARCEDO"/>
    <s v="sarcedo.vi@cert.ip-veneto.net"/>
    <x v="0"/>
    <x v="0"/>
    <n v="5303"/>
    <s v=""/>
    <s v="VENETO"/>
    <n v="8.8454978917757419E-5"/>
  </r>
  <r>
    <s v="SARCONI"/>
    <s v="comune.sarconi@cert.ruparbasilicata.it"/>
    <x v="4"/>
    <x v="5"/>
    <n v="1362"/>
    <s v=""/>
    <s v="BASILICATA"/>
    <n v="2.2718401147649557E-5"/>
  </r>
  <r>
    <s v="SARDARA"/>
    <s v="affarigenerali@pec.comune.sardara.vs.it"/>
    <x v="3"/>
    <x v="3"/>
    <n v="4168"/>
    <s v=""/>
    <s v="SARDEGNA"/>
    <n v="6.952297796138279E-5"/>
  </r>
  <r>
    <s v="SARDIGLIANO"/>
    <s v="segretariocomunale.sardigliano@cert.ruparpiemonte.it"/>
    <x v="1"/>
    <x v="8"/>
    <n v="452"/>
    <s v=""/>
    <s v="PIEMONTE"/>
    <n v="7.5394400284417032E-6"/>
  </r>
  <r>
    <s v="SAREGO"/>
    <s v="protocollo@pec.sarego.gov.it"/>
    <x v="0"/>
    <x v="0"/>
    <n v="6641"/>
    <s v=""/>
    <s v="VENETO"/>
    <n v="1.1077305581610919E-4"/>
  </r>
  <r>
    <s v="SARENTINO"/>
    <s v="PEC NON ESISTENTE"/>
    <x v="0"/>
    <x v="18"/>
    <n v="6890"/>
    <s v=""/>
    <s v="TRENTINO-ALTO ADIGE/SÜDTIROL"/>
    <n v="1.1492641990257375E-4"/>
  </r>
  <r>
    <s v="SAREZZANO"/>
    <s v="protocollo@pec.comune.sarezzano.al.it"/>
    <x v="1"/>
    <x v="8"/>
    <n v="1193"/>
    <s v=""/>
    <s v="PIEMONTE"/>
    <n v="1.9899451225510956E-5"/>
  </r>
  <r>
    <s v="SAREZZO"/>
    <s v="protocollosarezzo@cert.legalmail.it"/>
    <x v="1"/>
    <x v="1"/>
    <n v="13469"/>
    <s v=""/>
    <s v="LOMBARDIA"/>
    <n v="2.2466530474133032E-4"/>
  </r>
  <r>
    <s v="SARMATO"/>
    <s v="comune.sarmato@sintranet.legalmail.it"/>
    <x v="0"/>
    <x v="15"/>
    <n v="2919"/>
    <s v=""/>
    <s v="EMILIA-ROMAGNA"/>
    <n v="4.8689436820843658E-5"/>
  </r>
  <r>
    <s v="SARMEDE"/>
    <s v="comune.sarmede@pec.it"/>
    <x v="0"/>
    <x v="0"/>
    <n v="3174"/>
    <s v=""/>
    <s v="VENETO"/>
    <n v="5.2942881969632671E-5"/>
  </r>
  <r>
    <s v="SARNANO"/>
    <s v="comune.sarnano@pec.it"/>
    <x v="2"/>
    <x v="12"/>
    <n v="3367"/>
    <s v=""/>
    <s v="MARCHE"/>
    <n v="5.6162156141069064E-5"/>
  </r>
  <r>
    <s v="SARNICO"/>
    <s v="protocollo@pec.comune.sarnico.bg.it"/>
    <x v="1"/>
    <x v="1"/>
    <n v="6390"/>
    <s v=""/>
    <s v="LOMBARDIA"/>
    <n v="1.0658633137553647E-4"/>
  </r>
  <r>
    <s v="SARNO"/>
    <s v="protocollo.generale@pec.comune.sarno.sa.it "/>
    <x v="4"/>
    <x v="10"/>
    <n v="31030"/>
    <s v=""/>
    <s v="CAMPANIA"/>
    <n v="5.175858939879338E-4"/>
  </r>
  <r>
    <s v="SARNONICO"/>
    <s v="comune@pec.comune.sarnonico.tn.it"/>
    <x v="0"/>
    <x v="18"/>
    <n v="749"/>
    <s v=""/>
    <s v="TRENTINO-ALTO ADIGE/SÜDTIROL"/>
    <n v="1.2493452613501849E-5"/>
  </r>
  <r>
    <s v="SARONNO"/>
    <s v="comunesaronno@secmail.it"/>
    <x v="1"/>
    <x v="1"/>
    <n v="38598"/>
    <s v=""/>
    <s v="LOMBARDIA"/>
    <n v="6.4382147393317009E-4"/>
  </r>
  <r>
    <s v="SARRE"/>
    <s v="protocollo@pec.comune.sarre.ao.it"/>
    <x v="1"/>
    <x v="19"/>
    <n v="4857"/>
    <s v=""/>
    <s v="VALLE D'AOSTA/VALLÉE D'AOSTE"/>
    <n v="8.1015619951640164E-5"/>
  </r>
  <r>
    <s v="SARROCH"/>
    <s v="protocollosarroch@pec.it"/>
    <x v="3"/>
    <x v="3"/>
    <n v="5198"/>
    <s v=""/>
    <s v="SARDEGNA"/>
    <n v="8.6703560327079589E-5"/>
  </r>
  <r>
    <s v="SARSINA"/>
    <s v="sarsina@pec.unionevallesavio.it"/>
    <x v="0"/>
    <x v="15"/>
    <n v="3602"/>
    <s v=""/>
    <s v="EMILIA-ROMAGNA"/>
    <n v="6.0081997748776587E-5"/>
  </r>
  <r>
    <s v="SARTEANO"/>
    <s v="comune.sarteano@pec.consorzioterrecablate.it"/>
    <x v="2"/>
    <x v="2"/>
    <n v="4741"/>
    <s v=""/>
    <s v="TOSCANA"/>
    <n v="7.908071941336751E-5"/>
  </r>
  <r>
    <s v="SARTIRANA LOMELLINA"/>
    <s v="comune.sartiranalomellina@pec.it"/>
    <x v="1"/>
    <x v="1"/>
    <n v="1760"/>
    <s v=""/>
    <s v="LOMBARDIA"/>
    <n v="2.9357111615171234E-5"/>
  </r>
  <r>
    <s v="SARULE"/>
    <s v="protocollo.sarule@pec.comunas.it"/>
    <x v="3"/>
    <x v="3"/>
    <n v="1770"/>
    <s v=""/>
    <s v="SARDEGNA"/>
    <n v="2.952391338571198E-5"/>
  </r>
  <r>
    <s v="SARZANA"/>
    <s v="protocollo.comune.sarzana@postecert.it"/>
    <x v="1"/>
    <x v="17"/>
    <n v="21829"/>
    <s v=""/>
    <s v="LIGURIA"/>
    <n v="3.6411158491339368E-4"/>
  </r>
  <r>
    <s v="SASSANO"/>
    <s v="protocollo.sassano@asmepec.it"/>
    <x v="4"/>
    <x v="10"/>
    <n v="4995"/>
    <s v=""/>
    <s v="CAMPANIA"/>
    <n v="8.3317484385102451E-5"/>
  </r>
  <r>
    <s v="SASSARI"/>
    <s v="protocollo@pec.comune.sassari.it"/>
    <x v="3"/>
    <x v="3"/>
    <n v="123782"/>
    <s v=""/>
    <s v="SARDEGNA"/>
    <n v="2.0647056761074578E-3"/>
  </r>
  <r>
    <s v="SASSELLO"/>
    <s v="comunesassello@legalmail.it"/>
    <x v="1"/>
    <x v="17"/>
    <n v="1882"/>
    <s v=""/>
    <s v="LIGURIA"/>
    <n v="3.1392093215768329E-5"/>
  </r>
  <r>
    <s v="SASSETTA"/>
    <s v="comunesassetta@postacert.toscana.it"/>
    <x v="2"/>
    <x v="2"/>
    <n v="533"/>
    <s v=""/>
    <s v="TOSCANA"/>
    <n v="8.8905343698217426E-6"/>
  </r>
  <r>
    <s v="SASSINORO"/>
    <s v="ufftecnico.sassinoro@postecert.it"/>
    <x v="4"/>
    <x v="10"/>
    <n v="659"/>
    <s v=""/>
    <s v="CAMPANIA"/>
    <n v="1.0992236678635138E-5"/>
  </r>
  <r>
    <s v="SASSO DI CASTALDA"/>
    <s v="protocollo@comunesassodicastalda.gov.it"/>
    <x v="4"/>
    <x v="5"/>
    <n v="831"/>
    <s v=""/>
    <s v="BASILICATA"/>
    <n v="1.3861227131935964E-5"/>
  </r>
  <r>
    <s v="SASSO MARCONI"/>
    <s v="comune.sassomarconi@cert.provincia.bo.it"/>
    <x v="0"/>
    <x v="15"/>
    <n v="14545"/>
    <s v=""/>
    <s v="EMILIA-ROMAGNA"/>
    <n v="2.4261317525151456E-4"/>
  </r>
  <r>
    <s v="SASSOCORVARO"/>
    <s v="PEC NON ESISTENTE"/>
    <x v="2"/>
    <x v="12"/>
    <n v="3456"/>
    <s v=""/>
    <s v="MARCHE"/>
    <n v="5.7646691898881698E-5"/>
  </r>
  <r>
    <s v="SASSOFELTRIO"/>
    <s v="comune.sassofeltrio@emarche.it"/>
    <x v="2"/>
    <x v="12"/>
    <n v="1445"/>
    <s v=""/>
    <s v="MARCHE"/>
    <n v="2.4102855843137747E-5"/>
  </r>
  <r>
    <s v="SASSOFERRATO"/>
    <s v="comune.sassoferrato@emarche.it"/>
    <x v="2"/>
    <x v="12"/>
    <n v="7532"/>
    <s v=""/>
    <s v="MARCHE"/>
    <n v="1.2563509357128963E-4"/>
  </r>
  <r>
    <s v="SASSUOLO"/>
    <s v="comune.sassuolo@cert.comune.sassuolo.mo.it"/>
    <x v="0"/>
    <x v="15"/>
    <n v="39885"/>
    <s v=""/>
    <s v="EMILIA-ROMAGNA"/>
    <n v="6.6528886180176406E-4"/>
  </r>
  <r>
    <s v="SATRIANO"/>
    <s v="comunesatriano.amministrativo@certificata.com"/>
    <x v="4"/>
    <x v="11"/>
    <n v="3314"/>
    <s v=""/>
    <s v="CALABRIA"/>
    <n v="5.5278106757203109E-5"/>
  </r>
  <r>
    <s v="SATRIANO DI LUCANIA"/>
    <s v="comune.satriano.pz@pec.it"/>
    <x v="4"/>
    <x v="5"/>
    <n v="2406"/>
    <s v=""/>
    <s v="BASILICATA"/>
    <n v="4.0132505992103402E-5"/>
  </r>
  <r>
    <s v="SAURIS"/>
    <s v="comune.sauris@certgov.fvg.it"/>
    <x v="0"/>
    <x v="16"/>
    <n v="419"/>
    <s v=""/>
    <s v="FRIULI-VENEZIA GIULIA"/>
    <n v="6.9889941856572432E-6"/>
  </r>
  <r>
    <s v="SAUZE DI CESANA"/>
    <s v="comunesauzedicesana@legalmail.it"/>
    <x v="1"/>
    <x v="8"/>
    <n v="219"/>
    <s v=""/>
    <s v="PIEMONTE"/>
    <n v="3.65295877484233E-6"/>
  </r>
  <r>
    <s v="SAUZE D'OULX"/>
    <s v="comune.sauzedoulx@legalmail.it"/>
    <x v="1"/>
    <x v="8"/>
    <n v="1111"/>
    <s v=""/>
    <s v="PIEMONTE"/>
    <n v="1.8531676707076841E-5"/>
  </r>
  <r>
    <s v="SAVA"/>
    <s v="comune.sava@pec.rupar.puglia.it"/>
    <x v="4"/>
    <x v="7"/>
    <n v="16501"/>
    <s v=""/>
    <s v="PUGLIA"/>
    <n v="2.7523960156928439E-4"/>
  </r>
  <r>
    <s v="SAVELLI"/>
    <s v="ufficiotributi.savelli@asmepec.it"/>
    <x v="4"/>
    <x v="11"/>
    <n v="1321"/>
    <s v=""/>
    <s v="CALABRIA"/>
    <n v="2.2034513888432502E-5"/>
  </r>
  <r>
    <s v="SAVIANO"/>
    <s v="protocollo.saviano@asmepec.it"/>
    <x v="4"/>
    <x v="10"/>
    <n v="15488"/>
    <s v=""/>
    <s v="CAMPANIA"/>
    <n v="2.5834258221350684E-4"/>
  </r>
  <r>
    <s v="SAVIGLIANO"/>
    <s v="savigliano@cert.ruparpiemonte.it"/>
    <x v="1"/>
    <x v="8"/>
    <n v="20935"/>
    <s v=""/>
    <s v="PIEMONTE"/>
    <n v="3.4919950662705104E-4"/>
  </r>
  <r>
    <s v="SAVIGNANO IRPINO"/>
    <s v="anagrafesavignanoirpino@pec.it"/>
    <x v="4"/>
    <x v="10"/>
    <n v="1163"/>
    <s v=""/>
    <s v="CAMPANIA"/>
    <n v="1.9399045913888721E-5"/>
  </r>
  <r>
    <s v="SAVIGNANO SUL PANARO"/>
    <s v="comune.savignano@cert.unione.terredicastelli.mo.it"/>
    <x v="0"/>
    <x v="15"/>
    <n v="9276"/>
    <s v=""/>
    <s v="EMILIA-ROMAGNA"/>
    <n v="1.5472532235359567E-4"/>
  </r>
  <r>
    <s v="SAVIGNANO SUL RUBICONE"/>
    <s v="savignano@cert.provincia.fc.it"/>
    <x v="0"/>
    <x v="15"/>
    <n v="17521"/>
    <s v=""/>
    <s v="EMILIA-ROMAGNA"/>
    <n v="2.9225338216444047E-4"/>
  </r>
  <r>
    <s v="SAVIGNONE"/>
    <s v="comune.savignone@pec.it"/>
    <x v="1"/>
    <x v="17"/>
    <n v="3226"/>
    <s v=""/>
    <s v="LIGURIA"/>
    <n v="5.3810251176444547E-5"/>
  </r>
  <r>
    <s v="SAVIORE DELL'ADAMELLO"/>
    <s v="protocollo@pec.comune.saviore-delladamello.bs.it"/>
    <x v="1"/>
    <x v="1"/>
    <n v="992"/>
    <s v=""/>
    <s v="LOMBARDIA"/>
    <n v="1.6546735637641969E-5"/>
  </r>
  <r>
    <s v="SAVOCA"/>
    <s v="comunesavoca@dgpec.it"/>
    <x v="3"/>
    <x v="6"/>
    <n v="1766"/>
    <s v=""/>
    <s v="SICILIA"/>
    <n v="2.9457192677495682E-5"/>
  </r>
  <r>
    <s v="SAVOGNA"/>
    <s v="comune.savogna@certgov.fvg.it"/>
    <x v="0"/>
    <x v="16"/>
    <n v="482"/>
    <s v=""/>
    <s v="FRIULI-VENEZIA GIULIA"/>
    <n v="8.0398453400639402E-6"/>
  </r>
  <r>
    <s v="SAVOGNA D'ISONZO"/>
    <s v="comune.savognadisonzo@certgov.fvg.it"/>
    <x v="0"/>
    <x v="16"/>
    <n v="1727"/>
    <s v=""/>
    <s v="FRIULI-VENEZIA GIULIA"/>
    <n v="2.8806665772386774E-5"/>
  </r>
  <r>
    <s v="SAVOIA DI LUCANIA"/>
    <s v="comune.savoia@cert.ruparbasilicata.it"/>
    <x v="4"/>
    <x v="5"/>
    <n v="1148"/>
    <s v=""/>
    <s v="BASILICATA"/>
    <n v="1.91488432580776E-5"/>
  </r>
  <r>
    <s v="SAVONA"/>
    <s v="posta@pec.comune.savona.it"/>
    <x v="1"/>
    <x v="17"/>
    <n v="60661"/>
    <s v=""/>
    <s v="COMPRESO"/>
    <n v="1.0118362202772172E-3"/>
  </r>
  <r>
    <s v="SCAFA"/>
    <s v="elettorale@pec.comune.scafa.pe.it"/>
    <x v="4"/>
    <x v="4"/>
    <n v="3836"/>
    <s v=""/>
    <s v="ABRUZZO"/>
    <n v="6.3985159179430031E-5"/>
  </r>
  <r>
    <s v="SCAFATI"/>
    <s v="protocollo.scafati@asmepec.it"/>
    <x v="4"/>
    <x v="10"/>
    <n v="50013"/>
    <s v=""/>
    <s v="COMPRESO"/>
    <n v="8.3422569500543121E-4"/>
  </r>
  <r>
    <s v="SCAGNELLO"/>
    <s v="scagnello@cert.ruparpiemonte.it"/>
    <x v="1"/>
    <x v="8"/>
    <n v="207"/>
    <s v=""/>
    <s v="PIEMONTE"/>
    <n v="3.4527966501934349E-6"/>
  </r>
  <r>
    <s v="SCALA"/>
    <s v="protocollo@pec.comune.scala.sa.it"/>
    <x v="4"/>
    <x v="10"/>
    <n v="1518"/>
    <s v=""/>
    <s v="CAMPANIA"/>
    <n v="2.5320508768085192E-5"/>
  </r>
  <r>
    <s v="SCALA COELI"/>
    <s v="demografici.scalacoeli@asmepec.it"/>
    <x v="4"/>
    <x v="11"/>
    <n v="1141"/>
    <s v=""/>
    <s v="CALABRIA"/>
    <n v="1.903208201869908E-5"/>
  </r>
  <r>
    <s v="SCALDASOLE"/>
    <s v="comune.scaldasole@pec.regione.lombardia.it"/>
    <x v="1"/>
    <x v="1"/>
    <n v="967"/>
    <s v=""/>
    <s v="LOMBARDIA"/>
    <n v="1.6129731211290106E-5"/>
  </r>
  <r>
    <s v="SCALEA"/>
    <s v="anagrafe.scalea@asmepec.it"/>
    <x v="4"/>
    <x v="11"/>
    <n v="10152"/>
    <s v=""/>
    <s v="CALABRIA"/>
    <n v="1.6933715745296498E-4"/>
  </r>
  <r>
    <s v="SCALENGHE"/>
    <s v="scalenghe@cert.ruparpiemonte.it"/>
    <x v="1"/>
    <x v="8"/>
    <n v="3303"/>
    <s v=""/>
    <s v="PIEMONTE"/>
    <n v="5.5094624809608292E-5"/>
  </r>
  <r>
    <s v="SCALETTA ZANCLEA"/>
    <s v="info@pec.comunescalettazanclea.it"/>
    <x v="3"/>
    <x v="6"/>
    <n v="2249"/>
    <s v=""/>
    <s v="SICILIA"/>
    <n v="3.7513718194613696E-5"/>
  </r>
  <r>
    <s v="SCAMPITELLA"/>
    <s v="anagrafe.scampitella@asmepec.it"/>
    <x v="4"/>
    <x v="10"/>
    <n v="1344"/>
    <s v=""/>
    <s v="CAMPANIA"/>
    <n v="2.2418157960676214E-5"/>
  </r>
  <r>
    <s v="SCANDALE"/>
    <s v="servizidemografici.scandale@asmepec.it"/>
    <x v="4"/>
    <x v="11"/>
    <n v="3326"/>
    <s v=""/>
    <s v="CALABRIA"/>
    <n v="5.5478268881852005E-5"/>
  </r>
  <r>
    <s v="SCANDIANO"/>
    <s v="scandiano@cert.provincia.re.it"/>
    <x v="0"/>
    <x v="15"/>
    <n v="24792"/>
    <s v=""/>
    <s v="EMILIA-ROMAGNA"/>
    <n v="4.1353494952461661E-4"/>
  </r>
  <r>
    <s v="SCANDICCI"/>
    <s v="comune.scandicci@postacert.toscana.it"/>
    <x v="2"/>
    <x v="2"/>
    <n v="49765"/>
    <s v=""/>
    <s v="TOSCANA"/>
    <n v="8.300890110960207E-4"/>
  </r>
  <r>
    <s v="SCANDOLARA RAVARA"/>
    <s v="comune.scandolara-ravara@pec.regione.lombardia.it"/>
    <x v="1"/>
    <x v="1"/>
    <n v="1466"/>
    <s v=""/>
    <s v="LOMBARDIA"/>
    <n v="2.4453139561273313E-5"/>
  </r>
  <r>
    <s v="SCANDOLARA RIPA D'OGLIO"/>
    <s v="comune.scandolararipadoglio@pec.regione.lombardia.it"/>
    <x v="1"/>
    <x v="1"/>
    <n v="623"/>
    <s v=""/>
    <s v="LOMBARDIA"/>
    <n v="1.0391750304688453E-5"/>
  </r>
  <r>
    <s v="SCANDRIGLIA"/>
    <s v="protocollo@pec.comune.scandriglia.ri.it"/>
    <x v="2"/>
    <x v="9"/>
    <n v="2934"/>
    <s v=""/>
    <s v="LAZIO"/>
    <n v="4.8939639476654775E-5"/>
  </r>
  <r>
    <s v="SCANNO"/>
    <s v="scannoprotocollo@pec.it"/>
    <x v="4"/>
    <x v="4"/>
    <n v="1948"/>
    <s v=""/>
    <s v="ABRUZZO"/>
    <n v="3.2492984901337251E-5"/>
  </r>
  <r>
    <s v="SCANO DI MONTIFERRO"/>
    <s v="protocollo.scanodimontiferro@pec.comunas.it"/>
    <x v="3"/>
    <x v="3"/>
    <n v="1580"/>
    <s v=""/>
    <s v="SARDEGNA"/>
    <n v="2.6354679745437813E-5"/>
  </r>
  <r>
    <s v="SCANSANO"/>
    <s v="comune.scansano@postacert.toscana.it"/>
    <x v="2"/>
    <x v="2"/>
    <n v="4534"/>
    <s v=""/>
    <s v="TOSCANA"/>
    <n v="7.5627922763174085E-5"/>
  </r>
  <r>
    <s v="SCANZANO JONICO"/>
    <s v="elettorale@pec.comune.scanzanojonico.mt.it"/>
    <x v="4"/>
    <x v="5"/>
    <n v="7171"/>
    <s v=""/>
    <s v="BASILICATA"/>
    <n v="1.196135496547687E-4"/>
  </r>
  <r>
    <s v="SCANZOROSCIATE"/>
    <s v="protocollo@pec.comune.scanzorosciate.bg.it"/>
    <x v="1"/>
    <x v="1"/>
    <n v="9835"/>
    <s v=""/>
    <s v="LOMBARDIA"/>
    <n v="1.6404954132682336E-4"/>
  </r>
  <r>
    <s v="SCAPOLI"/>
    <s v="postacert@pec.comunescapoli.is.it"/>
    <x v="4"/>
    <x v="14"/>
    <n v="758"/>
    <s v=""/>
    <s v="MOLISE"/>
    <n v="1.2643574206988521E-5"/>
  </r>
  <r>
    <s v="SCARLINO"/>
    <s v="comunediscarlino.protocollo@legalmail.it"/>
    <x v="2"/>
    <x v="2"/>
    <n v="3699"/>
    <s v=""/>
    <s v="TOSCANA"/>
    <n v="6.1699974923021822E-5"/>
  </r>
  <r>
    <s v="SCARMAGNO"/>
    <s v="scarmagno@postemailcertificata.it"/>
    <x v="1"/>
    <x v="8"/>
    <n v="812"/>
    <s v=""/>
    <s v="PIEMONTE"/>
    <n v="1.3544303767908547E-5"/>
  </r>
  <r>
    <s v="SCARNAFIGI"/>
    <s v="scarnafigi@pec.comune.scarnafigi.cn.it"/>
    <x v="1"/>
    <x v="8"/>
    <n v="2094"/>
    <s v=""/>
    <s v="PIEMONTE"/>
    <n v="3.492829075123214E-5"/>
  </r>
  <r>
    <s v="SCARPERIA E SAN PIERO"/>
    <s v="comune.scarperiaesanpiero@postacert.toscana.it"/>
    <x v="2"/>
    <x v="2"/>
    <n v="11968"/>
    <s v=""/>
    <s v="TOSCANA"/>
    <n v="1.9962835898316441E-4"/>
  </r>
  <r>
    <s v="SCENA"/>
    <s v="PEC NON ESISTENTE"/>
    <x v="0"/>
    <x v="18"/>
    <n v="2838"/>
    <s v=""/>
    <s v="TRENTINO-ALTO ADIGE/SÜDTIROL"/>
    <n v="4.7338342479463618E-5"/>
  </r>
  <r>
    <s v="SCERNI"/>
    <s v="protocollo@comunediscerni.legalmail.it"/>
    <x v="4"/>
    <x v="4"/>
    <n v="3399"/>
    <s v=""/>
    <s v="ABRUZZO"/>
    <n v="5.6695921806799449E-5"/>
  </r>
  <r>
    <s v="SCHEGGIA E PASCELUPO"/>
    <s v="comune.scheggiaepascelupo@postacert.umbria.it"/>
    <x v="2"/>
    <x v="13"/>
    <n v="1442"/>
    <s v=""/>
    <s v="UMBRIA"/>
    <n v="2.4052815311975522E-5"/>
  </r>
  <r>
    <s v="SCHEGGINO"/>
    <s v="comune.scheggino@postacert.umbria.it"/>
    <x v="2"/>
    <x v="13"/>
    <n v="481"/>
    <s v=""/>
    <s v="UMBRIA"/>
    <n v="8.0231651630098667E-6"/>
  </r>
  <r>
    <s v="SCHIAVI DI ABRUZZO"/>
    <s v="servizigenerali@comuneschiavidiabruzzo.legalmailpa.it"/>
    <x v="4"/>
    <x v="4"/>
    <n v="931"/>
    <s v=""/>
    <s v="ABRUZZO"/>
    <n v="1.552924483734342E-5"/>
  </r>
  <r>
    <s v="SCHIAVON"/>
    <s v="protocollo.comune.schiavon.vi@pecveneto.it"/>
    <x v="0"/>
    <x v="0"/>
    <n v="2600"/>
    <s v=""/>
    <s v="VENETO"/>
    <n v="4.3368460340593873E-5"/>
  </r>
  <r>
    <s v="SCHIGNANO"/>
    <s v="comune.schignano@pec.provincia.como.it"/>
    <x v="1"/>
    <x v="1"/>
    <n v="874"/>
    <s v=""/>
    <s v="LOMBARDIA"/>
    <n v="1.457847474526117E-5"/>
  </r>
  <r>
    <s v="SCHILPARIO"/>
    <s v="protocollo@schilpario.legalmail.it"/>
    <x v="1"/>
    <x v="1"/>
    <n v="1250"/>
    <s v=""/>
    <s v="LOMBARDIA"/>
    <n v="2.0850221317593208E-5"/>
  </r>
  <r>
    <s v="SCHIO"/>
    <s v="schio.vi@cert.ip-veneto.net"/>
    <x v="0"/>
    <x v="0"/>
    <n v="39131"/>
    <s v=""/>
    <s v="VENETO"/>
    <n v="6.5271200830299182E-4"/>
  </r>
  <r>
    <s v="SCHIVENOGLIA"/>
    <s v="comune.schivenoglia@pec.regione.lombardia.it"/>
    <x v="1"/>
    <x v="1"/>
    <n v="1240"/>
    <s v=""/>
    <s v="LOMBARDIA"/>
    <n v="2.0683419547052463E-5"/>
  </r>
  <r>
    <s v="SCIACCA"/>
    <s v="protocollo@comunedisciacca.telecompost.it"/>
    <x v="3"/>
    <x v="6"/>
    <n v="40899"/>
    <s v=""/>
    <s v="SICILIA"/>
    <n v="6.8220256133459569E-4"/>
  </r>
  <r>
    <s v="SCIARA"/>
    <s v="servizidemografici@pec.comune.sciara.pa.it"/>
    <x v="3"/>
    <x v="6"/>
    <n v="2787"/>
    <s v=""/>
    <s v="SICILIA"/>
    <n v="4.6487653449705814E-5"/>
  </r>
  <r>
    <s v="SCICLI"/>
    <s v="protocollo@pec.comune.scicli.rg.it"/>
    <x v="3"/>
    <x v="6"/>
    <n v="25922"/>
    <s v=""/>
    <s v="SICILIA"/>
    <n v="4.3238354959572087E-4"/>
  </r>
  <r>
    <s v="SCIDO"/>
    <s v="protocollo.scido@asmepec.it"/>
    <x v="4"/>
    <x v="11"/>
    <n v="976"/>
    <s v=""/>
    <s v="CALABRIA"/>
    <n v="1.6279852804776776E-5"/>
  </r>
  <r>
    <s v="SCIGLIANO"/>
    <s v="protocollo.scigliano@asmepec.it"/>
    <x v="4"/>
    <x v="11"/>
    <n v="1308"/>
    <s v=""/>
    <s v="CALABRIA"/>
    <n v="2.1817671586729531E-5"/>
  </r>
  <r>
    <s v="SCILLA"/>
    <s v="segreteria.scilla@asmepec.it"/>
    <x v="4"/>
    <x v="11"/>
    <n v="5115"/>
    <s v=""/>
    <s v="CALABRIA"/>
    <n v="8.5319105631591406E-5"/>
  </r>
  <r>
    <s v="SCILLATO"/>
    <s v="protocollo.scillato@pec.it"/>
    <x v="3"/>
    <x v="6"/>
    <n v="627"/>
    <s v=""/>
    <s v="SICILIA"/>
    <n v="1.0458471012904753E-5"/>
  </r>
  <r>
    <s v="SCIOLZE"/>
    <s v="protocollo@pec.comunedisciolze.it"/>
    <x v="1"/>
    <x v="8"/>
    <n v="1513"/>
    <s v=""/>
    <s v="PIEMONTE"/>
    <n v="2.5237107882814816E-5"/>
  </r>
  <r>
    <s v="SCISCIANO"/>
    <s v="comune.scisciano@pec.it"/>
    <x v="4"/>
    <x v="10"/>
    <n v="5775"/>
    <s v=""/>
    <s v="CAMPANIA"/>
    <n v="9.6328022487280609E-5"/>
  </r>
  <r>
    <s v="SCLAFANI BAGNI"/>
    <s v="protocollo.comune.sclafanibagni.pa@pec.it"/>
    <x v="3"/>
    <x v="6"/>
    <n v="450"/>
    <s v=""/>
    <s v="SICILIA"/>
    <n v="7.5060796743335546E-6"/>
  </r>
  <r>
    <s v="SCONTRONE"/>
    <s v="comunescontrone@pec.it"/>
    <x v="4"/>
    <x v="4"/>
    <n v="590"/>
    <s v=""/>
    <s v="ABRUZZO"/>
    <n v="9.8413044619039943E-6"/>
  </r>
  <r>
    <s v="SCOPA"/>
    <s v="scopa@cert.ruparpiemonte.it"/>
    <x v="1"/>
    <x v="8"/>
    <n v="391"/>
    <s v=""/>
    <s v="PIEMONTE"/>
    <n v="6.521949228143155E-6"/>
  </r>
  <r>
    <s v="SCOPELLO"/>
    <s v="scopello@cert.ruparpiemonte.it"/>
    <x v="1"/>
    <x v="8"/>
    <n v="402"/>
    <s v=""/>
    <s v="PIEMONTE"/>
    <n v="6.7054311757379752E-6"/>
  </r>
  <r>
    <s v="SCOPPITO"/>
    <s v="comunediscoppito@pecpa.it"/>
    <x v="4"/>
    <x v="4"/>
    <n v="3285"/>
    <s v=""/>
    <s v="ABRUZZO"/>
    <n v="5.4794381622634946E-5"/>
  </r>
  <r>
    <s v="SCORDIA"/>
    <s v="comune.scordia@legalmail.it"/>
    <x v="3"/>
    <x v="6"/>
    <n v="17185"/>
    <s v=""/>
    <s v="SICILIA"/>
    <n v="2.8664884267427142E-4"/>
  </r>
  <r>
    <s v="SCORRANO"/>
    <s v="ufficioprotocollo.comune.scorrano@pec.rupar.puglia.it"/>
    <x v="4"/>
    <x v="7"/>
    <n v="6975"/>
    <s v=""/>
    <s v="PUGLIA"/>
    <n v="1.1634423495217009E-4"/>
  </r>
  <r>
    <s v="SCORZÈ"/>
    <s v="comune.scorze.ve@pecveneto.it"/>
    <x v="0"/>
    <x v="0"/>
    <n v="18904"/>
    <s v=""/>
    <s v="VENETO"/>
    <n v="3.153220670302256E-4"/>
  </r>
  <r>
    <s v="SCURCOLA MARSICANA"/>
    <s v="mail@pec.comune.scurcolamarsicana.aq.it"/>
    <x v="4"/>
    <x v="4"/>
    <n v="2762"/>
    <s v=""/>
    <s v="ABRUZZO"/>
    <n v="4.6070649023353952E-5"/>
  </r>
  <r>
    <s v="SCURELLE"/>
    <s v="comune@pec.comune.scurelle.tn.it"/>
    <x v="0"/>
    <x v="18"/>
    <n v="1401"/>
    <s v=""/>
    <s v="TRENTINO-ALTO ADIGE/SÜDTIROL"/>
    <n v="2.3368928052758466E-5"/>
  </r>
  <r>
    <s v="SCURZOLENGO"/>
    <s v="scurzolengo@cert.ruparpiemonte.it"/>
    <x v="1"/>
    <x v="8"/>
    <n v="596"/>
    <s v=""/>
    <s v="PIEMONTE"/>
    <n v="9.9413855242284404E-6"/>
  </r>
  <r>
    <s v="SEBORGA"/>
    <s v="protocollo@pec.comune.seborga.it"/>
    <x v="1"/>
    <x v="17"/>
    <n v="323"/>
    <s v=""/>
    <s v="LIGURIA"/>
    <n v="5.3876971884660846E-6"/>
  </r>
  <r>
    <s v="SECINARO"/>
    <s v="comunedisecinaro@pec.it"/>
    <x v="4"/>
    <x v="4"/>
    <n v="383"/>
    <s v=""/>
    <s v="ABRUZZO"/>
    <n v="6.3885078117105585E-6"/>
  </r>
  <r>
    <s v="SECLÌ"/>
    <s v="ufficiosegreteria.comune.secli.le@pec.rupar.puglia.it"/>
    <x v="4"/>
    <x v="7"/>
    <n v="1923"/>
    <s v=""/>
    <s v="PUGLIA"/>
    <n v="3.2075980474985388E-5"/>
  </r>
  <r>
    <s v="SECUGNAGO"/>
    <s v="comune.secugnago@pec.regione.lombardia.it"/>
    <x v="1"/>
    <x v="1"/>
    <n v="1984"/>
    <s v=""/>
    <s v="LOMBARDIA"/>
    <n v="3.3093471275283937E-5"/>
  </r>
  <r>
    <s v="SEDEGLIANO"/>
    <s v="comune.sedegliano@certgov.fvg.it"/>
    <x v="0"/>
    <x v="16"/>
    <n v="3937"/>
    <s v=""/>
    <s v="FRIULI-VENEZIA GIULIA"/>
    <n v="6.5669857061891561E-5"/>
  </r>
  <r>
    <s v="SEDICO"/>
    <s v="sedico.bl@cert.ip-veneto.net"/>
    <x v="0"/>
    <x v="0"/>
    <n v="9906"/>
    <s v=""/>
    <s v="VENETO"/>
    <n v="1.6523383389766265E-4"/>
  </r>
  <r>
    <s v="SEDILO"/>
    <s v="amministrativo@pec.comune.sedilo.or.it"/>
    <x v="3"/>
    <x v="3"/>
    <n v="2216"/>
    <s v=""/>
    <s v="SARDEGNA"/>
    <n v="3.6963272351829238E-5"/>
  </r>
  <r>
    <s v="SEDINI"/>
    <s v="anagrafe@pec.comune.sedini.ss.it"/>
    <x v="3"/>
    <x v="3"/>
    <n v="1378"/>
    <s v=""/>
    <s v="SARDEGNA"/>
    <n v="2.298528398051475E-5"/>
  </r>
  <r>
    <s v="SEDRIANO"/>
    <s v="comune.sedriano@postemailcertificata.it"/>
    <x v="1"/>
    <x v="1"/>
    <n v="11270"/>
    <s v=""/>
    <s v="LOMBARDIA"/>
    <n v="1.8798559539942036E-4"/>
  </r>
  <r>
    <s v="SEDRINA"/>
    <s v="segreteria.comune.sedrina@pec.regione.lombardia.it"/>
    <x v="1"/>
    <x v="1"/>
    <n v="2507"/>
    <s v=""/>
    <s v="LOMBARDIA"/>
    <n v="4.1817203874564938E-5"/>
  </r>
  <r>
    <s v="SEFRO"/>
    <s v="comune.sefro.anagrafe@emarche.it"/>
    <x v="2"/>
    <x v="12"/>
    <n v="431"/>
    <s v=""/>
    <s v="MARCHE"/>
    <n v="7.1891563103061379E-6"/>
  </r>
  <r>
    <s v="SEGARIU"/>
    <s v="protocollo@pec.comune.segariu.ca.it"/>
    <x v="3"/>
    <x v="3"/>
    <n v="1277"/>
    <s v=""/>
    <s v="SARDEGNA"/>
    <n v="2.1300586098053221E-5"/>
  </r>
  <r>
    <s v="SEGGIANO"/>
    <s v="comune.seggiano@postacert.toscana.it"/>
    <x v="2"/>
    <x v="2"/>
    <n v="1004"/>
    <s v=""/>
    <s v="TOSCANA"/>
    <n v="1.6746897762290864E-5"/>
  </r>
  <r>
    <s v="SEGNI"/>
    <s v="comune.segni@pec.it"/>
    <x v="2"/>
    <x v="9"/>
    <n v="9101"/>
    <s v=""/>
    <s v="LAZIO"/>
    <n v="1.5180629136913261E-4"/>
  </r>
  <r>
    <s v="SEGONZANO"/>
    <s v="segreteria@pec.comune.segonzano.tn.it"/>
    <x v="0"/>
    <x v="18"/>
    <n v="1531"/>
    <s v=""/>
    <s v="TRENTINO-ALTO ADIGE/SÜDTIROL"/>
    <n v="2.5537351069788159E-5"/>
  </r>
  <r>
    <s v="SEGRATE"/>
    <s v="segrate@postemailcertificata.it"/>
    <x v="1"/>
    <x v="1"/>
    <n v="33519"/>
    <s v=""/>
    <s v="LOMBARDIA"/>
    <n v="5.5910285467552535E-4"/>
  </r>
  <r>
    <s v="SEGUSINO"/>
    <s v="comune.segusino@halleypec.it"/>
    <x v="0"/>
    <x v="0"/>
    <n v="1941"/>
    <s v=""/>
    <s v="VENETO"/>
    <n v="3.2376223661958728E-5"/>
  </r>
  <r>
    <s v="SELARGIUS"/>
    <s v="protocollo@pec.comune.selargius.ca.it"/>
    <x v="3"/>
    <x v="3"/>
    <n v="28684"/>
    <s v=""/>
    <s v="SARDEGNA"/>
    <n v="4.7845419861907481E-4"/>
  </r>
  <r>
    <s v="SELCI"/>
    <s v="comune.selci.ri@legalmail.it"/>
    <x v="2"/>
    <x v="9"/>
    <n v="1106"/>
    <s v=""/>
    <s v="LAZIO"/>
    <n v="1.8448275821806469E-5"/>
  </r>
  <r>
    <s v="SELEGAS"/>
    <s v="protocollo@pec.comune.selegas.ca.it"/>
    <x v="3"/>
    <x v="3"/>
    <n v="1433"/>
    <s v=""/>
    <s v="SARDEGNA"/>
    <n v="2.3902693718488852E-5"/>
  </r>
  <r>
    <s v="SELLA GIUDICARIE"/>
    <s v="comune@pec.comune.sellagiudicarie.tn.it"/>
    <x v="0"/>
    <x v="18"/>
    <n v="2918"/>
    <s v=""/>
    <s v="TRENTINO-ALTO ADIGE/SÜDTIROL"/>
    <n v="4.8672756643789579E-5"/>
  </r>
  <r>
    <s v="SELLANO"/>
    <s v="comune.sellano@postacert.umbria.it"/>
    <x v="2"/>
    <x v="13"/>
    <n v="1140"/>
    <s v=""/>
    <s v="UMBRIA"/>
    <n v="1.9015401841645005E-5"/>
  </r>
  <r>
    <s v="SELLERO"/>
    <s v="protocollo@pec.comune.sellero.bs.it"/>
    <x v="1"/>
    <x v="1"/>
    <n v="1506"/>
    <s v=""/>
    <s v="LOMBARDIA"/>
    <n v="2.5120346643436296E-5"/>
  </r>
  <r>
    <s v="SELLIA"/>
    <s v="protocollosellia@asmepec.it"/>
    <x v="4"/>
    <x v="11"/>
    <n v="511"/>
    <s v=""/>
    <s v="CALABRIA"/>
    <n v="8.5235704746321037E-6"/>
  </r>
  <r>
    <s v="SELLIA MARINA"/>
    <s v="elettorale.selliamarina@asmepec.it"/>
    <x v="4"/>
    <x v="11"/>
    <n v="6987"/>
    <s v=""/>
    <s v="CALABRIA"/>
    <n v="1.1654439707681899E-4"/>
  </r>
  <r>
    <s v="SELVA DEI MOLINI"/>
    <s v="PEC NON ESISTENTE"/>
    <x v="0"/>
    <x v="18"/>
    <n v="1473"/>
    <s v=""/>
    <s v="TRENTINO-ALTO ADIGE/SÜDTIROL"/>
    <n v="2.4569900800651835E-5"/>
  </r>
  <r>
    <s v="SELVA DI CADORE"/>
    <s v="comune.selva.bl@pecveneto.it"/>
    <x v="0"/>
    <x v="0"/>
    <n v="517"/>
    <s v=""/>
    <s v="VENETO"/>
    <n v="8.6236515369565497E-6"/>
  </r>
  <r>
    <s v="SELVA DI PROGNO"/>
    <s v="segreteria.selva@stpec.it"/>
    <x v="0"/>
    <x v="0"/>
    <n v="934"/>
    <s v=""/>
    <s v="VENETO"/>
    <n v="1.5579285368505645E-5"/>
  </r>
  <r>
    <s v="SELVA DI VAL GARDENA"/>
    <s v="PEC NON ESISTENTE"/>
    <x v="0"/>
    <x v="18"/>
    <n v="2660"/>
    <s v=""/>
    <s v="TRENTINO-ALTO ADIGE/SÜDTIROL"/>
    <n v="4.4369270963838344E-5"/>
  </r>
  <r>
    <s v="SELVAZZANO DENTRO"/>
    <s v="selvazzanodentro.pd@cert.ip-veneto.net"/>
    <x v="0"/>
    <x v="0"/>
    <n v="22145"/>
    <s v=""/>
    <s v="VENETO"/>
    <n v="3.6938252086248126E-4"/>
  </r>
  <r>
    <s v="SELVINO"/>
    <s v="protocollo@pec.comunediselvino.it"/>
    <x v="1"/>
    <x v="1"/>
    <n v="1991"/>
    <s v=""/>
    <s v="LOMBARDIA"/>
    <n v="3.321023251466246E-5"/>
  </r>
  <r>
    <s v="SEMESTENE"/>
    <s v="protocollo@pec.comune.semestene.ss.it"/>
    <x v="3"/>
    <x v="3"/>
    <n v="171"/>
    <s v=""/>
    <s v="SARDEGNA"/>
    <n v="2.8523102762467506E-6"/>
  </r>
  <r>
    <s v="SEMIANA"/>
    <s v="semiana@postemailcertificata.it"/>
    <x v="1"/>
    <x v="1"/>
    <n v="257"/>
    <s v=""/>
    <s v="LOMBARDIA"/>
    <n v="4.2868055028971629E-6"/>
  </r>
  <r>
    <s v="SEMINARA"/>
    <s v="affarigenerali.seminara@asmepec.it"/>
    <x v="4"/>
    <x v="11"/>
    <n v="2820"/>
    <s v=""/>
    <s v="CALABRIA"/>
    <n v="4.7038099292490272E-5"/>
  </r>
  <r>
    <s v="SEMPRONIANO"/>
    <s v="comune.semproniano.gr@postacert.toscana.it"/>
    <x v="2"/>
    <x v="2"/>
    <n v="1144"/>
    <s v=""/>
    <s v="TOSCANA"/>
    <n v="1.9082122549861302E-5"/>
  </r>
  <r>
    <s v="SÈN JAN DI FASSA"/>
    <s v="PEC NON ESISTENTE"/>
    <x v="0"/>
    <x v="18"/>
    <n v="3345"/>
    <s v=""/>
    <s v="TRENTINO-ALTO ADIGE/SÜDTIROL"/>
    <n v="5.5795192245879423E-5"/>
  </r>
  <r>
    <s v="SENAGO"/>
    <s v="postacertificata@comune.senago.legalmail.it"/>
    <x v="1"/>
    <x v="1"/>
    <n v="20914"/>
    <s v=""/>
    <s v="LOMBARDIA"/>
    <n v="3.4884922290891548E-4"/>
  </r>
  <r>
    <s v="SENALES"/>
    <s v="PEC NON ESISTENTE"/>
    <x v="0"/>
    <x v="18"/>
    <n v="1314"/>
    <s v=""/>
    <s v="TRENTINO-ALTO ADIGE/SÜDTIROL"/>
    <n v="2.1917752649053979E-5"/>
  </r>
  <r>
    <s v="SENALE-SAN FELICE"/>
    <s v="PEC NON ESISTENTE"/>
    <x v="0"/>
    <x v="18"/>
    <n v="782"/>
    <s v=""/>
    <s v="TRENTINO-ALTO ADIGE/SÜDTIROL"/>
    <n v="1.304389845628631E-5"/>
  </r>
  <r>
    <s v="SENEGHE"/>
    <s v="protocollo.seneghe@legalmail.it"/>
    <x v="3"/>
    <x v="3"/>
    <n v="1847"/>
    <s v=""/>
    <s v="SARDEGNA"/>
    <n v="3.0808287018875722E-5"/>
  </r>
  <r>
    <s v="SENERCHIA"/>
    <s v="info.senerchia@asmepec.it"/>
    <x v="4"/>
    <x v="10"/>
    <n v="1014"/>
    <s v=""/>
    <s v="CAMPANIA"/>
    <n v="1.6913699532831609E-5"/>
  </r>
  <r>
    <s v="SENIGA"/>
    <s v="protocollo@cert.comune.seniga.bs.it"/>
    <x v="1"/>
    <x v="1"/>
    <n v="1581"/>
    <s v=""/>
    <s v="LOMBARDIA"/>
    <n v="2.6371359922491888E-5"/>
  </r>
  <r>
    <s v="SENIGALLIA"/>
    <s v="comune.senigallia@emarche.it"/>
    <x v="2"/>
    <x v="12"/>
    <n v="44361"/>
    <s v=""/>
    <s v="MARCHE"/>
    <n v="7.3994933429580181E-4"/>
  </r>
  <r>
    <s v="SENIS"/>
    <s v="comune.senis@pec.it"/>
    <x v="3"/>
    <x v="3"/>
    <n v="479"/>
    <s v=""/>
    <s v="SARDEGNA"/>
    <n v="7.9898048089017163E-6"/>
  </r>
  <r>
    <s v="SENISE"/>
    <s v="protocollo@comune.senise.postecert.it"/>
    <x v="4"/>
    <x v="5"/>
    <n v="7127"/>
    <s v=""/>
    <s v="BASILICATA"/>
    <n v="1.1887962186438942E-4"/>
  </r>
  <r>
    <s v="SENNA COMASCO"/>
    <s v="sennacomasco1@halleycert.it"/>
    <x v="1"/>
    <x v="1"/>
    <n v="3171"/>
    <s v=""/>
    <s v="LOMBARDIA"/>
    <n v="5.2892841438470449E-5"/>
  </r>
  <r>
    <s v="SENNA LODIGIANA"/>
    <s v="comune.sennalodigiana@pec.regione.lombardia.it"/>
    <x v="1"/>
    <x v="1"/>
    <n v="1997"/>
    <s v=""/>
    <s v="LOMBARDIA"/>
    <n v="3.3310313576986905E-5"/>
  </r>
  <r>
    <s v="SENNARIOLO"/>
    <s v="protocollo@pec.comune.sennariolo.or.it"/>
    <x v="3"/>
    <x v="3"/>
    <n v="183"/>
    <s v=""/>
    <s v="SARDEGNA"/>
    <n v="3.0524724008956453E-6"/>
  </r>
  <r>
    <s v="SENNORI"/>
    <s v="protocollo.sennori@pec.comunas.it"/>
    <x v="3"/>
    <x v="3"/>
    <n v="7375"/>
    <s v=""/>
    <s v="SARDEGNA"/>
    <n v="1.2301630577379991E-4"/>
  </r>
  <r>
    <s v="SENORBÌ"/>
    <s v="protocollo@pec.comune.senorbi.ca.it"/>
    <x v="3"/>
    <x v="3"/>
    <n v="4781"/>
    <s v=""/>
    <s v="SARDEGNA"/>
    <n v="7.974792649553049E-5"/>
  </r>
  <r>
    <s v="SEPINO"/>
    <s v="statocivileAnagrafe@pec.comune.sepino.cb.it"/>
    <x v="4"/>
    <x v="14"/>
    <n v="1985"/>
    <s v=""/>
    <s v="MOLISE"/>
    <n v="3.3110151452338009E-5"/>
  </r>
  <r>
    <s v="SEQUALS"/>
    <s v="comune.sequals@certgov.fvg.it"/>
    <x v="0"/>
    <x v="16"/>
    <n v="2221"/>
    <s v=""/>
    <s v="FRIULI-VENEZIA GIULIA"/>
    <n v="3.7046673237099611E-5"/>
  </r>
  <r>
    <s v="SERAVEZZA"/>
    <s v="protocollo.seravezza@postacert.toscana.it"/>
    <x v="2"/>
    <x v="2"/>
    <n v="13238"/>
    <s v=""/>
    <s v="TOSCANA"/>
    <n v="2.208121838418391E-4"/>
  </r>
  <r>
    <s v="SERDIANA"/>
    <s v="comune.serdiana@pec.it"/>
    <x v="3"/>
    <x v="3"/>
    <n v="2620"/>
    <s v=""/>
    <s v="SARDEGNA"/>
    <n v="4.3702063881675363E-5"/>
  </r>
  <r>
    <s v="SEREGNO"/>
    <s v="seregno.protocollo@actaliscertymail.it"/>
    <x v="1"/>
    <x v="1"/>
    <n v="43001"/>
    <s v=""/>
    <s v="LOMBARDIA"/>
    <n v="7.1726429350226037E-4"/>
  </r>
  <r>
    <s v="SEREN DEL GRAPPA"/>
    <s v="seren.bl@cert.ip-veneto.net"/>
    <x v="0"/>
    <x v="0"/>
    <n v="2557"/>
    <s v=""/>
    <s v="VENETO"/>
    <n v="4.2651212727268664E-5"/>
  </r>
  <r>
    <s v="SERGNANO"/>
    <s v="comune.sergnano@pec.regione.lombardia.it"/>
    <x v="1"/>
    <x v="1"/>
    <n v="3631"/>
    <s v=""/>
    <s v="LOMBARDIA"/>
    <n v="6.0565722883344744E-5"/>
  </r>
  <r>
    <s v="SERIATE"/>
    <s v="comune.seriate@pec.it"/>
    <x v="1"/>
    <x v="1"/>
    <n v="24336"/>
    <s v=""/>
    <s v="LOMBARDIA"/>
    <n v="4.0592878878795862E-4"/>
  </r>
  <r>
    <s v="SERINA"/>
    <s v="comune.serina@pec.regione.lombardia.it"/>
    <x v="1"/>
    <x v="1"/>
    <n v="2165"/>
    <s v=""/>
    <s v="LOMBARDIA"/>
    <n v="3.6112583322071434E-5"/>
  </r>
  <r>
    <s v="SERINO"/>
    <s v="segreteria.serino@asmepec.it"/>
    <x v="4"/>
    <x v="10"/>
    <n v="7129"/>
    <s v=""/>
    <s v="CAMPANIA"/>
    <n v="1.1891298221849758E-4"/>
  </r>
  <r>
    <s v="SERLE"/>
    <s v="protocollo@pec.comune.serle.bs.it"/>
    <x v="1"/>
    <x v="1"/>
    <n v="3092"/>
    <s v=""/>
    <s v="LOMBARDIA"/>
    <n v="5.1575107451198553E-5"/>
  </r>
  <r>
    <s v="SERMIDE E FELONICA"/>
    <s v="segreteria@pec.comune.sermide.mn.it"/>
    <x v="1"/>
    <x v="1"/>
    <n v="7726"/>
    <s v=""/>
    <s v="LOMBARDIA"/>
    <n v="1.2887104791978009E-4"/>
  </r>
  <r>
    <s v="SERMONETA"/>
    <s v="amministrazionecomunale@pec.comune.sermoneta.latina.it"/>
    <x v="2"/>
    <x v="9"/>
    <n v="9129"/>
    <s v=""/>
    <s v="LAZIO"/>
    <n v="1.5227333632664671E-4"/>
  </r>
  <r>
    <s v="SERNAGLIA DELLA BATTAGLIA"/>
    <s v="comune.sernagliadellabattaglia.tv@pecveneto.it"/>
    <x v="0"/>
    <x v="0"/>
    <n v="6325"/>
    <s v=""/>
    <s v="VENETO"/>
    <n v="1.0550211986702163E-4"/>
  </r>
  <r>
    <s v="SERNIO"/>
    <s v="protocollo.sernio@cert.provincia.so.it"/>
    <x v="1"/>
    <x v="1"/>
    <n v="500"/>
    <s v=""/>
    <s v="LOMBARDIA"/>
    <n v="8.3400885270372834E-6"/>
  </r>
  <r>
    <s v="SEROLE"/>
    <s v="serole@cert.ruparpiemonte.it"/>
    <x v="1"/>
    <x v="8"/>
    <n v="142"/>
    <s v=""/>
    <s v="PIEMONTE"/>
    <n v="2.3685851416785884E-6"/>
  </r>
  <r>
    <s v="SERRA D'AIELLO"/>
    <s v="amministrativo.serraaiello@asmepec.it"/>
    <x v="4"/>
    <x v="11"/>
    <n v="549"/>
    <s v=""/>
    <s v="CALABRIA"/>
    <n v="9.1574172026869371E-6"/>
  </r>
  <r>
    <s v="SERRA DE' CONTI"/>
    <s v="PEC NON ESISTENTE"/>
    <x v="2"/>
    <x v="12"/>
    <n v="3722"/>
    <s v=""/>
    <s v="MARCHE"/>
    <n v="6.2083618995265535E-5"/>
  </r>
  <r>
    <s v="SERRA RICCÒ"/>
    <s v="PEC NON ESISTENTE"/>
    <x v="1"/>
    <x v="17"/>
    <n v="7931"/>
    <s v=""/>
    <s v="LIGURIA"/>
    <n v="1.3229048421586537E-4"/>
  </r>
  <r>
    <s v="SERRA SAN BRUNO"/>
    <s v="info@pec.comune.serrasanbruno.vv.it"/>
    <x v="4"/>
    <x v="11"/>
    <n v="6850"/>
    <s v=""/>
    <s v="CALABRIA"/>
    <n v="1.1425921282041077E-4"/>
  </r>
  <r>
    <s v="SERRA SAN QUIRICO"/>
    <s v="protocollo.serrasanquirico@emarche.it"/>
    <x v="2"/>
    <x v="12"/>
    <n v="2967"/>
    <s v=""/>
    <s v="MARCHE"/>
    <n v="4.9490085319439233E-5"/>
  </r>
  <r>
    <s v="SERRA SANT'ABBONDIO"/>
    <s v="comune.serrasantabbondio@emarche.it"/>
    <x v="2"/>
    <x v="12"/>
    <n v="1099"/>
    <s v=""/>
    <s v="MARCHE"/>
    <n v="1.8331514582427946E-5"/>
  </r>
  <r>
    <s v="SERRACAPRIOLA"/>
    <s v="segreteria_protocollo.serracapriola@pec.it"/>
    <x v="4"/>
    <x v="7"/>
    <n v="4069"/>
    <s v=""/>
    <s v="PUGLIA"/>
    <n v="6.7871640433029404E-5"/>
  </r>
  <r>
    <s v="SERRADIFALCO"/>
    <s v="comune.serradifalco@pec.it"/>
    <x v="3"/>
    <x v="6"/>
    <n v="6265"/>
    <s v=""/>
    <s v="SICILIA"/>
    <n v="1.0450130924377715E-4"/>
  </r>
  <r>
    <s v="SERRALUNGA D'ALBA"/>
    <s v="serralungadalba@pec.langabarolo.it"/>
    <x v="1"/>
    <x v="8"/>
    <n v="524"/>
    <s v=""/>
    <s v="PIEMONTE"/>
    <n v="8.7404127763350726E-6"/>
  </r>
  <r>
    <s v="SERRALUNGA DI CREA"/>
    <s v="serralunga.di.crea@cert.ruparpiemonte.it"/>
    <x v="1"/>
    <x v="8"/>
    <n v="579"/>
    <s v=""/>
    <s v="PIEMONTE"/>
    <n v="9.657822514309174E-6"/>
  </r>
  <r>
    <s v="SERRAMANNA"/>
    <s v="protocollo@pec.comune.serramanna.ca.it"/>
    <x v="3"/>
    <x v="3"/>
    <n v="9259"/>
    <s v=""/>
    <s v="SARDEGNA"/>
    <n v="1.5444175934367641E-4"/>
  </r>
  <r>
    <s v="SERRAMAZZONI"/>
    <s v="comune@cert.comune.serramazzoni.mo.it"/>
    <x v="0"/>
    <x v="15"/>
    <n v="8014"/>
    <s v=""/>
    <s v="EMILIA-ROMAGNA"/>
    <n v="1.3367493891135355E-4"/>
  </r>
  <r>
    <s v="SERRAMEZZANA"/>
    <s v="protocollo.serramezzana@asmepec.it "/>
    <x v="4"/>
    <x v="10"/>
    <n v="347"/>
    <s v=""/>
    <s v="CAMPANIA"/>
    <n v="5.7880214377638738E-6"/>
  </r>
  <r>
    <s v="SERRAMONACESCA"/>
    <s v="serramonacesca@pec.pescarainnova.it"/>
    <x v="4"/>
    <x v="4"/>
    <n v="582"/>
    <s v=""/>
    <s v="ABRUZZO"/>
    <n v="9.7078630454713962E-6"/>
  </r>
  <r>
    <s v="SERRAPETRONA"/>
    <s v="comune.serrapetrona.mc@legalmail.it"/>
    <x v="2"/>
    <x v="12"/>
    <n v="1008"/>
    <s v=""/>
    <s v="MARCHE"/>
    <n v="1.6813618470507162E-5"/>
  </r>
  <r>
    <s v="SERRARA FONTANA"/>
    <s v="protocollo.serrarafontana@asmepec.it"/>
    <x v="4"/>
    <x v="10"/>
    <n v="3164"/>
    <s v=""/>
    <s v="CAMPANIA"/>
    <n v="5.2776080199091926E-5"/>
  </r>
  <r>
    <s v="SERRASTRETTA"/>
    <s v="segretario.serrastretta@asmepec.it"/>
    <x v="4"/>
    <x v="11"/>
    <n v="3249"/>
    <s v=""/>
    <s v="CALABRIA"/>
    <n v="5.4193895248688259E-5"/>
  </r>
  <r>
    <s v="SERRATA"/>
    <s v="protocollo.serrata@asmepec.it"/>
    <x v="4"/>
    <x v="11"/>
    <n v="914"/>
    <s v=""/>
    <s v="CALABRIA"/>
    <n v="1.5245681827424153E-5"/>
  </r>
  <r>
    <s v="SERRAVALLE A PO"/>
    <s v="comune.serravalleapo@pec.regione.lombardia.it"/>
    <x v="1"/>
    <x v="1"/>
    <n v="1593"/>
    <s v=""/>
    <s v="LOMBARDIA"/>
    <n v="2.6571522047140783E-5"/>
  </r>
  <r>
    <s v="SERRAVALLE DI CHIENTI"/>
    <s v="comune.serravalledichienti@emarche.it"/>
    <x v="2"/>
    <x v="12"/>
    <n v="1085"/>
    <s v=""/>
    <s v="MARCHE"/>
    <n v="1.8097992103670903E-5"/>
  </r>
  <r>
    <s v="SERRAVALLE LANGHE"/>
    <s v="serravalle.langhe@cert.ruparpiemonte.it"/>
    <x v="1"/>
    <x v="8"/>
    <n v="323"/>
    <s v=""/>
    <s v="PIEMONTE"/>
    <n v="5.3876971884660846E-6"/>
  </r>
  <r>
    <s v="SERRAVALLE PISTOIESE"/>
    <s v="amministrazione@pec.comune.serravalle-pistoiese.pt.it"/>
    <x v="2"/>
    <x v="2"/>
    <n v="11517"/>
    <s v=""/>
    <s v="TOSCANA"/>
    <n v="1.9210559913177677E-4"/>
  </r>
  <r>
    <s v="SERRAVALLE SCRIVIA"/>
    <s v="info@pec.comune.serravalle-scrivia.al.it"/>
    <x v="1"/>
    <x v="8"/>
    <n v="6322"/>
    <s v=""/>
    <s v="PIEMONTE"/>
    <n v="1.0545207933585941E-4"/>
  </r>
  <r>
    <s v="SERRAVALLE SESIA"/>
    <s v="protocollo.serravalle.sesia@cert.ruparpiemonte.it"/>
    <x v="1"/>
    <x v="8"/>
    <n v="5141"/>
    <s v=""/>
    <s v="PIEMONTE"/>
    <n v="8.5752790234997341E-5"/>
  </r>
  <r>
    <s v="SERRE"/>
    <s v="segretario.serre@asmepec.it"/>
    <x v="4"/>
    <x v="10"/>
    <n v="3956"/>
    <s v=""/>
    <s v="CAMPANIA"/>
    <n v="6.5986780425918986E-5"/>
  </r>
  <r>
    <s v="SERRENTI"/>
    <s v="protocollo.serrenti@pec.comunas.it"/>
    <x v="3"/>
    <x v="3"/>
    <n v="5028"/>
    <s v=""/>
    <s v="SARDEGNA"/>
    <n v="8.3867930227886909E-5"/>
  </r>
  <r>
    <s v="SERRI"/>
    <s v="protocollo@pec.comune.serri.ca.it"/>
    <x v="3"/>
    <x v="3"/>
    <n v="676"/>
    <s v=""/>
    <s v="SARDEGNA"/>
    <n v="1.1275799688554406E-5"/>
  </r>
  <r>
    <s v="SERRONE"/>
    <s v="info@pec.comune.serrone.fr.it"/>
    <x v="2"/>
    <x v="9"/>
    <n v="3069"/>
    <s v=""/>
    <s v="LAZIO"/>
    <n v="5.1191463378954841E-5"/>
  </r>
  <r>
    <s v="SERSALE"/>
    <s v="serviziofinanziario.sersale@asmepec.it"/>
    <x v="4"/>
    <x v="11"/>
    <n v="4767"/>
    <s v=""/>
    <s v="CALABRIA"/>
    <n v="7.9514404016773458E-5"/>
  </r>
  <r>
    <s v="SERVIGLIANO"/>
    <s v="comune@pec.comune.servigliano.fm.it"/>
    <x v="2"/>
    <x v="12"/>
    <n v="2347"/>
    <s v=""/>
    <s v="MARCHE"/>
    <n v="3.9148375545913003E-5"/>
  </r>
  <r>
    <s v="SESSA AURUNCA"/>
    <s v="protocollogenerale@pec.sessaweb.it"/>
    <x v="4"/>
    <x v="10"/>
    <n v="22216"/>
    <s v=""/>
    <s v="CAMPANIA"/>
    <n v="3.7056681343332055E-4"/>
  </r>
  <r>
    <s v="SESSA CILENTO"/>
    <s v="protsessa@pec.it"/>
    <x v="4"/>
    <x v="10"/>
    <n v="1366"/>
    <s v=""/>
    <s v="CAMPANIA"/>
    <n v="2.2785121855865855E-5"/>
  </r>
  <r>
    <s v="SESSAME"/>
    <s v="sessame@pec.comune.sessame.at.it"/>
    <x v="1"/>
    <x v="8"/>
    <n v="284"/>
    <s v=""/>
    <s v="PIEMONTE"/>
    <n v="4.7371702833571769E-6"/>
  </r>
  <r>
    <s v="SESSANO DEL MOLISE"/>
    <s v="servizidemografici.sessanodelmolise@pec.leonet.it"/>
    <x v="4"/>
    <x v="14"/>
    <n v="744"/>
    <s v=""/>
    <s v="MOLISE"/>
    <n v="1.2410051728231477E-5"/>
  </r>
  <r>
    <s v="SESTA GODANO"/>
    <s v="comune.sestagodano@legalmail.it"/>
    <x v="1"/>
    <x v="17"/>
    <n v="1452"/>
    <s v=""/>
    <s v="LIGURIA"/>
    <n v="2.421961708251627E-5"/>
  </r>
  <r>
    <s v="SESTINO"/>
    <s v="comune.sestino@postacert.toscana.it"/>
    <x v="2"/>
    <x v="2"/>
    <n v="1421"/>
    <s v=""/>
    <s v="TOSCANA"/>
    <n v="2.3702531593839956E-5"/>
  </r>
  <r>
    <s v="SESTO"/>
    <s v="PEC NON ESISTENTE"/>
    <x v="0"/>
    <x v="18"/>
    <n v="1937"/>
    <s v=""/>
    <s v="TRENTINO-ALTO ADIGE/SÜDTIROL"/>
    <n v="3.2309502953742434E-5"/>
  </r>
  <r>
    <s v="SESTO AL REGHENA"/>
    <s v="comune.sestoalreghena@certgov.fvg.it"/>
    <x v="0"/>
    <x v="16"/>
    <n v="6319"/>
    <s v=""/>
    <s v="FRIULI-VENEZIA GIULIA"/>
    <n v="1.0540203880469717E-4"/>
  </r>
  <r>
    <s v="SESTO CALENDE"/>
    <s v="sestocalende@legalmail.it"/>
    <x v="1"/>
    <x v="1"/>
    <n v="10819"/>
    <s v=""/>
    <s v="LOMBARDIA"/>
    <n v="1.8046283554803272E-4"/>
  </r>
  <r>
    <s v="SESTO CAMPANO"/>
    <s v="sestocampano@legalmail.it"/>
    <x v="4"/>
    <x v="14"/>
    <n v="2331"/>
    <s v=""/>
    <s v="MOLISE"/>
    <n v="3.8881492713047814E-5"/>
  </r>
  <r>
    <s v="SESTO ED UNITI"/>
    <s v="comune.sestoeduniti@pec.regione.lombardia.it"/>
    <x v="1"/>
    <x v="1"/>
    <n v="3075"/>
    <s v=""/>
    <s v="LOMBARDIA"/>
    <n v="5.1291544441279285E-5"/>
  </r>
  <r>
    <s v="SESTO FIORENTINO"/>
    <s v="protocollo@pec.sesto-fiorentino.net"/>
    <x v="2"/>
    <x v="2"/>
    <n v="47742"/>
    <s v=""/>
    <s v="TOSCANA"/>
    <n v="7.9634501291562794E-4"/>
  </r>
  <r>
    <s v="SESTO SAN GIOVANNI"/>
    <s v="comune.sestosg@legalmail.it"/>
    <x v="1"/>
    <x v="1"/>
    <n v="76514"/>
    <s v=""/>
    <s v="COMPRESO"/>
    <n v="1.2762670671154614E-3"/>
  </r>
  <r>
    <s v="SESTOLA"/>
    <s v="comune@cert.comune.sestola.mo.it"/>
    <x v="0"/>
    <x v="15"/>
    <n v="2602"/>
    <s v=""/>
    <s v="EMILIA-ROMAGNA"/>
    <n v="4.3401820694702017E-5"/>
  </r>
  <r>
    <s v="SESTRI LEVANTE"/>
    <s v="informatica@pec.comune.sestri-levante.ge.it"/>
    <x v="1"/>
    <x v="17"/>
    <n v="18172"/>
    <s v=""/>
    <s v="LIGURIA"/>
    <n v="3.0311217742664301E-4"/>
  </r>
  <r>
    <s v="SESTRIERE"/>
    <s v="comunesestriere@legalmail.it"/>
    <x v="1"/>
    <x v="8"/>
    <n v="838"/>
    <s v=""/>
    <s v="PIEMONTE"/>
    <n v="1.3977988371314486E-5"/>
  </r>
  <r>
    <s v="SESTU"/>
    <s v="protocollo.sestu@pec.it"/>
    <x v="3"/>
    <x v="3"/>
    <n v="19893"/>
    <s v=""/>
    <s v="SARDEGNA"/>
    <n v="3.3181876213670531E-4"/>
  </r>
  <r>
    <s v="SETTALA"/>
    <s v="postacertificata@cert.comune.settala.mi.it"/>
    <x v="1"/>
    <x v="1"/>
    <n v="7328"/>
    <s v=""/>
    <s v="LOMBARDIA"/>
    <n v="1.2223233745225842E-4"/>
  </r>
  <r>
    <s v="SETTEFRATI"/>
    <s v="comune.settefrati@legalmail.it"/>
    <x v="2"/>
    <x v="9"/>
    <n v="792"/>
    <s v=""/>
    <s v="LAZIO"/>
    <n v="1.3210700226827055E-5"/>
  </r>
  <r>
    <s v="SETTIME"/>
    <s v="protocollo.settime@cert.ruparpiemonte.it"/>
    <x v="1"/>
    <x v="8"/>
    <n v="581"/>
    <s v=""/>
    <s v="PIEMONTE"/>
    <n v="9.6911828684173227E-6"/>
  </r>
  <r>
    <s v="SETTIMO MILANESE"/>
    <s v="protocollo@postacert.comune.settimomilanese.mi.it"/>
    <x v="1"/>
    <x v="1"/>
    <n v="19148"/>
    <s v=""/>
    <s v="LOMBARDIA"/>
    <n v="3.1939203023141979E-4"/>
  </r>
  <r>
    <s v="SETTIMO ROTTARO"/>
    <s v="protocollo.settimo.rottaro@cert.ruparpiemonte.it"/>
    <x v="1"/>
    <x v="8"/>
    <n v="503"/>
    <s v=""/>
    <s v="PIEMONTE"/>
    <n v="8.3901290581995056E-6"/>
  </r>
  <r>
    <s v="SETTIMO SAN PIETRO"/>
    <s v="protocollo@pec.comune.settimosanpietro.ca.it"/>
    <x v="3"/>
    <x v="3"/>
    <n v="6532"/>
    <s v=""/>
    <s v="SARDEGNA"/>
    <n v="1.0895491651721505E-4"/>
  </r>
  <r>
    <s v="SETTIMO TORINESE"/>
    <s v="settimo@cert.comune.settimo-torinese.to.it"/>
    <x v="1"/>
    <x v="8"/>
    <n v="46873"/>
    <s v=""/>
    <s v="PIEMONTE"/>
    <n v="7.8184993905563711E-4"/>
  </r>
  <r>
    <s v="SETTIMO VITTONE"/>
    <s v="anagrafe.settimovittone@pec.it"/>
    <x v="1"/>
    <x v="8"/>
    <n v="1543"/>
    <s v=""/>
    <s v="PIEMONTE"/>
    <n v="2.5737513194437054E-5"/>
  </r>
  <r>
    <s v="SETTINGIANO"/>
    <s v="protocollo.settingiano@asmepec.it"/>
    <x v="4"/>
    <x v="11"/>
    <n v="2955"/>
    <s v=""/>
    <s v="CALABRIA"/>
    <n v="4.9289923194790337E-5"/>
  </r>
  <r>
    <s v="SETZU"/>
    <s v="protocollo@pec.comune.setzu.vs.it"/>
    <x v="3"/>
    <x v="3"/>
    <n v="144"/>
    <s v=""/>
    <s v="SARDEGNA"/>
    <n v="2.4019454957867375E-6"/>
  </r>
  <r>
    <s v="SEUI"/>
    <s v="ufficiostatocivile.seui@pec.comunas.it"/>
    <x v="3"/>
    <x v="3"/>
    <n v="1361"/>
    <s v=""/>
    <s v="SARDEGNA"/>
    <n v="2.2701720970595482E-5"/>
  </r>
  <r>
    <s v="SEULO"/>
    <s v="protocollo@pec.comune.seulo.ca.it"/>
    <x v="3"/>
    <x v="3"/>
    <n v="897"/>
    <s v=""/>
    <s v="SARDEGNA"/>
    <n v="1.4962118817504885E-5"/>
  </r>
  <r>
    <s v="SEVESO"/>
    <s v="comune.seveso@pec.it"/>
    <x v="1"/>
    <x v="1"/>
    <n v="22733"/>
    <s v=""/>
    <s v="LOMBARDIA"/>
    <n v="3.7919046497027708E-4"/>
  </r>
  <r>
    <s v="SEZZADIO"/>
    <s v="comunesezzadio@pec.it"/>
    <x v="1"/>
    <x v="8"/>
    <n v="1294"/>
    <s v=""/>
    <s v="PIEMONTE"/>
    <n v="2.1584149107972489E-5"/>
  </r>
  <r>
    <s v="SEZZE"/>
    <s v="protocollo@pec.comune.sezze.lt.it"/>
    <x v="2"/>
    <x v="9"/>
    <n v="24114"/>
    <s v=""/>
    <s v="LAZIO"/>
    <n v="4.0222578948195407E-4"/>
  </r>
  <r>
    <s v="SFRUZ"/>
    <s v="comune.sfruz@pec.it"/>
    <x v="0"/>
    <x v="18"/>
    <n v="323"/>
    <s v=""/>
    <s v="TRENTINO-ALTO ADIGE/SÜDTIROL"/>
    <n v="5.3876971884660846E-6"/>
  </r>
  <r>
    <s v="SGONICO"/>
    <s v="comune-obcina.sgonico-zgonik@certgov.fvg.it"/>
    <x v="0"/>
    <x v="16"/>
    <n v="2077"/>
    <s v=""/>
    <s v="FRIULI-VENEZIA GIULIA"/>
    <n v="3.4644727741312872E-5"/>
  </r>
  <r>
    <s v="SGURGOLA"/>
    <s v="protocollo@pec.comune.sgurgola.fr.it"/>
    <x v="2"/>
    <x v="9"/>
    <n v="2623"/>
    <s v=""/>
    <s v="LAZIO"/>
    <n v="4.3752104412837585E-5"/>
  </r>
  <r>
    <s v="SIAMAGGIORE"/>
    <s v="protocollo@pec.comune.siamaggiore.or.it"/>
    <x v="3"/>
    <x v="3"/>
    <n v="970"/>
    <s v=""/>
    <s v="SARDEGNA"/>
    <n v="1.6179771742452328E-5"/>
  </r>
  <r>
    <s v="SIAMANNA"/>
    <s v="comune.siamanna.or@legalmail.it"/>
    <x v="3"/>
    <x v="3"/>
    <n v="824"/>
    <s v=""/>
    <s v="SARDEGNA"/>
    <n v="1.3744465892557442E-5"/>
  </r>
  <r>
    <s v="SIANO"/>
    <s v="protocollo@pec.comune.siano.sa.it"/>
    <x v="4"/>
    <x v="10"/>
    <n v="10074"/>
    <s v=""/>
    <s v="CAMPANIA"/>
    <n v="1.6803610364274718E-4"/>
  </r>
  <r>
    <s v="SIAPICCIA"/>
    <s v="comune.siapiccia.or@legalmail.it"/>
    <x v="3"/>
    <x v="3"/>
    <n v="370"/>
    <s v=""/>
    <s v="SARDEGNA"/>
    <n v="6.1716655100075887E-6"/>
  </r>
  <r>
    <s v="SICIGNANO DEGLI ALBURNI"/>
    <s v="protocollo.sicignanodeglialburni@asmepec.it"/>
    <x v="4"/>
    <x v="10"/>
    <n v="3419"/>
    <s v=""/>
    <s v="CAMPANIA"/>
    <n v="5.7029525347880939E-5"/>
  </r>
  <r>
    <s v="SICULIANA"/>
    <s v="d.indelicato@pec.comune.siculiana.ag.it"/>
    <x v="3"/>
    <x v="6"/>
    <n v="4632"/>
    <s v=""/>
    <s v="SICILIA"/>
    <n v="7.7262580114473392E-5"/>
  </r>
  <r>
    <s v="SIDDI"/>
    <s v="protocollo.siddi@pec.it"/>
    <x v="3"/>
    <x v="3"/>
    <n v="696"/>
    <s v=""/>
    <s v="SARDEGNA"/>
    <n v="1.1609403229635898E-5"/>
  </r>
  <r>
    <s v="SIDERNO"/>
    <s v="postacertificata@comunesiderno.telecompost.it"/>
    <x v="4"/>
    <x v="11"/>
    <n v="16879"/>
    <s v=""/>
    <s v="CALABRIA"/>
    <n v="2.815447084957246E-4"/>
  </r>
  <r>
    <s v="SIENA"/>
    <s v="comune.siena@postacert.toscana.it"/>
    <x v="2"/>
    <x v="2"/>
    <n v="52839"/>
    <s v=""/>
    <s v="COMPRESO"/>
    <n v="8.813638753602459E-4"/>
  </r>
  <r>
    <s v="SIGILLO"/>
    <s v="comune.sigillo@postacert.umbria.it"/>
    <x v="2"/>
    <x v="13"/>
    <n v="2468"/>
    <s v=""/>
    <s v="UMBRIA"/>
    <n v="4.116667696945603E-5"/>
  </r>
  <r>
    <s v="SIGNA"/>
    <s v="comune.signa@postacert.toscana.it"/>
    <x v="2"/>
    <x v="2"/>
    <n v="17451"/>
    <s v=""/>
    <s v="TOSCANA"/>
    <n v="2.9108576977065521E-4"/>
  </r>
  <r>
    <s v="SILANDRO"/>
    <s v="PEC NON ESISTENTE"/>
    <x v="0"/>
    <x v="18"/>
    <n v="5947"/>
    <s v=""/>
    <s v="TRENTINO-ALTO ADIGE/SÜDTIROL"/>
    <n v="9.9197012940581433E-5"/>
  </r>
  <r>
    <s v="SILANUS"/>
    <s v="protocollo.silanus@pec.comunas.it"/>
    <x v="3"/>
    <x v="3"/>
    <n v="2200"/>
    <s v=""/>
    <s v="SARDEGNA"/>
    <n v="3.6696389518964042E-5"/>
  </r>
  <r>
    <s v="SILEA"/>
    <s v="protocollo@comune.silea.legalmail.it"/>
    <x v="0"/>
    <x v="0"/>
    <n v="9923"/>
    <s v=""/>
    <s v="VENETO"/>
    <n v="1.6551739690758192E-4"/>
  </r>
  <r>
    <s v="SILIGO"/>
    <s v="protocollo@pec.comunesiligo.it"/>
    <x v="3"/>
    <x v="3"/>
    <n v="912"/>
    <s v=""/>
    <s v="SARDEGNA"/>
    <n v="1.5212321473316003E-5"/>
  </r>
  <r>
    <s v="SILIQUA"/>
    <s v="protocollo@pec.comune.siliqua.ca.it"/>
    <x v="3"/>
    <x v="3"/>
    <n v="3997"/>
    <s v=""/>
    <s v="SARDEGNA"/>
    <n v="6.6670667685136032E-5"/>
  </r>
  <r>
    <s v="SILIUS"/>
    <s v="protocollo@pec.comune.silius.ca.it"/>
    <x v="3"/>
    <x v="3"/>
    <n v="1271"/>
    <s v=""/>
    <s v="SARDEGNA"/>
    <n v="2.1200505035728773E-5"/>
  </r>
  <r>
    <s v="SILLANO GIUNCUGNANO"/>
    <s v="comune.sillanogiuncugnano@postacert.toscana.it"/>
    <x v="2"/>
    <x v="2"/>
    <n v="1150"/>
    <s v=""/>
    <s v="TOSCANA"/>
    <n v="1.918220361218575E-5"/>
  </r>
  <r>
    <s v="SILLAVENGO"/>
    <s v="sillavengo@pcert.it"/>
    <x v="1"/>
    <x v="8"/>
    <n v="595"/>
    <s v=""/>
    <s v="PIEMONTE"/>
    <n v="9.9247053471743669E-6"/>
  </r>
  <r>
    <s v="SILVANO D'ORBA"/>
    <s v="sildor@pec.it"/>
    <x v="1"/>
    <x v="8"/>
    <n v="2056"/>
    <s v=""/>
    <s v="PIEMONTE"/>
    <n v="3.4294444023177303E-5"/>
  </r>
  <r>
    <s v="SILVANO PIETRA"/>
    <s v="comune.silvanopietra@legalpec.it"/>
    <x v="1"/>
    <x v="1"/>
    <n v="680"/>
    <s v=""/>
    <s v="LOMBARDIA"/>
    <n v="1.1342520396770704E-5"/>
  </r>
  <r>
    <s v="SILVI"/>
    <s v="ufficio.protocollo@pec.comune.silvi.te.it"/>
    <x v="4"/>
    <x v="4"/>
    <n v="15401"/>
    <s v=""/>
    <s v="ABRUZZO"/>
    <n v="2.568914068098024E-4"/>
  </r>
  <r>
    <s v="SIMALA"/>
    <s v="protocollo@pec.comune.simala.or.it"/>
    <x v="3"/>
    <x v="3"/>
    <n v="357"/>
    <s v=""/>
    <s v="SARDEGNA"/>
    <n v="5.9548232083046198E-6"/>
  </r>
  <r>
    <s v="SIMAXIS"/>
    <s v="protocollo@pec.comune.simaxis.or.it"/>
    <x v="3"/>
    <x v="3"/>
    <n v="2309"/>
    <s v=""/>
    <s v="SARDEGNA"/>
    <n v="3.8514528817858173E-5"/>
  </r>
  <r>
    <s v="SIMBARIO"/>
    <s v="ragioneria.simbario@asmepec.it"/>
    <x v="4"/>
    <x v="11"/>
    <n v="956"/>
    <s v=""/>
    <s v="CALABRIA"/>
    <n v="1.5946249263695286E-5"/>
  </r>
  <r>
    <s v="SIMERI CRICHI"/>
    <s v="segreteriasimericrichi@asmepec.it"/>
    <x v="4"/>
    <x v="11"/>
    <n v="4475"/>
    <s v=""/>
    <s v="CALABRIA"/>
    <n v="7.4643792316983679E-5"/>
  </r>
  <r>
    <s v="SINAGRA"/>
    <s v="sinagra.uffdem@pec.it"/>
    <x v="3"/>
    <x v="6"/>
    <n v="2760"/>
    <s v=""/>
    <s v="SICILIA"/>
    <n v="4.6037288669245801E-5"/>
  </r>
  <r>
    <s v="SINALUNGA"/>
    <s v="comune.sinalunga@postacert.toscana.it "/>
    <x v="2"/>
    <x v="2"/>
    <n v="12476"/>
    <s v=""/>
    <s v="TOSCANA"/>
    <n v="2.0810188892663427E-4"/>
  </r>
  <r>
    <s v="SINDIA"/>
    <s v="protocollo@pec.comune.sindia.nu.it"/>
    <x v="3"/>
    <x v="3"/>
    <n v="1811"/>
    <s v=""/>
    <s v="SARDEGNA"/>
    <n v="3.0207800644929039E-5"/>
  </r>
  <r>
    <s v="SINI"/>
    <s v="protocollo.sini@pec.comunas.it"/>
    <x v="3"/>
    <x v="3"/>
    <n v="515"/>
    <s v=""/>
    <s v="SARDEGNA"/>
    <n v="8.590291182848401E-6"/>
  </r>
  <r>
    <s v="SINIO"/>
    <s v="sinio@pec.langabarolo.it"/>
    <x v="1"/>
    <x v="8"/>
    <n v="516"/>
    <s v=""/>
    <s v="PIEMONTE"/>
    <n v="8.6069713599024762E-6"/>
  </r>
  <r>
    <s v="SINISCOLA"/>
    <s v="protocollo@pec.comune.siniscola.nu.it"/>
    <x v="3"/>
    <x v="3"/>
    <n v="11469"/>
    <s v=""/>
    <s v="SARDEGNA"/>
    <n v="1.9130495063318119E-4"/>
  </r>
  <r>
    <s v="SINNAI"/>
    <s v="protocollo@pec.comune.sinnai.ca.it"/>
    <x v="3"/>
    <x v="3"/>
    <n v="16730"/>
    <s v=""/>
    <s v="SARDEGNA"/>
    <n v="2.7905936211466747E-4"/>
  </r>
  <r>
    <s v="SINOPOLI"/>
    <s v="comune.sinopoli@aspemec.it"/>
    <x v="4"/>
    <x v="11"/>
    <n v="2154"/>
    <s v=""/>
    <s v="CALABRIA"/>
    <n v="3.5929101374476611E-5"/>
  </r>
  <r>
    <s v="SIRACUSA"/>
    <s v="sportellocittadino@pec.comune.siracusa.it"/>
    <x v="3"/>
    <x v="6"/>
    <n v="118385"/>
    <s v=""/>
    <s v="SICILIA"/>
    <n v="1.9746827605466176E-3"/>
  </r>
  <r>
    <s v="SIRIGNANO"/>
    <s v="anagrafe.sirignano@asmepec.it"/>
    <x v="4"/>
    <x v="10"/>
    <n v="2878"/>
    <s v=""/>
    <s v="CAMPANIA"/>
    <n v="4.8005549561626599E-5"/>
  </r>
  <r>
    <s v="SIRIS"/>
    <s v="protocollo@pec.comune-siris-or.it"/>
    <x v="3"/>
    <x v="3"/>
    <n v="224"/>
    <s v=""/>
    <s v="SARDEGNA"/>
    <n v="3.7363596601127025E-6"/>
  </r>
  <r>
    <s v="SIRMIONE"/>
    <s v="comune.sirmione@pec.regione.lombardia.it"/>
    <x v="1"/>
    <x v="1"/>
    <n v="7438"/>
    <s v=""/>
    <s v="LOMBARDIA"/>
    <n v="1.2406715692820663E-4"/>
  </r>
  <r>
    <s v="SIROLO"/>
    <s v="comune.sirolo@emarche.it"/>
    <x v="2"/>
    <x v="12"/>
    <n v="3856"/>
    <s v=""/>
    <s v="MARCHE"/>
    <n v="6.4318762720511522E-5"/>
  </r>
  <r>
    <s v="SIRONE"/>
    <s v="sirone@legalmail.it"/>
    <x v="1"/>
    <x v="1"/>
    <n v="2391"/>
    <s v=""/>
    <s v="LOMBARDIA"/>
    <n v="3.9882303336292284E-5"/>
  </r>
  <r>
    <s v="SIRTORI"/>
    <s v="comune.sirtori@pec.regione.lombardia.it"/>
    <x v="1"/>
    <x v="1"/>
    <n v="2920"/>
    <s v=""/>
    <s v="LOMBARDIA"/>
    <n v="4.870611699789773E-5"/>
  </r>
  <r>
    <s v="SISSA TRECASALI"/>
    <s v="protocollo@postacert.comune.sissatrecasali.pr.it"/>
    <x v="0"/>
    <x v="15"/>
    <n v="7991"/>
    <s v=""/>
    <s v="EMILIA-ROMAGNA"/>
    <n v="1.3329129483910984E-4"/>
  </r>
  <r>
    <s v="SIURGUS DONIGALA"/>
    <s v="protocollo@pec.comune.siurgusdonigala.ca.it"/>
    <x v="3"/>
    <x v="3"/>
    <n v="2080"/>
    <s v=""/>
    <s v="SARDEGNA"/>
    <n v="3.4694768272475094E-5"/>
  </r>
  <r>
    <s v="SIZIANO"/>
    <s v="info@pec.comune.siziano.pv.it"/>
    <x v="1"/>
    <x v="1"/>
    <n v="5807"/>
    <s v=""/>
    <s v="LOMBARDIA"/>
    <n v="9.6861788153011002E-5"/>
  </r>
  <r>
    <s v="SIZZANO"/>
    <s v="comune.sizzano@pec.it"/>
    <x v="1"/>
    <x v="8"/>
    <n v="1446"/>
    <s v=""/>
    <s v="PIEMONTE"/>
    <n v="2.4119536020191822E-5"/>
  </r>
  <r>
    <s v="SLUDERNO"/>
    <s v="PEC NON ESISTENTE"/>
    <x v="0"/>
    <x v="18"/>
    <n v="1832"/>
    <s v=""/>
    <s v="TRENTINO-ALTO ADIGE/SÜDTIROL"/>
    <n v="3.0558084363064604E-5"/>
  </r>
  <r>
    <s v="SMERILLO"/>
    <s v="comune.smerillo@emarche.it"/>
    <x v="2"/>
    <x v="12"/>
    <n v="389"/>
    <s v=""/>
    <s v="MARCHE"/>
    <n v="6.4885888740350063E-6"/>
  </r>
  <r>
    <s v="SOAVE"/>
    <s v="soave.vr@cert.ip-veneto.net"/>
    <x v="0"/>
    <x v="0"/>
    <n v="6908"/>
    <s v=""/>
    <s v="VENETO"/>
    <n v="1.1522666308954709E-4"/>
  </r>
  <r>
    <s v="SOCCHIEVE"/>
    <s v="comune.socchieve@certgov.fvg.it"/>
    <x v="0"/>
    <x v="16"/>
    <n v="941"/>
    <s v=""/>
    <s v="FRIULI-VENEZIA GIULIA"/>
    <n v="1.5696046607884165E-5"/>
  </r>
  <r>
    <s v="SODDÌ"/>
    <s v="protocollo@pec.comune.soddi.or.it"/>
    <x v="3"/>
    <x v="3"/>
    <n v="116"/>
    <s v=""/>
    <s v="SARDEGNA"/>
    <n v="1.9349005382726497E-6"/>
  </r>
  <r>
    <s v="SOGLIANO AL RUBICONE"/>
    <s v="comune.sogliano@cert.provincia.fc.it"/>
    <x v="0"/>
    <x v="15"/>
    <n v="3251"/>
    <s v=""/>
    <s v="EMILIA-ROMAGNA"/>
    <n v="5.422725560279641E-5"/>
  </r>
  <r>
    <s v="SOGLIANO CAVOUR"/>
    <s v="affarigenerali.comunesoglianoc@pec.rupar.puglia.it"/>
    <x v="4"/>
    <x v="7"/>
    <n v="4065"/>
    <s v=""/>
    <s v="PUGLIA"/>
    <n v="6.7804919724813104E-5"/>
  </r>
  <r>
    <s v="SOGLIO"/>
    <s v="soglio@cert.ruparpiemonte.it"/>
    <x v="1"/>
    <x v="8"/>
    <n v="160"/>
    <s v=""/>
    <s v="PIEMONTE"/>
    <n v="2.6688283286519304E-6"/>
  </r>
  <r>
    <s v="SOIANO DEL LAGO"/>
    <s v="protocollo@pec.comune.soianodellago.bs.it"/>
    <x v="1"/>
    <x v="1"/>
    <n v="1785"/>
    <s v=""/>
    <s v="LOMBARDIA"/>
    <n v="2.9774116041523101E-5"/>
  </r>
  <r>
    <s v="SOLAGNA"/>
    <s v="solagna.vi@cert.ip-veneto.net"/>
    <x v="0"/>
    <x v="0"/>
    <n v="1895"/>
    <s v=""/>
    <s v="VENETO"/>
    <n v="3.1608935517471303E-5"/>
  </r>
  <r>
    <s v="SOLARINO"/>
    <s v="comune@solarino-pec.it"/>
    <x v="3"/>
    <x v="6"/>
    <n v="7853"/>
    <s v=""/>
    <s v="SICILIA"/>
    <n v="1.3098943040564757E-4"/>
  </r>
  <r>
    <s v="SOLARO"/>
    <s v="comune.solaro@pec.regione.lombardia.it "/>
    <x v="1"/>
    <x v="1"/>
    <n v="13890"/>
    <s v=""/>
    <s v="LOMBARDIA"/>
    <n v="2.3168765928109571E-4"/>
  </r>
  <r>
    <s v="SOLAROLO"/>
    <s v="comune.solarolo@cert.provincia.ra.it"/>
    <x v="0"/>
    <x v="15"/>
    <n v="4489"/>
    <s v=""/>
    <s v="EMILIA-ROMAGNA"/>
    <n v="7.4877314795740725E-5"/>
  </r>
  <r>
    <s v="SOLAROLO RAINERIO"/>
    <s v="comune.solarolorainerio@pec.regione.lombardia.it"/>
    <x v="1"/>
    <x v="1"/>
    <n v="1007"/>
    <s v=""/>
    <s v="LOMBARDIA"/>
    <n v="1.6796938293453086E-5"/>
  </r>
  <r>
    <s v="SOLARUSSA"/>
    <s v="protocollo@pec.comune.solarussa.or.it"/>
    <x v="3"/>
    <x v="3"/>
    <n v="2467"/>
    <s v=""/>
    <s v="SARDEGNA"/>
    <n v="4.1149996792401951E-5"/>
  </r>
  <r>
    <s v="SOLBIATE"/>
    <s v="PEC NON ESISTENTE"/>
    <x v="1"/>
    <x v="1"/>
    <n v="2530"/>
    <s v=""/>
    <s v="LOMBARDIA"/>
    <n v="4.2200847946808651E-5"/>
  </r>
  <r>
    <s v="SOLBIATE ARNO"/>
    <s v="comune.solbiate-arno@pec.regione.lombardia.it"/>
    <x v="1"/>
    <x v="1"/>
    <n v="4274"/>
    <s v=""/>
    <s v="LOMBARDIA"/>
    <n v="7.1291076729114686E-5"/>
  </r>
  <r>
    <s v="SOLBIATE OLONA"/>
    <s v="protocollo@comune.solbiateolona.va.legalmail.it"/>
    <x v="1"/>
    <x v="1"/>
    <n v="5579"/>
    <s v=""/>
    <s v="LOMBARDIA"/>
    <n v="9.3058707784681995E-5"/>
  </r>
  <r>
    <s v="SOLDANO"/>
    <s v="comune@pec.comunesoldano.it"/>
    <x v="1"/>
    <x v="17"/>
    <n v="985"/>
    <s v=""/>
    <s v="LIGURIA"/>
    <n v="1.6429974398263446E-5"/>
  </r>
  <r>
    <s v="SOLEMINIS"/>
    <s v="protocollo.soleminis@pec.comunas.it"/>
    <x v="3"/>
    <x v="3"/>
    <n v="1858"/>
    <s v=""/>
    <s v="SARDEGNA"/>
    <n v="3.0991768966470545E-5"/>
  </r>
  <r>
    <s v="SOLERO"/>
    <s v="solero@cert.ruparpiemonte.it"/>
    <x v="1"/>
    <x v="8"/>
    <n v="1660"/>
    <s v=""/>
    <s v="PIEMONTE"/>
    <n v="2.7689093909763777E-5"/>
  </r>
  <r>
    <s v="SOLESINO"/>
    <s v="solesino.pd@cert.ip-veneto.net "/>
    <x v="0"/>
    <x v="0"/>
    <n v="7180"/>
    <s v=""/>
    <s v="VENETO"/>
    <n v="1.1976367124825538E-4"/>
  </r>
  <r>
    <s v="SOLETO"/>
    <s v="protocollo.comune.soleto@pec.rupar.puglia.it"/>
    <x v="4"/>
    <x v="7"/>
    <n v="5542"/>
    <s v=""/>
    <s v="PUGLIA"/>
    <n v="9.2441541233681236E-5"/>
  </r>
  <r>
    <s v="SOLFERINO"/>
    <s v="protocollo.comune.solferino@pec.regione.lombardia.it"/>
    <x v="1"/>
    <x v="1"/>
    <n v="2531"/>
    <s v=""/>
    <s v="LOMBARDIA"/>
    <n v="4.2217528123862722E-5"/>
  </r>
  <r>
    <s v="SOLIERA"/>
    <s v="protocollo@pec.comune.soliera.mo.it"/>
    <x v="0"/>
    <x v="15"/>
    <n v="15061"/>
    <s v=""/>
    <s v="EMILIA-ROMAGNA"/>
    <n v="2.5122014661141704E-4"/>
  </r>
  <r>
    <s v="SOLIGNANO"/>
    <s v="protocollo@postacert.comune.solignano.pr.it"/>
    <x v="0"/>
    <x v="15"/>
    <n v="1809"/>
    <s v=""/>
    <s v="EMILIA-ROMAGNA"/>
    <n v="3.0174440290820888E-5"/>
  </r>
  <r>
    <s v="SOLOFRA"/>
    <s v="ingegnerecapo.solofra@asmepec.it"/>
    <x v="4"/>
    <x v="10"/>
    <n v="12419"/>
    <s v=""/>
    <s v="CAMPANIA"/>
    <n v="2.0715111883455202E-4"/>
  </r>
  <r>
    <s v="SOLONGHELLO"/>
    <s v="info.comune.solonghello.al@legalmail.it"/>
    <x v="1"/>
    <x v="8"/>
    <n v="221"/>
    <s v=""/>
    <s v="PIEMONTE"/>
    <n v="3.6863191289504791E-6"/>
  </r>
  <r>
    <s v="SOLOPACA"/>
    <s v="comune.solopaca@asmepec.it"/>
    <x v="4"/>
    <x v="10"/>
    <n v="3956"/>
    <s v=""/>
    <s v="CAMPANIA"/>
    <n v="6.5986780425918986E-5"/>
  </r>
  <r>
    <s v="SOLTO COLLINA"/>
    <s v="comune.soltocollina@pec.regione.lombardia.it"/>
    <x v="1"/>
    <x v="1"/>
    <n v="1735"/>
    <s v=""/>
    <s v="LOMBARDIA"/>
    <n v="2.8940107188819372E-5"/>
  </r>
  <r>
    <s v="SOLZA"/>
    <s v="protocollocomunesolza@pec.comunesolzacert.eu"/>
    <x v="1"/>
    <x v="1"/>
    <n v="1961"/>
    <s v=""/>
    <s v="LOMBARDIA"/>
    <n v="3.2709827203040225E-5"/>
  </r>
  <r>
    <s v="SOMAGLIA"/>
    <s v="sindaco.comune.somaglia@pec.regione.lombardia.it"/>
    <x v="1"/>
    <x v="1"/>
    <n v="3661"/>
    <s v=""/>
    <s v="LOMBARDIA"/>
    <n v="6.1066128194966986E-5"/>
  </r>
  <r>
    <s v="SOMANO"/>
    <s v="somano@cert.ruparpiemonte.it"/>
    <x v="1"/>
    <x v="8"/>
    <n v="361"/>
    <s v=""/>
    <s v="PIEMONTE"/>
    <n v="6.021543916520918E-6"/>
  </r>
  <r>
    <s v="SOMMA LOMBARDO"/>
    <s v="comunedisommalombardo@legalmail.it"/>
    <x v="1"/>
    <x v="1"/>
    <n v="16905"/>
    <s v=""/>
    <s v="LOMBARDIA"/>
    <n v="2.8197839309913051E-4"/>
  </r>
  <r>
    <s v="SOMMA VESUVIANA"/>
    <s v="segretario@pec.sommavesuviana.info"/>
    <x v="4"/>
    <x v="10"/>
    <n v="34592"/>
    <s v=""/>
    <s v="CAMPANIA"/>
    <n v="5.770006846545474E-4"/>
  </r>
  <r>
    <s v="SOMMACAMPAGNA"/>
    <s v="sommacampagna.vr@cert.ip-veneto.net"/>
    <x v="0"/>
    <x v="0"/>
    <n v="14615"/>
    <s v=""/>
    <s v="VENETO"/>
    <n v="2.4378078764529976E-4"/>
  </r>
  <r>
    <s v="SOMMARIVA DEL BOSCO"/>
    <s v="info@pec.sommarivabosco.it"/>
    <x v="1"/>
    <x v="8"/>
    <n v="6394"/>
    <s v=""/>
    <s v="PIEMONTE"/>
    <n v="1.0665305208375277E-4"/>
  </r>
  <r>
    <s v="SOMMARIVA PERNO"/>
    <s v="sommariva.perno@cert.ruparpiemonte.it"/>
    <x v="1"/>
    <x v="8"/>
    <n v="2828"/>
    <s v=""/>
    <s v="PIEMONTE"/>
    <n v="4.7171540708922873E-5"/>
  </r>
  <r>
    <s v="SOMMATINO"/>
    <s v="comune.sommatino@postacertificata.org"/>
    <x v="3"/>
    <x v="6"/>
    <n v="7267"/>
    <s v=""/>
    <s v="SICILIA"/>
    <n v="1.2121484665195987E-4"/>
  </r>
  <r>
    <s v="SOMMO"/>
    <s v="comune.sommo@pec.provincia.pv.it"/>
    <x v="1"/>
    <x v="1"/>
    <n v="1146"/>
    <s v=""/>
    <s v="LOMBARDIA"/>
    <n v="1.9115482903969453E-5"/>
  </r>
  <r>
    <s v="SONA"/>
    <s v="sona.vr@cert.ip-veneto.net"/>
    <x v="0"/>
    <x v="0"/>
    <n v="17030"/>
    <s v=""/>
    <s v="VENETO"/>
    <n v="2.8406341523088985E-4"/>
  </r>
  <r>
    <s v="SONCINO"/>
    <s v="soncino@postemailcertificata.it"/>
    <x v="1"/>
    <x v="1"/>
    <n v="7699"/>
    <s v=""/>
    <s v="LOMBARDIA"/>
    <n v="1.2842068313932009E-4"/>
  </r>
  <r>
    <s v="SONDALO"/>
    <s v="sondalo@pec.cmav.so.it"/>
    <x v="1"/>
    <x v="1"/>
    <n v="4237"/>
    <s v=""/>
    <s v="LOMBARDIA"/>
    <n v="7.0673910178113927E-5"/>
  </r>
  <r>
    <s v="SONDRIO"/>
    <s v="protocollo@cert.comune.sondrio.it"/>
    <x v="1"/>
    <x v="1"/>
    <n v="21642"/>
    <s v=""/>
    <s v="LOMBARDIA"/>
    <n v="3.6099239180428176E-4"/>
  </r>
  <r>
    <s v="SONGAVAZZO"/>
    <s v="comune.songavazzo@pec.regione.lombardia.it"/>
    <x v="1"/>
    <x v="1"/>
    <n v="702"/>
    <s v=""/>
    <s v="LOMBARDIA"/>
    <n v="1.1709484291960344E-5"/>
  </r>
  <r>
    <s v="SONICO"/>
    <s v="protocollo@pec.comune.sonico.bs.it"/>
    <x v="1"/>
    <x v="1"/>
    <n v="1270"/>
    <s v=""/>
    <s v="LOMBARDIA"/>
    <n v="2.1183824858674698E-5"/>
  </r>
  <r>
    <s v="SONNINO"/>
    <s v="info@pec.comune.sonnino.latina.it"/>
    <x v="2"/>
    <x v="9"/>
    <n v="7279"/>
    <s v=""/>
    <s v="LAZIO"/>
    <n v="1.2141500877660876E-4"/>
  </r>
  <r>
    <s v="SOPRANA"/>
    <s v="PEC NON ESISTENTE"/>
    <x v="1"/>
    <x v="8"/>
    <n v="754"/>
    <s v=""/>
    <s v="PIEMONTE"/>
    <n v="1.2576853498772222E-5"/>
  </r>
  <r>
    <s v="SORA"/>
    <s v="comunesora@pec.it"/>
    <x v="2"/>
    <x v="9"/>
    <n v="26247"/>
    <s v=""/>
    <s v="LAZIO"/>
    <n v="4.3780460713829512E-4"/>
  </r>
  <r>
    <s v="SORAGA DI FASSA"/>
    <s v="comune@pec.comune.soraga.tn.it"/>
    <x v="0"/>
    <x v="18"/>
    <n v="736"/>
    <s v=""/>
    <s v="TRENTINO-ALTO ADIGE/SÜDTIROL"/>
    <n v="1.227661031179888E-5"/>
  </r>
  <r>
    <s v="SORAGNA"/>
    <s v="protocollo@postacert.comune.soragna.pr.it"/>
    <x v="0"/>
    <x v="15"/>
    <n v="4872"/>
    <s v=""/>
    <s v="EMILIA-ROMAGNA"/>
    <n v="8.1265822607451288E-5"/>
  </r>
  <r>
    <s v="SORANO"/>
    <s v="comune.sorano@postacert.toscana.it"/>
    <x v="2"/>
    <x v="2"/>
    <n v="3596"/>
    <s v=""/>
    <s v="TOSCANA"/>
    <n v="5.9981916686452136E-5"/>
  </r>
  <r>
    <s v="SORBO SAN BASILE"/>
    <s v="elettorale.sorbosanbasile@asmepec.it"/>
    <x v="4"/>
    <x v="11"/>
    <n v="827"/>
    <s v=""/>
    <s v="CALABRIA"/>
    <n v="1.3794506423719666E-5"/>
  </r>
  <r>
    <s v="SORBO SERPICO"/>
    <s v="anagrafe.sorboserpico@asmepec.it"/>
    <x v="4"/>
    <x v="10"/>
    <n v="594"/>
    <s v=""/>
    <s v="CAMPANIA"/>
    <n v="9.9080251701202917E-6"/>
  </r>
  <r>
    <s v="SORBOLO"/>
    <s v="PEC NON ESISTENTE"/>
    <x v="0"/>
    <x v="15"/>
    <n v="9602"/>
    <s v=""/>
    <s v="EMILIA-ROMAGNA"/>
    <n v="1.6016306007322399E-4"/>
  </r>
  <r>
    <s v="SORDEVOLO"/>
    <s v="sordevolo@pec.ptbiellese.it"/>
    <x v="1"/>
    <x v="8"/>
    <n v="1330"/>
    <s v=""/>
    <s v="PIEMONTE"/>
    <n v="2.2184635481919172E-5"/>
  </r>
  <r>
    <s v="SORDIO"/>
    <s v="comune.sordio@pec.regione.lombardia.it"/>
    <x v="1"/>
    <x v="1"/>
    <n v="3149"/>
    <s v=""/>
    <s v="LOMBARDIA"/>
    <n v="5.2525877543280808E-5"/>
  </r>
  <r>
    <s v="SORESINA"/>
    <s v="comune.soresina@pec.regione.lombardia.it"/>
    <x v="1"/>
    <x v="1"/>
    <n v="8995"/>
    <s v=""/>
    <s v="LOMBARDIA"/>
    <n v="1.5003819260140072E-4"/>
  </r>
  <r>
    <s v="SORGÀ"/>
    <s v="sorga.vr@cert.ip-veneto.net"/>
    <x v="0"/>
    <x v="0"/>
    <n v="3112"/>
    <s v=""/>
    <s v="VENETO"/>
    <n v="5.190871099228005E-5"/>
  </r>
  <r>
    <s v="SORGONO"/>
    <s v="comune.sorgono@pec.it"/>
    <x v="3"/>
    <x v="3"/>
    <n v="1753"/>
    <s v=""/>
    <s v="SARDEGNA"/>
    <n v="2.9240350375792712E-5"/>
  </r>
  <r>
    <s v="SORI"/>
    <s v="comune.sori.ge@legalmail.it"/>
    <x v="1"/>
    <x v="17"/>
    <n v="4404"/>
    <s v=""/>
    <s v="LIGURIA"/>
    <n v="7.3459499746144385E-5"/>
  </r>
  <r>
    <s v="SORIANELLO"/>
    <s v="demografici.sorianello@asmepec.it"/>
    <x v="4"/>
    <x v="11"/>
    <n v="1210"/>
    <s v=""/>
    <s v="CALABRIA"/>
    <n v="2.0183014235430224E-5"/>
  </r>
  <r>
    <s v="SORIANO CALABRO"/>
    <s v="segreteria.soriano@asmepec.it"/>
    <x v="4"/>
    <x v="11"/>
    <n v="2472"/>
    <s v=""/>
    <s v="CALABRIA"/>
    <n v="4.1233397677672324E-5"/>
  </r>
  <r>
    <s v="SORIANO NEL CIMINO"/>
    <s v="puntocomune.soriano@pec.it"/>
    <x v="2"/>
    <x v="9"/>
    <n v="8544"/>
    <s v=""/>
    <s v="LAZIO"/>
    <n v="1.4251543275001308E-4"/>
  </r>
  <r>
    <s v="SORICO"/>
    <s v="comune.sorico@halleycert.it"/>
    <x v="1"/>
    <x v="1"/>
    <n v="1234"/>
    <s v=""/>
    <s v="LOMBARDIA"/>
    <n v="2.0583338484728015E-5"/>
  </r>
  <r>
    <s v="SORISO"/>
    <s v="soriso@cert.ruparpiemonte.it"/>
    <x v="1"/>
    <x v="8"/>
    <n v="781"/>
    <s v=""/>
    <s v="PIEMONTE"/>
    <n v="1.3027218279232235E-5"/>
  </r>
  <r>
    <s v="SORISOLE"/>
    <s v="comune.sorisole@legalmail.it"/>
    <x v="1"/>
    <x v="1"/>
    <n v="9097"/>
    <s v=""/>
    <s v="LOMBARDIA"/>
    <n v="1.5173957066091633E-4"/>
  </r>
  <r>
    <s v="SORMANO"/>
    <s v="comune.sormano@pec.regione.lombardia.it"/>
    <x v="1"/>
    <x v="1"/>
    <n v="633"/>
    <s v=""/>
    <s v="LOMBARDIA"/>
    <n v="1.05585520752292E-5"/>
  </r>
  <r>
    <s v="SORRADILE"/>
    <s v="comunesorradile@actaliscertymail.it"/>
    <x v="3"/>
    <x v="3"/>
    <n v="417"/>
    <s v=""/>
    <s v="SARDEGNA"/>
    <n v="6.9556338315490937E-6"/>
  </r>
  <r>
    <s v="SORRENTO"/>
    <s v="protocollo@pec.comune.sorrento.na.it"/>
    <x v="4"/>
    <x v="10"/>
    <n v="16563"/>
    <s v=""/>
    <s v="CAMPANIA"/>
    <n v="2.7627377254663702E-4"/>
  </r>
  <r>
    <s v="SORSO"/>
    <s v="elettorale@pec.comune.sorso.ss.it"/>
    <x v="3"/>
    <x v="3"/>
    <n v="14300"/>
    <s v=""/>
    <s v="SARDEGNA"/>
    <n v="2.3852653187326629E-4"/>
  </r>
  <r>
    <s v="SORTINO"/>
    <s v="protocollo@pec.comune.sortino.sr.it"/>
    <x v="3"/>
    <x v="6"/>
    <n v="8907"/>
    <s v=""/>
    <s v="SICILIA"/>
    <n v="1.4857033702064216E-4"/>
  </r>
  <r>
    <s v="SOSPIRO"/>
    <s v="comune.sospiro@pec.regione.lombardia.it"/>
    <x v="1"/>
    <x v="1"/>
    <n v="3236"/>
    <s v=""/>
    <s v="LOMBARDIA"/>
    <n v="5.3977052946985292E-5"/>
  </r>
  <r>
    <s v="SOSPIROLO"/>
    <s v="sospirolo.bl@cert.ip-veneto.net"/>
    <x v="0"/>
    <x v="0"/>
    <n v="3213"/>
    <s v=""/>
    <s v="VENETO"/>
    <n v="5.359340887474158E-5"/>
  </r>
  <r>
    <s v="SOSSANO"/>
    <s v="comune.sossano.vi@legalmail.it"/>
    <x v="0"/>
    <x v="0"/>
    <n v="4401"/>
    <s v=""/>
    <s v="VENETO"/>
    <n v="7.3409459214982163E-5"/>
  </r>
  <r>
    <s v="SOSTEGNO"/>
    <s v="sostegno@pec.ptbiellese.it"/>
    <x v="1"/>
    <x v="8"/>
    <n v="751"/>
    <s v=""/>
    <s v="PIEMONTE"/>
    <n v="1.2526812967609998E-5"/>
  </r>
  <r>
    <s v="SOTTO IL MONTE GIOVANNI XXIII"/>
    <s v="comunesottoilmontegiovannixxiii@halleycert.it"/>
    <x v="1"/>
    <x v="1"/>
    <n v="4291"/>
    <s v=""/>
    <s v="LOMBARDIA"/>
    <n v="7.1574639739033954E-5"/>
  </r>
  <r>
    <s v="SOVER"/>
    <s v="comune@pec.comune.sover.tn.it"/>
    <x v="0"/>
    <x v="18"/>
    <n v="882"/>
    <s v=""/>
    <s v="TRENTINO-ALTO ADIGE/SÜDTIROL"/>
    <n v="1.4711916161693766E-5"/>
  </r>
  <r>
    <s v="SOVERATO"/>
    <s v="comunesoverato@asmepec.it"/>
    <x v="4"/>
    <x v="11"/>
    <n v="8841"/>
    <s v=""/>
    <s v="CALABRIA"/>
    <n v="1.4746944533507324E-4"/>
  </r>
  <r>
    <s v="SOVERE"/>
    <s v="anagrafe.comune.sovere@pec.regione.lombardia.bg.it "/>
    <x v="1"/>
    <x v="1"/>
    <n v="5509"/>
    <s v=""/>
    <s v="LOMBARDIA"/>
    <n v="9.1891095390896779E-5"/>
  </r>
  <r>
    <s v="SOVERIA MANNELLI"/>
    <s v="protocollo.soveria@asmepec.it"/>
    <x v="4"/>
    <x v="11"/>
    <n v="3137"/>
    <s v=""/>
    <s v="CALABRIA"/>
    <n v="5.2325715418631913E-5"/>
  </r>
  <r>
    <s v="SOVERIA SIMERI"/>
    <s v="servizidemografici.soveriasimeri@asmepec.it"/>
    <x v="4"/>
    <x v="11"/>
    <n v="1643"/>
    <s v=""/>
    <s v="CALABRIA"/>
    <n v="2.7405530899844512E-5"/>
  </r>
  <r>
    <s v="SOVERZENE"/>
    <s v="comune.soverzene.bl@pecveneto.it"/>
    <x v="0"/>
    <x v="0"/>
    <n v="418"/>
    <s v=""/>
    <s v="VENETO"/>
    <n v="6.9723140086031681E-6"/>
  </r>
  <r>
    <s v="SOVICILLE"/>
    <s v="comune.sovicille@postacert.toscana.it"/>
    <x v="2"/>
    <x v="2"/>
    <n v="9935"/>
    <s v=""/>
    <s v="TOSCANA"/>
    <n v="1.6571755903223081E-4"/>
  </r>
  <r>
    <s v="SOVICO"/>
    <s v="comune.sovico@pec.regione.lombardia.it"/>
    <x v="1"/>
    <x v="1"/>
    <n v="8069"/>
    <s v=""/>
    <s v="LOMBARDIA"/>
    <n v="1.3459234864932767E-4"/>
  </r>
  <r>
    <s v="SOVIZZO"/>
    <s v="sovizzo.vi@cert.ip-veneto.net"/>
    <x v="0"/>
    <x v="0"/>
    <n v="7034"/>
    <s v=""/>
    <s v="VENETO"/>
    <n v="1.1732836539836049E-4"/>
  </r>
  <r>
    <s v="SOVRAMONTE"/>
    <s v="sovramonte.bl@cert.ip-veneto.net"/>
    <x v="0"/>
    <x v="0"/>
    <n v="1514"/>
    <s v=""/>
    <s v="VENETO"/>
    <n v="2.5253788059868891E-5"/>
  </r>
  <r>
    <s v="SOZZAGO"/>
    <s v="sozzago@cert.ruparpiemonte.it"/>
    <x v="1"/>
    <x v="8"/>
    <n v="1055"/>
    <s v=""/>
    <s v="PIEMONTE"/>
    <n v="1.7597586792048665E-5"/>
  </r>
  <r>
    <s v="SPADAFORA"/>
    <s v="protocollo@pec.comune.spadafora.me.it"/>
    <x v="3"/>
    <x v="6"/>
    <n v="5091"/>
    <s v=""/>
    <s v="SICILIA"/>
    <n v="8.4918781382293615E-5"/>
  </r>
  <r>
    <s v="SPADOLA"/>
    <s v="anagrafe.spadola@asmepec.it"/>
    <x v="4"/>
    <x v="11"/>
    <n v="858"/>
    <s v=""/>
    <s v="CALABRIA"/>
    <n v="1.4311591912395977E-5"/>
  </r>
  <r>
    <s v="SPARANISE"/>
    <s v="prot.sparanise@asmepec.it"/>
    <x v="4"/>
    <x v="10"/>
    <n v="7509"/>
    <s v=""/>
    <s v="CAMPANIA"/>
    <n v="1.2525144949904592E-4"/>
  </r>
  <r>
    <s v="SPARONE"/>
    <s v="demografica.comunesparone.to@pec.it"/>
    <x v="1"/>
    <x v="8"/>
    <n v="1085"/>
    <s v=""/>
    <s v="PIEMONTE"/>
    <n v="1.8097992103670903E-5"/>
  </r>
  <r>
    <s v="SPECCHIA"/>
    <s v="segreteria.comune.specchia.le@pec.rupar.puglia.it"/>
    <x v="4"/>
    <x v="7"/>
    <n v="4807"/>
    <s v=""/>
    <s v="PUGLIA"/>
    <n v="8.0181611098936438E-5"/>
  </r>
  <r>
    <s v="SPELLO"/>
    <s v="comune.spello@postacert.umbria.it"/>
    <x v="2"/>
    <x v="13"/>
    <n v="8631"/>
    <s v=""/>
    <s v="UMBRIA"/>
    <n v="1.4396660815371758E-4"/>
  </r>
  <r>
    <s v="SPERLINGA"/>
    <s v="protocollo@pec.comune.sperlinga.en.it"/>
    <x v="3"/>
    <x v="6"/>
    <n v="833"/>
    <s v=""/>
    <s v="SICILIA"/>
    <n v="1.3894587486044112E-5"/>
  </r>
  <r>
    <s v="SPERLONGA"/>
    <s v="protocollo@pec.comune.sperlonga.lt.it"/>
    <x v="2"/>
    <x v="9"/>
    <n v="3334"/>
    <s v=""/>
    <s v="LAZIO"/>
    <n v="5.5611710298284599E-5"/>
  </r>
  <r>
    <s v="SPERONE"/>
    <s v="affarigenerali.sperone@pec.it"/>
    <x v="4"/>
    <x v="10"/>
    <n v="3655"/>
    <s v=""/>
    <s v="CAMPANIA"/>
    <n v="6.0966047132642534E-5"/>
  </r>
  <r>
    <s v="SPESSA"/>
    <s v="comune.spessa@pec.regione.lombardia.it"/>
    <x v="1"/>
    <x v="1"/>
    <n v="602"/>
    <s v=""/>
    <s v="LOMBARDIA"/>
    <n v="1.0041466586552888E-5"/>
  </r>
  <r>
    <s v="SPEZZANO ALBANESE"/>
    <s v="servizioamministrativo.spezzanoalbanese@pec.it"/>
    <x v="4"/>
    <x v="11"/>
    <n v="7157"/>
    <s v=""/>
    <s v="CALABRIA"/>
    <n v="1.1938002717601166E-4"/>
  </r>
  <r>
    <s v="SPEZZANO DELLA SILA"/>
    <s v="protocollo.spezzanosila@asmepec.it"/>
    <x v="4"/>
    <x v="11"/>
    <n v="4490"/>
    <s v=""/>
    <s v="CALABRIA"/>
    <n v="7.4893994972794804E-5"/>
  </r>
  <r>
    <s v="SPIAZZO"/>
    <s v="comune@pec.comune.spiazzo.tn.it"/>
    <x v="0"/>
    <x v="18"/>
    <n v="1315"/>
    <s v=""/>
    <s v="TRENTINO-ALTO ADIGE/SÜDTIROL"/>
    <n v="2.1934432826108054E-5"/>
  </r>
  <r>
    <s v="SPIGNO MONFERRATO"/>
    <s v="spigno.monferrato@cert.ruparpiemonte.it"/>
    <x v="1"/>
    <x v="8"/>
    <n v="1126"/>
    <s v=""/>
    <s v="PIEMONTE"/>
    <n v="1.8781879362887959E-5"/>
  </r>
  <r>
    <s v="SPIGNO SATURNIA"/>
    <s v="comune.spignosaturnia@pec.it"/>
    <x v="2"/>
    <x v="9"/>
    <n v="2903"/>
    <s v=""/>
    <s v="LAZIO"/>
    <n v="4.8422553987978462E-5"/>
  </r>
  <r>
    <s v="SPILAMBERTO"/>
    <s v="comune.spilamberto@cert.unione.terredicastelli.mo.it"/>
    <x v="0"/>
    <x v="15"/>
    <n v="12130"/>
    <s v=""/>
    <s v="EMILIA-ROMAGNA"/>
    <n v="2.0233054766592449E-4"/>
  </r>
  <r>
    <s v="SPILIMBERGO"/>
    <s v="comune.spilimbergo@certgov.fvg.it"/>
    <x v="0"/>
    <x v="16"/>
    <n v="11902"/>
    <s v=""/>
    <s v="FRIULI-VENEZIA GIULIA"/>
    <n v="1.9852746729759547E-4"/>
  </r>
  <r>
    <s v="SPILINGA"/>
    <s v="anagrafe.spilinga@asmepec.it"/>
    <x v="4"/>
    <x v="11"/>
    <n v="1470"/>
    <s v=""/>
    <s v="CALABRIA"/>
    <n v="2.451986026948961E-5"/>
  </r>
  <r>
    <s v="SPINADESCO"/>
    <s v="comune.spinadesco@pec.regione.lombardia.it"/>
    <x v="1"/>
    <x v="1"/>
    <n v="1575"/>
    <s v=""/>
    <s v="LOMBARDIA"/>
    <n v="2.627127886016744E-5"/>
  </r>
  <r>
    <s v="SPINAZZOLA"/>
    <s v="comune.spinazzola@pec.it"/>
    <x v="4"/>
    <x v="7"/>
    <n v="6755"/>
    <s v=""/>
    <s v="PUGLIA"/>
    <n v="1.1267459600027368E-4"/>
  </r>
  <r>
    <s v="SPINEA"/>
    <s v="protocollo.comune.spinea.ve.it@pecveneto.it"/>
    <x v="0"/>
    <x v="0"/>
    <n v="26862"/>
    <s v=""/>
    <s v="VENETO"/>
    <n v="4.4806291602655099E-4"/>
  </r>
  <r>
    <s v="SPINEDA"/>
    <s v="comune.spineda@pec.regione.lombardia.it"/>
    <x v="1"/>
    <x v="1"/>
    <n v="633"/>
    <s v=""/>
    <s v="LOMBARDIA"/>
    <n v="1.05585520752292E-5"/>
  </r>
  <r>
    <s v="SPINETE"/>
    <s v="comune.spinetecb@legalmail.it"/>
    <x v="4"/>
    <x v="14"/>
    <n v="1373"/>
    <s v=""/>
    <s v="MOLISE"/>
    <n v="2.2901883095244378E-5"/>
  </r>
  <r>
    <s v="SPINETO SCRIVIA"/>
    <s v="spineto.scrivia@cert.ruparpiemonte.it"/>
    <x v="1"/>
    <x v="8"/>
    <n v="332"/>
    <s v=""/>
    <s v="PIEMONTE"/>
    <n v="5.5378187819527554E-6"/>
  </r>
  <r>
    <s v="SPINETOLI"/>
    <s v="protocollo@pec.comune.spinetoli.ap.it"/>
    <x v="2"/>
    <x v="12"/>
    <n v="7108"/>
    <s v=""/>
    <s v="MARCHE"/>
    <n v="1.1856269850036201E-4"/>
  </r>
  <r>
    <s v="SPINO D'ADDA"/>
    <s v="comune.spinodadda@pec.regione.lombardia.it"/>
    <x v="1"/>
    <x v="1"/>
    <n v="6851"/>
    <s v=""/>
    <s v="LOMBARDIA"/>
    <n v="1.1427589299746485E-4"/>
  </r>
  <r>
    <s v="SPINONE AL LAGO"/>
    <s v="protocollo@comunespinone.legalmail.it"/>
    <x v="1"/>
    <x v="1"/>
    <n v="1038"/>
    <s v=""/>
    <s v="LOMBARDIA"/>
    <n v="1.73140237821294E-5"/>
  </r>
  <r>
    <s v="SPINOSO"/>
    <s v="comune.spinoso@cert.ruparbasilicata.it"/>
    <x v="4"/>
    <x v="5"/>
    <n v="1555"/>
    <s v=""/>
    <s v="BASILICATA"/>
    <n v="2.593767531908595E-5"/>
  </r>
  <r>
    <s v="SPIRANO"/>
    <s v="posta@pec.comune.spirano.bg.it"/>
    <x v="1"/>
    <x v="1"/>
    <n v="5639"/>
    <s v=""/>
    <s v="LOMBARDIA"/>
    <n v="9.4059518407926479E-5"/>
  </r>
  <r>
    <s v="SPOLETO"/>
    <s v="comune.spoleto@postacert.umbria.it"/>
    <x v="2"/>
    <x v="13"/>
    <n v="38429"/>
    <s v=""/>
    <s v="UMBRIA"/>
    <n v="6.4100252401103151E-4"/>
  </r>
  <r>
    <s v="SPOLTORE"/>
    <s v="protocollo@pec.comune.spoltore.pe.it"/>
    <x v="4"/>
    <x v="4"/>
    <n v="18566"/>
    <s v=""/>
    <s v="ABRUZZO"/>
    <n v="3.0968416718594837E-4"/>
  </r>
  <r>
    <s v="SPONGANO"/>
    <s v="protocollospongano@pec.rupar.puglia.it"/>
    <x v="4"/>
    <x v="7"/>
    <n v="3742"/>
    <s v=""/>
    <s v="PUGLIA"/>
    <n v="6.2417222536347025E-5"/>
  </r>
  <r>
    <s v="SPORMAGGIORE"/>
    <s v="posta@pec.comune.spormaggiore.tn.it"/>
    <x v="0"/>
    <x v="18"/>
    <n v="1259"/>
    <s v=""/>
    <s v="TRENTINO-ALTO ADIGE/SÜDTIROL"/>
    <n v="2.1000342911079878E-5"/>
  </r>
  <r>
    <s v="SPORMINORE"/>
    <s v="comune@pec.comune.sporminore.tn.it"/>
    <x v="0"/>
    <x v="18"/>
    <n v="714"/>
    <s v=""/>
    <s v="TRENTINO-ALTO ADIGE/SÜDTIROL"/>
    <n v="1.190964641660924E-5"/>
  </r>
  <r>
    <s v="SPOTORNO"/>
    <s v="protocollo@pec.comune.spotorno.sv.it"/>
    <x v="1"/>
    <x v="17"/>
    <n v="3886"/>
    <s v=""/>
    <s v="LIGURIA"/>
    <n v="6.4819168032133757E-5"/>
  </r>
  <r>
    <s v="SPRESIANO"/>
    <s v="comune.spresiano.tv@pecveneto.it"/>
    <x v="0"/>
    <x v="0"/>
    <n v="11659"/>
    <s v=""/>
    <s v="VENETO"/>
    <n v="1.9447418427345536E-4"/>
  </r>
  <r>
    <s v="SPRIANA"/>
    <s v="comune.spriana@pec.regione.lombardia.it"/>
    <x v="1"/>
    <x v="1"/>
    <n v="101"/>
    <s v=""/>
    <s v="LOMBARDIA"/>
    <n v="1.6846978824615312E-6"/>
  </r>
  <r>
    <s v="SQUILLACE"/>
    <s v="affarigenerali@comune.squillace.cz.it"/>
    <x v="4"/>
    <x v="11"/>
    <n v="3400"/>
    <s v=""/>
    <s v="CALABRIA"/>
    <n v="5.6712601983853521E-5"/>
  </r>
  <r>
    <s v="SQUINZANO"/>
    <s v="comunesquinzano@pec.rupar.puglia.it"/>
    <x v="4"/>
    <x v="7"/>
    <n v="14482"/>
    <s v=""/>
    <s v="PUGLIA"/>
    <n v="2.4156232409710786E-4"/>
  </r>
  <r>
    <s v="STAFFOLO"/>
    <s v="comunestaffolo.an.segreteria@pa.postacertificata.gov.it"/>
    <x v="2"/>
    <x v="12"/>
    <n v="2290"/>
    <s v=""/>
    <s v="MARCHE"/>
    <n v="3.8197605453830755E-5"/>
  </r>
  <r>
    <s v="STAGNO LOMBARDO"/>
    <s v="demografici@pec.comune.stagnolombardo.cr.it"/>
    <x v="1"/>
    <x v="1"/>
    <n v="1570"/>
    <s v=""/>
    <s v="LOMBARDIA"/>
    <n v="2.6187877974897068E-5"/>
  </r>
  <r>
    <s v="STAITI"/>
    <s v="sindaco.staiti.rc@asmepec.it"/>
    <x v="4"/>
    <x v="11"/>
    <n v="279"/>
    <s v=""/>
    <s v="CALABRIA"/>
    <n v="4.6537693980868035E-6"/>
  </r>
  <r>
    <s v="STALETTÌ"/>
    <s v="amministrativa.staletti@asmepec.it"/>
    <x v="4"/>
    <x v="11"/>
    <n v="2443"/>
    <s v=""/>
    <s v="CALABRIA"/>
    <n v="4.074967254310416E-5"/>
  </r>
  <r>
    <s v="STANGHELLA"/>
    <s v="stanghella.pd@cert.ip-veneto.net "/>
    <x v="0"/>
    <x v="0"/>
    <n v="4331"/>
    <s v=""/>
    <s v="VENETO"/>
    <n v="7.2241846821196947E-5"/>
  </r>
  <r>
    <s v="STARANZANO"/>
    <s v="comune.staranzano@certgov.fvg.it"/>
    <x v="0"/>
    <x v="16"/>
    <n v="7199"/>
    <s v=""/>
    <s v="FRIULI-VENEZIA GIULIA"/>
    <n v="1.2008059461228279E-4"/>
  </r>
  <r>
    <s v="STATTE"/>
    <s v="aoo1.comunestatte@pec.rupar.puglia.it"/>
    <x v="4"/>
    <x v="7"/>
    <n v="14194"/>
    <s v=""/>
    <s v="PUGLIA"/>
    <n v="2.3675843310553437E-4"/>
  </r>
  <r>
    <s v="STAZZANO"/>
    <s v="protocollo@pec.comune.stazzano.al.it"/>
    <x v="1"/>
    <x v="8"/>
    <n v="2425"/>
    <s v=""/>
    <s v="PIEMONTE"/>
    <n v="4.044942935613082E-5"/>
  </r>
  <r>
    <s v="STAZZEMA"/>
    <s v="comune.stazzema@postacert.toscana.it"/>
    <x v="2"/>
    <x v="2"/>
    <n v="3318"/>
    <s v=""/>
    <s v="TOSCANA"/>
    <n v="5.534482746541941E-5"/>
  </r>
  <r>
    <s v="STAZZONA"/>
    <s v="comune.stazzona@halleypec.it"/>
    <x v="1"/>
    <x v="1"/>
    <n v="634"/>
    <s v=""/>
    <s v="LOMBARDIA"/>
    <n v="1.0575232252283274E-5"/>
  </r>
  <r>
    <s v="STEFANACONI"/>
    <s v="sindacocomunestefanaconi@asmepec.it"/>
    <x v="4"/>
    <x v="11"/>
    <n v="2526"/>
    <s v=""/>
    <s v="CALABRIA"/>
    <n v="4.213412723859235E-5"/>
  </r>
  <r>
    <s v="STELLA"/>
    <s v="info@comunestella.legalmail.it"/>
    <x v="1"/>
    <x v="17"/>
    <n v="3066"/>
    <s v=""/>
    <s v="LIGURIA"/>
    <n v="5.1141422847792619E-5"/>
  </r>
  <r>
    <s v="STELLA CILENTO"/>
    <s v="protocollo.stellacilento@asmepec.it"/>
    <x v="4"/>
    <x v="10"/>
    <n v="774"/>
    <s v=""/>
    <s v="CAMPANIA"/>
    <n v="1.2910457039853714E-5"/>
  </r>
  <r>
    <s v="STELLANELLO"/>
    <s v="comunedistellanello.sv.comunicazione@pa.postacertificata.gov.it"/>
    <x v="1"/>
    <x v="17"/>
    <n v="858"/>
    <s v=""/>
    <s v="LIGURIA"/>
    <n v="1.4311591912395977E-5"/>
  </r>
  <r>
    <s v="STELVIO"/>
    <s v="PEC NON ESISTENTE"/>
    <x v="0"/>
    <x v="18"/>
    <n v="1190"/>
    <s v=""/>
    <s v="TRENTINO-ALTO ADIGE/SÜDTIROL"/>
    <n v="1.9849410694348734E-5"/>
  </r>
  <r>
    <s v="STENICO"/>
    <s v="comune@pec.comune.stenico.tn.it"/>
    <x v="0"/>
    <x v="18"/>
    <n v="1137"/>
    <s v=""/>
    <s v="TRENTINO-ALTO ADIGE/SÜDTIROL"/>
    <n v="1.8965361310482779E-5"/>
  </r>
  <r>
    <s v="STERNATIA"/>
    <s v="demografici.comune.sternatia@pec.rupar.puglia.it"/>
    <x v="4"/>
    <x v="7"/>
    <n v="2426"/>
    <s v=""/>
    <s v="PUGLIA"/>
    <n v="4.0466109533184892E-5"/>
  </r>
  <r>
    <s v="STEZZANO"/>
    <s v="protocollostezzano@propec.it"/>
    <x v="1"/>
    <x v="1"/>
    <n v="12623"/>
    <s v=""/>
    <s v="LOMBARDIA"/>
    <n v="2.1055387495358323E-4"/>
  </r>
  <r>
    <s v="STIENTA"/>
    <s v="info@pec.comune.stienta.ro.it"/>
    <x v="0"/>
    <x v="0"/>
    <n v="3329"/>
    <s v=""/>
    <s v="VENETO"/>
    <n v="5.5528309413014227E-5"/>
  </r>
  <r>
    <s v="STIGLIANO"/>
    <s v="comunestigliano@ebaspec.it"/>
    <x v="4"/>
    <x v="5"/>
    <n v="4685"/>
    <s v=""/>
    <s v="BASILICATA"/>
    <n v="7.814662949833934E-5"/>
  </r>
  <r>
    <s v="STIGNANO"/>
    <s v="comunestignano@pec.it"/>
    <x v="4"/>
    <x v="11"/>
    <n v="1340"/>
    <s v=""/>
    <s v="CALABRIA"/>
    <n v="2.2351437252459917E-5"/>
  </r>
  <r>
    <s v="STILO"/>
    <s v="comune.stilo.rc@asmepec.it"/>
    <x v="4"/>
    <x v="11"/>
    <n v="2687"/>
    <s v=""/>
    <s v="CALABRIA"/>
    <n v="4.4819635744298357E-5"/>
  </r>
  <r>
    <s v="STIMIGLIANO"/>
    <s v="com.stim@pec.it"/>
    <x v="2"/>
    <x v="9"/>
    <n v="2241"/>
    <s v=""/>
    <s v="LAZIO"/>
    <n v="3.7380276778181101E-5"/>
  </r>
  <r>
    <s v="STINTINO"/>
    <s v="protocollo@pec.comune.stintino.ss.it"/>
    <x v="3"/>
    <x v="3"/>
    <n v="1501"/>
    <s v=""/>
    <s v="SARDEGNA"/>
    <n v="2.5036945758165924E-5"/>
  </r>
  <r>
    <s v="STIO"/>
    <s v="protocollo@pec.comune.stio.sa.it"/>
    <x v="4"/>
    <x v="10"/>
    <n v="942"/>
    <s v=""/>
    <s v="CAMPANIA"/>
    <n v="1.571272678493824E-5"/>
  </r>
  <r>
    <s v="STORNARA"/>
    <s v="protocollo@pec.comune.stornara.fg.it"/>
    <x v="4"/>
    <x v="7"/>
    <n v="5306"/>
    <s v=""/>
    <s v="PUGLIA"/>
    <n v="8.8505019448919641E-5"/>
  </r>
  <r>
    <s v="STORNARELLA"/>
    <s v="comunedistornarella@legpec.it"/>
    <x v="4"/>
    <x v="7"/>
    <n v="5022"/>
    <s v=""/>
    <s v="PUGLIA"/>
    <n v="8.3767849165562464E-5"/>
  </r>
  <r>
    <s v="STORO"/>
    <s v="comune@pec.comune.storo.tn.it"/>
    <x v="0"/>
    <x v="18"/>
    <n v="4655"/>
    <s v=""/>
    <s v="TRENTINO-ALTO ADIGE/SÜDTIROL"/>
    <n v="7.7646224186717105E-5"/>
  </r>
  <r>
    <s v="STRA"/>
    <s v="protocollo.comune.stra.ve@pecveneto.it"/>
    <x v="0"/>
    <x v="0"/>
    <n v="7566"/>
    <s v=""/>
    <s v="VENETO"/>
    <n v="1.2620221959112817E-4"/>
  </r>
  <r>
    <s v="STRADELLA"/>
    <s v="comune.stradella@pec.regione.lombardia.it"/>
    <x v="1"/>
    <x v="1"/>
    <n v="11639"/>
    <s v=""/>
    <s v="LOMBARDIA"/>
    <n v="1.9414058073237387E-4"/>
  </r>
  <r>
    <s v="STRAMBINELLO"/>
    <s v="strambinello@cert.ruparpiemonte.it"/>
    <x v="1"/>
    <x v="8"/>
    <n v="264"/>
    <s v=""/>
    <s v="PIEMONTE"/>
    <n v="4.403566742275685E-6"/>
  </r>
  <r>
    <s v="STRAMBINO"/>
    <s v="comune.strambino@legalmail.it"/>
    <x v="1"/>
    <x v="8"/>
    <n v="6336"/>
    <s v=""/>
    <s v="PIEMONTE"/>
    <n v="1.0568560181461644E-4"/>
  </r>
  <r>
    <s v="STRANGOLAGALLI"/>
    <s v="comune.strangolagalli.fr@pec.it"/>
    <x v="2"/>
    <x v="9"/>
    <n v="2501"/>
    <s v=""/>
    <s v="LAZIO"/>
    <n v="4.1717122812240487E-5"/>
  </r>
  <r>
    <s v="STREGNA"/>
    <s v="comune.stregna@certgov.fvg.it"/>
    <x v="0"/>
    <x v="16"/>
    <n v="398"/>
    <s v=""/>
    <s v="FRIULI-VENEZIA GIULIA"/>
    <n v="6.638710467521677E-6"/>
  </r>
  <r>
    <s v="STREMBO"/>
    <s v="comune@pec.comune.strembo.tn.it"/>
    <x v="0"/>
    <x v="18"/>
    <n v="531"/>
    <s v=""/>
    <s v="TRENTINO-ALTO ADIGE/SÜDTIROL"/>
    <n v="8.8571740157135939E-6"/>
  </r>
  <r>
    <s v="STRESA"/>
    <s v="tedeschi@cert.comunestresa.it"/>
    <x v="1"/>
    <x v="8"/>
    <n v="4816"/>
    <s v=""/>
    <s v="PIEMONTE"/>
    <n v="8.0331732692423105E-5"/>
  </r>
  <r>
    <s v="STREVI"/>
    <s v="comune.strevi.al@pec.it"/>
    <x v="1"/>
    <x v="8"/>
    <n v="2039"/>
    <s v=""/>
    <s v="PIEMONTE"/>
    <n v="3.4010881013258035E-5"/>
  </r>
  <r>
    <s v="STRIANO"/>
    <s v="protocollo@pec.striano.gov.it"/>
    <x v="4"/>
    <x v="10"/>
    <n v="8204"/>
    <s v=""/>
    <s v="CAMPANIA"/>
    <n v="1.3684417255162772E-4"/>
  </r>
  <r>
    <s v="STRONA"/>
    <s v="strona@pec.ptbiellese.it"/>
    <x v="1"/>
    <x v="8"/>
    <n v="1157"/>
    <s v=""/>
    <s v="PIEMONTE"/>
    <n v="1.9298964851564273E-5"/>
  </r>
  <r>
    <s v="STRONCONE"/>
    <s v="comune.stroncone@postacert.umbria.it"/>
    <x v="2"/>
    <x v="13"/>
    <n v="4924"/>
    <s v=""/>
    <s v="UMBRIA"/>
    <n v="8.2133191814263157E-5"/>
  </r>
  <r>
    <s v="STRONGOLI"/>
    <s v="ufficioamministrativo@pec.comunedistrongoli.it"/>
    <x v="4"/>
    <x v="11"/>
    <n v="6486"/>
    <s v=""/>
    <s v="CALABRIA"/>
    <n v="1.0818762837272763E-4"/>
  </r>
  <r>
    <s v="STROPPIANA"/>
    <s v="comune.stroppiana@pec.it"/>
    <x v="1"/>
    <x v="8"/>
    <n v="1258"/>
    <s v=""/>
    <s v="PIEMONTE"/>
    <n v="2.0983662734025802E-5"/>
  </r>
  <r>
    <s v="STROPPO"/>
    <s v="stroppo@cert.ruparpiemonte.it"/>
    <x v="1"/>
    <x v="8"/>
    <n v="107"/>
    <s v=""/>
    <s v="PIEMONTE"/>
    <n v="1.7847789447859785E-6"/>
  </r>
  <r>
    <s v="STROZZA"/>
    <s v="comune.strozza@pec.regione.lombardia.it"/>
    <x v="1"/>
    <x v="1"/>
    <n v="1066"/>
    <s v=""/>
    <s v="LOMBARDIA"/>
    <n v="1.7781068739643485E-5"/>
  </r>
  <r>
    <s v="STURNO"/>
    <s v="anagrafe.sturno@asmepec.it"/>
    <x v="4"/>
    <x v="10"/>
    <n v="3139"/>
    <s v=""/>
    <s v="CAMPANIA"/>
    <n v="5.2359075772740063E-5"/>
  </r>
  <r>
    <s v="SUARDI"/>
    <s v="comunesuardi@pec.it"/>
    <x v="1"/>
    <x v="1"/>
    <n v="651"/>
    <s v=""/>
    <s v="LOMBARDIA"/>
    <n v="1.0858795262202542E-5"/>
  </r>
  <r>
    <s v="SUBBIANO"/>
    <s v="c.subbiano@postacert.toscana.it"/>
    <x v="2"/>
    <x v="2"/>
    <n v="6299"/>
    <s v=""/>
    <s v="TOSCANA"/>
    <n v="1.0506843526361568E-4"/>
  </r>
  <r>
    <s v="SUBIACO"/>
    <s v="sindaco@pec.comunesubiaco.com"/>
    <x v="2"/>
    <x v="9"/>
    <n v="9066"/>
    <s v=""/>
    <s v="LAZIO"/>
    <n v="1.5122248517224001E-4"/>
  </r>
  <r>
    <s v="SUCCIVO"/>
    <s v="demografici.succivo@alphapec.it"/>
    <x v="4"/>
    <x v="10"/>
    <n v="8148"/>
    <s v=""/>
    <s v="CAMPANIA"/>
    <n v="1.3591008263659957E-4"/>
  </r>
  <r>
    <s v="SUEGLIO"/>
    <s v="comune.sueglio@pec.regione.lombardia.it"/>
    <x v="1"/>
    <x v="1"/>
    <n v="147"/>
    <s v=""/>
    <s v="LOMBARDIA"/>
    <n v="2.451986026948961E-6"/>
  </r>
  <r>
    <s v="SUELLI"/>
    <s v="protocollo.suelli@legalmail.it"/>
    <x v="3"/>
    <x v="3"/>
    <n v="1135"/>
    <s v=""/>
    <s v="SARDEGNA"/>
    <n v="1.8932000956374632E-5"/>
  </r>
  <r>
    <s v="SUELLO"/>
    <s v="comune.suello@pec.regione.lombardia.it"/>
    <x v="1"/>
    <x v="1"/>
    <n v="1686"/>
    <s v=""/>
    <s v="LOMBARDIA"/>
    <n v="2.8122778513169718E-5"/>
  </r>
  <r>
    <s v="SUISIO"/>
    <s v="protocollo@pec.comune.suisio.bg.it"/>
    <x v="1"/>
    <x v="1"/>
    <n v="3873"/>
    <s v=""/>
    <s v="LOMBARDIA"/>
    <n v="6.460232573043079E-5"/>
  </r>
  <r>
    <s v="SULBIATE"/>
    <s v="comune.sulbiate@halleypec.it"/>
    <x v="1"/>
    <x v="1"/>
    <n v="4067"/>
    <s v=""/>
    <s v="LOMBARDIA"/>
    <n v="6.7838280078921261E-5"/>
  </r>
  <r>
    <s v="SULMONA"/>
    <s v="comune.sulmona.aq@pec.comnet-ra.it"/>
    <x v="4"/>
    <x v="4"/>
    <n v="24275"/>
    <s v=""/>
    <s v="ABRUZZO"/>
    <n v="4.0491129798766009E-4"/>
  </r>
  <r>
    <s v="SULZANO"/>
    <s v="protocollo@pec.comune.sulzano.bs.it"/>
    <x v="1"/>
    <x v="1"/>
    <n v="1892"/>
    <s v=""/>
    <s v="LOMBARDIA"/>
    <n v="3.1558894986309074E-5"/>
  </r>
  <r>
    <s v="SUMIRAGO"/>
    <s v="comune.sumirago@pec.intercom.it"/>
    <x v="1"/>
    <x v="1"/>
    <n v="6254"/>
    <s v=""/>
    <s v="LOMBARDIA"/>
    <n v="1.0431782729618234E-4"/>
  </r>
  <r>
    <s v="SUMMONTE"/>
    <s v="protocollo.summonte@pec.it"/>
    <x v="4"/>
    <x v="10"/>
    <n v="1613"/>
    <s v=""/>
    <s v="CAMPANIA"/>
    <n v="2.6905125588222273E-5"/>
  </r>
  <r>
    <s v="SUNI"/>
    <s v="protocollo@pec.comune.suni.or.it"/>
    <x v="3"/>
    <x v="3"/>
    <n v="1130"/>
    <s v=""/>
    <s v="SARDEGNA"/>
    <n v="1.884860007110426E-5"/>
  </r>
  <r>
    <s v="SUNO"/>
    <s v="suno@cert.ruparpiemonte.it"/>
    <x v="1"/>
    <x v="8"/>
    <n v="2808"/>
    <s v=""/>
    <s v="PIEMONTE"/>
    <n v="4.6837937167841376E-5"/>
  </r>
  <r>
    <s v="SUPERSANO"/>
    <s v="segreteria.comune.supersano@pec.rupar.puglia.it"/>
    <x v="4"/>
    <x v="7"/>
    <n v="4509"/>
    <s v=""/>
    <s v="PUGLIA"/>
    <n v="7.5210918336822215E-5"/>
  </r>
  <r>
    <s v="SUPINO"/>
    <s v="demograficicomunesupino@legalmail.it"/>
    <x v="2"/>
    <x v="9"/>
    <n v="4893"/>
    <s v=""/>
    <s v="LAZIO"/>
    <n v="8.1616106325586843E-5"/>
  </r>
  <r>
    <s v="SURANO"/>
    <s v="protocollosurano@pec.rupar.puglia.it"/>
    <x v="4"/>
    <x v="7"/>
    <n v="1698"/>
    <s v=""/>
    <s v="PUGLIA"/>
    <n v="2.832294063781861E-5"/>
  </r>
  <r>
    <s v="SURBO"/>
    <s v="comunesurbo@pec.it"/>
    <x v="4"/>
    <x v="7"/>
    <n v="14849"/>
    <s v=""/>
    <s v="PUGLIA"/>
    <n v="2.476839490759532E-4"/>
  </r>
  <r>
    <s v="SUSA"/>
    <s v="comune.susa.to@legalmail.it"/>
    <x v="1"/>
    <x v="8"/>
    <n v="6629"/>
    <s v=""/>
    <s v="PIEMONTE"/>
    <n v="1.105728936914603E-4"/>
  </r>
  <r>
    <s v="SUSEGANA"/>
    <s v="comune.susegana.tv@pecveneto.it"/>
    <x v="0"/>
    <x v="0"/>
    <n v="11702"/>
    <s v=""/>
    <s v="VENETO"/>
    <n v="1.9519143188678057E-4"/>
  </r>
  <r>
    <s v="SUSTINENTE"/>
    <s v="comunesustinente@pec.it"/>
    <x v="1"/>
    <x v="1"/>
    <n v="2240"/>
    <s v=""/>
    <s v="LOMBARDIA"/>
    <n v="3.7363596601127029E-5"/>
  </r>
  <r>
    <s v="SUTERA"/>
    <s v="comune.sutera.cl@pec.it"/>
    <x v="3"/>
    <x v="6"/>
    <n v="1436"/>
    <s v=""/>
    <s v="SICILIA"/>
    <n v="2.3952734249651077E-5"/>
  </r>
  <r>
    <s v="SUTRI"/>
    <s v="comunesutri@postecert.it"/>
    <x v="2"/>
    <x v="9"/>
    <n v="6552"/>
    <s v=""/>
    <s v="LAZIO"/>
    <n v="1.0928852005829654E-4"/>
  </r>
  <r>
    <s v="SUTRIO"/>
    <s v="comune.sutrio@certgov.fvg.it"/>
    <x v="0"/>
    <x v="16"/>
    <n v="1371"/>
    <s v=""/>
    <s v="FRIULI-VENEZIA GIULIA"/>
    <n v="2.2868522741136227E-5"/>
  </r>
  <r>
    <s v="SUVERETO"/>
    <s v="comune.suvereto@postacert.toscana.it"/>
    <x v="2"/>
    <x v="2"/>
    <n v="3142"/>
    <s v=""/>
    <s v="TOSCANA"/>
    <n v="5.2409116303902286E-5"/>
  </r>
  <r>
    <s v="SUZZARA"/>
    <s v="protocollo@comune.suzzara.mn.legalmail.it"/>
    <x v="1"/>
    <x v="1"/>
    <n v="20545"/>
    <s v=""/>
    <s v="LOMBARDIA"/>
    <n v="3.4269423757596194E-4"/>
  </r>
  <r>
    <s v="TACENO"/>
    <s v="comune.taceno@pec.regione.lombardia.it"/>
    <x v="1"/>
    <x v="1"/>
    <n v="541"/>
    <s v=""/>
    <s v="LOMBARDIA"/>
    <n v="9.023975786254339E-6"/>
  </r>
  <r>
    <s v="TADASUNI"/>
    <s v="protocollo@pec.comune.tadasuni.or.it"/>
    <x v="3"/>
    <x v="3"/>
    <n v="184"/>
    <s v=""/>
    <s v="SARDEGNA"/>
    <n v="3.06915257794972E-6"/>
  </r>
  <r>
    <s v="TAGGIA"/>
    <s v="comune.taggia.im@certificamail.it"/>
    <x v="1"/>
    <x v="17"/>
    <n v="14032"/>
    <s v=""/>
    <s v="LIGURIA"/>
    <n v="2.3405624442277429E-4"/>
  </r>
  <r>
    <s v="TAGLIACOZZO"/>
    <s v="comune.tagliacozzo@mailcertificata.it"/>
    <x v="4"/>
    <x v="4"/>
    <n v="6939"/>
    <s v=""/>
    <s v="ABRUZZO"/>
    <n v="1.1574374857822341E-4"/>
  </r>
  <r>
    <s v="TAGLIO DI PO"/>
    <s v="up.comune.tagliodipo.ro@pecveneto.it "/>
    <x v="0"/>
    <x v="0"/>
    <n v="8495"/>
    <s v=""/>
    <s v="VENETO"/>
    <n v="1.4169810407436344E-4"/>
  </r>
  <r>
    <s v="TAGLIOLO MONFERRATO"/>
    <s v="sindacotagliolo@actaliscertymail.it"/>
    <x v="1"/>
    <x v="8"/>
    <n v="1606"/>
    <s v=""/>
    <s v="PIEMONTE"/>
    <n v="2.6788364348843751E-5"/>
  </r>
  <r>
    <s v="TAIBON AGORDINO"/>
    <s v="comune.taibonagordino.bl@pecveneto.it"/>
    <x v="0"/>
    <x v="0"/>
    <n v="1788"/>
    <s v=""/>
    <s v="VENETO"/>
    <n v="2.9824156572685323E-5"/>
  </r>
  <r>
    <s v="TAINO"/>
    <s v="comune.taino@pec.it"/>
    <x v="1"/>
    <x v="1"/>
    <n v="3762"/>
    <s v=""/>
    <s v="LOMBARDIA"/>
    <n v="6.2750826077428515E-5"/>
  </r>
  <r>
    <s v="TAIPANA"/>
    <s v="comune.taipana@certgov.fvg.it"/>
    <x v="0"/>
    <x v="16"/>
    <n v="679"/>
    <s v=""/>
    <s v="FRIULI-VENEZIA GIULIA"/>
    <n v="1.132584021971663E-5"/>
  </r>
  <r>
    <s v="TALAMELLO"/>
    <s v="comune.talamello.rn@pec.it"/>
    <x v="0"/>
    <x v="15"/>
    <n v="1060"/>
    <s v=""/>
    <s v="EMILIA-ROMAGNA"/>
    <n v="1.7680987677319041E-5"/>
  </r>
  <r>
    <s v="TALAMONA"/>
    <s v="comune.talamona@halleycert.it"/>
    <x v="1"/>
    <x v="1"/>
    <n v="4768"/>
    <s v=""/>
    <s v="LOMBARDIA"/>
    <n v="7.9531084193827523E-5"/>
  </r>
  <r>
    <s v="TALANA"/>
    <s v="protocollo@pec.comune.talana.og.it"/>
    <x v="3"/>
    <x v="3"/>
    <n v="1069"/>
    <s v=""/>
    <s v="SARDEGNA"/>
    <n v="1.7831109270805711E-5"/>
  </r>
  <r>
    <s v="TALEGGIO"/>
    <s v="comune.taleggio@pec.regione.lombardia.it"/>
    <x v="1"/>
    <x v="1"/>
    <n v="603"/>
    <s v=""/>
    <s v="LOMBARDIA"/>
    <n v="1.0058146763606963E-5"/>
  </r>
  <r>
    <s v="TALLA"/>
    <s v="c.talla@postacert.toscana.it"/>
    <x v="2"/>
    <x v="2"/>
    <n v="1130"/>
    <s v=""/>
    <s v="TOSCANA"/>
    <n v="1.884860007110426E-5"/>
  </r>
  <r>
    <s v="TALMASSONS"/>
    <s v="comune.talmassons@certgov.fvg.it"/>
    <x v="0"/>
    <x v="16"/>
    <n v="4144"/>
    <s v=""/>
    <s v="FRIULI-VENEZIA GIULIA"/>
    <n v="6.9122653712084999E-5"/>
  </r>
  <r>
    <s v="TAMBRE"/>
    <s v="comune.tambre.bl@pecveneto.it"/>
    <x v="0"/>
    <x v="0"/>
    <n v="1425"/>
    <s v=""/>
    <s v="VENETO"/>
    <n v="2.3769252302056257E-5"/>
  </r>
  <r>
    <s v="TAORMINA"/>
    <s v="protocollo@pec.comune.taormina.me.it"/>
    <x v="3"/>
    <x v="6"/>
    <n v="11084"/>
    <s v=""/>
    <s v="SICILIA"/>
    <n v="1.8488308246736247E-4"/>
  </r>
  <r>
    <s v="TARANO"/>
    <s v="comunetarano@pec.it"/>
    <x v="2"/>
    <x v="9"/>
    <n v="1431"/>
    <s v=""/>
    <s v="LAZIO"/>
    <n v="2.3869333364380701E-5"/>
  </r>
  <r>
    <s v="TARANTA PELIGNA"/>
    <s v="protocollo@pec.comune.tarantapeligna.ch.it"/>
    <x v="4"/>
    <x v="4"/>
    <n v="399"/>
    <s v=""/>
    <s v="ABRUZZO"/>
    <n v="6.6553906445757514E-6"/>
  </r>
  <r>
    <s v="TARANTASCA"/>
    <s v="comunetarantasca@eticert.it"/>
    <x v="1"/>
    <x v="8"/>
    <n v="2009"/>
    <s v=""/>
    <s v="PIEMONTE"/>
    <n v="3.35104757016358E-5"/>
  </r>
  <r>
    <s v="TARANTO"/>
    <s v="protocollo.comunetaranto@pec.rupar.puglia.it"/>
    <x v="4"/>
    <x v="7"/>
    <n v="200154"/>
    <s v=""/>
    <s v="PUGLIA"/>
    <n v="3.3386041580812406E-3"/>
  </r>
  <r>
    <s v="TARCENTO"/>
    <s v="comune.tarcento@certgov.fvg.it"/>
    <x v="0"/>
    <x v="16"/>
    <n v="9095"/>
    <s v=""/>
    <s v="FRIULI-VENEZIA GIULIA"/>
    <n v="1.5170621030680817E-4"/>
  </r>
  <r>
    <s v="TARQUINIA"/>
    <s v="pec@pec.comune.tarquinia.vt.it"/>
    <x v="2"/>
    <x v="9"/>
    <n v="16016"/>
    <s v=""/>
    <s v="LAZIO"/>
    <n v="2.6714971569805822E-4"/>
  </r>
  <r>
    <s v="TARSIA"/>
    <s v="statocivile.tarsia@asmepec.it"/>
    <x v="4"/>
    <x v="11"/>
    <n v="2139"/>
    <s v=""/>
    <s v="CALABRIA"/>
    <n v="3.5678898718665493E-5"/>
  </r>
  <r>
    <s v="TARTANO"/>
    <s v="protocollo.tartano@cert.provincia.so.it"/>
    <x v="1"/>
    <x v="1"/>
    <n v="190"/>
    <s v=""/>
    <s v="LOMBARDIA"/>
    <n v="3.1692336402741673E-6"/>
  </r>
  <r>
    <s v="TARVISIO"/>
    <s v="comune.tarvisio@certgov.fvg.it"/>
    <x v="0"/>
    <x v="16"/>
    <n v="4577"/>
    <s v=""/>
    <s v="FRIULI-VENEZIA GIULIA"/>
    <n v="7.6345170376499288E-5"/>
  </r>
  <r>
    <s v="TARZO"/>
    <s v="protocollo.comune.tarzo.tv@pecveneto.it"/>
    <x v="0"/>
    <x v="0"/>
    <n v="4583"/>
    <s v=""/>
    <s v="VENETO"/>
    <n v="7.6445251438823732E-5"/>
  </r>
  <r>
    <s v="TASSAROLO"/>
    <s v="protocollo@pec.comune.tassarolo.al.it"/>
    <x v="1"/>
    <x v="8"/>
    <n v="636"/>
    <s v=""/>
    <s v="PIEMONTE"/>
    <n v="1.0608592606391424E-5"/>
  </r>
  <r>
    <s v="TAURANO"/>
    <s v="comuneditaurano@legalmail.it"/>
    <x v="4"/>
    <x v="10"/>
    <n v="1600"/>
    <s v=""/>
    <s v="CAMPANIA"/>
    <n v="2.6688283286519303E-5"/>
  </r>
  <r>
    <s v="TAURASI"/>
    <s v="protocollo@pec.comune.taurasi.av.it"/>
    <x v="4"/>
    <x v="10"/>
    <n v="2444"/>
    <s v=""/>
    <s v="CAMPANIA"/>
    <n v="4.0766352720158239E-5"/>
  </r>
  <r>
    <s v="TAURIANOVA"/>
    <s v="protocollo@pec.comune.taurianova.rc.it"/>
    <x v="4"/>
    <x v="11"/>
    <n v="15310"/>
    <s v=""/>
    <s v="CALABRIA"/>
    <n v="2.5537351069788159E-4"/>
  </r>
  <r>
    <s v="TAURISANO"/>
    <s v="comune.taurisano.le@pec.rupar.puglia.it"/>
    <x v="4"/>
    <x v="7"/>
    <n v="12643"/>
    <s v=""/>
    <s v="PUGLIA"/>
    <n v="2.1088747849466472E-4"/>
  </r>
  <r>
    <s v="TAVAGNACCO"/>
    <s v="tavagnacco@postemailcertificata.it"/>
    <x v="0"/>
    <x v="16"/>
    <n v="14262"/>
    <s v=""/>
    <s v="FRIULI-VENEZIA GIULIA"/>
    <n v="2.3789268514521144E-4"/>
  </r>
  <r>
    <s v="TAVAGNASCO"/>
    <s v="comunetavagnasco@postecert.it"/>
    <x v="1"/>
    <x v="8"/>
    <n v="813"/>
    <s v=""/>
    <s v="PIEMONTE"/>
    <n v="1.3560983944962622E-5"/>
  </r>
  <r>
    <s v="TAVARNELLE VAL DI PESA"/>
    <s v="PEC NON ESISTENTE"/>
    <x v="2"/>
    <x v="2"/>
    <n v="7675"/>
    <s v=""/>
    <s v="TOSCANA"/>
    <n v="1.2802035889002229E-4"/>
  </r>
  <r>
    <s v="TAVAZZANO CON VILLAVESCO"/>
    <s v="tavazzano@cert.elaus2002.net"/>
    <x v="1"/>
    <x v="1"/>
    <n v="6099"/>
    <s v=""/>
    <s v="LOMBARDIA"/>
    <n v="1.0173239985280078E-4"/>
  </r>
  <r>
    <s v="TAVENNA"/>
    <s v="comune.tavennacb@legalmail.it"/>
    <x v="4"/>
    <x v="14"/>
    <n v="815"/>
    <s v=""/>
    <s v="MOLISE"/>
    <n v="1.3594344299070771E-5"/>
  </r>
  <r>
    <s v="TAVERNA"/>
    <s v="protocollo.taverna@asmepec.it"/>
    <x v="4"/>
    <x v="11"/>
    <n v="2705"/>
    <s v=""/>
    <s v="CALABRIA"/>
    <n v="4.5119878931271697E-5"/>
  </r>
  <r>
    <s v="TAVERNERIO"/>
    <s v="comune.tavernerio@halleycert.it"/>
    <x v="1"/>
    <x v="1"/>
    <n v="5705"/>
    <s v=""/>
    <s v="LOMBARDIA"/>
    <n v="9.5160410093495394E-5"/>
  </r>
  <r>
    <s v="TAVERNOLA BERGAMASCA"/>
    <s v="comune.tavernola-bergamasca@pec.regione.lombardia.it"/>
    <x v="1"/>
    <x v="1"/>
    <n v="2140"/>
    <s v=""/>
    <s v="LOMBARDIA"/>
    <n v="3.5695578895719572E-5"/>
  </r>
  <r>
    <s v="TAVERNOLE SUL MELLA"/>
    <s v="protocollo@pec.comune.tavernolesulmella.bs.it"/>
    <x v="1"/>
    <x v="1"/>
    <n v="1359"/>
    <s v=""/>
    <s v="LOMBARDIA"/>
    <n v="2.2668360616487335E-5"/>
  </r>
  <r>
    <s v="TAVIANO"/>
    <s v="demografici.comune.taviano@pec.rupar.puglia.it"/>
    <x v="4"/>
    <x v="7"/>
    <n v="12492"/>
    <s v=""/>
    <s v="PUGLIA"/>
    <n v="2.0836877175949947E-4"/>
  </r>
  <r>
    <s v="TAVIGLIANO"/>
    <s v="tavigliano@pec.ptbiellese.it"/>
    <x v="1"/>
    <x v="8"/>
    <n v="960"/>
    <s v=""/>
    <s v="PIEMONTE"/>
    <n v="1.6012969971911583E-5"/>
  </r>
  <r>
    <s v="TAVOLETO"/>
    <s v="comune.tavoleto@emarche.it"/>
    <x v="2"/>
    <x v="12"/>
    <n v="894"/>
    <s v=""/>
    <s v="MARCHE"/>
    <n v="1.4912078286342661E-5"/>
  </r>
  <r>
    <s v="TAVULLIA"/>
    <s v="comune@pec.comuneditavullia.it"/>
    <x v="2"/>
    <x v="12"/>
    <n v="7866"/>
    <s v=""/>
    <s v="MARCHE"/>
    <n v="1.3120627270735052E-4"/>
  </r>
  <r>
    <s v="TEANA"/>
    <s v="comune.teana@cert.ruparbasilicata.it"/>
    <x v="4"/>
    <x v="5"/>
    <n v="645"/>
    <s v=""/>
    <s v="BASILICATA"/>
    <n v="1.0758714199878094E-5"/>
  </r>
  <r>
    <s v="TEANO"/>
    <s v="segretario.teano@asmepec.it"/>
    <x v="4"/>
    <x v="10"/>
    <n v="12587"/>
    <s v=""/>
    <s v="CAMPANIA"/>
    <n v="2.0995338857963654E-4"/>
  </r>
  <r>
    <s v="TEGGIANO"/>
    <s v="protocollo-notifiche.teggiano@asmepec.it"/>
    <x v="4"/>
    <x v="10"/>
    <n v="8182"/>
    <s v=""/>
    <s v="CAMPANIA"/>
    <n v="1.364772086564381E-4"/>
  </r>
  <r>
    <s v="TEGLIO"/>
    <s v="protocollo.teglio@cert.provincia.so.it"/>
    <x v="1"/>
    <x v="1"/>
    <n v="4654"/>
    <s v=""/>
    <s v="LOMBARDIA"/>
    <n v="7.7629544009663026E-5"/>
  </r>
  <r>
    <s v="TEGLIO VENETO"/>
    <s v="comune.teglioveneto.ve@pecveneto.it"/>
    <x v="0"/>
    <x v="0"/>
    <n v="2325"/>
    <s v=""/>
    <s v="VENETO"/>
    <n v="3.8781411650723363E-5"/>
  </r>
  <r>
    <s v="TELESE TERME"/>
    <s v="comune.teleseterme.protocollo@pec.cstsannio.it"/>
    <x v="4"/>
    <x v="10"/>
    <n v="6964"/>
    <s v=""/>
    <s v="CAMPANIA"/>
    <n v="1.1616075300457528E-4"/>
  </r>
  <r>
    <s v="TELGATE"/>
    <s v="comune.telgate@pec.it"/>
    <x v="1"/>
    <x v="1"/>
    <n v="4857"/>
    <s v=""/>
    <s v="LOMBARDIA"/>
    <n v="8.1015619951640164E-5"/>
  </r>
  <r>
    <s v="TELTI"/>
    <s v="protocollo.telti@pec.comunas.it"/>
    <x v="3"/>
    <x v="3"/>
    <n v="2222"/>
    <s v=""/>
    <s v="SARDEGNA"/>
    <n v="3.7063353414153683E-5"/>
  </r>
  <r>
    <s v="TELVE"/>
    <s v="anagrafe@pec.comune.telve.tn.it"/>
    <x v="0"/>
    <x v="18"/>
    <n v="1995"/>
    <s v=""/>
    <s v="TRENTINO-ALTO ADIGE/SÜDTIROL"/>
    <n v="3.3276953222878761E-5"/>
  </r>
  <r>
    <s v="TELVE DI SOPRA"/>
    <s v="comune@pec.comune.telvedisopra.tn.it"/>
    <x v="0"/>
    <x v="18"/>
    <n v="617"/>
    <s v=""/>
    <s v="TRENTINO-ALTO ADIGE/SÜDTIROL"/>
    <n v="1.0291669242364007E-5"/>
  </r>
  <r>
    <s v="TEMPIO PAUSANIA"/>
    <s v="affariistituziomnali@postatempio.net"/>
    <x v="3"/>
    <x v="3"/>
    <n v="13946"/>
    <s v=""/>
    <s v="SARDEGNA"/>
    <n v="2.3262174919612389E-4"/>
  </r>
  <r>
    <s v="TEMÙ"/>
    <s v="protocollo@pec.comune.temu.bs.it"/>
    <x v="1"/>
    <x v="1"/>
    <n v="1083"/>
    <s v=""/>
    <s v="LOMBARDIA"/>
    <n v="1.8064631749562753E-5"/>
  </r>
  <r>
    <s v="TENNA"/>
    <s v="comune@pec.comune.tenna.tn.it"/>
    <x v="0"/>
    <x v="18"/>
    <n v="955"/>
    <s v=""/>
    <s v="TRENTINO-ALTO ADIGE/SÜDTIROL"/>
    <n v="1.5929569086641211E-5"/>
  </r>
  <r>
    <s v="TENNO"/>
    <s v="comune@pec.comune.tenno.tn.it"/>
    <x v="0"/>
    <x v="18"/>
    <n v="1967"/>
    <s v=""/>
    <s v="TRENTINO-ALTO ADIGE/SÜDTIROL"/>
    <n v="3.2809908265364669E-5"/>
  </r>
  <r>
    <s v="TEOLO"/>
    <s v="teolo.pd@cert.ip-veneto.net"/>
    <x v="0"/>
    <x v="0"/>
    <n v="8866"/>
    <s v=""/>
    <s v="VENETO"/>
    <n v="1.4788644976142508E-4"/>
  </r>
  <r>
    <s v="TEORA"/>
    <s v="comune.teora@asmepec.it"/>
    <x v="4"/>
    <x v="10"/>
    <n v="1543"/>
    <s v=""/>
    <s v="CAMPANIA"/>
    <n v="2.5737513194437054E-5"/>
  </r>
  <r>
    <s v="TERAMO"/>
    <s v="affarigenerali@comune.teramo.pecpa.it"/>
    <x v="4"/>
    <x v="4"/>
    <n v="54294"/>
    <s v=""/>
    <s v="COMPRESO"/>
    <n v="9.0563353297392441E-4"/>
  </r>
  <r>
    <s v="TERDOBBIATE"/>
    <s v="terdobbiate@cert.ruparpiemonte.it"/>
    <x v="1"/>
    <x v="8"/>
    <n v="500"/>
    <s v=""/>
    <s v="PIEMONTE"/>
    <n v="8.3400885270372834E-6"/>
  </r>
  <r>
    <s v="TERELLE"/>
    <s v="comune@pec.comuneterelle.it"/>
    <x v="2"/>
    <x v="9"/>
    <n v="460"/>
    <s v=""/>
    <s v="LAZIO"/>
    <n v="7.6728814448742997E-6"/>
  </r>
  <r>
    <s v="TERENTO"/>
    <s v="PEC NON ESISTENTE"/>
    <x v="0"/>
    <x v="18"/>
    <n v="1733"/>
    <s v=""/>
    <s v="TRENTINO-ALTO ADIGE/SÜDTIROL"/>
    <n v="2.8906746834711221E-5"/>
  </r>
  <r>
    <s v="TERENZO"/>
    <s v="protocollo@postacert.comune.terenzo.pr.it"/>
    <x v="0"/>
    <x v="15"/>
    <n v="1195"/>
    <s v=""/>
    <s v="EMILIA-ROMAGNA"/>
    <n v="1.9932811579619106E-5"/>
  </r>
  <r>
    <s v="TERGU"/>
    <s v="protocollo@pec.comuneditergu.it"/>
    <x v="3"/>
    <x v="3"/>
    <n v="614"/>
    <s v=""/>
    <s v="SARDEGNA"/>
    <n v="1.0241628711201784E-5"/>
  </r>
  <r>
    <s v="TERLANO"/>
    <s v="PEC NON ESISTENTE"/>
    <x v="0"/>
    <x v="18"/>
    <n v="4139"/>
    <s v=""/>
    <s v="TRENTINO-ALTO ADIGE/SÜDTIROL"/>
    <n v="6.903925282681462E-5"/>
  </r>
  <r>
    <s v="TERLIZZI"/>
    <s v="demografici@pec.comune.terlizzi.ba.it"/>
    <x v="4"/>
    <x v="7"/>
    <n v="26986"/>
    <s v=""/>
    <s v="PUGLIA"/>
    <n v="4.5013125798125619E-4"/>
  </r>
  <r>
    <s v="TERME VIGLIATORE"/>
    <s v="comunetermevigliatore@pec.it"/>
    <x v="3"/>
    <x v="6"/>
    <n v="7213"/>
    <s v=""/>
    <s v="SICILIA"/>
    <n v="1.2031411709103984E-4"/>
  </r>
  <r>
    <s v="TERMENO SULLA STRADA DEL VINO"/>
    <s v="PEC NON ESISTENTE"/>
    <x v="0"/>
    <x v="18"/>
    <n v="3305"/>
    <s v=""/>
    <s v="TRENTINO-ALTO ADIGE/SÜDTIROL"/>
    <n v="5.5127985163716436E-5"/>
  </r>
  <r>
    <s v="TERMINI IMERESE"/>
    <s v="protocollo@pec.comuneterminiimerese.pa.it"/>
    <x v="3"/>
    <x v="6"/>
    <n v="26201"/>
    <s v=""/>
    <s v="SICILIA"/>
    <n v="4.370373189938077E-4"/>
  </r>
  <r>
    <s v="TERMOLI"/>
    <s v="protocollo@pec.comune.termoli.cb.it"/>
    <x v="4"/>
    <x v="14"/>
    <n v="32793"/>
    <s v=""/>
    <s v="MOLISE"/>
    <n v="5.4699304613426726E-4"/>
  </r>
  <r>
    <s v="TERNATE"/>
    <s v="comune.ternate@legalmail.it"/>
    <x v="1"/>
    <x v="1"/>
    <n v="2474"/>
    <s v=""/>
    <s v="LOMBARDIA"/>
    <n v="4.1266758031780474E-5"/>
  </r>
  <r>
    <s v="TERNENGO"/>
    <s v="ternengo@pec.ptbiellese.it"/>
    <x v="1"/>
    <x v="8"/>
    <n v="298"/>
    <s v=""/>
    <s v="PIEMONTE"/>
    <n v="4.9706927621142202E-6"/>
  </r>
  <r>
    <s v="TERNI"/>
    <s v="comune.terni@postacert.umbria.it"/>
    <x v="2"/>
    <x v="13"/>
    <n v="109193"/>
    <s v=""/>
    <s v="UMBRIA"/>
    <n v="1.8213585730655641E-3"/>
  </r>
  <r>
    <s v="TERNO D'ISOLA"/>
    <s v="pec@pec.comune.ternodisola.bg.it"/>
    <x v="1"/>
    <x v="1"/>
    <n v="7665"/>
    <s v=""/>
    <s v="LOMBARDIA"/>
    <n v="1.2785355711948155E-4"/>
  </r>
  <r>
    <s v="TERRACINA"/>
    <s v="posta@pec.comune.terracina.lt.it"/>
    <x v="2"/>
    <x v="9"/>
    <n v="44233"/>
    <s v=""/>
    <s v="LAZIO"/>
    <n v="7.378142716328803E-4"/>
  </r>
  <r>
    <s v="TERRAGNOLO"/>
    <s v="posta@pec.comune.terragnolo.tn.it"/>
    <x v="0"/>
    <x v="18"/>
    <n v="755"/>
    <s v=""/>
    <s v="TRENTINO-ALTO ADIGE/SÜDTIROL"/>
    <n v="1.2593533675826297E-5"/>
  </r>
  <r>
    <s v="TERRALBA"/>
    <s v="ufficioelettorale@pec.comuneterralba.it"/>
    <x v="3"/>
    <x v="3"/>
    <n v="10440"/>
    <s v=""/>
    <s v="SARDEGNA"/>
    <n v="1.7414104844453847E-4"/>
  </r>
  <r>
    <s v="TERRANOVA DA SIBARI"/>
    <s v="affgen.terranovadasibari@asmepec.it"/>
    <x v="4"/>
    <x v="11"/>
    <n v="4999"/>
    <s v=""/>
    <s v="CALABRIA"/>
    <n v="8.3384205093318752E-5"/>
  </r>
  <r>
    <s v="TERRANOVA DEI PASSERINI"/>
    <s v="protocollo@pec.comune.terranovadeipasserini.lo.it"/>
    <x v="1"/>
    <x v="1"/>
    <n v="906"/>
    <s v=""/>
    <s v="LOMBARDIA"/>
    <n v="1.5112240410991557E-5"/>
  </r>
  <r>
    <s v="TERRANOVA DI POLLINO"/>
    <s v="mariagiuseppa.genovese@pec.comune.terranovadipollino.pz.it"/>
    <x v="4"/>
    <x v="5"/>
    <n v="1324"/>
    <s v=""/>
    <s v="BASILICATA"/>
    <n v="2.2084554419594724E-5"/>
  </r>
  <r>
    <s v="TERRANOVA SAPPO MINULIO"/>
    <s v="protocollo.terranovasappominulio@asmepec.it"/>
    <x v="4"/>
    <x v="11"/>
    <n v="549"/>
    <s v=""/>
    <s v="CALABRIA"/>
    <n v="9.1574172026869371E-6"/>
  </r>
  <r>
    <s v="TERRANUOVA BRACCIOLINI"/>
    <s v="protocollo.terranuovabracciolini@cert.legalmail.it"/>
    <x v="2"/>
    <x v="2"/>
    <n v="12302"/>
    <s v=""/>
    <s v="TOSCANA"/>
    <n v="2.051995381192253E-4"/>
  </r>
  <r>
    <s v="TERRASINI"/>
    <s v="protocolloterrasini@pec.it"/>
    <x v="3"/>
    <x v="6"/>
    <n v="11985"/>
    <s v=""/>
    <s v="SICILIA"/>
    <n v="1.9991192199308368E-4"/>
  </r>
  <r>
    <s v="TERRASSA PADOVANA"/>
    <s v="terrassapadovana.pd@cert.ip-veneto.net"/>
    <x v="0"/>
    <x v="0"/>
    <n v="2625"/>
    <s v=""/>
    <s v="VENETO"/>
    <n v="4.3785464766945736E-5"/>
  </r>
  <r>
    <s v="TERRAVECCHIA"/>
    <s v="protocollo.terravecchia@asmepec.it"/>
    <x v="4"/>
    <x v="11"/>
    <n v="1019"/>
    <s v=""/>
    <s v="CALABRIA"/>
    <n v="1.6997100418101982E-5"/>
  </r>
  <r>
    <s v="TERRAZZO"/>
    <s v="comune.terrazzo@legalmail.it"/>
    <x v="0"/>
    <x v="0"/>
    <n v="2290"/>
    <s v=""/>
    <s v="VENETO"/>
    <n v="3.8197605453830755E-5"/>
  </r>
  <r>
    <s v="TERRE DEL RENO"/>
    <s v="comune.terredelreno@pec.it"/>
    <x v="0"/>
    <x v="15"/>
    <n v="10571"/>
    <s v=""/>
    <s v="EMILIA-ROMAGNA"/>
    <n v="1.7632615163862224E-4"/>
  </r>
  <r>
    <s v="TERRE ROVERESCHE"/>
    <s v="comune.terreroveresche@pecitaly.it"/>
    <x v="2"/>
    <x v="12"/>
    <n v="5624"/>
    <s v=""/>
    <s v="MARCHE"/>
    <n v="9.3809315752115354E-5"/>
  </r>
  <r>
    <s v="TERRICCIOLA"/>
    <s v="protocollo.terricciola@cert.saga.it"/>
    <x v="2"/>
    <x v="2"/>
    <n v="4511"/>
    <s v=""/>
    <s v="TOSCANA"/>
    <n v="7.5244278690930359E-5"/>
  </r>
  <r>
    <s v="TERRUGGIA"/>
    <s v="terruggia@pec.comune.terruggia.al.it"/>
    <x v="1"/>
    <x v="8"/>
    <n v="901"/>
    <s v=""/>
    <s v="PIEMONTE"/>
    <n v="1.5028839525721183E-5"/>
  </r>
  <r>
    <s v="TERTENIA"/>
    <s v="protocollo@pec.comunetertenia.it"/>
    <x v="3"/>
    <x v="3"/>
    <n v="3815"/>
    <s v=""/>
    <s v="SARDEGNA"/>
    <n v="6.3634875461294463E-5"/>
  </r>
  <r>
    <s v="TERZIGNO"/>
    <s v="protocollo@pec.comune.terzigno.na.it"/>
    <x v="4"/>
    <x v="10"/>
    <n v="17367"/>
    <s v=""/>
    <s v="CAMPANIA"/>
    <n v="2.8968463489811299E-4"/>
  </r>
  <r>
    <s v="TERZO"/>
    <s v="comune.terzo.al@pec.it"/>
    <x v="1"/>
    <x v="8"/>
    <n v="907"/>
    <s v=""/>
    <s v="PIEMONTE"/>
    <n v="1.512892058804563E-5"/>
  </r>
  <r>
    <s v="TERZO D'AQUILEIA"/>
    <s v="comune.terzodaquileia@certgov.fvg.it"/>
    <x v="0"/>
    <x v="16"/>
    <n v="2881"/>
    <s v=""/>
    <s v="FRIULI-VENEZIA GIULIA"/>
    <n v="4.8055590092788821E-5"/>
  </r>
  <r>
    <s v="TERZOLAS"/>
    <s v="pec@pec.comune.terzolas.tn.it"/>
    <x v="0"/>
    <x v="18"/>
    <n v="606"/>
    <s v=""/>
    <s v="TRENTINO-ALTO ADIGE/SÜDTIROL"/>
    <n v="1.0108187294769187E-5"/>
  </r>
  <r>
    <s v="TERZORIO"/>
    <s v="terzorio.comunediterzorio.im@legalmail.it"/>
    <x v="1"/>
    <x v="17"/>
    <n v="232"/>
    <s v=""/>
    <s v="LIGURIA"/>
    <n v="3.8698010765452994E-6"/>
  </r>
  <r>
    <s v="TESERO"/>
    <s v="tesero@postemailcertificata.it"/>
    <x v="0"/>
    <x v="18"/>
    <n v="2868"/>
    <s v=""/>
    <s v="TRENTINO-ALTO ADIGE/SÜDTIROL"/>
    <n v="4.7838747791085854E-5"/>
  </r>
  <r>
    <s v="TESIMO"/>
    <s v="PEC NON ESISTENTE"/>
    <x v="0"/>
    <x v="18"/>
    <n v="1854"/>
    <s v=""/>
    <s v="TRENTINO-ALTO ADIGE/SÜDTIROL"/>
    <n v="3.0925048258254244E-5"/>
  </r>
  <r>
    <s v="TESSENNANO"/>
    <s v="comune.tessennano@pec.it"/>
    <x v="2"/>
    <x v="9"/>
    <n v="350"/>
    <s v=""/>
    <s v="LAZIO"/>
    <n v="5.8380619689260977E-6"/>
  </r>
  <r>
    <s v="TESTICO"/>
    <s v="comunetestico.sv.protocollo@pa.postacertificata.gov.it"/>
    <x v="1"/>
    <x v="17"/>
    <n v="212"/>
    <s v=""/>
    <s v="LIGURIA"/>
    <n v="3.5361975354638079E-6"/>
  </r>
  <r>
    <s v="TETI"/>
    <s v="protocollo@pec.comune.teti.nu.it"/>
    <x v="3"/>
    <x v="3"/>
    <n v="690"/>
    <s v=""/>
    <s v="SARDEGNA"/>
    <n v="1.150932216731145E-5"/>
  </r>
  <r>
    <s v="TEULADA"/>
    <s v="protocollo@pec.comune.teulada.ca.it"/>
    <x v="3"/>
    <x v="3"/>
    <n v="3773"/>
    <s v=""/>
    <s v="SARDEGNA"/>
    <n v="6.2934308025023339E-5"/>
  </r>
  <r>
    <s v="TEVEROLA"/>
    <s v="servizielettorali.teverola@pec.it"/>
    <x v="4"/>
    <x v="10"/>
    <n v="13610"/>
    <s v=""/>
    <s v="CAMPANIA"/>
    <n v="2.2701720970595484E-4"/>
  </r>
  <r>
    <s v="TEZZE SUL BRENTA"/>
    <s v="tezzesulbrenta.vi@cert.ip-veneto.net"/>
    <x v="0"/>
    <x v="0"/>
    <n v="12600"/>
    <s v=""/>
    <s v="VENETO"/>
    <n v="2.1017023088133952E-4"/>
  </r>
  <r>
    <s v="THIENE"/>
    <s v="thiene.vi@cert.ip-veneto.net"/>
    <x v="0"/>
    <x v="0"/>
    <n v="23254"/>
    <s v=""/>
    <s v="VENETO"/>
    <n v="3.8788083721544991E-4"/>
  </r>
  <r>
    <s v="THIESI"/>
    <s v="protocollo@pec.comunethiesi.it"/>
    <x v="3"/>
    <x v="3"/>
    <n v="3005"/>
    <s v=""/>
    <s v="SARDEGNA"/>
    <n v="5.012393204749407E-5"/>
  </r>
  <r>
    <s v="TIANA"/>
    <s v="protocollo@pec.comune.tiana.nu.it"/>
    <x v="3"/>
    <x v="3"/>
    <n v="521"/>
    <s v=""/>
    <s v="SARDEGNA"/>
    <n v="8.6903722451728488E-6"/>
  </r>
  <r>
    <s v="TICENGO"/>
    <s v="segreteria.comune.ticengo@pec.regione.lombardia.it"/>
    <x v="1"/>
    <x v="1"/>
    <n v="448"/>
    <s v=""/>
    <s v="LOMBARDIA"/>
    <n v="7.472719320225405E-6"/>
  </r>
  <r>
    <s v="TICINETO"/>
    <s v="protocollo@pec.comune.ticineto.al.it"/>
    <x v="1"/>
    <x v="8"/>
    <n v="1424"/>
    <s v=""/>
    <s v="PIEMONTE"/>
    <n v="2.3752572125002182E-5"/>
  </r>
  <r>
    <s v="TIGGIANO"/>
    <s v="servizidemografici.comune.tiggiano@pec.rupar.puglia.it"/>
    <x v="4"/>
    <x v="7"/>
    <n v="2931"/>
    <s v=""/>
    <s v="PUGLIA"/>
    <n v="4.8889598945492553E-5"/>
  </r>
  <r>
    <s v="TIGLIETO"/>
    <s v="comune.tiglieto@pec.it"/>
    <x v="1"/>
    <x v="17"/>
    <n v="580"/>
    <s v=""/>
    <s v="LIGURIA"/>
    <n v="9.6745026913632475E-6"/>
  </r>
  <r>
    <s v="TIGLIOLE"/>
    <s v="tigliole@cert.ruparpiemonte.it"/>
    <x v="1"/>
    <x v="8"/>
    <n v="1734"/>
    <s v=""/>
    <s v="PIEMONTE"/>
    <n v="2.8923427011765297E-5"/>
  </r>
  <r>
    <s v="TIGNALE"/>
    <s v="protocollo@pec.comune.tignale.bs.it"/>
    <x v="1"/>
    <x v="1"/>
    <n v="1298"/>
    <s v=""/>
    <s v="LOMBARDIA"/>
    <n v="2.1650869816188786E-5"/>
  </r>
  <r>
    <s v="TINNURA"/>
    <s v="protocollo.tinnura@pec.comunas.it"/>
    <x v="3"/>
    <x v="3"/>
    <n v="268"/>
    <s v=""/>
    <s v="SARDEGNA"/>
    <n v="4.4702874504919832E-6"/>
  </r>
  <r>
    <s v="TIONE DEGLI ABRUZZI"/>
    <s v="demografici.tionedegliabruzzi.aq@legalmail.it"/>
    <x v="4"/>
    <x v="4"/>
    <n v="326"/>
    <s v=""/>
    <s v="ABRUZZO"/>
    <n v="5.4377377196283085E-6"/>
  </r>
  <r>
    <s v="TIONE DI TRENTO"/>
    <s v="demografico@pec.comune.tione.tn.it"/>
    <x v="0"/>
    <x v="18"/>
    <n v="3608"/>
    <s v=""/>
    <s v="TRENTINO-ALTO ADIGE/SÜDTIROL"/>
    <n v="6.0182078811101031E-5"/>
  </r>
  <r>
    <s v="TIRANO"/>
    <s v="comune.tirano@legalmail.it"/>
    <x v="1"/>
    <x v="1"/>
    <n v="9073"/>
    <s v=""/>
    <s v="LOMBARDIA"/>
    <n v="1.5133924641161852E-4"/>
  </r>
  <r>
    <s v="TIRES"/>
    <s v="PEC NON ESISTENTE"/>
    <x v="0"/>
    <x v="18"/>
    <n v="967"/>
    <s v=""/>
    <s v="TRENTINO-ALTO ADIGE/SÜDTIROL"/>
    <n v="1.6129731211290106E-5"/>
  </r>
  <r>
    <s v="TIRIOLO"/>
    <s v="protocollo.tiriolo@asmepec.it"/>
    <x v="4"/>
    <x v="11"/>
    <n v="3897"/>
    <s v=""/>
    <s v="CALABRIA"/>
    <n v="6.5002649979728581E-5"/>
  </r>
  <r>
    <s v="TIROLO"/>
    <s v="PEC NON ESISTENTE"/>
    <x v="0"/>
    <x v="18"/>
    <n v="2450"/>
    <s v=""/>
    <s v="TRENTINO-ALTO ADIGE/SÜDTIROL"/>
    <n v="4.0866433782482683E-5"/>
  </r>
  <r>
    <s v="TISSI"/>
    <s v="protocollo@pec.comune.tissi.ss.it"/>
    <x v="3"/>
    <x v="3"/>
    <n v="2289"/>
    <s v=""/>
    <s v="SARDEGNA"/>
    <n v="3.8180925276776683E-5"/>
  </r>
  <r>
    <s v="TITO"/>
    <s v="comune.tito.pz@cert.ruparbasilicata.it"/>
    <x v="4"/>
    <x v="5"/>
    <n v="7172"/>
    <s v=""/>
    <s v="BASILICATA"/>
    <n v="1.1963022983182278E-4"/>
  </r>
  <r>
    <s v="TIVOLI"/>
    <s v="info@pec.comune.tivoli.rm.it"/>
    <x v="2"/>
    <x v="9"/>
    <n v="52910"/>
    <s v=""/>
    <s v="COMPRESO"/>
    <n v="8.825481679310852E-4"/>
  </r>
  <r>
    <s v="TIZZANO VAL PARMA"/>
    <s v="protocollo@postacert.comune.tizzano-val-parma.pr.it"/>
    <x v="0"/>
    <x v="15"/>
    <n v="2113"/>
    <s v=""/>
    <s v="EMILIA-ROMAGNA"/>
    <n v="3.5245214115259559E-5"/>
  </r>
  <r>
    <s v="TOANO"/>
    <s v="comune.toano@legalmail.it"/>
    <x v="0"/>
    <x v="15"/>
    <n v="4458"/>
    <s v=""/>
    <s v="EMILIA-ROMAGNA"/>
    <n v="7.4360229307064411E-5"/>
  </r>
  <r>
    <s v="TOCCO CAUDIO"/>
    <s v="comune.toccocaudio@pcert.it"/>
    <x v="4"/>
    <x v="10"/>
    <n v="1543"/>
    <s v=""/>
    <s v="CAMPANIA"/>
    <n v="2.5737513194437054E-5"/>
  </r>
  <r>
    <s v="TOCCO DA CASAURIA"/>
    <s v="tributi.toccodacasauria@anutel.it"/>
    <x v="4"/>
    <x v="4"/>
    <n v="2721"/>
    <s v=""/>
    <s v="ABRUZZO"/>
    <n v="4.5386761764136893E-5"/>
  </r>
  <r>
    <s v="TOCENO"/>
    <s v="comune.toceno@legalmail.it"/>
    <x v="1"/>
    <x v="8"/>
    <n v="771"/>
    <s v=""/>
    <s v="PIEMONTE"/>
    <n v="1.286041650869149E-5"/>
  </r>
  <r>
    <s v="TODI"/>
    <s v="comune.todi@postacert.umbria.it"/>
    <x v="2"/>
    <x v="13"/>
    <n v="16900"/>
    <s v=""/>
    <s v="UMBRIA"/>
    <n v="2.8189499221386015E-4"/>
  </r>
  <r>
    <s v="TOFFIA"/>
    <s v="comunicazione@pec.comune.toffia.ri.it"/>
    <x v="2"/>
    <x v="9"/>
    <n v="1002"/>
    <s v=""/>
    <s v="LAZIO"/>
    <n v="1.6713537408182714E-5"/>
  </r>
  <r>
    <s v="TOIRANO"/>
    <s v="comune.toirano.sv@halleycert.it"/>
    <x v="1"/>
    <x v="17"/>
    <n v="2669"/>
    <s v=""/>
    <s v="LIGURIA"/>
    <n v="4.4519392557325017E-5"/>
  </r>
  <r>
    <s v="TOLENTINO"/>
    <s v="comune.tolentino.mc@legalmail.it"/>
    <x v="2"/>
    <x v="12"/>
    <n v="20336"/>
    <s v=""/>
    <s v="MARCHE"/>
    <n v="3.3920808057166037E-4"/>
  </r>
  <r>
    <s v="TOLFA"/>
    <s v="protocollotolfa@legalmail.it"/>
    <x v="2"/>
    <x v="9"/>
    <n v="5147"/>
    <s v=""/>
    <s v="LAZIO"/>
    <n v="8.5852871297321785E-5"/>
  </r>
  <r>
    <s v="TOLLEGNO"/>
    <s v="tollegno@pec.ptbiellese.it"/>
    <x v="1"/>
    <x v="8"/>
    <n v="2645"/>
    <s v=""/>
    <s v="PIEMONTE"/>
    <n v="4.4119068308027226E-5"/>
  </r>
  <r>
    <s v="TOLLO"/>
    <s v="comune.tollo@legalmail.it"/>
    <x v="4"/>
    <x v="4"/>
    <n v="4071"/>
    <s v=""/>
    <s v="ABRUZZO"/>
    <n v="6.7905000787137561E-5"/>
  </r>
  <r>
    <s v="TOLMEZZO"/>
    <s v="comune.tolmezzo@certgov.fvg.it"/>
    <x v="0"/>
    <x v="16"/>
    <n v="10570"/>
    <s v=""/>
    <s v="FRIULI-VENEZIA GIULIA"/>
    <n v="1.7630947146156815E-4"/>
  </r>
  <r>
    <s v="TOLVE"/>
    <s v="comunetolve@cert.ruparbasilicata.it"/>
    <x v="4"/>
    <x v="5"/>
    <n v="3361"/>
    <s v=""/>
    <s v="BASILICATA"/>
    <n v="5.6062075078744613E-5"/>
  </r>
  <r>
    <s v="TOMBOLO"/>
    <s v="comunetombolo.pd@legalmailpa.it"/>
    <x v="0"/>
    <x v="0"/>
    <n v="8227"/>
    <s v=""/>
    <s v="VENETO"/>
    <n v="1.3722781662387144E-4"/>
  </r>
  <r>
    <s v="TON"/>
    <s v="comuneton@legalmail.it"/>
    <x v="0"/>
    <x v="18"/>
    <n v="1319"/>
    <s v=""/>
    <s v="TRENTINO-ALTO ADIGE/SÜDTIROL"/>
    <n v="2.2001153534324352E-5"/>
  </r>
  <r>
    <s v="TONARA"/>
    <s v="protocollo@pec.comunetonara.it"/>
    <x v="3"/>
    <x v="3"/>
    <n v="2116"/>
    <s v=""/>
    <s v="SARDEGNA"/>
    <n v="3.5295254646421781E-5"/>
  </r>
  <r>
    <s v="TONCO"/>
    <s v="tonco@cert.ruparpiemonte.it"/>
    <x v="1"/>
    <x v="8"/>
    <n v="899"/>
    <s v=""/>
    <s v="PIEMONTE"/>
    <n v="1.4995479171613034E-5"/>
  </r>
  <r>
    <s v="TONENGO"/>
    <s v="PEC NON ESISTENTE"/>
    <x v="1"/>
    <x v="8"/>
    <n v="197"/>
    <s v=""/>
    <s v="PIEMONTE"/>
    <n v="3.2859948796526894E-6"/>
  </r>
  <r>
    <s v="TONEZZA DEL CIMONE"/>
    <s v="tonezzadelcimone.vi@cert.ip-veneto.net"/>
    <x v="0"/>
    <x v="0"/>
    <n v="577"/>
    <s v=""/>
    <s v="VENETO"/>
    <n v="9.6244621602010237E-6"/>
  </r>
  <r>
    <s v="TORA E PICCILLI"/>
    <s v="anagrafe@pec.comune.toraepiccilli.ce.it"/>
    <x v="4"/>
    <x v="10"/>
    <n v="947"/>
    <s v=""/>
    <s v="CAMPANIA"/>
    <n v="1.5796127670208612E-5"/>
  </r>
  <r>
    <s v="TORANO CASTELLO"/>
    <s v="segreteria.torano@asmepec.it"/>
    <x v="4"/>
    <x v="11"/>
    <n v="4573"/>
    <s v=""/>
    <s v="CALABRIA"/>
    <n v="7.6278449668282987E-5"/>
  </r>
  <r>
    <s v="TORANO NUOVO"/>
    <s v="protocollotorano@postecert.it"/>
    <x v="4"/>
    <x v="4"/>
    <n v="1658"/>
    <s v=""/>
    <s v="ABRUZZO"/>
    <n v="2.765573355565563E-5"/>
  </r>
  <r>
    <s v="TORBOLE CASAGLIA"/>
    <s v="info@cert.comune.torbole-casaglia.bs.it"/>
    <x v="1"/>
    <x v="1"/>
    <n v="6370"/>
    <s v=""/>
    <s v="LOMBARDIA"/>
    <n v="1.0625272783445498E-4"/>
  </r>
  <r>
    <s v="TORCEGNO"/>
    <s v="comune@pec.comune.torcegno.tn.it"/>
    <x v="0"/>
    <x v="18"/>
    <n v="697"/>
    <s v=""/>
    <s v="TRENTINO-ALTO ADIGE/SÜDTIROL"/>
    <n v="1.1626083406689972E-5"/>
  </r>
  <r>
    <s v="TORCHIARA"/>
    <s v="info@pec.comunetorchiara.it"/>
    <x v="4"/>
    <x v="10"/>
    <n v="1803"/>
    <s v=""/>
    <s v="CAMPANIA"/>
    <n v="3.007435922849644E-5"/>
  </r>
  <r>
    <s v="TORCHIAROLO"/>
    <s v="demografici@pec.torchiarolo.gov.it"/>
    <x v="4"/>
    <x v="7"/>
    <n v="5461"/>
    <s v=""/>
    <s v="PUGLIA"/>
    <n v="9.1090446892301197E-5"/>
  </r>
  <r>
    <s v="TORELLA DEI LOMBARDI"/>
    <s v="anagrafe.torella@cert.irpinianet.eu"/>
    <x v="4"/>
    <x v="10"/>
    <n v="2225"/>
    <s v=""/>
    <s v="CAMPANIA"/>
    <n v="3.7113393945315905E-5"/>
  </r>
  <r>
    <s v="TORELLA DEL SANNIO"/>
    <s v="comune.torelladelsanniocb@legalmail.it"/>
    <x v="4"/>
    <x v="14"/>
    <n v="794"/>
    <s v=""/>
    <s v="MOLISE"/>
    <n v="1.3244060580935205E-5"/>
  </r>
  <r>
    <s v="TORGIANO"/>
    <s v="demografici@pec.comune.torgiano.pg.it"/>
    <x v="2"/>
    <x v="13"/>
    <n v="6520"/>
    <s v=""/>
    <s v="UMBRIA"/>
    <n v="1.0875475439256617E-4"/>
  </r>
  <r>
    <s v="TORGNON"/>
    <s v="protocollo@pec.comune.torgnon.ao.it"/>
    <x v="1"/>
    <x v="19"/>
    <n v="517"/>
    <s v=""/>
    <s v="VALLE D'AOSTA/VALLÉE D'AOSTE"/>
    <n v="8.6236515369565497E-6"/>
  </r>
  <r>
    <s v="TORINO"/>
    <s v="ProtocolloGenerale@cert.comune.torino.it"/>
    <x v="1"/>
    <x v="8"/>
    <n v="872367"/>
    <s v="TROVATO"/>
    <s v="PIEMONTE"/>
    <n v="1.4551236016131867E-2"/>
  </r>
  <r>
    <s v="TORINO DI SANGRO"/>
    <s v="protocollo@comunetorinodisangro.legalmail.it"/>
    <x v="4"/>
    <x v="4"/>
    <n v="3041"/>
    <s v=""/>
    <s v="ABRUZZO"/>
    <n v="5.0724418421440756E-5"/>
  </r>
  <r>
    <s v="TORITTO"/>
    <s v="aagg.comune.toritto@pec.rupar.puglia.it"/>
    <x v="4"/>
    <x v="7"/>
    <n v="8551"/>
    <s v=""/>
    <s v="PUGLIA"/>
    <n v="1.4263219398939162E-4"/>
  </r>
  <r>
    <s v="TORLINO VIMERCATI"/>
    <s v="pec@pec.comune.torlinovimercati.cr.it"/>
    <x v="1"/>
    <x v="1"/>
    <n v="449"/>
    <s v=""/>
    <s v="LOMBARDIA"/>
    <n v="7.4893994972794802E-6"/>
  </r>
  <r>
    <s v="TORNACO"/>
    <s v="tornaco@cert.ruparpiemonte.it"/>
    <x v="1"/>
    <x v="8"/>
    <n v="876"/>
    <s v=""/>
    <s v="PIEMONTE"/>
    <n v="1.461183509936932E-5"/>
  </r>
  <r>
    <s v="TORNARECCIO"/>
    <s v="protocollo@pec.comune.tornareccio.ch.it"/>
    <x v="4"/>
    <x v="4"/>
    <n v="1932"/>
    <s v=""/>
    <s v="ABRUZZO"/>
    <n v="3.2226102068472062E-5"/>
  </r>
  <r>
    <s v="TORNATA"/>
    <s v="comune.tornata@pec.regione.lombardia.it"/>
    <x v="1"/>
    <x v="1"/>
    <n v="491"/>
    <s v=""/>
    <s v="LOMBARDIA"/>
    <n v="8.1899669335506118E-6"/>
  </r>
  <r>
    <s v="TORNIMPARTE"/>
    <s v="segreteria@pec.comune.tornimparte.aq.it"/>
    <x v="4"/>
    <x v="4"/>
    <n v="3096"/>
    <s v=""/>
    <s v="ABRUZZO"/>
    <n v="5.1641828159414854E-5"/>
  </r>
  <r>
    <s v="TORNO"/>
    <s v="comune.torno@halleypec.it"/>
    <x v="1"/>
    <x v="1"/>
    <n v="1203"/>
    <s v=""/>
    <s v="LOMBARDIA"/>
    <n v="2.0066252996051701E-5"/>
  </r>
  <r>
    <s v="TORNOLO"/>
    <s v="protocollo@postacert.comune.tornolo.pr.it"/>
    <x v="0"/>
    <x v="15"/>
    <n v="1102"/>
    <s v=""/>
    <s v="EMILIA-ROMAGNA"/>
    <n v="1.8381555113590171E-5"/>
  </r>
  <r>
    <s v="TORO"/>
    <s v="comune.torocb@legalmail.it"/>
    <x v="4"/>
    <x v="14"/>
    <n v="1450"/>
    <s v=""/>
    <s v="MOLISE"/>
    <n v="2.418625672840812E-5"/>
  </r>
  <r>
    <s v="TORPÈ"/>
    <s v="demografici@pec.comune.torpe.nu.it"/>
    <x v="3"/>
    <x v="3"/>
    <n v="2891"/>
    <s v=""/>
    <s v="SARDEGNA"/>
    <n v="4.8222391863329566E-5"/>
  </r>
  <r>
    <s v="TORRACA"/>
    <s v="affarigenerali@asmepec.it"/>
    <x v="4"/>
    <x v="10"/>
    <n v="1267"/>
    <s v=""/>
    <s v="CAMPANIA"/>
    <n v="2.1133784327512476E-5"/>
  </r>
  <r>
    <s v="TORRALBA"/>
    <s v="comune.torralba@actaliscertymail.it"/>
    <x v="3"/>
    <x v="3"/>
    <n v="998"/>
    <s v=""/>
    <s v="SARDEGNA"/>
    <n v="1.6646816699966416E-5"/>
  </r>
  <r>
    <s v="TORRAZZA COSTE"/>
    <s v="amministrativo.torrazzacoste@legalpec.it"/>
    <x v="1"/>
    <x v="1"/>
    <n v="1693"/>
    <s v=""/>
    <s v="LOMBARDIA"/>
    <n v="2.8239539752548238E-5"/>
  </r>
  <r>
    <s v="TORRAZZA PIEMONTE"/>
    <s v="torrazzapiemonte@postemailcertificata.it"/>
    <x v="1"/>
    <x v="8"/>
    <n v="2816"/>
    <s v=""/>
    <s v="PIEMONTE"/>
    <n v="4.6971378584273978E-5"/>
  </r>
  <r>
    <s v="TORRAZZO"/>
    <s v="torrazzo@pec.ptbiellese.it"/>
    <x v="1"/>
    <x v="8"/>
    <n v="224"/>
    <s v=""/>
    <s v="PIEMONTE"/>
    <n v="3.7363596601127025E-6"/>
  </r>
  <r>
    <s v="TORRE ANNUNZIATA"/>
    <s v="dirigenteariano@pec.comune.torreannunziata.na.it"/>
    <x v="4"/>
    <x v="10"/>
    <n v="43521"/>
    <s v=""/>
    <s v="CAMPANIA"/>
    <n v="7.2593798557037917E-4"/>
  </r>
  <r>
    <s v="TORRE BERETTI E CASTELLARO"/>
    <s v="comune.torreberetti@pec.it"/>
    <x v="1"/>
    <x v="1"/>
    <n v="588"/>
    <s v=""/>
    <s v="LOMBARDIA"/>
    <n v="9.8079441077958439E-6"/>
  </r>
  <r>
    <s v="TORRE BOLDONE"/>
    <s v="comune.torreboldone@pec.regione.lombardia.it"/>
    <x v="1"/>
    <x v="1"/>
    <n v="8333"/>
    <s v=""/>
    <s v="LOMBARDIA"/>
    <n v="1.3899591539160336E-4"/>
  </r>
  <r>
    <s v="TORRE BORMIDA"/>
    <s v="torre.bormida@cert.ruparpiemonte.it"/>
    <x v="1"/>
    <x v="8"/>
    <n v="211"/>
    <s v=""/>
    <s v="PIEMONTE"/>
    <n v="3.5195173584097331E-6"/>
  </r>
  <r>
    <s v="TORRE CAJETANI"/>
    <s v="sindaco.torrecajetani@pec.it"/>
    <x v="2"/>
    <x v="9"/>
    <n v="1388"/>
    <s v=""/>
    <s v="LAZIO"/>
    <n v="2.3152085751055495E-5"/>
  </r>
  <r>
    <s v="TORRE CANAVESE"/>
    <s v="torre.canavese@cert.ruparpiemonte.it"/>
    <x v="1"/>
    <x v="8"/>
    <n v="589"/>
    <s v=""/>
    <s v="PIEMONTE"/>
    <n v="9.8246242848499191E-6"/>
  </r>
  <r>
    <s v="TORRE D'ARESE"/>
    <s v="comune.torredarese@pec.regione.lombardia.it"/>
    <x v="1"/>
    <x v="1"/>
    <n v="977"/>
    <s v=""/>
    <s v="LOMBARDIA"/>
    <n v="1.6296532981830851E-5"/>
  </r>
  <r>
    <s v="TORRE DE' BUSI"/>
    <s v="PEC NON ESISTENTE"/>
    <x v="1"/>
    <x v="1"/>
    <n v="2007"/>
    <s v=""/>
    <s v="LOMBARDIA"/>
    <n v="3.347711534752765E-5"/>
  </r>
  <r>
    <s v="TORRE DE' NEGRI"/>
    <s v="PEC NON ESISTENTE"/>
    <x v="1"/>
    <x v="1"/>
    <n v="347"/>
    <s v=""/>
    <s v="LOMBARDIA"/>
    <n v="5.7880214377638738E-6"/>
  </r>
  <r>
    <s v="TORRE DE' PASSERI"/>
    <s v="PEC NON ESISTENTE"/>
    <x v="4"/>
    <x v="4"/>
    <n v="3174"/>
    <s v=""/>
    <s v="ABRUZZO"/>
    <n v="5.2942881969632671E-5"/>
  </r>
  <r>
    <s v="TORRE DE' PICENARDI"/>
    <s v="PEC NON ESISTENTE"/>
    <x v="1"/>
    <x v="1"/>
    <n v="1769"/>
    <s v=""/>
    <s v="LOMBARDIA"/>
    <n v="2.9507233208657904E-5"/>
  </r>
  <r>
    <s v="TORRE DE' ROVERI"/>
    <s v="PEC NON ESISTENTE"/>
    <x v="1"/>
    <x v="1"/>
    <n v="2310"/>
    <s v=""/>
    <s v="LOMBARDIA"/>
    <n v="3.8531208994912245E-5"/>
  </r>
  <r>
    <s v="TORRE DEL GRECO"/>
    <s v="protocollo.torredelgreco@asmepec.it"/>
    <x v="4"/>
    <x v="10"/>
    <n v="85922"/>
    <s v=""/>
    <s v="COMPRESO"/>
    <n v="1.4331941728401949E-3"/>
  </r>
  <r>
    <s v="TORRE DI MOSTO"/>
    <s v="protocollo.comune.torredimosto.ve@pecveneto.it"/>
    <x v="0"/>
    <x v="0"/>
    <n v="4739"/>
    <s v=""/>
    <s v="VENETO"/>
    <n v="7.9047359059259366E-5"/>
  </r>
  <r>
    <s v="TORRE DI RUGGIERO"/>
    <s v="areademograficatorrediruggiero@asmepec.it"/>
    <x v="4"/>
    <x v="11"/>
    <n v="1131"/>
    <s v=""/>
    <s v="CALABRIA"/>
    <n v="1.8865280248158335E-5"/>
  </r>
  <r>
    <s v="TORRE DI SANTA MARIA"/>
    <s v="comune.torredisantamaria@pec.regione.lombardia.it"/>
    <x v="1"/>
    <x v="1"/>
    <n v="824"/>
    <s v=""/>
    <s v="LOMBARDIA"/>
    <n v="1.3744465892557442E-5"/>
  </r>
  <r>
    <s v="TORRE D'ISOLA"/>
    <s v="comune@pec.comune.torredisola.pv.it"/>
    <x v="1"/>
    <x v="1"/>
    <n v="2395"/>
    <s v=""/>
    <s v="LOMBARDIA"/>
    <n v="3.9949024044508585E-5"/>
  </r>
  <r>
    <s v="TORRE LE NOCELLE"/>
    <n v="0"/>
    <x v="4"/>
    <x v="10"/>
    <n v="1360"/>
    <s v=""/>
    <s v="CAMPANIA"/>
    <n v="2.2685040793541407E-5"/>
  </r>
  <r>
    <s v="TORRE MONDOVÌ"/>
    <s v="comune.torremondovi.cn@legalmail.it"/>
    <x v="1"/>
    <x v="8"/>
    <n v="494"/>
    <s v=""/>
    <s v="PIEMONTE"/>
    <n v="8.2400074647128357E-6"/>
  </r>
  <r>
    <s v="TORRE ORSAIA"/>
    <s v="ragioneria.torreorsaia@asmepec.it"/>
    <x v="4"/>
    <x v="10"/>
    <n v="2185"/>
    <s v=""/>
    <s v="CAMPANIA"/>
    <n v="3.6446186863152925E-5"/>
  </r>
  <r>
    <s v="TORRE PALLAVICINA"/>
    <s v="segreteria@comune.torrepallavicina.legalmailpa.it"/>
    <x v="1"/>
    <x v="1"/>
    <n v="1114"/>
    <s v=""/>
    <s v="LOMBARDIA"/>
    <n v="1.8581717238239067E-5"/>
  </r>
  <r>
    <s v="TORRE PELLICE"/>
    <s v="protocollo@pec.comunetorrepellice.it"/>
    <x v="1"/>
    <x v="8"/>
    <n v="4573"/>
    <s v=""/>
    <s v="PIEMONTE"/>
    <n v="7.6278449668282987E-5"/>
  </r>
  <r>
    <s v="TORRE SAN GIORGIO"/>
    <s v="comune.torresangiorgio.cn@legalmail.it"/>
    <x v="1"/>
    <x v="8"/>
    <n v="709"/>
    <s v=""/>
    <s v="PIEMONTE"/>
    <n v="1.1826245531338867E-5"/>
  </r>
  <r>
    <s v="TORRE SAN PATRIZIO"/>
    <s v="comune.torresanpatrizio@postcert.it"/>
    <x v="2"/>
    <x v="12"/>
    <n v="2078"/>
    <s v=""/>
    <s v="MARCHE"/>
    <n v="3.4661407918366944E-5"/>
  </r>
  <r>
    <s v="TORRE SANTA SUSANNA"/>
    <s v="segreteria.comune.torresantasusanna@pec.rupar.puglia.it"/>
    <x v="4"/>
    <x v="7"/>
    <n v="10703"/>
    <s v=""/>
    <s v="PUGLIA"/>
    <n v="1.7852793500976007E-4"/>
  </r>
  <r>
    <s v="TORREANO"/>
    <s v="comune.torreano@certgov.fvg.it"/>
    <x v="0"/>
    <x v="16"/>
    <n v="2213"/>
    <s v=""/>
    <s v="FRIULI-VENEZIA GIULIA"/>
    <n v="3.6913231820667016E-5"/>
  </r>
  <r>
    <s v="TORREBELVICINO"/>
    <s v="torrebelvicino.vi@cert.ip-veneto.net"/>
    <x v="0"/>
    <x v="0"/>
    <n v="5989"/>
    <s v=""/>
    <s v="VENETO"/>
    <n v="9.989758037685257E-5"/>
  </r>
  <r>
    <s v="TORREBRUNA"/>
    <s v="comune.torrebruna@legalmail.it"/>
    <x v="4"/>
    <x v="4"/>
    <n v="924"/>
    <s v=""/>
    <s v="ABRUZZO"/>
    <n v="1.5412483597964897E-5"/>
  </r>
  <r>
    <s v="TORRECUSO"/>
    <s v="torrecuso@pec.cstsannio.it"/>
    <x v="4"/>
    <x v="10"/>
    <n v="3439"/>
    <s v=""/>
    <s v="CAMPANIA"/>
    <n v="5.736312888896243E-5"/>
  </r>
  <r>
    <s v="TORREGLIA"/>
    <s v="comunetorreglia.pd@legalmail.it"/>
    <x v="0"/>
    <x v="0"/>
    <n v="6206"/>
    <s v=""/>
    <s v="VENETO"/>
    <n v="1.0351717879758675E-4"/>
  </r>
  <r>
    <s v="TORREGROTTA"/>
    <s v="protocollo@pec.comune.torregrotta.me.it"/>
    <x v="3"/>
    <x v="6"/>
    <n v="7426"/>
    <s v=""/>
    <s v="SICILIA"/>
    <n v="1.2386699480355771E-4"/>
  </r>
  <r>
    <s v="TORREMAGGIORE"/>
    <s v="uffcom.torremaggiore@legalmail.it"/>
    <x v="4"/>
    <x v="7"/>
    <n v="17365"/>
    <s v=""/>
    <s v="PUGLIA"/>
    <n v="2.8965127454400481E-4"/>
  </r>
  <r>
    <s v="TORRENOVA"/>
    <s v="protocollo@pec.comune.torrenova.me.it"/>
    <x v="3"/>
    <x v="6"/>
    <n v="4240"/>
    <s v=""/>
    <s v="SICILIA"/>
    <n v="7.0723950709276163E-5"/>
  </r>
  <r>
    <s v="TORRESINA"/>
    <s v="comune.torresina.cn@legalmail.it"/>
    <x v="1"/>
    <x v="8"/>
    <n v="65"/>
    <s v=""/>
    <s v="PIEMONTE"/>
    <n v="1.0842115085148467E-6"/>
  </r>
  <r>
    <s v="TORRETTA"/>
    <s v="servizidemografici@pec.comune.torretta.pa.it"/>
    <x v="3"/>
    <x v="6"/>
    <n v="4141"/>
    <s v=""/>
    <s v="SICILIA"/>
    <n v="6.9072613180922777E-5"/>
  </r>
  <r>
    <s v="TORREVECCHIA PIA"/>
    <s v="comune.torrevecchiapia@pec.regione.lombardia.it"/>
    <x v="1"/>
    <x v="1"/>
    <n v="3427"/>
    <s v=""/>
    <s v="LOMBARDIA"/>
    <n v="5.7162966764313534E-5"/>
  </r>
  <r>
    <s v="TORREVECCHIA TEATINA"/>
    <s v="comunetorrevecchiateatina@pec.it"/>
    <x v="4"/>
    <x v="4"/>
    <n v="4092"/>
    <s v=""/>
    <s v="ABRUZZO"/>
    <n v="6.8255284505273117E-5"/>
  </r>
  <r>
    <s v="TORRI DEL BENACO"/>
    <s v="statocivile@pec.comune.torridelbenaco.vr.it"/>
    <x v="0"/>
    <x v="0"/>
    <n v="2802"/>
    <s v=""/>
    <s v="VENETO"/>
    <n v="4.6737856105516932E-5"/>
  </r>
  <r>
    <s v="TORRI DI QUARTESOLO"/>
    <s v="torridiquartesolo.vi@cert.ip-veneto.net"/>
    <x v="0"/>
    <x v="0"/>
    <n v="11755"/>
    <s v=""/>
    <s v="VENETO"/>
    <n v="1.9607548127064653E-4"/>
  </r>
  <r>
    <s v="TORRI IN SABINA"/>
    <s v="segreteria.torriinsabina.ri@legalmail.it"/>
    <x v="2"/>
    <x v="9"/>
    <n v="1249"/>
    <s v=""/>
    <s v="LAZIO"/>
    <n v="2.0833541140539132E-5"/>
  </r>
  <r>
    <s v="TORRICE"/>
    <s v="demografici.torrice@pec.it"/>
    <x v="2"/>
    <x v="9"/>
    <n v="4608"/>
    <s v=""/>
    <s v="LAZIO"/>
    <n v="7.6862255865175601E-5"/>
  </r>
  <r>
    <s v="TORRICELLA"/>
    <s v="info@pec.comune.torricella.ta.it"/>
    <x v="4"/>
    <x v="7"/>
    <n v="4233"/>
    <s v=""/>
    <s v="PUGLIA"/>
    <n v="7.060718946989764E-5"/>
  </r>
  <r>
    <s v="TORRICELLA DEL PIZZO"/>
    <s v="comune.torricelladelpizzo@pec.regione.lombardia.it"/>
    <x v="1"/>
    <x v="1"/>
    <n v="678"/>
    <s v=""/>
    <s v="LOMBARDIA"/>
    <n v="1.1309160042662555E-5"/>
  </r>
  <r>
    <s v="TORRICELLA IN SABINA"/>
    <s v="torricella@pec.comune.torricellainsabina.ri.it"/>
    <x v="2"/>
    <x v="9"/>
    <n v="1405"/>
    <s v=""/>
    <s v="LAZIO"/>
    <n v="2.3435648760974763E-5"/>
  </r>
  <r>
    <s v="TORRICELLA PELIGNA"/>
    <s v="protocollo@pec.comune.torricellapeligna.ch.it"/>
    <x v="4"/>
    <x v="4"/>
    <n v="1391"/>
    <s v=""/>
    <s v="ABRUZZO"/>
    <n v="2.3202126282217721E-5"/>
  </r>
  <r>
    <s v="TORRICELLA SICURA"/>
    <s v="comune.torricellasicura@legalmail.it"/>
    <x v="4"/>
    <x v="4"/>
    <n v="2670"/>
    <s v=""/>
    <s v="ABRUZZO"/>
    <n v="4.4536072734379089E-5"/>
  </r>
  <r>
    <s v="TORRICELLA VERZATE"/>
    <s v="protocollo@pec.comune.torricellaverzate.pv.it"/>
    <x v="1"/>
    <x v="1"/>
    <n v="837"/>
    <s v=""/>
    <s v="LOMBARDIA"/>
    <n v="1.3961308194260411E-5"/>
  </r>
  <r>
    <s v="TORRIGLIA"/>
    <s v="protocollogenerale.comunetorriglia@pec.it"/>
    <x v="1"/>
    <x v="17"/>
    <n v="2392"/>
    <s v=""/>
    <s v="LIGURIA"/>
    <n v="3.9898983513346363E-5"/>
  </r>
  <r>
    <s v="TORRILE"/>
    <s v="protocollo@postacert.comune.torrile.pr.it"/>
    <x v="0"/>
    <x v="15"/>
    <n v="7458"/>
    <s v=""/>
    <s v="EMILIA-ROMAGNA"/>
    <n v="1.2440076046928812E-4"/>
  </r>
  <r>
    <s v="TORRIONI"/>
    <s v="comune.torrioni@pec.riusoprotocollo.it"/>
    <x v="4"/>
    <x v="10"/>
    <n v="578"/>
    <s v=""/>
    <s v="CAMPANIA"/>
    <n v="9.6411423372550989E-6"/>
  </r>
  <r>
    <s v="TORRITA DI SIENA"/>
    <s v="comune.torritadisiena@postacert.toscana.it"/>
    <x v="2"/>
    <x v="2"/>
    <n v="7357"/>
    <s v=""/>
    <s v="TOSCANA"/>
    <n v="1.2271606258682657E-4"/>
  </r>
  <r>
    <s v="TORRITA TIBERINA"/>
    <s v="segreteriatorritatiberina@pec.provincia.roma.it"/>
    <x v="2"/>
    <x v="9"/>
    <n v="1071"/>
    <s v=""/>
    <s v="LAZIO"/>
    <n v="1.7864469624913861E-5"/>
  </r>
  <r>
    <s v="TORTOLÌ"/>
    <s v="protocollo@pec.comuneditortoli.it"/>
    <x v="3"/>
    <x v="3"/>
    <n v="10743"/>
    <s v=""/>
    <s v="SARDEGNA"/>
    <n v="1.7919514209192305E-4"/>
  </r>
  <r>
    <s v="TORTONA"/>
    <s v="comune.tortona@pec.it"/>
    <x v="1"/>
    <x v="8"/>
    <n v="25986"/>
    <s v=""/>
    <s v="PIEMONTE"/>
    <n v="4.3345108092718163E-4"/>
  </r>
  <r>
    <s v="TORTORA"/>
    <s v="comuneditortora@pec.it"/>
    <x v="4"/>
    <x v="11"/>
    <n v="5997"/>
    <s v=""/>
    <s v="CALABRIA"/>
    <n v="1.0003102179328517E-4"/>
  </r>
  <r>
    <s v="TORTORELLA"/>
    <s v="servizidemografici.tortorella@asmepec.it"/>
    <x v="4"/>
    <x v="10"/>
    <n v="563"/>
    <s v=""/>
    <s v="CAMPANIA"/>
    <n v="9.3909396814439795E-6"/>
  </r>
  <r>
    <s v="TORTORETO"/>
    <s v="comune@tortoretopec.it"/>
    <x v="4"/>
    <x v="4"/>
    <n v="10442"/>
    <s v=""/>
    <s v="ABRUZZO"/>
    <n v="1.741744087986466E-4"/>
  </r>
  <r>
    <s v="TORTORICI"/>
    <s v="comune.tortorici@pec.tortorici.eu"/>
    <x v="3"/>
    <x v="6"/>
    <n v="6732"/>
    <s v=""/>
    <s v="SICILIA"/>
    <n v="1.1229095192802997E-4"/>
  </r>
  <r>
    <s v="TORVISCOSA"/>
    <s v="comune.torviscosa@certgov.fvg.it"/>
    <x v="0"/>
    <x v="16"/>
    <n v="2969"/>
    <s v=""/>
    <s v="FRIULI-VENEZIA GIULIA"/>
    <n v="4.9523445673547383E-5"/>
  </r>
  <r>
    <s v="TOSCOLANO-MADERNO"/>
    <s v="segreteria@pec.comune.toscolanomaderno.bs.it"/>
    <x v="1"/>
    <x v="1"/>
    <n v="7994"/>
    <s v=""/>
    <s v="LOMBARDIA"/>
    <n v="1.3334133537027206E-4"/>
  </r>
  <r>
    <s v="TOSSICIA"/>
    <s v="protocollo@peccomunetossicia.te.it"/>
    <x v="4"/>
    <x v="4"/>
    <n v="1418"/>
    <s v=""/>
    <s v="ABRUZZO"/>
    <n v="2.3652491062677734E-5"/>
  </r>
  <r>
    <s v="TOVO DI SANT'AGATA"/>
    <s v="protocollo.tovo@cert.provincia.so.it"/>
    <x v="1"/>
    <x v="1"/>
    <n v="624"/>
    <s v=""/>
    <s v="LOMBARDIA"/>
    <n v="1.0408430481742529E-5"/>
  </r>
  <r>
    <s v="TOVO SAN GIACOMO"/>
    <s v="anagrafe@comunetovosangiacomo.it"/>
    <x v="1"/>
    <x v="17"/>
    <n v="2489"/>
    <s v=""/>
    <s v="LIGURIA"/>
    <n v="4.1516960687591592E-5"/>
  </r>
  <r>
    <s v="TRABIA"/>
    <s v="anagrafe@pec.comunetrabia.it"/>
    <x v="3"/>
    <x v="6"/>
    <n v="10360"/>
    <s v=""/>
    <s v="SICILIA"/>
    <n v="1.7280663428021248E-4"/>
  </r>
  <r>
    <s v="TRADATE"/>
    <s v="comune.tradate@pec.regione.lombardia.it"/>
    <x v="1"/>
    <x v="1"/>
    <n v="17729"/>
    <s v=""/>
    <s v="LOMBARDIA"/>
    <n v="2.9572285899168795E-4"/>
  </r>
  <r>
    <s v="TRAMATZA"/>
    <s v="protocollo@pec.comune.tramatza.or.it"/>
    <x v="3"/>
    <x v="3"/>
    <n v="997"/>
    <s v=""/>
    <s v="SARDEGNA"/>
    <n v="1.6630136522912341E-5"/>
  </r>
  <r>
    <s v="TRAMBILENO"/>
    <s v="pec@comune.trambileno.tn.it"/>
    <x v="0"/>
    <x v="18"/>
    <n v="1355"/>
    <s v=""/>
    <s v="TRENTINO-ALTO ADIGE/SÜDTIROL"/>
    <n v="2.2601639908271035E-5"/>
  </r>
  <r>
    <s v="TRAMONTI"/>
    <s v="protocollo.tramonti@asmepec.it"/>
    <x v="4"/>
    <x v="10"/>
    <n v="4080"/>
    <s v=""/>
    <s v="CAMPANIA"/>
    <n v="6.8055122380624228E-5"/>
  </r>
  <r>
    <s v="TRAMONTI DI SOPRA"/>
    <s v="comune.tramontidisopra@certgov.fvg.it"/>
    <x v="0"/>
    <x v="16"/>
    <n v="358"/>
    <s v=""/>
    <s v="FRIULI-VENEZIA GIULIA"/>
    <n v="5.9715033853586941E-6"/>
  </r>
  <r>
    <s v="TRAMONTI DI SOTTO"/>
    <s v="comune.tramontidisotto@certgov.fvg.it"/>
    <x v="0"/>
    <x v="16"/>
    <n v="410"/>
    <s v=""/>
    <s v="FRIULI-VENEZIA GIULIA"/>
    <n v="6.8388725921705716E-6"/>
  </r>
  <r>
    <s v="TRAMUTOLA"/>
    <s v="comune.tramutola@cert.ruparbasilicata.it"/>
    <x v="4"/>
    <x v="5"/>
    <n v="3155"/>
    <s v=""/>
    <s v="BASILICATA"/>
    <n v="5.2625958605605253E-5"/>
  </r>
  <r>
    <s v="TRANA"/>
    <s v="comune.trana.to@legalmail.it"/>
    <x v="1"/>
    <x v="8"/>
    <n v="3881"/>
    <s v=""/>
    <s v="PIEMONTE"/>
    <n v="6.4735767146863391E-5"/>
  </r>
  <r>
    <s v="TRANI"/>
    <s v="protocollo@cert.comune.trani.bt.it"/>
    <x v="4"/>
    <x v="7"/>
    <n v="55842"/>
    <s v=""/>
    <s v="COMPRESO"/>
    <n v="9.3145444705363192E-4"/>
  </r>
  <r>
    <s v="TRAONA"/>
    <s v="protocollo.traona@cert.provincia.so.it"/>
    <x v="1"/>
    <x v="1"/>
    <n v="2536"/>
    <s v=""/>
    <s v="LOMBARDIA"/>
    <n v="4.2300929009133095E-5"/>
  </r>
  <r>
    <s v="TRAPANI"/>
    <s v="sindaco@pec.comune.trapani.it"/>
    <x v="3"/>
    <x v="6"/>
    <n v="69241"/>
    <s v=""/>
    <s v="COMPRESO"/>
    <n v="1.1549521394011769E-3"/>
  </r>
  <r>
    <s v="TRAPPETO"/>
    <s v="comunetrappeto@pec.it"/>
    <x v="3"/>
    <x v="6"/>
    <n v="3211"/>
    <s v=""/>
    <s v="SICILIA"/>
    <n v="5.3560048520633429E-5"/>
  </r>
  <r>
    <s v="TRAREGO VIGGIONA"/>
    <s v="comunetraregoviggiona.vb@legalmail.it"/>
    <x v="1"/>
    <x v="8"/>
    <n v="392"/>
    <s v=""/>
    <s v="PIEMONTE"/>
    <n v="6.5386294051972293E-6"/>
  </r>
  <r>
    <s v="TRASACCO"/>
    <s v="comune.trasacco@pec.it"/>
    <x v="4"/>
    <x v="4"/>
    <n v="6144"/>
    <s v=""/>
    <s v="ABRUZZO"/>
    <n v="1.0248300782023413E-4"/>
  </r>
  <r>
    <s v="TRASAGHIS"/>
    <s v="comune.trasaghis@certgov.fvg.it"/>
    <x v="0"/>
    <x v="16"/>
    <n v="2298"/>
    <s v=""/>
    <s v="FRIULI-VENEZIA GIULIA"/>
    <n v="3.833104687026335E-5"/>
  </r>
  <r>
    <s v="TRASQUERA"/>
    <s v="comune.trasquera@legalmail.it"/>
    <x v="1"/>
    <x v="8"/>
    <n v="211"/>
    <s v=""/>
    <s v="PIEMONTE"/>
    <n v="3.5195173584097331E-6"/>
  </r>
  <r>
    <s v="TRATALIAS"/>
    <s v="protocollo@pec.comune.tratalias.ca.it"/>
    <x v="3"/>
    <x v="3"/>
    <n v="1107"/>
    <s v=""/>
    <s v="SARDEGNA"/>
    <n v="1.8464955998860544E-5"/>
  </r>
  <r>
    <s v="TRAUSELLA"/>
    <s v="PEC NON ESISTENTE"/>
    <x v="1"/>
    <x v="8"/>
    <n v="131"/>
    <s v=""/>
    <s v="PIEMONTE"/>
    <n v="2.1851031940837682E-6"/>
  </r>
  <r>
    <s v="TRAVACÒ SICCOMARIO"/>
    <s v="PEC NON ESISTENTE"/>
    <x v="1"/>
    <x v="1"/>
    <n v="4361"/>
    <s v=""/>
    <s v="LOMBARDIA"/>
    <n v="7.2742252132819183E-5"/>
  </r>
  <r>
    <s v="TRAVAGLIATO"/>
    <s v="protocollo@pec.comune.travagliato.bs.it"/>
    <x v="1"/>
    <x v="1"/>
    <n v="13447"/>
    <s v=""/>
    <s v="LOMBARDIA"/>
    <n v="2.2429834084614067E-4"/>
  </r>
  <r>
    <s v="TRAVEDONA-MONATE"/>
    <s v="comune.travedonamonate.va@halleycert.it"/>
    <x v="1"/>
    <x v="1"/>
    <n v="4022"/>
    <s v=""/>
    <s v="LOMBARDIA"/>
    <n v="6.7087672111487901E-5"/>
  </r>
  <r>
    <s v="TRAVERSELLA"/>
    <s v="comune.traversella@pec.it"/>
    <x v="1"/>
    <x v="8"/>
    <n v="350"/>
    <s v=""/>
    <s v="PIEMONTE"/>
    <n v="5.8380619689260977E-6"/>
  </r>
  <r>
    <s v="TRAVERSETOLO"/>
    <s v="protocollo@postacert.comune.traversetolo.pr.it"/>
    <x v="0"/>
    <x v="15"/>
    <n v="9275"/>
    <s v=""/>
    <s v="EMILIA-ROMAGNA"/>
    <n v="1.5470864217654158E-4"/>
  </r>
  <r>
    <s v="TRAVES"/>
    <s v="traves@cert.ruparpiemonte.it"/>
    <x v="1"/>
    <x v="8"/>
    <n v="553"/>
    <s v=""/>
    <s v="PIEMONTE"/>
    <n v="9.2241379109032344E-6"/>
  </r>
  <r>
    <s v="TRAVESIO"/>
    <s v="comune.travesio@certgov.fvg.it"/>
    <x v="0"/>
    <x v="16"/>
    <n v="1814"/>
    <s v=""/>
    <s v="FRIULI-VENEZIA GIULIA"/>
    <n v="3.0257841176091261E-5"/>
  </r>
  <r>
    <s v="TRAVO"/>
    <s v="comune.travo@sintranet.legalmail.it"/>
    <x v="0"/>
    <x v="15"/>
    <n v="1993"/>
    <s v=""/>
    <s v="EMILIA-ROMAGNA"/>
    <n v="3.3243592868770611E-5"/>
  </r>
  <r>
    <s v="TRE VILLE"/>
    <s v="comune@pec.comunetreville.tn.it"/>
    <x v="0"/>
    <x v="18"/>
    <n v="1396"/>
    <s v=""/>
    <s v="TRENTINO-ALTO ADIGE/SÜDTIROL"/>
    <n v="2.3285527167488093E-5"/>
  </r>
  <r>
    <s v="TREBASELEGHE"/>
    <s v="comune.trebaseleghe@postecert.it"/>
    <x v="0"/>
    <x v="0"/>
    <n v="12579"/>
    <s v=""/>
    <s v="VENETO"/>
    <n v="2.0981994716320397E-4"/>
  </r>
  <r>
    <s v="TREBISACCE"/>
    <s v="protocollo.comune.trebisacce@pcert.postecert.it"/>
    <x v="4"/>
    <x v="11"/>
    <n v="8734"/>
    <s v=""/>
    <s v="CALABRIA"/>
    <n v="1.4568466639028725E-4"/>
  </r>
  <r>
    <s v="TRECASE"/>
    <s v="segretariogenerale.trecase@pec.it"/>
    <x v="4"/>
    <x v="10"/>
    <n v="9118"/>
    <s v=""/>
    <s v="CAMPANIA"/>
    <n v="1.5208985437905188E-4"/>
  </r>
  <r>
    <s v="TRECASTAGNI"/>
    <s v="comune.trecastagni@pec.halleyconsulting.it"/>
    <x v="3"/>
    <x v="6"/>
    <n v="10482"/>
    <s v=""/>
    <s v="SICILIA"/>
    <n v="1.7484161588080958E-4"/>
  </r>
  <r>
    <s v="TRECASTELLI"/>
    <s v="comune.trecastelli@emarche.it"/>
    <x v="2"/>
    <x v="12"/>
    <n v="7577"/>
    <s v=""/>
    <s v="MARCHE"/>
    <n v="1.2638570153872299E-4"/>
  </r>
  <r>
    <s v="TRECATE"/>
    <s v="trecate@postemailcertificata.it"/>
    <x v="1"/>
    <x v="8"/>
    <n v="19856"/>
    <s v=""/>
    <s v="PIEMONTE"/>
    <n v="3.3120159558570455E-4"/>
  </r>
  <r>
    <s v="TRECCHINA"/>
    <s v="trecchina@pec.it"/>
    <x v="4"/>
    <x v="5"/>
    <n v="2322"/>
    <s v=""/>
    <s v="BASILICATA"/>
    <n v="3.8731371119561141E-5"/>
  </r>
  <r>
    <s v="TRECENTA"/>
    <s v="protocollo.comune.trecenta.ro@pecveneto.it"/>
    <x v="0"/>
    <x v="0"/>
    <n v="2956"/>
    <s v=""/>
    <s v="VENETO"/>
    <n v="4.9306603371844416E-5"/>
  </r>
  <r>
    <s v="TREDOZIO"/>
    <s v="tredozio@cert.provincia.fc.it"/>
    <x v="0"/>
    <x v="15"/>
    <n v="1259"/>
    <s v=""/>
    <s v="EMILIA-ROMAGNA"/>
    <n v="2.1000342911079878E-5"/>
  </r>
  <r>
    <s v="TREGLIO"/>
    <s v="treglio@legalmail.it"/>
    <x v="4"/>
    <x v="4"/>
    <n v="1575"/>
    <s v=""/>
    <s v="ABRUZZO"/>
    <n v="2.627127886016744E-5"/>
  </r>
  <r>
    <s v="TREGNAGO"/>
    <s v="comune.tregnago.vr@pecveneto.it"/>
    <x v="0"/>
    <x v="0"/>
    <n v="4926"/>
    <s v=""/>
    <s v="VENETO"/>
    <n v="8.2166552168371314E-5"/>
  </r>
  <r>
    <s v="TREIA"/>
    <s v="servizidemografici@pec.comune.treia.mc.it"/>
    <x v="2"/>
    <x v="12"/>
    <n v="9745"/>
    <s v=""/>
    <s v="MARCHE"/>
    <n v="1.6254832539195664E-4"/>
  </r>
  <r>
    <s v="TREISO"/>
    <s v="pec@pec.comune.treiso.cn.it"/>
    <x v="1"/>
    <x v="8"/>
    <n v="820"/>
    <s v=""/>
    <s v="PIEMONTE"/>
    <n v="1.3677745184341143E-5"/>
  </r>
  <r>
    <s v="TREMESTIERI ETNEO"/>
    <s v="comune.tremestierietneo@legalmail.it"/>
    <x v="3"/>
    <x v="6"/>
    <n v="21032"/>
    <s v=""/>
    <s v="SICILIA"/>
    <n v="3.5081748380129624E-4"/>
  </r>
  <r>
    <s v="TREMEZZINA"/>
    <s v="protocollo@pec.comune.tremezzina.co.it"/>
    <x v="1"/>
    <x v="1"/>
    <n v="5078"/>
    <s v=""/>
    <s v="LOMBARDIA"/>
    <n v="8.4701939080590648E-5"/>
  </r>
  <r>
    <s v="TREMOSINE SUL GARDA"/>
    <s v="protocollo@pec.comune.tremosine.bs.it"/>
    <x v="1"/>
    <x v="1"/>
    <n v="2125"/>
    <s v=""/>
    <s v="LOMBARDIA"/>
    <n v="3.5445376239908454E-5"/>
  </r>
  <r>
    <s v="TRENTINARA"/>
    <s v="protocollo@pec.comune.trentinara.sa.it"/>
    <x v="4"/>
    <x v="10"/>
    <n v="1683"/>
    <s v=""/>
    <s v="CAMPANIA"/>
    <n v="2.8072737982007493E-5"/>
  </r>
  <r>
    <s v="TRENTO"/>
    <s v="protocollo.comune.tn@cert.legalmail.it"/>
    <x v="0"/>
    <x v="18"/>
    <n v="114198"/>
    <s v=""/>
    <s v="TRENTINO-ALTO ADIGE/SÜDTIROL"/>
    <n v="1.9048428592212071E-3"/>
  </r>
  <r>
    <s v="TRENTOLA DUCENTA"/>
    <s v="protocollo.trentoladucenta@legalmail.it"/>
    <x v="4"/>
    <x v="10"/>
    <n v="17797"/>
    <s v=""/>
    <s v="CAMPANIA"/>
    <n v="2.9685711103136502E-4"/>
  </r>
  <r>
    <s v="TRENZANO"/>
    <s v="protocollo@pec.comune.trenzano.bs.it"/>
    <x v="1"/>
    <x v="1"/>
    <n v="5480"/>
    <s v=""/>
    <s v="LOMBARDIA"/>
    <n v="9.1407370256328622E-5"/>
  </r>
  <r>
    <s v="TREPPO GRANDE"/>
    <s v="comune.treppogrande@certgov.fvg.it"/>
    <x v="0"/>
    <x v="16"/>
    <n v="1741"/>
    <s v=""/>
    <s v="FRIULI-VENEZIA GIULIA"/>
    <n v="2.9040188251143819E-5"/>
  </r>
  <r>
    <s v="TREPPO LIGOSULLO"/>
    <s v="comune.treppoligosullo@certgov.fvg.it"/>
    <x v="0"/>
    <x v="16"/>
    <n v="784"/>
    <s v=""/>
    <s v="FRIULI-VENEZIA GIULIA"/>
    <n v="1.3077258810394459E-5"/>
  </r>
  <r>
    <s v="TREPUZZI"/>
    <s v="segreteria.comune.trepuzzi@pec.rupar.puglia.it"/>
    <x v="4"/>
    <x v="7"/>
    <n v="14277"/>
    <s v=""/>
    <s v="PUGLIA"/>
    <n v="2.3814288780102256E-4"/>
  </r>
  <r>
    <s v="TREQUANDA"/>
    <s v="comune.trequanda@postacert.toscana.it"/>
    <x v="2"/>
    <x v="2"/>
    <n v="1339"/>
    <s v=""/>
    <s v="TOSCANA"/>
    <n v="2.2334757075405842E-5"/>
  </r>
  <r>
    <s v="TRESANA"/>
    <s v="comune.tresana@postacert.toscana.it"/>
    <x v="2"/>
    <x v="2"/>
    <n v="2085"/>
    <s v=""/>
    <s v="TOSCANA"/>
    <n v="3.4778169157745467E-5"/>
  </r>
  <r>
    <s v="TRESCORE BALNEARIO"/>
    <s v="affarigenerali@comunetrescorebalneario.postecert.it"/>
    <x v="1"/>
    <x v="1"/>
    <n v="9427"/>
    <s v=""/>
    <s v="LOMBARDIA"/>
    <n v="1.5724402908876093E-4"/>
  </r>
  <r>
    <s v="TRESCORE CREMASCO"/>
    <s v="protocollo@pec.comune.trescorecremasco.cr.it"/>
    <x v="1"/>
    <x v="1"/>
    <n v="2882"/>
    <s v=""/>
    <s v="LOMBARDIA"/>
    <n v="4.80722702698429E-5"/>
  </r>
  <r>
    <s v="TRESIGALLO"/>
    <s v="PEC NON ESISTENTE"/>
    <x v="0"/>
    <x v="15"/>
    <n v="4561"/>
    <s v=""/>
    <s v="EMILIA-ROMAGNA"/>
    <n v="7.6078287543634098E-5"/>
  </r>
  <r>
    <s v="TRESIVIO"/>
    <s v="protocollo.tresivio@cert.provincia.so.it"/>
    <x v="1"/>
    <x v="1"/>
    <n v="2002"/>
    <s v=""/>
    <s v="LOMBARDIA"/>
    <n v="3.3393714462257277E-5"/>
  </r>
  <r>
    <s v="TRESNURAGHES"/>
    <s v="protocollo@pec.comune.tresnuraghes.or.it"/>
    <x v="3"/>
    <x v="3"/>
    <n v="1215"/>
    <s v=""/>
    <s v="SARDEGNA"/>
    <n v="2.0266415120700596E-5"/>
  </r>
  <r>
    <s v="TREVENZUOLO"/>
    <s v="protocollo@pec.comune.trevenzuolo.vr.it"/>
    <x v="0"/>
    <x v="0"/>
    <n v="2731"/>
    <s v=""/>
    <s v="VENETO"/>
    <n v="4.5553563534677638E-5"/>
  </r>
  <r>
    <s v="TREVI"/>
    <s v="comune.trevi@postacert.umbria.it"/>
    <x v="2"/>
    <x v="13"/>
    <n v="8335"/>
    <s v=""/>
    <s v="UMBRIA"/>
    <n v="1.3902927574571149E-4"/>
  </r>
  <r>
    <s v="TREVI NEL LAZIO"/>
    <s v="demograficotrevi@pec.it"/>
    <x v="2"/>
    <x v="9"/>
    <n v="1853"/>
    <s v=""/>
    <s v="LAZIO"/>
    <n v="3.0908368081200173E-5"/>
  </r>
  <r>
    <s v="TREVICO"/>
    <s v="segreteria@pec.comune.trevico.av.it"/>
    <x v="4"/>
    <x v="10"/>
    <n v="1072"/>
    <s v=""/>
    <s v="CAMPANIA"/>
    <n v="1.7881149801967933E-5"/>
  </r>
  <r>
    <s v="TREVIGLIO"/>
    <s v="comune.treviglio@legalmail.it"/>
    <x v="1"/>
    <x v="1"/>
    <n v="28410"/>
    <s v=""/>
    <s v="LOMBARDIA"/>
    <n v="4.7388383010625839E-4"/>
  </r>
  <r>
    <s v="TREVIGNANO"/>
    <s v="protocollo.trevignano@legalmail.it"/>
    <x v="0"/>
    <x v="0"/>
    <n v="10565"/>
    <s v=""/>
    <s v="VENETO"/>
    <n v="1.7622607057629779E-4"/>
  </r>
  <r>
    <s v="TREVIGNANO ROMANO"/>
    <s v="protocollo.trevignanoromano@legalmail.it"/>
    <x v="2"/>
    <x v="9"/>
    <n v="5274"/>
    <s v=""/>
    <s v="LAZIO"/>
    <n v="8.7971253783189262E-5"/>
  </r>
  <r>
    <s v="TREVILLE"/>
    <s v="treville@pec.comune.treville.al.it"/>
    <x v="1"/>
    <x v="8"/>
    <n v="271"/>
    <s v=""/>
    <s v="PIEMONTE"/>
    <n v="4.5203279816542071E-6"/>
  </r>
  <r>
    <s v="TREVIOLO"/>
    <s v="comune.treviolo@legalmail.it"/>
    <x v="1"/>
    <x v="1"/>
    <n v="10302"/>
    <s v=""/>
    <s v="LOMBARDIA"/>
    <n v="1.7183918401107617E-4"/>
  </r>
  <r>
    <s v="TREVISO"/>
    <s v="postacertificata@cert.comune.treviso.it"/>
    <x v="0"/>
    <x v="0"/>
    <n v="81014"/>
    <s v=""/>
    <s v="COMPRESO"/>
    <n v="1.3513278638587968E-3"/>
  </r>
  <r>
    <s v="TREVISO BRESCIANO"/>
    <s v="protocollo@pec.comune.trevisobresciano.bs.it"/>
    <x v="1"/>
    <x v="1"/>
    <n v="566"/>
    <s v=""/>
    <s v="LOMBARDIA"/>
    <n v="9.4409802126062034E-6"/>
  </r>
  <r>
    <s v="TREZZANO ROSA"/>
    <s v="info@pec.comune.trezzanorosa.mi.it"/>
    <x v="1"/>
    <x v="1"/>
    <n v="4861"/>
    <s v=""/>
    <s v="LOMBARDIA"/>
    <n v="8.1082340659856464E-5"/>
  </r>
  <r>
    <s v="TREZZANO SUL NAVIGLIO"/>
    <s v="comune.trezzanosulnaviglio@legalmail.it "/>
    <x v="1"/>
    <x v="1"/>
    <n v="20018"/>
    <s v=""/>
    <s v="LOMBARDIA"/>
    <n v="3.3390378426846466E-4"/>
  </r>
  <r>
    <s v="TREZZO SULL'ADDA"/>
    <s v="protocollo@pec.comune.trezzosulladda.mi.it "/>
    <x v="1"/>
    <x v="1"/>
    <n v="11883"/>
    <s v=""/>
    <s v="LOMBARDIA"/>
    <n v="1.9821054393356807E-4"/>
  </r>
  <r>
    <s v="TREZZO TINELLA"/>
    <s v="trezzo.tinella@cert.ruparpiemonte.it"/>
    <x v="1"/>
    <x v="8"/>
    <n v="341"/>
    <s v=""/>
    <s v="PIEMONTE"/>
    <n v="5.687940375439427E-6"/>
  </r>
  <r>
    <s v="TREZZONE"/>
    <s v="comune.trezzone@pec.provincia.como.it"/>
    <x v="1"/>
    <x v="1"/>
    <n v="237"/>
    <s v=""/>
    <s v="LOMBARDIA"/>
    <n v="3.9532019618156719E-6"/>
  </r>
  <r>
    <s v="TRIBANO"/>
    <s v="tribano.pd@cert.ip-veneto.net"/>
    <x v="0"/>
    <x v="0"/>
    <n v="4431"/>
    <s v=""/>
    <s v="VENETO"/>
    <n v="7.3909864526604398E-5"/>
  </r>
  <r>
    <s v="TRIBIANO"/>
    <s v="postacertificata@pec.comune.tribiano.mi.it"/>
    <x v="1"/>
    <x v="1"/>
    <n v="3312"/>
    <s v=""/>
    <s v="LOMBARDIA"/>
    <n v="5.5244746403094959E-5"/>
  </r>
  <r>
    <s v="TRIBOGNA"/>
    <s v="comune.tribogna@pec.it"/>
    <x v="1"/>
    <x v="17"/>
    <n v="620"/>
    <s v=""/>
    <s v="LIGURIA"/>
    <n v="1.0341709773526231E-5"/>
  </r>
  <r>
    <s v="TRICARICO"/>
    <s v="protocollo@pec.comune.tricarico.mt.it"/>
    <x v="4"/>
    <x v="5"/>
    <n v="5669"/>
    <s v=""/>
    <s v="BASILICATA"/>
    <n v="9.4559923719548714E-5"/>
  </r>
  <r>
    <s v="TRICASE"/>
    <s v="protocollo.comune.tricase@pec.rupar.puglia.it"/>
    <x v="4"/>
    <x v="7"/>
    <n v="17665"/>
    <s v=""/>
    <s v="PUGLIA"/>
    <n v="2.9465532766022719E-4"/>
  </r>
  <r>
    <s v="TRICERRO"/>
    <s v="tricerro@cert.ruparpiemonte.it"/>
    <x v="1"/>
    <x v="8"/>
    <n v="709"/>
    <s v=""/>
    <s v="PIEMONTE"/>
    <n v="1.1826245531338867E-5"/>
  </r>
  <r>
    <s v="TRICESIMO"/>
    <s v="comune.tricesimo@certgov.fvg.it"/>
    <x v="0"/>
    <x v="16"/>
    <n v="7609"/>
    <s v=""/>
    <s v="FRIULI-VENEZIA GIULIA"/>
    <n v="1.2691946720445337E-4"/>
  </r>
  <r>
    <s v="TRICHIANA"/>
    <s v="PEC NON ESISTENTE"/>
    <x v="0"/>
    <x v="0"/>
    <n v="4832"/>
    <s v=""/>
    <s v="VENETO"/>
    <n v="8.0598615525288294E-5"/>
  </r>
  <r>
    <s v="TRIEI"/>
    <s v="protocollo@pec.comune.triei.ogliastra.it"/>
    <x v="3"/>
    <x v="3"/>
    <n v="1126"/>
    <s v=""/>
    <s v="SARDEGNA"/>
    <n v="1.8781879362887959E-5"/>
  </r>
  <r>
    <s v="TRIESTE"/>
    <s v="comune.trieste@certgov.fvg.it"/>
    <x v="0"/>
    <x v="16"/>
    <n v="202123"/>
    <s v=""/>
    <s v="FRIULI-VENEZIA GIULIA"/>
    <n v="3.3714474267007135E-3"/>
  </r>
  <r>
    <s v="TRIGGIANO"/>
    <s v="segretariogenerale@pec.comune.triggiano.ba.it"/>
    <x v="4"/>
    <x v="7"/>
    <n v="27007"/>
    <s v=""/>
    <s v="PUGLIA"/>
    <n v="4.504815416993918E-4"/>
  </r>
  <r>
    <s v="TRIGOLO"/>
    <s v="comune.trigolo@pec.regione.lombardia.it"/>
    <x v="1"/>
    <x v="1"/>
    <n v="1760"/>
    <s v=""/>
    <s v="LOMBARDIA"/>
    <n v="2.9357111615171234E-5"/>
  </r>
  <r>
    <s v="TRINITÀ"/>
    <s v="trinita@cert.ruparpiemonte.it"/>
    <x v="1"/>
    <x v="8"/>
    <n v="2188"/>
    <s v=""/>
    <s v="PIEMONTE"/>
    <n v="3.6496227394315147E-5"/>
  </r>
  <r>
    <s v="TRINITÀ D'AGULTU E VIGNOLA"/>
    <s v="protocollo.trinitadagultu@legalmail.it"/>
    <x v="3"/>
    <x v="3"/>
    <n v="2155"/>
    <s v=""/>
    <s v="SARDEGNA"/>
    <n v="3.5945781551530689E-5"/>
  </r>
  <r>
    <s v="TRINITAPOLI"/>
    <s v="protocollo.comuneditrinitapoli@pec.it"/>
    <x v="4"/>
    <x v="7"/>
    <n v="14293"/>
    <s v=""/>
    <s v="PUGLIA"/>
    <n v="2.3840977063388776E-4"/>
  </r>
  <r>
    <s v="TRINO"/>
    <s v="comune@pec.comune.trino.vc.it"/>
    <x v="1"/>
    <x v="8"/>
    <n v="7437"/>
    <s v=""/>
    <s v="PIEMONTE"/>
    <n v="1.2405047675115253E-4"/>
  </r>
  <r>
    <s v="TRIORA"/>
    <s v="comune.triora.im@legalmail.it"/>
    <x v="1"/>
    <x v="17"/>
    <n v="374"/>
    <s v=""/>
    <s v="LIGURIA"/>
    <n v="6.2383862182238878E-6"/>
  </r>
  <r>
    <s v="TRIPI"/>
    <s v="protocollo@pec.comune.tripi.me.it"/>
    <x v="3"/>
    <x v="6"/>
    <n v="933"/>
    <s v=""/>
    <s v="SICILIA"/>
    <n v="1.556260519145157E-5"/>
  </r>
  <r>
    <s v="TRISOBBIO"/>
    <s v="trisobbio@cert.ruparpiemonte.it"/>
    <x v="1"/>
    <x v="8"/>
    <n v="671"/>
    <s v=""/>
    <s v="PIEMONTE"/>
    <n v="1.1192398803284034E-5"/>
  </r>
  <r>
    <s v="TRISSINO"/>
    <s v="trissino.vi@cert.ip-veneto.net"/>
    <x v="0"/>
    <x v="0"/>
    <n v="8620"/>
    <s v=""/>
    <s v="VENETO"/>
    <n v="1.4378312620612276E-4"/>
  </r>
  <r>
    <s v="TRIUGGIO"/>
    <s v="comune.triuggio@legalmail.it"/>
    <x v="1"/>
    <x v="1"/>
    <n v="8546"/>
    <s v=""/>
    <s v="LOMBARDIA"/>
    <n v="1.4254879310412124E-4"/>
  </r>
  <r>
    <s v="TRIVENTO"/>
    <s v="protocollo.trivento@pec.it"/>
    <x v="4"/>
    <x v="14"/>
    <n v="4812"/>
    <s v=""/>
    <s v="MOLISE"/>
    <n v="8.0265011984206804E-5"/>
  </r>
  <r>
    <s v="TRIVERO"/>
    <s v="PEC NON ESISTENTE"/>
    <x v="1"/>
    <x v="8"/>
    <n v="6144"/>
    <s v=""/>
    <s v="PIEMONTE"/>
    <n v="1.0248300782023413E-4"/>
  </r>
  <r>
    <s v="TRIVIGLIANO"/>
    <s v="comune.trivigliano@legalmail.it"/>
    <x v="2"/>
    <x v="9"/>
    <n v="1693"/>
    <s v=""/>
    <s v="LAZIO"/>
    <n v="2.8239539752548238E-5"/>
  </r>
  <r>
    <s v="TRIVIGNANO UDINESE"/>
    <s v="comune.trivignanoudinese@certgov.fvg.it"/>
    <x v="0"/>
    <x v="16"/>
    <n v="1689"/>
    <s v=""/>
    <s v="FRIULI-VENEZIA GIULIA"/>
    <n v="2.817281904433194E-5"/>
  </r>
  <r>
    <s v="TRIVIGNO"/>
    <s v="ufficio.anagrafe.comunetrivigno@pec.it"/>
    <x v="4"/>
    <x v="5"/>
    <n v="714"/>
    <s v=""/>
    <s v="BASILICATA"/>
    <n v="1.190964641660924E-5"/>
  </r>
  <r>
    <s v="TRIVOLZIO"/>
    <s v="comune.trivolzio@pec.regione.lombardia.it"/>
    <x v="1"/>
    <x v="1"/>
    <n v="2036"/>
    <s v=""/>
    <s v="LOMBARDIA"/>
    <n v="3.3960840482095813E-5"/>
  </r>
  <r>
    <s v="TRODENA NEL PARCO NATURALE"/>
    <s v="PEC NON ESISTENTE"/>
    <x v="0"/>
    <x v="18"/>
    <n v="1021"/>
    <s v=""/>
    <s v="TRENTINO-ALTO ADIGE/SÜDTIROL"/>
    <n v="1.7030460772210132E-5"/>
  </r>
  <r>
    <s v="TROFARELLO"/>
    <s v="protocollo.trofarello@cert.legalmail.it"/>
    <x v="1"/>
    <x v="8"/>
    <n v="10911"/>
    <s v=""/>
    <s v="PIEMONTE"/>
    <n v="1.8199741183700757E-4"/>
  </r>
  <r>
    <s v="TROIA"/>
    <s v="protocollo@pec.comune.troia.fg.it"/>
    <x v="4"/>
    <x v="7"/>
    <n v="7330"/>
    <s v=""/>
    <s v="PUGLIA"/>
    <n v="1.2226569780636657E-4"/>
  </r>
  <r>
    <s v="TROINA"/>
    <s v="comunetroina@legalmail.it"/>
    <x v="3"/>
    <x v="6"/>
    <n v="9628"/>
    <s v=""/>
    <s v="SICILIA"/>
    <n v="1.6059674467662992E-4"/>
  </r>
  <r>
    <s v="TROMELLO"/>
    <s v="comune.tromello@legalmail.it"/>
    <x v="1"/>
    <x v="1"/>
    <n v="3828"/>
    <s v=""/>
    <s v="LOMBARDIA"/>
    <n v="6.385171776299743E-5"/>
  </r>
  <r>
    <s v="TRONTANO"/>
    <s v="trontano@cert.ruparpiemonte.it"/>
    <x v="1"/>
    <x v="8"/>
    <n v="1702"/>
    <s v=""/>
    <s v="PIEMONTE"/>
    <n v="2.8389661346034911E-5"/>
  </r>
  <r>
    <s v="TRONZANO LAGO MAGGIORE"/>
    <s v="comune.tronzanolagomaggiore@pec.it"/>
    <x v="1"/>
    <x v="1"/>
    <n v="254"/>
    <s v=""/>
    <s v="LOMBARDIA"/>
    <n v="4.2367649717349399E-6"/>
  </r>
  <r>
    <s v="TRONZANO VERCELLESE"/>
    <s v="comune.tronzanovercellese.vc@cert.legalmail.it"/>
    <x v="1"/>
    <x v="8"/>
    <n v="3558"/>
    <s v=""/>
    <s v="PIEMONTE"/>
    <n v="5.9348069958397306E-5"/>
  </r>
  <r>
    <s v="TROPEA"/>
    <s v="info.tropea@asmepec.it"/>
    <x v="4"/>
    <x v="11"/>
    <n v="6555"/>
    <s v=""/>
    <s v="CALABRIA"/>
    <n v="1.0933856058945878E-4"/>
  </r>
  <r>
    <s v="TROVO"/>
    <s v="comune.trovo@pec.regione.lombardia.it"/>
    <x v="1"/>
    <x v="1"/>
    <n v="1023"/>
    <s v=""/>
    <s v="LOMBARDIA"/>
    <n v="1.7063821126318279E-5"/>
  </r>
  <r>
    <s v="TRUCCAZZANO"/>
    <s v="comune.truccazzano.mi@legalmail.it"/>
    <x v="1"/>
    <x v="1"/>
    <n v="5968"/>
    <s v=""/>
    <s v="LOMBARDIA"/>
    <n v="9.9547296658717002E-5"/>
  </r>
  <r>
    <s v="TUBRE"/>
    <s v="PEC NON ESISTENTE"/>
    <x v="0"/>
    <x v="18"/>
    <n v="965"/>
    <s v=""/>
    <s v="TRENTINO-ALTO ADIGE/SÜDTIROL"/>
    <n v="1.6096370857181956E-5"/>
  </r>
  <r>
    <s v="TUFARA"/>
    <s v="comunetufara@pec.leonet.it"/>
    <x v="4"/>
    <x v="14"/>
    <n v="978"/>
    <s v=""/>
    <s v="MOLISE"/>
    <n v="1.6313213158884926E-5"/>
  </r>
  <r>
    <s v="TUFILLO"/>
    <s v="comune.tufillo.anagrafe@legalmail.it"/>
    <x v="4"/>
    <x v="4"/>
    <n v="468"/>
    <s v=""/>
    <s v="ABRUZZO"/>
    <n v="7.8063228613068961E-6"/>
  </r>
  <r>
    <s v="TUFINO"/>
    <s v="demografici@pec.comune.tufino.na.it"/>
    <x v="4"/>
    <x v="10"/>
    <n v="3785"/>
    <s v=""/>
    <s v="CAMPANIA"/>
    <n v="6.3134470149672227E-5"/>
  </r>
  <r>
    <s v="TUFO"/>
    <s v="segreteria.tufo@cert.irpinianet.eu"/>
    <x v="4"/>
    <x v="10"/>
    <n v="924"/>
    <s v=""/>
    <s v="CAMPANIA"/>
    <n v="1.5412483597964897E-5"/>
  </r>
  <r>
    <s v="TUGLIE"/>
    <s v="protocollo.tuglie@pec.rupar.puglia.it"/>
    <x v="4"/>
    <x v="7"/>
    <n v="5264"/>
    <s v=""/>
    <s v="PUGLIA"/>
    <n v="8.7804452012648517E-5"/>
  </r>
  <r>
    <s v="TUILI"/>
    <s v="sindaco.tuili@pec.comunas.it"/>
    <x v="3"/>
    <x v="3"/>
    <n v="1062"/>
    <s v=""/>
    <s v="SARDEGNA"/>
    <n v="1.7714348031427188E-5"/>
  </r>
  <r>
    <s v="TULA"/>
    <s v="protocollo@pec.comune.tula.ss.it"/>
    <x v="3"/>
    <x v="3"/>
    <n v="1598"/>
    <s v=""/>
    <s v="SARDEGNA"/>
    <n v="2.6654922932411156E-5"/>
  </r>
  <r>
    <s v="TUORO SUL TRASIMENO"/>
    <s v="comune.tuorosultrasimeno@postacert.umbria.it"/>
    <x v="2"/>
    <x v="13"/>
    <n v="3850"/>
    <s v=""/>
    <s v="UMBRIA"/>
    <n v="6.4218681658187077E-5"/>
  </r>
  <r>
    <s v="TURANIA"/>
    <s v="comunturania@pec.it"/>
    <x v="2"/>
    <x v="9"/>
    <n v="245"/>
    <s v=""/>
    <s v="LAZIO"/>
    <n v="4.0866433782482683E-6"/>
  </r>
  <r>
    <s v="TURANO LODIGIANO"/>
    <s v="comune.turanolodigiano@pec.regione.lombardia.it"/>
    <x v="1"/>
    <x v="1"/>
    <n v="1538"/>
    <s v=""/>
    <s v="LOMBARDIA"/>
    <n v="2.5654112309166682E-5"/>
  </r>
  <r>
    <s v="TURATE"/>
    <s v="comune.turate@pec.provincia.como.it"/>
    <x v="1"/>
    <x v="1"/>
    <n v="8973"/>
    <s v=""/>
    <s v="LOMBARDIA"/>
    <n v="1.4967122870621107E-4"/>
  </r>
  <r>
    <s v="TURBIGO"/>
    <s v="comune.turbigo@postecert.it "/>
    <x v="1"/>
    <x v="1"/>
    <n v="7389"/>
    <s v=""/>
    <s v="LOMBARDIA"/>
    <n v="1.2324982825255695E-4"/>
  </r>
  <r>
    <s v="TURI"/>
    <s v="segretario.comuneturi@pec.rupar.puglia.it"/>
    <x v="4"/>
    <x v="7"/>
    <n v="12748"/>
    <s v=""/>
    <s v="PUGLIA"/>
    <n v="2.1263889708534255E-4"/>
  </r>
  <r>
    <s v="TURRI"/>
    <s v="turri.unione@legalmail.it"/>
    <x v="3"/>
    <x v="3"/>
    <n v="442"/>
    <s v=""/>
    <s v="SARDEGNA"/>
    <n v="7.3726382579009581E-6"/>
  </r>
  <r>
    <s v="TURRIACO"/>
    <s v="comune.turriaco@certgov.fvg.it"/>
    <x v="0"/>
    <x v="16"/>
    <n v="2780"/>
    <s v=""/>
    <s v="FRIULI-VENEZIA GIULIA"/>
    <n v="4.6370892210327291E-5"/>
  </r>
  <r>
    <s v="TURRIVALIGNANI"/>
    <s v="comuneturrivalignani.suap@legalmail.it"/>
    <x v="4"/>
    <x v="4"/>
    <n v="884"/>
    <s v=""/>
    <s v="ABRUZZO"/>
    <n v="1.4745276515801916E-5"/>
  </r>
  <r>
    <s v="TURSI"/>
    <s v="comune.tursi@cert.ruparbasilicata.it"/>
    <x v="4"/>
    <x v="5"/>
    <n v="5151"/>
    <s v=""/>
    <s v="BASILICATA"/>
    <n v="8.5919592005538086E-5"/>
  </r>
  <r>
    <s v="TUSA"/>
    <s v="comuneditusa@pec.it"/>
    <x v="3"/>
    <x v="6"/>
    <n v="3051"/>
    <s v=""/>
    <s v="SICILIA"/>
    <n v="5.0891220191981501E-5"/>
  </r>
  <r>
    <s v="TUSCANIA"/>
    <s v="protocollo@pec.comune.tuscania.vt.it"/>
    <x v="2"/>
    <x v="9"/>
    <n v="8145"/>
    <s v=""/>
    <s v="LAZIO"/>
    <n v="1.3586004210543735E-4"/>
  </r>
  <r>
    <s v="UBIALE CLANEZZO"/>
    <s v="segreteria.comune.ubialeclanezzo@pec.regione.lombardia.it"/>
    <x v="1"/>
    <x v="1"/>
    <n v="1399"/>
    <s v=""/>
    <s v="LOMBARDIA"/>
    <n v="2.3335567698650316E-5"/>
  </r>
  <r>
    <s v="UBOLDO"/>
    <s v="protocollo@pec.comune.uboldo.va.it"/>
    <x v="1"/>
    <x v="1"/>
    <n v="10446"/>
    <s v=""/>
    <s v="LOMBARDIA"/>
    <n v="1.7424112950686292E-4"/>
  </r>
  <r>
    <s v="UCRIA"/>
    <s v="ucria.protocollo@pec.it"/>
    <x v="3"/>
    <x v="6"/>
    <n v="1105"/>
    <s v=""/>
    <s v="SICILIA"/>
    <n v="1.8431595644752394E-5"/>
  </r>
  <r>
    <s v="UDINE"/>
    <s v="protocollo@pec.comune.udine.it"/>
    <x v="0"/>
    <x v="16"/>
    <n v="98287"/>
    <s v=""/>
    <s v="COMPRESO"/>
    <n v="1.6394445621138267E-3"/>
  </r>
  <r>
    <s v="UGENTO"/>
    <s v="elettorale.comune.ugento@pec.rupar.puglia.it"/>
    <x v="4"/>
    <x v="7"/>
    <n v="12001"/>
    <s v=""/>
    <s v="PUGLIA"/>
    <n v="2.0017880482594885E-4"/>
  </r>
  <r>
    <s v="UGGIANO LA CHIESA"/>
    <s v="ufficioprotocollo.uggianolachiesa.le@pec.rupar.puglia.it"/>
    <x v="4"/>
    <x v="7"/>
    <n v="4479"/>
    <s v=""/>
    <s v="PUGLIA"/>
    <n v="7.471051302519998E-5"/>
  </r>
  <r>
    <s v="UGGIATE-TREVANO"/>
    <s v="comune.uggiatetrevano@pec.provincia.como.it"/>
    <x v="1"/>
    <x v="1"/>
    <n v="4451"/>
    <s v=""/>
    <s v="LOMBARDIA"/>
    <n v="7.4243468067685889E-5"/>
  </r>
  <r>
    <s v="ULÀ TIRSO"/>
    <s v="PEC NON ESISTENTE"/>
    <x v="3"/>
    <x v="3"/>
    <n v="580"/>
    <s v=""/>
    <s v="SARDEGNA"/>
    <n v="9.6745026913632475E-6"/>
  </r>
  <r>
    <s v="ULASSAI"/>
    <s v="protocollo@pec.comunediulassai.it"/>
    <x v="3"/>
    <x v="3"/>
    <n v="1517"/>
    <s v=""/>
    <s v="SARDEGNA"/>
    <n v="2.5303828591031117E-5"/>
  </r>
  <r>
    <s v="ULTIMO"/>
    <s v="PEC NON ESISTENTE"/>
    <x v="0"/>
    <x v="18"/>
    <n v="2920"/>
    <s v=""/>
    <s v="TRENTINO-ALTO ADIGE/SÜDTIROL"/>
    <n v="4.870611699789773E-5"/>
  </r>
  <r>
    <s v="UMBERTIDE"/>
    <s v="comune.umbertide@postacert.umbria.it"/>
    <x v="2"/>
    <x v="13"/>
    <n v="16481"/>
    <s v=""/>
    <s v="UMBRIA"/>
    <n v="2.7490599802820293E-4"/>
  </r>
  <r>
    <s v="UMBRIATICO"/>
    <s v="demografici.umbriatico@asmepec.it"/>
    <x v="4"/>
    <x v="11"/>
    <n v="929"/>
    <s v=""/>
    <s v="CALABRIA"/>
    <n v="1.5495884483235273E-5"/>
  </r>
  <r>
    <s v="URAGO D'OGLIO"/>
    <s v="protocollo@pec.comune.uragodoglio.bs.it"/>
    <x v="1"/>
    <x v="1"/>
    <n v="3877"/>
    <s v=""/>
    <s v="LOMBARDIA"/>
    <n v="6.466904643864709E-5"/>
  </r>
  <r>
    <s v="URAS"/>
    <s v="protocollo@pec.comune.uras.or.it"/>
    <x v="3"/>
    <x v="3"/>
    <n v="2960"/>
    <s v=""/>
    <s v="SARDEGNA"/>
    <n v="4.937332408006071E-5"/>
  </r>
  <r>
    <s v="URBANA"/>
    <s v="urbana.pd@cert.ip-veneto.net "/>
    <x v="0"/>
    <x v="0"/>
    <n v="2186"/>
    <s v=""/>
    <s v="VENETO"/>
    <n v="3.6462867040206996E-5"/>
  </r>
  <r>
    <s v="URBANIA"/>
    <s v="comune.urbania@emarche.it"/>
    <x v="2"/>
    <x v="12"/>
    <n v="7077"/>
    <s v=""/>
    <s v="MARCHE"/>
    <n v="1.180456130116857E-4"/>
  </r>
  <r>
    <s v="URBE"/>
    <s v="protocollo.urbe@legalmail.it"/>
    <x v="1"/>
    <x v="17"/>
    <n v="769"/>
    <s v=""/>
    <s v="LIGURIA"/>
    <n v="1.2827056154583341E-5"/>
  </r>
  <r>
    <s v="URBINO"/>
    <s v="comune.urbino@emarche.it"/>
    <x v="2"/>
    <x v="12"/>
    <n v="15501"/>
    <s v=""/>
    <s v="MARCHE"/>
    <n v="2.5855942451520983E-4"/>
  </r>
  <r>
    <s v="URBISAGLIA"/>
    <s v="comune.urbisaglia.mc@legalmail.it"/>
    <x v="2"/>
    <x v="12"/>
    <n v="2712"/>
    <s v=""/>
    <s v="MARCHE"/>
    <n v="4.5236640170650219E-5"/>
  </r>
  <r>
    <s v="URGNANO"/>
    <s v="pec@pec.urgnano.eu"/>
    <x v="1"/>
    <x v="1"/>
    <n v="9549"/>
    <s v=""/>
    <s v="LOMBARDIA"/>
    <n v="1.5927901068935803E-4"/>
  </r>
  <r>
    <s v="URI"/>
    <s v="protocollo.uri@pec.comunas.it"/>
    <x v="3"/>
    <x v="3"/>
    <n v="3016"/>
    <s v=""/>
    <s v="SARDEGNA"/>
    <n v="5.0307413995088886E-5"/>
  </r>
  <r>
    <s v="URURI"/>
    <s v="comunediururi@comunediururi.postecert.it"/>
    <x v="4"/>
    <x v="14"/>
    <n v="2793"/>
    <s v=""/>
    <s v="MOLISE"/>
    <n v="4.6587734512030259E-5"/>
  </r>
  <r>
    <s v="URZULEI"/>
    <s v="protocollo.urzulei@pec.comunas.it"/>
    <x v="3"/>
    <x v="3"/>
    <n v="1295"/>
    <s v=""/>
    <s v="SARDEGNA"/>
    <n v="2.1600829285026561E-5"/>
  </r>
  <r>
    <s v="USCIO"/>
    <s v="comune.uscio.ge@halleycert.it"/>
    <x v="1"/>
    <x v="17"/>
    <n v="2275"/>
    <s v=""/>
    <s v="LIGURIA"/>
    <n v="3.7947402798019637E-5"/>
  </r>
  <r>
    <s v="USELLUS"/>
    <s v="protocollo@pec.comune.usellus.or.it"/>
    <x v="3"/>
    <x v="3"/>
    <n v="854"/>
    <s v=""/>
    <s v="SARDEGNA"/>
    <n v="1.4244871204179679E-5"/>
  </r>
  <r>
    <s v="USINI"/>
    <s v="comunediusini@cert.legalmail.it"/>
    <x v="3"/>
    <x v="3"/>
    <n v="4321"/>
    <s v=""/>
    <s v="SARDEGNA"/>
    <n v="7.2075045050656202E-5"/>
  </r>
  <r>
    <s v="USMATE VELATE"/>
    <s v="protocollo.comuneusmatevelate@postecert.it"/>
    <x v="1"/>
    <x v="1"/>
    <n v="10033"/>
    <s v=""/>
    <s v="LOMBARDIA"/>
    <n v="1.6735221638353011E-4"/>
  </r>
  <r>
    <s v="USSANA"/>
    <s v="protocollo@pec.comune.ussana.ca.it"/>
    <x v="3"/>
    <x v="3"/>
    <n v="4285"/>
    <s v=""/>
    <s v="SARDEGNA"/>
    <n v="7.1474558676709509E-5"/>
  </r>
  <r>
    <s v="USSARAMANNA"/>
    <s v="protocollo@pec.comune.ussaramanna.vs.it"/>
    <x v="3"/>
    <x v="3"/>
    <n v="556"/>
    <s v=""/>
    <s v="SARDEGNA"/>
    <n v="9.2741784420654583E-6"/>
  </r>
  <r>
    <s v="USSASSAI"/>
    <s v="protocollo@pec.comune.ussassai.og.it"/>
    <x v="3"/>
    <x v="3"/>
    <n v="599"/>
    <s v=""/>
    <s v="SARDEGNA"/>
    <n v="9.9914260553906642E-6"/>
  </r>
  <r>
    <s v="USSEAUX"/>
    <s v="usseaux@cert.ruparpiemonte.it"/>
    <x v="1"/>
    <x v="8"/>
    <n v="185"/>
    <s v=""/>
    <s v="PIEMONTE"/>
    <n v="3.0858327550037944E-6"/>
  </r>
  <r>
    <s v="USSEGLIO"/>
    <s v="info@pec.comune.usseglio.to.it"/>
    <x v="1"/>
    <x v="8"/>
    <n v="219"/>
    <s v=""/>
    <s v="PIEMONTE"/>
    <n v="3.65295877484233E-6"/>
  </r>
  <r>
    <s v="USSITA"/>
    <s v="anagrafe@pec.comune.ussita.mc.it"/>
    <x v="2"/>
    <x v="12"/>
    <n v="420"/>
    <s v=""/>
    <s v="MARCHE"/>
    <n v="7.0056743627113176E-6"/>
  </r>
  <r>
    <s v="USTICA"/>
    <s v="comune@pec.comune.ustica.pa.it"/>
    <x v="3"/>
    <x v="6"/>
    <n v="1287"/>
    <s v=""/>
    <s v="SICILIA"/>
    <n v="2.1467387868593966E-5"/>
  </r>
  <r>
    <s v="UTA"/>
    <s v="comune.uta@legalmail.it"/>
    <x v="3"/>
    <x v="3"/>
    <n v="7859"/>
    <s v=""/>
    <s v="SARDEGNA"/>
    <n v="1.3108951146797201E-4"/>
  </r>
  <r>
    <s v="UZZANO"/>
    <s v="comuneuzzano@postecert.it"/>
    <x v="2"/>
    <x v="2"/>
    <n v="5690"/>
    <s v=""/>
    <s v="TOSCANA"/>
    <n v="9.4910207437684283E-5"/>
  </r>
  <r>
    <s v="VACCARIZZO ALBANESE"/>
    <s v="anagrafe.vaccarizzoalbanese@asmepec.it"/>
    <x v="4"/>
    <x v="11"/>
    <n v="1184"/>
    <s v=""/>
    <s v="CALABRIA"/>
    <n v="1.9749329632024286E-5"/>
  </r>
  <r>
    <s v="VACONE"/>
    <s v="segreteria.vacone.ri@legalmail.it"/>
    <x v="2"/>
    <x v="9"/>
    <n v="264"/>
    <s v=""/>
    <s v="LAZIO"/>
    <n v="4.403566742275685E-6"/>
  </r>
  <r>
    <s v="VACRI"/>
    <s v="comune.vacri.ch@legalmail.it"/>
    <x v="4"/>
    <x v="4"/>
    <n v="1702"/>
    <s v=""/>
    <s v="ABRUZZO"/>
    <n v="2.8389661346034911E-5"/>
  </r>
  <r>
    <s v="VADENA"/>
    <s v="PEC NON ESISTENTE"/>
    <x v="0"/>
    <x v="18"/>
    <n v="1016"/>
    <s v=""/>
    <s v="TRENTINO-ALTO ADIGE/SÜDTIROL"/>
    <n v="1.694705988693976E-5"/>
  </r>
  <r>
    <s v="VADO LIGURE"/>
    <s v="info@cert.comune.vado-ligure.sv.it"/>
    <x v="1"/>
    <x v="17"/>
    <n v="8232"/>
    <s v=""/>
    <s v="LIGURIA"/>
    <n v="1.3731121750914182E-4"/>
  </r>
  <r>
    <s v="VAGLI SOTTO"/>
    <s v="comune.vaglisotto@postacert.toscana.it"/>
    <x v="2"/>
    <x v="2"/>
    <n v="991"/>
    <s v=""/>
    <s v="TOSCANA"/>
    <n v="1.6530055460587894E-5"/>
  </r>
  <r>
    <s v="VAGLIA"/>
    <s v="comune.vaglia@postacert.toscana.it"/>
    <x v="2"/>
    <x v="2"/>
    <n v="5065"/>
    <s v=""/>
    <s v="TOSCANA"/>
    <n v="8.4485096778887667E-5"/>
  </r>
  <r>
    <s v="VAGLIO BASILICATA"/>
    <s v="comune.vaglio@cert.ruparbasilicata.it"/>
    <x v="4"/>
    <x v="5"/>
    <n v="2074"/>
    <s v=""/>
    <s v="BASILICATA"/>
    <n v="3.459468721015065E-5"/>
  </r>
  <r>
    <s v="VAGLIO SERRA"/>
    <s v="comune.vaglioserra.at@cert.legalmail.it"/>
    <x v="1"/>
    <x v="8"/>
    <n v="284"/>
    <s v=""/>
    <s v="PIEMONTE"/>
    <n v="4.7371702833571769E-6"/>
  </r>
  <r>
    <s v="VAIANO"/>
    <s v="comune.vaiano@postecert.it"/>
    <x v="2"/>
    <x v="2"/>
    <n v="9821"/>
    <s v=""/>
    <s v="TOSCANA"/>
    <n v="1.6381601884806631E-4"/>
  </r>
  <r>
    <s v="VAIANO CREMASCO"/>
    <s v="comune.vaiano@mailcert.cremasconline.it"/>
    <x v="1"/>
    <x v="1"/>
    <n v="3869"/>
    <s v=""/>
    <s v="LOMBARDIA"/>
    <n v="6.4535605022214489E-5"/>
  </r>
  <r>
    <s v="VAIE"/>
    <s v="info@pec.comune.vaie.to.it"/>
    <x v="1"/>
    <x v="8"/>
    <n v="1455"/>
    <s v=""/>
    <s v="PIEMONTE"/>
    <n v="2.4269657613678492E-5"/>
  </r>
  <r>
    <s v="VAILATE"/>
    <s v="anagrafe.comune.vailate@pec.regione.lombardia.it"/>
    <x v="1"/>
    <x v="1"/>
    <n v="4460"/>
    <s v=""/>
    <s v="LOMBARDIA"/>
    <n v="7.4393589661172555E-5"/>
  </r>
  <r>
    <s v="VAIRANO PATENORA"/>
    <s v="segreteria.vairanopatenora@asmepec.it"/>
    <x v="4"/>
    <x v="10"/>
    <n v="6658"/>
    <s v=""/>
    <s v="CAMPANIA"/>
    <n v="1.1105661882602845E-4"/>
  </r>
  <r>
    <s v="VAJONT"/>
    <s v="comune.vajont@certgov.fvg.it"/>
    <x v="0"/>
    <x v="16"/>
    <n v="1715"/>
    <s v=""/>
    <s v="FRIULI-VENEZIA GIULIA"/>
    <n v="2.8606503647737878E-5"/>
  </r>
  <r>
    <s v="VAL BREMBILLA"/>
    <s v="comune.valbrembilla@pec.regione.lombardia.it"/>
    <x v="1"/>
    <x v="1"/>
    <n v="4522"/>
    <s v=""/>
    <s v="LOMBARDIA"/>
    <n v="7.5427760638525183E-5"/>
  </r>
  <r>
    <s v="VAL DELLA TORRE"/>
    <s v="demografici.comunevaldellatorre.to@pec.it"/>
    <x v="1"/>
    <x v="8"/>
    <n v="3812"/>
    <s v=""/>
    <s v="PIEMONTE"/>
    <n v="6.3584834930132241E-5"/>
  </r>
  <r>
    <s v="VAL DI NIZZA"/>
    <s v="comune.valdinizza@legalpec.it"/>
    <x v="1"/>
    <x v="1"/>
    <n v="655"/>
    <s v=""/>
    <s v="LOMBARDIA"/>
    <n v="1.0925515970418841E-5"/>
  </r>
  <r>
    <s v="VAL DI VIZZE"/>
    <s v="PEC NON ESISTENTE"/>
    <x v="0"/>
    <x v="18"/>
    <n v="2736"/>
    <s v=""/>
    <s v="TRENTINO-ALTO ADIGE/SÜDTIROL"/>
    <n v="4.563696441994801E-5"/>
  </r>
  <r>
    <s v="VAL DI ZOLDO"/>
    <s v="comune.valdizoldo.bl@pecveneto.it"/>
    <x v="0"/>
    <x v="0"/>
    <n v="3464"/>
    <s v=""/>
    <s v="VENETO"/>
    <n v="5.7780133315314292E-5"/>
  </r>
  <r>
    <s v="VAL LIONA"/>
    <s v="comune.valliona.vi@pecveneto.it"/>
    <x v="0"/>
    <x v="0"/>
    <n v="3047"/>
    <s v=""/>
    <s v="VENETO"/>
    <n v="5.08244994837652E-5"/>
  </r>
  <r>
    <s v="VAL MASINO"/>
    <s v="protocollo.valmasino@cert.provincia.so.it"/>
    <x v="1"/>
    <x v="1"/>
    <n v="939"/>
    <s v=""/>
    <s v="LOMBARDIA"/>
    <n v="1.5662686253776018E-5"/>
  </r>
  <r>
    <s v="VAL REZZO"/>
    <s v="comune.valrezzo@pec.regione.lombardia.it"/>
    <x v="1"/>
    <x v="1"/>
    <n v="179"/>
    <s v=""/>
    <s v="LOMBARDIA"/>
    <n v="2.9857516926793471E-6"/>
  </r>
  <r>
    <s v="VALBONDIONE"/>
    <s v="comune.valbondione@legalmail.it"/>
    <x v="1"/>
    <x v="1"/>
    <n v="1085"/>
    <s v=""/>
    <s v="LOMBARDIA"/>
    <n v="1.8097992103670903E-5"/>
  </r>
  <r>
    <s v="VALBREMBO"/>
    <s v="comune.valbrembo@cert.legalmail.it"/>
    <x v="1"/>
    <x v="1"/>
    <n v="3886"/>
    <s v=""/>
    <s v="LOMBARDIA"/>
    <n v="6.4819168032133757E-5"/>
  </r>
  <r>
    <s v="VALBREVENNA"/>
    <s v="protocollo@pec.comune.valbrevenna.ge.it"/>
    <x v="1"/>
    <x v="17"/>
    <n v="812"/>
    <s v=""/>
    <s v="LIGURIA"/>
    <n v="1.3544303767908547E-5"/>
  </r>
  <r>
    <s v="VALBRONA"/>
    <s v="comunevalbrona@halleycert.it"/>
    <x v="1"/>
    <x v="1"/>
    <n v="2656"/>
    <s v=""/>
    <s v="LOMBARDIA"/>
    <n v="4.4302550255622043E-5"/>
  </r>
  <r>
    <s v="VALDAGNO"/>
    <s v="comune.valdagno@legalmail.it"/>
    <x v="0"/>
    <x v="0"/>
    <n v="26575"/>
    <s v=""/>
    <s v="VENETO"/>
    <n v="4.4327570521203159E-4"/>
  </r>
  <r>
    <s v="VALDAONE"/>
    <s v="comune@pec.comune.valdaone.tn.it"/>
    <x v="0"/>
    <x v="18"/>
    <n v="1220"/>
    <s v=""/>
    <s v="TRENTINO-ALTO ADIGE/SÜDTIROL"/>
    <n v="2.0349816005970969E-5"/>
  </r>
  <r>
    <s v="VALDAORA"/>
    <s v="PEC NON ESISTENTE"/>
    <x v="0"/>
    <x v="18"/>
    <n v="3110"/>
    <s v=""/>
    <s v="TRENTINO-ALTO ADIGE/SÜDTIROL"/>
    <n v="5.18753506381719E-5"/>
  </r>
  <r>
    <s v="VALDASTICO"/>
    <s v="anagrafe.comune.valdastico.vi@pecveneto.it"/>
    <x v="0"/>
    <x v="0"/>
    <n v="1389"/>
    <s v=""/>
    <s v="VENETO"/>
    <n v="2.3168765928109571E-5"/>
  </r>
  <r>
    <s v="VALDENGO"/>
    <s v="valdengo@pec.ptbiellese.it"/>
    <x v="1"/>
    <x v="8"/>
    <n v="2532"/>
    <s v=""/>
    <s v="PIEMONTE"/>
    <n v="4.2234208300916801E-5"/>
  </r>
  <r>
    <s v="VALDERICE"/>
    <s v="protocollo.comunevalderice@postecert.it"/>
    <x v="3"/>
    <x v="6"/>
    <n v="11951"/>
    <s v=""/>
    <s v="SICILIA"/>
    <n v="1.9934479597324514E-4"/>
  </r>
  <r>
    <s v="VALDIDENTRO"/>
    <s v="valdidentro@pec.cmav.so.it"/>
    <x v="1"/>
    <x v="1"/>
    <n v="4045"/>
    <s v=""/>
    <s v="LOMBARDIA"/>
    <n v="6.7471316183731613E-5"/>
  </r>
  <r>
    <s v="VALDIERI"/>
    <s v="comune.valdieri@legalmail.it"/>
    <x v="1"/>
    <x v="8"/>
    <n v="924"/>
    <s v=""/>
    <s v="PIEMONTE"/>
    <n v="1.5412483597964897E-5"/>
  </r>
  <r>
    <s v="VALDINA"/>
    <s v="protocollo@pec.comune.valdina.me.it"/>
    <x v="3"/>
    <x v="6"/>
    <n v="1352"/>
    <s v=""/>
    <s v="SICILIA"/>
    <n v="2.2551599377108812E-5"/>
  </r>
  <r>
    <s v="VALDISOTTO"/>
    <s v="valdisotto@pec.cmav.so.it"/>
    <x v="1"/>
    <x v="1"/>
    <n v="3533"/>
    <s v=""/>
    <s v="LOMBARDIA"/>
    <n v="5.8931065532045436E-5"/>
  </r>
  <r>
    <s v="VALDOBBIADENE"/>
    <s v="comune.valdobbiadene.tv@pecveneto.it"/>
    <x v="0"/>
    <x v="0"/>
    <n v="10690"/>
    <s v=""/>
    <s v="VENETO"/>
    <n v="1.7831109270805711E-4"/>
  </r>
  <r>
    <s v="VALDUGGIA"/>
    <s v="valduggia@cert.ruparpiemonte.it"/>
    <x v="1"/>
    <x v="8"/>
    <n v="2117"/>
    <s v=""/>
    <s v="PIEMONTE"/>
    <n v="3.5311934823475853E-5"/>
  </r>
  <r>
    <s v="VALEGGIO"/>
    <s v="comune.valeggio@pec.regione.lombardia.it"/>
    <x v="1"/>
    <x v="1"/>
    <n v="236"/>
    <s v=""/>
    <s v="LOMBARDIA"/>
    <n v="3.9365217847615976E-6"/>
  </r>
  <r>
    <s v="VALEGGIO SUL MINCIO"/>
    <s v="protocollo.comune.valeggiosulmincio.vr@pecveneto.it"/>
    <x v="0"/>
    <x v="0"/>
    <n v="14300"/>
    <s v=""/>
    <s v="VENETO"/>
    <n v="2.3852653187326629E-4"/>
  </r>
  <r>
    <s v="VALENTANO"/>
    <s v="comune.valentano.vt@legalmail.it"/>
    <x v="2"/>
    <x v="9"/>
    <n v="2895"/>
    <s v=""/>
    <s v="LAZIO"/>
    <n v="4.8289112571545867E-5"/>
  </r>
  <r>
    <s v="VALENZA"/>
    <s v="comune@cert.comune.valenza.al.it"/>
    <x v="1"/>
    <x v="8"/>
    <n v="19671"/>
    <s v=""/>
    <s v="PIEMONTE"/>
    <n v="3.2811576283070076E-4"/>
  </r>
  <r>
    <s v="VALENZANO"/>
    <s v="elettorale.comunevalenzano@pec.rupar.puglia.it"/>
    <x v="4"/>
    <x v="7"/>
    <n v="17897"/>
    <s v=""/>
    <s v="PUGLIA"/>
    <n v="2.985251287367725E-4"/>
  </r>
  <r>
    <s v="VALERA FRATTA"/>
    <s v="valerafratta@cert.elaus2002.net"/>
    <x v="1"/>
    <x v="1"/>
    <n v="1669"/>
    <s v=""/>
    <s v="LOMBARDIA"/>
    <n v="2.783921550325045E-5"/>
  </r>
  <r>
    <s v="VALFABBRICA"/>
    <s v="comune.valfabbrica@postacert.umbria.it"/>
    <x v="2"/>
    <x v="13"/>
    <n v="3502"/>
    <s v=""/>
    <s v="UMBRIA"/>
    <n v="5.8413980043369129E-5"/>
  </r>
  <r>
    <s v="VALFENERA"/>
    <s v="valfenera@cert.ruparpiemonte.it"/>
    <x v="1"/>
    <x v="8"/>
    <n v="2519"/>
    <s v=""/>
    <s v="PIEMONTE"/>
    <n v="4.2017365999213827E-5"/>
  </r>
  <r>
    <s v="VALFLORIANA"/>
    <s v="comune@pec.comune.valfloriana.tn.it"/>
    <x v="0"/>
    <x v="18"/>
    <n v="530"/>
    <s v=""/>
    <s v="TRENTINO-ALTO ADIGE/SÜDTIROL"/>
    <n v="8.8404938386595204E-6"/>
  </r>
  <r>
    <s v="VALFORNACE"/>
    <s v="comune.valfornace@emarche.it"/>
    <x v="2"/>
    <x v="12"/>
    <n v="1051"/>
    <s v=""/>
    <s v="MARCHE"/>
    <n v="1.7530866083832367E-5"/>
  </r>
  <r>
    <s v="VALFURVA"/>
    <s v="valfurva@pec.cmav.so.it"/>
    <x v="1"/>
    <x v="1"/>
    <n v="2703"/>
    <s v=""/>
    <s v="LOMBARDIA"/>
    <n v="4.5086518577163553E-5"/>
  </r>
  <r>
    <s v="VALGANNA"/>
    <s v="comune.valganna@pec.regione.lombardia.it"/>
    <x v="1"/>
    <x v="1"/>
    <n v="1584"/>
    <s v=""/>
    <s v="LOMBARDIA"/>
    <n v="2.642140045365411E-5"/>
  </r>
  <r>
    <s v="VALGIOIE"/>
    <s v="comune.valgioie.to@pec.it"/>
    <x v="1"/>
    <x v="8"/>
    <n v="948"/>
    <s v=""/>
    <s v="PIEMONTE"/>
    <n v="1.5812807847262688E-5"/>
  </r>
  <r>
    <s v="VALGOGLIO"/>
    <s v="comune.valgoglio@legalmail.it"/>
    <x v="1"/>
    <x v="1"/>
    <n v="607"/>
    <s v=""/>
    <s v="LOMBARDIA"/>
    <n v="1.0124867471823261E-5"/>
  </r>
  <r>
    <s v="VALGRANA"/>
    <s v="valgrana@postemailcertificata.it"/>
    <x v="1"/>
    <x v="8"/>
    <n v="817"/>
    <s v=""/>
    <s v="PIEMONTE"/>
    <n v="1.3627704653178919E-5"/>
  </r>
  <r>
    <s v="VALGREGHENTINO"/>
    <s v="comune.valgreghentino@pec.regione.lombardia.it"/>
    <x v="1"/>
    <x v="1"/>
    <n v="3410"/>
    <s v=""/>
    <s v="LOMBARDIA"/>
    <n v="5.6879403754394266E-5"/>
  </r>
  <r>
    <s v="VALGRISENCHE"/>
    <s v="protocollo@pec.comune.valgrisenche.ao.it"/>
    <x v="1"/>
    <x v="19"/>
    <n v="198"/>
    <s v=""/>
    <s v="VALLE D'AOSTA/VALLÉE D'AOSTE"/>
    <n v="3.3026750567067638E-6"/>
  </r>
  <r>
    <s v="VALGUARNERA CAROPEPE"/>
    <s v="comunevalguarnera@pec.it"/>
    <x v="3"/>
    <x v="6"/>
    <n v="8182"/>
    <s v=""/>
    <s v="SICILIA"/>
    <n v="1.364772086564381E-4"/>
  </r>
  <r>
    <s v="VALLADA AGORDINA"/>
    <s v="comune.vallada.bl@pecveneto.it"/>
    <x v="0"/>
    <x v="0"/>
    <n v="514"/>
    <s v=""/>
    <s v="VENETO"/>
    <n v="8.5736110057943259E-6"/>
  </r>
  <r>
    <s v="VALLANZENGO"/>
    <s v="vallanzengo@pec.ptbiellese.it"/>
    <x v="1"/>
    <x v="8"/>
    <n v="239"/>
    <s v=""/>
    <s v="PIEMONTE"/>
    <n v="3.9865623159238214E-6"/>
  </r>
  <r>
    <s v="VALLARSA"/>
    <s v="vallarsa@legalmail.it"/>
    <x v="0"/>
    <x v="18"/>
    <n v="1343"/>
    <s v=""/>
    <s v="TRENTINO-ALTO ADIGE/SÜDTIROL"/>
    <n v="2.2401477783622142E-5"/>
  </r>
  <r>
    <s v="VALLATA"/>
    <s v="comune.vallata@asmepec.it"/>
    <x v="4"/>
    <x v="10"/>
    <n v="2856"/>
    <s v=""/>
    <s v="CAMPANIA"/>
    <n v="4.7638585666436958E-5"/>
  </r>
  <r>
    <s v="VALLE AGRICOLA"/>
    <s v="comune.valleagricola@pec.riusoprotocollo.it"/>
    <x v="4"/>
    <x v="10"/>
    <n v="975"/>
    <s v=""/>
    <s v="CAMPANIA"/>
    <n v="1.6263172627722701E-5"/>
  </r>
  <r>
    <s v="VALLE AURINA"/>
    <s v="PEC NON ESISTENTE"/>
    <x v="0"/>
    <x v="18"/>
    <n v="5910"/>
    <s v=""/>
    <s v="TRENTINO-ALTO ADIGE/SÜDTIROL"/>
    <n v="9.8579846389580675E-5"/>
  </r>
  <r>
    <s v="VALLE CASTELLANA"/>
    <s v="postacert@pec.comune.vallecastellana.te.it"/>
    <x v="4"/>
    <x v="4"/>
    <n v="1029"/>
    <s v=""/>
    <s v="ABRUZZO"/>
    <n v="1.7163902188642727E-5"/>
  </r>
  <r>
    <s v="VALLE DELL'ANGELO"/>
    <s v="affarigenerali@pec.comune.valledellangelo.sa.it "/>
    <x v="4"/>
    <x v="10"/>
    <n v="280"/>
    <s v=""/>
    <s v="CAMPANIA"/>
    <n v="4.6704495751408787E-6"/>
  </r>
  <r>
    <s v="VALLE DI CADORE"/>
    <s v="comune.valledicadore.bl@pecveneto.it"/>
    <x v="0"/>
    <x v="0"/>
    <n v="2052"/>
    <s v=""/>
    <s v="VENETO"/>
    <n v="3.4227723314961009E-5"/>
  </r>
  <r>
    <s v="VALLE DI CASIES"/>
    <s v="PEC NON ESISTENTE"/>
    <x v="0"/>
    <x v="18"/>
    <n v="2262"/>
    <s v=""/>
    <s v="TRENTINO-ALTO ADIGE/SÜDTIROL"/>
    <n v="3.773056049631667E-5"/>
  </r>
  <r>
    <s v="VALLE DI MADDALONI"/>
    <s v="protocollo.vallemaddaloni@pcert.it"/>
    <x v="4"/>
    <x v="10"/>
    <n v="2807"/>
    <s v=""/>
    <s v="CAMPANIA"/>
    <n v="4.6821256990787305E-5"/>
  </r>
  <r>
    <s v="VALLE LOMELLINA"/>
    <s v="anagrafe.comune.vallelomellina@pec.it"/>
    <x v="1"/>
    <x v="1"/>
    <n v="2153"/>
    <s v=""/>
    <s v="LOMBARDIA"/>
    <n v="3.5912421197422539E-5"/>
  </r>
  <r>
    <s v="VALLE MOSSO"/>
    <s v="PEC NON ESISTENTE"/>
    <x v="1"/>
    <x v="8"/>
    <n v="3526"/>
    <s v=""/>
    <s v="PIEMONTE"/>
    <n v="5.881430429266692E-5"/>
  </r>
  <r>
    <s v="VALLE SALIMBENE"/>
    <s v="staff@pec.vallesalimbene.org"/>
    <x v="1"/>
    <x v="1"/>
    <n v="1537"/>
    <s v=""/>
    <s v="LOMBARDIA"/>
    <n v="2.5637432132112607E-5"/>
  </r>
  <r>
    <s v="VALLE SAN NICOLAO"/>
    <s v="valle.san.nicolao@pec.ptbiellese.it"/>
    <x v="1"/>
    <x v="8"/>
    <n v="1086"/>
    <s v=""/>
    <s v="PIEMONTE"/>
    <n v="1.8114672280724979E-5"/>
  </r>
  <r>
    <s v="VALLEBONA"/>
    <s v="comune.vallebona.im@legalmail.it"/>
    <x v="1"/>
    <x v="17"/>
    <n v="1332"/>
    <s v=""/>
    <s v="LIGURIA"/>
    <n v="2.2217995836027322E-5"/>
  </r>
  <r>
    <s v="VALLECORSA"/>
    <s v="demografico@pec.comune.vallecorsa.fr.it"/>
    <x v="2"/>
    <x v="9"/>
    <n v="2800"/>
    <s v=""/>
    <s v="LAZIO"/>
    <n v="4.6704495751408782E-5"/>
  </r>
  <r>
    <s v="VALLECROSIA"/>
    <s v="comune.vallecrosia@legalmail.it"/>
    <x v="1"/>
    <x v="17"/>
    <n v="7032"/>
    <s v=""/>
    <s v="LIGURIA"/>
    <n v="1.1729500504425234E-4"/>
  </r>
  <r>
    <s v="VALLEDOLMO"/>
    <s v="protocollo@pec.comune.valledolmo.pa.it"/>
    <x v="3"/>
    <x v="6"/>
    <n v="3747"/>
    <s v=""/>
    <s v="SICILIA"/>
    <n v="6.2500623421617391E-5"/>
  </r>
  <r>
    <s v="VALLEDORIA"/>
    <s v="protocollo@pec.comune.valledoria.ss.it"/>
    <x v="3"/>
    <x v="3"/>
    <n v="4091"/>
    <s v=""/>
    <s v="SARDEGNA"/>
    <n v="6.8238604328219052E-5"/>
  </r>
  <r>
    <s v="VALLEFIORITA"/>
    <s v="protocollo.vallefiorita@asmepec.it"/>
    <x v="4"/>
    <x v="11"/>
    <n v="1849"/>
    <s v=""/>
    <s v="CALABRIA"/>
    <n v="3.0841647372983872E-5"/>
  </r>
  <r>
    <s v="VALLEFOGLIA"/>
    <s v="comune.vallefoglia@emarche.it"/>
    <x v="2"/>
    <x v="12"/>
    <n v="14814"/>
    <s v=""/>
    <s v="MARCHE"/>
    <n v="2.4710014287906062E-4"/>
  </r>
  <r>
    <s v="VALLELAGHI"/>
    <s v="info@pec.comune.vallelaghi.tn.it"/>
    <x v="0"/>
    <x v="18"/>
    <n v="4798"/>
    <s v=""/>
    <s v="TRENTINO-ALTO ADIGE/SÜDTIROL"/>
    <n v="8.0031489505449758E-5"/>
  </r>
  <r>
    <s v="VALLELONGA"/>
    <s v="servizidemografici.vallelonga@asmepec.it"/>
    <x v="4"/>
    <x v="11"/>
    <n v="682"/>
    <s v=""/>
    <s v="CALABRIA"/>
    <n v="1.1375880750878854E-5"/>
  </r>
  <r>
    <s v="VALLELUNGA PRATAMENO"/>
    <s v="comune.vallelunga.cl.it@pec.it"/>
    <x v="3"/>
    <x v="6"/>
    <n v="3641"/>
    <s v=""/>
    <s v="SICILIA"/>
    <n v="6.0732524653885495E-5"/>
  </r>
  <r>
    <s v="VALLEMAIO"/>
    <s v="suap@pec.comune.vallemaio.fr.it"/>
    <x v="2"/>
    <x v="9"/>
    <n v="1002"/>
    <s v=""/>
    <s v="LAZIO"/>
    <n v="1.6713537408182714E-5"/>
  </r>
  <r>
    <s v="VALLEPIETRA"/>
    <s v="infovallepietra@pec.it"/>
    <x v="2"/>
    <x v="9"/>
    <n v="306"/>
    <s v=""/>
    <s v="LAZIO"/>
    <n v="5.1041341785468166E-6"/>
  </r>
  <r>
    <s v="VALLERANO"/>
    <s v="pec@pec.vallerano.net"/>
    <x v="2"/>
    <x v="9"/>
    <n v="2613"/>
    <s v=""/>
    <s v="LAZIO"/>
    <n v="4.358530264229684E-5"/>
  </r>
  <r>
    <s v="VALLERMOSA"/>
    <s v="protocollo.vallermosa@servizipostacert.it"/>
    <x v="3"/>
    <x v="3"/>
    <n v="1944"/>
    <s v=""/>
    <s v="SARDEGNA"/>
    <n v="3.2426264193120957E-5"/>
  </r>
  <r>
    <s v="VALLEROTONDA"/>
    <s v="comune.vallerotonda.fr@pec.it"/>
    <x v="2"/>
    <x v="9"/>
    <n v="1671"/>
    <s v=""/>
    <s v="LAZIO"/>
    <n v="2.7872575857358597E-5"/>
  </r>
  <r>
    <s v="VALLESACCARDA"/>
    <s v="protocollo@pec.comune-vallesaccarda.it"/>
    <x v="4"/>
    <x v="10"/>
    <n v="1418"/>
    <s v=""/>
    <s v="CAMPANIA"/>
    <n v="2.3652491062677734E-5"/>
  </r>
  <r>
    <s v="VALLEVE"/>
    <s v="comune.valleve@pec.regione.lombardia.it"/>
    <x v="1"/>
    <x v="1"/>
    <n v="136"/>
    <s v=""/>
    <s v="LOMBARDIA"/>
    <n v="2.2685040793541407E-6"/>
  </r>
  <r>
    <s v="VALLI DEL PASUBIO"/>
    <s v="vallidelpasubio.vi@cert.ip-veneto.net"/>
    <x v="0"/>
    <x v="0"/>
    <n v="3345"/>
    <s v=""/>
    <s v="VENETO"/>
    <n v="5.5795192245879423E-5"/>
  </r>
  <r>
    <s v="VALLINFREDA"/>
    <s v="anagrafe.vallinfreda@pec.it"/>
    <x v="2"/>
    <x v="9"/>
    <n v="317"/>
    <s v=""/>
    <s v="LAZIO"/>
    <n v="5.2876161261416369E-6"/>
  </r>
  <r>
    <s v="VALLIO TERME"/>
    <s v="protocollo@pec.comune.vallioterme.bs.it"/>
    <x v="1"/>
    <x v="1"/>
    <n v="1372"/>
    <s v=""/>
    <s v="LOMBARDIA"/>
    <n v="2.2885202918190303E-5"/>
  </r>
  <r>
    <s v="VALLO DELLA LUCANIA"/>
    <s v="prot.vallodellalucania@legalmail.it"/>
    <x v="4"/>
    <x v="10"/>
    <n v="8680"/>
    <s v=""/>
    <s v="CAMPANIA"/>
    <n v="1.4478393682936723E-4"/>
  </r>
  <r>
    <s v="VALLO DI NERA"/>
    <s v="comune.vallodinera@postacert.umbria.it"/>
    <x v="2"/>
    <x v="13"/>
    <n v="401"/>
    <s v=""/>
    <s v="UMBRIA"/>
    <n v="6.6887509986839009E-6"/>
  </r>
  <r>
    <s v="VALLO TORINESE"/>
    <s v="vallo.torinese@cert.ruparpiemonte.it"/>
    <x v="1"/>
    <x v="8"/>
    <n v="785"/>
    <s v=""/>
    <s v="PIEMONTE"/>
    <n v="1.3093938987448534E-5"/>
  </r>
  <r>
    <s v="VALLORIATE"/>
    <s v="valloriate@cert.legalmail.it"/>
    <x v="1"/>
    <x v="8"/>
    <n v="121"/>
    <s v=""/>
    <s v="PIEMONTE"/>
    <n v="2.0183014235430222E-6"/>
  </r>
  <r>
    <s v="VALMACCA"/>
    <s v="protocollo@pec.comune.valmacca.al.it"/>
    <x v="1"/>
    <x v="8"/>
    <n v="1055"/>
    <s v=""/>
    <s v="PIEMONTE"/>
    <n v="1.7597586792048665E-5"/>
  </r>
  <r>
    <s v="VALMADRERA"/>
    <s v="info@pec.comune.valmadrera.lc.it"/>
    <x v="1"/>
    <x v="1"/>
    <n v="11612"/>
    <s v=""/>
    <s v="LOMBARDIA"/>
    <n v="1.9369021595191385E-4"/>
  </r>
  <r>
    <s v="VALMALA"/>
    <s v="PEC NON ESISTENTE"/>
    <x v="1"/>
    <x v="8"/>
    <n v="64"/>
    <s v=""/>
    <s v="PIEMONTE"/>
    <n v="1.0675313314607721E-6"/>
  </r>
  <r>
    <s v="VALMONTONE"/>
    <s v="protocollo@cert.comune.valmontone.rm.it"/>
    <x v="2"/>
    <x v="9"/>
    <n v="14975"/>
    <s v=""/>
    <s v="LAZIO"/>
    <n v="2.4978565138476664E-4"/>
  </r>
  <r>
    <s v="VALMOREA"/>
    <s v="comune.valmorea@pec.regione.lombardia.it"/>
    <x v="1"/>
    <x v="1"/>
    <n v="2656"/>
    <s v=""/>
    <s v="LOMBARDIA"/>
    <n v="4.4302550255622043E-5"/>
  </r>
  <r>
    <s v="VALMOZZOLA"/>
    <s v="protocollo@postacert.comune.valmozzola.pr.it"/>
    <x v="0"/>
    <x v="15"/>
    <n v="567"/>
    <s v=""/>
    <s v="EMILIA-ROMAGNA"/>
    <n v="9.4576603896602786E-6"/>
  </r>
  <r>
    <s v="VALNEGRA"/>
    <s v="comune.valnegra@pec.regione.lombardia.it"/>
    <x v="1"/>
    <x v="1"/>
    <n v="207"/>
    <s v=""/>
    <s v="LOMBARDIA"/>
    <n v="3.4527966501934349E-6"/>
  </r>
  <r>
    <s v="VALPELLINE"/>
    <s v="protocollo@pec.comune.valpelline.ao.it"/>
    <x v="1"/>
    <x v="19"/>
    <n v="655"/>
    <s v=""/>
    <s v="VALLE D'AOSTA/VALLÉE D'AOSTE"/>
    <n v="1.0925515970418841E-5"/>
  </r>
  <r>
    <s v="VALPERGA"/>
    <s v="protocollo@pec.comune.valperga.to.it"/>
    <x v="1"/>
    <x v="8"/>
    <n v="3163"/>
    <s v=""/>
    <s v="PIEMONTE"/>
    <n v="5.2759400022037847E-5"/>
  </r>
  <r>
    <s v="VALPRATO SOANA"/>
    <s v="comune.valprato@pec.pftech.it"/>
    <x v="1"/>
    <x v="8"/>
    <n v="112"/>
    <s v=""/>
    <s v="PIEMONTE"/>
    <n v="1.8681798300563513E-6"/>
  </r>
  <r>
    <s v="VALSAMOGGIA"/>
    <s v="comune.valsamoggia@cert.provincia.bo.it"/>
    <x v="0"/>
    <x v="15"/>
    <n v="29427"/>
    <s v=""/>
    <s v="EMILIA-ROMAGNA"/>
    <n v="4.9084757017025225E-4"/>
  </r>
  <r>
    <s v="VALSAVARENCHE"/>
    <s v="protocollo@pec.comune.valsavarenche.ao.it"/>
    <x v="1"/>
    <x v="19"/>
    <n v="187"/>
    <s v=""/>
    <s v="VALLE D'AOSTA/VALLÉE D'AOSTE"/>
    <n v="3.1191931091119439E-6"/>
  </r>
  <r>
    <s v="VALSINNI"/>
    <s v="comune.valsinni@cert.ruparbasilicata.it"/>
    <x v="4"/>
    <x v="5"/>
    <n v="1634"/>
    <s v=""/>
    <s v="BASILICATA"/>
    <n v="2.7255409306357839E-5"/>
  </r>
  <r>
    <s v="VALSOLDA"/>
    <s v="comune.valsolda@halleycert.it"/>
    <x v="1"/>
    <x v="1"/>
    <n v="1647"/>
    <s v=""/>
    <s v="LOMBARDIA"/>
    <n v="2.747225160806081E-5"/>
  </r>
  <r>
    <s v="VALSTAGNA"/>
    <s v="PEC NON ESISTENTE"/>
    <x v="0"/>
    <x v="0"/>
    <n v="1851"/>
    <s v=""/>
    <s v="VENETO"/>
    <n v="3.0875007727092022E-5"/>
  </r>
  <r>
    <s v="VALSTRONA"/>
    <s v="comune.valstrona@legalmail.it"/>
    <x v="1"/>
    <x v="8"/>
    <n v="1268"/>
    <s v=""/>
    <s v="PIEMONTE"/>
    <n v="2.1150464504566547E-5"/>
  </r>
  <r>
    <s v="VALTOPINA"/>
    <s v="comune.valtopina@postacert.umbria.it"/>
    <x v="2"/>
    <x v="13"/>
    <n v="1486"/>
    <s v=""/>
    <s v="UMBRIA"/>
    <n v="2.4786743102354803E-5"/>
  </r>
  <r>
    <s v="VALTORTA"/>
    <s v="comune.valtorta@pec.regione.lombardia.it"/>
    <x v="1"/>
    <x v="1"/>
    <n v="292"/>
    <s v=""/>
    <s v="LOMBARDIA"/>
    <n v="4.8706116997897733E-6"/>
  </r>
  <r>
    <s v="VALTOURNENCHE"/>
    <s v="protocollo@pec.comune.valtournenche.ao.it"/>
    <x v="1"/>
    <x v="19"/>
    <n v="2147"/>
    <s v=""/>
    <s v="VALLE D'AOSTA/VALLÉE D'AOSTE"/>
    <n v="3.5812340135098095E-5"/>
  </r>
  <r>
    <s v="VALVA"/>
    <s v="anagrafe@pec.comune.valva.sa.it"/>
    <x v="4"/>
    <x v="10"/>
    <n v="1712"/>
    <s v=""/>
    <s v="CAMPANIA"/>
    <n v="2.8556463116575656E-5"/>
  </r>
  <r>
    <s v="VALVARRONE"/>
    <s v="comune.valvarrone@pec.regione.lombardia.it"/>
    <x v="1"/>
    <x v="1"/>
    <n v="615"/>
    <s v=""/>
    <s v="LOMBARDIA"/>
    <n v="1.0258308888255857E-5"/>
  </r>
  <r>
    <s v="VALVASONE ARZENE"/>
    <s v="comune.valvasonearzene@certgov.fvg.it"/>
    <x v="0"/>
    <x v="16"/>
    <n v="3967"/>
    <s v=""/>
    <s v="FRIULI-VENEZIA GIULIA"/>
    <n v="6.6170262373513796E-5"/>
  </r>
  <r>
    <s v="VALVERDE"/>
    <s v="comune.valverde.ct@pec.it"/>
    <x v="1"/>
    <x v="1"/>
    <n v="299"/>
    <s v=""/>
    <s v="LOMBARDIA"/>
    <n v="4.9873729391682954E-6"/>
  </r>
  <r>
    <s v="VALVERDE"/>
    <s v="comune.valverde.ct@pec.it"/>
    <x v="3"/>
    <x v="6"/>
    <n v="7714"/>
    <s v=""/>
    <s v="SICILIA"/>
    <n v="1.286708857951312E-4"/>
  </r>
  <r>
    <s v="VALVESTINO"/>
    <s v="protocollo@pec.comune.valvestino.bs.it"/>
    <x v="1"/>
    <x v="1"/>
    <n v="212"/>
    <s v=""/>
    <s v="LOMBARDIA"/>
    <n v="3.5361975354638079E-6"/>
  </r>
  <r>
    <s v="VANDOIES"/>
    <s v="PEC NON ESISTENTE"/>
    <x v="0"/>
    <x v="18"/>
    <n v="3251"/>
    <s v=""/>
    <s v="TRENTINO-ALTO ADIGE/SÜDTIROL"/>
    <n v="5.422725560279641E-5"/>
  </r>
  <r>
    <s v="VANZAGHELLO"/>
    <s v="comune.vanzaghello@postecert.it"/>
    <x v="1"/>
    <x v="1"/>
    <n v="5344"/>
    <s v=""/>
    <s v="LOMBARDIA"/>
    <n v="8.9138866176974478E-5"/>
  </r>
  <r>
    <s v="VANZAGO"/>
    <s v="comune.vanzago@pec.regione.lombardia.it"/>
    <x v="1"/>
    <x v="1"/>
    <n v="8914"/>
    <s v=""/>
    <s v="LOMBARDIA"/>
    <n v="1.4868709826002067E-4"/>
  </r>
  <r>
    <s v="VANZONE CON SAN CARLO"/>
    <s v="comune.vanzoneconsancarlo@legalmail.it"/>
    <x v="1"/>
    <x v="8"/>
    <n v="435"/>
    <s v=""/>
    <s v="PIEMONTE"/>
    <n v="7.2558770185224361E-6"/>
  </r>
  <r>
    <s v="VAPRIO D'ADDA"/>
    <s v="comune.vapriodadda@legalmail.it"/>
    <x v="1"/>
    <x v="1"/>
    <n v="8126"/>
    <s v=""/>
    <s v="LOMBARDIA"/>
    <n v="1.3554311874140992E-4"/>
  </r>
  <r>
    <s v="VAPRIO D'AGOGNA"/>
    <s v="vaprio.dagogna@cert.ruparpiemonte.it"/>
    <x v="1"/>
    <x v="8"/>
    <n v="1015"/>
    <s v=""/>
    <s v="PIEMONTE"/>
    <n v="1.6930379709885684E-5"/>
  </r>
  <r>
    <s v="VARALLO"/>
    <s v="comune.varallo.vc@legalmail.it"/>
    <x v="1"/>
    <x v="8"/>
    <n v="7542"/>
    <s v=""/>
    <s v="PIEMONTE"/>
    <n v="1.2580189534183036E-4"/>
  </r>
  <r>
    <s v="VARALLO POMBIA"/>
    <s v="protocollo@pec.comune.varallopombia.no.it"/>
    <x v="1"/>
    <x v="8"/>
    <n v="5004"/>
    <s v=""/>
    <s v="PIEMONTE"/>
    <n v="8.3467605978589118E-5"/>
  </r>
  <r>
    <s v="VARANO BORGHI"/>
    <s v="protocollo@pec.comune.varano-borghi.va.it"/>
    <x v="1"/>
    <x v="1"/>
    <n v="2418"/>
    <s v=""/>
    <s v="LOMBARDIA"/>
    <n v="4.0332668116752297E-5"/>
  </r>
  <r>
    <s v="VARANO DE' MELEGARI"/>
    <s v="PEC NON ESISTENTE"/>
    <x v="0"/>
    <x v="15"/>
    <n v="2689"/>
    <s v=""/>
    <s v="EMILIA-ROMAGNA"/>
    <n v="4.4852996098406507E-5"/>
  </r>
  <r>
    <s v="VARAPODIO"/>
    <s v="anagrafe@pec.comunevarapodio.it"/>
    <x v="4"/>
    <x v="11"/>
    <n v="2223"/>
    <s v=""/>
    <s v="CALABRIA"/>
    <n v="3.7080033591207761E-5"/>
  </r>
  <r>
    <s v="VARAZZE"/>
    <s v="protocollo.comune.varazze@pec.it"/>
    <x v="1"/>
    <x v="17"/>
    <n v="13461"/>
    <s v=""/>
    <s v="LIGURIA"/>
    <n v="2.2453186332489772E-4"/>
  </r>
  <r>
    <s v="VARCO SABINO"/>
    <s v="comune.varcosabino.ri@legalmail.it"/>
    <x v="2"/>
    <x v="9"/>
    <n v="210"/>
    <s v=""/>
    <s v="LAZIO"/>
    <n v="3.5028371813556588E-6"/>
  </r>
  <r>
    <s v="VAREDO"/>
    <s v="postacertificata@comune.varedo.legalmail.it"/>
    <x v="1"/>
    <x v="1"/>
    <n v="12773"/>
    <s v=""/>
    <s v="LOMBARDIA"/>
    <n v="2.1305590151169442E-4"/>
  </r>
  <r>
    <s v="VARENA"/>
    <s v="PEC NON ESISTENTE"/>
    <x v="0"/>
    <x v="18"/>
    <n v="845"/>
    <s v=""/>
    <s v="TRENTINO-ALTO ADIGE/SÜDTIROL"/>
    <n v="1.4094749610693008E-5"/>
  </r>
  <r>
    <s v="VARENNA"/>
    <s v="varenna@comune.varenna.legalmailpa.it"/>
    <x v="1"/>
    <x v="1"/>
    <n v="765"/>
    <s v=""/>
    <s v="LOMBARDIA"/>
    <n v="1.2760335446367042E-5"/>
  </r>
  <r>
    <s v="VARESE"/>
    <s v="protocollo@comune.varese.legalmail.it"/>
    <x v="1"/>
    <x v="1"/>
    <n v="79793"/>
    <s v=""/>
    <s v="COMPRESO"/>
    <n v="1.3309613676757719E-3"/>
  </r>
  <r>
    <s v="VARESE LIGURE"/>
    <s v="protocollo.vareseligure@legalmail.it"/>
    <x v="1"/>
    <x v="17"/>
    <n v="2103"/>
    <s v=""/>
    <s v="LIGURIA"/>
    <n v="3.5078412344718814E-5"/>
  </r>
  <r>
    <s v="VARISELLA"/>
    <s v="protocollo@pec.comunevarisella.to.it"/>
    <x v="1"/>
    <x v="8"/>
    <n v="830"/>
    <s v=""/>
    <s v="PIEMONTE"/>
    <n v="1.3844546954881888E-5"/>
  </r>
  <r>
    <s v="VARMO"/>
    <s v="comune.varmo@certgov.fvg.it"/>
    <x v="0"/>
    <x v="16"/>
    <n v="2830"/>
    <s v=""/>
    <s v="FRIULI-VENEZIA GIULIA"/>
    <n v="4.7204901063031017E-5"/>
  </r>
  <r>
    <s v="VARNA"/>
    <s v="PEC NON ESISTENTE"/>
    <x v="0"/>
    <x v="18"/>
    <n v="4253"/>
    <s v=""/>
    <s v="TRENTINO-ALTO ADIGE/SÜDTIROL"/>
    <n v="7.094079301097913E-5"/>
  </r>
  <r>
    <s v="VARSI"/>
    <s v="protocollo@postacert.comune.varsi.pr.it"/>
    <x v="0"/>
    <x v="15"/>
    <n v="1281"/>
    <s v=""/>
    <s v="EMILIA-ROMAGNA"/>
    <n v="2.1367306806269518E-5"/>
  </r>
  <r>
    <s v="VARZI"/>
    <s v="protocollo@pec.comune.varzi.pv.it"/>
    <x v="1"/>
    <x v="1"/>
    <n v="3405"/>
    <s v=""/>
    <s v="LOMBARDIA"/>
    <n v="5.6796002869123894E-5"/>
  </r>
  <r>
    <s v="VARZO"/>
    <s v="comune.varzo@pcert.it"/>
    <x v="1"/>
    <x v="8"/>
    <n v="2106"/>
    <s v=""/>
    <s v="PIEMONTE"/>
    <n v="3.5128452875881036E-5"/>
  </r>
  <r>
    <s v="VASANELLO"/>
    <s v="comune.vasanello.vt@pec.it"/>
    <x v="2"/>
    <x v="9"/>
    <n v="4161"/>
    <s v=""/>
    <s v="LAZIO"/>
    <n v="6.9406216722004267E-5"/>
  </r>
  <r>
    <s v="VASIA"/>
    <s v="comune.vasia.im@legalmail.it"/>
    <x v="1"/>
    <x v="17"/>
    <n v="424"/>
    <s v=""/>
    <s v="LIGURIA"/>
    <n v="7.0723950709276158E-6"/>
  </r>
  <r>
    <s v="VASTO"/>
    <s v="comune.vasto@legalmail.it"/>
    <x v="4"/>
    <x v="4"/>
    <n v="38747"/>
    <s v=""/>
    <s v="ABRUZZO"/>
    <n v="6.4630682031422716E-4"/>
  </r>
  <r>
    <s v="VASTOGIRARDI"/>
    <s v="info@pec.comune.vastogirardi.is.it"/>
    <x v="4"/>
    <x v="14"/>
    <n v="728"/>
    <s v=""/>
    <s v="MOLISE"/>
    <n v="1.2143168895366284E-5"/>
  </r>
  <r>
    <s v="VAUDA CANAVESE"/>
    <s v="comune.vaudacanavese.to@cert.legalmail.it"/>
    <x v="1"/>
    <x v="8"/>
    <n v="1465"/>
    <s v=""/>
    <s v="PIEMONTE"/>
    <n v="2.4436459384219237E-5"/>
  </r>
  <r>
    <s v="VAZZANO"/>
    <s v="prot.vazzano@asmepec.it"/>
    <x v="4"/>
    <x v="11"/>
    <n v="1106"/>
    <s v=""/>
    <s v="CALABRIA"/>
    <n v="1.8448275821806469E-5"/>
  </r>
  <r>
    <s v="VAZZOLA"/>
    <s v="comune.vazzola.tv@pecveneto.it"/>
    <x v="0"/>
    <x v="0"/>
    <n v="7009"/>
    <s v=""/>
    <s v="VENETO"/>
    <n v="1.1691136097200862E-4"/>
  </r>
  <r>
    <s v="VECCHIANO"/>
    <s v="comune.vecchiano@postacert.toscana.it"/>
    <x v="2"/>
    <x v="2"/>
    <n v="12366"/>
    <s v=""/>
    <s v="TOSCANA"/>
    <n v="2.0626706945068608E-4"/>
  </r>
  <r>
    <s v="VEDANO AL LAMBRO"/>
    <s v="comune.vedanoallambro@pec.regione.lombardia.it"/>
    <x v="1"/>
    <x v="1"/>
    <n v="7426"/>
    <s v=""/>
    <s v="LOMBARDIA"/>
    <n v="1.2386699480355771E-4"/>
  </r>
  <r>
    <s v="VEDANO OLONA"/>
    <s v="comune.vedano-olona@legalmail.it"/>
    <x v="1"/>
    <x v="1"/>
    <n v="7301"/>
    <s v=""/>
    <s v="LOMBARDIA"/>
    <n v="1.217819726717984E-4"/>
  </r>
  <r>
    <s v="VEDELAGO"/>
    <s v="comune.vedelago.tv@pecveneto.it"/>
    <x v="0"/>
    <x v="0"/>
    <n v="16434"/>
    <s v=""/>
    <s v="VENETO"/>
    <n v="2.7412202970666141E-4"/>
  </r>
  <r>
    <s v="VEDESETA"/>
    <s v="comune.vedeseta@pec.regione.lombardia.it"/>
    <x v="1"/>
    <x v="1"/>
    <n v="210"/>
    <s v=""/>
    <s v="LOMBARDIA"/>
    <n v="3.5028371813556588E-6"/>
  </r>
  <r>
    <s v="VEDUGGIO CON COLZANO"/>
    <s v="comune.veduggio@legalmail.it"/>
    <x v="1"/>
    <x v="1"/>
    <n v="4434"/>
    <s v=""/>
    <s v="LOMBARDIA"/>
    <n v="7.3959905057766621E-5"/>
  </r>
  <r>
    <s v="VEGGIANO"/>
    <s v="protocollo@pec.comune.veggiano.pd.it"/>
    <x v="0"/>
    <x v="0"/>
    <n v="4543"/>
    <s v=""/>
    <s v="VENETO"/>
    <n v="7.5778044356660752E-5"/>
  </r>
  <r>
    <s v="VEGLIE"/>
    <s v="protocollo.comuneveglie@pec.rupar.puglia.it"/>
    <x v="4"/>
    <x v="7"/>
    <n v="14304"/>
    <s v=""/>
    <s v="PUGLIA"/>
    <n v="2.3859325258148258E-4"/>
  </r>
  <r>
    <s v="VEGLIO"/>
    <s v="veglio@pec.ptbiellese.it"/>
    <x v="1"/>
    <x v="8"/>
    <n v="566"/>
    <s v=""/>
    <s v="PIEMONTE"/>
    <n v="9.4409802126062034E-6"/>
  </r>
  <r>
    <s v="VEJANO"/>
    <s v="comunevejano@legalmail.it"/>
    <x v="2"/>
    <x v="9"/>
    <n v="2298"/>
    <s v=""/>
    <s v="LAZIO"/>
    <n v="3.833104687026335E-5"/>
  </r>
  <r>
    <s v="VELESO"/>
    <s v="comune.veleso@pec.provincia.como.it"/>
    <x v="1"/>
    <x v="1"/>
    <n v="274"/>
    <s v=""/>
    <s v="LOMBARDIA"/>
    <n v="4.5703685128164309E-6"/>
  </r>
  <r>
    <s v="VELEZZO LOMELLINA"/>
    <s v="comune.velezzolomellina@pec.it"/>
    <x v="1"/>
    <x v="1"/>
    <n v="101"/>
    <s v=""/>
    <s v="LOMBARDIA"/>
    <n v="1.6846978824615312E-6"/>
  </r>
  <r>
    <s v="VELLETRI"/>
    <s v="ufficio.elettorale@pec.comune.velletri.rm.it"/>
    <x v="2"/>
    <x v="9"/>
    <n v="52295"/>
    <s v=""/>
    <s v="COMPRESO"/>
    <n v="8.7228985904282943E-4"/>
  </r>
  <r>
    <s v="VELLEZZO BELLINI"/>
    <s v="comune@pec.comune.vellezzobellini.pv.it"/>
    <x v="1"/>
    <x v="1"/>
    <n v="3066"/>
    <s v=""/>
    <s v="LOMBARDIA"/>
    <n v="5.1141422847792619E-5"/>
  </r>
  <r>
    <s v="VELO D'ASTICO"/>
    <s v="velodastico.comune@pec.altovicentino.it_x0009_"/>
    <x v="0"/>
    <x v="0"/>
    <n v="2400"/>
    <s v=""/>
    <s v="VENETO"/>
    <n v="4.0032424929778958E-5"/>
  </r>
  <r>
    <s v="VELO VERONESE"/>
    <s v="comune.velo@pec.it"/>
    <x v="0"/>
    <x v="0"/>
    <n v="781"/>
    <s v=""/>
    <s v="VENETO"/>
    <n v="1.3027218279232235E-5"/>
  </r>
  <r>
    <s v="VELTURNO"/>
    <s v="PEC NON ESISTENTE"/>
    <x v="0"/>
    <x v="18"/>
    <n v="2742"/>
    <s v=""/>
    <s v="TRENTINO-ALTO ADIGE/SÜDTIROL"/>
    <n v="4.5737045482272455E-5"/>
  </r>
  <r>
    <s v="VENAFRO"/>
    <s v="protocollo@pec.comune.venafro.is.it"/>
    <x v="4"/>
    <x v="14"/>
    <n v="11236"/>
    <s v=""/>
    <s v="MOLISE"/>
    <n v="1.8741846937958182E-4"/>
  </r>
  <r>
    <s v="VENARIA REALE"/>
    <s v="protocollovenariareale@pec.it"/>
    <x v="1"/>
    <x v="8"/>
    <n v="33741"/>
    <s v=""/>
    <s v="PIEMONTE"/>
    <n v="5.628058539815299E-4"/>
  </r>
  <r>
    <s v="VENAROTTA"/>
    <s v="comune.venarotta@emarche.it"/>
    <x v="2"/>
    <x v="12"/>
    <n v="2146"/>
    <s v=""/>
    <s v="MARCHE"/>
    <n v="3.5795659958044016E-5"/>
  </r>
  <r>
    <s v="VENASCA"/>
    <s v="venasca@cert.ruparpiemonte.it"/>
    <x v="1"/>
    <x v="8"/>
    <n v="1472"/>
    <s v=""/>
    <s v="PIEMONTE"/>
    <n v="2.455322062359776E-5"/>
  </r>
  <r>
    <s v="VENAUS"/>
    <s v="comune.venaus@legalmail.it"/>
    <x v="1"/>
    <x v="8"/>
    <n v="959"/>
    <s v=""/>
    <s v="PIEMONTE"/>
    <n v="1.5996289794857508E-5"/>
  </r>
  <r>
    <s v="VENDONE"/>
    <s v="comunevendone@legalmail.it"/>
    <x v="1"/>
    <x v="17"/>
    <n v="403"/>
    <s v=""/>
    <s v="LIGURIA"/>
    <n v="6.7221113527920496E-6"/>
  </r>
  <r>
    <s v="VENDROGNO"/>
    <s v="PEC NON ESISTENTE"/>
    <x v="1"/>
    <x v="1"/>
    <n v="319"/>
    <s v=""/>
    <s v="LOMBARDIA"/>
    <n v="5.3209764802497864E-6"/>
  </r>
  <r>
    <s v="VENEGONO INFERIORE"/>
    <s v="comune.venegonoinferiore@pec.regione.lombardia.it "/>
    <x v="1"/>
    <x v="1"/>
    <n v="6238"/>
    <s v=""/>
    <s v="LOMBARDIA"/>
    <n v="1.0405094446331713E-4"/>
  </r>
  <r>
    <s v="VENEGONO SUPERIORE"/>
    <s v="comune.venegonosuperiore@pec.regione.lombardia.it"/>
    <x v="1"/>
    <x v="1"/>
    <n v="7180"/>
    <s v=""/>
    <s v="LOMBARDIA"/>
    <n v="1.1976367124825538E-4"/>
  </r>
  <r>
    <s v="VENETICO"/>
    <s v="info@pec.comunevenetico.me.it"/>
    <x v="3"/>
    <x v="6"/>
    <n v="3855"/>
    <s v=""/>
    <s v="SICILIA"/>
    <n v="6.4302082543457443E-5"/>
  </r>
  <r>
    <s v="VENEZIA"/>
    <s v="protocolloinformatico@pec.comune.venezia.it"/>
    <x v="0"/>
    <x v="0"/>
    <n v="261362"/>
    <s v=""/>
    <s v="VENETO"/>
    <n v="4.3595644352070369E-3"/>
  </r>
  <r>
    <s v="VENIANO"/>
    <s v="comune.veniano@pec.provincia.como.it"/>
    <x v="1"/>
    <x v="1"/>
    <n v="2887"/>
    <s v=""/>
    <s v="LOMBARDIA"/>
    <n v="4.8155671155113272E-5"/>
  </r>
  <r>
    <s v="VENOSA"/>
    <s v="protocollo@pec.comune.venosa.pz.it"/>
    <x v="4"/>
    <x v="5"/>
    <n v="12167"/>
    <s v=""/>
    <s v="BASILICATA"/>
    <n v="2.0294771421692525E-4"/>
  </r>
  <r>
    <s v="VENTASSO"/>
    <s v="comune.ventasso@legalmail.it"/>
    <x v="0"/>
    <x v="15"/>
    <n v="4407"/>
    <s v=""/>
    <s v="EMILIA-ROMAGNA"/>
    <n v="7.3509540277306607E-5"/>
  </r>
  <r>
    <s v="VENTICANO"/>
    <s v="sindaco.venticano@cert.irpinianet.eu"/>
    <x v="4"/>
    <x v="10"/>
    <n v="2532"/>
    <s v=""/>
    <s v="CAMPANIA"/>
    <n v="4.2234208300916801E-5"/>
  </r>
  <r>
    <s v="VENTIMIGLIA"/>
    <s v="comune.ventimiglia@legalmail.it"/>
    <x v="1"/>
    <x v="17"/>
    <n v="23926"/>
    <s v=""/>
    <s v="LIGURIA"/>
    <n v="3.9908991619578806E-4"/>
  </r>
  <r>
    <s v="VENTIMIGLIA DI SICILIA"/>
    <s v="urp@pec.comune.ventimigliadisicilia.pa.it"/>
    <x v="3"/>
    <x v="6"/>
    <n v="2080"/>
    <s v=""/>
    <s v="SICILIA"/>
    <n v="3.4694768272475094E-5"/>
  </r>
  <r>
    <s v="VENTOTENE"/>
    <s v="elettorale@pec.comune.ventotene.lt.it"/>
    <x v="2"/>
    <x v="9"/>
    <n v="691"/>
    <s v=""/>
    <s v="LAZIO"/>
    <n v="1.1526002344365524E-5"/>
  </r>
  <r>
    <s v="VENZONE"/>
    <s v="comune.venzone@certgov.fvg.it"/>
    <x v="0"/>
    <x v="16"/>
    <n v="2230"/>
    <s v=""/>
    <s v="FRIULI-VENEZIA GIULIA"/>
    <n v="3.7196794830586278E-5"/>
  </r>
  <r>
    <s v="VERANO"/>
    <s v="PEC NON ESISTENTE"/>
    <x v="0"/>
    <x v="18"/>
    <n v="929"/>
    <s v=""/>
    <s v="TRENTINO-ALTO ADIGE/SÜDTIROL"/>
    <n v="1.5495884483235273E-5"/>
  </r>
  <r>
    <s v="VERANO BRIANZA"/>
    <s v="comune.veranobrianza@pec.regione.lombardia.it"/>
    <x v="1"/>
    <x v="1"/>
    <n v="9275"/>
    <s v=""/>
    <s v="LOMBARDIA"/>
    <n v="1.5470864217654158E-4"/>
  </r>
  <r>
    <s v="VERBANIA"/>
    <s v="istituzionale.verbania@legalmail.it"/>
    <x v="1"/>
    <x v="8"/>
    <n v="30332"/>
    <s v=""/>
    <s v="PIEMONTE"/>
    <n v="5.0594313040418974E-4"/>
  </r>
  <r>
    <s v="VERBICARO"/>
    <s v="segreteria.verbicaro@asmepec.it"/>
    <x v="4"/>
    <x v="11"/>
    <n v="3212"/>
    <s v=""/>
    <s v="CALABRIA"/>
    <n v="5.3576728697687501E-5"/>
  </r>
  <r>
    <s v="VERCANA"/>
    <s v="protocollo.comune.vercana@pec.regione.lombardia.it"/>
    <x v="1"/>
    <x v="1"/>
    <n v="751"/>
    <s v=""/>
    <s v="LOMBARDIA"/>
    <n v="1.2526812967609998E-5"/>
  </r>
  <r>
    <s v="VERCEIA"/>
    <s v="protocollo.verceia@cert.provincia.so.it"/>
    <x v="1"/>
    <x v="1"/>
    <n v="1093"/>
    <s v=""/>
    <s v="LOMBARDIA"/>
    <n v="1.8231433520103498E-5"/>
  </r>
  <r>
    <s v="VERCELLI"/>
    <s v="protocollo@cert.comune.vercelli.it"/>
    <x v="1"/>
    <x v="8"/>
    <n v="46308"/>
    <s v=""/>
    <s v="PIEMONTE"/>
    <n v="7.7242563902008498E-4"/>
  </r>
  <r>
    <s v="VERCURAGO"/>
    <s v="comune.vercurago@legalmail.it"/>
    <x v="1"/>
    <x v="1"/>
    <n v="2833"/>
    <s v=""/>
    <s v="LOMBARDIA"/>
    <n v="4.7254941594193246E-5"/>
  </r>
  <r>
    <s v="VERDELLINO"/>
    <s v="info@pec.comuneverdellino.it"/>
    <x v="1"/>
    <x v="1"/>
    <n v="7654"/>
    <s v=""/>
    <s v="LOMBARDIA"/>
    <n v="1.2767007517188673E-4"/>
  </r>
  <r>
    <s v="VERDELLO"/>
    <s v="comune.verdello@pec.regione.lombardia.it"/>
    <x v="1"/>
    <x v="1"/>
    <n v="7748"/>
    <s v=""/>
    <s v="LOMBARDIA"/>
    <n v="1.2923801181496974E-4"/>
  </r>
  <r>
    <s v="VERDERIO"/>
    <s v="infoverderio@halleypec.it"/>
    <x v="1"/>
    <x v="1"/>
    <n v="5659"/>
    <s v=""/>
    <s v="LOMBARDIA"/>
    <n v="9.4393121949007969E-5"/>
  </r>
  <r>
    <s v="VERDUNO"/>
    <s v="verduno@pec.langabarolo.it"/>
    <x v="1"/>
    <x v="8"/>
    <n v="577"/>
    <s v=""/>
    <s v="PIEMONTE"/>
    <n v="9.6244621602010237E-6"/>
  </r>
  <r>
    <s v="VERGATO"/>
    <s v="comune.vergato@cert.provincia.bo.it"/>
    <x v="0"/>
    <x v="15"/>
    <n v="7642"/>
    <s v=""/>
    <s v="EMILIA-ROMAGNA"/>
    <n v="1.2746991304723784E-4"/>
  </r>
  <r>
    <s v="VERGHERETO"/>
    <s v="verghereto@pec.unionevallesavio.it"/>
    <x v="0"/>
    <x v="15"/>
    <n v="1974"/>
    <s v=""/>
    <s v="EMILIA-ROMAGNA"/>
    <n v="3.2926669504743192E-5"/>
  </r>
  <r>
    <s v="VERGIATE"/>
    <s v="comunevergiate@legalmail.it"/>
    <x v="1"/>
    <x v="1"/>
    <n v="8967"/>
    <s v=""/>
    <s v="LOMBARDIA"/>
    <n v="1.4957114764388663E-4"/>
  </r>
  <r>
    <s v="VERMEZZO"/>
    <s v="PEC NON ESISTENTE"/>
    <x v="1"/>
    <x v="1"/>
    <n v="3829"/>
    <s v=""/>
    <s v="LOMBARDIA"/>
    <n v="6.3868397940051509E-5"/>
  </r>
  <r>
    <s v="VERMIGLIO"/>
    <s v="comunevermiglio@pec.it"/>
    <x v="0"/>
    <x v="18"/>
    <n v="1869"/>
    <s v=""/>
    <s v="TRENTINO-ALTO ADIGE/SÜDTIROL"/>
    <n v="3.1175250914065362E-5"/>
  </r>
  <r>
    <s v="VERNANTE"/>
    <s v="comune.vernante.cn@cert.legalmail.it"/>
    <x v="1"/>
    <x v="8"/>
    <n v="1217"/>
    <s v=""/>
    <s v="PIEMONTE"/>
    <n v="2.0299775474808747E-5"/>
  </r>
  <r>
    <s v="VERNASCA"/>
    <s v="comune.vernasca@sintranet.legalmail.it"/>
    <x v="0"/>
    <x v="15"/>
    <n v="2241"/>
    <s v=""/>
    <s v="EMILIA-ROMAGNA"/>
    <n v="3.7380276778181101E-5"/>
  </r>
  <r>
    <s v="VERNATE"/>
    <s v="comune.vernate@pec.regione.lombardia.it"/>
    <x v="1"/>
    <x v="1"/>
    <n v="3181"/>
    <s v=""/>
    <s v="LOMBARDIA"/>
    <n v="5.3059643209011194E-5"/>
  </r>
  <r>
    <s v="VERNAZZA"/>
    <s v="protocollo.comune.vernazza@pec.it"/>
    <x v="1"/>
    <x v="17"/>
    <n v="941"/>
    <s v=""/>
    <s v="LIGURIA"/>
    <n v="1.5696046607884165E-5"/>
  </r>
  <r>
    <s v="VERNIO"/>
    <s v="comune.vernio@postacert.toscana.it"/>
    <x v="2"/>
    <x v="2"/>
    <n v="6012"/>
    <s v=""/>
    <s v="TOSCANA"/>
    <n v="1.0028122444909628E-4"/>
  </r>
  <r>
    <s v="VERNOLE"/>
    <s v="elettorale.comune.vernole@pec.rupar.puglia.it"/>
    <x v="4"/>
    <x v="7"/>
    <n v="7296"/>
    <s v=""/>
    <s v="PUGLIA"/>
    <n v="1.2169857178652802E-4"/>
  </r>
  <r>
    <s v="VEROLANUOVA"/>
    <s v="protocollo@pec.comune.verolanuova.bs.it"/>
    <x v="1"/>
    <x v="1"/>
    <n v="8133"/>
    <s v=""/>
    <s v="LOMBARDIA"/>
    <n v="1.3565987998078843E-4"/>
  </r>
  <r>
    <s v="VEROLAVECCHIA"/>
    <s v="protocollo@pec.comune.verolavecchia.bs.it"/>
    <x v="1"/>
    <x v="1"/>
    <n v="3875"/>
    <s v=""/>
    <s v="LOMBARDIA"/>
    <n v="6.4635686084538947E-5"/>
  </r>
  <r>
    <s v="VEROLENGO"/>
    <s v="segreteria@comuneverolengo.legalmailpa.it"/>
    <x v="1"/>
    <x v="8"/>
    <n v="4962"/>
    <s v=""/>
    <s v="PIEMONTE"/>
    <n v="8.2767038542317994E-5"/>
  </r>
  <r>
    <s v="VEROLI"/>
    <s v="servizidemograficiveroli@pec.it"/>
    <x v="2"/>
    <x v="9"/>
    <n v="20763"/>
    <s v=""/>
    <s v="LAZIO"/>
    <n v="3.4633051617375017E-4"/>
  </r>
  <r>
    <s v="VERONA"/>
    <s v="protocollo.informatico@pec.comune.verona.it"/>
    <x v="0"/>
    <x v="0"/>
    <n v="252520"/>
    <s v=""/>
    <s v="VENETO"/>
    <n v="4.2120783096949097E-3"/>
  </r>
  <r>
    <s v="VERONELLA"/>
    <s v="protocollo@pec.comune.veronella.vr.it"/>
    <x v="0"/>
    <x v="0"/>
    <n v="4670"/>
    <s v=""/>
    <s v="VENETO"/>
    <n v="7.7896426842528216E-5"/>
  </r>
  <r>
    <s v="VERRAYES"/>
    <s v="protocollo@pec.comune.verrayes.ao.it"/>
    <x v="1"/>
    <x v="19"/>
    <n v="1344"/>
    <s v=""/>
    <s v="VALLE D'AOSTA/VALLÉE D'AOSTE"/>
    <n v="2.2418157960676214E-5"/>
  </r>
  <r>
    <s v="VERRÈS"/>
    <s v="PEC NON ESISTENTE"/>
    <x v="1"/>
    <x v="19"/>
    <n v="2711"/>
    <s v=""/>
    <s v="VALLE D'AOSTA/VALLÉE D'AOSTE"/>
    <n v="4.5219959993596148E-5"/>
  </r>
  <r>
    <s v="VERRETTO"/>
    <s v="comune.verretto@legalpec.it"/>
    <x v="1"/>
    <x v="1"/>
    <n v="386"/>
    <s v=""/>
    <s v="LOMBARDIA"/>
    <n v="6.4385483428727824E-6"/>
  </r>
  <r>
    <s v="VERRONE"/>
    <s v="verrone@pec.ptbiellese.it"/>
    <x v="1"/>
    <x v="8"/>
    <n v="1253"/>
    <s v=""/>
    <s v="PIEMONTE"/>
    <n v="2.090026184875543E-5"/>
  </r>
  <r>
    <s v="VERRUA PO"/>
    <s v="comune.verruapo@pec.regione.lombardia.it"/>
    <x v="1"/>
    <x v="1"/>
    <n v="1319"/>
    <s v=""/>
    <s v="LOMBARDIA"/>
    <n v="2.2001153534324352E-5"/>
  </r>
  <r>
    <s v="VERRUA SAVOIA"/>
    <s v="protocollo@pec.comune.verruasavoia.to.it"/>
    <x v="1"/>
    <x v="8"/>
    <n v="1459"/>
    <s v=""/>
    <s v="PIEMONTE"/>
    <n v="2.433637832189479E-5"/>
  </r>
  <r>
    <s v="VERTEMATE CON MINOPRIO"/>
    <s v="vertemateconminoprio@pec.provincia.como.it"/>
    <x v="1"/>
    <x v="1"/>
    <n v="3982"/>
    <s v=""/>
    <s v="LOMBARDIA"/>
    <n v="6.6420465029324921E-5"/>
  </r>
  <r>
    <s v="VERTOVA"/>
    <s v="protocollo.vertova@pec.it"/>
    <x v="1"/>
    <x v="1"/>
    <n v="4844"/>
    <s v=""/>
    <s v="LOMBARDIA"/>
    <n v="8.0798777649937196E-5"/>
  </r>
  <r>
    <s v="VERUCCHIO"/>
    <s v="pec@pec.comune.verucchio.rn.it"/>
    <x v="0"/>
    <x v="15"/>
    <n v="9960"/>
    <s v=""/>
    <s v="EMILIA-ROMAGNA"/>
    <n v="1.6613456345858268E-4"/>
  </r>
  <r>
    <s v="VERUNO"/>
    <s v="PEC NON ESISTENTE"/>
    <x v="1"/>
    <x v="8"/>
    <n v="1844"/>
    <s v=""/>
    <s v="PIEMONTE"/>
    <n v="3.0758246487713499E-5"/>
  </r>
  <r>
    <s v="VERVIO"/>
    <s v="protocollo.vervio@cert.provincia.so.it"/>
    <x v="1"/>
    <x v="1"/>
    <n v="209"/>
    <s v=""/>
    <s v="LOMBARDIA"/>
    <n v="3.486157004301584E-6"/>
  </r>
  <r>
    <s v="VERZEGNIS"/>
    <s v="comune.verzegnis@certgov.fvg.it"/>
    <x v="0"/>
    <x v="16"/>
    <n v="906"/>
    <s v=""/>
    <s v="FRIULI-VENEZIA GIULIA"/>
    <n v="1.5112240410991557E-5"/>
  </r>
  <r>
    <s v="VERZINO"/>
    <s v="suap.verzino@asmepec.it"/>
    <x v="4"/>
    <x v="11"/>
    <n v="1979"/>
    <s v=""/>
    <s v="CALABRIA"/>
    <n v="3.3010070390013565E-5"/>
  </r>
  <r>
    <s v="VERZUOLO"/>
    <s v="verzuolo@cert.ruparpiemonte.it"/>
    <x v="1"/>
    <x v="8"/>
    <n v="6409"/>
    <s v=""/>
    <s v="PIEMONTE"/>
    <n v="1.0690325473956389E-4"/>
  </r>
  <r>
    <s v="VESCOVANA"/>
    <s v="vescovana.pd@cert.ip-veneto.net"/>
    <x v="0"/>
    <x v="0"/>
    <n v="1717"/>
    <s v=""/>
    <s v="VENETO"/>
    <n v="2.8639864001846029E-5"/>
  </r>
  <r>
    <s v="VESCOVATO"/>
    <s v="comune.vescovato@pec.regione.lombardia.it"/>
    <x v="1"/>
    <x v="1"/>
    <n v="3991"/>
    <s v=""/>
    <s v="LOMBARDIA"/>
    <n v="6.6570586622811587E-5"/>
  </r>
  <r>
    <s v="VESIME"/>
    <s v="vesime@professionalpec.it"/>
    <x v="1"/>
    <x v="8"/>
    <n v="661"/>
    <s v=""/>
    <s v="PIEMONTE"/>
    <n v="1.1025597032743287E-5"/>
  </r>
  <r>
    <s v="VESPOLATE"/>
    <s v="vespolate@cert.ruparpiemonte.it"/>
    <x v="1"/>
    <x v="8"/>
    <n v="2067"/>
    <s v=""/>
    <s v="PIEMONTE"/>
    <n v="3.4477925970772127E-5"/>
  </r>
  <r>
    <s v="VESSALICO"/>
    <s v="pec.comunedivessalico@legalmail.it"/>
    <x v="1"/>
    <x v="17"/>
    <n v="287"/>
    <s v=""/>
    <s v="LIGURIA"/>
    <n v="4.7872108145193999E-6"/>
  </r>
  <r>
    <s v="VESTENANOVA"/>
    <s v="segreteria.vestenanova@stpec.it"/>
    <x v="0"/>
    <x v="0"/>
    <n v="2618"/>
    <s v=""/>
    <s v="VENETO"/>
    <n v="4.3668703527567213E-5"/>
  </r>
  <r>
    <s v="VESTIGNÈ"/>
    <s v="protocollo.comune.vestigne@pec.it"/>
    <x v="1"/>
    <x v="8"/>
    <n v="830"/>
    <s v=""/>
    <s v="PIEMONTE"/>
    <n v="1.3844546954881888E-5"/>
  </r>
  <r>
    <s v="VESTONE"/>
    <s v="protocollo@pec.comune.vestone.bs.it"/>
    <x v="1"/>
    <x v="1"/>
    <n v="4461"/>
    <s v=""/>
    <s v="LOMBARDIA"/>
    <n v="7.4410269838226634E-5"/>
  </r>
  <r>
    <s v="VETRALLA"/>
    <s v="comune.vetralla@legalmail.it"/>
    <x v="2"/>
    <x v="9"/>
    <n v="13507"/>
    <s v=""/>
    <s v="LAZIO"/>
    <n v="2.2529915146938514E-4"/>
  </r>
  <r>
    <s v="VETTO"/>
    <s v="comune.vetto@legalmail.it "/>
    <x v="0"/>
    <x v="15"/>
    <n v="1956"/>
    <s v=""/>
    <s v="EMILIA-ROMAGNA"/>
    <n v="3.2626426317769853E-5"/>
  </r>
  <r>
    <s v="VEZZA D'ALBA"/>
    <s v="vezza.dalba@cert.ruparpiemonte.it"/>
    <x v="1"/>
    <x v="8"/>
    <n v="2206"/>
    <s v=""/>
    <s v="PIEMONTE"/>
    <n v="3.6796470581288493E-5"/>
  </r>
  <r>
    <s v="VEZZA D'OGLIO"/>
    <s v="protocollo@pec.comune.vezza-d-oglio.bs.it"/>
    <x v="1"/>
    <x v="1"/>
    <n v="1476"/>
    <s v=""/>
    <s v="LOMBARDIA"/>
    <n v="2.4619941331814058E-5"/>
  </r>
  <r>
    <s v="VEZZANO LIGURE"/>
    <s v="comune.vezzano.sp@halleycert.it"/>
    <x v="1"/>
    <x v="17"/>
    <n v="7391"/>
    <s v=""/>
    <s v="LIGURIA"/>
    <n v="1.2328318860666511E-4"/>
  </r>
  <r>
    <s v="VEZZANO SUL CROSTOLO"/>
    <s v="vezzanosulcrostolo@cert.provincia.re.it"/>
    <x v="0"/>
    <x v="15"/>
    <n v="4214"/>
    <s v=""/>
    <s v="EMILIA-ROMAGNA"/>
    <n v="7.0290266105870215E-5"/>
  </r>
  <r>
    <s v="VEZZI PORTIO"/>
    <s v="comune.vezziportio@pec.it"/>
    <x v="1"/>
    <x v="17"/>
    <n v="810"/>
    <s v=""/>
    <s v="LIGURIA"/>
    <n v="1.3510943413800398E-5"/>
  </r>
  <r>
    <s v="VIADANA"/>
    <s v="urp@pec.comune.viadana.mn.it"/>
    <x v="1"/>
    <x v="1"/>
    <n v="19157"/>
    <s v=""/>
    <s v="LOMBARDIA"/>
    <n v="3.1954215182490646E-4"/>
  </r>
  <r>
    <s v="VIADANICA"/>
    <s v="protocollo@pec.comune.viadanica.bg.it"/>
    <x v="1"/>
    <x v="1"/>
    <n v="1084"/>
    <s v=""/>
    <s v="LOMBARDIA"/>
    <n v="1.8081311926616828E-5"/>
  </r>
  <r>
    <s v="VIAGRANDE"/>
    <s v="protocollo@pec.comune.viagrande.ct.it"/>
    <x v="3"/>
    <x v="6"/>
    <n v="8155"/>
    <s v=""/>
    <s v="SICILIA"/>
    <n v="1.3602684387597808E-4"/>
  </r>
  <r>
    <s v="VIALE"/>
    <s v="comune.viale.at@cert.legalmail.it"/>
    <x v="1"/>
    <x v="8"/>
    <n v="261"/>
    <s v=""/>
    <s v="PIEMONTE"/>
    <n v="4.3535262111134611E-6"/>
  </r>
  <r>
    <s v="VIALFRÈ"/>
    <s v="vialfre@postemailcertificata.it"/>
    <x v="1"/>
    <x v="8"/>
    <n v="254"/>
    <s v=""/>
    <s v="PIEMONTE"/>
    <n v="4.2367649717349399E-6"/>
  </r>
  <r>
    <s v="VIANO"/>
    <s v="viano@cert.provincia.re.it"/>
    <x v="0"/>
    <x v="15"/>
    <n v="3377"/>
    <s v=""/>
    <s v="EMILIA-ROMAGNA"/>
    <n v="5.6328957911609809E-5"/>
  </r>
  <r>
    <s v="VIAREGGIO"/>
    <s v="comune.viareggio@postacert.toscana.it"/>
    <x v="2"/>
    <x v="2"/>
    <n v="61857"/>
    <s v=""/>
    <s v="COMPRESO"/>
    <n v="1.0317857120338903E-3"/>
  </r>
  <r>
    <s v="VIARIGI"/>
    <s v="viarigi@postemailcertificata.it"/>
    <x v="1"/>
    <x v="8"/>
    <n v="955"/>
    <s v=""/>
    <s v="PIEMONTE"/>
    <n v="1.5929569086641211E-5"/>
  </r>
  <r>
    <s v="VIBO VALENTIA"/>
    <s v="protocollo@comunevibovalentia.postecert.it"/>
    <x v="4"/>
    <x v="11"/>
    <n v="33357"/>
    <s v=""/>
    <s v="CALABRIA"/>
    <n v="5.5640066599276525E-4"/>
  </r>
  <r>
    <s v="VIBONATI"/>
    <s v="comunevibonati@legalmail.it"/>
    <x v="4"/>
    <x v="10"/>
    <n v="3237"/>
    <s v=""/>
    <s v="CAMPANIA"/>
    <n v="5.3993733124039371E-5"/>
  </r>
  <r>
    <s v="VICALVI"/>
    <s v="uff.amministrativo@pec.comune.vicalvi.fr.it"/>
    <x v="2"/>
    <x v="9"/>
    <n v="806"/>
    <s v=""/>
    <s v="LAZIO"/>
    <n v="1.3444222705584099E-5"/>
  </r>
  <r>
    <s v="VICARI"/>
    <s v="comunevicari@pec.it"/>
    <x v="3"/>
    <x v="6"/>
    <n v="2948"/>
    <s v=""/>
    <s v="SICILIA"/>
    <n v="4.9173161955411821E-5"/>
  </r>
  <r>
    <s v="VICCHIO"/>
    <s v="comune.vicchio@postacert.toscana.it"/>
    <x v="2"/>
    <x v="2"/>
    <n v="8117"/>
    <s v=""/>
    <s v="TOSCANA"/>
    <n v="1.3539299714792325E-4"/>
  </r>
  <r>
    <s v="VICENZA"/>
    <s v="vicenza@cert.comune.vicenza.it"/>
    <x v="0"/>
    <x v="0"/>
    <n v="111500"/>
    <s v=""/>
    <s v="VENETO"/>
    <n v="1.8598397415293139E-3"/>
  </r>
  <r>
    <s v="VICO CANAVESE"/>
    <s v="PEC NON ESISTENTE"/>
    <x v="1"/>
    <x v="8"/>
    <n v="882"/>
    <s v=""/>
    <s v="PIEMONTE"/>
    <n v="1.4711916161693766E-5"/>
  </r>
  <r>
    <s v="VICO DEL GARGANO"/>
    <s v="vicodelgargano@postecert.it"/>
    <x v="4"/>
    <x v="7"/>
    <n v="7861"/>
    <s v=""/>
    <s v="PUGLIA"/>
    <n v="1.3112287182208017E-4"/>
  </r>
  <r>
    <s v="VICO EQUENSE"/>
    <s v="protocollo@pec.comunevicoequense.it"/>
    <x v="4"/>
    <x v="10"/>
    <n v="20839"/>
    <s v=""/>
    <s v="CAMPANIA"/>
    <n v="3.4759820962985987E-4"/>
  </r>
  <r>
    <s v="VICO NEL LAZIO"/>
    <s v="comuneviconellazio@arcmediapec.it"/>
    <x v="2"/>
    <x v="9"/>
    <n v="2256"/>
    <s v=""/>
    <s v="LAZIO"/>
    <n v="3.7630479433992219E-5"/>
  </r>
  <r>
    <s v="VICOFORTE"/>
    <s v="vicoforte@cert.ruparpiemonte.it"/>
    <x v="1"/>
    <x v="8"/>
    <n v="3167"/>
    <s v=""/>
    <s v="PIEMONTE"/>
    <n v="5.2826120730254148E-5"/>
  </r>
  <r>
    <s v="VICOLI"/>
    <s v="info@pec.comune.vicoli.pe.it"/>
    <x v="4"/>
    <x v="4"/>
    <n v="396"/>
    <s v=""/>
    <s v="ABRUZZO"/>
    <n v="6.6053501134135275E-6"/>
  </r>
  <r>
    <s v="VICOLUNGO"/>
    <s v="vicolungo@pec.intercom.it"/>
    <x v="1"/>
    <x v="8"/>
    <n v="883"/>
    <s v=""/>
    <s v="PIEMONTE"/>
    <n v="1.4728596338747841E-5"/>
  </r>
  <r>
    <s v="VICOPISANO"/>
    <s v="comune.vicopisano@postacert.toscana.it"/>
    <x v="2"/>
    <x v="2"/>
    <n v="8479"/>
    <s v=""/>
    <s v="TOSCANA"/>
    <n v="1.4143122124149823E-4"/>
  </r>
  <r>
    <s v="VICOVARO"/>
    <s v="protocollo@pec.comunedivicovaro.it"/>
    <x v="2"/>
    <x v="9"/>
    <n v="3937"/>
    <s v=""/>
    <s v="LAZIO"/>
    <n v="6.5669857061891561E-5"/>
  </r>
  <r>
    <s v="VIDDALBA"/>
    <s v="comune.viddalba@legalmail.it"/>
    <x v="3"/>
    <x v="3"/>
    <n v="1694"/>
    <s v=""/>
    <s v="SARDEGNA"/>
    <n v="2.8256219929602313E-5"/>
  </r>
  <r>
    <s v="VIDIGULFO"/>
    <s v="info@pec.comune.vidigulfo.pv.it"/>
    <x v="1"/>
    <x v="1"/>
    <n v="5933"/>
    <s v=""/>
    <s v="LOMBARDIA"/>
    <n v="9.8963490461824401E-5"/>
  </r>
  <r>
    <s v="VIDOR"/>
    <s v="comunevidor.tv@legalmail.it"/>
    <x v="0"/>
    <x v="0"/>
    <n v="3769"/>
    <s v=""/>
    <s v="VENETO"/>
    <n v="6.2867587316807038E-5"/>
  </r>
  <r>
    <s v="VIDRACCO"/>
    <s v="comune.vidracco@postecert.it"/>
    <x v="1"/>
    <x v="8"/>
    <n v="500"/>
    <s v=""/>
    <s v="PIEMONTE"/>
    <n v="8.3400885270372834E-6"/>
  </r>
  <r>
    <s v="VIESTE"/>
    <s v="segreteriagenerale.comune.vieste@pec.rupar.puglia.it"/>
    <x v="4"/>
    <x v="7"/>
    <n v="13271"/>
    <s v=""/>
    <s v="PUGLIA"/>
    <n v="2.2136262968462355E-4"/>
  </r>
  <r>
    <s v="VIETRI DI POTENZA"/>
    <s v="protocollo@pec.comune.vietridipotenza.pz.it"/>
    <x v="4"/>
    <x v="5"/>
    <n v="2917"/>
    <s v=""/>
    <s v="BASILICATA"/>
    <n v="4.8656076466735507E-5"/>
  </r>
  <r>
    <s v="VIETRI SUL MARE"/>
    <s v="protocollo@pec.comune.vietri-sul-mare.sa.it"/>
    <x v="4"/>
    <x v="10"/>
    <n v="8076"/>
    <s v=""/>
    <s v="CAMPANIA"/>
    <n v="1.3470910988870618E-4"/>
  </r>
  <r>
    <s v="VIGANÒ"/>
    <s v="PEC NON ESISTENTE"/>
    <x v="1"/>
    <x v="1"/>
    <n v="2012"/>
    <s v=""/>
    <s v="LOMBARDIA"/>
    <n v="3.3560516232798022E-5"/>
  </r>
  <r>
    <s v="VIGANO SAN MARTINO"/>
    <s v="comune.viganosanmartino@pec.regione.lombardia.it"/>
    <x v="1"/>
    <x v="1"/>
    <n v="1252"/>
    <s v=""/>
    <s v="LOMBARDIA"/>
    <n v="2.0883581671701355E-5"/>
  </r>
  <r>
    <s v="VIGARANO MAINARDA"/>
    <s v="comune.vigarano@cert.comune.vigarano.fe.it"/>
    <x v="0"/>
    <x v="15"/>
    <n v="7431"/>
    <s v=""/>
    <s v="EMILIA-ROMAGNA"/>
    <n v="1.2395039568882809E-4"/>
  </r>
  <r>
    <s v="VIGASIO"/>
    <s v="vigasio.segreteria@halleycert.it"/>
    <x v="0"/>
    <x v="0"/>
    <n v="9438"/>
    <s v=""/>
    <s v="VENETO"/>
    <n v="1.5742751103635575E-4"/>
  </r>
  <r>
    <s v="VIGEVANO"/>
    <s v="protocollovigevano@pec.it"/>
    <x v="1"/>
    <x v="1"/>
    <n v="60109"/>
    <s v=""/>
    <s v="COMPRESO"/>
    <n v="1.0026287625433681E-3"/>
  </r>
  <r>
    <s v="VIGGIANELLO"/>
    <s v="comune.viggianello.pz@pec.it"/>
    <x v="4"/>
    <x v="5"/>
    <n v="3124"/>
    <s v=""/>
    <s v="BASILICATA"/>
    <n v="5.2108873116928939E-5"/>
  </r>
  <r>
    <s v="VIGGIANO"/>
    <s v="protocolloviggiano@pec.it"/>
    <x v="4"/>
    <x v="5"/>
    <n v="3122"/>
    <s v=""/>
    <s v="BASILICATA"/>
    <n v="5.2075512762820795E-5"/>
  </r>
  <r>
    <s v="VIGGIÙ"/>
    <s v="protocollo@pec.comune.viggiu.va.it"/>
    <x v="1"/>
    <x v="1"/>
    <n v="5207"/>
    <s v=""/>
    <s v="LOMBARDIA"/>
    <n v="8.6853681920566255E-5"/>
  </r>
  <r>
    <s v="VIGHIZZOLO D'ESTE"/>
    <s v="vighizzolo.pd@legalmailpa.it"/>
    <x v="0"/>
    <x v="0"/>
    <n v="935"/>
    <s v=""/>
    <s v="VENETO"/>
    <n v="1.5595965545559717E-5"/>
  </r>
  <r>
    <s v="VIGLIANO BIELLESE"/>
    <s v="certificata@pec.vigliano.info"/>
    <x v="1"/>
    <x v="8"/>
    <n v="8180"/>
    <s v=""/>
    <s v="PIEMONTE"/>
    <n v="1.3644384830232995E-4"/>
  </r>
  <r>
    <s v="VIGLIANO D'ASTI"/>
    <s v="comune.vigliano.at@cert.legalmail.it"/>
    <x v="1"/>
    <x v="8"/>
    <n v="887"/>
    <s v=""/>
    <s v="PIEMONTE"/>
    <n v="1.479531704696414E-5"/>
  </r>
  <r>
    <s v="VIGNALE MONFERRATO"/>
    <s v="protocollo@pec.comune.vignalemonferrato.al.it"/>
    <x v="1"/>
    <x v="8"/>
    <n v="1068"/>
    <s v=""/>
    <s v="PIEMONTE"/>
    <n v="1.7814429093751635E-5"/>
  </r>
  <r>
    <s v="VIGNANELLO"/>
    <s v="comunevignanello@legalmail.it"/>
    <x v="2"/>
    <x v="9"/>
    <n v="4826"/>
    <s v=""/>
    <s v="LAZIO"/>
    <n v="8.049853446296385E-5"/>
  </r>
  <r>
    <s v="VIGNATE"/>
    <s v="protocollo@pec.comune.vignate.mi.it"/>
    <x v="1"/>
    <x v="1"/>
    <n v="9053"/>
    <s v=""/>
    <s v="LOMBARDIA"/>
    <n v="1.5100564287053703E-4"/>
  </r>
  <r>
    <s v="VIGNOLA"/>
    <s v="comune.vignola@cert.unione.terredicastelli.mo.it"/>
    <x v="0"/>
    <x v="15"/>
    <n v="24344"/>
    <s v=""/>
    <s v="EMILIA-ROMAGNA"/>
    <n v="4.060622302043912E-4"/>
  </r>
  <r>
    <s v="VIGNOLA-FALESINA"/>
    <s v="comune@pec.comune.vignola-falesina.tn.it"/>
    <x v="0"/>
    <x v="18"/>
    <n v="162"/>
    <s v=""/>
    <s v="TRENTINO-ALTO ADIGE/SÜDTIROL"/>
    <n v="2.7021886827600795E-6"/>
  </r>
  <r>
    <s v="VIGNOLE BORBERA"/>
    <s v="protocollo@pec.vignoleborbera.al.it"/>
    <x v="1"/>
    <x v="8"/>
    <n v="2245"/>
    <s v=""/>
    <s v="PIEMONTE"/>
    <n v="3.7446997486397402E-5"/>
  </r>
  <r>
    <s v="VIGNOLO"/>
    <s v="comune.vignolo.cn@legalmail.it"/>
    <x v="1"/>
    <x v="8"/>
    <n v="2487"/>
    <s v=""/>
    <s v="PIEMONTE"/>
    <n v="4.1483600333483441E-5"/>
  </r>
  <r>
    <s v="VIGNONE"/>
    <s v="vignone@cert.ruparpiemonte.it"/>
    <x v="1"/>
    <x v="8"/>
    <n v="1220"/>
    <s v=""/>
    <s v="PIEMONTE"/>
    <n v="2.0349816005970969E-5"/>
  </r>
  <r>
    <s v="VIGO DI CADORE"/>
    <s v="comune.vigodicadore.bl@pecveneto.it"/>
    <x v="0"/>
    <x v="0"/>
    <n v="1499"/>
    <s v=""/>
    <s v="VENETO"/>
    <n v="2.5003585404057773E-5"/>
  </r>
  <r>
    <s v="VIGODARZERE"/>
    <s v="vigodarzere.pd@cert.ip-veneto.net"/>
    <x v="0"/>
    <x v="0"/>
    <n v="12885"/>
    <s v=""/>
    <s v="VENETO"/>
    <n v="2.1492408134175076E-4"/>
  </r>
  <r>
    <s v="VIGOLO"/>
    <s v="comune.vigolo@pec.regione.lombardia.it"/>
    <x v="1"/>
    <x v="1"/>
    <n v="607"/>
    <s v=""/>
    <s v="LOMBARDIA"/>
    <n v="1.0124867471823261E-5"/>
  </r>
  <r>
    <s v="VIGOLZONE"/>
    <s v="comune.vigolzone@sintranet.legalmail.it"/>
    <x v="0"/>
    <x v="15"/>
    <n v="4268"/>
    <s v=""/>
    <s v="EMILIA-ROMAGNA"/>
    <n v="7.1190995666790241E-5"/>
  </r>
  <r>
    <s v="VIGONE"/>
    <s v="comunevigone@postecert.it"/>
    <x v="1"/>
    <x v="8"/>
    <n v="5217"/>
    <s v=""/>
    <s v="PIEMONTE"/>
    <n v="8.7020483691107001E-5"/>
  </r>
  <r>
    <s v="VIGONOVO"/>
    <s v="protocollo.comune.vigonovo.ve@pecveneto.it"/>
    <x v="0"/>
    <x v="0"/>
    <n v="9892"/>
    <s v=""/>
    <s v="VENETO"/>
    <n v="1.6500031141890561E-4"/>
  </r>
  <r>
    <s v="VIGONZA"/>
    <s v="vigonza.pd@cert.ip-veneto.net"/>
    <x v="0"/>
    <x v="0"/>
    <n v="21993"/>
    <s v=""/>
    <s v="VENETO"/>
    <n v="3.6684713395026191E-4"/>
  </r>
  <r>
    <s v="VIGUZZOLO"/>
    <s v="protocollo@pec.comune.viguzzolo.al.it"/>
    <x v="1"/>
    <x v="8"/>
    <n v="3209"/>
    <s v=""/>
    <s v="PIEMONTE"/>
    <n v="5.3526688166525279E-5"/>
  </r>
  <r>
    <s v="VILLA BARTOLOMEA"/>
    <s v="segreteria.villa-bartolomea@stpec.it"/>
    <x v="0"/>
    <x v="0"/>
    <n v="5841"/>
    <s v=""/>
    <s v="VENETO"/>
    <n v="9.7428914172849538E-5"/>
  </r>
  <r>
    <s v="VILLA BASILICA"/>
    <s v="comunevillabasilica@pcert.it"/>
    <x v="2"/>
    <x v="2"/>
    <n v="1700"/>
    <s v=""/>
    <s v="TOSCANA"/>
    <n v="2.8356300991926761E-5"/>
  </r>
  <r>
    <s v="VILLA BISCOSSI"/>
    <s v="comune.villabiscossi@pec.it"/>
    <x v="1"/>
    <x v="1"/>
    <n v="75"/>
    <s v=""/>
    <s v="LOMBARDIA"/>
    <n v="1.2510132790555924E-6"/>
  </r>
  <r>
    <s v="VILLA CARCINA"/>
    <s v="comunevillacarcina@legal.intred.it"/>
    <x v="1"/>
    <x v="1"/>
    <n v="10755"/>
    <s v=""/>
    <s v="LOMBARDIA"/>
    <n v="1.7939530421657194E-4"/>
  </r>
  <r>
    <s v="VILLA CASTELLI"/>
    <s v="comune.villacastelli@pec.rupar.puglia.it"/>
    <x v="4"/>
    <x v="7"/>
    <n v="8958"/>
    <s v=""/>
    <s v="PUGLIA"/>
    <n v="1.4942102605039996E-4"/>
  </r>
  <r>
    <s v="VILLA CELIERA"/>
    <s v="protocollo.villaceliera@pec.it"/>
    <x v="4"/>
    <x v="4"/>
    <n v="747"/>
    <s v=""/>
    <s v="ABRUZZO"/>
    <n v="1.24600922593937E-5"/>
  </r>
  <r>
    <s v="VILLA COLLEMANDINA"/>
    <s v="comune.villacollemandina@postacert.toscana.it"/>
    <x v="2"/>
    <x v="2"/>
    <n v="1363"/>
    <s v=""/>
    <s v="TOSCANA"/>
    <n v="2.2735081324703633E-5"/>
  </r>
  <r>
    <s v="VILLA CORTESE"/>
    <s v="comune.villacortese@cert.legalmail.it"/>
    <x v="1"/>
    <x v="1"/>
    <n v="6150"/>
    <s v=""/>
    <s v="LOMBARDIA"/>
    <n v="1.0258308888255857E-4"/>
  </r>
  <r>
    <s v="VILLA D'ADDA"/>
    <s v="protocollo@pec.comune.villadadda.bg.it"/>
    <x v="1"/>
    <x v="1"/>
    <n v="4735"/>
    <s v=""/>
    <s v="LOMBARDIA"/>
    <n v="7.8980638351043065E-5"/>
  </r>
  <r>
    <s v="VILLA D'ALMÈ"/>
    <s v="protocollo@pec.comune.villadalme.bg.it"/>
    <x v="1"/>
    <x v="1"/>
    <n v="6811"/>
    <s v=""/>
    <s v="LOMBARDIA"/>
    <n v="1.1360868591530187E-4"/>
  </r>
  <r>
    <s v="VILLA DEL BOSCO"/>
    <s v="villa.del.bosco@pec.ptbiellese.it"/>
    <x v="1"/>
    <x v="8"/>
    <n v="363"/>
    <s v=""/>
    <s v="PIEMONTE"/>
    <n v="6.0549042706290675E-6"/>
  </r>
  <r>
    <s v="VILLA DEL CONTE"/>
    <s v="protocollo@comune.villa-del-conte.pd.it"/>
    <x v="0"/>
    <x v="0"/>
    <n v="5504"/>
    <s v=""/>
    <s v="VENETO"/>
    <n v="9.1807694505626413E-5"/>
  </r>
  <r>
    <s v="VILLA DI BRIANO"/>
    <s v="segreteriacomunevilladibriano@postecert.it"/>
    <x v="4"/>
    <x v="10"/>
    <n v="6066"/>
    <s v=""/>
    <s v="CAMPANIA"/>
    <n v="1.0118195401001631E-4"/>
  </r>
  <r>
    <s v="VILLA DI CHIAVENNA"/>
    <s v="protocollo.villadichiavenna@cert.provincia.so.it    "/>
    <x v="1"/>
    <x v="1"/>
    <n v="1030"/>
    <s v=""/>
    <s v="LOMBARDIA"/>
    <n v="1.7180582365696802E-5"/>
  </r>
  <r>
    <s v="VILLA DI SERIO"/>
    <s v="protocollo.villadiserio@pec.it"/>
    <x v="1"/>
    <x v="1"/>
    <n v="6620"/>
    <s v=""/>
    <s v="LOMBARDIA"/>
    <n v="1.1042277209797362E-4"/>
  </r>
  <r>
    <s v="VILLA DI TIRANO"/>
    <s v="comune.villaditirano@pec.regione.lombardia.it"/>
    <x v="1"/>
    <x v="1"/>
    <n v="2957"/>
    <s v=""/>
    <s v="LOMBARDIA"/>
    <n v="4.9323283548898488E-5"/>
  </r>
  <r>
    <s v="VILLA D'OGNA"/>
    <s v="protocollo.villadogna@pec.it"/>
    <x v="1"/>
    <x v="1"/>
    <n v="1971"/>
    <s v=""/>
    <s v="LOMBARDIA"/>
    <n v="3.287662897358097E-5"/>
  </r>
  <r>
    <s v="VILLA ESTENSE"/>
    <s v="villaestense.pd@legalmailpa.it "/>
    <x v="0"/>
    <x v="0"/>
    <n v="2322"/>
    <s v=""/>
    <s v="VENETO"/>
    <n v="3.8731371119561141E-5"/>
  </r>
  <r>
    <s v="VILLA FARALDI"/>
    <s v="comunevillafaraldi@legalmail.it"/>
    <x v="1"/>
    <x v="17"/>
    <n v="437"/>
    <s v=""/>
    <s v="LIGURIA"/>
    <n v="7.2892373726305848E-6"/>
  </r>
  <r>
    <s v="VILLA GUARDIA"/>
    <s v="comune.villaguardia@pec.provincia.como.it"/>
    <x v="1"/>
    <x v="1"/>
    <n v="7793"/>
    <s v=""/>
    <s v="LOMBARDIA"/>
    <n v="1.299886197824031E-4"/>
  </r>
  <r>
    <s v="VILLA LAGARINA"/>
    <s v="villalagarina@legalmail.it"/>
    <x v="0"/>
    <x v="18"/>
    <n v="3692"/>
    <s v=""/>
    <s v="TRENTINO-ALTO ADIGE/SÜDTIROL"/>
    <n v="6.1583213683643299E-5"/>
  </r>
  <r>
    <s v="VILLA LATINA"/>
    <s v="comunevillalatinaanagrafe@pec.it"/>
    <x v="2"/>
    <x v="9"/>
    <n v="1286"/>
    <s v=""/>
    <s v="LAZIO"/>
    <n v="2.1450707691539891E-5"/>
  </r>
  <r>
    <s v="VILLA LITERNO"/>
    <s v="segretario.villaliterno@asmepec.it"/>
    <x v="4"/>
    <x v="10"/>
    <n v="10715"/>
    <s v=""/>
    <s v="CAMPANIA"/>
    <n v="1.7872809713440896E-4"/>
  </r>
  <r>
    <s v="VILLA MINOZZO"/>
    <s v="comune.villaminozzo@legalmail.it"/>
    <x v="0"/>
    <x v="15"/>
    <n v="3900"/>
    <s v=""/>
    <s v="EMILIA-ROMAGNA"/>
    <n v="6.5052690510890803E-5"/>
  </r>
  <r>
    <s v="VILLA SAN GIOVANNI"/>
    <s v="protocollo.villasg@asmepec.it"/>
    <x v="4"/>
    <x v="11"/>
    <n v="13395"/>
    <s v=""/>
    <s v="CALABRIA"/>
    <n v="2.234309716393288E-4"/>
  </r>
  <r>
    <s v="VILLA SAN GIOVANNI IN TUSCIA"/>
    <s v="comune.villasangiovanniintuscia@legalmail.it"/>
    <x v="2"/>
    <x v="9"/>
    <n v="1313"/>
    <s v=""/>
    <s v="LAZIO"/>
    <n v="2.1901072471999904E-5"/>
  </r>
  <r>
    <s v="VILLA SAN PIETRO"/>
    <s v="segreteria@comunevillasanpietro.postecert.it"/>
    <x v="3"/>
    <x v="3"/>
    <n v="2009"/>
    <s v=""/>
    <s v="SARDEGNA"/>
    <n v="3.35104757016358E-5"/>
  </r>
  <r>
    <s v="VILLA SAN SECONDO"/>
    <s v="villa.san.secondo@cert.ruparpiemonte.it"/>
    <x v="1"/>
    <x v="8"/>
    <n v="410"/>
    <s v=""/>
    <s v="PIEMONTE"/>
    <n v="6.8388725921705716E-6"/>
  </r>
  <r>
    <s v="VILLA SANTA LUCIA"/>
    <s v="protocollo@pec.comune.villasantalucia.fr.it"/>
    <x v="2"/>
    <x v="9"/>
    <n v="2639"/>
    <s v=""/>
    <s v="LAZIO"/>
    <n v="4.4018987245702775E-5"/>
  </r>
  <r>
    <s v="VILLA SANTA LUCIA DEGLI ABRUZZI"/>
    <s v="sindaco.villasantalucia.aq@legalmail.it"/>
    <x v="4"/>
    <x v="4"/>
    <n v="141"/>
    <s v=""/>
    <s v="ABRUZZO"/>
    <n v="2.3519049646245137E-6"/>
  </r>
  <r>
    <s v="VILLA SANTA MARIA"/>
    <s v="comune@pec.villasantamaria.eu"/>
    <x v="4"/>
    <x v="4"/>
    <n v="1433"/>
    <s v=""/>
    <s v="ABRUZZO"/>
    <n v="2.3902693718488852E-5"/>
  </r>
  <r>
    <s v="VILLA SANT'ANGELO"/>
    <s v="comunevillasantangelo@pec.it"/>
    <x v="4"/>
    <x v="4"/>
    <n v="425"/>
    <s v=""/>
    <s v="ABRUZZO"/>
    <n v="7.0890752479816901E-6"/>
  </r>
  <r>
    <s v="VILLA SANT'ANTONIO"/>
    <s v="protocollo@pec.comune.villasantantonio.or.it"/>
    <x v="3"/>
    <x v="3"/>
    <n v="382"/>
    <s v=""/>
    <s v="SARDEGNA"/>
    <n v="6.3718276346564842E-6"/>
  </r>
  <r>
    <s v="VILLA SANTINA"/>
    <s v="comune.villasantina@certgov.fvg.it"/>
    <x v="0"/>
    <x v="16"/>
    <n v="2222"/>
    <s v=""/>
    <s v="FRIULI-VENEZIA GIULIA"/>
    <n v="3.7063353414153683E-5"/>
  </r>
  <r>
    <s v="VILLA SANTO STEFANO"/>
    <s v="info@pec.comune.villasantostefano.fr.it"/>
    <x v="2"/>
    <x v="9"/>
    <n v="1707"/>
    <s v=""/>
    <s v="LAZIO"/>
    <n v="2.8473062231305283E-5"/>
  </r>
  <r>
    <s v="VILLA VERDE"/>
    <s v="comune.villaverde@legalmail.it"/>
    <x v="3"/>
    <x v="3"/>
    <n v="335"/>
    <s v=""/>
    <s v="SARDEGNA"/>
    <n v="5.5878593131149792E-6"/>
  </r>
  <r>
    <s v="VILLABASSA"/>
    <s v="PEC NON ESISTENTE"/>
    <x v="0"/>
    <x v="18"/>
    <n v="1479"/>
    <s v=""/>
    <s v="TRENTINO-ALTO ADIGE/SÜDTIROL"/>
    <n v="2.4669981862976283E-5"/>
  </r>
  <r>
    <s v="VILLABATE"/>
    <s v="affarigenerali.villabate@pec.it"/>
    <x v="3"/>
    <x v="6"/>
    <n v="19819"/>
    <s v=""/>
    <s v="SICILIA"/>
    <n v="3.3058442903470379E-4"/>
  </r>
  <r>
    <s v="VILLACHIARA"/>
    <s v="protocollo@pec.comune.villachiara.bs.it"/>
    <x v="1"/>
    <x v="1"/>
    <n v="1432"/>
    <s v=""/>
    <s v="LOMBARDIA"/>
    <n v="2.3886013541434776E-5"/>
  </r>
  <r>
    <s v="VILLACIDRO"/>
    <s v="protocollo.villacidro@pec.it"/>
    <x v="3"/>
    <x v="3"/>
    <n v="14281"/>
    <s v=""/>
    <s v="SARDEGNA"/>
    <n v="2.3820960850923887E-4"/>
  </r>
  <r>
    <s v="VILLADEATI"/>
    <s v="villadeati@pec.comune.villadeati.al.it"/>
    <x v="1"/>
    <x v="8"/>
    <n v="523"/>
    <s v=""/>
    <s v="PIEMONTE"/>
    <n v="8.7237325992809975E-6"/>
  </r>
  <r>
    <s v="VILLADOSE"/>
    <s v="comune.villadose.ro@pecveneto.it"/>
    <x v="0"/>
    <x v="0"/>
    <n v="5188"/>
    <s v=""/>
    <s v="VENETO"/>
    <n v="8.6536758556538844E-5"/>
  </r>
  <r>
    <s v="VILLADOSSOLA"/>
    <s v="comunedivilladossola@postecert.it"/>
    <x v="1"/>
    <x v="8"/>
    <n v="6777"/>
    <s v=""/>
    <s v="PIEMONTE"/>
    <n v="1.1304155989546333E-4"/>
  </r>
  <r>
    <s v="VILLAFALLETTO"/>
    <s v="info@pec.comune.villafalletto.cn.it"/>
    <x v="1"/>
    <x v="8"/>
    <n v="2899"/>
    <s v=""/>
    <s v="PIEMONTE"/>
    <n v="4.8355833279762168E-5"/>
  </r>
  <r>
    <s v="VILLAFRANCA D'ASTI"/>
    <s v="villafranca.dasti@cert.ruparpiemonte.it"/>
    <x v="1"/>
    <x v="8"/>
    <n v="3250"/>
    <s v=""/>
    <s v="PIEMONTE"/>
    <n v="5.4210575425742338E-5"/>
  </r>
  <r>
    <s v="VILLAFRANCA DI VERONA"/>
    <s v="protocollo.comune.villafranca.vr@pecveneto.it"/>
    <x v="0"/>
    <x v="0"/>
    <n v="32747"/>
    <s v=""/>
    <s v="VENETO"/>
    <n v="5.4622575798977978E-4"/>
  </r>
  <r>
    <s v="VILLAFRANCA IN LUNIGIANA"/>
    <s v="comune.villafrancainlunigiana@legalmail.it"/>
    <x v="2"/>
    <x v="2"/>
    <n v="4730"/>
    <s v=""/>
    <s v="TOSCANA"/>
    <n v="7.88972374657727E-5"/>
  </r>
  <r>
    <s v="VILLAFRANCA PADOVANA"/>
    <s v="villafrancapadovana.pd@cert.ip-veneto.net"/>
    <x v="0"/>
    <x v="0"/>
    <n v="9797"/>
    <s v=""/>
    <s v="VENETO"/>
    <n v="1.6341569459876851E-4"/>
  </r>
  <r>
    <s v="VILLAFRANCA PIEMONTE"/>
    <s v="protocollo@pec.comune.villafrancapiemonte.to.it"/>
    <x v="1"/>
    <x v="8"/>
    <n v="4825"/>
    <s v=""/>
    <s v="PIEMONTE"/>
    <n v="8.0481854285909771E-5"/>
  </r>
  <r>
    <s v="VILLAFRANCA SICULA"/>
    <s v="villafrancasicula@pec.it"/>
    <x v="3"/>
    <x v="6"/>
    <n v="1426"/>
    <s v=""/>
    <s v="SICILIA"/>
    <n v="2.3785932479110329E-5"/>
  </r>
  <r>
    <s v="VILLAFRANCA TIRRENA"/>
    <s v="protocollo@pec.comune.villafrancatirrena.me.it"/>
    <x v="3"/>
    <x v="6"/>
    <n v="8748"/>
    <s v=""/>
    <s v="SICILIA"/>
    <n v="1.459181888690443E-4"/>
  </r>
  <r>
    <s v="VILLAFRATI"/>
    <s v="protocollo@pec.comune.villafrati.pa.it"/>
    <x v="3"/>
    <x v="6"/>
    <n v="3377"/>
    <s v=""/>
    <s v="SICILIA"/>
    <n v="5.6328957911609809E-5"/>
  </r>
  <r>
    <s v="VILLAGA"/>
    <s v="villaga.vi@cert.ip-veneto.net"/>
    <x v="0"/>
    <x v="0"/>
    <n v="1963"/>
    <s v=""/>
    <s v="VENETO"/>
    <n v="3.2743187557148369E-5"/>
  </r>
  <r>
    <s v="VILLAGRANDE STRISAILI"/>
    <s v="protocollo@pec.comune.villagrandestrisaili.og.it"/>
    <x v="3"/>
    <x v="3"/>
    <n v="3376"/>
    <s v=""/>
    <s v="SARDEGNA"/>
    <n v="5.631227773455573E-5"/>
  </r>
  <r>
    <s v="VILLALAGO"/>
    <s v="anagrafecomunevillalago@pec.it"/>
    <x v="4"/>
    <x v="4"/>
    <n v="589"/>
    <s v=""/>
    <s v="ABRUZZO"/>
    <n v="9.8246242848499191E-6"/>
  </r>
  <r>
    <s v="VILLALBA"/>
    <s v="protocollo@pec.comune.villalba.cl.it"/>
    <x v="3"/>
    <x v="6"/>
    <n v="1731"/>
    <s v=""/>
    <s v="SICILIA"/>
    <n v="2.8873386480603071E-5"/>
  </r>
  <r>
    <s v="VILLALFONSINA"/>
    <s v="comunevillalfonsina@postecert.it"/>
    <x v="4"/>
    <x v="4"/>
    <n v="977"/>
    <s v=""/>
    <s v="ABRUZZO"/>
    <n v="1.6296532981830851E-5"/>
  </r>
  <r>
    <s v="VILLALVERNIA"/>
    <s v="villalvernia@pcert.it"/>
    <x v="1"/>
    <x v="8"/>
    <n v="966"/>
    <s v=""/>
    <s v="PIEMONTE"/>
    <n v="1.6113051034236031E-5"/>
  </r>
  <r>
    <s v="VILLAMAGNA"/>
    <s v="anagrafe@pec.comunedivillamagna.it"/>
    <x v="4"/>
    <x v="4"/>
    <n v="2437"/>
    <s v=""/>
    <s v="ABRUZZO"/>
    <n v="4.0649591480779716E-5"/>
  </r>
  <r>
    <s v="VILLAMAINA"/>
    <s v="protocollo@pec.comunevillamaina.it"/>
    <x v="4"/>
    <x v="10"/>
    <n v="1018"/>
    <s v=""/>
    <s v="CAMPANIA"/>
    <n v="1.6980420241047907E-5"/>
  </r>
  <r>
    <s v="VILLAMAR"/>
    <s v="segreteria.villamar@legalmail.it"/>
    <x v="3"/>
    <x v="3"/>
    <n v="2872"/>
    <s v=""/>
    <s v="SARDEGNA"/>
    <n v="4.7905468499302154E-5"/>
  </r>
  <r>
    <s v="VILLAMARZANA"/>
    <s v="segretario.comune.villamarzana.ro@pecveneto.it"/>
    <x v="0"/>
    <x v="0"/>
    <n v="1202"/>
    <s v=""/>
    <s v="VENETO"/>
    <n v="2.0049572818997626E-5"/>
  </r>
  <r>
    <s v="VILLAMASSARGIA"/>
    <s v="comunevillamassargia@legalmail.it"/>
    <x v="3"/>
    <x v="3"/>
    <n v="3655"/>
    <s v=""/>
    <s v="SARDEGNA"/>
    <n v="6.0966047132642534E-5"/>
  </r>
  <r>
    <s v="VILLAMIROGLIO"/>
    <s v="villamiroglio@cert.ruparpiemonte.it"/>
    <x v="1"/>
    <x v="8"/>
    <n v="332"/>
    <s v=""/>
    <s v="PIEMONTE"/>
    <n v="5.5378187819527554E-6"/>
  </r>
  <r>
    <s v="VILLANDRO"/>
    <s v="PEC NON ESISTENTE"/>
    <x v="0"/>
    <x v="18"/>
    <n v="1893"/>
    <s v=""/>
    <s v="TRENTINO-ALTO ADIGE/SÜDTIROL"/>
    <n v="3.1575575163363153E-5"/>
  </r>
  <r>
    <s v="VILLANOVA BIELLESE"/>
    <s v="villanovabiellese@pec.ptbiellese.it"/>
    <x v="1"/>
    <x v="8"/>
    <n v="190"/>
    <s v=""/>
    <s v="PIEMONTE"/>
    <n v="3.1692336402741673E-6"/>
  </r>
  <r>
    <s v="VILLANOVA CANAVESE"/>
    <s v="protocollo@pec.comune.villanovacanavese.to.it"/>
    <x v="1"/>
    <x v="8"/>
    <n v="1135"/>
    <s v=""/>
    <s v="PIEMONTE"/>
    <n v="1.8932000956374632E-5"/>
  </r>
  <r>
    <s v="VILLANOVA D'ALBENGA"/>
    <s v="villanovadalbenga@legalmail.it"/>
    <x v="1"/>
    <x v="17"/>
    <n v="2522"/>
    <s v=""/>
    <s v="LIGURIA"/>
    <n v="4.2067406530376056E-5"/>
  </r>
  <r>
    <s v="VILLANOVA D'ARDENGHI"/>
    <s v="comune.villanovadardenghi@pec.it"/>
    <x v="1"/>
    <x v="1"/>
    <n v="770"/>
    <s v=""/>
    <s v="LOMBARDIA"/>
    <n v="1.2843736331637414E-5"/>
  </r>
  <r>
    <s v="VILLANOVA D'ASTI"/>
    <s v="villanova.dasti@cert.ruparpiemonte.it"/>
    <x v="1"/>
    <x v="8"/>
    <n v="5774"/>
    <s v=""/>
    <s v="PIEMONTE"/>
    <n v="9.6311342310226544E-5"/>
  </r>
  <r>
    <s v="VILLANOVA DEL BATTISTA"/>
    <s v="prot.villanovadelbattista@asmepec.it"/>
    <x v="4"/>
    <x v="10"/>
    <n v="1777"/>
    <s v=""/>
    <s v="CAMPANIA"/>
    <n v="2.9640674625090502E-5"/>
  </r>
  <r>
    <s v="VILLANOVA DEL GHEBBO"/>
    <s v="info-comunevillanova@legalmail.it"/>
    <x v="0"/>
    <x v="0"/>
    <n v="2164"/>
    <s v=""/>
    <s v="VENETO"/>
    <n v="3.6095903145017356E-5"/>
  </r>
  <r>
    <s v="VILLANOVA DEL SILLARO"/>
    <s v="comune.villanovadelsillaro@pec.regione.lombardia.it"/>
    <x v="1"/>
    <x v="1"/>
    <n v="1732"/>
    <s v=""/>
    <s v="LOMBARDIA"/>
    <n v="2.8890066657657146E-5"/>
  </r>
  <r>
    <s v="VILLANOVA DI CAMPOSAMPIERO"/>
    <s v="comune.villanovadicamposampiero.pd@pecveneto.it "/>
    <x v="0"/>
    <x v="0"/>
    <n v="5929"/>
    <s v=""/>
    <s v="VENETO"/>
    <n v="9.88967697536081E-5"/>
  </r>
  <r>
    <s v="VILLANOVA MARCHESANA"/>
    <s v="protocollovillanovamarchesana@pcert.postecert.it"/>
    <x v="0"/>
    <x v="0"/>
    <n v="1000"/>
    <s v=""/>
    <s v="VENETO"/>
    <n v="1.6680177054074567E-5"/>
  </r>
  <r>
    <s v="VILLANOVA MONDOVÌ"/>
    <s v="villanova.mondovi@cert.ruparpiemonte.it"/>
    <x v="1"/>
    <x v="8"/>
    <n v="5769"/>
    <s v=""/>
    <s v="PIEMONTE"/>
    <n v="9.6227941424956165E-5"/>
  </r>
  <r>
    <s v="VILLANOVA MONFERRATO"/>
    <s v="villanovamonferrato@pcert.it"/>
    <x v="1"/>
    <x v="8"/>
    <n v="1849"/>
    <s v=""/>
    <s v="PIEMONTE"/>
    <n v="3.0841647372983872E-5"/>
  </r>
  <r>
    <s v="VILLANOVA MONTELEONE"/>
    <s v="comune.villanovamonteleone@halleycert.it"/>
    <x v="3"/>
    <x v="3"/>
    <n v="2375"/>
    <s v=""/>
    <s v="SARDEGNA"/>
    <n v="3.9615420503427095E-5"/>
  </r>
  <r>
    <s v="VILLANOVA SOLARO"/>
    <s v="villanova.solaro@cert.ruparpiemonte.it"/>
    <x v="1"/>
    <x v="8"/>
    <n v="777"/>
    <s v=""/>
    <s v="PIEMONTE"/>
    <n v="1.2960497571015937E-5"/>
  </r>
  <r>
    <s v="VILLANOVA SULL'ARDA"/>
    <s v="comune.villanova@sintranet.legalmail.it"/>
    <x v="0"/>
    <x v="15"/>
    <n v="1936"/>
    <s v=""/>
    <s v="EMILIA-ROMAGNA"/>
    <n v="3.2292822776688356E-5"/>
  </r>
  <r>
    <s v="VILLANOVA TRUSCHEDU"/>
    <s v="protocollo@pec.comune.villanovatruschedu.or.it"/>
    <x v="3"/>
    <x v="3"/>
    <n v="323"/>
    <s v=""/>
    <s v="SARDEGNA"/>
    <n v="5.3876971884660846E-6"/>
  </r>
  <r>
    <s v="VILLANOVA TULO"/>
    <s v="protocollo.villanovatulo@legalmail.it"/>
    <x v="3"/>
    <x v="3"/>
    <n v="1158"/>
    <s v=""/>
    <s v="SARDEGNA"/>
    <n v="1.9315645028618348E-5"/>
  </r>
  <r>
    <s v="VILLANOVAFORRU"/>
    <s v="protocollo.villanovaforru@pec.comunas.it"/>
    <x v="3"/>
    <x v="3"/>
    <n v="681"/>
    <s v=""/>
    <s v="SARDEGNA"/>
    <n v="1.1359200573824779E-5"/>
  </r>
  <r>
    <s v="VILLANOVAFRANCA"/>
    <s v="protocollo@pec.comune.villanovafranca.ca.it"/>
    <x v="3"/>
    <x v="3"/>
    <n v="1433"/>
    <s v=""/>
    <s v="SARDEGNA"/>
    <n v="2.3902693718488852E-5"/>
  </r>
  <r>
    <s v="VILLANTERIO"/>
    <s v="anagrafe.comune.villanterio@pec.regione.lombardia.it"/>
    <x v="1"/>
    <x v="1"/>
    <n v="3153"/>
    <s v=""/>
    <s v="LOMBARDIA"/>
    <n v="5.2592598251497102E-5"/>
  </r>
  <r>
    <s v="VILLANUOVA SUL CLISI"/>
    <s v="comunevillanuova@pec.it"/>
    <x v="1"/>
    <x v="1"/>
    <n v="5661"/>
    <s v=""/>
    <s v="LOMBARDIA"/>
    <n v="9.4426482303116112E-5"/>
  </r>
  <r>
    <s v="VILLAPERUCCIO"/>
    <s v="protocollo@pec.comune.villaperuccio.ci.it"/>
    <x v="3"/>
    <x v="3"/>
    <n v="1097"/>
    <s v=""/>
    <s v="SARDEGNA"/>
    <n v="1.8298154228319799E-5"/>
  </r>
  <r>
    <s v="VILLAPIANA"/>
    <s v="protocollo.villapiana@asmepec.it"/>
    <x v="4"/>
    <x v="11"/>
    <n v="5181"/>
    <s v=""/>
    <s v="CALABRIA"/>
    <n v="8.6419997317160321E-5"/>
  </r>
  <r>
    <s v="VILLAPUTZU"/>
    <s v="protocollo@pec.comune.villaputzu.ca.it"/>
    <x v="3"/>
    <x v="3"/>
    <n v="4836"/>
    <s v=""/>
    <s v="SARDEGNA"/>
    <n v="8.0665336233504595E-5"/>
  </r>
  <r>
    <s v="VILLAR DORA"/>
    <s v="comune.villardora.to@cert.legalmail.it"/>
    <x v="1"/>
    <x v="8"/>
    <n v="2951"/>
    <s v=""/>
    <s v="PIEMONTE"/>
    <n v="4.9223202486574043E-5"/>
  </r>
  <r>
    <s v="VILLAR FOCCHIARDO"/>
    <s v="villar.focchiardo@pec.comune.villarfocchiardo.to.it"/>
    <x v="1"/>
    <x v="8"/>
    <n v="2068"/>
    <s v=""/>
    <s v="PIEMONTE"/>
    <n v="3.4494606147826199E-5"/>
  </r>
  <r>
    <s v="VILLAR PELLICE"/>
    <s v="comunevillarpellice@pec.it"/>
    <x v="1"/>
    <x v="8"/>
    <n v="1120"/>
    <s v=""/>
    <s v="PIEMONTE"/>
    <n v="1.8681798300563515E-5"/>
  </r>
  <r>
    <s v="VILLAR PEROSA"/>
    <s v="villar.perosa@cert.ruparpiemonte.it"/>
    <x v="1"/>
    <x v="8"/>
    <n v="4149"/>
    <s v=""/>
    <s v="PIEMONTE"/>
    <n v="6.9206054597355365E-5"/>
  </r>
  <r>
    <s v="VILLAR SAN COSTANZO"/>
    <s v="villarsancostanzo@cert.ruparpiemonte.it"/>
    <x v="1"/>
    <x v="8"/>
    <n v="1502"/>
    <s v=""/>
    <s v="PIEMONTE"/>
    <n v="2.5053625935219996E-5"/>
  </r>
  <r>
    <s v="VILLARBASSE"/>
    <s v="comune.villarbasse.to@legalmail.it"/>
    <x v="1"/>
    <x v="8"/>
    <n v="3323"/>
    <s v=""/>
    <s v="PIEMONTE"/>
    <n v="5.5428228350689783E-5"/>
  </r>
  <r>
    <s v="VILLARBOIT"/>
    <s v="villarboit@cert.ruparpiemonte.it"/>
    <x v="1"/>
    <x v="8"/>
    <n v="465"/>
    <s v=""/>
    <s v="PIEMONTE"/>
    <n v="7.7562823301446722E-6"/>
  </r>
  <r>
    <s v="VILLAREGGIA"/>
    <s v="comune.villareggia@pec.it"/>
    <x v="1"/>
    <x v="8"/>
    <n v="1012"/>
    <s v=""/>
    <s v="PIEMONTE"/>
    <n v="1.6880339178723459E-5"/>
  </r>
  <r>
    <s v="VILLARICCA"/>
    <s v="protocollo.villaricca@asmepec.it"/>
    <x v="4"/>
    <x v="10"/>
    <n v="30052"/>
    <s v=""/>
    <s v="CAMPANIA"/>
    <n v="5.0127268082904883E-4"/>
  </r>
  <r>
    <s v="VILLAROMAGNANO"/>
    <s v="protocollo@pec.comune.villaromagnano.al.it"/>
    <x v="1"/>
    <x v="8"/>
    <n v="700"/>
    <s v=""/>
    <s v="PIEMONTE"/>
    <n v="1.1676123937852195E-5"/>
  </r>
  <r>
    <s v="VILLAROSA"/>
    <s v="comunedivillarosa@pec.it"/>
    <x v="3"/>
    <x v="6"/>
    <n v="5130"/>
    <s v=""/>
    <s v="SICILIA"/>
    <n v="8.5569308287402517E-5"/>
  </r>
  <r>
    <s v="VILLASALTO"/>
    <s v="protocollo.villasalto@pec.comunas.it"/>
    <x v="3"/>
    <x v="3"/>
    <n v="1127"/>
    <s v=""/>
    <s v="SARDEGNA"/>
    <n v="1.8798559539942034E-5"/>
  </r>
  <r>
    <s v="VILLASANTA"/>
    <s v="protocollo@pec.comune.villasanta.mb.it"/>
    <x v="1"/>
    <x v="1"/>
    <n v="13619"/>
    <s v=""/>
    <s v="LOMBARDIA"/>
    <n v="2.2716733129944151E-4"/>
  </r>
  <r>
    <s v="VILLASIMIUS"/>
    <s v="protocollo.comunevillasimius@legalmail.it"/>
    <x v="3"/>
    <x v="3"/>
    <n v="3420"/>
    <s v=""/>
    <s v="SARDEGNA"/>
    <n v="5.7046205524935011E-5"/>
  </r>
  <r>
    <s v="VILLASOR"/>
    <s v="segreteriavillasor@legalmail.it"/>
    <x v="3"/>
    <x v="3"/>
    <n v="6857"/>
    <s v=""/>
    <s v="SARDEGNA"/>
    <n v="1.1437597405978929E-4"/>
  </r>
  <r>
    <s v="VILLASPECIOSA"/>
    <s v="comune.villaspeciosa@legalmail.it"/>
    <x v="3"/>
    <x v="3"/>
    <n v="2407"/>
    <s v=""/>
    <s v="SARDEGNA"/>
    <n v="4.0149186169157481E-5"/>
  </r>
  <r>
    <s v="VILLASTELLONE"/>
    <s v="comune.villastellone.to@legalmail.it"/>
    <x v="1"/>
    <x v="8"/>
    <n v="4864"/>
    <s v=""/>
    <s v="PIEMONTE"/>
    <n v="8.1132381191018687E-5"/>
  </r>
  <r>
    <s v="VILLATA"/>
    <s v="info@pec.comune.villata.vc.it"/>
    <x v="1"/>
    <x v="8"/>
    <n v="1618"/>
    <s v=""/>
    <s v="PIEMONTE"/>
    <n v="2.6988526473492646E-5"/>
  </r>
  <r>
    <s v="VILLAURBANA"/>
    <s v="protocollo@pec.comune.villaurbana.or.it "/>
    <x v="3"/>
    <x v="3"/>
    <n v="1731"/>
    <s v=""/>
    <s v="SARDEGNA"/>
    <n v="2.8873386480603071E-5"/>
  </r>
  <r>
    <s v="VILLAVALLELONGA"/>
    <s v="protocollo.comunedivillavallelonga@pec.it"/>
    <x v="4"/>
    <x v="4"/>
    <n v="936"/>
    <s v=""/>
    <s v="ABRUZZO"/>
    <n v="1.5612645722613792E-5"/>
  </r>
  <r>
    <s v="VILLAVERLA"/>
    <s v="villaverla.vi@cert.ip-veneto.net"/>
    <x v="0"/>
    <x v="0"/>
    <n v="6169"/>
    <s v=""/>
    <s v="VENETO"/>
    <n v="1.02900012246586E-4"/>
  </r>
  <r>
    <s v="VILLE D'ANAUNIA"/>
    <s v="comune@pec.comune.villedanaunia.tn.it"/>
    <x v="0"/>
    <x v="18"/>
    <n v="4902"/>
    <s v=""/>
    <s v="TRENTINO-ALTO ADIGE/SÜDTIROL"/>
    <n v="8.1766227919073523E-5"/>
  </r>
  <r>
    <s v="VILLENEUVE"/>
    <s v="protocollo@pec.comune.villeneuve.ao.it"/>
    <x v="1"/>
    <x v="19"/>
    <n v="1236"/>
    <s v=""/>
    <s v="VALLE D'AOSTA/VALLÉE D'AOSTE"/>
    <n v="2.0616698838836162E-5"/>
  </r>
  <r>
    <s v="VILLESSE"/>
    <s v="comune.villesse@certgov.fvg.it"/>
    <x v="0"/>
    <x v="16"/>
    <n v="1717"/>
    <s v=""/>
    <s v="FRIULI-VENEZIA GIULIA"/>
    <n v="2.8639864001846029E-5"/>
  </r>
  <r>
    <s v="VILLETTA BARREA"/>
    <s v="comune.villettabarrea.aq@pec.comnet-ra.it"/>
    <x v="4"/>
    <x v="4"/>
    <n v="652"/>
    <s v=""/>
    <s v="ABRUZZO"/>
    <n v="1.0875475439256617E-5"/>
  </r>
  <r>
    <s v="VILLETTE"/>
    <s v="villette@postemailcertificata.it"/>
    <x v="1"/>
    <x v="8"/>
    <n v="264"/>
    <s v=""/>
    <s v="PIEMONTE"/>
    <n v="4.403566742275685E-6"/>
  </r>
  <r>
    <s v="VILLIMPENTA"/>
    <s v="comune.villimpenta@pec.regione.lombardia.it"/>
    <x v="1"/>
    <x v="1"/>
    <n v="2205"/>
    <s v=""/>
    <s v="LOMBARDIA"/>
    <n v="3.6779790404234415E-5"/>
  </r>
  <r>
    <s v="VILLONGO"/>
    <s v="protocollo@pec.comune.villongo.bg.it"/>
    <x v="1"/>
    <x v="1"/>
    <n v="7619"/>
    <s v=""/>
    <s v="LOMBARDIA"/>
    <n v="1.270862689749941E-4"/>
  </r>
  <r>
    <s v="VILLORBA"/>
    <s v="protocollo.comune.villorba.tv@pecveneto.it"/>
    <x v="0"/>
    <x v="0"/>
    <n v="17883"/>
    <s v=""/>
    <s v="VENETO"/>
    <n v="2.9829160625801548E-4"/>
  </r>
  <r>
    <s v="VILMINORE DI SCALVE"/>
    <s v="comune.vilminore.bg@legalmail.it"/>
    <x v="1"/>
    <x v="1"/>
    <n v="1491"/>
    <s v=""/>
    <s v="LOMBARDIA"/>
    <n v="2.4870143987625175E-5"/>
  </r>
  <r>
    <s v="VIMERCATE"/>
    <s v="vimercate@pec.comune.vimercate.mb.it"/>
    <x v="1"/>
    <x v="1"/>
    <n v="25309"/>
    <s v=""/>
    <s v="LOMBARDIA"/>
    <n v="4.2215860106157319E-4"/>
  </r>
  <r>
    <s v="VIMODRONE"/>
    <s v="comune.vimodrone@pec.regione.lombardia.it"/>
    <x v="1"/>
    <x v="1"/>
    <n v="16426"/>
    <s v=""/>
    <s v="LOMBARDIA"/>
    <n v="2.7398858829022883E-4"/>
  </r>
  <r>
    <s v="VINADIO"/>
    <s v="vinadio@cert.ruparpiemonte.it"/>
    <x v="1"/>
    <x v="8"/>
    <n v="684"/>
    <s v=""/>
    <s v="PIEMONTE"/>
    <n v="1.1409241104987003E-5"/>
  </r>
  <r>
    <s v="VINCHIATURO"/>
    <s v="comune.vinchiaturo@pec.it"/>
    <x v="4"/>
    <x v="14"/>
    <n v="3238"/>
    <s v=""/>
    <s v="MOLISE"/>
    <n v="5.4010413301093442E-5"/>
  </r>
  <r>
    <s v="VINCHIO"/>
    <s v="comune.vinchio.at@legalmail.it"/>
    <x v="1"/>
    <x v="8"/>
    <n v="657"/>
    <s v=""/>
    <s v="PIEMONTE"/>
    <n v="1.0958876324526989E-5"/>
  </r>
  <r>
    <s v="VINCI"/>
    <s v="comune.vinci@postacert.toscana.it"/>
    <x v="2"/>
    <x v="2"/>
    <n v="14105"/>
    <s v=""/>
    <s v="TOSCANA"/>
    <n v="2.3527389734772175E-4"/>
  </r>
  <r>
    <s v="VINOVO"/>
    <s v="protocollo.vinovo@cert.ruparpiemonte.it"/>
    <x v="1"/>
    <x v="8"/>
    <n v="14108"/>
    <s v=""/>
    <s v="PIEMONTE"/>
    <n v="2.3532393787888397E-4"/>
  </r>
  <r>
    <s v="VINZAGLIO"/>
    <s v="vinzaglio@postemailcertificata.it"/>
    <x v="1"/>
    <x v="8"/>
    <n v="588"/>
    <s v=""/>
    <s v="PIEMONTE"/>
    <n v="9.8079441077958439E-6"/>
  </r>
  <r>
    <s v="VIOLA"/>
    <s v="comune.viola.cn@legalmail.it"/>
    <x v="1"/>
    <x v="8"/>
    <n v="425"/>
    <s v=""/>
    <s v="PIEMONTE"/>
    <n v="7.0890752479816901E-6"/>
  </r>
  <r>
    <s v="VIONE"/>
    <s v="protocollo@pec.comune.vione.bs.it"/>
    <x v="1"/>
    <x v="1"/>
    <n v="723"/>
    <s v=""/>
    <s v="LOMBARDIA"/>
    <n v="1.2059768010095911E-5"/>
  </r>
  <r>
    <s v="VIPITENO"/>
    <s v="PEC NON ESISTENTE"/>
    <x v="0"/>
    <x v="18"/>
    <n v="6390"/>
    <s v=""/>
    <s v="TRENTINO-ALTO ADIGE/SÜDTIROL"/>
    <n v="1.0658633137553647E-4"/>
  </r>
  <r>
    <s v="VIRLE PIEMONTE"/>
    <s v="virle.piemonte@cert.ruparpiemonte.it"/>
    <x v="1"/>
    <x v="8"/>
    <n v="1191"/>
    <s v=""/>
    <s v="PIEMONTE"/>
    <n v="1.9866090871402809E-5"/>
  </r>
  <r>
    <s v="VISANO"/>
    <s v="protocollo@pec.comune.visano.bs.it"/>
    <x v="1"/>
    <x v="1"/>
    <n v="1933"/>
    <s v=""/>
    <s v="LOMBARDIA"/>
    <n v="3.2242782245526133E-5"/>
  </r>
  <r>
    <s v="VISCHE"/>
    <s v="vische@cert.ruparpiemonte.it"/>
    <x v="1"/>
    <x v="8"/>
    <n v="1314"/>
    <s v=""/>
    <s v="PIEMONTE"/>
    <n v="2.1917752649053979E-5"/>
  </r>
  <r>
    <s v="VISCIANO"/>
    <s v="protocollo@pec.comunevisciano.na.it"/>
    <x v="4"/>
    <x v="10"/>
    <n v="4550"/>
    <s v=""/>
    <s v="CAMPANIA"/>
    <n v="7.5894805596039274E-5"/>
  </r>
  <r>
    <s v="VISCO"/>
    <s v="comune.visco@certgov.fvg.it"/>
    <x v="0"/>
    <x v="16"/>
    <n v="775"/>
    <s v=""/>
    <s v="FRIULI-VENEZIA GIULIA"/>
    <n v="1.2927137216907789E-5"/>
  </r>
  <r>
    <s v="VISONE"/>
    <s v="visone@pcert.it"/>
    <x v="1"/>
    <x v="8"/>
    <n v="1257"/>
    <s v=""/>
    <s v="PIEMONTE"/>
    <n v="2.0966982556971727E-5"/>
  </r>
  <r>
    <s v="VISSO"/>
    <s v="comune.visso.mc@legalmail.it"/>
    <x v="2"/>
    <x v="12"/>
    <n v="1180"/>
    <s v=""/>
    <s v="MARCHE"/>
    <n v="1.9682608923807989E-5"/>
  </r>
  <r>
    <s v="VISTARINO"/>
    <s v="comune.vistarino@pec.regione.lombardia.it"/>
    <x v="1"/>
    <x v="1"/>
    <n v="1546"/>
    <s v=""/>
    <s v="LOMBARDIA"/>
    <n v="2.5787553725599277E-5"/>
  </r>
  <r>
    <s v="VISTRORIO"/>
    <s v="vistrorio@cert.ruparpiemonte.it"/>
    <x v="1"/>
    <x v="8"/>
    <n v="521"/>
    <s v=""/>
    <s v="PIEMONTE"/>
    <n v="8.6903722451728488E-6"/>
  </r>
  <r>
    <s v="VITA"/>
    <s v="protocollo@pec.comunedivita.it"/>
    <x v="3"/>
    <x v="6"/>
    <n v="2139"/>
    <s v=""/>
    <s v="SICILIA"/>
    <n v="3.5678898718665493E-5"/>
  </r>
  <r>
    <s v="VITERBO"/>
    <s v="protocollo@pec.comuneviterbo.it"/>
    <x v="2"/>
    <x v="9"/>
    <n v="63209"/>
    <s v=""/>
    <s v="COMPRESO"/>
    <n v="1.0543373114109992E-3"/>
  </r>
  <r>
    <s v="VITICUSO"/>
    <s v="comuneviticuso@cert-posta.it"/>
    <x v="2"/>
    <x v="9"/>
    <n v="372"/>
    <s v=""/>
    <s v="LAZIO"/>
    <n v="6.2050258641157383E-6"/>
  </r>
  <r>
    <s v="VITO D'ASIO"/>
    <s v="comune.vitodasio@certgov.fvg.it"/>
    <x v="0"/>
    <x v="16"/>
    <n v="818"/>
    <s v=""/>
    <s v="FRIULI-VENEZIA GIULIA"/>
    <n v="1.3644384830232995E-5"/>
  </r>
  <r>
    <s v="VITORCHIANO"/>
    <s v="comune.vitorchiano.vt@legalmail.it"/>
    <x v="2"/>
    <x v="9"/>
    <n v="4956"/>
    <s v=""/>
    <s v="LAZIO"/>
    <n v="8.266695747999355E-5"/>
  </r>
  <r>
    <s v="VITTORIA"/>
    <s v="dirigente.affarigenerali@pec.comunevittoria.gov.it"/>
    <x v="3"/>
    <x v="6"/>
    <n v="61006"/>
    <s v=""/>
    <s v="COMPRESO"/>
    <n v="1.017590881360873E-3"/>
  </r>
  <r>
    <s v="VITTORIO VENETO"/>
    <s v="pec.comune.vittorioveneto.tv@pecveneto.it"/>
    <x v="0"/>
    <x v="0"/>
    <n v="28656"/>
    <s v=""/>
    <s v="VENETO"/>
    <n v="4.7798715366156072E-4"/>
  </r>
  <r>
    <s v="VITTORITO"/>
    <s v="demografici.comunedivittorito@pec.it"/>
    <x v="4"/>
    <x v="4"/>
    <n v="898"/>
    <s v=""/>
    <s v="ABRUZZO"/>
    <n v="1.497879899455896E-5"/>
  </r>
  <r>
    <s v="VITTUONE"/>
    <s v="ufficio.protocollo@pec.comune.vittuone.mi.it"/>
    <x v="1"/>
    <x v="1"/>
    <n v="8949"/>
    <s v=""/>
    <s v="LOMBARDIA"/>
    <n v="1.4927090445691329E-4"/>
  </r>
  <r>
    <s v="VITULANO"/>
    <s v="vitulano@pec.cstsannio.it"/>
    <x v="4"/>
    <x v="10"/>
    <n v="2930"/>
    <s v=""/>
    <s v="CAMPANIA"/>
    <n v="4.8872918768438475E-5"/>
  </r>
  <r>
    <s v="VITULAZIO"/>
    <s v="protocollo.vitulazio@asmepec.it"/>
    <x v="4"/>
    <x v="10"/>
    <n v="7020"/>
    <s v=""/>
    <s v="CAMPANIA"/>
    <n v="1.1709484291960345E-4"/>
  </r>
  <r>
    <s v="VIÙ"/>
    <s v="viu@cert.ruparpiemonte.it"/>
    <x v="1"/>
    <x v="8"/>
    <n v="1118"/>
    <s v=""/>
    <s v="PIEMONTE"/>
    <n v="1.8648437946455364E-5"/>
  </r>
  <r>
    <s v="VIVARO"/>
    <s v="comune.vivaro@certgov.fvg.it"/>
    <x v="0"/>
    <x v="16"/>
    <n v="1399"/>
    <s v=""/>
    <s v="FRIULI-VENEZIA GIULIA"/>
    <n v="2.3335567698650316E-5"/>
  </r>
  <r>
    <s v="VIVARO ROMANO"/>
    <s v="vivaroromano@pec.it"/>
    <x v="2"/>
    <x v="9"/>
    <n v="177"/>
    <s v=""/>
    <s v="LAZIO"/>
    <n v="2.952391338571198E-6"/>
  </r>
  <r>
    <s v="VIVERONE"/>
    <s v="tributi.viverone@pec.ptbiellese.it"/>
    <x v="1"/>
    <x v="8"/>
    <n v="1423"/>
    <s v=""/>
    <s v="PIEMONTE"/>
    <n v="2.3735891947948107E-5"/>
  </r>
  <r>
    <s v="VIZZINI"/>
    <s v="segreteria@pec.comune.vizzini.ct.it"/>
    <x v="3"/>
    <x v="6"/>
    <n v="6409"/>
    <s v=""/>
    <s v="SICILIA"/>
    <n v="1.0690325473956389E-4"/>
  </r>
  <r>
    <s v="VIZZOLA TICINO"/>
    <s v="comune.vizzolaticino@halleypec.it"/>
    <x v="1"/>
    <x v="1"/>
    <n v="576"/>
    <s v=""/>
    <s v="LOMBARDIA"/>
    <n v="9.6077819831469502E-6"/>
  </r>
  <r>
    <s v="VIZZOLO PREDABISSI"/>
    <s v="comune.vizzolopredabissi@pec.regione.lombardia.it "/>
    <x v="1"/>
    <x v="1"/>
    <n v="4045"/>
    <s v=""/>
    <s v="LOMBARDIA"/>
    <n v="6.7471316183731613E-5"/>
  </r>
  <r>
    <s v="VO'"/>
    <s v="comune.vo.pd@pecveneto.it"/>
    <x v="0"/>
    <x v="0"/>
    <n v="3417"/>
    <s v=""/>
    <s v="VENETO"/>
    <n v="5.6996164993772789E-5"/>
  </r>
  <r>
    <s v="VOBARNO"/>
    <s v="protocollo@pec.comune.vobarno.bs.it"/>
    <x v="1"/>
    <x v="1"/>
    <n v="8150"/>
    <s v=""/>
    <s v="LOMBARDIA"/>
    <n v="1.359434429907077E-4"/>
  </r>
  <r>
    <s v="VOBBIA"/>
    <s v="comune.vobbia@pec.it"/>
    <x v="1"/>
    <x v="17"/>
    <n v="463"/>
    <s v=""/>
    <s v="LIGURIA"/>
    <n v="7.7229219760365235E-6"/>
  </r>
  <r>
    <s v="VOCCA"/>
    <s v="comune.vocca.vc@legalmail.it"/>
    <x v="1"/>
    <x v="8"/>
    <n v="162"/>
    <s v=""/>
    <s v="PIEMONTE"/>
    <n v="2.7021886827600795E-6"/>
  </r>
  <r>
    <s v="VODO CADORE"/>
    <s v="vodocadore.bl@cert.ip-veneto.net"/>
    <x v="0"/>
    <x v="0"/>
    <n v="891"/>
    <s v=""/>
    <s v="VENETO"/>
    <n v="1.4862037755180438E-5"/>
  </r>
  <r>
    <s v="VOGHERA"/>
    <s v="protocollo@cert.comune.voghera.pv.it"/>
    <x v="1"/>
    <x v="1"/>
    <n v="38174"/>
    <s v=""/>
    <s v="LOMBARDIA"/>
    <n v="6.367490788622424E-4"/>
  </r>
  <r>
    <s v="VOGHIERA"/>
    <s v="comune.voghiera.fe@legalmail.it"/>
    <x v="0"/>
    <x v="15"/>
    <n v="3847"/>
    <s v=""/>
    <s v="EMILIA-ROMAGNA"/>
    <n v="6.4168641127024855E-5"/>
  </r>
  <r>
    <s v="VOGOGNA"/>
    <s v="comune.vogogna@legalmail.it"/>
    <x v="1"/>
    <x v="8"/>
    <n v="1751"/>
    <s v=""/>
    <s v="PIEMONTE"/>
    <n v="2.9206990021684565E-5"/>
  </r>
  <r>
    <s v="VOLANO"/>
    <s v="comune@pec.comune.volano.tn.it"/>
    <x v="0"/>
    <x v="18"/>
    <n v="3125"/>
    <s v=""/>
    <s v="TRENTINO-ALTO ADIGE/SÜDTIROL"/>
    <n v="5.2125553293983017E-5"/>
  </r>
  <r>
    <s v="VOLLA"/>
    <s v="protocollo.pec.volla@pec.it"/>
    <x v="4"/>
    <x v="10"/>
    <n v="22989"/>
    <s v=""/>
    <s v="CAMPANIA"/>
    <n v="3.8346059029612016E-4"/>
  </r>
  <r>
    <s v="VOLONGO"/>
    <s v="volongo@postemailcertificata.it"/>
    <x v="1"/>
    <x v="1"/>
    <n v="578"/>
    <s v=""/>
    <s v="LOMBARDIA"/>
    <n v="9.6411423372550989E-6"/>
  </r>
  <r>
    <s v="VOLPAGO DEL MONTELLO"/>
    <s v="volpago@pec.comunevolpago.it"/>
    <x v="0"/>
    <x v="0"/>
    <n v="10045"/>
    <s v=""/>
    <s v="VENETO"/>
    <n v="1.6755237850817902E-4"/>
  </r>
  <r>
    <s v="VOLPARA"/>
    <s v="protocollo@pec.comune.volpara.pv.it"/>
    <x v="1"/>
    <x v="1"/>
    <n v="133"/>
    <s v=""/>
    <s v="LOMBARDIA"/>
    <n v="2.2184635481919173E-6"/>
  </r>
  <r>
    <s v="VOLPEDO"/>
    <s v="volpedo@pcert.it"/>
    <x v="1"/>
    <x v="8"/>
    <n v="1212"/>
    <s v=""/>
    <s v="PIEMONTE"/>
    <n v="2.0216374589538374E-5"/>
  </r>
  <r>
    <s v="VOLPEGLINO"/>
    <s v="info@pec.comune.volpeglino.al.it"/>
    <x v="1"/>
    <x v="8"/>
    <n v="160"/>
    <s v=""/>
    <s v="PIEMONTE"/>
    <n v="2.6688283286519304E-6"/>
  </r>
  <r>
    <s v="VOLPIANO"/>
    <s v="protocollo@pec.comune.volpiano.to.it"/>
    <x v="1"/>
    <x v="8"/>
    <n v="14998"/>
    <s v=""/>
    <s v="PIEMONTE"/>
    <n v="2.5016929545701032E-4"/>
  </r>
  <r>
    <s v="VOLTA MANTOVANA"/>
    <s v="voltamantovana.mn@legalmail.it"/>
    <x v="1"/>
    <x v="1"/>
    <n v="7298"/>
    <s v=""/>
    <s v="LOMBARDIA"/>
    <n v="1.2173193214063618E-4"/>
  </r>
  <r>
    <s v="VOLTAGGIO"/>
    <s v="protocollo@pec.comune.voltaggio.al.it"/>
    <x v="1"/>
    <x v="8"/>
    <n v="759"/>
    <s v=""/>
    <s v="PIEMONTE"/>
    <n v="1.2660254384042596E-5"/>
  </r>
  <r>
    <s v="VOLTAGO AGORDINO"/>
    <s v="comune.voltagoagordino.bl@pecveneto.it"/>
    <x v="0"/>
    <x v="0"/>
    <n v="914"/>
    <s v=""/>
    <s v="VENETO"/>
    <n v="1.5245681827424153E-5"/>
  </r>
  <r>
    <s v="VOLTERRA"/>
    <s v="comune.volterra@postacert.toscana.it"/>
    <x v="2"/>
    <x v="2"/>
    <n v="10689"/>
    <s v=""/>
    <s v="TOSCANA"/>
    <n v="1.7829441253100302E-4"/>
  </r>
  <r>
    <s v="VOLTIDO"/>
    <s v="comune.voltido@pec.regione.lombardia.it"/>
    <x v="1"/>
    <x v="1"/>
    <n v="405"/>
    <s v=""/>
    <s v="LOMBARDIA"/>
    <n v="6.7554717069001991E-6"/>
  </r>
  <r>
    <s v="VOLTURARA APPULA"/>
    <s v="affarigenerali@pec.comune.volturaraappula.fg.it"/>
    <x v="4"/>
    <x v="7"/>
    <n v="481"/>
    <s v=""/>
    <s v="PUGLIA"/>
    <n v="8.0231651630098667E-6"/>
  </r>
  <r>
    <s v="VOLTURARA IRPINA"/>
    <s v="demografici.volturarairpina@pec.it"/>
    <x v="4"/>
    <x v="10"/>
    <n v="3401"/>
    <s v=""/>
    <s v="CAMPANIA"/>
    <n v="5.67292821609076E-5"/>
  </r>
  <r>
    <s v="VOLTURINO"/>
    <s v="protocollo@pec.comune.volturino.fg.it "/>
    <x v="4"/>
    <x v="7"/>
    <n v="1781"/>
    <s v=""/>
    <s v="PUGLIA"/>
    <n v="2.97073953333068E-5"/>
  </r>
  <r>
    <s v="VOLVERA"/>
    <s v="comune.volvera.to@legalmail.it"/>
    <x v="1"/>
    <x v="8"/>
    <n v="8690"/>
    <s v=""/>
    <s v="PIEMONTE"/>
    <n v="1.4495073859990796E-4"/>
  </r>
  <r>
    <s v="VOTTIGNASCO"/>
    <s v="vottignasco@postemailcertificata.it"/>
    <x v="1"/>
    <x v="8"/>
    <n v="547"/>
    <s v=""/>
    <s v="PIEMONTE"/>
    <n v="9.1240568485787867E-6"/>
  </r>
  <r>
    <s v="ZACCANOPOLI"/>
    <s v="prot.zaccanopoli@asmepec.it"/>
    <x v="4"/>
    <x v="11"/>
    <n v="802"/>
    <s v=""/>
    <s v="CALABRIA"/>
    <n v="1.3377501997367802E-5"/>
  </r>
  <r>
    <s v="ZAFFERANA ETNEA"/>
    <s v="protocollo@pec.comune.zafferana-etnea.ct.it"/>
    <x v="3"/>
    <x v="6"/>
    <n v="9249"/>
    <s v=""/>
    <s v="SICILIA"/>
    <n v="1.5427495757313565E-4"/>
  </r>
  <r>
    <s v="ZAGARISE"/>
    <s v="comune@pec.zagarise.org"/>
    <x v="4"/>
    <x v="11"/>
    <n v="1733"/>
    <s v=""/>
    <s v="CALABRIA"/>
    <n v="2.8906746834711221E-5"/>
  </r>
  <r>
    <s v="ZAGAROLO"/>
    <s v="protocollo@pec.comunedizagarolo.it"/>
    <x v="2"/>
    <x v="9"/>
    <n v="16922"/>
    <s v=""/>
    <s v="LAZIO"/>
    <n v="2.822619561090498E-4"/>
  </r>
  <r>
    <s v="ZAMBANA"/>
    <s v="PEC NON ESISTENTE"/>
    <x v="0"/>
    <x v="18"/>
    <n v="1620"/>
    <s v=""/>
    <s v="TRENTINO-ALTO ADIGE/SÜDTIROL"/>
    <n v="2.7021886827600796E-5"/>
  </r>
  <r>
    <s v="ZAMBRONE"/>
    <s v="amministrativozambrone@asmepec.it"/>
    <x v="4"/>
    <x v="11"/>
    <n v="1805"/>
    <s v=""/>
    <s v="CALABRIA"/>
    <n v="3.0107719582604591E-5"/>
  </r>
  <r>
    <s v="ZANDOBBIO"/>
    <s v="protocollo@comunezandobbio.legalmail.it"/>
    <x v="1"/>
    <x v="1"/>
    <n v="2720"/>
    <s v=""/>
    <s v="LOMBARDIA"/>
    <n v="4.5370081587082814E-5"/>
  </r>
  <r>
    <s v="ZANÈ"/>
    <s v="comune.zane.demografici@pec.altovicentino.it"/>
    <x v="0"/>
    <x v="0"/>
    <n v="6642"/>
    <s v=""/>
    <s v="VENETO"/>
    <n v="1.1078973599316326E-4"/>
  </r>
  <r>
    <s v="ZANICA"/>
    <s v="comune.zanica@pec.regione.lombardia.it"/>
    <x v="1"/>
    <x v="1"/>
    <n v="8193"/>
    <s v=""/>
    <s v="LOMBARDIA"/>
    <n v="1.366606906040329E-4"/>
  </r>
  <r>
    <s v="ZAPPONETA"/>
    <s v="info.comune.zapponeta@pec.rupar.puglia.it"/>
    <x v="4"/>
    <x v="7"/>
    <n v="3326"/>
    <s v=""/>
    <s v="PUGLIA"/>
    <n v="5.5478268881852005E-5"/>
  </r>
  <r>
    <s v="ZAVATTARELLO"/>
    <s v="comune.zavattarello@pec.regione.lombardia.it "/>
    <x v="1"/>
    <x v="1"/>
    <n v="1036"/>
    <s v=""/>
    <s v="LOMBARDIA"/>
    <n v="1.728066342802125E-5"/>
  </r>
  <r>
    <s v="ZECCONE"/>
    <s v="comune.zeccone@pec.regione.lombardia.it"/>
    <x v="1"/>
    <x v="1"/>
    <n v="1696"/>
    <s v=""/>
    <s v="LOMBARDIA"/>
    <n v="2.8289580283710463E-5"/>
  </r>
  <r>
    <s v="ZEDDIANI"/>
    <s v="ufficio.demografico@pec.comune.zeddiani.or.it"/>
    <x v="3"/>
    <x v="3"/>
    <n v="1158"/>
    <s v=""/>
    <s v="SARDEGNA"/>
    <n v="1.9315645028618348E-5"/>
  </r>
  <r>
    <s v="ZELBIO"/>
    <s v="comune.zelbio.co@halleycert.it"/>
    <x v="1"/>
    <x v="1"/>
    <n v="220"/>
    <s v=""/>
    <s v="LOMBARDIA"/>
    <n v="3.6696389518964043E-6"/>
  </r>
  <r>
    <s v="ZELO BUON PERSICO"/>
    <s v="comune@pec.comune.zelo.lo.it"/>
    <x v="1"/>
    <x v="1"/>
    <n v="6872"/>
    <s v=""/>
    <s v="LOMBARDIA"/>
    <n v="1.1462617671560041E-4"/>
  </r>
  <r>
    <s v="ZELO SURRIGONE"/>
    <s v="PEC NON ESISTENTE"/>
    <x v="1"/>
    <x v="1"/>
    <n v="1477"/>
    <s v=""/>
    <s v="LOMBARDIA"/>
    <n v="2.4636621508868133E-5"/>
  </r>
  <r>
    <s v="ZEME"/>
    <s v="zeme@postemailcertificata.it"/>
    <x v="1"/>
    <x v="1"/>
    <n v="1082"/>
    <s v=""/>
    <s v="LOMBARDIA"/>
    <n v="1.8047951572508678E-5"/>
  </r>
  <r>
    <s v="ZENEVREDO"/>
    <s v="comune.zenevredo@pec.provincia.pv.it"/>
    <x v="1"/>
    <x v="1"/>
    <n v="478"/>
    <s v=""/>
    <s v="LOMBARDIA"/>
    <n v="7.9731246318476429E-6"/>
  </r>
  <r>
    <s v="ZENSON DI PIAVE"/>
    <s v="comune.zensondipiave.tv@pecveneto.it"/>
    <x v="0"/>
    <x v="0"/>
    <n v="1783"/>
    <s v=""/>
    <s v="VENETO"/>
    <n v="2.974075568741495E-5"/>
  </r>
  <r>
    <s v="ZERBA"/>
    <s v="comune.zerba@sintranet.legalmail.it "/>
    <x v="0"/>
    <x v="15"/>
    <n v="92"/>
    <s v=""/>
    <s v="EMILIA-ROMAGNA"/>
    <n v="1.53457628897486E-6"/>
  </r>
  <r>
    <s v="ZERBO"/>
    <s v="comune.zerbo@pec.regione.lombardia.it"/>
    <x v="1"/>
    <x v="1"/>
    <n v="445"/>
    <s v=""/>
    <s v="LOMBARDIA"/>
    <n v="7.4226787890631812E-6"/>
  </r>
  <r>
    <s v="ZERBOLÒ"/>
    <s v="PEC NON ESISTENTE"/>
    <x v="1"/>
    <x v="1"/>
    <n v="1653"/>
    <s v=""/>
    <s v="LOMBARDIA"/>
    <n v="2.7572332670385257E-5"/>
  </r>
  <r>
    <s v="ZERFALIU"/>
    <s v="protocollo@pec.comune.zerfaliu.or.it"/>
    <x v="3"/>
    <x v="3"/>
    <n v="1172"/>
    <s v=""/>
    <s v="SARDEGNA"/>
    <n v="1.9549167507375391E-5"/>
  </r>
  <r>
    <s v="ZERI"/>
    <s v="comune.zeri@postacert.toscana.it"/>
    <x v="2"/>
    <x v="2"/>
    <n v="1201"/>
    <s v=""/>
    <s v="TOSCANA"/>
    <n v="2.0032892641943554E-5"/>
  </r>
  <r>
    <s v="ZERMEGHEDO"/>
    <s v="comune.zermeghedo.vi@pecveneto.it"/>
    <x v="0"/>
    <x v="0"/>
    <n v="1358"/>
    <s v=""/>
    <s v="VENETO"/>
    <n v="2.265168043943326E-5"/>
  </r>
  <r>
    <s v="ZERO BRANCO"/>
    <s v="legalmail@pec.comunezerobranco.it"/>
    <x v="0"/>
    <x v="0"/>
    <n v="10986"/>
    <s v=""/>
    <s v="VENETO"/>
    <n v="1.8324842511606318E-4"/>
  </r>
  <r>
    <s v="ZEVIO"/>
    <s v="zevio.vr@cert.ip-veneto.net"/>
    <x v="0"/>
    <x v="0"/>
    <n v="14413"/>
    <s v=""/>
    <s v="VENETO"/>
    <n v="2.404113918803767E-4"/>
  </r>
  <r>
    <s v="ZIANO DI FIEMME"/>
    <s v="comune@pec.comune.ziano.tn.it"/>
    <x v="0"/>
    <x v="18"/>
    <n v="1679"/>
    <s v=""/>
    <s v="TRENTINO-ALTO ADIGE/SÜDTIROL"/>
    <n v="2.8006017273791195E-5"/>
  </r>
  <r>
    <s v="ZIANO PIACENTINO"/>
    <s v="elettorale@pec.comune.ziano.pc.it"/>
    <x v="0"/>
    <x v="15"/>
    <n v="2635"/>
    <s v=""/>
    <s v="EMILIA-ROMAGNA"/>
    <n v="4.3952266537486481E-5"/>
  </r>
  <r>
    <s v="ZIBIDO SAN GIACOMO"/>
    <s v="demografici@pec.comune.zibidosangiacomo.mi.it"/>
    <x v="1"/>
    <x v="1"/>
    <n v="6552"/>
    <s v=""/>
    <s v="LOMBARDIA"/>
    <n v="1.0928852005829654E-4"/>
  </r>
  <r>
    <s v="ZIGNAGO"/>
    <s v="comune.zignago@legalmail.it"/>
    <x v="1"/>
    <x v="17"/>
    <n v="524"/>
    <s v=""/>
    <s v="LIGURIA"/>
    <n v="8.7404127763350726E-6"/>
  </r>
  <r>
    <s v="ZIMELLA"/>
    <s v="zimella.vr@cert.ip-veneto.net"/>
    <x v="0"/>
    <x v="0"/>
    <n v="4834"/>
    <s v=""/>
    <s v="VENETO"/>
    <n v="8.0631975879396451E-5"/>
  </r>
  <r>
    <s v="ZIMONE"/>
    <s v="zimone@pec.ptbiellese.it"/>
    <x v="1"/>
    <x v="8"/>
    <n v="425"/>
    <s v=""/>
    <s v="PIEMONTE"/>
    <n v="7.0890752479816901E-6"/>
  </r>
  <r>
    <s v="ZINASCO"/>
    <s v="comune.zinasco@pec.provincia.pv.it"/>
    <x v="1"/>
    <x v="1"/>
    <n v="3223"/>
    <s v=""/>
    <s v="LOMBARDIA"/>
    <n v="5.3760210645282325E-5"/>
  </r>
  <r>
    <s v="ZOAGLI"/>
    <s v="comunezoagli@halleycert.it"/>
    <x v="1"/>
    <x v="17"/>
    <n v="2516"/>
    <s v=""/>
    <s v="LIGURIA"/>
    <n v="4.1967325468051605E-5"/>
  </r>
  <r>
    <s v="ZOCCA"/>
    <s v="comunezocca@cert.comune.zocca.mo.it"/>
    <x v="0"/>
    <x v="15"/>
    <n v="4883"/>
    <s v=""/>
    <s v="EMILIA-ROMAGNA"/>
    <n v="8.1449304555046098E-5"/>
  </r>
  <r>
    <s v="ZOGNO"/>
    <s v="info@pec.comune.zogno.bg.it"/>
    <x v="1"/>
    <x v="1"/>
    <n v="9054"/>
    <s v=""/>
    <s v="LOMBARDIA"/>
    <n v="1.5102232304759112E-4"/>
  </r>
  <r>
    <s v="ZOLA PREDOSA"/>
    <s v="comune.zolapredosa@cert.provincia.bo.it"/>
    <x v="0"/>
    <x v="15"/>
    <n v="18193"/>
    <s v=""/>
    <s v="EMILIA-ROMAGNA"/>
    <n v="3.0346246114477856E-4"/>
  </r>
  <r>
    <s v="ZOLLINO"/>
    <s v="protocollo.comune.zollino@pec.rupar.puglia.it"/>
    <x v="4"/>
    <x v="7"/>
    <n v="2058"/>
    <s v=""/>
    <s v="PUGLIA"/>
    <n v="3.4327804377285454E-5"/>
  </r>
  <r>
    <s v="ZONE"/>
    <s v="protocollo@pec.comune.zone.bs.it"/>
    <x v="1"/>
    <x v="1"/>
    <n v="1091"/>
    <s v=""/>
    <s v="LOMBARDIA"/>
    <n v="1.8198073165995351E-5"/>
  </r>
  <r>
    <s v="ZOPPÈ DI CADORE"/>
    <s v="comune.zoppedicadore.bl@pecveneto.it"/>
    <x v="0"/>
    <x v="0"/>
    <n v="265"/>
    <s v=""/>
    <s v="VENETO"/>
    <n v="4.4202469193297602E-6"/>
  </r>
  <r>
    <s v="ZOPPOLA"/>
    <s v="comune.zoppola@certgov.fvg.it"/>
    <x v="0"/>
    <x v="16"/>
    <n v="8419"/>
    <s v=""/>
    <s v="FRIULI-VENEZIA GIULIA"/>
    <n v="1.4043041061825376E-4"/>
  </r>
  <r>
    <s v="ZOVENCEDO"/>
    <s v="zovencedo.vi@cert.ip-veneto.net"/>
    <x v="0"/>
    <x v="0"/>
    <n v="796"/>
    <s v=""/>
    <s v="VENETO"/>
    <n v="1.3277420935043354E-5"/>
  </r>
  <r>
    <s v="ZUBIENA"/>
    <s v="zubiena@cert.ruparpiemonte.it"/>
    <x v="1"/>
    <x v="8"/>
    <n v="1251"/>
    <s v=""/>
    <s v="PIEMONTE"/>
    <n v="2.0866901494647279E-5"/>
  </r>
  <r>
    <s v="ZUCCARELLO"/>
    <s v="protocollo@pec.comunezuccarello.it"/>
    <x v="1"/>
    <x v="17"/>
    <n v="322"/>
    <s v=""/>
    <s v="LIGURIA"/>
    <n v="5.3710170114120103E-6"/>
  </r>
  <r>
    <s v="ZUGLIANO"/>
    <s v="zugliano.vi@cert.ip-veneto.net"/>
    <x v="0"/>
    <x v="0"/>
    <n v="6690"/>
    <s v=""/>
    <s v="VENETO"/>
    <n v="1.1159038449175885E-4"/>
  </r>
  <r>
    <s v="ZUGLIO"/>
    <s v="comune.zuglio@certgov.fvg.it"/>
    <x v="0"/>
    <x v="16"/>
    <n v="606"/>
    <s v=""/>
    <s v="FRIULI-VENEZIA GIULIA"/>
    <n v="1.0108187294769187E-5"/>
  </r>
  <r>
    <s v="ZUMAGLIA"/>
    <s v="zumaglia@pec.ptbiellese.it"/>
    <x v="1"/>
    <x v="8"/>
    <n v="1129"/>
    <s v=""/>
    <s v="PIEMONTE"/>
    <n v="1.8831919894050185E-5"/>
  </r>
  <r>
    <s v="ZUMPANO"/>
    <s v="tributi.comune.zumpano@asmepec.it"/>
    <x v="4"/>
    <x v="11"/>
    <n v="2468"/>
    <s v=""/>
    <s v="CALABRIA"/>
    <n v="4.116667696945603E-5"/>
  </r>
  <r>
    <s v="ZUNGOLI"/>
    <s v="protocollo.comunezungoli@pec.it"/>
    <x v="4"/>
    <x v="10"/>
    <n v="1197"/>
    <s v=""/>
    <s v="CAMPANIA"/>
    <n v="1.9966171933727253E-5"/>
  </r>
  <r>
    <s v="ZUNGRI"/>
    <s v="segreteria.zungri@asmepec.it"/>
    <x v="4"/>
    <x v="11"/>
    <n v="1985"/>
    <s v=""/>
    <s v="CALABRIA"/>
    <n v="3.3110151452338009E-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92EE6-0BD5-4CBC-B230-8108466824E8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E3:H9" firstHeaderRow="0" firstDataRow="1" firstDataCol="1"/>
  <pivotFields count="8">
    <pivotField dataField="1" showAll="0"/>
    <pivotField showAll="0"/>
    <pivotField axis="axisRow" showAll="0">
      <items count="6">
        <item sd="0" x="2"/>
        <item sd="0" x="3"/>
        <item sd="0" x="0"/>
        <item sd="0" x="1"/>
        <item sd="0" x="4"/>
        <item t="default"/>
      </items>
    </pivotField>
    <pivotField axis="axisRow" showAll="0">
      <items count="21">
        <item x="4"/>
        <item x="5"/>
        <item x="11"/>
        <item x="10"/>
        <item x="15"/>
        <item x="16"/>
        <item x="9"/>
        <item x="17"/>
        <item x="1"/>
        <item x="12"/>
        <item x="14"/>
        <item x="8"/>
        <item x="7"/>
        <item x="3"/>
        <item x="6"/>
        <item x="2"/>
        <item x="18"/>
        <item x="13"/>
        <item x="19"/>
        <item x="0"/>
        <item t="default"/>
      </items>
    </pivotField>
    <pivotField dataField="1" showAll="0"/>
    <pivotField showAll="0"/>
    <pivotField showAll="0"/>
    <pivotField numFmtId="10" showAll="0"/>
  </pivotFields>
  <rowFields count="2">
    <field x="2"/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umero Comuni" fld="0" subtotal="count" baseField="2" baseItem="0" numFmtId="166"/>
    <dataField name="Totale Popolazione" fld="4" baseField="2" baseItem="0" numFmtId="166"/>
    <dataField name="Media Popolazione" fld="4" subtotal="average" baseField="2" baseItem="0" numFmtId="1"/>
  </dataFields>
  <formats count="31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2" type="button" dataOnly="0" labelOnly="1" outline="0" axis="axisRow" fieldPosition="0"/>
    </format>
    <format dxfId="33">
      <pivotArea dataOnly="0" labelOnly="1" fieldPosition="0">
        <references count="1">
          <reference field="2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2">
          <reference field="2" count="1" selected="0">
            <x v="0"/>
          </reference>
          <reference field="3" count="4">
            <x v="6"/>
            <x v="9"/>
            <x v="15"/>
            <x v="17"/>
          </reference>
        </references>
      </pivotArea>
    </format>
    <format dxfId="30">
      <pivotArea dataOnly="0" labelOnly="1" fieldPosition="0">
        <references count="2">
          <reference field="2" count="1" selected="0">
            <x v="1"/>
          </reference>
          <reference field="3" count="2">
            <x v="13"/>
            <x v="14"/>
          </reference>
        </references>
      </pivotArea>
    </format>
    <format dxfId="29">
      <pivotArea dataOnly="0" labelOnly="1" fieldPosition="0">
        <references count="2">
          <reference field="2" count="1" selected="0">
            <x v="2"/>
          </reference>
          <reference field="3" count="4">
            <x v="4"/>
            <x v="5"/>
            <x v="16"/>
            <x v="19"/>
          </reference>
        </references>
      </pivotArea>
    </format>
    <format dxfId="28">
      <pivotArea dataOnly="0" labelOnly="1" fieldPosition="0">
        <references count="2">
          <reference field="2" count="1" selected="0">
            <x v="3"/>
          </reference>
          <reference field="3" count="4">
            <x v="7"/>
            <x v="8"/>
            <x v="11"/>
            <x v="18"/>
          </reference>
        </references>
      </pivotArea>
    </format>
    <format dxfId="27">
      <pivotArea dataOnly="0" labelOnly="1" fieldPosition="0">
        <references count="2">
          <reference field="2" count="1" selected="0">
            <x v="4"/>
          </reference>
          <reference field="3" count="6">
            <x v="0"/>
            <x v="1"/>
            <x v="2"/>
            <x v="3"/>
            <x v="10"/>
            <x v="12"/>
          </reference>
        </references>
      </pivotArea>
    </format>
    <format dxfId="26">
      <pivotArea dataOnly="0" labelOnly="1" outline="0" axis="axisValues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2" type="button" dataOnly="0" labelOnly="1" outline="0" axis="axisRow" fieldPosition="0"/>
    </format>
    <format dxfId="22">
      <pivotArea dataOnly="0" labelOnly="1" fieldPosition="0">
        <references count="1">
          <reference field="2" count="0"/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2">
          <reference field="2" count="1" selected="0">
            <x v="0"/>
          </reference>
          <reference field="3" count="4">
            <x v="6"/>
            <x v="9"/>
            <x v="15"/>
            <x v="17"/>
          </reference>
        </references>
      </pivotArea>
    </format>
    <format dxfId="19">
      <pivotArea dataOnly="0" labelOnly="1" fieldPosition="0">
        <references count="2">
          <reference field="2" count="1" selected="0">
            <x v="1"/>
          </reference>
          <reference field="3" count="2">
            <x v="13"/>
            <x v="14"/>
          </reference>
        </references>
      </pivotArea>
    </format>
    <format dxfId="18">
      <pivotArea dataOnly="0" labelOnly="1" fieldPosition="0">
        <references count="2">
          <reference field="2" count="1" selected="0">
            <x v="2"/>
          </reference>
          <reference field="3" count="4">
            <x v="4"/>
            <x v="5"/>
            <x v="16"/>
            <x v="19"/>
          </reference>
        </references>
      </pivotArea>
    </format>
    <format dxfId="17">
      <pivotArea dataOnly="0" labelOnly="1" fieldPosition="0">
        <references count="2">
          <reference field="2" count="1" selected="0">
            <x v="3"/>
          </reference>
          <reference field="3" count="4">
            <x v="7"/>
            <x v="8"/>
            <x v="11"/>
            <x v="18"/>
          </reference>
        </references>
      </pivotArea>
    </format>
    <format dxfId="16">
      <pivotArea dataOnly="0" labelOnly="1" fieldPosition="0">
        <references count="2">
          <reference field="2" count="1" selected="0">
            <x v="4"/>
          </reference>
          <reference field="3" count="6">
            <x v="0"/>
            <x v="1"/>
            <x v="2"/>
            <x v="3"/>
            <x v="10"/>
            <x v="12"/>
          </reference>
        </references>
      </pivotArea>
    </format>
    <format dxfId="15">
      <pivotArea dataOnly="0" labelOnly="1" outline="0" axis="axisValues" fieldPosition="0"/>
    </format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A79956-4E38-417A-80E9-418DC2096628}" name="Tabella1" displayName="Tabella1" ref="A1:H7955" totalsRowShown="0" headerRowDxfId="48" dataDxfId="47">
  <autoFilter ref="A1:H7955" xr:uid="{41A79956-4E38-417A-80E9-418DC2096628}"/>
  <sortState xmlns:xlrd2="http://schemas.microsoft.com/office/spreadsheetml/2017/richdata2" ref="A2:G7955">
    <sortCondition ref="A1:A7955"/>
  </sortState>
  <tableColumns count="8">
    <tableColumn id="1" xr3:uid="{555CB4DC-A4DF-4A0F-B959-B7CC118CD953}" name="COMUNE" dataDxfId="46"/>
    <tableColumn id="2" xr3:uid="{5C1F8EE8-2EE2-49E8-AA64-61B746EB727F}" name="NON TROVATO" dataDxfId="45">
      <calculatedColumnFormula>IFERROR(VLOOKUP(A2,PEC!A$2:B$7902,2,0),"PEC NON ESISTENTE")</calculatedColumnFormula>
    </tableColumn>
    <tableColumn id="3" xr3:uid="{61F2A45C-6256-4774-9921-035C9B234338}" name="Area geografica" dataDxfId="44"/>
    <tableColumn id="4" xr3:uid="{937FF386-6F0D-40B8-A64D-AC87F52C4F4B}" name="Regione" dataDxfId="43"/>
    <tableColumn id="5" xr3:uid="{717E89B4-CA83-4C24-85D0-56747FF73578}" name="Popolazione" dataDxfId="42"/>
    <tableColumn id="6" xr3:uid="{B30CF668-7E69-4FF5-8060-03CE1F3BF2B0}" name="Trovato" dataDxfId="41">
      <calculatedColumnFormula>IF($E2&gt;300000,"TROVATO","")</calculatedColumnFormula>
    </tableColumn>
    <tableColumn id="7" xr3:uid="{014850E9-831A-4226-8333-20FC8A645DDB}" name="Ricerca" dataDxfId="40">
      <calculatedColumnFormula>IF(AND(Tabella1[[#This Row],[Popolazione]]&gt;50000,Tabella1[[#This Row],[Popolazione]]&lt;100000),"COMPRESO",Tabella1[[#This Row],[Regione]])</calculatedColumnFormula>
    </tableColumn>
    <tableColumn id="8" xr3:uid="{57436AF4-E0A1-4870-BC16-7588853FC821}" name="Colonna1" dataDxfId="39">
      <calculatedColumnFormula>Tabella1[[#This Row],[Popolazione]]/SUM($E$19:$E$7866)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7955"/>
  <sheetViews>
    <sheetView zoomScale="120" zoomScaleNormal="120" workbookViewId="0">
      <selection activeCell="A2" sqref="A2:A7955"/>
    </sheetView>
  </sheetViews>
  <sheetFormatPr defaultColWidth="21.5546875" defaultRowHeight="12" x14ac:dyDescent="0.25"/>
  <cols>
    <col min="1" max="1" width="28.44140625" style="2" bestFit="1" customWidth="1"/>
    <col min="2" max="2" width="53.6640625" style="1" bestFit="1" customWidth="1"/>
    <col min="3" max="3" width="15.44140625" style="1" bestFit="1" customWidth="1"/>
    <col min="4" max="4" width="17" style="1" bestFit="1" customWidth="1"/>
    <col min="5" max="5" width="12.77734375" style="3" bestFit="1" customWidth="1"/>
    <col min="6" max="6" width="9.21875" style="1" bestFit="1" customWidth="1"/>
    <col min="7" max="16384" width="21.5546875" style="1"/>
  </cols>
  <sheetData>
    <row r="1" spans="1:8" s="5" customFormat="1" ht="13.8" x14ac:dyDescent="0.3">
      <c r="A1" s="14" t="s">
        <v>5</v>
      </c>
      <c r="B1" s="15" t="s">
        <v>8296</v>
      </c>
      <c r="C1" s="14" t="s">
        <v>3</v>
      </c>
      <c r="D1" s="14" t="s">
        <v>2</v>
      </c>
      <c r="E1" s="14" t="s">
        <v>1</v>
      </c>
      <c r="F1" s="17" t="s">
        <v>8333</v>
      </c>
      <c r="G1" s="18" t="s">
        <v>8334</v>
      </c>
      <c r="H1" s="18" t="s">
        <v>8335</v>
      </c>
    </row>
    <row r="2" spans="1:8" x14ac:dyDescent="0.25">
      <c r="A2" s="19" t="s">
        <v>411</v>
      </c>
      <c r="B2" s="4" t="str">
        <f>IFERROR(VLOOKUP(A2,PEC!A$2:B$7902,2,0),"PEC NON ESISTENTE")</f>
        <v>abanoterme.pd</v>
      </c>
      <c r="C2" s="20" t="s">
        <v>8026</v>
      </c>
      <c r="D2" s="20" t="s">
        <v>8167</v>
      </c>
      <c r="E2" s="21">
        <v>19349</v>
      </c>
      <c r="F2" s="4" t="str">
        <f t="shared" ref="F2:F65" si="0">IF($E2&gt;300000,"TROVATO","")</f>
        <v/>
      </c>
      <c r="G2" s="4" t="str">
        <f>IF(AND(Tabella1[[#This Row],[Popolazione]]&gt;50000,Tabella1[[#This Row],[Popolazione]]&lt;100000),"COMPRESO",Tabella1[[#This Row],[Regione]])</f>
        <v>VENETO</v>
      </c>
      <c r="H2" s="31">
        <f>Tabella1[[#This Row],[Popolazione]]/SUM($E$19:$E$7866)</f>
        <v>3.2274474581928879E-4</v>
      </c>
    </row>
    <row r="3" spans="1:8" x14ac:dyDescent="0.25">
      <c r="A3" s="19" t="s">
        <v>412</v>
      </c>
      <c r="B3" s="4" t="str">
        <f>IFERROR(VLOOKUP(A3,PEC!A$2:B$7902,2,0),"PEC NON ESISTENTE")</f>
        <v>comune.abbadiacerreto</v>
      </c>
      <c r="C3" s="20" t="s">
        <v>7913</v>
      </c>
      <c r="D3" s="20" t="s">
        <v>7986</v>
      </c>
      <c r="E3" s="21">
        <v>297</v>
      </c>
      <c r="F3" s="4" t="str">
        <f t="shared" si="0"/>
        <v/>
      </c>
      <c r="G3" s="4" t="str">
        <f>IF(AND(Tabella1[[#This Row],[Popolazione]]&gt;50000,Tabella1[[#This Row],[Popolazione]]&lt;100000),"COMPRESO",Tabella1[[#This Row],[Regione]])</f>
        <v>LOMBARDIA</v>
      </c>
      <c r="H3" s="31">
        <f>Tabella1[[#This Row],[Popolazione]]/SUM($E$19:$E$7866)</f>
        <v>4.9540125850601458E-6</v>
      </c>
    </row>
    <row r="4" spans="1:8" x14ac:dyDescent="0.25">
      <c r="A4" s="19" t="s">
        <v>413</v>
      </c>
      <c r="B4" s="4" t="str">
        <f>IFERROR(VLOOKUP(A4,PEC!A$2:B$7902,2,0),"PEC NON ESISTENTE")</f>
        <v>comune.abbadialariana</v>
      </c>
      <c r="C4" s="20" t="s">
        <v>7913</v>
      </c>
      <c r="D4" s="20" t="s">
        <v>7986</v>
      </c>
      <c r="E4" s="21">
        <v>3249</v>
      </c>
      <c r="F4" s="4" t="str">
        <f t="shared" si="0"/>
        <v/>
      </c>
      <c r="G4" s="4" t="str">
        <f>IF(AND(Tabella1[[#This Row],[Popolazione]]&gt;50000,Tabella1[[#This Row],[Popolazione]]&lt;100000),"COMPRESO",Tabella1[[#This Row],[Regione]])</f>
        <v>LOMBARDIA</v>
      </c>
      <c r="H4" s="31">
        <f>Tabella1[[#This Row],[Popolazione]]/SUM($E$19:$E$7866)</f>
        <v>5.4193895248688259E-5</v>
      </c>
    </row>
    <row r="5" spans="1:8" x14ac:dyDescent="0.25">
      <c r="A5" s="19" t="s">
        <v>414</v>
      </c>
      <c r="B5" s="4" t="str">
        <f>IFERROR(VLOOKUP(A5,PEC!A$2:B$7902,2,0),"PEC NON ESISTENTE")</f>
        <v>comune.abbadia</v>
      </c>
      <c r="C5" s="20" t="s">
        <v>8221</v>
      </c>
      <c r="D5" s="20" t="s">
        <v>8222</v>
      </c>
      <c r="E5" s="21">
        <v>6557</v>
      </c>
      <c r="F5" s="4" t="str">
        <f t="shared" si="0"/>
        <v/>
      </c>
      <c r="G5" s="4" t="str">
        <f>IF(AND(Tabella1[[#This Row],[Popolazione]]&gt;50000,Tabella1[[#This Row],[Popolazione]]&lt;100000),"COMPRESO",Tabella1[[#This Row],[Regione]])</f>
        <v>TOSCANA</v>
      </c>
      <c r="H5" s="31">
        <f>Tabella1[[#This Row],[Popolazione]]/SUM($E$19:$E$7866)</f>
        <v>1.0937192094356692E-4</v>
      </c>
    </row>
    <row r="6" spans="1:8" x14ac:dyDescent="0.25">
      <c r="A6" s="22" t="s">
        <v>415</v>
      </c>
      <c r="B6" s="4" t="str">
        <f>IFERROR(VLOOKUP(A6,PEC!A$2:B$7902,2,0),"PEC NON ESISTENTE")</f>
        <v>protocollo</v>
      </c>
      <c r="C6" s="20" t="s">
        <v>8259</v>
      </c>
      <c r="D6" s="20" t="s">
        <v>8278</v>
      </c>
      <c r="E6" s="21">
        <v>2828</v>
      </c>
      <c r="F6" s="4" t="str">
        <f t="shared" si="0"/>
        <v/>
      </c>
      <c r="G6" s="4" t="str">
        <f>IF(AND(Tabella1[[#This Row],[Popolazione]]&gt;50000,Tabella1[[#This Row],[Popolazione]]&lt;100000),"COMPRESO",Tabella1[[#This Row],[Regione]])</f>
        <v>SARDEGNA</v>
      </c>
      <c r="H6" s="31">
        <f>Tabella1[[#This Row],[Popolazione]]/SUM($E$19:$E$7866)</f>
        <v>4.7171540708922873E-5</v>
      </c>
    </row>
    <row r="7" spans="1:8" x14ac:dyDescent="0.25">
      <c r="A7" s="19" t="s">
        <v>416</v>
      </c>
      <c r="B7" s="4" t="str">
        <f>IFERROR(VLOOKUP(A7,PEC!A$2:B$7902,2,0),"PEC NON ESISTENTE")</f>
        <v>abbateggio</v>
      </c>
      <c r="C7" s="20" t="s">
        <v>8235</v>
      </c>
      <c r="D7" s="20" t="s">
        <v>8236</v>
      </c>
      <c r="E7" s="21">
        <v>441</v>
      </c>
      <c r="F7" s="4" t="str">
        <f t="shared" si="0"/>
        <v/>
      </c>
      <c r="G7" s="4" t="str">
        <f>IF(AND(Tabella1[[#This Row],[Popolazione]]&gt;50000,Tabella1[[#This Row],[Popolazione]]&lt;100000),"COMPRESO",Tabella1[[#This Row],[Regione]])</f>
        <v>ABRUZZO</v>
      </c>
      <c r="H7" s="31">
        <f>Tabella1[[#This Row],[Popolazione]]/SUM($E$19:$E$7866)</f>
        <v>7.355958080846883E-6</v>
      </c>
    </row>
    <row r="8" spans="1:8" x14ac:dyDescent="0.25">
      <c r="A8" s="19" t="s">
        <v>417</v>
      </c>
      <c r="B8" s="4" t="str">
        <f>IFERROR(VLOOKUP(A8,PEC!A$2:B$7902,2,0),"PEC NON ESISTENTE")</f>
        <v>comune.abbiategrasso</v>
      </c>
      <c r="C8" s="20" t="s">
        <v>7913</v>
      </c>
      <c r="D8" s="20" t="s">
        <v>7986</v>
      </c>
      <c r="E8" s="21">
        <v>30994</v>
      </c>
      <c r="F8" s="4" t="str">
        <f t="shared" si="0"/>
        <v/>
      </c>
      <c r="G8" s="4" t="str">
        <f>IF(AND(Tabella1[[#This Row],[Popolazione]]&gt;50000,Tabella1[[#This Row],[Popolazione]]&lt;100000),"COMPRESO",Tabella1[[#This Row],[Regione]])</f>
        <v>LOMBARDIA</v>
      </c>
      <c r="H8" s="31">
        <f>Tabella1[[#This Row],[Popolazione]]/SUM($E$19:$E$7866)</f>
        <v>5.1698540761398702E-4</v>
      </c>
    </row>
    <row r="9" spans="1:8" x14ac:dyDescent="0.25">
      <c r="A9" s="19" t="s">
        <v>418</v>
      </c>
      <c r="B9" s="4" t="str">
        <f>IFERROR(VLOOKUP(A9,PEC!A$2:B$7902,2,0),"PEC NON ESISTENTE")</f>
        <v>abetonecutigliano</v>
      </c>
      <c r="C9" s="20" t="s">
        <v>8221</v>
      </c>
      <c r="D9" s="20" t="s">
        <v>8222</v>
      </c>
      <c r="E9" s="21">
        <v>2248</v>
      </c>
      <c r="F9" s="4" t="str">
        <f t="shared" si="0"/>
        <v/>
      </c>
      <c r="G9" s="4" t="str">
        <f>IF(AND(Tabella1[[#This Row],[Popolazione]]&gt;50000,Tabella1[[#This Row],[Popolazione]]&lt;100000),"COMPRESO",Tabella1[[#This Row],[Regione]])</f>
        <v>TOSCANA</v>
      </c>
      <c r="H9" s="31">
        <f>Tabella1[[#This Row],[Popolazione]]/SUM($E$19:$E$7866)</f>
        <v>3.7497038017559624E-5</v>
      </c>
    </row>
    <row r="10" spans="1:8" x14ac:dyDescent="0.25">
      <c r="A10" s="19" t="s">
        <v>419</v>
      </c>
      <c r="B10" s="4" t="str">
        <f>IFERROR(VLOOKUP(A10,PEC!A$2:B$7902,2,0),"PEC NON ESISTENTE")</f>
        <v>comune.abriola</v>
      </c>
      <c r="C10" s="20" t="s">
        <v>8235</v>
      </c>
      <c r="D10" s="20" t="s">
        <v>8247</v>
      </c>
      <c r="E10" s="21">
        <v>1571</v>
      </c>
      <c r="F10" s="4" t="str">
        <f t="shared" si="0"/>
        <v/>
      </c>
      <c r="G10" s="4" t="str">
        <f>IF(AND(Tabella1[[#This Row],[Popolazione]]&gt;50000,Tabella1[[#This Row],[Popolazione]]&lt;100000),"COMPRESO",Tabella1[[#This Row],[Regione]])</f>
        <v>BASILICATA</v>
      </c>
      <c r="H10" s="31">
        <f>Tabella1[[#This Row],[Popolazione]]/SUM($E$19:$E$7866)</f>
        <v>2.6204558151951143E-5</v>
      </c>
    </row>
    <row r="11" spans="1:8" x14ac:dyDescent="0.25">
      <c r="A11" s="19" t="s">
        <v>420</v>
      </c>
      <c r="B11" s="4" t="str">
        <f>IFERROR(VLOOKUP(A11,PEC!A$2:B$7902,2,0),"PEC NON ESISTENTE")</f>
        <v>protocollo</v>
      </c>
      <c r="C11" s="20" t="s">
        <v>8259</v>
      </c>
      <c r="D11" s="20" t="s">
        <v>8260</v>
      </c>
      <c r="E11" s="21">
        <v>9574</v>
      </c>
      <c r="F11" s="4" t="str">
        <f t="shared" si="0"/>
        <v/>
      </c>
      <c r="G11" s="4" t="str">
        <f>IF(AND(Tabella1[[#This Row],[Popolazione]]&gt;50000,Tabella1[[#This Row],[Popolazione]]&lt;100000),"COMPRESO",Tabella1[[#This Row],[Regione]])</f>
        <v>SICILIA</v>
      </c>
      <c r="H11" s="31">
        <f>Tabella1[[#This Row],[Popolazione]]/SUM($E$19:$E$7866)</f>
        <v>1.596960151157099E-4</v>
      </c>
    </row>
    <row r="12" spans="1:8" x14ac:dyDescent="0.25">
      <c r="A12" s="19" t="s">
        <v>421</v>
      </c>
      <c r="B12" s="4" t="str">
        <f>IFERROR(VLOOKUP(A12,PEC!A$2:B$7902,2,0),"PEC NON ESISTENTE")</f>
        <v>segreteria</v>
      </c>
      <c r="C12" s="20" t="s">
        <v>8235</v>
      </c>
      <c r="D12" s="20" t="s">
        <v>8241</v>
      </c>
      <c r="E12" s="21">
        <v>2418</v>
      </c>
      <c r="F12" s="4" t="str">
        <f t="shared" si="0"/>
        <v/>
      </c>
      <c r="G12" s="4" t="str">
        <f>IF(AND(Tabella1[[#This Row],[Popolazione]]&gt;50000,Tabella1[[#This Row],[Popolazione]]&lt;100000),"COMPRESO",Tabella1[[#This Row],[Regione]])</f>
        <v>PUGLIA</v>
      </c>
      <c r="H12" s="31">
        <f>Tabella1[[#This Row],[Popolazione]]/SUM($E$19:$E$7866)</f>
        <v>4.0332668116752297E-5</v>
      </c>
    </row>
    <row r="13" spans="1:8" x14ac:dyDescent="0.25">
      <c r="A13" s="19" t="s">
        <v>422</v>
      </c>
      <c r="B13" s="4" t="str">
        <f>IFERROR(VLOOKUP(A13,PEC!A$2:B$7902,2,0),"PEC NON ESISTENTE")</f>
        <v>comuneacceglio</v>
      </c>
      <c r="C13" s="20" t="s">
        <v>7913</v>
      </c>
      <c r="D13" s="20" t="s">
        <v>7914</v>
      </c>
      <c r="E13" s="21">
        <v>174</v>
      </c>
      <c r="F13" s="4" t="str">
        <f t="shared" si="0"/>
        <v/>
      </c>
      <c r="G13" s="4" t="str">
        <f>IF(AND(Tabella1[[#This Row],[Popolazione]]&gt;50000,Tabella1[[#This Row],[Popolazione]]&lt;100000),"COMPRESO",Tabella1[[#This Row],[Regione]])</f>
        <v>PIEMONTE</v>
      </c>
      <c r="H13" s="31">
        <f>Tabella1[[#This Row],[Popolazione]]/SUM($E$19:$E$7866)</f>
        <v>2.9023508074089745E-6</v>
      </c>
    </row>
    <row r="14" spans="1:8" x14ac:dyDescent="0.25">
      <c r="A14" s="19" t="s">
        <v>423</v>
      </c>
      <c r="B14" s="4" t="str">
        <f>IFERROR(VLOOKUP(A14,PEC!A$2:B$7902,2,0),"PEC NON ESISTENTE")</f>
        <v>comune.accettura</v>
      </c>
      <c r="C14" s="20" t="s">
        <v>8235</v>
      </c>
      <c r="D14" s="20" t="s">
        <v>8247</v>
      </c>
      <c r="E14" s="21">
        <v>1980</v>
      </c>
      <c r="F14" s="4" t="str">
        <f t="shared" si="0"/>
        <v/>
      </c>
      <c r="G14" s="4" t="str">
        <f>IF(AND(Tabella1[[#This Row],[Popolazione]]&gt;50000,Tabella1[[#This Row],[Popolazione]]&lt;100000),"COMPRESO",Tabella1[[#This Row],[Regione]])</f>
        <v>BASILICATA</v>
      </c>
      <c r="H14" s="31">
        <f>Tabella1[[#This Row],[Popolazione]]/SUM($E$19:$E$7866)</f>
        <v>3.3026750567067637E-5</v>
      </c>
    </row>
    <row r="15" spans="1:8" x14ac:dyDescent="0.25">
      <c r="A15" s="19" t="s">
        <v>424</v>
      </c>
      <c r="B15" s="4" t="str">
        <f>IFERROR(VLOOKUP(A15,PEC!A$2:B$7902,2,0),"PEC NON ESISTENTE")</f>
        <v>accianoaq</v>
      </c>
      <c r="C15" s="20" t="s">
        <v>8235</v>
      </c>
      <c r="D15" s="20" t="s">
        <v>8236</v>
      </c>
      <c r="E15" s="21">
        <v>351</v>
      </c>
      <c r="F15" s="4" t="str">
        <f t="shared" si="0"/>
        <v/>
      </c>
      <c r="G15" s="4" t="str">
        <f>IF(AND(Tabella1[[#This Row],[Popolazione]]&gt;50000,Tabella1[[#This Row],[Popolazione]]&lt;100000),"COMPRESO",Tabella1[[#This Row],[Regione]])</f>
        <v>ABRUZZO</v>
      </c>
      <c r="H15" s="31">
        <f>Tabella1[[#This Row],[Popolazione]]/SUM($E$19:$E$7866)</f>
        <v>5.854742145980172E-6</v>
      </c>
    </row>
    <row r="16" spans="1:8" x14ac:dyDescent="0.25">
      <c r="A16" s="19" t="s">
        <v>425</v>
      </c>
      <c r="B16" s="4" t="str">
        <f>IFERROR(VLOOKUP(A16,PEC!A$2:B$7902,2,0),"PEC NON ESISTENTE")</f>
        <v>comune.accumoli</v>
      </c>
      <c r="C16" s="20" t="s">
        <v>8221</v>
      </c>
      <c r="D16" s="20" t="s">
        <v>8234</v>
      </c>
      <c r="E16" s="21">
        <v>653</v>
      </c>
      <c r="F16" s="4" t="str">
        <f t="shared" si="0"/>
        <v/>
      </c>
      <c r="G16" s="4" t="str">
        <f>IF(AND(Tabella1[[#This Row],[Popolazione]]&gt;50000,Tabella1[[#This Row],[Popolazione]]&lt;100000),"COMPRESO",Tabella1[[#This Row],[Regione]])</f>
        <v>LAZIO</v>
      </c>
      <c r="H16" s="31">
        <f>Tabella1[[#This Row],[Popolazione]]/SUM($E$19:$E$7866)</f>
        <v>1.089215561631069E-5</v>
      </c>
    </row>
    <row r="17" spans="1:8" x14ac:dyDescent="0.25">
      <c r="A17" s="19" t="s">
        <v>426</v>
      </c>
      <c r="B17" s="4" t="str">
        <f>IFERROR(VLOOKUP(A17,PEC!A$2:B$7902,2,0),"PEC NON ESISTENTE")</f>
        <v>protocollo</v>
      </c>
      <c r="C17" s="20" t="s">
        <v>8235</v>
      </c>
      <c r="D17" s="20" t="s">
        <v>8247</v>
      </c>
      <c r="E17" s="21">
        <v>2553</v>
      </c>
      <c r="F17" s="4" t="str">
        <f t="shared" si="0"/>
        <v/>
      </c>
      <c r="G17" s="4" t="str">
        <f>IF(AND(Tabella1[[#This Row],[Popolazione]]&gt;50000,Tabella1[[#This Row],[Popolazione]]&lt;100000),"COMPRESO",Tabella1[[#This Row],[Regione]])</f>
        <v>BASILICATA</v>
      </c>
      <c r="H17" s="31">
        <f>Tabella1[[#This Row],[Popolazione]]/SUM($E$19:$E$7866)</f>
        <v>4.2584492019052363E-5</v>
      </c>
    </row>
    <row r="18" spans="1:8" x14ac:dyDescent="0.25">
      <c r="A18" s="19" t="s">
        <v>427</v>
      </c>
      <c r="B18" s="4" t="str">
        <f>IFERROR(VLOOKUP(A18,PEC!A$2:B$7902,2,0),"PEC NON ESISTENTE")</f>
        <v>protocollo</v>
      </c>
      <c r="C18" s="20" t="s">
        <v>8235</v>
      </c>
      <c r="D18" s="20" t="s">
        <v>8239</v>
      </c>
      <c r="E18" s="21">
        <v>2872</v>
      </c>
      <c r="F18" s="4" t="str">
        <f t="shared" si="0"/>
        <v/>
      </c>
      <c r="G18" s="4" t="str">
        <f>IF(AND(Tabella1[[#This Row],[Popolazione]]&gt;50000,Tabella1[[#This Row],[Popolazione]]&lt;100000),"COMPRESO",Tabella1[[#This Row],[Regione]])</f>
        <v>CAMPANIA</v>
      </c>
      <c r="H18" s="31">
        <f>Tabella1[[#This Row],[Popolazione]]/SUM($E$19:$E$7866)</f>
        <v>4.7905468499302154E-5</v>
      </c>
    </row>
    <row r="19" spans="1:8" x14ac:dyDescent="0.25">
      <c r="A19" s="19" t="s">
        <v>428</v>
      </c>
      <c r="B19" s="4" t="str">
        <f>IFERROR(VLOOKUP(A19,PEC!A$2:B$7902,2,0),"PEC NON ESISTENTE")</f>
        <v>protocollo</v>
      </c>
      <c r="C19" s="20" t="s">
        <v>8235</v>
      </c>
      <c r="D19" s="20" t="s">
        <v>8239</v>
      </c>
      <c r="E19" s="21">
        <v>56465</v>
      </c>
      <c r="F19" s="4" t="str">
        <f t="shared" si="0"/>
        <v/>
      </c>
      <c r="G19" s="4" t="str">
        <f>IF(AND(Tabella1[[#This Row],[Popolazione]]&gt;50000,Tabella1[[#This Row],[Popolazione]]&lt;100000),"COMPRESO",Tabella1[[#This Row],[Regione]])</f>
        <v>COMPRESO</v>
      </c>
      <c r="H19" s="30">
        <f>Tabella1[[#This Row],[Popolazione]]/SUM($E$19:$E$7866)</f>
        <v>9.4184619735832031E-4</v>
      </c>
    </row>
    <row r="20" spans="1:8" x14ac:dyDescent="0.25">
      <c r="A20" s="19" t="s">
        <v>429</v>
      </c>
      <c r="B20" s="4" t="str">
        <f>IFERROR(VLOOKUP(A20,PEC!A$2:B$7902,2,0),"PEC NON ESISTENTE")</f>
        <v>protocollo</v>
      </c>
      <c r="C20" s="20" t="s">
        <v>8259</v>
      </c>
      <c r="D20" s="20" t="s">
        <v>8260</v>
      </c>
      <c r="E20" s="21">
        <v>3200</v>
      </c>
      <c r="F20" s="4" t="str">
        <f t="shared" si="0"/>
        <v/>
      </c>
      <c r="G20" s="4" t="str">
        <f>IF(AND(Tabella1[[#This Row],[Popolazione]]&gt;50000,Tabella1[[#This Row],[Popolazione]]&lt;100000),"COMPRESO",Tabella1[[#This Row],[Regione]])</f>
        <v>SICILIA</v>
      </c>
      <c r="H20" s="31">
        <f>Tabella1[[#This Row],[Popolazione]]/SUM($E$19:$E$7866)</f>
        <v>5.3376566573038606E-5</v>
      </c>
    </row>
    <row r="21" spans="1:8" x14ac:dyDescent="0.25">
      <c r="A21" s="19" t="s">
        <v>430</v>
      </c>
      <c r="B21" s="4" t="str">
        <f>IFERROR(VLOOKUP(A21,PEC!A$2:B$7902,2,0),"PEC NON ESISTENTE")</f>
        <v>acicastello</v>
      </c>
      <c r="C21" s="20" t="s">
        <v>8259</v>
      </c>
      <c r="D21" s="20" t="s">
        <v>8260</v>
      </c>
      <c r="E21" s="21">
        <v>18122</v>
      </c>
      <c r="F21" s="4" t="str">
        <f t="shared" si="0"/>
        <v/>
      </c>
      <c r="G21" s="4" t="str">
        <f>IF(AND(Tabella1[[#This Row],[Popolazione]]&gt;50000,Tabella1[[#This Row],[Popolazione]]&lt;100000),"COMPRESO",Tabella1[[#This Row],[Regione]])</f>
        <v>SICILIA</v>
      </c>
      <c r="H21" s="31">
        <f>Tabella1[[#This Row],[Popolazione]]/SUM($E$19:$E$7866)</f>
        <v>3.0227816857393927E-4</v>
      </c>
    </row>
    <row r="22" spans="1:8" x14ac:dyDescent="0.25">
      <c r="A22" s="19" t="s">
        <v>431</v>
      </c>
      <c r="B22" s="4" t="str">
        <f>IFERROR(VLOOKUP(A22,PEC!A$2:B$7902,2,0),"PEC NON ESISTENTE")</f>
        <v>comune.acicatena</v>
      </c>
      <c r="C22" s="20" t="s">
        <v>8259</v>
      </c>
      <c r="D22" s="20" t="s">
        <v>8260</v>
      </c>
      <c r="E22" s="21">
        <v>28749</v>
      </c>
      <c r="F22" s="4" t="str">
        <f t="shared" si="0"/>
        <v/>
      </c>
      <c r="G22" s="4" t="str">
        <f>IF(AND(Tabella1[[#This Row],[Popolazione]]&gt;50000,Tabella1[[#This Row],[Popolazione]]&lt;100000),"COMPRESO",Tabella1[[#This Row],[Regione]])</f>
        <v>SICILIA</v>
      </c>
      <c r="H22" s="31">
        <f>Tabella1[[#This Row],[Popolazione]]/SUM($E$19:$E$7866)</f>
        <v>4.7953841012758966E-4</v>
      </c>
    </row>
    <row r="23" spans="1:8" x14ac:dyDescent="0.25">
      <c r="A23" s="19" t="s">
        <v>432</v>
      </c>
      <c r="B23" s="4" t="str">
        <f>IFERROR(VLOOKUP(A23,PEC!A$2:B$7902,2,0),"PEC NON ESISTENTE")</f>
        <v>comune-acisantantonio</v>
      </c>
      <c r="C23" s="20" t="s">
        <v>8259</v>
      </c>
      <c r="D23" s="20" t="s">
        <v>8260</v>
      </c>
      <c r="E23" s="21">
        <v>17270</v>
      </c>
      <c r="F23" s="4" t="str">
        <f t="shared" si="0"/>
        <v/>
      </c>
      <c r="G23" s="4" t="str">
        <f>IF(AND(Tabella1[[#This Row],[Popolazione]]&gt;50000,Tabella1[[#This Row],[Popolazione]]&lt;100000),"COMPRESO",Tabella1[[#This Row],[Regione]])</f>
        <v>SICILIA</v>
      </c>
      <c r="H23" s="31">
        <f>Tabella1[[#This Row],[Popolazione]]/SUM($E$19:$E$7866)</f>
        <v>2.8806665772386774E-4</v>
      </c>
    </row>
    <row r="24" spans="1:8" x14ac:dyDescent="0.25">
      <c r="A24" s="19" t="s">
        <v>433</v>
      </c>
      <c r="B24" s="4" t="str">
        <f>IFERROR(VLOOKUP(A24,PEC!A$2:B$7902,2,0),"PEC NON ESISTENTE")</f>
        <v>protocollo</v>
      </c>
      <c r="C24" s="20" t="s">
        <v>8259</v>
      </c>
      <c r="D24" s="20" t="s">
        <v>8260</v>
      </c>
      <c r="E24" s="21">
        <v>51456</v>
      </c>
      <c r="F24" s="4" t="str">
        <f t="shared" si="0"/>
        <v/>
      </c>
      <c r="G24" s="4" t="str">
        <f>IF(AND(Tabella1[[#This Row],[Popolazione]]&gt;50000,Tabella1[[#This Row],[Popolazione]]&lt;100000),"COMPRESO",Tabella1[[#This Row],[Regione]])</f>
        <v>COMPRESO</v>
      </c>
      <c r="H24" s="30">
        <f>Tabella1[[#This Row],[Popolazione]]/SUM($E$19:$E$7866)</f>
        <v>8.5829519049446083E-4</v>
      </c>
    </row>
    <row r="25" spans="1:8" x14ac:dyDescent="0.25">
      <c r="A25" s="19" t="s">
        <v>434</v>
      </c>
      <c r="B25" s="4" t="str">
        <f>IFERROR(VLOOKUP(A25,PEC!A$2:B$7902,2,0),"PEC NON ESISTENTE")</f>
        <v>comuneacquafondata</v>
      </c>
      <c r="C25" s="20" t="s">
        <v>8221</v>
      </c>
      <c r="D25" s="20" t="s">
        <v>8234</v>
      </c>
      <c r="E25" s="21">
        <v>282</v>
      </c>
      <c r="F25" s="4" t="str">
        <f t="shared" si="0"/>
        <v/>
      </c>
      <c r="G25" s="4" t="str">
        <f>IF(AND(Tabella1[[#This Row],[Popolazione]]&gt;50000,Tabella1[[#This Row],[Popolazione]]&lt;100000),"COMPRESO",Tabella1[[#This Row],[Regione]])</f>
        <v>LAZIO</v>
      </c>
      <c r="H25" s="31">
        <f>Tabella1[[#This Row],[Popolazione]]/SUM($E$19:$E$7866)</f>
        <v>4.7038099292490274E-6</v>
      </c>
    </row>
    <row r="26" spans="1:8" x14ac:dyDescent="0.25">
      <c r="A26" s="19" t="s">
        <v>7</v>
      </c>
      <c r="B26" s="4" t="str">
        <f>IFERROR(VLOOKUP(A26,PEC!A$2:B$7902,2,0),"PEC NON ESISTENTE")</f>
        <v>protocollo.acquaformosa</v>
      </c>
      <c r="C26" s="20" t="s">
        <v>8235</v>
      </c>
      <c r="D26" s="20" t="s">
        <v>8248</v>
      </c>
      <c r="E26" s="21">
        <v>1161</v>
      </c>
      <c r="F26" s="4" t="str">
        <f t="shared" si="0"/>
        <v/>
      </c>
      <c r="G26" s="4" t="str">
        <f>IF(AND(Tabella1[[#This Row],[Popolazione]]&gt;50000,Tabella1[[#This Row],[Popolazione]]&lt;100000),"COMPRESO",Tabella1[[#This Row],[Regione]])</f>
        <v>CALABRIA</v>
      </c>
      <c r="H26" s="31">
        <f>Tabella1[[#This Row],[Popolazione]]/SUM($E$19:$E$7866)</f>
        <v>1.936568555978057E-5</v>
      </c>
    </row>
    <row r="27" spans="1:8" x14ac:dyDescent="0.25">
      <c r="A27" s="19" t="s">
        <v>435</v>
      </c>
      <c r="B27" s="4" t="str">
        <f>IFERROR(VLOOKUP(A27,PEC!A$2:B$7902,2,0),"PEC NON ESISTENTE")</f>
        <v>ufficidemografici</v>
      </c>
      <c r="C27" s="20" t="s">
        <v>7913</v>
      </c>
      <c r="D27" s="20" t="s">
        <v>7986</v>
      </c>
      <c r="E27" s="21">
        <v>1579</v>
      </c>
      <c r="F27" s="4" t="str">
        <f t="shared" si="0"/>
        <v/>
      </c>
      <c r="G27" s="4" t="str">
        <f>IF(AND(Tabella1[[#This Row],[Popolazione]]&gt;50000,Tabella1[[#This Row],[Popolazione]]&lt;100000),"COMPRESO",Tabella1[[#This Row],[Regione]])</f>
        <v>LOMBARDIA</v>
      </c>
      <c r="H27" s="31">
        <f>Tabella1[[#This Row],[Popolazione]]/SUM($E$19:$E$7866)</f>
        <v>2.6337999568383737E-5</v>
      </c>
    </row>
    <row r="28" spans="1:8" x14ac:dyDescent="0.25">
      <c r="A28" s="19" t="s">
        <v>436</v>
      </c>
      <c r="B28" s="4" t="str">
        <f>IFERROR(VLOOKUP(A28,PEC!A$2:B$7902,2,0),"PEC NON ESISTENTE")</f>
        <v>comune.acqualagna</v>
      </c>
      <c r="C28" s="20" t="s">
        <v>8221</v>
      </c>
      <c r="D28" s="20" t="s">
        <v>8230</v>
      </c>
      <c r="E28" s="21">
        <v>4496</v>
      </c>
      <c r="F28" s="4" t="str">
        <f t="shared" si="0"/>
        <v/>
      </c>
      <c r="G28" s="4" t="str">
        <f>IF(AND(Tabella1[[#This Row],[Popolazione]]&gt;50000,Tabella1[[#This Row],[Popolazione]]&lt;100000),"COMPRESO",Tabella1[[#This Row],[Regione]])</f>
        <v>MARCHE</v>
      </c>
      <c r="H28" s="31">
        <f>Tabella1[[#This Row],[Popolazione]]/SUM($E$19:$E$7866)</f>
        <v>7.4994076035119248E-5</v>
      </c>
    </row>
    <row r="29" spans="1:8" x14ac:dyDescent="0.25">
      <c r="A29" s="19" t="s">
        <v>437</v>
      </c>
      <c r="B29" s="4" t="str">
        <f>IFERROR(VLOOKUP(A29,PEC!A$2:B$7902,2,0),"PEC NON ESISTENTE")</f>
        <v>comune.acquanegracremonese</v>
      </c>
      <c r="C29" s="20" t="s">
        <v>7913</v>
      </c>
      <c r="D29" s="20" t="s">
        <v>7986</v>
      </c>
      <c r="E29" s="21">
        <v>1302</v>
      </c>
      <c r="F29" s="4" t="str">
        <f t="shared" si="0"/>
        <v/>
      </c>
      <c r="G29" s="4" t="str">
        <f>IF(AND(Tabella1[[#This Row],[Popolazione]]&gt;50000,Tabella1[[#This Row],[Popolazione]]&lt;100000),"COMPRESO",Tabella1[[#This Row],[Regione]])</f>
        <v>LOMBARDIA</v>
      </c>
      <c r="H29" s="31">
        <f>Tabella1[[#This Row],[Popolazione]]/SUM($E$19:$E$7866)</f>
        <v>2.1717590524405084E-5</v>
      </c>
    </row>
    <row r="30" spans="1:8" x14ac:dyDescent="0.25">
      <c r="A30" s="19" t="s">
        <v>438</v>
      </c>
      <c r="B30" s="4" t="str">
        <f>IFERROR(VLOOKUP(A30,PEC!A$2:B$7902,2,0),"PEC NON ESISTENTE")</f>
        <v>acquanegrasulchiese.mn</v>
      </c>
      <c r="C30" s="20" t="s">
        <v>7913</v>
      </c>
      <c r="D30" s="20" t="s">
        <v>7986</v>
      </c>
      <c r="E30" s="21">
        <v>2996</v>
      </c>
      <c r="F30" s="4" t="str">
        <f t="shared" si="0"/>
        <v/>
      </c>
      <c r="G30" s="4" t="str">
        <f>IF(AND(Tabella1[[#This Row],[Popolazione]]&gt;50000,Tabella1[[#This Row],[Popolazione]]&lt;100000),"COMPRESO",Tabella1[[#This Row],[Regione]])</f>
        <v>LOMBARDIA</v>
      </c>
      <c r="H30" s="31">
        <f>Tabella1[[#This Row],[Popolazione]]/SUM($E$19:$E$7866)</f>
        <v>4.9973810454007396E-5</v>
      </c>
    </row>
    <row r="31" spans="1:8" x14ac:dyDescent="0.25">
      <c r="A31" s="19" t="s">
        <v>439</v>
      </c>
      <c r="B31" s="4" t="str">
        <f>IFERROR(VLOOKUP(A31,PEC!A$2:B$7902,2,0),"PEC NON ESISTENTE")</f>
        <v>comuneacquapendente</v>
      </c>
      <c r="C31" s="20" t="s">
        <v>8221</v>
      </c>
      <c r="D31" s="20" t="s">
        <v>8234</v>
      </c>
      <c r="E31" s="21">
        <v>5655</v>
      </c>
      <c r="F31" s="4" t="str">
        <f t="shared" si="0"/>
        <v/>
      </c>
      <c r="G31" s="4" t="str">
        <f>IF(AND(Tabella1[[#This Row],[Popolazione]]&gt;50000,Tabella1[[#This Row],[Popolazione]]&lt;100000),"COMPRESO",Tabella1[[#This Row],[Regione]])</f>
        <v>LAZIO</v>
      </c>
      <c r="H31" s="31">
        <f>Tabella1[[#This Row],[Popolazione]]/SUM($E$19:$E$7866)</f>
        <v>9.4326401240791668E-5</v>
      </c>
    </row>
    <row r="32" spans="1:8" x14ac:dyDescent="0.25">
      <c r="A32" s="19" t="s">
        <v>8</v>
      </c>
      <c r="B32" s="4" t="str">
        <f>IFERROR(VLOOKUP(A32,PEC!A$2:B$7902,2,0),"PEC NON ESISTENTE")</f>
        <v>servizidemografici.acquappesa</v>
      </c>
      <c r="C32" s="20" t="s">
        <v>8235</v>
      </c>
      <c r="D32" s="20" t="s">
        <v>8248</v>
      </c>
      <c r="E32" s="21">
        <v>1910</v>
      </c>
      <c r="F32" s="4" t="str">
        <f t="shared" si="0"/>
        <v/>
      </c>
      <c r="G32" s="4" t="str">
        <f>IF(AND(Tabella1[[#This Row],[Popolazione]]&gt;50000,Tabella1[[#This Row],[Popolazione]]&lt;100000),"COMPRESO",Tabella1[[#This Row],[Regione]])</f>
        <v>CALABRIA</v>
      </c>
      <c r="H32" s="31">
        <f>Tabella1[[#This Row],[Popolazione]]/SUM($E$19:$E$7866)</f>
        <v>3.1859138173282421E-5</v>
      </c>
    </row>
    <row r="33" spans="1:8" x14ac:dyDescent="0.25">
      <c r="A33" s="19" t="s">
        <v>8242</v>
      </c>
      <c r="B33" s="4" t="str">
        <f>IFERROR(VLOOKUP(A33,PEC!A$2:B$7902,2,0),"PEC NON ESISTENTE")</f>
        <v>PEC NON ESISTENTE</v>
      </c>
      <c r="C33" s="20" t="s">
        <v>8235</v>
      </c>
      <c r="D33" s="20" t="s">
        <v>8241</v>
      </c>
      <c r="E33" s="21">
        <v>4898</v>
      </c>
      <c r="F33" s="4" t="str">
        <f t="shared" si="0"/>
        <v/>
      </c>
      <c r="G33" s="4" t="str">
        <f>IF(AND(Tabella1[[#This Row],[Popolazione]]&gt;50000,Tabella1[[#This Row],[Popolazione]]&lt;100000),"COMPRESO",Tabella1[[#This Row],[Regione]])</f>
        <v>PUGLIA</v>
      </c>
      <c r="H33" s="31">
        <f>Tabella1[[#This Row],[Popolazione]]/SUM($E$19:$E$7866)</f>
        <v>8.1699507210857223E-5</v>
      </c>
    </row>
    <row r="34" spans="1:8" x14ac:dyDescent="0.25">
      <c r="A34" s="19" t="s">
        <v>264</v>
      </c>
      <c r="B34" s="4" t="str">
        <f>IFERROR(VLOOKUP(A34,PEC!A$2:B$7902,2,0),"PEC NON ESISTENTE")</f>
        <v>sindacodiacquaro</v>
      </c>
      <c r="C34" s="20" t="s">
        <v>8235</v>
      </c>
      <c r="D34" s="20" t="s">
        <v>8248</v>
      </c>
      <c r="E34" s="21">
        <v>2448</v>
      </c>
      <c r="F34" s="4" t="str">
        <f t="shared" si="0"/>
        <v/>
      </c>
      <c r="G34" s="4" t="str">
        <f>IF(AND(Tabella1[[#This Row],[Popolazione]]&gt;50000,Tabella1[[#This Row],[Popolazione]]&lt;100000),"COMPRESO",Tabella1[[#This Row],[Regione]])</f>
        <v>CALABRIA</v>
      </c>
      <c r="H34" s="31">
        <f>Tabella1[[#This Row],[Popolazione]]/SUM($E$19:$E$7866)</f>
        <v>4.0833073428374533E-5</v>
      </c>
    </row>
    <row r="35" spans="1:8" x14ac:dyDescent="0.25">
      <c r="A35" s="19" t="s">
        <v>440</v>
      </c>
      <c r="B35" s="4" t="str">
        <f>IFERROR(VLOOKUP(A35,PEC!A$2:B$7902,2,0),"PEC NON ESISTENTE")</f>
        <v>comune.acquasantaterme</v>
      </c>
      <c r="C35" s="20" t="s">
        <v>8221</v>
      </c>
      <c r="D35" s="20" t="s">
        <v>8230</v>
      </c>
      <c r="E35" s="21">
        <v>3050</v>
      </c>
      <c r="F35" s="4" t="str">
        <f t="shared" si="0"/>
        <v/>
      </c>
      <c r="G35" s="4" t="str">
        <f>IF(AND(Tabella1[[#This Row],[Popolazione]]&gt;50000,Tabella1[[#This Row],[Popolazione]]&lt;100000),"COMPRESO",Tabella1[[#This Row],[Regione]])</f>
        <v>MARCHE</v>
      </c>
      <c r="H35" s="31">
        <f>Tabella1[[#This Row],[Popolazione]]/SUM($E$19:$E$7866)</f>
        <v>5.0874540014927423E-5</v>
      </c>
    </row>
    <row r="36" spans="1:8" x14ac:dyDescent="0.25">
      <c r="A36" s="19" t="s">
        <v>441</v>
      </c>
      <c r="B36" s="4" t="str">
        <f>IFERROR(VLOOKUP(A36,PEC!A$2:B$7902,2,0),"PEC NON ESISTENTE")</f>
        <v>comune.acquasparta</v>
      </c>
      <c r="C36" s="20" t="s">
        <v>8221</v>
      </c>
      <c r="D36" s="20" t="s">
        <v>8227</v>
      </c>
      <c r="E36" s="21">
        <v>4929</v>
      </c>
      <c r="F36" s="4" t="str">
        <f t="shared" si="0"/>
        <v/>
      </c>
      <c r="G36" s="4" t="str">
        <f>IF(AND(Tabella1[[#This Row],[Popolazione]]&gt;50000,Tabella1[[#This Row],[Popolazione]]&lt;100000),"COMPRESO",Tabella1[[#This Row],[Regione]])</f>
        <v>UMBRIA</v>
      </c>
      <c r="H36" s="31">
        <f>Tabella1[[#This Row],[Popolazione]]/SUM($E$19:$E$7866)</f>
        <v>8.2216592699533536E-5</v>
      </c>
    </row>
    <row r="37" spans="1:8" x14ac:dyDescent="0.25">
      <c r="A37" s="19" t="s">
        <v>442</v>
      </c>
      <c r="B37" s="4" t="str">
        <f>IFERROR(VLOOKUP(A37,PEC!A$2:B$7902,2,0),"PEC NON ESISTENTE")</f>
        <v>comune.acquavivacollecrocecb</v>
      </c>
      <c r="C37" s="20" t="s">
        <v>8235</v>
      </c>
      <c r="D37" s="20" t="s">
        <v>4252</v>
      </c>
      <c r="E37" s="21">
        <v>674</v>
      </c>
      <c r="F37" s="4" t="str">
        <f t="shared" si="0"/>
        <v/>
      </c>
      <c r="G37" s="4" t="str">
        <f>IF(AND(Tabella1[[#This Row],[Popolazione]]&gt;50000,Tabella1[[#This Row],[Popolazione]]&lt;100000),"COMPRESO",Tabella1[[#This Row],[Regione]])</f>
        <v>MOLISE</v>
      </c>
      <c r="H37" s="31">
        <f>Tabella1[[#This Row],[Popolazione]]/SUM($E$19:$E$7866)</f>
        <v>1.1242439334446257E-5</v>
      </c>
    </row>
    <row r="38" spans="1:8" x14ac:dyDescent="0.25">
      <c r="A38" s="19" t="s">
        <v>444</v>
      </c>
      <c r="B38" s="4" t="str">
        <f>IFERROR(VLOOKUP(A38,PEC!A$2:B$7902,2,0),"PEC NON ESISTENTE")</f>
        <v>ufficio.protocollo</v>
      </c>
      <c r="C38" s="20" t="s">
        <v>8235</v>
      </c>
      <c r="D38" s="20" t="s">
        <v>8241</v>
      </c>
      <c r="E38" s="21">
        <v>21038</v>
      </c>
      <c r="F38" s="4" t="str">
        <f t="shared" si="0"/>
        <v/>
      </c>
      <c r="G38" s="4" t="str">
        <f>IF(AND(Tabella1[[#This Row],[Popolazione]]&gt;50000,Tabella1[[#This Row],[Popolazione]]&lt;100000),"COMPRESO",Tabella1[[#This Row],[Regione]])</f>
        <v>PUGLIA</v>
      </c>
      <c r="H38" s="31">
        <f>Tabella1[[#This Row],[Popolazione]]/SUM($E$19:$E$7866)</f>
        <v>3.5091756486362068E-4</v>
      </c>
    </row>
    <row r="39" spans="1:8" x14ac:dyDescent="0.25">
      <c r="A39" s="19" t="s">
        <v>443</v>
      </c>
      <c r="B39" s="4" t="str">
        <f>IFERROR(VLOOKUP(A39,PEC!A$2:B$7902,2,0),"PEC NON ESISTENTE")</f>
        <v>comuneacquavivadisernia</v>
      </c>
      <c r="C39" s="20" t="s">
        <v>8235</v>
      </c>
      <c r="D39" s="20" t="s">
        <v>4252</v>
      </c>
      <c r="E39" s="21">
        <v>455</v>
      </c>
      <c r="F39" s="4" t="str">
        <f t="shared" si="0"/>
        <v/>
      </c>
      <c r="G39" s="4" t="str">
        <f>IF(AND(Tabella1[[#This Row],[Popolazione]]&gt;50000,Tabella1[[#This Row],[Popolazione]]&lt;100000),"COMPRESO",Tabella1[[#This Row],[Regione]])</f>
        <v>MOLISE</v>
      </c>
      <c r="H39" s="31">
        <f>Tabella1[[#This Row],[Popolazione]]/SUM($E$19:$E$7866)</f>
        <v>7.5894805596039271E-6</v>
      </c>
    </row>
    <row r="40" spans="1:8" x14ac:dyDescent="0.25">
      <c r="A40" s="19" t="s">
        <v>445</v>
      </c>
      <c r="B40" s="4" t="str">
        <f>IFERROR(VLOOKUP(A40,PEC!A$2:B$7902,2,0),"PEC NON ESISTENTE")</f>
        <v>protocollo</v>
      </c>
      <c r="C40" s="20" t="s">
        <v>8221</v>
      </c>
      <c r="D40" s="20" t="s">
        <v>8230</v>
      </c>
      <c r="E40" s="21">
        <v>3848</v>
      </c>
      <c r="F40" s="4" t="str">
        <f t="shared" si="0"/>
        <v/>
      </c>
      <c r="G40" s="4" t="str">
        <f>IF(AND(Tabella1[[#This Row],[Popolazione]]&gt;50000,Tabella1[[#This Row],[Popolazione]]&lt;100000),"COMPRESO",Tabella1[[#This Row],[Regione]])</f>
        <v>MARCHE</v>
      </c>
      <c r="H40" s="31">
        <f>Tabella1[[#This Row],[Popolazione]]/SUM($E$19:$E$7866)</f>
        <v>6.4185321304078934E-5</v>
      </c>
    </row>
    <row r="41" spans="1:8" x14ac:dyDescent="0.25">
      <c r="A41" s="19" t="s">
        <v>446</v>
      </c>
      <c r="B41" s="4" t="str">
        <f>IFERROR(VLOOKUP(A41,PEC!A$2:B$7902,2,0),"PEC NON ESISTENTE")</f>
        <v>protocollo.acquavivaplatani</v>
      </c>
      <c r="C41" s="20" t="s">
        <v>8259</v>
      </c>
      <c r="D41" s="20" t="s">
        <v>8260</v>
      </c>
      <c r="E41" s="21">
        <v>1041</v>
      </c>
      <c r="F41" s="4" t="str">
        <f t="shared" si="0"/>
        <v/>
      </c>
      <c r="G41" s="4" t="str">
        <f>IF(AND(Tabella1[[#This Row],[Popolazione]]&gt;50000,Tabella1[[#This Row],[Popolazione]]&lt;100000),"COMPRESO",Tabella1[[#This Row],[Regione]])</f>
        <v>SICILIA</v>
      </c>
      <c r="H41" s="31">
        <f>Tabella1[[#This Row],[Popolazione]]/SUM($E$19:$E$7866)</f>
        <v>1.7364064313291622E-5</v>
      </c>
    </row>
    <row r="42" spans="1:8" x14ac:dyDescent="0.25">
      <c r="A42" s="19" t="s">
        <v>447</v>
      </c>
      <c r="B42" s="4" t="str">
        <f>IFERROR(VLOOKUP(A42,PEC!A$2:B$7902,2,0),"PEC NON ESISTENTE")</f>
        <v>protocollo</v>
      </c>
      <c r="C42" s="20" t="s">
        <v>8259</v>
      </c>
      <c r="D42" s="20" t="s">
        <v>8260</v>
      </c>
      <c r="E42" s="21">
        <v>5744</v>
      </c>
      <c r="F42" s="4" t="str">
        <f t="shared" si="0"/>
        <v/>
      </c>
      <c r="G42" s="4" t="str">
        <f>IF(AND(Tabella1[[#This Row],[Popolazione]]&gt;50000,Tabella1[[#This Row],[Popolazione]]&lt;100000),"COMPRESO",Tabella1[[#This Row],[Regione]])</f>
        <v>SICILIA</v>
      </c>
      <c r="H42" s="31">
        <f>Tabella1[[#This Row],[Popolazione]]/SUM($E$19:$E$7866)</f>
        <v>9.5810936998604309E-5</v>
      </c>
    </row>
    <row r="43" spans="1:8" x14ac:dyDescent="0.25">
      <c r="A43" s="19" t="s">
        <v>448</v>
      </c>
      <c r="B43" s="4" t="str">
        <f>IFERROR(VLOOKUP(A43,PEC!A$2:B$7902,2,0),"PEC NON ESISTENTE")</f>
        <v>acqui.terme</v>
      </c>
      <c r="C43" s="20" t="s">
        <v>7913</v>
      </c>
      <c r="D43" s="20" t="s">
        <v>7914</v>
      </c>
      <c r="E43" s="21">
        <v>20054</v>
      </c>
      <c r="F43" s="4" t="str">
        <f t="shared" si="0"/>
        <v/>
      </c>
      <c r="G43" s="4" t="str">
        <f>IF(AND(Tabella1[[#This Row],[Popolazione]]&gt;50000,Tabella1[[#This Row],[Popolazione]]&lt;100000),"COMPRESO",Tabella1[[#This Row],[Regione]])</f>
        <v>PIEMONTE</v>
      </c>
      <c r="H43" s="31">
        <f>Tabella1[[#This Row],[Popolazione]]/SUM($E$19:$E$7866)</f>
        <v>3.3450427064241132E-4</v>
      </c>
    </row>
    <row r="44" spans="1:8" x14ac:dyDescent="0.25">
      <c r="A44" s="19" t="s">
        <v>9</v>
      </c>
      <c r="B44" s="4" t="str">
        <f>IFERROR(VLOOKUP(A44,PEC!A$2:B$7902,2,0),"PEC NON ESISTENTE")</f>
        <v>protocollo.acri</v>
      </c>
      <c r="C44" s="20" t="s">
        <v>8235</v>
      </c>
      <c r="D44" s="20" t="s">
        <v>8248</v>
      </c>
      <c r="E44" s="21">
        <v>21458</v>
      </c>
      <c r="F44" s="4" t="str">
        <f t="shared" si="0"/>
        <v/>
      </c>
      <c r="G44" s="4" t="str">
        <f>IF(AND(Tabella1[[#This Row],[Popolazione]]&gt;50000,Tabella1[[#This Row],[Popolazione]]&lt;100000),"COMPRESO",Tabella1[[#This Row],[Regione]])</f>
        <v>CALABRIA</v>
      </c>
      <c r="H44" s="31">
        <f>Tabella1[[#This Row],[Popolazione]]/SUM($E$19:$E$7866)</f>
        <v>3.57923239226332E-4</v>
      </c>
    </row>
    <row r="45" spans="1:8" x14ac:dyDescent="0.25">
      <c r="A45" s="19" t="s">
        <v>449</v>
      </c>
      <c r="B45" s="4" t="str">
        <f>IFERROR(VLOOKUP(A45,PEC!A$2:B$7902,2,0),"PEC NON ESISTENTE")</f>
        <v>info</v>
      </c>
      <c r="C45" s="20" t="s">
        <v>8221</v>
      </c>
      <c r="D45" s="20" t="s">
        <v>8234</v>
      </c>
      <c r="E45" s="21">
        <v>1910</v>
      </c>
      <c r="F45" s="4" t="str">
        <f t="shared" si="0"/>
        <v/>
      </c>
      <c r="G45" s="4" t="str">
        <f>IF(AND(Tabella1[[#This Row],[Popolazione]]&gt;50000,Tabella1[[#This Row],[Popolazione]]&lt;100000),"COMPRESO",Tabella1[[#This Row],[Regione]])</f>
        <v>LAZIO</v>
      </c>
      <c r="H45" s="31">
        <f>Tabella1[[#This Row],[Popolazione]]/SUM($E$19:$E$7866)</f>
        <v>3.1859138173282421E-5</v>
      </c>
    </row>
    <row r="46" spans="1:8" x14ac:dyDescent="0.25">
      <c r="A46" s="19" t="s">
        <v>450</v>
      </c>
      <c r="B46" s="4" t="str">
        <f>IFERROR(VLOOKUP(A46,PEC!A$2:B$7902,2,0),"PEC NON ESISTENTE")</f>
        <v>affarigenerali.adelfia</v>
      </c>
      <c r="C46" s="20" t="s">
        <v>8235</v>
      </c>
      <c r="D46" s="20" t="s">
        <v>8241</v>
      </c>
      <c r="E46" s="21">
        <v>17101</v>
      </c>
      <c r="F46" s="4" t="str">
        <f t="shared" si="0"/>
        <v/>
      </c>
      <c r="G46" s="4" t="str">
        <f>IF(AND(Tabella1[[#This Row],[Popolazione]]&gt;50000,Tabella1[[#This Row],[Popolazione]]&lt;100000),"COMPRESO",Tabella1[[#This Row],[Regione]])</f>
        <v>PUGLIA</v>
      </c>
      <c r="H46" s="31">
        <f>Tabella1[[#This Row],[Popolazione]]/SUM($E$19:$E$7866)</f>
        <v>2.8524770780172915E-4</v>
      </c>
    </row>
    <row r="47" spans="1:8" x14ac:dyDescent="0.25">
      <c r="A47" s="19" t="s">
        <v>451</v>
      </c>
      <c r="B47" s="4" t="str">
        <f>IFERROR(VLOOKUP(A47,PEC!A$2:B$7902,2,0),"PEC NON ESISTENTE")</f>
        <v>protocollo</v>
      </c>
      <c r="C47" s="20" t="s">
        <v>8259</v>
      </c>
      <c r="D47" s="20" t="s">
        <v>8260</v>
      </c>
      <c r="E47" s="21">
        <v>35549</v>
      </c>
      <c r="F47" s="4" t="str">
        <f t="shared" si="0"/>
        <v/>
      </c>
      <c r="G47" s="4" t="str">
        <f>IF(AND(Tabella1[[#This Row],[Popolazione]]&gt;50000,Tabella1[[#This Row],[Popolazione]]&lt;100000),"COMPRESO",Tabella1[[#This Row],[Regione]])</f>
        <v>SICILIA</v>
      </c>
      <c r="H47" s="31">
        <f>Tabella1[[#This Row],[Popolazione]]/SUM($E$19:$E$7866)</f>
        <v>5.929636140952967E-4</v>
      </c>
    </row>
    <row r="48" spans="1:8" x14ac:dyDescent="0.25">
      <c r="A48" s="19" t="s">
        <v>452</v>
      </c>
      <c r="B48" s="4" t="str">
        <f>IFERROR(VLOOKUP(A48,PEC!A$2:B$7902,2,0),"PEC NON ESISTENTE")</f>
        <v>protocollo.comune.adrarasanmartino</v>
      </c>
      <c r="C48" s="20" t="s">
        <v>7913</v>
      </c>
      <c r="D48" s="20" t="s">
        <v>7986</v>
      </c>
      <c r="E48" s="21">
        <v>2161</v>
      </c>
      <c r="F48" s="4" t="str">
        <f t="shared" si="0"/>
        <v/>
      </c>
      <c r="G48" s="4" t="str">
        <f>IF(AND(Tabella1[[#This Row],[Popolazione]]&gt;50000,Tabella1[[#This Row],[Popolazione]]&lt;100000),"COMPRESO",Tabella1[[#This Row],[Regione]])</f>
        <v>LOMBARDIA</v>
      </c>
      <c r="H48" s="31">
        <f>Tabella1[[#This Row],[Popolazione]]/SUM($E$19:$E$7866)</f>
        <v>3.6045862613855134E-5</v>
      </c>
    </row>
    <row r="49" spans="1:8" x14ac:dyDescent="0.25">
      <c r="A49" s="19" t="s">
        <v>453</v>
      </c>
      <c r="B49" s="4" t="str">
        <f>IFERROR(VLOOKUP(A49,PEC!A$2:B$7902,2,0),"PEC NON ESISTENTE")</f>
        <v>comune.adrarasanrocco.bg</v>
      </c>
      <c r="C49" s="20" t="s">
        <v>7913</v>
      </c>
      <c r="D49" s="20" t="s">
        <v>7986</v>
      </c>
      <c r="E49" s="21">
        <v>836</v>
      </c>
      <c r="F49" s="4" t="str">
        <f t="shared" si="0"/>
        <v/>
      </c>
      <c r="G49" s="4" t="str">
        <f>IF(AND(Tabella1[[#This Row],[Popolazione]]&gt;50000,Tabella1[[#This Row],[Popolazione]]&lt;100000),"COMPRESO",Tabella1[[#This Row],[Regione]])</f>
        <v>LOMBARDIA</v>
      </c>
      <c r="H49" s="31">
        <f>Tabella1[[#This Row],[Popolazione]]/SUM($E$19:$E$7866)</f>
        <v>1.3944628017206336E-5</v>
      </c>
    </row>
    <row r="50" spans="1:8" x14ac:dyDescent="0.25">
      <c r="A50" s="19" t="s">
        <v>454</v>
      </c>
      <c r="B50" s="4" t="str">
        <f>IFERROR(VLOOKUP(A50,PEC!A$2:B$7902,2,0),"PEC NON ESISTENTE")</f>
        <v>protocollo.comune.adria.ro</v>
      </c>
      <c r="C50" s="20" t="s">
        <v>8026</v>
      </c>
      <c r="D50" s="20" t="s">
        <v>8167</v>
      </c>
      <c r="E50" s="21">
        <v>20233</v>
      </c>
      <c r="F50" s="4" t="str">
        <f t="shared" si="0"/>
        <v/>
      </c>
      <c r="G50" s="4" t="str">
        <f>IF(AND(Tabella1[[#This Row],[Popolazione]]&gt;50000,Tabella1[[#This Row],[Popolazione]]&lt;100000),"COMPRESO",Tabella1[[#This Row],[Regione]])</f>
        <v>VENETO</v>
      </c>
      <c r="H50" s="31">
        <f>Tabella1[[#This Row],[Popolazione]]/SUM($E$19:$E$7866)</f>
        <v>3.3749002233509067E-4</v>
      </c>
    </row>
    <row r="51" spans="1:8" x14ac:dyDescent="0.25">
      <c r="A51" s="19" t="s">
        <v>455</v>
      </c>
      <c r="B51" s="4" t="str">
        <f>IFERROR(VLOOKUP(A51,PEC!A$2:B$7902,2,0),"PEC NON ESISTENTE")</f>
        <v>comunediadro</v>
      </c>
      <c r="C51" s="20" t="s">
        <v>7913</v>
      </c>
      <c r="D51" s="20" t="s">
        <v>7986</v>
      </c>
      <c r="E51" s="21">
        <v>7114</v>
      </c>
      <c r="F51" s="4" t="str">
        <f t="shared" si="0"/>
        <v/>
      </c>
      <c r="G51" s="4" t="str">
        <f>IF(AND(Tabella1[[#This Row],[Popolazione]]&gt;50000,Tabella1[[#This Row],[Popolazione]]&lt;100000),"COMPRESO",Tabella1[[#This Row],[Regione]])</f>
        <v>LOMBARDIA</v>
      </c>
      <c r="H51" s="31">
        <f>Tabella1[[#This Row],[Popolazione]]/SUM($E$19:$E$7866)</f>
        <v>1.1866277956268645E-4</v>
      </c>
    </row>
    <row r="52" spans="1:8" x14ac:dyDescent="0.25">
      <c r="A52" s="19" t="s">
        <v>456</v>
      </c>
      <c r="B52" s="4" t="str">
        <f>IFERROR(VLOOKUP(A52,PEC!A$2:B$7902,2,0),"PEC NON ESISTENTE")</f>
        <v>protocollo</v>
      </c>
      <c r="C52" s="20" t="s">
        <v>8026</v>
      </c>
      <c r="D52" s="20" t="s">
        <v>8167</v>
      </c>
      <c r="E52" s="21">
        <v>2297</v>
      </c>
      <c r="F52" s="4" t="str">
        <f t="shared" si="0"/>
        <v/>
      </c>
      <c r="G52" s="4" t="str">
        <f>IF(AND(Tabella1[[#This Row],[Popolazione]]&gt;50000,Tabella1[[#This Row],[Popolazione]]&lt;100000),"COMPRESO",Tabella1[[#This Row],[Regione]])</f>
        <v>VENETO</v>
      </c>
      <c r="H52" s="31">
        <f>Tabella1[[#This Row],[Popolazione]]/SUM($E$19:$E$7866)</f>
        <v>3.8314366693209278E-5</v>
      </c>
    </row>
    <row r="53" spans="1:8" x14ac:dyDescent="0.25">
      <c r="A53" s="19" t="s">
        <v>457</v>
      </c>
      <c r="B53" s="4" t="str">
        <f>IFERROR(VLOOKUP(A53,PEC!A$2:B$7902,2,0),"PEC NON ESISTENTE")</f>
        <v>anagrafe-protocollo</v>
      </c>
      <c r="C53" s="20" t="s">
        <v>8221</v>
      </c>
      <c r="D53" s="20" t="s">
        <v>8234</v>
      </c>
      <c r="E53" s="21">
        <v>1552</v>
      </c>
      <c r="F53" s="4" t="str">
        <f t="shared" si="0"/>
        <v/>
      </c>
      <c r="G53" s="4" t="str">
        <f>IF(AND(Tabella1[[#This Row],[Popolazione]]&gt;50000,Tabella1[[#This Row],[Popolazione]]&lt;100000),"COMPRESO",Tabella1[[#This Row],[Regione]])</f>
        <v>LAZIO</v>
      </c>
      <c r="H53" s="31">
        <f>Tabella1[[#This Row],[Popolazione]]/SUM($E$19:$E$7866)</f>
        <v>2.5887634787923724E-5</v>
      </c>
    </row>
    <row r="54" spans="1:8" x14ac:dyDescent="0.25">
      <c r="A54" s="19" t="s">
        <v>458</v>
      </c>
      <c r="B54" s="4" t="str">
        <f>IFERROR(VLOOKUP(A54,PEC!A$2:B$7902,2,0),"PEC NON ESISTENTE")</f>
        <v>protocollo</v>
      </c>
      <c r="C54" s="20" t="s">
        <v>8235</v>
      </c>
      <c r="D54" s="20" t="s">
        <v>8239</v>
      </c>
      <c r="E54" s="21">
        <v>63820</v>
      </c>
      <c r="F54" s="4" t="str">
        <f t="shared" si="0"/>
        <v/>
      </c>
      <c r="G54" s="4" t="str">
        <f>IF(AND(Tabella1[[#This Row],[Popolazione]]&gt;50000,Tabella1[[#This Row],[Popolazione]]&lt;100000),"COMPRESO",Tabella1[[#This Row],[Regione]])</f>
        <v>COMPRESO</v>
      </c>
      <c r="H54" s="30">
        <f>Tabella1[[#This Row],[Popolazione]]/SUM($E$19:$E$7866)</f>
        <v>1.0645288995910387E-3</v>
      </c>
    </row>
    <row r="55" spans="1:8" x14ac:dyDescent="0.25">
      <c r="A55" s="19" t="s">
        <v>313</v>
      </c>
      <c r="B55" s="4" t="str">
        <f>IFERROR(VLOOKUP(A55,PEC!A$2:B$7902,2,0),"PEC NON ESISTENTE")</f>
        <v>anagrafe.africo</v>
      </c>
      <c r="C55" s="20" t="s">
        <v>8235</v>
      </c>
      <c r="D55" s="20" t="s">
        <v>8248</v>
      </c>
      <c r="E55" s="21">
        <v>3210</v>
      </c>
      <c r="F55" s="4" t="str">
        <f t="shared" si="0"/>
        <v/>
      </c>
      <c r="G55" s="4" t="str">
        <f>IF(AND(Tabella1[[#This Row],[Popolazione]]&gt;50000,Tabella1[[#This Row],[Popolazione]]&lt;100000),"COMPRESO",Tabella1[[#This Row],[Regione]])</f>
        <v>CALABRIA</v>
      </c>
      <c r="H55" s="31">
        <f>Tabella1[[#This Row],[Popolazione]]/SUM($E$19:$E$7866)</f>
        <v>5.3543368343579358E-5</v>
      </c>
    </row>
    <row r="56" spans="1:8" x14ac:dyDescent="0.25">
      <c r="A56" s="19" t="s">
        <v>459</v>
      </c>
      <c r="B56" s="4" t="str">
        <f>IFERROR(VLOOKUP(A56,PEC!A$2:B$7902,2,0),"PEC NON ESISTENTE")</f>
        <v>comune.agazzano</v>
      </c>
      <c r="C56" s="20" t="s">
        <v>8026</v>
      </c>
      <c r="D56" s="20" t="s">
        <v>8212</v>
      </c>
      <c r="E56" s="21">
        <v>2070</v>
      </c>
      <c r="F56" s="4" t="str">
        <f t="shared" si="0"/>
        <v/>
      </c>
      <c r="G56" s="4" t="str">
        <f>IF(AND(Tabella1[[#This Row],[Popolazione]]&gt;50000,Tabella1[[#This Row],[Popolazione]]&lt;100000),"COMPRESO",Tabella1[[#This Row],[Regione]])</f>
        <v>EMILIA-ROMAGNA</v>
      </c>
      <c r="H56" s="31">
        <f>Tabella1[[#This Row],[Popolazione]]/SUM($E$19:$E$7866)</f>
        <v>3.4527966501934349E-5</v>
      </c>
    </row>
    <row r="57" spans="1:8" x14ac:dyDescent="0.25">
      <c r="A57" s="19" t="s">
        <v>460</v>
      </c>
      <c r="B57" s="4" t="str">
        <f>IFERROR(VLOOKUP(A57,PEC!A$2:B$7902,2,0),"PEC NON ESISTENTE")</f>
        <v>protocollo.agerola</v>
      </c>
      <c r="C57" s="20" t="s">
        <v>8235</v>
      </c>
      <c r="D57" s="20" t="s">
        <v>8239</v>
      </c>
      <c r="E57" s="21">
        <v>7373</v>
      </c>
      <c r="F57" s="4" t="str">
        <f t="shared" si="0"/>
        <v/>
      </c>
      <c r="G57" s="4" t="str">
        <f>IF(AND(Tabella1[[#This Row],[Popolazione]]&gt;50000,Tabella1[[#This Row],[Popolazione]]&lt;100000),"COMPRESO",Tabella1[[#This Row],[Regione]])</f>
        <v>CAMPANIA</v>
      </c>
      <c r="H57" s="31">
        <f>Tabella1[[#This Row],[Popolazione]]/SUM($E$19:$E$7866)</f>
        <v>1.2298294541969178E-4</v>
      </c>
    </row>
    <row r="58" spans="1:8" x14ac:dyDescent="0.25">
      <c r="A58" s="22" t="s">
        <v>461</v>
      </c>
      <c r="B58" s="4" t="str">
        <f>IFERROR(VLOOKUP(A58,PEC!A$2:B$7902,2,0),"PEC NON ESISTENTE")</f>
        <v>protocollo</v>
      </c>
      <c r="C58" s="20" t="s">
        <v>8259</v>
      </c>
      <c r="D58" s="20" t="s">
        <v>8278</v>
      </c>
      <c r="E58" s="21">
        <v>1602</v>
      </c>
      <c r="F58" s="4" t="str">
        <f t="shared" si="0"/>
        <v/>
      </c>
      <c r="G58" s="4" t="str">
        <f>IF(AND(Tabella1[[#This Row],[Popolazione]]&gt;50000,Tabella1[[#This Row],[Popolazione]]&lt;100000),"COMPRESO",Tabella1[[#This Row],[Regione]])</f>
        <v>SARDEGNA</v>
      </c>
      <c r="H58" s="31">
        <f>Tabella1[[#This Row],[Popolazione]]/SUM($E$19:$E$7866)</f>
        <v>2.6721643640627453E-5</v>
      </c>
    </row>
    <row r="59" spans="1:8" x14ac:dyDescent="0.25">
      <c r="A59" s="19" t="s">
        <v>462</v>
      </c>
      <c r="B59" s="4" t="str">
        <f>IFERROR(VLOOKUP(A59,PEC!A$2:B$7902,2,0),"PEC NON ESISTENTE")</f>
        <v>protocollo_comune_agira</v>
      </c>
      <c r="C59" s="20" t="s">
        <v>8259</v>
      </c>
      <c r="D59" s="20" t="s">
        <v>8260</v>
      </c>
      <c r="E59" s="21">
        <v>8484</v>
      </c>
      <c r="F59" s="4" t="str">
        <f t="shared" si="0"/>
        <v/>
      </c>
      <c r="G59" s="4" t="str">
        <f>IF(AND(Tabella1[[#This Row],[Popolazione]]&gt;50000,Tabella1[[#This Row],[Popolazione]]&lt;100000),"COMPRESO",Tabella1[[#This Row],[Regione]])</f>
        <v>SICILIA</v>
      </c>
      <c r="H59" s="31">
        <f>Tabella1[[#This Row],[Popolazione]]/SUM($E$19:$E$7866)</f>
        <v>1.4151462212676861E-4</v>
      </c>
    </row>
    <row r="60" spans="1:8" x14ac:dyDescent="0.25">
      <c r="A60" s="19" t="s">
        <v>8330</v>
      </c>
      <c r="B60" s="4" t="str">
        <f>IFERROR(VLOOKUP(A60,PEC!A$2:B$7902,2,0),"PEC NON ESISTENTE")</f>
        <v>PEC NON ESISTENTE</v>
      </c>
      <c r="C60" s="20" t="s">
        <v>7913</v>
      </c>
      <c r="D60" s="20" t="s">
        <v>7914</v>
      </c>
      <c r="E60" s="21">
        <v>1000000</v>
      </c>
      <c r="F60" s="4" t="str">
        <f t="shared" si="0"/>
        <v>TROVATO</v>
      </c>
      <c r="G60" s="4" t="str">
        <f>IF(AND(Tabella1[[#This Row],[Popolazione]]&gt;50000,Tabella1[[#This Row],[Popolazione]]&lt;100000),"COMPRESO",Tabella1[[#This Row],[Regione]])</f>
        <v>PIEMONTE</v>
      </c>
      <c r="H60" s="31">
        <f>Tabella1[[#This Row],[Popolazione]]/SUM($E$19:$E$7866)</f>
        <v>1.6680177054074565E-2</v>
      </c>
    </row>
    <row r="61" spans="1:8" x14ac:dyDescent="0.25">
      <c r="A61" s="19" t="s">
        <v>463</v>
      </c>
      <c r="B61" s="4" t="str">
        <f>IFERROR(VLOOKUP(A61,PEC!A$2:B$7902,2,0),"PEC NON ESISTENTE")</f>
        <v>comune.agliana.pt</v>
      </c>
      <c r="C61" s="20" t="s">
        <v>8221</v>
      </c>
      <c r="D61" s="20" t="s">
        <v>8222</v>
      </c>
      <c r="E61" s="21">
        <v>16792</v>
      </c>
      <c r="F61" s="4" t="str">
        <f t="shared" si="0"/>
        <v/>
      </c>
      <c r="G61" s="4" t="str">
        <f>IF(AND(Tabella1[[#This Row],[Popolazione]]&gt;50000,Tabella1[[#This Row],[Popolazione]]&lt;100000),"COMPRESO",Tabella1[[#This Row],[Regione]])</f>
        <v>TOSCANA</v>
      </c>
      <c r="H61" s="31">
        <f>Tabella1[[#This Row],[Popolazione]]/SUM($E$19:$E$7866)</f>
        <v>2.800935330920201E-4</v>
      </c>
    </row>
    <row r="62" spans="1:8" x14ac:dyDescent="0.25">
      <c r="A62" s="19" t="s">
        <v>464</v>
      </c>
      <c r="B62" s="4" t="str">
        <f>IFERROR(VLOOKUP(A62,PEC!A$2:B$7902,2,0),"PEC NON ESISTENTE")</f>
        <v>comune.aglianoterme.at</v>
      </c>
      <c r="C62" s="20" t="s">
        <v>7913</v>
      </c>
      <c r="D62" s="20" t="s">
        <v>7914</v>
      </c>
      <c r="E62" s="21">
        <v>1673</v>
      </c>
      <c r="F62" s="4" t="str">
        <f t="shared" si="0"/>
        <v/>
      </c>
      <c r="G62" s="4" t="str">
        <f>IF(AND(Tabella1[[#This Row],[Popolazione]]&gt;50000,Tabella1[[#This Row],[Popolazione]]&lt;100000),"COMPRESO",Tabella1[[#This Row],[Regione]])</f>
        <v>PIEMONTE</v>
      </c>
      <c r="H62" s="31">
        <f>Tabella1[[#This Row],[Popolazione]]/SUM($E$19:$E$7866)</f>
        <v>2.7905936211466747E-5</v>
      </c>
    </row>
    <row r="63" spans="1:8" x14ac:dyDescent="0.25">
      <c r="A63" s="22" t="s">
        <v>466</v>
      </c>
      <c r="B63" s="4" t="str">
        <f>IFERROR(VLOOKUP(A63,PEC!A$2:B$7902,2,0),"PEC NON ESISTENTE")</f>
        <v>protocollo</v>
      </c>
      <c r="C63" s="20" t="s">
        <v>8259</v>
      </c>
      <c r="D63" s="20" t="s">
        <v>8278</v>
      </c>
      <c r="E63" s="21">
        <v>1171</v>
      </c>
      <c r="F63" s="4" t="str">
        <f t="shared" si="0"/>
        <v/>
      </c>
      <c r="G63" s="4" t="str">
        <f>IF(AND(Tabella1[[#This Row],[Popolazione]]&gt;50000,Tabella1[[#This Row],[Popolazione]]&lt;100000),"COMPRESO",Tabella1[[#This Row],[Regione]])</f>
        <v>SARDEGNA</v>
      </c>
      <c r="H63" s="31">
        <f>Tabella1[[#This Row],[Popolazione]]/SUM($E$19:$E$7866)</f>
        <v>1.9532487330321315E-5</v>
      </c>
    </row>
    <row r="64" spans="1:8" x14ac:dyDescent="0.25">
      <c r="A64" s="19" t="s">
        <v>467</v>
      </c>
      <c r="B64" s="4" t="str">
        <f>IFERROR(VLOOKUP(A64,PEC!A$2:B$7902,2,0),"PEC NON ESISTENTE")</f>
        <v>agna.pd</v>
      </c>
      <c r="C64" s="20" t="s">
        <v>8026</v>
      </c>
      <c r="D64" s="20" t="s">
        <v>8167</v>
      </c>
      <c r="E64" s="21">
        <v>3400</v>
      </c>
      <c r="F64" s="4" t="str">
        <f t="shared" si="0"/>
        <v/>
      </c>
      <c r="G64" s="4" t="str">
        <f>IF(AND(Tabella1[[#This Row],[Popolazione]]&gt;50000,Tabella1[[#This Row],[Popolazione]]&lt;100000),"COMPRESO",Tabella1[[#This Row],[Regione]])</f>
        <v>VENETO</v>
      </c>
      <c r="H64" s="31">
        <f>Tabella1[[#This Row],[Popolazione]]/SUM($E$19:$E$7866)</f>
        <v>5.6712601983853521E-5</v>
      </c>
    </row>
    <row r="65" spans="1:8" x14ac:dyDescent="0.25">
      <c r="A65" s="19" t="s">
        <v>468</v>
      </c>
      <c r="B65" s="4" t="str">
        <f>IFERROR(VLOOKUP(A65,PEC!A$2:B$7902,2,0),"PEC NON ESISTENTE")</f>
        <v>anagrafe.comune.agnadello</v>
      </c>
      <c r="C65" s="20" t="s">
        <v>7913</v>
      </c>
      <c r="D65" s="20" t="s">
        <v>7986</v>
      </c>
      <c r="E65" s="21">
        <v>3757</v>
      </c>
      <c r="F65" s="4" t="str">
        <f t="shared" si="0"/>
        <v/>
      </c>
      <c r="G65" s="4" t="str">
        <f>IF(AND(Tabella1[[#This Row],[Popolazione]]&gt;50000,Tabella1[[#This Row],[Popolazione]]&lt;100000),"COMPRESO",Tabella1[[#This Row],[Regione]])</f>
        <v>LOMBARDIA</v>
      </c>
      <c r="H65" s="31">
        <f>Tabella1[[#This Row],[Popolazione]]/SUM($E$19:$E$7866)</f>
        <v>6.2667425192158136E-5</v>
      </c>
    </row>
    <row r="66" spans="1:8" x14ac:dyDescent="0.25">
      <c r="A66" s="19" t="s">
        <v>314</v>
      </c>
      <c r="B66" s="4" t="str">
        <f>IFERROR(VLOOKUP(A66,PEC!A$2:B$7902,2,0),"PEC NON ESISTENTE")</f>
        <v>sindaco.agnana</v>
      </c>
      <c r="C66" s="20" t="s">
        <v>8235</v>
      </c>
      <c r="D66" s="20" t="s">
        <v>8248</v>
      </c>
      <c r="E66" s="21">
        <v>569</v>
      </c>
      <c r="F66" s="4" t="str">
        <f t="shared" ref="F66:F129" si="1">IF($E66&gt;300000,"TROVATO","")</f>
        <v/>
      </c>
      <c r="G66" s="4" t="str">
        <f>IF(AND(Tabella1[[#This Row],[Popolazione]]&gt;50000,Tabella1[[#This Row],[Popolazione]]&lt;100000),"COMPRESO",Tabella1[[#This Row],[Regione]])</f>
        <v>CALABRIA</v>
      </c>
      <c r="H66" s="31">
        <f>Tabella1[[#This Row],[Popolazione]]/SUM($E$19:$E$7866)</f>
        <v>9.4910207437684273E-6</v>
      </c>
    </row>
    <row r="67" spans="1:8" x14ac:dyDescent="0.25">
      <c r="A67" s="19" t="s">
        <v>469</v>
      </c>
      <c r="B67" s="4" t="str">
        <f>IFERROR(VLOOKUP(A67,PEC!A$2:B$7902,2,0),"PEC NON ESISTENTE")</f>
        <v>comune.agnone</v>
      </c>
      <c r="C67" s="20" t="s">
        <v>8235</v>
      </c>
      <c r="D67" s="20" t="s">
        <v>4252</v>
      </c>
      <c r="E67" s="21">
        <v>5240</v>
      </c>
      <c r="F67" s="4" t="str">
        <f t="shared" si="1"/>
        <v/>
      </c>
      <c r="G67" s="4" t="str">
        <f>IF(AND(Tabella1[[#This Row],[Popolazione]]&gt;50000,Tabella1[[#This Row],[Popolazione]]&lt;100000),"COMPRESO",Tabella1[[#This Row],[Regione]])</f>
        <v>MOLISE</v>
      </c>
      <c r="H67" s="31">
        <f>Tabella1[[#This Row],[Popolazione]]/SUM($E$19:$E$7866)</f>
        <v>8.7404127763350726E-5</v>
      </c>
    </row>
    <row r="68" spans="1:8" x14ac:dyDescent="0.25">
      <c r="A68" s="19" t="s">
        <v>470</v>
      </c>
      <c r="B68" s="4" t="str">
        <f>IFERROR(VLOOKUP(A68,PEC!A$2:B$7902,2,0),"PEC NON ESISTENTE")</f>
        <v>protocollo</v>
      </c>
      <c r="C68" s="20" t="s">
        <v>7913</v>
      </c>
      <c r="D68" s="20" t="s">
        <v>7986</v>
      </c>
      <c r="E68" s="21">
        <v>1833</v>
      </c>
      <c r="F68" s="4" t="str">
        <f t="shared" si="1"/>
        <v/>
      </c>
      <c r="G68" s="4" t="str">
        <f>IF(AND(Tabella1[[#This Row],[Popolazione]]&gt;50000,Tabella1[[#This Row],[Popolazione]]&lt;100000),"COMPRESO",Tabella1[[#This Row],[Regione]])</f>
        <v>LOMBARDIA</v>
      </c>
      <c r="H68" s="31">
        <f>Tabella1[[#This Row],[Popolazione]]/SUM($E$19:$E$7866)</f>
        <v>3.0574764540118676E-5</v>
      </c>
    </row>
    <row r="69" spans="1:8" x14ac:dyDescent="0.25">
      <c r="A69" s="19" t="s">
        <v>471</v>
      </c>
      <c r="B69" s="4" t="str">
        <f>IFERROR(VLOOKUP(A69,PEC!A$2:B$7902,2,0),"PEC NON ESISTENTE")</f>
        <v>comune.agordo.bl</v>
      </c>
      <c r="C69" s="20" t="s">
        <v>8026</v>
      </c>
      <c r="D69" s="20" t="s">
        <v>8167</v>
      </c>
      <c r="E69" s="21">
        <v>4249</v>
      </c>
      <c r="F69" s="4" t="str">
        <f t="shared" si="1"/>
        <v/>
      </c>
      <c r="G69" s="4" t="str">
        <f>IF(AND(Tabella1[[#This Row],[Popolazione]]&gt;50000,Tabella1[[#This Row],[Popolazione]]&lt;100000),"COMPRESO",Tabella1[[#This Row],[Regione]])</f>
        <v>VENETO</v>
      </c>
      <c r="H69" s="31">
        <f>Tabella1[[#This Row],[Popolazione]]/SUM($E$19:$E$7866)</f>
        <v>7.087407230276283E-5</v>
      </c>
    </row>
    <row r="70" spans="1:8" x14ac:dyDescent="0.25">
      <c r="A70" s="19" t="s">
        <v>472</v>
      </c>
      <c r="B70" s="4" t="str">
        <f>IFERROR(VLOOKUP(A70,PEC!A$2:B$7902,2,0),"PEC NON ESISTENTE")</f>
        <v>anagrafeagosta</v>
      </c>
      <c r="C70" s="20" t="s">
        <v>8221</v>
      </c>
      <c r="D70" s="20" t="s">
        <v>8234</v>
      </c>
      <c r="E70" s="21">
        <v>1760</v>
      </c>
      <c r="F70" s="4" t="str">
        <f t="shared" si="1"/>
        <v/>
      </c>
      <c r="G70" s="4" t="str">
        <f>IF(AND(Tabella1[[#This Row],[Popolazione]]&gt;50000,Tabella1[[#This Row],[Popolazione]]&lt;100000),"COMPRESO",Tabella1[[#This Row],[Regione]])</f>
        <v>LAZIO</v>
      </c>
      <c r="H70" s="31">
        <f>Tabella1[[#This Row],[Popolazione]]/SUM($E$19:$E$7866)</f>
        <v>2.9357111615171234E-5</v>
      </c>
    </row>
    <row r="71" spans="1:8" x14ac:dyDescent="0.25">
      <c r="A71" s="19" t="s">
        <v>473</v>
      </c>
      <c r="B71" s="4" t="str">
        <f>IFERROR(VLOOKUP(A71,PEC!A$2:B$7902,2,0),"PEC NON ESISTENTE")</f>
        <v>comuneagra</v>
      </c>
      <c r="C71" s="20" t="s">
        <v>7913</v>
      </c>
      <c r="D71" s="20" t="s">
        <v>7986</v>
      </c>
      <c r="E71" s="21">
        <v>379</v>
      </c>
      <c r="F71" s="4" t="str">
        <f t="shared" si="1"/>
        <v/>
      </c>
      <c r="G71" s="4" t="str">
        <f>IF(AND(Tabella1[[#This Row],[Popolazione]]&gt;50000,Tabella1[[#This Row],[Popolazione]]&lt;100000),"COMPRESO",Tabella1[[#This Row],[Regione]])</f>
        <v>LOMBARDIA</v>
      </c>
      <c r="H71" s="31">
        <f>Tabella1[[#This Row],[Popolazione]]/SUM($E$19:$E$7866)</f>
        <v>6.3217871034942603E-6</v>
      </c>
    </row>
    <row r="72" spans="1:8" x14ac:dyDescent="0.25">
      <c r="A72" s="19" t="s">
        <v>474</v>
      </c>
      <c r="B72" s="4" t="str">
        <f>IFERROR(VLOOKUP(A72,PEC!A$2:B$7902,2,0),"PEC NON ESISTENTE")</f>
        <v>comune.agratebrianza</v>
      </c>
      <c r="C72" s="20" t="s">
        <v>7913</v>
      </c>
      <c r="D72" s="20" t="s">
        <v>7986</v>
      </c>
      <c r="E72" s="21">
        <v>14770</v>
      </c>
      <c r="F72" s="4" t="str">
        <f t="shared" si="1"/>
        <v/>
      </c>
      <c r="G72" s="4" t="str">
        <f>IF(AND(Tabella1[[#This Row],[Popolazione]]&gt;50000,Tabella1[[#This Row],[Popolazione]]&lt;100000),"COMPRESO",Tabella1[[#This Row],[Regione]])</f>
        <v>LOMBARDIA</v>
      </c>
      <c r="H72" s="31">
        <f>Tabella1[[#This Row],[Popolazione]]/SUM($E$19:$E$7866)</f>
        <v>2.4636621508868133E-4</v>
      </c>
    </row>
    <row r="73" spans="1:8" x14ac:dyDescent="0.25">
      <c r="A73" s="19" t="s">
        <v>475</v>
      </c>
      <c r="B73" s="4" t="str">
        <f>IFERROR(VLOOKUP(A73,PEC!A$2:B$7902,2,0),"PEC NON ESISTENTE")</f>
        <v>agrate.conturbia</v>
      </c>
      <c r="C73" s="20" t="s">
        <v>7913</v>
      </c>
      <c r="D73" s="20" t="s">
        <v>7914</v>
      </c>
      <c r="E73" s="21">
        <v>1554</v>
      </c>
      <c r="F73" s="4" t="str">
        <f t="shared" si="1"/>
        <v/>
      </c>
      <c r="G73" s="4" t="str">
        <f>IF(AND(Tabella1[[#This Row],[Popolazione]]&gt;50000,Tabella1[[#This Row],[Popolazione]]&lt;100000),"COMPRESO",Tabella1[[#This Row],[Regione]])</f>
        <v>PIEMONTE</v>
      </c>
      <c r="H73" s="31">
        <f>Tabella1[[#This Row],[Popolazione]]/SUM($E$19:$E$7866)</f>
        <v>2.5920995142031875E-5</v>
      </c>
    </row>
    <row r="74" spans="1:8" x14ac:dyDescent="0.25">
      <c r="A74" s="19" t="s">
        <v>476</v>
      </c>
      <c r="B74" s="4" t="str">
        <f>IFERROR(VLOOKUP(A74,PEC!A$2:B$7902,2,0),"PEC NON ESISTENTE")</f>
        <v>servizio.protocollo</v>
      </c>
      <c r="C74" s="20" t="s">
        <v>8259</v>
      </c>
      <c r="D74" s="20" t="s">
        <v>8260</v>
      </c>
      <c r="E74" s="21">
        <v>58323</v>
      </c>
      <c r="F74" s="4" t="str">
        <f t="shared" si="1"/>
        <v/>
      </c>
      <c r="G74" s="4" t="str">
        <f>IF(AND(Tabella1[[#This Row],[Popolazione]]&gt;50000,Tabella1[[#This Row],[Popolazione]]&lt;100000),"COMPRESO",Tabella1[[#This Row],[Regione]])</f>
        <v>COMPRESO</v>
      </c>
      <c r="H74" s="30">
        <f>Tabella1[[#This Row],[Popolazione]]/SUM($E$19:$E$7866)</f>
        <v>9.7283796632479085E-4</v>
      </c>
    </row>
    <row r="75" spans="1:8" x14ac:dyDescent="0.25">
      <c r="A75" s="19" t="s">
        <v>477</v>
      </c>
      <c r="B75" s="4" t="str">
        <f>IFERROR(VLOOKUP(A75,PEC!A$2:B$7902,2,0),"PEC NON ESISTENTE")</f>
        <v>demografici</v>
      </c>
      <c r="C75" s="20" t="s">
        <v>8235</v>
      </c>
      <c r="D75" s="20" t="s">
        <v>8239</v>
      </c>
      <c r="E75" s="21">
        <v>20610</v>
      </c>
      <c r="F75" s="4" t="str">
        <f t="shared" si="1"/>
        <v/>
      </c>
      <c r="G75" s="4" t="str">
        <f>IF(AND(Tabella1[[#This Row],[Popolazione]]&gt;50000,Tabella1[[#This Row],[Popolazione]]&lt;100000),"COMPRESO",Tabella1[[#This Row],[Regione]])</f>
        <v>CAMPANIA</v>
      </c>
      <c r="H75" s="31">
        <f>Tabella1[[#This Row],[Popolazione]]/SUM($E$19:$E$7866)</f>
        <v>3.4377844908447679E-4</v>
      </c>
    </row>
    <row r="76" spans="1:8" x14ac:dyDescent="0.25">
      <c r="A76" s="19" t="s">
        <v>478</v>
      </c>
      <c r="B76" s="4" t="str">
        <f>IFERROR(VLOOKUP(A76,PEC!A$2:B$7902,2,0),"PEC NON ESISTENTE")</f>
        <v>comune.agugliano</v>
      </c>
      <c r="C76" s="20" t="s">
        <v>8221</v>
      </c>
      <c r="D76" s="20" t="s">
        <v>8230</v>
      </c>
      <c r="E76" s="21">
        <v>4870</v>
      </c>
      <c r="F76" s="4" t="str">
        <f t="shared" si="1"/>
        <v/>
      </c>
      <c r="G76" s="4" t="str">
        <f>IF(AND(Tabella1[[#This Row],[Popolazione]]&gt;50000,Tabella1[[#This Row],[Popolazione]]&lt;100000),"COMPRESO",Tabella1[[#This Row],[Regione]])</f>
        <v>MARCHE</v>
      </c>
      <c r="H76" s="31">
        <f>Tabella1[[#This Row],[Popolazione]]/SUM($E$19:$E$7866)</f>
        <v>8.1232462253343131E-5</v>
      </c>
    </row>
    <row r="77" spans="1:8" x14ac:dyDescent="0.25">
      <c r="A77" s="19" t="s">
        <v>479</v>
      </c>
      <c r="B77" s="4" t="str">
        <f>IFERROR(VLOOKUP(A77,PEC!A$2:B$7902,2,0),"PEC NON ESISTENTE")</f>
        <v>segreteria</v>
      </c>
      <c r="C77" s="20" t="s">
        <v>8026</v>
      </c>
      <c r="D77" s="20" t="s">
        <v>8167</v>
      </c>
      <c r="E77" s="21">
        <v>1422</v>
      </c>
      <c r="F77" s="4" t="str">
        <f t="shared" si="1"/>
        <v/>
      </c>
      <c r="G77" s="4" t="str">
        <f>IF(AND(Tabella1[[#This Row],[Popolazione]]&gt;50000,Tabella1[[#This Row],[Popolazione]]&lt;100000),"COMPRESO",Tabella1[[#This Row],[Regione]])</f>
        <v>VENETO</v>
      </c>
      <c r="H77" s="31">
        <f>Tabella1[[#This Row],[Popolazione]]/SUM($E$19:$E$7866)</f>
        <v>2.3719211770894031E-5</v>
      </c>
    </row>
    <row r="78" spans="1:8" x14ac:dyDescent="0.25">
      <c r="A78" s="19" t="s">
        <v>480</v>
      </c>
      <c r="B78" s="4" t="str">
        <f>IFERROR(VLOOKUP(A78,PEC!A$2:B$7902,2,0),"PEC NON ESISTENTE")</f>
        <v>comune.aicurzio</v>
      </c>
      <c r="C78" s="20" t="s">
        <v>7913</v>
      </c>
      <c r="D78" s="20" t="s">
        <v>7986</v>
      </c>
      <c r="E78" s="21">
        <v>2067</v>
      </c>
      <c r="F78" s="4" t="str">
        <f t="shared" si="1"/>
        <v/>
      </c>
      <c r="G78" s="4" t="str">
        <f>IF(AND(Tabella1[[#This Row],[Popolazione]]&gt;50000,Tabella1[[#This Row],[Popolazione]]&lt;100000),"COMPRESO",Tabella1[[#This Row],[Regione]])</f>
        <v>LOMBARDIA</v>
      </c>
      <c r="H78" s="31">
        <f>Tabella1[[#This Row],[Popolazione]]/SUM($E$19:$E$7866)</f>
        <v>3.4477925970772127E-5</v>
      </c>
    </row>
    <row r="79" spans="1:8" x14ac:dyDescent="0.25">
      <c r="A79" s="22" t="s">
        <v>481</v>
      </c>
      <c r="B79" s="4" t="str">
        <f>IFERROR(VLOOKUP(A79,PEC!A$2:B$7902,2,0),"PEC NON ESISTENTE")</f>
        <v>protocollo</v>
      </c>
      <c r="C79" s="20" t="s">
        <v>8259</v>
      </c>
      <c r="D79" s="20" t="s">
        <v>8278</v>
      </c>
      <c r="E79" s="21">
        <v>472</v>
      </c>
      <c r="F79" s="4" t="str">
        <f t="shared" si="1"/>
        <v/>
      </c>
      <c r="G79" s="4" t="str">
        <f>IF(AND(Tabella1[[#This Row],[Popolazione]]&gt;50000,Tabella1[[#This Row],[Popolazione]]&lt;100000),"COMPRESO",Tabella1[[#This Row],[Regione]])</f>
        <v>SARDEGNA</v>
      </c>
      <c r="H79" s="31">
        <f>Tabella1[[#This Row],[Popolazione]]/SUM($E$19:$E$7866)</f>
        <v>7.8730435695231951E-6</v>
      </c>
    </row>
    <row r="80" spans="1:8" x14ac:dyDescent="0.25">
      <c r="A80" s="19" t="s">
        <v>482</v>
      </c>
      <c r="B80" s="4" t="str">
        <f>IFERROR(VLOOKUP(A80,PEC!A$2:B$7902,2,0),"PEC NON ESISTENTE")</f>
        <v>ufficio.elettorale</v>
      </c>
      <c r="C80" s="20" t="s">
        <v>8259</v>
      </c>
      <c r="D80" s="20" t="s">
        <v>8260</v>
      </c>
      <c r="E80" s="21">
        <v>4929</v>
      </c>
      <c r="F80" s="4" t="str">
        <f t="shared" si="1"/>
        <v/>
      </c>
      <c r="G80" s="4" t="str">
        <f>IF(AND(Tabella1[[#This Row],[Popolazione]]&gt;50000,Tabella1[[#This Row],[Popolazione]]&lt;100000),"COMPRESO",Tabella1[[#This Row],[Regione]])</f>
        <v>SICILIA</v>
      </c>
      <c r="H80" s="31">
        <f>Tabella1[[#This Row],[Popolazione]]/SUM($E$19:$E$7866)</f>
        <v>8.2216592699533536E-5</v>
      </c>
    </row>
    <row r="81" spans="1:8" x14ac:dyDescent="0.25">
      <c r="A81" s="19" t="s">
        <v>483</v>
      </c>
      <c r="B81" s="4" t="str">
        <f>IFERROR(VLOOKUP(A81,PEC!A$2:B$7902,2,0),"PEC NON ESISTENTE")</f>
        <v>comunediaielli</v>
      </c>
      <c r="C81" s="20" t="s">
        <v>8235</v>
      </c>
      <c r="D81" s="20" t="s">
        <v>8236</v>
      </c>
      <c r="E81" s="21">
        <v>1458</v>
      </c>
      <c r="F81" s="4" t="str">
        <f t="shared" si="1"/>
        <v/>
      </c>
      <c r="G81" s="4" t="str">
        <f>IF(AND(Tabella1[[#This Row],[Popolazione]]&gt;50000,Tabella1[[#This Row],[Popolazione]]&lt;100000),"COMPRESO",Tabella1[[#This Row],[Regione]])</f>
        <v>ABRUZZO</v>
      </c>
      <c r="H81" s="31">
        <f>Tabella1[[#This Row],[Popolazione]]/SUM($E$19:$E$7866)</f>
        <v>2.4319698144840718E-5</v>
      </c>
    </row>
    <row r="82" spans="1:8" x14ac:dyDescent="0.25">
      <c r="A82" s="19" t="s">
        <v>10</v>
      </c>
      <c r="B82" s="4" t="str">
        <f>IFERROR(VLOOKUP(A82,PEC!A$2:B$7902,2,0),"PEC NON ESISTENTE")</f>
        <v>sindaco</v>
      </c>
      <c r="C82" s="20" t="s">
        <v>8235</v>
      </c>
      <c r="D82" s="20" t="s">
        <v>8248</v>
      </c>
      <c r="E82" s="21">
        <v>1907</v>
      </c>
      <c r="F82" s="4" t="str">
        <f t="shared" si="1"/>
        <v/>
      </c>
      <c r="G82" s="4" t="str">
        <f>IF(AND(Tabella1[[#This Row],[Popolazione]]&gt;50000,Tabella1[[#This Row],[Popolazione]]&lt;100000),"COMPRESO",Tabella1[[#This Row],[Regione]])</f>
        <v>CALABRIA</v>
      </c>
      <c r="H82" s="31">
        <f>Tabella1[[#This Row],[Popolazione]]/SUM($E$19:$E$7866)</f>
        <v>3.1809097642120199E-5</v>
      </c>
    </row>
    <row r="83" spans="1:8" x14ac:dyDescent="0.25">
      <c r="A83" s="19" t="s">
        <v>484</v>
      </c>
      <c r="B83" s="4" t="str">
        <f>IFERROR(VLOOKUP(A83,PEC!A$2:B$7902,2,0),"PEC NON ESISTENTE")</f>
        <v>comune.aiellodelfriuli</v>
      </c>
      <c r="C83" s="20" t="s">
        <v>8026</v>
      </c>
      <c r="D83" s="20" t="s">
        <v>8205</v>
      </c>
      <c r="E83" s="21">
        <v>2272</v>
      </c>
      <c r="F83" s="4" t="str">
        <f t="shared" si="1"/>
        <v/>
      </c>
      <c r="G83" s="4" t="str">
        <f>IF(AND(Tabella1[[#This Row],[Popolazione]]&gt;50000,Tabella1[[#This Row],[Popolazione]]&lt;100000),"COMPRESO",Tabella1[[#This Row],[Regione]])</f>
        <v>FRIULI-VENEZIA GIULIA</v>
      </c>
      <c r="H83" s="31">
        <f>Tabella1[[#This Row],[Popolazione]]/SUM($E$19:$E$7866)</f>
        <v>3.7897362266857415E-5</v>
      </c>
    </row>
    <row r="84" spans="1:8" x14ac:dyDescent="0.25">
      <c r="A84" s="19" t="s">
        <v>485</v>
      </c>
      <c r="B84" s="4" t="str">
        <f>IFERROR(VLOOKUP(A84,PEC!A$2:B$7902,2,0),"PEC NON ESISTENTE")</f>
        <v>amministrativo.aiello</v>
      </c>
      <c r="C84" s="20" t="s">
        <v>8235</v>
      </c>
      <c r="D84" s="20" t="s">
        <v>8239</v>
      </c>
      <c r="E84" s="21">
        <v>3971</v>
      </c>
      <c r="F84" s="4" t="str">
        <f t="shared" si="1"/>
        <v/>
      </c>
      <c r="G84" s="4" t="str">
        <f>IF(AND(Tabella1[[#This Row],[Popolazione]]&gt;50000,Tabella1[[#This Row],[Popolazione]]&lt;100000),"COMPRESO",Tabella1[[#This Row],[Regione]])</f>
        <v>CAMPANIA</v>
      </c>
      <c r="H84" s="31">
        <f>Tabella1[[#This Row],[Popolazione]]/SUM($E$19:$E$7866)</f>
        <v>6.6236983081730097E-5</v>
      </c>
    </row>
    <row r="85" spans="1:8" x14ac:dyDescent="0.25">
      <c r="A85" s="19" t="s">
        <v>11</v>
      </c>
      <c r="B85" s="4" t="str">
        <f>IFERROR(VLOOKUP(A85,PEC!A$2:B$7902,2,0),"PEC NON ESISTENTE")</f>
        <v>anagrafeaieta</v>
      </c>
      <c r="C85" s="20" t="s">
        <v>8235</v>
      </c>
      <c r="D85" s="20" t="s">
        <v>8248</v>
      </c>
      <c r="E85" s="21">
        <v>839</v>
      </c>
      <c r="F85" s="4" t="str">
        <f t="shared" si="1"/>
        <v/>
      </c>
      <c r="G85" s="4" t="str">
        <f>IF(AND(Tabella1[[#This Row],[Popolazione]]&gt;50000,Tabella1[[#This Row],[Popolazione]]&lt;100000),"COMPRESO",Tabella1[[#This Row],[Regione]])</f>
        <v>CALABRIA</v>
      </c>
      <c r="H85" s="31">
        <f>Tabella1[[#This Row],[Popolazione]]/SUM($E$19:$E$7866)</f>
        <v>1.399466854836856E-5</v>
      </c>
    </row>
    <row r="86" spans="1:8" x14ac:dyDescent="0.25">
      <c r="A86" s="19" t="s">
        <v>486</v>
      </c>
      <c r="B86" s="4" t="str">
        <f>IFERROR(VLOOKUP(A86,PEC!A$2:B$7902,2,0),"PEC NON ESISTENTE")</f>
        <v>protocollo</v>
      </c>
      <c r="C86" s="20" t="s">
        <v>8235</v>
      </c>
      <c r="D86" s="20" t="s">
        <v>8239</v>
      </c>
      <c r="E86" s="21">
        <v>1380</v>
      </c>
      <c r="F86" s="4" t="str">
        <f t="shared" si="1"/>
        <v/>
      </c>
      <c r="G86" s="4" t="str">
        <f>IF(AND(Tabella1[[#This Row],[Popolazione]]&gt;50000,Tabella1[[#This Row],[Popolazione]]&lt;100000),"COMPRESO",Tabella1[[#This Row],[Regione]])</f>
        <v>CAMPANIA</v>
      </c>
      <c r="H86" s="31">
        <f>Tabella1[[#This Row],[Popolazione]]/SUM($E$19:$E$7866)</f>
        <v>2.3018644334622901E-5</v>
      </c>
    </row>
    <row r="87" spans="1:8" x14ac:dyDescent="0.25">
      <c r="A87" s="19" t="s">
        <v>487</v>
      </c>
      <c r="B87" s="4" t="str">
        <f>IFERROR(VLOOKUP(A87,PEC!A$2:B$7902,2,0),"PEC NON ESISTENTE")</f>
        <v>ailoche</v>
      </c>
      <c r="C87" s="20" t="s">
        <v>7913</v>
      </c>
      <c r="D87" s="20" t="s">
        <v>7914</v>
      </c>
      <c r="E87" s="21">
        <v>330</v>
      </c>
      <c r="F87" s="4" t="str">
        <f t="shared" si="1"/>
        <v/>
      </c>
      <c r="G87" s="4" t="str">
        <f>IF(AND(Tabella1[[#This Row],[Popolazione]]&gt;50000,Tabella1[[#This Row],[Popolazione]]&lt;100000),"COMPRESO",Tabella1[[#This Row],[Regione]])</f>
        <v>PIEMONTE</v>
      </c>
      <c r="H87" s="31">
        <f>Tabella1[[#This Row],[Popolazione]]/SUM($E$19:$E$7866)</f>
        <v>5.5044584278446067E-6</v>
      </c>
    </row>
    <row r="88" spans="1:8" x14ac:dyDescent="0.25">
      <c r="A88" s="19" t="s">
        <v>488</v>
      </c>
      <c r="B88" s="4" t="str">
        <f>IFERROR(VLOOKUP(A88,PEC!A$2:B$7902,2,0),"PEC NON ESISTENTE")</f>
        <v>airasca</v>
      </c>
      <c r="C88" s="20" t="s">
        <v>7913</v>
      </c>
      <c r="D88" s="20" t="s">
        <v>7914</v>
      </c>
      <c r="E88" s="21">
        <v>3819</v>
      </c>
      <c r="F88" s="4" t="str">
        <f t="shared" si="1"/>
        <v/>
      </c>
      <c r="G88" s="4" t="str">
        <f>IF(AND(Tabella1[[#This Row],[Popolazione]]&gt;50000,Tabella1[[#This Row],[Popolazione]]&lt;100000),"COMPRESO",Tabella1[[#This Row],[Regione]])</f>
        <v>PIEMONTE</v>
      </c>
      <c r="H88" s="31">
        <f>Tabella1[[#This Row],[Popolazione]]/SUM($E$19:$E$7866)</f>
        <v>6.3701596169510763E-5</v>
      </c>
    </row>
    <row r="89" spans="1:8" x14ac:dyDescent="0.25">
      <c r="A89" s="19" t="s">
        <v>489</v>
      </c>
      <c r="B89" s="4" t="str">
        <f>IFERROR(VLOOKUP(A89,PEC!A$2:B$7902,2,0),"PEC NON ESISTENTE")</f>
        <v>airola</v>
      </c>
      <c r="C89" s="20" t="s">
        <v>8235</v>
      </c>
      <c r="D89" s="20" t="s">
        <v>8239</v>
      </c>
      <c r="E89" s="21">
        <v>8062</v>
      </c>
      <c r="F89" s="4" t="str">
        <f t="shared" si="1"/>
        <v/>
      </c>
      <c r="G89" s="4" t="str">
        <f>IF(AND(Tabella1[[#This Row],[Popolazione]]&gt;50000,Tabella1[[#This Row],[Popolazione]]&lt;100000),"COMPRESO",Tabella1[[#This Row],[Regione]])</f>
        <v>CAMPANIA</v>
      </c>
      <c r="H89" s="31">
        <f>Tabella1[[#This Row],[Popolazione]]/SUM($E$19:$E$7866)</f>
        <v>1.3447558740994914E-4</v>
      </c>
    </row>
    <row r="90" spans="1:8" x14ac:dyDescent="0.25">
      <c r="A90" s="19" t="s">
        <v>490</v>
      </c>
      <c r="B90" s="4" t="str">
        <f>IFERROR(VLOOKUP(A90,PEC!A$2:B$7902,2,0),"PEC NON ESISTENTE")</f>
        <v>comune.airole.im</v>
      </c>
      <c r="C90" s="20" t="s">
        <v>7913</v>
      </c>
      <c r="D90" s="20" t="s">
        <v>8208</v>
      </c>
      <c r="E90" s="21">
        <v>461</v>
      </c>
      <c r="F90" s="4" t="str">
        <f t="shared" si="1"/>
        <v/>
      </c>
      <c r="G90" s="4" t="str">
        <f>IF(AND(Tabella1[[#This Row],[Popolazione]]&gt;50000,Tabella1[[#This Row],[Popolazione]]&lt;100000),"COMPRESO",Tabella1[[#This Row],[Regione]])</f>
        <v>LIGURIA</v>
      </c>
      <c r="H90" s="31">
        <f>Tabella1[[#This Row],[Popolazione]]/SUM($E$19:$E$7866)</f>
        <v>7.6895616219283748E-6</v>
      </c>
    </row>
    <row r="91" spans="1:8" x14ac:dyDescent="0.25">
      <c r="A91" s="19" t="s">
        <v>491</v>
      </c>
      <c r="B91" s="4" t="str">
        <f>IFERROR(VLOOKUP(A91,PEC!A$2:B$7902,2,0),"PEC NON ESISTENTE")</f>
        <v>airuno</v>
      </c>
      <c r="C91" s="20" t="s">
        <v>7913</v>
      </c>
      <c r="D91" s="20" t="s">
        <v>7986</v>
      </c>
      <c r="E91" s="21">
        <v>2979</v>
      </c>
      <c r="F91" s="4" t="str">
        <f t="shared" si="1"/>
        <v/>
      </c>
      <c r="G91" s="4" t="str">
        <f>IF(AND(Tabella1[[#This Row],[Popolazione]]&gt;50000,Tabella1[[#This Row],[Popolazione]]&lt;100000),"COMPRESO",Tabella1[[#This Row],[Regione]])</f>
        <v>LOMBARDIA</v>
      </c>
      <c r="H91" s="31">
        <f>Tabella1[[#This Row],[Popolazione]]/SUM($E$19:$E$7866)</f>
        <v>4.9690247444088128E-5</v>
      </c>
    </row>
    <row r="92" spans="1:8" x14ac:dyDescent="0.25">
      <c r="A92" s="19" t="s">
        <v>492</v>
      </c>
      <c r="B92" s="4" t="str">
        <f>IFERROR(VLOOKUP(A92,PEC!A$2:B$7902,2,0),"PEC NON ESISTENTE")</f>
        <v>aisone</v>
      </c>
      <c r="C92" s="20" t="s">
        <v>7913</v>
      </c>
      <c r="D92" s="20" t="s">
        <v>7914</v>
      </c>
      <c r="E92" s="21">
        <v>254</v>
      </c>
      <c r="F92" s="4" t="str">
        <f t="shared" si="1"/>
        <v/>
      </c>
      <c r="G92" s="4" t="str">
        <f>IF(AND(Tabella1[[#This Row],[Popolazione]]&gt;50000,Tabella1[[#This Row],[Popolazione]]&lt;100000),"COMPRESO",Tabella1[[#This Row],[Regione]])</f>
        <v>PIEMONTE</v>
      </c>
      <c r="H92" s="31">
        <f>Tabella1[[#This Row],[Popolazione]]/SUM($E$19:$E$7866)</f>
        <v>4.2367649717349399E-6</v>
      </c>
    </row>
    <row r="93" spans="1:8" x14ac:dyDescent="0.25">
      <c r="A93" s="19" t="s">
        <v>493</v>
      </c>
      <c r="B93" s="4" t="str">
        <f>IFERROR(VLOOKUP(A93,PEC!A$2:B$7902,2,0),"PEC NON ESISTENTE")</f>
        <v>comuneala.tn</v>
      </c>
      <c r="C93" s="20" t="s">
        <v>8026</v>
      </c>
      <c r="D93" s="20" t="s">
        <v>8027</v>
      </c>
      <c r="E93" s="21">
        <v>8887</v>
      </c>
      <c r="F93" s="4" t="str">
        <f t="shared" si="1"/>
        <v/>
      </c>
      <c r="G93" s="4" t="str">
        <f>IF(AND(Tabella1[[#This Row],[Popolazione]]&gt;50000,Tabella1[[#This Row],[Popolazione]]&lt;100000),"COMPRESO",Tabella1[[#This Row],[Regione]])</f>
        <v>TRENTINO-ALTO ADIGE/SÜDTIROL</v>
      </c>
      <c r="H93" s="31">
        <f>Tabella1[[#This Row],[Popolazione]]/SUM($E$19:$E$7866)</f>
        <v>1.4823673347956067E-4</v>
      </c>
    </row>
    <row r="94" spans="1:8" x14ac:dyDescent="0.25">
      <c r="A94" s="22" t="s">
        <v>8279</v>
      </c>
      <c r="B94" s="4" t="str">
        <f>IFERROR(VLOOKUP(A94,PEC!A$2:B$7902,2,0),"PEC NON ESISTENTE")</f>
        <v>protocollo.aladeisardi</v>
      </c>
      <c r="C94" s="20" t="s">
        <v>8259</v>
      </c>
      <c r="D94" s="20" t="s">
        <v>8278</v>
      </c>
      <c r="E94" s="21">
        <v>1947</v>
      </c>
      <c r="F94" s="4" t="str">
        <f t="shared" si="1"/>
        <v/>
      </c>
      <c r="G94" s="4" t="str">
        <f>IF(AND(Tabella1[[#This Row],[Popolazione]]&gt;50000,Tabella1[[#This Row],[Popolazione]]&lt;100000),"COMPRESO",Tabella1[[#This Row],[Regione]])</f>
        <v>SARDEGNA</v>
      </c>
      <c r="H94" s="31">
        <f>Tabella1[[#This Row],[Popolazione]]/SUM($E$19:$E$7866)</f>
        <v>3.2476304724283179E-5</v>
      </c>
    </row>
    <row r="95" spans="1:8" x14ac:dyDescent="0.25">
      <c r="A95" s="19" t="s">
        <v>494</v>
      </c>
      <c r="B95" s="4" t="str">
        <f>IFERROR(VLOOKUP(A95,PEC!A$2:B$7902,2,0),"PEC NON ESISTENTE")</f>
        <v>comunealadistura</v>
      </c>
      <c r="C95" s="20" t="s">
        <v>7913</v>
      </c>
      <c r="D95" s="20" t="s">
        <v>7914</v>
      </c>
      <c r="E95" s="21">
        <v>462</v>
      </c>
      <c r="F95" s="4" t="str">
        <f t="shared" si="1"/>
        <v/>
      </c>
      <c r="G95" s="4" t="str">
        <f>IF(AND(Tabella1[[#This Row],[Popolazione]]&gt;50000,Tabella1[[#This Row],[Popolazione]]&lt;100000),"COMPRESO",Tabella1[[#This Row],[Regione]])</f>
        <v>PIEMONTE</v>
      </c>
      <c r="H95" s="31">
        <f>Tabella1[[#This Row],[Popolazione]]/SUM($E$19:$E$7866)</f>
        <v>7.7062417989824483E-6</v>
      </c>
    </row>
    <row r="96" spans="1:8" x14ac:dyDescent="0.25">
      <c r="A96" s="19" t="s">
        <v>496</v>
      </c>
      <c r="B96" s="4" t="str">
        <f>IFERROR(VLOOKUP(A96,PEC!A$2:B$7902,2,0),"PEC NON ESISTENTE")</f>
        <v>info</v>
      </c>
      <c r="C96" s="20" t="s">
        <v>7913</v>
      </c>
      <c r="D96" s="20" t="s">
        <v>7986</v>
      </c>
      <c r="E96" s="21">
        <v>882</v>
      </c>
      <c r="F96" s="4" t="str">
        <f t="shared" si="1"/>
        <v/>
      </c>
      <c r="G96" s="4" t="str">
        <f>IF(AND(Tabella1[[#This Row],[Popolazione]]&gt;50000,Tabella1[[#This Row],[Popolazione]]&lt;100000),"COMPRESO",Tabella1[[#This Row],[Regione]])</f>
        <v>LOMBARDIA</v>
      </c>
      <c r="H96" s="31">
        <f>Tabella1[[#This Row],[Popolazione]]/SUM($E$19:$E$7866)</f>
        <v>1.4711916161693766E-5</v>
      </c>
    </row>
    <row r="97" spans="1:8" x14ac:dyDescent="0.25">
      <c r="A97" s="19" t="s">
        <v>497</v>
      </c>
      <c r="B97" s="4" t="str">
        <f>IFERROR(VLOOKUP(A97,PEC!A$2:B$7902,2,0),"PEC NON ESISTENTE")</f>
        <v>comune.alagnavalsesia.vc</v>
      </c>
      <c r="C97" s="20" t="s">
        <v>7913</v>
      </c>
      <c r="D97" s="20" t="s">
        <v>7914</v>
      </c>
      <c r="E97" s="21">
        <v>420</v>
      </c>
      <c r="F97" s="4" t="str">
        <f t="shared" si="1"/>
        <v/>
      </c>
      <c r="G97" s="4" t="str">
        <f>IF(AND(Tabella1[[#This Row],[Popolazione]]&gt;50000,Tabella1[[#This Row],[Popolazione]]&lt;100000),"COMPRESO",Tabella1[[#This Row],[Regione]])</f>
        <v>PIEMONTE</v>
      </c>
      <c r="H97" s="31">
        <f>Tabella1[[#This Row],[Popolazione]]/SUM($E$19:$E$7866)</f>
        <v>7.0056743627113176E-6</v>
      </c>
    </row>
    <row r="98" spans="1:8" x14ac:dyDescent="0.25">
      <c r="A98" s="19" t="s">
        <v>498</v>
      </c>
      <c r="B98" s="4" t="str">
        <f>IFERROR(VLOOKUP(A98,PEC!A$2:B$7902,2,0),"PEC NON ESISTENTE")</f>
        <v>comune.alanno</v>
      </c>
      <c r="C98" s="20" t="s">
        <v>8235</v>
      </c>
      <c r="D98" s="20" t="s">
        <v>8236</v>
      </c>
      <c r="E98" s="21">
        <v>3608</v>
      </c>
      <c r="F98" s="4" t="str">
        <f t="shared" si="1"/>
        <v/>
      </c>
      <c r="G98" s="4" t="str">
        <f>IF(AND(Tabella1[[#This Row],[Popolazione]]&gt;50000,Tabella1[[#This Row],[Popolazione]]&lt;100000),"COMPRESO",Tabella1[[#This Row],[Regione]])</f>
        <v>ABRUZZO</v>
      </c>
      <c r="H98" s="31">
        <f>Tabella1[[#This Row],[Popolazione]]/SUM($E$19:$E$7866)</f>
        <v>6.0182078811101031E-5</v>
      </c>
    </row>
    <row r="99" spans="1:8" x14ac:dyDescent="0.25">
      <c r="A99" s="19" t="s">
        <v>499</v>
      </c>
      <c r="B99" s="4" t="str">
        <f>IFERROR(VLOOKUP(A99,PEC!A$2:B$7902,2,0),"PEC NON ESISTENTE")</f>
        <v>anagrafe.comune.alanodipiave.bl</v>
      </c>
      <c r="C99" s="20" t="s">
        <v>8026</v>
      </c>
      <c r="D99" s="20" t="s">
        <v>8167</v>
      </c>
      <c r="E99" s="21">
        <v>2926</v>
      </c>
      <c r="F99" s="4" t="str">
        <f t="shared" si="1"/>
        <v/>
      </c>
      <c r="G99" s="4" t="str">
        <f>IF(AND(Tabella1[[#This Row],[Popolazione]]&gt;50000,Tabella1[[#This Row],[Popolazione]]&lt;100000),"COMPRESO",Tabella1[[#This Row],[Regione]])</f>
        <v>VENETO</v>
      </c>
      <c r="H99" s="31">
        <f>Tabella1[[#This Row],[Popolazione]]/SUM($E$19:$E$7866)</f>
        <v>4.8806198060222181E-5</v>
      </c>
    </row>
    <row r="100" spans="1:8" x14ac:dyDescent="0.25">
      <c r="A100" s="19" t="s">
        <v>500</v>
      </c>
      <c r="B100" s="4" t="str">
        <f>IFERROR(VLOOKUP(A100,PEC!A$2:B$7902,2,0),"PEC NON ESISTENTE")</f>
        <v>comune.alassio</v>
      </c>
      <c r="C100" s="20" t="s">
        <v>7913</v>
      </c>
      <c r="D100" s="20" t="s">
        <v>8208</v>
      </c>
      <c r="E100" s="21">
        <v>11026</v>
      </c>
      <c r="F100" s="4" t="str">
        <f t="shared" si="1"/>
        <v/>
      </c>
      <c r="G100" s="4" t="str">
        <f>IF(AND(Tabella1[[#This Row],[Popolazione]]&gt;50000,Tabella1[[#This Row],[Popolazione]]&lt;100000),"COMPRESO",Tabella1[[#This Row],[Regione]])</f>
        <v>LIGURIA</v>
      </c>
      <c r="H100" s="31">
        <f>Tabella1[[#This Row],[Popolazione]]/SUM($E$19:$E$7866)</f>
        <v>1.8391563219822616E-4</v>
      </c>
    </row>
    <row r="101" spans="1:8" x14ac:dyDescent="0.25">
      <c r="A101" s="19" t="s">
        <v>501</v>
      </c>
      <c r="B101" s="4" t="str">
        <f>IFERROR(VLOOKUP(A101,PEC!A$2:B$7902,2,0),"PEC NON ESISTENTE")</f>
        <v>protocollo.comunealatri</v>
      </c>
      <c r="C101" s="20" t="s">
        <v>8221</v>
      </c>
      <c r="D101" s="20" t="s">
        <v>8234</v>
      </c>
      <c r="E101" s="21">
        <v>28609</v>
      </c>
      <c r="F101" s="4" t="str">
        <f t="shared" si="1"/>
        <v/>
      </c>
      <c r="G101" s="4" t="str">
        <f>IF(AND(Tabella1[[#This Row],[Popolazione]]&gt;50000,Tabella1[[#This Row],[Popolazione]]&lt;100000),"COMPRESO",Tabella1[[#This Row],[Regione]])</f>
        <v>LAZIO</v>
      </c>
      <c r="H101" s="31">
        <f>Tabella1[[#This Row],[Popolazione]]/SUM($E$19:$E$7866)</f>
        <v>4.7720318534001926E-4</v>
      </c>
    </row>
    <row r="102" spans="1:8" x14ac:dyDescent="0.25">
      <c r="A102" s="19" t="s">
        <v>502</v>
      </c>
      <c r="B102" s="4" t="str">
        <f>IFERROR(VLOOKUP(A102,PEC!A$2:B$7902,2,0),"PEC NON ESISTENTE")</f>
        <v>comune.alba</v>
      </c>
      <c r="C102" s="20" t="s">
        <v>7913</v>
      </c>
      <c r="D102" s="20" t="s">
        <v>7914</v>
      </c>
      <c r="E102" s="21">
        <v>30804</v>
      </c>
      <c r="F102" s="4" t="str">
        <f t="shared" si="1"/>
        <v/>
      </c>
      <c r="G102" s="4" t="str">
        <f>IF(AND(Tabella1[[#This Row],[Popolazione]]&gt;50000,Tabella1[[#This Row],[Popolazione]]&lt;100000),"COMPRESO",Tabella1[[#This Row],[Regione]])</f>
        <v>PIEMONTE</v>
      </c>
      <c r="H102" s="31">
        <f>Tabella1[[#This Row],[Popolazione]]/SUM($E$19:$E$7866)</f>
        <v>5.1381617397371288E-4</v>
      </c>
    </row>
    <row r="103" spans="1:8" x14ac:dyDescent="0.25">
      <c r="A103" s="19" t="s">
        <v>503</v>
      </c>
      <c r="B103" s="4" t="str">
        <f>IFERROR(VLOOKUP(A103,PEC!A$2:B$7902,2,0),"PEC NON ESISTENTE")</f>
        <v>protocollo</v>
      </c>
      <c r="C103" s="20" t="s">
        <v>8235</v>
      </c>
      <c r="D103" s="20" t="s">
        <v>8236</v>
      </c>
      <c r="E103" s="21">
        <v>11565</v>
      </c>
      <c r="F103" s="4" t="str">
        <f t="shared" si="1"/>
        <v/>
      </c>
      <c r="G103" s="4" t="str">
        <f>IF(AND(Tabella1[[#This Row],[Popolazione]]&gt;50000,Tabella1[[#This Row],[Popolazione]]&lt;100000),"COMPRESO",Tabella1[[#This Row],[Regione]])</f>
        <v>ABRUZZO</v>
      </c>
      <c r="H103" s="31">
        <f>Tabella1[[#This Row],[Popolazione]]/SUM($E$19:$E$7866)</f>
        <v>1.9290624763037236E-4</v>
      </c>
    </row>
    <row r="104" spans="1:8" x14ac:dyDescent="0.25">
      <c r="A104" s="22" t="s">
        <v>504</v>
      </c>
      <c r="B104" s="4" t="str">
        <f>IFERROR(VLOOKUP(A104,PEC!A$2:B$7902,2,0),"PEC NON ESISTENTE")</f>
        <v>amministrativo</v>
      </c>
      <c r="C104" s="20" t="s">
        <v>8259</v>
      </c>
      <c r="D104" s="20" t="s">
        <v>8278</v>
      </c>
      <c r="E104" s="21">
        <v>277</v>
      </c>
      <c r="F104" s="4" t="str">
        <f t="shared" si="1"/>
        <v/>
      </c>
      <c r="G104" s="4" t="str">
        <f>IF(AND(Tabella1[[#This Row],[Popolazione]]&gt;50000,Tabella1[[#This Row],[Popolazione]]&lt;100000),"COMPRESO",Tabella1[[#This Row],[Regione]])</f>
        <v>SARDEGNA</v>
      </c>
      <c r="H104" s="31">
        <f>Tabella1[[#This Row],[Popolazione]]/SUM($E$19:$E$7866)</f>
        <v>4.6204090439786548E-6</v>
      </c>
    </row>
    <row r="105" spans="1:8" x14ac:dyDescent="0.25">
      <c r="A105" s="19" t="s">
        <v>505</v>
      </c>
      <c r="B105" s="4" t="str">
        <f>IFERROR(VLOOKUP(A105,PEC!A$2:B$7902,2,0),"PEC NON ESISTENTE")</f>
        <v>comune.albairate.mi</v>
      </c>
      <c r="C105" s="20" t="s">
        <v>7913</v>
      </c>
      <c r="D105" s="20" t="s">
        <v>7986</v>
      </c>
      <c r="E105" s="21">
        <v>4621</v>
      </c>
      <c r="F105" s="4" t="str">
        <f t="shared" si="1"/>
        <v/>
      </c>
      <c r="G105" s="4" t="str">
        <f>IF(AND(Tabella1[[#This Row],[Popolazione]]&gt;50000,Tabella1[[#This Row],[Popolazione]]&lt;100000),"COMPRESO",Tabella1[[#This Row],[Regione]])</f>
        <v>LOMBARDIA</v>
      </c>
      <c r="H105" s="31">
        <f>Tabella1[[#This Row],[Popolazione]]/SUM($E$19:$E$7866)</f>
        <v>7.7079098166878569E-5</v>
      </c>
    </row>
    <row r="106" spans="1:8" x14ac:dyDescent="0.25">
      <c r="A106" s="19" t="s">
        <v>506</v>
      </c>
      <c r="B106" s="4" t="str">
        <f>IFERROR(VLOOKUP(A106,PEC!A$2:B$7902,2,0),"PEC NON ESISTENTE")</f>
        <v>protocollo</v>
      </c>
      <c r="C106" s="20" t="s">
        <v>8235</v>
      </c>
      <c r="D106" s="20" t="s">
        <v>8239</v>
      </c>
      <c r="E106" s="21">
        <v>6503</v>
      </c>
      <c r="F106" s="4" t="str">
        <f t="shared" si="1"/>
        <v/>
      </c>
      <c r="G106" s="4" t="str">
        <f>IF(AND(Tabella1[[#This Row],[Popolazione]]&gt;50000,Tabella1[[#This Row],[Popolazione]]&lt;100000),"COMPRESO",Tabella1[[#This Row],[Regione]])</f>
        <v>CAMPANIA</v>
      </c>
      <c r="H106" s="31">
        <f>Tabella1[[#This Row],[Popolazione]]/SUM($E$19:$E$7866)</f>
        <v>1.084711913826469E-4</v>
      </c>
    </row>
    <row r="107" spans="1:8" x14ac:dyDescent="0.25">
      <c r="A107" s="19" t="s">
        <v>507</v>
      </c>
      <c r="B107" s="4" t="str">
        <f>IFERROR(VLOOKUP(A107,PEC!A$2:B$7902,2,0),"PEC NON ESISTENTE")</f>
        <v>comune.albanodilucania</v>
      </c>
      <c r="C107" s="20" t="s">
        <v>8235</v>
      </c>
      <c r="D107" s="20" t="s">
        <v>8247</v>
      </c>
      <c r="E107" s="21">
        <v>1474</v>
      </c>
      <c r="F107" s="4" t="str">
        <f t="shared" si="1"/>
        <v/>
      </c>
      <c r="G107" s="4" t="str">
        <f>IF(AND(Tabella1[[#This Row],[Popolazione]]&gt;50000,Tabella1[[#This Row],[Popolazione]]&lt;100000),"COMPRESO",Tabella1[[#This Row],[Regione]])</f>
        <v>BASILICATA</v>
      </c>
      <c r="H107" s="31">
        <f>Tabella1[[#This Row],[Popolazione]]/SUM($E$19:$E$7866)</f>
        <v>2.4586580977705911E-5</v>
      </c>
    </row>
    <row r="108" spans="1:8" x14ac:dyDescent="0.25">
      <c r="A108" s="19" t="s">
        <v>508</v>
      </c>
      <c r="B108" s="4" t="str">
        <f>IFERROR(VLOOKUP(A108,PEC!A$2:B$7902,2,0),"PEC NON ESISTENTE")</f>
        <v>protocollo</v>
      </c>
      <c r="C108" s="20" t="s">
        <v>8221</v>
      </c>
      <c r="D108" s="20" t="s">
        <v>8234</v>
      </c>
      <c r="E108" s="21">
        <v>38433</v>
      </c>
      <c r="F108" s="4" t="str">
        <f t="shared" si="1"/>
        <v/>
      </c>
      <c r="G108" s="4" t="str">
        <f>IF(AND(Tabella1[[#This Row],[Popolazione]]&gt;50000,Tabella1[[#This Row],[Popolazione]]&lt;100000),"COMPRESO",Tabella1[[#This Row],[Regione]])</f>
        <v>LAZIO</v>
      </c>
      <c r="H108" s="31">
        <f>Tabella1[[#This Row],[Popolazione]]/SUM($E$19:$E$7866)</f>
        <v>6.4106924471924777E-4</v>
      </c>
    </row>
    <row r="109" spans="1:8" x14ac:dyDescent="0.25">
      <c r="A109" s="19" t="s">
        <v>509</v>
      </c>
      <c r="B109" s="4" t="str">
        <f>IFERROR(VLOOKUP(A109,PEC!A$2:B$7902,2,0),"PEC NON ESISTENTE")</f>
        <v>postacert</v>
      </c>
      <c r="C109" s="20" t="s">
        <v>7913</v>
      </c>
      <c r="D109" s="20" t="s">
        <v>7986</v>
      </c>
      <c r="E109" s="21">
        <v>8029</v>
      </c>
      <c r="F109" s="4" t="str">
        <f t="shared" si="1"/>
        <v/>
      </c>
      <c r="G109" s="4" t="str">
        <f>IF(AND(Tabella1[[#This Row],[Popolazione]]&gt;50000,Tabella1[[#This Row],[Popolazione]]&lt;100000),"COMPRESO",Tabella1[[#This Row],[Regione]])</f>
        <v>LOMBARDIA</v>
      </c>
      <c r="H109" s="31">
        <f>Tabella1[[#This Row],[Popolazione]]/SUM($E$19:$E$7866)</f>
        <v>1.3392514156716469E-4</v>
      </c>
    </row>
    <row r="110" spans="1:8" x14ac:dyDescent="0.25">
      <c r="A110" s="19" t="s">
        <v>510</v>
      </c>
      <c r="B110" s="4" t="str">
        <f>IFERROR(VLOOKUP(A110,PEC!A$2:B$7902,2,0),"PEC NON ESISTENTE")</f>
        <v>albano.vercellese</v>
      </c>
      <c r="C110" s="20" t="s">
        <v>7913</v>
      </c>
      <c r="D110" s="20" t="s">
        <v>7914</v>
      </c>
      <c r="E110" s="21">
        <v>334</v>
      </c>
      <c r="F110" s="4" t="str">
        <f t="shared" si="1"/>
        <v/>
      </c>
      <c r="G110" s="4" t="str">
        <f>IF(AND(Tabella1[[#This Row],[Popolazione]]&gt;50000,Tabella1[[#This Row],[Popolazione]]&lt;100000),"COMPRESO",Tabella1[[#This Row],[Regione]])</f>
        <v>PIEMONTE</v>
      </c>
      <c r="H110" s="31">
        <f>Tabella1[[#This Row],[Popolazione]]/SUM($E$19:$E$7866)</f>
        <v>5.5711791360609049E-6</v>
      </c>
    </row>
    <row r="111" spans="1:8" x14ac:dyDescent="0.25">
      <c r="A111" s="19" t="s">
        <v>511</v>
      </c>
      <c r="B111" s="4" t="str">
        <f>IFERROR(VLOOKUP(A111,PEC!A$2:B$7902,2,0),"PEC NON ESISTENTE")</f>
        <v>comune.albaredoarnaboldi</v>
      </c>
      <c r="C111" s="20" t="s">
        <v>7913</v>
      </c>
      <c r="D111" s="20" t="s">
        <v>7986</v>
      </c>
      <c r="E111" s="21">
        <v>225</v>
      </c>
      <c r="F111" s="4" t="str">
        <f t="shared" si="1"/>
        <v/>
      </c>
      <c r="G111" s="4" t="str">
        <f>IF(AND(Tabella1[[#This Row],[Popolazione]]&gt;50000,Tabella1[[#This Row],[Popolazione]]&lt;100000),"COMPRESO",Tabella1[[#This Row],[Regione]])</f>
        <v>LOMBARDIA</v>
      </c>
      <c r="H111" s="31">
        <f>Tabella1[[#This Row],[Popolazione]]/SUM($E$19:$E$7866)</f>
        <v>3.7530398371667773E-6</v>
      </c>
    </row>
    <row r="112" spans="1:8" x14ac:dyDescent="0.25">
      <c r="A112" s="19" t="s">
        <v>512</v>
      </c>
      <c r="B112" s="4" t="str">
        <f>IFERROR(VLOOKUP(A112,PEC!A$2:B$7902,2,0),"PEC NON ESISTENTE")</f>
        <v>protocollo.albaredodadige</v>
      </c>
      <c r="C112" s="20" t="s">
        <v>8026</v>
      </c>
      <c r="D112" s="20" t="s">
        <v>8167</v>
      </c>
      <c r="E112" s="21">
        <v>5232</v>
      </c>
      <c r="F112" s="4" t="str">
        <f t="shared" si="1"/>
        <v/>
      </c>
      <c r="G112" s="4" t="str">
        <f>IF(AND(Tabella1[[#This Row],[Popolazione]]&gt;50000,Tabella1[[#This Row],[Popolazione]]&lt;100000),"COMPRESO",Tabella1[[#This Row],[Regione]])</f>
        <v>VENETO</v>
      </c>
      <c r="H112" s="31">
        <f>Tabella1[[#This Row],[Popolazione]]/SUM($E$19:$E$7866)</f>
        <v>8.7270686346918125E-5</v>
      </c>
    </row>
    <row r="113" spans="1:8" x14ac:dyDescent="0.25">
      <c r="A113" s="19" t="s">
        <v>513</v>
      </c>
      <c r="B113" s="4" t="str">
        <f>IFERROR(VLOOKUP(A113,PEC!A$2:B$7902,2,0),"PEC NON ESISTENTE")</f>
        <v>protocollo.albaredo</v>
      </c>
      <c r="C113" s="20" t="s">
        <v>7913</v>
      </c>
      <c r="D113" s="20" t="s">
        <v>7986</v>
      </c>
      <c r="E113" s="21">
        <v>349</v>
      </c>
      <c r="F113" s="4" t="str">
        <f t="shared" si="1"/>
        <v/>
      </c>
      <c r="G113" s="4" t="str">
        <f>IF(AND(Tabella1[[#This Row],[Popolazione]]&gt;50000,Tabella1[[#This Row],[Popolazione]]&lt;100000),"COMPRESO",Tabella1[[#This Row],[Regione]])</f>
        <v>LOMBARDIA</v>
      </c>
      <c r="H113" s="31">
        <f>Tabella1[[#This Row],[Popolazione]]/SUM($E$19:$E$7866)</f>
        <v>5.8213817918720234E-6</v>
      </c>
    </row>
    <row r="114" spans="1:8" x14ac:dyDescent="0.25">
      <c r="A114" s="19" t="s">
        <v>514</v>
      </c>
      <c r="B114" s="4" t="str">
        <f>IFERROR(VLOOKUP(A114,PEC!A$2:B$7902,2,0),"PEC NON ESISTENTE")</f>
        <v>protocollo</v>
      </c>
      <c r="C114" s="20" t="s">
        <v>8026</v>
      </c>
      <c r="D114" s="20" t="s">
        <v>8212</v>
      </c>
      <c r="E114" s="21">
        <v>2165</v>
      </c>
      <c r="F114" s="4" t="str">
        <f t="shared" si="1"/>
        <v/>
      </c>
      <c r="G114" s="4" t="str">
        <f>IF(AND(Tabella1[[#This Row],[Popolazione]]&gt;50000,Tabella1[[#This Row],[Popolazione]]&lt;100000),"COMPRESO",Tabella1[[#This Row],[Regione]])</f>
        <v>EMILIA-ROMAGNA</v>
      </c>
      <c r="H114" s="31">
        <f>Tabella1[[#This Row],[Popolazione]]/SUM($E$19:$E$7866)</f>
        <v>3.6112583322071434E-5</v>
      </c>
    </row>
    <row r="115" spans="1:8" x14ac:dyDescent="0.25">
      <c r="A115" s="19" t="s">
        <v>515</v>
      </c>
      <c r="B115" s="4" t="str">
        <f>IFERROR(VLOOKUP(A115,PEC!A$2:B$7902,2,0),"PEC NON ESISTENTE")</f>
        <v>comune.albarettotorre.cn</v>
      </c>
      <c r="C115" s="20" t="s">
        <v>7913</v>
      </c>
      <c r="D115" s="20" t="s">
        <v>7914</v>
      </c>
      <c r="E115" s="21">
        <v>259</v>
      </c>
      <c r="F115" s="4" t="str">
        <f t="shared" si="1"/>
        <v/>
      </c>
      <c r="G115" s="4" t="str">
        <f>IF(AND(Tabella1[[#This Row],[Popolazione]]&gt;50000,Tabella1[[#This Row],[Popolazione]]&lt;100000),"COMPRESO",Tabella1[[#This Row],[Regione]])</f>
        <v>PIEMONTE</v>
      </c>
      <c r="H115" s="31">
        <f>Tabella1[[#This Row],[Popolazione]]/SUM($E$19:$E$7866)</f>
        <v>4.3201658570053125E-6</v>
      </c>
    </row>
    <row r="116" spans="1:8" x14ac:dyDescent="0.25">
      <c r="A116" s="19" t="s">
        <v>516</v>
      </c>
      <c r="B116" s="4" t="str">
        <f>IFERROR(VLOOKUP(A116,PEC!A$2:B$7902,2,0),"PEC NON ESISTENTE")</f>
        <v>comune.albavilla</v>
      </c>
      <c r="C116" s="20" t="s">
        <v>7913</v>
      </c>
      <c r="D116" s="20" t="s">
        <v>7986</v>
      </c>
      <c r="E116" s="21">
        <v>6255</v>
      </c>
      <c r="F116" s="4" t="str">
        <f t="shared" si="1"/>
        <v/>
      </c>
      <c r="G116" s="4" t="str">
        <f>IF(AND(Tabella1[[#This Row],[Popolazione]]&gt;50000,Tabella1[[#This Row],[Popolazione]]&lt;100000),"COMPRESO",Tabella1[[#This Row],[Regione]])</f>
        <v>LOMBARDIA</v>
      </c>
      <c r="H116" s="31">
        <f>Tabella1[[#This Row],[Popolazione]]/SUM($E$19:$E$7866)</f>
        <v>1.043345074732364E-4</v>
      </c>
    </row>
    <row r="117" spans="1:8" x14ac:dyDescent="0.25">
      <c r="A117" s="19" t="s">
        <v>517</v>
      </c>
      <c r="B117" s="4" t="str">
        <f>IFERROR(VLOOKUP(A117,PEC!A$2:B$7902,2,0),"PEC NON ESISTENTE")</f>
        <v>protocollo</v>
      </c>
      <c r="C117" s="16" t="s">
        <v>7913</v>
      </c>
      <c r="D117" s="20" t="s">
        <v>8208</v>
      </c>
      <c r="E117" s="21">
        <v>23576</v>
      </c>
      <c r="F117" s="4" t="str">
        <f t="shared" si="1"/>
        <v/>
      </c>
      <c r="G117" s="4" t="str">
        <f>IF(AND(Tabella1[[#This Row],[Popolazione]]&gt;50000,Tabella1[[#This Row],[Popolazione]]&lt;100000),"COMPRESO",Tabella1[[#This Row],[Regione]])</f>
        <v>LIGURIA</v>
      </c>
      <c r="H117" s="31">
        <f>Tabella1[[#This Row],[Popolazione]]/SUM($E$19:$E$7866)</f>
        <v>3.9325185422686194E-4</v>
      </c>
    </row>
    <row r="118" spans="1:8" x14ac:dyDescent="0.25">
      <c r="A118" s="19" t="s">
        <v>518</v>
      </c>
      <c r="B118" s="4" t="str">
        <f>IFERROR(VLOOKUP(A118,PEC!A$2:B$7902,2,0),"PEC NON ESISTENTE")</f>
        <v>albera.ligure</v>
      </c>
      <c r="C118" s="20" t="s">
        <v>7913</v>
      </c>
      <c r="D118" s="20" t="s">
        <v>7914</v>
      </c>
      <c r="E118" s="21">
        <v>329</v>
      </c>
      <c r="F118" s="4" t="str">
        <f t="shared" si="1"/>
        <v/>
      </c>
      <c r="G118" s="4" t="str">
        <f>IF(AND(Tabella1[[#This Row],[Popolazione]]&gt;50000,Tabella1[[#This Row],[Popolazione]]&lt;100000),"COMPRESO",Tabella1[[#This Row],[Regione]])</f>
        <v>PIEMONTE</v>
      </c>
      <c r="H118" s="31">
        <f>Tabella1[[#This Row],[Popolazione]]/SUM($E$19:$E$7866)</f>
        <v>5.4877782507905323E-6</v>
      </c>
    </row>
    <row r="119" spans="1:8" x14ac:dyDescent="0.25">
      <c r="A119" s="19" t="s">
        <v>519</v>
      </c>
      <c r="B119" s="4" t="str">
        <f>IFERROR(VLOOKUP(A119,PEC!A$2:B$7902,2,0),"PEC NON ESISTENTE")</f>
        <v>protocollo</v>
      </c>
      <c r="C119" s="20" t="s">
        <v>8235</v>
      </c>
      <c r="D119" s="20" t="s">
        <v>8241</v>
      </c>
      <c r="E119" s="21">
        <v>10924</v>
      </c>
      <c r="F119" s="4" t="str">
        <f t="shared" si="1"/>
        <v/>
      </c>
      <c r="G119" s="4" t="str">
        <f>IF(AND(Tabella1[[#This Row],[Popolazione]]&gt;50000,Tabella1[[#This Row],[Popolazione]]&lt;100000),"COMPRESO",Tabella1[[#This Row],[Regione]])</f>
        <v>PUGLIA</v>
      </c>
      <c r="H119" s="31">
        <f>Tabella1[[#This Row],[Popolazione]]/SUM($E$19:$E$7866)</f>
        <v>1.8221425413871055E-4</v>
      </c>
    </row>
    <row r="120" spans="1:8" x14ac:dyDescent="0.25">
      <c r="A120" s="19" t="s">
        <v>520</v>
      </c>
      <c r="B120" s="4" t="str">
        <f>IFERROR(VLOOKUP(A120,PEC!A$2:B$7902,2,0),"PEC NON ESISTENTE")</f>
        <v>affarigenerali.alberona</v>
      </c>
      <c r="C120" s="20" t="s">
        <v>8235</v>
      </c>
      <c r="D120" s="20" t="s">
        <v>8241</v>
      </c>
      <c r="E120" s="21">
        <v>1002</v>
      </c>
      <c r="F120" s="4" t="str">
        <f t="shared" si="1"/>
        <v/>
      </c>
      <c r="G120" s="4" t="str">
        <f>IF(AND(Tabella1[[#This Row],[Popolazione]]&gt;50000,Tabella1[[#This Row],[Popolazione]]&lt;100000),"COMPRESO",Tabella1[[#This Row],[Regione]])</f>
        <v>PUGLIA</v>
      </c>
      <c r="H120" s="31">
        <f>Tabella1[[#This Row],[Popolazione]]/SUM($E$19:$E$7866)</f>
        <v>1.6713537408182714E-5</v>
      </c>
    </row>
    <row r="121" spans="1:8" x14ac:dyDescent="0.25">
      <c r="A121" s="19" t="s">
        <v>521</v>
      </c>
      <c r="B121" s="4" t="str">
        <f>IFERROR(VLOOKUP(A121,PEC!A$2:B$7902,2,0),"PEC NON ESISTENTE")</f>
        <v>comune.albeseconcassano.co</v>
      </c>
      <c r="C121" s="20" t="s">
        <v>7913</v>
      </c>
      <c r="D121" s="20" t="s">
        <v>7986</v>
      </c>
      <c r="E121" s="21">
        <v>4164</v>
      </c>
      <c r="F121" s="4" t="str">
        <f t="shared" si="1"/>
        <v/>
      </c>
      <c r="G121" s="4" t="str">
        <f>IF(AND(Tabella1[[#This Row],[Popolazione]]&gt;50000,Tabella1[[#This Row],[Popolazione]]&lt;100000),"COMPRESO",Tabella1[[#This Row],[Regione]])</f>
        <v>LOMBARDIA</v>
      </c>
      <c r="H121" s="31">
        <f>Tabella1[[#This Row],[Popolazione]]/SUM($E$19:$E$7866)</f>
        <v>6.9456257253166489E-5</v>
      </c>
    </row>
    <row r="122" spans="1:8" x14ac:dyDescent="0.25">
      <c r="A122" s="19" t="s">
        <v>522</v>
      </c>
      <c r="B122" s="4" t="str">
        <f>IFERROR(VLOOKUP(A122,PEC!A$2:B$7902,2,0),"PEC NON ESISTENTE")</f>
        <v>albettone.vi</v>
      </c>
      <c r="C122" s="20" t="s">
        <v>8026</v>
      </c>
      <c r="D122" s="20" t="s">
        <v>8167</v>
      </c>
      <c r="E122" s="21">
        <v>2066</v>
      </c>
      <c r="F122" s="4" t="str">
        <f t="shared" si="1"/>
        <v/>
      </c>
      <c r="G122" s="4" t="str">
        <f>IF(AND(Tabella1[[#This Row],[Popolazione]]&gt;50000,Tabella1[[#This Row],[Popolazione]]&lt;100000),"COMPRESO",Tabella1[[#This Row],[Regione]])</f>
        <v>VENETO</v>
      </c>
      <c r="H122" s="31">
        <f>Tabella1[[#This Row],[Popolazione]]/SUM($E$19:$E$7866)</f>
        <v>3.4461245793718049E-5</v>
      </c>
    </row>
    <row r="123" spans="1:8" x14ac:dyDescent="0.25">
      <c r="A123" s="19" t="s">
        <v>157</v>
      </c>
      <c r="B123" s="4" t="str">
        <f>IFERROR(VLOOKUP(A123,PEC!A$2:B$7902,2,0),"PEC NON ESISTENTE")</f>
        <v>ufficioamministrativo.albi</v>
      </c>
      <c r="C123" s="20" t="s">
        <v>8235</v>
      </c>
      <c r="D123" s="20" t="s">
        <v>8248</v>
      </c>
      <c r="E123" s="21">
        <v>1010</v>
      </c>
      <c r="F123" s="4" t="str">
        <f t="shared" si="1"/>
        <v/>
      </c>
      <c r="G123" s="4" t="str">
        <f>IF(AND(Tabella1[[#This Row],[Popolazione]]&gt;50000,Tabella1[[#This Row],[Popolazione]]&lt;100000),"COMPRESO",Tabella1[[#This Row],[Regione]])</f>
        <v>CALABRIA</v>
      </c>
      <c r="H123" s="31">
        <f>Tabella1[[#This Row],[Popolazione]]/SUM($E$19:$E$7866)</f>
        <v>1.6846978824615312E-5</v>
      </c>
    </row>
    <row r="124" spans="1:8" x14ac:dyDescent="0.25">
      <c r="A124" s="19" t="s">
        <v>523</v>
      </c>
      <c r="B124" s="4" t="str">
        <f>IFERROR(VLOOKUP(A124,PEC!A$2:B$7902,2,0),"PEC NON ESISTENTE")</f>
        <v>certificata</v>
      </c>
      <c r="C124" s="20" t="s">
        <v>8026</v>
      </c>
      <c r="D124" s="20" t="s">
        <v>8027</v>
      </c>
      <c r="E124" s="21">
        <v>1508</v>
      </c>
      <c r="F124" s="4" t="str">
        <f t="shared" si="1"/>
        <v/>
      </c>
      <c r="G124" s="4" t="str">
        <f>IF(AND(Tabella1[[#This Row],[Popolazione]]&gt;50000,Tabella1[[#This Row],[Popolazione]]&lt;100000),"COMPRESO",Tabella1[[#This Row],[Regione]])</f>
        <v>TRENTINO-ALTO ADIGE/SÜDTIROL</v>
      </c>
      <c r="H124" s="31">
        <f>Tabella1[[#This Row],[Popolazione]]/SUM($E$19:$E$7866)</f>
        <v>2.5153706997544443E-5</v>
      </c>
    </row>
    <row r="125" spans="1:8" x14ac:dyDescent="0.25">
      <c r="A125" s="19" t="s">
        <v>524</v>
      </c>
      <c r="B125" s="4" t="str">
        <f>IFERROR(VLOOKUP(A125,PEC!A$2:B$7902,2,0),"PEC NON ESISTENTE")</f>
        <v>albiano.divrea</v>
      </c>
      <c r="C125" s="20" t="s">
        <v>7913</v>
      </c>
      <c r="D125" s="20" t="s">
        <v>7914</v>
      </c>
      <c r="E125" s="21">
        <v>1791</v>
      </c>
      <c r="F125" s="4" t="str">
        <f t="shared" si="1"/>
        <v/>
      </c>
      <c r="G125" s="4" t="str">
        <f>IF(AND(Tabella1[[#This Row],[Popolazione]]&gt;50000,Tabella1[[#This Row],[Popolazione]]&lt;100000),"COMPRESO",Tabella1[[#This Row],[Regione]])</f>
        <v>PIEMONTE</v>
      </c>
      <c r="H125" s="31">
        <f>Tabella1[[#This Row],[Popolazione]]/SUM($E$19:$E$7866)</f>
        <v>2.9874197103847545E-5</v>
      </c>
    </row>
    <row r="126" spans="1:8" x14ac:dyDescent="0.25">
      <c r="A126" s="19" t="s">
        <v>525</v>
      </c>
      <c r="B126" s="4" t="str">
        <f>IFERROR(VLOOKUP(A126,PEC!A$2:B$7902,2,0),"PEC NON ESISTENTE")</f>
        <v>comune.albiate</v>
      </c>
      <c r="C126" s="20" t="s">
        <v>7913</v>
      </c>
      <c r="D126" s="20" t="s">
        <v>7986</v>
      </c>
      <c r="E126" s="21">
        <v>6190</v>
      </c>
      <c r="F126" s="4" t="str">
        <f t="shared" si="1"/>
        <v/>
      </c>
      <c r="G126" s="4" t="str">
        <f>IF(AND(Tabella1[[#This Row],[Popolazione]]&gt;50000,Tabella1[[#This Row],[Popolazione]]&lt;100000),"COMPRESO",Tabella1[[#This Row],[Regione]])</f>
        <v>LOMBARDIA</v>
      </c>
      <c r="H126" s="31">
        <f>Tabella1[[#This Row],[Popolazione]]/SUM($E$19:$E$7866)</f>
        <v>1.0325029596472156E-4</v>
      </c>
    </row>
    <row r="127" spans="1:8" x14ac:dyDescent="0.25">
      <c r="A127" s="19" t="s">
        <v>12</v>
      </c>
      <c r="B127" s="4" t="str">
        <f>IFERROR(VLOOKUP(A127,PEC!A$2:B$7902,2,0),"PEC NON ESISTENTE")</f>
        <v>comune.albidona.cs</v>
      </c>
      <c r="C127" s="20" t="s">
        <v>8235</v>
      </c>
      <c r="D127" s="20" t="s">
        <v>8248</v>
      </c>
      <c r="E127" s="21">
        <v>1463</v>
      </c>
      <c r="F127" s="4" t="str">
        <f t="shared" si="1"/>
        <v/>
      </c>
      <c r="G127" s="4" t="str">
        <f>IF(AND(Tabella1[[#This Row],[Popolazione]]&gt;50000,Tabella1[[#This Row],[Popolazione]]&lt;100000),"COMPRESO",Tabella1[[#This Row],[Regione]])</f>
        <v>CALABRIA</v>
      </c>
      <c r="H127" s="31">
        <f>Tabella1[[#This Row],[Popolazione]]/SUM($E$19:$E$7866)</f>
        <v>2.440309903011109E-5</v>
      </c>
    </row>
    <row r="128" spans="1:8" x14ac:dyDescent="0.25">
      <c r="A128" s="19" t="s">
        <v>526</v>
      </c>
      <c r="B128" s="4" t="str">
        <f>IFERROR(VLOOKUP(A128,PEC!A$2:B$7902,2,0),"PEC NON ESISTENTE")</f>
        <v>albignasego.pd</v>
      </c>
      <c r="C128" s="20" t="s">
        <v>8026</v>
      </c>
      <c r="D128" s="20" t="s">
        <v>8167</v>
      </c>
      <c r="E128" s="21">
        <v>23464</v>
      </c>
      <c r="F128" s="4" t="str">
        <f t="shared" si="1"/>
        <v/>
      </c>
      <c r="G128" s="4" t="str">
        <f>IF(AND(Tabella1[[#This Row],[Popolazione]]&gt;50000,Tabella1[[#This Row],[Popolazione]]&lt;100000),"COMPRESO",Tabella1[[#This Row],[Regione]])</f>
        <v>VENETO</v>
      </c>
      <c r="H128" s="31">
        <f>Tabella1[[#This Row],[Popolazione]]/SUM($E$19:$E$7866)</f>
        <v>3.9138367439680557E-4</v>
      </c>
    </row>
    <row r="129" spans="1:8" x14ac:dyDescent="0.25">
      <c r="A129" s="19" t="s">
        <v>527</v>
      </c>
      <c r="B129" s="4" t="str">
        <f>IFERROR(VLOOKUP(A129,PEC!A$2:B$7902,2,0),"PEC NON ESISTENTE")</f>
        <v>albinea</v>
      </c>
      <c r="C129" s="20" t="s">
        <v>8026</v>
      </c>
      <c r="D129" s="20" t="s">
        <v>8212</v>
      </c>
      <c r="E129" s="21">
        <v>8755</v>
      </c>
      <c r="F129" s="4" t="str">
        <f t="shared" si="1"/>
        <v/>
      </c>
      <c r="G129" s="4" t="str">
        <f>IF(AND(Tabella1[[#This Row],[Popolazione]]&gt;50000,Tabella1[[#This Row],[Popolazione]]&lt;100000),"COMPRESO",Tabella1[[#This Row],[Regione]])</f>
        <v>EMILIA-ROMAGNA</v>
      </c>
      <c r="H129" s="31">
        <f>Tabella1[[#This Row],[Popolazione]]/SUM($E$19:$E$7866)</f>
        <v>1.4603495010842281E-4</v>
      </c>
    </row>
    <row r="130" spans="1:8" x14ac:dyDescent="0.25">
      <c r="A130" s="19" t="s">
        <v>528</v>
      </c>
      <c r="B130" s="4" t="str">
        <f>IFERROR(VLOOKUP(A130,PEC!A$2:B$7902,2,0),"PEC NON ESISTENTE")</f>
        <v>protocollo.albino</v>
      </c>
      <c r="C130" s="20" t="s">
        <v>7913</v>
      </c>
      <c r="D130" s="20" t="s">
        <v>7986</v>
      </c>
      <c r="E130" s="21">
        <v>18087</v>
      </c>
      <c r="F130" s="4" t="str">
        <f t="shared" ref="F130:F193" si="2">IF($E130&gt;300000,"TROVATO","")</f>
        <v/>
      </c>
      <c r="G130" s="4" t="str">
        <f>IF(AND(Tabella1[[#This Row],[Popolazione]]&gt;50000,Tabella1[[#This Row],[Popolazione]]&lt;100000),"COMPRESO",Tabella1[[#This Row],[Regione]])</f>
        <v>LOMBARDIA</v>
      </c>
      <c r="H130" s="31">
        <f>Tabella1[[#This Row],[Popolazione]]/SUM($E$19:$E$7866)</f>
        <v>3.0169436237704664E-4</v>
      </c>
    </row>
    <row r="131" spans="1:8" x14ac:dyDescent="0.25">
      <c r="A131" s="19" t="s">
        <v>529</v>
      </c>
      <c r="B131" s="4" t="str">
        <f>IFERROR(VLOOKUP(A131,PEC!A$2:B$7902,2,0),"PEC NON ESISTENTE")</f>
        <v>comune.albiolo</v>
      </c>
      <c r="C131" s="20" t="s">
        <v>7913</v>
      </c>
      <c r="D131" s="20" t="s">
        <v>7986</v>
      </c>
      <c r="E131" s="21">
        <v>2679</v>
      </c>
      <c r="F131" s="4" t="str">
        <f t="shared" si="2"/>
        <v/>
      </c>
      <c r="G131" s="4" t="str">
        <f>IF(AND(Tabella1[[#This Row],[Popolazione]]&gt;50000,Tabella1[[#This Row],[Popolazione]]&lt;100000),"COMPRESO",Tabella1[[#This Row],[Regione]])</f>
        <v>LOMBARDIA</v>
      </c>
      <c r="H131" s="31">
        <f>Tabella1[[#This Row],[Popolazione]]/SUM($E$19:$E$7866)</f>
        <v>4.4686194327865762E-5</v>
      </c>
    </row>
    <row r="132" spans="1:8" x14ac:dyDescent="0.25">
      <c r="A132" s="19" t="s">
        <v>530</v>
      </c>
      <c r="B132" s="4" t="str">
        <f>IFERROR(VLOOKUP(A132,PEC!A$2:B$7902,2,0),"PEC NON ESISTENTE")</f>
        <v>comune.albisolasuperiore</v>
      </c>
      <c r="C132" s="16" t="s">
        <v>7913</v>
      </c>
      <c r="D132" s="20" t="s">
        <v>8208</v>
      </c>
      <c r="E132" s="21">
        <v>10407</v>
      </c>
      <c r="F132" s="4" t="str">
        <f t="shared" si="2"/>
        <v/>
      </c>
      <c r="G132" s="4" t="str">
        <f>IF(AND(Tabella1[[#This Row],[Popolazione]]&gt;50000,Tabella1[[#This Row],[Popolazione]]&lt;100000),"COMPRESO",Tabella1[[#This Row],[Regione]])</f>
        <v>LIGURIA</v>
      </c>
      <c r="H132" s="31">
        <f>Tabella1[[#This Row],[Popolazione]]/SUM($E$19:$E$7866)</f>
        <v>1.73590602601754E-4</v>
      </c>
    </row>
    <row r="133" spans="1:8" x14ac:dyDescent="0.25">
      <c r="A133" s="19" t="s">
        <v>531</v>
      </c>
      <c r="B133" s="4" t="str">
        <f>IFERROR(VLOOKUP(A133,PEC!A$2:B$7902,2,0),"PEC NON ESISTENTE")</f>
        <v>comunealbissolamarina</v>
      </c>
      <c r="C133" s="16" t="s">
        <v>7913</v>
      </c>
      <c r="D133" s="20" t="s">
        <v>8208</v>
      </c>
      <c r="E133" s="21">
        <v>5564</v>
      </c>
      <c r="F133" s="4" t="str">
        <f t="shared" si="2"/>
        <v/>
      </c>
      <c r="G133" s="4" t="str">
        <f>IF(AND(Tabella1[[#This Row],[Popolazione]]&gt;50000,Tabella1[[#This Row],[Popolazione]]&lt;100000),"COMPRESO",Tabella1[[#This Row],[Regione]])</f>
        <v>LIGURIA</v>
      </c>
      <c r="H133" s="31">
        <f>Tabella1[[#This Row],[Popolazione]]/SUM($E$19:$E$7866)</f>
        <v>9.2808505128870884E-5</v>
      </c>
    </row>
    <row r="134" spans="1:8" x14ac:dyDescent="0.25">
      <c r="A134" s="19" t="s">
        <v>532</v>
      </c>
      <c r="B134" s="4" t="str">
        <f>IFERROR(VLOOKUP(A134,PEC!A$2:B$7902,2,0),"PEC NON ESISTENTE")</f>
        <v>comune.albizzate</v>
      </c>
      <c r="C134" s="20" t="s">
        <v>7913</v>
      </c>
      <c r="D134" s="20" t="s">
        <v>7986</v>
      </c>
      <c r="E134" s="21">
        <v>5292</v>
      </c>
      <c r="F134" s="4" t="str">
        <f t="shared" si="2"/>
        <v/>
      </c>
      <c r="G134" s="4" t="str">
        <f>IF(AND(Tabella1[[#This Row],[Popolazione]]&gt;50000,Tabella1[[#This Row],[Popolazione]]&lt;100000),"COMPRESO",Tabella1[[#This Row],[Regione]])</f>
        <v>LOMBARDIA</v>
      </c>
      <c r="H134" s="31">
        <f>Tabella1[[#This Row],[Popolazione]]/SUM($E$19:$E$7866)</f>
        <v>8.8271496970162596E-5</v>
      </c>
    </row>
    <row r="135" spans="1:8" x14ac:dyDescent="0.25">
      <c r="A135" s="19" t="s">
        <v>533</v>
      </c>
      <c r="B135" s="4" t="str">
        <f>IFERROR(VLOOKUP(A135,PEC!A$2:B$7902,2,0),"PEC NON ESISTENTE")</f>
        <v>comune.albonese</v>
      </c>
      <c r="C135" s="20" t="s">
        <v>7913</v>
      </c>
      <c r="D135" s="20" t="s">
        <v>7986</v>
      </c>
      <c r="E135" s="21">
        <v>565</v>
      </c>
      <c r="F135" s="4" t="str">
        <f t="shared" si="2"/>
        <v/>
      </c>
      <c r="G135" s="4" t="str">
        <f>IF(AND(Tabella1[[#This Row],[Popolazione]]&gt;50000,Tabella1[[#This Row],[Popolazione]]&lt;100000),"COMPRESO",Tabella1[[#This Row],[Regione]])</f>
        <v>LOMBARDIA</v>
      </c>
      <c r="H135" s="31">
        <f>Tabella1[[#This Row],[Popolazione]]/SUM($E$19:$E$7866)</f>
        <v>9.4243000355521299E-6</v>
      </c>
    </row>
    <row r="136" spans="1:8" x14ac:dyDescent="0.25">
      <c r="A136" s="19" t="s">
        <v>534</v>
      </c>
      <c r="B136" s="4" t="str">
        <f>IFERROR(VLOOKUP(A136,PEC!A$2:B$7902,2,0),"PEC NON ESISTENTE")</f>
        <v>protocollo.albosaggia</v>
      </c>
      <c r="C136" s="20" t="s">
        <v>7913</v>
      </c>
      <c r="D136" s="20" t="s">
        <v>7986</v>
      </c>
      <c r="E136" s="21">
        <v>3146</v>
      </c>
      <c r="F136" s="4" t="str">
        <f t="shared" si="2"/>
        <v/>
      </c>
      <c r="G136" s="4" t="str">
        <f>IF(AND(Tabella1[[#This Row],[Popolazione]]&gt;50000,Tabella1[[#This Row],[Popolazione]]&lt;100000),"COMPRESO",Tabella1[[#This Row],[Regione]])</f>
        <v>LOMBARDIA</v>
      </c>
      <c r="H136" s="31">
        <f>Tabella1[[#This Row],[Popolazione]]/SUM($E$19:$E$7866)</f>
        <v>5.2475837012118579E-5</v>
      </c>
    </row>
    <row r="137" spans="1:8" x14ac:dyDescent="0.25">
      <c r="A137" s="19" t="s">
        <v>535</v>
      </c>
      <c r="B137" s="4" t="str">
        <f>IFERROR(VLOOKUP(A137,PEC!A$2:B$7902,2,0),"PEC NON ESISTENTE")</f>
        <v>albugnano</v>
      </c>
      <c r="C137" s="20" t="s">
        <v>7913</v>
      </c>
      <c r="D137" s="20" t="s">
        <v>7914</v>
      </c>
      <c r="E137" s="21">
        <v>541</v>
      </c>
      <c r="F137" s="4" t="str">
        <f t="shared" si="2"/>
        <v/>
      </c>
      <c r="G137" s="4" t="str">
        <f>IF(AND(Tabella1[[#This Row],[Popolazione]]&gt;50000,Tabella1[[#This Row],[Popolazione]]&lt;100000),"COMPRESO",Tabella1[[#This Row],[Regione]])</f>
        <v>PIEMONTE</v>
      </c>
      <c r="H137" s="31">
        <f>Tabella1[[#This Row],[Popolazione]]/SUM($E$19:$E$7866)</f>
        <v>9.023975786254339E-6</v>
      </c>
    </row>
    <row r="138" spans="1:8" x14ac:dyDescent="0.25">
      <c r="A138" s="19" t="s">
        <v>536</v>
      </c>
      <c r="B138" s="4" t="str">
        <f>IFERROR(VLOOKUP(A138,PEC!A$2:B$7902,2,0),"PEC NON ESISTENTE")</f>
        <v>comune.albuzzano</v>
      </c>
      <c r="C138" s="20" t="s">
        <v>7913</v>
      </c>
      <c r="D138" s="20" t="s">
        <v>7986</v>
      </c>
      <c r="E138" s="21">
        <v>3355</v>
      </c>
      <c r="F138" s="4" t="str">
        <f t="shared" si="2"/>
        <v/>
      </c>
      <c r="G138" s="4" t="str">
        <f>IF(AND(Tabella1[[#This Row],[Popolazione]]&gt;50000,Tabella1[[#This Row],[Popolazione]]&lt;100000),"COMPRESO",Tabella1[[#This Row],[Regione]])</f>
        <v>LOMBARDIA</v>
      </c>
      <c r="H138" s="31">
        <f>Tabella1[[#This Row],[Popolazione]]/SUM($E$19:$E$7866)</f>
        <v>5.5961994016420168E-5</v>
      </c>
    </row>
    <row r="139" spans="1:8" x14ac:dyDescent="0.25">
      <c r="A139" s="19" t="s">
        <v>537</v>
      </c>
      <c r="B139" s="4" t="str">
        <f>IFERROR(VLOOKUP(A139,PEC!A$2:B$7902,2,0),"PEC NON ESISTENTE")</f>
        <v>comunedialcamo.protocollo</v>
      </c>
      <c r="C139" s="20" t="s">
        <v>8259</v>
      </c>
      <c r="D139" s="20" t="s">
        <v>8260</v>
      </c>
      <c r="E139" s="21">
        <v>45314</v>
      </c>
      <c r="F139" s="4" t="str">
        <f t="shared" si="2"/>
        <v/>
      </c>
      <c r="G139" s="4" t="str">
        <f>IF(AND(Tabella1[[#This Row],[Popolazione]]&gt;50000,Tabella1[[#This Row],[Popolazione]]&lt;100000),"COMPRESO",Tabella1[[#This Row],[Regione]])</f>
        <v>SICILIA</v>
      </c>
      <c r="H139" s="31">
        <f>Tabella1[[#This Row],[Popolazione]]/SUM($E$19:$E$7866)</f>
        <v>7.5584554302833486E-4</v>
      </c>
    </row>
    <row r="140" spans="1:8" x14ac:dyDescent="0.25">
      <c r="A140" s="19" t="s">
        <v>538</v>
      </c>
      <c r="B140" s="4" t="str">
        <f>IFERROR(VLOOKUP(A140,PEC!A$2:B$7902,2,0),"PEC NON ESISTENTE")</f>
        <v>comune</v>
      </c>
      <c r="C140" s="20" t="s">
        <v>8259</v>
      </c>
      <c r="D140" s="20" t="s">
        <v>8260</v>
      </c>
      <c r="E140" s="21">
        <v>2072</v>
      </c>
      <c r="F140" s="4" t="str">
        <f t="shared" si="2"/>
        <v/>
      </c>
      <c r="G140" s="4" t="str">
        <f>IF(AND(Tabella1[[#This Row],[Popolazione]]&gt;50000,Tabella1[[#This Row],[Popolazione]]&lt;100000),"COMPRESO",Tabella1[[#This Row],[Regione]])</f>
        <v>SICILIA</v>
      </c>
      <c r="H140" s="31">
        <f>Tabella1[[#This Row],[Popolazione]]/SUM($E$19:$E$7866)</f>
        <v>3.45613268560425E-5</v>
      </c>
    </row>
    <row r="141" spans="1:8" x14ac:dyDescent="0.25">
      <c r="A141" s="19" t="s">
        <v>539</v>
      </c>
      <c r="B141" s="4" t="str">
        <f>IFERROR(VLOOKUP(A141,PEC!A$2:B$7902,2,0),"PEC NON ESISTENTE")</f>
        <v>aldeno</v>
      </c>
      <c r="C141" s="20" t="s">
        <v>8026</v>
      </c>
      <c r="D141" s="20" t="s">
        <v>8027</v>
      </c>
      <c r="E141" s="21">
        <v>3036</v>
      </c>
      <c r="F141" s="4" t="str">
        <f t="shared" si="2"/>
        <v/>
      </c>
      <c r="G141" s="4" t="str">
        <f>IF(AND(Tabella1[[#This Row],[Popolazione]]&gt;50000,Tabella1[[#This Row],[Popolazione]]&lt;100000),"COMPRESO",Tabella1[[#This Row],[Regione]])</f>
        <v>TRENTINO-ALTO ADIGE/SÜDTIROL</v>
      </c>
      <c r="H141" s="31">
        <f>Tabella1[[#This Row],[Popolazione]]/SUM($E$19:$E$7866)</f>
        <v>5.0641017536170383E-5</v>
      </c>
    </row>
    <row r="142" spans="1:8" x14ac:dyDescent="0.25">
      <c r="A142" s="19" t="s">
        <v>8028</v>
      </c>
      <c r="B142" s="4" t="str">
        <f>IFERROR(VLOOKUP(A142,PEC!A$2:B$7902,2,0),"PEC NON ESISTENTE")</f>
        <v>PEC NON ESISTENTE</v>
      </c>
      <c r="C142" s="20" t="s">
        <v>8026</v>
      </c>
      <c r="D142" s="20" t="s">
        <v>8027</v>
      </c>
      <c r="E142" s="21">
        <v>1651</v>
      </c>
      <c r="F142" s="4" t="str">
        <f t="shared" si="2"/>
        <v/>
      </c>
      <c r="G142" s="4" t="str">
        <f>IF(AND(Tabella1[[#This Row],[Popolazione]]&gt;50000,Tabella1[[#This Row],[Popolazione]]&lt;100000),"COMPRESO",Tabella1[[#This Row],[Regione]])</f>
        <v>TRENTINO-ALTO ADIGE/SÜDTIROL</v>
      </c>
      <c r="H142" s="31">
        <f>Tabella1[[#This Row],[Popolazione]]/SUM($E$19:$E$7866)</f>
        <v>2.7538972316277107E-5</v>
      </c>
    </row>
    <row r="143" spans="1:8" x14ac:dyDescent="0.25">
      <c r="A143" s="22" t="s">
        <v>541</v>
      </c>
      <c r="B143" s="4" t="str">
        <f>IFERROR(VLOOKUP(A143,PEC!A$2:B$7902,2,0),"PEC NON ESISTENTE")</f>
        <v>protocollo</v>
      </c>
      <c r="C143" s="20" t="s">
        <v>8259</v>
      </c>
      <c r="D143" s="20" t="s">
        <v>8278</v>
      </c>
      <c r="E143" s="21">
        <v>1515</v>
      </c>
      <c r="F143" s="4" t="str">
        <f t="shared" si="2"/>
        <v/>
      </c>
      <c r="G143" s="4" t="str">
        <f>IF(AND(Tabella1[[#This Row],[Popolazione]]&gt;50000,Tabella1[[#This Row],[Popolazione]]&lt;100000),"COMPRESO",Tabella1[[#This Row],[Regione]])</f>
        <v>SARDEGNA</v>
      </c>
      <c r="H143" s="31">
        <f>Tabella1[[#This Row],[Popolazione]]/SUM($E$19:$E$7866)</f>
        <v>2.5270468236922966E-5</v>
      </c>
    </row>
    <row r="144" spans="1:8" x14ac:dyDescent="0.25">
      <c r="A144" s="19" t="s">
        <v>542</v>
      </c>
      <c r="B144" s="4" t="str">
        <f>IFERROR(VLOOKUP(A144,PEC!A$2:B$7902,2,0),"PEC NON ESISTENTE")</f>
        <v>comunedialessandria</v>
      </c>
      <c r="C144" s="20" t="s">
        <v>7913</v>
      </c>
      <c r="D144" s="20" t="s">
        <v>7914</v>
      </c>
      <c r="E144" s="21">
        <v>89411</v>
      </c>
      <c r="F144" s="4" t="str">
        <f t="shared" si="2"/>
        <v/>
      </c>
      <c r="G144" s="4" t="str">
        <f>IF(AND(Tabella1[[#This Row],[Popolazione]]&gt;50000,Tabella1[[#This Row],[Popolazione]]&lt;100000),"COMPRESO",Tabella1[[#This Row],[Regione]])</f>
        <v>COMPRESO</v>
      </c>
      <c r="H144" s="30">
        <f>Tabella1[[#This Row],[Popolazione]]/SUM($E$19:$E$7866)</f>
        <v>1.4913913105818609E-3</v>
      </c>
    </row>
    <row r="145" spans="1:8" x14ac:dyDescent="0.25">
      <c r="A145" s="19" t="s">
        <v>13</v>
      </c>
      <c r="B145" s="4" t="str">
        <f>IFERROR(VLOOKUP(A145,PEC!A$2:B$7902,2,0),"PEC NON ESISTENTE")</f>
        <v>alessandriadelcarretto</v>
      </c>
      <c r="C145" s="20" t="s">
        <v>8235</v>
      </c>
      <c r="D145" s="20" t="s">
        <v>8248</v>
      </c>
      <c r="E145" s="21">
        <v>530</v>
      </c>
      <c r="F145" s="4" t="str">
        <f t="shared" si="2"/>
        <v/>
      </c>
      <c r="G145" s="4" t="str">
        <f>IF(AND(Tabella1[[#This Row],[Popolazione]]&gt;50000,Tabella1[[#This Row],[Popolazione]]&lt;100000),"COMPRESO",Tabella1[[#This Row],[Regione]])</f>
        <v>CALABRIA</v>
      </c>
      <c r="H145" s="31">
        <f>Tabella1[[#This Row],[Popolazione]]/SUM($E$19:$E$7866)</f>
        <v>8.8404938386595204E-6</v>
      </c>
    </row>
    <row r="146" spans="1:8" x14ac:dyDescent="0.25">
      <c r="A146" s="19" t="s">
        <v>543</v>
      </c>
      <c r="B146" s="4" t="str">
        <f>IFERROR(VLOOKUP(A146,PEC!A$2:B$7902,2,0),"PEC NON ESISTENTE")</f>
        <v>affarigenerali.pec</v>
      </c>
      <c r="C146" s="20" t="s">
        <v>8259</v>
      </c>
      <c r="D146" s="20" t="s">
        <v>8260</v>
      </c>
      <c r="E146" s="21">
        <v>3118</v>
      </c>
      <c r="F146" s="4" t="str">
        <f t="shared" si="2"/>
        <v/>
      </c>
      <c r="G146" s="4" t="str">
        <f>IF(AND(Tabella1[[#This Row],[Popolazione]]&gt;50000,Tabella1[[#This Row],[Popolazione]]&lt;100000),"COMPRESO",Tabella1[[#This Row],[Regione]])</f>
        <v>SICILIA</v>
      </c>
      <c r="H146" s="31">
        <f>Tabella1[[#This Row],[Popolazione]]/SUM($E$19:$E$7866)</f>
        <v>5.2008792054604495E-5</v>
      </c>
    </row>
    <row r="147" spans="1:8" x14ac:dyDescent="0.25">
      <c r="A147" s="19" t="s">
        <v>544</v>
      </c>
      <c r="B147" s="4" t="str">
        <f>IFERROR(VLOOKUP(A147,PEC!A$2:B$7902,2,0),"PEC NON ESISTENTE")</f>
        <v>comune.alessano.le</v>
      </c>
      <c r="C147" s="20" t="s">
        <v>8235</v>
      </c>
      <c r="D147" s="20" t="s">
        <v>8241</v>
      </c>
      <c r="E147" s="21">
        <v>6480</v>
      </c>
      <c r="F147" s="4" t="str">
        <f t="shared" si="2"/>
        <v/>
      </c>
      <c r="G147" s="4" t="str">
        <f>IF(AND(Tabella1[[#This Row],[Popolazione]]&gt;50000,Tabella1[[#This Row],[Popolazione]]&lt;100000),"COMPRESO",Tabella1[[#This Row],[Regione]])</f>
        <v>PUGLIA</v>
      </c>
      <c r="H147" s="31">
        <f>Tabella1[[#This Row],[Popolazione]]/SUM($E$19:$E$7866)</f>
        <v>1.0808754731040319E-4</v>
      </c>
    </row>
    <row r="148" spans="1:8" x14ac:dyDescent="0.25">
      <c r="A148" s="19" t="s">
        <v>545</v>
      </c>
      <c r="B148" s="4" t="str">
        <f>IFERROR(VLOOKUP(A148,PEC!A$2:B$7902,2,0),"PEC NON ESISTENTE")</f>
        <v>protocollo.comune.alezio</v>
      </c>
      <c r="C148" s="20" t="s">
        <v>8235</v>
      </c>
      <c r="D148" s="20" t="s">
        <v>8241</v>
      </c>
      <c r="E148" s="21">
        <v>5611</v>
      </c>
      <c r="F148" s="4" t="str">
        <f t="shared" si="2"/>
        <v/>
      </c>
      <c r="G148" s="4" t="str">
        <f>IF(AND(Tabella1[[#This Row],[Popolazione]]&gt;50000,Tabella1[[#This Row],[Popolazione]]&lt;100000),"COMPRESO",Tabella1[[#This Row],[Regione]])</f>
        <v>PUGLIA</v>
      </c>
      <c r="H148" s="31">
        <f>Tabella1[[#This Row],[Popolazione]]/SUM($E$19:$E$7866)</f>
        <v>9.3592473450412387E-5</v>
      </c>
    </row>
    <row r="149" spans="1:8" x14ac:dyDescent="0.25">
      <c r="A149" s="19" t="s">
        <v>546</v>
      </c>
      <c r="B149" s="4" t="str">
        <f>IFERROR(VLOOKUP(A149,PEC!A$2:B$7902,2,0),"PEC NON ESISTENTE")</f>
        <v>affarigenerali.alfano</v>
      </c>
      <c r="C149" s="20" t="s">
        <v>8235</v>
      </c>
      <c r="D149" s="20" t="s">
        <v>8239</v>
      </c>
      <c r="E149" s="21">
        <v>1097</v>
      </c>
      <c r="F149" s="4" t="str">
        <f t="shared" si="2"/>
        <v/>
      </c>
      <c r="G149" s="4" t="str">
        <f>IF(AND(Tabella1[[#This Row],[Popolazione]]&gt;50000,Tabella1[[#This Row],[Popolazione]]&lt;100000),"COMPRESO",Tabella1[[#This Row],[Regione]])</f>
        <v>CAMPANIA</v>
      </c>
      <c r="H149" s="31">
        <f>Tabella1[[#This Row],[Popolazione]]/SUM($E$19:$E$7866)</f>
        <v>1.8298154228319799E-5</v>
      </c>
    </row>
    <row r="150" spans="1:8" x14ac:dyDescent="0.25">
      <c r="A150" s="19" t="s">
        <v>547</v>
      </c>
      <c r="B150" s="4" t="str">
        <f>IFERROR(VLOOKUP(A150,PEC!A$2:B$7902,2,0),"PEC NON ESISTENTE")</f>
        <v>comune</v>
      </c>
      <c r="C150" s="20" t="s">
        <v>8235</v>
      </c>
      <c r="D150" s="20" t="s">
        <v>8236</v>
      </c>
      <c r="E150" s="21">
        <v>785</v>
      </c>
      <c r="F150" s="4" t="str">
        <f t="shared" si="2"/>
        <v/>
      </c>
      <c r="G150" s="4" t="str">
        <f>IF(AND(Tabella1[[#This Row],[Popolazione]]&gt;50000,Tabella1[[#This Row],[Popolazione]]&lt;100000),"COMPRESO",Tabella1[[#This Row],[Regione]])</f>
        <v>ABRUZZO</v>
      </c>
      <c r="H150" s="31">
        <f>Tabella1[[#This Row],[Popolazione]]/SUM($E$19:$E$7866)</f>
        <v>1.3093938987448534E-5</v>
      </c>
    </row>
    <row r="151" spans="1:8" x14ac:dyDescent="0.25">
      <c r="A151" s="19" t="s">
        <v>548</v>
      </c>
      <c r="B151" s="4" t="str">
        <f>IFERROR(VLOOKUP(A151,PEC!A$2:B$7902,2,0),"PEC NON ESISTENTE")</f>
        <v>protocollo</v>
      </c>
      <c r="C151" s="20" t="s">
        <v>7913</v>
      </c>
      <c r="D151" s="20" t="s">
        <v>7986</v>
      </c>
      <c r="E151" s="21">
        <v>2451</v>
      </c>
      <c r="F151" s="4" t="str">
        <f t="shared" si="2"/>
        <v/>
      </c>
      <c r="G151" s="4" t="str">
        <f>IF(AND(Tabella1[[#This Row],[Popolazione]]&gt;50000,Tabella1[[#This Row],[Popolazione]]&lt;100000),"COMPRESO",Tabella1[[#This Row],[Regione]])</f>
        <v>LOMBARDIA</v>
      </c>
      <c r="H151" s="31">
        <f>Tabella1[[#This Row],[Popolazione]]/SUM($E$19:$E$7866)</f>
        <v>4.0883113959536762E-5</v>
      </c>
    </row>
    <row r="152" spans="1:8" x14ac:dyDescent="0.25">
      <c r="A152" s="19" t="s">
        <v>549</v>
      </c>
      <c r="B152" s="4" t="str">
        <f>IFERROR(VLOOKUP(A152,PEC!A$2:B$7902,2,0),"PEC NON ESISTENTE")</f>
        <v>alfianonatta</v>
      </c>
      <c r="C152" s="20" t="s">
        <v>7913</v>
      </c>
      <c r="D152" s="20" t="s">
        <v>7914</v>
      </c>
      <c r="E152" s="21">
        <v>754</v>
      </c>
      <c r="F152" s="4" t="str">
        <f t="shared" si="2"/>
        <v/>
      </c>
      <c r="G152" s="4" t="str">
        <f>IF(AND(Tabella1[[#This Row],[Popolazione]]&gt;50000,Tabella1[[#This Row],[Popolazione]]&lt;100000),"COMPRESO",Tabella1[[#This Row],[Regione]])</f>
        <v>PIEMONTE</v>
      </c>
      <c r="H152" s="31">
        <f>Tabella1[[#This Row],[Popolazione]]/SUM($E$19:$E$7866)</f>
        <v>1.2576853498772222E-5</v>
      </c>
    </row>
    <row r="153" spans="1:8" x14ac:dyDescent="0.25">
      <c r="A153" s="19" t="s">
        <v>550</v>
      </c>
      <c r="B153" s="4" t="str">
        <f>IFERROR(VLOOKUP(A153,PEC!A$2:B$7902,2,0),"PEC NON ESISTENTE")</f>
        <v>pg.comune.alfonsine.ra.it</v>
      </c>
      <c r="C153" s="20" t="s">
        <v>8026</v>
      </c>
      <c r="D153" s="20" t="s">
        <v>8212</v>
      </c>
      <c r="E153" s="21">
        <v>12245</v>
      </c>
      <c r="F153" s="4" t="str">
        <f t="shared" si="2"/>
        <v/>
      </c>
      <c r="G153" s="4" t="str">
        <f>IF(AND(Tabella1[[#This Row],[Popolazione]]&gt;50000,Tabella1[[#This Row],[Popolazione]]&lt;100000),"COMPRESO",Tabella1[[#This Row],[Regione]])</f>
        <v>EMILIA-ROMAGNA</v>
      </c>
      <c r="H153" s="31">
        <f>Tabella1[[#This Row],[Popolazione]]/SUM($E$19:$E$7866)</f>
        <v>2.0424876802714305E-4</v>
      </c>
    </row>
    <row r="154" spans="1:8" x14ac:dyDescent="0.25">
      <c r="A154" s="22" t="s">
        <v>551</v>
      </c>
      <c r="B154" s="4" t="str">
        <f>IFERROR(VLOOKUP(A154,PEC!A$2:B$7902,2,0),"PEC NON ESISTENTE")</f>
        <v>protocollo</v>
      </c>
      <c r="C154" s="20" t="s">
        <v>8259</v>
      </c>
      <c r="D154" s="20" t="s">
        <v>8278</v>
      </c>
      <c r="E154" s="21">
        <v>40641</v>
      </c>
      <c r="F154" s="4" t="str">
        <f t="shared" si="2"/>
        <v/>
      </c>
      <c r="G154" s="4" t="str">
        <f>IF(AND(Tabella1[[#This Row],[Popolazione]]&gt;50000,Tabella1[[#This Row],[Popolazione]]&lt;100000),"COMPRESO",Tabella1[[#This Row],[Regione]])</f>
        <v>SARDEGNA</v>
      </c>
      <c r="H154" s="31">
        <f>Tabella1[[#This Row],[Popolazione]]/SUM($E$19:$E$7866)</f>
        <v>6.7789907565464437E-4</v>
      </c>
    </row>
    <row r="155" spans="1:8" x14ac:dyDescent="0.25">
      <c r="A155" s="19" t="s">
        <v>552</v>
      </c>
      <c r="B155" s="4" t="str">
        <f>IFERROR(VLOOKUP(A155,PEC!A$2:B$7902,2,0),"PEC NON ESISTENTE")</f>
        <v>comune.algua</v>
      </c>
      <c r="C155" s="20" t="s">
        <v>7913</v>
      </c>
      <c r="D155" s="20" t="s">
        <v>7986</v>
      </c>
      <c r="E155" s="21">
        <v>721</v>
      </c>
      <c r="F155" s="4" t="str">
        <f t="shared" si="2"/>
        <v/>
      </c>
      <c r="G155" s="4" t="str">
        <f>IF(AND(Tabella1[[#This Row],[Popolazione]]&gt;50000,Tabella1[[#This Row],[Popolazione]]&lt;100000),"COMPRESO",Tabella1[[#This Row],[Regione]])</f>
        <v>LOMBARDIA</v>
      </c>
      <c r="H155" s="31">
        <f>Tabella1[[#This Row],[Popolazione]]/SUM($E$19:$E$7866)</f>
        <v>1.2026407655987761E-5</v>
      </c>
    </row>
    <row r="156" spans="1:8" x14ac:dyDescent="0.25">
      <c r="A156" s="19" t="s">
        <v>8264</v>
      </c>
      <c r="B156" s="4" t="str">
        <f>IFERROR(VLOOKUP(A156,PEC!A$2:B$7902,2,0),"PEC NON ESISTENTE")</f>
        <v>protocollo</v>
      </c>
      <c r="C156" s="20" t="s">
        <v>8259</v>
      </c>
      <c r="D156" s="20" t="s">
        <v>8260</v>
      </c>
      <c r="E156" s="21">
        <v>823</v>
      </c>
      <c r="F156" s="4" t="str">
        <f t="shared" si="2"/>
        <v/>
      </c>
      <c r="G156" s="4" t="str">
        <f>IF(AND(Tabella1[[#This Row],[Popolazione]]&gt;50000,Tabella1[[#This Row],[Popolazione]]&lt;100000),"COMPRESO",Tabella1[[#This Row],[Regione]])</f>
        <v>SICILIA</v>
      </c>
      <c r="H156" s="31">
        <f>Tabella1[[#This Row],[Popolazione]]/SUM($E$19:$E$7866)</f>
        <v>1.3727785715503367E-5</v>
      </c>
    </row>
    <row r="157" spans="1:8" x14ac:dyDescent="0.25">
      <c r="A157" s="19" t="s">
        <v>8265</v>
      </c>
      <c r="B157" s="4" t="str">
        <f>IFERROR(VLOOKUP(A157,PEC!A$2:B$7902,2,0),"PEC NON ESISTENTE")</f>
        <v>protocollo</v>
      </c>
      <c r="C157" s="20" t="s">
        <v>8259</v>
      </c>
      <c r="D157" s="20" t="s">
        <v>8260</v>
      </c>
      <c r="E157" s="21">
        <v>2567</v>
      </c>
      <c r="F157" s="4" t="str">
        <f t="shared" si="2"/>
        <v/>
      </c>
      <c r="G157" s="4" t="str">
        <f>IF(AND(Tabella1[[#This Row],[Popolazione]]&gt;50000,Tabella1[[#This Row],[Popolazione]]&lt;100000),"COMPRESO",Tabella1[[#This Row],[Regione]])</f>
        <v>SICILIA</v>
      </c>
      <c r="H157" s="31">
        <f>Tabella1[[#This Row],[Popolazione]]/SUM($E$19:$E$7866)</f>
        <v>4.2818014497809409E-5</v>
      </c>
    </row>
    <row r="158" spans="1:8" x14ac:dyDescent="0.25">
      <c r="A158" s="19" t="s">
        <v>555</v>
      </c>
      <c r="B158" s="4" t="str">
        <f>IFERROR(VLOOKUP(A158,PEC!A$2:B$7902,2,0),"PEC NON ESISTENTE")</f>
        <v>anagrafealia</v>
      </c>
      <c r="C158" s="20" t="s">
        <v>8259</v>
      </c>
      <c r="D158" s="20" t="s">
        <v>8260</v>
      </c>
      <c r="E158" s="21">
        <v>3806</v>
      </c>
      <c r="F158" s="4" t="str">
        <f t="shared" si="2"/>
        <v/>
      </c>
      <c r="G158" s="4" t="str">
        <f>IF(AND(Tabella1[[#This Row],[Popolazione]]&gt;50000,Tabella1[[#This Row],[Popolazione]]&lt;100000),"COMPRESO",Tabella1[[#This Row],[Regione]])</f>
        <v>SICILIA</v>
      </c>
      <c r="H158" s="31">
        <f>Tabella1[[#This Row],[Popolazione]]/SUM($E$19:$E$7866)</f>
        <v>6.3484753867807796E-5</v>
      </c>
    </row>
    <row r="159" spans="1:8" x14ac:dyDescent="0.25">
      <c r="A159" s="19" t="s">
        <v>556</v>
      </c>
      <c r="B159" s="4" t="str">
        <f>IFERROR(VLOOKUP(A159,PEC!A$2:B$7902,2,0),"PEC NON ESISTENTE")</f>
        <v>protocolloaliano</v>
      </c>
      <c r="C159" s="20" t="s">
        <v>8235</v>
      </c>
      <c r="D159" s="20" t="s">
        <v>8247</v>
      </c>
      <c r="E159" s="21">
        <v>1082</v>
      </c>
      <c r="F159" s="4" t="str">
        <f t="shared" si="2"/>
        <v/>
      </c>
      <c r="G159" s="4" t="str">
        <f>IF(AND(Tabella1[[#This Row],[Popolazione]]&gt;50000,Tabella1[[#This Row],[Popolazione]]&lt;100000),"COMPRESO",Tabella1[[#This Row],[Regione]])</f>
        <v>BASILICATA</v>
      </c>
      <c r="H159" s="31">
        <f>Tabella1[[#This Row],[Popolazione]]/SUM($E$19:$E$7866)</f>
        <v>1.8047951572508678E-5</v>
      </c>
    </row>
    <row r="160" spans="1:8" x14ac:dyDescent="0.25">
      <c r="A160" s="19" t="s">
        <v>557</v>
      </c>
      <c r="B160" s="4" t="str">
        <f>IFERROR(VLOOKUP(A160,PEC!A$2:B$7902,2,0),"PEC NON ESISTENTE")</f>
        <v>comune.alicebelcolle.al</v>
      </c>
      <c r="C160" s="20" t="s">
        <v>7913</v>
      </c>
      <c r="D160" s="20" t="s">
        <v>7914</v>
      </c>
      <c r="E160" s="21">
        <v>774</v>
      </c>
      <c r="F160" s="4" t="str">
        <f t="shared" si="2"/>
        <v/>
      </c>
      <c r="G160" s="4" t="str">
        <f>IF(AND(Tabella1[[#This Row],[Popolazione]]&gt;50000,Tabella1[[#This Row],[Popolazione]]&lt;100000),"COMPRESO",Tabella1[[#This Row],[Regione]])</f>
        <v>PIEMONTE</v>
      </c>
      <c r="H160" s="31">
        <f>Tabella1[[#This Row],[Popolazione]]/SUM($E$19:$E$7866)</f>
        <v>1.2910457039853714E-5</v>
      </c>
    </row>
    <row r="161" spans="1:8" x14ac:dyDescent="0.25">
      <c r="A161" s="19" t="s">
        <v>558</v>
      </c>
      <c r="B161" s="4" t="str">
        <f>IFERROR(VLOOKUP(A161,PEC!A$2:B$7902,2,0),"PEC NON ESISTENTE")</f>
        <v>alice.castello</v>
      </c>
      <c r="C161" s="20" t="s">
        <v>7913</v>
      </c>
      <c r="D161" s="20" t="s">
        <v>7914</v>
      </c>
      <c r="E161" s="21">
        <v>2721</v>
      </c>
      <c r="F161" s="4" t="str">
        <f t="shared" si="2"/>
        <v/>
      </c>
      <c r="G161" s="4" t="str">
        <f>IF(AND(Tabella1[[#This Row],[Popolazione]]&gt;50000,Tabella1[[#This Row],[Popolazione]]&lt;100000),"COMPRESO",Tabella1[[#This Row],[Regione]])</f>
        <v>PIEMONTE</v>
      </c>
      <c r="H161" s="31">
        <f>Tabella1[[#This Row],[Popolazione]]/SUM($E$19:$E$7866)</f>
        <v>4.5386761764136893E-5</v>
      </c>
    </row>
    <row r="162" spans="1:8" x14ac:dyDescent="0.25">
      <c r="A162" s="19" t="s">
        <v>7916</v>
      </c>
      <c r="B162" s="4" t="str">
        <f>IFERROR(VLOOKUP(A162,PEC!A$2:B$7902,2,0),"PEC NON ESISTENTE")</f>
        <v>PEC NON ESISTENTE</v>
      </c>
      <c r="C162" s="20" t="s">
        <v>7913</v>
      </c>
      <c r="D162" s="20" t="s">
        <v>7914</v>
      </c>
      <c r="E162" s="21">
        <v>701</v>
      </c>
      <c r="F162" s="4" t="str">
        <f t="shared" si="2"/>
        <v/>
      </c>
      <c r="G162" s="4" t="str">
        <f>IF(AND(Tabella1[[#This Row],[Popolazione]]&gt;50000,Tabella1[[#This Row],[Popolazione]]&lt;100000),"COMPRESO",Tabella1[[#This Row],[Regione]])</f>
        <v>PIEMONTE</v>
      </c>
      <c r="H162" s="31">
        <f>Tabella1[[#This Row],[Popolazione]]/SUM($E$19:$E$7866)</f>
        <v>1.1692804114906271E-5</v>
      </c>
    </row>
    <row r="163" spans="1:8" x14ac:dyDescent="0.25">
      <c r="A163" s="19" t="s">
        <v>559</v>
      </c>
      <c r="B163" s="4" t="str">
        <f>IFERROR(VLOOKUP(A163,PEC!A$2:B$7902,2,0),"PEC NON ESISTENTE")</f>
        <v>ced</v>
      </c>
      <c r="C163" s="20" t="s">
        <v>8235</v>
      </c>
      <c r="D163" s="20" t="s">
        <v>8239</v>
      </c>
      <c r="E163" s="21">
        <v>7660</v>
      </c>
      <c r="F163" s="4" t="str">
        <f t="shared" si="2"/>
        <v/>
      </c>
      <c r="G163" s="4" t="str">
        <f>IF(AND(Tabella1[[#This Row],[Popolazione]]&gt;50000,Tabella1[[#This Row],[Popolazione]]&lt;100000),"COMPRESO",Tabella1[[#This Row],[Regione]])</f>
        <v>CAMPANIA</v>
      </c>
      <c r="H163" s="31">
        <f>Tabella1[[#This Row],[Popolazione]]/SUM($E$19:$E$7866)</f>
        <v>1.2777015623421117E-4</v>
      </c>
    </row>
    <row r="164" spans="1:8" x14ac:dyDescent="0.25">
      <c r="A164" s="19" t="s">
        <v>560</v>
      </c>
      <c r="B164" s="4" t="str">
        <f>IFERROR(VLOOKUP(A164,PEC!A$2:B$7902,2,0),"PEC NON ESISTENTE")</f>
        <v>protocollo.comunealimena</v>
      </c>
      <c r="C164" s="20" t="s">
        <v>8259</v>
      </c>
      <c r="D164" s="20" t="s">
        <v>8260</v>
      </c>
      <c r="E164" s="21">
        <v>2152</v>
      </c>
      <c r="F164" s="4" t="str">
        <f t="shared" si="2"/>
        <v/>
      </c>
      <c r="G164" s="4" t="str">
        <f>IF(AND(Tabella1[[#This Row],[Popolazione]]&gt;50000,Tabella1[[#This Row],[Popolazione]]&lt;100000),"COMPRESO",Tabella1[[#This Row],[Regione]])</f>
        <v>SICILIA</v>
      </c>
      <c r="H164" s="31">
        <f>Tabella1[[#This Row],[Popolazione]]/SUM($E$19:$E$7866)</f>
        <v>3.5895741020368467E-5</v>
      </c>
    </row>
    <row r="165" spans="1:8" x14ac:dyDescent="0.25">
      <c r="A165" s="19" t="s">
        <v>561</v>
      </c>
      <c r="B165" s="4" t="str">
        <f>IFERROR(VLOOKUP(A165,PEC!A$2:B$7902,2,0),"PEC NON ESISTENTE")</f>
        <v>comunedialiminusa</v>
      </c>
      <c r="C165" s="20" t="s">
        <v>8259</v>
      </c>
      <c r="D165" s="20" t="s">
        <v>8260</v>
      </c>
      <c r="E165" s="21">
        <v>1291</v>
      </c>
      <c r="F165" s="4" t="str">
        <f t="shared" si="2"/>
        <v/>
      </c>
      <c r="G165" s="4" t="str">
        <f>IF(AND(Tabella1[[#This Row],[Popolazione]]&gt;50000,Tabella1[[#This Row],[Popolazione]]&lt;100000),"COMPRESO",Tabella1[[#This Row],[Regione]])</f>
        <v>SICILIA</v>
      </c>
      <c r="H165" s="31">
        <f>Tabella1[[#This Row],[Popolazione]]/SUM($E$19:$E$7866)</f>
        <v>2.1534108576810263E-5</v>
      </c>
    </row>
    <row r="166" spans="1:8" x14ac:dyDescent="0.25">
      <c r="A166" s="22" t="s">
        <v>562</v>
      </c>
      <c r="B166" s="4" t="str">
        <f>IFERROR(VLOOKUP(A166,PEC!A$2:B$7902,2,0),"PEC NON ESISTENTE")</f>
        <v>protocollo</v>
      </c>
      <c r="C166" s="20" t="s">
        <v>8259</v>
      </c>
      <c r="D166" s="20" t="s">
        <v>8278</v>
      </c>
      <c r="E166" s="21">
        <v>370</v>
      </c>
      <c r="F166" s="4" t="str">
        <f t="shared" si="2"/>
        <v/>
      </c>
      <c r="G166" s="4" t="str">
        <f>IF(AND(Tabella1[[#This Row],[Popolazione]]&gt;50000,Tabella1[[#This Row],[Popolazione]]&lt;100000),"COMPRESO",Tabella1[[#This Row],[Regione]])</f>
        <v>SARDEGNA</v>
      </c>
      <c r="H166" s="31">
        <f>Tabella1[[#This Row],[Popolazione]]/SUM($E$19:$E$7866)</f>
        <v>6.1716655100075887E-6</v>
      </c>
    </row>
    <row r="167" spans="1:8" x14ac:dyDescent="0.25">
      <c r="A167" s="19" t="s">
        <v>563</v>
      </c>
      <c r="B167" s="4" t="str">
        <f>IFERROR(VLOOKUP(A167,PEC!A$2:B$7902,2,0),"PEC NON ESISTENTE")</f>
        <v>serv.amm.comune.alleghe.bl</v>
      </c>
      <c r="C167" s="20" t="s">
        <v>8026</v>
      </c>
      <c r="D167" s="20" t="s">
        <v>8167</v>
      </c>
      <c r="E167" s="21">
        <v>1331</v>
      </c>
      <c r="F167" s="4" t="str">
        <f t="shared" si="2"/>
        <v/>
      </c>
      <c r="G167" s="4" t="str">
        <f>IF(AND(Tabella1[[#This Row],[Popolazione]]&gt;50000,Tabella1[[#This Row],[Popolazione]]&lt;100000),"COMPRESO",Tabella1[[#This Row],[Regione]])</f>
        <v>VENETO</v>
      </c>
      <c r="H167" s="31">
        <f>Tabella1[[#This Row],[Popolazione]]/SUM($E$19:$E$7866)</f>
        <v>2.2201315658973247E-5</v>
      </c>
    </row>
    <row r="168" spans="1:8" x14ac:dyDescent="0.25">
      <c r="A168" s="19" t="s">
        <v>564</v>
      </c>
      <c r="B168" s="4" t="str">
        <f>IFERROR(VLOOKUP(A168,PEC!A$2:B$7902,2,0),"PEC NON ESISTENTE")</f>
        <v>protocollo</v>
      </c>
      <c r="C168" s="20" t="s">
        <v>7913</v>
      </c>
      <c r="D168" s="20" t="s">
        <v>7973</v>
      </c>
      <c r="E168" s="21">
        <v>248</v>
      </c>
      <c r="F168" s="4" t="str">
        <f t="shared" si="2"/>
        <v/>
      </c>
      <c r="G168" s="4" t="str">
        <f>IF(AND(Tabella1[[#This Row],[Popolazione]]&gt;50000,Tabella1[[#This Row],[Popolazione]]&lt;100000),"COMPRESO",Tabella1[[#This Row],[Regione]])</f>
        <v>VALLE D'AOSTA/VALLÉE D'AOSTE</v>
      </c>
      <c r="H168" s="31">
        <f>Tabella1[[#This Row],[Popolazione]]/SUM($E$19:$E$7866)</f>
        <v>4.1366839094104922E-6</v>
      </c>
    </row>
    <row r="169" spans="1:8" x14ac:dyDescent="0.25">
      <c r="A169" s="19" t="s">
        <v>565</v>
      </c>
      <c r="B169" s="4" t="str">
        <f>IFERROR(VLOOKUP(A169,PEC!A$2:B$7902,2,0),"PEC NON ESISTENTE")</f>
        <v>comune.allerona</v>
      </c>
      <c r="C169" s="20" t="s">
        <v>8221</v>
      </c>
      <c r="D169" s="20" t="s">
        <v>8227</v>
      </c>
      <c r="E169" s="21">
        <v>1859</v>
      </c>
      <c r="F169" s="4" t="str">
        <f t="shared" si="2"/>
        <v/>
      </c>
      <c r="G169" s="4" t="str">
        <f>IF(AND(Tabella1[[#This Row],[Popolazione]]&gt;50000,Tabella1[[#This Row],[Popolazione]]&lt;100000),"COMPRESO",Tabella1[[#This Row],[Regione]])</f>
        <v>UMBRIA</v>
      </c>
      <c r="H169" s="31">
        <f>Tabella1[[#This Row],[Popolazione]]/SUM($E$19:$E$7866)</f>
        <v>3.1008449143524617E-5</v>
      </c>
    </row>
    <row r="170" spans="1:8" x14ac:dyDescent="0.25">
      <c r="A170" s="19" t="s">
        <v>566</v>
      </c>
      <c r="B170" s="4" t="str">
        <f>IFERROR(VLOOKUP(A170,PEC!A$2:B$7902,2,0),"PEC NON ESISTENTE")</f>
        <v>affarigenerali.comune.alliste</v>
      </c>
      <c r="C170" s="20" t="s">
        <v>8235</v>
      </c>
      <c r="D170" s="20" t="s">
        <v>8241</v>
      </c>
      <c r="E170" s="21">
        <v>6657</v>
      </c>
      <c r="F170" s="4" t="str">
        <f t="shared" si="2"/>
        <v/>
      </c>
      <c r="G170" s="4" t="str">
        <f>IF(AND(Tabella1[[#This Row],[Popolazione]]&gt;50000,Tabella1[[#This Row],[Popolazione]]&lt;100000),"COMPRESO",Tabella1[[#This Row],[Regione]])</f>
        <v>PUGLIA</v>
      </c>
      <c r="H170" s="31">
        <f>Tabella1[[#This Row],[Popolazione]]/SUM($E$19:$E$7866)</f>
        <v>1.1103993864897438E-4</v>
      </c>
    </row>
    <row r="171" spans="1:8" x14ac:dyDescent="0.25">
      <c r="A171" s="19" t="s">
        <v>567</v>
      </c>
      <c r="B171" s="4" t="str">
        <f>IFERROR(VLOOKUP(A171,PEC!A$2:B$7902,2,0),"PEC NON ESISTENTE")</f>
        <v>comuneallumiere</v>
      </c>
      <c r="C171" s="20" t="s">
        <v>8221</v>
      </c>
      <c r="D171" s="20" t="s">
        <v>8234</v>
      </c>
      <c r="E171" s="21">
        <v>4133</v>
      </c>
      <c r="F171" s="4" t="str">
        <f t="shared" si="2"/>
        <v/>
      </c>
      <c r="G171" s="4" t="str">
        <f>IF(AND(Tabella1[[#This Row],[Popolazione]]&gt;50000,Tabella1[[#This Row],[Popolazione]]&lt;100000),"COMPRESO",Tabella1[[#This Row],[Regione]])</f>
        <v>LAZIO</v>
      </c>
      <c r="H171" s="31">
        <f>Tabella1[[#This Row],[Popolazione]]/SUM($E$19:$E$7866)</f>
        <v>6.8939171764490176E-5</v>
      </c>
    </row>
    <row r="172" spans="1:8" x14ac:dyDescent="0.25">
      <c r="A172" s="19" t="s">
        <v>568</v>
      </c>
      <c r="B172" s="4" t="str">
        <f>IFERROR(VLOOKUP(A172,PEC!A$2:B$7902,2,0),"PEC NON ESISTENTE")</f>
        <v>alluvionipiovera</v>
      </c>
      <c r="C172" s="20" t="s">
        <v>7913</v>
      </c>
      <c r="D172" s="20" t="s">
        <v>7914</v>
      </c>
      <c r="E172" s="21">
        <v>1791</v>
      </c>
      <c r="F172" s="4" t="str">
        <f t="shared" si="2"/>
        <v/>
      </c>
      <c r="G172" s="4" t="str">
        <f>IF(AND(Tabella1[[#This Row],[Popolazione]]&gt;50000,Tabella1[[#This Row],[Popolazione]]&lt;100000),"COMPRESO",Tabella1[[#This Row],[Regione]])</f>
        <v>PIEMONTE</v>
      </c>
      <c r="H172" s="31">
        <f>Tabella1[[#This Row],[Popolazione]]/SUM($E$19:$E$7866)</f>
        <v>2.9874197103847545E-5</v>
      </c>
    </row>
    <row r="173" spans="1:8" x14ac:dyDescent="0.25">
      <c r="A173" s="19" t="s">
        <v>7999</v>
      </c>
      <c r="B173" s="4" t="str">
        <f>IFERROR(VLOOKUP(A173,PEC!A$2:B$7902,2,0),"PEC NON ESISTENTE")</f>
        <v>comune.alme</v>
      </c>
      <c r="C173" s="20" t="s">
        <v>7913</v>
      </c>
      <c r="D173" s="20" t="s">
        <v>7986</v>
      </c>
      <c r="E173" s="21">
        <v>5665</v>
      </c>
      <c r="F173" s="4" t="str">
        <f t="shared" si="2"/>
        <v/>
      </c>
      <c r="G173" s="4" t="str">
        <f>IF(AND(Tabella1[[#This Row],[Popolazione]]&gt;50000,Tabella1[[#This Row],[Popolazione]]&lt;100000),"COMPRESO",Tabella1[[#This Row],[Regione]])</f>
        <v>LOMBARDIA</v>
      </c>
      <c r="H173" s="31">
        <f>Tabella1[[#This Row],[Popolazione]]/SUM($E$19:$E$7866)</f>
        <v>9.4493203011332413E-5</v>
      </c>
    </row>
    <row r="174" spans="1:8" x14ac:dyDescent="0.25">
      <c r="A174" s="19" t="s">
        <v>570</v>
      </c>
      <c r="B174" s="4" t="str">
        <f>IFERROR(VLOOKUP(A174,PEC!A$2:B$7902,2,0),"PEC NON ESISTENTE")</f>
        <v>comune</v>
      </c>
      <c r="C174" s="20" t="s">
        <v>7913</v>
      </c>
      <c r="D174" s="20" t="s">
        <v>7986</v>
      </c>
      <c r="E174" s="21">
        <v>6030</v>
      </c>
      <c r="F174" s="4" t="str">
        <f t="shared" si="2"/>
        <v/>
      </c>
      <c r="G174" s="4" t="str">
        <f>IF(AND(Tabella1[[#This Row],[Popolazione]]&gt;50000,Tabella1[[#This Row],[Popolazione]]&lt;100000),"COMPRESO",Tabella1[[#This Row],[Regione]])</f>
        <v>LOMBARDIA</v>
      </c>
      <c r="H174" s="31">
        <f>Tabella1[[#This Row],[Popolazione]]/SUM($E$19:$E$7866)</f>
        <v>1.0058146763606963E-4</v>
      </c>
    </row>
    <row r="175" spans="1:8" x14ac:dyDescent="0.25">
      <c r="A175" s="19" t="s">
        <v>571</v>
      </c>
      <c r="B175" s="4" t="str">
        <f>IFERROR(VLOOKUP(A175,PEC!A$2:B$7902,2,0),"PEC NON ESISTENTE")</f>
        <v>comunealmennoss</v>
      </c>
      <c r="C175" s="20" t="s">
        <v>7913</v>
      </c>
      <c r="D175" s="20" t="s">
        <v>7986</v>
      </c>
      <c r="E175" s="21">
        <v>5831</v>
      </c>
      <c r="F175" s="4" t="str">
        <f t="shared" si="2"/>
        <v/>
      </c>
      <c r="G175" s="4" t="str">
        <f>IF(AND(Tabella1[[#This Row],[Popolazione]]&gt;50000,Tabella1[[#This Row],[Popolazione]]&lt;100000),"COMPRESO",Tabella1[[#This Row],[Regione]])</f>
        <v>LOMBARDIA</v>
      </c>
      <c r="H175" s="31">
        <f>Tabella1[[#This Row],[Popolazione]]/SUM($E$19:$E$7866)</f>
        <v>9.7262112402308793E-5</v>
      </c>
    </row>
    <row r="176" spans="1:8" x14ac:dyDescent="0.25">
      <c r="A176" s="19" t="s">
        <v>572</v>
      </c>
      <c r="B176" s="4" t="str">
        <f>IFERROR(VLOOKUP(A176,PEC!A$2:B$7902,2,0),"PEC NON ESISTENTE")</f>
        <v>comune.almese</v>
      </c>
      <c r="C176" s="20" t="s">
        <v>7913</v>
      </c>
      <c r="D176" s="20" t="s">
        <v>7914</v>
      </c>
      <c r="E176" s="21">
        <v>6303</v>
      </c>
      <c r="F176" s="4" t="str">
        <f t="shared" si="2"/>
        <v/>
      </c>
      <c r="G176" s="4" t="str">
        <f>IF(AND(Tabella1[[#This Row],[Popolazione]]&gt;50000,Tabella1[[#This Row],[Popolazione]]&lt;100000),"COMPRESO",Tabella1[[#This Row],[Regione]])</f>
        <v>PIEMONTE</v>
      </c>
      <c r="H176" s="31">
        <f>Tabella1[[#This Row],[Popolazione]]/SUM($E$19:$E$7866)</f>
        <v>1.0513515597183198E-4</v>
      </c>
    </row>
    <row r="177" spans="1:8" x14ac:dyDescent="0.25">
      <c r="A177" s="19" t="s">
        <v>573</v>
      </c>
      <c r="B177" s="4" t="str">
        <f>IFERROR(VLOOKUP(A177,PEC!A$2:B$7902,2,0),"PEC NON ESISTENTE")</f>
        <v>protocollo.comune.alonte.vi</v>
      </c>
      <c r="C177" s="20" t="s">
        <v>8026</v>
      </c>
      <c r="D177" s="20" t="s">
        <v>8167</v>
      </c>
      <c r="E177" s="21">
        <v>1647</v>
      </c>
      <c r="F177" s="4" t="str">
        <f t="shared" si="2"/>
        <v/>
      </c>
      <c r="G177" s="4" t="str">
        <f>IF(AND(Tabella1[[#This Row],[Popolazione]]&gt;50000,Tabella1[[#This Row],[Popolazione]]&lt;100000),"COMPRESO",Tabella1[[#This Row],[Regione]])</f>
        <v>VENETO</v>
      </c>
      <c r="H177" s="31">
        <f>Tabella1[[#This Row],[Popolazione]]/SUM($E$19:$E$7866)</f>
        <v>2.747225160806081E-5</v>
      </c>
    </row>
    <row r="178" spans="1:8" x14ac:dyDescent="0.25">
      <c r="A178" s="19" t="s">
        <v>574</v>
      </c>
      <c r="B178" s="4" t="str">
        <f>IFERROR(VLOOKUP(A178,PEC!A$2:B$7902,2,0),"PEC NON ESISTENTE")</f>
        <v>alpago.bl</v>
      </c>
      <c r="C178" s="20" t="s">
        <v>8026</v>
      </c>
      <c r="D178" s="20" t="s">
        <v>8167</v>
      </c>
      <c r="E178" s="21">
        <v>7175</v>
      </c>
      <c r="F178" s="4" t="str">
        <f t="shared" si="2"/>
        <v/>
      </c>
      <c r="G178" s="4" t="str">
        <f>IF(AND(Tabella1[[#This Row],[Popolazione]]&gt;50000,Tabella1[[#This Row],[Popolazione]]&lt;100000),"COMPRESO",Tabella1[[#This Row],[Regione]])</f>
        <v>VENETO</v>
      </c>
      <c r="H178" s="31">
        <f>Tabella1[[#This Row],[Popolazione]]/SUM($E$19:$E$7866)</f>
        <v>1.19680270362985E-4</v>
      </c>
    </row>
    <row r="179" spans="1:8" x14ac:dyDescent="0.25">
      <c r="A179" s="19" t="s">
        <v>575</v>
      </c>
      <c r="B179" s="4" t="str">
        <f>IFERROR(VLOOKUP(A179,PEC!A$2:B$7902,2,0),"PEC NON ESISTENTE")</f>
        <v>comune.alpette.to</v>
      </c>
      <c r="C179" s="20" t="s">
        <v>7913</v>
      </c>
      <c r="D179" s="20" t="s">
        <v>7914</v>
      </c>
      <c r="E179" s="21">
        <v>277</v>
      </c>
      <c r="F179" s="4" t="str">
        <f t="shared" si="2"/>
        <v/>
      </c>
      <c r="G179" s="4" t="str">
        <f>IF(AND(Tabella1[[#This Row],[Popolazione]]&gt;50000,Tabella1[[#This Row],[Popolazione]]&lt;100000),"COMPRESO",Tabella1[[#This Row],[Regione]])</f>
        <v>PIEMONTE</v>
      </c>
      <c r="H179" s="31">
        <f>Tabella1[[#This Row],[Popolazione]]/SUM($E$19:$E$7866)</f>
        <v>4.6204090439786548E-6</v>
      </c>
    </row>
    <row r="180" spans="1:8" x14ac:dyDescent="0.25">
      <c r="A180" s="19" t="s">
        <v>576</v>
      </c>
      <c r="B180" s="4" t="str">
        <f>IFERROR(VLOOKUP(A180,PEC!A$2:B$7902,2,0),"PEC NON ESISTENTE")</f>
        <v>protocollo.alpignano</v>
      </c>
      <c r="C180" s="20" t="s">
        <v>7913</v>
      </c>
      <c r="D180" s="20" t="s">
        <v>7914</v>
      </c>
      <c r="E180" s="21">
        <v>16893</v>
      </c>
      <c r="F180" s="4" t="str">
        <f t="shared" si="2"/>
        <v/>
      </c>
      <c r="G180" s="4" t="str">
        <f>IF(AND(Tabella1[[#This Row],[Popolazione]]&gt;50000,Tabella1[[#This Row],[Popolazione]]&lt;100000),"COMPRESO",Tabella1[[#This Row],[Regione]])</f>
        <v>PIEMONTE</v>
      </c>
      <c r="H180" s="31">
        <f>Tabella1[[#This Row],[Popolazione]]/SUM($E$19:$E$7866)</f>
        <v>2.8177823097448162E-4</v>
      </c>
    </row>
    <row r="181" spans="1:8" x14ac:dyDescent="0.25">
      <c r="A181" s="19" t="s">
        <v>577</v>
      </c>
      <c r="B181" s="4" t="str">
        <f>IFERROR(VLOOKUP(A181,PEC!A$2:B$7902,2,0),"PEC NON ESISTENTE")</f>
        <v>comune.alseno</v>
      </c>
      <c r="C181" s="20" t="s">
        <v>8026</v>
      </c>
      <c r="D181" s="20" t="s">
        <v>8212</v>
      </c>
      <c r="E181" s="21">
        <v>4823</v>
      </c>
      <c r="F181" s="4" t="str">
        <f t="shared" si="2"/>
        <v/>
      </c>
      <c r="G181" s="4" t="str">
        <f>IF(AND(Tabella1[[#This Row],[Popolazione]]&gt;50000,Tabella1[[#This Row],[Popolazione]]&lt;100000),"COMPRESO",Tabella1[[#This Row],[Regione]])</f>
        <v>EMILIA-ROMAGNA</v>
      </c>
      <c r="H181" s="31">
        <f>Tabella1[[#This Row],[Popolazione]]/SUM($E$19:$E$7866)</f>
        <v>8.0448493931801628E-5</v>
      </c>
    </row>
    <row r="182" spans="1:8" x14ac:dyDescent="0.25">
      <c r="A182" s="19" t="s">
        <v>578</v>
      </c>
      <c r="B182" s="4" t="str">
        <f>IFERROR(VLOOKUP(A182,PEC!A$2:B$7902,2,0),"PEC NON ESISTENTE")</f>
        <v>comune.alserio</v>
      </c>
      <c r="C182" s="20" t="s">
        <v>7913</v>
      </c>
      <c r="D182" s="20" t="s">
        <v>7986</v>
      </c>
      <c r="E182" s="21">
        <v>1176</v>
      </c>
      <c r="F182" s="4" t="str">
        <f t="shared" si="2"/>
        <v/>
      </c>
      <c r="G182" s="4" t="str">
        <f>IF(AND(Tabella1[[#This Row],[Popolazione]]&gt;50000,Tabella1[[#This Row],[Popolazione]]&lt;100000),"COMPRESO",Tabella1[[#This Row],[Regione]])</f>
        <v>LOMBARDIA</v>
      </c>
      <c r="H182" s="31">
        <f>Tabella1[[#This Row],[Popolazione]]/SUM($E$19:$E$7866)</f>
        <v>1.9615888215591688E-5</v>
      </c>
    </row>
    <row r="183" spans="1:8" x14ac:dyDescent="0.25">
      <c r="A183" s="19" t="s">
        <v>579</v>
      </c>
      <c r="B183" s="4" t="str">
        <f>IFERROR(VLOOKUP(A183,PEC!A$2:B$7902,2,0),"PEC NON ESISTENTE")</f>
        <v>protocollo</v>
      </c>
      <c r="C183" s="20" t="s">
        <v>8026</v>
      </c>
      <c r="D183" s="20" t="s">
        <v>8212</v>
      </c>
      <c r="E183" s="21">
        <v>3349</v>
      </c>
      <c r="F183" s="4" t="str">
        <f t="shared" si="2"/>
        <v/>
      </c>
      <c r="G183" s="4" t="str">
        <f>IF(AND(Tabella1[[#This Row],[Popolazione]]&gt;50000,Tabella1[[#This Row],[Popolazione]]&lt;100000),"COMPRESO",Tabella1[[#This Row],[Regione]])</f>
        <v>EMILIA-ROMAGNA</v>
      </c>
      <c r="H183" s="31">
        <f>Tabella1[[#This Row],[Popolazione]]/SUM($E$19:$E$7866)</f>
        <v>5.5861912954095717E-5</v>
      </c>
    </row>
    <row r="184" spans="1:8" x14ac:dyDescent="0.25">
      <c r="A184" s="23" t="s">
        <v>580</v>
      </c>
      <c r="B184" s="4" t="str">
        <f>IFERROR(VLOOKUP(A184,PEC!A$2:B$7902,2,0),"PEC NON ESISTENTE")</f>
        <v>comune.altavalleintelvi</v>
      </c>
      <c r="C184" s="20" t="s">
        <v>7913</v>
      </c>
      <c r="D184" s="20" t="s">
        <v>7986</v>
      </c>
      <c r="E184" s="21">
        <v>2835</v>
      </c>
      <c r="F184" s="4" t="str">
        <f t="shared" si="2"/>
        <v/>
      </c>
      <c r="G184" s="4" t="str">
        <f>IF(AND(Tabella1[[#This Row],[Popolazione]]&gt;50000,Tabella1[[#This Row],[Popolazione]]&lt;100000),"COMPRESO",Tabella1[[#This Row],[Regione]])</f>
        <v>LOMBARDIA</v>
      </c>
      <c r="H184" s="31">
        <f>Tabella1[[#This Row],[Popolazione]]/SUM($E$19:$E$7866)</f>
        <v>4.7288301948301389E-5</v>
      </c>
    </row>
    <row r="185" spans="1:8" x14ac:dyDescent="0.25">
      <c r="A185" s="19" t="s">
        <v>581</v>
      </c>
      <c r="B185" s="4" t="str">
        <f>IFERROR(VLOOKUP(A185,PEC!A$2:B$7902,2,0),"PEC NON ESISTENTE")</f>
        <v>protocollo.generale</v>
      </c>
      <c r="C185" s="20" t="s">
        <v>8235</v>
      </c>
      <c r="D185" s="20" t="s">
        <v>8241</v>
      </c>
      <c r="E185" s="21">
        <v>69529</v>
      </c>
      <c r="F185" s="4" t="str">
        <f t="shared" si="2"/>
        <v/>
      </c>
      <c r="G185" s="4" t="str">
        <f>IF(AND(Tabella1[[#This Row],[Popolazione]]&gt;50000,Tabella1[[#This Row],[Popolazione]]&lt;100000),"COMPRESO",Tabella1[[#This Row],[Regione]])</f>
        <v>COMPRESO</v>
      </c>
      <c r="H185" s="30">
        <f>Tabella1[[#This Row],[Popolazione]]/SUM($E$19:$E$7866)</f>
        <v>1.1597560303927505E-3</v>
      </c>
    </row>
    <row r="186" spans="1:8" x14ac:dyDescent="0.25">
      <c r="A186" s="19" t="s">
        <v>582</v>
      </c>
      <c r="B186" s="4" t="str">
        <f>IFERROR(VLOOKUP(A186,PEC!A$2:B$7902,2,0),"PEC NON ESISTENTE")</f>
        <v>comune.altare.sv</v>
      </c>
      <c r="C186" s="16" t="s">
        <v>7913</v>
      </c>
      <c r="D186" s="20" t="s">
        <v>8208</v>
      </c>
      <c r="E186" s="21">
        <v>2127</v>
      </c>
      <c r="F186" s="4" t="str">
        <f t="shared" si="2"/>
        <v/>
      </c>
      <c r="G186" s="4" t="str">
        <f>IF(AND(Tabella1[[#This Row],[Popolazione]]&gt;50000,Tabella1[[#This Row],[Popolazione]]&lt;100000),"COMPRESO",Tabella1[[#This Row],[Regione]])</f>
        <v>LIGURIA</v>
      </c>
      <c r="H186" s="31">
        <f>Tabella1[[#This Row],[Popolazione]]/SUM($E$19:$E$7866)</f>
        <v>3.5478736594016598E-5</v>
      </c>
    </row>
    <row r="187" spans="1:8" x14ac:dyDescent="0.25">
      <c r="A187" s="19" t="s">
        <v>583</v>
      </c>
      <c r="B187" s="4" t="str">
        <f>IFERROR(VLOOKUP(A187,PEC!A$2:B$7902,2,0),"PEC NON ESISTENTE")</f>
        <v>comune</v>
      </c>
      <c r="C187" s="20" t="s">
        <v>8026</v>
      </c>
      <c r="D187" s="20" t="s">
        <v>8027</v>
      </c>
      <c r="E187" s="24">
        <v>1640</v>
      </c>
      <c r="F187" s="4" t="str">
        <f t="shared" si="2"/>
        <v/>
      </c>
      <c r="G187" s="4" t="str">
        <f>IF(AND(Tabella1[[#This Row],[Popolazione]]&gt;50000,Tabella1[[#This Row],[Popolazione]]&lt;100000),"COMPRESO",Tabella1[[#This Row],[Regione]])</f>
        <v>TRENTINO-ALTO ADIGE/SÜDTIROL</v>
      </c>
      <c r="H187" s="31">
        <f>Tabella1[[#This Row],[Popolazione]]/SUM($E$19:$E$7866)</f>
        <v>2.7355490368682287E-5</v>
      </c>
    </row>
    <row r="188" spans="1:8" x14ac:dyDescent="0.25">
      <c r="A188" s="19" t="s">
        <v>584</v>
      </c>
      <c r="B188" s="4" t="str">
        <f>IFERROR(VLOOKUP(A188,PEC!A$2:B$7902,2,0),"PEC NON ESISTENTE")</f>
        <v>comune.altavillairpina.av</v>
      </c>
      <c r="C188" s="20" t="s">
        <v>8235</v>
      </c>
      <c r="D188" s="20" t="s">
        <v>8239</v>
      </c>
      <c r="E188" s="21">
        <v>4280</v>
      </c>
      <c r="F188" s="4" t="str">
        <f t="shared" si="2"/>
        <v/>
      </c>
      <c r="G188" s="4" t="str">
        <f>IF(AND(Tabella1[[#This Row],[Popolazione]]&gt;50000,Tabella1[[#This Row],[Popolazione]]&lt;100000),"COMPRESO",Tabella1[[#This Row],[Regione]])</f>
        <v>CAMPANIA</v>
      </c>
      <c r="H188" s="31">
        <f>Tabella1[[#This Row],[Popolazione]]/SUM($E$19:$E$7866)</f>
        <v>7.1391157791439143E-5</v>
      </c>
    </row>
    <row r="189" spans="1:8" x14ac:dyDescent="0.25">
      <c r="A189" s="19" t="s">
        <v>585</v>
      </c>
      <c r="B189" s="4" t="str">
        <f>IFERROR(VLOOKUP(A189,PEC!A$2:B$7902,2,0),"PEC NON ESISTENTE")</f>
        <v>info</v>
      </c>
      <c r="C189" s="20" t="s">
        <v>8259</v>
      </c>
      <c r="D189" s="20" t="s">
        <v>8260</v>
      </c>
      <c r="E189" s="21">
        <v>7429</v>
      </c>
      <c r="F189" s="4" t="str">
        <f t="shared" si="2"/>
        <v/>
      </c>
      <c r="G189" s="4" t="str">
        <f>IF(AND(Tabella1[[#This Row],[Popolazione]]&gt;50000,Tabella1[[#This Row],[Popolazione]]&lt;100000),"COMPRESO",Tabella1[[#This Row],[Regione]])</f>
        <v>SICILIA</v>
      </c>
      <c r="H189" s="31">
        <f>Tabella1[[#This Row],[Popolazione]]/SUM($E$19:$E$7866)</f>
        <v>1.2391703533471996E-4</v>
      </c>
    </row>
    <row r="190" spans="1:8" x14ac:dyDescent="0.25">
      <c r="A190" s="19" t="s">
        <v>586</v>
      </c>
      <c r="B190" s="4" t="str">
        <f>IFERROR(VLOOKUP(A190,PEC!A$2:B$7902,2,0),"PEC NON ESISTENTE")</f>
        <v>altavilla</v>
      </c>
      <c r="C190" s="20" t="s">
        <v>7913</v>
      </c>
      <c r="D190" s="20" t="s">
        <v>7914</v>
      </c>
      <c r="E190" s="21">
        <v>497</v>
      </c>
      <c r="F190" s="4" t="str">
        <f t="shared" si="2"/>
        <v/>
      </c>
      <c r="G190" s="4" t="str">
        <f>IF(AND(Tabella1[[#This Row],[Popolazione]]&gt;50000,Tabella1[[#This Row],[Popolazione]]&lt;100000),"COMPRESO",Tabella1[[#This Row],[Regione]])</f>
        <v>PIEMONTE</v>
      </c>
      <c r="H190" s="31">
        <f>Tabella1[[#This Row],[Popolazione]]/SUM($E$19:$E$7866)</f>
        <v>8.2900479958750595E-6</v>
      </c>
    </row>
    <row r="191" spans="1:8" x14ac:dyDescent="0.25">
      <c r="A191" s="19" t="s">
        <v>587</v>
      </c>
      <c r="B191" s="4" t="str">
        <f>IFERROR(VLOOKUP(A191,PEC!A$2:B$7902,2,0),"PEC NON ESISTENTE")</f>
        <v>elettorale.altavillasilentina</v>
      </c>
      <c r="C191" s="20" t="s">
        <v>8235</v>
      </c>
      <c r="D191" s="20" t="s">
        <v>8239</v>
      </c>
      <c r="E191" s="21">
        <v>6997</v>
      </c>
      <c r="F191" s="4" t="str">
        <f t="shared" si="2"/>
        <v/>
      </c>
      <c r="G191" s="4" t="str">
        <f>IF(AND(Tabella1[[#This Row],[Popolazione]]&gt;50000,Tabella1[[#This Row],[Popolazione]]&lt;100000),"COMPRESO",Tabella1[[#This Row],[Regione]])</f>
        <v>CAMPANIA</v>
      </c>
      <c r="H191" s="31">
        <f>Tabella1[[#This Row],[Popolazione]]/SUM($E$19:$E$7866)</f>
        <v>1.1671119884735974E-4</v>
      </c>
    </row>
    <row r="192" spans="1:8" x14ac:dyDescent="0.25">
      <c r="A192" s="19" t="s">
        <v>588</v>
      </c>
      <c r="B192" s="4" t="str">
        <f>IFERROR(VLOOKUP(A192,PEC!A$2:B$7902,2,0),"PEC NON ESISTENTE")</f>
        <v>altavillavicentina.vi</v>
      </c>
      <c r="C192" s="20" t="s">
        <v>8026</v>
      </c>
      <c r="D192" s="20" t="s">
        <v>8167</v>
      </c>
      <c r="E192" s="21">
        <v>11760</v>
      </c>
      <c r="F192" s="4" t="str">
        <f t="shared" si="2"/>
        <v/>
      </c>
      <c r="G192" s="4" t="str">
        <f>IF(AND(Tabella1[[#This Row],[Popolazione]]&gt;50000,Tabella1[[#This Row],[Popolazione]]&lt;100000),"COMPRESO",Tabella1[[#This Row],[Regione]])</f>
        <v>VENETO</v>
      </c>
      <c r="H192" s="31">
        <f>Tabella1[[#This Row],[Popolazione]]/SUM($E$19:$E$7866)</f>
        <v>1.9615888215591688E-4</v>
      </c>
    </row>
    <row r="193" spans="1:8" x14ac:dyDescent="0.25">
      <c r="A193" s="19" t="s">
        <v>589</v>
      </c>
      <c r="B193" s="4" t="str">
        <f>IFERROR(VLOOKUP(A193,PEC!A$2:B$7902,2,0),"PEC NON ESISTENTE")</f>
        <v>sindaco</v>
      </c>
      <c r="C193" s="20" t="s">
        <v>8221</v>
      </c>
      <c r="D193" s="20" t="s">
        <v>8230</v>
      </c>
      <c r="E193" s="21">
        <v>3234</v>
      </c>
      <c r="F193" s="4" t="str">
        <f t="shared" si="2"/>
        <v/>
      </c>
      <c r="G193" s="4" t="str">
        <f>IF(AND(Tabella1[[#This Row],[Popolazione]]&gt;50000,Tabella1[[#This Row],[Popolazione]]&lt;100000),"COMPRESO",Tabella1[[#This Row],[Regione]])</f>
        <v>MARCHE</v>
      </c>
      <c r="H193" s="31">
        <f>Tabella1[[#This Row],[Popolazione]]/SUM($E$19:$E$7866)</f>
        <v>5.3943692592877142E-5</v>
      </c>
    </row>
    <row r="194" spans="1:8" x14ac:dyDescent="0.25">
      <c r="A194" s="19" t="s">
        <v>14</v>
      </c>
      <c r="B194" s="4" t="str">
        <f>IFERROR(VLOOKUP(A194,PEC!A$2:B$7902,2,0),"PEC NON ESISTENTE")</f>
        <v>comunedialtilia</v>
      </c>
      <c r="C194" s="20" t="s">
        <v>8235</v>
      </c>
      <c r="D194" s="20" t="s">
        <v>8248</v>
      </c>
      <c r="E194" s="21">
        <v>737</v>
      </c>
      <c r="F194" s="4" t="str">
        <f t="shared" ref="F194:F257" si="3">IF($E194&gt;300000,"TROVATO","")</f>
        <v/>
      </c>
      <c r="G194" s="4" t="str">
        <f>IF(AND(Tabella1[[#This Row],[Popolazione]]&gt;50000,Tabella1[[#This Row],[Popolazione]]&lt;100000),"COMPRESO",Tabella1[[#This Row],[Regione]])</f>
        <v>CALABRIA</v>
      </c>
      <c r="H194" s="31">
        <f>Tabella1[[#This Row],[Popolazione]]/SUM($E$19:$E$7866)</f>
        <v>1.2293290488852955E-5</v>
      </c>
    </row>
    <row r="195" spans="1:8" x14ac:dyDescent="0.25">
      <c r="A195" s="19" t="s">
        <v>590</v>
      </c>
      <c r="B195" s="4" t="str">
        <f>IFERROR(VLOOKUP(A195,PEC!A$2:B$7902,2,0),"PEC NON ESISTENTE")</f>
        <v>protocollo</v>
      </c>
      <c r="C195" s="20" t="s">
        <v>8235</v>
      </c>
      <c r="D195" s="20" t="s">
        <v>8236</v>
      </c>
      <c r="E195" s="21">
        <v>2833</v>
      </c>
      <c r="F195" s="4" t="str">
        <f t="shared" si="3"/>
        <v/>
      </c>
      <c r="G195" s="4" t="str">
        <f>IF(AND(Tabella1[[#This Row],[Popolazione]]&gt;50000,Tabella1[[#This Row],[Popolazione]]&lt;100000),"COMPRESO",Tabella1[[#This Row],[Regione]])</f>
        <v>ABRUZZO</v>
      </c>
      <c r="H195" s="31">
        <f>Tabella1[[#This Row],[Popolazione]]/SUM($E$19:$E$7866)</f>
        <v>4.7254941594193246E-5</v>
      </c>
    </row>
    <row r="196" spans="1:8" x14ac:dyDescent="0.25">
      <c r="A196" s="19" t="s">
        <v>591</v>
      </c>
      <c r="B196" s="4" t="str">
        <f>IFERROR(VLOOKUP(A196,PEC!A$2:B$7902,2,0),"PEC NON ESISTENTE")</f>
        <v>protocollo.comune.altissimo.vi</v>
      </c>
      <c r="C196" s="20" t="s">
        <v>8026</v>
      </c>
      <c r="D196" s="20" t="s">
        <v>8167</v>
      </c>
      <c r="E196" s="21">
        <v>2266</v>
      </c>
      <c r="F196" s="4" t="str">
        <f t="shared" si="3"/>
        <v/>
      </c>
      <c r="G196" s="4" t="str">
        <f>IF(AND(Tabella1[[#This Row],[Popolazione]]&gt;50000,Tabella1[[#This Row],[Popolazione]]&lt;100000),"COMPRESO",Tabella1[[#This Row],[Regione]])</f>
        <v>VENETO</v>
      </c>
      <c r="H196" s="31">
        <f>Tabella1[[#This Row],[Popolazione]]/SUM($E$19:$E$7866)</f>
        <v>3.7797281204532964E-5</v>
      </c>
    </row>
    <row r="197" spans="1:8" x14ac:dyDescent="0.25">
      <c r="A197" s="19" t="s">
        <v>592</v>
      </c>
      <c r="B197" s="4" t="str">
        <f>IFERROR(VLOOKUP(A197,PEC!A$2:B$7902,2,0),"PEC NON ESISTENTE")</f>
        <v>comunealtivole</v>
      </c>
      <c r="C197" s="20" t="s">
        <v>8026</v>
      </c>
      <c r="D197" s="20" t="s">
        <v>8167</v>
      </c>
      <c r="E197" s="21">
        <v>6720</v>
      </c>
      <c r="F197" s="4" t="str">
        <f t="shared" si="3"/>
        <v/>
      </c>
      <c r="G197" s="4" t="str">
        <f>IF(AND(Tabella1[[#This Row],[Popolazione]]&gt;50000,Tabella1[[#This Row],[Popolazione]]&lt;100000),"COMPRESO",Tabella1[[#This Row],[Regione]])</f>
        <v>VENETO</v>
      </c>
      <c r="H197" s="31">
        <f>Tabella1[[#This Row],[Popolazione]]/SUM($E$19:$E$7866)</f>
        <v>1.1209078980338108E-4</v>
      </c>
    </row>
    <row r="198" spans="1:8" x14ac:dyDescent="0.25">
      <c r="A198" s="19" t="s">
        <v>593</v>
      </c>
      <c r="B198" s="4" t="str">
        <f>IFERROR(VLOOKUP(A198,PEC!A$2:B$7902,2,0),"PEC NON ESISTENTE")</f>
        <v>alto</v>
      </c>
      <c r="C198" s="20" t="s">
        <v>7913</v>
      </c>
      <c r="D198" s="20" t="s">
        <v>7914</v>
      </c>
      <c r="E198" s="21">
        <v>121</v>
      </c>
      <c r="F198" s="4" t="str">
        <f t="shared" si="3"/>
        <v/>
      </c>
      <c r="G198" s="4" t="str">
        <f>IF(AND(Tabella1[[#This Row],[Popolazione]]&gt;50000,Tabella1[[#This Row],[Popolazione]]&lt;100000),"COMPRESO",Tabella1[[#This Row],[Regione]])</f>
        <v>PIEMONTE</v>
      </c>
      <c r="H198" s="31">
        <f>Tabella1[[#This Row],[Popolazione]]/SUM($E$19:$E$7866)</f>
        <v>2.0183014235430222E-6</v>
      </c>
    </row>
    <row r="199" spans="1:8" x14ac:dyDescent="0.25">
      <c r="A199" s="19" t="s">
        <v>594</v>
      </c>
      <c r="B199" s="4" t="str">
        <f>IFERROR(VLOOKUP(A199,PEC!A$2:B$7902,2,0),"PEC NON ESISTENTE")</f>
        <v>comune.altorenoterme</v>
      </c>
      <c r="C199" s="20" t="s">
        <v>8026</v>
      </c>
      <c r="D199" s="20" t="s">
        <v>8212</v>
      </c>
      <c r="E199" s="21">
        <v>6967</v>
      </c>
      <c r="F199" s="4" t="str">
        <f t="shared" si="3"/>
        <v/>
      </c>
      <c r="G199" s="4" t="str">
        <f>IF(AND(Tabella1[[#This Row],[Popolazione]]&gt;50000,Tabella1[[#This Row],[Popolazione]]&lt;100000),"COMPRESO",Tabella1[[#This Row],[Regione]])</f>
        <v>EMILIA-ROMAGNA</v>
      </c>
      <c r="H199" s="31">
        <f>Tabella1[[#This Row],[Popolazione]]/SUM($E$19:$E$7866)</f>
        <v>1.162107935357375E-4</v>
      </c>
    </row>
    <row r="200" spans="1:8" x14ac:dyDescent="0.25">
      <c r="A200" s="19" t="s">
        <v>595</v>
      </c>
      <c r="B200" s="4" t="str">
        <f>IFERROR(VLOOKUP(A200,PEC!A$2:B$7902,2,0),"PEC NON ESISTENTE")</f>
        <v>altosermenza</v>
      </c>
      <c r="C200" s="20" t="s">
        <v>7913</v>
      </c>
      <c r="D200" s="20" t="s">
        <v>7914</v>
      </c>
      <c r="E200" s="21">
        <v>190</v>
      </c>
      <c r="F200" s="4" t="str">
        <f t="shared" si="3"/>
        <v/>
      </c>
      <c r="G200" s="4" t="str">
        <f>IF(AND(Tabella1[[#This Row],[Popolazione]]&gt;50000,Tabella1[[#This Row],[Popolazione]]&lt;100000),"COMPRESO",Tabella1[[#This Row],[Regione]])</f>
        <v>PIEMONTE</v>
      </c>
      <c r="H200" s="31">
        <f>Tabella1[[#This Row],[Popolazione]]/SUM($E$19:$E$7866)</f>
        <v>3.1692336402741673E-6</v>
      </c>
    </row>
    <row r="201" spans="1:8" x14ac:dyDescent="0.25">
      <c r="A201" s="19" t="s">
        <v>596</v>
      </c>
      <c r="B201" s="4" t="str">
        <f>IFERROR(VLOOKUP(A201,PEC!A$2:B$7902,2,0),"PEC NON ESISTENTE")</f>
        <v>comune.altofonte</v>
      </c>
      <c r="C201" s="20" t="s">
        <v>8259</v>
      </c>
      <c r="D201" s="20" t="s">
        <v>8260</v>
      </c>
      <c r="E201" s="21">
        <v>10266</v>
      </c>
      <c r="F201" s="4" t="str">
        <f t="shared" si="3"/>
        <v/>
      </c>
      <c r="G201" s="4" t="str">
        <f>IF(AND(Tabella1[[#This Row],[Popolazione]]&gt;50000,Tabella1[[#This Row],[Popolazione]]&lt;100000),"COMPRESO",Tabella1[[#This Row],[Regione]])</f>
        <v>SICILIA</v>
      </c>
      <c r="H201" s="31">
        <f>Tabella1[[#This Row],[Popolazione]]/SUM($E$19:$E$7866)</f>
        <v>1.7123869763712948E-4</v>
      </c>
    </row>
    <row r="202" spans="1:8" x14ac:dyDescent="0.25">
      <c r="A202" s="19" t="s">
        <v>15</v>
      </c>
      <c r="B202" s="4" t="str">
        <f>IFERROR(VLOOKUP(A202,PEC!A$2:B$7902,2,0),"PEC NON ESISTENTE")</f>
        <v>comune.altomonte</v>
      </c>
      <c r="C202" s="20" t="s">
        <v>8235</v>
      </c>
      <c r="D202" s="20" t="s">
        <v>8248</v>
      </c>
      <c r="E202" s="21">
        <v>4341</v>
      </c>
      <c r="F202" s="4" t="str">
        <f t="shared" si="3"/>
        <v/>
      </c>
      <c r="G202" s="4" t="str">
        <f>IF(AND(Tabella1[[#This Row],[Popolazione]]&gt;50000,Tabella1[[#This Row],[Popolazione]]&lt;100000),"COMPRESO",Tabella1[[#This Row],[Regione]])</f>
        <v>CALABRIA</v>
      </c>
      <c r="H202" s="31">
        <f>Tabella1[[#This Row],[Popolazione]]/SUM($E$19:$E$7866)</f>
        <v>7.2408648591737693E-5</v>
      </c>
    </row>
    <row r="203" spans="1:8" x14ac:dyDescent="0.25">
      <c r="A203" s="19" t="s">
        <v>597</v>
      </c>
      <c r="B203" s="4" t="str">
        <f>IFERROR(VLOOKUP(A203,PEC!A$2:B$7902,2,0),"PEC NON ESISTENTE")</f>
        <v>comune.altopascio</v>
      </c>
      <c r="C203" s="20" t="s">
        <v>8221</v>
      </c>
      <c r="D203" s="20" t="s">
        <v>8222</v>
      </c>
      <c r="E203" s="21">
        <v>15072</v>
      </c>
      <c r="F203" s="4" t="str">
        <f t="shared" si="3"/>
        <v/>
      </c>
      <c r="G203" s="4" t="str">
        <f>IF(AND(Tabella1[[#This Row],[Popolazione]]&gt;50000,Tabella1[[#This Row],[Popolazione]]&lt;100000),"COMPRESO",Tabella1[[#This Row],[Regione]])</f>
        <v>TOSCANA</v>
      </c>
      <c r="H203" s="31">
        <f>Tabella1[[#This Row],[Popolazione]]/SUM($E$19:$E$7866)</f>
        <v>2.5140362855901184E-4</v>
      </c>
    </row>
    <row r="204" spans="1:8" x14ac:dyDescent="0.25">
      <c r="A204" s="19" t="s">
        <v>598</v>
      </c>
      <c r="B204" s="4" t="str">
        <f>IFERROR(VLOOKUP(A204,PEC!A$2:B$7902,2,0),"PEC NON ESISTENTE")</f>
        <v>comune</v>
      </c>
      <c r="C204" s="20" t="s">
        <v>8026</v>
      </c>
      <c r="D204" s="20" t="s">
        <v>8027</v>
      </c>
      <c r="E204" s="21">
        <v>4802</v>
      </c>
      <c r="F204" s="4" t="str">
        <f t="shared" si="3"/>
        <v/>
      </c>
      <c r="G204" s="4" t="str">
        <f>IF(AND(Tabella1[[#This Row],[Popolazione]]&gt;50000,Tabella1[[#This Row],[Popolazione]]&lt;100000),"COMPRESO",Tabella1[[#This Row],[Regione]])</f>
        <v>TRENTINO-ALTO ADIGE/SÜDTIROL</v>
      </c>
      <c r="H204" s="31">
        <f>Tabella1[[#This Row],[Popolazione]]/SUM($E$19:$E$7866)</f>
        <v>8.0098210213666059E-5</v>
      </c>
    </row>
    <row r="205" spans="1:8" x14ac:dyDescent="0.25">
      <c r="A205" s="19" t="s">
        <v>599</v>
      </c>
      <c r="B205" s="4" t="str">
        <f>IFERROR(VLOOKUP(A205,PEC!A$2:B$7902,2,0),"PEC NON ESISTENTE")</f>
        <v>comune.alviano</v>
      </c>
      <c r="C205" s="20" t="s">
        <v>8221</v>
      </c>
      <c r="D205" s="20" t="s">
        <v>8227</v>
      </c>
      <c r="E205" s="21">
        <v>1514</v>
      </c>
      <c r="F205" s="4" t="str">
        <f t="shared" si="3"/>
        <v/>
      </c>
      <c r="G205" s="4" t="str">
        <f>IF(AND(Tabella1[[#This Row],[Popolazione]]&gt;50000,Tabella1[[#This Row],[Popolazione]]&lt;100000),"COMPRESO",Tabella1[[#This Row],[Regione]])</f>
        <v>UMBRIA</v>
      </c>
      <c r="H205" s="31">
        <f>Tabella1[[#This Row],[Popolazione]]/SUM($E$19:$E$7866)</f>
        <v>2.5253788059868891E-5</v>
      </c>
    </row>
    <row r="206" spans="1:8" x14ac:dyDescent="0.25">
      <c r="A206" s="19" t="s">
        <v>600</v>
      </c>
      <c r="B206" s="4" t="str">
        <f>IFERROR(VLOOKUP(A206,PEC!A$2:B$7902,2,0),"PEC NON ESISTENTE")</f>
        <v>demografici</v>
      </c>
      <c r="C206" s="20" t="s">
        <v>8235</v>
      </c>
      <c r="D206" s="20" t="s">
        <v>8239</v>
      </c>
      <c r="E206" s="21">
        <v>4914</v>
      </c>
      <c r="F206" s="4" t="str">
        <f t="shared" si="3"/>
        <v/>
      </c>
      <c r="G206" s="4" t="str">
        <f>IF(AND(Tabella1[[#This Row],[Popolazione]]&gt;50000,Tabella1[[#This Row],[Popolazione]]&lt;100000),"COMPRESO",Tabella1[[#This Row],[Regione]])</f>
        <v>CAMPANIA</v>
      </c>
      <c r="H206" s="31">
        <f>Tabella1[[#This Row],[Popolazione]]/SUM($E$19:$E$7866)</f>
        <v>8.1966390043722412E-5</v>
      </c>
    </row>
    <row r="207" spans="1:8" x14ac:dyDescent="0.25">
      <c r="A207" s="19" t="s">
        <v>601</v>
      </c>
      <c r="B207" s="4" t="str">
        <f>IFERROR(VLOOKUP(A207,PEC!A$2:B$7902,2,0),"PEC NON ESISTENTE")</f>
        <v>comunealvito</v>
      </c>
      <c r="C207" s="20" t="s">
        <v>8221</v>
      </c>
      <c r="D207" s="20" t="s">
        <v>8234</v>
      </c>
      <c r="E207" s="21">
        <v>2852</v>
      </c>
      <c r="F207" s="4" t="str">
        <f t="shared" si="3"/>
        <v/>
      </c>
      <c r="G207" s="4" t="str">
        <f>IF(AND(Tabella1[[#This Row],[Popolazione]]&gt;50000,Tabella1[[#This Row],[Popolazione]]&lt;100000),"COMPRESO",Tabella1[[#This Row],[Regione]])</f>
        <v>LAZIO</v>
      </c>
      <c r="H207" s="31">
        <f>Tabella1[[#This Row],[Popolazione]]/SUM($E$19:$E$7866)</f>
        <v>4.7571864958220657E-5</v>
      </c>
    </row>
    <row r="208" spans="1:8" x14ac:dyDescent="0.25">
      <c r="A208" s="19" t="s">
        <v>602</v>
      </c>
      <c r="B208" s="4" t="str">
        <f>IFERROR(VLOOKUP(A208,PEC!A$2:B$7902,2,0),"PEC NON ESISTENTE")</f>
        <v>protocollo</v>
      </c>
      <c r="C208" s="20" t="s">
        <v>7913</v>
      </c>
      <c r="D208" s="20" t="s">
        <v>7986</v>
      </c>
      <c r="E208" s="21">
        <v>13591</v>
      </c>
      <c r="F208" s="4" t="str">
        <f t="shared" si="3"/>
        <v/>
      </c>
      <c r="G208" s="4" t="str">
        <f>IF(AND(Tabella1[[#This Row],[Popolazione]]&gt;50000,Tabella1[[#This Row],[Popolazione]]&lt;100000),"COMPRESO",Tabella1[[#This Row],[Regione]])</f>
        <v>LOMBARDIA</v>
      </c>
      <c r="H208" s="31">
        <f>Tabella1[[#This Row],[Popolazione]]/SUM($E$19:$E$7866)</f>
        <v>2.2670028634192742E-4</v>
      </c>
    </row>
    <row r="209" spans="1:8" x14ac:dyDescent="0.25">
      <c r="A209" s="19" t="s">
        <v>603</v>
      </c>
      <c r="B209" s="4" t="str">
        <f>IFERROR(VLOOKUP(A209,PEC!A$2:B$7902,2,0),"PEC NON ESISTENTE")</f>
        <v>alzanoscrivia</v>
      </c>
      <c r="C209" s="20" t="s">
        <v>7913</v>
      </c>
      <c r="D209" s="20" t="s">
        <v>7914</v>
      </c>
      <c r="E209" s="21">
        <v>380</v>
      </c>
      <c r="F209" s="4" t="str">
        <f t="shared" si="3"/>
        <v/>
      </c>
      <c r="G209" s="4" t="str">
        <f>IF(AND(Tabella1[[#This Row],[Popolazione]]&gt;50000,Tabella1[[#This Row],[Popolazione]]&lt;100000),"COMPRESO",Tabella1[[#This Row],[Regione]])</f>
        <v>PIEMONTE</v>
      </c>
      <c r="H209" s="31">
        <f>Tabella1[[#This Row],[Popolazione]]/SUM($E$19:$E$7866)</f>
        <v>6.3384672805483347E-6</v>
      </c>
    </row>
    <row r="210" spans="1:8" x14ac:dyDescent="0.25">
      <c r="A210" s="19" t="s">
        <v>604</v>
      </c>
      <c r="B210" s="4" t="str">
        <f>IFERROR(VLOOKUP(A210,PEC!A$2:B$7902,2,0),"PEC NON ESISTENTE")</f>
        <v>comune.alzate</v>
      </c>
      <c r="C210" s="20" t="s">
        <v>7913</v>
      </c>
      <c r="D210" s="20" t="s">
        <v>7986</v>
      </c>
      <c r="E210" s="21">
        <v>5019</v>
      </c>
      <c r="F210" s="4" t="str">
        <f t="shared" si="3"/>
        <v/>
      </c>
      <c r="G210" s="4" t="str">
        <f>IF(AND(Tabella1[[#This Row],[Popolazione]]&gt;50000,Tabella1[[#This Row],[Popolazione]]&lt;100000),"COMPRESO",Tabella1[[#This Row],[Regione]])</f>
        <v>LOMBARDIA</v>
      </c>
      <c r="H210" s="31">
        <f>Tabella1[[#This Row],[Popolazione]]/SUM($E$19:$E$7866)</f>
        <v>8.3717808634400242E-5</v>
      </c>
    </row>
    <row r="211" spans="1:8" x14ac:dyDescent="0.25">
      <c r="A211" s="19" t="s">
        <v>605</v>
      </c>
      <c r="B211" s="4" t="str">
        <f>IFERROR(VLOOKUP(A211,PEC!A$2:B$7902,2,0),"PEC NON ESISTENTE")</f>
        <v>ufficidemografici.amalfi</v>
      </c>
      <c r="C211" s="20" t="s">
        <v>8235</v>
      </c>
      <c r="D211" s="20" t="s">
        <v>8239</v>
      </c>
      <c r="E211" s="21">
        <v>5163</v>
      </c>
      <c r="F211" s="4" t="str">
        <f t="shared" si="3"/>
        <v/>
      </c>
      <c r="G211" s="4" t="str">
        <f>IF(AND(Tabella1[[#This Row],[Popolazione]]&gt;50000,Tabella1[[#This Row],[Popolazione]]&lt;100000),"COMPRESO",Tabella1[[#This Row],[Regione]])</f>
        <v>CAMPANIA</v>
      </c>
      <c r="H211" s="31">
        <f>Tabella1[[#This Row],[Popolazione]]/SUM($E$19:$E$7866)</f>
        <v>8.6119754130186974E-5</v>
      </c>
    </row>
    <row r="212" spans="1:8" x14ac:dyDescent="0.25">
      <c r="A212" s="19" t="s">
        <v>606</v>
      </c>
      <c r="B212" s="4" t="str">
        <f>IFERROR(VLOOKUP(A212,PEC!A$2:B$7902,2,0),"PEC NON ESISTENTE")</f>
        <v>comune.amandola</v>
      </c>
      <c r="C212" s="20" t="s">
        <v>8221</v>
      </c>
      <c r="D212" s="20" t="s">
        <v>8230</v>
      </c>
      <c r="E212" s="21">
        <v>3709</v>
      </c>
      <c r="F212" s="4" t="str">
        <f t="shared" si="3"/>
        <v/>
      </c>
      <c r="G212" s="4" t="str">
        <f>IF(AND(Tabella1[[#This Row],[Popolazione]]&gt;50000,Tabella1[[#This Row],[Popolazione]]&lt;100000),"COMPRESO",Tabella1[[#This Row],[Regione]])</f>
        <v>MARCHE</v>
      </c>
      <c r="H212" s="31">
        <f>Tabella1[[#This Row],[Popolazione]]/SUM($E$19:$E$7866)</f>
        <v>6.1866776693562567E-5</v>
      </c>
    </row>
    <row r="213" spans="1:8" x14ac:dyDescent="0.25">
      <c r="A213" s="19" t="s">
        <v>16</v>
      </c>
      <c r="B213" s="4" t="str">
        <f>IFERROR(VLOOKUP(A213,PEC!A$2:B$7902,2,0),"PEC NON ESISTENTE")</f>
        <v>segreteriagenerale</v>
      </c>
      <c r="C213" s="20" t="s">
        <v>8235</v>
      </c>
      <c r="D213" s="20" t="s">
        <v>8248</v>
      </c>
      <c r="E213" s="21">
        <v>13754</v>
      </c>
      <c r="F213" s="4" t="str">
        <f t="shared" si="3"/>
        <v/>
      </c>
      <c r="G213" s="4" t="str">
        <f>IF(AND(Tabella1[[#This Row],[Popolazione]]&gt;50000,Tabella1[[#This Row],[Popolazione]]&lt;100000),"COMPRESO",Tabella1[[#This Row],[Regione]])</f>
        <v>CALABRIA</v>
      </c>
      <c r="H213" s="31">
        <f>Tabella1[[#This Row],[Popolazione]]/SUM($E$19:$E$7866)</f>
        <v>2.2941915520174156E-4</v>
      </c>
    </row>
    <row r="214" spans="1:8" x14ac:dyDescent="0.25">
      <c r="A214" s="19" t="s">
        <v>607</v>
      </c>
      <c r="B214" s="4" t="str">
        <f>IFERROR(VLOOKUP(A214,PEC!A$2:B$7902,2,0),"PEC NON ESISTENTE")</f>
        <v>comune.amaro</v>
      </c>
      <c r="C214" s="20" t="s">
        <v>8026</v>
      </c>
      <c r="D214" s="20" t="s">
        <v>8205</v>
      </c>
      <c r="E214" s="21">
        <v>841</v>
      </c>
      <c r="F214" s="4" t="str">
        <f t="shared" si="3"/>
        <v/>
      </c>
      <c r="G214" s="4" t="str">
        <f>IF(AND(Tabella1[[#This Row],[Popolazione]]&gt;50000,Tabella1[[#This Row],[Popolazione]]&lt;100000),"COMPRESO",Tabella1[[#This Row],[Regione]])</f>
        <v>FRIULI-VENEZIA GIULIA</v>
      </c>
      <c r="H214" s="31">
        <f>Tabella1[[#This Row],[Popolazione]]/SUM($E$19:$E$7866)</f>
        <v>1.4028028902476709E-5</v>
      </c>
    </row>
    <row r="215" spans="1:8" x14ac:dyDescent="0.25">
      <c r="A215" s="19" t="s">
        <v>158</v>
      </c>
      <c r="B215" s="4" t="str">
        <f>IFERROR(VLOOKUP(A215,PEC!A$2:B$7902,2,0),"PEC NON ESISTENTE")</f>
        <v>ragioneria</v>
      </c>
      <c r="C215" s="20" t="s">
        <v>8235</v>
      </c>
      <c r="D215" s="20" t="s">
        <v>8248</v>
      </c>
      <c r="E215" s="21">
        <v>1885</v>
      </c>
      <c r="F215" s="4" t="str">
        <f t="shared" si="3"/>
        <v/>
      </c>
      <c r="G215" s="4" t="str">
        <f>IF(AND(Tabella1[[#This Row],[Popolazione]]&gt;50000,Tabella1[[#This Row],[Popolazione]]&lt;100000),"COMPRESO",Tabella1[[#This Row],[Regione]])</f>
        <v>CALABRIA</v>
      </c>
      <c r="H215" s="31">
        <f>Tabella1[[#This Row],[Popolazione]]/SUM($E$19:$E$7866)</f>
        <v>3.1442133746930558E-5</v>
      </c>
    </row>
    <row r="216" spans="1:8" x14ac:dyDescent="0.25">
      <c r="A216" s="19" t="s">
        <v>608</v>
      </c>
      <c r="B216" s="4" t="str">
        <f>IFERROR(VLOOKUP(A216,PEC!A$2:B$7902,2,0),"PEC NON ESISTENTE")</f>
        <v>comune.amaseno</v>
      </c>
      <c r="C216" s="20" t="s">
        <v>8221</v>
      </c>
      <c r="D216" s="20" t="s">
        <v>8234</v>
      </c>
      <c r="E216" s="21">
        <v>4314</v>
      </c>
      <c r="F216" s="4" t="str">
        <f t="shared" si="3"/>
        <v/>
      </c>
      <c r="G216" s="4" t="str">
        <f>IF(AND(Tabella1[[#This Row],[Popolazione]]&gt;50000,Tabella1[[#This Row],[Popolazione]]&lt;100000),"COMPRESO",Tabella1[[#This Row],[Regione]])</f>
        <v>LAZIO</v>
      </c>
      <c r="H216" s="31">
        <f>Tabella1[[#This Row],[Popolazione]]/SUM($E$19:$E$7866)</f>
        <v>7.1958283811277679E-5</v>
      </c>
    </row>
    <row r="217" spans="1:8" x14ac:dyDescent="0.25">
      <c r="A217" s="19" t="s">
        <v>159</v>
      </c>
      <c r="B217" s="4" t="str">
        <f>IFERROR(VLOOKUP(A217,PEC!A$2:B$7902,2,0),"PEC NON ESISTENTE")</f>
        <v>protocollo.amato</v>
      </c>
      <c r="C217" s="20" t="s">
        <v>8235</v>
      </c>
      <c r="D217" s="20" t="s">
        <v>8248</v>
      </c>
      <c r="E217" s="21">
        <v>837</v>
      </c>
      <c r="F217" s="4" t="str">
        <f t="shared" si="3"/>
        <v/>
      </c>
      <c r="G217" s="4" t="str">
        <f>IF(AND(Tabella1[[#This Row],[Popolazione]]&gt;50000,Tabella1[[#This Row],[Popolazione]]&lt;100000),"COMPRESO",Tabella1[[#This Row],[Regione]])</f>
        <v>CALABRIA</v>
      </c>
      <c r="H217" s="31">
        <f>Tabella1[[#This Row],[Popolazione]]/SUM($E$19:$E$7866)</f>
        <v>1.3961308194260411E-5</v>
      </c>
    </row>
    <row r="218" spans="1:8" x14ac:dyDescent="0.25">
      <c r="A218" s="19" t="s">
        <v>609</v>
      </c>
      <c r="B218" s="4" t="str">
        <f>IFERROR(VLOOKUP(A218,PEC!A$2:B$7902,2,0),"PEC NON ESISTENTE")</f>
        <v>protocollo</v>
      </c>
      <c r="C218" s="20" t="s">
        <v>8221</v>
      </c>
      <c r="D218" s="20" t="s">
        <v>8234</v>
      </c>
      <c r="E218" s="21">
        <v>2646</v>
      </c>
      <c r="F218" s="4" t="str">
        <f t="shared" si="3"/>
        <v/>
      </c>
      <c r="G218" s="4" t="str">
        <f>IF(AND(Tabella1[[#This Row],[Popolazione]]&gt;50000,Tabella1[[#This Row],[Popolazione]]&lt;100000),"COMPRESO",Tabella1[[#This Row],[Regione]])</f>
        <v>LAZIO</v>
      </c>
      <c r="H218" s="31">
        <f>Tabella1[[#This Row],[Popolazione]]/SUM($E$19:$E$7866)</f>
        <v>4.4135748485081298E-5</v>
      </c>
    </row>
    <row r="219" spans="1:8" x14ac:dyDescent="0.25">
      <c r="A219" s="19" t="s">
        <v>610</v>
      </c>
      <c r="B219" s="4" t="str">
        <f>IFERROR(VLOOKUP(A219,PEC!A$2:B$7902,2,0),"PEC NON ESISTENTE")</f>
        <v>comune.ambivere</v>
      </c>
      <c r="C219" s="20" t="s">
        <v>7913</v>
      </c>
      <c r="D219" s="20" t="s">
        <v>7986</v>
      </c>
      <c r="E219" s="21">
        <v>2354</v>
      </c>
      <c r="F219" s="4" t="str">
        <f t="shared" si="3"/>
        <v/>
      </c>
      <c r="G219" s="4" t="str">
        <f>IF(AND(Tabella1[[#This Row],[Popolazione]]&gt;50000,Tabella1[[#This Row],[Popolazione]]&lt;100000),"COMPRESO",Tabella1[[#This Row],[Regione]])</f>
        <v>LOMBARDIA</v>
      </c>
      <c r="H219" s="31">
        <f>Tabella1[[#This Row],[Popolazione]]/SUM($E$19:$E$7866)</f>
        <v>3.9265136785291526E-5</v>
      </c>
    </row>
    <row r="220" spans="1:8" x14ac:dyDescent="0.25">
      <c r="A220" s="19" t="s">
        <v>611</v>
      </c>
      <c r="B220" s="4" t="str">
        <f>IFERROR(VLOOKUP(A220,PEC!A$2:B$7902,2,0),"PEC NON ESISTENTE")</f>
        <v>comune</v>
      </c>
      <c r="C220" s="20" t="s">
        <v>8026</v>
      </c>
      <c r="D220" s="20" t="s">
        <v>8027</v>
      </c>
      <c r="E220" s="21">
        <v>478</v>
      </c>
      <c r="F220" s="4" t="str">
        <f t="shared" si="3"/>
        <v/>
      </c>
      <c r="G220" s="4" t="str">
        <f>IF(AND(Tabella1[[#This Row],[Popolazione]]&gt;50000,Tabella1[[#This Row],[Popolazione]]&lt;100000),"COMPRESO",Tabella1[[#This Row],[Regione]])</f>
        <v>TRENTINO-ALTO ADIGE/SÜDTIROL</v>
      </c>
      <c r="H220" s="31">
        <f>Tabella1[[#This Row],[Popolazione]]/SUM($E$19:$E$7866)</f>
        <v>7.9731246318476429E-6</v>
      </c>
    </row>
    <row r="221" spans="1:8" x14ac:dyDescent="0.25">
      <c r="A221" s="19" t="s">
        <v>612</v>
      </c>
      <c r="B221" s="4" t="str">
        <f>IFERROR(VLOOKUP(A221,PEC!A$2:B$7902,2,0),"PEC NON ESISTENTE")</f>
        <v>anagrafe</v>
      </c>
      <c r="C221" s="20" t="s">
        <v>7913</v>
      </c>
      <c r="D221" s="20" t="s">
        <v>8208</v>
      </c>
      <c r="E221" s="21">
        <v>4484</v>
      </c>
      <c r="F221" s="4" t="str">
        <f t="shared" si="3"/>
        <v/>
      </c>
      <c r="G221" s="4" t="str">
        <f>IF(AND(Tabella1[[#This Row],[Popolazione]]&gt;50000,Tabella1[[#This Row],[Popolazione]]&lt;100000),"COMPRESO",Tabella1[[#This Row],[Regione]])</f>
        <v>LIGURIA</v>
      </c>
      <c r="H221" s="31">
        <f>Tabella1[[#This Row],[Popolazione]]/SUM($E$19:$E$7866)</f>
        <v>7.4793913910470346E-5</v>
      </c>
    </row>
    <row r="222" spans="1:8" x14ac:dyDescent="0.25">
      <c r="A222" s="19" t="s">
        <v>613</v>
      </c>
      <c r="B222" s="4" t="str">
        <f>IFERROR(VLOOKUP(A222,PEC!A$2:B$7902,2,0),"PEC NON ESISTENTE")</f>
        <v>comune.amelia</v>
      </c>
      <c r="C222" s="20" t="s">
        <v>8221</v>
      </c>
      <c r="D222" s="20" t="s">
        <v>8227</v>
      </c>
      <c r="E222" s="21">
        <v>11781</v>
      </c>
      <c r="F222" s="4" t="str">
        <f t="shared" si="3"/>
        <v/>
      </c>
      <c r="G222" s="4" t="str">
        <f>IF(AND(Tabella1[[#This Row],[Popolazione]]&gt;50000,Tabella1[[#This Row],[Popolazione]]&lt;100000),"COMPRESO",Tabella1[[#This Row],[Regione]])</f>
        <v>UMBRIA</v>
      </c>
      <c r="H222" s="31">
        <f>Tabella1[[#This Row],[Popolazione]]/SUM($E$19:$E$7866)</f>
        <v>1.9650916587405246E-4</v>
      </c>
    </row>
    <row r="223" spans="1:8" x14ac:dyDescent="0.25">
      <c r="A223" s="19" t="s">
        <v>17</v>
      </c>
      <c r="B223" s="4" t="str">
        <f>IFERROR(VLOOKUP(A223,PEC!A$2:B$7902,2,0),"PEC NON ESISTENTE")</f>
        <v>dileonicolasegretariocom</v>
      </c>
      <c r="C223" s="20" t="s">
        <v>8235</v>
      </c>
      <c r="D223" s="20" t="s">
        <v>8248</v>
      </c>
      <c r="E223" s="21">
        <v>3001</v>
      </c>
      <c r="F223" s="4" t="str">
        <f t="shared" si="3"/>
        <v/>
      </c>
      <c r="G223" s="4" t="str">
        <f>IF(AND(Tabella1[[#This Row],[Popolazione]]&gt;50000,Tabella1[[#This Row],[Popolazione]]&lt;100000),"COMPRESO",Tabella1[[#This Row],[Regione]])</f>
        <v>CALABRIA</v>
      </c>
      <c r="H223" s="31">
        <f>Tabella1[[#This Row],[Popolazione]]/SUM($E$19:$E$7866)</f>
        <v>5.0057211339277769E-5</v>
      </c>
    </row>
    <row r="224" spans="1:8" x14ac:dyDescent="0.25">
      <c r="A224" s="19" t="s">
        <v>614</v>
      </c>
      <c r="B224" s="4" t="str">
        <f>IFERROR(VLOOKUP(A224,PEC!A$2:B$7902,2,0),"PEC NON ESISTENTE")</f>
        <v>ameno</v>
      </c>
      <c r="C224" s="20" t="s">
        <v>7913</v>
      </c>
      <c r="D224" s="20" t="s">
        <v>7914</v>
      </c>
      <c r="E224" s="21">
        <v>874</v>
      </c>
      <c r="F224" s="4" t="str">
        <f t="shared" si="3"/>
        <v/>
      </c>
      <c r="G224" s="4" t="str">
        <f>IF(AND(Tabella1[[#This Row],[Popolazione]]&gt;50000,Tabella1[[#This Row],[Popolazione]]&lt;100000),"COMPRESO",Tabella1[[#This Row],[Regione]])</f>
        <v>PIEMONTE</v>
      </c>
      <c r="H224" s="31">
        <f>Tabella1[[#This Row],[Popolazione]]/SUM($E$19:$E$7866)</f>
        <v>1.457847474526117E-5</v>
      </c>
    </row>
    <row r="225" spans="1:8" x14ac:dyDescent="0.25">
      <c r="A225" s="19" t="s">
        <v>615</v>
      </c>
      <c r="B225" s="4" t="str">
        <f>IFERROR(VLOOKUP(A225,PEC!A$2:B$7902,2,0),"PEC NON ESISTENTE")</f>
        <v>protocollo</v>
      </c>
      <c r="C225" s="20" t="s">
        <v>8235</v>
      </c>
      <c r="D225" s="20" t="s">
        <v>8239</v>
      </c>
      <c r="E225" s="21">
        <v>2836</v>
      </c>
      <c r="F225" s="4" t="str">
        <f t="shared" si="3"/>
        <v/>
      </c>
      <c r="G225" s="4" t="str">
        <f>IF(AND(Tabella1[[#This Row],[Popolazione]]&gt;50000,Tabella1[[#This Row],[Popolazione]]&lt;100000),"COMPRESO",Tabella1[[#This Row],[Regione]])</f>
        <v>CAMPANIA</v>
      </c>
      <c r="H225" s="31">
        <f>Tabella1[[#This Row],[Popolazione]]/SUM($E$19:$E$7866)</f>
        <v>4.7304982125355468E-5</v>
      </c>
    </row>
    <row r="226" spans="1:8" x14ac:dyDescent="0.25">
      <c r="A226" s="19" t="s">
        <v>616</v>
      </c>
      <c r="B226" s="4" t="str">
        <f>IFERROR(VLOOKUP(A226,PEC!A$2:B$7902,2,0),"PEC NON ESISTENTE")</f>
        <v>comune.ampezzo</v>
      </c>
      <c r="C226" s="20" t="s">
        <v>8026</v>
      </c>
      <c r="D226" s="20" t="s">
        <v>8205</v>
      </c>
      <c r="E226" s="21">
        <v>1030</v>
      </c>
      <c r="F226" s="4" t="str">
        <f t="shared" si="3"/>
        <v/>
      </c>
      <c r="G226" s="4" t="str">
        <f>IF(AND(Tabella1[[#This Row],[Popolazione]]&gt;50000,Tabella1[[#This Row],[Popolazione]]&lt;100000),"COMPRESO",Tabella1[[#This Row],[Regione]])</f>
        <v>FRIULI-VENEZIA GIULIA</v>
      </c>
      <c r="H226" s="31">
        <f>Tabella1[[#This Row],[Popolazione]]/SUM($E$19:$E$7866)</f>
        <v>1.7180582365696802E-5</v>
      </c>
    </row>
    <row r="227" spans="1:8" x14ac:dyDescent="0.25">
      <c r="A227" s="19" t="s">
        <v>617</v>
      </c>
      <c r="B227" s="4" t="str">
        <f>IFERROR(VLOOKUP(A227,PEC!A$2:B$7902,2,0),"PEC NON ESISTENTE")</f>
        <v>demografico.comunedianacapri</v>
      </c>
      <c r="C227" s="20" t="s">
        <v>8235</v>
      </c>
      <c r="D227" s="20" t="s">
        <v>8239</v>
      </c>
      <c r="E227" s="21">
        <v>6546</v>
      </c>
      <c r="F227" s="4" t="str">
        <f t="shared" si="3"/>
        <v/>
      </c>
      <c r="G227" s="4" t="str">
        <f>IF(AND(Tabella1[[#This Row],[Popolazione]]&gt;50000,Tabella1[[#This Row],[Popolazione]]&lt;100000),"COMPRESO",Tabella1[[#This Row],[Regione]])</f>
        <v>CAMPANIA</v>
      </c>
      <c r="H227" s="31">
        <f>Tabella1[[#This Row],[Popolazione]]/SUM($E$19:$E$7866)</f>
        <v>1.091884389959721E-4</v>
      </c>
    </row>
    <row r="228" spans="1:8" x14ac:dyDescent="0.25">
      <c r="A228" s="19" t="s">
        <v>618</v>
      </c>
      <c r="B228" s="4" t="str">
        <f>IFERROR(VLOOKUP(A228,PEC!A$2:B$7902,2,0),"PEC NON ESISTENTE")</f>
        <v>comune.anagni</v>
      </c>
      <c r="C228" s="20" t="s">
        <v>8221</v>
      </c>
      <c r="D228" s="20" t="s">
        <v>8234</v>
      </c>
      <c r="E228" s="21">
        <v>21441</v>
      </c>
      <c r="F228" s="4" t="str">
        <f t="shared" si="3"/>
        <v/>
      </c>
      <c r="G228" s="4" t="str">
        <f>IF(AND(Tabella1[[#This Row],[Popolazione]]&gt;50000,Tabella1[[#This Row],[Popolazione]]&lt;100000),"COMPRESO",Tabella1[[#This Row],[Regione]])</f>
        <v>LAZIO</v>
      </c>
      <c r="H228" s="31">
        <f>Tabella1[[#This Row],[Popolazione]]/SUM($E$19:$E$7866)</f>
        <v>3.5763967621641276E-4</v>
      </c>
    </row>
    <row r="229" spans="1:8" x14ac:dyDescent="0.25">
      <c r="A229" s="19" t="s">
        <v>619</v>
      </c>
      <c r="B229" s="4" t="str">
        <f>IFERROR(VLOOKUP(A229,PEC!A$2:B$7902,2,0),"PEC NON ESISTENTE")</f>
        <v>comune.ancarano.te</v>
      </c>
      <c r="C229" s="20" t="s">
        <v>8235</v>
      </c>
      <c r="D229" s="20" t="s">
        <v>8236</v>
      </c>
      <c r="E229" s="21">
        <v>1877</v>
      </c>
      <c r="F229" s="4" t="str">
        <f t="shared" si="3"/>
        <v/>
      </c>
      <c r="G229" s="4" t="str">
        <f>IF(AND(Tabella1[[#This Row],[Popolazione]]&gt;50000,Tabella1[[#This Row],[Popolazione]]&lt;100000),"COMPRESO",Tabella1[[#This Row],[Regione]])</f>
        <v>ABRUZZO</v>
      </c>
      <c r="H229" s="31">
        <f>Tabella1[[#This Row],[Popolazione]]/SUM($E$19:$E$7866)</f>
        <v>3.1308692330497957E-5</v>
      </c>
    </row>
    <row r="230" spans="1:8" x14ac:dyDescent="0.25">
      <c r="A230" s="19" t="s">
        <v>620</v>
      </c>
      <c r="B230" s="4" t="str">
        <f>IFERROR(VLOOKUP(A230,PEC!A$2:B$7902,2,0),"PEC NON ESISTENTE")</f>
        <v>comune.ancona</v>
      </c>
      <c r="C230" s="20" t="s">
        <v>8221</v>
      </c>
      <c r="D230" s="20" t="s">
        <v>8230</v>
      </c>
      <c r="E230" s="21">
        <v>100497</v>
      </c>
      <c r="F230" s="4" t="str">
        <f t="shared" si="3"/>
        <v/>
      </c>
      <c r="G230" s="4" t="str">
        <f>IF(AND(Tabella1[[#This Row],[Popolazione]]&gt;50000,Tabella1[[#This Row],[Popolazione]]&lt;100000),"COMPRESO",Tabella1[[#This Row],[Regione]])</f>
        <v>MARCHE</v>
      </c>
      <c r="H230" s="31">
        <f>Tabella1[[#This Row],[Popolazione]]/SUM($E$19:$E$7866)</f>
        <v>1.6763077534033316E-3</v>
      </c>
    </row>
    <row r="231" spans="1:8" x14ac:dyDescent="0.25">
      <c r="A231" s="19" t="s">
        <v>160</v>
      </c>
      <c r="B231" s="4" t="str">
        <f>IFERROR(VLOOKUP(A231,PEC!A$2:B$7902,2,0),"PEC NON ESISTENTE")</f>
        <v>protocollo</v>
      </c>
      <c r="C231" s="20" t="s">
        <v>8235</v>
      </c>
      <c r="D231" s="20" t="s">
        <v>8248</v>
      </c>
      <c r="E231" s="21">
        <v>795</v>
      </c>
      <c r="F231" s="4" t="str">
        <f t="shared" si="3"/>
        <v/>
      </c>
      <c r="G231" s="4" t="str">
        <f>IF(AND(Tabella1[[#This Row],[Popolazione]]&gt;50000,Tabella1[[#This Row],[Popolazione]]&lt;100000),"COMPRESO",Tabella1[[#This Row],[Regione]])</f>
        <v>CALABRIA</v>
      </c>
      <c r="H231" s="31">
        <f>Tabella1[[#This Row],[Popolazione]]/SUM($E$19:$E$7866)</f>
        <v>1.3260740757989279E-5</v>
      </c>
    </row>
    <row r="232" spans="1:8" x14ac:dyDescent="0.25">
      <c r="A232" s="19" t="s">
        <v>621</v>
      </c>
      <c r="B232" s="4" t="str">
        <f>IFERROR(VLOOKUP(A232,PEC!A$2:B$7902,2,0),"PEC NON ESISTENTE")</f>
        <v>segreteria</v>
      </c>
      <c r="C232" s="20" t="s">
        <v>8026</v>
      </c>
      <c r="D232" s="20" t="s">
        <v>8027</v>
      </c>
      <c r="E232" s="21">
        <v>1026</v>
      </c>
      <c r="F232" s="4" t="str">
        <f t="shared" si="3"/>
        <v/>
      </c>
      <c r="G232" s="4" t="str">
        <f>IF(AND(Tabella1[[#This Row],[Popolazione]]&gt;50000,Tabella1[[#This Row],[Popolazione]]&lt;100000),"COMPRESO",Tabella1[[#This Row],[Regione]])</f>
        <v>TRENTINO-ALTO ADIGE/SÜDTIROL</v>
      </c>
      <c r="H232" s="31">
        <f>Tabella1[[#This Row],[Popolazione]]/SUM($E$19:$E$7866)</f>
        <v>1.7113861657480505E-5</v>
      </c>
    </row>
    <row r="233" spans="1:8" x14ac:dyDescent="0.25">
      <c r="A233" s="19" t="s">
        <v>622</v>
      </c>
      <c r="B233" s="4" t="str">
        <f>IFERROR(VLOOKUP(A233,PEC!A$2:B$7902,2,0),"PEC NON ESISTENTE")</f>
        <v>protocollo.andalo</v>
      </c>
      <c r="C233" s="20" t="s">
        <v>7913</v>
      </c>
      <c r="D233" s="20" t="s">
        <v>7986</v>
      </c>
      <c r="E233" s="21">
        <v>552</v>
      </c>
      <c r="F233" s="4" t="str">
        <f t="shared" si="3"/>
        <v/>
      </c>
      <c r="G233" s="4" t="str">
        <f>IF(AND(Tabella1[[#This Row],[Popolazione]]&gt;50000,Tabella1[[#This Row],[Popolazione]]&lt;100000),"COMPRESO",Tabella1[[#This Row],[Regione]])</f>
        <v>LOMBARDIA</v>
      </c>
      <c r="H233" s="31">
        <f>Tabella1[[#This Row],[Popolazione]]/SUM($E$19:$E$7866)</f>
        <v>9.2074577338491592E-6</v>
      </c>
    </row>
    <row r="234" spans="1:8" x14ac:dyDescent="0.25">
      <c r="A234" s="19" t="s">
        <v>623</v>
      </c>
      <c r="B234" s="4" t="str">
        <f>IFERROR(VLOOKUP(A234,PEC!A$2:B$7902,2,0),"PEC NON ESISTENTE")</f>
        <v>comune.andezeno.to</v>
      </c>
      <c r="C234" s="20" t="s">
        <v>7913</v>
      </c>
      <c r="D234" s="20" t="s">
        <v>7914</v>
      </c>
      <c r="E234" s="21">
        <v>1966</v>
      </c>
      <c r="F234" s="4" t="str">
        <f t="shared" si="3"/>
        <v/>
      </c>
      <c r="G234" s="4" t="str">
        <f>IF(AND(Tabella1[[#This Row],[Popolazione]]&gt;50000,Tabella1[[#This Row],[Popolazione]]&lt;100000),"COMPRESO",Tabella1[[#This Row],[Regione]])</f>
        <v>PIEMONTE</v>
      </c>
      <c r="H234" s="31">
        <f>Tabella1[[#This Row],[Popolazione]]/SUM($E$19:$E$7866)</f>
        <v>3.2793228088310598E-5</v>
      </c>
    </row>
    <row r="235" spans="1:8" x14ac:dyDescent="0.25">
      <c r="A235" s="19" t="s">
        <v>624</v>
      </c>
      <c r="B235" s="4" t="str">
        <f>IFERROR(VLOOKUP(A235,PEC!A$2:B$7902,2,0),"PEC NON ESISTENTE")</f>
        <v>protocollo</v>
      </c>
      <c r="C235" s="16" t="s">
        <v>7913</v>
      </c>
      <c r="D235" s="20" t="s">
        <v>8208</v>
      </c>
      <c r="E235" s="21">
        <v>7470</v>
      </c>
      <c r="F235" s="4" t="str">
        <f t="shared" si="3"/>
        <v/>
      </c>
      <c r="G235" s="4" t="str">
        <f>IF(AND(Tabella1[[#This Row],[Popolazione]]&gt;50000,Tabella1[[#This Row],[Popolazione]]&lt;100000),"COMPRESO",Tabella1[[#This Row],[Regione]])</f>
        <v>LIGURIA</v>
      </c>
      <c r="H235" s="31">
        <f>Tabella1[[#This Row],[Popolazione]]/SUM($E$19:$E$7866)</f>
        <v>1.24600922593937E-4</v>
      </c>
    </row>
    <row r="236" spans="1:8" x14ac:dyDescent="0.25">
      <c r="A236" s="19" t="s">
        <v>625</v>
      </c>
      <c r="B236" s="4" t="str">
        <f>IFERROR(VLOOKUP(A236,PEC!A$2:B$7902,2,0),"PEC NON ESISTENTE")</f>
        <v>andorno.micca</v>
      </c>
      <c r="C236" s="20" t="s">
        <v>7913</v>
      </c>
      <c r="D236" s="20" t="s">
        <v>7914</v>
      </c>
      <c r="E236" s="21">
        <v>3407</v>
      </c>
      <c r="F236" s="4" t="str">
        <f t="shared" si="3"/>
        <v/>
      </c>
      <c r="G236" s="4" t="str">
        <f>IF(AND(Tabella1[[#This Row],[Popolazione]]&gt;50000,Tabella1[[#This Row],[Popolazione]]&lt;100000),"COMPRESO",Tabella1[[#This Row],[Regione]])</f>
        <v>PIEMONTE</v>
      </c>
      <c r="H236" s="31">
        <f>Tabella1[[#This Row],[Popolazione]]/SUM($E$19:$E$7866)</f>
        <v>5.6829363223232044E-5</v>
      </c>
    </row>
    <row r="237" spans="1:8" x14ac:dyDescent="0.25">
      <c r="A237" s="19" t="s">
        <v>626</v>
      </c>
      <c r="B237" s="4" t="str">
        <f>IFERROR(VLOOKUP(A237,PEC!A$2:B$7902,2,0),"PEC NON ESISTENTE")</f>
        <v>segreteria.comune.andrano</v>
      </c>
      <c r="C237" s="20" t="s">
        <v>8235</v>
      </c>
      <c r="D237" s="20" t="s">
        <v>8241</v>
      </c>
      <c r="E237" s="21">
        <v>4962</v>
      </c>
      <c r="F237" s="4" t="str">
        <f t="shared" si="3"/>
        <v/>
      </c>
      <c r="G237" s="4" t="str">
        <f>IF(AND(Tabella1[[#This Row],[Popolazione]]&gt;50000,Tabella1[[#This Row],[Popolazione]]&lt;100000),"COMPRESO",Tabella1[[#This Row],[Regione]])</f>
        <v>PUGLIA</v>
      </c>
      <c r="H237" s="31">
        <f>Tabella1[[#This Row],[Popolazione]]/SUM($E$19:$E$7866)</f>
        <v>8.2767038542317994E-5</v>
      </c>
    </row>
    <row r="238" spans="1:8" x14ac:dyDescent="0.25">
      <c r="A238" s="19" t="s">
        <v>627</v>
      </c>
      <c r="B238" s="4" t="str">
        <f>IFERROR(VLOOKUP(A238,PEC!A$2:B$7902,2,0),"PEC NON ESISTENTE")</f>
        <v>andrate</v>
      </c>
      <c r="C238" s="20" t="s">
        <v>7913</v>
      </c>
      <c r="D238" s="20" t="s">
        <v>7914</v>
      </c>
      <c r="E238" s="21">
        <v>512</v>
      </c>
      <c r="F238" s="4" t="str">
        <f t="shared" si="3"/>
        <v/>
      </c>
      <c r="G238" s="4" t="str">
        <f>IF(AND(Tabella1[[#This Row],[Popolazione]]&gt;50000,Tabella1[[#This Row],[Popolazione]]&lt;100000),"COMPRESO",Tabella1[[#This Row],[Regione]])</f>
        <v>PIEMONTE</v>
      </c>
      <c r="H238" s="31">
        <f>Tabella1[[#This Row],[Popolazione]]/SUM($E$19:$E$7866)</f>
        <v>8.5402506516861772E-6</v>
      </c>
    </row>
    <row r="239" spans="1:8" x14ac:dyDescent="0.25">
      <c r="A239" s="19" t="s">
        <v>628</v>
      </c>
      <c r="B239" s="4" t="str">
        <f>IFERROR(VLOOKUP(A239,PEC!A$2:B$7902,2,0),"PEC NON ESISTENTE")</f>
        <v>comune.andreis</v>
      </c>
      <c r="C239" s="20" t="s">
        <v>8026</v>
      </c>
      <c r="D239" s="20" t="s">
        <v>8205</v>
      </c>
      <c r="E239" s="21">
        <v>282</v>
      </c>
      <c r="F239" s="4" t="str">
        <f t="shared" si="3"/>
        <v/>
      </c>
      <c r="G239" s="4" t="str">
        <f>IF(AND(Tabella1[[#This Row],[Popolazione]]&gt;50000,Tabella1[[#This Row],[Popolazione]]&lt;100000),"COMPRESO",Tabella1[[#This Row],[Regione]])</f>
        <v>FRIULI-VENEZIA GIULIA</v>
      </c>
      <c r="H239" s="31">
        <f>Tabella1[[#This Row],[Popolazione]]/SUM($E$19:$E$7866)</f>
        <v>4.7038099292490274E-6</v>
      </c>
    </row>
    <row r="240" spans="1:8" x14ac:dyDescent="0.25">
      <c r="A240" s="19" t="s">
        <v>629</v>
      </c>
      <c r="B240" s="4" t="str">
        <f>IFERROR(VLOOKUP(A240,PEC!A$2:B$7902,2,0),"PEC NON ESISTENTE")</f>
        <v>comune.andretta</v>
      </c>
      <c r="C240" s="20" t="s">
        <v>8235</v>
      </c>
      <c r="D240" s="20" t="s">
        <v>8239</v>
      </c>
      <c r="E240" s="21">
        <v>2056</v>
      </c>
      <c r="F240" s="4" t="str">
        <f t="shared" si="3"/>
        <v/>
      </c>
      <c r="G240" s="4" t="str">
        <f>IF(AND(Tabella1[[#This Row],[Popolazione]]&gt;50000,Tabella1[[#This Row],[Popolazione]]&lt;100000),"COMPRESO",Tabella1[[#This Row],[Regione]])</f>
        <v>CAMPANIA</v>
      </c>
      <c r="H240" s="31">
        <f>Tabella1[[#This Row],[Popolazione]]/SUM($E$19:$E$7866)</f>
        <v>3.4294444023177303E-5</v>
      </c>
    </row>
    <row r="241" spans="1:8" x14ac:dyDescent="0.25">
      <c r="A241" s="19" t="s">
        <v>630</v>
      </c>
      <c r="B241" s="4" t="str">
        <f>IFERROR(VLOOKUP(A241,PEC!A$2:B$7902,2,0),"PEC NON ESISTENTE")</f>
        <v>protocollo</v>
      </c>
      <c r="C241" s="20" t="s">
        <v>8235</v>
      </c>
      <c r="D241" s="20" t="s">
        <v>8241</v>
      </c>
      <c r="E241" s="21">
        <v>100052</v>
      </c>
      <c r="F241" s="4" t="str">
        <f t="shared" si="3"/>
        <v/>
      </c>
      <c r="G241" s="4" t="str">
        <f>IF(AND(Tabella1[[#This Row],[Popolazione]]&gt;50000,Tabella1[[#This Row],[Popolazione]]&lt;100000),"COMPRESO",Tabella1[[#This Row],[Regione]])</f>
        <v>PUGLIA</v>
      </c>
      <c r="H241" s="31">
        <f>Tabella1[[#This Row],[Popolazione]]/SUM($E$19:$E$7866)</f>
        <v>1.6688850746142685E-3</v>
      </c>
    </row>
    <row r="242" spans="1:8" x14ac:dyDescent="0.25">
      <c r="A242" s="19" t="s">
        <v>8029</v>
      </c>
      <c r="B242" s="4" t="str">
        <f>IFERROR(VLOOKUP(A242,PEC!A$2:B$7902,2,0),"PEC NON ESISTENTE")</f>
        <v>PEC NON ESISTENTE</v>
      </c>
      <c r="C242" s="20" t="s">
        <v>8026</v>
      </c>
      <c r="D242" s="20" t="s">
        <v>8027</v>
      </c>
      <c r="E242" s="21">
        <v>1035</v>
      </c>
      <c r="F242" s="4" t="str">
        <f t="shared" si="3"/>
        <v/>
      </c>
      <c r="G242" s="4" t="str">
        <f>IF(AND(Tabella1[[#This Row],[Popolazione]]&gt;50000,Tabella1[[#This Row],[Popolazione]]&lt;100000),"COMPRESO",Tabella1[[#This Row],[Regione]])</f>
        <v>TRENTINO-ALTO ADIGE/SÜDTIROL</v>
      </c>
      <c r="H242" s="31">
        <f>Tabella1[[#This Row],[Popolazione]]/SUM($E$19:$E$7866)</f>
        <v>1.7263983250967175E-5</v>
      </c>
    </row>
    <row r="243" spans="1:8" x14ac:dyDescent="0.25">
      <c r="A243" s="22" t="s">
        <v>632</v>
      </c>
      <c r="B243" s="4" t="str">
        <f>IFERROR(VLOOKUP(A243,PEC!A$2:B$7902,2,0),"PEC NON ESISTENTE")</f>
        <v>protocolloanela</v>
      </c>
      <c r="C243" s="20" t="s">
        <v>8259</v>
      </c>
      <c r="D243" s="20" t="s">
        <v>8278</v>
      </c>
      <c r="E243" s="21">
        <v>673</v>
      </c>
      <c r="F243" s="4" t="str">
        <f t="shared" si="3"/>
        <v/>
      </c>
      <c r="G243" s="4" t="str">
        <f>IF(AND(Tabella1[[#This Row],[Popolazione]]&gt;50000,Tabella1[[#This Row],[Popolazione]]&lt;100000),"COMPRESO",Tabella1[[#This Row],[Regione]])</f>
        <v>SARDEGNA</v>
      </c>
      <c r="H243" s="31">
        <f>Tabella1[[#This Row],[Popolazione]]/SUM($E$19:$E$7866)</f>
        <v>1.1225759157392182E-5</v>
      </c>
    </row>
    <row r="244" spans="1:8" x14ac:dyDescent="0.25">
      <c r="A244" s="19" t="s">
        <v>633</v>
      </c>
      <c r="B244" s="4" t="str">
        <f>IFERROR(VLOOKUP(A244,PEC!A$2:B$7902,2,0),"PEC NON ESISTENTE")</f>
        <v>protocollo</v>
      </c>
      <c r="C244" s="20" t="s">
        <v>7913</v>
      </c>
      <c r="D244" s="20" t="s">
        <v>7986</v>
      </c>
      <c r="E244" s="21">
        <v>472</v>
      </c>
      <c r="F244" s="4" t="str">
        <f t="shared" si="3"/>
        <v/>
      </c>
      <c r="G244" s="4" t="str">
        <f>IF(AND(Tabella1[[#This Row],[Popolazione]]&gt;50000,Tabella1[[#This Row],[Popolazione]]&lt;100000),"COMPRESO",Tabella1[[#This Row],[Regione]])</f>
        <v>LOMBARDIA</v>
      </c>
      <c r="H244" s="31">
        <f>Tabella1[[#This Row],[Popolazione]]/SUM($E$19:$E$7866)</f>
        <v>7.8730435695231951E-6</v>
      </c>
    </row>
    <row r="245" spans="1:8" x14ac:dyDescent="0.25">
      <c r="A245" s="19" t="s">
        <v>634</v>
      </c>
      <c r="B245" s="4" t="str">
        <f>IFERROR(VLOOKUP(A245,PEC!A$2:B$7902,2,0),"PEC NON ESISTENTE")</f>
        <v>comune.angera</v>
      </c>
      <c r="C245" s="20" t="s">
        <v>7913</v>
      </c>
      <c r="D245" s="20" t="s">
        <v>7986</v>
      </c>
      <c r="E245" s="21">
        <v>5622</v>
      </c>
      <c r="F245" s="4" t="str">
        <f t="shared" si="3"/>
        <v/>
      </c>
      <c r="G245" s="4" t="str">
        <f>IF(AND(Tabella1[[#This Row],[Popolazione]]&gt;50000,Tabella1[[#This Row],[Popolazione]]&lt;100000),"COMPRESO",Tabella1[[#This Row],[Regione]])</f>
        <v>LOMBARDIA</v>
      </c>
      <c r="H245" s="31">
        <f>Tabella1[[#This Row],[Popolazione]]/SUM($E$19:$E$7866)</f>
        <v>9.3775955398007211E-5</v>
      </c>
    </row>
    <row r="246" spans="1:8" x14ac:dyDescent="0.25">
      <c r="A246" s="19" t="s">
        <v>635</v>
      </c>
      <c r="B246" s="4" t="str">
        <f>IFERROR(VLOOKUP(A246,PEC!A$2:B$7902,2,0),"PEC NON ESISTENTE")</f>
        <v>comune.anghiari.ar</v>
      </c>
      <c r="C246" s="20" t="s">
        <v>8221</v>
      </c>
      <c r="D246" s="20" t="s">
        <v>8222</v>
      </c>
      <c r="E246" s="21">
        <v>5672</v>
      </c>
      <c r="F246" s="4" t="str">
        <f t="shared" si="3"/>
        <v/>
      </c>
      <c r="G246" s="4" t="str">
        <f>IF(AND(Tabella1[[#This Row],[Popolazione]]&gt;50000,Tabella1[[#This Row],[Popolazione]]&lt;100000),"COMPRESO",Tabella1[[#This Row],[Regione]])</f>
        <v>TOSCANA</v>
      </c>
      <c r="H246" s="31">
        <f>Tabella1[[#This Row],[Popolazione]]/SUM($E$19:$E$7866)</f>
        <v>9.4609964250710936E-5</v>
      </c>
    </row>
    <row r="247" spans="1:8" x14ac:dyDescent="0.25">
      <c r="A247" s="19" t="s">
        <v>636</v>
      </c>
      <c r="B247" s="4" t="str">
        <f>IFERROR(VLOOKUP(A247,PEC!A$2:B$7902,2,0),"PEC NON ESISTENTE")</f>
        <v>segreteria.unionedxadige.vr</v>
      </c>
      <c r="C247" s="20" t="s">
        <v>8026</v>
      </c>
      <c r="D247" s="20" t="s">
        <v>8167</v>
      </c>
      <c r="E247" s="21">
        <v>2164</v>
      </c>
      <c r="F247" s="4" t="str">
        <f t="shared" si="3"/>
        <v/>
      </c>
      <c r="G247" s="4" t="str">
        <f>IF(AND(Tabella1[[#This Row],[Popolazione]]&gt;50000,Tabella1[[#This Row],[Popolazione]]&lt;100000),"COMPRESO",Tabella1[[#This Row],[Regione]])</f>
        <v>VENETO</v>
      </c>
      <c r="H247" s="31">
        <f>Tabella1[[#This Row],[Popolazione]]/SUM($E$19:$E$7866)</f>
        <v>3.6095903145017356E-5</v>
      </c>
    </row>
    <row r="248" spans="1:8" x14ac:dyDescent="0.25">
      <c r="A248" s="19" t="s">
        <v>637</v>
      </c>
      <c r="B248" s="4" t="str">
        <f>IFERROR(VLOOKUP(A248,PEC!A$2:B$7902,2,0),"PEC NON ESISTENTE")</f>
        <v>protocollo</v>
      </c>
      <c r="C248" s="20" t="s">
        <v>7913</v>
      </c>
      <c r="D248" s="20" t="s">
        <v>7986</v>
      </c>
      <c r="E248" s="21">
        <v>2503</v>
      </c>
      <c r="F248" s="4" t="str">
        <f t="shared" si="3"/>
        <v/>
      </c>
      <c r="G248" s="4" t="str">
        <f>IF(AND(Tabella1[[#This Row],[Popolazione]]&gt;50000,Tabella1[[#This Row],[Popolazione]]&lt;100000),"COMPRESO",Tabella1[[#This Row],[Regione]])</f>
        <v>LOMBARDIA</v>
      </c>
      <c r="H248" s="31">
        <f>Tabella1[[#This Row],[Popolazione]]/SUM($E$19:$E$7866)</f>
        <v>4.1750483166348638E-5</v>
      </c>
    </row>
    <row r="249" spans="1:8" x14ac:dyDescent="0.25">
      <c r="A249" s="19" t="s">
        <v>638</v>
      </c>
      <c r="B249" s="4" t="str">
        <f>IFERROR(VLOOKUP(A249,PEC!A$2:B$7902,2,0),"PEC NON ESISTENTE")</f>
        <v>comune.angri</v>
      </c>
      <c r="C249" s="20" t="s">
        <v>8235</v>
      </c>
      <c r="D249" s="20" t="s">
        <v>8239</v>
      </c>
      <c r="E249" s="21">
        <v>32576</v>
      </c>
      <c r="F249" s="4" t="str">
        <f t="shared" si="3"/>
        <v/>
      </c>
      <c r="G249" s="4" t="str">
        <f>IF(AND(Tabella1[[#This Row],[Popolazione]]&gt;50000,Tabella1[[#This Row],[Popolazione]]&lt;100000),"COMPRESO",Tabella1[[#This Row],[Regione]])</f>
        <v>CAMPANIA</v>
      </c>
      <c r="H249" s="31">
        <f>Tabella1[[#This Row],[Popolazione]]/SUM($E$19:$E$7866)</f>
        <v>5.4337344771353301E-4</v>
      </c>
    </row>
    <row r="250" spans="1:8" x14ac:dyDescent="0.25">
      <c r="A250" s="19" t="s">
        <v>639</v>
      </c>
      <c r="B250" s="4" t="str">
        <f>IFERROR(VLOOKUP(A250,PEC!A$2:B$7902,2,0),"PEC NON ESISTENTE")</f>
        <v>angrogna</v>
      </c>
      <c r="C250" s="20" t="s">
        <v>7913</v>
      </c>
      <c r="D250" s="20" t="s">
        <v>7914</v>
      </c>
      <c r="E250" s="21">
        <v>870</v>
      </c>
      <c r="F250" s="4" t="str">
        <f t="shared" si="3"/>
        <v/>
      </c>
      <c r="G250" s="4" t="str">
        <f>IF(AND(Tabella1[[#This Row],[Popolazione]]&gt;50000,Tabella1[[#This Row],[Popolazione]]&lt;100000),"COMPRESO",Tabella1[[#This Row],[Regione]])</f>
        <v>PIEMONTE</v>
      </c>
      <c r="H250" s="31">
        <f>Tabella1[[#This Row],[Popolazione]]/SUM($E$19:$E$7866)</f>
        <v>1.4511754037044872E-5</v>
      </c>
    </row>
    <row r="251" spans="1:8" x14ac:dyDescent="0.25">
      <c r="A251" s="19" t="s">
        <v>640</v>
      </c>
      <c r="B251" s="4" t="str">
        <f>IFERROR(VLOOKUP(A251,PEC!A$2:B$7902,2,0),"PEC NON ESISTENTE")</f>
        <v>comune.anguillara</v>
      </c>
      <c r="C251" s="20" t="s">
        <v>8221</v>
      </c>
      <c r="D251" s="20" t="s">
        <v>8234</v>
      </c>
      <c r="E251" s="21">
        <v>18575</v>
      </c>
      <c r="F251" s="4" t="str">
        <f t="shared" si="3"/>
        <v/>
      </c>
      <c r="G251" s="4" t="str">
        <f>IF(AND(Tabella1[[#This Row],[Popolazione]]&gt;50000,Tabella1[[#This Row],[Popolazione]]&lt;100000),"COMPRESO",Tabella1[[#This Row],[Regione]])</f>
        <v>LAZIO</v>
      </c>
      <c r="H251" s="31">
        <f>Tabella1[[#This Row],[Popolazione]]/SUM($E$19:$E$7866)</f>
        <v>3.0983428877943503E-4</v>
      </c>
    </row>
    <row r="252" spans="1:8" x14ac:dyDescent="0.25">
      <c r="A252" s="19" t="s">
        <v>641</v>
      </c>
      <c r="B252" s="4" t="str">
        <f>IFERROR(VLOOKUP(A252,PEC!A$2:B$7902,2,0),"PEC NON ESISTENTE")</f>
        <v>anguillaraveneta.pd</v>
      </c>
      <c r="C252" s="20" t="s">
        <v>8026</v>
      </c>
      <c r="D252" s="20" t="s">
        <v>8167</v>
      </c>
      <c r="E252" s="21">
        <v>4594</v>
      </c>
      <c r="F252" s="4" t="str">
        <f t="shared" si="3"/>
        <v/>
      </c>
      <c r="G252" s="4" t="str">
        <f>IF(AND(Tabella1[[#This Row],[Popolazione]]&gt;50000,Tabella1[[#This Row],[Popolazione]]&lt;100000),"COMPRESO",Tabella1[[#This Row],[Regione]])</f>
        <v>VENETO</v>
      </c>
      <c r="H252" s="31">
        <f>Tabella1[[#This Row],[Popolazione]]/SUM($E$19:$E$7866)</f>
        <v>7.6628733386418556E-5</v>
      </c>
    </row>
    <row r="253" spans="1:8" x14ac:dyDescent="0.25">
      <c r="A253" s="19" t="s">
        <v>642</v>
      </c>
      <c r="B253" s="4" t="str">
        <f>IFERROR(VLOOKUP(A253,PEC!A$2:B$7902,2,0),"PEC NON ESISTENTE")</f>
        <v>comune.annicco</v>
      </c>
      <c r="C253" s="20" t="s">
        <v>7913</v>
      </c>
      <c r="D253" s="20" t="s">
        <v>7986</v>
      </c>
      <c r="E253" s="21">
        <v>2075</v>
      </c>
      <c r="F253" s="4" t="str">
        <f t="shared" si="3"/>
        <v/>
      </c>
      <c r="G253" s="4" t="str">
        <f>IF(AND(Tabella1[[#This Row],[Popolazione]]&gt;50000,Tabella1[[#This Row],[Popolazione]]&lt;100000),"COMPRESO",Tabella1[[#This Row],[Regione]])</f>
        <v>LOMBARDIA</v>
      </c>
      <c r="H253" s="31">
        <f>Tabella1[[#This Row],[Popolazione]]/SUM($E$19:$E$7866)</f>
        <v>3.4611367387204722E-5</v>
      </c>
    </row>
    <row r="254" spans="1:8" x14ac:dyDescent="0.25">
      <c r="A254" s="19" t="s">
        <v>643</v>
      </c>
      <c r="B254" s="4" t="str">
        <f>IFERROR(VLOOKUP(A254,PEC!A$2:B$7902,2,0),"PEC NON ESISTENTE")</f>
        <v>comune.annonedibrianza</v>
      </c>
      <c r="C254" s="20" t="s">
        <v>7913</v>
      </c>
      <c r="D254" s="20" t="s">
        <v>7986</v>
      </c>
      <c r="E254" s="21">
        <v>2292</v>
      </c>
      <c r="F254" s="4" t="str">
        <f t="shared" si="3"/>
        <v/>
      </c>
      <c r="G254" s="4" t="str">
        <f>IF(AND(Tabella1[[#This Row],[Popolazione]]&gt;50000,Tabella1[[#This Row],[Popolazione]]&lt;100000),"COMPRESO",Tabella1[[#This Row],[Regione]])</f>
        <v>LOMBARDIA</v>
      </c>
      <c r="H254" s="31">
        <f>Tabella1[[#This Row],[Popolazione]]/SUM($E$19:$E$7866)</f>
        <v>3.8230965807938905E-5</v>
      </c>
    </row>
    <row r="255" spans="1:8" x14ac:dyDescent="0.25">
      <c r="A255" s="19" t="s">
        <v>644</v>
      </c>
      <c r="B255" s="4" t="str">
        <f>IFERROR(VLOOKUP(A255,PEC!A$2:B$7902,2,0),"PEC NON ESISTENTE")</f>
        <v>comuneannoneveneto.ve</v>
      </c>
      <c r="C255" s="20" t="s">
        <v>8026</v>
      </c>
      <c r="D255" s="20" t="s">
        <v>8167</v>
      </c>
      <c r="E255" s="21">
        <v>3976</v>
      </c>
      <c r="F255" s="4" t="str">
        <f t="shared" si="3"/>
        <v/>
      </c>
      <c r="G255" s="4" t="str">
        <f>IF(AND(Tabella1[[#This Row],[Popolazione]]&gt;50000,Tabella1[[#This Row],[Popolazione]]&lt;100000),"COMPRESO",Tabella1[[#This Row],[Regione]])</f>
        <v>VENETO</v>
      </c>
      <c r="H255" s="31">
        <f>Tabella1[[#This Row],[Popolazione]]/SUM($E$19:$E$7866)</f>
        <v>6.6320383967000476E-5</v>
      </c>
    </row>
    <row r="256" spans="1:8" x14ac:dyDescent="0.25">
      <c r="A256" s="19" t="s">
        <v>315</v>
      </c>
      <c r="B256" s="4" t="str">
        <f>IFERROR(VLOOKUP(A256,PEC!A$2:B$7902,2,0),"PEC NON ESISTENTE")</f>
        <v>segreteria.anoia</v>
      </c>
      <c r="C256" s="20" t="s">
        <v>8235</v>
      </c>
      <c r="D256" s="20" t="s">
        <v>8248</v>
      </c>
      <c r="E256" s="21">
        <v>2246</v>
      </c>
      <c r="F256" s="4" t="str">
        <f t="shared" si="3"/>
        <v/>
      </c>
      <c r="G256" s="4" t="str">
        <f>IF(AND(Tabella1[[#This Row],[Popolazione]]&gt;50000,Tabella1[[#This Row],[Popolazione]]&lt;100000),"COMPRESO",Tabella1[[#This Row],[Regione]])</f>
        <v>CALABRIA</v>
      </c>
      <c r="H256" s="31">
        <f>Tabella1[[#This Row],[Popolazione]]/SUM($E$19:$E$7866)</f>
        <v>3.7463677663451474E-5</v>
      </c>
    </row>
    <row r="257" spans="1:8" x14ac:dyDescent="0.25">
      <c r="A257" s="19" t="s">
        <v>645</v>
      </c>
      <c r="B257" s="4" t="str">
        <f>IFERROR(VLOOKUP(A257,PEC!A$2:B$7902,2,0),"PEC NON ESISTENTE")</f>
        <v>info</v>
      </c>
      <c r="C257" s="20" t="s">
        <v>7913</v>
      </c>
      <c r="D257" s="20" t="s">
        <v>7986</v>
      </c>
      <c r="E257" s="21">
        <v>3107</v>
      </c>
      <c r="F257" s="4" t="str">
        <f t="shared" si="3"/>
        <v/>
      </c>
      <c r="G257" s="4" t="str">
        <f>IF(AND(Tabella1[[#This Row],[Popolazione]]&gt;50000,Tabella1[[#This Row],[Popolazione]]&lt;100000),"COMPRESO",Tabella1[[#This Row],[Regione]])</f>
        <v>LOMBARDIA</v>
      </c>
      <c r="H257" s="31">
        <f>Tabella1[[#This Row],[Popolazione]]/SUM($E$19:$E$7866)</f>
        <v>5.1825310107009671E-5</v>
      </c>
    </row>
    <row r="258" spans="1:8" x14ac:dyDescent="0.25">
      <c r="A258" s="19" t="s">
        <v>8030</v>
      </c>
      <c r="B258" s="4" t="str">
        <f>IFERROR(VLOOKUP(A258,PEC!A$2:B$7902,2,0),"PEC NON ESISTENTE")</f>
        <v>PEC NON ESISTENTE</v>
      </c>
      <c r="C258" s="20" t="s">
        <v>8026</v>
      </c>
      <c r="D258" s="20" t="s">
        <v>8027</v>
      </c>
      <c r="E258" s="21">
        <v>383</v>
      </c>
      <c r="F258" s="4" t="str">
        <f t="shared" ref="F258:F321" si="4">IF($E258&gt;300000,"TROVATO","")</f>
        <v/>
      </c>
      <c r="G258" s="4" t="str">
        <f>IF(AND(Tabella1[[#This Row],[Popolazione]]&gt;50000,Tabella1[[#This Row],[Popolazione]]&lt;100000),"COMPRESO",Tabella1[[#This Row],[Regione]])</f>
        <v>TRENTINO-ALTO ADIGE/SÜDTIROL</v>
      </c>
      <c r="H258" s="31">
        <f>Tabella1[[#This Row],[Popolazione]]/SUM($E$19:$E$7866)</f>
        <v>6.3885078117105585E-6</v>
      </c>
    </row>
    <row r="259" spans="1:8" x14ac:dyDescent="0.25">
      <c r="A259" s="19" t="s">
        <v>7974</v>
      </c>
      <c r="B259" s="4" t="str">
        <f>IFERROR(VLOOKUP(A259,PEC!A$2:B$7902,2,0),"PEC NON ESISTENTE")</f>
        <v>PEC NON ESISTENTE</v>
      </c>
      <c r="C259" s="20" t="s">
        <v>7913</v>
      </c>
      <c r="D259" s="20" t="s">
        <v>7973</v>
      </c>
      <c r="E259" s="21">
        <v>626</v>
      </c>
      <c r="F259" s="4" t="str">
        <f t="shared" si="4"/>
        <v/>
      </c>
      <c r="G259" s="4" t="str">
        <f>IF(AND(Tabella1[[#This Row],[Popolazione]]&gt;50000,Tabella1[[#This Row],[Popolazione]]&lt;100000),"COMPRESO",Tabella1[[#This Row],[Regione]])</f>
        <v>VALLE D'AOSTA/VALLÉE D'AOSTE</v>
      </c>
      <c r="H259" s="31">
        <f>Tabella1[[#This Row],[Popolazione]]/SUM($E$19:$E$7866)</f>
        <v>1.0441790835850677E-5</v>
      </c>
    </row>
    <row r="260" spans="1:8" x14ac:dyDescent="0.25">
      <c r="A260" s="19" t="s">
        <v>648</v>
      </c>
      <c r="B260" s="4" t="str">
        <f>IFERROR(VLOOKUP(A260,PEC!A$2:B$7902,2,0),"PEC NON ESISTENTE")</f>
        <v>comune.anticolicorrado</v>
      </c>
      <c r="C260" s="20" t="s">
        <v>8221</v>
      </c>
      <c r="D260" s="20" t="s">
        <v>8234</v>
      </c>
      <c r="E260" s="21">
        <v>942</v>
      </c>
      <c r="F260" s="4" t="str">
        <f t="shared" si="4"/>
        <v/>
      </c>
      <c r="G260" s="4" t="str">
        <f>IF(AND(Tabella1[[#This Row],[Popolazione]]&gt;50000,Tabella1[[#This Row],[Popolazione]]&lt;100000),"COMPRESO",Tabella1[[#This Row],[Regione]])</f>
        <v>LAZIO</v>
      </c>
      <c r="H260" s="31">
        <f>Tabella1[[#This Row],[Popolazione]]/SUM($E$19:$E$7866)</f>
        <v>1.571272678493824E-5</v>
      </c>
    </row>
    <row r="261" spans="1:8" x14ac:dyDescent="0.25">
      <c r="A261" s="19" t="s">
        <v>649</v>
      </c>
      <c r="B261" s="4" t="str">
        <f>IFERROR(VLOOKUP(A261,PEC!A$2:B$7902,2,0),"PEC NON ESISTENTE")</f>
        <v>antignano</v>
      </c>
      <c r="C261" s="20" t="s">
        <v>7913</v>
      </c>
      <c r="D261" s="20" t="s">
        <v>7914</v>
      </c>
      <c r="E261" s="21">
        <v>1025</v>
      </c>
      <c r="F261" s="4" t="str">
        <f t="shared" si="4"/>
        <v/>
      </c>
      <c r="G261" s="4" t="str">
        <f>IF(AND(Tabella1[[#This Row],[Popolazione]]&gt;50000,Tabella1[[#This Row],[Popolazione]]&lt;100000),"COMPRESO",Tabella1[[#This Row],[Regione]])</f>
        <v>PIEMONTE</v>
      </c>
      <c r="H261" s="31">
        <f>Tabella1[[#This Row],[Popolazione]]/SUM($E$19:$E$7866)</f>
        <v>1.709718148042643E-5</v>
      </c>
    </row>
    <row r="262" spans="1:8" x14ac:dyDescent="0.25">
      <c r="A262" s="19" t="s">
        <v>650</v>
      </c>
      <c r="B262" s="4" t="str">
        <f>IFERROR(VLOOKUP(A262,PEC!A$2:B$7902,2,0),"PEC NON ESISTENTE")</f>
        <v>comunediantillo</v>
      </c>
      <c r="C262" s="20" t="s">
        <v>8259</v>
      </c>
      <c r="D262" s="20" t="s">
        <v>8260</v>
      </c>
      <c r="E262" s="21">
        <v>992</v>
      </c>
      <c r="F262" s="4" t="str">
        <f t="shared" si="4"/>
        <v/>
      </c>
      <c r="G262" s="4" t="str">
        <f>IF(AND(Tabella1[[#This Row],[Popolazione]]&gt;50000,Tabella1[[#This Row],[Popolazione]]&lt;100000),"COMPRESO",Tabella1[[#This Row],[Regione]])</f>
        <v>SICILIA</v>
      </c>
      <c r="H262" s="31">
        <f>Tabella1[[#This Row],[Popolazione]]/SUM($E$19:$E$7866)</f>
        <v>1.6546735637641969E-5</v>
      </c>
    </row>
    <row r="263" spans="1:8" x14ac:dyDescent="0.25">
      <c r="A263" s="19" t="s">
        <v>316</v>
      </c>
      <c r="B263" s="4" t="str">
        <f>IFERROR(VLOOKUP(A263,PEC!A$2:B$7902,2,0),"PEC NON ESISTENTE")</f>
        <v>prot.antonimina</v>
      </c>
      <c r="C263" s="20" t="s">
        <v>8235</v>
      </c>
      <c r="D263" s="20" t="s">
        <v>8248</v>
      </c>
      <c r="E263" s="21">
        <v>1361</v>
      </c>
      <c r="F263" s="4" t="str">
        <f t="shared" si="4"/>
        <v/>
      </c>
      <c r="G263" s="4" t="str">
        <f>IF(AND(Tabella1[[#This Row],[Popolazione]]&gt;50000,Tabella1[[#This Row],[Popolazione]]&lt;100000),"COMPRESO",Tabella1[[#This Row],[Regione]])</f>
        <v>CALABRIA</v>
      </c>
      <c r="H263" s="31">
        <f>Tabella1[[#This Row],[Popolazione]]/SUM($E$19:$E$7866)</f>
        <v>2.2701720970595482E-5</v>
      </c>
    </row>
    <row r="264" spans="1:8" x14ac:dyDescent="0.25">
      <c r="A264" s="19" t="s">
        <v>651</v>
      </c>
      <c r="B264" s="4" t="str">
        <f>IFERROR(VLOOKUP(A264,PEC!A$2:B$7902,2,0),"PEC NON ESISTENTE")</f>
        <v>comunediantrodoco</v>
      </c>
      <c r="C264" s="20" t="s">
        <v>8221</v>
      </c>
      <c r="D264" s="20" t="s">
        <v>8234</v>
      </c>
      <c r="E264" s="21">
        <v>2704</v>
      </c>
      <c r="F264" s="4" t="str">
        <f t="shared" si="4"/>
        <v/>
      </c>
      <c r="G264" s="4" t="str">
        <f>IF(AND(Tabella1[[#This Row],[Popolazione]]&gt;50000,Tabella1[[#This Row],[Popolazione]]&lt;100000),"COMPRESO",Tabella1[[#This Row],[Regione]])</f>
        <v>LAZIO</v>
      </c>
      <c r="H264" s="31">
        <f>Tabella1[[#This Row],[Popolazione]]/SUM($E$19:$E$7866)</f>
        <v>4.5103198754217625E-5</v>
      </c>
    </row>
    <row r="265" spans="1:8" x14ac:dyDescent="0.25">
      <c r="A265" s="19" t="s">
        <v>652</v>
      </c>
      <c r="B265" s="4" t="str">
        <f>IFERROR(VLOOKUP(A265,PEC!A$2:B$7902,2,0),"PEC NON ESISTENTE")</f>
        <v>comune.antronaschieranco.vb</v>
      </c>
      <c r="C265" s="20" t="s">
        <v>7913</v>
      </c>
      <c r="D265" s="20" t="s">
        <v>7914</v>
      </c>
      <c r="E265" s="21">
        <v>467</v>
      </c>
      <c r="F265" s="4" t="str">
        <f t="shared" si="4"/>
        <v/>
      </c>
      <c r="G265" s="4" t="str">
        <f>IF(AND(Tabella1[[#This Row],[Popolazione]]&gt;50000,Tabella1[[#This Row],[Popolazione]]&lt;100000),"COMPRESO",Tabella1[[#This Row],[Regione]])</f>
        <v>PIEMONTE</v>
      </c>
      <c r="H265" s="31">
        <f>Tabella1[[#This Row],[Popolazione]]/SUM($E$19:$E$7866)</f>
        <v>7.7896426842528226E-6</v>
      </c>
    </row>
    <row r="266" spans="1:8" x14ac:dyDescent="0.25">
      <c r="A266" s="19" t="s">
        <v>653</v>
      </c>
      <c r="B266" s="4" t="str">
        <f>IFERROR(VLOOKUP(A266,PEC!A$2:B$7902,2,0),"PEC NON ESISTENTE")</f>
        <v>comunedianversa</v>
      </c>
      <c r="C266" s="20" t="s">
        <v>8235</v>
      </c>
      <c r="D266" s="20" t="s">
        <v>8236</v>
      </c>
      <c r="E266" s="21">
        <v>368</v>
      </c>
      <c r="F266" s="4" t="str">
        <f t="shared" si="4"/>
        <v/>
      </c>
      <c r="G266" s="4" t="str">
        <f>IF(AND(Tabella1[[#This Row],[Popolazione]]&gt;50000,Tabella1[[#This Row],[Popolazione]]&lt;100000),"COMPRESO",Tabella1[[#This Row],[Regione]])</f>
        <v>ABRUZZO</v>
      </c>
      <c r="H266" s="31">
        <f>Tabella1[[#This Row],[Popolazione]]/SUM($E$19:$E$7866)</f>
        <v>6.1383051558994401E-6</v>
      </c>
    </row>
    <row r="267" spans="1:8" x14ac:dyDescent="0.25">
      <c r="A267" s="19" t="s">
        <v>654</v>
      </c>
      <c r="B267" s="4" t="str">
        <f>IFERROR(VLOOKUP(A267,PEC!A$2:B$7902,2,0),"PEC NON ESISTENTE")</f>
        <v>comune.anzanodelparco</v>
      </c>
      <c r="C267" s="20" t="s">
        <v>7913</v>
      </c>
      <c r="D267" s="20" t="s">
        <v>7986</v>
      </c>
      <c r="E267" s="21">
        <v>1757</v>
      </c>
      <c r="F267" s="4" t="str">
        <f t="shared" si="4"/>
        <v/>
      </c>
      <c r="G267" s="4" t="str">
        <f>IF(AND(Tabella1[[#This Row],[Popolazione]]&gt;50000,Tabella1[[#This Row],[Popolazione]]&lt;100000),"COMPRESO",Tabella1[[#This Row],[Regione]])</f>
        <v>LOMBARDIA</v>
      </c>
      <c r="H267" s="31">
        <f>Tabella1[[#This Row],[Popolazione]]/SUM($E$19:$E$7866)</f>
        <v>2.9307071084009012E-5</v>
      </c>
    </row>
    <row r="268" spans="1:8" x14ac:dyDescent="0.25">
      <c r="A268" s="19" t="s">
        <v>655</v>
      </c>
      <c r="B268" s="4" t="str">
        <f>IFERROR(VLOOKUP(A268,PEC!A$2:B$7902,2,0),"PEC NON ESISTENTE")</f>
        <v>affarigenerali</v>
      </c>
      <c r="C268" s="20" t="s">
        <v>8235</v>
      </c>
      <c r="D268" s="20" t="s">
        <v>8241</v>
      </c>
      <c r="E268" s="21">
        <v>1617</v>
      </c>
      <c r="F268" s="4" t="str">
        <f t="shared" si="4"/>
        <v/>
      </c>
      <c r="G268" s="4" t="str">
        <f>IF(AND(Tabella1[[#This Row],[Popolazione]]&gt;50000,Tabella1[[#This Row],[Popolazione]]&lt;100000),"COMPRESO",Tabella1[[#This Row],[Regione]])</f>
        <v>PUGLIA</v>
      </c>
      <c r="H268" s="31">
        <f>Tabella1[[#This Row],[Popolazione]]/SUM($E$19:$E$7866)</f>
        <v>2.6971846296438571E-5</v>
      </c>
    </row>
    <row r="269" spans="1:8" x14ac:dyDescent="0.25">
      <c r="A269" s="19" t="s">
        <v>656</v>
      </c>
      <c r="B269" s="4" t="str">
        <f>IFERROR(VLOOKUP(A269,PEC!A$2:B$7902,2,0),"PEC NON ESISTENTE")</f>
        <v>comune.anzi</v>
      </c>
      <c r="C269" s="20" t="s">
        <v>8235</v>
      </c>
      <c r="D269" s="20" t="s">
        <v>8247</v>
      </c>
      <c r="E269" s="21">
        <v>1765</v>
      </c>
      <c r="F269" s="4" t="str">
        <f t="shared" si="4"/>
        <v/>
      </c>
      <c r="G269" s="4" t="str">
        <f>IF(AND(Tabella1[[#This Row],[Popolazione]]&gt;50000,Tabella1[[#This Row],[Popolazione]]&lt;100000),"COMPRESO",Tabella1[[#This Row],[Regione]])</f>
        <v>BASILICATA</v>
      </c>
      <c r="H269" s="31">
        <f>Tabella1[[#This Row],[Popolazione]]/SUM($E$19:$E$7866)</f>
        <v>2.9440512500441607E-5</v>
      </c>
    </row>
    <row r="270" spans="1:8" x14ac:dyDescent="0.25">
      <c r="A270" s="19" t="s">
        <v>657</v>
      </c>
      <c r="B270" s="4" t="str">
        <f>IFERROR(VLOOKUP(A270,PEC!A$2:B$7902,2,0),"PEC NON ESISTENTE")</f>
        <v>protocollo.comuneanzio</v>
      </c>
      <c r="C270" s="20" t="s">
        <v>8221</v>
      </c>
      <c r="D270" s="20" t="s">
        <v>8234</v>
      </c>
      <c r="E270" s="21">
        <v>49731</v>
      </c>
      <c r="F270" s="4" t="str">
        <f t="shared" si="4"/>
        <v/>
      </c>
      <c r="G270" s="4" t="str">
        <f>IF(AND(Tabella1[[#This Row],[Popolazione]]&gt;50000,Tabella1[[#This Row],[Popolazione]]&lt;100000),"COMPRESO",Tabella1[[#This Row],[Regione]])</f>
        <v>LAZIO</v>
      </c>
      <c r="H270" s="31">
        <f>Tabella1[[#This Row],[Popolazione]]/SUM($E$19:$E$7866)</f>
        <v>8.2952188507618221E-4</v>
      </c>
    </row>
    <row r="271" spans="1:8" x14ac:dyDescent="0.25">
      <c r="A271" s="19" t="s">
        <v>659</v>
      </c>
      <c r="B271" s="4" t="str">
        <f>IFERROR(VLOOKUP(A271,PEC!A$2:B$7902,2,0),"PEC NON ESISTENTE")</f>
        <v>comune.anzoladellemilia</v>
      </c>
      <c r="C271" s="20" t="s">
        <v>8026</v>
      </c>
      <c r="D271" s="20" t="s">
        <v>8212</v>
      </c>
      <c r="E271" s="21">
        <v>11851</v>
      </c>
      <c r="F271" s="4" t="str">
        <f t="shared" si="4"/>
        <v/>
      </c>
      <c r="G271" s="4" t="str">
        <f>IF(AND(Tabella1[[#This Row],[Popolazione]]&gt;50000,Tabella1[[#This Row],[Popolazione]]&lt;100000),"COMPRESO",Tabella1[[#This Row],[Regione]])</f>
        <v>EMILIA-ROMAGNA</v>
      </c>
      <c r="H271" s="31">
        <f>Tabella1[[#This Row],[Popolazione]]/SUM($E$19:$E$7866)</f>
        <v>1.9767677826783766E-4</v>
      </c>
    </row>
    <row r="272" spans="1:8" x14ac:dyDescent="0.25">
      <c r="A272" s="19" t="s">
        <v>658</v>
      </c>
      <c r="B272" s="4" t="str">
        <f>IFERROR(VLOOKUP(A272,PEC!A$2:B$7902,2,0),"PEC NON ESISTENTE")</f>
        <v>anzola</v>
      </c>
      <c r="C272" s="20" t="s">
        <v>7913</v>
      </c>
      <c r="D272" s="20" t="s">
        <v>7914</v>
      </c>
      <c r="E272" s="21">
        <v>448</v>
      </c>
      <c r="F272" s="4" t="str">
        <f t="shared" si="4"/>
        <v/>
      </c>
      <c r="G272" s="4" t="str">
        <f>IF(AND(Tabella1[[#This Row],[Popolazione]]&gt;50000,Tabella1[[#This Row],[Popolazione]]&lt;100000),"COMPRESO",Tabella1[[#This Row],[Regione]])</f>
        <v>PIEMONTE</v>
      </c>
      <c r="H272" s="31">
        <f>Tabella1[[#This Row],[Popolazione]]/SUM($E$19:$E$7866)</f>
        <v>7.472719320225405E-6</v>
      </c>
    </row>
    <row r="273" spans="1:8" x14ac:dyDescent="0.25">
      <c r="A273" s="19" t="s">
        <v>660</v>
      </c>
      <c r="B273" s="4" t="str">
        <f>IFERROR(VLOOKUP(A273,PEC!A$2:B$7902,2,0),"PEC NON ESISTENTE")</f>
        <v>protocollo</v>
      </c>
      <c r="C273" s="20" t="s">
        <v>7913</v>
      </c>
      <c r="D273" s="20" t="s">
        <v>7973</v>
      </c>
      <c r="E273" s="21">
        <v>34102</v>
      </c>
      <c r="F273" s="4" t="str">
        <f t="shared" si="4"/>
        <v/>
      </c>
      <c r="G273" s="4" t="str">
        <f>IF(AND(Tabella1[[#This Row],[Popolazione]]&gt;50000,Tabella1[[#This Row],[Popolazione]]&lt;100000),"COMPRESO",Tabella1[[#This Row],[Regione]])</f>
        <v>VALLE D'AOSTA/VALLÉE D'AOSTE</v>
      </c>
      <c r="H273" s="31">
        <f>Tabella1[[#This Row],[Popolazione]]/SUM($E$19:$E$7866)</f>
        <v>5.6882739789805082E-4</v>
      </c>
    </row>
    <row r="274" spans="1:8" x14ac:dyDescent="0.25">
      <c r="A274" s="19" t="s">
        <v>661</v>
      </c>
      <c r="B274" s="4" t="str">
        <f>IFERROR(VLOOKUP(A274,PEC!A$2:B$7902,2,0),"PEC NON ESISTENTE")</f>
        <v>comune.apecchio.anagrafe</v>
      </c>
      <c r="C274" s="20" t="s">
        <v>8221</v>
      </c>
      <c r="D274" s="20" t="s">
        <v>8230</v>
      </c>
      <c r="E274" s="21">
        <v>2013</v>
      </c>
      <c r="F274" s="4" t="str">
        <f t="shared" si="4"/>
        <v/>
      </c>
      <c r="G274" s="4" t="str">
        <f>IF(AND(Tabella1[[#This Row],[Popolazione]]&gt;50000,Tabella1[[#This Row],[Popolazione]]&lt;100000),"COMPRESO",Tabella1[[#This Row],[Regione]])</f>
        <v>MARCHE</v>
      </c>
      <c r="H274" s="31">
        <f>Tabella1[[#This Row],[Popolazione]]/SUM($E$19:$E$7866)</f>
        <v>3.3577196409852101E-5</v>
      </c>
    </row>
    <row r="275" spans="1:8" x14ac:dyDescent="0.25">
      <c r="A275" s="19" t="s">
        <v>662</v>
      </c>
      <c r="B275" s="4" t="str">
        <f>IFERROR(VLOOKUP(A275,PEC!A$2:B$7902,2,0),"PEC NON ESISTENTE")</f>
        <v>protocollo</v>
      </c>
      <c r="C275" s="20" t="s">
        <v>8235</v>
      </c>
      <c r="D275" s="20" t="s">
        <v>8239</v>
      </c>
      <c r="E275" s="21">
        <v>5802</v>
      </c>
      <c r="F275" s="4" t="str">
        <f t="shared" si="4"/>
        <v/>
      </c>
      <c r="G275" s="4" t="str">
        <f>IF(AND(Tabella1[[#This Row],[Popolazione]]&gt;50000,Tabella1[[#This Row],[Popolazione]]&lt;100000),"COMPRESO",Tabella1[[#This Row],[Regione]])</f>
        <v>CAMPANIA</v>
      </c>
      <c r="H275" s="31">
        <f>Tabella1[[#This Row],[Popolazione]]/SUM($E$19:$E$7866)</f>
        <v>9.6778387267740622E-5</v>
      </c>
    </row>
    <row r="276" spans="1:8" x14ac:dyDescent="0.25">
      <c r="A276" s="19" t="s">
        <v>663</v>
      </c>
      <c r="B276" s="4" t="str">
        <f>IFERROR(VLOOKUP(A276,PEC!A$2:B$7902,2,0),"PEC NON ESISTENTE")</f>
        <v>comune.apiro.mc</v>
      </c>
      <c r="C276" s="20" t="s">
        <v>8221</v>
      </c>
      <c r="D276" s="20" t="s">
        <v>8230</v>
      </c>
      <c r="E276" s="21">
        <v>2421</v>
      </c>
      <c r="F276" s="4" t="str">
        <f t="shared" si="4"/>
        <v/>
      </c>
      <c r="G276" s="4" t="str">
        <f>IF(AND(Tabella1[[#This Row],[Popolazione]]&gt;50000,Tabella1[[#This Row],[Popolazione]]&lt;100000),"COMPRESO",Tabella1[[#This Row],[Regione]])</f>
        <v>MARCHE</v>
      </c>
      <c r="H276" s="31">
        <f>Tabella1[[#This Row],[Popolazione]]/SUM($E$19:$E$7866)</f>
        <v>4.038270864791452E-5</v>
      </c>
    </row>
    <row r="277" spans="1:8" x14ac:dyDescent="0.25">
      <c r="A277" s="19" t="s">
        <v>664</v>
      </c>
      <c r="B277" s="4" t="str">
        <f>IFERROR(VLOOKUP(A277,PEC!A$2:B$7902,2,0),"PEC NON ESISTENTE")</f>
        <v>apollosa</v>
      </c>
      <c r="C277" s="20" t="s">
        <v>8235</v>
      </c>
      <c r="D277" s="20" t="s">
        <v>8239</v>
      </c>
      <c r="E277" s="21">
        <v>2697</v>
      </c>
      <c r="F277" s="4" t="str">
        <f t="shared" si="4"/>
        <v/>
      </c>
      <c r="G277" s="4" t="str">
        <f>IF(AND(Tabella1[[#This Row],[Popolazione]]&gt;50000,Tabella1[[#This Row],[Popolazione]]&lt;100000),"COMPRESO",Tabella1[[#This Row],[Regione]])</f>
        <v>CAMPANIA</v>
      </c>
      <c r="H277" s="31">
        <f>Tabella1[[#This Row],[Popolazione]]/SUM($E$19:$E$7866)</f>
        <v>4.4986437514839102E-5</v>
      </c>
    </row>
    <row r="278" spans="1:8" x14ac:dyDescent="0.25">
      <c r="A278" s="19" t="s">
        <v>665</v>
      </c>
      <c r="B278" s="4" t="str">
        <f>IFERROR(VLOOKUP(A278,PEC!A$2:B$7902,2,0),"PEC NON ESISTENTE")</f>
        <v>info</v>
      </c>
      <c r="C278" s="20" t="s">
        <v>7913</v>
      </c>
      <c r="D278" s="20" t="s">
        <v>7986</v>
      </c>
      <c r="E278" s="21">
        <v>7718</v>
      </c>
      <c r="F278" s="4" t="str">
        <f t="shared" si="4"/>
        <v/>
      </c>
      <c r="G278" s="4" t="str">
        <f>IF(AND(Tabella1[[#This Row],[Popolazione]]&gt;50000,Tabella1[[#This Row],[Popolazione]]&lt;100000),"COMPRESO",Tabella1[[#This Row],[Regione]])</f>
        <v>LOMBARDIA</v>
      </c>
      <c r="H278" s="31">
        <f>Tabella1[[#This Row],[Popolazione]]/SUM($E$19:$E$7866)</f>
        <v>1.2873760650334749E-4</v>
      </c>
    </row>
    <row r="279" spans="1:8" x14ac:dyDescent="0.25">
      <c r="A279" s="19" t="s">
        <v>8031</v>
      </c>
      <c r="B279" s="4" t="str">
        <f>IFERROR(VLOOKUP(A279,PEC!A$2:B$7902,2,0),"PEC NON ESISTENTE")</f>
        <v>PEC NON ESISTENTE</v>
      </c>
      <c r="C279" s="20" t="s">
        <v>8026</v>
      </c>
      <c r="D279" s="20" t="s">
        <v>8027</v>
      </c>
      <c r="E279" s="21">
        <v>13988</v>
      </c>
      <c r="F279" s="4" t="str">
        <f t="shared" si="4"/>
        <v/>
      </c>
      <c r="G279" s="4" t="str">
        <f>IF(AND(Tabella1[[#This Row],[Popolazione]]&gt;50000,Tabella1[[#This Row],[Popolazione]]&lt;100000),"COMPRESO",Tabella1[[#This Row],[Regione]])</f>
        <v>TRENTINO-ALTO ADIGE/SÜDTIROL</v>
      </c>
      <c r="H279" s="31">
        <f>Tabella1[[#This Row],[Popolazione]]/SUM($E$19:$E$7866)</f>
        <v>2.3332231663239503E-4</v>
      </c>
    </row>
    <row r="280" spans="1:8" x14ac:dyDescent="0.25">
      <c r="A280" s="19" t="s">
        <v>667</v>
      </c>
      <c r="B280" s="4" t="str">
        <f>IFERROR(VLOOKUP(A280,PEC!A$2:B$7902,2,0),"PEC NON ESISTENTE")</f>
        <v>comune.appignano</v>
      </c>
      <c r="C280" s="20" t="s">
        <v>8221</v>
      </c>
      <c r="D280" s="20" t="s">
        <v>8230</v>
      </c>
      <c r="E280" s="21">
        <v>4212</v>
      </c>
      <c r="F280" s="4" t="str">
        <f t="shared" si="4"/>
        <v/>
      </c>
      <c r="G280" s="4" t="str">
        <f>IF(AND(Tabella1[[#This Row],[Popolazione]]&gt;50000,Tabella1[[#This Row],[Popolazione]]&lt;100000),"COMPRESO",Tabella1[[#This Row],[Regione]])</f>
        <v>MARCHE</v>
      </c>
      <c r="H280" s="31">
        <f>Tabella1[[#This Row],[Popolazione]]/SUM($E$19:$E$7866)</f>
        <v>7.0256905751762071E-5</v>
      </c>
    </row>
    <row r="281" spans="1:8" x14ac:dyDescent="0.25">
      <c r="A281" s="19" t="s">
        <v>668</v>
      </c>
      <c r="B281" s="4" t="str">
        <f>IFERROR(VLOOKUP(A281,PEC!A$2:B$7902,2,0),"PEC NON ESISTENTE")</f>
        <v>comuneappignanodeltronto</v>
      </c>
      <c r="C281" s="20" t="s">
        <v>8221</v>
      </c>
      <c r="D281" s="20" t="s">
        <v>8230</v>
      </c>
      <c r="E281" s="21">
        <v>1852</v>
      </c>
      <c r="F281" s="4" t="str">
        <f t="shared" si="4"/>
        <v/>
      </c>
      <c r="G281" s="4" t="str">
        <f>IF(AND(Tabella1[[#This Row],[Popolazione]]&gt;50000,Tabella1[[#This Row],[Popolazione]]&lt;100000),"COMPRESO",Tabella1[[#This Row],[Regione]])</f>
        <v>MARCHE</v>
      </c>
      <c r="H281" s="31">
        <f>Tabella1[[#This Row],[Popolazione]]/SUM($E$19:$E$7866)</f>
        <v>3.0891687904146094E-5</v>
      </c>
    </row>
    <row r="282" spans="1:8" x14ac:dyDescent="0.25">
      <c r="A282" s="19" t="s">
        <v>669</v>
      </c>
      <c r="B282" s="4" t="str">
        <f>IFERROR(VLOOKUP(A282,PEC!A$2:B$7902,2,0),"PEC NON ESISTENTE")</f>
        <v>protocollo.aprica</v>
      </c>
      <c r="C282" s="20" t="s">
        <v>7913</v>
      </c>
      <c r="D282" s="20" t="s">
        <v>7986</v>
      </c>
      <c r="E282" s="21">
        <v>1588</v>
      </c>
      <c r="F282" s="4" t="str">
        <f t="shared" si="4"/>
        <v/>
      </c>
      <c r="G282" s="4" t="str">
        <f>IF(AND(Tabella1[[#This Row],[Popolazione]]&gt;50000,Tabella1[[#This Row],[Popolazione]]&lt;100000),"COMPRESO",Tabella1[[#This Row],[Regione]])</f>
        <v>LOMBARDIA</v>
      </c>
      <c r="H282" s="31">
        <f>Tabella1[[#This Row],[Popolazione]]/SUM($E$19:$E$7866)</f>
        <v>2.6488121161870411E-5</v>
      </c>
    </row>
    <row r="283" spans="1:8" x14ac:dyDescent="0.25">
      <c r="A283" s="19" t="s">
        <v>670</v>
      </c>
      <c r="B283" s="4" t="str">
        <f>IFERROR(VLOOKUP(A283,PEC!A$2:B$7902,2,0),"PEC NON ESISTENTE")</f>
        <v>apricale</v>
      </c>
      <c r="C283" s="20" t="s">
        <v>7913</v>
      </c>
      <c r="D283" s="20" t="s">
        <v>8208</v>
      </c>
      <c r="E283" s="21">
        <v>625</v>
      </c>
      <c r="F283" s="4" t="str">
        <f t="shared" si="4"/>
        <v/>
      </c>
      <c r="G283" s="4" t="str">
        <f>IF(AND(Tabella1[[#This Row],[Popolazione]]&gt;50000,Tabella1[[#This Row],[Popolazione]]&lt;100000),"COMPRESO",Tabella1[[#This Row],[Regione]])</f>
        <v>LIGURIA</v>
      </c>
      <c r="H283" s="31">
        <f>Tabella1[[#This Row],[Popolazione]]/SUM($E$19:$E$7866)</f>
        <v>1.0425110658796604E-5</v>
      </c>
    </row>
    <row r="284" spans="1:8" x14ac:dyDescent="0.25">
      <c r="A284" s="19" t="s">
        <v>671</v>
      </c>
      <c r="B284" s="4" t="str">
        <f>IFERROR(VLOOKUP(A284,PEC!A$2:B$7902,2,0),"PEC NON ESISTENTE")</f>
        <v>protocollo</v>
      </c>
      <c r="C284" s="20" t="s">
        <v>8235</v>
      </c>
      <c r="D284" s="20" t="s">
        <v>8241</v>
      </c>
      <c r="E284" s="21">
        <v>13435</v>
      </c>
      <c r="F284" s="4" t="str">
        <f t="shared" si="4"/>
        <v/>
      </c>
      <c r="G284" s="4" t="str">
        <f>IF(AND(Tabella1[[#This Row],[Popolazione]]&gt;50000,Tabella1[[#This Row],[Popolazione]]&lt;100000),"COMPRESO",Tabella1[[#This Row],[Regione]])</f>
        <v>PUGLIA</v>
      </c>
      <c r="H284" s="31">
        <f>Tabella1[[#This Row],[Popolazione]]/SUM($E$19:$E$7866)</f>
        <v>2.2409817872149178E-4</v>
      </c>
    </row>
    <row r="285" spans="1:8" x14ac:dyDescent="0.25">
      <c r="A285" s="19" t="s">
        <v>18</v>
      </c>
      <c r="B285" s="4" t="str">
        <f>IFERROR(VLOOKUP(A285,PEC!A$2:B$7902,2,0),"PEC NON ESISTENTE")</f>
        <v>segreteria</v>
      </c>
      <c r="C285" s="20" t="s">
        <v>8235</v>
      </c>
      <c r="D285" s="20" t="s">
        <v>8248</v>
      </c>
      <c r="E285" s="21">
        <v>2968</v>
      </c>
      <c r="F285" s="4" t="str">
        <f t="shared" si="4"/>
        <v/>
      </c>
      <c r="G285" s="4" t="str">
        <f>IF(AND(Tabella1[[#This Row],[Popolazione]]&gt;50000,Tabella1[[#This Row],[Popolazione]]&lt;100000),"COMPRESO",Tabella1[[#This Row],[Regione]])</f>
        <v>CALABRIA</v>
      </c>
      <c r="H285" s="31">
        <f>Tabella1[[#This Row],[Popolazione]]/SUM($E$19:$E$7866)</f>
        <v>4.9506765496493311E-5</v>
      </c>
    </row>
    <row r="286" spans="1:8" x14ac:dyDescent="0.25">
      <c r="A286" s="19" t="s">
        <v>672</v>
      </c>
      <c r="B286" s="4" t="str">
        <f>IFERROR(VLOOKUP(A286,PEC!A$2:B$7902,2,0),"PEC NON ESISTENTE")</f>
        <v>elettorale</v>
      </c>
      <c r="C286" s="20" t="s">
        <v>8221</v>
      </c>
      <c r="D286" s="20" t="s">
        <v>8234</v>
      </c>
      <c r="E286" s="21">
        <v>66979</v>
      </c>
      <c r="F286" s="4" t="str">
        <f t="shared" si="4"/>
        <v/>
      </c>
      <c r="G286" s="4" t="str">
        <f>IF(AND(Tabella1[[#This Row],[Popolazione]]&gt;50000,Tabella1[[#This Row],[Popolazione]]&lt;100000),"COMPRESO",Tabella1[[#This Row],[Regione]])</f>
        <v>COMPRESO</v>
      </c>
      <c r="H286" s="30">
        <f>Tabella1[[#This Row],[Popolazione]]/SUM($E$19:$E$7866)</f>
        <v>1.1172215789048603E-3</v>
      </c>
    </row>
    <row r="287" spans="1:8" x14ac:dyDescent="0.25">
      <c r="A287" s="19" t="s">
        <v>673</v>
      </c>
      <c r="B287" s="4" t="str">
        <f>IFERROR(VLOOKUP(A287,PEC!A$2:B$7902,2,0),"PEC NON ESISTENTE")</f>
        <v>protocollo.amministrazione</v>
      </c>
      <c r="C287" s="20" t="s">
        <v>8235</v>
      </c>
      <c r="D287" s="20" t="s">
        <v>8239</v>
      </c>
      <c r="E287" s="21">
        <v>1550</v>
      </c>
      <c r="F287" s="4" t="str">
        <f t="shared" si="4"/>
        <v/>
      </c>
      <c r="G287" s="4" t="str">
        <f>IF(AND(Tabella1[[#This Row],[Popolazione]]&gt;50000,Tabella1[[#This Row],[Popolazione]]&lt;100000),"COMPRESO",Tabella1[[#This Row],[Regione]])</f>
        <v>CAMPANIA</v>
      </c>
      <c r="H287" s="31">
        <f>Tabella1[[#This Row],[Popolazione]]/SUM($E$19:$E$7866)</f>
        <v>2.5854274433815577E-5</v>
      </c>
    </row>
    <row r="288" spans="1:8" x14ac:dyDescent="0.25">
      <c r="A288" s="19" t="s">
        <v>674</v>
      </c>
      <c r="B288" s="4" t="str">
        <f>IFERROR(VLOOKUP(A288,PEC!A$2:B$7902,2,0),"PEC NON ESISTENTE")</f>
        <v>comune.aquilaarroscia</v>
      </c>
      <c r="C288" s="20" t="s">
        <v>7913</v>
      </c>
      <c r="D288" s="20" t="s">
        <v>8208</v>
      </c>
      <c r="E288" s="21">
        <v>176</v>
      </c>
      <c r="F288" s="4" t="str">
        <f t="shared" si="4"/>
        <v/>
      </c>
      <c r="G288" s="4" t="str">
        <f>IF(AND(Tabella1[[#This Row],[Popolazione]]&gt;50000,Tabella1[[#This Row],[Popolazione]]&lt;100000),"COMPRESO",Tabella1[[#This Row],[Regione]])</f>
        <v>LIGURIA</v>
      </c>
      <c r="H288" s="31">
        <f>Tabella1[[#This Row],[Popolazione]]/SUM($E$19:$E$7866)</f>
        <v>2.9357111615171236E-6</v>
      </c>
    </row>
    <row r="289" spans="1:8" x14ac:dyDescent="0.25">
      <c r="A289" s="19" t="s">
        <v>675</v>
      </c>
      <c r="B289" s="4" t="str">
        <f>IFERROR(VLOOKUP(A289,PEC!A$2:B$7902,2,0),"PEC NON ESISTENTE")</f>
        <v>comune.aquileia</v>
      </c>
      <c r="C289" s="20" t="s">
        <v>8026</v>
      </c>
      <c r="D289" s="20" t="s">
        <v>8205</v>
      </c>
      <c r="E289" s="21">
        <v>3441</v>
      </c>
      <c r="F289" s="4" t="str">
        <f t="shared" si="4"/>
        <v/>
      </c>
      <c r="G289" s="4" t="str">
        <f>IF(AND(Tabella1[[#This Row],[Popolazione]]&gt;50000,Tabella1[[#This Row],[Popolazione]]&lt;100000),"COMPRESO",Tabella1[[#This Row],[Regione]])</f>
        <v>FRIULI-VENEZIA GIULIA</v>
      </c>
      <c r="H289" s="31">
        <f>Tabella1[[#This Row],[Popolazione]]/SUM($E$19:$E$7866)</f>
        <v>5.739648924307058E-5</v>
      </c>
    </row>
    <row r="290" spans="1:8" x14ac:dyDescent="0.25">
      <c r="A290" s="19" t="s">
        <v>676</v>
      </c>
      <c r="B290" s="4" t="str">
        <f>IFERROR(VLOOKUP(A290,PEC!A$2:B$7902,2,0),"PEC NON ESISTENTE")</f>
        <v>protocollo.aquilonia</v>
      </c>
      <c r="C290" s="20" t="s">
        <v>8235</v>
      </c>
      <c r="D290" s="20" t="s">
        <v>8239</v>
      </c>
      <c r="E290" s="21">
        <v>1815</v>
      </c>
      <c r="F290" s="4" t="str">
        <f t="shared" si="4"/>
        <v/>
      </c>
      <c r="G290" s="4" t="str">
        <f>IF(AND(Tabella1[[#This Row],[Popolazione]]&gt;50000,Tabella1[[#This Row],[Popolazione]]&lt;100000),"COMPRESO",Tabella1[[#This Row],[Regione]])</f>
        <v>CAMPANIA</v>
      </c>
      <c r="H290" s="31">
        <f>Tabella1[[#This Row],[Popolazione]]/SUM($E$19:$E$7866)</f>
        <v>3.0274521353145336E-5</v>
      </c>
    </row>
    <row r="291" spans="1:8" x14ac:dyDescent="0.25">
      <c r="A291" s="19" t="s">
        <v>677</v>
      </c>
      <c r="B291" s="4" t="str">
        <f>IFERROR(VLOOKUP(A291,PEC!A$2:B$7902,2,0),"PEC NON ESISTENTE")</f>
        <v>protocollo.aquino</v>
      </c>
      <c r="C291" s="20" t="s">
        <v>8221</v>
      </c>
      <c r="D291" s="20" t="s">
        <v>8234</v>
      </c>
      <c r="E291" s="21">
        <v>5309</v>
      </c>
      <c r="F291" s="4" t="str">
        <f t="shared" si="4"/>
        <v/>
      </c>
      <c r="G291" s="4" t="str">
        <f>IF(AND(Tabella1[[#This Row],[Popolazione]]&gt;50000,Tabella1[[#This Row],[Popolazione]]&lt;100000),"COMPRESO",Tabella1[[#This Row],[Regione]])</f>
        <v>LAZIO</v>
      </c>
      <c r="H291" s="31">
        <f>Tabella1[[#This Row],[Popolazione]]/SUM($E$19:$E$7866)</f>
        <v>8.8555059980081864E-5</v>
      </c>
    </row>
    <row r="292" spans="1:8" x14ac:dyDescent="0.25">
      <c r="A292" s="19" t="s">
        <v>678</v>
      </c>
      <c r="B292" s="4" t="str">
        <f>IFERROR(VLOOKUP(A292,PEC!A$2:B$7902,2,0),"PEC NON ESISTENTE")</f>
        <v>protocollo.comune.aradeo</v>
      </c>
      <c r="C292" s="20" t="s">
        <v>8235</v>
      </c>
      <c r="D292" s="20" t="s">
        <v>8241</v>
      </c>
      <c r="E292" s="21">
        <v>9755</v>
      </c>
      <c r="F292" s="4" t="str">
        <f t="shared" si="4"/>
        <v/>
      </c>
      <c r="G292" s="4" t="str">
        <f>IF(AND(Tabella1[[#This Row],[Popolazione]]&gt;50000,Tabella1[[#This Row],[Popolazione]]&lt;100000),"COMPRESO",Tabella1[[#This Row],[Regione]])</f>
        <v>PUGLIA</v>
      </c>
      <c r="H292" s="31">
        <f>Tabella1[[#This Row],[Popolazione]]/SUM($E$19:$E$7866)</f>
        <v>1.6271512716249737E-4</v>
      </c>
    </row>
    <row r="293" spans="1:8" x14ac:dyDescent="0.25">
      <c r="A293" s="19" t="s">
        <v>679</v>
      </c>
      <c r="B293" s="4" t="str">
        <f>IFERROR(VLOOKUP(A293,PEC!A$2:B$7902,2,0),"PEC NON ESISTENTE")</f>
        <v>protocollo</v>
      </c>
      <c r="C293" s="20" t="s">
        <v>8259</v>
      </c>
      <c r="D293" s="20" t="s">
        <v>8260</v>
      </c>
      <c r="E293" s="21">
        <v>9493</v>
      </c>
      <c r="F293" s="4" t="str">
        <f t="shared" si="4"/>
        <v/>
      </c>
      <c r="G293" s="4" t="str">
        <f>IF(AND(Tabella1[[#This Row],[Popolazione]]&gt;50000,Tabella1[[#This Row],[Popolazione]]&lt;100000),"COMPRESO",Tabella1[[#This Row],[Regione]])</f>
        <v>SICILIA</v>
      </c>
      <c r="H293" s="31">
        <f>Tabella1[[#This Row],[Popolazione]]/SUM($E$19:$E$7866)</f>
        <v>1.5834492077432984E-4</v>
      </c>
    </row>
    <row r="294" spans="1:8" x14ac:dyDescent="0.25">
      <c r="A294" s="19" t="s">
        <v>680</v>
      </c>
      <c r="B294" s="4" t="str">
        <f>IFERROR(VLOOKUP(A294,PEC!A$2:B$7902,2,0),"PEC NON ESISTENTE")</f>
        <v>aramengo</v>
      </c>
      <c r="C294" s="20" t="s">
        <v>7913</v>
      </c>
      <c r="D294" s="20" t="s">
        <v>7914</v>
      </c>
      <c r="E294" s="21">
        <v>632</v>
      </c>
      <c r="F294" s="4" t="str">
        <f t="shared" si="4"/>
        <v/>
      </c>
      <c r="G294" s="4" t="str">
        <f>IF(AND(Tabella1[[#This Row],[Popolazione]]&gt;50000,Tabella1[[#This Row],[Popolazione]]&lt;100000),"COMPRESO",Tabella1[[#This Row],[Regione]])</f>
        <v>PIEMONTE</v>
      </c>
      <c r="H294" s="31">
        <f>Tabella1[[#This Row],[Popolazione]]/SUM($E$19:$E$7866)</f>
        <v>1.0541871898175125E-5</v>
      </c>
    </row>
    <row r="295" spans="1:8" x14ac:dyDescent="0.25">
      <c r="A295" s="19" t="s">
        <v>681</v>
      </c>
      <c r="B295" s="4" t="str">
        <f>IFERROR(VLOOKUP(A295,PEC!A$2:B$7902,2,0),"PEC NON ESISTENTE")</f>
        <v>comune.arba</v>
      </c>
      <c r="C295" s="20" t="s">
        <v>8026</v>
      </c>
      <c r="D295" s="20" t="s">
        <v>8205</v>
      </c>
      <c r="E295" s="21">
        <v>1309</v>
      </c>
      <c r="F295" s="4" t="str">
        <f t="shared" si="4"/>
        <v/>
      </c>
      <c r="G295" s="4" t="str">
        <f>IF(AND(Tabella1[[#This Row],[Popolazione]]&gt;50000,Tabella1[[#This Row],[Popolazione]]&lt;100000),"COMPRESO",Tabella1[[#This Row],[Regione]])</f>
        <v>FRIULI-VENEZIA GIULIA</v>
      </c>
      <c r="H295" s="31">
        <f>Tabella1[[#This Row],[Popolazione]]/SUM($E$19:$E$7866)</f>
        <v>2.1834351763783606E-5</v>
      </c>
    </row>
    <row r="296" spans="1:8" x14ac:dyDescent="0.25">
      <c r="A296" s="22" t="s">
        <v>682</v>
      </c>
      <c r="B296" s="4" t="str">
        <f>IFERROR(VLOOKUP(A296,PEC!A$2:B$7902,2,0),"PEC NON ESISTENTE")</f>
        <v>protocollo</v>
      </c>
      <c r="C296" s="20" t="s">
        <v>8259</v>
      </c>
      <c r="D296" s="20" t="s">
        <v>8278</v>
      </c>
      <c r="E296" s="21">
        <v>4048</v>
      </c>
      <c r="F296" s="4" t="str">
        <f t="shared" si="4"/>
        <v/>
      </c>
      <c r="G296" s="4" t="str">
        <f>IF(AND(Tabella1[[#This Row],[Popolazione]]&gt;50000,Tabella1[[#This Row],[Popolazione]]&lt;100000),"COMPRESO",Tabella1[[#This Row],[Regione]])</f>
        <v>SARDEGNA</v>
      </c>
      <c r="H296" s="31">
        <f>Tabella1[[#This Row],[Popolazione]]/SUM($E$19:$E$7866)</f>
        <v>6.7521356714893836E-5</v>
      </c>
    </row>
    <row r="297" spans="1:8" x14ac:dyDescent="0.25">
      <c r="A297" s="19" t="s">
        <v>683</v>
      </c>
      <c r="B297" s="4" t="str">
        <f>IFERROR(VLOOKUP(A297,PEC!A$2:B$7902,2,0),"PEC NON ESISTENTE")</f>
        <v>arborio</v>
      </c>
      <c r="C297" s="20" t="s">
        <v>7913</v>
      </c>
      <c r="D297" s="20" t="s">
        <v>7914</v>
      </c>
      <c r="E297" s="21">
        <v>909</v>
      </c>
      <c r="F297" s="4" t="str">
        <f t="shared" si="4"/>
        <v/>
      </c>
      <c r="G297" s="4" t="str">
        <f>IF(AND(Tabella1[[#This Row],[Popolazione]]&gt;50000,Tabella1[[#This Row],[Popolazione]]&lt;100000),"COMPRESO",Tabella1[[#This Row],[Regione]])</f>
        <v>PIEMONTE</v>
      </c>
      <c r="H297" s="31">
        <f>Tabella1[[#This Row],[Popolazione]]/SUM($E$19:$E$7866)</f>
        <v>1.5162280942153779E-5</v>
      </c>
    </row>
    <row r="298" spans="1:8" x14ac:dyDescent="0.25">
      <c r="A298" s="22" t="s">
        <v>684</v>
      </c>
      <c r="B298" s="4" t="str">
        <f>IFERROR(VLOOKUP(A298,PEC!A$2:B$7902,2,0),"PEC NON ESISTENTE")</f>
        <v>protocollo.arbus</v>
      </c>
      <c r="C298" s="20" t="s">
        <v>8259</v>
      </c>
      <c r="D298" s="20" t="s">
        <v>8278</v>
      </c>
      <c r="E298" s="21">
        <v>6575</v>
      </c>
      <c r="F298" s="4" t="str">
        <f t="shared" si="4"/>
        <v/>
      </c>
      <c r="G298" s="4" t="str">
        <f>IF(AND(Tabella1[[#This Row],[Popolazione]]&gt;50000,Tabella1[[#This Row],[Popolazione]]&lt;100000),"COMPRESO",Tabella1[[#This Row],[Regione]])</f>
        <v>SARDEGNA</v>
      </c>
      <c r="H298" s="31">
        <f>Tabella1[[#This Row],[Popolazione]]/SUM($E$19:$E$7866)</f>
        <v>1.0967216413054027E-4</v>
      </c>
    </row>
    <row r="299" spans="1:8" x14ac:dyDescent="0.25">
      <c r="A299" s="19" t="s">
        <v>685</v>
      </c>
      <c r="B299" s="4" t="str">
        <f>IFERROR(VLOOKUP(A299,PEC!A$2:B$7902,2,0),"PEC NON ESISTENTE")</f>
        <v>protocollo.comune.arcade.tv</v>
      </c>
      <c r="C299" s="20" t="s">
        <v>8026</v>
      </c>
      <c r="D299" s="20" t="s">
        <v>8167</v>
      </c>
      <c r="E299" s="21">
        <v>4366</v>
      </c>
      <c r="F299" s="4" t="str">
        <f t="shared" si="4"/>
        <v/>
      </c>
      <c r="G299" s="4" t="str">
        <f>IF(AND(Tabella1[[#This Row],[Popolazione]]&gt;50000,Tabella1[[#This Row],[Popolazione]]&lt;100000),"COMPRESO",Tabella1[[#This Row],[Regione]])</f>
        <v>VENETO</v>
      </c>
      <c r="H299" s="31">
        <f>Tabella1[[#This Row],[Popolazione]]/SUM($E$19:$E$7866)</f>
        <v>7.2825653018089548E-5</v>
      </c>
    </row>
    <row r="300" spans="1:8" x14ac:dyDescent="0.25">
      <c r="A300" s="19" t="s">
        <v>686</v>
      </c>
      <c r="B300" s="4" t="str">
        <f>IFERROR(VLOOKUP(A300,PEC!A$2:B$7902,2,0),"PEC NON ESISTENTE")</f>
        <v>protocollo.comune.arce</v>
      </c>
      <c r="C300" s="20" t="s">
        <v>8221</v>
      </c>
      <c r="D300" s="20" t="s">
        <v>8234</v>
      </c>
      <c r="E300" s="21">
        <v>5783</v>
      </c>
      <c r="F300" s="4" t="str">
        <f t="shared" si="4"/>
        <v/>
      </c>
      <c r="G300" s="4" t="str">
        <f>IF(AND(Tabella1[[#This Row],[Popolazione]]&gt;50000,Tabella1[[#This Row],[Popolazione]]&lt;100000),"COMPRESO",Tabella1[[#This Row],[Regione]])</f>
        <v>LAZIO</v>
      </c>
      <c r="H300" s="31">
        <f>Tabella1[[#This Row],[Popolazione]]/SUM($E$19:$E$7866)</f>
        <v>9.6461463903713211E-5</v>
      </c>
    </row>
    <row r="301" spans="1:8" x14ac:dyDescent="0.25">
      <c r="A301" s="19" t="s">
        <v>687</v>
      </c>
      <c r="B301" s="4" t="str">
        <f>IFERROR(VLOOKUP(A301,PEC!A$2:B$7902,2,0),"PEC NON ESISTENTE")</f>
        <v>protocollo</v>
      </c>
      <c r="C301" s="20" t="s">
        <v>7913</v>
      </c>
      <c r="D301" s="20" t="s">
        <v>7986</v>
      </c>
      <c r="E301" s="21">
        <v>4731</v>
      </c>
      <c r="F301" s="4" t="str">
        <f t="shared" si="4"/>
        <v/>
      </c>
      <c r="G301" s="4" t="str">
        <f>IF(AND(Tabella1[[#This Row],[Popolazione]]&gt;50000,Tabella1[[#This Row],[Popolazione]]&lt;100000),"COMPRESO",Tabella1[[#This Row],[Regione]])</f>
        <v>LOMBARDIA</v>
      </c>
      <c r="H301" s="31">
        <f>Tabella1[[#This Row],[Popolazione]]/SUM($E$19:$E$7866)</f>
        <v>7.8913917642826765E-5</v>
      </c>
    </row>
    <row r="302" spans="1:8" x14ac:dyDescent="0.25">
      <c r="A302" s="19" t="s">
        <v>688</v>
      </c>
      <c r="B302" s="4" t="str">
        <f>IFERROR(VLOOKUP(A302,PEC!A$2:B$7902,2,0),"PEC NON ESISTENTE")</f>
        <v>comune.arcevia</v>
      </c>
      <c r="C302" s="20" t="s">
        <v>8221</v>
      </c>
      <c r="D302" s="20" t="s">
        <v>8230</v>
      </c>
      <c r="E302" s="21">
        <v>4914</v>
      </c>
      <c r="F302" s="4" t="str">
        <f t="shared" si="4"/>
        <v/>
      </c>
      <c r="G302" s="4" t="str">
        <f>IF(AND(Tabella1[[#This Row],[Popolazione]]&gt;50000,Tabella1[[#This Row],[Popolazione]]&lt;100000),"COMPRESO",Tabella1[[#This Row],[Regione]])</f>
        <v>MARCHE</v>
      </c>
      <c r="H302" s="31">
        <f>Tabella1[[#This Row],[Popolazione]]/SUM($E$19:$E$7866)</f>
        <v>8.1966390043722412E-5</v>
      </c>
    </row>
    <row r="303" spans="1:8" x14ac:dyDescent="0.25">
      <c r="A303" s="19" t="s">
        <v>689</v>
      </c>
      <c r="B303" s="4" t="str">
        <f>IFERROR(VLOOKUP(A303,PEC!A$2:B$7902,2,0),"PEC NON ESISTENTE")</f>
        <v>affarigenerali.comunediarchi</v>
      </c>
      <c r="C303" s="20" t="s">
        <v>8235</v>
      </c>
      <c r="D303" s="20" t="s">
        <v>8236</v>
      </c>
      <c r="E303" s="21">
        <v>2282</v>
      </c>
      <c r="F303" s="4" t="str">
        <f t="shared" si="4"/>
        <v/>
      </c>
      <c r="G303" s="4" t="str">
        <f>IF(AND(Tabella1[[#This Row],[Popolazione]]&gt;50000,Tabella1[[#This Row],[Popolazione]]&lt;100000),"COMPRESO",Tabella1[[#This Row],[Regione]])</f>
        <v>ABRUZZO</v>
      </c>
      <c r="H303" s="31">
        <f>Tabella1[[#This Row],[Popolazione]]/SUM($E$19:$E$7866)</f>
        <v>3.806416403739816E-5</v>
      </c>
    </row>
    <row r="304" spans="1:8" x14ac:dyDescent="0.25">
      <c r="A304" s="19" t="s">
        <v>690</v>
      </c>
      <c r="B304" s="4" t="str">
        <f>IFERROR(VLOOKUP(A304,PEC!A$2:B$7902,2,0),"PEC NON ESISTENTE")</f>
        <v>protocollo</v>
      </c>
      <c r="C304" s="20" t="s">
        <v>8221</v>
      </c>
      <c r="D304" s="20" t="s">
        <v>8222</v>
      </c>
      <c r="E304" s="21">
        <v>4313</v>
      </c>
      <c r="F304" s="4" t="str">
        <f t="shared" si="4"/>
        <v/>
      </c>
      <c r="G304" s="4" t="str">
        <f>IF(AND(Tabella1[[#This Row],[Popolazione]]&gt;50000,Tabella1[[#This Row],[Popolazione]]&lt;100000),"COMPRESO",Tabella1[[#This Row],[Regione]])</f>
        <v>TOSCANA</v>
      </c>
      <c r="H304" s="31">
        <f>Tabella1[[#This Row],[Popolazione]]/SUM($E$19:$E$7866)</f>
        <v>7.1941603634223601E-5</v>
      </c>
    </row>
    <row r="305" spans="1:8" x14ac:dyDescent="0.25">
      <c r="A305" s="19" t="s">
        <v>691</v>
      </c>
      <c r="B305" s="4" t="str">
        <f>IFERROR(VLOOKUP(A305,PEC!A$2:B$7902,2,0),"PEC NON ESISTENTE")</f>
        <v>anagrafe</v>
      </c>
      <c r="C305" s="20" t="s">
        <v>8221</v>
      </c>
      <c r="D305" s="20" t="s">
        <v>8234</v>
      </c>
      <c r="E305" s="21">
        <v>1394</v>
      </c>
      <c r="F305" s="4" t="str">
        <f t="shared" si="4"/>
        <v/>
      </c>
      <c r="G305" s="4" t="str">
        <f>IF(AND(Tabella1[[#This Row],[Popolazione]]&gt;50000,Tabella1[[#This Row],[Popolazione]]&lt;100000),"COMPRESO",Tabella1[[#This Row],[Regione]])</f>
        <v>LAZIO</v>
      </c>
      <c r="H305" s="31">
        <f>Tabella1[[#This Row],[Popolazione]]/SUM($E$19:$E$7866)</f>
        <v>2.3252166813379943E-5</v>
      </c>
    </row>
    <row r="306" spans="1:8" x14ac:dyDescent="0.25">
      <c r="A306" s="19" t="s">
        <v>692</v>
      </c>
      <c r="B306" s="4" t="str">
        <f>IFERROR(VLOOKUP(A306,PEC!A$2:B$7902,2,0),"PEC NON ESISTENTE")</f>
        <v>comune.arcisate</v>
      </c>
      <c r="C306" s="20" t="s">
        <v>7913</v>
      </c>
      <c r="D306" s="20" t="s">
        <v>7986</v>
      </c>
      <c r="E306" s="21">
        <v>9850</v>
      </c>
      <c r="F306" s="4" t="str">
        <f t="shared" si="4"/>
        <v/>
      </c>
      <c r="G306" s="4" t="str">
        <f>IF(AND(Tabella1[[#This Row],[Popolazione]]&gt;50000,Tabella1[[#This Row],[Popolazione]]&lt;100000),"COMPRESO",Tabella1[[#This Row],[Regione]])</f>
        <v>LOMBARDIA</v>
      </c>
      <c r="H306" s="31">
        <f>Tabella1[[#This Row],[Popolazione]]/SUM($E$19:$E$7866)</f>
        <v>1.6429974398263447E-4</v>
      </c>
    </row>
    <row r="307" spans="1:8" x14ac:dyDescent="0.25">
      <c r="A307" s="19" t="s">
        <v>693</v>
      </c>
      <c r="B307" s="4" t="str">
        <f>IFERROR(VLOOKUP(A307,PEC!A$2:B$7902,2,0),"PEC NON ESISTENTE")</f>
        <v>comune</v>
      </c>
      <c r="C307" s="20" t="s">
        <v>8026</v>
      </c>
      <c r="D307" s="20" t="s">
        <v>8027</v>
      </c>
      <c r="E307" s="21">
        <v>16871</v>
      </c>
      <c r="F307" s="4" t="str">
        <f t="shared" si="4"/>
        <v/>
      </c>
      <c r="G307" s="4" t="str">
        <f>IF(AND(Tabella1[[#This Row],[Popolazione]]&gt;50000,Tabella1[[#This Row],[Popolazione]]&lt;100000),"COMPRESO",Tabella1[[#This Row],[Regione]])</f>
        <v>TRENTINO-ALTO ADIGE/SÜDTIROL</v>
      </c>
      <c r="H307" s="31">
        <f>Tabella1[[#This Row],[Popolazione]]/SUM($E$19:$E$7866)</f>
        <v>2.8141126707929197E-4</v>
      </c>
    </row>
    <row r="308" spans="1:8" x14ac:dyDescent="0.25">
      <c r="A308" s="19" t="s">
        <v>694</v>
      </c>
      <c r="B308" s="4" t="str">
        <f>IFERROR(VLOOKUP(A308,PEC!A$2:B$7902,2,0),"PEC NON ESISTENTE")</f>
        <v>comune.arcola</v>
      </c>
      <c r="C308" s="16" t="s">
        <v>7913</v>
      </c>
      <c r="D308" s="20" t="s">
        <v>8208</v>
      </c>
      <c r="E308" s="21">
        <v>10316</v>
      </c>
      <c r="F308" s="4" t="str">
        <f t="shared" si="4"/>
        <v/>
      </c>
      <c r="G308" s="4" t="str">
        <f>IF(AND(Tabella1[[#This Row],[Popolazione]]&gt;50000,Tabella1[[#This Row],[Popolazione]]&lt;100000),"COMPRESO",Tabella1[[#This Row],[Regione]])</f>
        <v>LIGURIA</v>
      </c>
      <c r="H308" s="31">
        <f>Tabella1[[#This Row],[Popolazione]]/SUM($E$19:$E$7866)</f>
        <v>1.7207270648983322E-4</v>
      </c>
    </row>
    <row r="309" spans="1:8" x14ac:dyDescent="0.25">
      <c r="A309" s="19" t="s">
        <v>695</v>
      </c>
      <c r="B309" s="4" t="str">
        <f>IFERROR(VLOOKUP(A309,PEC!A$2:B$7902,2,0),"PEC NON ESISTENTE")</f>
        <v>arcole.vr</v>
      </c>
      <c r="C309" s="20" t="s">
        <v>8026</v>
      </c>
      <c r="D309" s="20" t="s">
        <v>8167</v>
      </c>
      <c r="E309" s="21">
        <v>6144</v>
      </c>
      <c r="F309" s="4" t="str">
        <f t="shared" si="4"/>
        <v/>
      </c>
      <c r="G309" s="4" t="str">
        <f>IF(AND(Tabella1[[#This Row],[Popolazione]]&gt;50000,Tabella1[[#This Row],[Popolazione]]&lt;100000),"COMPRESO",Tabella1[[#This Row],[Regione]])</f>
        <v>VENETO</v>
      </c>
      <c r="H309" s="31">
        <f>Tabella1[[#This Row],[Popolazione]]/SUM($E$19:$E$7866)</f>
        <v>1.0248300782023413E-4</v>
      </c>
    </row>
    <row r="310" spans="1:8" x14ac:dyDescent="0.25">
      <c r="A310" s="19" t="s">
        <v>696</v>
      </c>
      <c r="B310" s="4" t="str">
        <f>IFERROR(VLOOKUP(A310,PEC!A$2:B$7902,2,0),"PEC NON ESISTENTE")</f>
        <v>comune.arconate</v>
      </c>
      <c r="C310" s="20" t="s">
        <v>7913</v>
      </c>
      <c r="D310" s="20" t="s">
        <v>7986</v>
      </c>
      <c r="E310" s="21">
        <v>6524</v>
      </c>
      <c r="F310" s="4" t="str">
        <f t="shared" si="4"/>
        <v/>
      </c>
      <c r="G310" s="4" t="str">
        <f>IF(AND(Tabella1[[#This Row],[Popolazione]]&gt;50000,Tabella1[[#This Row],[Popolazione]]&lt;100000),"COMPRESO",Tabella1[[#This Row],[Regione]])</f>
        <v>LOMBARDIA</v>
      </c>
      <c r="H310" s="31">
        <f>Tabella1[[#This Row],[Popolazione]]/SUM($E$19:$E$7866)</f>
        <v>1.0882147510078247E-4</v>
      </c>
    </row>
    <row r="311" spans="1:8" x14ac:dyDescent="0.25">
      <c r="A311" s="19" t="s">
        <v>697</v>
      </c>
      <c r="B311" s="4" t="str">
        <f>IFERROR(VLOOKUP(A311,PEC!A$2:B$7902,2,0),"PEC NON ESISTENTE")</f>
        <v>comune.arcore</v>
      </c>
      <c r="C311" s="20" t="s">
        <v>7913</v>
      </c>
      <c r="D311" s="20" t="s">
        <v>7986</v>
      </c>
      <c r="E311" s="21">
        <v>17285</v>
      </c>
      <c r="F311" s="4" t="str">
        <f t="shared" si="4"/>
        <v/>
      </c>
      <c r="G311" s="4" t="str">
        <f>IF(AND(Tabella1[[#This Row],[Popolazione]]&gt;50000,Tabella1[[#This Row],[Popolazione]]&lt;100000),"COMPRESO",Tabella1[[#This Row],[Regione]])</f>
        <v>LOMBARDIA</v>
      </c>
      <c r="H311" s="31">
        <f>Tabella1[[#This Row],[Popolazione]]/SUM($E$19:$E$7866)</f>
        <v>2.8831686037967885E-4</v>
      </c>
    </row>
    <row r="312" spans="1:8" x14ac:dyDescent="0.25">
      <c r="A312" s="19" t="s">
        <v>698</v>
      </c>
      <c r="B312" s="4" t="str">
        <f>IFERROR(VLOOKUP(A312,PEC!A$2:B$7902,2,0),"PEC NON ESISTENTE")</f>
        <v>arcugnano.vi</v>
      </c>
      <c r="C312" s="20" t="s">
        <v>8026</v>
      </c>
      <c r="D312" s="20" t="s">
        <v>8167</v>
      </c>
      <c r="E312" s="21">
        <v>7899</v>
      </c>
      <c r="F312" s="4" t="str">
        <f t="shared" si="4"/>
        <v/>
      </c>
      <c r="G312" s="4" t="str">
        <f>IF(AND(Tabella1[[#This Row],[Popolazione]]&gt;50000,Tabella1[[#This Row],[Popolazione]]&lt;100000),"COMPRESO",Tabella1[[#This Row],[Regione]])</f>
        <v>VENETO</v>
      </c>
      <c r="H312" s="31">
        <f>Tabella1[[#This Row],[Popolazione]]/SUM($E$19:$E$7866)</f>
        <v>1.3175671855013499E-4</v>
      </c>
    </row>
    <row r="313" spans="1:8" x14ac:dyDescent="0.25">
      <c r="A313" s="22" t="s">
        <v>699</v>
      </c>
      <c r="B313" s="4" t="str">
        <f>IFERROR(VLOOKUP(A313,PEC!A$2:B$7902,2,0),"PEC NON ESISTENTE")</f>
        <v>protocollo</v>
      </c>
      <c r="C313" s="20" t="s">
        <v>8259</v>
      </c>
      <c r="D313" s="20" t="s">
        <v>8278</v>
      </c>
      <c r="E313" s="21">
        <v>800</v>
      </c>
      <c r="F313" s="4" t="str">
        <f t="shared" si="4"/>
        <v/>
      </c>
      <c r="G313" s="4" t="str">
        <f>IF(AND(Tabella1[[#This Row],[Popolazione]]&gt;50000,Tabella1[[#This Row],[Popolazione]]&lt;100000),"COMPRESO",Tabella1[[#This Row],[Regione]])</f>
        <v>SARDEGNA</v>
      </c>
      <c r="H313" s="31">
        <f>Tabella1[[#This Row],[Popolazione]]/SUM($E$19:$E$7866)</f>
        <v>1.3344141643259651E-5</v>
      </c>
    </row>
    <row r="314" spans="1:8" x14ac:dyDescent="0.25">
      <c r="A314" s="22" t="s">
        <v>700</v>
      </c>
      <c r="B314" s="4" t="str">
        <f>IFERROR(VLOOKUP(A314,PEC!A$2:B$7902,2,0),"PEC NON ESISTENTE")</f>
        <v>protocollo</v>
      </c>
      <c r="C314" s="20" t="s">
        <v>8259</v>
      </c>
      <c r="D314" s="20" t="s">
        <v>8278</v>
      </c>
      <c r="E314" s="21">
        <v>946</v>
      </c>
      <c r="F314" s="4" t="str">
        <f t="shared" si="4"/>
        <v/>
      </c>
      <c r="G314" s="4" t="str">
        <f>IF(AND(Tabella1[[#This Row],[Popolazione]]&gt;50000,Tabella1[[#This Row],[Popolazione]]&lt;100000),"COMPRESO",Tabella1[[#This Row],[Regione]])</f>
        <v>SARDEGNA</v>
      </c>
      <c r="H314" s="31">
        <f>Tabella1[[#This Row],[Popolazione]]/SUM($E$19:$E$7866)</f>
        <v>1.5779447493154537E-5</v>
      </c>
    </row>
    <row r="315" spans="1:8" x14ac:dyDescent="0.25">
      <c r="A315" s="19" t="s">
        <v>701</v>
      </c>
      <c r="B315" s="4" t="str">
        <f>IFERROR(VLOOKUP(A315,PEC!A$2:B$7902,2,0),"PEC NON ESISTENTE")</f>
        <v>uff.protocollo</v>
      </c>
      <c r="C315" s="20" t="s">
        <v>8221</v>
      </c>
      <c r="D315" s="20" t="s">
        <v>8234</v>
      </c>
      <c r="E315" s="21">
        <v>44202</v>
      </c>
      <c r="F315" s="4" t="str">
        <f t="shared" si="4"/>
        <v/>
      </c>
      <c r="G315" s="4" t="str">
        <f>IF(AND(Tabella1[[#This Row],[Popolazione]]&gt;50000,Tabella1[[#This Row],[Popolazione]]&lt;100000),"COMPRESO",Tabella1[[#This Row],[Regione]])</f>
        <v>LAZIO</v>
      </c>
      <c r="H315" s="31">
        <f>Tabella1[[#This Row],[Popolazione]]/SUM($E$19:$E$7866)</f>
        <v>7.3729718614420393E-4</v>
      </c>
    </row>
    <row r="316" spans="1:8" x14ac:dyDescent="0.25">
      <c r="A316" s="19" t="s">
        <v>702</v>
      </c>
      <c r="B316" s="4" t="str">
        <f>IFERROR(VLOOKUP(A316,PEC!A$2:B$7902,2,0),"PEC NON ESISTENTE")</f>
        <v>protocollo.ardenno</v>
      </c>
      <c r="C316" s="20" t="s">
        <v>7913</v>
      </c>
      <c r="D316" s="20" t="s">
        <v>7986</v>
      </c>
      <c r="E316" s="21">
        <v>3270</v>
      </c>
      <c r="F316" s="4" t="str">
        <f t="shared" si="4"/>
        <v/>
      </c>
      <c r="G316" s="4" t="str">
        <f>IF(AND(Tabella1[[#This Row],[Popolazione]]&gt;50000,Tabella1[[#This Row],[Popolazione]]&lt;100000),"COMPRESO",Tabella1[[#This Row],[Regione]])</f>
        <v>LOMBARDIA</v>
      </c>
      <c r="H316" s="31">
        <f>Tabella1[[#This Row],[Popolazione]]/SUM($E$19:$E$7866)</f>
        <v>5.4544178966823828E-5</v>
      </c>
    </row>
    <row r="317" spans="1:8" x14ac:dyDescent="0.25">
      <c r="A317" s="19" t="s">
        <v>703</v>
      </c>
      <c r="B317" s="4" t="str">
        <f>IFERROR(VLOOKUP(A317,PEC!A$2:B$7902,2,0),"PEC NON ESISTENTE")</f>
        <v>comune.ardesio</v>
      </c>
      <c r="C317" s="20" t="s">
        <v>7913</v>
      </c>
      <c r="D317" s="20" t="s">
        <v>7986</v>
      </c>
      <c r="E317" s="21">
        <v>3632</v>
      </c>
      <c r="F317" s="4" t="str">
        <f t="shared" si="4"/>
        <v/>
      </c>
      <c r="G317" s="4" t="str">
        <f>IF(AND(Tabella1[[#This Row],[Popolazione]]&gt;50000,Tabella1[[#This Row],[Popolazione]]&lt;100000),"COMPRESO",Tabella1[[#This Row],[Regione]])</f>
        <v>LOMBARDIA</v>
      </c>
      <c r="H317" s="31">
        <f>Tabella1[[#This Row],[Popolazione]]/SUM($E$19:$E$7866)</f>
        <v>6.0582403060398822E-5</v>
      </c>
    </row>
    <row r="318" spans="1:8" x14ac:dyDescent="0.25">
      <c r="A318" s="19" t="s">
        <v>317</v>
      </c>
      <c r="B318" s="4" t="str">
        <f>IFERROR(VLOOKUP(A318,PEC!A$2:B$7902,2,0),"PEC NON ESISTENTE")</f>
        <v>protocollo.ardore</v>
      </c>
      <c r="C318" s="20" t="s">
        <v>8235</v>
      </c>
      <c r="D318" s="20" t="s">
        <v>8248</v>
      </c>
      <c r="E318" s="21">
        <v>4760</v>
      </c>
      <c r="F318" s="4" t="str">
        <f t="shared" si="4"/>
        <v/>
      </c>
      <c r="G318" s="4" t="str">
        <f>IF(AND(Tabella1[[#This Row],[Popolazione]]&gt;50000,Tabella1[[#This Row],[Popolazione]]&lt;100000),"COMPRESO",Tabella1[[#This Row],[Regione]])</f>
        <v>CALABRIA</v>
      </c>
      <c r="H318" s="31">
        <f>Tabella1[[#This Row],[Popolazione]]/SUM($E$19:$E$7866)</f>
        <v>7.9397642777394935E-5</v>
      </c>
    </row>
    <row r="319" spans="1:8" x14ac:dyDescent="0.25">
      <c r="A319" s="19" t="s">
        <v>265</v>
      </c>
      <c r="B319" s="4" t="str">
        <f>IFERROR(VLOOKUP(A319,PEC!A$2:B$7902,2,0),"PEC NON ESISTENTE")</f>
        <v>demografico</v>
      </c>
      <c r="C319" s="20" t="s">
        <v>8235</v>
      </c>
      <c r="D319" s="20" t="s">
        <v>8248</v>
      </c>
      <c r="E319" s="21">
        <v>1532</v>
      </c>
      <c r="F319" s="4" t="str">
        <f t="shared" si="4"/>
        <v/>
      </c>
      <c r="G319" s="4" t="str">
        <f>IF(AND(Tabella1[[#This Row],[Popolazione]]&gt;50000,Tabella1[[#This Row],[Popolazione]]&lt;100000),"COMPRESO",Tabella1[[#This Row],[Regione]])</f>
        <v>CALABRIA</v>
      </c>
      <c r="H319" s="31">
        <f>Tabella1[[#This Row],[Popolazione]]/SUM($E$19:$E$7866)</f>
        <v>2.5554031246842234E-5</v>
      </c>
    </row>
    <row r="320" spans="1:8" x14ac:dyDescent="0.25">
      <c r="A320" s="19" t="s">
        <v>704</v>
      </c>
      <c r="B320" s="4" t="str">
        <f>IFERROR(VLOOKUP(A320,PEC!A$2:B$7902,2,0),"PEC NON ESISTENTE")</f>
        <v>arenapo</v>
      </c>
      <c r="C320" s="20" t="s">
        <v>7913</v>
      </c>
      <c r="D320" s="20" t="s">
        <v>7986</v>
      </c>
      <c r="E320" s="21">
        <v>1625</v>
      </c>
      <c r="F320" s="4" t="str">
        <f t="shared" si="4"/>
        <v/>
      </c>
      <c r="G320" s="4" t="str">
        <f>IF(AND(Tabella1[[#This Row],[Popolazione]]&gt;50000,Tabella1[[#This Row],[Popolazione]]&lt;100000),"COMPRESO",Tabella1[[#This Row],[Regione]])</f>
        <v>LOMBARDIA</v>
      </c>
      <c r="H320" s="31">
        <f>Tabella1[[#This Row],[Popolazione]]/SUM($E$19:$E$7866)</f>
        <v>2.7105287712871169E-5</v>
      </c>
    </row>
    <row r="321" spans="1:8" x14ac:dyDescent="0.25">
      <c r="A321" s="19" t="s">
        <v>705</v>
      </c>
      <c r="B321" s="4" t="str">
        <f>IFERROR(VLOOKUP(A321,PEC!A$2:B$7902,2,0),"PEC NON ESISTENTE")</f>
        <v>info</v>
      </c>
      <c r="C321" s="16" t="s">
        <v>7913</v>
      </c>
      <c r="D321" s="20" t="s">
        <v>8208</v>
      </c>
      <c r="E321" s="21">
        <v>11584</v>
      </c>
      <c r="F321" s="4" t="str">
        <f t="shared" si="4"/>
        <v/>
      </c>
      <c r="G321" s="4" t="str">
        <f>IF(AND(Tabella1[[#This Row],[Popolazione]]&gt;50000,Tabella1[[#This Row],[Popolazione]]&lt;100000),"COMPRESO",Tabella1[[#This Row],[Regione]])</f>
        <v>LIGURIA</v>
      </c>
      <c r="H321" s="31">
        <f>Tabella1[[#This Row],[Popolazione]]/SUM($E$19:$E$7866)</f>
        <v>1.9322317099439975E-4</v>
      </c>
    </row>
    <row r="322" spans="1:8" x14ac:dyDescent="0.25">
      <c r="A322" s="19" t="s">
        <v>706</v>
      </c>
      <c r="B322" s="4" t="str">
        <f>IFERROR(VLOOKUP(A322,PEC!A$2:B$7902,2,0),"PEC NON ESISTENTE")</f>
        <v>protocollo</v>
      </c>
      <c r="C322" s="20" t="s">
        <v>7913</v>
      </c>
      <c r="D322" s="20" t="s">
        <v>7986</v>
      </c>
      <c r="E322" s="21">
        <v>19138</v>
      </c>
      <c r="F322" s="4" t="str">
        <f t="shared" ref="F322:F385" si="5">IF($E322&gt;300000,"TROVATO","")</f>
        <v/>
      </c>
      <c r="G322" s="4" t="str">
        <f>IF(AND(Tabella1[[#This Row],[Popolazione]]&gt;50000,Tabella1[[#This Row],[Popolazione]]&lt;100000),"COMPRESO",Tabella1[[#This Row],[Regione]])</f>
        <v>LOMBARDIA</v>
      </c>
      <c r="H322" s="31">
        <f>Tabella1[[#This Row],[Popolazione]]/SUM($E$19:$E$7866)</f>
        <v>3.1922522846087903E-4</v>
      </c>
    </row>
    <row r="323" spans="1:8" x14ac:dyDescent="0.25">
      <c r="A323" s="19" t="s">
        <v>707</v>
      </c>
      <c r="B323" s="4" t="str">
        <f>IFERROR(VLOOKUP(A323,PEC!A$2:B$7902,2,0),"PEC NON ESISTENTE")</f>
        <v>comune.arezzo</v>
      </c>
      <c r="C323" s="20" t="s">
        <v>8221</v>
      </c>
      <c r="D323" s="20" t="s">
        <v>8222</v>
      </c>
      <c r="E323" s="21">
        <v>98144</v>
      </c>
      <c r="F323" s="4" t="str">
        <f t="shared" si="5"/>
        <v/>
      </c>
      <c r="G323" s="4" t="str">
        <f>IF(AND(Tabella1[[#This Row],[Popolazione]]&gt;50000,Tabella1[[#This Row],[Popolazione]]&lt;100000),"COMPRESO",Tabella1[[#This Row],[Regione]])</f>
        <v>COMPRESO</v>
      </c>
      <c r="H323" s="30">
        <f>Tabella1[[#This Row],[Popolazione]]/SUM($E$19:$E$7866)</f>
        <v>1.6370592967950941E-3</v>
      </c>
    </row>
    <row r="324" spans="1:8" x14ac:dyDescent="0.25">
      <c r="A324" s="19" t="s">
        <v>708</v>
      </c>
      <c r="B324" s="4" t="str">
        <f>IFERROR(VLOOKUP(A324,PEC!A$2:B$7902,2,0),"PEC NON ESISTENTE")</f>
        <v>comune.argegno</v>
      </c>
      <c r="C324" s="20" t="s">
        <v>7913</v>
      </c>
      <c r="D324" s="20" t="s">
        <v>7986</v>
      </c>
      <c r="E324" s="21">
        <v>667</v>
      </c>
      <c r="F324" s="4" t="str">
        <f t="shared" si="5"/>
        <v/>
      </c>
      <c r="G324" s="4" t="str">
        <f>IF(AND(Tabella1[[#This Row],[Popolazione]]&gt;50000,Tabella1[[#This Row],[Popolazione]]&lt;100000),"COMPRESO",Tabella1[[#This Row],[Regione]])</f>
        <v>LOMBARDIA</v>
      </c>
      <c r="H324" s="31">
        <f>Tabella1[[#This Row],[Popolazione]]/SUM($E$19:$E$7866)</f>
        <v>1.1125678095067735E-5</v>
      </c>
    </row>
    <row r="325" spans="1:8" x14ac:dyDescent="0.25">
      <c r="A325" s="19" t="s">
        <v>709</v>
      </c>
      <c r="B325" s="4" t="str">
        <f>IFERROR(VLOOKUP(A325,PEC!A$2:B$7902,2,0),"PEC NON ESISTENTE")</f>
        <v>comune.argelato</v>
      </c>
      <c r="C325" s="20" t="s">
        <v>8026</v>
      </c>
      <c r="D325" s="20" t="s">
        <v>8212</v>
      </c>
      <c r="E325" s="21">
        <v>9656</v>
      </c>
      <c r="F325" s="4" t="str">
        <f t="shared" si="5"/>
        <v/>
      </c>
      <c r="G325" s="4" t="str">
        <f>IF(AND(Tabella1[[#This Row],[Popolazione]]&gt;50000,Tabella1[[#This Row],[Popolazione]]&lt;100000),"COMPRESO",Tabella1[[#This Row],[Regione]])</f>
        <v>EMILIA-ROMAGNA</v>
      </c>
      <c r="H325" s="31">
        <f>Tabella1[[#This Row],[Popolazione]]/SUM($E$19:$E$7866)</f>
        <v>1.6106378963414401E-4</v>
      </c>
    </row>
    <row r="326" spans="1:8" x14ac:dyDescent="0.25">
      <c r="A326" s="19" t="s">
        <v>710</v>
      </c>
      <c r="B326" s="4" t="str">
        <f>IFERROR(VLOOKUP(A326,PEC!A$2:B$7902,2,0),"PEC NON ESISTENTE")</f>
        <v>municipio</v>
      </c>
      <c r="C326" s="20" t="s">
        <v>8026</v>
      </c>
      <c r="D326" s="20" t="s">
        <v>8212</v>
      </c>
      <c r="E326" s="21">
        <v>22133</v>
      </c>
      <c r="F326" s="4" t="str">
        <f t="shared" si="5"/>
        <v/>
      </c>
      <c r="G326" s="4" t="str">
        <f>IF(AND(Tabella1[[#This Row],[Popolazione]]&gt;50000,Tabella1[[#This Row],[Popolazione]]&lt;100000),"COMPRESO",Tabella1[[#This Row],[Regione]])</f>
        <v>EMILIA-ROMAGNA</v>
      </c>
      <c r="H326" s="31">
        <f>Tabella1[[#This Row],[Popolazione]]/SUM($E$19:$E$7866)</f>
        <v>3.6918235873783237E-4</v>
      </c>
    </row>
    <row r="327" spans="1:8" x14ac:dyDescent="0.25">
      <c r="A327" s="19" t="s">
        <v>711</v>
      </c>
      <c r="B327" s="4" t="str">
        <f>IFERROR(VLOOKUP(A327,PEC!A$2:B$7902,2,0),"PEC NON ESISTENTE")</f>
        <v>argentera</v>
      </c>
      <c r="C327" s="20" t="s">
        <v>7913</v>
      </c>
      <c r="D327" s="20" t="s">
        <v>7914</v>
      </c>
      <c r="E327" s="21">
        <v>79</v>
      </c>
      <c r="F327" s="4" t="str">
        <f t="shared" si="5"/>
        <v/>
      </c>
      <c r="G327" s="4" t="str">
        <f>IF(AND(Tabella1[[#This Row],[Popolazione]]&gt;50000,Tabella1[[#This Row],[Popolazione]]&lt;100000),"COMPRESO",Tabella1[[#This Row],[Regione]])</f>
        <v>PIEMONTE</v>
      </c>
      <c r="H327" s="31">
        <f>Tabella1[[#This Row],[Popolazione]]/SUM($E$19:$E$7866)</f>
        <v>1.3177339872718906E-6</v>
      </c>
    </row>
    <row r="328" spans="1:8" x14ac:dyDescent="0.25">
      <c r="A328" s="19" t="s">
        <v>712</v>
      </c>
      <c r="B328" s="4" t="str">
        <f>IFERROR(VLOOKUP(A328,PEC!A$2:B$7902,2,0),"PEC NON ESISTENTE")</f>
        <v>comune.arguello.cn</v>
      </c>
      <c r="C328" s="20" t="s">
        <v>7913</v>
      </c>
      <c r="D328" s="20" t="s">
        <v>7914</v>
      </c>
      <c r="E328" s="21">
        <v>201</v>
      </c>
      <c r="F328" s="4" t="str">
        <f t="shared" si="5"/>
        <v/>
      </c>
      <c r="G328" s="4" t="str">
        <f>IF(AND(Tabella1[[#This Row],[Popolazione]]&gt;50000,Tabella1[[#This Row],[Popolazione]]&lt;100000),"COMPRESO",Tabella1[[#This Row],[Regione]])</f>
        <v>PIEMONTE</v>
      </c>
      <c r="H328" s="31">
        <f>Tabella1[[#This Row],[Popolazione]]/SUM($E$19:$E$7866)</f>
        <v>3.3527155878689876E-6</v>
      </c>
    </row>
    <row r="329" spans="1:8" x14ac:dyDescent="0.25">
      <c r="A329" s="19" t="s">
        <v>161</v>
      </c>
      <c r="B329" s="4" t="str">
        <f>IFERROR(VLOOKUP(A329,PEC!A$2:B$7902,2,0),"PEC NON ESISTENTE")</f>
        <v>servizi.demografici</v>
      </c>
      <c r="C329" s="20" t="s">
        <v>8235</v>
      </c>
      <c r="D329" s="20" t="s">
        <v>8248</v>
      </c>
      <c r="E329" s="21">
        <v>529</v>
      </c>
      <c r="F329" s="4" t="str">
        <f t="shared" si="5"/>
        <v/>
      </c>
      <c r="G329" s="4" t="str">
        <f>IF(AND(Tabella1[[#This Row],[Popolazione]]&gt;50000,Tabella1[[#This Row],[Popolazione]]&lt;100000),"COMPRESO",Tabella1[[#This Row],[Regione]])</f>
        <v>CALABRIA</v>
      </c>
      <c r="H329" s="31">
        <f>Tabella1[[#This Row],[Popolazione]]/SUM($E$19:$E$7866)</f>
        <v>8.8238136616054452E-6</v>
      </c>
    </row>
    <row r="330" spans="1:8" x14ac:dyDescent="0.25">
      <c r="A330" s="19" t="s">
        <v>713</v>
      </c>
      <c r="B330" s="4" t="str">
        <f>IFERROR(VLOOKUP(A330,PEC!A$2:B$7902,2,0),"PEC NON ESISTENTE")</f>
        <v>protocollo.ari</v>
      </c>
      <c r="C330" s="20" t="s">
        <v>8235</v>
      </c>
      <c r="D330" s="20" t="s">
        <v>8236</v>
      </c>
      <c r="E330" s="21">
        <v>1165</v>
      </c>
      <c r="F330" s="4" t="str">
        <f t="shared" si="5"/>
        <v/>
      </c>
      <c r="G330" s="4" t="str">
        <f>IF(AND(Tabella1[[#This Row],[Popolazione]]&gt;50000,Tabella1[[#This Row],[Popolazione]]&lt;100000),"COMPRESO",Tabella1[[#This Row],[Regione]])</f>
        <v>ABRUZZO</v>
      </c>
      <c r="H330" s="31">
        <f>Tabella1[[#This Row],[Popolazione]]/SUM($E$19:$E$7866)</f>
        <v>1.9432406267996868E-5</v>
      </c>
    </row>
    <row r="331" spans="1:8" x14ac:dyDescent="0.25">
      <c r="A331" s="19" t="s">
        <v>714</v>
      </c>
      <c r="B331" s="4" t="str">
        <f>IFERROR(VLOOKUP(A331,PEC!A$2:B$7902,2,0),"PEC NON ESISTENTE")</f>
        <v>protocollo.arianoirpino</v>
      </c>
      <c r="C331" s="20" t="s">
        <v>8235</v>
      </c>
      <c r="D331" s="20" t="s">
        <v>8239</v>
      </c>
      <c r="E331" s="21">
        <v>22517</v>
      </c>
      <c r="F331" s="4" t="str">
        <f t="shared" si="5"/>
        <v/>
      </c>
      <c r="G331" s="4" t="str">
        <f>IF(AND(Tabella1[[#This Row],[Popolazione]]&gt;50000,Tabella1[[#This Row],[Popolazione]]&lt;100000),"COMPRESO",Tabella1[[#This Row],[Regione]])</f>
        <v>CAMPANIA</v>
      </c>
      <c r="H331" s="31">
        <f>Tabella1[[#This Row],[Popolazione]]/SUM($E$19:$E$7866)</f>
        <v>3.7558754672659697E-4</v>
      </c>
    </row>
    <row r="332" spans="1:8" x14ac:dyDescent="0.25">
      <c r="A332" s="19" t="s">
        <v>715</v>
      </c>
      <c r="B332" s="4" t="str">
        <f>IFERROR(VLOOKUP(A332,PEC!A$2:B$7902,2,0),"PEC NON ESISTENTE")</f>
        <v>protocollo.comune.arianonelpolesine.ro</v>
      </c>
      <c r="C332" s="20" t="s">
        <v>8026</v>
      </c>
      <c r="D332" s="20" t="s">
        <v>8167</v>
      </c>
      <c r="E332" s="21">
        <v>4554</v>
      </c>
      <c r="F332" s="4" t="str">
        <f t="shared" si="5"/>
        <v/>
      </c>
      <c r="G332" s="4" t="str">
        <f>IF(AND(Tabella1[[#This Row],[Popolazione]]&gt;50000,Tabella1[[#This Row],[Popolazione]]&lt;100000),"COMPRESO",Tabella1[[#This Row],[Regione]])</f>
        <v>VENETO</v>
      </c>
      <c r="H332" s="31">
        <f>Tabella1[[#This Row],[Popolazione]]/SUM($E$19:$E$7866)</f>
        <v>7.5961526304255575E-5</v>
      </c>
    </row>
    <row r="333" spans="1:8" x14ac:dyDescent="0.25">
      <c r="A333" s="19" t="s">
        <v>716</v>
      </c>
      <c r="B333" s="4" t="str">
        <f>IFERROR(VLOOKUP(A333,PEC!A$2:B$7902,2,0),"PEC NON ESISTENTE")</f>
        <v>protocollo</v>
      </c>
      <c r="C333" s="20" t="s">
        <v>8221</v>
      </c>
      <c r="D333" s="20" t="s">
        <v>8234</v>
      </c>
      <c r="E333" s="21">
        <v>18311</v>
      </c>
      <c r="F333" s="4" t="str">
        <f t="shared" si="5"/>
        <v/>
      </c>
      <c r="G333" s="4" t="str">
        <f>IF(AND(Tabella1[[#This Row],[Popolazione]]&gt;50000,Tabella1[[#This Row],[Popolazione]]&lt;100000),"COMPRESO",Tabella1[[#This Row],[Regione]])</f>
        <v>LAZIO</v>
      </c>
      <c r="H333" s="31">
        <f>Tabella1[[#This Row],[Popolazione]]/SUM($E$19:$E$7866)</f>
        <v>3.0543072203715937E-4</v>
      </c>
    </row>
    <row r="334" spans="1:8" x14ac:dyDescent="0.25">
      <c r="A334" s="19" t="s">
        <v>717</v>
      </c>
      <c r="B334" s="4" t="str">
        <f>IFERROR(VLOOKUP(A334,PEC!A$2:B$7902,2,0),"PEC NON ESISTENTE")</f>
        <v>comunearielli.segreteria</v>
      </c>
      <c r="C334" s="20" t="s">
        <v>8235</v>
      </c>
      <c r="D334" s="20" t="s">
        <v>8236</v>
      </c>
      <c r="E334" s="21">
        <v>1144</v>
      </c>
      <c r="F334" s="4" t="str">
        <f t="shared" si="5"/>
        <v/>
      </c>
      <c r="G334" s="4" t="str">
        <f>IF(AND(Tabella1[[#This Row],[Popolazione]]&gt;50000,Tabella1[[#This Row],[Popolazione]]&lt;100000),"COMPRESO",Tabella1[[#This Row],[Regione]])</f>
        <v>ABRUZZO</v>
      </c>
      <c r="H334" s="31">
        <f>Tabella1[[#This Row],[Popolazione]]/SUM($E$19:$E$7866)</f>
        <v>1.9082122549861302E-5</v>
      </c>
    </row>
    <row r="335" spans="1:8" x14ac:dyDescent="0.25">
      <c r="A335" s="19" t="s">
        <v>718</v>
      </c>
      <c r="B335" s="4" t="str">
        <f>IFERROR(VLOOKUP(A335,PEC!A$2:B$7902,2,0),"PEC NON ESISTENTE")</f>
        <v>pec.comunearienzo</v>
      </c>
      <c r="C335" s="20" t="s">
        <v>8235</v>
      </c>
      <c r="D335" s="20" t="s">
        <v>8239</v>
      </c>
      <c r="E335" s="21">
        <v>5333</v>
      </c>
      <c r="F335" s="4" t="str">
        <f t="shared" si="5"/>
        <v/>
      </c>
      <c r="G335" s="4" t="str">
        <f>IF(AND(Tabella1[[#This Row],[Popolazione]]&gt;50000,Tabella1[[#This Row],[Popolazione]]&lt;100000),"COMPRESO",Tabella1[[#This Row],[Regione]])</f>
        <v>CAMPANIA</v>
      </c>
      <c r="H335" s="31">
        <f>Tabella1[[#This Row],[Popolazione]]/SUM($E$19:$E$7866)</f>
        <v>8.8955384229379654E-5</v>
      </c>
    </row>
    <row r="336" spans="1:8" x14ac:dyDescent="0.25">
      <c r="A336" s="19" t="s">
        <v>719</v>
      </c>
      <c r="B336" s="4" t="str">
        <f>IFERROR(VLOOKUP(A336,PEC!A$2:B$7902,2,0),"PEC NON ESISTENTE")</f>
        <v>arignano.torino</v>
      </c>
      <c r="C336" s="20" t="s">
        <v>7913</v>
      </c>
      <c r="D336" s="20" t="s">
        <v>7914</v>
      </c>
      <c r="E336" s="21">
        <v>1039</v>
      </c>
      <c r="F336" s="4" t="str">
        <f t="shared" si="5"/>
        <v/>
      </c>
      <c r="G336" s="4" t="str">
        <f>IF(AND(Tabella1[[#This Row],[Popolazione]]&gt;50000,Tabella1[[#This Row],[Popolazione]]&lt;100000),"COMPRESO",Tabella1[[#This Row],[Regione]])</f>
        <v>PIEMONTE</v>
      </c>
      <c r="H336" s="31">
        <f>Tabella1[[#This Row],[Popolazione]]/SUM($E$19:$E$7866)</f>
        <v>1.7330703959183472E-5</v>
      </c>
    </row>
    <row r="337" spans="1:8" x14ac:dyDescent="0.25">
      <c r="A337" s="22" t="s">
        <v>720</v>
      </c>
      <c r="B337" s="4" t="str">
        <f>IFERROR(VLOOKUP(A337,PEC!A$2:B$7902,2,0),"PEC NON ESISTENTE")</f>
        <v>protocollo</v>
      </c>
      <c r="C337" s="20" t="s">
        <v>8259</v>
      </c>
      <c r="D337" s="20" t="s">
        <v>8278</v>
      </c>
      <c r="E337" s="21">
        <v>1328</v>
      </c>
      <c r="F337" s="4" t="str">
        <f t="shared" si="5"/>
        <v/>
      </c>
      <c r="G337" s="4" t="str">
        <f>IF(AND(Tabella1[[#This Row],[Popolazione]]&gt;50000,Tabella1[[#This Row],[Popolazione]]&lt;100000),"COMPRESO",Tabella1[[#This Row],[Regione]])</f>
        <v>SARDEGNA</v>
      </c>
      <c r="H337" s="31">
        <f>Tabella1[[#This Row],[Popolazione]]/SUM($E$19:$E$7866)</f>
        <v>2.2151275127811021E-5</v>
      </c>
    </row>
    <row r="338" spans="1:8" x14ac:dyDescent="0.25">
      <c r="A338" s="19" t="s">
        <v>721</v>
      </c>
      <c r="B338" s="4" t="str">
        <f>IFERROR(VLOOKUP(A338,PEC!A$2:B$7902,2,0),"PEC NON ESISTENTE")</f>
        <v>arizzano</v>
      </c>
      <c r="C338" s="20" t="s">
        <v>7913</v>
      </c>
      <c r="D338" s="20" t="s">
        <v>7914</v>
      </c>
      <c r="E338" s="21">
        <v>2040</v>
      </c>
      <c r="F338" s="4" t="str">
        <f t="shared" si="5"/>
        <v/>
      </c>
      <c r="G338" s="4" t="str">
        <f>IF(AND(Tabella1[[#This Row],[Popolazione]]&gt;50000,Tabella1[[#This Row],[Popolazione]]&lt;100000),"COMPRESO",Tabella1[[#This Row],[Regione]])</f>
        <v>PIEMONTE</v>
      </c>
      <c r="H338" s="31">
        <f>Tabella1[[#This Row],[Popolazione]]/SUM($E$19:$E$7866)</f>
        <v>3.4027561190312114E-5</v>
      </c>
    </row>
    <row r="339" spans="1:8" x14ac:dyDescent="0.25">
      <c r="A339" s="19" t="s">
        <v>722</v>
      </c>
      <c r="B339" s="4" t="str">
        <f>IFERROR(VLOOKUP(A339,PEC!A$2:B$7902,2,0),"PEC NON ESISTENTE")</f>
        <v>amministrazione</v>
      </c>
      <c r="C339" s="20" t="s">
        <v>8221</v>
      </c>
      <c r="D339" s="20" t="s">
        <v>8234</v>
      </c>
      <c r="E339" s="21">
        <v>886</v>
      </c>
      <c r="F339" s="4" t="str">
        <f t="shared" si="5"/>
        <v/>
      </c>
      <c r="G339" s="4" t="str">
        <f>IF(AND(Tabella1[[#This Row],[Popolazione]]&gt;50000,Tabella1[[#This Row],[Popolazione]]&lt;100000),"COMPRESO",Tabella1[[#This Row],[Regione]])</f>
        <v>LAZIO</v>
      </c>
      <c r="H339" s="31">
        <f>Tabella1[[#This Row],[Popolazione]]/SUM($E$19:$E$7866)</f>
        <v>1.4778636869910065E-5</v>
      </c>
    </row>
    <row r="340" spans="1:8" x14ac:dyDescent="0.25">
      <c r="A340" s="19" t="s">
        <v>723</v>
      </c>
      <c r="B340" s="4" t="str">
        <f>IFERROR(VLOOKUP(A340,PEC!A$2:B$7902,2,0),"PEC NON ESISTENTE")</f>
        <v>protocollo</v>
      </c>
      <c r="C340" s="20" t="s">
        <v>7913</v>
      </c>
      <c r="D340" s="20" t="s">
        <v>7986</v>
      </c>
      <c r="E340" s="21">
        <v>11495</v>
      </c>
      <c r="F340" s="4" t="str">
        <f t="shared" si="5"/>
        <v/>
      </c>
      <c r="G340" s="4" t="str">
        <f>IF(AND(Tabella1[[#This Row],[Popolazione]]&gt;50000,Tabella1[[#This Row],[Popolazione]]&lt;100000),"COMPRESO",Tabella1[[#This Row],[Regione]])</f>
        <v>LOMBARDIA</v>
      </c>
      <c r="H340" s="31">
        <f>Tabella1[[#This Row],[Popolazione]]/SUM($E$19:$E$7866)</f>
        <v>1.9173863523658713E-4</v>
      </c>
    </row>
    <row r="341" spans="1:8" x14ac:dyDescent="0.25">
      <c r="A341" s="19" t="s">
        <v>724</v>
      </c>
      <c r="B341" s="4" t="str">
        <f>IFERROR(VLOOKUP(A341,PEC!A$2:B$7902,2,0),"PEC NON ESISTENTE")</f>
        <v>armeno</v>
      </c>
      <c r="C341" s="20" t="s">
        <v>7913</v>
      </c>
      <c r="D341" s="20" t="s">
        <v>7914</v>
      </c>
      <c r="E341" s="21">
        <v>2201</v>
      </c>
      <c r="F341" s="4" t="str">
        <f t="shared" si="5"/>
        <v/>
      </c>
      <c r="G341" s="4" t="str">
        <f>IF(AND(Tabella1[[#This Row],[Popolazione]]&gt;50000,Tabella1[[#This Row],[Popolazione]]&lt;100000),"COMPRESO",Tabella1[[#This Row],[Regione]])</f>
        <v>PIEMONTE</v>
      </c>
      <c r="H341" s="31">
        <f>Tabella1[[#This Row],[Popolazione]]/SUM($E$19:$E$7866)</f>
        <v>3.6713069696018121E-5</v>
      </c>
    </row>
    <row r="342" spans="1:8" x14ac:dyDescent="0.25">
      <c r="A342" s="19" t="s">
        <v>725</v>
      </c>
      <c r="B342" s="4" t="str">
        <f>IFERROR(VLOOKUP(A342,PEC!A$2:B$7902,2,0),"PEC NON ESISTENTE")</f>
        <v>comune.armento</v>
      </c>
      <c r="C342" s="20" t="s">
        <v>8235</v>
      </c>
      <c r="D342" s="20" t="s">
        <v>8247</v>
      </c>
      <c r="E342" s="21">
        <v>679</v>
      </c>
      <c r="F342" s="4" t="str">
        <f t="shared" si="5"/>
        <v/>
      </c>
      <c r="G342" s="4" t="str">
        <f>IF(AND(Tabella1[[#This Row],[Popolazione]]&gt;50000,Tabella1[[#This Row],[Popolazione]]&lt;100000),"COMPRESO",Tabella1[[#This Row],[Regione]])</f>
        <v>BASILICATA</v>
      </c>
      <c r="H342" s="31">
        <f>Tabella1[[#This Row],[Popolazione]]/SUM($E$19:$E$7866)</f>
        <v>1.132584021971663E-5</v>
      </c>
    </row>
    <row r="343" spans="1:8" x14ac:dyDescent="0.25">
      <c r="A343" s="19" t="s">
        <v>726</v>
      </c>
      <c r="B343" s="4" t="str">
        <f>IFERROR(VLOOKUP(A343,PEC!A$2:B$7902,2,0),"PEC NON ESISTENTE")</f>
        <v>comune.armo.im</v>
      </c>
      <c r="C343" s="20" t="s">
        <v>7913</v>
      </c>
      <c r="D343" s="20" t="s">
        <v>8208</v>
      </c>
      <c r="E343" s="21">
        <v>124</v>
      </c>
      <c r="F343" s="4" t="str">
        <f t="shared" si="5"/>
        <v/>
      </c>
      <c r="G343" s="4" t="str">
        <f>IF(AND(Tabella1[[#This Row],[Popolazione]]&gt;50000,Tabella1[[#This Row],[Popolazione]]&lt;100000),"COMPRESO",Tabella1[[#This Row],[Regione]])</f>
        <v>LIGURIA</v>
      </c>
      <c r="H343" s="31">
        <f>Tabella1[[#This Row],[Popolazione]]/SUM($E$19:$E$7866)</f>
        <v>2.0683419547052461E-6</v>
      </c>
    </row>
    <row r="344" spans="1:8" x14ac:dyDescent="0.25">
      <c r="A344" s="22" t="s">
        <v>727</v>
      </c>
      <c r="B344" s="4" t="str">
        <f>IFERROR(VLOOKUP(A344,PEC!A$2:B$7902,2,0),"PEC NON ESISTENTE")</f>
        <v>protocollo</v>
      </c>
      <c r="C344" s="20" t="s">
        <v>8259</v>
      </c>
      <c r="D344" s="20" t="s">
        <v>8278</v>
      </c>
      <c r="E344" s="21">
        <v>489</v>
      </c>
      <c r="F344" s="4" t="str">
        <f t="shared" si="5"/>
        <v/>
      </c>
      <c r="G344" s="4" t="str">
        <f>IF(AND(Tabella1[[#This Row],[Popolazione]]&gt;50000,Tabella1[[#This Row],[Popolazione]]&lt;100000),"COMPRESO",Tabella1[[#This Row],[Regione]])</f>
        <v>SARDEGNA</v>
      </c>
      <c r="H344" s="31">
        <f>Tabella1[[#This Row],[Popolazione]]/SUM($E$19:$E$7866)</f>
        <v>8.1566065794424631E-6</v>
      </c>
    </row>
    <row r="345" spans="1:8" x14ac:dyDescent="0.25">
      <c r="A345" s="19" t="s">
        <v>728</v>
      </c>
      <c r="B345" s="4" t="str">
        <f>IFERROR(VLOOKUP(A345,PEC!A$2:B$7902,2,0),"PEC NON ESISTENTE")</f>
        <v>protocollo</v>
      </c>
      <c r="C345" s="20" t="s">
        <v>7913</v>
      </c>
      <c r="D345" s="20" t="s">
        <v>7973</v>
      </c>
      <c r="E345" s="21">
        <v>1294</v>
      </c>
      <c r="F345" s="4" t="str">
        <f t="shared" si="5"/>
        <v/>
      </c>
      <c r="G345" s="4" t="str">
        <f>IF(AND(Tabella1[[#This Row],[Popolazione]]&gt;50000,Tabella1[[#This Row],[Popolazione]]&lt;100000),"COMPRESO",Tabella1[[#This Row],[Regione]])</f>
        <v>VALLE D'AOSTA/VALLÉE D'AOSTE</v>
      </c>
      <c r="H345" s="31">
        <f>Tabella1[[#This Row],[Popolazione]]/SUM($E$19:$E$7866)</f>
        <v>2.1584149107972489E-5</v>
      </c>
    </row>
    <row r="346" spans="1:8" x14ac:dyDescent="0.25">
      <c r="A346" s="19" t="s">
        <v>729</v>
      </c>
      <c r="B346" s="4" t="str">
        <f>IFERROR(VLOOKUP(A346,PEC!A$2:B$7902,2,0),"PEC NON ESISTENTE")</f>
        <v>comunediarnara</v>
      </c>
      <c r="C346" s="20" t="s">
        <v>8221</v>
      </c>
      <c r="D346" s="20" t="s">
        <v>8234</v>
      </c>
      <c r="E346" s="21">
        <v>2379</v>
      </c>
      <c r="F346" s="4" t="str">
        <f t="shared" si="5"/>
        <v/>
      </c>
      <c r="G346" s="4" t="str">
        <f>IF(AND(Tabella1[[#This Row],[Popolazione]]&gt;50000,Tabella1[[#This Row],[Popolazione]]&lt;100000),"COMPRESO",Tabella1[[#This Row],[Regione]])</f>
        <v>LAZIO</v>
      </c>
      <c r="H346" s="31">
        <f>Tabella1[[#This Row],[Popolazione]]/SUM($E$19:$E$7866)</f>
        <v>3.9682141211643389E-5</v>
      </c>
    </row>
    <row r="347" spans="1:8" x14ac:dyDescent="0.25">
      <c r="A347" s="19" t="s">
        <v>730</v>
      </c>
      <c r="B347" s="4" t="str">
        <f>IFERROR(VLOOKUP(A347,PEC!A$2:B$7902,2,0),"PEC NON ESISTENTE")</f>
        <v>comunearnasco</v>
      </c>
      <c r="C347" s="16" t="s">
        <v>7913</v>
      </c>
      <c r="D347" s="20" t="s">
        <v>8208</v>
      </c>
      <c r="E347" s="21">
        <v>630</v>
      </c>
      <c r="F347" s="4" t="str">
        <f t="shared" si="5"/>
        <v/>
      </c>
      <c r="G347" s="4" t="str">
        <f>IF(AND(Tabella1[[#This Row],[Popolazione]]&gt;50000,Tabella1[[#This Row],[Popolazione]]&lt;100000),"COMPRESO",Tabella1[[#This Row],[Regione]])</f>
        <v>LIGURIA</v>
      </c>
      <c r="H347" s="31">
        <f>Tabella1[[#This Row],[Popolazione]]/SUM($E$19:$E$7866)</f>
        <v>1.0508511544066976E-5</v>
      </c>
    </row>
    <row r="348" spans="1:8" x14ac:dyDescent="0.25">
      <c r="A348" s="19" t="s">
        <v>731</v>
      </c>
      <c r="B348" s="4" t="str">
        <f>IFERROR(VLOOKUP(A348,PEC!A$2:B$7902,2,0),"PEC NON ESISTENTE")</f>
        <v>protocollo.comunearnesano</v>
      </c>
      <c r="C348" s="20" t="s">
        <v>8235</v>
      </c>
      <c r="D348" s="20" t="s">
        <v>8241</v>
      </c>
      <c r="E348" s="21">
        <v>3953</v>
      </c>
      <c r="F348" s="4" t="str">
        <f t="shared" si="5"/>
        <v/>
      </c>
      <c r="G348" s="4" t="str">
        <f>IF(AND(Tabella1[[#This Row],[Popolazione]]&gt;50000,Tabella1[[#This Row],[Popolazione]]&lt;100000),"COMPRESO",Tabella1[[#This Row],[Regione]])</f>
        <v>PUGLIA</v>
      </c>
      <c r="H348" s="31">
        <f>Tabella1[[#This Row],[Popolazione]]/SUM($E$19:$E$7866)</f>
        <v>6.593673989475675E-5</v>
      </c>
    </row>
    <row r="349" spans="1:8" x14ac:dyDescent="0.25">
      <c r="A349" s="19" t="s">
        <v>732</v>
      </c>
      <c r="B349" s="4" t="str">
        <f>IFERROR(VLOOKUP(A349,PEC!A$2:B$7902,2,0),"PEC NON ESISTENTE")</f>
        <v>arola</v>
      </c>
      <c r="C349" s="20" t="s">
        <v>7913</v>
      </c>
      <c r="D349" s="20" t="s">
        <v>7914</v>
      </c>
      <c r="E349" s="21">
        <v>250</v>
      </c>
      <c r="F349" s="4" t="str">
        <f t="shared" si="5"/>
        <v/>
      </c>
      <c r="G349" s="4" t="str">
        <f>IF(AND(Tabella1[[#This Row],[Popolazione]]&gt;50000,Tabella1[[#This Row],[Popolazione]]&lt;100000),"COMPRESO",Tabella1[[#This Row],[Regione]])</f>
        <v>PIEMONTE</v>
      </c>
      <c r="H349" s="31">
        <f>Tabella1[[#This Row],[Popolazione]]/SUM($E$19:$E$7866)</f>
        <v>4.1700442635186417E-6</v>
      </c>
    </row>
    <row r="350" spans="1:8" x14ac:dyDescent="0.25">
      <c r="A350" s="19" t="s">
        <v>733</v>
      </c>
      <c r="B350" s="4" t="str">
        <f>IFERROR(VLOOKUP(A350,PEC!A$2:B$7902,2,0),"PEC NON ESISTENTE")</f>
        <v>protocollo</v>
      </c>
      <c r="C350" s="20" t="s">
        <v>7913</v>
      </c>
      <c r="D350" s="20" t="s">
        <v>7914</v>
      </c>
      <c r="E350" s="21">
        <v>14195</v>
      </c>
      <c r="F350" s="4" t="str">
        <f t="shared" si="5"/>
        <v/>
      </c>
      <c r="G350" s="4" t="str">
        <f>IF(AND(Tabella1[[#This Row],[Popolazione]]&gt;50000,Tabella1[[#This Row],[Popolazione]]&lt;100000),"COMPRESO",Tabella1[[#This Row],[Regione]])</f>
        <v>PIEMONTE</v>
      </c>
      <c r="H350" s="31">
        <f>Tabella1[[#This Row],[Popolazione]]/SUM($E$19:$E$7866)</f>
        <v>2.3677511328258846E-4</v>
      </c>
    </row>
    <row r="351" spans="1:8" x14ac:dyDescent="0.25">
      <c r="A351" s="19" t="s">
        <v>734</v>
      </c>
      <c r="B351" s="4" t="str">
        <f>IFERROR(VLOOKUP(A351,PEC!A$2:B$7902,2,0),"PEC NON ESISTENTE")</f>
        <v>comune.arosio</v>
      </c>
      <c r="C351" s="20" t="s">
        <v>7913</v>
      </c>
      <c r="D351" s="20" t="s">
        <v>7986</v>
      </c>
      <c r="E351" s="21">
        <v>4987</v>
      </c>
      <c r="F351" s="4" t="str">
        <f t="shared" si="5"/>
        <v/>
      </c>
      <c r="G351" s="4" t="str">
        <f>IF(AND(Tabella1[[#This Row],[Popolazione]]&gt;50000,Tabella1[[#This Row],[Popolazione]]&lt;100000),"COMPRESO",Tabella1[[#This Row],[Regione]])</f>
        <v>LOMBARDIA</v>
      </c>
      <c r="H351" s="31">
        <f>Tabella1[[#This Row],[Popolazione]]/SUM($E$19:$E$7866)</f>
        <v>8.3184042968669863E-5</v>
      </c>
    </row>
    <row r="352" spans="1:8" x14ac:dyDescent="0.25">
      <c r="A352" s="19" t="s">
        <v>735</v>
      </c>
      <c r="B352" s="4" t="str">
        <f>IFERROR(VLOOKUP(A352,PEC!A$2:B$7902,2,0),"PEC NON ESISTENTE")</f>
        <v>comune.arpaia</v>
      </c>
      <c r="C352" s="20" t="s">
        <v>8235</v>
      </c>
      <c r="D352" s="20" t="s">
        <v>8239</v>
      </c>
      <c r="E352" s="21">
        <v>2016</v>
      </c>
      <c r="F352" s="4" t="str">
        <f t="shared" si="5"/>
        <v/>
      </c>
      <c r="G352" s="4" t="str">
        <f>IF(AND(Tabella1[[#This Row],[Popolazione]]&gt;50000,Tabella1[[#This Row],[Popolazione]]&lt;100000),"COMPRESO",Tabella1[[#This Row],[Regione]])</f>
        <v>CAMPANIA</v>
      </c>
      <c r="H352" s="31">
        <f>Tabella1[[#This Row],[Popolazione]]/SUM($E$19:$E$7866)</f>
        <v>3.3627236941014323E-5</v>
      </c>
    </row>
    <row r="353" spans="1:8" x14ac:dyDescent="0.25">
      <c r="A353" s="19" t="s">
        <v>736</v>
      </c>
      <c r="B353" s="4" t="str">
        <f>IFERROR(VLOOKUP(A353,PEC!A$2:B$7902,2,0),"PEC NON ESISTENTE")</f>
        <v>comunearpaise</v>
      </c>
      <c r="C353" s="20" t="s">
        <v>8235</v>
      </c>
      <c r="D353" s="20" t="s">
        <v>8239</v>
      </c>
      <c r="E353" s="21">
        <v>830</v>
      </c>
      <c r="F353" s="4" t="str">
        <f t="shared" si="5"/>
        <v/>
      </c>
      <c r="G353" s="4" t="str">
        <f>IF(AND(Tabella1[[#This Row],[Popolazione]]&gt;50000,Tabella1[[#This Row],[Popolazione]]&lt;100000),"COMPRESO",Tabella1[[#This Row],[Regione]])</f>
        <v>CAMPANIA</v>
      </c>
      <c r="H353" s="31">
        <f>Tabella1[[#This Row],[Popolazione]]/SUM($E$19:$E$7866)</f>
        <v>1.3844546954881888E-5</v>
      </c>
    </row>
    <row r="354" spans="1:8" x14ac:dyDescent="0.25">
      <c r="A354" s="19" t="s">
        <v>737</v>
      </c>
      <c r="B354" s="4" t="str">
        <f>IFERROR(VLOOKUP(A354,PEC!A$2:B$7902,2,0),"PEC NON ESISTENTE")</f>
        <v>pec</v>
      </c>
      <c r="C354" s="20" t="s">
        <v>8221</v>
      </c>
      <c r="D354" s="20" t="s">
        <v>8234</v>
      </c>
      <c r="E354" s="21">
        <v>7386</v>
      </c>
      <c r="F354" s="4" t="str">
        <f t="shared" si="5"/>
        <v/>
      </c>
      <c r="G354" s="4" t="str">
        <f>IF(AND(Tabella1[[#This Row],[Popolazione]]&gt;50000,Tabella1[[#This Row],[Popolazione]]&lt;100000),"COMPRESO",Tabella1[[#This Row],[Regione]])</f>
        <v>LAZIO</v>
      </c>
      <c r="H354" s="31">
        <f>Tabella1[[#This Row],[Popolazione]]/SUM($E$19:$E$7866)</f>
        <v>1.2319978772139473E-4</v>
      </c>
    </row>
    <row r="355" spans="1:8" x14ac:dyDescent="0.25">
      <c r="A355" s="19" t="s">
        <v>8201</v>
      </c>
      <c r="B355" s="4" t="str">
        <f>IFERROR(VLOOKUP(A355,PEC!A$2:B$7902,2,0),"PEC NON ESISTENTE")</f>
        <v>arquapetrarca.pd</v>
      </c>
      <c r="C355" s="20" t="s">
        <v>8026</v>
      </c>
      <c r="D355" s="20" t="s">
        <v>8167</v>
      </c>
      <c r="E355" s="21">
        <v>1847</v>
      </c>
      <c r="F355" s="4" t="str">
        <f t="shared" si="5"/>
        <v/>
      </c>
      <c r="G355" s="4" t="str">
        <f>IF(AND(Tabella1[[#This Row],[Popolazione]]&gt;50000,Tabella1[[#This Row],[Popolazione]]&lt;100000),"COMPRESO",Tabella1[[#This Row],[Regione]])</f>
        <v>VENETO</v>
      </c>
      <c r="H355" s="31">
        <f>Tabella1[[#This Row],[Popolazione]]/SUM($E$19:$E$7866)</f>
        <v>3.0808287018875722E-5</v>
      </c>
    </row>
    <row r="356" spans="1:8" x14ac:dyDescent="0.25">
      <c r="A356" s="19" t="s">
        <v>8204</v>
      </c>
      <c r="B356" s="4" t="str">
        <f>IFERROR(VLOOKUP(A356,PEC!A$2:B$7902,2,0),"PEC NON ESISTENTE")</f>
        <v>comune.arqua.ro</v>
      </c>
      <c r="C356" s="20" t="s">
        <v>8026</v>
      </c>
      <c r="D356" s="20" t="s">
        <v>8167</v>
      </c>
      <c r="E356" s="21">
        <v>2811</v>
      </c>
      <c r="F356" s="4" t="str">
        <f t="shared" si="5"/>
        <v/>
      </c>
      <c r="G356" s="4" t="str">
        <f>IF(AND(Tabella1[[#This Row],[Popolazione]]&gt;50000,Tabella1[[#This Row],[Popolazione]]&lt;100000),"COMPRESO",Tabella1[[#This Row],[Regione]])</f>
        <v>VENETO</v>
      </c>
      <c r="H356" s="31">
        <f>Tabella1[[#This Row],[Popolazione]]/SUM($E$19:$E$7866)</f>
        <v>4.6887977699003605E-5</v>
      </c>
    </row>
    <row r="357" spans="1:8" x14ac:dyDescent="0.25">
      <c r="A357" s="19" t="s">
        <v>740</v>
      </c>
      <c r="B357" s="4" t="str">
        <f>IFERROR(VLOOKUP(A357,PEC!A$2:B$7902,2,0),"PEC NON ESISTENTE")</f>
        <v>comune.arquatadeltronto</v>
      </c>
      <c r="C357" s="20" t="s">
        <v>8221</v>
      </c>
      <c r="D357" s="20" t="s">
        <v>8230</v>
      </c>
      <c r="E357" s="21">
        <v>1287</v>
      </c>
      <c r="F357" s="4" t="str">
        <f t="shared" si="5"/>
        <v/>
      </c>
      <c r="G357" s="4" t="str">
        <f>IF(AND(Tabella1[[#This Row],[Popolazione]]&gt;50000,Tabella1[[#This Row],[Popolazione]]&lt;100000),"COMPRESO",Tabella1[[#This Row],[Regione]])</f>
        <v>MARCHE</v>
      </c>
      <c r="H357" s="31">
        <f>Tabella1[[#This Row],[Popolazione]]/SUM($E$19:$E$7866)</f>
        <v>2.1467387868593966E-5</v>
      </c>
    </row>
    <row r="358" spans="1:8" x14ac:dyDescent="0.25">
      <c r="A358" s="19" t="s">
        <v>741</v>
      </c>
      <c r="B358" s="4" t="str">
        <f>IFERROR(VLOOKUP(A358,PEC!A$2:B$7902,2,0),"PEC NON ESISTENTE")</f>
        <v>comune.arquatascrivia.al</v>
      </c>
      <c r="C358" s="20" t="s">
        <v>7913</v>
      </c>
      <c r="D358" s="20" t="s">
        <v>7914</v>
      </c>
      <c r="E358" s="21">
        <v>6068</v>
      </c>
      <c r="F358" s="4" t="str">
        <f t="shared" si="5"/>
        <v/>
      </c>
      <c r="G358" s="4" t="str">
        <f>IF(AND(Tabella1[[#This Row],[Popolazione]]&gt;50000,Tabella1[[#This Row],[Popolazione]]&lt;100000),"COMPRESO",Tabella1[[#This Row],[Regione]])</f>
        <v>PIEMONTE</v>
      </c>
      <c r="H358" s="31">
        <f>Tabella1[[#This Row],[Popolazione]]/SUM($E$19:$E$7866)</f>
        <v>1.0121531436412447E-4</v>
      </c>
    </row>
    <row r="359" spans="1:8" x14ac:dyDescent="0.25">
      <c r="A359" s="19" t="s">
        <v>742</v>
      </c>
      <c r="B359" s="4" t="str">
        <f>IFERROR(VLOOKUP(A359,PEC!A$2:B$7902,2,0),"PEC NON ESISTENTE")</f>
        <v>arre.pd</v>
      </c>
      <c r="C359" s="20" t="s">
        <v>8026</v>
      </c>
      <c r="D359" s="20" t="s">
        <v>8167</v>
      </c>
      <c r="E359" s="21">
        <v>2191</v>
      </c>
      <c r="F359" s="4" t="str">
        <f t="shared" si="5"/>
        <v/>
      </c>
      <c r="G359" s="4" t="str">
        <f>IF(AND(Tabella1[[#This Row],[Popolazione]]&gt;50000,Tabella1[[#This Row],[Popolazione]]&lt;100000),"COMPRESO",Tabella1[[#This Row],[Regione]])</f>
        <v>VENETO</v>
      </c>
      <c r="H359" s="31">
        <f>Tabella1[[#This Row],[Popolazione]]/SUM($E$19:$E$7866)</f>
        <v>3.6546267925477376E-5</v>
      </c>
    </row>
    <row r="360" spans="1:8" x14ac:dyDescent="0.25">
      <c r="A360" s="19" t="s">
        <v>743</v>
      </c>
      <c r="B360" s="4" t="str">
        <f>IFERROR(VLOOKUP(A360,PEC!A$2:B$7902,2,0),"PEC NON ESISTENTE")</f>
        <v>comune.arrone</v>
      </c>
      <c r="C360" s="20" t="s">
        <v>8221</v>
      </c>
      <c r="D360" s="20" t="s">
        <v>8227</v>
      </c>
      <c r="E360" s="21">
        <v>2839</v>
      </c>
      <c r="F360" s="4" t="str">
        <f t="shared" si="5"/>
        <v/>
      </c>
      <c r="G360" s="4" t="str">
        <f>IF(AND(Tabella1[[#This Row],[Popolazione]]&gt;50000,Tabella1[[#This Row],[Popolazione]]&lt;100000),"COMPRESO",Tabella1[[#This Row],[Regione]])</f>
        <v>UMBRIA</v>
      </c>
      <c r="H360" s="31">
        <f>Tabella1[[#This Row],[Popolazione]]/SUM($E$19:$E$7866)</f>
        <v>4.735502265651769E-5</v>
      </c>
    </row>
    <row r="361" spans="1:8" x14ac:dyDescent="0.25">
      <c r="A361" s="19" t="s">
        <v>744</v>
      </c>
      <c r="B361" s="4" t="str">
        <f>IFERROR(VLOOKUP(A361,PEC!A$2:B$7902,2,0),"PEC NON ESISTENTE")</f>
        <v>comunediarsagoseprio</v>
      </c>
      <c r="C361" s="20" t="s">
        <v>7913</v>
      </c>
      <c r="D361" s="20" t="s">
        <v>7986</v>
      </c>
      <c r="E361" s="21">
        <v>4845</v>
      </c>
      <c r="F361" s="4" t="str">
        <f t="shared" si="5"/>
        <v/>
      </c>
      <c r="G361" s="4" t="str">
        <f>IF(AND(Tabella1[[#This Row],[Popolazione]]&gt;50000,Tabella1[[#This Row],[Popolazione]]&lt;100000),"COMPRESO",Tabella1[[#This Row],[Regione]])</f>
        <v>LOMBARDIA</v>
      </c>
      <c r="H361" s="31">
        <f>Tabella1[[#This Row],[Popolazione]]/SUM($E$19:$E$7866)</f>
        <v>8.0815457826991275E-5</v>
      </c>
    </row>
    <row r="362" spans="1:8" x14ac:dyDescent="0.25">
      <c r="A362" s="19" t="s">
        <v>8187</v>
      </c>
      <c r="B362" s="4" t="str">
        <f>IFERROR(VLOOKUP(A362,PEC!A$2:B$7902,2,0),"PEC NON ESISTENTE")</f>
        <v>arsie.bl</v>
      </c>
      <c r="C362" s="20" t="s">
        <v>8026</v>
      </c>
      <c r="D362" s="20" t="s">
        <v>8167</v>
      </c>
      <c r="E362" s="21">
        <v>2465</v>
      </c>
      <c r="F362" s="4" t="str">
        <f t="shared" si="5"/>
        <v/>
      </c>
      <c r="G362" s="4" t="str">
        <f>IF(AND(Tabella1[[#This Row],[Popolazione]]&gt;50000,Tabella1[[#This Row],[Popolazione]]&lt;100000),"COMPRESO",Tabella1[[#This Row],[Regione]])</f>
        <v>VENETO</v>
      </c>
      <c r="H362" s="31">
        <f>Tabella1[[#This Row],[Popolazione]]/SUM($E$19:$E$7866)</f>
        <v>4.1116636438293801E-5</v>
      </c>
    </row>
    <row r="363" spans="1:8" x14ac:dyDescent="0.25">
      <c r="A363" s="19" t="s">
        <v>746</v>
      </c>
      <c r="B363" s="4" t="str">
        <f>IFERROR(VLOOKUP(A363,PEC!A$2:B$7902,2,0),"PEC NON ESISTENTE")</f>
        <v>comune.arsiero</v>
      </c>
      <c r="C363" s="20" t="s">
        <v>8026</v>
      </c>
      <c r="D363" s="20" t="s">
        <v>8167</v>
      </c>
      <c r="E363" s="21">
        <v>3303</v>
      </c>
      <c r="F363" s="4" t="str">
        <f t="shared" si="5"/>
        <v/>
      </c>
      <c r="G363" s="4" t="str">
        <f>IF(AND(Tabella1[[#This Row],[Popolazione]]&gt;50000,Tabella1[[#This Row],[Popolazione]]&lt;100000),"COMPRESO",Tabella1[[#This Row],[Regione]])</f>
        <v>VENETO</v>
      </c>
      <c r="H363" s="31">
        <f>Tabella1[[#This Row],[Popolazione]]/SUM($E$19:$E$7866)</f>
        <v>5.5094624809608292E-5</v>
      </c>
    </row>
    <row r="364" spans="1:8" x14ac:dyDescent="0.25">
      <c r="A364" s="19" t="s">
        <v>747</v>
      </c>
      <c r="B364" s="4" t="str">
        <f>IFERROR(VLOOKUP(A364,PEC!A$2:B$7902,2,0),"PEC NON ESISTENTE")</f>
        <v>protocollo.arsita</v>
      </c>
      <c r="C364" s="20" t="s">
        <v>8235</v>
      </c>
      <c r="D364" s="20" t="s">
        <v>8236</v>
      </c>
      <c r="E364" s="21">
        <v>871</v>
      </c>
      <c r="F364" s="4" t="str">
        <f t="shared" si="5"/>
        <v/>
      </c>
      <c r="G364" s="4" t="str">
        <f>IF(AND(Tabella1[[#This Row],[Popolazione]]&gt;50000,Tabella1[[#This Row],[Popolazione]]&lt;100000),"COMPRESO",Tabella1[[#This Row],[Regione]])</f>
        <v>ABRUZZO</v>
      </c>
      <c r="H364" s="31">
        <f>Tabella1[[#This Row],[Popolazione]]/SUM($E$19:$E$7866)</f>
        <v>1.4528434214098946E-5</v>
      </c>
    </row>
    <row r="365" spans="1:8" x14ac:dyDescent="0.25">
      <c r="A365" s="19" t="s">
        <v>748</v>
      </c>
      <c r="B365" s="4" t="str">
        <f>IFERROR(VLOOKUP(A365,PEC!A$2:B$7902,2,0),"PEC NON ESISTENTE")</f>
        <v>ana.comunearsoli</v>
      </c>
      <c r="C365" s="20" t="s">
        <v>8221</v>
      </c>
      <c r="D365" s="20" t="s">
        <v>8234</v>
      </c>
      <c r="E365" s="21">
        <v>1647</v>
      </c>
      <c r="F365" s="4" t="str">
        <f t="shared" si="5"/>
        <v/>
      </c>
      <c r="G365" s="4" t="str">
        <f>IF(AND(Tabella1[[#This Row],[Popolazione]]&gt;50000,Tabella1[[#This Row],[Popolazione]]&lt;100000),"COMPRESO",Tabella1[[#This Row],[Regione]])</f>
        <v>LAZIO</v>
      </c>
      <c r="H365" s="31">
        <f>Tabella1[[#This Row],[Popolazione]]/SUM($E$19:$E$7866)</f>
        <v>2.747225160806081E-5</v>
      </c>
    </row>
    <row r="366" spans="1:8" x14ac:dyDescent="0.25">
      <c r="A366" s="19" t="s">
        <v>749</v>
      </c>
      <c r="B366" s="4" t="str">
        <f>IFERROR(VLOOKUP(A366,PEC!A$2:B$7902,2,0),"PEC NON ESISTENTE")</f>
        <v>comune.artaterme</v>
      </c>
      <c r="C366" s="20" t="s">
        <v>8026</v>
      </c>
      <c r="D366" s="20" t="s">
        <v>8205</v>
      </c>
      <c r="E366" s="21">
        <v>2243</v>
      </c>
      <c r="F366" s="4" t="str">
        <f t="shared" si="5"/>
        <v/>
      </c>
      <c r="G366" s="4" t="str">
        <f>IF(AND(Tabella1[[#This Row],[Popolazione]]&gt;50000,Tabella1[[#This Row],[Popolazione]]&lt;100000),"COMPRESO",Tabella1[[#This Row],[Regione]])</f>
        <v>FRIULI-VENEZIA GIULIA</v>
      </c>
      <c r="H366" s="31">
        <f>Tabella1[[#This Row],[Popolazione]]/SUM($E$19:$E$7866)</f>
        <v>3.7413637132289252E-5</v>
      </c>
    </row>
    <row r="367" spans="1:8" x14ac:dyDescent="0.25">
      <c r="A367" s="19" t="s">
        <v>750</v>
      </c>
      <c r="B367" s="4" t="str">
        <f>IFERROR(VLOOKUP(A367,PEC!A$2:B$7902,2,0),"PEC NON ESISTENTE")</f>
        <v>comune.artegna</v>
      </c>
      <c r="C367" s="20" t="s">
        <v>8026</v>
      </c>
      <c r="D367" s="20" t="s">
        <v>8205</v>
      </c>
      <c r="E367" s="21">
        <v>2877</v>
      </c>
      <c r="F367" s="4" t="str">
        <f t="shared" si="5"/>
        <v/>
      </c>
      <c r="G367" s="4" t="str">
        <f>IF(AND(Tabella1[[#This Row],[Popolazione]]&gt;50000,Tabella1[[#This Row],[Popolazione]]&lt;100000),"COMPRESO",Tabella1[[#This Row],[Regione]])</f>
        <v>FRIULI-VENEZIA GIULIA</v>
      </c>
      <c r="H367" s="31">
        <f>Tabella1[[#This Row],[Popolazione]]/SUM($E$19:$E$7866)</f>
        <v>4.7988869384572527E-5</v>
      </c>
    </row>
    <row r="368" spans="1:8" x14ac:dyDescent="0.25">
      <c r="A368" s="19" t="s">
        <v>751</v>
      </c>
      <c r="B368" s="4" t="str">
        <f>IFERROR(VLOOKUP(A368,PEC!A$2:B$7902,2,0),"PEC NON ESISTENTE")</f>
        <v>comune.artena</v>
      </c>
      <c r="C368" s="20" t="s">
        <v>8221</v>
      </c>
      <c r="D368" s="20" t="s">
        <v>8234</v>
      </c>
      <c r="E368" s="21">
        <v>13665</v>
      </c>
      <c r="F368" s="4" t="str">
        <f t="shared" si="5"/>
        <v/>
      </c>
      <c r="G368" s="4" t="str">
        <f>IF(AND(Tabella1[[#This Row],[Popolazione]]&gt;50000,Tabella1[[#This Row],[Popolazione]]&lt;100000),"COMPRESO",Tabella1[[#This Row],[Regione]])</f>
        <v>LAZIO</v>
      </c>
      <c r="H368" s="31">
        <f>Tabella1[[#This Row],[Popolazione]]/SUM($E$19:$E$7866)</f>
        <v>2.2793461944392893E-4</v>
      </c>
    </row>
    <row r="369" spans="1:8" x14ac:dyDescent="0.25">
      <c r="A369" s="19" t="s">
        <v>752</v>
      </c>
      <c r="B369" s="4" t="str">
        <f>IFERROR(VLOOKUP(A369,PEC!A$2:B$7902,2,0),"PEC NON ESISTENTE")</f>
        <v>protocollo</v>
      </c>
      <c r="C369" s="20" t="s">
        <v>7913</v>
      </c>
      <c r="D369" s="20" t="s">
        <v>7986</v>
      </c>
      <c r="E369" s="21">
        <v>3571</v>
      </c>
      <c r="F369" s="4" t="str">
        <f t="shared" si="5"/>
        <v/>
      </c>
      <c r="G369" s="4" t="str">
        <f>IF(AND(Tabella1[[#This Row],[Popolazione]]&gt;50000,Tabella1[[#This Row],[Popolazione]]&lt;100000),"COMPRESO",Tabella1[[#This Row],[Regione]])</f>
        <v>LOMBARDIA</v>
      </c>
      <c r="H369" s="31">
        <f>Tabella1[[#This Row],[Popolazione]]/SUM($E$19:$E$7866)</f>
        <v>5.9564912260100273E-5</v>
      </c>
    </row>
    <row r="370" spans="1:8" x14ac:dyDescent="0.25">
      <c r="A370" s="19" t="s">
        <v>753</v>
      </c>
      <c r="B370" s="4" t="str">
        <f>IFERROR(VLOOKUP(A370,PEC!A$2:B$7902,2,0),"PEC NON ESISTENTE")</f>
        <v>protocollo</v>
      </c>
      <c r="C370" s="20" t="s">
        <v>7913</v>
      </c>
      <c r="D370" s="20" t="s">
        <v>7973</v>
      </c>
      <c r="E370" s="21">
        <v>892</v>
      </c>
      <c r="F370" s="4" t="str">
        <f t="shared" si="5"/>
        <v/>
      </c>
      <c r="G370" s="4" t="str">
        <f>IF(AND(Tabella1[[#This Row],[Popolazione]]&gt;50000,Tabella1[[#This Row],[Popolazione]]&lt;100000),"COMPRESO",Tabella1[[#This Row],[Regione]])</f>
        <v>VALLE D'AOSTA/VALLÉE D'AOSTE</v>
      </c>
      <c r="H370" s="31">
        <f>Tabella1[[#This Row],[Popolazione]]/SUM($E$19:$E$7866)</f>
        <v>1.4878717932234513E-5</v>
      </c>
    </row>
    <row r="371" spans="1:8" x14ac:dyDescent="0.25">
      <c r="A371" s="22" t="s">
        <v>754</v>
      </c>
      <c r="B371" s="4" t="str">
        <f>IFERROR(VLOOKUP(A371,PEC!A$2:B$7902,2,0),"PEC NON ESISTENTE")</f>
        <v>protocollo</v>
      </c>
      <c r="C371" s="20" t="s">
        <v>8259</v>
      </c>
      <c r="D371" s="20" t="s">
        <v>8278</v>
      </c>
      <c r="E371" s="21">
        <v>11447</v>
      </c>
      <c r="F371" s="4" t="str">
        <f t="shared" si="5"/>
        <v/>
      </c>
      <c r="G371" s="4" t="str">
        <f>IF(AND(Tabella1[[#This Row],[Popolazione]]&gt;50000,Tabella1[[#This Row],[Popolazione]]&lt;100000),"COMPRESO",Tabella1[[#This Row],[Regione]])</f>
        <v>SARDEGNA</v>
      </c>
      <c r="H371" s="31">
        <f>Tabella1[[#This Row],[Popolazione]]/SUM($E$19:$E$7866)</f>
        <v>1.9093798673799155E-4</v>
      </c>
    </row>
    <row r="372" spans="1:8" x14ac:dyDescent="0.25">
      <c r="A372" s="19" t="s">
        <v>755</v>
      </c>
      <c r="B372" s="4" t="str">
        <f>IFERROR(VLOOKUP(A372,PEC!A$2:B$7902,2,0),"PEC NON ESISTENTE")</f>
        <v>comune.arzagodadda</v>
      </c>
      <c r="C372" s="20" t="s">
        <v>7913</v>
      </c>
      <c r="D372" s="20" t="s">
        <v>7986</v>
      </c>
      <c r="E372" s="21">
        <v>2760</v>
      </c>
      <c r="F372" s="4" t="str">
        <f t="shared" si="5"/>
        <v/>
      </c>
      <c r="G372" s="4" t="str">
        <f>IF(AND(Tabella1[[#This Row],[Popolazione]]&gt;50000,Tabella1[[#This Row],[Popolazione]]&lt;100000),"COMPRESO",Tabella1[[#This Row],[Regione]])</f>
        <v>LOMBARDIA</v>
      </c>
      <c r="H372" s="31">
        <f>Tabella1[[#This Row],[Popolazione]]/SUM($E$19:$E$7866)</f>
        <v>4.6037288669245801E-5</v>
      </c>
    </row>
    <row r="373" spans="1:8" x14ac:dyDescent="0.25">
      <c r="A373" s="22" t="s">
        <v>756</v>
      </c>
      <c r="B373" s="4" t="str">
        <f>IFERROR(VLOOKUP(A373,PEC!A$2:B$7902,2,0),"PEC NON ESISTENTE")</f>
        <v>comunearzana</v>
      </c>
      <c r="C373" s="20" t="s">
        <v>8259</v>
      </c>
      <c r="D373" s="20" t="s">
        <v>8278</v>
      </c>
      <c r="E373" s="21">
        <v>2501</v>
      </c>
      <c r="F373" s="4" t="str">
        <f t="shared" si="5"/>
        <v/>
      </c>
      <c r="G373" s="4" t="str">
        <f>IF(AND(Tabella1[[#This Row],[Popolazione]]&gt;50000,Tabella1[[#This Row],[Popolazione]]&lt;100000),"COMPRESO",Tabella1[[#This Row],[Regione]])</f>
        <v>SARDEGNA</v>
      </c>
      <c r="H373" s="31">
        <f>Tabella1[[#This Row],[Popolazione]]/SUM($E$19:$E$7866)</f>
        <v>4.1717122812240487E-5</v>
      </c>
    </row>
    <row r="374" spans="1:8" x14ac:dyDescent="0.25">
      <c r="A374" s="19" t="s">
        <v>757</v>
      </c>
      <c r="B374" s="4" t="str">
        <f>IFERROR(VLOOKUP(A374,PEC!A$2:B$7902,2,0),"PEC NON ESISTENTE")</f>
        <v>protocollo</v>
      </c>
      <c r="C374" s="20" t="s">
        <v>8235</v>
      </c>
      <c r="D374" s="20" t="s">
        <v>8239</v>
      </c>
      <c r="E374" s="21">
        <v>34933</v>
      </c>
      <c r="F374" s="4" t="str">
        <f t="shared" si="5"/>
        <v/>
      </c>
      <c r="G374" s="4" t="str">
        <f>IF(AND(Tabella1[[#This Row],[Popolazione]]&gt;50000,Tabella1[[#This Row],[Popolazione]]&lt;100000),"COMPRESO",Tabella1[[#This Row],[Regione]])</f>
        <v>CAMPANIA</v>
      </c>
      <c r="H374" s="31">
        <f>Tabella1[[#This Row],[Popolazione]]/SUM($E$19:$E$7866)</f>
        <v>5.8268862502998679E-4</v>
      </c>
    </row>
    <row r="375" spans="1:8" x14ac:dyDescent="0.25">
      <c r="A375" s="19" t="s">
        <v>758</v>
      </c>
      <c r="B375" s="4" t="str">
        <f>IFERROR(VLOOKUP(A375,PEC!A$2:B$7902,2,0),"PEC NON ESISTENTE")</f>
        <v>arzergrande</v>
      </c>
      <c r="C375" s="20" t="s">
        <v>8026</v>
      </c>
      <c r="D375" s="20" t="s">
        <v>8167</v>
      </c>
      <c r="E375" s="21">
        <v>4682</v>
      </c>
      <c r="F375" s="4" t="str">
        <f t="shared" si="5"/>
        <v/>
      </c>
      <c r="G375" s="4" t="str">
        <f>IF(AND(Tabella1[[#This Row],[Popolazione]]&gt;50000,Tabella1[[#This Row],[Popolazione]]&lt;100000),"COMPRESO",Tabella1[[#This Row],[Regione]])</f>
        <v>VENETO</v>
      </c>
      <c r="H375" s="31">
        <f>Tabella1[[#This Row],[Popolazione]]/SUM($E$19:$E$7866)</f>
        <v>7.8096588967177118E-5</v>
      </c>
    </row>
    <row r="376" spans="1:8" x14ac:dyDescent="0.25">
      <c r="A376" s="19" t="s">
        <v>759</v>
      </c>
      <c r="B376" s="4" t="str">
        <f>IFERROR(VLOOKUP(A376,PEC!A$2:B$7902,2,0),"PEC NON ESISTENTE")</f>
        <v>arzignano.vi</v>
      </c>
      <c r="C376" s="20" t="s">
        <v>8026</v>
      </c>
      <c r="D376" s="20" t="s">
        <v>8167</v>
      </c>
      <c r="E376" s="21">
        <v>25589</v>
      </c>
      <c r="F376" s="4" t="str">
        <f t="shared" si="5"/>
        <v/>
      </c>
      <c r="G376" s="4" t="str">
        <f>IF(AND(Tabella1[[#This Row],[Popolazione]]&gt;50000,Tabella1[[#This Row],[Popolazione]]&lt;100000),"COMPRESO",Tabella1[[#This Row],[Regione]])</f>
        <v>VENETO</v>
      </c>
      <c r="H376" s="31">
        <f>Tabella1[[#This Row],[Popolazione]]/SUM($E$19:$E$7866)</f>
        <v>4.2682905063671405E-4</v>
      </c>
    </row>
    <row r="377" spans="1:8" x14ac:dyDescent="0.25">
      <c r="A377" s="19" t="s">
        <v>760</v>
      </c>
      <c r="B377" s="4" t="str">
        <f>IFERROR(VLOOKUP(A377,PEC!A$2:B$7902,2,0),"PEC NON ESISTENTE")</f>
        <v>protocollo</v>
      </c>
      <c r="C377" s="20" t="s">
        <v>8235</v>
      </c>
      <c r="D377" s="20" t="s">
        <v>8239</v>
      </c>
      <c r="E377" s="21">
        <v>5580</v>
      </c>
      <c r="F377" s="4" t="str">
        <f t="shared" si="5"/>
        <v/>
      </c>
      <c r="G377" s="4" t="str">
        <f>IF(AND(Tabella1[[#This Row],[Popolazione]]&gt;50000,Tabella1[[#This Row],[Popolazione]]&lt;100000),"COMPRESO",Tabella1[[#This Row],[Regione]])</f>
        <v>CAMPANIA</v>
      </c>
      <c r="H377" s="31">
        <f>Tabella1[[#This Row],[Popolazione]]/SUM($E$19:$E$7866)</f>
        <v>9.3075387961736073E-5</v>
      </c>
    </row>
    <row r="378" spans="1:8" x14ac:dyDescent="0.25">
      <c r="A378" s="19" t="s">
        <v>761</v>
      </c>
      <c r="B378" s="4" t="str">
        <f>IFERROR(VLOOKUP(A378,PEC!A$2:B$7902,2,0),"PEC NON ESISTENTE")</f>
        <v>comune.asciano</v>
      </c>
      <c r="C378" s="20" t="s">
        <v>8221</v>
      </c>
      <c r="D378" s="20" t="s">
        <v>8222</v>
      </c>
      <c r="E378" s="21">
        <v>7228</v>
      </c>
      <c r="F378" s="4" t="str">
        <f t="shared" si="5"/>
        <v/>
      </c>
      <c r="G378" s="4" t="str">
        <f>IF(AND(Tabella1[[#This Row],[Popolazione]]&gt;50000,Tabella1[[#This Row],[Popolazione]]&lt;100000),"COMPRESO",Tabella1[[#This Row],[Regione]])</f>
        <v>TOSCANA</v>
      </c>
      <c r="H378" s="31">
        <f>Tabella1[[#This Row],[Popolazione]]/SUM($E$19:$E$7866)</f>
        <v>1.2056431974685095E-4</v>
      </c>
    </row>
    <row r="379" spans="1:8" x14ac:dyDescent="0.25">
      <c r="A379" s="19" t="s">
        <v>762</v>
      </c>
      <c r="B379" s="4" t="str">
        <f>IFERROR(VLOOKUP(A379,PEC!A$2:B$7902,2,0),"PEC NON ESISTENTE")</f>
        <v>comune.ascolipiceno</v>
      </c>
      <c r="C379" s="20" t="s">
        <v>8221</v>
      </c>
      <c r="D379" s="20" t="s">
        <v>8230</v>
      </c>
      <c r="E379" s="21">
        <v>49958</v>
      </c>
      <c r="F379" s="4" t="str">
        <f t="shared" si="5"/>
        <v/>
      </c>
      <c r="G379" s="4" t="str">
        <f>IF(AND(Tabella1[[#This Row],[Popolazione]]&gt;50000,Tabella1[[#This Row],[Popolazione]]&lt;100000),"COMPRESO",Tabella1[[#This Row],[Regione]])</f>
        <v>MARCHE</v>
      </c>
      <c r="H379" s="31">
        <f>Tabella1[[#This Row],[Popolazione]]/SUM($E$19:$E$7866)</f>
        <v>8.3330828526745717E-4</v>
      </c>
    </row>
    <row r="380" spans="1:8" x14ac:dyDescent="0.25">
      <c r="A380" s="19" t="s">
        <v>763</v>
      </c>
      <c r="B380" s="4" t="str">
        <f>IFERROR(VLOOKUP(A380,PEC!A$2:B$7902,2,0),"PEC NON ESISTENTE")</f>
        <v>segreteria.ascolisatriano</v>
      </c>
      <c r="C380" s="20" t="s">
        <v>8235</v>
      </c>
      <c r="D380" s="20" t="s">
        <v>8241</v>
      </c>
      <c r="E380" s="21">
        <v>6194</v>
      </c>
      <c r="F380" s="4" t="str">
        <f t="shared" si="5"/>
        <v/>
      </c>
      <c r="G380" s="4" t="str">
        <f>IF(AND(Tabella1[[#This Row],[Popolazione]]&gt;50000,Tabella1[[#This Row],[Popolazione]]&lt;100000),"COMPRESO",Tabella1[[#This Row],[Regione]])</f>
        <v>PUGLIA</v>
      </c>
      <c r="H380" s="31">
        <f>Tabella1[[#This Row],[Popolazione]]/SUM($E$19:$E$7866)</f>
        <v>1.0331701667293785E-4</v>
      </c>
    </row>
    <row r="381" spans="1:8" x14ac:dyDescent="0.25">
      <c r="A381" s="19" t="s">
        <v>764</v>
      </c>
      <c r="B381" s="4" t="str">
        <f>IFERROR(VLOOKUP(A381,PEC!A$2:B$7902,2,0),"PEC NON ESISTENTE")</f>
        <v>comune.ascrea.ri</v>
      </c>
      <c r="C381" s="20" t="s">
        <v>8221</v>
      </c>
      <c r="D381" s="20" t="s">
        <v>8234</v>
      </c>
      <c r="E381" s="21">
        <v>266</v>
      </c>
      <c r="F381" s="4" t="str">
        <f t="shared" si="5"/>
        <v/>
      </c>
      <c r="G381" s="4" t="str">
        <f>IF(AND(Tabella1[[#This Row],[Popolazione]]&gt;50000,Tabella1[[#This Row],[Popolazione]]&lt;100000),"COMPRESO",Tabella1[[#This Row],[Regione]])</f>
        <v>LAZIO</v>
      </c>
      <c r="H381" s="31">
        <f>Tabella1[[#This Row],[Popolazione]]/SUM($E$19:$E$7866)</f>
        <v>4.4369270963838345E-6</v>
      </c>
    </row>
    <row r="382" spans="1:8" x14ac:dyDescent="0.25">
      <c r="A382" s="19" t="s">
        <v>765</v>
      </c>
      <c r="B382" s="4" t="str">
        <f>IFERROR(VLOOKUP(A382,PEC!A$2:B$7902,2,0),"PEC NON ESISTENTE")</f>
        <v>asiago.vi</v>
      </c>
      <c r="C382" s="20" t="s">
        <v>8026</v>
      </c>
      <c r="D382" s="20" t="s">
        <v>8167</v>
      </c>
      <c r="E382" s="21">
        <v>6391</v>
      </c>
      <c r="F382" s="4" t="str">
        <f t="shared" si="5"/>
        <v/>
      </c>
      <c r="G382" s="4" t="str">
        <f>IF(AND(Tabella1[[#This Row],[Popolazione]]&gt;50000,Tabella1[[#This Row],[Popolazione]]&lt;100000),"COMPRESO",Tabella1[[#This Row],[Regione]])</f>
        <v>VENETO</v>
      </c>
      <c r="H382" s="31">
        <f>Tabella1[[#This Row],[Popolazione]]/SUM($E$19:$E$7866)</f>
        <v>1.0660301155259054E-4</v>
      </c>
    </row>
    <row r="383" spans="1:8" x14ac:dyDescent="0.25">
      <c r="A383" s="19" t="s">
        <v>766</v>
      </c>
      <c r="B383" s="4" t="str">
        <f>IFERROR(VLOOKUP(A383,PEC!A$2:B$7902,2,0),"PEC NON ESISTENTE")</f>
        <v>asiglianoveneto.vi</v>
      </c>
      <c r="C383" s="20" t="s">
        <v>8026</v>
      </c>
      <c r="D383" s="20" t="s">
        <v>8167</v>
      </c>
      <c r="E383" s="21">
        <v>877</v>
      </c>
      <c r="F383" s="4" t="str">
        <f t="shared" si="5"/>
        <v/>
      </c>
      <c r="G383" s="4" t="str">
        <f>IF(AND(Tabella1[[#This Row],[Popolazione]]&gt;50000,Tabella1[[#This Row],[Popolazione]]&lt;100000),"COMPRESO",Tabella1[[#This Row],[Regione]])</f>
        <v>VENETO</v>
      </c>
      <c r="H383" s="31">
        <f>Tabella1[[#This Row],[Popolazione]]/SUM($E$19:$E$7866)</f>
        <v>1.4628515276423393E-5</v>
      </c>
    </row>
    <row r="384" spans="1:8" x14ac:dyDescent="0.25">
      <c r="A384" s="19" t="s">
        <v>767</v>
      </c>
      <c r="B384" s="4" t="str">
        <f>IFERROR(VLOOKUP(A384,PEC!A$2:B$7902,2,0),"PEC NON ESISTENTE")</f>
        <v>asigliano.vercellese</v>
      </c>
      <c r="C384" s="20" t="s">
        <v>7913</v>
      </c>
      <c r="D384" s="20" t="s">
        <v>7914</v>
      </c>
      <c r="E384" s="21">
        <v>1401</v>
      </c>
      <c r="F384" s="4" t="str">
        <f t="shared" si="5"/>
        <v/>
      </c>
      <c r="G384" s="4" t="str">
        <f>IF(AND(Tabella1[[#This Row],[Popolazione]]&gt;50000,Tabella1[[#This Row],[Popolazione]]&lt;100000),"COMPRESO",Tabella1[[#This Row],[Regione]])</f>
        <v>PIEMONTE</v>
      </c>
      <c r="H384" s="31">
        <f>Tabella1[[#This Row],[Popolazione]]/SUM($E$19:$E$7866)</f>
        <v>2.3368928052758466E-5</v>
      </c>
    </row>
    <row r="385" spans="1:8" x14ac:dyDescent="0.25">
      <c r="A385" s="19" t="s">
        <v>768</v>
      </c>
      <c r="B385" s="4" t="str">
        <f>IFERROR(VLOOKUP(A385,PEC!A$2:B$7902,2,0),"PEC NON ESISTENTE")</f>
        <v>comuneasola</v>
      </c>
      <c r="C385" s="20" t="s">
        <v>7913</v>
      </c>
      <c r="D385" s="20" t="s">
        <v>7986</v>
      </c>
      <c r="E385" s="21">
        <v>10077</v>
      </c>
      <c r="F385" s="4" t="str">
        <f t="shared" si="5"/>
        <v/>
      </c>
      <c r="G385" s="4" t="str">
        <f>IF(AND(Tabella1[[#This Row],[Popolazione]]&gt;50000,Tabella1[[#This Row],[Popolazione]]&lt;100000),"COMPRESO",Tabella1[[#This Row],[Regione]])</f>
        <v>LOMBARDIA</v>
      </c>
      <c r="H385" s="31">
        <f>Tabella1[[#This Row],[Popolazione]]/SUM($E$19:$E$7866)</f>
        <v>1.680861441739094E-4</v>
      </c>
    </row>
    <row r="386" spans="1:8" x14ac:dyDescent="0.25">
      <c r="A386" s="19" t="s">
        <v>769</v>
      </c>
      <c r="B386" s="4" t="str">
        <f>IFERROR(VLOOKUP(A386,PEC!A$2:B$7902,2,0),"PEC NON ESISTENTE")</f>
        <v>comune.asolo.tv</v>
      </c>
      <c r="C386" s="20" t="s">
        <v>8026</v>
      </c>
      <c r="D386" s="20" t="s">
        <v>8167</v>
      </c>
      <c r="E386" s="21">
        <v>8952</v>
      </c>
      <c r="F386" s="4" t="str">
        <f t="shared" ref="F386:F449" si="6">IF($E386&gt;300000,"TROVATO","")</f>
        <v/>
      </c>
      <c r="G386" s="4" t="str">
        <f>IF(AND(Tabella1[[#This Row],[Popolazione]]&gt;50000,Tabella1[[#This Row],[Popolazione]]&lt;100000),"COMPRESO",Tabella1[[#This Row],[Regione]])</f>
        <v>VENETO</v>
      </c>
      <c r="H386" s="31">
        <f>Tabella1[[#This Row],[Popolazione]]/SUM($E$19:$E$7866)</f>
        <v>1.4932094498807552E-4</v>
      </c>
    </row>
    <row r="387" spans="1:8" x14ac:dyDescent="0.25">
      <c r="A387" s="19" t="s">
        <v>770</v>
      </c>
      <c r="B387" s="4" t="str">
        <f>IFERROR(VLOOKUP(A387,PEC!A$2:B$7902,2,0),"PEC NON ESISTENTE")</f>
        <v>segreteria.generale</v>
      </c>
      <c r="C387" s="20" t="s">
        <v>7913</v>
      </c>
      <c r="D387" s="20" t="s">
        <v>7986</v>
      </c>
      <c r="E387" s="21">
        <v>8124</v>
      </c>
      <c r="F387" s="4" t="str">
        <f t="shared" si="6"/>
        <v/>
      </c>
      <c r="G387" s="4" t="str">
        <f>IF(AND(Tabella1[[#This Row],[Popolazione]]&gt;50000,Tabella1[[#This Row],[Popolazione]]&lt;100000),"COMPRESO",Tabella1[[#This Row],[Regione]])</f>
        <v>LOMBARDIA</v>
      </c>
      <c r="H387" s="31">
        <f>Tabella1[[#This Row],[Popolazione]]/SUM($E$19:$E$7866)</f>
        <v>1.3550975838730176E-4</v>
      </c>
    </row>
    <row r="388" spans="1:8" x14ac:dyDescent="0.25">
      <c r="A388" s="22" t="s">
        <v>771</v>
      </c>
      <c r="B388" s="4" t="str">
        <f>IFERROR(VLOOKUP(A388,PEC!A$2:B$7902,2,0),"PEC NON ESISTENTE")</f>
        <v>amministrativa</v>
      </c>
      <c r="C388" s="20" t="s">
        <v>8259</v>
      </c>
      <c r="D388" s="20" t="s">
        <v>8278</v>
      </c>
      <c r="E388" s="21">
        <v>26620</v>
      </c>
      <c r="F388" s="4" t="str">
        <f t="shared" si="6"/>
        <v/>
      </c>
      <c r="G388" s="4" t="str">
        <f>IF(AND(Tabella1[[#This Row],[Popolazione]]&gt;50000,Tabella1[[#This Row],[Popolazione]]&lt;100000),"COMPRESO",Tabella1[[#This Row],[Regione]])</f>
        <v>SARDEGNA</v>
      </c>
      <c r="H388" s="31">
        <f>Tabella1[[#This Row],[Popolazione]]/SUM($E$19:$E$7866)</f>
        <v>4.4402631317946493E-4</v>
      </c>
    </row>
    <row r="389" spans="1:8" x14ac:dyDescent="0.25">
      <c r="A389" s="19" t="s">
        <v>772</v>
      </c>
      <c r="B389" s="4" t="str">
        <f>IFERROR(VLOOKUP(A389,PEC!A$2:B$7902,2,0),"PEC NON ESISTENTE")</f>
        <v>comune.assisi</v>
      </c>
      <c r="C389" s="20" t="s">
        <v>8221</v>
      </c>
      <c r="D389" s="20" t="s">
        <v>8227</v>
      </c>
      <c r="E389" s="21">
        <v>27377</v>
      </c>
      <c r="F389" s="4" t="str">
        <f t="shared" si="6"/>
        <v/>
      </c>
      <c r="G389" s="4" t="str">
        <f>IF(AND(Tabella1[[#This Row],[Popolazione]]&gt;50000,Tabella1[[#This Row],[Popolazione]]&lt;100000),"COMPRESO",Tabella1[[#This Row],[Regione]])</f>
        <v>UMBRIA</v>
      </c>
      <c r="H389" s="31">
        <f>Tabella1[[#This Row],[Popolazione]]/SUM($E$19:$E$7866)</f>
        <v>4.5665320720939939E-4</v>
      </c>
    </row>
    <row r="390" spans="1:8" x14ac:dyDescent="0.25">
      <c r="A390" s="19" t="s">
        <v>773</v>
      </c>
      <c r="B390" s="4" t="str">
        <f>IFERROR(VLOOKUP(A390,PEC!A$2:B$7902,2,0),"PEC NON ESISTENTE")</f>
        <v>comune.asso</v>
      </c>
      <c r="C390" s="20" t="s">
        <v>7913</v>
      </c>
      <c r="D390" s="20" t="s">
        <v>7986</v>
      </c>
      <c r="E390" s="21">
        <v>3625</v>
      </c>
      <c r="F390" s="4" t="str">
        <f t="shared" si="6"/>
        <v/>
      </c>
      <c r="G390" s="4" t="str">
        <f>IF(AND(Tabella1[[#This Row],[Popolazione]]&gt;50000,Tabella1[[#This Row],[Popolazione]]&lt;100000),"COMPRESO",Tabella1[[#This Row],[Regione]])</f>
        <v>LOMBARDIA</v>
      </c>
      <c r="H390" s="31">
        <f>Tabella1[[#This Row],[Popolazione]]/SUM($E$19:$E$7866)</f>
        <v>6.0465641821020299E-5</v>
      </c>
    </row>
    <row r="391" spans="1:8" x14ac:dyDescent="0.25">
      <c r="A391" s="22" t="s">
        <v>774</v>
      </c>
      <c r="B391" s="4" t="str">
        <f>IFERROR(VLOOKUP(A391,PEC!A$2:B$7902,2,0),"PEC NON ESISTENTE")</f>
        <v>protocollo</v>
      </c>
      <c r="C391" s="20" t="s">
        <v>8259</v>
      </c>
      <c r="D391" s="20" t="s">
        <v>8278</v>
      </c>
      <c r="E391" s="21">
        <v>434</v>
      </c>
      <c r="F391" s="4" t="str">
        <f t="shared" si="6"/>
        <v/>
      </c>
      <c r="G391" s="4" t="str">
        <f>IF(AND(Tabella1[[#This Row],[Popolazione]]&gt;50000,Tabella1[[#This Row],[Popolazione]]&lt;100000),"COMPRESO",Tabella1[[#This Row],[Regione]])</f>
        <v>SARDEGNA</v>
      </c>
      <c r="H391" s="31">
        <f>Tabella1[[#This Row],[Popolazione]]/SUM($E$19:$E$7866)</f>
        <v>7.2391968414683617E-6</v>
      </c>
    </row>
    <row r="392" spans="1:8" x14ac:dyDescent="0.25">
      <c r="A392" s="19" t="s">
        <v>775</v>
      </c>
      <c r="B392" s="4" t="str">
        <f>IFERROR(VLOOKUP(A392,PEC!A$2:B$7902,2,0),"PEC NON ESISTENTE")</f>
        <v>info</v>
      </c>
      <c r="C392" s="20" t="s">
        <v>8259</v>
      </c>
      <c r="D392" s="20" t="s">
        <v>8260</v>
      </c>
      <c r="E392" s="21">
        <v>5366</v>
      </c>
      <c r="F392" s="4" t="str">
        <f t="shared" si="6"/>
        <v/>
      </c>
      <c r="G392" s="4" t="str">
        <f>IF(AND(Tabella1[[#This Row],[Popolazione]]&gt;50000,Tabella1[[#This Row],[Popolazione]]&lt;100000),"COMPRESO",Tabella1[[#This Row],[Regione]])</f>
        <v>SICILIA</v>
      </c>
      <c r="H392" s="31">
        <f>Tabella1[[#This Row],[Popolazione]]/SUM($E$19:$E$7866)</f>
        <v>8.9505830072164112E-5</v>
      </c>
    </row>
    <row r="393" spans="1:8" x14ac:dyDescent="0.25">
      <c r="A393" s="19" t="s">
        <v>776</v>
      </c>
      <c r="B393" s="4" t="str">
        <f>IFERROR(VLOOKUP(A393,PEC!A$2:B$7902,2,0),"PEC NON ESISTENTE")</f>
        <v>protocollo.comuneasti</v>
      </c>
      <c r="C393" s="20" t="s">
        <v>7913</v>
      </c>
      <c r="D393" s="20" t="s">
        <v>7914</v>
      </c>
      <c r="E393" s="21">
        <v>73899</v>
      </c>
      <c r="F393" s="4" t="str">
        <f t="shared" si="6"/>
        <v/>
      </c>
      <c r="G393" s="4" t="str">
        <f>IF(AND(Tabella1[[#This Row],[Popolazione]]&gt;50000,Tabella1[[#This Row],[Popolazione]]&lt;100000),"COMPRESO",Tabella1[[#This Row],[Regione]])</f>
        <v>COMPRESO</v>
      </c>
      <c r="H393" s="30">
        <f>Tabella1[[#This Row],[Popolazione]]/SUM($E$19:$E$7866)</f>
        <v>1.2326484041190564E-3</v>
      </c>
    </row>
    <row r="394" spans="1:8" x14ac:dyDescent="0.25">
      <c r="A394" s="22" t="s">
        <v>777</v>
      </c>
      <c r="B394" s="4" t="str">
        <f>IFERROR(VLOOKUP(A394,PEC!A$2:B$7902,2,0),"PEC NON ESISTENTE")</f>
        <v>protocollo.asuni</v>
      </c>
      <c r="C394" s="20" t="s">
        <v>8259</v>
      </c>
      <c r="D394" s="20" t="s">
        <v>8278</v>
      </c>
      <c r="E394" s="21">
        <v>357</v>
      </c>
      <c r="F394" s="4" t="str">
        <f t="shared" si="6"/>
        <v/>
      </c>
      <c r="G394" s="4" t="str">
        <f>IF(AND(Tabella1[[#This Row],[Popolazione]]&gt;50000,Tabella1[[#This Row],[Popolazione]]&lt;100000),"COMPRESO",Tabella1[[#This Row],[Regione]])</f>
        <v>SARDEGNA</v>
      </c>
      <c r="H394" s="31">
        <f>Tabella1[[#This Row],[Popolazione]]/SUM($E$19:$E$7866)</f>
        <v>5.9548232083046198E-6</v>
      </c>
    </row>
    <row r="395" spans="1:8" x14ac:dyDescent="0.25">
      <c r="A395" s="19" t="s">
        <v>778</v>
      </c>
      <c r="B395" s="4" t="str">
        <f>IFERROR(VLOOKUP(A395,PEC!A$2:B$7902,2,0),"PEC NON ESISTENTE")</f>
        <v>comune.ateleta.aq</v>
      </c>
      <c r="C395" s="20" t="s">
        <v>8235</v>
      </c>
      <c r="D395" s="20" t="s">
        <v>8236</v>
      </c>
      <c r="E395" s="21">
        <v>1153</v>
      </c>
      <c r="F395" s="4" t="str">
        <f t="shared" si="6"/>
        <v/>
      </c>
      <c r="G395" s="4" t="str">
        <f>IF(AND(Tabella1[[#This Row],[Popolazione]]&gt;50000,Tabella1[[#This Row],[Popolazione]]&lt;100000),"COMPRESO",Tabella1[[#This Row],[Regione]])</f>
        <v>ABRUZZO</v>
      </c>
      <c r="H395" s="31">
        <f>Tabella1[[#This Row],[Popolazione]]/SUM($E$19:$E$7866)</f>
        <v>1.9232244143347972E-5</v>
      </c>
    </row>
    <row r="396" spans="1:8" x14ac:dyDescent="0.25">
      <c r="A396" s="19" t="s">
        <v>779</v>
      </c>
      <c r="B396" s="4" t="str">
        <f>IFERROR(VLOOKUP(A396,PEC!A$2:B$7902,2,0),"PEC NON ESISTENTE")</f>
        <v>comune.atella.ag</v>
      </c>
      <c r="C396" s="20" t="s">
        <v>8235</v>
      </c>
      <c r="D396" s="20" t="s">
        <v>8247</v>
      </c>
      <c r="E396" s="21">
        <v>3863</v>
      </c>
      <c r="F396" s="4" t="str">
        <f t="shared" si="6"/>
        <v/>
      </c>
      <c r="G396" s="4" t="str">
        <f>IF(AND(Tabella1[[#This Row],[Popolazione]]&gt;50000,Tabella1[[#This Row],[Popolazione]]&lt;100000),"COMPRESO",Tabella1[[#This Row],[Regione]])</f>
        <v>BASILICATA</v>
      </c>
      <c r="H396" s="31">
        <f>Tabella1[[#This Row],[Popolazione]]/SUM($E$19:$E$7866)</f>
        <v>6.4435523959890045E-5</v>
      </c>
    </row>
    <row r="397" spans="1:8" x14ac:dyDescent="0.25">
      <c r="A397" s="19" t="s">
        <v>780</v>
      </c>
      <c r="B397" s="4" t="str">
        <f>IFERROR(VLOOKUP(A397,PEC!A$2:B$7902,2,0),"PEC NON ESISTENTE")</f>
        <v>prot.atena</v>
      </c>
      <c r="C397" s="20" t="s">
        <v>8235</v>
      </c>
      <c r="D397" s="20" t="s">
        <v>8239</v>
      </c>
      <c r="E397" s="21">
        <v>2288</v>
      </c>
      <c r="F397" s="4" t="str">
        <f t="shared" si="6"/>
        <v/>
      </c>
      <c r="G397" s="4" t="str">
        <f>IF(AND(Tabella1[[#This Row],[Popolazione]]&gt;50000,Tabella1[[#This Row],[Popolazione]]&lt;100000),"COMPRESO",Tabella1[[#This Row],[Regione]])</f>
        <v>CAMPANIA</v>
      </c>
      <c r="H397" s="31">
        <f>Tabella1[[#This Row],[Popolazione]]/SUM($E$19:$E$7866)</f>
        <v>3.8164245099722604E-5</v>
      </c>
    </row>
    <row r="398" spans="1:8" x14ac:dyDescent="0.25">
      <c r="A398" s="19" t="s">
        <v>781</v>
      </c>
      <c r="B398" s="4" t="str">
        <f>IFERROR(VLOOKUP(A398,PEC!A$2:B$7902,2,0),"PEC NON ESISTENTE")</f>
        <v>comunediatessa</v>
      </c>
      <c r="C398" s="20" t="s">
        <v>8235</v>
      </c>
      <c r="D398" s="20" t="s">
        <v>8236</v>
      </c>
      <c r="E398" s="21">
        <v>10761</v>
      </c>
      <c r="F398" s="4" t="str">
        <f t="shared" si="6"/>
        <v/>
      </c>
      <c r="G398" s="4" t="str">
        <f>IF(AND(Tabella1[[#This Row],[Popolazione]]&gt;50000,Tabella1[[#This Row],[Popolazione]]&lt;100000),"COMPRESO",Tabella1[[#This Row],[Regione]])</f>
        <v>ABRUZZO</v>
      </c>
      <c r="H398" s="31">
        <f>Tabella1[[#This Row],[Popolazione]]/SUM($E$19:$E$7866)</f>
        <v>1.7949538527889641E-4</v>
      </c>
    </row>
    <row r="399" spans="1:8" x14ac:dyDescent="0.25">
      <c r="A399" s="19" t="s">
        <v>782</v>
      </c>
      <c r="B399" s="4" t="str">
        <f>IFERROR(VLOOKUP(A399,PEC!A$2:B$7902,2,0),"PEC NON ESISTENTE")</f>
        <v>comuneatina</v>
      </c>
      <c r="C399" s="20" t="s">
        <v>8221</v>
      </c>
      <c r="D399" s="20" t="s">
        <v>8234</v>
      </c>
      <c r="E399" s="21">
        <v>4461</v>
      </c>
      <c r="F399" s="4" t="str">
        <f t="shared" si="6"/>
        <v/>
      </c>
      <c r="G399" s="4" t="str">
        <f>IF(AND(Tabella1[[#This Row],[Popolazione]]&gt;50000,Tabella1[[#This Row],[Popolazione]]&lt;100000),"COMPRESO",Tabella1[[#This Row],[Regione]])</f>
        <v>LAZIO</v>
      </c>
      <c r="H399" s="31">
        <f>Tabella1[[#This Row],[Popolazione]]/SUM($E$19:$E$7866)</f>
        <v>7.4410269838226634E-5</v>
      </c>
    </row>
    <row r="400" spans="1:8" x14ac:dyDescent="0.25">
      <c r="A400" s="19" t="s">
        <v>783</v>
      </c>
      <c r="B400" s="4" t="str">
        <f>IFERROR(VLOOKUP(A400,PEC!A$2:B$7902,2,0),"PEC NON ESISTENTE")</f>
        <v>protocollo.atrani</v>
      </c>
      <c r="C400" s="20" t="s">
        <v>8235</v>
      </c>
      <c r="D400" s="20" t="s">
        <v>8239</v>
      </c>
      <c r="E400" s="21">
        <v>887</v>
      </c>
      <c r="F400" s="4" t="str">
        <f t="shared" si="6"/>
        <v/>
      </c>
      <c r="G400" s="4" t="str">
        <f>IF(AND(Tabella1[[#This Row],[Popolazione]]&gt;50000,Tabella1[[#This Row],[Popolazione]]&lt;100000),"COMPRESO",Tabella1[[#This Row],[Regione]])</f>
        <v>CAMPANIA</v>
      </c>
      <c r="H400" s="31">
        <f>Tabella1[[#This Row],[Popolazione]]/SUM($E$19:$E$7866)</f>
        <v>1.479531704696414E-5</v>
      </c>
    </row>
    <row r="401" spans="1:8" x14ac:dyDescent="0.25">
      <c r="A401" s="19" t="s">
        <v>784</v>
      </c>
      <c r="B401" s="4" t="str">
        <f>IFERROR(VLOOKUP(A401,PEC!A$2:B$7902,2,0),"PEC NON ESISTENTE")</f>
        <v>postacert</v>
      </c>
      <c r="C401" s="20" t="s">
        <v>8235</v>
      </c>
      <c r="D401" s="20" t="s">
        <v>8236</v>
      </c>
      <c r="E401" s="21">
        <v>11112</v>
      </c>
      <c r="F401" s="4" t="str">
        <f t="shared" si="6"/>
        <v/>
      </c>
      <c r="G401" s="4" t="str">
        <f>IF(AND(Tabella1[[#This Row],[Popolazione]]&gt;50000,Tabella1[[#This Row],[Popolazione]]&lt;100000),"COMPRESO",Tabella1[[#This Row],[Regione]])</f>
        <v>ABRUZZO</v>
      </c>
      <c r="H401" s="31">
        <f>Tabella1[[#This Row],[Popolazione]]/SUM($E$19:$E$7866)</f>
        <v>1.8535012742487656E-4</v>
      </c>
    </row>
    <row r="402" spans="1:8" x14ac:dyDescent="0.25">
      <c r="A402" s="19" t="s">
        <v>785</v>
      </c>
      <c r="B402" s="4" t="str">
        <f>IFERROR(VLOOKUP(A402,PEC!A$2:B$7902,2,0),"PEC NON ESISTENTE")</f>
        <v>comune.atripalda</v>
      </c>
      <c r="C402" s="20" t="s">
        <v>8235</v>
      </c>
      <c r="D402" s="20" t="s">
        <v>8239</v>
      </c>
      <c r="E402" s="21">
        <v>10926</v>
      </c>
      <c r="F402" s="4" t="str">
        <f t="shared" si="6"/>
        <v/>
      </c>
      <c r="G402" s="4" t="str">
        <f>IF(AND(Tabella1[[#This Row],[Popolazione]]&gt;50000,Tabella1[[#This Row],[Popolazione]]&lt;100000),"COMPRESO",Tabella1[[#This Row],[Regione]])</f>
        <v>CAMPANIA</v>
      </c>
      <c r="H402" s="31">
        <f>Tabella1[[#This Row],[Popolazione]]/SUM($E$19:$E$7866)</f>
        <v>1.8224761449281871E-4</v>
      </c>
    </row>
    <row r="403" spans="1:8" x14ac:dyDescent="0.25">
      <c r="A403" s="19" t="s">
        <v>786</v>
      </c>
      <c r="B403" s="4" t="str">
        <f>IFERROR(VLOOKUP(A403,PEC!A$2:B$7902,2,0),"PEC NON ESISTENTE")</f>
        <v>comune.attigliano</v>
      </c>
      <c r="C403" s="20" t="s">
        <v>8221</v>
      </c>
      <c r="D403" s="20" t="s">
        <v>8227</v>
      </c>
      <c r="E403" s="21">
        <v>1917</v>
      </c>
      <c r="F403" s="4" t="str">
        <f t="shared" si="6"/>
        <v/>
      </c>
      <c r="G403" s="4" t="str">
        <f>IF(AND(Tabella1[[#This Row],[Popolazione]]&gt;50000,Tabella1[[#This Row],[Popolazione]]&lt;100000),"COMPRESO",Tabella1[[#This Row],[Regione]])</f>
        <v>UMBRIA</v>
      </c>
      <c r="H403" s="31">
        <f>Tabella1[[#This Row],[Popolazione]]/SUM($E$19:$E$7866)</f>
        <v>3.1975899412660944E-5</v>
      </c>
    </row>
    <row r="404" spans="1:8" x14ac:dyDescent="0.25">
      <c r="A404" s="19" t="s">
        <v>787</v>
      </c>
      <c r="B404" s="4" t="str">
        <f>IFERROR(VLOOKUP(A404,PEC!A$2:B$7902,2,0),"PEC NON ESISTENTE")</f>
        <v>comune.attimis</v>
      </c>
      <c r="C404" s="20" t="s">
        <v>8026</v>
      </c>
      <c r="D404" s="20" t="s">
        <v>8205</v>
      </c>
      <c r="E404" s="21">
        <v>1861</v>
      </c>
      <c r="F404" s="4" t="str">
        <f t="shared" si="6"/>
        <v/>
      </c>
      <c r="G404" s="4" t="str">
        <f>IF(AND(Tabella1[[#This Row],[Popolazione]]&gt;50000,Tabella1[[#This Row],[Popolazione]]&lt;100000),"COMPRESO",Tabella1[[#This Row],[Regione]])</f>
        <v>FRIULI-VENEZIA GIULIA</v>
      </c>
      <c r="H404" s="31">
        <f>Tabella1[[#This Row],[Popolazione]]/SUM($E$19:$E$7866)</f>
        <v>3.1041809497632767E-5</v>
      </c>
    </row>
    <row r="405" spans="1:8" x14ac:dyDescent="0.25">
      <c r="A405" s="22" t="s">
        <v>788</v>
      </c>
      <c r="B405" s="4" t="str">
        <f>IFERROR(VLOOKUP(A405,PEC!A$2:B$7902,2,0),"PEC NON ESISTENTE")</f>
        <v>sindaco</v>
      </c>
      <c r="C405" s="20" t="s">
        <v>8259</v>
      </c>
      <c r="D405" s="20" t="s">
        <v>8278</v>
      </c>
      <c r="E405" s="21">
        <v>1210</v>
      </c>
      <c r="F405" s="4" t="str">
        <f t="shared" si="6"/>
        <v/>
      </c>
      <c r="G405" s="4" t="str">
        <f>IF(AND(Tabella1[[#This Row],[Popolazione]]&gt;50000,Tabella1[[#This Row],[Popolazione]]&lt;100000),"COMPRESO",Tabella1[[#This Row],[Regione]])</f>
        <v>SARDEGNA</v>
      </c>
      <c r="H405" s="31">
        <f>Tabella1[[#This Row],[Popolazione]]/SUM($E$19:$E$7866)</f>
        <v>2.0183014235430224E-5</v>
      </c>
    </row>
    <row r="406" spans="1:8" x14ac:dyDescent="0.25">
      <c r="A406" s="19" t="s">
        <v>8231</v>
      </c>
      <c r="B406" s="4" t="str">
        <f>IFERROR(VLOOKUP(A406,PEC!A$2:B$7902,2,0),"PEC NON ESISTENTE")</f>
        <v>PEC NON ESISTENTE</v>
      </c>
      <c r="C406" s="20" t="s">
        <v>8221</v>
      </c>
      <c r="D406" s="20" t="s">
        <v>8230</v>
      </c>
      <c r="E406" s="21">
        <v>1624</v>
      </c>
      <c r="F406" s="4" t="str">
        <f t="shared" si="6"/>
        <v/>
      </c>
      <c r="G406" s="4" t="str">
        <f>IF(AND(Tabella1[[#This Row],[Popolazione]]&gt;50000,Tabella1[[#This Row],[Popolazione]]&lt;100000),"COMPRESO",Tabella1[[#This Row],[Regione]])</f>
        <v>MARCHE</v>
      </c>
      <c r="H406" s="31">
        <f>Tabella1[[#This Row],[Popolazione]]/SUM($E$19:$E$7866)</f>
        <v>2.7088607535817094E-5</v>
      </c>
    </row>
    <row r="407" spans="1:8" x14ac:dyDescent="0.25">
      <c r="A407" s="19" t="s">
        <v>789</v>
      </c>
      <c r="B407" s="4" t="str">
        <f>IFERROR(VLOOKUP(A407,PEC!A$2:B$7902,2,0),"PEC NON ESISTENTE")</f>
        <v>protocollocomunediaugusta</v>
      </c>
      <c r="C407" s="20" t="s">
        <v>8259</v>
      </c>
      <c r="D407" s="20" t="s">
        <v>8260</v>
      </c>
      <c r="E407" s="21">
        <v>36169</v>
      </c>
      <c r="F407" s="4" t="str">
        <f t="shared" si="6"/>
        <v/>
      </c>
      <c r="G407" s="4" t="str">
        <f>IF(AND(Tabella1[[#This Row],[Popolazione]]&gt;50000,Tabella1[[#This Row],[Popolazione]]&lt;100000),"COMPRESO",Tabella1[[#This Row],[Regione]])</f>
        <v>SICILIA</v>
      </c>
      <c r="H407" s="31">
        <f>Tabella1[[#This Row],[Popolazione]]/SUM($E$19:$E$7866)</f>
        <v>6.0330532386882298E-4</v>
      </c>
    </row>
    <row r="408" spans="1:8" x14ac:dyDescent="0.25">
      <c r="A408" s="19" t="s">
        <v>790</v>
      </c>
      <c r="B408" s="4" t="str">
        <f>IFERROR(VLOOKUP(A408,PEC!A$2:B$7902,2,0),"PEC NON ESISTENTE")</f>
        <v>uffsegreteria.auletta</v>
      </c>
      <c r="C408" s="20" t="s">
        <v>8235</v>
      </c>
      <c r="D408" s="20" t="s">
        <v>8239</v>
      </c>
      <c r="E408" s="21">
        <v>2406</v>
      </c>
      <c r="F408" s="4" t="str">
        <f t="shared" si="6"/>
        <v/>
      </c>
      <c r="G408" s="4" t="str">
        <f>IF(AND(Tabella1[[#This Row],[Popolazione]]&gt;50000,Tabella1[[#This Row],[Popolazione]]&lt;100000),"COMPRESO",Tabella1[[#This Row],[Regione]])</f>
        <v>CAMPANIA</v>
      </c>
      <c r="H408" s="31">
        <f>Tabella1[[#This Row],[Popolazione]]/SUM($E$19:$E$7866)</f>
        <v>4.0132505992103402E-5</v>
      </c>
    </row>
    <row r="409" spans="1:8" x14ac:dyDescent="0.25">
      <c r="A409" s="19" t="s">
        <v>791</v>
      </c>
      <c r="B409" s="4" t="str">
        <f>IFERROR(VLOOKUP(A409,PEC!A$2:B$7902,2,0),"PEC NON ESISTENTE")</f>
        <v>comune.aulla</v>
      </c>
      <c r="C409" s="20" t="s">
        <v>8221</v>
      </c>
      <c r="D409" s="20" t="s">
        <v>8222</v>
      </c>
      <c r="E409" s="21">
        <v>11284</v>
      </c>
      <c r="F409" s="4" t="str">
        <f t="shared" si="6"/>
        <v/>
      </c>
      <c r="G409" s="4" t="str">
        <f>IF(AND(Tabella1[[#This Row],[Popolazione]]&gt;50000,Tabella1[[#This Row],[Popolazione]]&lt;100000),"COMPRESO",Tabella1[[#This Row],[Regione]])</f>
        <v>TOSCANA</v>
      </c>
      <c r="H409" s="31">
        <f>Tabella1[[#This Row],[Popolazione]]/SUM($E$19:$E$7866)</f>
        <v>1.882191178781774E-4</v>
      </c>
    </row>
    <row r="410" spans="1:8" x14ac:dyDescent="0.25">
      <c r="A410" s="19" t="s">
        <v>792</v>
      </c>
      <c r="B410" s="4" t="str">
        <f>IFERROR(VLOOKUP(A410,PEC!A$2:B$7902,2,0),"PEC NON ESISTENTE")</f>
        <v>aurano</v>
      </c>
      <c r="C410" s="20" t="s">
        <v>7913</v>
      </c>
      <c r="D410" s="20" t="s">
        <v>7914</v>
      </c>
      <c r="E410" s="21">
        <v>103</v>
      </c>
      <c r="F410" s="4" t="str">
        <f t="shared" si="6"/>
        <v/>
      </c>
      <c r="G410" s="4" t="str">
        <f>IF(AND(Tabella1[[#This Row],[Popolazione]]&gt;50000,Tabella1[[#This Row],[Popolazione]]&lt;100000),"COMPRESO",Tabella1[[#This Row],[Regione]])</f>
        <v>PIEMONTE</v>
      </c>
      <c r="H410" s="31">
        <f>Tabella1[[#This Row],[Popolazione]]/SUM($E$19:$E$7866)</f>
        <v>1.7180582365696803E-6</v>
      </c>
    </row>
    <row r="411" spans="1:8" x14ac:dyDescent="0.25">
      <c r="A411" s="19" t="s">
        <v>793</v>
      </c>
      <c r="B411" s="4" t="str">
        <f>IFERROR(VLOOKUP(A411,PEC!A$2:B$7902,2,0),"PEC NON ESISTENTE")</f>
        <v>ragioneria.aurigo</v>
      </c>
      <c r="C411" s="20" t="s">
        <v>7913</v>
      </c>
      <c r="D411" s="20" t="s">
        <v>8208</v>
      </c>
      <c r="E411" s="21">
        <v>346</v>
      </c>
      <c r="F411" s="4" t="str">
        <f t="shared" si="6"/>
        <v/>
      </c>
      <c r="G411" s="4" t="str">
        <f>IF(AND(Tabella1[[#This Row],[Popolazione]]&gt;50000,Tabella1[[#This Row],[Popolazione]]&lt;100000),"COMPRESO",Tabella1[[#This Row],[Regione]])</f>
        <v>LIGURIA</v>
      </c>
      <c r="H411" s="31">
        <f>Tabella1[[#This Row],[Popolazione]]/SUM($E$19:$E$7866)</f>
        <v>5.7713412607097995E-6</v>
      </c>
    </row>
    <row r="412" spans="1:8" x14ac:dyDescent="0.25">
      <c r="A412" s="19" t="s">
        <v>794</v>
      </c>
      <c r="B412" s="4" t="str">
        <f>IFERROR(VLOOKUP(A412,PEC!A$2:B$7902,2,0),"PEC NON ESISTENTE")</f>
        <v>auronzo.bl</v>
      </c>
      <c r="C412" s="20" t="s">
        <v>8026</v>
      </c>
      <c r="D412" s="20" t="s">
        <v>8167</v>
      </c>
      <c r="E412" s="21">
        <v>3453</v>
      </c>
      <c r="F412" s="4" t="str">
        <f t="shared" si="6"/>
        <v/>
      </c>
      <c r="G412" s="4" t="str">
        <f>IF(AND(Tabella1[[#This Row],[Popolazione]]&gt;50000,Tabella1[[#This Row],[Popolazione]]&lt;100000),"COMPRESO",Tabella1[[#This Row],[Regione]])</f>
        <v>VENETO</v>
      </c>
      <c r="H412" s="31">
        <f>Tabella1[[#This Row],[Popolazione]]/SUM($E$19:$E$7866)</f>
        <v>5.7596651367719475E-5</v>
      </c>
    </row>
    <row r="413" spans="1:8" x14ac:dyDescent="0.25">
      <c r="A413" s="19" t="s">
        <v>795</v>
      </c>
      <c r="B413" s="4" t="str">
        <f>IFERROR(VLOOKUP(A413,PEC!A$2:B$7902,2,0),"PEC NON ESISTENTE")</f>
        <v>demografici.ausonia</v>
      </c>
      <c r="C413" s="20" t="s">
        <v>8221</v>
      </c>
      <c r="D413" s="20" t="s">
        <v>8234</v>
      </c>
      <c r="E413" s="21">
        <v>2650</v>
      </c>
      <c r="F413" s="4" t="str">
        <f t="shared" si="6"/>
        <v/>
      </c>
      <c r="G413" s="4" t="str">
        <f>IF(AND(Tabella1[[#This Row],[Popolazione]]&gt;50000,Tabella1[[#This Row],[Popolazione]]&lt;100000),"COMPRESO",Tabella1[[#This Row],[Regione]])</f>
        <v>LAZIO</v>
      </c>
      <c r="H413" s="31">
        <f>Tabella1[[#This Row],[Popolazione]]/SUM($E$19:$E$7866)</f>
        <v>4.4202469193297599E-5</v>
      </c>
    </row>
    <row r="414" spans="1:8" x14ac:dyDescent="0.25">
      <c r="A414" s="22" t="s">
        <v>796</v>
      </c>
      <c r="B414" s="4" t="str">
        <f>IFERROR(VLOOKUP(A414,PEC!A$2:B$7902,2,0),"PEC NON ESISTENTE")</f>
        <v>austis.comune</v>
      </c>
      <c r="C414" s="20" t="s">
        <v>8259</v>
      </c>
      <c r="D414" s="20" t="s">
        <v>8278</v>
      </c>
      <c r="E414" s="21">
        <v>876</v>
      </c>
      <c r="F414" s="4" t="str">
        <f t="shared" si="6"/>
        <v/>
      </c>
      <c r="G414" s="4" t="str">
        <f>IF(AND(Tabella1[[#This Row],[Popolazione]]&gt;50000,Tabella1[[#This Row],[Popolazione]]&lt;100000),"COMPRESO",Tabella1[[#This Row],[Regione]])</f>
        <v>SARDEGNA</v>
      </c>
      <c r="H414" s="31">
        <f>Tabella1[[#This Row],[Popolazione]]/SUM($E$19:$E$7866)</f>
        <v>1.461183509936932E-5</v>
      </c>
    </row>
    <row r="415" spans="1:8" x14ac:dyDescent="0.25">
      <c r="A415" s="19" t="s">
        <v>797</v>
      </c>
      <c r="B415" s="4" t="str">
        <f>IFERROR(VLOOKUP(A415,PEC!A$2:B$7902,2,0),"PEC NON ESISTENTE")</f>
        <v>comuneavegno</v>
      </c>
      <c r="C415" s="16" t="s">
        <v>7913</v>
      </c>
      <c r="D415" s="20" t="s">
        <v>8208</v>
      </c>
      <c r="E415" s="21">
        <v>2539</v>
      </c>
      <c r="F415" s="4" t="str">
        <f t="shared" si="6"/>
        <v/>
      </c>
      <c r="G415" s="4" t="str">
        <f>IF(AND(Tabella1[[#This Row],[Popolazione]]&gt;50000,Tabella1[[#This Row],[Popolazione]]&lt;100000),"COMPRESO",Tabella1[[#This Row],[Regione]])</f>
        <v>LIGURIA</v>
      </c>
      <c r="H415" s="31">
        <f>Tabella1[[#This Row],[Popolazione]]/SUM($E$19:$E$7866)</f>
        <v>4.2350969540295324E-5</v>
      </c>
    </row>
    <row r="416" spans="1:8" x14ac:dyDescent="0.25">
      <c r="A416" s="19" t="s">
        <v>8032</v>
      </c>
      <c r="B416" s="4" t="str">
        <f>IFERROR(VLOOKUP(A416,PEC!A$2:B$7902,2,0),"PEC NON ESISTENTE")</f>
        <v>PEC NON ESISTENTE</v>
      </c>
      <c r="C416" s="20" t="s">
        <v>8026</v>
      </c>
      <c r="D416" s="20" t="s">
        <v>8027</v>
      </c>
      <c r="E416" s="21">
        <v>739</v>
      </c>
      <c r="F416" s="4" t="str">
        <f t="shared" si="6"/>
        <v/>
      </c>
      <c r="G416" s="4" t="str">
        <f>IF(AND(Tabella1[[#This Row],[Popolazione]]&gt;50000,Tabella1[[#This Row],[Popolazione]]&lt;100000),"COMPRESO",Tabella1[[#This Row],[Regione]])</f>
        <v>TRENTINO-ALTO ADIGE/SÜDTIROL</v>
      </c>
      <c r="H416" s="31">
        <f>Tabella1[[#This Row],[Popolazione]]/SUM($E$19:$E$7866)</f>
        <v>1.2326650842961104E-5</v>
      </c>
    </row>
    <row r="417" spans="1:8" x14ac:dyDescent="0.25">
      <c r="A417" s="19" t="s">
        <v>799</v>
      </c>
      <c r="B417" s="4" t="str">
        <f>IFERROR(VLOOKUP(A417,PEC!A$2:B$7902,2,0),"PEC NON ESISTENTE")</f>
        <v>amministrativa.avella</v>
      </c>
      <c r="C417" s="20" t="s">
        <v>8235</v>
      </c>
      <c r="D417" s="20" t="s">
        <v>8239</v>
      </c>
      <c r="E417" s="21">
        <v>7788</v>
      </c>
      <c r="F417" s="4" t="str">
        <f t="shared" si="6"/>
        <v/>
      </c>
      <c r="G417" s="4" t="str">
        <f>IF(AND(Tabella1[[#This Row],[Popolazione]]&gt;50000,Tabella1[[#This Row],[Popolazione]]&lt;100000),"COMPRESO",Tabella1[[#This Row],[Regione]])</f>
        <v>CAMPANIA</v>
      </c>
      <c r="H417" s="31">
        <f>Tabella1[[#This Row],[Popolazione]]/SUM($E$19:$E$7866)</f>
        <v>1.2990521889713272E-4</v>
      </c>
    </row>
    <row r="418" spans="1:8" x14ac:dyDescent="0.25">
      <c r="A418" s="19" t="s">
        <v>800</v>
      </c>
      <c r="B418" s="4" t="str">
        <f>IFERROR(VLOOKUP(A418,PEC!A$2:B$7902,2,0),"PEC NON ESISTENTE")</f>
        <v>ufficioprotocollo</v>
      </c>
      <c r="C418" s="20" t="s">
        <v>8235</v>
      </c>
      <c r="D418" s="20" t="s">
        <v>8239</v>
      </c>
      <c r="E418" s="21">
        <v>54222</v>
      </c>
      <c r="F418" s="4" t="str">
        <f t="shared" si="6"/>
        <v/>
      </c>
      <c r="G418" s="4" t="str">
        <f>IF(AND(Tabella1[[#This Row],[Popolazione]]&gt;50000,Tabella1[[#This Row],[Popolazione]]&lt;100000),"COMPRESO",Tabella1[[#This Row],[Regione]])</f>
        <v>COMPRESO</v>
      </c>
      <c r="H418" s="30">
        <f>Tabella1[[#This Row],[Popolazione]]/SUM($E$19:$E$7866)</f>
        <v>9.0443256022603108E-4</v>
      </c>
    </row>
    <row r="419" spans="1:8" x14ac:dyDescent="0.25">
      <c r="A419" s="19" t="s">
        <v>801</v>
      </c>
      <c r="B419" s="4" t="str">
        <f>IFERROR(VLOOKUP(A419,PEC!A$2:B$7902,2,0),"PEC NON ESISTENTE")</f>
        <v>comune.averara</v>
      </c>
      <c r="C419" s="20" t="s">
        <v>7913</v>
      </c>
      <c r="D419" s="20" t="s">
        <v>7986</v>
      </c>
      <c r="E419" s="21">
        <v>182</v>
      </c>
      <c r="F419" s="4" t="str">
        <f t="shared" si="6"/>
        <v/>
      </c>
      <c r="G419" s="4" t="str">
        <f>IF(AND(Tabella1[[#This Row],[Popolazione]]&gt;50000,Tabella1[[#This Row],[Popolazione]]&lt;100000),"COMPRESO",Tabella1[[#This Row],[Regione]])</f>
        <v>LOMBARDIA</v>
      </c>
      <c r="H419" s="31">
        <f>Tabella1[[#This Row],[Popolazione]]/SUM($E$19:$E$7866)</f>
        <v>3.0357922238415709E-6</v>
      </c>
    </row>
    <row r="420" spans="1:8" x14ac:dyDescent="0.25">
      <c r="A420" s="19" t="s">
        <v>802</v>
      </c>
      <c r="B420" s="4" t="str">
        <f>IFERROR(VLOOKUP(A420,PEC!A$2:B$7902,2,0),"PEC NON ESISTENTE")</f>
        <v>elettorale.pec</v>
      </c>
      <c r="C420" s="20" t="s">
        <v>8235</v>
      </c>
      <c r="D420" s="20" t="s">
        <v>8239</v>
      </c>
      <c r="E420" s="21">
        <v>52830</v>
      </c>
      <c r="F420" s="4" t="str">
        <f t="shared" si="6"/>
        <v/>
      </c>
      <c r="G420" s="4" t="str">
        <f>IF(AND(Tabella1[[#This Row],[Popolazione]]&gt;50000,Tabella1[[#This Row],[Popolazione]]&lt;100000),"COMPRESO",Tabella1[[#This Row],[Regione]])</f>
        <v>COMPRESO</v>
      </c>
      <c r="H420" s="30">
        <f>Tabella1[[#This Row],[Popolazione]]/SUM($E$19:$E$7866)</f>
        <v>8.8121375376675924E-4</v>
      </c>
    </row>
    <row r="421" spans="1:8" x14ac:dyDescent="0.25">
      <c r="A421" s="19" t="s">
        <v>803</v>
      </c>
      <c r="B421" s="4" t="str">
        <f>IFERROR(VLOOKUP(A421,PEC!A$2:B$7902,2,0),"PEC NON ESISTENTE")</f>
        <v>prot.comune.avetrana</v>
      </c>
      <c r="C421" s="20" t="s">
        <v>8235</v>
      </c>
      <c r="D421" s="20" t="s">
        <v>8241</v>
      </c>
      <c r="E421" s="21">
        <v>7024</v>
      </c>
      <c r="F421" s="4" t="str">
        <f t="shared" si="6"/>
        <v/>
      </c>
      <c r="G421" s="4" t="str">
        <f>IF(AND(Tabella1[[#This Row],[Popolazione]]&gt;50000,Tabella1[[#This Row],[Popolazione]]&lt;100000),"COMPRESO",Tabella1[[#This Row],[Regione]])</f>
        <v>PUGLIA</v>
      </c>
      <c r="H421" s="31">
        <f>Tabella1[[#This Row],[Popolazione]]/SUM($E$19:$E$7866)</f>
        <v>1.1716156362781975E-4</v>
      </c>
    </row>
    <row r="422" spans="1:8" x14ac:dyDescent="0.25">
      <c r="A422" s="19" t="s">
        <v>804</v>
      </c>
      <c r="B422" s="4" t="str">
        <f>IFERROR(VLOOKUP(A422,PEC!A$2:B$7902,2,0),"PEC NON ESISTENTE")</f>
        <v>comune.avezzano.aq</v>
      </c>
      <c r="C422" s="20" t="s">
        <v>8235</v>
      </c>
      <c r="D422" s="20" t="s">
        <v>8236</v>
      </c>
      <c r="E422" s="21">
        <v>40744</v>
      </c>
      <c r="F422" s="4" t="str">
        <f t="shared" si="6"/>
        <v/>
      </c>
      <c r="G422" s="4" t="str">
        <f>IF(AND(Tabella1[[#This Row],[Popolazione]]&gt;50000,Tabella1[[#This Row],[Popolazione]]&lt;100000),"COMPRESO",Tabella1[[#This Row],[Regione]])</f>
        <v>ABRUZZO</v>
      </c>
      <c r="H422" s="31">
        <f>Tabella1[[#This Row],[Popolazione]]/SUM($E$19:$E$7866)</f>
        <v>6.7961713389121407E-4</v>
      </c>
    </row>
    <row r="423" spans="1:8" x14ac:dyDescent="0.25">
      <c r="A423" s="19" t="s">
        <v>805</v>
      </c>
      <c r="B423" s="4" t="str">
        <f>IFERROR(VLOOKUP(A423,PEC!A$2:B$7902,2,0),"PEC NON ESISTENTE")</f>
        <v>comune.aviano</v>
      </c>
      <c r="C423" s="20" t="s">
        <v>8026</v>
      </c>
      <c r="D423" s="20" t="s">
        <v>8205</v>
      </c>
      <c r="E423" s="21">
        <v>9025</v>
      </c>
      <c r="F423" s="4" t="str">
        <f t="shared" si="6"/>
        <v/>
      </c>
      <c r="G423" s="4" t="str">
        <f>IF(AND(Tabella1[[#This Row],[Popolazione]]&gt;50000,Tabella1[[#This Row],[Popolazione]]&lt;100000),"COMPRESO",Tabella1[[#This Row],[Regione]])</f>
        <v>FRIULI-VENEZIA GIULIA</v>
      </c>
      <c r="H423" s="31">
        <f>Tabella1[[#This Row],[Popolazione]]/SUM($E$19:$E$7866)</f>
        <v>1.5053859791302294E-4</v>
      </c>
    </row>
    <row r="424" spans="1:8" x14ac:dyDescent="0.25">
      <c r="A424" s="19" t="s">
        <v>806</v>
      </c>
      <c r="B424" s="4" t="str">
        <f>IFERROR(VLOOKUP(A424,PEC!A$2:B$7902,2,0),"PEC NON ESISTENTE")</f>
        <v>comune.aviatico</v>
      </c>
      <c r="C424" s="20" t="s">
        <v>7913</v>
      </c>
      <c r="D424" s="20" t="s">
        <v>7986</v>
      </c>
      <c r="E424" s="21">
        <v>517</v>
      </c>
      <c r="F424" s="4" t="str">
        <f t="shared" si="6"/>
        <v/>
      </c>
      <c r="G424" s="4" t="str">
        <f>IF(AND(Tabella1[[#This Row],[Popolazione]]&gt;50000,Tabella1[[#This Row],[Popolazione]]&lt;100000),"COMPRESO",Tabella1[[#This Row],[Regione]])</f>
        <v>LOMBARDIA</v>
      </c>
      <c r="H424" s="31">
        <f>Tabella1[[#This Row],[Popolazione]]/SUM($E$19:$E$7866)</f>
        <v>8.6236515369565497E-6</v>
      </c>
    </row>
    <row r="425" spans="1:8" x14ac:dyDescent="0.25">
      <c r="A425" s="19" t="s">
        <v>807</v>
      </c>
      <c r="B425" s="4" t="str">
        <f>IFERROR(VLOOKUP(A425,PEC!A$2:B$7902,2,0),"PEC NON ESISTENTE")</f>
        <v>comuneavigliana</v>
      </c>
      <c r="C425" s="20" t="s">
        <v>7913</v>
      </c>
      <c r="D425" s="20" t="s">
        <v>7914</v>
      </c>
      <c r="E425" s="21">
        <v>12129</v>
      </c>
      <c r="F425" s="4" t="str">
        <f t="shared" si="6"/>
        <v/>
      </c>
      <c r="G425" s="4" t="str">
        <f>IF(AND(Tabella1[[#This Row],[Popolazione]]&gt;50000,Tabella1[[#This Row],[Popolazione]]&lt;100000),"COMPRESO",Tabella1[[#This Row],[Regione]])</f>
        <v>PIEMONTE</v>
      </c>
      <c r="H425" s="31">
        <f>Tabella1[[#This Row],[Popolazione]]/SUM($E$19:$E$7866)</f>
        <v>2.023138674888704E-4</v>
      </c>
    </row>
    <row r="426" spans="1:8" x14ac:dyDescent="0.25">
      <c r="A426" s="19" t="s">
        <v>808</v>
      </c>
      <c r="B426" s="4" t="str">
        <f>IFERROR(VLOOKUP(A426,PEC!A$2:B$7902,2,0),"PEC NON ESISTENTE")</f>
        <v>comune.avigliano</v>
      </c>
      <c r="C426" s="20" t="s">
        <v>8235</v>
      </c>
      <c r="D426" s="20" t="s">
        <v>8247</v>
      </c>
      <c r="E426" s="21">
        <v>11796</v>
      </c>
      <c r="F426" s="4" t="str">
        <f t="shared" si="6"/>
        <v/>
      </c>
      <c r="G426" s="4" t="str">
        <f>IF(AND(Tabella1[[#This Row],[Popolazione]]&gt;50000,Tabella1[[#This Row],[Popolazione]]&lt;100000),"COMPRESO",Tabella1[[#This Row],[Regione]])</f>
        <v>BASILICATA</v>
      </c>
      <c r="H426" s="31">
        <f>Tabella1[[#This Row],[Popolazione]]/SUM($E$19:$E$7866)</f>
        <v>1.9675936852986357E-4</v>
      </c>
    </row>
    <row r="427" spans="1:8" x14ac:dyDescent="0.25">
      <c r="A427" s="19" t="s">
        <v>809</v>
      </c>
      <c r="B427" s="4" t="str">
        <f>IFERROR(VLOOKUP(A427,PEC!A$2:B$7902,2,0),"PEC NON ESISTENTE")</f>
        <v>comune.aviglianoumbro</v>
      </c>
      <c r="C427" s="20" t="s">
        <v>8221</v>
      </c>
      <c r="D427" s="20" t="s">
        <v>8227</v>
      </c>
      <c r="E427" s="21">
        <v>2568</v>
      </c>
      <c r="F427" s="4" t="str">
        <f t="shared" si="6"/>
        <v/>
      </c>
      <c r="G427" s="4" t="str">
        <f>IF(AND(Tabella1[[#This Row],[Popolazione]]&gt;50000,Tabella1[[#This Row],[Popolazione]]&lt;100000),"COMPRESO",Tabella1[[#This Row],[Regione]])</f>
        <v>UMBRIA</v>
      </c>
      <c r="H427" s="31">
        <f>Tabella1[[#This Row],[Popolazione]]/SUM($E$19:$E$7866)</f>
        <v>4.2834694674863481E-5</v>
      </c>
    </row>
    <row r="428" spans="1:8" x14ac:dyDescent="0.25">
      <c r="A428" s="19" t="s">
        <v>810</v>
      </c>
      <c r="B428" s="4" t="str">
        <f>IFERROR(VLOOKUP(A428,PEC!A$2:B$7902,2,0),"PEC NON ESISTENTE")</f>
        <v>certificata</v>
      </c>
      <c r="C428" s="20" t="s">
        <v>8026</v>
      </c>
      <c r="D428" s="20" t="s">
        <v>8027</v>
      </c>
      <c r="E428" s="21">
        <v>4115</v>
      </c>
      <c r="F428" s="4" t="str">
        <f t="shared" si="6"/>
        <v/>
      </c>
      <c r="G428" s="4" t="str">
        <f>IF(AND(Tabella1[[#This Row],[Popolazione]]&gt;50000,Tabella1[[#This Row],[Popolazione]]&lt;100000),"COMPRESO",Tabella1[[#This Row],[Regione]])</f>
        <v>TRENTINO-ALTO ADIGE/SÜDTIROL</v>
      </c>
      <c r="H428" s="31">
        <f>Tabella1[[#This Row],[Popolazione]]/SUM($E$19:$E$7866)</f>
        <v>6.8638928577516843E-5</v>
      </c>
    </row>
    <row r="429" spans="1:8" x14ac:dyDescent="0.25">
      <c r="A429" s="19" t="s">
        <v>811</v>
      </c>
      <c r="B429" s="4" t="str">
        <f>IFERROR(VLOOKUP(A429,PEC!A$2:B$7902,2,0),"PEC NON ESISTENTE")</f>
        <v>protocollo</v>
      </c>
      <c r="C429" s="20" t="s">
        <v>7913</v>
      </c>
      <c r="D429" s="20" t="s">
        <v>7973</v>
      </c>
      <c r="E429" s="21">
        <v>348</v>
      </c>
      <c r="F429" s="4" t="str">
        <f t="shared" si="6"/>
        <v/>
      </c>
      <c r="G429" s="4" t="str">
        <f>IF(AND(Tabella1[[#This Row],[Popolazione]]&gt;50000,Tabella1[[#This Row],[Popolazione]]&lt;100000),"COMPRESO",Tabella1[[#This Row],[Regione]])</f>
        <v>VALLE D'AOSTA/VALLÉE D'AOSTE</v>
      </c>
      <c r="H429" s="31">
        <f>Tabella1[[#This Row],[Popolazione]]/SUM($E$19:$E$7866)</f>
        <v>5.804701614817949E-6</v>
      </c>
    </row>
    <row r="430" spans="1:8" x14ac:dyDescent="0.25">
      <c r="A430" s="19" t="s">
        <v>812</v>
      </c>
      <c r="B430" s="4" t="str">
        <f>IFERROR(VLOOKUP(A430,PEC!A$2:B$7902,2,0),"PEC NON ESISTENTE")</f>
        <v>protocollo</v>
      </c>
      <c r="C430" s="20" t="s">
        <v>8259</v>
      </c>
      <c r="D430" s="20" t="s">
        <v>8260</v>
      </c>
      <c r="E430" s="21">
        <v>31328</v>
      </c>
      <c r="F430" s="4" t="str">
        <f t="shared" si="6"/>
        <v/>
      </c>
      <c r="G430" s="4" t="str">
        <f>IF(AND(Tabella1[[#This Row],[Popolazione]]&gt;50000,Tabella1[[#This Row],[Popolazione]]&lt;100000),"COMPRESO",Tabella1[[#This Row],[Regione]])</f>
        <v>SICILIA</v>
      </c>
      <c r="H430" s="31">
        <f>Tabella1[[#This Row],[Popolazione]]/SUM($E$19:$E$7866)</f>
        <v>5.2255658675004794E-4</v>
      </c>
    </row>
    <row r="431" spans="1:8" x14ac:dyDescent="0.25">
      <c r="A431" s="19" t="s">
        <v>813</v>
      </c>
      <c r="B431" s="4" t="str">
        <f>IFERROR(VLOOKUP(A431,PEC!A$2:B$7902,2,0),"PEC NON ESISTENTE")</f>
        <v>protocollo</v>
      </c>
      <c r="C431" s="20" t="s">
        <v>7913</v>
      </c>
      <c r="D431" s="20" t="s">
        <v>7914</v>
      </c>
      <c r="E431" s="21">
        <v>306</v>
      </c>
      <c r="F431" s="4" t="str">
        <f t="shared" si="6"/>
        <v/>
      </c>
      <c r="G431" s="4" t="str">
        <f>IF(AND(Tabella1[[#This Row],[Popolazione]]&gt;50000,Tabella1[[#This Row],[Popolazione]]&lt;100000),"COMPRESO",Tabella1[[#This Row],[Regione]])</f>
        <v>PIEMONTE</v>
      </c>
      <c r="H431" s="31">
        <f>Tabella1[[#This Row],[Popolazione]]/SUM($E$19:$E$7866)</f>
        <v>5.1041341785468166E-6</v>
      </c>
    </row>
    <row r="432" spans="1:8" x14ac:dyDescent="0.25">
      <c r="A432" s="19" t="s">
        <v>814</v>
      </c>
      <c r="B432" s="4" t="str">
        <f>IFERROR(VLOOKUP(A432,PEC!A$2:B$7902,2,0),"PEC NON ESISTENTE")</f>
        <v>protocollo</v>
      </c>
      <c r="C432" s="20" t="s">
        <v>7913</v>
      </c>
      <c r="D432" s="20" t="s">
        <v>7973</v>
      </c>
      <c r="E432" s="21">
        <v>1359</v>
      </c>
      <c r="F432" s="4" t="str">
        <f t="shared" si="6"/>
        <v/>
      </c>
      <c r="G432" s="4" t="str">
        <f>IF(AND(Tabella1[[#This Row],[Popolazione]]&gt;50000,Tabella1[[#This Row],[Popolazione]]&lt;100000),"COMPRESO",Tabella1[[#This Row],[Regione]])</f>
        <v>VALLE D'AOSTA/VALLÉE D'AOSTE</v>
      </c>
      <c r="H432" s="31">
        <f>Tabella1[[#This Row],[Popolazione]]/SUM($E$19:$E$7866)</f>
        <v>2.2668360616487335E-5</v>
      </c>
    </row>
    <row r="433" spans="1:8" x14ac:dyDescent="0.25">
      <c r="A433" s="19" t="s">
        <v>815</v>
      </c>
      <c r="B433" s="4" t="str">
        <f>IFERROR(VLOOKUP(A433,PEC!A$2:B$7902,2,0),"PEC NON ESISTENTE")</f>
        <v>protocollo</v>
      </c>
      <c r="C433" s="20" t="s">
        <v>7913</v>
      </c>
      <c r="D433" s="20" t="s">
        <v>7973</v>
      </c>
      <c r="E433" s="21">
        <v>2072</v>
      </c>
      <c r="F433" s="4" t="str">
        <f t="shared" si="6"/>
        <v/>
      </c>
      <c r="G433" s="4" t="str">
        <f>IF(AND(Tabella1[[#This Row],[Popolazione]]&gt;50000,Tabella1[[#This Row],[Popolazione]]&lt;100000),"COMPRESO",Tabella1[[#This Row],[Regione]])</f>
        <v>VALLE D'AOSTA/VALLÉE D'AOSTE</v>
      </c>
      <c r="H433" s="31">
        <f>Tabella1[[#This Row],[Popolazione]]/SUM($E$19:$E$7866)</f>
        <v>3.45613268560425E-5</v>
      </c>
    </row>
    <row r="434" spans="1:8" x14ac:dyDescent="0.25">
      <c r="A434" s="19" t="s">
        <v>816</v>
      </c>
      <c r="B434" s="4" t="str">
        <f>IFERROR(VLOOKUP(A434,PEC!A$2:B$7902,2,0),"PEC NON ESISTENTE")</f>
        <v>protocollo.azeglio</v>
      </c>
      <c r="C434" s="20" t="s">
        <v>7913</v>
      </c>
      <c r="D434" s="20" t="s">
        <v>7914</v>
      </c>
      <c r="E434" s="21">
        <v>1347</v>
      </c>
      <c r="F434" s="4" t="str">
        <f t="shared" si="6"/>
        <v/>
      </c>
      <c r="G434" s="4" t="str">
        <f>IF(AND(Tabella1[[#This Row],[Popolazione]]&gt;50000,Tabella1[[#This Row],[Popolazione]]&lt;100000),"COMPRESO",Tabella1[[#This Row],[Regione]])</f>
        <v>PIEMONTE</v>
      </c>
      <c r="H434" s="31">
        <f>Tabella1[[#This Row],[Popolazione]]/SUM($E$19:$E$7866)</f>
        <v>2.246819849183844E-5</v>
      </c>
    </row>
    <row r="435" spans="1:8" x14ac:dyDescent="0.25">
      <c r="A435" s="19" t="s">
        <v>817</v>
      </c>
      <c r="B435" s="4" t="str">
        <f>IFERROR(VLOOKUP(A435,PEC!A$2:B$7902,2,0),"PEC NON ESISTENTE")</f>
        <v>comune.azzanello</v>
      </c>
      <c r="C435" s="20" t="s">
        <v>7913</v>
      </c>
      <c r="D435" s="20" t="s">
        <v>7986</v>
      </c>
      <c r="E435" s="21">
        <v>717</v>
      </c>
      <c r="F435" s="4" t="str">
        <f t="shared" si="6"/>
        <v/>
      </c>
      <c r="G435" s="4" t="str">
        <f>IF(AND(Tabella1[[#This Row],[Popolazione]]&gt;50000,Tabella1[[#This Row],[Popolazione]]&lt;100000),"COMPRESO",Tabella1[[#This Row],[Regione]])</f>
        <v>LOMBARDIA</v>
      </c>
      <c r="H435" s="31">
        <f>Tabella1[[#This Row],[Popolazione]]/SUM($E$19:$E$7866)</f>
        <v>1.1959686947771463E-5</v>
      </c>
    </row>
    <row r="436" spans="1:8" x14ac:dyDescent="0.25">
      <c r="A436" s="19" t="s">
        <v>818</v>
      </c>
      <c r="B436" s="4" t="str">
        <f>IFERROR(VLOOKUP(A436,PEC!A$2:B$7902,2,0),"PEC NON ESISTENTE")</f>
        <v>comune.azzano.at</v>
      </c>
      <c r="C436" s="20" t="s">
        <v>7913</v>
      </c>
      <c r="D436" s="20" t="s">
        <v>7914</v>
      </c>
      <c r="E436" s="21">
        <v>419</v>
      </c>
      <c r="F436" s="4" t="str">
        <f t="shared" si="6"/>
        <v/>
      </c>
      <c r="G436" s="4" t="str">
        <f>IF(AND(Tabella1[[#This Row],[Popolazione]]&gt;50000,Tabella1[[#This Row],[Popolazione]]&lt;100000),"COMPRESO",Tabella1[[#This Row],[Regione]])</f>
        <v>PIEMONTE</v>
      </c>
      <c r="H436" s="31">
        <f>Tabella1[[#This Row],[Popolazione]]/SUM($E$19:$E$7866)</f>
        <v>6.9889941856572432E-6</v>
      </c>
    </row>
    <row r="437" spans="1:8" x14ac:dyDescent="0.25">
      <c r="A437" s="19" t="s">
        <v>819</v>
      </c>
      <c r="B437" s="4" t="str">
        <f>IFERROR(VLOOKUP(A437,PEC!A$2:B$7902,2,0),"PEC NON ESISTENTE")</f>
        <v>comune.azzanodecimo</v>
      </c>
      <c r="C437" s="20" t="s">
        <v>8026</v>
      </c>
      <c r="D437" s="20" t="s">
        <v>8205</v>
      </c>
      <c r="E437" s="21">
        <v>15554</v>
      </c>
      <c r="F437" s="4" t="str">
        <f t="shared" si="6"/>
        <v/>
      </c>
      <c r="G437" s="4" t="str">
        <f>IF(AND(Tabella1[[#This Row],[Popolazione]]&gt;50000,Tabella1[[#This Row],[Popolazione]]&lt;100000),"COMPRESO",Tabella1[[#This Row],[Regione]])</f>
        <v>FRIULI-VENEZIA GIULIA</v>
      </c>
      <c r="H437" s="31">
        <f>Tabella1[[#This Row],[Popolazione]]/SUM($E$19:$E$7866)</f>
        <v>2.5944347389907579E-4</v>
      </c>
    </row>
    <row r="438" spans="1:8" x14ac:dyDescent="0.25">
      <c r="A438" s="19" t="s">
        <v>820</v>
      </c>
      <c r="B438" s="4" t="str">
        <f>IFERROR(VLOOKUP(A438,PEC!A$2:B$7902,2,0),"PEC NON ESISTENTE")</f>
        <v>protocollo</v>
      </c>
      <c r="C438" s="20" t="s">
        <v>7913</v>
      </c>
      <c r="D438" s="20" t="s">
        <v>7986</v>
      </c>
      <c r="E438" s="21">
        <v>2969</v>
      </c>
      <c r="F438" s="4" t="str">
        <f t="shared" si="6"/>
        <v/>
      </c>
      <c r="G438" s="4" t="str">
        <f>IF(AND(Tabella1[[#This Row],[Popolazione]]&gt;50000,Tabella1[[#This Row],[Popolazione]]&lt;100000),"COMPRESO",Tabella1[[#This Row],[Regione]])</f>
        <v>LOMBARDIA</v>
      </c>
      <c r="H438" s="31">
        <f>Tabella1[[#This Row],[Popolazione]]/SUM($E$19:$E$7866)</f>
        <v>4.9523445673547383E-5</v>
      </c>
    </row>
    <row r="439" spans="1:8" x14ac:dyDescent="0.25">
      <c r="A439" s="19" t="s">
        <v>821</v>
      </c>
      <c r="B439" s="4" t="str">
        <f>IFERROR(VLOOKUP(A439,PEC!A$2:B$7902,2,0),"PEC NON ESISTENTE")</f>
        <v>servizidemograficiazzanosp</v>
      </c>
      <c r="C439" s="20" t="s">
        <v>7913</v>
      </c>
      <c r="D439" s="20" t="s">
        <v>7986</v>
      </c>
      <c r="E439" s="21">
        <v>7597</v>
      </c>
      <c r="F439" s="4" t="str">
        <f t="shared" si="6"/>
        <v/>
      </c>
      <c r="G439" s="4" t="str">
        <f>IF(AND(Tabella1[[#This Row],[Popolazione]]&gt;50000,Tabella1[[#This Row],[Popolazione]]&lt;100000),"COMPRESO",Tabella1[[#This Row],[Regione]])</f>
        <v>LOMBARDIA</v>
      </c>
      <c r="H439" s="31">
        <f>Tabella1[[#This Row],[Popolazione]]/SUM($E$19:$E$7866)</f>
        <v>1.2671930507980448E-4</v>
      </c>
    </row>
    <row r="440" spans="1:8" x14ac:dyDescent="0.25">
      <c r="A440" s="19" t="s">
        <v>822</v>
      </c>
      <c r="B440" s="4" t="str">
        <f>IFERROR(VLOOKUP(A440,PEC!A$2:B$7902,2,0),"PEC NON ESISTENTE")</f>
        <v>comunediazzate</v>
      </c>
      <c r="C440" s="20" t="s">
        <v>7913</v>
      </c>
      <c r="D440" s="20" t="s">
        <v>7986</v>
      </c>
      <c r="E440" s="21">
        <v>4554</v>
      </c>
      <c r="F440" s="4" t="str">
        <f t="shared" si="6"/>
        <v/>
      </c>
      <c r="G440" s="4" t="str">
        <f>IF(AND(Tabella1[[#This Row],[Popolazione]]&gt;50000,Tabella1[[#This Row],[Popolazione]]&lt;100000),"COMPRESO",Tabella1[[#This Row],[Regione]])</f>
        <v>LOMBARDIA</v>
      </c>
      <c r="H440" s="31">
        <f>Tabella1[[#This Row],[Popolazione]]/SUM($E$19:$E$7866)</f>
        <v>7.5961526304255575E-5</v>
      </c>
    </row>
    <row r="441" spans="1:8" x14ac:dyDescent="0.25">
      <c r="A441" s="19" t="s">
        <v>823</v>
      </c>
      <c r="B441" s="4" t="str">
        <f>IFERROR(VLOOKUP(A441,PEC!A$2:B$7902,2,0),"PEC NON ESISTENTE")</f>
        <v>comune.azzio.va</v>
      </c>
      <c r="C441" s="20" t="s">
        <v>7913</v>
      </c>
      <c r="D441" s="20" t="s">
        <v>7986</v>
      </c>
      <c r="E441" s="21">
        <v>802</v>
      </c>
      <c r="F441" s="4" t="str">
        <f t="shared" si="6"/>
        <v/>
      </c>
      <c r="G441" s="4" t="str">
        <f>IF(AND(Tabella1[[#This Row],[Popolazione]]&gt;50000,Tabella1[[#This Row],[Popolazione]]&lt;100000),"COMPRESO",Tabella1[[#This Row],[Regione]])</f>
        <v>LOMBARDIA</v>
      </c>
      <c r="H441" s="31">
        <f>Tabella1[[#This Row],[Popolazione]]/SUM($E$19:$E$7866)</f>
        <v>1.3377501997367802E-5</v>
      </c>
    </row>
    <row r="442" spans="1:8" x14ac:dyDescent="0.25">
      <c r="A442" s="19" t="s">
        <v>824</v>
      </c>
      <c r="B442" s="4" t="str">
        <f>IFERROR(VLOOKUP(A442,PEC!A$2:B$7902,2,0),"PEC NON ESISTENTE")</f>
        <v>comune.azzone</v>
      </c>
      <c r="C442" s="20" t="s">
        <v>7913</v>
      </c>
      <c r="D442" s="20" t="s">
        <v>7986</v>
      </c>
      <c r="E442" s="21">
        <v>433</v>
      </c>
      <c r="F442" s="4" t="str">
        <f t="shared" si="6"/>
        <v/>
      </c>
      <c r="G442" s="4" t="str">
        <f>IF(AND(Tabella1[[#This Row],[Popolazione]]&gt;50000,Tabella1[[#This Row],[Popolazione]]&lt;100000),"COMPRESO",Tabella1[[#This Row],[Regione]])</f>
        <v>LOMBARDIA</v>
      </c>
      <c r="H442" s="31">
        <f>Tabella1[[#This Row],[Popolazione]]/SUM($E$19:$E$7866)</f>
        <v>7.2225166644142865E-6</v>
      </c>
    </row>
    <row r="443" spans="1:8" x14ac:dyDescent="0.25">
      <c r="A443" s="19" t="s">
        <v>825</v>
      </c>
      <c r="B443" s="4" t="str">
        <f>IFERROR(VLOOKUP(A443,PEC!A$2:B$7902,2,0),"PEC NON ESISTENTE")</f>
        <v>baceno</v>
      </c>
      <c r="C443" s="20" t="s">
        <v>7913</v>
      </c>
      <c r="D443" s="20" t="s">
        <v>7914</v>
      </c>
      <c r="E443" s="21">
        <v>922</v>
      </c>
      <c r="F443" s="4" t="str">
        <f t="shared" si="6"/>
        <v/>
      </c>
      <c r="G443" s="4" t="str">
        <f>IF(AND(Tabella1[[#This Row],[Popolazione]]&gt;50000,Tabella1[[#This Row],[Popolazione]]&lt;100000),"COMPRESO",Tabella1[[#This Row],[Regione]])</f>
        <v>PIEMONTE</v>
      </c>
      <c r="H443" s="31">
        <f>Tabella1[[#This Row],[Popolazione]]/SUM($E$19:$E$7866)</f>
        <v>1.537912324385675E-5</v>
      </c>
    </row>
    <row r="444" spans="1:8" x14ac:dyDescent="0.25">
      <c r="A444" s="19" t="s">
        <v>826</v>
      </c>
      <c r="B444" s="4" t="str">
        <f>IFERROR(VLOOKUP(A444,PEC!A$2:B$7902,2,0),"PEC NON ESISTENTE")</f>
        <v>ufficio.protocollo</v>
      </c>
      <c r="C444" s="20" t="s">
        <v>8235</v>
      </c>
      <c r="D444" s="20" t="s">
        <v>8239</v>
      </c>
      <c r="E444" s="21">
        <v>26648</v>
      </c>
      <c r="F444" s="4" t="str">
        <f t="shared" si="6"/>
        <v/>
      </c>
      <c r="G444" s="4" t="str">
        <f>IF(AND(Tabella1[[#This Row],[Popolazione]]&gt;50000,Tabella1[[#This Row],[Popolazione]]&lt;100000),"COMPRESO",Tabella1[[#This Row],[Regione]])</f>
        <v>CAMPANIA</v>
      </c>
      <c r="H444" s="31">
        <f>Tabella1[[#This Row],[Popolazione]]/SUM($E$19:$E$7866)</f>
        <v>4.4449335813697902E-4</v>
      </c>
    </row>
    <row r="445" spans="1:8" x14ac:dyDescent="0.25">
      <c r="A445" s="19" t="s">
        <v>827</v>
      </c>
      <c r="B445" s="4" t="str">
        <f>IFERROR(VLOOKUP(A445,PEC!A$2:B$7902,2,0),"PEC NON ESISTENTE")</f>
        <v>comunedibadalucco</v>
      </c>
      <c r="C445" s="20" t="s">
        <v>7913</v>
      </c>
      <c r="D445" s="20" t="s">
        <v>8208</v>
      </c>
      <c r="E445" s="21">
        <v>1190</v>
      </c>
      <c r="F445" s="4" t="str">
        <f t="shared" si="6"/>
        <v/>
      </c>
      <c r="G445" s="4" t="str">
        <f>IF(AND(Tabella1[[#This Row],[Popolazione]]&gt;50000,Tabella1[[#This Row],[Popolazione]]&lt;100000),"COMPRESO",Tabella1[[#This Row],[Regione]])</f>
        <v>LIGURIA</v>
      </c>
      <c r="H445" s="31">
        <f>Tabella1[[#This Row],[Popolazione]]/SUM($E$19:$E$7866)</f>
        <v>1.9849410694348734E-5</v>
      </c>
    </row>
    <row r="446" spans="1:8" x14ac:dyDescent="0.25">
      <c r="A446" s="22" t="s">
        <v>828</v>
      </c>
      <c r="B446" s="4" t="str">
        <f>IFERROR(VLOOKUP(A446,PEC!A$2:B$7902,2,0),"PEC NON ESISTENTE")</f>
        <v>protocollo.badesi</v>
      </c>
      <c r="C446" s="20" t="s">
        <v>8259</v>
      </c>
      <c r="D446" s="20" t="s">
        <v>8278</v>
      </c>
      <c r="E446" s="21">
        <v>1898</v>
      </c>
      <c r="F446" s="4" t="str">
        <f t="shared" si="6"/>
        <v/>
      </c>
      <c r="G446" s="4" t="str">
        <f>IF(AND(Tabella1[[#This Row],[Popolazione]]&gt;50000,Tabella1[[#This Row],[Popolazione]]&lt;100000),"COMPRESO",Tabella1[[#This Row],[Regione]])</f>
        <v>SARDEGNA</v>
      </c>
      <c r="H446" s="31">
        <f>Tabella1[[#This Row],[Popolazione]]/SUM($E$19:$E$7866)</f>
        <v>3.1658976048633526E-5</v>
      </c>
    </row>
    <row r="447" spans="1:8" x14ac:dyDescent="0.25">
      <c r="A447" s="19" t="s">
        <v>8033</v>
      </c>
      <c r="B447" s="4" t="str">
        <f>IFERROR(VLOOKUP(A447,PEC!A$2:B$7902,2,0),"PEC NON ESISTENTE")</f>
        <v>PEC NON ESISTENTE</v>
      </c>
      <c r="C447" s="20" t="s">
        <v>8026</v>
      </c>
      <c r="D447" s="20" t="s">
        <v>8027</v>
      </c>
      <c r="E447" s="21">
        <v>3360</v>
      </c>
      <c r="F447" s="4" t="str">
        <f t="shared" si="6"/>
        <v/>
      </c>
      <c r="G447" s="4" t="str">
        <f>IF(AND(Tabella1[[#This Row],[Popolazione]]&gt;50000,Tabella1[[#This Row],[Popolazione]]&lt;100000),"COMPRESO",Tabella1[[#This Row],[Regione]])</f>
        <v>TRENTINO-ALTO ADIGE/SÜDTIROL</v>
      </c>
      <c r="H447" s="31">
        <f>Tabella1[[#This Row],[Popolazione]]/SUM($E$19:$E$7866)</f>
        <v>5.6045394901690541E-5</v>
      </c>
    </row>
    <row r="448" spans="1:8" x14ac:dyDescent="0.25">
      <c r="A448" s="19" t="s">
        <v>829</v>
      </c>
      <c r="B448" s="4" t="str">
        <f>IFERROR(VLOOKUP(A448,PEC!A$2:B$7902,2,0),"PEC NON ESISTENTE")</f>
        <v>comune.badiacalavena</v>
      </c>
      <c r="C448" s="20" t="s">
        <v>8026</v>
      </c>
      <c r="D448" s="20" t="s">
        <v>8167</v>
      </c>
      <c r="E448" s="21">
        <v>2661</v>
      </c>
      <c r="F448" s="4" t="str">
        <f t="shared" si="6"/>
        <v/>
      </c>
      <c r="G448" s="4" t="str">
        <f>IF(AND(Tabella1[[#This Row],[Popolazione]]&gt;50000,Tabella1[[#This Row],[Popolazione]]&lt;100000),"COMPRESO",Tabella1[[#This Row],[Regione]])</f>
        <v>VENETO</v>
      </c>
      <c r="H448" s="31">
        <f>Tabella1[[#This Row],[Popolazione]]/SUM($E$19:$E$7866)</f>
        <v>4.4385951140892415E-5</v>
      </c>
    </row>
    <row r="449" spans="1:8" x14ac:dyDescent="0.25">
      <c r="A449" s="19" t="s">
        <v>830</v>
      </c>
      <c r="B449" s="4" t="str">
        <f>IFERROR(VLOOKUP(A449,PEC!A$2:B$7902,2,0),"PEC NON ESISTENTE")</f>
        <v>protocollo.comune.badiapavese</v>
      </c>
      <c r="C449" s="20" t="s">
        <v>7913</v>
      </c>
      <c r="D449" s="20" t="s">
        <v>7986</v>
      </c>
      <c r="E449" s="21">
        <v>402</v>
      </c>
      <c r="F449" s="4" t="str">
        <f t="shared" si="6"/>
        <v/>
      </c>
      <c r="G449" s="4" t="str">
        <f>IF(AND(Tabella1[[#This Row],[Popolazione]]&gt;50000,Tabella1[[#This Row],[Popolazione]]&lt;100000),"COMPRESO",Tabella1[[#This Row],[Regione]])</f>
        <v>LOMBARDIA</v>
      </c>
      <c r="H449" s="31">
        <f>Tabella1[[#This Row],[Popolazione]]/SUM($E$19:$E$7866)</f>
        <v>6.7054311757379752E-6</v>
      </c>
    </row>
    <row r="450" spans="1:8" x14ac:dyDescent="0.25">
      <c r="A450" s="19" t="s">
        <v>831</v>
      </c>
      <c r="B450" s="4" t="str">
        <f>IFERROR(VLOOKUP(A450,PEC!A$2:B$7902,2,0),"PEC NON ESISTENTE")</f>
        <v>segreteria.comune.badiapolesine.ro</v>
      </c>
      <c r="C450" s="20" t="s">
        <v>8026</v>
      </c>
      <c r="D450" s="20" t="s">
        <v>8167</v>
      </c>
      <c r="E450" s="21">
        <v>10536</v>
      </c>
      <c r="F450" s="4" t="str">
        <f t="shared" ref="F450:F513" si="7">IF($E450&gt;300000,"TROVATO","")</f>
        <v/>
      </c>
      <c r="G450" s="4" t="str">
        <f>IF(AND(Tabella1[[#This Row],[Popolazione]]&gt;50000,Tabella1[[#This Row],[Popolazione]]&lt;100000),"COMPRESO",Tabella1[[#This Row],[Regione]])</f>
        <v>VENETO</v>
      </c>
      <c r="H450" s="31">
        <f>Tabella1[[#This Row],[Popolazione]]/SUM($E$19:$E$7866)</f>
        <v>1.7574234544172961E-4</v>
      </c>
    </row>
    <row r="451" spans="1:8" x14ac:dyDescent="0.25">
      <c r="A451" s="19" t="s">
        <v>832</v>
      </c>
      <c r="B451" s="4" t="str">
        <f>IFERROR(VLOOKUP(A451,PEC!A$2:B$7902,2,0),"PEC NON ESISTENTE")</f>
        <v>anagrafe</v>
      </c>
      <c r="C451" s="20" t="s">
        <v>8221</v>
      </c>
      <c r="D451" s="20" t="s">
        <v>8222</v>
      </c>
      <c r="E451" s="21">
        <v>1091</v>
      </c>
      <c r="F451" s="4" t="str">
        <f t="shared" si="7"/>
        <v/>
      </c>
      <c r="G451" s="4" t="str">
        <f>IF(AND(Tabella1[[#This Row],[Popolazione]]&gt;50000,Tabella1[[#This Row],[Popolazione]]&lt;100000),"COMPRESO",Tabella1[[#This Row],[Regione]])</f>
        <v>TOSCANA</v>
      </c>
      <c r="H451" s="31">
        <f>Tabella1[[#This Row],[Popolazione]]/SUM($E$19:$E$7866)</f>
        <v>1.8198073165995351E-5</v>
      </c>
    </row>
    <row r="452" spans="1:8" x14ac:dyDescent="0.25">
      <c r="A452" s="19" t="s">
        <v>162</v>
      </c>
      <c r="B452" s="4" t="str">
        <f>IFERROR(VLOOKUP(A452,PEC!A$2:B$7902,2,0),"PEC NON ESISTENTE")</f>
        <v>amministrativo.comunebadolato</v>
      </c>
      <c r="C452" s="20" t="s">
        <v>8235</v>
      </c>
      <c r="D452" s="20" t="s">
        <v>8248</v>
      </c>
      <c r="E452" s="21">
        <v>3183</v>
      </c>
      <c r="F452" s="4" t="str">
        <f t="shared" si="7"/>
        <v/>
      </c>
      <c r="G452" s="4" t="str">
        <f>IF(AND(Tabella1[[#This Row],[Popolazione]]&gt;50000,Tabella1[[#This Row],[Popolazione]]&lt;100000),"COMPRESO",Tabella1[[#This Row],[Regione]])</f>
        <v>CALABRIA</v>
      </c>
      <c r="H452" s="31">
        <f>Tabella1[[#This Row],[Popolazione]]/SUM($E$19:$E$7866)</f>
        <v>5.3093003563119344E-5</v>
      </c>
    </row>
    <row r="453" spans="1:8" x14ac:dyDescent="0.25">
      <c r="A453" s="19" t="s">
        <v>318</v>
      </c>
      <c r="B453" s="4" t="str">
        <f>IFERROR(VLOOKUP(A453,PEC!A$2:B$7902,2,0),"PEC NON ESISTENTE")</f>
        <v>comune.bagaladi</v>
      </c>
      <c r="C453" s="20" t="s">
        <v>8235</v>
      </c>
      <c r="D453" s="20" t="s">
        <v>8248</v>
      </c>
      <c r="E453" s="21">
        <v>1082</v>
      </c>
      <c r="F453" s="4" t="str">
        <f t="shared" si="7"/>
        <v/>
      </c>
      <c r="G453" s="4" t="str">
        <f>IF(AND(Tabella1[[#This Row],[Popolazione]]&gt;50000,Tabella1[[#This Row],[Popolazione]]&lt;100000),"COMPRESO",Tabella1[[#This Row],[Regione]])</f>
        <v>CALABRIA</v>
      </c>
      <c r="H453" s="31">
        <f>Tabella1[[#This Row],[Popolazione]]/SUM($E$19:$E$7866)</f>
        <v>1.8047951572508678E-5</v>
      </c>
    </row>
    <row r="454" spans="1:8" x14ac:dyDescent="0.25">
      <c r="A454" s="19" t="s">
        <v>834</v>
      </c>
      <c r="B454" s="4" t="str">
        <f>IFERROR(VLOOKUP(A454,PEC!A$2:B$7902,2,0),"PEC NON ESISTENTE")</f>
        <v>servizidemografici</v>
      </c>
      <c r="C454" s="20" t="s">
        <v>8259</v>
      </c>
      <c r="D454" s="20" t="s">
        <v>8260</v>
      </c>
      <c r="E454" s="21">
        <v>54257</v>
      </c>
      <c r="F454" s="4" t="str">
        <f t="shared" si="7"/>
        <v/>
      </c>
      <c r="G454" s="4" t="str">
        <f>IF(AND(Tabella1[[#This Row],[Popolazione]]&gt;50000,Tabella1[[#This Row],[Popolazione]]&lt;100000),"COMPRESO",Tabella1[[#This Row],[Regione]])</f>
        <v>COMPRESO</v>
      </c>
      <c r="H454" s="30">
        <f>Tabella1[[#This Row],[Popolazione]]/SUM($E$19:$E$7866)</f>
        <v>9.0501636642292371E-4</v>
      </c>
    </row>
    <row r="455" spans="1:8" x14ac:dyDescent="0.25">
      <c r="A455" s="19" t="s">
        <v>835</v>
      </c>
      <c r="B455" s="4" t="str">
        <f>IFERROR(VLOOKUP(A455,PEC!A$2:B$7902,2,0),"PEC NON ESISTENTE")</f>
        <v>pg.comune.bagnacavallo.ra.it</v>
      </c>
      <c r="C455" s="20" t="s">
        <v>8026</v>
      </c>
      <c r="D455" s="20" t="s">
        <v>8212</v>
      </c>
      <c r="E455" s="21">
        <v>16715</v>
      </c>
      <c r="F455" s="4" t="str">
        <f t="shared" si="7"/>
        <v/>
      </c>
      <c r="G455" s="4" t="str">
        <f>IF(AND(Tabella1[[#This Row],[Popolazione]]&gt;50000,Tabella1[[#This Row],[Popolazione]]&lt;100000),"COMPRESO",Tabella1[[#This Row],[Regione]])</f>
        <v>EMILIA-ROMAGNA</v>
      </c>
      <c r="H455" s="31">
        <f>Tabella1[[#This Row],[Popolazione]]/SUM($E$19:$E$7866)</f>
        <v>2.7880915945885636E-4</v>
      </c>
    </row>
    <row r="456" spans="1:8" x14ac:dyDescent="0.25">
      <c r="A456" s="19" t="s">
        <v>319</v>
      </c>
      <c r="B456" s="4" t="str">
        <f>IFERROR(VLOOKUP(A456,PEC!A$2:B$7902,2,0),"PEC NON ESISTENTE")</f>
        <v>protocollo</v>
      </c>
      <c r="C456" s="20" t="s">
        <v>8235</v>
      </c>
      <c r="D456" s="20" t="s">
        <v>8248</v>
      </c>
      <c r="E456" s="21">
        <v>10622</v>
      </c>
      <c r="F456" s="4" t="str">
        <f t="shared" si="7"/>
        <v/>
      </c>
      <c r="G456" s="4" t="str">
        <f>IF(AND(Tabella1[[#This Row],[Popolazione]]&gt;50000,Tabella1[[#This Row],[Popolazione]]&lt;100000),"COMPRESO",Tabella1[[#This Row],[Regione]])</f>
        <v>CALABRIA</v>
      </c>
      <c r="H456" s="31">
        <f>Tabella1[[#This Row],[Popolazione]]/SUM($E$19:$E$7866)</f>
        <v>1.7717684066838004E-4</v>
      </c>
    </row>
    <row r="457" spans="1:8" x14ac:dyDescent="0.25">
      <c r="A457" s="19" t="s">
        <v>836</v>
      </c>
      <c r="B457" s="4" t="str">
        <f>IFERROR(VLOOKUP(A457,PEC!A$2:B$7902,2,0),"PEC NON ESISTENTE")</f>
        <v>pg.comune.bagnara.ra.it</v>
      </c>
      <c r="C457" s="20" t="s">
        <v>8026</v>
      </c>
      <c r="D457" s="20" t="s">
        <v>8212</v>
      </c>
      <c r="E457" s="21">
        <v>2348</v>
      </c>
      <c r="F457" s="4" t="str">
        <f t="shared" si="7"/>
        <v/>
      </c>
      <c r="G457" s="4" t="str">
        <f>IF(AND(Tabella1[[#This Row],[Popolazione]]&gt;50000,Tabella1[[#This Row],[Popolazione]]&lt;100000),"COMPRESO",Tabella1[[#This Row],[Regione]])</f>
        <v>EMILIA-ROMAGNA</v>
      </c>
      <c r="H457" s="31">
        <f>Tabella1[[#This Row],[Popolazione]]/SUM($E$19:$E$7866)</f>
        <v>3.9165055722967082E-5</v>
      </c>
    </row>
    <row r="458" spans="1:8" x14ac:dyDescent="0.25">
      <c r="A458" s="19" t="s">
        <v>837</v>
      </c>
      <c r="B458" s="4" t="str">
        <f>IFERROR(VLOOKUP(A458,PEC!A$2:B$7902,2,0),"PEC NON ESISTENTE")</f>
        <v>comune.bagnaria</v>
      </c>
      <c r="C458" s="20" t="s">
        <v>7913</v>
      </c>
      <c r="D458" s="20" t="s">
        <v>7986</v>
      </c>
      <c r="E458" s="21">
        <v>675</v>
      </c>
      <c r="F458" s="4" t="str">
        <f t="shared" si="7"/>
        <v/>
      </c>
      <c r="G458" s="4" t="str">
        <f>IF(AND(Tabella1[[#This Row],[Popolazione]]&gt;50000,Tabella1[[#This Row],[Popolazione]]&lt;100000),"COMPRESO",Tabella1[[#This Row],[Regione]])</f>
        <v>LOMBARDIA</v>
      </c>
      <c r="H458" s="31">
        <f>Tabella1[[#This Row],[Popolazione]]/SUM($E$19:$E$7866)</f>
        <v>1.1259119511500331E-5</v>
      </c>
    </row>
    <row r="459" spans="1:8" x14ac:dyDescent="0.25">
      <c r="A459" s="19" t="s">
        <v>838</v>
      </c>
      <c r="B459" s="4" t="str">
        <f>IFERROR(VLOOKUP(A459,PEC!A$2:B$7902,2,0),"PEC NON ESISTENTE")</f>
        <v>comune.bagnariaarsa</v>
      </c>
      <c r="C459" s="20" t="s">
        <v>8026</v>
      </c>
      <c r="D459" s="20" t="s">
        <v>8205</v>
      </c>
      <c r="E459" s="21">
        <v>3577</v>
      </c>
      <c r="F459" s="4" t="str">
        <f t="shared" si="7"/>
        <v/>
      </c>
      <c r="G459" s="4" t="str">
        <f>IF(AND(Tabella1[[#This Row],[Popolazione]]&gt;50000,Tabella1[[#This Row],[Popolazione]]&lt;100000),"COMPRESO",Tabella1[[#This Row],[Regione]])</f>
        <v>FRIULI-VENEZIA GIULIA</v>
      </c>
      <c r="H459" s="31">
        <f>Tabella1[[#This Row],[Popolazione]]/SUM($E$19:$E$7866)</f>
        <v>5.9664993322424717E-5</v>
      </c>
    </row>
    <row r="460" spans="1:8" x14ac:dyDescent="0.25">
      <c r="A460" s="19" t="s">
        <v>839</v>
      </c>
      <c r="B460" s="4" t="str">
        <f>IFERROR(VLOOKUP(A460,PEC!A$2:B$7902,2,0),"PEC NON ESISTENTE")</f>
        <v>comune.bagnasco.cn</v>
      </c>
      <c r="C460" s="20" t="s">
        <v>7913</v>
      </c>
      <c r="D460" s="20" t="s">
        <v>7914</v>
      </c>
      <c r="E460" s="21">
        <v>1038</v>
      </c>
      <c r="F460" s="4" t="str">
        <f t="shared" si="7"/>
        <v/>
      </c>
      <c r="G460" s="4" t="str">
        <f>IF(AND(Tabella1[[#This Row],[Popolazione]]&gt;50000,Tabella1[[#This Row],[Popolazione]]&lt;100000),"COMPRESO",Tabella1[[#This Row],[Regione]])</f>
        <v>PIEMONTE</v>
      </c>
      <c r="H460" s="31">
        <f>Tabella1[[#This Row],[Popolazione]]/SUM($E$19:$E$7866)</f>
        <v>1.73140237821294E-5</v>
      </c>
    </row>
    <row r="461" spans="1:8" x14ac:dyDescent="0.25">
      <c r="A461" s="19" t="s">
        <v>840</v>
      </c>
      <c r="B461" s="4" t="str">
        <f>IFERROR(VLOOKUP(A461,PEC!A$2:B$7902,2,0),"PEC NON ESISTENTE")</f>
        <v>info</v>
      </c>
      <c r="C461" s="20" t="s">
        <v>7913</v>
      </c>
      <c r="D461" s="20" t="s">
        <v>7986</v>
      </c>
      <c r="E461" s="21">
        <v>4154</v>
      </c>
      <c r="F461" s="4" t="str">
        <f t="shared" si="7"/>
        <v/>
      </c>
      <c r="G461" s="4" t="str">
        <f>IF(AND(Tabella1[[#This Row],[Popolazione]]&gt;50000,Tabella1[[#This Row],[Popolazione]]&lt;100000),"COMPRESO",Tabella1[[#This Row],[Regione]])</f>
        <v>LOMBARDIA</v>
      </c>
      <c r="H461" s="31">
        <f>Tabella1[[#This Row],[Popolazione]]/SUM($E$19:$E$7866)</f>
        <v>6.9289455482625744E-5</v>
      </c>
    </row>
    <row r="462" spans="1:8" x14ac:dyDescent="0.25">
      <c r="A462" s="19" t="s">
        <v>841</v>
      </c>
      <c r="B462" s="4" t="str">
        <f>IFERROR(VLOOKUP(A462,PEC!A$2:B$7902,2,0),"PEC NON ESISTENTE")</f>
        <v>comunebagnidilucca</v>
      </c>
      <c r="C462" s="20" t="s">
        <v>8221</v>
      </c>
      <c r="D462" s="20" t="s">
        <v>8222</v>
      </c>
      <c r="E462" s="21">
        <v>6207</v>
      </c>
      <c r="F462" s="4" t="str">
        <f t="shared" si="7"/>
        <v/>
      </c>
      <c r="G462" s="4" t="str">
        <f>IF(AND(Tabella1[[#This Row],[Popolazione]]&gt;50000,Tabella1[[#This Row],[Popolazione]]&lt;100000),"COMPRESO",Tabella1[[#This Row],[Regione]])</f>
        <v>TOSCANA</v>
      </c>
      <c r="H462" s="31">
        <f>Tabella1[[#This Row],[Popolazione]]/SUM($E$19:$E$7866)</f>
        <v>1.0353385897464083E-4</v>
      </c>
    </row>
    <row r="463" spans="1:8" x14ac:dyDescent="0.25">
      <c r="A463" s="19" t="s">
        <v>842</v>
      </c>
      <c r="B463" s="4" t="str">
        <f>IFERROR(VLOOKUP(A463,PEC!A$2:B$7902,2,0),"PEC NON ESISTENTE")</f>
        <v>comune.bagno-a-ripoli</v>
      </c>
      <c r="C463" s="20" t="s">
        <v>8221</v>
      </c>
      <c r="D463" s="20" t="s">
        <v>8222</v>
      </c>
      <c r="E463" s="21">
        <v>25403</v>
      </c>
      <c r="F463" s="4" t="str">
        <f t="shared" si="7"/>
        <v/>
      </c>
      <c r="G463" s="4" t="str">
        <f>IF(AND(Tabella1[[#This Row],[Popolazione]]&gt;50000,Tabella1[[#This Row],[Popolazione]]&lt;100000),"COMPRESO",Tabella1[[#This Row],[Regione]])</f>
        <v>TOSCANA</v>
      </c>
      <c r="H463" s="31">
        <f>Tabella1[[#This Row],[Popolazione]]/SUM($E$19:$E$7866)</f>
        <v>4.2372653770465617E-4</v>
      </c>
    </row>
    <row r="464" spans="1:8" x14ac:dyDescent="0.25">
      <c r="A464" s="19" t="s">
        <v>843</v>
      </c>
      <c r="B464" s="4" t="str">
        <f>IFERROR(VLOOKUP(A464,PEC!A$2:B$7902,2,0),"PEC NON ESISTENTE")</f>
        <v>comune.bagnodiromagna</v>
      </c>
      <c r="C464" s="20" t="s">
        <v>8026</v>
      </c>
      <c r="D464" s="20" t="s">
        <v>8212</v>
      </c>
      <c r="E464" s="21">
        <v>6138</v>
      </c>
      <c r="F464" s="4" t="str">
        <f t="shared" si="7"/>
        <v/>
      </c>
      <c r="G464" s="4" t="str">
        <f>IF(AND(Tabella1[[#This Row],[Popolazione]]&gt;50000,Tabella1[[#This Row],[Popolazione]]&lt;100000),"COMPRESO",Tabella1[[#This Row],[Regione]])</f>
        <v>EMILIA-ROMAGNA</v>
      </c>
      <c r="H464" s="31">
        <f>Tabella1[[#This Row],[Popolazione]]/SUM($E$19:$E$7866)</f>
        <v>1.0238292675790968E-4</v>
      </c>
    </row>
    <row r="465" spans="1:8" x14ac:dyDescent="0.25">
      <c r="A465" s="19" t="s">
        <v>844</v>
      </c>
      <c r="B465" s="4" t="str">
        <f>IFERROR(VLOOKUP(A465,PEC!A$2:B$7902,2,0),"PEC NON ESISTENTE")</f>
        <v>bagnolideltrigno</v>
      </c>
      <c r="C465" s="20" t="s">
        <v>8235</v>
      </c>
      <c r="D465" s="20" t="s">
        <v>4252</v>
      </c>
      <c r="E465" s="21">
        <v>772</v>
      </c>
      <c r="F465" s="4" t="str">
        <f t="shared" si="7"/>
        <v/>
      </c>
      <c r="G465" s="4" t="str">
        <f>IF(AND(Tabella1[[#This Row],[Popolazione]]&gt;50000,Tabella1[[#This Row],[Popolazione]]&lt;100000),"COMPRESO",Tabella1[[#This Row],[Regione]])</f>
        <v>MOLISE</v>
      </c>
      <c r="H465" s="31">
        <f>Tabella1[[#This Row],[Popolazione]]/SUM($E$19:$E$7866)</f>
        <v>1.2877096685745565E-5</v>
      </c>
    </row>
    <row r="466" spans="1:8" x14ac:dyDescent="0.25">
      <c r="A466" s="19" t="s">
        <v>845</v>
      </c>
      <c r="B466" s="4" t="str">
        <f>IFERROR(VLOOKUP(A466,PEC!A$2:B$7902,2,0),"PEC NON ESISTENTE")</f>
        <v>comune</v>
      </c>
      <c r="C466" s="20" t="s">
        <v>8026</v>
      </c>
      <c r="D466" s="20" t="s">
        <v>8167</v>
      </c>
      <c r="E466" s="21">
        <v>3626</v>
      </c>
      <c r="F466" s="4" t="str">
        <f t="shared" si="7"/>
        <v/>
      </c>
      <c r="G466" s="4" t="str">
        <f>IF(AND(Tabella1[[#This Row],[Popolazione]]&gt;50000,Tabella1[[#This Row],[Popolazione]]&lt;100000),"COMPRESO",Tabella1[[#This Row],[Regione]])</f>
        <v>VENETO</v>
      </c>
      <c r="H466" s="31">
        <f>Tabella1[[#This Row],[Popolazione]]/SUM($E$19:$E$7866)</f>
        <v>6.0482321998074371E-5</v>
      </c>
    </row>
    <row r="467" spans="1:8" x14ac:dyDescent="0.25">
      <c r="A467" s="19" t="s">
        <v>846</v>
      </c>
      <c r="B467" s="4" t="str">
        <f>IFERROR(VLOOKUP(A467,PEC!A$2:B$7902,2,0),"PEC NON ESISTENTE")</f>
        <v>anagrafe.bagnoliirpino</v>
      </c>
      <c r="C467" s="20" t="s">
        <v>8235</v>
      </c>
      <c r="D467" s="20" t="s">
        <v>8239</v>
      </c>
      <c r="E467" s="21">
        <v>3274</v>
      </c>
      <c r="F467" s="4" t="str">
        <f t="shared" si="7"/>
        <v/>
      </c>
      <c r="G467" s="4" t="str">
        <f>IF(AND(Tabella1[[#This Row],[Popolazione]]&gt;50000,Tabella1[[#This Row],[Popolazione]]&lt;100000),"COMPRESO",Tabella1[[#This Row],[Regione]])</f>
        <v>CAMPANIA</v>
      </c>
      <c r="H467" s="31">
        <f>Tabella1[[#This Row],[Popolazione]]/SUM($E$19:$E$7866)</f>
        <v>5.4610899675040129E-5</v>
      </c>
    </row>
    <row r="468" spans="1:8" x14ac:dyDescent="0.25">
      <c r="A468" s="19" t="s">
        <v>847</v>
      </c>
      <c r="B468" s="4" t="str">
        <f>IFERROR(VLOOKUP(A468,PEC!A$2:B$7902,2,0),"PEC NON ESISTENTE")</f>
        <v>comune.bagnolocremasco</v>
      </c>
      <c r="C468" s="20" t="s">
        <v>7913</v>
      </c>
      <c r="D468" s="20" t="s">
        <v>7986</v>
      </c>
      <c r="E468" s="21">
        <v>4788</v>
      </c>
      <c r="F468" s="4" t="str">
        <f t="shared" si="7"/>
        <v/>
      </c>
      <c r="G468" s="4" t="str">
        <f>IF(AND(Tabella1[[#This Row],[Popolazione]]&gt;50000,Tabella1[[#This Row],[Popolazione]]&lt;100000),"COMPRESO",Tabella1[[#This Row],[Regione]])</f>
        <v>LOMBARDIA</v>
      </c>
      <c r="H468" s="31">
        <f>Tabella1[[#This Row],[Popolazione]]/SUM($E$19:$E$7866)</f>
        <v>7.9864687734909013E-5</v>
      </c>
    </row>
    <row r="469" spans="1:8" x14ac:dyDescent="0.25">
      <c r="A469" s="19" t="s">
        <v>848</v>
      </c>
      <c r="B469" s="4" t="str">
        <f>IFERROR(VLOOKUP(A469,PEC!A$2:B$7902,2,0),"PEC NON ESISTENTE")</f>
        <v>segreteria.bagnolodelsalento</v>
      </c>
      <c r="C469" s="20" t="s">
        <v>8235</v>
      </c>
      <c r="D469" s="20" t="s">
        <v>8241</v>
      </c>
      <c r="E469" s="21">
        <v>1879</v>
      </c>
      <c r="F469" s="4" t="str">
        <f t="shared" si="7"/>
        <v/>
      </c>
      <c r="G469" s="4" t="str">
        <f>IF(AND(Tabella1[[#This Row],[Popolazione]]&gt;50000,Tabella1[[#This Row],[Popolazione]]&lt;100000),"COMPRESO",Tabella1[[#This Row],[Regione]])</f>
        <v>PUGLIA</v>
      </c>
      <c r="H469" s="31">
        <f>Tabella1[[#This Row],[Popolazione]]/SUM($E$19:$E$7866)</f>
        <v>3.1342052684606107E-5</v>
      </c>
    </row>
    <row r="470" spans="1:8" x14ac:dyDescent="0.25">
      <c r="A470" s="19" t="s">
        <v>849</v>
      </c>
      <c r="B470" s="4" t="str">
        <f>IFERROR(VLOOKUP(A470,PEC!A$2:B$7902,2,0),"PEC NON ESISTENTE")</f>
        <v>protocollo</v>
      </c>
      <c r="C470" s="20" t="s">
        <v>8026</v>
      </c>
      <c r="D470" s="20" t="s">
        <v>8167</v>
      </c>
      <c r="E470" s="21">
        <v>1374</v>
      </c>
      <c r="F470" s="4" t="str">
        <f t="shared" si="7"/>
        <v/>
      </c>
      <c r="G470" s="4" t="str">
        <f>IF(AND(Tabella1[[#This Row],[Popolazione]]&gt;50000,Tabella1[[#This Row],[Popolazione]]&lt;100000),"COMPRESO",Tabella1[[#This Row],[Regione]])</f>
        <v>VENETO</v>
      </c>
      <c r="H470" s="31">
        <f>Tabella1[[#This Row],[Popolazione]]/SUM($E$19:$E$7866)</f>
        <v>2.2918563272298453E-5</v>
      </c>
    </row>
    <row r="471" spans="1:8" x14ac:dyDescent="0.25">
      <c r="A471" s="19" t="s">
        <v>850</v>
      </c>
      <c r="B471" s="4" t="str">
        <f>IFERROR(VLOOKUP(A471,PEC!A$2:B$7902,2,0),"PEC NON ESISTENTE")</f>
        <v>bagnolo</v>
      </c>
      <c r="C471" s="20" t="s">
        <v>8026</v>
      </c>
      <c r="D471" s="20" t="s">
        <v>8212</v>
      </c>
      <c r="E471" s="21">
        <v>9386</v>
      </c>
      <c r="F471" s="4" t="str">
        <f t="shared" si="7"/>
        <v/>
      </c>
      <c r="G471" s="4" t="str">
        <f>IF(AND(Tabella1[[#This Row],[Popolazione]]&gt;50000,Tabella1[[#This Row],[Popolazione]]&lt;100000),"COMPRESO",Tabella1[[#This Row],[Regione]])</f>
        <v>EMILIA-ROMAGNA</v>
      </c>
      <c r="H471" s="31">
        <f>Tabella1[[#This Row],[Popolazione]]/SUM($E$19:$E$7866)</f>
        <v>1.5656014182954388E-4</v>
      </c>
    </row>
    <row r="472" spans="1:8" x14ac:dyDescent="0.25">
      <c r="A472" s="19" t="s">
        <v>851</v>
      </c>
      <c r="B472" s="4" t="str">
        <f>IFERROR(VLOOKUP(A472,PEC!A$2:B$7902,2,0),"PEC NON ESISTENTE")</f>
        <v>protocollo</v>
      </c>
      <c r="C472" s="20" t="s">
        <v>7913</v>
      </c>
      <c r="D472" s="20" t="s">
        <v>7986</v>
      </c>
      <c r="E472" s="21">
        <v>12692</v>
      </c>
      <c r="F472" s="4" t="str">
        <f t="shared" si="7"/>
        <v/>
      </c>
      <c r="G472" s="4" t="str">
        <f>IF(AND(Tabella1[[#This Row],[Popolazione]]&gt;50000,Tabella1[[#This Row],[Popolazione]]&lt;100000),"COMPRESO",Tabella1[[#This Row],[Regione]])</f>
        <v>LOMBARDIA</v>
      </c>
      <c r="H472" s="31">
        <f>Tabella1[[#This Row],[Popolazione]]/SUM($E$19:$E$7866)</f>
        <v>2.1170480717031437E-4</v>
      </c>
    </row>
    <row r="473" spans="1:8" x14ac:dyDescent="0.25">
      <c r="A473" s="19" t="s">
        <v>852</v>
      </c>
      <c r="B473" s="4" t="str">
        <f>IFERROR(VLOOKUP(A473,PEC!A$2:B$7902,2,0),"PEC NON ESISTENTE")</f>
        <v>comune.bagnolo.cn</v>
      </c>
      <c r="C473" s="20" t="s">
        <v>7913</v>
      </c>
      <c r="D473" s="20" t="s">
        <v>7914</v>
      </c>
      <c r="E473" s="21">
        <v>6040</v>
      </c>
      <c r="F473" s="4" t="str">
        <f t="shared" si="7"/>
        <v/>
      </c>
      <c r="G473" s="4" t="str">
        <f>IF(AND(Tabella1[[#This Row],[Popolazione]]&gt;50000,Tabella1[[#This Row],[Popolazione]]&lt;100000),"COMPRESO",Tabella1[[#This Row],[Regione]])</f>
        <v>PIEMONTE</v>
      </c>
      <c r="H473" s="31">
        <f>Tabella1[[#This Row],[Popolazione]]/SUM($E$19:$E$7866)</f>
        <v>1.0074826940661037E-4</v>
      </c>
    </row>
    <row r="474" spans="1:8" x14ac:dyDescent="0.25">
      <c r="A474" s="19" t="s">
        <v>853</v>
      </c>
      <c r="B474" s="4" t="str">
        <f>IFERROR(VLOOKUP(A474,PEC!A$2:B$7902,2,0),"PEC NON ESISTENTE")</f>
        <v>bagnolosanvito.mn</v>
      </c>
      <c r="C474" s="20" t="s">
        <v>7913</v>
      </c>
      <c r="D474" s="20" t="s">
        <v>7986</v>
      </c>
      <c r="E474" s="21">
        <v>5874</v>
      </c>
      <c r="F474" s="4" t="str">
        <f t="shared" si="7"/>
        <v/>
      </c>
      <c r="G474" s="4" t="str">
        <f>IF(AND(Tabella1[[#This Row],[Popolazione]]&gt;50000,Tabella1[[#This Row],[Popolazione]]&lt;100000),"COMPRESO",Tabella1[[#This Row],[Regione]])</f>
        <v>LOMBARDIA</v>
      </c>
      <c r="H474" s="31">
        <f>Tabella1[[#This Row],[Popolazione]]/SUM($E$19:$E$7866)</f>
        <v>9.7979360015633995E-5</v>
      </c>
    </row>
    <row r="475" spans="1:8" x14ac:dyDescent="0.25">
      <c r="A475" s="19" t="s">
        <v>854</v>
      </c>
      <c r="B475" s="4" t="str">
        <f>IFERROR(VLOOKUP(A475,PEC!A$2:B$7902,2,0),"PEC NON ESISTENTE")</f>
        <v>comune.bagnone</v>
      </c>
      <c r="C475" s="20" t="s">
        <v>8221</v>
      </c>
      <c r="D475" s="20" t="s">
        <v>8222</v>
      </c>
      <c r="E475" s="21">
        <v>1926</v>
      </c>
      <c r="F475" s="4" t="str">
        <f t="shared" si="7"/>
        <v/>
      </c>
      <c r="G475" s="4" t="str">
        <f>IF(AND(Tabella1[[#This Row],[Popolazione]]&gt;50000,Tabella1[[#This Row],[Popolazione]]&lt;100000),"COMPRESO",Tabella1[[#This Row],[Regione]])</f>
        <v>TOSCANA</v>
      </c>
      <c r="H475" s="31">
        <f>Tabella1[[#This Row],[Popolazione]]/SUM($E$19:$E$7866)</f>
        <v>3.212602100614761E-5</v>
      </c>
    </row>
    <row r="476" spans="1:8" x14ac:dyDescent="0.25">
      <c r="A476" s="19" t="s">
        <v>855</v>
      </c>
      <c r="B476" s="4" t="str">
        <f>IFERROR(VLOOKUP(A476,PEC!A$2:B$7902,2,0),"PEC NON ESISTENTE")</f>
        <v>comune.bagnoregio.vt</v>
      </c>
      <c r="C476" s="20" t="s">
        <v>8221</v>
      </c>
      <c r="D476" s="20" t="s">
        <v>8234</v>
      </c>
      <c r="E476" s="21">
        <v>3674</v>
      </c>
      <c r="F476" s="4" t="str">
        <f t="shared" si="7"/>
        <v/>
      </c>
      <c r="G476" s="4" t="str">
        <f>IF(AND(Tabella1[[#This Row],[Popolazione]]&gt;50000,Tabella1[[#This Row],[Popolazione]]&lt;100000),"COMPRESO",Tabella1[[#This Row],[Regione]])</f>
        <v>LAZIO</v>
      </c>
      <c r="H476" s="31">
        <f>Tabella1[[#This Row],[Popolazione]]/SUM($E$19:$E$7866)</f>
        <v>6.1282970496669953E-5</v>
      </c>
    </row>
    <row r="477" spans="1:8" x14ac:dyDescent="0.25">
      <c r="A477" s="19" t="s">
        <v>856</v>
      </c>
      <c r="B477" s="4" t="str">
        <f>IFERROR(VLOOKUP(A477,PEC!A$2:B$7902,2,0),"PEC NON ESISTENTE")</f>
        <v>protocollo</v>
      </c>
      <c r="C477" s="20" t="s">
        <v>7913</v>
      </c>
      <c r="D477" s="20" t="s">
        <v>7986</v>
      </c>
      <c r="E477" s="21">
        <v>3940</v>
      </c>
      <c r="F477" s="4" t="str">
        <f t="shared" si="7"/>
        <v/>
      </c>
      <c r="G477" s="4" t="str">
        <f>IF(AND(Tabella1[[#This Row],[Popolazione]]&gt;50000,Tabella1[[#This Row],[Popolazione]]&lt;100000),"COMPRESO",Tabella1[[#This Row],[Regione]])</f>
        <v>LOMBARDIA</v>
      </c>
      <c r="H477" s="31">
        <f>Tabella1[[#This Row],[Popolazione]]/SUM($E$19:$E$7866)</f>
        <v>6.5719897593053783E-5</v>
      </c>
    </row>
    <row r="478" spans="1:8" x14ac:dyDescent="0.25">
      <c r="A478" s="19" t="s">
        <v>857</v>
      </c>
      <c r="B478" s="4" t="str">
        <f>IFERROR(VLOOKUP(A478,PEC!A$2:B$7902,2,0),"PEC NON ESISTENTE")</f>
        <v>protocollo.baiaelatina</v>
      </c>
      <c r="C478" s="20" t="s">
        <v>8235</v>
      </c>
      <c r="D478" s="20" t="s">
        <v>8239</v>
      </c>
      <c r="E478" s="21">
        <v>2251</v>
      </c>
      <c r="F478" s="4" t="str">
        <f t="shared" si="7"/>
        <v/>
      </c>
      <c r="G478" s="4" t="str">
        <f>IF(AND(Tabella1[[#This Row],[Popolazione]]&gt;50000,Tabella1[[#This Row],[Popolazione]]&lt;100000),"COMPRESO",Tabella1[[#This Row],[Regione]])</f>
        <v>CAMPANIA</v>
      </c>
      <c r="H478" s="31">
        <f>Tabella1[[#This Row],[Popolazione]]/SUM($E$19:$E$7866)</f>
        <v>3.7547078548721846E-5</v>
      </c>
    </row>
    <row r="479" spans="1:8" x14ac:dyDescent="0.25">
      <c r="A479" s="19" t="s">
        <v>858</v>
      </c>
      <c r="B479" s="4" t="str">
        <f>IFERROR(VLOOKUP(A479,PEC!A$2:B$7902,2,0),"PEC NON ESISTENTE")</f>
        <v>d.picciocchi.baiano</v>
      </c>
      <c r="C479" s="20" t="s">
        <v>8235</v>
      </c>
      <c r="D479" s="20" t="s">
        <v>8239</v>
      </c>
      <c r="E479" s="21">
        <v>4730</v>
      </c>
      <c r="F479" s="4" t="str">
        <f t="shared" si="7"/>
        <v/>
      </c>
      <c r="G479" s="4" t="str">
        <f>IF(AND(Tabella1[[#This Row],[Popolazione]]&gt;50000,Tabella1[[#This Row],[Popolazione]]&lt;100000),"COMPRESO",Tabella1[[#This Row],[Regione]])</f>
        <v>CAMPANIA</v>
      </c>
      <c r="H479" s="31">
        <f>Tabella1[[#This Row],[Popolazione]]/SUM($E$19:$E$7866)</f>
        <v>7.88972374657727E-5</v>
      </c>
    </row>
    <row r="480" spans="1:8" x14ac:dyDescent="0.25">
      <c r="A480" s="19" t="s">
        <v>859</v>
      </c>
      <c r="B480" s="4" t="str">
        <f>IFERROR(VLOOKUP(A480,PEC!A$2:B$7902,2,0),"PEC NON ESISTENTE")</f>
        <v>bairo</v>
      </c>
      <c r="C480" s="20" t="s">
        <v>7913</v>
      </c>
      <c r="D480" s="20" t="s">
        <v>7914</v>
      </c>
      <c r="E480" s="21">
        <v>816</v>
      </c>
      <c r="F480" s="4" t="str">
        <f t="shared" si="7"/>
        <v/>
      </c>
      <c r="G480" s="4" t="str">
        <f>IF(AND(Tabella1[[#This Row],[Popolazione]]&gt;50000,Tabella1[[#This Row],[Popolazione]]&lt;100000),"COMPRESO",Tabella1[[#This Row],[Regione]])</f>
        <v>PIEMONTE</v>
      </c>
      <c r="H480" s="31">
        <f>Tabella1[[#This Row],[Popolazione]]/SUM($E$19:$E$7866)</f>
        <v>1.3611024476124846E-5</v>
      </c>
    </row>
    <row r="481" spans="1:8" x14ac:dyDescent="0.25">
      <c r="A481" s="19" t="s">
        <v>860</v>
      </c>
      <c r="B481" s="4" t="str">
        <f>IFERROR(VLOOKUP(A481,PEC!A$2:B$7902,2,0),"PEC NON ESISTENTE")</f>
        <v>info</v>
      </c>
      <c r="C481" s="20" t="s">
        <v>8026</v>
      </c>
      <c r="D481" s="20" t="s">
        <v>8212</v>
      </c>
      <c r="E481" s="21">
        <v>3403</v>
      </c>
      <c r="F481" s="4" t="str">
        <f t="shared" si="7"/>
        <v/>
      </c>
      <c r="G481" s="4" t="str">
        <f>IF(AND(Tabella1[[#This Row],[Popolazione]]&gt;50000,Tabella1[[#This Row],[Popolazione]]&lt;100000),"COMPRESO",Tabella1[[#This Row],[Regione]])</f>
        <v>EMILIA-ROMAGNA</v>
      </c>
      <c r="H481" s="31">
        <f>Tabella1[[#This Row],[Popolazione]]/SUM($E$19:$E$7866)</f>
        <v>5.6762642515015743E-5</v>
      </c>
    </row>
    <row r="482" spans="1:8" x14ac:dyDescent="0.25">
      <c r="A482" s="19" t="s">
        <v>861</v>
      </c>
      <c r="B482" s="4" t="str">
        <f>IFERROR(VLOOKUP(A482,PEC!A$2:B$7902,2,0),"PEC NON ESISTENTE")</f>
        <v>bajardo</v>
      </c>
      <c r="C482" s="20" t="s">
        <v>7913</v>
      </c>
      <c r="D482" s="20" t="s">
        <v>8208</v>
      </c>
      <c r="E482" s="21">
        <v>312</v>
      </c>
      <c r="F482" s="4" t="str">
        <f t="shared" si="7"/>
        <v/>
      </c>
      <c r="G482" s="4" t="str">
        <f>IF(AND(Tabella1[[#This Row],[Popolazione]]&gt;50000,Tabella1[[#This Row],[Popolazione]]&lt;100000),"COMPRESO",Tabella1[[#This Row],[Regione]])</f>
        <v>LIGURIA</v>
      </c>
      <c r="H482" s="31">
        <f>Tabella1[[#This Row],[Popolazione]]/SUM($E$19:$E$7866)</f>
        <v>5.2042152408712643E-6</v>
      </c>
    </row>
    <row r="483" spans="1:8" x14ac:dyDescent="0.25">
      <c r="A483" s="19" t="s">
        <v>862</v>
      </c>
      <c r="B483" s="4" t="str">
        <f>IFERROR(VLOOKUP(A483,PEC!A$2:B$7902,2,0),"PEC NON ESISTENTE")</f>
        <v>elettorale.balangero</v>
      </c>
      <c r="C483" s="20" t="s">
        <v>7913</v>
      </c>
      <c r="D483" s="20" t="s">
        <v>7914</v>
      </c>
      <c r="E483" s="21">
        <v>3161</v>
      </c>
      <c r="F483" s="4" t="str">
        <f t="shared" si="7"/>
        <v/>
      </c>
      <c r="G483" s="4" t="str">
        <f>IF(AND(Tabella1[[#This Row],[Popolazione]]&gt;50000,Tabella1[[#This Row],[Popolazione]]&lt;100000),"COMPRESO",Tabella1[[#This Row],[Regione]])</f>
        <v>PIEMONTE</v>
      </c>
      <c r="H483" s="31">
        <f>Tabella1[[#This Row],[Popolazione]]/SUM($E$19:$E$7866)</f>
        <v>5.2726039667929704E-5</v>
      </c>
    </row>
    <row r="484" spans="1:8" x14ac:dyDescent="0.25">
      <c r="A484" s="19" t="s">
        <v>863</v>
      </c>
      <c r="B484" s="4" t="str">
        <f>IFERROR(VLOOKUP(A484,PEC!A$2:B$7902,2,0),"PEC NON ESISTENTE")</f>
        <v>baldichieri.dasti</v>
      </c>
      <c r="C484" s="20" t="s">
        <v>7913</v>
      </c>
      <c r="D484" s="20" t="s">
        <v>7914</v>
      </c>
      <c r="E484" s="21">
        <v>1114</v>
      </c>
      <c r="F484" s="4" t="str">
        <f t="shared" si="7"/>
        <v/>
      </c>
      <c r="G484" s="4" t="str">
        <f>IF(AND(Tabella1[[#This Row],[Popolazione]]&gt;50000,Tabella1[[#This Row],[Popolazione]]&lt;100000),"COMPRESO",Tabella1[[#This Row],[Regione]])</f>
        <v>PIEMONTE</v>
      </c>
      <c r="H484" s="31">
        <f>Tabella1[[#This Row],[Popolazione]]/SUM($E$19:$E$7866)</f>
        <v>1.8581717238239067E-5</v>
      </c>
    </row>
    <row r="485" spans="1:8" x14ac:dyDescent="0.25">
      <c r="A485" s="19" t="s">
        <v>864</v>
      </c>
      <c r="B485" s="4" t="str">
        <f>IFERROR(VLOOKUP(A485,PEC!A$2:B$7902,2,0),"PEC NON ESISTENTE")</f>
        <v>segreteria.baldisserocanavese</v>
      </c>
      <c r="C485" s="20" t="s">
        <v>7913</v>
      </c>
      <c r="D485" s="20" t="s">
        <v>7914</v>
      </c>
      <c r="E485" s="21">
        <v>534</v>
      </c>
      <c r="F485" s="4" t="str">
        <f t="shared" si="7"/>
        <v/>
      </c>
      <c r="G485" s="4" t="str">
        <f>IF(AND(Tabella1[[#This Row],[Popolazione]]&gt;50000,Tabella1[[#This Row],[Popolazione]]&lt;100000),"COMPRESO",Tabella1[[#This Row],[Regione]])</f>
        <v>PIEMONTE</v>
      </c>
      <c r="H485" s="31">
        <f>Tabella1[[#This Row],[Popolazione]]/SUM($E$19:$E$7866)</f>
        <v>8.9072145468758177E-6</v>
      </c>
    </row>
    <row r="486" spans="1:8" x14ac:dyDescent="0.25">
      <c r="A486" s="19" t="s">
        <v>865</v>
      </c>
      <c r="B486" s="4" t="str">
        <f>IFERROR(VLOOKUP(A486,PEC!A$2:B$7902,2,0),"PEC NON ESISTENTE")</f>
        <v>baldissero.dalba</v>
      </c>
      <c r="C486" s="20" t="s">
        <v>7913</v>
      </c>
      <c r="D486" s="20" t="s">
        <v>7914</v>
      </c>
      <c r="E486" s="21">
        <v>1086</v>
      </c>
      <c r="F486" s="4" t="str">
        <f t="shared" si="7"/>
        <v/>
      </c>
      <c r="G486" s="4" t="str">
        <f>IF(AND(Tabella1[[#This Row],[Popolazione]]&gt;50000,Tabella1[[#This Row],[Popolazione]]&lt;100000),"COMPRESO",Tabella1[[#This Row],[Regione]])</f>
        <v>PIEMONTE</v>
      </c>
      <c r="H486" s="31">
        <f>Tabella1[[#This Row],[Popolazione]]/SUM($E$19:$E$7866)</f>
        <v>1.8114672280724979E-5</v>
      </c>
    </row>
    <row r="487" spans="1:8" x14ac:dyDescent="0.25">
      <c r="A487" s="19" t="s">
        <v>866</v>
      </c>
      <c r="B487" s="4" t="str">
        <f>IFERROR(VLOOKUP(A487,PEC!A$2:B$7902,2,0),"PEC NON ESISTENTE")</f>
        <v>anagrafe.baldissero.torinese</v>
      </c>
      <c r="C487" s="20" t="s">
        <v>7913</v>
      </c>
      <c r="D487" s="20" t="s">
        <v>7914</v>
      </c>
      <c r="E487" s="21">
        <v>3783</v>
      </c>
      <c r="F487" s="4" t="str">
        <f t="shared" si="7"/>
        <v/>
      </c>
      <c r="G487" s="4" t="str">
        <f>IF(AND(Tabella1[[#This Row],[Popolazione]]&gt;50000,Tabella1[[#This Row],[Popolazione]]&lt;100000),"COMPRESO",Tabella1[[#This Row],[Regione]])</f>
        <v>PIEMONTE</v>
      </c>
      <c r="H487" s="31">
        <f>Tabella1[[#This Row],[Popolazione]]/SUM($E$19:$E$7866)</f>
        <v>6.3101109795564084E-5</v>
      </c>
    </row>
    <row r="488" spans="1:8" x14ac:dyDescent="0.25">
      <c r="A488" s="19" t="s">
        <v>867</v>
      </c>
      <c r="B488" s="4" t="str">
        <f>IFERROR(VLOOKUP(A488,PEC!A$2:B$7902,2,0),"PEC NON ESISTENTE")</f>
        <v>comunebalestrate</v>
      </c>
      <c r="C488" s="20" t="s">
        <v>8259</v>
      </c>
      <c r="D488" s="20" t="s">
        <v>8260</v>
      </c>
      <c r="E488" s="21">
        <v>6413</v>
      </c>
      <c r="F488" s="4" t="str">
        <f t="shared" si="7"/>
        <v/>
      </c>
      <c r="G488" s="4" t="str">
        <f>IF(AND(Tabella1[[#This Row],[Popolazione]]&gt;50000,Tabella1[[#This Row],[Popolazione]]&lt;100000),"COMPRESO",Tabella1[[#This Row],[Regione]])</f>
        <v>SICILIA</v>
      </c>
      <c r="H488" s="31">
        <f>Tabella1[[#This Row],[Popolazione]]/SUM($E$19:$E$7866)</f>
        <v>1.0696997544778019E-4</v>
      </c>
    </row>
    <row r="489" spans="1:8" x14ac:dyDescent="0.25">
      <c r="A489" s="19" t="s">
        <v>868</v>
      </c>
      <c r="B489" s="4" t="str">
        <f>IFERROR(VLOOKUP(A489,PEC!A$2:B$7902,2,0),"PEC NON ESISTENTE")</f>
        <v>protocollo.comune.balestrino.sv</v>
      </c>
      <c r="C489" s="16" t="s">
        <v>7913</v>
      </c>
      <c r="D489" s="20" t="s">
        <v>8208</v>
      </c>
      <c r="E489" s="21">
        <v>597</v>
      </c>
      <c r="F489" s="4" t="str">
        <f t="shared" si="7"/>
        <v/>
      </c>
      <c r="G489" s="4" t="str">
        <f>IF(AND(Tabella1[[#This Row],[Popolazione]]&gt;50000,Tabella1[[#This Row],[Popolazione]]&lt;100000),"COMPRESO",Tabella1[[#This Row],[Regione]])</f>
        <v>LIGURIA</v>
      </c>
      <c r="H489" s="31">
        <f>Tabella1[[#This Row],[Popolazione]]/SUM($E$19:$E$7866)</f>
        <v>9.9580657012825155E-6</v>
      </c>
    </row>
    <row r="490" spans="1:8" x14ac:dyDescent="0.25">
      <c r="A490" s="19" t="s">
        <v>869</v>
      </c>
      <c r="B490" s="4" t="str">
        <f>IFERROR(VLOOKUP(A490,PEC!A$2:B$7902,2,0),"PEC NON ESISTENTE")</f>
        <v>comune.ballabio</v>
      </c>
      <c r="C490" s="20" t="s">
        <v>7913</v>
      </c>
      <c r="D490" s="20" t="s">
        <v>7986</v>
      </c>
      <c r="E490" s="21">
        <v>4018</v>
      </c>
      <c r="F490" s="4" t="str">
        <f t="shared" si="7"/>
        <v/>
      </c>
      <c r="G490" s="4" t="str">
        <f>IF(AND(Tabella1[[#This Row],[Popolazione]]&gt;50000,Tabella1[[#This Row],[Popolazione]]&lt;100000),"COMPRESO",Tabella1[[#This Row],[Regione]])</f>
        <v>LOMBARDIA</v>
      </c>
      <c r="H490" s="31">
        <f>Tabella1[[#This Row],[Popolazione]]/SUM($E$19:$E$7866)</f>
        <v>6.70209514032716E-5</v>
      </c>
    </row>
    <row r="491" spans="1:8" x14ac:dyDescent="0.25">
      <c r="A491" s="22" t="s">
        <v>870</v>
      </c>
      <c r="B491" s="4" t="str">
        <f>IFERROR(VLOOKUP(A491,PEC!A$2:B$7902,2,0),"PEC NON ESISTENTE")</f>
        <v>protocolloballao</v>
      </c>
      <c r="C491" s="20" t="s">
        <v>8259</v>
      </c>
      <c r="D491" s="20" t="s">
        <v>8278</v>
      </c>
      <c r="E491" s="21">
        <v>877</v>
      </c>
      <c r="F491" s="4" t="str">
        <f t="shared" si="7"/>
        <v/>
      </c>
      <c r="G491" s="4" t="str">
        <f>IF(AND(Tabella1[[#This Row],[Popolazione]]&gt;50000,Tabella1[[#This Row],[Popolazione]]&lt;100000),"COMPRESO",Tabella1[[#This Row],[Regione]])</f>
        <v>SARDEGNA</v>
      </c>
      <c r="H491" s="31">
        <f>Tabella1[[#This Row],[Popolazione]]/SUM($E$19:$E$7866)</f>
        <v>1.4628515276423393E-5</v>
      </c>
    </row>
    <row r="492" spans="1:8" x14ac:dyDescent="0.25">
      <c r="A492" s="19" t="s">
        <v>871</v>
      </c>
      <c r="B492" s="4" t="str">
        <f>IFERROR(VLOOKUP(A492,PEC!A$2:B$7902,2,0),"PEC NON ESISTENTE")</f>
        <v>balme</v>
      </c>
      <c r="C492" s="20" t="s">
        <v>7913</v>
      </c>
      <c r="D492" s="20" t="s">
        <v>7914</v>
      </c>
      <c r="E492" s="21">
        <v>95</v>
      </c>
      <c r="F492" s="4" t="str">
        <f t="shared" si="7"/>
        <v/>
      </c>
      <c r="G492" s="4" t="str">
        <f>IF(AND(Tabella1[[#This Row],[Popolazione]]&gt;50000,Tabella1[[#This Row],[Popolazione]]&lt;100000),"COMPRESO",Tabella1[[#This Row],[Regione]])</f>
        <v>PIEMONTE</v>
      </c>
      <c r="H492" s="31">
        <f>Tabella1[[#This Row],[Popolazione]]/SUM($E$19:$E$7866)</f>
        <v>1.5846168201370837E-6</v>
      </c>
    </row>
    <row r="493" spans="1:8" x14ac:dyDescent="0.25">
      <c r="A493" s="19" t="s">
        <v>872</v>
      </c>
      <c r="B493" s="4" t="str">
        <f>IFERROR(VLOOKUP(A493,PEC!A$2:B$7902,2,0),"PEC NON ESISTENTE")</f>
        <v>balmuccia</v>
      </c>
      <c r="C493" s="20" t="s">
        <v>7913</v>
      </c>
      <c r="D493" s="20" t="s">
        <v>7914</v>
      </c>
      <c r="E493" s="21">
        <v>94</v>
      </c>
      <c r="F493" s="4" t="str">
        <f t="shared" si="7"/>
        <v/>
      </c>
      <c r="G493" s="4" t="str">
        <f>IF(AND(Tabella1[[#This Row],[Popolazione]]&gt;50000,Tabella1[[#This Row],[Popolazione]]&lt;100000),"COMPRESO",Tabella1[[#This Row],[Regione]])</f>
        <v>PIEMONTE</v>
      </c>
      <c r="H493" s="31">
        <f>Tabella1[[#This Row],[Popolazione]]/SUM($E$19:$E$7866)</f>
        <v>1.5679366430830091E-6</v>
      </c>
    </row>
    <row r="494" spans="1:8" x14ac:dyDescent="0.25">
      <c r="A494" s="19" t="s">
        <v>873</v>
      </c>
      <c r="B494" s="4" t="str">
        <f>IFERROR(VLOOKUP(A494,PEC!A$2:B$7902,2,0),"PEC NON ESISTENTE")</f>
        <v>comune.balocco.vc</v>
      </c>
      <c r="C494" s="20" t="s">
        <v>7913</v>
      </c>
      <c r="D494" s="20" t="s">
        <v>7914</v>
      </c>
      <c r="E494" s="21">
        <v>239</v>
      </c>
      <c r="F494" s="4" t="str">
        <f t="shared" si="7"/>
        <v/>
      </c>
      <c r="G494" s="4" t="str">
        <f>IF(AND(Tabella1[[#This Row],[Popolazione]]&gt;50000,Tabella1[[#This Row],[Popolazione]]&lt;100000),"COMPRESO",Tabella1[[#This Row],[Regione]])</f>
        <v>PIEMONTE</v>
      </c>
      <c r="H494" s="31">
        <f>Tabella1[[#This Row],[Popolazione]]/SUM($E$19:$E$7866)</f>
        <v>3.9865623159238214E-6</v>
      </c>
    </row>
    <row r="495" spans="1:8" x14ac:dyDescent="0.25">
      <c r="A495" s="19" t="s">
        <v>874</v>
      </c>
      <c r="B495" s="4" t="str">
        <f>IFERROR(VLOOKUP(A495,PEC!A$2:B$7902,2,0),"PEC NON ESISTENTE")</f>
        <v>info</v>
      </c>
      <c r="C495" s="20" t="s">
        <v>8235</v>
      </c>
      <c r="D495" s="20" t="s">
        <v>8236</v>
      </c>
      <c r="E495" s="21">
        <v>3655</v>
      </c>
      <c r="F495" s="4" t="str">
        <f t="shared" si="7"/>
        <v/>
      </c>
      <c r="G495" s="4" t="str">
        <f>IF(AND(Tabella1[[#This Row],[Popolazione]]&gt;50000,Tabella1[[#This Row],[Popolazione]]&lt;100000),"COMPRESO",Tabella1[[#This Row],[Regione]])</f>
        <v>ABRUZZO</v>
      </c>
      <c r="H495" s="31">
        <f>Tabella1[[#This Row],[Popolazione]]/SUM($E$19:$E$7866)</f>
        <v>6.0966047132642534E-5</v>
      </c>
    </row>
    <row r="496" spans="1:8" x14ac:dyDescent="0.25">
      <c r="A496" s="19" t="s">
        <v>875</v>
      </c>
      <c r="B496" s="4" t="str">
        <f>IFERROR(VLOOKUP(A496,PEC!A$2:B$7902,2,0),"PEC NON ESISTENTE")</f>
        <v>demografici.balvano</v>
      </c>
      <c r="C496" s="20" t="s">
        <v>8235</v>
      </c>
      <c r="D496" s="20" t="s">
        <v>8247</v>
      </c>
      <c r="E496" s="21">
        <v>1861</v>
      </c>
      <c r="F496" s="4" t="str">
        <f t="shared" si="7"/>
        <v/>
      </c>
      <c r="G496" s="4" t="str">
        <f>IF(AND(Tabella1[[#This Row],[Popolazione]]&gt;50000,Tabella1[[#This Row],[Popolazione]]&lt;100000),"COMPRESO",Tabella1[[#This Row],[Regione]])</f>
        <v>BASILICATA</v>
      </c>
      <c r="H496" s="31">
        <f>Tabella1[[#This Row],[Popolazione]]/SUM($E$19:$E$7866)</f>
        <v>3.1041809497632767E-5</v>
      </c>
    </row>
    <row r="497" spans="1:8" x14ac:dyDescent="0.25">
      <c r="A497" s="19" t="s">
        <v>876</v>
      </c>
      <c r="B497" s="4" t="str">
        <f>IFERROR(VLOOKUP(A497,PEC!A$2:B$7902,2,0),"PEC NON ESISTENTE")</f>
        <v>balzola</v>
      </c>
      <c r="C497" s="20" t="s">
        <v>7913</v>
      </c>
      <c r="D497" s="20" t="s">
        <v>7914</v>
      </c>
      <c r="E497" s="21">
        <v>1420</v>
      </c>
      <c r="F497" s="4" t="str">
        <f t="shared" si="7"/>
        <v/>
      </c>
      <c r="G497" s="4" t="str">
        <f>IF(AND(Tabella1[[#This Row],[Popolazione]]&gt;50000,Tabella1[[#This Row],[Popolazione]]&lt;100000),"COMPRESO",Tabella1[[#This Row],[Regione]])</f>
        <v>PIEMONTE</v>
      </c>
      <c r="H497" s="31">
        <f>Tabella1[[#This Row],[Popolazione]]/SUM($E$19:$E$7866)</f>
        <v>2.3685851416785881E-5</v>
      </c>
    </row>
    <row r="498" spans="1:8" x14ac:dyDescent="0.25">
      <c r="A498" s="22" t="s">
        <v>877</v>
      </c>
      <c r="B498" s="4" t="str">
        <f>IFERROR(VLOOKUP(A498,PEC!A$2:B$7902,2,0),"PEC NON ESISTENTE")</f>
        <v>protocollo</v>
      </c>
      <c r="C498" s="20" t="s">
        <v>8259</v>
      </c>
      <c r="D498" s="20" t="s">
        <v>8278</v>
      </c>
      <c r="E498" s="21">
        <v>610</v>
      </c>
      <c r="F498" s="4" t="str">
        <f t="shared" si="7"/>
        <v/>
      </c>
      <c r="G498" s="4" t="str">
        <f>IF(AND(Tabella1[[#This Row],[Popolazione]]&gt;50000,Tabella1[[#This Row],[Popolazione]]&lt;100000),"COMPRESO",Tabella1[[#This Row],[Regione]])</f>
        <v>SARDEGNA</v>
      </c>
      <c r="H498" s="31">
        <f>Tabella1[[#This Row],[Popolazione]]/SUM($E$19:$E$7866)</f>
        <v>1.0174908002985485E-5</v>
      </c>
    </row>
    <row r="499" spans="1:8" x14ac:dyDescent="0.25">
      <c r="A499" s="19" t="s">
        <v>878</v>
      </c>
      <c r="B499" s="4" t="str">
        <f>IFERROR(VLOOKUP(A499,PEC!A$2:B$7902,2,0),"PEC NON ESISTENTE")</f>
        <v>banchette</v>
      </c>
      <c r="C499" s="20" t="s">
        <v>7913</v>
      </c>
      <c r="D499" s="20" t="s">
        <v>7914</v>
      </c>
      <c r="E499" s="21">
        <v>3280</v>
      </c>
      <c r="F499" s="4" t="str">
        <f t="shared" si="7"/>
        <v/>
      </c>
      <c r="G499" s="4" t="str">
        <f>IF(AND(Tabella1[[#This Row],[Popolazione]]&gt;50000,Tabella1[[#This Row],[Popolazione]]&lt;100000),"COMPRESO",Tabella1[[#This Row],[Regione]])</f>
        <v>PIEMONTE</v>
      </c>
      <c r="H499" s="31">
        <f>Tabella1[[#This Row],[Popolazione]]/SUM($E$19:$E$7866)</f>
        <v>5.4710980737364573E-5</v>
      </c>
    </row>
    <row r="500" spans="1:8" x14ac:dyDescent="0.25">
      <c r="A500" s="19" t="s">
        <v>879</v>
      </c>
      <c r="B500" s="4" t="str">
        <f>IFERROR(VLOOKUP(A500,PEC!A$2:B$7902,2,0),"PEC NON ESISTENTE")</f>
        <v>comune.bannioanzino</v>
      </c>
      <c r="C500" s="20" t="s">
        <v>7913</v>
      </c>
      <c r="D500" s="20" t="s">
        <v>7914</v>
      </c>
      <c r="E500" s="21">
        <v>518</v>
      </c>
      <c r="F500" s="4" t="str">
        <f t="shared" si="7"/>
        <v/>
      </c>
      <c r="G500" s="4" t="str">
        <f>IF(AND(Tabella1[[#This Row],[Popolazione]]&gt;50000,Tabella1[[#This Row],[Popolazione]]&lt;100000),"COMPRESO",Tabella1[[#This Row],[Regione]])</f>
        <v>PIEMONTE</v>
      </c>
      <c r="H500" s="31">
        <f>Tabella1[[#This Row],[Popolazione]]/SUM($E$19:$E$7866)</f>
        <v>8.6403317140106249E-6</v>
      </c>
    </row>
    <row r="501" spans="1:8" x14ac:dyDescent="0.25">
      <c r="A501" s="19" t="s">
        <v>880</v>
      </c>
      <c r="B501" s="4" t="str">
        <f>IFERROR(VLOOKUP(A501,PEC!A$2:B$7902,2,0),"PEC NON ESISTENTE")</f>
        <v>comune.banzi</v>
      </c>
      <c r="C501" s="20" t="s">
        <v>8235</v>
      </c>
      <c r="D501" s="20" t="s">
        <v>8247</v>
      </c>
      <c r="E501" s="21">
        <v>1406</v>
      </c>
      <c r="F501" s="4" t="str">
        <f t="shared" si="7"/>
        <v/>
      </c>
      <c r="G501" s="4" t="str">
        <f>IF(AND(Tabella1[[#This Row],[Popolazione]]&gt;50000,Tabella1[[#This Row],[Popolazione]]&lt;100000),"COMPRESO",Tabella1[[#This Row],[Regione]])</f>
        <v>BASILICATA</v>
      </c>
      <c r="H501" s="31">
        <f>Tabella1[[#This Row],[Popolazione]]/SUM($E$19:$E$7866)</f>
        <v>2.3452328938028839E-5</v>
      </c>
    </row>
    <row r="502" spans="1:8" x14ac:dyDescent="0.25">
      <c r="A502" s="19" t="s">
        <v>881</v>
      </c>
      <c r="B502" s="4" t="str">
        <f>IFERROR(VLOOKUP(A502,PEC!A$2:B$7902,2,0),"PEC NON ESISTENTE")</f>
        <v>baone.pd</v>
      </c>
      <c r="C502" s="20" t="s">
        <v>8026</v>
      </c>
      <c r="D502" s="20" t="s">
        <v>8167</v>
      </c>
      <c r="E502" s="21">
        <v>3108</v>
      </c>
      <c r="F502" s="4" t="str">
        <f t="shared" si="7"/>
        <v/>
      </c>
      <c r="G502" s="4" t="str">
        <f>IF(AND(Tabella1[[#This Row],[Popolazione]]&gt;50000,Tabella1[[#This Row],[Popolazione]]&lt;100000),"COMPRESO",Tabella1[[#This Row],[Regione]])</f>
        <v>VENETO</v>
      </c>
      <c r="H502" s="31">
        <f>Tabella1[[#This Row],[Popolazione]]/SUM($E$19:$E$7866)</f>
        <v>5.1841990284063749E-5</v>
      </c>
    </row>
    <row r="503" spans="1:8" x14ac:dyDescent="0.25">
      <c r="A503" s="22" t="s">
        <v>882</v>
      </c>
      <c r="B503" s="4" t="str">
        <f>IFERROR(VLOOKUP(A503,PEC!A$2:B$7902,2,0),"PEC NON ESISTENTE")</f>
        <v>protocollo</v>
      </c>
      <c r="C503" s="20" t="s">
        <v>8259</v>
      </c>
      <c r="D503" s="20" t="s">
        <v>8278</v>
      </c>
      <c r="E503" s="21">
        <v>90</v>
      </c>
      <c r="F503" s="4" t="str">
        <f t="shared" si="7"/>
        <v/>
      </c>
      <c r="G503" s="4" t="str">
        <f>IF(AND(Tabella1[[#This Row],[Popolazione]]&gt;50000,Tabella1[[#This Row],[Popolazione]]&lt;100000),"COMPRESO",Tabella1[[#This Row],[Regione]])</f>
        <v>SARDEGNA</v>
      </c>
      <c r="H503" s="31">
        <f>Tabella1[[#This Row],[Popolazione]]/SUM($E$19:$E$7866)</f>
        <v>1.5012159348667109E-6</v>
      </c>
    </row>
    <row r="504" spans="1:8" x14ac:dyDescent="0.25">
      <c r="A504" s="19" t="s">
        <v>883</v>
      </c>
      <c r="B504" s="4" t="str">
        <f>IFERROR(VLOOKUP(A504,PEC!A$2:B$7902,2,0),"PEC NON ESISTENTE")</f>
        <v>comune.baragiano</v>
      </c>
      <c r="C504" s="20" t="s">
        <v>8235</v>
      </c>
      <c r="D504" s="20" t="s">
        <v>8247</v>
      </c>
      <c r="E504" s="21">
        <v>2675</v>
      </c>
      <c r="F504" s="4" t="str">
        <f t="shared" si="7"/>
        <v/>
      </c>
      <c r="G504" s="4" t="str">
        <f>IF(AND(Tabella1[[#This Row],[Popolazione]]&gt;50000,Tabella1[[#This Row],[Popolazione]]&lt;100000),"COMPRESO",Tabella1[[#This Row],[Regione]])</f>
        <v>BASILICATA</v>
      </c>
      <c r="H504" s="31">
        <f>Tabella1[[#This Row],[Popolazione]]/SUM($E$19:$E$7866)</f>
        <v>4.4619473619649461E-5</v>
      </c>
    </row>
    <row r="505" spans="1:8" x14ac:dyDescent="0.25">
      <c r="A505" s="19" t="s">
        <v>884</v>
      </c>
      <c r="B505" s="4" t="str">
        <f>IFERROR(VLOOKUP(A505,PEC!A$2:B$7902,2,0),"PEC NON ESISTENTE")</f>
        <v>comune.baranellocb</v>
      </c>
      <c r="C505" s="20" t="s">
        <v>8235</v>
      </c>
      <c r="D505" s="20" t="s">
        <v>4252</v>
      </c>
      <c r="E505" s="21">
        <v>2732</v>
      </c>
      <c r="F505" s="4" t="str">
        <f t="shared" si="7"/>
        <v/>
      </c>
      <c r="G505" s="4" t="str">
        <f>IF(AND(Tabella1[[#This Row],[Popolazione]]&gt;50000,Tabella1[[#This Row],[Popolazione]]&lt;100000),"COMPRESO",Tabella1[[#This Row],[Regione]])</f>
        <v>MOLISE</v>
      </c>
      <c r="H505" s="31">
        <f>Tabella1[[#This Row],[Popolazione]]/SUM($E$19:$E$7866)</f>
        <v>4.557024371173171E-5</v>
      </c>
    </row>
    <row r="506" spans="1:8" x14ac:dyDescent="0.25">
      <c r="A506" s="19" t="s">
        <v>885</v>
      </c>
      <c r="B506" s="4" t="str">
        <f>IFERROR(VLOOKUP(A506,PEC!A$2:B$7902,2,0),"PEC NON ESISTENTE")</f>
        <v>protocollo</v>
      </c>
      <c r="C506" s="20" t="s">
        <v>8235</v>
      </c>
      <c r="D506" s="20" t="s">
        <v>8239</v>
      </c>
      <c r="E506" s="21">
        <v>9882</v>
      </c>
      <c r="F506" s="4" t="str">
        <f t="shared" si="7"/>
        <v/>
      </c>
      <c r="G506" s="4" t="str">
        <f>IF(AND(Tabella1[[#This Row],[Popolazione]]&gt;50000,Tabella1[[#This Row],[Popolazione]]&lt;100000),"COMPRESO",Tabella1[[#This Row],[Regione]])</f>
        <v>CAMPANIA</v>
      </c>
      <c r="H506" s="31">
        <f>Tabella1[[#This Row],[Popolazione]]/SUM($E$19:$E$7866)</f>
        <v>1.6483350964836485E-4</v>
      </c>
    </row>
    <row r="507" spans="1:8" x14ac:dyDescent="0.25">
      <c r="A507" s="19" t="s">
        <v>886</v>
      </c>
      <c r="B507" s="4" t="str">
        <f>IFERROR(VLOOKUP(A507,PEC!A$2:B$7902,2,0),"PEC NON ESISTENTE")</f>
        <v>protocollo</v>
      </c>
      <c r="C507" s="20" t="s">
        <v>7913</v>
      </c>
      <c r="D507" s="20" t="s">
        <v>7986</v>
      </c>
      <c r="E507" s="21">
        <v>10779</v>
      </c>
      <c r="F507" s="4" t="str">
        <f t="shared" si="7"/>
        <v/>
      </c>
      <c r="G507" s="4" t="str">
        <f>IF(AND(Tabella1[[#This Row],[Popolazione]]&gt;50000,Tabella1[[#This Row],[Popolazione]]&lt;100000),"COMPRESO",Tabella1[[#This Row],[Regione]])</f>
        <v>LOMBARDIA</v>
      </c>
      <c r="H507" s="31">
        <f>Tabella1[[#This Row],[Popolazione]]/SUM($E$19:$E$7866)</f>
        <v>1.7979562846586974E-4</v>
      </c>
    </row>
    <row r="508" spans="1:8" x14ac:dyDescent="0.25">
      <c r="A508" s="19" t="s">
        <v>887</v>
      </c>
      <c r="B508" s="4" t="str">
        <f>IFERROR(VLOOKUP(A508,PEC!A$2:B$7902,2,0),"PEC NON ESISTENTE")</f>
        <v>comune.barasso</v>
      </c>
      <c r="C508" s="20" t="s">
        <v>7913</v>
      </c>
      <c r="D508" s="20" t="s">
        <v>7986</v>
      </c>
      <c r="E508" s="21">
        <v>1710</v>
      </c>
      <c r="F508" s="4" t="str">
        <f t="shared" si="7"/>
        <v/>
      </c>
      <c r="G508" s="4" t="str">
        <f>IF(AND(Tabella1[[#This Row],[Popolazione]]&gt;50000,Tabella1[[#This Row],[Popolazione]]&lt;100000),"COMPRESO",Tabella1[[#This Row],[Regione]])</f>
        <v>LOMBARDIA</v>
      </c>
      <c r="H508" s="31">
        <f>Tabella1[[#This Row],[Popolazione]]/SUM($E$19:$E$7866)</f>
        <v>2.8523102762467506E-5</v>
      </c>
    </row>
    <row r="509" spans="1:8" x14ac:dyDescent="0.25">
      <c r="A509" s="22" t="s">
        <v>888</v>
      </c>
      <c r="B509" s="4" t="str">
        <f>IFERROR(VLOOKUP(A509,PEC!A$2:B$7902,2,0),"PEC NON ESISTENTE")</f>
        <v>protocollo</v>
      </c>
      <c r="C509" s="20" t="s">
        <v>8259</v>
      </c>
      <c r="D509" s="20" t="s">
        <v>8278</v>
      </c>
      <c r="E509" s="21">
        <v>1329</v>
      </c>
      <c r="F509" s="4" t="str">
        <f t="shared" si="7"/>
        <v/>
      </c>
      <c r="G509" s="4" t="str">
        <f>IF(AND(Tabella1[[#This Row],[Popolazione]]&gt;50000,Tabella1[[#This Row],[Popolazione]]&lt;100000),"COMPRESO",Tabella1[[#This Row],[Regione]])</f>
        <v>SARDEGNA</v>
      </c>
      <c r="H509" s="31">
        <f>Tabella1[[#This Row],[Popolazione]]/SUM($E$19:$E$7866)</f>
        <v>2.2167955304865097E-5</v>
      </c>
    </row>
    <row r="510" spans="1:8" x14ac:dyDescent="0.25">
      <c r="A510" s="19" t="s">
        <v>889</v>
      </c>
      <c r="B510" s="4" t="str">
        <f>IFERROR(VLOOKUP(A510,PEC!A$2:B$7902,2,0),"PEC NON ESISTENTE")</f>
        <v>barbania</v>
      </c>
      <c r="C510" s="20" t="s">
        <v>7913</v>
      </c>
      <c r="D510" s="20" t="s">
        <v>7914</v>
      </c>
      <c r="E510" s="21">
        <v>1623</v>
      </c>
      <c r="F510" s="4" t="str">
        <f t="shared" si="7"/>
        <v/>
      </c>
      <c r="G510" s="4" t="str">
        <f>IF(AND(Tabella1[[#This Row],[Popolazione]]&gt;50000,Tabella1[[#This Row],[Popolazione]]&lt;100000),"COMPRESO",Tabella1[[#This Row],[Regione]])</f>
        <v>PIEMONTE</v>
      </c>
      <c r="H510" s="31">
        <f>Tabella1[[#This Row],[Popolazione]]/SUM($E$19:$E$7866)</f>
        <v>2.7071927358763019E-5</v>
      </c>
    </row>
    <row r="511" spans="1:8" x14ac:dyDescent="0.25">
      <c r="A511" s="19" t="s">
        <v>890</v>
      </c>
      <c r="B511" s="4" t="str">
        <f>IFERROR(VLOOKUP(A511,PEC!A$2:B$7902,2,0),"PEC NON ESISTENTE")</f>
        <v>comune.barbara</v>
      </c>
      <c r="C511" s="20" t="s">
        <v>8221</v>
      </c>
      <c r="D511" s="20" t="s">
        <v>8230</v>
      </c>
      <c r="E511" s="21">
        <v>1408</v>
      </c>
      <c r="F511" s="4" t="str">
        <f t="shared" si="7"/>
        <v/>
      </c>
      <c r="G511" s="4" t="str">
        <f>IF(AND(Tabella1[[#This Row],[Popolazione]]&gt;50000,Tabella1[[#This Row],[Popolazione]]&lt;100000),"COMPRESO",Tabella1[[#This Row],[Regione]])</f>
        <v>MARCHE</v>
      </c>
      <c r="H511" s="31">
        <f>Tabella1[[#This Row],[Popolazione]]/SUM($E$19:$E$7866)</f>
        <v>2.3485689292136989E-5</v>
      </c>
    </row>
    <row r="512" spans="1:8" x14ac:dyDescent="0.25">
      <c r="A512" s="19" t="s">
        <v>891</v>
      </c>
      <c r="B512" s="4" t="str">
        <f>IFERROR(VLOOKUP(A512,PEC!A$2:B$7902,2,0),"PEC NON ESISTENTE")</f>
        <v>protocollo</v>
      </c>
      <c r="C512" s="20" t="s">
        <v>8026</v>
      </c>
      <c r="D512" s="20" t="s">
        <v>8167</v>
      </c>
      <c r="E512" s="21">
        <v>6352</v>
      </c>
      <c r="F512" s="4" t="str">
        <f t="shared" si="7"/>
        <v/>
      </c>
      <c r="G512" s="4" t="str">
        <f>IF(AND(Tabella1[[#This Row],[Popolazione]]&gt;50000,Tabella1[[#This Row],[Popolazione]]&lt;100000),"COMPRESO",Tabella1[[#This Row],[Regione]])</f>
        <v>VENETO</v>
      </c>
      <c r="H512" s="31">
        <f>Tabella1[[#This Row],[Popolazione]]/SUM($E$19:$E$7866)</f>
        <v>1.0595248464748164E-4</v>
      </c>
    </row>
    <row r="513" spans="1:8" x14ac:dyDescent="0.25">
      <c r="A513" s="19" t="s">
        <v>892</v>
      </c>
      <c r="B513" s="4" t="str">
        <f>IFERROR(VLOOKUP(A513,PEC!A$2:B$7902,2,0),"PEC NON ESISTENTE")</f>
        <v>comune.barbaranoromano</v>
      </c>
      <c r="C513" s="20" t="s">
        <v>8221</v>
      </c>
      <c r="D513" s="20" t="s">
        <v>8234</v>
      </c>
      <c r="E513" s="21">
        <v>1085</v>
      </c>
      <c r="F513" s="4" t="str">
        <f t="shared" si="7"/>
        <v/>
      </c>
      <c r="G513" s="4" t="str">
        <f>IF(AND(Tabella1[[#This Row],[Popolazione]]&gt;50000,Tabella1[[#This Row],[Popolazione]]&lt;100000),"COMPRESO",Tabella1[[#This Row],[Regione]])</f>
        <v>LAZIO</v>
      </c>
      <c r="H513" s="31">
        <f>Tabella1[[#This Row],[Popolazione]]/SUM($E$19:$E$7866)</f>
        <v>1.8097992103670903E-5</v>
      </c>
    </row>
    <row r="514" spans="1:8" x14ac:dyDescent="0.25">
      <c r="A514" s="19" t="s">
        <v>893</v>
      </c>
      <c r="B514" s="4" t="str">
        <f>IFERROR(VLOOKUP(A514,PEC!A$2:B$7902,2,0),"PEC NON ESISTENTE")</f>
        <v>pec</v>
      </c>
      <c r="C514" s="20" t="s">
        <v>7913</v>
      </c>
      <c r="D514" s="20" t="s">
        <v>7914</v>
      </c>
      <c r="E514" s="21">
        <v>677</v>
      </c>
      <c r="F514" s="4" t="str">
        <f t="shared" ref="F514:F577" si="8">IF($E514&gt;300000,"TROVATO","")</f>
        <v/>
      </c>
      <c r="G514" s="4" t="str">
        <f>IF(AND(Tabella1[[#This Row],[Popolazione]]&gt;50000,Tabella1[[#This Row],[Popolazione]]&lt;100000),"COMPRESO",Tabella1[[#This Row],[Regione]])</f>
        <v>PIEMONTE</v>
      </c>
      <c r="H514" s="31">
        <f>Tabella1[[#This Row],[Popolazione]]/SUM($E$19:$E$7866)</f>
        <v>1.1292479865608481E-5</v>
      </c>
    </row>
    <row r="515" spans="1:8" x14ac:dyDescent="0.25">
      <c r="A515" s="19" t="s">
        <v>894</v>
      </c>
      <c r="B515" s="4" t="str">
        <f>IFERROR(VLOOKUP(A515,PEC!A$2:B$7902,2,0),"PEC NON ESISTENTE")</f>
        <v>uffprotocollo</v>
      </c>
      <c r="C515" s="20" t="s">
        <v>7913</v>
      </c>
      <c r="D515" s="20" t="s">
        <v>7986</v>
      </c>
      <c r="E515" s="21">
        <v>2388</v>
      </c>
      <c r="F515" s="4" t="str">
        <f t="shared" si="8"/>
        <v/>
      </c>
      <c r="G515" s="4" t="str">
        <f>IF(AND(Tabella1[[#This Row],[Popolazione]]&gt;50000,Tabella1[[#This Row],[Popolazione]]&lt;100000),"COMPRESO",Tabella1[[#This Row],[Regione]])</f>
        <v>LOMBARDIA</v>
      </c>
      <c r="H515" s="31">
        <f>Tabella1[[#This Row],[Popolazione]]/SUM($E$19:$E$7866)</f>
        <v>3.9832262805130062E-5</v>
      </c>
    </row>
    <row r="516" spans="1:8" x14ac:dyDescent="0.25">
      <c r="A516" s="19" t="s">
        <v>895</v>
      </c>
      <c r="B516" s="4" t="str">
        <f>IFERROR(VLOOKUP(A516,PEC!A$2:B$7902,2,0),"PEC NON ESISTENTE")</f>
        <v>comune.barbata</v>
      </c>
      <c r="C516" s="20" t="s">
        <v>7913</v>
      </c>
      <c r="D516" s="20" t="s">
        <v>7986</v>
      </c>
      <c r="E516" s="21">
        <v>698</v>
      </c>
      <c r="F516" s="4" t="str">
        <f t="shared" si="8"/>
        <v/>
      </c>
      <c r="G516" s="4" t="str">
        <f>IF(AND(Tabella1[[#This Row],[Popolazione]]&gt;50000,Tabella1[[#This Row],[Popolazione]]&lt;100000),"COMPRESO",Tabella1[[#This Row],[Regione]])</f>
        <v>LOMBARDIA</v>
      </c>
      <c r="H516" s="31">
        <f>Tabella1[[#This Row],[Popolazione]]/SUM($E$19:$E$7866)</f>
        <v>1.1642763583744047E-5</v>
      </c>
    </row>
    <row r="517" spans="1:8" x14ac:dyDescent="0.25">
      <c r="A517" s="19" t="s">
        <v>896</v>
      </c>
      <c r="B517" s="4" t="str">
        <f>IFERROR(VLOOKUP(A517,PEC!A$2:B$7902,2,0),"PEC NON ESISTENTE")</f>
        <v>barberino-di-mugello</v>
      </c>
      <c r="C517" s="20" t="s">
        <v>8221</v>
      </c>
      <c r="D517" s="20" t="s">
        <v>8222</v>
      </c>
      <c r="E517" s="21">
        <v>10461</v>
      </c>
      <c r="F517" s="4" t="str">
        <f t="shared" si="8"/>
        <v/>
      </c>
      <c r="G517" s="4" t="str">
        <f>IF(AND(Tabella1[[#This Row],[Popolazione]]&gt;50000,Tabella1[[#This Row],[Popolazione]]&lt;100000),"COMPRESO",Tabella1[[#This Row],[Regione]])</f>
        <v>TOSCANA</v>
      </c>
      <c r="H517" s="31">
        <f>Tabella1[[#This Row],[Popolazione]]/SUM($E$19:$E$7866)</f>
        <v>1.7449133216267403E-4</v>
      </c>
    </row>
    <row r="518" spans="1:8" x14ac:dyDescent="0.25">
      <c r="A518" s="19" t="s">
        <v>8223</v>
      </c>
      <c r="B518" s="4" t="str">
        <f>IFERROR(VLOOKUP(A518,PEC!A$2:B$7902,2,0),"PEC NON ESISTENTE")</f>
        <v>PEC NON ESISTENTE</v>
      </c>
      <c r="C518" s="20" t="s">
        <v>8221</v>
      </c>
      <c r="D518" s="20" t="s">
        <v>8222</v>
      </c>
      <c r="E518" s="21">
        <v>4351</v>
      </c>
      <c r="F518" s="4" t="str">
        <f t="shared" si="8"/>
        <v/>
      </c>
      <c r="G518" s="4" t="str">
        <f>IF(AND(Tabella1[[#This Row],[Popolazione]]&gt;50000,Tabella1[[#This Row],[Popolazione]]&lt;100000),"COMPRESO",Tabella1[[#This Row],[Regione]])</f>
        <v>TOSCANA</v>
      </c>
      <c r="H518" s="31">
        <f>Tabella1[[#This Row],[Popolazione]]/SUM($E$19:$E$7866)</f>
        <v>7.2575450362278438E-5</v>
      </c>
    </row>
    <row r="519" spans="1:8" x14ac:dyDescent="0.25">
      <c r="A519" s="19" t="s">
        <v>898</v>
      </c>
      <c r="B519" s="4" t="str">
        <f>IFERROR(VLOOKUP(A519,PEC!A$2:B$7902,2,0),"PEC NON ESISTENTE")</f>
        <v>comune.barbianello</v>
      </c>
      <c r="C519" s="20" t="s">
        <v>7913</v>
      </c>
      <c r="D519" s="20" t="s">
        <v>7986</v>
      </c>
      <c r="E519" s="21">
        <v>890</v>
      </c>
      <c r="F519" s="4" t="str">
        <f t="shared" si="8"/>
        <v/>
      </c>
      <c r="G519" s="4" t="str">
        <f>IF(AND(Tabella1[[#This Row],[Popolazione]]&gt;50000,Tabella1[[#This Row],[Popolazione]]&lt;100000),"COMPRESO",Tabella1[[#This Row],[Regione]])</f>
        <v>LOMBARDIA</v>
      </c>
      <c r="H519" s="31">
        <f>Tabella1[[#This Row],[Popolazione]]/SUM($E$19:$E$7866)</f>
        <v>1.4845357578126362E-5</v>
      </c>
    </row>
    <row r="520" spans="1:8" x14ac:dyDescent="0.25">
      <c r="A520" s="19" t="s">
        <v>8034</v>
      </c>
      <c r="B520" s="4" t="str">
        <f>IFERROR(VLOOKUP(A520,PEC!A$2:B$7902,2,0),"PEC NON ESISTENTE")</f>
        <v>PEC NON ESISTENTE</v>
      </c>
      <c r="C520" s="20" t="s">
        <v>8026</v>
      </c>
      <c r="D520" s="20" t="s">
        <v>8027</v>
      </c>
      <c r="E520" s="21">
        <v>1596</v>
      </c>
      <c r="F520" s="4" t="str">
        <f t="shared" si="8"/>
        <v/>
      </c>
      <c r="G520" s="4" t="str">
        <f>IF(AND(Tabella1[[#This Row],[Popolazione]]&gt;50000,Tabella1[[#This Row],[Popolazione]]&lt;100000),"COMPRESO",Tabella1[[#This Row],[Regione]])</f>
        <v>TRENTINO-ALTO ADIGE/SÜDTIROL</v>
      </c>
      <c r="H520" s="31">
        <f>Tabella1[[#This Row],[Popolazione]]/SUM($E$19:$E$7866)</f>
        <v>2.6621562578303005E-5</v>
      </c>
    </row>
    <row r="521" spans="1:8" x14ac:dyDescent="0.25">
      <c r="A521" s="19" t="s">
        <v>900</v>
      </c>
      <c r="B521" s="4" t="str">
        <f>IFERROR(VLOOKUP(A521,PEC!A$2:B$7902,2,0),"PEC NON ESISTENTE")</f>
        <v>comune.barbona.pd</v>
      </c>
      <c r="C521" s="20" t="s">
        <v>8026</v>
      </c>
      <c r="D521" s="20" t="s">
        <v>8167</v>
      </c>
      <c r="E521" s="21">
        <v>733</v>
      </c>
      <c r="F521" s="4" t="str">
        <f t="shared" si="8"/>
        <v/>
      </c>
      <c r="G521" s="4" t="str">
        <f>IF(AND(Tabella1[[#This Row],[Popolazione]]&gt;50000,Tabella1[[#This Row],[Popolazione]]&lt;100000),"COMPRESO",Tabella1[[#This Row],[Regione]])</f>
        <v>VENETO</v>
      </c>
      <c r="H521" s="31">
        <f>Tabella1[[#This Row],[Popolazione]]/SUM($E$19:$E$7866)</f>
        <v>1.2226569780636656E-5</v>
      </c>
    </row>
    <row r="522" spans="1:8" x14ac:dyDescent="0.25">
      <c r="A522" s="19" t="s">
        <v>901</v>
      </c>
      <c r="B522" s="4" t="str">
        <f>IFERROR(VLOOKUP(A522,PEC!A$2:B$7902,2,0),"PEC NON ESISTENTE")</f>
        <v>comunebarcellonapdg</v>
      </c>
      <c r="C522" s="20" t="s">
        <v>8259</v>
      </c>
      <c r="D522" s="20" t="s">
        <v>8260</v>
      </c>
      <c r="E522" s="21">
        <v>41632</v>
      </c>
      <c r="F522" s="4" t="str">
        <f t="shared" si="8"/>
        <v/>
      </c>
      <c r="G522" s="4" t="str">
        <f>IF(AND(Tabella1[[#This Row],[Popolazione]]&gt;50000,Tabella1[[#This Row],[Popolazione]]&lt;100000),"COMPRESO",Tabella1[[#This Row],[Regione]])</f>
        <v>SICILIA</v>
      </c>
      <c r="H522" s="31">
        <f>Tabella1[[#This Row],[Popolazione]]/SUM($E$19:$E$7866)</f>
        <v>6.9442913111523227E-4</v>
      </c>
    </row>
    <row r="523" spans="1:8" x14ac:dyDescent="0.25">
      <c r="A523" s="19" t="s">
        <v>902</v>
      </c>
      <c r="B523" s="4" t="str">
        <f>IFERROR(VLOOKUP(A523,PEC!A$2:B$7902,2,0),"PEC NON ESISTENTE")</f>
        <v>comune.barcis</v>
      </c>
      <c r="C523" s="20" t="s">
        <v>8026</v>
      </c>
      <c r="D523" s="20" t="s">
        <v>8205</v>
      </c>
      <c r="E523" s="21">
        <v>261</v>
      </c>
      <c r="F523" s="4" t="str">
        <f t="shared" si="8"/>
        <v/>
      </c>
      <c r="G523" s="4" t="str">
        <f>IF(AND(Tabella1[[#This Row],[Popolazione]]&gt;50000,Tabella1[[#This Row],[Popolazione]]&lt;100000),"COMPRESO",Tabella1[[#This Row],[Regione]])</f>
        <v>FRIULI-VENEZIA GIULIA</v>
      </c>
      <c r="H523" s="31">
        <f>Tabella1[[#This Row],[Popolazione]]/SUM($E$19:$E$7866)</f>
        <v>4.3535262111134611E-6</v>
      </c>
    </row>
    <row r="524" spans="1:8" x14ac:dyDescent="0.25">
      <c r="A524" s="19" t="s">
        <v>903</v>
      </c>
      <c r="B524" s="4" t="str">
        <f>IFERROR(VLOOKUP(A524,PEC!A$2:B$7902,2,0),"PEC NON ESISTENTE")</f>
        <v>protocollo</v>
      </c>
      <c r="C524" s="20" t="s">
        <v>7913</v>
      </c>
      <c r="D524" s="20" t="s">
        <v>7973</v>
      </c>
      <c r="E524" s="21">
        <v>125</v>
      </c>
      <c r="F524" s="4" t="str">
        <f t="shared" si="8"/>
        <v/>
      </c>
      <c r="G524" s="4" t="str">
        <f>IF(AND(Tabella1[[#This Row],[Popolazione]]&gt;50000,Tabella1[[#This Row],[Popolazione]]&lt;100000),"COMPRESO",Tabella1[[#This Row],[Regione]])</f>
        <v>VALLE D'AOSTA/VALLÉE D'AOSTE</v>
      </c>
      <c r="H524" s="31">
        <f>Tabella1[[#This Row],[Popolazione]]/SUM($E$19:$E$7866)</f>
        <v>2.0850221317593209E-6</v>
      </c>
    </row>
    <row r="525" spans="1:8" x14ac:dyDescent="0.25">
      <c r="A525" s="19" t="s">
        <v>7987</v>
      </c>
      <c r="B525" s="4" t="str">
        <f>IFERROR(VLOOKUP(A525,PEC!A$2:B$7902,2,0),"PEC NON ESISTENTE")</f>
        <v>PEC NON ESISTENTE</v>
      </c>
      <c r="C525" s="20" t="s">
        <v>7913</v>
      </c>
      <c r="D525" s="20" t="s">
        <v>7986</v>
      </c>
      <c r="E525" s="21">
        <v>1550</v>
      </c>
      <c r="F525" s="4" t="str">
        <f t="shared" si="8"/>
        <v/>
      </c>
      <c r="G525" s="4" t="str">
        <f>IF(AND(Tabella1[[#This Row],[Popolazione]]&gt;50000,Tabella1[[#This Row],[Popolazione]]&lt;100000),"COMPRESO",Tabella1[[#This Row],[Regione]])</f>
        <v>LOMBARDIA</v>
      </c>
      <c r="H525" s="31">
        <f>Tabella1[[#This Row],[Popolazione]]/SUM($E$19:$E$7866)</f>
        <v>2.5854274433815577E-5</v>
      </c>
    </row>
    <row r="526" spans="1:8" x14ac:dyDescent="0.25">
      <c r="A526" s="19" t="s">
        <v>905</v>
      </c>
      <c r="B526" s="4" t="str">
        <f>IFERROR(VLOOKUP(A526,PEC!A$2:B$7902,2,0),"PEC NON ESISTENTE")</f>
        <v>protocollo</v>
      </c>
      <c r="C526" s="20" t="s">
        <v>8026</v>
      </c>
      <c r="D526" s="20" t="s">
        <v>8212</v>
      </c>
      <c r="E526" s="21">
        <v>2337</v>
      </c>
      <c r="F526" s="4" t="str">
        <f t="shared" si="8"/>
        <v/>
      </c>
      <c r="G526" s="4" t="str">
        <f>IF(AND(Tabella1[[#This Row],[Popolazione]]&gt;50000,Tabella1[[#This Row],[Popolazione]]&lt;100000),"COMPRESO",Tabella1[[#This Row],[Regione]])</f>
        <v>EMILIA-ROMAGNA</v>
      </c>
      <c r="H526" s="31">
        <f>Tabella1[[#This Row],[Popolazione]]/SUM($E$19:$E$7866)</f>
        <v>3.8981573775372258E-5</v>
      </c>
    </row>
    <row r="527" spans="1:8" x14ac:dyDescent="0.25">
      <c r="A527" s="19" t="s">
        <v>906</v>
      </c>
      <c r="B527" s="4" t="str">
        <f>IFERROR(VLOOKUP(A527,PEC!A$2:B$7902,2,0),"PEC NON ESISTENTE")</f>
        <v>milenagerini</v>
      </c>
      <c r="C527" s="16" t="s">
        <v>7913</v>
      </c>
      <c r="D527" s="20" t="s">
        <v>8208</v>
      </c>
      <c r="E527" s="21">
        <v>697</v>
      </c>
      <c r="F527" s="4" t="str">
        <f t="shared" si="8"/>
        <v/>
      </c>
      <c r="G527" s="4" t="str">
        <f>IF(AND(Tabella1[[#This Row],[Popolazione]]&gt;50000,Tabella1[[#This Row],[Popolazione]]&lt;100000),"COMPRESO",Tabella1[[#This Row],[Regione]])</f>
        <v>LIGURIA</v>
      </c>
      <c r="H527" s="31">
        <f>Tabella1[[#This Row],[Popolazione]]/SUM($E$19:$E$7866)</f>
        <v>1.1626083406689972E-5</v>
      </c>
    </row>
    <row r="528" spans="1:8" x14ac:dyDescent="0.25">
      <c r="A528" s="19" t="s">
        <v>907</v>
      </c>
      <c r="B528" s="4" t="str">
        <f>IFERROR(VLOOKUP(A528,PEC!A$2:B$7902,2,0),"PEC NON ESISTENTE")</f>
        <v>comune.bardolino</v>
      </c>
      <c r="C528" s="20" t="s">
        <v>8026</v>
      </c>
      <c r="D528" s="20" t="s">
        <v>8167</v>
      </c>
      <c r="E528" s="21">
        <v>6714</v>
      </c>
      <c r="F528" s="4" t="str">
        <f t="shared" si="8"/>
        <v/>
      </c>
      <c r="G528" s="4" t="str">
        <f>IF(AND(Tabella1[[#This Row],[Popolazione]]&gt;50000,Tabella1[[#This Row],[Popolazione]]&lt;100000),"COMPRESO",Tabella1[[#This Row],[Regione]])</f>
        <v>VENETO</v>
      </c>
      <c r="H528" s="31">
        <f>Tabella1[[#This Row],[Popolazione]]/SUM($E$19:$E$7866)</f>
        <v>1.1199070874105664E-4</v>
      </c>
    </row>
    <row r="529" spans="1:8" x14ac:dyDescent="0.25">
      <c r="A529" s="19" t="s">
        <v>908</v>
      </c>
      <c r="B529" s="4" t="str">
        <f>IFERROR(VLOOKUP(A529,PEC!A$2:B$7902,2,0),"PEC NON ESISTENTE")</f>
        <v>comune.bardonecchia</v>
      </c>
      <c r="C529" s="20" t="s">
        <v>7913</v>
      </c>
      <c r="D529" s="20" t="s">
        <v>7914</v>
      </c>
      <c r="E529" s="21">
        <v>3212</v>
      </c>
      <c r="F529" s="4" t="str">
        <f t="shared" si="8"/>
        <v/>
      </c>
      <c r="G529" s="4" t="str">
        <f>IF(AND(Tabella1[[#This Row],[Popolazione]]&gt;50000,Tabella1[[#This Row],[Popolazione]]&lt;100000),"COMPRESO",Tabella1[[#This Row],[Regione]])</f>
        <v>PIEMONTE</v>
      </c>
      <c r="H529" s="31">
        <f>Tabella1[[#This Row],[Popolazione]]/SUM($E$19:$E$7866)</f>
        <v>5.3576728697687501E-5</v>
      </c>
    </row>
    <row r="530" spans="1:8" x14ac:dyDescent="0.25">
      <c r="A530" s="19" t="s">
        <v>909</v>
      </c>
      <c r="B530" s="4" t="str">
        <f>IFERROR(VLOOKUP(A530,PEC!A$2:B$7902,2,0),"PEC NON ESISTENTE")</f>
        <v>comune.bareggio</v>
      </c>
      <c r="C530" s="20" t="s">
        <v>7913</v>
      </c>
      <c r="D530" s="20" t="s">
        <v>7986</v>
      </c>
      <c r="E530" s="21">
        <v>17035</v>
      </c>
      <c r="F530" s="4" t="str">
        <f t="shared" si="8"/>
        <v/>
      </c>
      <c r="G530" s="4" t="str">
        <f>IF(AND(Tabella1[[#This Row],[Popolazione]]&gt;50000,Tabella1[[#This Row],[Popolazione]]&lt;100000),"COMPRESO",Tabella1[[#This Row],[Regione]])</f>
        <v>LOMBARDIA</v>
      </c>
      <c r="H530" s="31">
        <f>Tabella1[[#This Row],[Popolazione]]/SUM($E$19:$E$7866)</f>
        <v>2.8414681611616021E-4</v>
      </c>
    </row>
    <row r="531" spans="1:8" x14ac:dyDescent="0.25">
      <c r="A531" s="19" t="s">
        <v>910</v>
      </c>
      <c r="B531" s="4" t="str">
        <f>IFERROR(VLOOKUP(A531,PEC!A$2:B$7902,2,0),"PEC NON ESISTENTE")</f>
        <v>barengo</v>
      </c>
      <c r="C531" s="20" t="s">
        <v>7913</v>
      </c>
      <c r="D531" s="20" t="s">
        <v>7914</v>
      </c>
      <c r="E531" s="21">
        <v>852</v>
      </c>
      <c r="F531" s="4" t="str">
        <f t="shared" si="8"/>
        <v/>
      </c>
      <c r="G531" s="4" t="str">
        <f>IF(AND(Tabella1[[#This Row],[Popolazione]]&gt;50000,Tabella1[[#This Row],[Popolazione]]&lt;100000),"COMPRESO",Tabella1[[#This Row],[Regione]])</f>
        <v>PIEMONTE</v>
      </c>
      <c r="H531" s="31">
        <f>Tabella1[[#This Row],[Popolazione]]/SUM($E$19:$E$7866)</f>
        <v>1.4211510850071529E-5</v>
      </c>
    </row>
    <row r="532" spans="1:8" x14ac:dyDescent="0.25">
      <c r="A532" s="22" t="s">
        <v>911</v>
      </c>
      <c r="B532" s="4" t="str">
        <f>IFERROR(VLOOKUP(A532,PEC!A$2:B$7902,2,0),"PEC NON ESISTENTE")</f>
        <v>protocollo</v>
      </c>
      <c r="C532" s="20" t="s">
        <v>8259</v>
      </c>
      <c r="D532" s="20" t="s">
        <v>8278</v>
      </c>
      <c r="E532" s="21">
        <v>723</v>
      </c>
      <c r="F532" s="4" t="str">
        <f t="shared" si="8"/>
        <v/>
      </c>
      <c r="G532" s="4" t="str">
        <f>IF(AND(Tabella1[[#This Row],[Popolazione]]&gt;50000,Tabella1[[#This Row],[Popolazione]]&lt;100000),"COMPRESO",Tabella1[[#This Row],[Regione]])</f>
        <v>SARDEGNA</v>
      </c>
      <c r="H532" s="31">
        <f>Tabella1[[#This Row],[Popolazione]]/SUM($E$19:$E$7866)</f>
        <v>1.2059768010095911E-5</v>
      </c>
    </row>
    <row r="533" spans="1:8" x14ac:dyDescent="0.25">
      <c r="A533" s="19" t="s">
        <v>912</v>
      </c>
      <c r="B533" s="4" t="str">
        <f>IFERROR(VLOOKUP(A533,PEC!A$2:B$7902,2,0),"PEC NON ESISTENTE")</f>
        <v>anagrafe.barete</v>
      </c>
      <c r="C533" s="20" t="s">
        <v>8235</v>
      </c>
      <c r="D533" s="20" t="s">
        <v>8236</v>
      </c>
      <c r="E533" s="21">
        <v>679</v>
      </c>
      <c r="F533" s="4" t="str">
        <f t="shared" si="8"/>
        <v/>
      </c>
      <c r="G533" s="4" t="str">
        <f>IF(AND(Tabella1[[#This Row],[Popolazione]]&gt;50000,Tabella1[[#This Row],[Popolazione]]&lt;100000),"COMPRESO",Tabella1[[#This Row],[Regione]])</f>
        <v>ABRUZZO</v>
      </c>
      <c r="H533" s="31">
        <f>Tabella1[[#This Row],[Popolazione]]/SUM($E$19:$E$7866)</f>
        <v>1.132584021971663E-5</v>
      </c>
    </row>
    <row r="534" spans="1:8" x14ac:dyDescent="0.25">
      <c r="A534" s="19" t="s">
        <v>913</v>
      </c>
      <c r="B534" s="4" t="str">
        <f>IFERROR(VLOOKUP(A534,PEC!A$2:B$7902,2,0),"PEC NON ESISTENTE")</f>
        <v>comune.barga</v>
      </c>
      <c r="C534" s="20" t="s">
        <v>8221</v>
      </c>
      <c r="D534" s="20" t="s">
        <v>8222</v>
      </c>
      <c r="E534" s="21">
        <v>10125</v>
      </c>
      <c r="F534" s="4" t="str">
        <f t="shared" si="8"/>
        <v/>
      </c>
      <c r="G534" s="4" t="str">
        <f>IF(AND(Tabella1[[#This Row],[Popolazione]]&gt;50000,Tabella1[[#This Row],[Popolazione]]&lt;100000),"COMPRESO",Tabella1[[#This Row],[Regione]])</f>
        <v>TOSCANA</v>
      </c>
      <c r="H534" s="31">
        <f>Tabella1[[#This Row],[Popolazione]]/SUM($E$19:$E$7866)</f>
        <v>1.6888679267250498E-4</v>
      </c>
    </row>
    <row r="535" spans="1:8" x14ac:dyDescent="0.25">
      <c r="A535" s="19" t="s">
        <v>914</v>
      </c>
      <c r="B535" s="4" t="str">
        <f>IFERROR(VLOOKUP(A535,PEC!A$2:B$7902,2,0),"PEC NON ESISTENTE")</f>
        <v>comune.bargagli</v>
      </c>
      <c r="C535" s="16" t="s">
        <v>7913</v>
      </c>
      <c r="D535" s="20" t="s">
        <v>8208</v>
      </c>
      <c r="E535" s="21">
        <v>2810</v>
      </c>
      <c r="F535" s="4" t="str">
        <f t="shared" si="8"/>
        <v/>
      </c>
      <c r="G535" s="4" t="str">
        <f>IF(AND(Tabella1[[#This Row],[Popolazione]]&gt;50000,Tabella1[[#This Row],[Popolazione]]&lt;100000),"COMPRESO",Tabella1[[#This Row],[Regione]])</f>
        <v>LIGURIA</v>
      </c>
      <c r="H535" s="31">
        <f>Tabella1[[#This Row],[Popolazione]]/SUM($E$19:$E$7866)</f>
        <v>4.6871297521949527E-5</v>
      </c>
    </row>
    <row r="536" spans="1:8" x14ac:dyDescent="0.25">
      <c r="A536" s="19" t="s">
        <v>915</v>
      </c>
      <c r="B536" s="4" t="str">
        <f>IFERROR(VLOOKUP(A536,PEC!A$2:B$7902,2,0),"PEC NON ESISTENTE")</f>
        <v>barge</v>
      </c>
      <c r="C536" s="20" t="s">
        <v>7913</v>
      </c>
      <c r="D536" s="20" t="s">
        <v>7914</v>
      </c>
      <c r="E536" s="21">
        <v>7861</v>
      </c>
      <c r="F536" s="4" t="str">
        <f t="shared" si="8"/>
        <v/>
      </c>
      <c r="G536" s="4" t="str">
        <f>IF(AND(Tabella1[[#This Row],[Popolazione]]&gt;50000,Tabella1[[#This Row],[Popolazione]]&lt;100000),"COMPRESO",Tabella1[[#This Row],[Regione]])</f>
        <v>PIEMONTE</v>
      </c>
      <c r="H536" s="31">
        <f>Tabella1[[#This Row],[Popolazione]]/SUM($E$19:$E$7866)</f>
        <v>1.3112287182208017E-4</v>
      </c>
    </row>
    <row r="537" spans="1:8" x14ac:dyDescent="0.25">
      <c r="A537" s="19" t="s">
        <v>916</v>
      </c>
      <c r="B537" s="4" t="str">
        <f>IFERROR(VLOOKUP(A537,PEC!A$2:B$7902,2,0),"PEC NON ESISTENTE")</f>
        <v>protocollo</v>
      </c>
      <c r="C537" s="20" t="s">
        <v>7913</v>
      </c>
      <c r="D537" s="20" t="s">
        <v>7986</v>
      </c>
      <c r="E537" s="21">
        <v>1188</v>
      </c>
      <c r="F537" s="4" t="str">
        <f t="shared" si="8"/>
        <v/>
      </c>
      <c r="G537" s="4" t="str">
        <f>IF(AND(Tabella1[[#This Row],[Popolazione]]&gt;50000,Tabella1[[#This Row],[Popolazione]]&lt;100000),"COMPRESO",Tabella1[[#This Row],[Regione]])</f>
        <v>LOMBARDIA</v>
      </c>
      <c r="H537" s="31">
        <f>Tabella1[[#This Row],[Popolazione]]/SUM($E$19:$E$7866)</f>
        <v>1.9816050340240583E-5</v>
      </c>
    </row>
    <row r="538" spans="1:8" x14ac:dyDescent="0.25">
      <c r="A538" s="19" t="s">
        <v>917</v>
      </c>
      <c r="B538" s="4" t="str">
        <f>IFERROR(VLOOKUP(A538,PEC!A$2:B$7902,2,0),"PEC NON ESISTENTE")</f>
        <v>archiviogenerale.comunebari</v>
      </c>
      <c r="C538" s="20" t="s">
        <v>8235</v>
      </c>
      <c r="D538" s="20" t="s">
        <v>8241</v>
      </c>
      <c r="E538" s="21">
        <v>315933</v>
      </c>
      <c r="F538" s="4" t="str">
        <f t="shared" si="8"/>
        <v>TROVATO</v>
      </c>
      <c r="G538" s="4" t="str">
        <f>IF(AND(Tabella1[[#This Row],[Popolazione]]&gt;50000,Tabella1[[#This Row],[Popolazione]]&lt;100000),"COMPRESO",Tabella1[[#This Row],[Regione]])</f>
        <v>PUGLIA</v>
      </c>
      <c r="H538" s="31">
        <f>Tabella1[[#This Row],[Popolazione]]/SUM($E$19:$E$7866)</f>
        <v>5.2698183772249396E-3</v>
      </c>
    </row>
    <row r="539" spans="1:8" x14ac:dyDescent="0.25">
      <c r="A539" s="22" t="s">
        <v>918</v>
      </c>
      <c r="B539" s="4" t="str">
        <f>IFERROR(VLOOKUP(A539,PEC!A$2:B$7902,2,0),"PEC NON ESISTENTE")</f>
        <v>protocollo</v>
      </c>
      <c r="C539" s="20" t="s">
        <v>8259</v>
      </c>
      <c r="D539" s="20" t="s">
        <v>8278</v>
      </c>
      <c r="E539" s="21">
        <v>3938</v>
      </c>
      <c r="F539" s="4" t="str">
        <f t="shared" si="8"/>
        <v/>
      </c>
      <c r="G539" s="4" t="str">
        <f>IF(AND(Tabella1[[#This Row],[Popolazione]]&gt;50000,Tabella1[[#This Row],[Popolazione]]&lt;100000),"COMPRESO",Tabella1[[#This Row],[Regione]])</f>
        <v>SARDEGNA</v>
      </c>
      <c r="H539" s="31">
        <f>Tabella1[[#This Row],[Popolazione]]/SUM($E$19:$E$7866)</f>
        <v>6.568653723894564E-5</v>
      </c>
    </row>
    <row r="540" spans="1:8" x14ac:dyDescent="0.25">
      <c r="A540" s="19" t="s">
        <v>919</v>
      </c>
      <c r="B540" s="4" t="str">
        <f>IFERROR(VLOOKUP(A540,PEC!A$2:B$7902,2,0),"PEC NON ESISTENTE")</f>
        <v>comune.bariano</v>
      </c>
      <c r="C540" s="20" t="s">
        <v>7913</v>
      </c>
      <c r="D540" s="20" t="s">
        <v>7986</v>
      </c>
      <c r="E540" s="21">
        <v>4350</v>
      </c>
      <c r="F540" s="4" t="str">
        <f t="shared" si="8"/>
        <v/>
      </c>
      <c r="G540" s="4" t="str">
        <f>IF(AND(Tabella1[[#This Row],[Popolazione]]&gt;50000,Tabella1[[#This Row],[Popolazione]]&lt;100000),"COMPRESO",Tabella1[[#This Row],[Regione]])</f>
        <v>LOMBARDIA</v>
      </c>
      <c r="H540" s="31">
        <f>Tabella1[[#This Row],[Popolazione]]/SUM($E$19:$E$7866)</f>
        <v>7.2558770185224359E-5</v>
      </c>
    </row>
    <row r="541" spans="1:8" x14ac:dyDescent="0.25">
      <c r="A541" s="19" t="s">
        <v>920</v>
      </c>
      <c r="B541" s="4" t="str">
        <f>IFERROR(VLOOKUP(A541,PEC!A$2:B$7902,2,0),"PEC NON ESISTENTE")</f>
        <v>comune.baricella</v>
      </c>
      <c r="C541" s="20" t="s">
        <v>8026</v>
      </c>
      <c r="D541" s="20" t="s">
        <v>8212</v>
      </c>
      <c r="E541" s="21">
        <v>6763</v>
      </c>
      <c r="F541" s="4" t="str">
        <f t="shared" si="8"/>
        <v/>
      </c>
      <c r="G541" s="4" t="str">
        <f>IF(AND(Tabella1[[#This Row],[Popolazione]]&gt;50000,Tabella1[[#This Row],[Popolazione]]&lt;100000),"COMPRESO",Tabella1[[#This Row],[Regione]])</f>
        <v>EMILIA-ROMAGNA</v>
      </c>
      <c r="H541" s="31">
        <f>Tabella1[[#This Row],[Popolazione]]/SUM($E$19:$E$7866)</f>
        <v>1.1280803741670628E-4</v>
      </c>
    </row>
    <row r="542" spans="1:8" x14ac:dyDescent="0.25">
      <c r="A542" s="19" t="s">
        <v>921</v>
      </c>
      <c r="B542" s="4" t="str">
        <f>IFERROR(VLOOKUP(A542,PEC!A$2:B$7902,2,0),"PEC NON ESISTENTE")</f>
        <v>sindaco.comunebarile</v>
      </c>
      <c r="C542" s="20" t="s">
        <v>8235</v>
      </c>
      <c r="D542" s="20" t="s">
        <v>8247</v>
      </c>
      <c r="E542" s="21">
        <v>2905</v>
      </c>
      <c r="F542" s="4" t="str">
        <f t="shared" si="8"/>
        <v/>
      </c>
      <c r="G542" s="4" t="str">
        <f>IF(AND(Tabella1[[#This Row],[Popolazione]]&gt;50000,Tabella1[[#This Row],[Popolazione]]&lt;100000),"COMPRESO",Tabella1[[#This Row],[Regione]])</f>
        <v>BASILICATA</v>
      </c>
      <c r="H542" s="31">
        <f>Tabella1[[#This Row],[Popolazione]]/SUM($E$19:$E$7866)</f>
        <v>4.8455914342086612E-5</v>
      </c>
    </row>
    <row r="543" spans="1:8" x14ac:dyDescent="0.25">
      <c r="A543" s="19" t="s">
        <v>922</v>
      </c>
      <c r="B543" s="4" t="str">
        <f>IFERROR(VLOOKUP(A543,PEC!A$2:B$7902,2,0),"PEC NON ESISTENTE")</f>
        <v>amministrazione</v>
      </c>
      <c r="C543" s="20" t="s">
        <v>8235</v>
      </c>
      <c r="D543" s="20" t="s">
        <v>8236</v>
      </c>
      <c r="E543" s="21">
        <v>1853</v>
      </c>
      <c r="F543" s="4" t="str">
        <f t="shared" si="8"/>
        <v/>
      </c>
      <c r="G543" s="4" t="str">
        <f>IF(AND(Tabella1[[#This Row],[Popolazione]]&gt;50000,Tabella1[[#This Row],[Popolazione]]&lt;100000),"COMPRESO",Tabella1[[#This Row],[Regione]])</f>
        <v>ABRUZZO</v>
      </c>
      <c r="H543" s="31">
        <f>Tabella1[[#This Row],[Popolazione]]/SUM($E$19:$E$7866)</f>
        <v>3.0908368081200173E-5</v>
      </c>
    </row>
    <row r="544" spans="1:8" x14ac:dyDescent="0.25">
      <c r="A544" s="19" t="s">
        <v>923</v>
      </c>
      <c r="B544" s="4" t="str">
        <f>IFERROR(VLOOKUP(A544,PEC!A$2:B$7902,2,0),"PEC NON ESISTENTE")</f>
        <v>comune.barlassina</v>
      </c>
      <c r="C544" s="20" t="s">
        <v>7913</v>
      </c>
      <c r="D544" s="20" t="s">
        <v>7986</v>
      </c>
      <c r="E544" s="21">
        <v>6826</v>
      </c>
      <c r="F544" s="4" t="str">
        <f t="shared" si="8"/>
        <v/>
      </c>
      <c r="G544" s="4" t="str">
        <f>IF(AND(Tabella1[[#This Row],[Popolazione]]&gt;50000,Tabella1[[#This Row],[Popolazione]]&lt;100000),"COMPRESO",Tabella1[[#This Row],[Regione]])</f>
        <v>LOMBARDIA</v>
      </c>
      <c r="H544" s="31">
        <f>Tabella1[[#This Row],[Popolazione]]/SUM($E$19:$E$7866)</f>
        <v>1.1385888857111298E-4</v>
      </c>
    </row>
    <row r="545" spans="1:8" x14ac:dyDescent="0.25">
      <c r="A545" s="19" t="s">
        <v>924</v>
      </c>
      <c r="B545" s="4" t="str">
        <f>IFERROR(VLOOKUP(A545,PEC!A$2:B$7902,2,0),"PEC NON ESISTENTE")</f>
        <v>protocollo</v>
      </c>
      <c r="C545" s="20" t="s">
        <v>8235</v>
      </c>
      <c r="D545" s="20" t="s">
        <v>8241</v>
      </c>
      <c r="E545" s="21">
        <v>94239</v>
      </c>
      <c r="F545" s="4" t="str">
        <f t="shared" si="8"/>
        <v/>
      </c>
      <c r="G545" s="4" t="str">
        <f>IF(AND(Tabella1[[#This Row],[Popolazione]]&gt;50000,Tabella1[[#This Row],[Popolazione]]&lt;100000),"COMPRESO",Tabella1[[#This Row],[Regione]])</f>
        <v>COMPRESO</v>
      </c>
      <c r="H545" s="30">
        <f>Tabella1[[#This Row],[Popolazione]]/SUM($E$19:$E$7866)</f>
        <v>1.5719232053989329E-3</v>
      </c>
    </row>
    <row r="546" spans="1:8" x14ac:dyDescent="0.25">
      <c r="A546" s="19" t="s">
        <v>925</v>
      </c>
      <c r="B546" s="4" t="str">
        <f>IFERROR(VLOOKUP(A546,PEC!A$2:B$7902,2,0),"PEC NON ESISTENTE")</f>
        <v>comune.barni</v>
      </c>
      <c r="C546" s="20" t="s">
        <v>7913</v>
      </c>
      <c r="D546" s="20" t="s">
        <v>7986</v>
      </c>
      <c r="E546" s="21">
        <v>597</v>
      </c>
      <c r="F546" s="4" t="str">
        <f t="shared" si="8"/>
        <v/>
      </c>
      <c r="G546" s="4" t="str">
        <f>IF(AND(Tabella1[[#This Row],[Popolazione]]&gt;50000,Tabella1[[#This Row],[Popolazione]]&lt;100000),"COMPRESO",Tabella1[[#This Row],[Regione]])</f>
        <v>LOMBARDIA</v>
      </c>
      <c r="H546" s="31">
        <f>Tabella1[[#This Row],[Popolazione]]/SUM($E$19:$E$7866)</f>
        <v>9.9580657012825155E-6</v>
      </c>
    </row>
    <row r="547" spans="1:8" x14ac:dyDescent="0.25">
      <c r="A547" s="19" t="s">
        <v>926</v>
      </c>
      <c r="B547" s="4" t="str">
        <f>IFERROR(VLOOKUP(A547,PEC!A$2:B$7902,2,0),"PEC NON ESISTENTE")</f>
        <v>barolo</v>
      </c>
      <c r="C547" s="20" t="s">
        <v>7913</v>
      </c>
      <c r="D547" s="20" t="s">
        <v>7914</v>
      </c>
      <c r="E547" s="21">
        <v>705</v>
      </c>
      <c r="F547" s="4" t="str">
        <f t="shared" si="8"/>
        <v/>
      </c>
      <c r="G547" s="4" t="str">
        <f>IF(AND(Tabella1[[#This Row],[Popolazione]]&gt;50000,Tabella1[[#This Row],[Popolazione]]&lt;100000),"COMPRESO",Tabella1[[#This Row],[Regione]])</f>
        <v>PIEMONTE</v>
      </c>
      <c r="H547" s="31">
        <f>Tabella1[[#This Row],[Popolazione]]/SUM($E$19:$E$7866)</f>
        <v>1.1759524823122568E-5</v>
      </c>
    </row>
    <row r="548" spans="1:8" x14ac:dyDescent="0.25">
      <c r="A548" s="19" t="s">
        <v>927</v>
      </c>
      <c r="B548" s="4" t="str">
        <f>IFERROR(VLOOKUP(A548,PEC!A$2:B$7902,2,0),"PEC NON ESISTENTE")</f>
        <v>barone.canavese</v>
      </c>
      <c r="C548" s="20" t="s">
        <v>7913</v>
      </c>
      <c r="D548" s="20" t="s">
        <v>7914</v>
      </c>
      <c r="E548" s="21">
        <v>599</v>
      </c>
      <c r="F548" s="4" t="str">
        <f t="shared" si="8"/>
        <v/>
      </c>
      <c r="G548" s="4" t="str">
        <f>IF(AND(Tabella1[[#This Row],[Popolazione]]&gt;50000,Tabella1[[#This Row],[Popolazione]]&lt;100000),"COMPRESO",Tabella1[[#This Row],[Regione]])</f>
        <v>PIEMONTE</v>
      </c>
      <c r="H548" s="31">
        <f>Tabella1[[#This Row],[Popolazione]]/SUM($E$19:$E$7866)</f>
        <v>9.9914260553906642E-6</v>
      </c>
    </row>
    <row r="549" spans="1:8" x14ac:dyDescent="0.25">
      <c r="A549" s="19" t="s">
        <v>928</v>
      </c>
      <c r="B549" s="4" t="str">
        <f>IFERROR(VLOOKUP(A549,PEC!A$2:B$7902,2,0),"PEC NON ESISTENTE")</f>
        <v>affarilegali</v>
      </c>
      <c r="C549" s="20" t="s">
        <v>8235</v>
      </c>
      <c r="D549" s="20" t="s">
        <v>8239</v>
      </c>
      <c r="E549" s="21">
        <v>16790</v>
      </c>
      <c r="F549" s="4" t="str">
        <f t="shared" si="8"/>
        <v/>
      </c>
      <c r="G549" s="4" t="str">
        <f>IF(AND(Tabella1[[#This Row],[Popolazione]]&gt;50000,Tabella1[[#This Row],[Popolazione]]&lt;100000),"COMPRESO",Tabella1[[#This Row],[Regione]])</f>
        <v>CAMPANIA</v>
      </c>
      <c r="H549" s="31">
        <f>Tabella1[[#This Row],[Popolazione]]/SUM($E$19:$E$7866)</f>
        <v>2.8006017273791197E-4</v>
      </c>
    </row>
    <row r="550" spans="1:8" x14ac:dyDescent="0.25">
      <c r="A550" s="19" t="s">
        <v>929</v>
      </c>
      <c r="B550" s="4" t="str">
        <f>IFERROR(VLOOKUP(A550,PEC!A$2:B$7902,2,0),"PEC NON ESISTENTE")</f>
        <v>protocollo</v>
      </c>
      <c r="C550" s="20" t="s">
        <v>8259</v>
      </c>
      <c r="D550" s="20" t="s">
        <v>8260</v>
      </c>
      <c r="E550" s="21">
        <v>13977</v>
      </c>
      <c r="F550" s="4" t="str">
        <f t="shared" si="8"/>
        <v/>
      </c>
      <c r="G550" s="4" t="str">
        <f>IF(AND(Tabella1[[#This Row],[Popolazione]]&gt;50000,Tabella1[[#This Row],[Popolazione]]&lt;100000),"COMPRESO",Tabella1[[#This Row],[Regione]])</f>
        <v>SICILIA</v>
      </c>
      <c r="H550" s="31">
        <f>Tabella1[[#This Row],[Popolazione]]/SUM($E$19:$E$7866)</f>
        <v>2.331388346848002E-4</v>
      </c>
    </row>
    <row r="551" spans="1:8" x14ac:dyDescent="0.25">
      <c r="A551" s="22" t="s">
        <v>930</v>
      </c>
      <c r="B551" s="4" t="str">
        <f>IFERROR(VLOOKUP(A551,PEC!A$2:B$7902,2,0),"PEC NON ESISTENTE")</f>
        <v>protocollo.barrali</v>
      </c>
      <c r="C551" s="20" t="s">
        <v>8259</v>
      </c>
      <c r="D551" s="20" t="s">
        <v>8278</v>
      </c>
      <c r="E551" s="21">
        <v>1139</v>
      </c>
      <c r="F551" s="4" t="str">
        <f t="shared" si="8"/>
        <v/>
      </c>
      <c r="G551" s="4" t="str">
        <f>IF(AND(Tabella1[[#This Row],[Popolazione]]&gt;50000,Tabella1[[#This Row],[Popolazione]]&lt;100000),"COMPRESO",Tabella1[[#This Row],[Regione]])</f>
        <v>SARDEGNA</v>
      </c>
      <c r="H551" s="31">
        <f>Tabella1[[#This Row],[Popolazione]]/SUM($E$19:$E$7866)</f>
        <v>1.899872166459093E-5</v>
      </c>
    </row>
    <row r="552" spans="1:8" x14ac:dyDescent="0.25">
      <c r="A552" s="19" t="s">
        <v>931</v>
      </c>
      <c r="B552" s="4" t="str">
        <f>IFERROR(VLOOKUP(A552,PEC!A$2:B$7902,2,0),"PEC NON ESISTENTE")</f>
        <v>comune.barrea</v>
      </c>
      <c r="C552" s="20" t="s">
        <v>8235</v>
      </c>
      <c r="D552" s="20" t="s">
        <v>8236</v>
      </c>
      <c r="E552" s="21">
        <v>726</v>
      </c>
      <c r="F552" s="4" t="str">
        <f t="shared" si="8"/>
        <v/>
      </c>
      <c r="G552" s="4" t="str">
        <f>IF(AND(Tabella1[[#This Row],[Popolazione]]&gt;50000,Tabella1[[#This Row],[Popolazione]]&lt;100000),"COMPRESO",Tabella1[[#This Row],[Regione]])</f>
        <v>ABRUZZO</v>
      </c>
      <c r="H552" s="31">
        <f>Tabella1[[#This Row],[Popolazione]]/SUM($E$19:$E$7866)</f>
        <v>1.2109808541258135E-5</v>
      </c>
    </row>
    <row r="553" spans="1:8" x14ac:dyDescent="0.25">
      <c r="A553" s="22" t="s">
        <v>932</v>
      </c>
      <c r="B553" s="4" t="str">
        <f>IFERROR(VLOOKUP(A553,PEC!A$2:B$7902,2,0),"PEC NON ESISTENTE")</f>
        <v>protocollo.barumini</v>
      </c>
      <c r="C553" s="20" t="s">
        <v>8259</v>
      </c>
      <c r="D553" s="20" t="s">
        <v>8278</v>
      </c>
      <c r="E553" s="21">
        <v>1310</v>
      </c>
      <c r="F553" s="4" t="str">
        <f t="shared" si="8"/>
        <v/>
      </c>
      <c r="G553" s="4" t="str">
        <f>IF(AND(Tabella1[[#This Row],[Popolazione]]&gt;50000,Tabella1[[#This Row],[Popolazione]]&lt;100000),"COMPRESO",Tabella1[[#This Row],[Regione]])</f>
        <v>SARDEGNA</v>
      </c>
      <c r="H553" s="31">
        <f>Tabella1[[#This Row],[Popolazione]]/SUM($E$19:$E$7866)</f>
        <v>2.1851031940837682E-5</v>
      </c>
    </row>
    <row r="554" spans="1:8" x14ac:dyDescent="0.25">
      <c r="A554" s="19" t="s">
        <v>933</v>
      </c>
      <c r="B554" s="4" t="str">
        <f>IFERROR(VLOOKUP(A554,PEC!A$2:B$7902,2,0),"PEC NON ESISTENTE")</f>
        <v>barzago</v>
      </c>
      <c r="C554" s="20" t="s">
        <v>7913</v>
      </c>
      <c r="D554" s="20" t="s">
        <v>7986</v>
      </c>
      <c r="E554" s="21">
        <v>2577</v>
      </c>
      <c r="F554" s="4" t="str">
        <f t="shared" si="8"/>
        <v/>
      </c>
      <c r="G554" s="4" t="str">
        <f>IF(AND(Tabella1[[#This Row],[Popolazione]]&gt;50000,Tabella1[[#This Row],[Popolazione]]&lt;100000),"COMPRESO",Tabella1[[#This Row],[Regione]])</f>
        <v>LOMBARDIA</v>
      </c>
      <c r="H554" s="31">
        <f>Tabella1[[#This Row],[Popolazione]]/SUM($E$19:$E$7866)</f>
        <v>4.2984816268350154E-5</v>
      </c>
    </row>
    <row r="555" spans="1:8" x14ac:dyDescent="0.25">
      <c r="A555" s="19" t="s">
        <v>934</v>
      </c>
      <c r="B555" s="4" t="str">
        <f>IFERROR(VLOOKUP(A555,PEC!A$2:B$7902,2,0),"PEC NON ESISTENTE")</f>
        <v>comune</v>
      </c>
      <c r="C555" s="20" t="s">
        <v>7913</v>
      </c>
      <c r="D555" s="20" t="s">
        <v>7986</v>
      </c>
      <c r="E555" s="21">
        <v>1790</v>
      </c>
      <c r="F555" s="4" t="str">
        <f t="shared" si="8"/>
        <v/>
      </c>
      <c r="G555" s="4" t="str">
        <f>IF(AND(Tabella1[[#This Row],[Popolazione]]&gt;50000,Tabella1[[#This Row],[Popolazione]]&lt;100000),"COMPRESO",Tabella1[[#This Row],[Regione]])</f>
        <v>LOMBARDIA</v>
      </c>
      <c r="H555" s="31">
        <f>Tabella1[[#This Row],[Popolazione]]/SUM($E$19:$E$7866)</f>
        <v>2.9857516926793473E-5</v>
      </c>
    </row>
    <row r="556" spans="1:8" x14ac:dyDescent="0.25">
      <c r="A556" s="19" t="s">
        <v>8021</v>
      </c>
      <c r="B556" s="4" t="str">
        <f>IFERROR(VLOOKUP(A556,PEC!A$2:B$7902,2,0),"PEC NON ESISTENTE")</f>
        <v>PEC NON ESISTENTE</v>
      </c>
      <c r="C556" s="20" t="s">
        <v>7913</v>
      </c>
      <c r="D556" s="20" t="s">
        <v>7986</v>
      </c>
      <c r="E556" s="21">
        <v>5171</v>
      </c>
      <c r="F556" s="4" t="str">
        <f t="shared" si="8"/>
        <v/>
      </c>
      <c r="G556" s="4" t="str">
        <f>IF(AND(Tabella1[[#This Row],[Popolazione]]&gt;50000,Tabella1[[#This Row],[Popolazione]]&lt;100000),"COMPRESO",Tabella1[[#This Row],[Regione]])</f>
        <v>LOMBARDIA</v>
      </c>
      <c r="H556" s="31">
        <f>Tabella1[[#This Row],[Popolazione]]/SUM($E$19:$E$7866)</f>
        <v>8.6253195546619576E-5</v>
      </c>
    </row>
    <row r="557" spans="1:8" x14ac:dyDescent="0.25">
      <c r="A557" s="19" t="s">
        <v>936</v>
      </c>
      <c r="B557" s="4" t="str">
        <f>IFERROR(VLOOKUP(A557,PEC!A$2:B$7902,2,0),"PEC NON ESISTENTE")</f>
        <v>comune.barzio.lc</v>
      </c>
      <c r="C557" s="20" t="s">
        <v>7913</v>
      </c>
      <c r="D557" s="20" t="s">
        <v>7986</v>
      </c>
      <c r="E557" s="21">
        <v>1297</v>
      </c>
      <c r="F557" s="4" t="str">
        <f t="shared" si="8"/>
        <v/>
      </c>
      <c r="G557" s="4" t="str">
        <f>IF(AND(Tabella1[[#This Row],[Popolazione]]&gt;50000,Tabella1[[#This Row],[Popolazione]]&lt;100000),"COMPRESO",Tabella1[[#This Row],[Regione]])</f>
        <v>LOMBARDIA</v>
      </c>
      <c r="H557" s="31">
        <f>Tabella1[[#This Row],[Popolazione]]/SUM($E$19:$E$7866)</f>
        <v>2.1634189639134711E-5</v>
      </c>
    </row>
    <row r="558" spans="1:8" x14ac:dyDescent="0.25">
      <c r="A558" s="19" t="s">
        <v>937</v>
      </c>
      <c r="B558" s="4" t="str">
        <f>IFERROR(VLOOKUP(A558,PEC!A$2:B$7902,2,0),"PEC NON ESISTENTE")</f>
        <v>amministrazione-basaluzzo</v>
      </c>
      <c r="C558" s="20" t="s">
        <v>7913</v>
      </c>
      <c r="D558" s="20" t="s">
        <v>7914</v>
      </c>
      <c r="E558" s="21">
        <v>2071</v>
      </c>
      <c r="F558" s="4" t="str">
        <f t="shared" si="8"/>
        <v/>
      </c>
      <c r="G558" s="4" t="str">
        <f>IF(AND(Tabella1[[#This Row],[Popolazione]]&gt;50000,Tabella1[[#This Row],[Popolazione]]&lt;100000),"COMPRESO",Tabella1[[#This Row],[Regione]])</f>
        <v>PIEMONTE</v>
      </c>
      <c r="H558" s="31">
        <f>Tabella1[[#This Row],[Popolazione]]/SUM($E$19:$E$7866)</f>
        <v>3.4544646678988428E-5</v>
      </c>
    </row>
    <row r="559" spans="1:8" x14ac:dyDescent="0.25">
      <c r="A559" s="19" t="s">
        <v>8005</v>
      </c>
      <c r="B559" s="4" t="str">
        <f>IFERROR(VLOOKUP(A559,PEC!A$2:B$7902,2,0),"PEC NON ESISTENTE")</f>
        <v>comune.bascape</v>
      </c>
      <c r="C559" s="20" t="s">
        <v>7913</v>
      </c>
      <c r="D559" s="20" t="s">
        <v>7986</v>
      </c>
      <c r="E559" s="21">
        <v>1715</v>
      </c>
      <c r="F559" s="4" t="str">
        <f t="shared" si="8"/>
        <v/>
      </c>
      <c r="G559" s="4" t="str">
        <f>IF(AND(Tabella1[[#This Row],[Popolazione]]&gt;50000,Tabella1[[#This Row],[Popolazione]]&lt;100000),"COMPRESO",Tabella1[[#This Row],[Regione]])</f>
        <v>LOMBARDIA</v>
      </c>
      <c r="H559" s="31">
        <f>Tabella1[[#This Row],[Popolazione]]/SUM($E$19:$E$7866)</f>
        <v>2.8606503647737878E-5</v>
      </c>
    </row>
    <row r="560" spans="1:8" x14ac:dyDescent="0.25">
      <c r="A560" s="19" t="s">
        <v>939</v>
      </c>
      <c r="B560" s="4" t="str">
        <f>IFERROR(VLOOKUP(A560,PEC!A$2:B$7902,2,0),"PEC NON ESISTENTE")</f>
        <v>comune.baschi</v>
      </c>
      <c r="C560" s="20" t="s">
        <v>8221</v>
      </c>
      <c r="D560" s="20" t="s">
        <v>8227</v>
      </c>
      <c r="E560" s="21">
        <v>2803</v>
      </c>
      <c r="F560" s="4" t="str">
        <f t="shared" si="8"/>
        <v/>
      </c>
      <c r="G560" s="4" t="str">
        <f>IF(AND(Tabella1[[#This Row],[Popolazione]]&gt;50000,Tabella1[[#This Row],[Popolazione]]&lt;100000),"COMPRESO",Tabella1[[#This Row],[Regione]])</f>
        <v>UMBRIA</v>
      </c>
      <c r="H560" s="31">
        <f>Tabella1[[#This Row],[Popolazione]]/SUM($E$19:$E$7866)</f>
        <v>4.6754536282571004E-5</v>
      </c>
    </row>
    <row r="561" spans="1:8" x14ac:dyDescent="0.25">
      <c r="A561" s="19" t="s">
        <v>940</v>
      </c>
      <c r="B561" s="4" t="str">
        <f>IFERROR(VLOOKUP(A561,PEC!A$2:B$7902,2,0),"PEC NON ESISTENTE")</f>
        <v>postacert</v>
      </c>
      <c r="C561" s="20" t="s">
        <v>8235</v>
      </c>
      <c r="D561" s="20" t="s">
        <v>8236</v>
      </c>
      <c r="E561" s="21">
        <v>2438</v>
      </c>
      <c r="F561" s="4" t="str">
        <f t="shared" si="8"/>
        <v/>
      </c>
      <c r="G561" s="4" t="str">
        <f>IF(AND(Tabella1[[#This Row],[Popolazione]]&gt;50000,Tabella1[[#This Row],[Popolazione]]&lt;100000),"COMPRESO",Tabella1[[#This Row],[Regione]])</f>
        <v>ABRUZZO</v>
      </c>
      <c r="H561" s="31">
        <f>Tabella1[[#This Row],[Popolazione]]/SUM($E$19:$E$7866)</f>
        <v>4.0666271657833788E-5</v>
      </c>
    </row>
    <row r="562" spans="1:8" x14ac:dyDescent="0.25">
      <c r="A562" s="19" t="s">
        <v>8144</v>
      </c>
      <c r="B562" s="4" t="str">
        <f>IFERROR(VLOOKUP(A562,PEC!A$2:B$7902,2,0),"PEC NON ESISTENTE")</f>
        <v>comunebaselgadipine</v>
      </c>
      <c r="C562" s="20" t="s">
        <v>8026</v>
      </c>
      <c r="D562" s="20" t="s">
        <v>8027</v>
      </c>
      <c r="E562" s="21">
        <v>4928</v>
      </c>
      <c r="F562" s="4" t="str">
        <f t="shared" si="8"/>
        <v/>
      </c>
      <c r="G562" s="4" t="str">
        <f>IF(AND(Tabella1[[#This Row],[Popolazione]]&gt;50000,Tabella1[[#This Row],[Popolazione]]&lt;100000),"COMPRESO",Tabella1[[#This Row],[Regione]])</f>
        <v>TRENTINO-ALTO ADIGE/SÜDTIROL</v>
      </c>
      <c r="H562" s="31">
        <f>Tabella1[[#This Row],[Popolazione]]/SUM($E$19:$E$7866)</f>
        <v>8.2199912522479458E-5</v>
      </c>
    </row>
    <row r="563" spans="1:8" x14ac:dyDescent="0.25">
      <c r="A563" s="19" t="s">
        <v>942</v>
      </c>
      <c r="B563" s="4" t="str">
        <f>IFERROR(VLOOKUP(A563,PEC!A$2:B$7902,2,0),"PEC NON ESISTENTE")</f>
        <v>comune.baselice</v>
      </c>
      <c r="C563" s="20" t="s">
        <v>8235</v>
      </c>
      <c r="D563" s="20" t="s">
        <v>8239</v>
      </c>
      <c r="E563" s="21">
        <v>2555</v>
      </c>
      <c r="F563" s="4" t="str">
        <f t="shared" si="8"/>
        <v/>
      </c>
      <c r="G563" s="4" t="str">
        <f>IF(AND(Tabella1[[#This Row],[Popolazione]]&gt;50000,Tabella1[[#This Row],[Popolazione]]&lt;100000),"COMPRESO",Tabella1[[#This Row],[Regione]])</f>
        <v>CAMPANIA</v>
      </c>
      <c r="H563" s="31">
        <f>Tabella1[[#This Row],[Popolazione]]/SUM($E$19:$E$7866)</f>
        <v>4.2617852373160513E-5</v>
      </c>
    </row>
    <row r="564" spans="1:8" x14ac:dyDescent="0.25">
      <c r="A564" s="19" t="s">
        <v>943</v>
      </c>
      <c r="B564" s="4" t="str">
        <f>IFERROR(VLOOKUP(A564,PEC!A$2:B$7902,2,0),"PEC NON ESISTENTE")</f>
        <v>basiano</v>
      </c>
      <c r="C564" s="20" t="s">
        <v>7913</v>
      </c>
      <c r="D564" s="20" t="s">
        <v>7986</v>
      </c>
      <c r="E564" s="21">
        <v>3639</v>
      </c>
      <c r="F564" s="4" t="str">
        <f t="shared" si="8"/>
        <v/>
      </c>
      <c r="G564" s="4" t="str">
        <f>IF(AND(Tabella1[[#This Row],[Popolazione]]&gt;50000,Tabella1[[#This Row],[Popolazione]]&lt;100000),"COMPRESO",Tabella1[[#This Row],[Regione]])</f>
        <v>LOMBARDIA</v>
      </c>
      <c r="H564" s="31">
        <f>Tabella1[[#This Row],[Popolazione]]/SUM($E$19:$E$7866)</f>
        <v>6.0699164299777345E-5</v>
      </c>
    </row>
    <row r="565" spans="1:8" x14ac:dyDescent="0.25">
      <c r="A565" s="19" t="s">
        <v>8266</v>
      </c>
      <c r="B565" s="4" t="str">
        <f>IFERROR(VLOOKUP(A565,PEC!A$2:B$7902,2,0),"PEC NON ESISTENTE")</f>
        <v>PEC NON ESISTENTE</v>
      </c>
      <c r="C565" s="20" t="s">
        <v>8259</v>
      </c>
      <c r="D565" s="20" t="s">
        <v>8260</v>
      </c>
      <c r="E565" s="21">
        <v>679</v>
      </c>
      <c r="F565" s="4" t="str">
        <f t="shared" si="8"/>
        <v/>
      </c>
      <c r="G565" s="4" t="str">
        <f>IF(AND(Tabella1[[#This Row],[Popolazione]]&gt;50000,Tabella1[[#This Row],[Popolazione]]&lt;100000),"COMPRESO",Tabella1[[#This Row],[Regione]])</f>
        <v>SICILIA</v>
      </c>
      <c r="H565" s="31">
        <f>Tabella1[[#This Row],[Popolazione]]/SUM($E$19:$E$7866)</f>
        <v>1.132584021971663E-5</v>
      </c>
    </row>
    <row r="566" spans="1:8" x14ac:dyDescent="0.25">
      <c r="A566" s="19" t="s">
        <v>945</v>
      </c>
      <c r="B566" s="4" t="str">
        <f>IFERROR(VLOOKUP(A566,PEC!A$2:B$7902,2,0),"PEC NON ESISTENTE")</f>
        <v>basiglio</v>
      </c>
      <c r="C566" s="20" t="s">
        <v>7913</v>
      </c>
      <c r="D566" s="20" t="s">
        <v>7986</v>
      </c>
      <c r="E566" s="21">
        <v>7567</v>
      </c>
      <c r="F566" s="4" t="str">
        <f t="shared" si="8"/>
        <v/>
      </c>
      <c r="G566" s="4" t="str">
        <f>IF(AND(Tabella1[[#This Row],[Popolazione]]&gt;50000,Tabella1[[#This Row],[Popolazione]]&lt;100000),"COMPRESO",Tabella1[[#This Row],[Regione]])</f>
        <v>LOMBARDIA</v>
      </c>
      <c r="H566" s="31">
        <f>Tabella1[[#This Row],[Popolazione]]/SUM($E$19:$E$7866)</f>
        <v>1.2621889976818223E-4</v>
      </c>
    </row>
    <row r="567" spans="1:8" x14ac:dyDescent="0.25">
      <c r="A567" s="19" t="s">
        <v>946</v>
      </c>
      <c r="B567" s="4" t="str">
        <f>IFERROR(VLOOKUP(A567,PEC!A$2:B$7902,2,0),"PEC NON ESISTENTE")</f>
        <v>comune.basiliano</v>
      </c>
      <c r="C567" s="20" t="s">
        <v>8026</v>
      </c>
      <c r="D567" s="20" t="s">
        <v>8205</v>
      </c>
      <c r="E567" s="21">
        <v>5353</v>
      </c>
      <c r="F567" s="4" t="str">
        <f t="shared" si="8"/>
        <v/>
      </c>
      <c r="G567" s="4" t="str">
        <f>IF(AND(Tabella1[[#This Row],[Popolazione]]&gt;50000,Tabella1[[#This Row],[Popolazione]]&lt;100000),"COMPRESO",Tabella1[[#This Row],[Regione]])</f>
        <v>FRIULI-VENEZIA GIULIA</v>
      </c>
      <c r="H567" s="31">
        <f>Tabella1[[#This Row],[Popolazione]]/SUM($E$19:$E$7866)</f>
        <v>8.9288987770461145E-5</v>
      </c>
    </row>
    <row r="568" spans="1:8" x14ac:dyDescent="0.25">
      <c r="A568" s="19" t="s">
        <v>947</v>
      </c>
      <c r="B568" s="4" t="str">
        <f>IFERROR(VLOOKUP(A568,PEC!A$2:B$7902,2,0),"PEC NON ESISTENTE")</f>
        <v>protocollo</v>
      </c>
      <c r="C568" s="20" t="s">
        <v>7913</v>
      </c>
      <c r="D568" s="20" t="s">
        <v>7986</v>
      </c>
      <c r="E568" s="21">
        <v>2224</v>
      </c>
      <c r="F568" s="4" t="str">
        <f t="shared" si="8"/>
        <v/>
      </c>
      <c r="G568" s="4" t="str">
        <f>IF(AND(Tabella1[[#This Row],[Popolazione]]&gt;50000,Tabella1[[#This Row],[Popolazione]]&lt;100000),"COMPRESO",Tabella1[[#This Row],[Regione]])</f>
        <v>LOMBARDIA</v>
      </c>
      <c r="H568" s="31">
        <f>Tabella1[[#This Row],[Popolazione]]/SUM($E$19:$E$7866)</f>
        <v>3.7096713768261833E-5</v>
      </c>
    </row>
    <row r="569" spans="1:8" x14ac:dyDescent="0.25">
      <c r="A569" s="19" t="s">
        <v>948</v>
      </c>
      <c r="B569" s="4" t="str">
        <f>IFERROR(VLOOKUP(A569,PEC!A$2:B$7902,2,0),"PEC NON ESISTENTE")</f>
        <v>protocollo.comune.bassanodelgrappa</v>
      </c>
      <c r="C569" s="20" t="s">
        <v>8026</v>
      </c>
      <c r="D569" s="20" t="s">
        <v>8167</v>
      </c>
      <c r="E569" s="21">
        <v>42984</v>
      </c>
      <c r="F569" s="4" t="str">
        <f t="shared" si="8"/>
        <v/>
      </c>
      <c r="G569" s="4" t="str">
        <f>IF(AND(Tabella1[[#This Row],[Popolazione]]&gt;50000,Tabella1[[#This Row],[Popolazione]]&lt;100000),"COMPRESO",Tabella1[[#This Row],[Regione]])</f>
        <v>VENETO</v>
      </c>
      <c r="H569" s="31">
        <f>Tabella1[[#This Row],[Popolazione]]/SUM($E$19:$E$7866)</f>
        <v>7.1698073049234108E-4</v>
      </c>
    </row>
    <row r="570" spans="1:8" x14ac:dyDescent="0.25">
      <c r="A570" s="19" t="s">
        <v>949</v>
      </c>
      <c r="B570" s="4" t="str">
        <f>IFERROR(VLOOKUP(A570,PEC!A$2:B$7902,2,0),"PEC NON ESISTENTE")</f>
        <v>uffici</v>
      </c>
      <c r="C570" s="20" t="s">
        <v>8221</v>
      </c>
      <c r="D570" s="20" t="s">
        <v>8234</v>
      </c>
      <c r="E570" s="21">
        <v>1277</v>
      </c>
      <c r="F570" s="4" t="str">
        <f t="shared" si="8"/>
        <v/>
      </c>
      <c r="G570" s="4" t="str">
        <f>IF(AND(Tabella1[[#This Row],[Popolazione]]&gt;50000,Tabella1[[#This Row],[Popolazione]]&lt;100000),"COMPRESO",Tabella1[[#This Row],[Regione]])</f>
        <v>LAZIO</v>
      </c>
      <c r="H570" s="31">
        <f>Tabella1[[#This Row],[Popolazione]]/SUM($E$19:$E$7866)</f>
        <v>2.1300586098053221E-5</v>
      </c>
    </row>
    <row r="571" spans="1:8" x14ac:dyDescent="0.25">
      <c r="A571" s="19" t="s">
        <v>950</v>
      </c>
      <c r="B571" s="4" t="str">
        <f>IFERROR(VLOOKUP(A571,PEC!A$2:B$7902,2,0),"PEC NON ESISTENTE")</f>
        <v>bassanoromano</v>
      </c>
      <c r="C571" s="20" t="s">
        <v>8221</v>
      </c>
      <c r="D571" s="20" t="s">
        <v>8234</v>
      </c>
      <c r="E571" s="21">
        <v>4834</v>
      </c>
      <c r="F571" s="4" t="str">
        <f t="shared" si="8"/>
        <v/>
      </c>
      <c r="G571" s="4" t="str">
        <f>IF(AND(Tabella1[[#This Row],[Popolazione]]&gt;50000,Tabella1[[#This Row],[Popolazione]]&lt;100000),"COMPRESO",Tabella1[[#This Row],[Regione]])</f>
        <v>LAZIO</v>
      </c>
      <c r="H571" s="31">
        <f>Tabella1[[#This Row],[Popolazione]]/SUM($E$19:$E$7866)</f>
        <v>8.0631975879396451E-5</v>
      </c>
    </row>
    <row r="572" spans="1:8" x14ac:dyDescent="0.25">
      <c r="A572" s="19" t="s">
        <v>951</v>
      </c>
      <c r="B572" s="4" t="str">
        <f>IFERROR(VLOOKUP(A572,PEC!A$2:B$7902,2,0),"PEC NON ESISTENTE")</f>
        <v>comunebassiano</v>
      </c>
      <c r="C572" s="20" t="s">
        <v>8221</v>
      </c>
      <c r="D572" s="20" t="s">
        <v>8234</v>
      </c>
      <c r="E572" s="21">
        <v>1580</v>
      </c>
      <c r="F572" s="4" t="str">
        <f t="shared" si="8"/>
        <v/>
      </c>
      <c r="G572" s="4" t="str">
        <f>IF(AND(Tabella1[[#This Row],[Popolazione]]&gt;50000,Tabella1[[#This Row],[Popolazione]]&lt;100000),"COMPRESO",Tabella1[[#This Row],[Regione]])</f>
        <v>LAZIO</v>
      </c>
      <c r="H572" s="31">
        <f>Tabella1[[#This Row],[Popolazione]]/SUM($E$19:$E$7866)</f>
        <v>2.6354679745437813E-5</v>
      </c>
    </row>
    <row r="573" spans="1:8" x14ac:dyDescent="0.25">
      <c r="A573" s="19" t="s">
        <v>952</v>
      </c>
      <c r="B573" s="4" t="str">
        <f>IFERROR(VLOOKUP(A573,PEC!A$2:B$7902,2,0),"PEC NON ESISTENTE")</f>
        <v>comunebassignana</v>
      </c>
      <c r="C573" s="20" t="s">
        <v>7913</v>
      </c>
      <c r="D573" s="20" t="s">
        <v>7914</v>
      </c>
      <c r="E573" s="21">
        <v>1742</v>
      </c>
      <c r="F573" s="4" t="str">
        <f t="shared" si="8"/>
        <v/>
      </c>
      <c r="G573" s="4" t="str">
        <f>IF(AND(Tabella1[[#This Row],[Popolazione]]&gt;50000,Tabella1[[#This Row],[Popolazione]]&lt;100000),"COMPRESO",Tabella1[[#This Row],[Regione]])</f>
        <v>PIEMONTE</v>
      </c>
      <c r="H573" s="31">
        <f>Tabella1[[#This Row],[Popolazione]]/SUM($E$19:$E$7866)</f>
        <v>2.9056868428197891E-5</v>
      </c>
    </row>
    <row r="574" spans="1:8" x14ac:dyDescent="0.25">
      <c r="A574" s="19" t="s">
        <v>7937</v>
      </c>
      <c r="B574" s="4" t="str">
        <f>IFERROR(VLOOKUP(A574,PEC!A$2:B$7902,2,0),"PEC NON ESISTENTE")</f>
        <v>bastia.mondovi</v>
      </c>
      <c r="C574" s="20" t="s">
        <v>7913</v>
      </c>
      <c r="D574" s="20" t="s">
        <v>7914</v>
      </c>
      <c r="E574" s="21">
        <v>646</v>
      </c>
      <c r="F574" s="4" t="str">
        <f t="shared" si="8"/>
        <v/>
      </c>
      <c r="G574" s="4" t="str">
        <f>IF(AND(Tabella1[[#This Row],[Popolazione]]&gt;50000,Tabella1[[#This Row],[Popolazione]]&lt;100000),"COMPRESO",Tabella1[[#This Row],[Regione]])</f>
        <v>PIEMONTE</v>
      </c>
      <c r="H574" s="31">
        <f>Tabella1[[#This Row],[Popolazione]]/SUM($E$19:$E$7866)</f>
        <v>1.0775394376932169E-5</v>
      </c>
    </row>
    <row r="575" spans="1:8" x14ac:dyDescent="0.25">
      <c r="A575" s="19" t="s">
        <v>954</v>
      </c>
      <c r="B575" s="4" t="str">
        <f>IFERROR(VLOOKUP(A575,PEC!A$2:B$7902,2,0),"PEC NON ESISTENTE")</f>
        <v>comune.bastiaumbra</v>
      </c>
      <c r="C575" s="20" t="s">
        <v>8221</v>
      </c>
      <c r="D575" s="20" t="s">
        <v>8227</v>
      </c>
      <c r="E575" s="21">
        <v>21653</v>
      </c>
      <c r="F575" s="4" t="str">
        <f t="shared" si="8"/>
        <v/>
      </c>
      <c r="G575" s="4" t="str">
        <f>IF(AND(Tabella1[[#This Row],[Popolazione]]&gt;50000,Tabella1[[#This Row],[Popolazione]]&lt;100000),"COMPRESO",Tabella1[[#This Row],[Regione]])</f>
        <v>UMBRIA</v>
      </c>
      <c r="H575" s="31">
        <f>Tabella1[[#This Row],[Popolazione]]/SUM($E$19:$E$7866)</f>
        <v>3.6117587375187655E-4</v>
      </c>
    </row>
    <row r="576" spans="1:8" x14ac:dyDescent="0.25">
      <c r="A576" s="19" t="s">
        <v>955</v>
      </c>
      <c r="B576" s="4" t="str">
        <f>IFERROR(VLOOKUP(A576,PEC!A$2:B$7902,2,0),"PEC NON ESISTENTE")</f>
        <v>protocollo.bastidapancarana</v>
      </c>
      <c r="C576" s="20" t="s">
        <v>7913</v>
      </c>
      <c r="D576" s="20" t="s">
        <v>7986</v>
      </c>
      <c r="E576" s="21">
        <v>1032</v>
      </c>
      <c r="F576" s="4" t="str">
        <f t="shared" si="8"/>
        <v/>
      </c>
      <c r="G576" s="4" t="str">
        <f>IF(AND(Tabella1[[#This Row],[Popolazione]]&gt;50000,Tabella1[[#This Row],[Popolazione]]&lt;100000),"COMPRESO",Tabella1[[#This Row],[Regione]])</f>
        <v>LOMBARDIA</v>
      </c>
      <c r="H576" s="31">
        <f>Tabella1[[#This Row],[Popolazione]]/SUM($E$19:$E$7866)</f>
        <v>1.7213942719804952E-5</v>
      </c>
    </row>
    <row r="577" spans="1:8" x14ac:dyDescent="0.25">
      <c r="A577" s="19" t="s">
        <v>956</v>
      </c>
      <c r="B577" s="4" t="str">
        <f>IFERROR(VLOOKUP(A577,PEC!A$2:B$7902,2,0),"PEC NON ESISTENTE")</f>
        <v>comunedibastiglia</v>
      </c>
      <c r="C577" s="20" t="s">
        <v>8026</v>
      </c>
      <c r="D577" s="20" t="s">
        <v>8212</v>
      </c>
      <c r="E577" s="21">
        <v>3985</v>
      </c>
      <c r="F577" s="4" t="str">
        <f t="shared" si="8"/>
        <v/>
      </c>
      <c r="G577" s="4" t="str">
        <f>IF(AND(Tabella1[[#This Row],[Popolazione]]&gt;50000,Tabella1[[#This Row],[Popolazione]]&lt;100000),"COMPRESO",Tabella1[[#This Row],[Regione]])</f>
        <v>EMILIA-ROMAGNA</v>
      </c>
      <c r="H577" s="31">
        <f>Tabella1[[#This Row],[Popolazione]]/SUM($E$19:$E$7866)</f>
        <v>6.6470505560487143E-5</v>
      </c>
    </row>
    <row r="578" spans="1:8" x14ac:dyDescent="0.25">
      <c r="A578" s="19" t="s">
        <v>957</v>
      </c>
      <c r="B578" s="4" t="str">
        <f>IFERROR(VLOOKUP(A578,PEC!A$2:B$7902,2,0),"PEC NON ESISTENTE")</f>
        <v>battagliaterme.pd</v>
      </c>
      <c r="C578" s="20" t="s">
        <v>8026</v>
      </c>
      <c r="D578" s="20" t="s">
        <v>8167</v>
      </c>
      <c r="E578" s="21">
        <v>3933</v>
      </c>
      <c r="F578" s="4" t="str">
        <f t="shared" ref="F578:F641" si="9">IF($E578&gt;300000,"TROVATO","")</f>
        <v/>
      </c>
      <c r="G578" s="4" t="str">
        <f>IF(AND(Tabella1[[#This Row],[Popolazione]]&gt;50000,Tabella1[[#This Row],[Popolazione]]&lt;100000),"COMPRESO",Tabella1[[#This Row],[Regione]])</f>
        <v>VENETO</v>
      </c>
      <c r="H578" s="31">
        <f>Tabella1[[#This Row],[Popolazione]]/SUM($E$19:$E$7866)</f>
        <v>6.560313635367526E-5</v>
      </c>
    </row>
    <row r="579" spans="1:8" x14ac:dyDescent="0.25">
      <c r="A579" s="19" t="s">
        <v>958</v>
      </c>
      <c r="B579" s="4" t="str">
        <f>IFERROR(VLOOKUP(A579,PEC!A$2:B$7902,2,0),"PEC NON ESISTENTE")</f>
        <v>battifollo</v>
      </c>
      <c r="C579" s="20" t="s">
        <v>7913</v>
      </c>
      <c r="D579" s="20" t="s">
        <v>7914</v>
      </c>
      <c r="E579" s="21">
        <v>234</v>
      </c>
      <c r="F579" s="4" t="str">
        <f t="shared" si="9"/>
        <v/>
      </c>
      <c r="G579" s="4" t="str">
        <f>IF(AND(Tabella1[[#This Row],[Popolazione]]&gt;50000,Tabella1[[#This Row],[Popolazione]]&lt;100000),"COMPRESO",Tabella1[[#This Row],[Regione]])</f>
        <v>PIEMONTE</v>
      </c>
      <c r="H579" s="31">
        <f>Tabella1[[#This Row],[Popolazione]]/SUM($E$19:$E$7866)</f>
        <v>3.903161430653448E-6</v>
      </c>
    </row>
    <row r="580" spans="1:8" x14ac:dyDescent="0.25">
      <c r="A580" s="19" t="s">
        <v>959</v>
      </c>
      <c r="B580" s="4" t="str">
        <f>IFERROR(VLOOKUP(A580,PEC!A$2:B$7902,2,0),"PEC NON ESISTENTE")</f>
        <v>protocollo</v>
      </c>
      <c r="C580" s="20" t="s">
        <v>8235</v>
      </c>
      <c r="D580" s="20" t="s">
        <v>8239</v>
      </c>
      <c r="E580" s="21">
        <v>50464</v>
      </c>
      <c r="F580" s="4" t="str">
        <f t="shared" si="9"/>
        <v/>
      </c>
      <c r="G580" s="4" t="str">
        <f>IF(AND(Tabella1[[#This Row],[Popolazione]]&gt;50000,Tabella1[[#This Row],[Popolazione]]&lt;100000),"COMPRESO",Tabella1[[#This Row],[Regione]])</f>
        <v>COMPRESO</v>
      </c>
      <c r="H580" s="30">
        <f>Tabella1[[#This Row],[Popolazione]]/SUM($E$19:$E$7866)</f>
        <v>8.417484548568189E-4</v>
      </c>
    </row>
    <row r="581" spans="1:8" x14ac:dyDescent="0.25">
      <c r="A581" s="19" t="s">
        <v>960</v>
      </c>
      <c r="B581" s="4" t="str">
        <f>IFERROR(VLOOKUP(A581,PEC!A$2:B$7902,2,0),"PEC NON ESISTENTE")</f>
        <v>comune.battuda</v>
      </c>
      <c r="C581" s="20" t="s">
        <v>7913</v>
      </c>
      <c r="D581" s="20" t="s">
        <v>7986</v>
      </c>
      <c r="E581" s="21">
        <v>582</v>
      </c>
      <c r="F581" s="4" t="str">
        <f t="shared" si="9"/>
        <v/>
      </c>
      <c r="G581" s="4" t="str">
        <f>IF(AND(Tabella1[[#This Row],[Popolazione]]&gt;50000,Tabella1[[#This Row],[Popolazione]]&lt;100000),"COMPRESO",Tabella1[[#This Row],[Regione]])</f>
        <v>LOMBARDIA</v>
      </c>
      <c r="H581" s="31">
        <f>Tabella1[[#This Row],[Popolazione]]/SUM($E$19:$E$7866)</f>
        <v>9.7078630454713962E-6</v>
      </c>
    </row>
    <row r="582" spans="1:8" x14ac:dyDescent="0.25">
      <c r="A582" s="19" t="s">
        <v>961</v>
      </c>
      <c r="B582" s="4" t="str">
        <f>IFERROR(VLOOKUP(A582,PEC!A$2:B$7902,2,0),"PEC NON ESISTENTE")</f>
        <v>protocollo</v>
      </c>
      <c r="C582" s="20" t="s">
        <v>8259</v>
      </c>
      <c r="D582" s="20" t="s">
        <v>8260</v>
      </c>
      <c r="E582" s="21">
        <v>2014</v>
      </c>
      <c r="F582" s="4" t="str">
        <f t="shared" si="9"/>
        <v/>
      </c>
      <c r="G582" s="4" t="str">
        <f>IF(AND(Tabella1[[#This Row],[Popolazione]]&gt;50000,Tabella1[[#This Row],[Popolazione]]&lt;100000),"COMPRESO",Tabella1[[#This Row],[Regione]])</f>
        <v>SICILIA</v>
      </c>
      <c r="H582" s="31">
        <f>Tabella1[[#This Row],[Popolazione]]/SUM($E$19:$E$7866)</f>
        <v>3.3593876586906173E-5</v>
      </c>
    </row>
    <row r="583" spans="1:8" x14ac:dyDescent="0.25">
      <c r="A583" s="22" t="s">
        <v>962</v>
      </c>
      <c r="B583" s="4" t="str">
        <f>IFERROR(VLOOKUP(A583,PEC!A$2:B$7902,2,0),"PEC NON ESISTENTE")</f>
        <v>comune.bauladu</v>
      </c>
      <c r="C583" s="20" t="s">
        <v>8259</v>
      </c>
      <c r="D583" s="20" t="s">
        <v>8278</v>
      </c>
      <c r="E583" s="21">
        <v>703</v>
      </c>
      <c r="F583" s="4" t="str">
        <f t="shared" si="9"/>
        <v/>
      </c>
      <c r="G583" s="4" t="str">
        <f>IF(AND(Tabella1[[#This Row],[Popolazione]]&gt;50000,Tabella1[[#This Row],[Popolazione]]&lt;100000),"COMPRESO",Tabella1[[#This Row],[Regione]])</f>
        <v>SARDEGNA</v>
      </c>
      <c r="H583" s="31">
        <f>Tabella1[[#This Row],[Popolazione]]/SUM($E$19:$E$7866)</f>
        <v>1.1726164469014419E-5</v>
      </c>
    </row>
    <row r="584" spans="1:8" x14ac:dyDescent="0.25">
      <c r="A584" s="22" t="s">
        <v>963</v>
      </c>
      <c r="B584" s="4" t="str">
        <f>IFERROR(VLOOKUP(A584,PEC!A$2:B$7902,2,0),"PEC NON ESISTENTE")</f>
        <v>protocollo</v>
      </c>
      <c r="C584" s="20" t="s">
        <v>8259</v>
      </c>
      <c r="D584" s="20" t="s">
        <v>8278</v>
      </c>
      <c r="E584" s="21">
        <v>3716</v>
      </c>
      <c r="F584" s="4" t="str">
        <f t="shared" si="9"/>
        <v/>
      </c>
      <c r="G584" s="4" t="str">
        <f>IF(AND(Tabella1[[#This Row],[Popolazione]]&gt;50000,Tabella1[[#This Row],[Popolazione]]&lt;100000),"COMPRESO",Tabella1[[#This Row],[Regione]])</f>
        <v>SARDEGNA</v>
      </c>
      <c r="H584" s="31">
        <f>Tabella1[[#This Row],[Popolazione]]/SUM($E$19:$E$7866)</f>
        <v>6.198353793294109E-5</v>
      </c>
    </row>
    <row r="585" spans="1:8" x14ac:dyDescent="0.25">
      <c r="A585" s="19" t="s">
        <v>964</v>
      </c>
      <c r="B585" s="4" t="str">
        <f>IFERROR(VLOOKUP(A585,PEC!A$2:B$7902,2,0),"PEC NON ESISTENTE")</f>
        <v>baveno</v>
      </c>
      <c r="C585" s="20" t="s">
        <v>7913</v>
      </c>
      <c r="D585" s="20" t="s">
        <v>7914</v>
      </c>
      <c r="E585" s="21">
        <v>4917</v>
      </c>
      <c r="F585" s="4" t="str">
        <f t="shared" si="9"/>
        <v/>
      </c>
      <c r="G585" s="4" t="str">
        <f>IF(AND(Tabella1[[#This Row],[Popolazione]]&gt;50000,Tabella1[[#This Row],[Popolazione]]&lt;100000),"COMPRESO",Tabella1[[#This Row],[Regione]])</f>
        <v>PIEMONTE</v>
      </c>
      <c r="H585" s="31">
        <f>Tabella1[[#This Row],[Popolazione]]/SUM($E$19:$E$7866)</f>
        <v>8.2016430574884634E-5</v>
      </c>
    </row>
    <row r="586" spans="1:8" x14ac:dyDescent="0.25">
      <c r="A586" s="19" t="s">
        <v>965</v>
      </c>
      <c r="B586" s="4" t="str">
        <f>IFERROR(VLOOKUP(A586,PEC!A$2:B$7902,2,0),"PEC NON ESISTENTE")</f>
        <v>bederovalcuvia</v>
      </c>
      <c r="C586" s="20" t="s">
        <v>7913</v>
      </c>
      <c r="D586" s="20" t="s">
        <v>7986</v>
      </c>
      <c r="E586" s="21">
        <v>667</v>
      </c>
      <c r="F586" s="4" t="str">
        <f t="shared" si="9"/>
        <v/>
      </c>
      <c r="G586" s="4" t="str">
        <f>IF(AND(Tabella1[[#This Row],[Popolazione]]&gt;50000,Tabella1[[#This Row],[Popolazione]]&lt;100000),"COMPRESO",Tabella1[[#This Row],[Regione]])</f>
        <v>LOMBARDIA</v>
      </c>
      <c r="H586" s="31">
        <f>Tabella1[[#This Row],[Popolazione]]/SUM($E$19:$E$7866)</f>
        <v>1.1125678095067735E-5</v>
      </c>
    </row>
    <row r="587" spans="1:8" x14ac:dyDescent="0.25">
      <c r="A587" s="19" t="s">
        <v>966</v>
      </c>
      <c r="B587" s="4" t="str">
        <f>IFERROR(VLOOKUP(A587,PEC!A$2:B$7902,2,0),"PEC NON ESISTENTE")</f>
        <v>comune.bedizzole</v>
      </c>
      <c r="C587" s="20" t="s">
        <v>7913</v>
      </c>
      <c r="D587" s="20" t="s">
        <v>7986</v>
      </c>
      <c r="E587" s="21">
        <v>11816</v>
      </c>
      <c r="F587" s="4" t="str">
        <f t="shared" si="9"/>
        <v/>
      </c>
      <c r="G587" s="4" t="str">
        <f>IF(AND(Tabella1[[#This Row],[Popolazione]]&gt;50000,Tabella1[[#This Row],[Popolazione]]&lt;100000),"COMPRESO",Tabella1[[#This Row],[Regione]])</f>
        <v>LOMBARDIA</v>
      </c>
      <c r="H587" s="31">
        <f>Tabella1[[#This Row],[Popolazione]]/SUM($E$19:$E$7866)</f>
        <v>1.9709297207094506E-4</v>
      </c>
    </row>
    <row r="588" spans="1:8" x14ac:dyDescent="0.25">
      <c r="A588" s="19" t="s">
        <v>967</v>
      </c>
      <c r="B588" s="4" t="str">
        <f>IFERROR(VLOOKUP(A588,PEC!A$2:B$7902,2,0),"PEC NON ESISTENTE")</f>
        <v>comune</v>
      </c>
      <c r="C588" s="20" t="s">
        <v>8026</v>
      </c>
      <c r="D588" s="20" t="s">
        <v>8027</v>
      </c>
      <c r="E588" s="21">
        <v>1479</v>
      </c>
      <c r="F588" s="4" t="str">
        <f t="shared" si="9"/>
        <v/>
      </c>
      <c r="G588" s="4" t="str">
        <f>IF(AND(Tabella1[[#This Row],[Popolazione]]&gt;50000,Tabella1[[#This Row],[Popolazione]]&lt;100000),"COMPRESO",Tabella1[[#This Row],[Regione]])</f>
        <v>TRENTINO-ALTO ADIGE/SÜDTIROL</v>
      </c>
      <c r="H588" s="31">
        <f>Tabella1[[#This Row],[Popolazione]]/SUM($E$19:$E$7866)</f>
        <v>2.4669981862976283E-5</v>
      </c>
    </row>
    <row r="589" spans="1:8" x14ac:dyDescent="0.25">
      <c r="A589" s="19" t="s">
        <v>968</v>
      </c>
      <c r="B589" s="4" t="str">
        <f>IFERROR(VLOOKUP(A589,PEC!A$2:B$7902,2,0),"PEC NON ESISTENTE")</f>
        <v>protocollo</v>
      </c>
      <c r="C589" s="20" t="s">
        <v>8026</v>
      </c>
      <c r="D589" s="20" t="s">
        <v>8212</v>
      </c>
      <c r="E589" s="21">
        <v>3617</v>
      </c>
      <c r="F589" s="4" t="str">
        <f t="shared" si="9"/>
        <v/>
      </c>
      <c r="G589" s="4" t="str">
        <f>IF(AND(Tabella1[[#This Row],[Popolazione]]&gt;50000,Tabella1[[#This Row],[Popolazione]]&lt;100000),"COMPRESO",Tabella1[[#This Row],[Regione]])</f>
        <v>EMILIA-ROMAGNA</v>
      </c>
      <c r="H589" s="31">
        <f>Tabella1[[#This Row],[Popolazione]]/SUM($E$19:$E$7866)</f>
        <v>6.0332200404587704E-5</v>
      </c>
    </row>
    <row r="590" spans="1:8" x14ac:dyDescent="0.25">
      <c r="A590" s="19" t="s">
        <v>969</v>
      </c>
      <c r="B590" s="4" t="str">
        <f>IFERROR(VLOOKUP(A590,PEC!A$2:B$7902,2,0),"PEC NON ESISTENTE")</f>
        <v>bedulitacomune</v>
      </c>
      <c r="C590" s="20" t="s">
        <v>7913</v>
      </c>
      <c r="D590" s="20" t="s">
        <v>7986</v>
      </c>
      <c r="E590" s="21">
        <v>723</v>
      </c>
      <c r="F590" s="4" t="str">
        <f t="shared" si="9"/>
        <v/>
      </c>
      <c r="G590" s="4" t="str">
        <f>IF(AND(Tabella1[[#This Row],[Popolazione]]&gt;50000,Tabella1[[#This Row],[Popolazione]]&lt;100000),"COMPRESO",Tabella1[[#This Row],[Regione]])</f>
        <v>LOMBARDIA</v>
      </c>
      <c r="H590" s="31">
        <f>Tabella1[[#This Row],[Popolazione]]/SUM($E$19:$E$7866)</f>
        <v>1.2059768010095911E-5</v>
      </c>
    </row>
    <row r="591" spans="1:8" x14ac:dyDescent="0.25">
      <c r="A591" s="19" t="s">
        <v>970</v>
      </c>
      <c r="B591" s="4" t="str">
        <f>IFERROR(VLOOKUP(A591,PEC!A$2:B$7902,2,0),"PEC NON ESISTENTE")</f>
        <v>bee</v>
      </c>
      <c r="C591" s="20" t="s">
        <v>7913</v>
      </c>
      <c r="D591" s="20" t="s">
        <v>7914</v>
      </c>
      <c r="E591" s="21">
        <v>729</v>
      </c>
      <c r="F591" s="4" t="str">
        <f t="shared" si="9"/>
        <v/>
      </c>
      <c r="G591" s="4" t="str">
        <f>IF(AND(Tabella1[[#This Row],[Popolazione]]&gt;50000,Tabella1[[#This Row],[Popolazione]]&lt;100000),"COMPRESO",Tabella1[[#This Row],[Regione]])</f>
        <v>PIEMONTE</v>
      </c>
      <c r="H591" s="31">
        <f>Tabella1[[#This Row],[Popolazione]]/SUM($E$19:$E$7866)</f>
        <v>1.2159849072420359E-5</v>
      </c>
    </row>
    <row r="592" spans="1:8" x14ac:dyDescent="0.25">
      <c r="A592" s="19" t="s">
        <v>971</v>
      </c>
      <c r="B592" s="4" t="str">
        <f>IFERROR(VLOOKUP(A592,PEC!A$2:B$7902,2,0),"PEC NON ESISTENTE")</f>
        <v>protocollo</v>
      </c>
      <c r="C592" s="20" t="s">
        <v>7913</v>
      </c>
      <c r="D592" s="20" t="s">
        <v>7914</v>
      </c>
      <c r="E592" s="21">
        <v>18104</v>
      </c>
      <c r="F592" s="4" t="str">
        <f t="shared" si="9"/>
        <v/>
      </c>
      <c r="G592" s="4" t="str">
        <f>IF(AND(Tabella1[[#This Row],[Popolazione]]&gt;50000,Tabella1[[#This Row],[Popolazione]]&lt;100000),"COMPRESO",Tabella1[[#This Row],[Regione]])</f>
        <v>PIEMONTE</v>
      </c>
      <c r="H592" s="31">
        <f>Tabella1[[#This Row],[Popolazione]]/SUM($E$19:$E$7866)</f>
        <v>3.0197792538696593E-4</v>
      </c>
    </row>
    <row r="593" spans="1:8" x14ac:dyDescent="0.25">
      <c r="A593" s="19" t="s">
        <v>972</v>
      </c>
      <c r="B593" s="4" t="str">
        <f>IFERROR(VLOOKUP(A593,PEC!A$2:B$7902,2,0),"PEC NON ESISTENTE")</f>
        <v>protocollo</v>
      </c>
      <c r="C593" s="20" t="s">
        <v>7913</v>
      </c>
      <c r="D593" s="20" t="s">
        <v>7914</v>
      </c>
      <c r="E593" s="21">
        <v>3200</v>
      </c>
      <c r="F593" s="4" t="str">
        <f t="shared" si="9"/>
        <v/>
      </c>
      <c r="G593" s="4" t="str">
        <f>IF(AND(Tabella1[[#This Row],[Popolazione]]&gt;50000,Tabella1[[#This Row],[Popolazione]]&lt;100000),"COMPRESO",Tabella1[[#This Row],[Regione]])</f>
        <v>PIEMONTE</v>
      </c>
      <c r="H593" s="31">
        <f>Tabella1[[#This Row],[Popolazione]]/SUM($E$19:$E$7866)</f>
        <v>5.3376566573038606E-5</v>
      </c>
    </row>
    <row r="594" spans="1:8" x14ac:dyDescent="0.25">
      <c r="A594" s="19" t="s">
        <v>163</v>
      </c>
      <c r="B594" s="4" t="str">
        <f>IFERROR(VLOOKUP(A594,PEC!A$2:B$7902,2,0),"PEC NON ESISTENTE")</f>
        <v>protocollo.belcastro</v>
      </c>
      <c r="C594" s="20" t="s">
        <v>8235</v>
      </c>
      <c r="D594" s="20" t="s">
        <v>8248</v>
      </c>
      <c r="E594" s="21">
        <v>1400</v>
      </c>
      <c r="F594" s="4" t="str">
        <f t="shared" si="9"/>
        <v/>
      </c>
      <c r="G594" s="4" t="str">
        <f>IF(AND(Tabella1[[#This Row],[Popolazione]]&gt;50000,Tabella1[[#This Row],[Popolazione]]&lt;100000),"COMPRESO",Tabella1[[#This Row],[Regione]])</f>
        <v>CALABRIA</v>
      </c>
      <c r="H594" s="31">
        <f>Tabella1[[#This Row],[Popolazione]]/SUM($E$19:$E$7866)</f>
        <v>2.3352247875704391E-5</v>
      </c>
    </row>
    <row r="595" spans="1:8" x14ac:dyDescent="0.25">
      <c r="A595" s="19" t="s">
        <v>973</v>
      </c>
      <c r="B595" s="4" t="str">
        <f>IFERROR(VLOOKUP(A595,PEC!A$2:B$7902,2,0),"PEC NON ESISTENTE")</f>
        <v>belfiore.vr</v>
      </c>
      <c r="C595" s="20" t="s">
        <v>8026</v>
      </c>
      <c r="D595" s="20" t="s">
        <v>8167</v>
      </c>
      <c r="E595" s="21">
        <v>3008</v>
      </c>
      <c r="F595" s="4" t="str">
        <f t="shared" si="9"/>
        <v/>
      </c>
      <c r="G595" s="4" t="str">
        <f>IF(AND(Tabella1[[#This Row],[Popolazione]]&gt;50000,Tabella1[[#This Row],[Popolazione]]&lt;100000),"COMPRESO",Tabella1[[#This Row],[Regione]])</f>
        <v>VENETO</v>
      </c>
      <c r="H595" s="31">
        <f>Tabella1[[#This Row],[Popolazione]]/SUM($E$19:$E$7866)</f>
        <v>5.0173972578656292E-5</v>
      </c>
    </row>
    <row r="596" spans="1:8" x14ac:dyDescent="0.25">
      <c r="A596" s="19" t="s">
        <v>974</v>
      </c>
      <c r="B596" s="4" t="str">
        <f>IFERROR(VLOOKUP(A596,PEC!A$2:B$7902,2,0),"PEC NON ESISTENTE")</f>
        <v>comune.belforteisauro</v>
      </c>
      <c r="C596" s="20" t="s">
        <v>8221</v>
      </c>
      <c r="D596" s="20" t="s">
        <v>8230</v>
      </c>
      <c r="E596" s="21">
        <v>788</v>
      </c>
      <c r="F596" s="4" t="str">
        <f t="shared" si="9"/>
        <v/>
      </c>
      <c r="G596" s="4" t="str">
        <f>IF(AND(Tabella1[[#This Row],[Popolazione]]&gt;50000,Tabella1[[#This Row],[Popolazione]]&lt;100000),"COMPRESO",Tabella1[[#This Row],[Regione]])</f>
        <v>MARCHE</v>
      </c>
      <c r="H596" s="31">
        <f>Tabella1[[#This Row],[Popolazione]]/SUM($E$19:$E$7866)</f>
        <v>1.3143979518610758E-5</v>
      </c>
    </row>
    <row r="597" spans="1:8" x14ac:dyDescent="0.25">
      <c r="A597" s="19" t="s">
        <v>975</v>
      </c>
      <c r="B597" s="4" t="str">
        <f>IFERROR(VLOOKUP(A597,PEC!A$2:B$7902,2,0),"PEC NON ESISTENTE")</f>
        <v>comune.belforte.mc</v>
      </c>
      <c r="C597" s="20" t="s">
        <v>8221</v>
      </c>
      <c r="D597" s="20" t="s">
        <v>8230</v>
      </c>
      <c r="E597" s="21">
        <v>1860</v>
      </c>
      <c r="F597" s="4" t="str">
        <f t="shared" si="9"/>
        <v/>
      </c>
      <c r="G597" s="4" t="str">
        <f>IF(AND(Tabella1[[#This Row],[Popolazione]]&gt;50000,Tabella1[[#This Row],[Popolazione]]&lt;100000),"COMPRESO",Tabella1[[#This Row],[Regione]])</f>
        <v>MARCHE</v>
      </c>
      <c r="H597" s="31">
        <f>Tabella1[[#This Row],[Popolazione]]/SUM($E$19:$E$7866)</f>
        <v>3.1025129320578689E-5</v>
      </c>
    </row>
    <row r="598" spans="1:8" x14ac:dyDescent="0.25">
      <c r="A598" s="19" t="s">
        <v>976</v>
      </c>
      <c r="B598" s="4" t="str">
        <f>IFERROR(VLOOKUP(A598,PEC!A$2:B$7902,2,0),"PEC NON ESISTENTE")</f>
        <v>belfortemonferrato</v>
      </c>
      <c r="C598" s="20" t="s">
        <v>7913</v>
      </c>
      <c r="D598" s="20" t="s">
        <v>7914</v>
      </c>
      <c r="E598" s="21">
        <v>505</v>
      </c>
      <c r="F598" s="4" t="str">
        <f t="shared" si="9"/>
        <v/>
      </c>
      <c r="G598" s="4" t="str">
        <f>IF(AND(Tabella1[[#This Row],[Popolazione]]&gt;50000,Tabella1[[#This Row],[Popolazione]]&lt;100000),"COMPRESO",Tabella1[[#This Row],[Regione]])</f>
        <v>PIEMONTE</v>
      </c>
      <c r="H598" s="31">
        <f>Tabella1[[#This Row],[Popolazione]]/SUM($E$19:$E$7866)</f>
        <v>8.423489412307656E-6</v>
      </c>
    </row>
    <row r="599" spans="1:8" x14ac:dyDescent="0.25">
      <c r="A599" s="19" t="s">
        <v>977</v>
      </c>
      <c r="B599" s="4" t="str">
        <f>IFERROR(VLOOKUP(A599,PEC!A$2:B$7902,2,0),"PEC NON ESISTENTE")</f>
        <v>comune.belgioioso</v>
      </c>
      <c r="C599" s="20" t="s">
        <v>7913</v>
      </c>
      <c r="D599" s="20" t="s">
        <v>7986</v>
      </c>
      <c r="E599" s="21">
        <v>6287</v>
      </c>
      <c r="F599" s="4" t="str">
        <f t="shared" si="9"/>
        <v/>
      </c>
      <c r="G599" s="4" t="str">
        <f>IF(AND(Tabella1[[#This Row],[Popolazione]]&gt;50000,Tabella1[[#This Row],[Popolazione]]&lt;100000),"COMPRESO",Tabella1[[#This Row],[Regione]])</f>
        <v>LOMBARDIA</v>
      </c>
      <c r="H599" s="31">
        <f>Tabella1[[#This Row],[Popolazione]]/SUM($E$19:$E$7866)</f>
        <v>1.0486827313896679E-4</v>
      </c>
    </row>
    <row r="600" spans="1:8" x14ac:dyDescent="0.25">
      <c r="A600" s="19" t="s">
        <v>978</v>
      </c>
      <c r="B600" s="4" t="str">
        <f>IFERROR(VLOOKUP(A600,PEC!A$2:B$7902,2,0),"PEC NON ESISTENTE")</f>
        <v>belgirate</v>
      </c>
      <c r="C600" s="20" t="s">
        <v>7913</v>
      </c>
      <c r="D600" s="20" t="s">
        <v>7914</v>
      </c>
      <c r="E600" s="21">
        <v>546</v>
      </c>
      <c r="F600" s="4" t="str">
        <f t="shared" si="9"/>
        <v/>
      </c>
      <c r="G600" s="4" t="str">
        <f>IF(AND(Tabella1[[#This Row],[Popolazione]]&gt;50000,Tabella1[[#This Row],[Popolazione]]&lt;100000),"COMPRESO",Tabella1[[#This Row],[Regione]])</f>
        <v>PIEMONTE</v>
      </c>
      <c r="H600" s="31">
        <f>Tabella1[[#This Row],[Popolazione]]/SUM($E$19:$E$7866)</f>
        <v>9.1073766715247132E-6</v>
      </c>
    </row>
    <row r="601" spans="1:8" x14ac:dyDescent="0.25">
      <c r="A601" s="19" t="s">
        <v>979</v>
      </c>
      <c r="B601" s="4" t="str">
        <f>IFERROR(VLOOKUP(A601,PEC!A$2:B$7902,2,0),"PEC NON ESISTENTE")</f>
        <v>protocollo</v>
      </c>
      <c r="C601" s="20" t="s">
        <v>8235</v>
      </c>
      <c r="D601" s="20" t="s">
        <v>8247</v>
      </c>
      <c r="E601" s="21">
        <v>5240</v>
      </c>
      <c r="F601" s="4" t="str">
        <f t="shared" si="9"/>
        <v/>
      </c>
      <c r="G601" s="4" t="str">
        <f>IF(AND(Tabella1[[#This Row],[Popolazione]]&gt;50000,Tabella1[[#This Row],[Popolazione]]&lt;100000),"COMPRESO",Tabella1[[#This Row],[Regione]])</f>
        <v>BASILICATA</v>
      </c>
      <c r="H601" s="31">
        <f>Tabella1[[#This Row],[Popolazione]]/SUM($E$19:$E$7866)</f>
        <v>8.7404127763350726E-5</v>
      </c>
    </row>
    <row r="602" spans="1:8" x14ac:dyDescent="0.25">
      <c r="A602" s="23" t="s">
        <v>980</v>
      </c>
      <c r="B602" s="4" t="str">
        <f>IFERROR(VLOOKUP(A602,PEC!A$2:B$7902,2,0),"PEC NON ESISTENTE")</f>
        <v>comune.bellagio.co</v>
      </c>
      <c r="C602" s="20" t="s">
        <v>7913</v>
      </c>
      <c r="D602" s="20" t="s">
        <v>7986</v>
      </c>
      <c r="E602" s="21">
        <v>3796</v>
      </c>
      <c r="F602" s="4" t="str">
        <f t="shared" si="9"/>
        <v/>
      </c>
      <c r="G602" s="4" t="str">
        <f>IF(AND(Tabella1[[#This Row],[Popolazione]]&gt;50000,Tabella1[[#This Row],[Popolazione]]&lt;100000),"COMPRESO",Tabella1[[#This Row],[Regione]])</f>
        <v>LOMBARDIA</v>
      </c>
      <c r="H602" s="31">
        <f>Tabella1[[#This Row],[Popolazione]]/SUM($E$19:$E$7866)</f>
        <v>6.3317952097267051E-5</v>
      </c>
    </row>
    <row r="603" spans="1:8" x14ac:dyDescent="0.25">
      <c r="A603" s="19" t="s">
        <v>981</v>
      </c>
      <c r="B603" s="4" t="str">
        <f>IFERROR(VLOOKUP(A603,PEC!A$2:B$7902,2,0),"PEC NON ESISTENTE")</f>
        <v>comune-bellano</v>
      </c>
      <c r="C603" s="20" t="s">
        <v>7913</v>
      </c>
      <c r="D603" s="20" t="s">
        <v>7986</v>
      </c>
      <c r="E603" s="21">
        <v>3264</v>
      </c>
      <c r="F603" s="4" t="str">
        <f t="shared" si="9"/>
        <v/>
      </c>
      <c r="G603" s="4" t="str">
        <f>IF(AND(Tabella1[[#This Row],[Popolazione]]&gt;50000,Tabella1[[#This Row],[Popolazione]]&lt;100000),"COMPRESO",Tabella1[[#This Row],[Regione]])</f>
        <v>LOMBARDIA</v>
      </c>
      <c r="H603" s="31">
        <f>Tabella1[[#This Row],[Popolazione]]/SUM($E$19:$E$7866)</f>
        <v>5.4444097904499384E-5</v>
      </c>
    </row>
    <row r="604" spans="1:8" x14ac:dyDescent="0.25">
      <c r="A604" s="19" t="s">
        <v>982</v>
      </c>
      <c r="B604" s="4" t="str">
        <f>IFERROR(VLOOKUP(A604,PEC!A$2:B$7902,2,0),"PEC NON ESISTENTE")</f>
        <v>protocollo</v>
      </c>
      <c r="C604" s="20" t="s">
        <v>8235</v>
      </c>
      <c r="D604" s="20" t="s">
        <v>8236</v>
      </c>
      <c r="E604" s="21">
        <v>7160</v>
      </c>
      <c r="F604" s="4" t="str">
        <f t="shared" si="9"/>
        <v/>
      </c>
      <c r="G604" s="4" t="str">
        <f>IF(AND(Tabella1[[#This Row],[Popolazione]]&gt;50000,Tabella1[[#This Row],[Popolazione]]&lt;100000),"COMPRESO",Tabella1[[#This Row],[Regione]])</f>
        <v>ABRUZZO</v>
      </c>
      <c r="H604" s="31">
        <f>Tabella1[[#This Row],[Popolazione]]/SUM($E$19:$E$7866)</f>
        <v>1.1943006770717389E-4</v>
      </c>
    </row>
    <row r="605" spans="1:8" x14ac:dyDescent="0.25">
      <c r="A605" s="19" t="s">
        <v>983</v>
      </c>
      <c r="B605" s="4" t="str">
        <f>IFERROR(VLOOKUP(A605,PEC!A$2:B$7902,2,0),"PEC NON ESISTENTE")</f>
        <v>pec</v>
      </c>
      <c r="C605" s="20" t="s">
        <v>8026</v>
      </c>
      <c r="D605" s="20" t="s">
        <v>8212</v>
      </c>
      <c r="E605" s="21">
        <v>18591</v>
      </c>
      <c r="F605" s="4" t="str">
        <f t="shared" si="9"/>
        <v/>
      </c>
      <c r="G605" s="4" t="str">
        <f>IF(AND(Tabella1[[#This Row],[Popolazione]]&gt;50000,Tabella1[[#This Row],[Popolazione]]&lt;100000),"COMPRESO",Tabella1[[#This Row],[Regione]])</f>
        <v>EMILIA-ROMAGNA</v>
      </c>
      <c r="H605" s="31">
        <f>Tabella1[[#This Row],[Popolazione]]/SUM($E$19:$E$7866)</f>
        <v>3.1010117161230023E-4</v>
      </c>
    </row>
    <row r="606" spans="1:8" x14ac:dyDescent="0.25">
      <c r="A606" s="19" t="s">
        <v>984</v>
      </c>
      <c r="B606" s="4" t="str">
        <f>IFERROR(VLOOKUP(A606,PEC!A$2:B$7902,2,0),"PEC NON ESISTENTE")</f>
        <v>segreteriabellegra</v>
      </c>
      <c r="C606" s="20" t="s">
        <v>8221</v>
      </c>
      <c r="D606" s="20" t="s">
        <v>8234</v>
      </c>
      <c r="E606" s="21">
        <v>2948</v>
      </c>
      <c r="F606" s="4" t="str">
        <f t="shared" si="9"/>
        <v/>
      </c>
      <c r="G606" s="4" t="str">
        <f>IF(AND(Tabella1[[#This Row],[Popolazione]]&gt;50000,Tabella1[[#This Row],[Popolazione]]&lt;100000),"COMPRESO",Tabella1[[#This Row],[Regione]])</f>
        <v>LAZIO</v>
      </c>
      <c r="H606" s="31">
        <f>Tabella1[[#This Row],[Popolazione]]/SUM($E$19:$E$7866)</f>
        <v>4.9173161955411821E-5</v>
      </c>
    </row>
    <row r="607" spans="1:8" x14ac:dyDescent="0.25">
      <c r="A607" s="19" t="s">
        <v>985</v>
      </c>
      <c r="B607" s="4" t="str">
        <f>IFERROR(VLOOKUP(A607,PEC!A$2:B$7902,2,0),"PEC NON ESISTENTE")</f>
        <v>bellino</v>
      </c>
      <c r="C607" s="20" t="s">
        <v>7913</v>
      </c>
      <c r="D607" s="20" t="s">
        <v>7914</v>
      </c>
      <c r="E607" s="21">
        <v>135</v>
      </c>
      <c r="F607" s="4" t="str">
        <f t="shared" si="9"/>
        <v/>
      </c>
      <c r="G607" s="4" t="str">
        <f>IF(AND(Tabella1[[#This Row],[Popolazione]]&gt;50000,Tabella1[[#This Row],[Popolazione]]&lt;100000),"COMPRESO",Tabella1[[#This Row],[Regione]])</f>
        <v>PIEMONTE</v>
      </c>
      <c r="H607" s="31">
        <f>Tabella1[[#This Row],[Popolazione]]/SUM($E$19:$E$7866)</f>
        <v>2.2518239023000664E-6</v>
      </c>
    </row>
    <row r="608" spans="1:8" x14ac:dyDescent="0.25">
      <c r="A608" s="19" t="s">
        <v>986</v>
      </c>
      <c r="B608" s="4" t="str">
        <f>IFERROR(VLOOKUP(A608,PEC!A$2:B$7902,2,0),"PEC NON ESISTENTE")</f>
        <v>protocollo.bellinzagolombardo</v>
      </c>
      <c r="C608" s="20" t="s">
        <v>7913</v>
      </c>
      <c r="D608" s="20" t="s">
        <v>7986</v>
      </c>
      <c r="E608" s="21">
        <v>3810</v>
      </c>
      <c r="F608" s="4" t="str">
        <f t="shared" si="9"/>
        <v/>
      </c>
      <c r="G608" s="4" t="str">
        <f>IF(AND(Tabella1[[#This Row],[Popolazione]]&gt;50000,Tabella1[[#This Row],[Popolazione]]&lt;100000),"COMPRESO",Tabella1[[#This Row],[Regione]])</f>
        <v>LOMBARDIA</v>
      </c>
      <c r="H608" s="31">
        <f>Tabella1[[#This Row],[Popolazione]]/SUM($E$19:$E$7866)</f>
        <v>6.3551474576024097E-5</v>
      </c>
    </row>
    <row r="609" spans="1:8" x14ac:dyDescent="0.25">
      <c r="A609" s="19" t="s">
        <v>987</v>
      </c>
      <c r="B609" s="4" t="str">
        <f>IFERROR(VLOOKUP(A609,PEC!A$2:B$7902,2,0),"PEC NON ESISTENTE")</f>
        <v>municipio</v>
      </c>
      <c r="C609" s="20" t="s">
        <v>7913</v>
      </c>
      <c r="D609" s="20" t="s">
        <v>7914</v>
      </c>
      <c r="E609" s="21">
        <v>9375</v>
      </c>
      <c r="F609" s="4" t="str">
        <f t="shared" si="9"/>
        <v/>
      </c>
      <c r="G609" s="4" t="str">
        <f>IF(AND(Tabella1[[#This Row],[Popolazione]]&gt;50000,Tabella1[[#This Row],[Popolazione]]&lt;100000),"COMPRESO",Tabella1[[#This Row],[Regione]])</f>
        <v>PIEMONTE</v>
      </c>
      <c r="H609" s="31">
        <f>Tabella1[[#This Row],[Popolazione]]/SUM($E$19:$E$7866)</f>
        <v>1.5637665988194906E-4</v>
      </c>
    </row>
    <row r="610" spans="1:8" x14ac:dyDescent="0.25">
      <c r="A610" s="19" t="s">
        <v>988</v>
      </c>
      <c r="B610" s="4" t="str">
        <f>IFERROR(VLOOKUP(A610,PEC!A$2:B$7902,2,0),"PEC NON ESISTENTE")</f>
        <v>protocollo</v>
      </c>
      <c r="C610" s="20" t="s">
        <v>8235</v>
      </c>
      <c r="D610" s="20" t="s">
        <v>8239</v>
      </c>
      <c r="E610" s="21">
        <v>12971</v>
      </c>
      <c r="F610" s="4" t="str">
        <f t="shared" si="9"/>
        <v/>
      </c>
      <c r="G610" s="4" t="str">
        <f>IF(AND(Tabella1[[#This Row],[Popolazione]]&gt;50000,Tabella1[[#This Row],[Popolazione]]&lt;100000),"COMPRESO",Tabella1[[#This Row],[Regione]])</f>
        <v>CAMPANIA</v>
      </c>
      <c r="H610" s="31">
        <f>Tabella1[[#This Row],[Popolazione]]/SUM($E$19:$E$7866)</f>
        <v>2.1635857656840119E-4</v>
      </c>
    </row>
    <row r="611" spans="1:8" x14ac:dyDescent="0.25">
      <c r="A611" s="19" t="s">
        <v>989</v>
      </c>
      <c r="B611" s="4" t="str">
        <f>IFERROR(VLOOKUP(A611,PEC!A$2:B$7902,2,0),"PEC NON ESISTENTE")</f>
        <v>elettorale.bellona</v>
      </c>
      <c r="C611" s="20" t="s">
        <v>8235</v>
      </c>
      <c r="D611" s="20" t="s">
        <v>8239</v>
      </c>
      <c r="E611" s="21">
        <v>5705</v>
      </c>
      <c r="F611" s="4" t="str">
        <f t="shared" si="9"/>
        <v/>
      </c>
      <c r="G611" s="4" t="str">
        <f>IF(AND(Tabella1[[#This Row],[Popolazione]]&gt;50000,Tabella1[[#This Row],[Popolazione]]&lt;100000),"COMPRESO",Tabella1[[#This Row],[Regione]])</f>
        <v>CAMPANIA</v>
      </c>
      <c r="H611" s="31">
        <f>Tabella1[[#This Row],[Popolazione]]/SUM($E$19:$E$7866)</f>
        <v>9.5160410093495394E-5</v>
      </c>
    </row>
    <row r="612" spans="1:8" x14ac:dyDescent="0.25">
      <c r="A612" s="19" t="s">
        <v>990</v>
      </c>
      <c r="B612" s="4" t="str">
        <f>IFERROR(VLOOKUP(A612,PEC!A$2:B$7902,2,0),"PEC NON ESISTENTE")</f>
        <v>comune.bellosguardo</v>
      </c>
      <c r="C612" s="20" t="s">
        <v>8235</v>
      </c>
      <c r="D612" s="20" t="s">
        <v>8239</v>
      </c>
      <c r="E612" s="21">
        <v>853</v>
      </c>
      <c r="F612" s="4" t="str">
        <f t="shared" si="9"/>
        <v/>
      </c>
      <c r="G612" s="4" t="str">
        <f>IF(AND(Tabella1[[#This Row],[Popolazione]]&gt;50000,Tabella1[[#This Row],[Popolazione]]&lt;100000),"COMPRESO",Tabella1[[#This Row],[Regione]])</f>
        <v>CAMPANIA</v>
      </c>
      <c r="H612" s="31">
        <f>Tabella1[[#This Row],[Popolazione]]/SUM($E$19:$E$7866)</f>
        <v>1.4228191027125604E-5</v>
      </c>
    </row>
    <row r="613" spans="1:8" x14ac:dyDescent="0.25">
      <c r="A613" s="19" t="s">
        <v>991</v>
      </c>
      <c r="B613" s="4" t="str">
        <f>IFERROR(VLOOKUP(A613,PEC!A$2:B$7902,2,0),"PEC NON ESISTENTE")</f>
        <v>belluno.bl</v>
      </c>
      <c r="C613" s="20" t="s">
        <v>8026</v>
      </c>
      <c r="D613" s="20" t="s">
        <v>8167</v>
      </c>
      <c r="E613" s="21">
        <v>35591</v>
      </c>
      <c r="F613" s="4" t="str">
        <f t="shared" si="9"/>
        <v/>
      </c>
      <c r="G613" s="4" t="str">
        <f>IF(AND(Tabella1[[#This Row],[Popolazione]]&gt;50000,Tabella1[[#This Row],[Popolazione]]&lt;100000),"COMPRESO",Tabella1[[#This Row],[Regione]])</f>
        <v>VENETO</v>
      </c>
      <c r="H613" s="31">
        <f>Tabella1[[#This Row],[Popolazione]]/SUM($E$19:$E$7866)</f>
        <v>5.9366418153156781E-4</v>
      </c>
    </row>
    <row r="614" spans="1:8" x14ac:dyDescent="0.25">
      <c r="A614" s="19" t="s">
        <v>992</v>
      </c>
      <c r="B614" s="4" t="str">
        <f>IFERROR(VLOOKUP(A614,PEC!A$2:B$7902,2,0),"PEC NON ESISTENTE")</f>
        <v>comune.bellusco</v>
      </c>
      <c r="C614" s="20" t="s">
        <v>7913</v>
      </c>
      <c r="D614" s="20" t="s">
        <v>7986</v>
      </c>
      <c r="E614" s="21">
        <v>7212</v>
      </c>
      <c r="F614" s="4" t="str">
        <f t="shared" si="9"/>
        <v/>
      </c>
      <c r="G614" s="4" t="str">
        <f>IF(AND(Tabella1[[#This Row],[Popolazione]]&gt;50000,Tabella1[[#This Row],[Popolazione]]&lt;100000),"COMPRESO",Tabella1[[#This Row],[Regione]])</f>
        <v>LOMBARDIA</v>
      </c>
      <c r="H614" s="31">
        <f>Tabella1[[#This Row],[Popolazione]]/SUM($E$19:$E$7866)</f>
        <v>1.2029743691398576E-4</v>
      </c>
    </row>
    <row r="615" spans="1:8" x14ac:dyDescent="0.25">
      <c r="A615" s="19" t="s">
        <v>19</v>
      </c>
      <c r="B615" s="4" t="str">
        <f>IFERROR(VLOOKUP(A615,PEC!A$2:B$7902,2,0),"PEC NON ESISTENTE")</f>
        <v>comune.belmontecalabrocs</v>
      </c>
      <c r="C615" s="20" t="s">
        <v>8235</v>
      </c>
      <c r="D615" s="20" t="s">
        <v>8248</v>
      </c>
      <c r="E615" s="21">
        <v>2007</v>
      </c>
      <c r="F615" s="4" t="str">
        <f t="shared" si="9"/>
        <v/>
      </c>
      <c r="G615" s="4" t="str">
        <f>IF(AND(Tabella1[[#This Row],[Popolazione]]&gt;50000,Tabella1[[#This Row],[Popolazione]]&lt;100000),"COMPRESO",Tabella1[[#This Row],[Regione]])</f>
        <v>CALABRIA</v>
      </c>
      <c r="H615" s="31">
        <f>Tabella1[[#This Row],[Popolazione]]/SUM($E$19:$E$7866)</f>
        <v>3.347711534752765E-5</v>
      </c>
    </row>
    <row r="616" spans="1:8" x14ac:dyDescent="0.25">
      <c r="A616" s="19" t="s">
        <v>993</v>
      </c>
      <c r="B616" s="4" t="str">
        <f>IFERROR(VLOOKUP(A616,PEC!A$2:B$7902,2,0),"PEC NON ESISTENTE")</f>
        <v>comunedibelmontecastello</v>
      </c>
      <c r="C616" s="20" t="s">
        <v>8221</v>
      </c>
      <c r="D616" s="20" t="s">
        <v>8234</v>
      </c>
      <c r="E616" s="21">
        <v>778</v>
      </c>
      <c r="F616" s="4" t="str">
        <f t="shared" si="9"/>
        <v/>
      </c>
      <c r="G616" s="4" t="str">
        <f>IF(AND(Tabella1[[#This Row],[Popolazione]]&gt;50000,Tabella1[[#This Row],[Popolazione]]&lt;100000),"COMPRESO",Tabella1[[#This Row],[Regione]])</f>
        <v>LAZIO</v>
      </c>
      <c r="H616" s="31">
        <f>Tabella1[[#This Row],[Popolazione]]/SUM($E$19:$E$7866)</f>
        <v>1.2977177748070013E-5</v>
      </c>
    </row>
    <row r="617" spans="1:8" x14ac:dyDescent="0.25">
      <c r="A617" s="19" t="s">
        <v>994</v>
      </c>
      <c r="B617" s="4" t="str">
        <f>IFERROR(VLOOKUP(A617,PEC!A$2:B$7902,2,0),"PEC NON ESISTENTE")</f>
        <v>belmontedelsannio</v>
      </c>
      <c r="C617" s="20" t="s">
        <v>8235</v>
      </c>
      <c r="D617" s="20" t="s">
        <v>4252</v>
      </c>
      <c r="E617" s="21">
        <v>810</v>
      </c>
      <c r="F617" s="4" t="str">
        <f t="shared" si="9"/>
        <v/>
      </c>
      <c r="G617" s="4" t="str">
        <f>IF(AND(Tabella1[[#This Row],[Popolazione]]&gt;50000,Tabella1[[#This Row],[Popolazione]]&lt;100000),"COMPRESO",Tabella1[[#This Row],[Regione]])</f>
        <v>MOLISE</v>
      </c>
      <c r="H617" s="31">
        <f>Tabella1[[#This Row],[Popolazione]]/SUM($E$19:$E$7866)</f>
        <v>1.3510943413800398E-5</v>
      </c>
    </row>
    <row r="618" spans="1:8" x14ac:dyDescent="0.25">
      <c r="A618" s="19" t="s">
        <v>995</v>
      </c>
      <c r="B618" s="4" t="str">
        <f>IFERROR(VLOOKUP(A618,PEC!A$2:B$7902,2,0),"PEC NON ESISTENTE")</f>
        <v>comune.belmonteinsabina.ri</v>
      </c>
      <c r="C618" s="20" t="s">
        <v>8221</v>
      </c>
      <c r="D618" s="20" t="s">
        <v>8234</v>
      </c>
      <c r="E618" s="21">
        <v>649</v>
      </c>
      <c r="F618" s="4" t="str">
        <f t="shared" si="9"/>
        <v/>
      </c>
      <c r="G618" s="4" t="str">
        <f>IF(AND(Tabella1[[#This Row],[Popolazione]]&gt;50000,Tabella1[[#This Row],[Popolazione]]&lt;100000),"COMPRESO",Tabella1[[#This Row],[Regione]])</f>
        <v>LAZIO</v>
      </c>
      <c r="H618" s="31">
        <f>Tabella1[[#This Row],[Popolazione]]/SUM($E$19:$E$7866)</f>
        <v>1.0825434908094393E-5</v>
      </c>
    </row>
    <row r="619" spans="1:8" x14ac:dyDescent="0.25">
      <c r="A619" s="19" t="s">
        <v>996</v>
      </c>
      <c r="B619" s="4" t="str">
        <f>IFERROR(VLOOKUP(A619,PEC!A$2:B$7902,2,0),"PEC NON ESISTENTE")</f>
        <v>protocollo.belmontemezzagno</v>
      </c>
      <c r="C619" s="20" t="s">
        <v>8259</v>
      </c>
      <c r="D619" s="20" t="s">
        <v>8260</v>
      </c>
      <c r="E619" s="21">
        <v>11149</v>
      </c>
      <c r="F619" s="4" t="str">
        <f t="shared" si="9"/>
        <v/>
      </c>
      <c r="G619" s="4" t="str">
        <f>IF(AND(Tabella1[[#This Row],[Popolazione]]&gt;50000,Tabella1[[#This Row],[Popolazione]]&lt;100000),"COMPRESO",Tabella1[[#This Row],[Regione]])</f>
        <v>SICILIA</v>
      </c>
      <c r="H619" s="31">
        <f>Tabella1[[#This Row],[Popolazione]]/SUM($E$19:$E$7866)</f>
        <v>1.8596729397587732E-4</v>
      </c>
    </row>
    <row r="620" spans="1:8" x14ac:dyDescent="0.25">
      <c r="A620" s="19" t="s">
        <v>997</v>
      </c>
      <c r="B620" s="4" t="str">
        <f>IFERROR(VLOOKUP(A620,PEC!A$2:B$7902,2,0),"PEC NON ESISTENTE")</f>
        <v>comune.belmontepiceno</v>
      </c>
      <c r="C620" s="20" t="s">
        <v>8221</v>
      </c>
      <c r="D620" s="20" t="s">
        <v>8230</v>
      </c>
      <c r="E620" s="21">
        <v>664</v>
      </c>
      <c r="F620" s="4" t="str">
        <f t="shared" si="9"/>
        <v/>
      </c>
      <c r="G620" s="4" t="str">
        <f>IF(AND(Tabella1[[#This Row],[Popolazione]]&gt;50000,Tabella1[[#This Row],[Popolazione]]&lt;100000),"COMPRESO",Tabella1[[#This Row],[Regione]])</f>
        <v>MARCHE</v>
      </c>
      <c r="H620" s="31">
        <f>Tabella1[[#This Row],[Popolazione]]/SUM($E$19:$E$7866)</f>
        <v>1.1075637563905511E-5</v>
      </c>
    </row>
    <row r="621" spans="1:8" x14ac:dyDescent="0.25">
      <c r="A621" s="19" t="s">
        <v>998</v>
      </c>
      <c r="B621" s="4" t="str">
        <f>IFERROR(VLOOKUP(A621,PEC!A$2:B$7902,2,0),"PEC NON ESISTENTE")</f>
        <v>protocollo</v>
      </c>
      <c r="C621" s="20" t="s">
        <v>8259</v>
      </c>
      <c r="D621" s="20" t="s">
        <v>8260</v>
      </c>
      <c r="E621" s="21">
        <v>26378</v>
      </c>
      <c r="F621" s="4" t="str">
        <f t="shared" si="9"/>
        <v/>
      </c>
      <c r="G621" s="4" t="str">
        <f>IF(AND(Tabella1[[#This Row],[Popolazione]]&gt;50000,Tabella1[[#This Row],[Popolazione]]&lt;100000),"COMPRESO",Tabella1[[#This Row],[Regione]])</f>
        <v>SICILIA</v>
      </c>
      <c r="H621" s="31">
        <f>Tabella1[[#This Row],[Popolazione]]/SUM($E$19:$E$7866)</f>
        <v>4.3998971033237886E-4</v>
      </c>
    </row>
    <row r="622" spans="1:8" x14ac:dyDescent="0.25">
      <c r="A622" s="19" t="s">
        <v>20</v>
      </c>
      <c r="B622" s="4" t="str">
        <f>IFERROR(VLOOKUP(A622,PEC!A$2:B$7902,2,0),"PEC NON ESISTENTE")</f>
        <v>sindaco.belsito</v>
      </c>
      <c r="C622" s="20" t="s">
        <v>8235</v>
      </c>
      <c r="D622" s="20" t="s">
        <v>8248</v>
      </c>
      <c r="E622" s="21">
        <v>958</v>
      </c>
      <c r="F622" s="4" t="str">
        <f t="shared" si="9"/>
        <v/>
      </c>
      <c r="G622" s="4" t="str">
        <f>IF(AND(Tabella1[[#This Row],[Popolazione]]&gt;50000,Tabella1[[#This Row],[Popolazione]]&lt;100000),"COMPRESO",Tabella1[[#This Row],[Regione]])</f>
        <v>CALABRIA</v>
      </c>
      <c r="H622" s="31">
        <f>Tabella1[[#This Row],[Popolazione]]/SUM($E$19:$E$7866)</f>
        <v>1.5979609617803433E-5</v>
      </c>
    </row>
    <row r="623" spans="1:8" x14ac:dyDescent="0.25">
      <c r="A623" s="19" t="s">
        <v>237</v>
      </c>
      <c r="B623" s="4" t="str">
        <f>IFERROR(VLOOKUP(A623,PEC!A$2:B$7902,2,0),"PEC NON ESISTENTE")</f>
        <v>protocollo.belvederespinello</v>
      </c>
      <c r="C623" s="20" t="s">
        <v>8235</v>
      </c>
      <c r="D623" s="20" t="s">
        <v>8248</v>
      </c>
      <c r="E623" s="21">
        <v>2327</v>
      </c>
      <c r="F623" s="4" t="str">
        <f t="shared" si="9"/>
        <v/>
      </c>
      <c r="G623" s="4" t="str">
        <f>IF(AND(Tabella1[[#This Row],[Popolazione]]&gt;50000,Tabella1[[#This Row],[Popolazione]]&lt;100000),"COMPRESO",Tabella1[[#This Row],[Regione]])</f>
        <v>CALABRIA</v>
      </c>
      <c r="H623" s="31">
        <f>Tabella1[[#This Row],[Popolazione]]/SUM($E$19:$E$7866)</f>
        <v>3.8814772004831513E-5</v>
      </c>
    </row>
    <row r="624" spans="1:8" x14ac:dyDescent="0.25">
      <c r="A624" s="19" t="s">
        <v>999</v>
      </c>
      <c r="B624" s="4" t="str">
        <f>IFERROR(VLOOKUP(A624,PEC!A$2:B$7902,2,0),"PEC NON ESISTENTE")</f>
        <v>comune.belvederelanghe.cn</v>
      </c>
      <c r="C624" s="20" t="s">
        <v>7913</v>
      </c>
      <c r="D624" s="20" t="s">
        <v>7914</v>
      </c>
      <c r="E624" s="21">
        <v>370</v>
      </c>
      <c r="F624" s="4" t="str">
        <f t="shared" si="9"/>
        <v/>
      </c>
      <c r="G624" s="4" t="str">
        <f>IF(AND(Tabella1[[#This Row],[Popolazione]]&gt;50000,Tabella1[[#This Row],[Popolazione]]&lt;100000),"COMPRESO",Tabella1[[#This Row],[Regione]])</f>
        <v>PIEMONTE</v>
      </c>
      <c r="H624" s="31">
        <f>Tabella1[[#This Row],[Popolazione]]/SUM($E$19:$E$7866)</f>
        <v>6.1716655100075887E-6</v>
      </c>
    </row>
    <row r="625" spans="1:8" x14ac:dyDescent="0.25">
      <c r="A625" s="19" t="s">
        <v>21</v>
      </c>
      <c r="B625" s="4" t="str">
        <f>IFERROR(VLOOKUP(A625,PEC!A$2:B$7902,2,0),"PEC NON ESISTENTE")</f>
        <v>comunedibelvedere</v>
      </c>
      <c r="C625" s="20" t="s">
        <v>8235</v>
      </c>
      <c r="D625" s="20" t="s">
        <v>8248</v>
      </c>
      <c r="E625" s="21">
        <v>9120</v>
      </c>
      <c r="F625" s="4" t="str">
        <f t="shared" si="9"/>
        <v/>
      </c>
      <c r="G625" s="4" t="str">
        <f>IF(AND(Tabella1[[#This Row],[Popolazione]]&gt;50000,Tabella1[[#This Row],[Popolazione]]&lt;100000),"COMPRESO",Tabella1[[#This Row],[Regione]])</f>
        <v>CALABRIA</v>
      </c>
      <c r="H625" s="31">
        <f>Tabella1[[#This Row],[Popolazione]]/SUM($E$19:$E$7866)</f>
        <v>1.5212321473316004E-4</v>
      </c>
    </row>
    <row r="626" spans="1:8" x14ac:dyDescent="0.25">
      <c r="A626" s="19" t="s">
        <v>1000</v>
      </c>
      <c r="B626" s="4" t="str">
        <f>IFERROR(VLOOKUP(A626,PEC!A$2:B$7902,2,0),"PEC NON ESISTENTE")</f>
        <v>segreteria.belvedere</v>
      </c>
      <c r="C626" s="20" t="s">
        <v>8221</v>
      </c>
      <c r="D626" s="20" t="s">
        <v>8230</v>
      </c>
      <c r="E626" s="21">
        <v>2288</v>
      </c>
      <c r="F626" s="4" t="str">
        <f t="shared" si="9"/>
        <v/>
      </c>
      <c r="G626" s="4" t="str">
        <f>IF(AND(Tabella1[[#This Row],[Popolazione]]&gt;50000,Tabella1[[#This Row],[Popolazione]]&lt;100000),"COMPRESO",Tabella1[[#This Row],[Regione]])</f>
        <v>MARCHE</v>
      </c>
      <c r="H626" s="31">
        <f>Tabella1[[#This Row],[Popolazione]]/SUM($E$19:$E$7866)</f>
        <v>3.8164245099722604E-5</v>
      </c>
    </row>
    <row r="627" spans="1:8" x14ac:dyDescent="0.25">
      <c r="A627" s="19" t="s">
        <v>1001</v>
      </c>
      <c r="B627" s="4" t="str">
        <f>IFERROR(VLOOKUP(A627,PEC!A$2:B$7902,2,0),"PEC NON ESISTENTE")</f>
        <v>comune.belveglio.at</v>
      </c>
      <c r="C627" s="20" t="s">
        <v>7913</v>
      </c>
      <c r="D627" s="20" t="s">
        <v>7914</v>
      </c>
      <c r="E627" s="21">
        <v>326</v>
      </c>
      <c r="F627" s="4" t="str">
        <f t="shared" si="9"/>
        <v/>
      </c>
      <c r="G627" s="4" t="str">
        <f>IF(AND(Tabella1[[#This Row],[Popolazione]]&gt;50000,Tabella1[[#This Row],[Popolazione]]&lt;100000),"COMPRESO",Tabella1[[#This Row],[Regione]])</f>
        <v>PIEMONTE</v>
      </c>
      <c r="H627" s="31">
        <f>Tabella1[[#This Row],[Popolazione]]/SUM($E$19:$E$7866)</f>
        <v>5.4377377196283085E-6</v>
      </c>
    </row>
    <row r="628" spans="1:8" x14ac:dyDescent="0.25">
      <c r="A628" s="22" t="s">
        <v>8283</v>
      </c>
      <c r="B628" s="4" t="str">
        <f>IFERROR(VLOOKUP(A628,PEC!A$2:B$7902,2,0),"PEC NON ESISTENTE")</f>
        <v>comune.belvi</v>
      </c>
      <c r="C628" s="20" t="s">
        <v>8259</v>
      </c>
      <c r="D628" s="20" t="s">
        <v>8278</v>
      </c>
      <c r="E628" s="21">
        <v>665</v>
      </c>
      <c r="F628" s="4" t="str">
        <f t="shared" si="9"/>
        <v/>
      </c>
      <c r="G628" s="4" t="str">
        <f>IF(AND(Tabella1[[#This Row],[Popolazione]]&gt;50000,Tabella1[[#This Row],[Popolazione]]&lt;100000),"COMPRESO",Tabella1[[#This Row],[Regione]])</f>
        <v>SARDEGNA</v>
      </c>
      <c r="H628" s="31">
        <f>Tabella1[[#This Row],[Popolazione]]/SUM($E$19:$E$7866)</f>
        <v>1.1092317740959586E-5</v>
      </c>
    </row>
    <row r="629" spans="1:8" x14ac:dyDescent="0.25">
      <c r="A629" s="19" t="s">
        <v>1003</v>
      </c>
      <c r="B629" s="4" t="str">
        <f>IFERROR(VLOOKUP(A629,PEC!A$2:B$7902,2,0),"PEC NON ESISTENTE")</f>
        <v>protocollo.bema</v>
      </c>
      <c r="C629" s="20" t="s">
        <v>7913</v>
      </c>
      <c r="D629" s="20" t="s">
        <v>7986</v>
      </c>
      <c r="E629" s="21">
        <v>130</v>
      </c>
      <c r="F629" s="4" t="str">
        <f t="shared" si="9"/>
        <v/>
      </c>
      <c r="G629" s="4" t="str">
        <f>IF(AND(Tabella1[[#This Row],[Popolazione]]&gt;50000,Tabella1[[#This Row],[Popolazione]]&lt;100000),"COMPRESO",Tabella1[[#This Row],[Regione]])</f>
        <v>LOMBARDIA</v>
      </c>
      <c r="H629" s="31">
        <f>Tabella1[[#This Row],[Popolazione]]/SUM($E$19:$E$7866)</f>
        <v>2.1684230170296934E-6</v>
      </c>
    </row>
    <row r="630" spans="1:8" x14ac:dyDescent="0.25">
      <c r="A630" s="19" t="s">
        <v>1004</v>
      </c>
      <c r="B630" s="4" t="str">
        <f>IFERROR(VLOOKUP(A630,PEC!A$2:B$7902,2,0),"PEC NON ESISTENTE")</f>
        <v>comune.benelario</v>
      </c>
      <c r="C630" s="20" t="s">
        <v>7913</v>
      </c>
      <c r="D630" s="20" t="s">
        <v>7986</v>
      </c>
      <c r="E630" s="21">
        <v>342</v>
      </c>
      <c r="F630" s="4" t="str">
        <f t="shared" si="9"/>
        <v/>
      </c>
      <c r="G630" s="4" t="str">
        <f>IF(AND(Tabella1[[#This Row],[Popolazione]]&gt;50000,Tabella1[[#This Row],[Popolazione]]&lt;100000),"COMPRESO",Tabella1[[#This Row],[Regione]])</f>
        <v>LOMBARDIA</v>
      </c>
      <c r="H630" s="31">
        <f>Tabella1[[#This Row],[Popolazione]]/SUM($E$19:$E$7866)</f>
        <v>5.7046205524935013E-6</v>
      </c>
    </row>
    <row r="631" spans="1:8" x14ac:dyDescent="0.25">
      <c r="A631" s="19" t="s">
        <v>1005</v>
      </c>
      <c r="B631" s="4" t="str">
        <f>IFERROR(VLOOKUP(A631,PEC!A$2:B$7902,2,0),"PEC NON ESISTENTE")</f>
        <v>bene.vagienna</v>
      </c>
      <c r="C631" s="20" t="s">
        <v>7913</v>
      </c>
      <c r="D631" s="20" t="s">
        <v>7914</v>
      </c>
      <c r="E631" s="21">
        <v>3671</v>
      </c>
      <c r="F631" s="4" t="str">
        <f t="shared" si="9"/>
        <v/>
      </c>
      <c r="G631" s="4" t="str">
        <f>IF(AND(Tabella1[[#This Row],[Popolazione]]&gt;50000,Tabella1[[#This Row],[Popolazione]]&lt;100000),"COMPRESO",Tabella1[[#This Row],[Regione]])</f>
        <v>PIEMONTE</v>
      </c>
      <c r="H631" s="31">
        <f>Tabella1[[#This Row],[Popolazione]]/SUM($E$19:$E$7866)</f>
        <v>6.1232929965507731E-5</v>
      </c>
    </row>
    <row r="632" spans="1:8" x14ac:dyDescent="0.25">
      <c r="A632" s="19" t="s">
        <v>320</v>
      </c>
      <c r="B632" s="4" t="str">
        <f>IFERROR(VLOOKUP(A632,PEC!A$2:B$7902,2,0),"PEC NON ESISTENTE")</f>
        <v>sindaco.benestare</v>
      </c>
      <c r="C632" s="20" t="s">
        <v>8235</v>
      </c>
      <c r="D632" s="20" t="s">
        <v>8248</v>
      </c>
      <c r="E632" s="21">
        <v>2442</v>
      </c>
      <c r="F632" s="4" t="str">
        <f t="shared" si="9"/>
        <v/>
      </c>
      <c r="G632" s="4" t="str">
        <f>IF(AND(Tabella1[[#This Row],[Popolazione]]&gt;50000,Tabella1[[#This Row],[Popolazione]]&lt;100000),"COMPRESO",Tabella1[[#This Row],[Regione]])</f>
        <v>CALABRIA</v>
      </c>
      <c r="H632" s="31">
        <f>Tabella1[[#This Row],[Popolazione]]/SUM($E$19:$E$7866)</f>
        <v>4.0732992366050088E-5</v>
      </c>
    </row>
    <row r="633" spans="1:8" x14ac:dyDescent="0.25">
      <c r="A633" s="22" t="s">
        <v>1006</v>
      </c>
      <c r="B633" s="4" t="str">
        <f>IFERROR(VLOOKUP(A633,PEC!A$2:B$7902,2,0),"PEC NON ESISTENTE")</f>
        <v>protocollo</v>
      </c>
      <c r="C633" s="20" t="s">
        <v>8259</v>
      </c>
      <c r="D633" s="20" t="s">
        <v>8278</v>
      </c>
      <c r="E633" s="21">
        <v>1971</v>
      </c>
      <c r="F633" s="4" t="str">
        <f t="shared" si="9"/>
        <v/>
      </c>
      <c r="G633" s="4" t="str">
        <f>IF(AND(Tabella1[[#This Row],[Popolazione]]&gt;50000,Tabella1[[#This Row],[Popolazione]]&lt;100000),"COMPRESO",Tabella1[[#This Row],[Regione]])</f>
        <v>SARDEGNA</v>
      </c>
      <c r="H633" s="31">
        <f>Tabella1[[#This Row],[Popolazione]]/SUM($E$19:$E$7866)</f>
        <v>3.287662897358097E-5</v>
      </c>
    </row>
    <row r="634" spans="1:8" x14ac:dyDescent="0.25">
      <c r="A634" s="19" t="s">
        <v>1007</v>
      </c>
      <c r="B634" s="4" t="str">
        <f>IFERROR(VLOOKUP(A634,PEC!A$2:B$7902,2,0),"PEC NON ESISTENTE")</f>
        <v>comune.benevello.cn</v>
      </c>
      <c r="C634" s="20" t="s">
        <v>7913</v>
      </c>
      <c r="D634" s="20" t="s">
        <v>7914</v>
      </c>
      <c r="E634" s="21">
        <v>457</v>
      </c>
      <c r="F634" s="4" t="str">
        <f t="shared" si="9"/>
        <v/>
      </c>
      <c r="G634" s="4" t="str">
        <f>IF(AND(Tabella1[[#This Row],[Popolazione]]&gt;50000,Tabella1[[#This Row],[Popolazione]]&lt;100000),"COMPRESO",Tabella1[[#This Row],[Regione]])</f>
        <v>PIEMONTE</v>
      </c>
      <c r="H634" s="31">
        <f>Tabella1[[#This Row],[Popolazione]]/SUM($E$19:$E$7866)</f>
        <v>7.6228409137120766E-6</v>
      </c>
    </row>
    <row r="635" spans="1:8" x14ac:dyDescent="0.25">
      <c r="A635" s="19" t="s">
        <v>1008</v>
      </c>
      <c r="B635" s="4" t="str">
        <f>IFERROR(VLOOKUP(A635,PEC!A$2:B$7902,2,0),"PEC NON ESISTENTE")</f>
        <v>urp</v>
      </c>
      <c r="C635" s="20" t="s">
        <v>8235</v>
      </c>
      <c r="D635" s="20" t="s">
        <v>8239</v>
      </c>
      <c r="E635" s="21">
        <v>61489</v>
      </c>
      <c r="F635" s="4" t="str">
        <f t="shared" si="9"/>
        <v/>
      </c>
      <c r="G635" s="4" t="str">
        <f>IF(AND(Tabella1[[#This Row],[Popolazione]]&gt;50000,Tabella1[[#This Row],[Popolazione]]&lt;100000),"COMPRESO",Tabella1[[#This Row],[Regione]])</f>
        <v>COMPRESO</v>
      </c>
      <c r="H635" s="30">
        <f>Tabella1[[#This Row],[Popolazione]]/SUM($E$19:$E$7866)</f>
        <v>1.0256474068779909E-3</v>
      </c>
    </row>
    <row r="636" spans="1:8" x14ac:dyDescent="0.25">
      <c r="A636" s="19" t="s">
        <v>1009</v>
      </c>
      <c r="B636" s="4" t="str">
        <f>IFERROR(VLOOKUP(A636,PEC!A$2:B$7902,2,0),"PEC NON ESISTENTE")</f>
        <v>benna</v>
      </c>
      <c r="C636" s="20" t="s">
        <v>7913</v>
      </c>
      <c r="D636" s="20" t="s">
        <v>7914</v>
      </c>
      <c r="E636" s="21">
        <v>1190</v>
      </c>
      <c r="F636" s="4" t="str">
        <f t="shared" si="9"/>
        <v/>
      </c>
      <c r="G636" s="4" t="str">
        <f>IF(AND(Tabella1[[#This Row],[Popolazione]]&gt;50000,Tabella1[[#This Row],[Popolazione]]&lt;100000),"COMPRESO",Tabella1[[#This Row],[Regione]])</f>
        <v>PIEMONTE</v>
      </c>
      <c r="H636" s="31">
        <f>Tabella1[[#This Row],[Popolazione]]/SUM($E$19:$E$7866)</f>
        <v>1.9849410694348734E-5</v>
      </c>
    </row>
    <row r="637" spans="1:8" x14ac:dyDescent="0.25">
      <c r="A637" s="19" t="s">
        <v>1010</v>
      </c>
      <c r="B637" s="4" t="str">
        <f>IFERROR(VLOOKUP(A637,PEC!A$2:B$7902,2,0),"PEC NON ESISTENTE")</f>
        <v>comune.bentivoglio</v>
      </c>
      <c r="C637" s="20" t="s">
        <v>8026</v>
      </c>
      <c r="D637" s="20" t="s">
        <v>8212</v>
      </c>
      <c r="E637" s="21">
        <v>5358</v>
      </c>
      <c r="F637" s="4" t="str">
        <f t="shared" si="9"/>
        <v/>
      </c>
      <c r="G637" s="4" t="str">
        <f>IF(AND(Tabella1[[#This Row],[Popolazione]]&gt;50000,Tabella1[[#This Row],[Popolazione]]&lt;100000),"COMPRESO",Tabella1[[#This Row],[Regione]])</f>
        <v>EMILIA-ROMAGNA</v>
      </c>
      <c r="H637" s="31">
        <f>Tabella1[[#This Row],[Popolazione]]/SUM($E$19:$E$7866)</f>
        <v>8.9372388655731524E-5</v>
      </c>
    </row>
    <row r="638" spans="1:8" x14ac:dyDescent="0.25">
      <c r="A638" s="19" t="s">
        <v>1011</v>
      </c>
      <c r="B638" s="4" t="str">
        <f>IFERROR(VLOOKUP(A638,PEC!A$2:B$7902,2,0),"PEC NON ESISTENTE")</f>
        <v>comuneberbenno</v>
      </c>
      <c r="C638" s="20" t="s">
        <v>7913</v>
      </c>
      <c r="D638" s="20" t="s">
        <v>7986</v>
      </c>
      <c r="E638" s="21">
        <v>2442</v>
      </c>
      <c r="F638" s="4" t="str">
        <f t="shared" si="9"/>
        <v/>
      </c>
      <c r="G638" s="4" t="str">
        <f>IF(AND(Tabella1[[#This Row],[Popolazione]]&gt;50000,Tabella1[[#This Row],[Popolazione]]&lt;100000),"COMPRESO",Tabella1[[#This Row],[Regione]])</f>
        <v>LOMBARDIA</v>
      </c>
      <c r="H638" s="31">
        <f>Tabella1[[#This Row],[Popolazione]]/SUM($E$19:$E$7866)</f>
        <v>4.0732992366050088E-5</v>
      </c>
    </row>
    <row r="639" spans="1:8" x14ac:dyDescent="0.25">
      <c r="A639" s="19" t="s">
        <v>1012</v>
      </c>
      <c r="B639" s="4" t="str">
        <f>IFERROR(VLOOKUP(A639,PEC!A$2:B$7902,2,0),"PEC NON ESISTENTE")</f>
        <v>comune.berbennodivaltellina</v>
      </c>
      <c r="C639" s="20" t="s">
        <v>7913</v>
      </c>
      <c r="D639" s="20" t="s">
        <v>7986</v>
      </c>
      <c r="E639" s="21">
        <v>4308</v>
      </c>
      <c r="F639" s="4" t="str">
        <f t="shared" si="9"/>
        <v/>
      </c>
      <c r="G639" s="4" t="str">
        <f>IF(AND(Tabella1[[#This Row],[Popolazione]]&gt;50000,Tabella1[[#This Row],[Popolazione]]&lt;100000),"COMPRESO",Tabella1[[#This Row],[Regione]])</f>
        <v>LOMBARDIA</v>
      </c>
      <c r="H639" s="31">
        <f>Tabella1[[#This Row],[Popolazione]]/SUM($E$19:$E$7866)</f>
        <v>7.1858202748953222E-5</v>
      </c>
    </row>
    <row r="640" spans="1:8" x14ac:dyDescent="0.25">
      <c r="A640" s="19" t="s">
        <v>1013</v>
      </c>
      <c r="B640" s="4" t="str">
        <f>IFERROR(VLOOKUP(A640,PEC!A$2:B$7902,2,0),"PEC NON ESISTENTE")</f>
        <v>protocollo</v>
      </c>
      <c r="C640" s="20" t="s">
        <v>8026</v>
      </c>
      <c r="D640" s="20" t="s">
        <v>8212</v>
      </c>
      <c r="E640" s="21">
        <v>2144</v>
      </c>
      <c r="F640" s="4" t="str">
        <f t="shared" si="9"/>
        <v/>
      </c>
      <c r="G640" s="4" t="str">
        <f>IF(AND(Tabella1[[#This Row],[Popolazione]]&gt;50000,Tabella1[[#This Row],[Popolazione]]&lt;100000),"COMPRESO",Tabella1[[#This Row],[Regione]])</f>
        <v>EMILIA-ROMAGNA</v>
      </c>
      <c r="H640" s="31">
        <f>Tabella1[[#This Row],[Popolazione]]/SUM($E$19:$E$7866)</f>
        <v>3.5762299603935866E-5</v>
      </c>
    </row>
    <row r="641" spans="1:8" x14ac:dyDescent="0.25">
      <c r="A641" s="22" t="s">
        <v>1014</v>
      </c>
      <c r="B641" s="4" t="str">
        <f>IFERROR(VLOOKUP(A641,PEC!A$2:B$7902,2,0),"PEC NON ESISTENTE")</f>
        <v>protocollo</v>
      </c>
      <c r="C641" s="20" t="s">
        <v>8259</v>
      </c>
      <c r="D641" s="20" t="s">
        <v>8278</v>
      </c>
      <c r="E641" s="21">
        <v>2897</v>
      </c>
      <c r="F641" s="4" t="str">
        <f t="shared" si="9"/>
        <v/>
      </c>
      <c r="G641" s="4" t="str">
        <f>IF(AND(Tabella1[[#This Row],[Popolazione]]&gt;50000,Tabella1[[#This Row],[Popolazione]]&lt;100000),"COMPRESO",Tabella1[[#This Row],[Regione]])</f>
        <v>SARDEGNA</v>
      </c>
      <c r="H641" s="31">
        <f>Tabella1[[#This Row],[Popolazione]]/SUM($E$19:$E$7866)</f>
        <v>4.8322472925654017E-5</v>
      </c>
    </row>
    <row r="642" spans="1:8" x14ac:dyDescent="0.25">
      <c r="A642" s="19" t="s">
        <v>1015</v>
      </c>
      <c r="B642" s="4" t="str">
        <f>IFERROR(VLOOKUP(A642,PEC!A$2:B$7902,2,0),"PEC NON ESISTENTE")</f>
        <v>comune.beregazzoconfigliaro</v>
      </c>
      <c r="C642" s="20" t="s">
        <v>7913</v>
      </c>
      <c r="D642" s="20" t="s">
        <v>7986</v>
      </c>
      <c r="E642" s="21">
        <v>2577</v>
      </c>
      <c r="F642" s="4" t="str">
        <f t="shared" ref="F642:F705" si="10">IF($E642&gt;300000,"TROVATO","")</f>
        <v/>
      </c>
      <c r="G642" s="4" t="str">
        <f>IF(AND(Tabella1[[#This Row],[Popolazione]]&gt;50000,Tabella1[[#This Row],[Popolazione]]&lt;100000),"COMPRESO",Tabella1[[#This Row],[Regione]])</f>
        <v>LOMBARDIA</v>
      </c>
      <c r="H642" s="31">
        <f>Tabella1[[#This Row],[Popolazione]]/SUM($E$19:$E$7866)</f>
        <v>4.2984816268350154E-5</v>
      </c>
    </row>
    <row r="643" spans="1:8" x14ac:dyDescent="0.25">
      <c r="A643" s="19" t="s">
        <v>1016</v>
      </c>
      <c r="B643" s="4" t="str">
        <f>IFERROR(VLOOKUP(A643,PEC!A$2:B$7902,2,0),"PEC NON ESISTENTE")</f>
        <v>comune.bereguardo</v>
      </c>
      <c r="C643" s="20" t="s">
        <v>7913</v>
      </c>
      <c r="D643" s="20" t="s">
        <v>7986</v>
      </c>
      <c r="E643" s="21">
        <v>2775</v>
      </c>
      <c r="F643" s="4" t="str">
        <f t="shared" si="10"/>
        <v/>
      </c>
      <c r="G643" s="4" t="str">
        <f>IF(AND(Tabella1[[#This Row],[Popolazione]]&gt;50000,Tabella1[[#This Row],[Popolazione]]&lt;100000),"COMPRESO",Tabella1[[#This Row],[Regione]])</f>
        <v>LOMBARDIA</v>
      </c>
      <c r="H643" s="31">
        <f>Tabella1[[#This Row],[Popolazione]]/SUM($E$19:$E$7866)</f>
        <v>4.6287491325056919E-5</v>
      </c>
    </row>
    <row r="644" spans="1:8" x14ac:dyDescent="0.25">
      <c r="A644" s="19" t="s">
        <v>1017</v>
      </c>
      <c r="B644" s="4" t="str">
        <f>IFERROR(VLOOKUP(A644,PEC!A$2:B$7902,2,0),"PEC NON ESISTENTE")</f>
        <v>bergamasco</v>
      </c>
      <c r="C644" s="20" t="s">
        <v>7913</v>
      </c>
      <c r="D644" s="20" t="s">
        <v>7914</v>
      </c>
      <c r="E644" s="21">
        <v>765</v>
      </c>
      <c r="F644" s="4" t="str">
        <f t="shared" si="10"/>
        <v/>
      </c>
      <c r="G644" s="4" t="str">
        <f>IF(AND(Tabella1[[#This Row],[Popolazione]]&gt;50000,Tabella1[[#This Row],[Popolazione]]&lt;100000),"COMPRESO",Tabella1[[#This Row],[Regione]])</f>
        <v>PIEMONTE</v>
      </c>
      <c r="H644" s="31">
        <f>Tabella1[[#This Row],[Popolazione]]/SUM($E$19:$E$7866)</f>
        <v>1.2760335446367042E-5</v>
      </c>
    </row>
    <row r="645" spans="1:8" x14ac:dyDescent="0.25">
      <c r="A645" s="19" t="s">
        <v>1018</v>
      </c>
      <c r="B645" s="4" t="str">
        <f>IFERROR(VLOOKUP(A645,PEC!A$2:B$7902,2,0),"PEC NON ESISTENTE")</f>
        <v>protocollo</v>
      </c>
      <c r="C645" s="20" t="s">
        <v>7913</v>
      </c>
      <c r="D645" s="20" t="s">
        <v>7986</v>
      </c>
      <c r="E645" s="21">
        <v>115349</v>
      </c>
      <c r="F645" s="4" t="str">
        <f t="shared" si="10"/>
        <v/>
      </c>
      <c r="G645" s="4" t="str">
        <f>IF(AND(Tabella1[[#This Row],[Popolazione]]&gt;50000,Tabella1[[#This Row],[Popolazione]]&lt;100000),"COMPRESO",Tabella1[[#This Row],[Regione]])</f>
        <v>LOMBARDIA</v>
      </c>
      <c r="H645" s="31">
        <f>Tabella1[[#This Row],[Popolazione]]/SUM($E$19:$E$7866)</f>
        <v>1.924041743010447E-3</v>
      </c>
    </row>
    <row r="646" spans="1:8" x14ac:dyDescent="0.25">
      <c r="A646" s="19" t="s">
        <v>1019</v>
      </c>
      <c r="B646" s="4" t="str">
        <f>IFERROR(VLOOKUP(A646,PEC!A$2:B$7902,2,0),"PEC NON ESISTENTE")</f>
        <v>comune.bergantino.ro</v>
      </c>
      <c r="C646" s="20" t="s">
        <v>8026</v>
      </c>
      <c r="D646" s="20" t="s">
        <v>8167</v>
      </c>
      <c r="E646" s="21">
        <v>2626</v>
      </c>
      <c r="F646" s="4" t="str">
        <f t="shared" si="10"/>
        <v/>
      </c>
      <c r="G646" s="4" t="str">
        <f>IF(AND(Tabella1[[#This Row],[Popolazione]]&gt;50000,Tabella1[[#This Row],[Popolazione]]&lt;100000),"COMPRESO",Tabella1[[#This Row],[Regione]])</f>
        <v>VENETO</v>
      </c>
      <c r="H646" s="31">
        <f>Tabella1[[#This Row],[Popolazione]]/SUM($E$19:$E$7866)</f>
        <v>4.3802144943999808E-5</v>
      </c>
    </row>
    <row r="647" spans="1:8" x14ac:dyDescent="0.25">
      <c r="A647" s="19" t="s">
        <v>1020</v>
      </c>
      <c r="B647" s="4" t="str">
        <f>IFERROR(VLOOKUP(A647,PEC!A$2:B$7902,2,0),"PEC NON ESISTENTE")</f>
        <v>protocollo</v>
      </c>
      <c r="C647" s="16" t="s">
        <v>7913</v>
      </c>
      <c r="D647" s="20" t="s">
        <v>8208</v>
      </c>
      <c r="E647" s="21">
        <v>1126</v>
      </c>
      <c r="F647" s="4" t="str">
        <f t="shared" si="10"/>
        <v/>
      </c>
      <c r="G647" s="4" t="str">
        <f>IF(AND(Tabella1[[#This Row],[Popolazione]]&gt;50000,Tabella1[[#This Row],[Popolazione]]&lt;100000),"COMPRESO",Tabella1[[#This Row],[Regione]])</f>
        <v>LIGURIA</v>
      </c>
      <c r="H647" s="31">
        <f>Tabella1[[#This Row],[Popolazione]]/SUM($E$19:$E$7866)</f>
        <v>1.8781879362887959E-5</v>
      </c>
    </row>
    <row r="648" spans="1:8" x14ac:dyDescent="0.25">
      <c r="A648" s="19" t="s">
        <v>1021</v>
      </c>
      <c r="B648" s="4" t="str">
        <f>IFERROR(VLOOKUP(A648,PEC!A$2:B$7902,2,0),"PEC NON ESISTENTE")</f>
        <v>comune.bergolo.cn</v>
      </c>
      <c r="C648" s="20" t="s">
        <v>7913</v>
      </c>
      <c r="D648" s="20" t="s">
        <v>7914</v>
      </c>
      <c r="E648" s="21">
        <v>67</v>
      </c>
      <c r="F648" s="4" t="str">
        <f t="shared" si="10"/>
        <v/>
      </c>
      <c r="G648" s="4" t="str">
        <f>IF(AND(Tabella1[[#This Row],[Popolazione]]&gt;50000,Tabella1[[#This Row],[Popolazione]]&lt;100000),"COMPRESO",Tabella1[[#This Row],[Regione]])</f>
        <v>PIEMONTE</v>
      </c>
      <c r="H648" s="31">
        <f>Tabella1[[#This Row],[Popolazione]]/SUM($E$19:$E$7866)</f>
        <v>1.1175718626229958E-6</v>
      </c>
    </row>
    <row r="649" spans="1:8" x14ac:dyDescent="0.25">
      <c r="A649" s="19" t="s">
        <v>1022</v>
      </c>
      <c r="B649" s="4" t="str">
        <f>IFERROR(VLOOKUP(A649,PEC!A$2:B$7902,2,0),"PEC NON ESISTENTE")</f>
        <v>protocollo</v>
      </c>
      <c r="C649" s="20" t="s">
        <v>7913</v>
      </c>
      <c r="D649" s="20" t="s">
        <v>7986</v>
      </c>
      <c r="E649" s="21">
        <v>2582</v>
      </c>
      <c r="F649" s="4" t="str">
        <f t="shared" si="10"/>
        <v/>
      </c>
      <c r="G649" s="4" t="str">
        <f>IF(AND(Tabella1[[#This Row],[Popolazione]]&gt;50000,Tabella1[[#This Row],[Popolazione]]&lt;100000),"COMPRESO",Tabella1[[#This Row],[Regione]])</f>
        <v>LOMBARDIA</v>
      </c>
      <c r="H649" s="31">
        <f>Tabella1[[#This Row],[Popolazione]]/SUM($E$19:$E$7866)</f>
        <v>4.3068217153620526E-5</v>
      </c>
    </row>
    <row r="650" spans="1:8" x14ac:dyDescent="0.25">
      <c r="A650" s="19" t="s">
        <v>1023</v>
      </c>
      <c r="B650" s="4" t="str">
        <f>IFERROR(VLOOKUP(A650,PEC!A$2:B$7902,2,0),"PEC NON ESISTENTE")</f>
        <v>comunebernalda</v>
      </c>
      <c r="C650" s="20" t="s">
        <v>8235</v>
      </c>
      <c r="D650" s="20" t="s">
        <v>8247</v>
      </c>
      <c r="E650" s="21">
        <v>12264</v>
      </c>
      <c r="F650" s="4" t="str">
        <f t="shared" si="10"/>
        <v/>
      </c>
      <c r="G650" s="4" t="str">
        <f>IF(AND(Tabella1[[#This Row],[Popolazione]]&gt;50000,Tabella1[[#This Row],[Popolazione]]&lt;100000),"COMPRESO",Tabella1[[#This Row],[Regione]])</f>
        <v>BASILICATA</v>
      </c>
      <c r="H650" s="31">
        <f>Tabella1[[#This Row],[Popolazione]]/SUM($E$19:$E$7866)</f>
        <v>2.0456569139117047E-4</v>
      </c>
    </row>
    <row r="651" spans="1:8" x14ac:dyDescent="0.25">
      <c r="A651" s="19" t="s">
        <v>1024</v>
      </c>
      <c r="B651" s="4" t="str">
        <f>IFERROR(VLOOKUP(A651,PEC!A$2:B$7902,2,0),"PEC NON ESISTENTE")</f>
        <v>protocollo</v>
      </c>
      <c r="C651" s="20" t="s">
        <v>7913</v>
      </c>
      <c r="D651" s="20" t="s">
        <v>7986</v>
      </c>
      <c r="E651" s="21">
        <v>10555</v>
      </c>
      <c r="F651" s="4" t="str">
        <f t="shared" si="10"/>
        <v/>
      </c>
      <c r="G651" s="4" t="str">
        <f>IF(AND(Tabella1[[#This Row],[Popolazione]]&gt;50000,Tabella1[[#This Row],[Popolazione]]&lt;100000),"COMPRESO",Tabella1[[#This Row],[Regione]])</f>
        <v>LOMBARDIA</v>
      </c>
      <c r="H651" s="31">
        <f>Tabella1[[#This Row],[Popolazione]]/SUM($E$19:$E$7866)</f>
        <v>1.7605926880575703E-4</v>
      </c>
    </row>
    <row r="652" spans="1:8" x14ac:dyDescent="0.25">
      <c r="A652" s="19" t="s">
        <v>1025</v>
      </c>
      <c r="B652" s="4" t="str">
        <f>IFERROR(VLOOKUP(A652,PEC!A$2:B$7902,2,0),"PEC NON ESISTENTE")</f>
        <v>bernateticino</v>
      </c>
      <c r="C652" s="20" t="s">
        <v>7913</v>
      </c>
      <c r="D652" s="20" t="s">
        <v>7986</v>
      </c>
      <c r="E652" s="21">
        <v>3071</v>
      </c>
      <c r="F652" s="4" t="str">
        <f t="shared" si="10"/>
        <v/>
      </c>
      <c r="G652" s="4" t="str">
        <f>IF(AND(Tabella1[[#This Row],[Popolazione]]&gt;50000,Tabella1[[#This Row],[Popolazione]]&lt;100000),"COMPRESO",Tabella1[[#This Row],[Regione]])</f>
        <v>LOMBARDIA</v>
      </c>
      <c r="H652" s="31">
        <f>Tabella1[[#This Row],[Popolazione]]/SUM($E$19:$E$7866)</f>
        <v>5.1224823733062991E-5</v>
      </c>
    </row>
    <row r="653" spans="1:8" x14ac:dyDescent="0.25">
      <c r="A653" s="19" t="s">
        <v>1026</v>
      </c>
      <c r="B653" s="4" t="str">
        <f>IFERROR(VLOOKUP(A653,PEC!A$2:B$7902,2,0),"PEC NON ESISTENTE")</f>
        <v>bernezzo</v>
      </c>
      <c r="C653" s="20" t="s">
        <v>7913</v>
      </c>
      <c r="D653" s="20" t="s">
        <v>7914</v>
      </c>
      <c r="E653" s="21">
        <v>3785</v>
      </c>
      <c r="F653" s="4" t="str">
        <f t="shared" si="10"/>
        <v/>
      </c>
      <c r="G653" s="4" t="str">
        <f>IF(AND(Tabella1[[#This Row],[Popolazione]]&gt;50000,Tabella1[[#This Row],[Popolazione]]&lt;100000),"COMPRESO",Tabella1[[#This Row],[Regione]])</f>
        <v>PIEMONTE</v>
      </c>
      <c r="H653" s="31">
        <f>Tabella1[[#This Row],[Popolazione]]/SUM($E$19:$E$7866)</f>
        <v>6.3134470149672227E-5</v>
      </c>
    </row>
    <row r="654" spans="1:8" x14ac:dyDescent="0.25">
      <c r="A654" s="19" t="s">
        <v>8215</v>
      </c>
      <c r="B654" s="4" t="str">
        <f>IFERROR(VLOOKUP(A654,PEC!A$2:B$7902,2,0),"PEC NON ESISTENTE")</f>
        <v>PEC NON ESISTENTE</v>
      </c>
      <c r="C654" s="20" t="s">
        <v>8026</v>
      </c>
      <c r="D654" s="20" t="s">
        <v>8212</v>
      </c>
      <c r="E654" s="21">
        <v>5160</v>
      </c>
      <c r="F654" s="4" t="str">
        <f t="shared" si="10"/>
        <v/>
      </c>
      <c r="G654" s="4" t="str">
        <f>IF(AND(Tabella1[[#This Row],[Popolazione]]&gt;50000,Tabella1[[#This Row],[Popolazione]]&lt;100000),"COMPRESO",Tabella1[[#This Row],[Regione]])</f>
        <v>EMILIA-ROMAGNA</v>
      </c>
      <c r="H654" s="31">
        <f>Tabella1[[#This Row],[Popolazione]]/SUM($E$19:$E$7866)</f>
        <v>8.6069713599024752E-5</v>
      </c>
    </row>
    <row r="655" spans="1:8" x14ac:dyDescent="0.25">
      <c r="A655" s="19" t="s">
        <v>1027</v>
      </c>
      <c r="B655" s="4" t="str">
        <f>IFERROR(VLOOKUP(A655,PEC!A$2:B$7902,2,0),"PEC NON ESISTENTE")</f>
        <v>protocollo</v>
      </c>
      <c r="C655" s="20" t="s">
        <v>8026</v>
      </c>
      <c r="D655" s="20" t="s">
        <v>8212</v>
      </c>
      <c r="E655" s="21">
        <v>10798</v>
      </c>
      <c r="F655" s="4" t="str">
        <f t="shared" si="10"/>
        <v/>
      </c>
      <c r="G655" s="4" t="str">
        <f>IF(AND(Tabella1[[#This Row],[Popolazione]]&gt;50000,Tabella1[[#This Row],[Popolazione]]&lt;100000),"COMPRESO",Tabella1[[#This Row],[Regione]])</f>
        <v>EMILIA-ROMAGNA</v>
      </c>
      <c r="H655" s="31">
        <f>Tabella1[[#This Row],[Popolazione]]/SUM($E$19:$E$7866)</f>
        <v>1.8011255182989717E-4</v>
      </c>
    </row>
    <row r="656" spans="1:8" x14ac:dyDescent="0.25">
      <c r="A656" s="19" t="s">
        <v>1028</v>
      </c>
      <c r="B656" s="4" t="str">
        <f>IFERROR(VLOOKUP(A656,PEC!A$2:B$7902,2,0),"PEC NON ESISTENTE")</f>
        <v>comune.bertiolo</v>
      </c>
      <c r="C656" s="20" t="s">
        <v>8026</v>
      </c>
      <c r="D656" s="20" t="s">
        <v>8205</v>
      </c>
      <c r="E656" s="21">
        <v>2577</v>
      </c>
      <c r="F656" s="4" t="str">
        <f t="shared" si="10"/>
        <v/>
      </c>
      <c r="G656" s="4" t="str">
        <f>IF(AND(Tabella1[[#This Row],[Popolazione]]&gt;50000,Tabella1[[#This Row],[Popolazione]]&lt;100000),"COMPRESO",Tabella1[[#This Row],[Regione]])</f>
        <v>FRIULI-VENEZIA GIULIA</v>
      </c>
      <c r="H656" s="31">
        <f>Tabella1[[#This Row],[Popolazione]]/SUM($E$19:$E$7866)</f>
        <v>4.2984816268350154E-5</v>
      </c>
    </row>
    <row r="657" spans="1:8" x14ac:dyDescent="0.25">
      <c r="A657" s="19" t="s">
        <v>1029</v>
      </c>
      <c r="B657" s="4" t="str">
        <f>IFERROR(VLOOKUP(A657,PEC!A$2:B$7902,2,0),"PEC NON ESISTENTE")</f>
        <v>comune.bertonico</v>
      </c>
      <c r="C657" s="20" t="s">
        <v>7913</v>
      </c>
      <c r="D657" s="20" t="s">
        <v>7986</v>
      </c>
      <c r="E657" s="21">
        <v>1168</v>
      </c>
      <c r="F657" s="4" t="str">
        <f t="shared" si="10"/>
        <v/>
      </c>
      <c r="G657" s="4" t="str">
        <f>IF(AND(Tabella1[[#This Row],[Popolazione]]&gt;50000,Tabella1[[#This Row],[Popolazione]]&lt;100000),"COMPRESO",Tabella1[[#This Row],[Regione]])</f>
        <v>LOMBARDIA</v>
      </c>
      <c r="H657" s="31">
        <f>Tabella1[[#This Row],[Popolazione]]/SUM($E$19:$E$7866)</f>
        <v>1.9482446799159093E-5</v>
      </c>
    </row>
    <row r="658" spans="1:8" x14ac:dyDescent="0.25">
      <c r="A658" s="19" t="s">
        <v>1030</v>
      </c>
      <c r="B658" s="4" t="str">
        <f>IFERROR(VLOOKUP(A658,PEC!A$2:B$7902,2,0),"PEC NON ESISTENTE")</f>
        <v>berzano.di.san.pietro</v>
      </c>
      <c r="C658" s="20" t="s">
        <v>7913</v>
      </c>
      <c r="D658" s="20" t="s">
        <v>7914</v>
      </c>
      <c r="E658" s="21">
        <v>431</v>
      </c>
      <c r="F658" s="4" t="str">
        <f t="shared" si="10"/>
        <v/>
      </c>
      <c r="G658" s="4" t="str">
        <f>IF(AND(Tabella1[[#This Row],[Popolazione]]&gt;50000,Tabella1[[#This Row],[Popolazione]]&lt;100000),"COMPRESO",Tabella1[[#This Row],[Regione]])</f>
        <v>PIEMONTE</v>
      </c>
      <c r="H658" s="31">
        <f>Tabella1[[#This Row],[Popolazione]]/SUM($E$19:$E$7866)</f>
        <v>7.1891563103061379E-6</v>
      </c>
    </row>
    <row r="659" spans="1:8" x14ac:dyDescent="0.25">
      <c r="A659" s="19" t="s">
        <v>1031</v>
      </c>
      <c r="B659" s="4" t="str">
        <f>IFERROR(VLOOKUP(A659,PEC!A$2:B$7902,2,0),"PEC NON ESISTENTE")</f>
        <v>berzano.di.tortona</v>
      </c>
      <c r="C659" s="20" t="s">
        <v>7913</v>
      </c>
      <c r="D659" s="20" t="s">
        <v>7914</v>
      </c>
      <c r="E659" s="21">
        <v>171</v>
      </c>
      <c r="F659" s="4" t="str">
        <f t="shared" si="10"/>
        <v/>
      </c>
      <c r="G659" s="4" t="str">
        <f>IF(AND(Tabella1[[#This Row],[Popolazione]]&gt;50000,Tabella1[[#This Row],[Popolazione]]&lt;100000),"COMPRESO",Tabella1[[#This Row],[Regione]])</f>
        <v>PIEMONTE</v>
      </c>
      <c r="H659" s="31">
        <f>Tabella1[[#This Row],[Popolazione]]/SUM($E$19:$E$7866)</f>
        <v>2.8523102762467506E-6</v>
      </c>
    </row>
    <row r="660" spans="1:8" x14ac:dyDescent="0.25">
      <c r="A660" s="19" t="s">
        <v>1032</v>
      </c>
      <c r="B660" s="4" t="str">
        <f>IFERROR(VLOOKUP(A660,PEC!A$2:B$7902,2,0),"PEC NON ESISTENTE")</f>
        <v>protocollo</v>
      </c>
      <c r="C660" s="20" t="s">
        <v>7913</v>
      </c>
      <c r="D660" s="20" t="s">
        <v>7986</v>
      </c>
      <c r="E660" s="21">
        <v>1720</v>
      </c>
      <c r="F660" s="4" t="str">
        <f t="shared" si="10"/>
        <v/>
      </c>
      <c r="G660" s="4" t="str">
        <f>IF(AND(Tabella1[[#This Row],[Popolazione]]&gt;50000,Tabella1[[#This Row],[Popolazione]]&lt;100000),"COMPRESO",Tabella1[[#This Row],[Regione]])</f>
        <v>LOMBARDIA</v>
      </c>
      <c r="H660" s="31">
        <f>Tabella1[[#This Row],[Popolazione]]/SUM($E$19:$E$7866)</f>
        <v>2.8689904533008251E-5</v>
      </c>
    </row>
    <row r="661" spans="1:8" x14ac:dyDescent="0.25">
      <c r="A661" s="19" t="s">
        <v>1033</v>
      </c>
      <c r="B661" s="4" t="str">
        <f>IFERROR(VLOOKUP(A661,PEC!A$2:B$7902,2,0),"PEC NON ESISTENTE")</f>
        <v>protocollo</v>
      </c>
      <c r="C661" s="20" t="s">
        <v>7913</v>
      </c>
      <c r="D661" s="20" t="s">
        <v>7986</v>
      </c>
      <c r="E661" s="21">
        <v>2456</v>
      </c>
      <c r="F661" s="4" t="str">
        <f t="shared" si="10"/>
        <v/>
      </c>
      <c r="G661" s="4" t="str">
        <f>IF(AND(Tabella1[[#This Row],[Popolazione]]&gt;50000,Tabella1[[#This Row],[Popolazione]]&lt;100000),"COMPRESO",Tabella1[[#This Row],[Regione]])</f>
        <v>LOMBARDIA</v>
      </c>
      <c r="H661" s="31">
        <f>Tabella1[[#This Row],[Popolazione]]/SUM($E$19:$E$7866)</f>
        <v>4.0966514844807134E-5</v>
      </c>
    </row>
    <row r="662" spans="1:8" x14ac:dyDescent="0.25">
      <c r="A662" s="19" t="s">
        <v>1034</v>
      </c>
      <c r="B662" s="4" t="str">
        <f>IFERROR(VLOOKUP(A662,PEC!A$2:B$7902,2,0),"PEC NON ESISTENTE")</f>
        <v>protocollo</v>
      </c>
      <c r="C662" s="20" t="s">
        <v>7913</v>
      </c>
      <c r="D662" s="20" t="s">
        <v>7986</v>
      </c>
      <c r="E662" s="21">
        <v>1298</v>
      </c>
      <c r="F662" s="4" t="str">
        <f t="shared" si="10"/>
        <v/>
      </c>
      <c r="G662" s="4" t="str">
        <f>IF(AND(Tabella1[[#This Row],[Popolazione]]&gt;50000,Tabella1[[#This Row],[Popolazione]]&lt;100000),"COMPRESO",Tabella1[[#This Row],[Regione]])</f>
        <v>LOMBARDIA</v>
      </c>
      <c r="H662" s="31">
        <f>Tabella1[[#This Row],[Popolazione]]/SUM($E$19:$E$7866)</f>
        <v>2.1650869816188786E-5</v>
      </c>
    </row>
    <row r="663" spans="1:8" x14ac:dyDescent="0.25">
      <c r="A663" s="19" t="s">
        <v>1035</v>
      </c>
      <c r="B663" s="4" t="str">
        <f>IFERROR(VLOOKUP(A663,PEC!A$2:B$7902,2,0),"PEC NON ESISTENTE")</f>
        <v>protocollo</v>
      </c>
      <c r="C663" s="20" t="s">
        <v>7913</v>
      </c>
      <c r="D663" s="20" t="s">
        <v>7986</v>
      </c>
      <c r="E663" s="21">
        <v>15510</v>
      </c>
      <c r="F663" s="4" t="str">
        <f t="shared" si="10"/>
        <v/>
      </c>
      <c r="G663" s="4" t="str">
        <f>IF(AND(Tabella1[[#This Row],[Popolazione]]&gt;50000,Tabella1[[#This Row],[Popolazione]]&lt;100000),"COMPRESO",Tabella1[[#This Row],[Regione]])</f>
        <v>LOMBARDIA</v>
      </c>
      <c r="H663" s="31">
        <f>Tabella1[[#This Row],[Popolazione]]/SUM($E$19:$E$7866)</f>
        <v>2.5870954610869649E-4</v>
      </c>
    </row>
    <row r="664" spans="1:8" x14ac:dyDescent="0.25">
      <c r="A664" s="19" t="s">
        <v>1036</v>
      </c>
      <c r="B664" s="4" t="str">
        <f>IFERROR(VLOOKUP(A664,PEC!A$2:B$7902,2,0),"PEC NON ESISTENTE")</f>
        <v>comune.besano</v>
      </c>
      <c r="C664" s="20" t="s">
        <v>7913</v>
      </c>
      <c r="D664" s="20" t="s">
        <v>7986</v>
      </c>
      <c r="E664" s="21">
        <v>2603</v>
      </c>
      <c r="F664" s="4" t="str">
        <f t="shared" si="10"/>
        <v/>
      </c>
      <c r="G664" s="4" t="str">
        <f>IF(AND(Tabella1[[#This Row],[Popolazione]]&gt;50000,Tabella1[[#This Row],[Popolazione]]&lt;100000),"COMPRESO",Tabella1[[#This Row],[Regione]])</f>
        <v>LOMBARDIA</v>
      </c>
      <c r="H664" s="31">
        <f>Tabella1[[#This Row],[Popolazione]]/SUM($E$19:$E$7866)</f>
        <v>4.3418500871756095E-5</v>
      </c>
    </row>
    <row r="665" spans="1:8" x14ac:dyDescent="0.25">
      <c r="A665" s="19" t="s">
        <v>1037</v>
      </c>
      <c r="B665" s="4" t="str">
        <f>IFERROR(VLOOKUP(A665,PEC!A$2:B$7902,2,0),"PEC NON ESISTENTE")</f>
        <v>protocollo.besate</v>
      </c>
      <c r="C665" s="20" t="s">
        <v>7913</v>
      </c>
      <c r="D665" s="20" t="s">
        <v>7986</v>
      </c>
      <c r="E665" s="21">
        <v>2022</v>
      </c>
      <c r="F665" s="4" t="str">
        <f t="shared" si="10"/>
        <v/>
      </c>
      <c r="G665" s="4" t="str">
        <f>IF(AND(Tabella1[[#This Row],[Popolazione]]&gt;50000,Tabella1[[#This Row],[Popolazione]]&lt;100000),"COMPRESO",Tabella1[[#This Row],[Regione]])</f>
        <v>LOMBARDIA</v>
      </c>
      <c r="H665" s="31">
        <f>Tabella1[[#This Row],[Popolazione]]/SUM($E$19:$E$7866)</f>
        <v>3.3727318003338774E-5</v>
      </c>
    </row>
    <row r="666" spans="1:8" x14ac:dyDescent="0.25">
      <c r="A666" s="19" t="s">
        <v>1038</v>
      </c>
      <c r="B666" s="4" t="str">
        <f>IFERROR(VLOOKUP(A666,PEC!A$2:B$7902,2,0),"PEC NON ESISTENTE")</f>
        <v>anagrafe.comunedibesenello</v>
      </c>
      <c r="C666" s="20" t="s">
        <v>8026</v>
      </c>
      <c r="D666" s="20" t="s">
        <v>8027</v>
      </c>
      <c r="E666" s="21">
        <v>2511</v>
      </c>
      <c r="F666" s="4" t="str">
        <f t="shared" si="10"/>
        <v/>
      </c>
      <c r="G666" s="4" t="str">
        <f>IF(AND(Tabella1[[#This Row],[Popolazione]]&gt;50000,Tabella1[[#This Row],[Popolazione]]&lt;100000),"COMPRESO",Tabella1[[#This Row],[Regione]])</f>
        <v>TRENTINO-ALTO ADIGE/SÜDTIROL</v>
      </c>
      <c r="H666" s="31">
        <f>Tabella1[[#This Row],[Popolazione]]/SUM($E$19:$E$7866)</f>
        <v>4.1883924582781232E-5</v>
      </c>
    </row>
    <row r="667" spans="1:8" x14ac:dyDescent="0.25">
      <c r="A667" s="19" t="s">
        <v>1039</v>
      </c>
      <c r="B667" s="4" t="str">
        <f>IFERROR(VLOOKUP(A667,PEC!A$2:B$7902,2,0),"PEC NON ESISTENTE")</f>
        <v>comune.besenzone</v>
      </c>
      <c r="C667" s="20" t="s">
        <v>8026</v>
      </c>
      <c r="D667" s="20" t="s">
        <v>8212</v>
      </c>
      <c r="E667" s="21">
        <v>976</v>
      </c>
      <c r="F667" s="4" t="str">
        <f t="shared" si="10"/>
        <v/>
      </c>
      <c r="G667" s="4" t="str">
        <f>IF(AND(Tabella1[[#This Row],[Popolazione]]&gt;50000,Tabella1[[#This Row],[Popolazione]]&lt;100000),"COMPRESO",Tabella1[[#This Row],[Regione]])</f>
        <v>EMILIA-ROMAGNA</v>
      </c>
      <c r="H667" s="31">
        <f>Tabella1[[#This Row],[Popolazione]]/SUM($E$19:$E$7866)</f>
        <v>1.6279852804776776E-5</v>
      </c>
    </row>
    <row r="668" spans="1:8" x14ac:dyDescent="0.25">
      <c r="A668" s="19" t="s">
        <v>1040</v>
      </c>
      <c r="B668" s="4" t="str">
        <f>IFERROR(VLOOKUP(A668,PEC!A$2:B$7902,2,0),"PEC NON ESISTENTE")</f>
        <v>protocollo</v>
      </c>
      <c r="C668" s="20" t="s">
        <v>7913</v>
      </c>
      <c r="D668" s="20" t="s">
        <v>7986</v>
      </c>
      <c r="E668" s="21">
        <v>5464</v>
      </c>
      <c r="F668" s="4" t="str">
        <f t="shared" si="10"/>
        <v/>
      </c>
      <c r="G668" s="4" t="str">
        <f>IF(AND(Tabella1[[#This Row],[Popolazione]]&gt;50000,Tabella1[[#This Row],[Popolazione]]&lt;100000),"COMPRESO",Tabella1[[#This Row],[Regione]])</f>
        <v>LOMBARDIA</v>
      </c>
      <c r="H668" s="31">
        <f>Tabella1[[#This Row],[Popolazione]]/SUM($E$19:$E$7866)</f>
        <v>9.1140487423463419E-5</v>
      </c>
    </row>
    <row r="669" spans="1:8" x14ac:dyDescent="0.25">
      <c r="A669" s="19" t="s">
        <v>1041</v>
      </c>
      <c r="B669" s="4" t="str">
        <f>IFERROR(VLOOKUP(A669,PEC!A$2:B$7902,2,0),"PEC NON ESISTENTE")</f>
        <v>comune.besozzo.va</v>
      </c>
      <c r="C669" s="20" t="s">
        <v>7913</v>
      </c>
      <c r="D669" s="20" t="s">
        <v>7986</v>
      </c>
      <c r="E669" s="21">
        <v>8994</v>
      </c>
      <c r="F669" s="4" t="str">
        <f t="shared" si="10"/>
        <v/>
      </c>
      <c r="G669" s="4" t="str">
        <f>IF(AND(Tabella1[[#This Row],[Popolazione]]&gt;50000,Tabella1[[#This Row],[Popolazione]]&lt;100000),"COMPRESO",Tabella1[[#This Row],[Regione]])</f>
        <v>LOMBARDIA</v>
      </c>
      <c r="H669" s="31">
        <f>Tabella1[[#This Row],[Popolazione]]/SUM($E$19:$E$7866)</f>
        <v>1.5002151242434663E-4</v>
      </c>
    </row>
    <row r="670" spans="1:8" x14ac:dyDescent="0.25">
      <c r="A670" s="22" t="s">
        <v>1042</v>
      </c>
      <c r="B670" s="4" t="str">
        <f>IFERROR(VLOOKUP(A670,PEC!A$2:B$7902,2,0),"PEC NON ESISTENTE")</f>
        <v>protocollo</v>
      </c>
      <c r="C670" s="20" t="s">
        <v>8259</v>
      </c>
      <c r="D670" s="20" t="s">
        <v>8278</v>
      </c>
      <c r="E670" s="21">
        <v>428</v>
      </c>
      <c r="F670" s="4" t="str">
        <f t="shared" si="10"/>
        <v/>
      </c>
      <c r="G670" s="4" t="str">
        <f>IF(AND(Tabella1[[#This Row],[Popolazione]]&gt;50000,Tabella1[[#This Row],[Popolazione]]&lt;100000),"COMPRESO",Tabella1[[#This Row],[Regione]])</f>
        <v>SARDEGNA</v>
      </c>
      <c r="H670" s="31">
        <f>Tabella1[[#This Row],[Popolazione]]/SUM($E$19:$E$7866)</f>
        <v>7.139115779143914E-6</v>
      </c>
    </row>
    <row r="671" spans="1:8" x14ac:dyDescent="0.25">
      <c r="A671" s="19" t="s">
        <v>1043</v>
      </c>
      <c r="B671" s="4" t="str">
        <f>IFERROR(VLOOKUP(A671,PEC!A$2:B$7902,2,0),"PEC NON ESISTENTE")</f>
        <v>comune.bettola</v>
      </c>
      <c r="C671" s="20" t="s">
        <v>8026</v>
      </c>
      <c r="D671" s="20" t="s">
        <v>8212</v>
      </c>
      <c r="E671" s="21">
        <v>2999</v>
      </c>
      <c r="F671" s="4" t="str">
        <f t="shared" si="10"/>
        <v/>
      </c>
      <c r="G671" s="4" t="str">
        <f>IF(AND(Tabella1[[#This Row],[Popolazione]]&gt;50000,Tabella1[[#This Row],[Popolazione]]&lt;100000),"COMPRESO",Tabella1[[#This Row],[Regione]])</f>
        <v>EMILIA-ROMAGNA</v>
      </c>
      <c r="H671" s="31">
        <f>Tabella1[[#This Row],[Popolazione]]/SUM($E$19:$E$7866)</f>
        <v>5.0023850985169618E-5</v>
      </c>
    </row>
    <row r="672" spans="1:8" x14ac:dyDescent="0.25">
      <c r="A672" s="19" t="s">
        <v>1044</v>
      </c>
      <c r="B672" s="4" t="str">
        <f>IFERROR(VLOOKUP(A672,PEC!A$2:B$7902,2,0),"PEC NON ESISTENTE")</f>
        <v>segreteria</v>
      </c>
      <c r="C672" s="20" t="s">
        <v>8221</v>
      </c>
      <c r="D672" s="20" t="s">
        <v>8227</v>
      </c>
      <c r="E672" s="21">
        <v>4302</v>
      </c>
      <c r="F672" s="4" t="str">
        <f t="shared" si="10"/>
        <v/>
      </c>
      <c r="G672" s="4" t="str">
        <f>IF(AND(Tabella1[[#This Row],[Popolazione]]&gt;50000,Tabella1[[#This Row],[Popolazione]]&lt;100000),"COMPRESO",Tabella1[[#This Row],[Regione]])</f>
        <v>UMBRIA</v>
      </c>
      <c r="H672" s="31">
        <f>Tabella1[[#This Row],[Popolazione]]/SUM($E$19:$E$7866)</f>
        <v>7.1758121686628777E-5</v>
      </c>
    </row>
    <row r="673" spans="1:8" x14ac:dyDescent="0.25">
      <c r="A673" s="19" t="s">
        <v>1045</v>
      </c>
      <c r="B673" s="4" t="str">
        <f>IFERROR(VLOOKUP(A673,PEC!A$2:B$7902,2,0),"PEC NON ESISTENTE")</f>
        <v>tributi.beuracardezza</v>
      </c>
      <c r="C673" s="20" t="s">
        <v>7913</v>
      </c>
      <c r="D673" s="20" t="s">
        <v>7914</v>
      </c>
      <c r="E673" s="21">
        <v>1437</v>
      </c>
      <c r="F673" s="4" t="str">
        <f t="shared" si="10"/>
        <v/>
      </c>
      <c r="G673" s="4" t="str">
        <f>IF(AND(Tabella1[[#This Row],[Popolazione]]&gt;50000,Tabella1[[#This Row],[Popolazione]]&lt;100000),"COMPRESO",Tabella1[[#This Row],[Regione]])</f>
        <v>PIEMONTE</v>
      </c>
      <c r="H673" s="31">
        <f>Tabella1[[#This Row],[Popolazione]]/SUM($E$19:$E$7866)</f>
        <v>2.3969414426705149E-5</v>
      </c>
    </row>
    <row r="674" spans="1:8" x14ac:dyDescent="0.25">
      <c r="A674" s="19" t="s">
        <v>1046</v>
      </c>
      <c r="B674" s="4" t="str">
        <f>IFERROR(VLOOKUP(A674,PEC!A$2:B$7902,2,0),"PEC NON ESISTENTE")</f>
        <v>comune.bevagna</v>
      </c>
      <c r="C674" s="20" t="s">
        <v>8221</v>
      </c>
      <c r="D674" s="20" t="s">
        <v>8227</v>
      </c>
      <c r="E674" s="21">
        <v>5074</v>
      </c>
      <c r="F674" s="4" t="str">
        <f t="shared" si="10"/>
        <v/>
      </c>
      <c r="G674" s="4" t="str">
        <f>IF(AND(Tabella1[[#This Row],[Popolazione]]&gt;50000,Tabella1[[#This Row],[Popolazione]]&lt;100000),"COMPRESO",Tabella1[[#This Row],[Regione]])</f>
        <v>UMBRIA</v>
      </c>
      <c r="H674" s="31">
        <f>Tabella1[[#This Row],[Popolazione]]/SUM($E$19:$E$7866)</f>
        <v>8.4635218372374347E-5</v>
      </c>
    </row>
    <row r="675" spans="1:8" x14ac:dyDescent="0.25">
      <c r="A675" s="19" t="s">
        <v>1047</v>
      </c>
      <c r="B675" s="4" t="str">
        <f>IFERROR(VLOOKUP(A675,PEC!A$2:B$7902,2,0),"PEC NON ESISTENTE")</f>
        <v>comune.beverino</v>
      </c>
      <c r="C675" s="16" t="s">
        <v>7913</v>
      </c>
      <c r="D675" s="20" t="s">
        <v>8208</v>
      </c>
      <c r="E675" s="21">
        <v>2403</v>
      </c>
      <c r="F675" s="4" t="str">
        <f t="shared" si="10"/>
        <v/>
      </c>
      <c r="G675" s="4" t="str">
        <f>IF(AND(Tabella1[[#This Row],[Popolazione]]&gt;50000,Tabella1[[#This Row],[Popolazione]]&lt;100000),"COMPRESO",Tabella1[[#This Row],[Regione]])</f>
        <v>LIGURIA</v>
      </c>
      <c r="H675" s="31">
        <f>Tabella1[[#This Row],[Popolazione]]/SUM($E$19:$E$7866)</f>
        <v>4.008246546094118E-5</v>
      </c>
    </row>
    <row r="676" spans="1:8" x14ac:dyDescent="0.25">
      <c r="A676" s="19" t="s">
        <v>1048</v>
      </c>
      <c r="B676" s="4" t="str">
        <f>IFERROR(VLOOKUP(A676,PEC!A$2:B$7902,2,0),"PEC NON ESISTENTE")</f>
        <v>demografici.bevilacqua</v>
      </c>
      <c r="C676" s="20" t="s">
        <v>8026</v>
      </c>
      <c r="D676" s="20" t="s">
        <v>8167</v>
      </c>
      <c r="E676" s="21">
        <v>1787</v>
      </c>
      <c r="F676" s="4" t="str">
        <f t="shared" si="10"/>
        <v/>
      </c>
      <c r="G676" s="4" t="str">
        <f>IF(AND(Tabella1[[#This Row],[Popolazione]]&gt;50000,Tabella1[[#This Row],[Popolazione]]&lt;100000),"COMPRESO",Tabella1[[#This Row],[Regione]])</f>
        <v>VENETO</v>
      </c>
      <c r="H676" s="31">
        <f>Tabella1[[#This Row],[Popolazione]]/SUM($E$19:$E$7866)</f>
        <v>2.9807476395631248E-5</v>
      </c>
    </row>
    <row r="677" spans="1:8" x14ac:dyDescent="0.25">
      <c r="A677" s="19" t="s">
        <v>1049</v>
      </c>
      <c r="B677" s="4" t="str">
        <f>IFERROR(VLOOKUP(A677,PEC!A$2:B$7902,2,0),"PEC NON ESISTENTE")</f>
        <v>protocollo</v>
      </c>
      <c r="C677" s="20" t="s">
        <v>8259</v>
      </c>
      <c r="D677" s="20" t="s">
        <v>8260</v>
      </c>
      <c r="E677" s="21">
        <v>23703</v>
      </c>
      <c r="F677" s="4" t="str">
        <f t="shared" si="10"/>
        <v/>
      </c>
      <c r="G677" s="4" t="str">
        <f>IF(AND(Tabella1[[#This Row],[Popolazione]]&gt;50000,Tabella1[[#This Row],[Popolazione]]&lt;100000),"COMPRESO",Tabella1[[#This Row],[Regione]])</f>
        <v>SICILIA</v>
      </c>
      <c r="H677" s="31">
        <f>Tabella1[[#This Row],[Popolazione]]/SUM($E$19:$E$7866)</f>
        <v>3.9537023671272942E-4</v>
      </c>
    </row>
    <row r="678" spans="1:8" x14ac:dyDescent="0.25">
      <c r="A678" s="19" t="s">
        <v>22</v>
      </c>
      <c r="B678" s="4" t="str">
        <f>IFERROR(VLOOKUP(A678,PEC!A$2:B$7902,2,0),"PEC NON ESISTENTE")</f>
        <v>anagrafe.bianchi</v>
      </c>
      <c r="C678" s="20" t="s">
        <v>8235</v>
      </c>
      <c r="D678" s="20" t="s">
        <v>8248</v>
      </c>
      <c r="E678" s="21">
        <v>1367</v>
      </c>
      <c r="F678" s="4" t="str">
        <f t="shared" si="10"/>
        <v/>
      </c>
      <c r="G678" s="4" t="str">
        <f>IF(AND(Tabella1[[#This Row],[Popolazione]]&gt;50000,Tabella1[[#This Row],[Popolazione]]&lt;100000),"COMPRESO",Tabella1[[#This Row],[Regione]])</f>
        <v>CALABRIA</v>
      </c>
      <c r="H678" s="31">
        <f>Tabella1[[#This Row],[Popolazione]]/SUM($E$19:$E$7866)</f>
        <v>2.280180203291993E-5</v>
      </c>
    </row>
    <row r="679" spans="1:8" x14ac:dyDescent="0.25">
      <c r="A679" s="19" t="s">
        <v>321</v>
      </c>
      <c r="B679" s="4" t="str">
        <f>IFERROR(VLOOKUP(A679,PEC!A$2:B$7902,2,0),"PEC NON ESISTENTE")</f>
        <v>comune.bianco</v>
      </c>
      <c r="C679" s="20" t="s">
        <v>8235</v>
      </c>
      <c r="D679" s="20" t="s">
        <v>8248</v>
      </c>
      <c r="E679" s="21">
        <v>4125</v>
      </c>
      <c r="F679" s="4" t="str">
        <f t="shared" si="10"/>
        <v/>
      </c>
      <c r="G679" s="4" t="str">
        <f>IF(AND(Tabella1[[#This Row],[Popolazione]]&gt;50000,Tabella1[[#This Row],[Popolazione]]&lt;100000),"COMPRESO",Tabella1[[#This Row],[Regione]])</f>
        <v>CALABRIA</v>
      </c>
      <c r="H679" s="31">
        <f>Tabella1[[#This Row],[Popolazione]]/SUM($E$19:$E$7866)</f>
        <v>6.8805730348057588E-5</v>
      </c>
    </row>
    <row r="680" spans="1:8" x14ac:dyDescent="0.25">
      <c r="A680" s="19" t="s">
        <v>1050</v>
      </c>
      <c r="B680" s="4" t="str">
        <f>IFERROR(VLOOKUP(A680,PEC!A$2:B$7902,2,0),"PEC NON ESISTENTE")</f>
        <v>biandrate</v>
      </c>
      <c r="C680" s="20" t="s">
        <v>7913</v>
      </c>
      <c r="D680" s="20" t="s">
        <v>7914</v>
      </c>
      <c r="E680" s="21">
        <v>1200</v>
      </c>
      <c r="F680" s="4" t="str">
        <f t="shared" si="10"/>
        <v/>
      </c>
      <c r="G680" s="4" t="str">
        <f>IF(AND(Tabella1[[#This Row],[Popolazione]]&gt;50000,Tabella1[[#This Row],[Popolazione]]&lt;100000),"COMPRESO",Tabella1[[#This Row],[Regione]])</f>
        <v>PIEMONTE</v>
      </c>
      <c r="H680" s="31">
        <f>Tabella1[[#This Row],[Popolazione]]/SUM($E$19:$E$7866)</f>
        <v>2.0016212464889479E-5</v>
      </c>
    </row>
    <row r="681" spans="1:8" x14ac:dyDescent="0.25">
      <c r="A681" s="19" t="s">
        <v>1051</v>
      </c>
      <c r="B681" s="4" t="str">
        <f>IFERROR(VLOOKUP(A681,PEC!A$2:B$7902,2,0),"PEC NON ESISTENTE")</f>
        <v>protocollo</v>
      </c>
      <c r="C681" s="20" t="s">
        <v>7913</v>
      </c>
      <c r="D681" s="20" t="s">
        <v>7986</v>
      </c>
      <c r="E681" s="21">
        <v>3285</v>
      </c>
      <c r="F681" s="4" t="str">
        <f t="shared" si="10"/>
        <v/>
      </c>
      <c r="G681" s="4" t="str">
        <f>IF(AND(Tabella1[[#This Row],[Popolazione]]&gt;50000,Tabella1[[#This Row],[Popolazione]]&lt;100000),"COMPRESO",Tabella1[[#This Row],[Regione]])</f>
        <v>LOMBARDIA</v>
      </c>
      <c r="H681" s="31">
        <f>Tabella1[[#This Row],[Popolazione]]/SUM($E$19:$E$7866)</f>
        <v>5.4794381622634946E-5</v>
      </c>
    </row>
    <row r="682" spans="1:8" x14ac:dyDescent="0.25">
      <c r="A682" s="19" t="s">
        <v>1052</v>
      </c>
      <c r="B682" s="4" t="str">
        <f>IFERROR(VLOOKUP(A682,PEC!A$2:B$7902,2,0),"PEC NON ESISTENTE")</f>
        <v>protocollo</v>
      </c>
      <c r="C682" s="20" t="s">
        <v>7913</v>
      </c>
      <c r="D682" s="20" t="s">
        <v>7986</v>
      </c>
      <c r="E682" s="21">
        <v>605</v>
      </c>
      <c r="F682" s="4" t="str">
        <f t="shared" si="10"/>
        <v/>
      </c>
      <c r="G682" s="4" t="str">
        <f>IF(AND(Tabella1[[#This Row],[Popolazione]]&gt;50000,Tabella1[[#This Row],[Popolazione]]&lt;100000),"COMPRESO",Tabella1[[#This Row],[Regione]])</f>
        <v>LOMBARDIA</v>
      </c>
      <c r="H682" s="31">
        <f>Tabella1[[#This Row],[Popolazione]]/SUM($E$19:$E$7866)</f>
        <v>1.0091507117715112E-5</v>
      </c>
    </row>
    <row r="683" spans="1:8" x14ac:dyDescent="0.25">
      <c r="A683" s="19" t="s">
        <v>7932</v>
      </c>
      <c r="B683" s="4" t="str">
        <f>IFERROR(VLOOKUP(A683,PEC!A$2:B$7902,2,0),"PEC NON ESISTENTE")</f>
        <v>bianze</v>
      </c>
      <c r="C683" s="20" t="s">
        <v>7913</v>
      </c>
      <c r="D683" s="20" t="s">
        <v>7914</v>
      </c>
      <c r="E683" s="21">
        <v>2028</v>
      </c>
      <c r="F683" s="4" t="str">
        <f t="shared" si="10"/>
        <v/>
      </c>
      <c r="G683" s="4" t="str">
        <f>IF(AND(Tabella1[[#This Row],[Popolazione]]&gt;50000,Tabella1[[#This Row],[Popolazione]]&lt;100000),"COMPRESO",Tabella1[[#This Row],[Regione]])</f>
        <v>PIEMONTE</v>
      </c>
      <c r="H683" s="31">
        <f>Tabella1[[#This Row],[Popolazione]]/SUM($E$19:$E$7866)</f>
        <v>3.3827399065663219E-5</v>
      </c>
    </row>
    <row r="684" spans="1:8" x14ac:dyDescent="0.25">
      <c r="A684" s="19" t="s">
        <v>1054</v>
      </c>
      <c r="B684" s="4" t="str">
        <f>IFERROR(VLOOKUP(A684,PEC!A$2:B$7902,2,0),"PEC NON ESISTENTE")</f>
        <v>protocollo.bianzone</v>
      </c>
      <c r="C684" s="20" t="s">
        <v>7913</v>
      </c>
      <c r="D684" s="20" t="s">
        <v>7986</v>
      </c>
      <c r="E684" s="21">
        <v>1273</v>
      </c>
      <c r="F684" s="4" t="str">
        <f t="shared" si="10"/>
        <v/>
      </c>
      <c r="G684" s="4" t="str">
        <f>IF(AND(Tabella1[[#This Row],[Popolazione]]&gt;50000,Tabella1[[#This Row],[Popolazione]]&lt;100000),"COMPRESO",Tabella1[[#This Row],[Regione]])</f>
        <v>LOMBARDIA</v>
      </c>
      <c r="H684" s="31">
        <f>Tabella1[[#This Row],[Popolazione]]/SUM($E$19:$E$7866)</f>
        <v>2.123386538983692E-5</v>
      </c>
    </row>
    <row r="685" spans="1:8" x14ac:dyDescent="0.25">
      <c r="A685" s="19" t="s">
        <v>1055</v>
      </c>
      <c r="B685" s="4" t="str">
        <f>IFERROR(VLOOKUP(A685,PEC!A$2:B$7902,2,0),"PEC NON ESISTENTE")</f>
        <v>biassono</v>
      </c>
      <c r="C685" s="20" t="s">
        <v>7913</v>
      </c>
      <c r="D685" s="20" t="s">
        <v>7986</v>
      </c>
      <c r="E685" s="21">
        <v>11697</v>
      </c>
      <c r="F685" s="4" t="str">
        <f t="shared" si="10"/>
        <v/>
      </c>
      <c r="G685" s="4" t="str">
        <f>IF(AND(Tabella1[[#This Row],[Popolazione]]&gt;50000,Tabella1[[#This Row],[Popolazione]]&lt;100000),"COMPRESO",Tabella1[[#This Row],[Regione]])</f>
        <v>LOMBARDIA</v>
      </c>
      <c r="H685" s="31">
        <f>Tabella1[[#This Row],[Popolazione]]/SUM($E$19:$E$7866)</f>
        <v>1.9510803100151019E-4</v>
      </c>
    </row>
    <row r="686" spans="1:8" x14ac:dyDescent="0.25">
      <c r="A686" s="19" t="s">
        <v>1056</v>
      </c>
      <c r="B686" s="4" t="str">
        <f>IFERROR(VLOOKUP(A686,PEC!A$2:B$7902,2,0),"PEC NON ESISTENTE")</f>
        <v>bibbiano</v>
      </c>
      <c r="C686" s="20" t="s">
        <v>8026</v>
      </c>
      <c r="D686" s="20" t="s">
        <v>8212</v>
      </c>
      <c r="E686" s="21">
        <v>9965</v>
      </c>
      <c r="F686" s="4" t="str">
        <f t="shared" si="10"/>
        <v/>
      </c>
      <c r="G686" s="4" t="str">
        <f>IF(AND(Tabella1[[#This Row],[Popolazione]]&gt;50000,Tabella1[[#This Row],[Popolazione]]&lt;100000),"COMPRESO",Tabella1[[#This Row],[Regione]])</f>
        <v>EMILIA-ROMAGNA</v>
      </c>
      <c r="H686" s="31">
        <f>Tabella1[[#This Row],[Popolazione]]/SUM($E$19:$E$7866)</f>
        <v>1.6621796434385303E-4</v>
      </c>
    </row>
    <row r="687" spans="1:8" x14ac:dyDescent="0.25">
      <c r="A687" s="19" t="s">
        <v>1057</v>
      </c>
      <c r="B687" s="4" t="str">
        <f>IFERROR(VLOOKUP(A687,PEC!A$2:B$7902,2,0),"PEC NON ESISTENTE")</f>
        <v>bibbiena</v>
      </c>
      <c r="C687" s="20" t="s">
        <v>8221</v>
      </c>
      <c r="D687" s="20" t="s">
        <v>8222</v>
      </c>
      <c r="E687" s="21">
        <v>12284</v>
      </c>
      <c r="F687" s="4" t="str">
        <f t="shared" si="10"/>
        <v/>
      </c>
      <c r="G687" s="4" t="str">
        <f>IF(AND(Tabella1[[#This Row],[Popolazione]]&gt;50000,Tabella1[[#This Row],[Popolazione]]&lt;100000),"COMPRESO",Tabella1[[#This Row],[Regione]])</f>
        <v>TOSCANA</v>
      </c>
      <c r="H687" s="31">
        <f>Tabella1[[#This Row],[Popolazione]]/SUM($E$19:$E$7866)</f>
        <v>2.0489929493225197E-4</v>
      </c>
    </row>
    <row r="688" spans="1:8" x14ac:dyDescent="0.25">
      <c r="A688" s="19" t="s">
        <v>1058</v>
      </c>
      <c r="B688" s="4" t="str">
        <f>IFERROR(VLOOKUP(A688,PEC!A$2:B$7902,2,0),"PEC NON ESISTENTE")</f>
        <v>comune.bibbona</v>
      </c>
      <c r="C688" s="20" t="s">
        <v>8221</v>
      </c>
      <c r="D688" s="20" t="s">
        <v>8222</v>
      </c>
      <c r="E688" s="21">
        <v>3209</v>
      </c>
      <c r="F688" s="4" t="str">
        <f t="shared" si="10"/>
        <v/>
      </c>
      <c r="G688" s="4" t="str">
        <f>IF(AND(Tabella1[[#This Row],[Popolazione]]&gt;50000,Tabella1[[#This Row],[Popolazione]]&lt;100000),"COMPRESO",Tabella1[[#This Row],[Regione]])</f>
        <v>TOSCANA</v>
      </c>
      <c r="H688" s="31">
        <f>Tabella1[[#This Row],[Popolazione]]/SUM($E$19:$E$7866)</f>
        <v>5.3526688166525279E-5</v>
      </c>
    </row>
    <row r="689" spans="1:8" x14ac:dyDescent="0.25">
      <c r="A689" s="19" t="s">
        <v>1059</v>
      </c>
      <c r="B689" s="4" t="str">
        <f>IFERROR(VLOOKUP(A689,PEC!A$2:B$7902,2,0),"PEC NON ESISTENTE")</f>
        <v>postacert</v>
      </c>
      <c r="C689" s="20" t="s">
        <v>7913</v>
      </c>
      <c r="D689" s="20" t="s">
        <v>7914</v>
      </c>
      <c r="E689" s="21">
        <v>3376</v>
      </c>
      <c r="F689" s="4" t="str">
        <f t="shared" si="10"/>
        <v/>
      </c>
      <c r="G689" s="4" t="str">
        <f>IF(AND(Tabella1[[#This Row],[Popolazione]]&gt;50000,Tabella1[[#This Row],[Popolazione]]&lt;100000),"COMPRESO",Tabella1[[#This Row],[Regione]])</f>
        <v>PIEMONTE</v>
      </c>
      <c r="H689" s="31">
        <f>Tabella1[[#This Row],[Popolazione]]/SUM($E$19:$E$7866)</f>
        <v>5.631227773455573E-5</v>
      </c>
    </row>
    <row r="690" spans="1:8" x14ac:dyDescent="0.25">
      <c r="A690" s="19" t="s">
        <v>1060</v>
      </c>
      <c r="B690" s="4" t="str">
        <f>IFERROR(VLOOKUP(A690,PEC!A$2:B$7902,2,0),"PEC NON ESISTENTE")</f>
        <v>comune</v>
      </c>
      <c r="C690" s="20" t="s">
        <v>8235</v>
      </c>
      <c r="D690" s="20" t="s">
        <v>8241</v>
      </c>
      <c r="E690" s="21">
        <v>2872</v>
      </c>
      <c r="F690" s="4" t="str">
        <f t="shared" si="10"/>
        <v/>
      </c>
      <c r="G690" s="4" t="str">
        <f>IF(AND(Tabella1[[#This Row],[Popolazione]]&gt;50000,Tabella1[[#This Row],[Popolazione]]&lt;100000),"COMPRESO",Tabella1[[#This Row],[Regione]])</f>
        <v>PUGLIA</v>
      </c>
      <c r="H690" s="31">
        <f>Tabella1[[#This Row],[Popolazione]]/SUM($E$19:$E$7866)</f>
        <v>4.7905468499302154E-5</v>
      </c>
    </row>
    <row r="691" spans="1:8" x14ac:dyDescent="0.25">
      <c r="A691" s="19" t="s">
        <v>1061</v>
      </c>
      <c r="B691" s="4" t="str">
        <f>IFERROR(VLOOKUP(A691,PEC!A$2:B$7902,2,0),"PEC NON ESISTENTE")</f>
        <v>comune.bicinicco</v>
      </c>
      <c r="C691" s="20" t="s">
        <v>8026</v>
      </c>
      <c r="D691" s="20" t="s">
        <v>8205</v>
      </c>
      <c r="E691" s="21">
        <v>1922</v>
      </c>
      <c r="F691" s="4" t="str">
        <f t="shared" si="10"/>
        <v/>
      </c>
      <c r="G691" s="4" t="str">
        <f>IF(AND(Tabella1[[#This Row],[Popolazione]]&gt;50000,Tabella1[[#This Row],[Popolazione]]&lt;100000),"COMPRESO",Tabella1[[#This Row],[Regione]])</f>
        <v>FRIULI-VENEZIA GIULIA</v>
      </c>
      <c r="H691" s="31">
        <f>Tabella1[[#This Row],[Popolazione]]/SUM($E$19:$E$7866)</f>
        <v>3.2059300297931316E-5</v>
      </c>
    </row>
    <row r="692" spans="1:8" x14ac:dyDescent="0.25">
      <c r="A692" s="22" t="s">
        <v>8289</v>
      </c>
      <c r="B692" s="4" t="str">
        <f>IFERROR(VLOOKUP(A692,PEC!A$2:B$7902,2,0),"PEC NON ESISTENTE")</f>
        <v>protocollo</v>
      </c>
      <c r="C692" s="20" t="s">
        <v>8259</v>
      </c>
      <c r="D692" s="20" t="s">
        <v>8278</v>
      </c>
      <c r="E692" s="21">
        <v>147</v>
      </c>
      <c r="F692" s="4" t="str">
        <f t="shared" si="10"/>
        <v/>
      </c>
      <c r="G692" s="4" t="str">
        <f>IF(AND(Tabella1[[#This Row],[Popolazione]]&gt;50000,Tabella1[[#This Row],[Popolazione]]&lt;100000),"COMPRESO",Tabella1[[#This Row],[Regione]])</f>
        <v>SARDEGNA</v>
      </c>
      <c r="H692" s="31">
        <f>Tabella1[[#This Row],[Popolazione]]/SUM($E$19:$E$7866)</f>
        <v>2.451986026948961E-6</v>
      </c>
    </row>
    <row r="693" spans="1:8" x14ac:dyDescent="0.25">
      <c r="A693" s="19" t="s">
        <v>1063</v>
      </c>
      <c r="B693" s="4" t="str">
        <f>IFERROR(VLOOKUP(A693,PEC!A$2:B$7902,2,0),"PEC NON ESISTENTE")</f>
        <v>protocollo</v>
      </c>
      <c r="C693" s="20" t="s">
        <v>7913</v>
      </c>
      <c r="D693" s="20" t="s">
        <v>7914</v>
      </c>
      <c r="E693" s="21">
        <v>43818</v>
      </c>
      <c r="F693" s="4" t="str">
        <f t="shared" si="10"/>
        <v/>
      </c>
      <c r="G693" s="4" t="str">
        <f>IF(AND(Tabella1[[#This Row],[Popolazione]]&gt;50000,Tabella1[[#This Row],[Popolazione]]&lt;100000),"COMPRESO",Tabella1[[#This Row],[Regione]])</f>
        <v>PIEMONTE</v>
      </c>
      <c r="H693" s="31">
        <f>Tabella1[[#This Row],[Popolazione]]/SUM($E$19:$E$7866)</f>
        <v>7.3089199815543928E-4</v>
      </c>
    </row>
    <row r="694" spans="1:8" x14ac:dyDescent="0.25">
      <c r="A694" s="19" t="s">
        <v>1064</v>
      </c>
      <c r="B694" s="4" t="str">
        <f>IFERROR(VLOOKUP(A694,PEC!A$2:B$7902,2,0),"PEC NON ESISTENTE")</f>
        <v>protocollo</v>
      </c>
      <c r="C694" s="20" t="s">
        <v>7913</v>
      </c>
      <c r="D694" s="20" t="s">
        <v>7986</v>
      </c>
      <c r="E694" s="21">
        <v>3958</v>
      </c>
      <c r="F694" s="4" t="str">
        <f t="shared" si="10"/>
        <v/>
      </c>
      <c r="G694" s="4" t="str">
        <f>IF(AND(Tabella1[[#This Row],[Popolazione]]&gt;50000,Tabella1[[#This Row],[Popolazione]]&lt;100000),"COMPRESO",Tabella1[[#This Row],[Regione]])</f>
        <v>LOMBARDIA</v>
      </c>
      <c r="H694" s="31">
        <f>Tabella1[[#This Row],[Popolazione]]/SUM($E$19:$E$7866)</f>
        <v>6.602014078002713E-5</v>
      </c>
    </row>
    <row r="695" spans="1:8" x14ac:dyDescent="0.25">
      <c r="A695" s="19" t="s">
        <v>1065</v>
      </c>
      <c r="B695" s="4" t="str">
        <f>IFERROR(VLOOKUP(A695,PEC!A$2:B$7902,2,0),"PEC NON ESISTENTE")</f>
        <v>comune</v>
      </c>
      <c r="C695" s="20" t="s">
        <v>8026</v>
      </c>
      <c r="D695" s="20" t="s">
        <v>8027</v>
      </c>
      <c r="E695" s="21">
        <v>430</v>
      </c>
      <c r="F695" s="4" t="str">
        <f t="shared" si="10"/>
        <v/>
      </c>
      <c r="G695" s="4" t="str">
        <f>IF(AND(Tabella1[[#This Row],[Popolazione]]&gt;50000,Tabella1[[#This Row],[Popolazione]]&lt;100000),"COMPRESO",Tabella1[[#This Row],[Regione]])</f>
        <v>TRENTINO-ALTO ADIGE/SÜDTIROL</v>
      </c>
      <c r="H695" s="31">
        <f>Tabella1[[#This Row],[Popolazione]]/SUM($E$19:$E$7866)</f>
        <v>7.1724761332520627E-6</v>
      </c>
    </row>
    <row r="696" spans="1:8" x14ac:dyDescent="0.25">
      <c r="A696" s="19" t="s">
        <v>1066</v>
      </c>
      <c r="B696" s="4" t="str">
        <f>IFERROR(VLOOKUP(A696,PEC!A$2:B$7902,2,0),"PEC NON ESISTENTE")</f>
        <v>comune.bientina.pi.it</v>
      </c>
      <c r="C696" s="20" t="s">
        <v>8221</v>
      </c>
      <c r="D696" s="20" t="s">
        <v>8222</v>
      </c>
      <c r="E696" s="21">
        <v>7766</v>
      </c>
      <c r="F696" s="4" t="str">
        <f t="shared" si="10"/>
        <v/>
      </c>
      <c r="G696" s="4" t="str">
        <f>IF(AND(Tabella1[[#This Row],[Popolazione]]&gt;50000,Tabella1[[#This Row],[Popolazione]]&lt;100000),"COMPRESO",Tabella1[[#This Row],[Regione]])</f>
        <v>TOSCANA</v>
      </c>
      <c r="H696" s="31">
        <f>Tabella1[[#This Row],[Popolazione]]/SUM($E$19:$E$7866)</f>
        <v>1.2953825500194307E-4</v>
      </c>
    </row>
    <row r="697" spans="1:8" x14ac:dyDescent="0.25">
      <c r="A697" s="19" t="s">
        <v>8017</v>
      </c>
      <c r="B697" s="4" t="str">
        <f>IFERROR(VLOOKUP(A697,PEC!A$2:B$7902,2,0),"PEC NON ESISTENTE")</f>
        <v>PEC NON ESISTENTE</v>
      </c>
      <c r="C697" s="20" t="s">
        <v>7913</v>
      </c>
      <c r="D697" s="20" t="s">
        <v>7986</v>
      </c>
      <c r="E697" s="21">
        <v>2083</v>
      </c>
      <c r="F697" s="4" t="str">
        <f t="shared" si="10"/>
        <v/>
      </c>
      <c r="G697" s="4" t="str">
        <f>IF(AND(Tabella1[[#This Row],[Popolazione]]&gt;50000,Tabella1[[#This Row],[Popolazione]]&lt;100000),"COMPRESO",Tabella1[[#This Row],[Regione]])</f>
        <v>LOMBARDIA</v>
      </c>
      <c r="H697" s="31">
        <f>Tabella1[[#This Row],[Popolazione]]/SUM($E$19:$E$7866)</f>
        <v>3.4744808803637317E-5</v>
      </c>
    </row>
    <row r="698" spans="1:8" x14ac:dyDescent="0.25">
      <c r="A698" s="19" t="s">
        <v>1067</v>
      </c>
      <c r="B698" s="4" t="str">
        <f>IFERROR(VLOOKUP(A698,PEC!A$2:B$7902,2,0),"PEC NON ESISTENTE")</f>
        <v>comune.binago</v>
      </c>
      <c r="C698" s="20" t="s">
        <v>7913</v>
      </c>
      <c r="D698" s="20" t="s">
        <v>7986</v>
      </c>
      <c r="E698" s="21">
        <v>4776</v>
      </c>
      <c r="F698" s="4" t="str">
        <f t="shared" si="10"/>
        <v/>
      </c>
      <c r="G698" s="4" t="str">
        <f>IF(AND(Tabella1[[#This Row],[Popolazione]]&gt;50000,Tabella1[[#This Row],[Popolazione]]&lt;100000),"COMPRESO",Tabella1[[#This Row],[Regione]])</f>
        <v>LOMBARDIA</v>
      </c>
      <c r="H698" s="31">
        <f>Tabella1[[#This Row],[Popolazione]]/SUM($E$19:$E$7866)</f>
        <v>7.9664525610260124E-5</v>
      </c>
    </row>
    <row r="699" spans="1:8" x14ac:dyDescent="0.25">
      <c r="A699" s="19" t="s">
        <v>1068</v>
      </c>
      <c r="B699" s="4" t="str">
        <f>IFERROR(VLOOKUP(A699,PEC!A$2:B$7902,2,0),"PEC NON ESISTENTE")</f>
        <v>comune.binasco</v>
      </c>
      <c r="C699" s="20" t="s">
        <v>7913</v>
      </c>
      <c r="D699" s="20" t="s">
        <v>7986</v>
      </c>
      <c r="E699" s="21">
        <v>7158</v>
      </c>
      <c r="F699" s="4" t="str">
        <f t="shared" si="10"/>
        <v/>
      </c>
      <c r="G699" s="4" t="str">
        <f>IF(AND(Tabella1[[#This Row],[Popolazione]]&gt;50000,Tabella1[[#This Row],[Popolazione]]&lt;100000),"COMPRESO",Tabella1[[#This Row],[Regione]])</f>
        <v>LOMBARDIA</v>
      </c>
      <c r="H699" s="31">
        <f>Tabella1[[#This Row],[Popolazione]]/SUM($E$19:$E$7866)</f>
        <v>1.1939670735306574E-4</v>
      </c>
    </row>
    <row r="700" spans="1:8" x14ac:dyDescent="0.25">
      <c r="A700" s="19" t="s">
        <v>1069</v>
      </c>
      <c r="B700" s="4" t="str">
        <f>IFERROR(VLOOKUP(A700,PEC!A$2:B$7902,2,0),"PEC NON ESISTENTE")</f>
        <v>comunedibinetto</v>
      </c>
      <c r="C700" s="20" t="s">
        <v>8235</v>
      </c>
      <c r="D700" s="20" t="s">
        <v>8241</v>
      </c>
      <c r="E700" s="21">
        <v>2162</v>
      </c>
      <c r="F700" s="4" t="str">
        <f t="shared" si="10"/>
        <v/>
      </c>
      <c r="G700" s="4" t="str">
        <f>IF(AND(Tabella1[[#This Row],[Popolazione]]&gt;50000,Tabella1[[#This Row],[Popolazione]]&lt;100000),"COMPRESO",Tabella1[[#This Row],[Regione]])</f>
        <v>PUGLIA</v>
      </c>
      <c r="H700" s="31">
        <f>Tabella1[[#This Row],[Popolazione]]/SUM($E$19:$E$7866)</f>
        <v>3.6062542790909212E-5</v>
      </c>
    </row>
    <row r="701" spans="1:8" x14ac:dyDescent="0.25">
      <c r="A701" s="19" t="s">
        <v>1070</v>
      </c>
      <c r="B701" s="4" t="str">
        <f>IFERROR(VLOOKUP(A701,PEC!A$2:B$7902,2,0),"PEC NON ESISTENTE")</f>
        <v>bioglio</v>
      </c>
      <c r="C701" s="20" t="s">
        <v>7913</v>
      </c>
      <c r="D701" s="20" t="s">
        <v>7914</v>
      </c>
      <c r="E701" s="21">
        <v>986</v>
      </c>
      <c r="F701" s="4" t="str">
        <f t="shared" si="10"/>
        <v/>
      </c>
      <c r="G701" s="4" t="str">
        <f>IF(AND(Tabella1[[#This Row],[Popolazione]]&gt;50000,Tabella1[[#This Row],[Popolazione]]&lt;100000),"COMPRESO",Tabella1[[#This Row],[Regione]])</f>
        <v>PIEMONTE</v>
      </c>
      <c r="H701" s="31">
        <f>Tabella1[[#This Row],[Popolazione]]/SUM($E$19:$E$7866)</f>
        <v>1.6446654575317521E-5</v>
      </c>
    </row>
    <row r="702" spans="1:8" x14ac:dyDescent="0.25">
      <c r="A702" s="19" t="s">
        <v>1071</v>
      </c>
      <c r="B702" s="4" t="str">
        <f>IFERROR(VLOOKUP(A702,PEC!A$2:B$7902,2,0),"PEC NON ESISTENTE")</f>
        <v>protocollo</v>
      </c>
      <c r="C702" s="20" t="s">
        <v>7913</v>
      </c>
      <c r="D702" s="20" t="s">
        <v>7973</v>
      </c>
      <c r="E702" s="21">
        <v>234</v>
      </c>
      <c r="F702" s="4" t="str">
        <f t="shared" si="10"/>
        <v/>
      </c>
      <c r="G702" s="4" t="str">
        <f>IF(AND(Tabella1[[#This Row],[Popolazione]]&gt;50000,Tabella1[[#This Row],[Popolazione]]&lt;100000),"COMPRESO",Tabella1[[#This Row],[Regione]])</f>
        <v>VALLE D'AOSTA/VALLÉE D'AOSTE</v>
      </c>
      <c r="H702" s="31">
        <f>Tabella1[[#This Row],[Popolazione]]/SUM($E$19:$E$7866)</f>
        <v>3.903161430653448E-6</v>
      </c>
    </row>
    <row r="703" spans="1:8" x14ac:dyDescent="0.25">
      <c r="A703" s="19" t="s">
        <v>1072</v>
      </c>
      <c r="B703" s="4" t="str">
        <f>IFERROR(VLOOKUP(A703,PEC!A$2:B$7902,2,0),"PEC NON ESISTENTE")</f>
        <v>protocollo</v>
      </c>
      <c r="C703" s="20" t="s">
        <v>7913</v>
      </c>
      <c r="D703" s="20" t="s">
        <v>7986</v>
      </c>
      <c r="E703" s="21">
        <v>1471</v>
      </c>
      <c r="F703" s="4" t="str">
        <f t="shared" si="10"/>
        <v/>
      </c>
      <c r="G703" s="4" t="str">
        <f>IF(AND(Tabella1[[#This Row],[Popolazione]]&gt;50000,Tabella1[[#This Row],[Popolazione]]&lt;100000),"COMPRESO",Tabella1[[#This Row],[Regione]])</f>
        <v>LOMBARDIA</v>
      </c>
      <c r="H703" s="31">
        <f>Tabella1[[#This Row],[Popolazione]]/SUM($E$19:$E$7866)</f>
        <v>2.4536540446543685E-5</v>
      </c>
    </row>
    <row r="704" spans="1:8" x14ac:dyDescent="0.25">
      <c r="A704" s="22" t="s">
        <v>1073</v>
      </c>
      <c r="B704" s="4" t="str">
        <f>IFERROR(VLOOKUP(A704,PEC!A$2:B$7902,2,0),"PEC NON ESISTENTE")</f>
        <v>protocollo</v>
      </c>
      <c r="C704" s="20" t="s">
        <v>8259</v>
      </c>
      <c r="D704" s="20" t="s">
        <v>8278</v>
      </c>
      <c r="E704" s="21">
        <v>561</v>
      </c>
      <c r="F704" s="4" t="str">
        <f t="shared" si="10"/>
        <v/>
      </c>
      <c r="G704" s="4" t="str">
        <f>IF(AND(Tabella1[[#This Row],[Popolazione]]&gt;50000,Tabella1[[#This Row],[Popolazione]]&lt;100000),"COMPRESO",Tabella1[[#This Row],[Regione]])</f>
        <v>SARDEGNA</v>
      </c>
      <c r="H704" s="31">
        <f>Tabella1[[#This Row],[Popolazione]]/SUM($E$19:$E$7866)</f>
        <v>9.3575793273358308E-6</v>
      </c>
    </row>
    <row r="705" spans="1:8" x14ac:dyDescent="0.25">
      <c r="A705" s="19" t="s">
        <v>1074</v>
      </c>
      <c r="B705" s="4" t="str">
        <f>IFERROR(VLOOKUP(A705,PEC!A$2:B$7902,2,0),"PEC NON ESISTENTE")</f>
        <v>protocollo.bisaccia</v>
      </c>
      <c r="C705" s="20" t="s">
        <v>8235</v>
      </c>
      <c r="D705" s="20" t="s">
        <v>8239</v>
      </c>
      <c r="E705" s="21">
        <v>3919</v>
      </c>
      <c r="F705" s="4" t="str">
        <f t="shared" si="10"/>
        <v/>
      </c>
      <c r="G705" s="4" t="str">
        <f>IF(AND(Tabella1[[#This Row],[Popolazione]]&gt;50000,Tabella1[[#This Row],[Popolazione]]&lt;100000),"COMPRESO",Tabella1[[#This Row],[Regione]])</f>
        <v>CAMPANIA</v>
      </c>
      <c r="H705" s="31">
        <f>Tabella1[[#This Row],[Popolazione]]/SUM($E$19:$E$7866)</f>
        <v>6.5369613874918228E-5</v>
      </c>
    </row>
    <row r="706" spans="1:8" x14ac:dyDescent="0.25">
      <c r="A706" s="19" t="s">
        <v>1075</v>
      </c>
      <c r="B706" s="4" t="str">
        <f>IFERROR(VLOOKUP(A706,PEC!A$2:B$7902,2,0),"PEC NON ESISTENTE")</f>
        <v>protocollo</v>
      </c>
      <c r="C706" s="20" t="s">
        <v>8259</v>
      </c>
      <c r="D706" s="20" t="s">
        <v>8260</v>
      </c>
      <c r="E706" s="21">
        <v>4829</v>
      </c>
      <c r="F706" s="4" t="str">
        <f t="shared" ref="F706:F769" si="11">IF($E706&gt;300000,"TROVATO","")</f>
        <v/>
      </c>
      <c r="G706" s="4" t="str">
        <f>IF(AND(Tabella1[[#This Row],[Popolazione]]&gt;50000,Tabella1[[#This Row],[Popolazione]]&lt;100000),"COMPRESO",Tabella1[[#This Row],[Regione]])</f>
        <v>SICILIA</v>
      </c>
      <c r="H706" s="31">
        <f>Tabella1[[#This Row],[Popolazione]]/SUM($E$19:$E$7866)</f>
        <v>8.0548574994126072E-5</v>
      </c>
    </row>
    <row r="707" spans="1:8" x14ac:dyDescent="0.25">
      <c r="A707" s="19" t="s">
        <v>1076</v>
      </c>
      <c r="B707" s="4" t="str">
        <f>IFERROR(VLOOKUP(A707,PEC!A$2:B$7902,2,0),"PEC NON ESISTENTE")</f>
        <v>protocollogenerale</v>
      </c>
      <c r="C707" s="20" t="s">
        <v>8235</v>
      </c>
      <c r="D707" s="20" t="s">
        <v>8241</v>
      </c>
      <c r="E707" s="21">
        <v>54678</v>
      </c>
      <c r="F707" s="4" t="str">
        <f t="shared" si="11"/>
        <v/>
      </c>
      <c r="G707" s="4" t="str">
        <f>IF(AND(Tabella1[[#This Row],[Popolazione]]&gt;50000,Tabella1[[#This Row],[Popolazione]]&lt;100000),"COMPRESO",Tabella1[[#This Row],[Regione]])</f>
        <v>COMPRESO</v>
      </c>
      <c r="H707" s="30">
        <f>Tabella1[[#This Row],[Popolazione]]/SUM($E$19:$E$7866)</f>
        <v>9.1203872096268907E-4</v>
      </c>
    </row>
    <row r="708" spans="1:8" x14ac:dyDescent="0.25">
      <c r="A708" s="19" t="s">
        <v>1077</v>
      </c>
      <c r="B708" s="4" t="str">
        <f>IFERROR(VLOOKUP(A708,PEC!A$2:B$7902,2,0),"PEC NON ESISTENTE")</f>
        <v>comunebisegna</v>
      </c>
      <c r="C708" s="20" t="s">
        <v>8235</v>
      </c>
      <c r="D708" s="20" t="s">
        <v>8236</v>
      </c>
      <c r="E708" s="21">
        <v>261</v>
      </c>
      <c r="F708" s="4" t="str">
        <f t="shared" si="11"/>
        <v/>
      </c>
      <c r="G708" s="4" t="str">
        <f>IF(AND(Tabella1[[#This Row],[Popolazione]]&gt;50000,Tabella1[[#This Row],[Popolazione]]&lt;100000),"COMPRESO",Tabella1[[#This Row],[Regione]])</f>
        <v>ABRUZZO</v>
      </c>
      <c r="H708" s="31">
        <f>Tabella1[[#This Row],[Popolazione]]/SUM($E$19:$E$7866)</f>
        <v>4.3535262111134611E-6</v>
      </c>
    </row>
    <row r="709" spans="1:8" x14ac:dyDescent="0.25">
      <c r="A709" s="19" t="s">
        <v>1078</v>
      </c>
      <c r="B709" s="4" t="str">
        <f>IFERROR(VLOOKUP(A709,PEC!A$2:B$7902,2,0),"PEC NON ESISTENTE")</f>
        <v>comunebisenti</v>
      </c>
      <c r="C709" s="20" t="s">
        <v>8235</v>
      </c>
      <c r="D709" s="20" t="s">
        <v>8236</v>
      </c>
      <c r="E709" s="21">
        <v>2069</v>
      </c>
      <c r="F709" s="4" t="str">
        <f t="shared" si="11"/>
        <v/>
      </c>
      <c r="G709" s="4" t="str">
        <f>IF(AND(Tabella1[[#This Row],[Popolazione]]&gt;50000,Tabella1[[#This Row],[Popolazione]]&lt;100000),"COMPRESO",Tabella1[[#This Row],[Regione]])</f>
        <v>ABRUZZO</v>
      </c>
      <c r="H709" s="31">
        <f>Tabella1[[#This Row],[Popolazione]]/SUM($E$19:$E$7866)</f>
        <v>3.4511286324880277E-5</v>
      </c>
    </row>
    <row r="710" spans="1:8" x14ac:dyDescent="0.25">
      <c r="A710" s="19" t="s">
        <v>23</v>
      </c>
      <c r="B710" s="4" t="str">
        <f>IFERROR(VLOOKUP(A710,PEC!A$2:B$7902,2,0),"PEC NON ESISTENTE")</f>
        <v>comune.bisignano</v>
      </c>
      <c r="C710" s="20" t="s">
        <v>8235</v>
      </c>
      <c r="D710" s="20" t="s">
        <v>8248</v>
      </c>
      <c r="E710" s="21">
        <v>10335</v>
      </c>
      <c r="F710" s="4" t="str">
        <f t="shared" si="11"/>
        <v/>
      </c>
      <c r="G710" s="4" t="str">
        <f>IF(AND(Tabella1[[#This Row],[Popolazione]]&gt;50000,Tabella1[[#This Row],[Popolazione]]&lt;100000),"COMPRESO",Tabella1[[#This Row],[Regione]])</f>
        <v>CALABRIA</v>
      </c>
      <c r="H710" s="31">
        <f>Tabella1[[#This Row],[Popolazione]]/SUM($E$19:$E$7866)</f>
        <v>1.7238962985386064E-4</v>
      </c>
    </row>
    <row r="711" spans="1:8" x14ac:dyDescent="0.25">
      <c r="A711" s="19" t="s">
        <v>1079</v>
      </c>
      <c r="B711" s="4" t="str">
        <f>IFERROR(VLOOKUP(A711,PEC!A$2:B$7902,2,0),"PEC NON ESISTENTE")</f>
        <v>bistagno</v>
      </c>
      <c r="C711" s="20" t="s">
        <v>7913</v>
      </c>
      <c r="D711" s="20" t="s">
        <v>7914</v>
      </c>
      <c r="E711" s="21">
        <v>1930</v>
      </c>
      <c r="F711" s="4" t="str">
        <f t="shared" si="11"/>
        <v/>
      </c>
      <c r="G711" s="4" t="str">
        <f>IF(AND(Tabella1[[#This Row],[Popolazione]]&gt;50000,Tabella1[[#This Row],[Popolazione]]&lt;100000),"COMPRESO",Tabella1[[#This Row],[Regione]])</f>
        <v>PIEMONTE</v>
      </c>
      <c r="H711" s="31">
        <f>Tabella1[[#This Row],[Popolazione]]/SUM($E$19:$E$7866)</f>
        <v>3.2192741714363911E-5</v>
      </c>
    </row>
    <row r="712" spans="1:8" x14ac:dyDescent="0.25">
      <c r="A712" s="19" t="s">
        <v>1080</v>
      </c>
      <c r="B712" s="4" t="str">
        <f>IFERROR(VLOOKUP(A712,PEC!A$2:B$7902,2,0),"PEC NON ESISTENTE")</f>
        <v>comune.bisuschio</v>
      </c>
      <c r="C712" s="20" t="s">
        <v>7913</v>
      </c>
      <c r="D712" s="20" t="s">
        <v>7986</v>
      </c>
      <c r="E712" s="21">
        <v>4267</v>
      </c>
      <c r="F712" s="4" t="str">
        <f t="shared" si="11"/>
        <v/>
      </c>
      <c r="G712" s="4" t="str">
        <f>IF(AND(Tabella1[[#This Row],[Popolazione]]&gt;50000,Tabella1[[#This Row],[Popolazione]]&lt;100000),"COMPRESO",Tabella1[[#This Row],[Regione]])</f>
        <v>LOMBARDIA</v>
      </c>
      <c r="H712" s="31">
        <f>Tabella1[[#This Row],[Popolazione]]/SUM($E$19:$E$7866)</f>
        <v>7.1174315489736176E-5</v>
      </c>
    </row>
    <row r="713" spans="1:8" x14ac:dyDescent="0.25">
      <c r="A713" s="19" t="s">
        <v>1081</v>
      </c>
      <c r="B713" s="4" t="str">
        <f>IFERROR(VLOOKUP(A713,PEC!A$2:B$7902,2,0),"PEC NON ESISTENTE")</f>
        <v>affarigenerali</v>
      </c>
      <c r="C713" s="20" t="s">
        <v>8235</v>
      </c>
      <c r="D713" s="20" t="s">
        <v>8241</v>
      </c>
      <c r="E713" s="21">
        <v>11799</v>
      </c>
      <c r="F713" s="4" t="str">
        <f t="shared" si="11"/>
        <v/>
      </c>
      <c r="G713" s="4" t="str">
        <f>IF(AND(Tabella1[[#This Row],[Popolazione]]&gt;50000,Tabella1[[#This Row],[Popolazione]]&lt;100000),"COMPRESO",Tabella1[[#This Row],[Regione]])</f>
        <v>PUGLIA</v>
      </c>
      <c r="H713" s="31">
        <f>Tabella1[[#This Row],[Popolazione]]/SUM($E$19:$E$7866)</f>
        <v>1.9680940906102579E-4</v>
      </c>
    </row>
    <row r="714" spans="1:8" x14ac:dyDescent="0.25">
      <c r="A714" s="19" t="s">
        <v>1082</v>
      </c>
      <c r="B714" s="4" t="str">
        <f>IFERROR(VLOOKUP(A714,PEC!A$2:B$7902,2,0),"PEC NON ESISTENTE")</f>
        <v>protocollo.comunebitonto</v>
      </c>
      <c r="C714" s="20" t="s">
        <v>8235</v>
      </c>
      <c r="D714" s="20" t="s">
        <v>8241</v>
      </c>
      <c r="E714" s="21">
        <v>56258</v>
      </c>
      <c r="F714" s="4" t="str">
        <f t="shared" si="11"/>
        <v/>
      </c>
      <c r="G714" s="4" t="str">
        <f>IF(AND(Tabella1[[#This Row],[Popolazione]]&gt;50000,Tabella1[[#This Row],[Popolazione]]&lt;100000),"COMPRESO",Tabella1[[#This Row],[Regione]])</f>
        <v>COMPRESO</v>
      </c>
      <c r="H714" s="30">
        <f>Tabella1[[#This Row],[Popolazione]]/SUM($E$19:$E$7866)</f>
        <v>9.3839340070812688E-4</v>
      </c>
    </row>
    <row r="715" spans="1:8" x14ac:dyDescent="0.25">
      <c r="A715" s="19" t="s">
        <v>1083</v>
      </c>
      <c r="B715" s="4" t="str">
        <f>IFERROR(VLOOKUP(A715,PEC!A$2:B$7902,2,0),"PEC NON ESISTENTE")</f>
        <v>demografici</v>
      </c>
      <c r="C715" s="20" t="s">
        <v>8235</v>
      </c>
      <c r="D715" s="20" t="s">
        <v>8241</v>
      </c>
      <c r="E715" s="21">
        <v>10878</v>
      </c>
      <c r="F715" s="4" t="str">
        <f t="shared" si="11"/>
        <v/>
      </c>
      <c r="G715" s="4" t="str">
        <f>IF(AND(Tabella1[[#This Row],[Popolazione]]&gt;50000,Tabella1[[#This Row],[Popolazione]]&lt;100000),"COMPRESO",Tabella1[[#This Row],[Regione]])</f>
        <v>PUGLIA</v>
      </c>
      <c r="H715" s="31">
        <f>Tabella1[[#This Row],[Popolazione]]/SUM($E$19:$E$7866)</f>
        <v>1.8144696599422313E-4</v>
      </c>
    </row>
    <row r="716" spans="1:8" x14ac:dyDescent="0.25">
      <c r="A716" s="22" t="s">
        <v>1084</v>
      </c>
      <c r="B716" s="4" t="str">
        <f>IFERROR(VLOOKUP(A716,PEC!A$2:B$7902,2,0),"PEC NON ESISTENTE")</f>
        <v>protocollo</v>
      </c>
      <c r="C716" s="20" t="s">
        <v>8259</v>
      </c>
      <c r="D716" s="20" t="s">
        <v>8278</v>
      </c>
      <c r="E716" s="21">
        <v>3019</v>
      </c>
      <c r="F716" s="4" t="str">
        <f t="shared" si="11"/>
        <v/>
      </c>
      <c r="G716" s="4" t="str">
        <f>IF(AND(Tabella1[[#This Row],[Popolazione]]&gt;50000,Tabella1[[#This Row],[Popolazione]]&lt;100000),"COMPRESO",Tabella1[[#This Row],[Regione]])</f>
        <v>SARDEGNA</v>
      </c>
      <c r="H716" s="31">
        <f>Tabella1[[#This Row],[Popolazione]]/SUM($E$19:$E$7866)</f>
        <v>5.0357454526251115E-5</v>
      </c>
    </row>
    <row r="717" spans="1:8" x14ac:dyDescent="0.25">
      <c r="A717" s="19" t="s">
        <v>1085</v>
      </c>
      <c r="B717" s="4" t="str">
        <f>IFERROR(VLOOKUP(A717,PEC!A$2:B$7902,2,0),"PEC NON ESISTENTE")</f>
        <v>bivona.utc</v>
      </c>
      <c r="C717" s="20" t="s">
        <v>8259</v>
      </c>
      <c r="D717" s="20" t="s">
        <v>8260</v>
      </c>
      <c r="E717" s="21">
        <v>3882</v>
      </c>
      <c r="F717" s="4" t="str">
        <f t="shared" si="11"/>
        <v/>
      </c>
      <c r="G717" s="4" t="str">
        <f>IF(AND(Tabella1[[#This Row],[Popolazione]]&gt;50000,Tabella1[[#This Row],[Popolazione]]&lt;100000),"COMPRESO",Tabella1[[#This Row],[Regione]])</f>
        <v>SICILIA</v>
      </c>
      <c r="H717" s="31">
        <f>Tabella1[[#This Row],[Popolazione]]/SUM($E$19:$E$7866)</f>
        <v>6.4752447323917456E-5</v>
      </c>
    </row>
    <row r="718" spans="1:8" x14ac:dyDescent="0.25">
      <c r="A718" s="19" t="s">
        <v>322</v>
      </c>
      <c r="B718" s="4" t="str">
        <f>IFERROR(VLOOKUP(A718,PEC!A$2:B$7902,2,0),"PEC NON ESISTENTE")</f>
        <v>amministrativocomunebivongi</v>
      </c>
      <c r="C718" s="20" t="s">
        <v>8235</v>
      </c>
      <c r="D718" s="20" t="s">
        <v>8248</v>
      </c>
      <c r="E718" s="21">
        <v>1398</v>
      </c>
      <c r="F718" s="4" t="str">
        <f t="shared" si="11"/>
        <v/>
      </c>
      <c r="G718" s="4" t="str">
        <f>IF(AND(Tabella1[[#This Row],[Popolazione]]&gt;50000,Tabella1[[#This Row],[Popolazione]]&lt;100000),"COMPRESO",Tabella1[[#This Row],[Regione]])</f>
        <v>CALABRIA</v>
      </c>
      <c r="H718" s="31">
        <f>Tabella1[[#This Row],[Popolazione]]/SUM($E$19:$E$7866)</f>
        <v>2.3318887521596244E-5</v>
      </c>
    </row>
    <row r="719" spans="1:8" x14ac:dyDescent="0.25">
      <c r="A719" s="19" t="s">
        <v>1086</v>
      </c>
      <c r="B719" s="4" t="str">
        <f>IFERROR(VLOOKUP(A719,PEC!A$2:B$7902,2,0),"PEC NON ESISTENTE")</f>
        <v>comune.bizzarone</v>
      </c>
      <c r="C719" s="20" t="s">
        <v>7913</v>
      </c>
      <c r="D719" s="20" t="s">
        <v>7986</v>
      </c>
      <c r="E719" s="21">
        <v>1517</v>
      </c>
      <c r="F719" s="4" t="str">
        <f t="shared" si="11"/>
        <v/>
      </c>
      <c r="G719" s="4" t="str">
        <f>IF(AND(Tabella1[[#This Row],[Popolazione]]&gt;50000,Tabella1[[#This Row],[Popolazione]]&lt;100000),"COMPRESO",Tabella1[[#This Row],[Regione]])</f>
        <v>LOMBARDIA</v>
      </c>
      <c r="H719" s="31">
        <f>Tabella1[[#This Row],[Popolazione]]/SUM($E$19:$E$7866)</f>
        <v>2.5303828591031117E-5</v>
      </c>
    </row>
    <row r="720" spans="1:8" x14ac:dyDescent="0.25">
      <c r="A720" s="19" t="s">
        <v>1087</v>
      </c>
      <c r="B720" s="4" t="str">
        <f>IFERROR(VLOOKUP(A720,PEC!A$2:B$7902,2,0),"PEC NON ESISTENTE")</f>
        <v>comune</v>
      </c>
      <c r="C720" s="20" t="s">
        <v>8026</v>
      </c>
      <c r="D720" s="20" t="s">
        <v>8027</v>
      </c>
      <c r="E720" s="21">
        <v>1600</v>
      </c>
      <c r="F720" s="4" t="str">
        <f t="shared" si="11"/>
        <v/>
      </c>
      <c r="G720" s="4" t="str">
        <f>IF(AND(Tabella1[[#This Row],[Popolazione]]&gt;50000,Tabella1[[#This Row],[Popolazione]]&lt;100000),"COMPRESO",Tabella1[[#This Row],[Regione]])</f>
        <v>TRENTINO-ALTO ADIGE/SÜDTIROL</v>
      </c>
      <c r="H720" s="31">
        <f>Tabella1[[#This Row],[Popolazione]]/SUM($E$19:$E$7866)</f>
        <v>2.6688283286519303E-5</v>
      </c>
    </row>
    <row r="721" spans="1:8" x14ac:dyDescent="0.25">
      <c r="A721" s="19" t="s">
        <v>1088</v>
      </c>
      <c r="B721" s="4" t="str">
        <f>IFERROR(VLOOKUP(A721,PEC!A$2:B$7902,2,0),"PEC NON ESISTENTE")</f>
        <v>comune.blello</v>
      </c>
      <c r="C721" s="20" t="s">
        <v>7913</v>
      </c>
      <c r="D721" s="20" t="s">
        <v>7986</v>
      </c>
      <c r="E721" s="21">
        <v>76</v>
      </c>
      <c r="F721" s="4" t="str">
        <f t="shared" si="11"/>
        <v/>
      </c>
      <c r="G721" s="4" t="str">
        <f>IF(AND(Tabella1[[#This Row],[Popolazione]]&gt;50000,Tabella1[[#This Row],[Popolazione]]&lt;100000),"COMPRESO",Tabella1[[#This Row],[Regione]])</f>
        <v>LOMBARDIA</v>
      </c>
      <c r="H721" s="31">
        <f>Tabella1[[#This Row],[Popolazione]]/SUM($E$19:$E$7866)</f>
        <v>1.267693456109667E-6</v>
      </c>
    </row>
    <row r="722" spans="1:8" x14ac:dyDescent="0.25">
      <c r="A722" s="19" t="s">
        <v>1089</v>
      </c>
      <c r="B722" s="4" t="str">
        <f>IFERROR(VLOOKUP(A722,PEC!A$2:B$7902,2,0),"PEC NON ESISTENTE")</f>
        <v>uffici</v>
      </c>
      <c r="C722" s="20" t="s">
        <v>8221</v>
      </c>
      <c r="D722" s="20" t="s">
        <v>8234</v>
      </c>
      <c r="E722" s="21">
        <v>3356</v>
      </c>
      <c r="F722" s="4" t="str">
        <f t="shared" si="11"/>
        <v/>
      </c>
      <c r="G722" s="4" t="str">
        <f>IF(AND(Tabella1[[#This Row],[Popolazione]]&gt;50000,Tabella1[[#This Row],[Popolazione]]&lt;100000),"COMPRESO",Tabella1[[#This Row],[Regione]])</f>
        <v>LAZIO</v>
      </c>
      <c r="H722" s="31">
        <f>Tabella1[[#This Row],[Popolazione]]/SUM($E$19:$E$7866)</f>
        <v>5.597867419347424E-5</v>
      </c>
    </row>
    <row r="723" spans="1:8" x14ac:dyDescent="0.25">
      <c r="A723" s="19" t="s">
        <v>1090</v>
      </c>
      <c r="B723" s="4" t="str">
        <f>IFERROR(VLOOKUP(A723,PEC!A$2:B$7902,2,0),"PEC NON ESISTENTE")</f>
        <v>comune.blessagno</v>
      </c>
      <c r="C723" s="20" t="s">
        <v>7913</v>
      </c>
      <c r="D723" s="20" t="s">
        <v>7986</v>
      </c>
      <c r="E723" s="21">
        <v>284</v>
      </c>
      <c r="F723" s="4" t="str">
        <f t="shared" si="11"/>
        <v/>
      </c>
      <c r="G723" s="4" t="str">
        <f>IF(AND(Tabella1[[#This Row],[Popolazione]]&gt;50000,Tabella1[[#This Row],[Popolazione]]&lt;100000),"COMPRESO",Tabella1[[#This Row],[Regione]])</f>
        <v>LOMBARDIA</v>
      </c>
      <c r="H723" s="31">
        <f>Tabella1[[#This Row],[Popolazione]]/SUM($E$19:$E$7866)</f>
        <v>4.7371702833571769E-6</v>
      </c>
    </row>
    <row r="724" spans="1:8" x14ac:dyDescent="0.25">
      <c r="A724" s="19" t="s">
        <v>1091</v>
      </c>
      <c r="B724" s="4" t="str">
        <f>IFERROR(VLOOKUP(A724,PEC!A$2:B$7902,2,0),"PEC NON ESISTENTE")</f>
        <v>comune.blevio</v>
      </c>
      <c r="C724" s="20" t="s">
        <v>7913</v>
      </c>
      <c r="D724" s="20" t="s">
        <v>7986</v>
      </c>
      <c r="E724" s="21">
        <v>1185</v>
      </c>
      <c r="F724" s="4" t="str">
        <f t="shared" si="11"/>
        <v/>
      </c>
      <c r="G724" s="4" t="str">
        <f>IF(AND(Tabella1[[#This Row],[Popolazione]]&gt;50000,Tabella1[[#This Row],[Popolazione]]&lt;100000),"COMPRESO",Tabella1[[#This Row],[Regione]])</f>
        <v>LOMBARDIA</v>
      </c>
      <c r="H724" s="31">
        <f>Tabella1[[#This Row],[Popolazione]]/SUM($E$19:$E$7866)</f>
        <v>1.9766009809078361E-5</v>
      </c>
    </row>
    <row r="725" spans="1:8" x14ac:dyDescent="0.25">
      <c r="A725" s="19" t="s">
        <v>1092</v>
      </c>
      <c r="B725" s="4" t="str">
        <f>IFERROR(VLOOKUP(A725,PEC!A$2:B$7902,2,0),"PEC NON ESISTENTE")</f>
        <v>info</v>
      </c>
      <c r="C725" s="20" t="s">
        <v>8259</v>
      </c>
      <c r="D725" s="20" t="s">
        <v>8260</v>
      </c>
      <c r="E725" s="21">
        <v>1083</v>
      </c>
      <c r="F725" s="4" t="str">
        <f t="shared" si="11"/>
        <v/>
      </c>
      <c r="G725" s="4" t="str">
        <f>IF(AND(Tabella1[[#This Row],[Popolazione]]&gt;50000,Tabella1[[#This Row],[Popolazione]]&lt;100000),"COMPRESO",Tabella1[[#This Row],[Regione]])</f>
        <v>SICILIA</v>
      </c>
      <c r="H725" s="31">
        <f>Tabella1[[#This Row],[Popolazione]]/SUM($E$19:$E$7866)</f>
        <v>1.8064631749562753E-5</v>
      </c>
    </row>
    <row r="726" spans="1:8" x14ac:dyDescent="0.25">
      <c r="A726" s="19" t="s">
        <v>1093</v>
      </c>
      <c r="B726" s="4" t="str">
        <f>IFERROR(VLOOKUP(A726,PEC!A$2:B$7902,2,0),"PEC NON ESISTENTE")</f>
        <v>boarapisani.pd</v>
      </c>
      <c r="C726" s="20" t="s">
        <v>8026</v>
      </c>
      <c r="D726" s="20" t="s">
        <v>8167</v>
      </c>
      <c r="E726" s="21">
        <v>2611</v>
      </c>
      <c r="F726" s="4" t="str">
        <f t="shared" si="11"/>
        <v/>
      </c>
      <c r="G726" s="4" t="str">
        <f>IF(AND(Tabella1[[#This Row],[Popolazione]]&gt;50000,Tabella1[[#This Row],[Popolazione]]&lt;100000),"COMPRESO",Tabella1[[#This Row],[Regione]])</f>
        <v>VENETO</v>
      </c>
      <c r="H726" s="31">
        <f>Tabella1[[#This Row],[Popolazione]]/SUM($E$19:$E$7866)</f>
        <v>4.355194228818869E-5</v>
      </c>
    </row>
    <row r="727" spans="1:8" x14ac:dyDescent="0.25">
      <c r="A727" s="19" t="s">
        <v>1094</v>
      </c>
      <c r="B727" s="4" t="str">
        <f>IFERROR(VLOOKUP(A727,PEC!A$2:B$7902,2,0),"PEC NON ESISTENTE")</f>
        <v>comune.bobbio</v>
      </c>
      <c r="C727" s="20" t="s">
        <v>8026</v>
      </c>
      <c r="D727" s="20" t="s">
        <v>8212</v>
      </c>
      <c r="E727" s="21">
        <v>3711</v>
      </c>
      <c r="F727" s="4" t="str">
        <f t="shared" si="11"/>
        <v/>
      </c>
      <c r="G727" s="4" t="str">
        <f>IF(AND(Tabella1[[#This Row],[Popolazione]]&gt;50000,Tabella1[[#This Row],[Popolazione]]&lt;100000),"COMPRESO",Tabella1[[#This Row],[Regione]])</f>
        <v>EMILIA-ROMAGNA</v>
      </c>
      <c r="H727" s="31">
        <f>Tabella1[[#This Row],[Popolazione]]/SUM($E$19:$E$7866)</f>
        <v>6.1900137047670711E-5</v>
      </c>
    </row>
    <row r="728" spans="1:8" x14ac:dyDescent="0.25">
      <c r="A728" s="19" t="s">
        <v>1095</v>
      </c>
      <c r="B728" s="4" t="str">
        <f>IFERROR(VLOOKUP(A728,PEC!A$2:B$7902,2,0),"PEC NON ESISTENTE")</f>
        <v>protocollo.comunebobbiopellice</v>
      </c>
      <c r="C728" s="20" t="s">
        <v>7913</v>
      </c>
      <c r="D728" s="20" t="s">
        <v>7914</v>
      </c>
      <c r="E728" s="21">
        <v>566</v>
      </c>
      <c r="F728" s="4" t="str">
        <f t="shared" si="11"/>
        <v/>
      </c>
      <c r="G728" s="4" t="str">
        <f>IF(AND(Tabella1[[#This Row],[Popolazione]]&gt;50000,Tabella1[[#This Row],[Popolazione]]&lt;100000),"COMPRESO",Tabella1[[#This Row],[Regione]])</f>
        <v>PIEMONTE</v>
      </c>
      <c r="H728" s="31">
        <f>Tabella1[[#This Row],[Popolazione]]/SUM($E$19:$E$7866)</f>
        <v>9.4409802126062034E-6</v>
      </c>
    </row>
    <row r="729" spans="1:8" x14ac:dyDescent="0.25">
      <c r="A729" s="19" t="s">
        <v>1096</v>
      </c>
      <c r="B729" s="4" t="str">
        <f>IFERROR(VLOOKUP(A729,PEC!A$2:B$7902,2,0),"PEC NON ESISTENTE")</f>
        <v>amministrazione_boca</v>
      </c>
      <c r="C729" s="20" t="s">
        <v>7913</v>
      </c>
      <c r="D729" s="20" t="s">
        <v>7914</v>
      </c>
      <c r="E729" s="21">
        <v>1227</v>
      </c>
      <c r="F729" s="4" t="str">
        <f t="shared" si="11"/>
        <v/>
      </c>
      <c r="G729" s="4" t="str">
        <f>IF(AND(Tabella1[[#This Row],[Popolazione]]&gt;50000,Tabella1[[#This Row],[Popolazione]]&lt;100000),"COMPRESO",Tabella1[[#This Row],[Regione]])</f>
        <v>PIEMONTE</v>
      </c>
      <c r="H729" s="31">
        <f>Tabella1[[#This Row],[Popolazione]]/SUM($E$19:$E$7866)</f>
        <v>2.0466577245349492E-5</v>
      </c>
    </row>
    <row r="730" spans="1:8" x14ac:dyDescent="0.25">
      <c r="A730" s="19" t="s">
        <v>24</v>
      </c>
      <c r="B730" s="4" t="str">
        <f>IFERROR(VLOOKUP(A730,PEC!A$2:B$7902,2,0),"PEC NON ESISTENTE")</f>
        <v>elettorale.bocchigliero</v>
      </c>
      <c r="C730" s="20" t="s">
        <v>8235</v>
      </c>
      <c r="D730" s="20" t="s">
        <v>8248</v>
      </c>
      <c r="E730" s="21">
        <v>1479</v>
      </c>
      <c r="F730" s="4" t="str">
        <f t="shared" si="11"/>
        <v/>
      </c>
      <c r="G730" s="4" t="str">
        <f>IF(AND(Tabella1[[#This Row],[Popolazione]]&gt;50000,Tabella1[[#This Row],[Popolazione]]&lt;100000),"COMPRESO",Tabella1[[#This Row],[Regione]])</f>
        <v>CALABRIA</v>
      </c>
      <c r="H730" s="31">
        <f>Tabella1[[#This Row],[Popolazione]]/SUM($E$19:$E$7866)</f>
        <v>2.4669981862976283E-5</v>
      </c>
    </row>
    <row r="731" spans="1:8" x14ac:dyDescent="0.25">
      <c r="A731" s="19" t="s">
        <v>1097</v>
      </c>
      <c r="B731" s="4" t="str">
        <f>IFERROR(VLOOKUP(A731,PEC!A$2:B$7902,2,0),"PEC NON ESISTENTE")</f>
        <v>boccioleto</v>
      </c>
      <c r="C731" s="20" t="s">
        <v>7913</v>
      </c>
      <c r="D731" s="20" t="s">
        <v>7914</v>
      </c>
      <c r="E731" s="21">
        <v>219</v>
      </c>
      <c r="F731" s="4" t="str">
        <f t="shared" si="11"/>
        <v/>
      </c>
      <c r="G731" s="4" t="str">
        <f>IF(AND(Tabella1[[#This Row],[Popolazione]]&gt;50000,Tabella1[[#This Row],[Popolazione]]&lt;100000),"COMPRESO",Tabella1[[#This Row],[Regione]])</f>
        <v>PIEMONTE</v>
      </c>
      <c r="H731" s="31">
        <f>Tabella1[[#This Row],[Popolazione]]/SUM($E$19:$E$7866)</f>
        <v>3.65295877484233E-6</v>
      </c>
    </row>
    <row r="732" spans="1:8" x14ac:dyDescent="0.25">
      <c r="A732" s="19" t="s">
        <v>1098</v>
      </c>
      <c r="B732" s="4" t="str">
        <f>IFERROR(VLOOKUP(A732,PEC!A$2:B$7902,2,0),"PEC NON ESISTENTE")</f>
        <v>comune</v>
      </c>
      <c r="C732" s="20" t="s">
        <v>8026</v>
      </c>
      <c r="D732" s="20" t="s">
        <v>8027</v>
      </c>
      <c r="E732" s="21">
        <v>407</v>
      </c>
      <c r="F732" s="4" t="str">
        <f t="shared" si="11"/>
        <v/>
      </c>
      <c r="G732" s="4" t="str">
        <f>IF(AND(Tabella1[[#This Row],[Popolazione]]&gt;50000,Tabella1[[#This Row],[Popolazione]]&lt;100000),"COMPRESO",Tabella1[[#This Row],[Regione]])</f>
        <v>TRENTINO-ALTO ADIGE/SÜDTIROL</v>
      </c>
      <c r="H732" s="31">
        <f>Tabella1[[#This Row],[Popolazione]]/SUM($E$19:$E$7866)</f>
        <v>6.7888320610083478E-6</v>
      </c>
    </row>
    <row r="733" spans="1:8" x14ac:dyDescent="0.25">
      <c r="A733" s="19" t="s">
        <v>1099</v>
      </c>
      <c r="B733" s="4" t="str">
        <f>IFERROR(VLOOKUP(A733,PEC!A$2:B$7902,2,0),"PEC NON ESISTENTE")</f>
        <v>comune.bodiolomnago</v>
      </c>
      <c r="C733" s="20" t="s">
        <v>7913</v>
      </c>
      <c r="D733" s="20" t="s">
        <v>7986</v>
      </c>
      <c r="E733" s="21">
        <v>2119</v>
      </c>
      <c r="F733" s="4" t="str">
        <f t="shared" si="11"/>
        <v/>
      </c>
      <c r="G733" s="4" t="str">
        <f>IF(AND(Tabella1[[#This Row],[Popolazione]]&gt;50000,Tabella1[[#This Row],[Popolazione]]&lt;100000),"COMPRESO",Tabella1[[#This Row],[Regione]])</f>
        <v>LOMBARDIA</v>
      </c>
      <c r="H733" s="31">
        <f>Tabella1[[#This Row],[Popolazione]]/SUM($E$19:$E$7866)</f>
        <v>3.5345295177584003E-5</v>
      </c>
    </row>
    <row r="734" spans="1:8" x14ac:dyDescent="0.25">
      <c r="A734" s="19" t="s">
        <v>1100</v>
      </c>
      <c r="B734" s="4" t="str">
        <f>IFERROR(VLOOKUP(A734,PEC!A$2:B$7902,2,0),"PEC NON ESISTENTE")</f>
        <v>comune.boffaloradadda</v>
      </c>
      <c r="C734" s="20" t="s">
        <v>7913</v>
      </c>
      <c r="D734" s="20" t="s">
        <v>7986</v>
      </c>
      <c r="E734" s="21">
        <v>1705</v>
      </c>
      <c r="F734" s="4" t="str">
        <f t="shared" si="11"/>
        <v/>
      </c>
      <c r="G734" s="4" t="str">
        <f>IF(AND(Tabella1[[#This Row],[Popolazione]]&gt;50000,Tabella1[[#This Row],[Popolazione]]&lt;100000),"COMPRESO",Tabella1[[#This Row],[Regione]])</f>
        <v>LOMBARDIA</v>
      </c>
      <c r="H734" s="31">
        <f>Tabella1[[#This Row],[Popolazione]]/SUM($E$19:$E$7866)</f>
        <v>2.8439701877197133E-5</v>
      </c>
    </row>
    <row r="735" spans="1:8" x14ac:dyDescent="0.25">
      <c r="A735" s="19" t="s">
        <v>1101</v>
      </c>
      <c r="B735" s="4" t="str">
        <f>IFERROR(VLOOKUP(A735,PEC!A$2:B$7902,2,0),"PEC NON ESISTENTE")</f>
        <v>comune.boffaloraticino</v>
      </c>
      <c r="C735" s="20" t="s">
        <v>7913</v>
      </c>
      <c r="D735" s="20" t="s">
        <v>7986</v>
      </c>
      <c r="E735" s="21">
        <v>4195</v>
      </c>
      <c r="F735" s="4" t="str">
        <f t="shared" si="11"/>
        <v/>
      </c>
      <c r="G735" s="4" t="str">
        <f>IF(AND(Tabella1[[#This Row],[Popolazione]]&gt;50000,Tabella1[[#This Row],[Popolazione]]&lt;100000),"COMPRESO",Tabella1[[#This Row],[Regione]])</f>
        <v>LOMBARDIA</v>
      </c>
      <c r="H735" s="31">
        <f>Tabella1[[#This Row],[Popolazione]]/SUM($E$19:$E$7866)</f>
        <v>6.9973342741842803E-5</v>
      </c>
    </row>
    <row r="736" spans="1:8" x14ac:dyDescent="0.25">
      <c r="A736" s="19" t="s">
        <v>1102</v>
      </c>
      <c r="B736" s="4" t="str">
        <f>IFERROR(VLOOKUP(A736,PEC!A$2:B$7902,2,0),"PEC NON ESISTENTE")</f>
        <v>comune.bogliasco</v>
      </c>
      <c r="C736" s="16" t="s">
        <v>7913</v>
      </c>
      <c r="D736" s="20" t="s">
        <v>8208</v>
      </c>
      <c r="E736" s="21">
        <v>4486</v>
      </c>
      <c r="F736" s="4" t="str">
        <f t="shared" si="11"/>
        <v/>
      </c>
      <c r="G736" s="4" t="str">
        <f>IF(AND(Tabella1[[#This Row],[Popolazione]]&gt;50000,Tabella1[[#This Row],[Popolazione]]&lt;100000),"COMPRESO",Tabella1[[#This Row],[Regione]])</f>
        <v>LIGURIA</v>
      </c>
      <c r="H736" s="31">
        <f>Tabella1[[#This Row],[Popolazione]]/SUM($E$19:$E$7866)</f>
        <v>7.4827274264578503E-5</v>
      </c>
    </row>
    <row r="737" spans="1:8" x14ac:dyDescent="0.25">
      <c r="A737" s="19" t="s">
        <v>1103</v>
      </c>
      <c r="B737" s="4" t="str">
        <f>IFERROR(VLOOKUP(A737,PEC!A$2:B$7902,2,0),"PEC NON ESISTENTE")</f>
        <v>comune.bognanco</v>
      </c>
      <c r="C737" s="20" t="s">
        <v>7913</v>
      </c>
      <c r="D737" s="20" t="s">
        <v>7914</v>
      </c>
      <c r="E737" s="21">
        <v>230</v>
      </c>
      <c r="F737" s="4" t="str">
        <f t="shared" si="11"/>
        <v/>
      </c>
      <c r="G737" s="4" t="str">
        <f>IF(AND(Tabella1[[#This Row],[Popolazione]]&gt;50000,Tabella1[[#This Row],[Popolazione]]&lt;100000),"COMPRESO",Tabella1[[#This Row],[Regione]])</f>
        <v>PIEMONTE</v>
      </c>
      <c r="H737" s="31">
        <f>Tabella1[[#This Row],[Popolazione]]/SUM($E$19:$E$7866)</f>
        <v>3.8364407224371498E-6</v>
      </c>
    </row>
    <row r="738" spans="1:8" x14ac:dyDescent="0.25">
      <c r="A738" s="19" t="s">
        <v>1104</v>
      </c>
      <c r="B738" s="4" t="str">
        <f>IFERROR(VLOOKUP(A738,PEC!A$2:B$7902,2,0),"PEC NON ESISTENTE")</f>
        <v>bogogno</v>
      </c>
      <c r="C738" s="20" t="s">
        <v>7913</v>
      </c>
      <c r="D738" s="20" t="s">
        <v>7914</v>
      </c>
      <c r="E738" s="21">
        <v>1325</v>
      </c>
      <c r="F738" s="4" t="str">
        <f t="shared" si="11"/>
        <v/>
      </c>
      <c r="G738" s="4" t="str">
        <f>IF(AND(Tabella1[[#This Row],[Popolazione]]&gt;50000,Tabella1[[#This Row],[Popolazione]]&lt;100000),"COMPRESO",Tabella1[[#This Row],[Regione]])</f>
        <v>PIEMONTE</v>
      </c>
      <c r="H738" s="31">
        <f>Tabella1[[#This Row],[Popolazione]]/SUM($E$19:$E$7866)</f>
        <v>2.2101234596648799E-5</v>
      </c>
    </row>
    <row r="739" spans="1:8" x14ac:dyDescent="0.25">
      <c r="A739" s="19" t="s">
        <v>1105</v>
      </c>
      <c r="B739" s="4" t="str">
        <f>IFERROR(VLOOKUP(A739,PEC!A$2:B$7902,2,0),"PEC NON ESISTENTE")</f>
        <v>protocollo</v>
      </c>
      <c r="C739" s="16" t="s">
        <v>7913</v>
      </c>
      <c r="D739" s="20" t="s">
        <v>8208</v>
      </c>
      <c r="E739" s="21">
        <v>2437</v>
      </c>
      <c r="F739" s="4" t="str">
        <f t="shared" si="11"/>
        <v/>
      </c>
      <c r="G739" s="4" t="str">
        <f>IF(AND(Tabella1[[#This Row],[Popolazione]]&gt;50000,Tabella1[[#This Row],[Popolazione]]&lt;100000),"COMPRESO",Tabella1[[#This Row],[Regione]])</f>
        <v>LIGURIA</v>
      </c>
      <c r="H739" s="31">
        <f>Tabella1[[#This Row],[Popolazione]]/SUM($E$19:$E$7866)</f>
        <v>4.0649591480779716E-5</v>
      </c>
    </row>
    <row r="740" spans="1:8" x14ac:dyDescent="0.25">
      <c r="A740" s="19" t="s">
        <v>1106</v>
      </c>
      <c r="B740" s="4" t="str">
        <f>IFERROR(VLOOKUP(A740,PEC!A$2:B$7902,2,0),"PEC NON ESISTENTE")</f>
        <v>protocollo</v>
      </c>
      <c r="C740" s="20" t="s">
        <v>8235</v>
      </c>
      <c r="D740" s="20" t="s">
        <v>4252</v>
      </c>
      <c r="E740" s="21">
        <v>7946</v>
      </c>
      <c r="F740" s="4" t="str">
        <f t="shared" si="11"/>
        <v/>
      </c>
      <c r="G740" s="4" t="str">
        <f>IF(AND(Tabella1[[#This Row],[Popolazione]]&gt;50000,Tabella1[[#This Row],[Popolazione]]&lt;100000),"COMPRESO",Tabella1[[#This Row],[Regione]])</f>
        <v>MOLISE</v>
      </c>
      <c r="H740" s="31">
        <f>Tabella1[[#This Row],[Popolazione]]/SUM($E$19:$E$7866)</f>
        <v>1.3254068687167651E-4</v>
      </c>
    </row>
    <row r="741" spans="1:8" x14ac:dyDescent="0.25">
      <c r="A741" s="19" t="s">
        <v>1107</v>
      </c>
      <c r="B741" s="4" t="str">
        <f>IFERROR(VLOOKUP(A741,PEC!A$2:B$7902,2,0),"PEC NON ESISTENTE")</f>
        <v>comune.bolano</v>
      </c>
      <c r="C741" s="16" t="s">
        <v>7913</v>
      </c>
      <c r="D741" s="20" t="s">
        <v>8208</v>
      </c>
      <c r="E741" s="21">
        <v>7759</v>
      </c>
      <c r="F741" s="4" t="str">
        <f t="shared" si="11"/>
        <v/>
      </c>
      <c r="G741" s="4" t="str">
        <f>IF(AND(Tabella1[[#This Row],[Popolazione]]&gt;50000,Tabella1[[#This Row],[Popolazione]]&lt;100000),"COMPRESO",Tabella1[[#This Row],[Regione]])</f>
        <v>LIGURIA</v>
      </c>
      <c r="H741" s="31">
        <f>Tabella1[[#This Row],[Popolazione]]/SUM($E$19:$E$7866)</f>
        <v>1.2942149376256456E-4</v>
      </c>
    </row>
    <row r="742" spans="1:8" x14ac:dyDescent="0.25">
      <c r="A742" s="19" t="s">
        <v>1108</v>
      </c>
      <c r="B742" s="4" t="str">
        <f>IFERROR(VLOOKUP(A742,PEC!A$2:B$7902,2,0),"PEC NON ESISTENTE")</f>
        <v>comune.bolgare</v>
      </c>
      <c r="C742" s="20" t="s">
        <v>7913</v>
      </c>
      <c r="D742" s="20" t="s">
        <v>7986</v>
      </c>
      <c r="E742" s="21">
        <v>5760</v>
      </c>
      <c r="F742" s="4" t="str">
        <f t="shared" si="11"/>
        <v/>
      </c>
      <c r="G742" s="4" t="str">
        <f>IF(AND(Tabella1[[#This Row],[Popolazione]]&gt;50000,Tabella1[[#This Row],[Popolazione]]&lt;100000),"COMPRESO",Tabella1[[#This Row],[Regione]])</f>
        <v>LOMBARDIA</v>
      </c>
      <c r="H742" s="31">
        <f>Tabella1[[#This Row],[Popolazione]]/SUM($E$19:$E$7866)</f>
        <v>9.6077819831469498E-5</v>
      </c>
    </row>
    <row r="743" spans="1:8" x14ac:dyDescent="0.25">
      <c r="A743" s="19" t="s">
        <v>1109</v>
      </c>
      <c r="B743" s="4" t="str">
        <f>IFERROR(VLOOKUP(A743,PEC!A$2:B$7902,2,0),"PEC NON ESISTENTE")</f>
        <v>comune.bollate</v>
      </c>
      <c r="C743" s="20" t="s">
        <v>7913</v>
      </c>
      <c r="D743" s="20" t="s">
        <v>7986</v>
      </c>
      <c r="E743" s="21">
        <v>35557</v>
      </c>
      <c r="F743" s="4" t="str">
        <f t="shared" si="11"/>
        <v/>
      </c>
      <c r="G743" s="4" t="str">
        <f>IF(AND(Tabella1[[#This Row],[Popolazione]]&gt;50000,Tabella1[[#This Row],[Popolazione]]&lt;100000),"COMPRESO",Tabella1[[#This Row],[Regione]])</f>
        <v>LOMBARDIA</v>
      </c>
      <c r="H743" s="31">
        <f>Tabella1[[#This Row],[Popolazione]]/SUM($E$19:$E$7866)</f>
        <v>5.9309705551172933E-4</v>
      </c>
    </row>
    <row r="744" spans="1:8" x14ac:dyDescent="0.25">
      <c r="A744" s="19" t="s">
        <v>1110</v>
      </c>
      <c r="B744" s="4" t="str">
        <f>IFERROR(VLOOKUP(A744,PEC!A$2:B$7902,2,0),"PEC NON ESISTENTE")</f>
        <v>comune.bollengo.to</v>
      </c>
      <c r="C744" s="20" t="s">
        <v>7913</v>
      </c>
      <c r="D744" s="20" t="s">
        <v>7914</v>
      </c>
      <c r="E744" s="21">
        <v>2112</v>
      </c>
      <c r="F744" s="4" t="str">
        <f t="shared" si="11"/>
        <v/>
      </c>
      <c r="G744" s="4" t="str">
        <f>IF(AND(Tabella1[[#This Row],[Popolazione]]&gt;50000,Tabella1[[#This Row],[Popolazione]]&lt;100000),"COMPRESO",Tabella1[[#This Row],[Regione]])</f>
        <v>PIEMONTE</v>
      </c>
      <c r="H744" s="31">
        <f>Tabella1[[#This Row],[Popolazione]]/SUM($E$19:$E$7866)</f>
        <v>3.522853393820548E-5</v>
      </c>
    </row>
    <row r="745" spans="1:8" x14ac:dyDescent="0.25">
      <c r="A745" s="19" t="s">
        <v>1111</v>
      </c>
      <c r="B745" s="4" t="str">
        <f>IFERROR(VLOOKUP(A745,PEC!A$2:B$7902,2,0),"PEC NON ESISTENTE")</f>
        <v>protocollogenerale</v>
      </c>
      <c r="C745" s="20" t="s">
        <v>8026</v>
      </c>
      <c r="D745" s="20" t="s">
        <v>8212</v>
      </c>
      <c r="E745" s="21">
        <v>371337</v>
      </c>
      <c r="F745" s="4" t="str">
        <f t="shared" si="11"/>
        <v>TROVATO</v>
      </c>
      <c r="G745" s="4" t="str">
        <f>IF(AND(Tabella1[[#This Row],[Popolazione]]&gt;50000,Tabella1[[#This Row],[Popolazione]]&lt;100000),"COMPRESO",Tabella1[[#This Row],[Regione]])</f>
        <v>EMILIA-ROMAGNA</v>
      </c>
      <c r="H745" s="31">
        <f>Tabella1[[#This Row],[Popolazione]]/SUM($E$19:$E$7866)</f>
        <v>6.1939669067288868E-3</v>
      </c>
    </row>
    <row r="746" spans="1:8" x14ac:dyDescent="0.25">
      <c r="A746" s="19" t="s">
        <v>1112</v>
      </c>
      <c r="B746" s="4" t="str">
        <f>IFERROR(VLOOKUP(A746,PEC!A$2:B$7902,2,0),"PEC NON ESISTENTE")</f>
        <v>protocollo</v>
      </c>
      <c r="C746" s="20" t="s">
        <v>8235</v>
      </c>
      <c r="D746" s="20" t="s">
        <v>8236</v>
      </c>
      <c r="E746" s="21">
        <v>1157</v>
      </c>
      <c r="F746" s="4" t="str">
        <f t="shared" si="11"/>
        <v/>
      </c>
      <c r="G746" s="4" t="str">
        <f>IF(AND(Tabella1[[#This Row],[Popolazione]]&gt;50000,Tabella1[[#This Row],[Popolazione]]&lt;100000),"COMPRESO",Tabella1[[#This Row],[Regione]])</f>
        <v>ABRUZZO</v>
      </c>
      <c r="H746" s="31">
        <f>Tabella1[[#This Row],[Popolazione]]/SUM($E$19:$E$7866)</f>
        <v>1.9298964851564273E-5</v>
      </c>
    </row>
    <row r="747" spans="1:8" x14ac:dyDescent="0.25">
      <c r="A747" s="19" t="s">
        <v>1113</v>
      </c>
      <c r="B747" s="4" t="str">
        <f>IFERROR(VLOOKUP(A747,PEC!A$2:B$7902,2,0),"PEC NON ESISTENTE")</f>
        <v>prot.bol</v>
      </c>
      <c r="C747" s="20" t="s">
        <v>8259</v>
      </c>
      <c r="D747" s="20" t="s">
        <v>8260</v>
      </c>
      <c r="E747" s="21">
        <v>3932</v>
      </c>
      <c r="F747" s="4" t="str">
        <f t="shared" si="11"/>
        <v/>
      </c>
      <c r="G747" s="4" t="str">
        <f>IF(AND(Tabella1[[#This Row],[Popolazione]]&gt;50000,Tabella1[[#This Row],[Popolazione]]&lt;100000),"COMPRESO",Tabella1[[#This Row],[Regione]])</f>
        <v>SICILIA</v>
      </c>
      <c r="H747" s="31">
        <f>Tabella1[[#This Row],[Popolazione]]/SUM($E$19:$E$7866)</f>
        <v>6.5586456176621195E-5</v>
      </c>
    </row>
    <row r="748" spans="1:8" x14ac:dyDescent="0.25">
      <c r="A748" s="19" t="s">
        <v>1114</v>
      </c>
      <c r="B748" s="4" t="str">
        <f>IFERROR(VLOOKUP(A748,PEC!A$2:B$7902,2,0),"PEC NON ESISTENTE")</f>
        <v>comune</v>
      </c>
      <c r="C748" s="20" t="s">
        <v>8221</v>
      </c>
      <c r="D748" s="20" t="s">
        <v>8230</v>
      </c>
      <c r="E748" s="21">
        <v>161</v>
      </c>
      <c r="F748" s="4" t="str">
        <f t="shared" si="11"/>
        <v/>
      </c>
      <c r="G748" s="4" t="str">
        <f>IF(AND(Tabella1[[#This Row],[Popolazione]]&gt;50000,Tabella1[[#This Row],[Popolazione]]&lt;100000),"COMPRESO",Tabella1[[#This Row],[Regione]])</f>
        <v>MARCHE</v>
      </c>
      <c r="H748" s="31">
        <f>Tabella1[[#This Row],[Popolazione]]/SUM($E$19:$E$7866)</f>
        <v>2.6855085057060051E-6</v>
      </c>
    </row>
    <row r="749" spans="1:8" x14ac:dyDescent="0.25">
      <c r="A749" s="22" t="s">
        <v>1115</v>
      </c>
      <c r="B749" s="4" t="str">
        <f>IFERROR(VLOOKUP(A749,PEC!A$2:B$7902,2,0),"PEC NON ESISTENTE")</f>
        <v>protocollo</v>
      </c>
      <c r="C749" s="20" t="s">
        <v>8259</v>
      </c>
      <c r="D749" s="20" t="s">
        <v>8278</v>
      </c>
      <c r="E749" s="21">
        <v>2846</v>
      </c>
      <c r="F749" s="4" t="str">
        <f t="shared" si="11"/>
        <v/>
      </c>
      <c r="G749" s="4" t="str">
        <f>IF(AND(Tabella1[[#This Row],[Popolazione]]&gt;50000,Tabella1[[#This Row],[Popolazione]]&lt;100000),"COMPRESO",Tabella1[[#This Row],[Regione]])</f>
        <v>SARDEGNA</v>
      </c>
      <c r="H749" s="31">
        <f>Tabella1[[#This Row],[Popolazione]]/SUM($E$19:$E$7866)</f>
        <v>4.7471783895896213E-5</v>
      </c>
    </row>
    <row r="750" spans="1:8" x14ac:dyDescent="0.25">
      <c r="A750" s="19" t="s">
        <v>1116</v>
      </c>
      <c r="B750" s="4" t="str">
        <f>IFERROR(VLOOKUP(A750,PEC!A$2:B$7902,2,0),"PEC NON ESISTENTE")</f>
        <v>postacertificata</v>
      </c>
      <c r="C750" s="20" t="s">
        <v>8221</v>
      </c>
      <c r="D750" s="20" t="s">
        <v>8234</v>
      </c>
      <c r="E750" s="21">
        <v>4137</v>
      </c>
      <c r="F750" s="4" t="str">
        <f t="shared" si="11"/>
        <v/>
      </c>
      <c r="G750" s="4" t="str">
        <f>IF(AND(Tabella1[[#This Row],[Popolazione]]&gt;50000,Tabella1[[#This Row],[Popolazione]]&lt;100000),"COMPRESO",Tabella1[[#This Row],[Regione]])</f>
        <v>LAZIO</v>
      </c>
      <c r="H750" s="31">
        <f>Tabella1[[#This Row],[Popolazione]]/SUM($E$19:$E$7866)</f>
        <v>6.9005892472706476E-5</v>
      </c>
    </row>
    <row r="751" spans="1:8" x14ac:dyDescent="0.25">
      <c r="A751" s="19" t="s">
        <v>1117</v>
      </c>
      <c r="B751" s="4" t="str">
        <f>IFERROR(VLOOKUP(A751,PEC!A$2:B$7902,2,0),"PEC NON ESISTENTE")</f>
        <v>comune.boltiere</v>
      </c>
      <c r="C751" s="20" t="s">
        <v>7913</v>
      </c>
      <c r="D751" s="20" t="s">
        <v>7986</v>
      </c>
      <c r="E751" s="21">
        <v>5814</v>
      </c>
      <c r="F751" s="4" t="str">
        <f t="shared" si="11"/>
        <v/>
      </c>
      <c r="G751" s="4" t="str">
        <f>IF(AND(Tabella1[[#This Row],[Popolazione]]&gt;50000,Tabella1[[#This Row],[Popolazione]]&lt;100000),"COMPRESO",Tabella1[[#This Row],[Regione]])</f>
        <v>LOMBARDIA</v>
      </c>
      <c r="H751" s="31">
        <f>Tabella1[[#This Row],[Popolazione]]/SUM($E$19:$E$7866)</f>
        <v>9.6978549392389525E-5</v>
      </c>
    </row>
    <row r="752" spans="1:8" x14ac:dyDescent="0.25">
      <c r="A752" s="19" t="s">
        <v>8035</v>
      </c>
      <c r="B752" s="4" t="str">
        <f>IFERROR(VLOOKUP(A752,PEC!A$2:B$7902,2,0),"PEC NON ESISTENTE")</f>
        <v>PEC NON ESISTENTE</v>
      </c>
      <c r="C752" s="20" t="s">
        <v>8026</v>
      </c>
      <c r="D752" s="20" t="s">
        <v>8027</v>
      </c>
      <c r="E752" s="21">
        <v>102575</v>
      </c>
      <c r="F752" s="4" t="str">
        <f t="shared" si="11"/>
        <v/>
      </c>
      <c r="G752" s="4" t="str">
        <f>IF(AND(Tabella1[[#This Row],[Popolazione]]&gt;50000,Tabella1[[#This Row],[Popolazione]]&lt;100000),"COMPRESO",Tabella1[[#This Row],[Regione]])</f>
        <v>TRENTINO-ALTO ADIGE/SÜDTIROL</v>
      </c>
      <c r="H752" s="31">
        <f>Tabella1[[#This Row],[Popolazione]]/SUM($E$19:$E$7866)</f>
        <v>1.7109691613216985E-3</v>
      </c>
    </row>
    <row r="753" spans="1:8" x14ac:dyDescent="0.25">
      <c r="A753" s="19" t="s">
        <v>1118</v>
      </c>
      <c r="B753" s="4" t="str">
        <f>IFERROR(VLOOKUP(A753,PEC!A$2:B$7902,2,0),"PEC NON ESISTENTE")</f>
        <v>bolzano.novarese</v>
      </c>
      <c r="C753" s="20" t="s">
        <v>7913</v>
      </c>
      <c r="D753" s="20" t="s">
        <v>7914</v>
      </c>
      <c r="E753" s="21">
        <v>1176</v>
      </c>
      <c r="F753" s="4" t="str">
        <f t="shared" si="11"/>
        <v/>
      </c>
      <c r="G753" s="4" t="str">
        <f>IF(AND(Tabella1[[#This Row],[Popolazione]]&gt;50000,Tabella1[[#This Row],[Popolazione]]&lt;100000),"COMPRESO",Tabella1[[#This Row],[Regione]])</f>
        <v>PIEMONTE</v>
      </c>
      <c r="H753" s="31">
        <f>Tabella1[[#This Row],[Popolazione]]/SUM($E$19:$E$7866)</f>
        <v>1.9615888215591688E-5</v>
      </c>
    </row>
    <row r="754" spans="1:8" x14ac:dyDescent="0.25">
      <c r="A754" s="19" t="s">
        <v>1119</v>
      </c>
      <c r="B754" s="4" t="str">
        <f>IFERROR(VLOOKUP(A754,PEC!A$2:B$7902,2,0),"PEC NON ESISTENTE")</f>
        <v>comunebolzanovic</v>
      </c>
      <c r="C754" s="20" t="s">
        <v>8026</v>
      </c>
      <c r="D754" s="20" t="s">
        <v>8167</v>
      </c>
      <c r="E754" s="21">
        <v>6509</v>
      </c>
      <c r="F754" s="4" t="str">
        <f t="shared" si="11"/>
        <v/>
      </c>
      <c r="G754" s="4" t="str">
        <f>IF(AND(Tabella1[[#This Row],[Popolazione]]&gt;50000,Tabella1[[#This Row],[Popolazione]]&lt;100000),"COMPRESO",Tabella1[[#This Row],[Regione]])</f>
        <v>VENETO</v>
      </c>
      <c r="H754" s="31">
        <f>Tabella1[[#This Row],[Popolazione]]/SUM($E$19:$E$7866)</f>
        <v>1.0857127244497134E-4</v>
      </c>
    </row>
    <row r="755" spans="1:8" x14ac:dyDescent="0.25">
      <c r="A755" s="19" t="s">
        <v>1121</v>
      </c>
      <c r="B755" s="4" t="str">
        <f>IFERROR(VLOOKUP(A755,PEC!A$2:B$7902,2,0),"PEC NON ESISTENTE")</f>
        <v>comunebomarzo</v>
      </c>
      <c r="C755" s="20" t="s">
        <v>8221</v>
      </c>
      <c r="D755" s="20" t="s">
        <v>8234</v>
      </c>
      <c r="E755" s="21">
        <v>1814</v>
      </c>
      <c r="F755" s="4" t="str">
        <f t="shared" si="11"/>
        <v/>
      </c>
      <c r="G755" s="4" t="str">
        <f>IF(AND(Tabella1[[#This Row],[Popolazione]]&gt;50000,Tabella1[[#This Row],[Popolazione]]&lt;100000),"COMPRESO",Tabella1[[#This Row],[Regione]])</f>
        <v>LAZIO</v>
      </c>
      <c r="H755" s="31">
        <f>Tabella1[[#This Row],[Popolazione]]/SUM($E$19:$E$7866)</f>
        <v>3.0257841176091261E-5</v>
      </c>
    </row>
    <row r="756" spans="1:8" x14ac:dyDescent="0.25">
      <c r="A756" s="19" t="s">
        <v>1122</v>
      </c>
      <c r="B756" s="4" t="str">
        <f>IFERROR(VLOOKUP(A756,PEC!A$2:B$7902,2,0),"PEC NON ESISTENTE")</f>
        <v>comunedibomba</v>
      </c>
      <c r="C756" s="20" t="s">
        <v>8235</v>
      </c>
      <c r="D756" s="20" t="s">
        <v>8236</v>
      </c>
      <c r="E756" s="21">
        <v>885</v>
      </c>
      <c r="F756" s="4" t="str">
        <f t="shared" si="11"/>
        <v/>
      </c>
      <c r="G756" s="4" t="str">
        <f>IF(AND(Tabella1[[#This Row],[Popolazione]]&gt;50000,Tabella1[[#This Row],[Popolazione]]&lt;100000),"COMPRESO",Tabella1[[#This Row],[Regione]])</f>
        <v>ABRUZZO</v>
      </c>
      <c r="H756" s="31">
        <f>Tabella1[[#This Row],[Popolazione]]/SUM($E$19:$E$7866)</f>
        <v>1.476195669285599E-5</v>
      </c>
    </row>
    <row r="757" spans="1:8" x14ac:dyDescent="0.25">
      <c r="A757" s="19" t="s">
        <v>1123</v>
      </c>
      <c r="B757" s="4" t="str">
        <f>IFERROR(VLOOKUP(A757,PEC!A$2:B$7902,2,0),"PEC NON ESISTENTE")</f>
        <v>anagrafe</v>
      </c>
      <c r="C757" s="20" t="s">
        <v>8259</v>
      </c>
      <c r="D757" s="20" t="s">
        <v>8260</v>
      </c>
      <c r="E757" s="21">
        <v>610</v>
      </c>
      <c r="F757" s="4" t="str">
        <f t="shared" si="11"/>
        <v/>
      </c>
      <c r="G757" s="4" t="str">
        <f>IF(AND(Tabella1[[#This Row],[Popolazione]]&gt;50000,Tabella1[[#This Row],[Popolazione]]&lt;100000),"COMPRESO",Tabella1[[#This Row],[Regione]])</f>
        <v>SICILIA</v>
      </c>
      <c r="H757" s="31">
        <f>Tabella1[[#This Row],[Popolazione]]/SUM($E$19:$E$7866)</f>
        <v>1.0174908002985485E-5</v>
      </c>
    </row>
    <row r="758" spans="1:8" x14ac:dyDescent="0.25">
      <c r="A758" s="19" t="s">
        <v>1124</v>
      </c>
      <c r="B758" s="4" t="str">
        <f>IFERROR(VLOOKUP(A758,PEC!A$2:B$7902,2,0),"PEC NON ESISTENTE")</f>
        <v>protocollo</v>
      </c>
      <c r="C758" s="20" t="s">
        <v>8259</v>
      </c>
      <c r="D758" s="20" t="s">
        <v>8260</v>
      </c>
      <c r="E758" s="21">
        <v>1474</v>
      </c>
      <c r="F758" s="4" t="str">
        <f t="shared" si="11"/>
        <v/>
      </c>
      <c r="G758" s="4" t="str">
        <f>IF(AND(Tabella1[[#This Row],[Popolazione]]&gt;50000,Tabella1[[#This Row],[Popolazione]]&lt;100000),"COMPRESO",Tabella1[[#This Row],[Regione]])</f>
        <v>SICILIA</v>
      </c>
      <c r="H758" s="31">
        <f>Tabella1[[#This Row],[Popolazione]]/SUM($E$19:$E$7866)</f>
        <v>2.4586580977705911E-5</v>
      </c>
    </row>
    <row r="759" spans="1:8" x14ac:dyDescent="0.25">
      <c r="A759" s="19" t="s">
        <v>1125</v>
      </c>
      <c r="B759" s="4" t="str">
        <f>IFERROR(VLOOKUP(A759,PEC!A$2:B$7902,2,0),"PEC NON ESISTENTE")</f>
        <v>comunedibomporto</v>
      </c>
      <c r="C759" s="20" t="s">
        <v>8026</v>
      </c>
      <c r="D759" s="20" t="s">
        <v>8212</v>
      </c>
      <c r="E759" s="21">
        <v>9761</v>
      </c>
      <c r="F759" s="4" t="str">
        <f t="shared" si="11"/>
        <v/>
      </c>
      <c r="G759" s="4" t="str">
        <f>IF(AND(Tabella1[[#This Row],[Popolazione]]&gt;50000,Tabella1[[#This Row],[Popolazione]]&lt;100000),"COMPRESO",Tabella1[[#This Row],[Regione]])</f>
        <v>EMILIA-ROMAGNA</v>
      </c>
      <c r="H759" s="31">
        <f>Tabella1[[#This Row],[Popolazione]]/SUM($E$19:$E$7866)</f>
        <v>1.6281520822482184E-4</v>
      </c>
    </row>
    <row r="760" spans="1:8" x14ac:dyDescent="0.25">
      <c r="A760" s="22" t="s">
        <v>1126</v>
      </c>
      <c r="B760" s="4" t="str">
        <f>IFERROR(VLOOKUP(A760,PEC!A$2:B$7902,2,0),"PEC NON ESISTENTE")</f>
        <v>protocollo</v>
      </c>
      <c r="C760" s="20" t="s">
        <v>8259</v>
      </c>
      <c r="D760" s="20" t="s">
        <v>8278</v>
      </c>
      <c r="E760" s="21">
        <v>1627</v>
      </c>
      <c r="F760" s="4" t="str">
        <f t="shared" si="11"/>
        <v/>
      </c>
      <c r="G760" s="4" t="str">
        <f>IF(AND(Tabella1[[#This Row],[Popolazione]]&gt;50000,Tabella1[[#This Row],[Popolazione]]&lt;100000),"COMPRESO",Tabella1[[#This Row],[Regione]])</f>
        <v>SARDEGNA</v>
      </c>
      <c r="H760" s="31">
        <f>Tabella1[[#This Row],[Popolazione]]/SUM($E$19:$E$7866)</f>
        <v>2.7138648066979319E-5</v>
      </c>
    </row>
    <row r="761" spans="1:8" x14ac:dyDescent="0.25">
      <c r="A761" s="19" t="s">
        <v>1127</v>
      </c>
      <c r="B761" s="4" t="str">
        <f>IFERROR(VLOOKUP(A761,PEC!A$2:B$7902,2,0),"PEC NON ESISTENTE")</f>
        <v>comune.bonassola.sp</v>
      </c>
      <c r="C761" s="16" t="s">
        <v>7913</v>
      </c>
      <c r="D761" s="20" t="s">
        <v>8208</v>
      </c>
      <c r="E761" s="21">
        <v>995</v>
      </c>
      <c r="F761" s="4" t="str">
        <f t="shared" si="11"/>
        <v/>
      </c>
      <c r="G761" s="4" t="str">
        <f>IF(AND(Tabella1[[#This Row],[Popolazione]]&gt;50000,Tabella1[[#This Row],[Popolazione]]&lt;100000),"COMPRESO",Tabella1[[#This Row],[Regione]])</f>
        <v>LIGURIA</v>
      </c>
      <c r="H761" s="31">
        <f>Tabella1[[#This Row],[Popolazione]]/SUM($E$19:$E$7866)</f>
        <v>1.6596776168804191E-5</v>
      </c>
    </row>
    <row r="762" spans="1:8" x14ac:dyDescent="0.25">
      <c r="A762" s="19" t="s">
        <v>1128</v>
      </c>
      <c r="B762" s="4" t="str">
        <f>IFERROR(VLOOKUP(A762,PEC!A$2:B$7902,2,0),"PEC NON ESISTENTE")</f>
        <v>comune.bonatesopra.bg</v>
      </c>
      <c r="C762" s="20" t="s">
        <v>7913</v>
      </c>
      <c r="D762" s="20" t="s">
        <v>7986</v>
      </c>
      <c r="E762" s="21">
        <v>8920</v>
      </c>
      <c r="F762" s="4" t="str">
        <f t="shared" si="11"/>
        <v/>
      </c>
      <c r="G762" s="4" t="str">
        <f>IF(AND(Tabella1[[#This Row],[Popolazione]]&gt;50000,Tabella1[[#This Row],[Popolazione]]&lt;100000),"COMPRESO",Tabella1[[#This Row],[Regione]])</f>
        <v>LOMBARDIA</v>
      </c>
      <c r="H762" s="31">
        <f>Tabella1[[#This Row],[Popolazione]]/SUM($E$19:$E$7866)</f>
        <v>1.4878717932234511E-4</v>
      </c>
    </row>
    <row r="763" spans="1:8" x14ac:dyDescent="0.25">
      <c r="A763" s="19" t="s">
        <v>1129</v>
      </c>
      <c r="B763" s="4" t="str">
        <f>IFERROR(VLOOKUP(A763,PEC!A$2:B$7902,2,0),"PEC NON ESISTENTE")</f>
        <v>comune.bonatesotto</v>
      </c>
      <c r="C763" s="20" t="s">
        <v>7913</v>
      </c>
      <c r="D763" s="20" t="s">
        <v>7986</v>
      </c>
      <c r="E763" s="21">
        <v>6455</v>
      </c>
      <c r="F763" s="4" t="str">
        <f t="shared" si="11"/>
        <v/>
      </c>
      <c r="G763" s="4" t="str">
        <f>IF(AND(Tabella1[[#This Row],[Popolazione]]&gt;50000,Tabella1[[#This Row],[Popolazione]]&lt;100000),"COMPRESO",Tabella1[[#This Row],[Regione]])</f>
        <v>LOMBARDIA</v>
      </c>
      <c r="H763" s="31">
        <f>Tabella1[[#This Row],[Popolazione]]/SUM($E$19:$E$7866)</f>
        <v>1.0767054288405132E-4</v>
      </c>
    </row>
    <row r="764" spans="1:8" x14ac:dyDescent="0.25">
      <c r="A764" s="19" t="s">
        <v>1130</v>
      </c>
      <c r="B764" s="4" t="str">
        <f>IFERROR(VLOOKUP(A764,PEC!A$2:B$7902,2,0),"PEC NON ESISTENTE")</f>
        <v>info.bonavigo</v>
      </c>
      <c r="C764" s="20" t="s">
        <v>8026</v>
      </c>
      <c r="D764" s="20" t="s">
        <v>8167</v>
      </c>
      <c r="E764" s="21">
        <v>2024</v>
      </c>
      <c r="F764" s="4" t="str">
        <f t="shared" si="11"/>
        <v/>
      </c>
      <c r="G764" s="4" t="str">
        <f>IF(AND(Tabella1[[#This Row],[Popolazione]]&gt;50000,Tabella1[[#This Row],[Popolazione]]&lt;100000),"COMPRESO",Tabella1[[#This Row],[Regione]])</f>
        <v>VENETO</v>
      </c>
      <c r="H764" s="31">
        <f>Tabella1[[#This Row],[Popolazione]]/SUM($E$19:$E$7866)</f>
        <v>3.3760678357446918E-5</v>
      </c>
    </row>
    <row r="765" spans="1:8" x14ac:dyDescent="0.25">
      <c r="A765" s="19" t="s">
        <v>1131</v>
      </c>
      <c r="B765" s="4" t="str">
        <f>IFERROR(VLOOKUP(A765,PEC!A$2:B$7902,2,0),"PEC NON ESISTENTE")</f>
        <v>comune.bondeno</v>
      </c>
      <c r="C765" s="20" t="s">
        <v>8026</v>
      </c>
      <c r="D765" s="20" t="s">
        <v>8212</v>
      </c>
      <c r="E765" s="21">
        <v>15116</v>
      </c>
      <c r="F765" s="4" t="str">
        <f t="shared" si="11"/>
        <v/>
      </c>
      <c r="G765" s="4" t="str">
        <f>IF(AND(Tabella1[[#This Row],[Popolazione]]&gt;50000,Tabella1[[#This Row],[Popolazione]]&lt;100000),"COMPRESO",Tabella1[[#This Row],[Regione]])</f>
        <v>EMILIA-ROMAGNA</v>
      </c>
      <c r="H765" s="31">
        <f>Tabella1[[#This Row],[Popolazione]]/SUM($E$19:$E$7866)</f>
        <v>2.5213755634939113E-4</v>
      </c>
    </row>
    <row r="766" spans="1:8" x14ac:dyDescent="0.25">
      <c r="A766" s="19" t="s">
        <v>1132</v>
      </c>
      <c r="B766" s="4" t="str">
        <f>IFERROR(VLOOKUP(A766,PEC!A$2:B$7902,2,0),"PEC NON ESISTENTE")</f>
        <v>comune</v>
      </c>
      <c r="C766" s="20" t="s">
        <v>8026</v>
      </c>
      <c r="D766" s="20" t="s">
        <v>8027</v>
      </c>
      <c r="E766" s="21">
        <v>668</v>
      </c>
      <c r="F766" s="4" t="str">
        <f t="shared" si="11"/>
        <v/>
      </c>
      <c r="G766" s="4" t="str">
        <f>IF(AND(Tabella1[[#This Row],[Popolazione]]&gt;50000,Tabella1[[#This Row],[Popolazione]]&lt;100000),"COMPRESO",Tabella1[[#This Row],[Regione]])</f>
        <v>TRENTINO-ALTO ADIGE/SÜDTIROL</v>
      </c>
      <c r="H766" s="31">
        <f>Tabella1[[#This Row],[Popolazione]]/SUM($E$19:$E$7866)</f>
        <v>1.114235827212181E-5</v>
      </c>
    </row>
    <row r="767" spans="1:8" x14ac:dyDescent="0.25">
      <c r="A767" s="19" t="s">
        <v>1133</v>
      </c>
      <c r="B767" s="4" t="str">
        <f>IFERROR(VLOOKUP(A767,PEC!A$2:B$7902,2,0),"PEC NON ESISTENTE")</f>
        <v>protocollo</v>
      </c>
      <c r="C767" s="20" t="s">
        <v>8235</v>
      </c>
      <c r="D767" s="20" t="s">
        <v>8239</v>
      </c>
      <c r="E767" s="21">
        <v>1483</v>
      </c>
      <c r="F767" s="4" t="str">
        <f t="shared" si="11"/>
        <v/>
      </c>
      <c r="G767" s="4" t="str">
        <f>IF(AND(Tabella1[[#This Row],[Popolazione]]&gt;50000,Tabella1[[#This Row],[Popolazione]]&lt;100000),"COMPRESO",Tabella1[[#This Row],[Regione]])</f>
        <v>CAMPANIA</v>
      </c>
      <c r="H767" s="31">
        <f>Tabella1[[#This Row],[Popolazione]]/SUM($E$19:$E$7866)</f>
        <v>2.4736702571192581E-5</v>
      </c>
    </row>
    <row r="768" spans="1:8" x14ac:dyDescent="0.25">
      <c r="A768" s="19" t="s">
        <v>1134</v>
      </c>
      <c r="B768" s="4" t="str">
        <f>IFERROR(VLOOKUP(A768,PEC!A$2:B$7902,2,0),"PEC NON ESISTENTE")</f>
        <v>comune.bonefrocb</v>
      </c>
      <c r="C768" s="20" t="s">
        <v>8235</v>
      </c>
      <c r="D768" s="20" t="s">
        <v>4252</v>
      </c>
      <c r="E768" s="21">
        <v>1528</v>
      </c>
      <c r="F768" s="4" t="str">
        <f t="shared" si="11"/>
        <v/>
      </c>
      <c r="G768" s="4" t="str">
        <f>IF(AND(Tabella1[[#This Row],[Popolazione]]&gt;50000,Tabella1[[#This Row],[Popolazione]]&lt;100000),"COMPRESO",Tabella1[[#This Row],[Regione]])</f>
        <v>MOLISE</v>
      </c>
      <c r="H768" s="31">
        <f>Tabella1[[#This Row],[Popolazione]]/SUM($E$19:$E$7866)</f>
        <v>2.5487310538625937E-5</v>
      </c>
    </row>
    <row r="769" spans="1:8" x14ac:dyDescent="0.25">
      <c r="A769" s="19" t="s">
        <v>1135</v>
      </c>
      <c r="B769" s="4" t="str">
        <f>IFERROR(VLOOKUP(A769,PEC!A$2:B$7902,2,0),"PEC NON ESISTENTE")</f>
        <v>comune.bonemerse</v>
      </c>
      <c r="C769" s="20" t="s">
        <v>7913</v>
      </c>
      <c r="D769" s="20" t="s">
        <v>7986</v>
      </c>
      <c r="E769" s="21">
        <v>1485</v>
      </c>
      <c r="F769" s="4" t="str">
        <f t="shared" si="11"/>
        <v/>
      </c>
      <c r="G769" s="4" t="str">
        <f>IF(AND(Tabella1[[#This Row],[Popolazione]]&gt;50000,Tabella1[[#This Row],[Popolazione]]&lt;100000),"COMPRESO",Tabella1[[#This Row],[Regione]])</f>
        <v>LOMBARDIA</v>
      </c>
      <c r="H769" s="31">
        <f>Tabella1[[#This Row],[Popolazione]]/SUM($E$19:$E$7866)</f>
        <v>2.4770062925300731E-5</v>
      </c>
    </row>
    <row r="770" spans="1:8" x14ac:dyDescent="0.25">
      <c r="A770" s="19" t="s">
        <v>25</v>
      </c>
      <c r="B770" s="4" t="str">
        <f>IFERROR(VLOOKUP(A770,PEC!A$2:B$7902,2,0),"PEC NON ESISTENTE")</f>
        <v>affarigenerali.bonifati</v>
      </c>
      <c r="C770" s="20" t="s">
        <v>8235</v>
      </c>
      <c r="D770" s="20" t="s">
        <v>8248</v>
      </c>
      <c r="E770" s="21">
        <v>2912</v>
      </c>
      <c r="F770" s="4" t="str">
        <f t="shared" ref="F770:F833" si="12">IF($E770&gt;300000,"TROVATO","")</f>
        <v/>
      </c>
      <c r="G770" s="4" t="str">
        <f>IF(AND(Tabella1[[#This Row],[Popolazione]]&gt;50000,Tabella1[[#This Row],[Popolazione]]&lt;100000),"COMPRESO",Tabella1[[#This Row],[Regione]])</f>
        <v>CALABRIA</v>
      </c>
      <c r="H770" s="31">
        <f>Tabella1[[#This Row],[Popolazione]]/SUM($E$19:$E$7866)</f>
        <v>4.8572675581465135E-5</v>
      </c>
    </row>
    <row r="771" spans="1:8" x14ac:dyDescent="0.25">
      <c r="A771" s="19" t="s">
        <v>1136</v>
      </c>
      <c r="B771" s="4" t="str">
        <f>IFERROR(VLOOKUP(A771,PEC!A$2:B$7902,2,0),"PEC NON ESISTENTE")</f>
        <v>comunebonito</v>
      </c>
      <c r="C771" s="20" t="s">
        <v>8235</v>
      </c>
      <c r="D771" s="20" t="s">
        <v>8239</v>
      </c>
      <c r="E771" s="21">
        <v>2526</v>
      </c>
      <c r="F771" s="4" t="str">
        <f t="shared" si="12"/>
        <v/>
      </c>
      <c r="G771" s="4" t="str">
        <f>IF(AND(Tabella1[[#This Row],[Popolazione]]&gt;50000,Tabella1[[#This Row],[Popolazione]]&lt;100000),"COMPRESO",Tabella1[[#This Row],[Regione]])</f>
        <v>CAMPANIA</v>
      </c>
      <c r="H771" s="31">
        <f>Tabella1[[#This Row],[Popolazione]]/SUM($E$19:$E$7866)</f>
        <v>4.213412723859235E-5</v>
      </c>
    </row>
    <row r="772" spans="1:8" x14ac:dyDescent="0.25">
      <c r="A772" s="22" t="s">
        <v>1137</v>
      </c>
      <c r="B772" s="4" t="str">
        <f>IFERROR(VLOOKUP(A772,PEC!A$2:B$7902,2,0),"PEC NON ESISTENTE")</f>
        <v>protocollo</v>
      </c>
      <c r="C772" s="20" t="s">
        <v>8259</v>
      </c>
      <c r="D772" s="20" t="s">
        <v>8278</v>
      </c>
      <c r="E772" s="21">
        <v>1021</v>
      </c>
      <c r="F772" s="4" t="str">
        <f t="shared" si="12"/>
        <v/>
      </c>
      <c r="G772" s="4" t="str">
        <f>IF(AND(Tabella1[[#This Row],[Popolazione]]&gt;50000,Tabella1[[#This Row],[Popolazione]]&lt;100000),"COMPRESO",Tabella1[[#This Row],[Regione]])</f>
        <v>SARDEGNA</v>
      </c>
      <c r="H772" s="31">
        <f>Tabella1[[#This Row],[Popolazione]]/SUM($E$19:$E$7866)</f>
        <v>1.7030460772210132E-5</v>
      </c>
    </row>
    <row r="773" spans="1:8" x14ac:dyDescent="0.25">
      <c r="A773" s="22" t="s">
        <v>1138</v>
      </c>
      <c r="B773" s="4" t="str">
        <f>IFERROR(VLOOKUP(A773,PEC!A$2:B$7902,2,0),"PEC NON ESISTENTE")</f>
        <v>protocollo</v>
      </c>
      <c r="C773" s="20" t="s">
        <v>8259</v>
      </c>
      <c r="D773" s="20" t="s">
        <v>8278</v>
      </c>
      <c r="E773" s="21">
        <v>3636</v>
      </c>
      <c r="F773" s="4" t="str">
        <f t="shared" si="12"/>
        <v/>
      </c>
      <c r="G773" s="4" t="str">
        <f>IF(AND(Tabella1[[#This Row],[Popolazione]]&gt;50000,Tabella1[[#This Row],[Popolazione]]&lt;100000),"COMPRESO",Tabella1[[#This Row],[Regione]])</f>
        <v>SARDEGNA</v>
      </c>
      <c r="H773" s="31">
        <f>Tabella1[[#This Row],[Popolazione]]/SUM($E$19:$E$7866)</f>
        <v>6.0649123768615116E-5</v>
      </c>
    </row>
    <row r="774" spans="1:8" x14ac:dyDescent="0.25">
      <c r="A774" s="22" t="s">
        <v>1139</v>
      </c>
      <c r="B774" s="4" t="str">
        <f>IFERROR(VLOOKUP(A774,PEC!A$2:B$7902,2,0),"PEC NON ESISTENTE")</f>
        <v>protocollo.bonorva</v>
      </c>
      <c r="C774" s="20" t="s">
        <v>8259</v>
      </c>
      <c r="D774" s="20" t="s">
        <v>8278</v>
      </c>
      <c r="E774" s="21">
        <v>3669</v>
      </c>
      <c r="F774" s="4" t="str">
        <f t="shared" si="12"/>
        <v/>
      </c>
      <c r="G774" s="4" t="str">
        <f>IF(AND(Tabella1[[#This Row],[Popolazione]]&gt;50000,Tabella1[[#This Row],[Popolazione]]&lt;100000),"COMPRESO",Tabella1[[#This Row],[Regione]])</f>
        <v>SARDEGNA</v>
      </c>
      <c r="H774" s="31">
        <f>Tabella1[[#This Row],[Popolazione]]/SUM($E$19:$E$7866)</f>
        <v>6.1199569611399574E-5</v>
      </c>
    </row>
    <row r="775" spans="1:8" x14ac:dyDescent="0.25">
      <c r="A775" s="19" t="s">
        <v>1140</v>
      </c>
      <c r="B775" s="4" t="str">
        <f>IFERROR(VLOOKUP(A775,PEC!A$2:B$7902,2,0),"PEC NON ESISTENTE")</f>
        <v>comune.bonvicino</v>
      </c>
      <c r="C775" s="20" t="s">
        <v>7913</v>
      </c>
      <c r="D775" s="20" t="s">
        <v>7914</v>
      </c>
      <c r="E775" s="21">
        <v>107</v>
      </c>
      <c r="F775" s="4" t="str">
        <f t="shared" si="12"/>
        <v/>
      </c>
      <c r="G775" s="4" t="str">
        <f>IF(AND(Tabella1[[#This Row],[Popolazione]]&gt;50000,Tabella1[[#This Row],[Popolazione]]&lt;100000),"COMPRESO",Tabella1[[#This Row],[Regione]])</f>
        <v>PIEMONTE</v>
      </c>
      <c r="H775" s="31">
        <f>Tabella1[[#This Row],[Popolazione]]/SUM($E$19:$E$7866)</f>
        <v>1.7847789447859785E-6</v>
      </c>
    </row>
    <row r="776" spans="1:8" x14ac:dyDescent="0.25">
      <c r="A776" s="19" t="s">
        <v>1141</v>
      </c>
      <c r="B776" s="4" t="str">
        <f>IFERROR(VLOOKUP(A776,PEC!A$2:B$7902,2,0),"PEC NON ESISTENTE")</f>
        <v>borbona</v>
      </c>
      <c r="C776" s="20" t="s">
        <v>8221</v>
      </c>
      <c r="D776" s="20" t="s">
        <v>8234</v>
      </c>
      <c r="E776" s="21">
        <v>650</v>
      </c>
      <c r="F776" s="4" t="str">
        <f t="shared" si="12"/>
        <v/>
      </c>
      <c r="G776" s="4" t="str">
        <f>IF(AND(Tabella1[[#This Row],[Popolazione]]&gt;50000,Tabella1[[#This Row],[Popolazione]]&lt;100000),"COMPRESO",Tabella1[[#This Row],[Regione]])</f>
        <v>LAZIO</v>
      </c>
      <c r="H776" s="31">
        <f>Tabella1[[#This Row],[Popolazione]]/SUM($E$19:$E$7866)</f>
        <v>1.0842115085148468E-5</v>
      </c>
    </row>
    <row r="777" spans="1:8" x14ac:dyDescent="0.25">
      <c r="A777" s="19" t="s">
        <v>1142</v>
      </c>
      <c r="B777" s="4" t="str">
        <f>IFERROR(VLOOKUP(A777,PEC!A$2:B$7902,2,0),"PEC NON ESISTENTE")</f>
        <v>borca.bl</v>
      </c>
      <c r="C777" s="20" t="s">
        <v>8026</v>
      </c>
      <c r="D777" s="20" t="s">
        <v>8167</v>
      </c>
      <c r="E777" s="21">
        <v>818</v>
      </c>
      <c r="F777" s="4" t="str">
        <f t="shared" si="12"/>
        <v/>
      </c>
      <c r="G777" s="4" t="str">
        <f>IF(AND(Tabella1[[#This Row],[Popolazione]]&gt;50000,Tabella1[[#This Row],[Popolazione]]&lt;100000),"COMPRESO",Tabella1[[#This Row],[Regione]])</f>
        <v>VENETO</v>
      </c>
      <c r="H777" s="31">
        <f>Tabella1[[#This Row],[Popolazione]]/SUM($E$19:$E$7866)</f>
        <v>1.3644384830232995E-5</v>
      </c>
    </row>
    <row r="778" spans="1:8" x14ac:dyDescent="0.25">
      <c r="A778" s="19" t="s">
        <v>1143</v>
      </c>
      <c r="B778" s="4" t="str">
        <f>IFERROR(VLOOKUP(A778,PEC!A$2:B$7902,2,0),"PEC NON ESISTENTE")</f>
        <v>comune.bordano</v>
      </c>
      <c r="C778" s="20" t="s">
        <v>8026</v>
      </c>
      <c r="D778" s="20" t="s">
        <v>8205</v>
      </c>
      <c r="E778" s="21">
        <v>789</v>
      </c>
      <c r="F778" s="4" t="str">
        <f t="shared" si="12"/>
        <v/>
      </c>
      <c r="G778" s="4" t="str">
        <f>IF(AND(Tabella1[[#This Row],[Popolazione]]&gt;50000,Tabella1[[#This Row],[Popolazione]]&lt;100000),"COMPRESO",Tabella1[[#This Row],[Regione]])</f>
        <v>FRIULI-VENEZIA GIULIA</v>
      </c>
      <c r="H778" s="31">
        <f>Tabella1[[#This Row],[Popolazione]]/SUM($E$19:$E$7866)</f>
        <v>1.3160659695664833E-5</v>
      </c>
    </row>
    <row r="779" spans="1:8" x14ac:dyDescent="0.25">
      <c r="A779" s="19" t="s">
        <v>1144</v>
      </c>
      <c r="B779" s="4" t="str">
        <f>IFERROR(VLOOKUP(A779,PEC!A$2:B$7902,2,0),"PEC NON ESISTENTE")</f>
        <v>bordighera</v>
      </c>
      <c r="C779" s="20" t="s">
        <v>7913</v>
      </c>
      <c r="D779" s="20" t="s">
        <v>8208</v>
      </c>
      <c r="E779" s="21">
        <v>10416</v>
      </c>
      <c r="F779" s="4" t="str">
        <f t="shared" si="12"/>
        <v/>
      </c>
      <c r="G779" s="4" t="str">
        <f>IF(AND(Tabella1[[#This Row],[Popolazione]]&gt;50000,Tabella1[[#This Row],[Popolazione]]&lt;100000),"COMPRESO",Tabella1[[#This Row],[Regione]])</f>
        <v>LIGURIA</v>
      </c>
      <c r="H779" s="31">
        <f>Tabella1[[#This Row],[Popolazione]]/SUM($E$19:$E$7866)</f>
        <v>1.7374072419524067E-4</v>
      </c>
    </row>
    <row r="780" spans="1:8" x14ac:dyDescent="0.25">
      <c r="A780" s="19" t="s">
        <v>1145</v>
      </c>
      <c r="B780" s="4" t="str">
        <f>IFERROR(VLOOKUP(A780,PEC!A$2:B$7902,2,0),"PEC NON ESISTENTE")</f>
        <v>bordolano</v>
      </c>
      <c r="C780" s="20" t="s">
        <v>7913</v>
      </c>
      <c r="D780" s="20" t="s">
        <v>7986</v>
      </c>
      <c r="E780" s="21">
        <v>621</v>
      </c>
      <c r="F780" s="4" t="str">
        <f t="shared" si="12"/>
        <v/>
      </c>
      <c r="G780" s="4" t="str">
        <f>IF(AND(Tabella1[[#This Row],[Popolazione]]&gt;50000,Tabella1[[#This Row],[Popolazione]]&lt;100000),"COMPRESO",Tabella1[[#This Row],[Regione]])</f>
        <v>LOMBARDIA</v>
      </c>
      <c r="H780" s="31">
        <f>Tabella1[[#This Row],[Popolazione]]/SUM($E$19:$E$7866)</f>
        <v>1.0358389950580305E-5</v>
      </c>
    </row>
    <row r="781" spans="1:8" x14ac:dyDescent="0.25">
      <c r="A781" s="19" t="s">
        <v>1146</v>
      </c>
      <c r="B781" s="4" t="str">
        <f>IFERROR(VLOOKUP(A781,PEC!A$2:B$7902,2,0),"PEC NON ESISTENTE")</f>
        <v>protocollo</v>
      </c>
      <c r="C781" s="20" t="s">
        <v>8026</v>
      </c>
      <c r="D781" s="20" t="s">
        <v>8212</v>
      </c>
      <c r="E781" s="21">
        <v>799</v>
      </c>
      <c r="F781" s="4" t="str">
        <f t="shared" si="12"/>
        <v/>
      </c>
      <c r="G781" s="4" t="str">
        <f>IF(AND(Tabella1[[#This Row],[Popolazione]]&gt;50000,Tabella1[[#This Row],[Popolazione]]&lt;100000),"COMPRESO",Tabella1[[#This Row],[Regione]])</f>
        <v>EMILIA-ROMAGNA</v>
      </c>
      <c r="H781" s="31">
        <f>Tabella1[[#This Row],[Popolazione]]/SUM($E$19:$E$7866)</f>
        <v>1.3327461466205578E-5</v>
      </c>
    </row>
    <row r="782" spans="1:8" x14ac:dyDescent="0.25">
      <c r="A782" s="19" t="s">
        <v>1147</v>
      </c>
      <c r="B782" s="4" t="str">
        <f>IFERROR(VLOOKUP(A782,PEC!A$2:B$7902,2,0),"PEC NON ESISTENTE")</f>
        <v>protocolloboretto</v>
      </c>
      <c r="C782" s="20" t="s">
        <v>8026</v>
      </c>
      <c r="D782" s="20" t="s">
        <v>8212</v>
      </c>
      <c r="E782" s="21">
        <v>5263</v>
      </c>
      <c r="F782" s="4" t="str">
        <f t="shared" si="12"/>
        <v/>
      </c>
      <c r="G782" s="4" t="str">
        <f>IF(AND(Tabella1[[#This Row],[Popolazione]]&gt;50000,Tabella1[[#This Row],[Popolazione]]&lt;100000),"COMPRESO",Tabella1[[#This Row],[Regione]])</f>
        <v>EMILIA-ROMAGNA</v>
      </c>
      <c r="H782" s="31">
        <f>Tabella1[[#This Row],[Popolazione]]/SUM($E$19:$E$7866)</f>
        <v>8.7787771835594439E-5</v>
      </c>
    </row>
    <row r="783" spans="1:8" x14ac:dyDescent="0.25">
      <c r="A783" s="19" t="s">
        <v>1148</v>
      </c>
      <c r="B783" s="4" t="str">
        <f>IFERROR(VLOOKUP(A783,PEC!A$2:B$7902,2,0),"PEC NON ESISTENTE")</f>
        <v>comune.borgarello</v>
      </c>
      <c r="C783" s="20" t="s">
        <v>7913</v>
      </c>
      <c r="D783" s="20" t="s">
        <v>7986</v>
      </c>
      <c r="E783" s="21">
        <v>2659</v>
      </c>
      <c r="F783" s="4" t="str">
        <f t="shared" si="12"/>
        <v/>
      </c>
      <c r="G783" s="4" t="str">
        <f>IF(AND(Tabella1[[#This Row],[Popolazione]]&gt;50000,Tabella1[[#This Row],[Popolazione]]&lt;100000),"COMPRESO",Tabella1[[#This Row],[Regione]])</f>
        <v>LOMBARDIA</v>
      </c>
      <c r="H783" s="31">
        <f>Tabella1[[#This Row],[Popolazione]]/SUM($E$19:$E$7866)</f>
        <v>4.4352590786784272E-5</v>
      </c>
    </row>
    <row r="784" spans="1:8" x14ac:dyDescent="0.25">
      <c r="A784" s="19" t="s">
        <v>1149</v>
      </c>
      <c r="B784" s="4" t="str">
        <f>IFERROR(VLOOKUP(A784,PEC!A$2:B$7902,2,0),"PEC NON ESISTENTE")</f>
        <v>comune.borgaro-torinese.to</v>
      </c>
      <c r="C784" s="20" t="s">
        <v>7913</v>
      </c>
      <c r="D784" s="20" t="s">
        <v>7914</v>
      </c>
      <c r="E784" s="21">
        <v>11723</v>
      </c>
      <c r="F784" s="4" t="str">
        <f t="shared" si="12"/>
        <v/>
      </c>
      <c r="G784" s="4" t="str">
        <f>IF(AND(Tabella1[[#This Row],[Popolazione]]&gt;50000,Tabella1[[#This Row],[Popolazione]]&lt;100000),"COMPRESO",Tabella1[[#This Row],[Regione]])</f>
        <v>PIEMONTE</v>
      </c>
      <c r="H784" s="31">
        <f>Tabella1[[#This Row],[Popolazione]]/SUM($E$19:$E$7866)</f>
        <v>1.9554171560491612E-4</v>
      </c>
    </row>
    <row r="785" spans="1:8" x14ac:dyDescent="0.25">
      <c r="A785" s="19" t="s">
        <v>1150</v>
      </c>
      <c r="B785" s="4" t="str">
        <f>IFERROR(VLOOKUP(A785,PEC!A$2:B$7902,2,0),"PEC NON ESISTENTE")</f>
        <v>ufficioprotocollo</v>
      </c>
      <c r="C785" s="20" t="s">
        <v>8259</v>
      </c>
      <c r="D785" s="20" t="s">
        <v>8260</v>
      </c>
      <c r="E785" s="21">
        <v>7021</v>
      </c>
      <c r="F785" s="4" t="str">
        <f t="shared" si="12"/>
        <v/>
      </c>
      <c r="G785" s="4" t="str">
        <f>IF(AND(Tabella1[[#This Row],[Popolazione]]&gt;50000,Tabella1[[#This Row],[Popolazione]]&lt;100000),"COMPRESO",Tabella1[[#This Row],[Regione]])</f>
        <v>SICILIA</v>
      </c>
      <c r="H785" s="31">
        <f>Tabella1[[#This Row],[Popolazione]]/SUM($E$19:$E$7866)</f>
        <v>1.1711152309665753E-4</v>
      </c>
    </row>
    <row r="786" spans="1:8" x14ac:dyDescent="0.25">
      <c r="A786" s="19" t="s">
        <v>1151</v>
      </c>
      <c r="B786" s="4" t="str">
        <f>IFERROR(VLOOKUP(A786,PEC!A$2:B$7902,2,0),"PEC NON ESISTENTE")</f>
        <v>protocollo</v>
      </c>
      <c r="C786" s="20" t="s">
        <v>7913</v>
      </c>
      <c r="D786" s="20" t="s">
        <v>8208</v>
      </c>
      <c r="E786" s="21">
        <v>463</v>
      </c>
      <c r="F786" s="4" t="str">
        <f t="shared" si="12"/>
        <v/>
      </c>
      <c r="G786" s="4" t="str">
        <f>IF(AND(Tabella1[[#This Row],[Popolazione]]&gt;50000,Tabella1[[#This Row],[Popolazione]]&lt;100000),"COMPRESO",Tabella1[[#This Row],[Regione]])</f>
        <v>LIGURIA</v>
      </c>
      <c r="H786" s="31">
        <f>Tabella1[[#This Row],[Popolazione]]/SUM($E$19:$E$7866)</f>
        <v>7.7229219760365235E-6</v>
      </c>
    </row>
    <row r="787" spans="1:8" x14ac:dyDescent="0.25">
      <c r="A787" s="19" t="s">
        <v>1152</v>
      </c>
      <c r="B787" s="4" t="str">
        <f>IFERROR(VLOOKUP(A787,PEC!A$2:B$7902,2,0),"PEC NON ESISTENTE")</f>
        <v>anagrafe</v>
      </c>
      <c r="C787" s="20" t="s">
        <v>7913</v>
      </c>
      <c r="D787" s="20" t="s">
        <v>7914</v>
      </c>
      <c r="E787" s="21">
        <v>1991</v>
      </c>
      <c r="F787" s="4" t="str">
        <f t="shared" si="12"/>
        <v/>
      </c>
      <c r="G787" s="4" t="str">
        <f>IF(AND(Tabella1[[#This Row],[Popolazione]]&gt;50000,Tabella1[[#This Row],[Popolazione]]&lt;100000),"COMPRESO",Tabella1[[#This Row],[Regione]])</f>
        <v>PIEMONTE</v>
      </c>
      <c r="H787" s="31">
        <f>Tabella1[[#This Row],[Popolazione]]/SUM($E$19:$E$7866)</f>
        <v>3.321023251466246E-5</v>
      </c>
    </row>
    <row r="788" spans="1:8" x14ac:dyDescent="0.25">
      <c r="A788" s="19" t="s">
        <v>1153</v>
      </c>
      <c r="B788" s="4" t="str">
        <f>IFERROR(VLOOKUP(A788,PEC!A$2:B$7902,2,0),"PEC NON ESISTENTE")</f>
        <v>borghettodivara</v>
      </c>
      <c r="C788" s="16" t="s">
        <v>7913</v>
      </c>
      <c r="D788" s="20" t="s">
        <v>8208</v>
      </c>
      <c r="E788" s="21">
        <v>1008</v>
      </c>
      <c r="F788" s="4" t="str">
        <f t="shared" si="12"/>
        <v/>
      </c>
      <c r="G788" s="4" t="str">
        <f>IF(AND(Tabella1[[#This Row],[Popolazione]]&gt;50000,Tabella1[[#This Row],[Popolazione]]&lt;100000),"COMPRESO",Tabella1[[#This Row],[Regione]])</f>
        <v>LIGURIA</v>
      </c>
      <c r="H788" s="31">
        <f>Tabella1[[#This Row],[Popolazione]]/SUM($E$19:$E$7866)</f>
        <v>1.6813618470507162E-5</v>
      </c>
    </row>
    <row r="789" spans="1:8" x14ac:dyDescent="0.25">
      <c r="A789" s="19" t="s">
        <v>1154</v>
      </c>
      <c r="B789" s="4" t="str">
        <f>IFERROR(VLOOKUP(A789,PEC!A$2:B$7902,2,0),"PEC NON ESISTENTE")</f>
        <v>borghettolodigiano</v>
      </c>
      <c r="C789" s="20" t="s">
        <v>7913</v>
      </c>
      <c r="D789" s="20" t="s">
        <v>7986</v>
      </c>
      <c r="E789" s="21">
        <v>4379</v>
      </c>
      <c r="F789" s="4" t="str">
        <f t="shared" si="12"/>
        <v/>
      </c>
      <c r="G789" s="4" t="str">
        <f>IF(AND(Tabella1[[#This Row],[Popolazione]]&gt;50000,Tabella1[[#This Row],[Popolazione]]&lt;100000),"COMPRESO",Tabella1[[#This Row],[Regione]])</f>
        <v>LOMBARDIA</v>
      </c>
      <c r="H789" s="31">
        <f>Tabella1[[#This Row],[Popolazione]]/SUM($E$19:$E$7866)</f>
        <v>7.3042495319792516E-5</v>
      </c>
    </row>
    <row r="790" spans="1:8" x14ac:dyDescent="0.25">
      <c r="A790" s="19" t="s">
        <v>1155</v>
      </c>
      <c r="B790" s="4" t="str">
        <f>IFERROR(VLOOKUP(A790,PEC!A$2:B$7902,2,0),"PEC NON ESISTENTE")</f>
        <v>comuneborghettoss</v>
      </c>
      <c r="C790" s="16" t="s">
        <v>7913</v>
      </c>
      <c r="D790" s="20" t="s">
        <v>8208</v>
      </c>
      <c r="E790" s="21">
        <v>5154</v>
      </c>
      <c r="F790" s="4" t="str">
        <f t="shared" si="12"/>
        <v/>
      </c>
      <c r="G790" s="4" t="str">
        <f>IF(AND(Tabella1[[#This Row],[Popolazione]]&gt;50000,Tabella1[[#This Row],[Popolazione]]&lt;100000),"COMPRESO",Tabella1[[#This Row],[Regione]])</f>
        <v>LIGURIA</v>
      </c>
      <c r="H790" s="31">
        <f>Tabella1[[#This Row],[Popolazione]]/SUM($E$19:$E$7866)</f>
        <v>8.5969632536700308E-5</v>
      </c>
    </row>
    <row r="791" spans="1:8" x14ac:dyDescent="0.25">
      <c r="A791" s="19" t="s">
        <v>1156</v>
      </c>
      <c r="B791" s="4" t="str">
        <f>IFERROR(VLOOKUP(A791,PEC!A$2:B$7902,2,0),"PEC NON ESISTENTE")</f>
        <v>comune.borghi</v>
      </c>
      <c r="C791" s="20" t="s">
        <v>8026</v>
      </c>
      <c r="D791" s="20" t="s">
        <v>8212</v>
      </c>
      <c r="E791" s="21">
        <v>2718</v>
      </c>
      <c r="F791" s="4" t="str">
        <f t="shared" si="12"/>
        <v/>
      </c>
      <c r="G791" s="4" t="str">
        <f>IF(AND(Tabella1[[#This Row],[Popolazione]]&gt;50000,Tabella1[[#This Row],[Popolazione]]&lt;100000),"COMPRESO",Tabella1[[#This Row],[Regione]])</f>
        <v>EMILIA-ROMAGNA</v>
      </c>
      <c r="H791" s="31">
        <f>Tabella1[[#This Row],[Popolazione]]/SUM($E$19:$E$7866)</f>
        <v>4.5336721232974671E-5</v>
      </c>
    </row>
    <row r="792" spans="1:8" x14ac:dyDescent="0.25">
      <c r="A792" s="19" t="s">
        <v>164</v>
      </c>
      <c r="B792" s="4" t="str">
        <f>IFERROR(VLOOKUP(A792,PEC!A$2:B$7902,2,0),"PEC NON ESISTENTE")</f>
        <v>protocollo.borgia</v>
      </c>
      <c r="C792" s="20" t="s">
        <v>8235</v>
      </c>
      <c r="D792" s="20" t="s">
        <v>8248</v>
      </c>
      <c r="E792" s="21">
        <v>7418</v>
      </c>
      <c r="F792" s="4" t="str">
        <f t="shared" si="12"/>
        <v/>
      </c>
      <c r="G792" s="4" t="str">
        <f>IF(AND(Tabella1[[#This Row],[Popolazione]]&gt;50000,Tabella1[[#This Row],[Popolazione]]&lt;100000),"COMPRESO",Tabella1[[#This Row],[Regione]])</f>
        <v>CALABRIA</v>
      </c>
      <c r="H792" s="31">
        <f>Tabella1[[#This Row],[Popolazione]]/SUM($E$19:$E$7866)</f>
        <v>1.2373355338712513E-4</v>
      </c>
    </row>
    <row r="793" spans="1:8" x14ac:dyDescent="0.25">
      <c r="A793" s="19" t="s">
        <v>1157</v>
      </c>
      <c r="B793" s="4" t="str">
        <f>IFERROR(VLOOKUP(A793,PEC!A$2:B$7902,2,0),"PEC NON ESISTENTE")</f>
        <v>borgiallo</v>
      </c>
      <c r="C793" s="20" t="s">
        <v>7913</v>
      </c>
      <c r="D793" s="20" t="s">
        <v>7914</v>
      </c>
      <c r="E793" s="21">
        <v>550</v>
      </c>
      <c r="F793" s="4" t="str">
        <f t="shared" si="12"/>
        <v/>
      </c>
      <c r="G793" s="4" t="str">
        <f>IF(AND(Tabella1[[#This Row],[Popolazione]]&gt;50000,Tabella1[[#This Row],[Popolazione]]&lt;100000),"COMPRESO",Tabella1[[#This Row],[Regione]])</f>
        <v>PIEMONTE</v>
      </c>
      <c r="H793" s="31">
        <f>Tabella1[[#This Row],[Popolazione]]/SUM($E$19:$E$7866)</f>
        <v>9.1740973797410106E-6</v>
      </c>
    </row>
    <row r="794" spans="1:8" x14ac:dyDescent="0.25">
      <c r="A794" s="19" t="s">
        <v>1158</v>
      </c>
      <c r="B794" s="4" t="str">
        <f>IFERROR(VLOOKUP(A794,PEC!A$2:B$7902,2,0),"PEC NON ESISTENTE")</f>
        <v>protocollo</v>
      </c>
      <c r="C794" s="16" t="s">
        <v>7913</v>
      </c>
      <c r="D794" s="20" t="s">
        <v>8208</v>
      </c>
      <c r="E794" s="21">
        <v>2327</v>
      </c>
      <c r="F794" s="4" t="str">
        <f t="shared" si="12"/>
        <v/>
      </c>
      <c r="G794" s="4" t="str">
        <f>IF(AND(Tabella1[[#This Row],[Popolazione]]&gt;50000,Tabella1[[#This Row],[Popolazione]]&lt;100000),"COMPRESO",Tabella1[[#This Row],[Regione]])</f>
        <v>LIGURIA</v>
      </c>
      <c r="H794" s="31">
        <f>Tabella1[[#This Row],[Popolazione]]/SUM($E$19:$E$7866)</f>
        <v>3.8814772004831513E-5</v>
      </c>
    </row>
    <row r="795" spans="1:8" x14ac:dyDescent="0.25">
      <c r="A795" s="19" t="s">
        <v>1159</v>
      </c>
      <c r="B795" s="4" t="str">
        <f>IFERROR(VLOOKUP(A795,PEC!A$2:B$7902,2,0),"PEC NON ESISTENTE")</f>
        <v>comune.borgoamozzano</v>
      </c>
      <c r="C795" s="20" t="s">
        <v>8221</v>
      </c>
      <c r="D795" s="20" t="s">
        <v>8222</v>
      </c>
      <c r="E795" s="21">
        <v>7227</v>
      </c>
      <c r="F795" s="4" t="str">
        <f t="shared" si="12"/>
        <v/>
      </c>
      <c r="G795" s="4" t="str">
        <f>IF(AND(Tabella1[[#This Row],[Popolazione]]&gt;50000,Tabella1[[#This Row],[Popolazione]]&lt;100000),"COMPRESO",Tabella1[[#This Row],[Regione]])</f>
        <v>TOSCANA</v>
      </c>
      <c r="H795" s="31">
        <f>Tabella1[[#This Row],[Popolazione]]/SUM($E$19:$E$7866)</f>
        <v>1.2054763956979689E-4</v>
      </c>
    </row>
    <row r="796" spans="1:8" x14ac:dyDescent="0.25">
      <c r="A796" s="19" t="s">
        <v>1160</v>
      </c>
      <c r="B796" s="4" t="str">
        <f>IFERROR(VLOOKUP(A796,PEC!A$2:B$7902,2,0),"PEC NON ESISTENTE")</f>
        <v>comune</v>
      </c>
      <c r="C796" s="20" t="s">
        <v>8026</v>
      </c>
      <c r="D796" s="20" t="s">
        <v>8027</v>
      </c>
      <c r="E796" s="21">
        <v>2083</v>
      </c>
      <c r="F796" s="4" t="str">
        <f t="shared" si="12"/>
        <v/>
      </c>
      <c r="G796" s="4" t="str">
        <f>IF(AND(Tabella1[[#This Row],[Popolazione]]&gt;50000,Tabella1[[#This Row],[Popolazione]]&lt;100000),"COMPRESO",Tabella1[[#This Row],[Regione]])</f>
        <v>TRENTINO-ALTO ADIGE/SÜDTIROL</v>
      </c>
      <c r="H796" s="31">
        <f>Tabella1[[#This Row],[Popolazione]]/SUM($E$19:$E$7866)</f>
        <v>3.4744808803637317E-5</v>
      </c>
    </row>
    <row r="797" spans="1:8" x14ac:dyDescent="0.25">
      <c r="A797" s="19" t="s">
        <v>1161</v>
      </c>
      <c r="B797" s="4" t="str">
        <f>IFERROR(VLOOKUP(A797,PEC!A$2:B$7902,2,0),"PEC NON ESISTENTE")</f>
        <v>protocollo.borgo.dale</v>
      </c>
      <c r="C797" s="20" t="s">
        <v>7913</v>
      </c>
      <c r="D797" s="20" t="s">
        <v>7914</v>
      </c>
      <c r="E797" s="21">
        <v>2588</v>
      </c>
      <c r="F797" s="4" t="str">
        <f t="shared" si="12"/>
        <v/>
      </c>
      <c r="G797" s="4" t="str">
        <f>IF(AND(Tabella1[[#This Row],[Popolazione]]&gt;50000,Tabella1[[#This Row],[Popolazione]]&lt;100000),"COMPRESO",Tabella1[[#This Row],[Regione]])</f>
        <v>PIEMONTE</v>
      </c>
      <c r="H797" s="31">
        <f>Tabella1[[#This Row],[Popolazione]]/SUM($E$19:$E$7866)</f>
        <v>4.3168298215944978E-5</v>
      </c>
    </row>
    <row r="798" spans="1:8" x14ac:dyDescent="0.25">
      <c r="A798" s="19" t="s">
        <v>1163</v>
      </c>
      <c r="B798" s="4" t="str">
        <f>IFERROR(VLOOKUP(A798,PEC!A$2:B$7902,2,0),"PEC NON ESISTENTE")</f>
        <v>comune.borgoditerzo</v>
      </c>
      <c r="C798" s="20" t="s">
        <v>7913</v>
      </c>
      <c r="D798" s="20" t="s">
        <v>7986</v>
      </c>
      <c r="E798" s="21">
        <v>1090</v>
      </c>
      <c r="F798" s="4" t="str">
        <f t="shared" si="12"/>
        <v/>
      </c>
      <c r="G798" s="4" t="str">
        <f>IF(AND(Tabella1[[#This Row],[Popolazione]]&gt;50000,Tabella1[[#This Row],[Popolazione]]&lt;100000),"COMPRESO",Tabella1[[#This Row],[Regione]])</f>
        <v>LOMBARDIA</v>
      </c>
      <c r="H798" s="31">
        <f>Tabella1[[#This Row],[Popolazione]]/SUM($E$19:$E$7866)</f>
        <v>1.8181392988941276E-5</v>
      </c>
    </row>
    <row r="799" spans="1:8" x14ac:dyDescent="0.25">
      <c r="A799" s="19" t="s">
        <v>1164</v>
      </c>
      <c r="B799" s="4" t="str">
        <f>IFERROR(VLOOKUP(A799,PEC!A$2:B$7902,2,0),"PEC NON ESISTENTE")</f>
        <v>comune</v>
      </c>
      <c r="C799" s="20" t="s">
        <v>8026</v>
      </c>
      <c r="D799" s="20" t="s">
        <v>8027</v>
      </c>
      <c r="E799" s="21">
        <v>707</v>
      </c>
      <c r="F799" s="4" t="str">
        <f t="shared" si="12"/>
        <v/>
      </c>
      <c r="G799" s="4" t="str">
        <f>IF(AND(Tabella1[[#This Row],[Popolazione]]&gt;50000,Tabella1[[#This Row],[Popolazione]]&lt;100000),"COMPRESO",Tabella1[[#This Row],[Regione]])</f>
        <v>TRENTINO-ALTO ADIGE/SÜDTIROL</v>
      </c>
      <c r="H799" s="31">
        <f>Tabella1[[#This Row],[Popolazione]]/SUM($E$19:$E$7866)</f>
        <v>1.1792885177230718E-5</v>
      </c>
    </row>
    <row r="800" spans="1:8" x14ac:dyDescent="0.25">
      <c r="A800" s="4" t="s">
        <v>1165</v>
      </c>
      <c r="B800" s="4" t="str">
        <f>IFERROR(VLOOKUP(A800,PEC!A$2:B$7902,2,0),"PEC NON ESISTENTE")</f>
        <v>protocollo</v>
      </c>
      <c r="C800" s="20" t="s">
        <v>7913</v>
      </c>
      <c r="D800" s="20" t="s">
        <v>7986</v>
      </c>
      <c r="E800" s="21">
        <v>5619</v>
      </c>
      <c r="F800" s="4" t="str">
        <f t="shared" si="12"/>
        <v/>
      </c>
      <c r="G800" s="4" t="str">
        <f>IF(AND(Tabella1[[#This Row],[Popolazione]]&gt;50000,Tabella1[[#This Row],[Popolazione]]&lt;100000),"COMPRESO",Tabella1[[#This Row],[Regione]])</f>
        <v>LOMBARDIA</v>
      </c>
      <c r="H800" s="31">
        <f>Tabella1[[#This Row],[Popolazione]]/SUM($E$19:$E$7866)</f>
        <v>9.3725914866844988E-5</v>
      </c>
    </row>
    <row r="801" spans="1:8" x14ac:dyDescent="0.25">
      <c r="A801" s="19" t="s">
        <v>1166</v>
      </c>
      <c r="B801" s="4" t="str">
        <f>IFERROR(VLOOKUP(A801,PEC!A$2:B$7902,2,0),"PEC NON ESISTENTE")</f>
        <v>comune.borgo-pace</v>
      </c>
      <c r="C801" s="20" t="s">
        <v>8221</v>
      </c>
      <c r="D801" s="20" t="s">
        <v>8230</v>
      </c>
      <c r="E801" s="21">
        <v>643</v>
      </c>
      <c r="F801" s="4" t="str">
        <f t="shared" si="12"/>
        <v/>
      </c>
      <c r="G801" s="4" t="str">
        <f>IF(AND(Tabella1[[#This Row],[Popolazione]]&gt;50000,Tabella1[[#This Row],[Popolazione]]&lt;100000),"COMPRESO",Tabella1[[#This Row],[Regione]])</f>
        <v>MARCHE</v>
      </c>
      <c r="H801" s="31">
        <f>Tabella1[[#This Row],[Popolazione]]/SUM($E$19:$E$7866)</f>
        <v>1.0725353845769945E-5</v>
      </c>
    </row>
    <row r="802" spans="1:8" x14ac:dyDescent="0.25">
      <c r="A802" s="19" t="s">
        <v>1167</v>
      </c>
      <c r="B802" s="4" t="str">
        <f>IFERROR(VLOOKUP(A802,PEC!A$2:B$7902,2,0),"PEC NON ESISTENTE")</f>
        <v>comune.borgopriolo</v>
      </c>
      <c r="C802" s="20" t="s">
        <v>7913</v>
      </c>
      <c r="D802" s="20" t="s">
        <v>7986</v>
      </c>
      <c r="E802" s="21">
        <v>1382</v>
      </c>
      <c r="F802" s="4" t="str">
        <f t="shared" si="12"/>
        <v/>
      </c>
      <c r="G802" s="4" t="str">
        <f>IF(AND(Tabella1[[#This Row],[Popolazione]]&gt;50000,Tabella1[[#This Row],[Popolazione]]&lt;100000),"COMPRESO",Tabella1[[#This Row],[Regione]])</f>
        <v>LOMBARDIA</v>
      </c>
      <c r="H802" s="31">
        <f>Tabella1[[#This Row],[Popolazione]]/SUM($E$19:$E$7866)</f>
        <v>2.3052004688731048E-5</v>
      </c>
    </row>
    <row r="803" spans="1:8" x14ac:dyDescent="0.25">
      <c r="A803" s="19" t="s">
        <v>1168</v>
      </c>
      <c r="B803" s="4" t="str">
        <f>IFERROR(VLOOKUP(A803,PEC!A$2:B$7902,2,0),"PEC NON ESISTENTE")</f>
        <v>protocollo.borgosandalmazzo</v>
      </c>
      <c r="C803" s="20" t="s">
        <v>7913</v>
      </c>
      <c r="D803" s="20" t="s">
        <v>7914</v>
      </c>
      <c r="E803" s="21">
        <v>12372</v>
      </c>
      <c r="F803" s="4" t="str">
        <f t="shared" si="12"/>
        <v/>
      </c>
      <c r="G803" s="4" t="str">
        <f>IF(AND(Tabella1[[#This Row],[Popolazione]]&gt;50000,Tabella1[[#This Row],[Popolazione]]&lt;100000),"COMPRESO",Tabella1[[#This Row],[Regione]])</f>
        <v>PIEMONTE</v>
      </c>
      <c r="H803" s="31">
        <f>Tabella1[[#This Row],[Popolazione]]/SUM($E$19:$E$7866)</f>
        <v>2.0636715051301053E-4</v>
      </c>
    </row>
    <row r="804" spans="1:8" x14ac:dyDescent="0.25">
      <c r="A804" s="19" t="s">
        <v>1169</v>
      </c>
      <c r="B804" s="4" t="str">
        <f>IFERROR(VLOOKUP(A804,PEC!A$2:B$7902,2,0),"PEC NON ESISTENTE")</f>
        <v>comune.borgosangiacomo</v>
      </c>
      <c r="C804" s="20" t="s">
        <v>7913</v>
      </c>
      <c r="D804" s="20" t="s">
        <v>7986</v>
      </c>
      <c r="E804" s="21">
        <v>5496</v>
      </c>
      <c r="F804" s="4" t="str">
        <f t="shared" si="12"/>
        <v/>
      </c>
      <c r="G804" s="4" t="str">
        <f>IF(AND(Tabella1[[#This Row],[Popolazione]]&gt;50000,Tabella1[[#This Row],[Popolazione]]&lt;100000),"COMPRESO",Tabella1[[#This Row],[Regione]])</f>
        <v>LOMBARDIA</v>
      </c>
      <c r="H804" s="31">
        <f>Tabella1[[#This Row],[Popolazione]]/SUM($E$19:$E$7866)</f>
        <v>9.1674253089193812E-5</v>
      </c>
    </row>
    <row r="805" spans="1:8" x14ac:dyDescent="0.25">
      <c r="A805" s="19" t="s">
        <v>1170</v>
      </c>
      <c r="B805" s="4" t="str">
        <f>IFERROR(VLOOKUP(A805,PEC!A$2:B$7902,2,0),"PEC NON ESISTENTE")</f>
        <v>comune.borgosangiovanni</v>
      </c>
      <c r="C805" s="20" t="s">
        <v>7913</v>
      </c>
      <c r="D805" s="20" t="s">
        <v>7986</v>
      </c>
      <c r="E805" s="21">
        <v>2213</v>
      </c>
      <c r="F805" s="4" t="str">
        <f t="shared" si="12"/>
        <v/>
      </c>
      <c r="G805" s="4" t="str">
        <f>IF(AND(Tabella1[[#This Row],[Popolazione]]&gt;50000,Tabella1[[#This Row],[Popolazione]]&lt;100000),"COMPRESO",Tabella1[[#This Row],[Regione]])</f>
        <v>LOMBARDIA</v>
      </c>
      <c r="H805" s="31">
        <f>Tabella1[[#This Row],[Popolazione]]/SUM($E$19:$E$7866)</f>
        <v>3.6913231820667016E-5</v>
      </c>
    </row>
    <row r="806" spans="1:8" x14ac:dyDescent="0.25">
      <c r="A806" s="19" t="s">
        <v>1171</v>
      </c>
      <c r="B806" s="4" t="str">
        <f>IFERROR(VLOOKUP(A806,PEC!A$2:B$7902,2,0),"PEC NON ESISTENTE")</f>
        <v>comune.borgo-san-lorenzo</v>
      </c>
      <c r="C806" s="20" t="s">
        <v>8221</v>
      </c>
      <c r="D806" s="20" t="s">
        <v>8222</v>
      </c>
      <c r="E806" s="21">
        <v>17854</v>
      </c>
      <c r="F806" s="4" t="str">
        <f t="shared" si="12"/>
        <v/>
      </c>
      <c r="G806" s="4" t="str">
        <f>IF(AND(Tabella1[[#This Row],[Popolazione]]&gt;50000,Tabella1[[#This Row],[Popolazione]]&lt;100000),"COMPRESO",Tabella1[[#This Row],[Regione]])</f>
        <v>TOSCANA</v>
      </c>
      <c r="H806" s="31">
        <f>Tabella1[[#This Row],[Popolazione]]/SUM($E$19:$E$7866)</f>
        <v>2.9780788112344729E-4</v>
      </c>
    </row>
    <row r="807" spans="1:8" x14ac:dyDescent="0.25">
      <c r="A807" s="19" t="s">
        <v>1172</v>
      </c>
      <c r="B807" s="4" t="str">
        <f>IFERROR(VLOOKUP(A807,PEC!A$2:B$7902,2,0),"PEC NON ESISTENTE")</f>
        <v>protocollo</v>
      </c>
      <c r="C807" s="20" t="s">
        <v>7913</v>
      </c>
      <c r="D807" s="20" t="s">
        <v>7914</v>
      </c>
      <c r="E807" s="21">
        <v>1470</v>
      </c>
      <c r="F807" s="4" t="str">
        <f t="shared" si="12"/>
        <v/>
      </c>
      <c r="G807" s="4" t="str">
        <f>IF(AND(Tabella1[[#This Row],[Popolazione]]&gt;50000,Tabella1[[#This Row],[Popolazione]]&lt;100000),"COMPRESO",Tabella1[[#This Row],[Regione]])</f>
        <v>PIEMONTE</v>
      </c>
      <c r="H807" s="31">
        <f>Tabella1[[#This Row],[Popolazione]]/SUM($E$19:$E$7866)</f>
        <v>2.451986026948961E-5</v>
      </c>
    </row>
    <row r="808" spans="1:8" x14ac:dyDescent="0.25">
      <c r="A808" s="19" t="s">
        <v>1173</v>
      </c>
      <c r="B808" s="4" t="str">
        <f>IFERROR(VLOOKUP(A808,PEC!A$2:B$7902,2,0),"PEC NON ESISTENTE")</f>
        <v>comune.borgosansiro</v>
      </c>
      <c r="C808" s="20" t="s">
        <v>7913</v>
      </c>
      <c r="D808" s="20" t="s">
        <v>7986</v>
      </c>
      <c r="E808" s="21">
        <v>1035</v>
      </c>
      <c r="F808" s="4" t="str">
        <f t="shared" si="12"/>
        <v/>
      </c>
      <c r="G808" s="4" t="str">
        <f>IF(AND(Tabella1[[#This Row],[Popolazione]]&gt;50000,Tabella1[[#This Row],[Popolazione]]&lt;100000),"COMPRESO",Tabella1[[#This Row],[Regione]])</f>
        <v>LOMBARDIA</v>
      </c>
      <c r="H808" s="31">
        <f>Tabella1[[#This Row],[Popolazione]]/SUM($E$19:$E$7866)</f>
        <v>1.7263983250967175E-5</v>
      </c>
    </row>
    <row r="809" spans="1:8" x14ac:dyDescent="0.25">
      <c r="A809" s="19" t="s">
        <v>1174</v>
      </c>
      <c r="B809" s="4" t="str">
        <f>IFERROR(VLOOKUP(A809,PEC!A$2:B$7902,2,0),"PEC NON ESISTENTE")</f>
        <v>comune.borgoticino</v>
      </c>
      <c r="C809" s="20" t="s">
        <v>7913</v>
      </c>
      <c r="D809" s="20" t="s">
        <v>7914</v>
      </c>
      <c r="E809" s="21">
        <v>4929</v>
      </c>
      <c r="F809" s="4" t="str">
        <f t="shared" si="12"/>
        <v/>
      </c>
      <c r="G809" s="4" t="str">
        <f>IF(AND(Tabella1[[#This Row],[Popolazione]]&gt;50000,Tabella1[[#This Row],[Popolazione]]&lt;100000),"COMPRESO",Tabella1[[#This Row],[Regione]])</f>
        <v>PIEMONTE</v>
      </c>
      <c r="H809" s="31">
        <f>Tabella1[[#This Row],[Popolazione]]/SUM($E$19:$E$7866)</f>
        <v>8.2216592699533536E-5</v>
      </c>
    </row>
    <row r="810" spans="1:8" x14ac:dyDescent="0.25">
      <c r="A810" s="19" t="s">
        <v>1175</v>
      </c>
      <c r="B810" s="4" t="str">
        <f>IFERROR(VLOOKUP(A810,PEC!A$2:B$7902,2,0),"PEC NON ESISTENTE")</f>
        <v>comune.borgotossignano</v>
      </c>
      <c r="C810" s="20" t="s">
        <v>8026</v>
      </c>
      <c r="D810" s="20" t="s">
        <v>8212</v>
      </c>
      <c r="E810" s="21">
        <v>3302</v>
      </c>
      <c r="F810" s="4" t="str">
        <f t="shared" si="12"/>
        <v/>
      </c>
      <c r="G810" s="4" t="str">
        <f>IF(AND(Tabella1[[#This Row],[Popolazione]]&gt;50000,Tabella1[[#This Row],[Popolazione]]&lt;100000),"COMPRESO",Tabella1[[#This Row],[Regione]])</f>
        <v>EMILIA-ROMAGNA</v>
      </c>
      <c r="H810" s="31">
        <f>Tabella1[[#This Row],[Popolazione]]/SUM($E$19:$E$7866)</f>
        <v>5.5077944632554214E-5</v>
      </c>
    </row>
    <row r="811" spans="1:8" x14ac:dyDescent="0.25">
      <c r="A811" s="19" t="s">
        <v>1176</v>
      </c>
      <c r="B811" s="4" t="str">
        <f>IFERROR(VLOOKUP(A811,PEC!A$2:B$7902,2,0),"PEC NON ESISTENTE")</f>
        <v>protocollo</v>
      </c>
      <c r="C811" s="20" t="s">
        <v>8026</v>
      </c>
      <c r="D811" s="20" t="s">
        <v>8212</v>
      </c>
      <c r="E811" s="21">
        <v>7275</v>
      </c>
      <c r="F811" s="4" t="str">
        <f t="shared" si="12"/>
        <v/>
      </c>
      <c r="G811" s="4" t="str">
        <f>IF(AND(Tabella1[[#This Row],[Popolazione]]&gt;50000,Tabella1[[#This Row],[Popolazione]]&lt;100000),"COMPRESO",Tabella1[[#This Row],[Regione]])</f>
        <v>EMILIA-ROMAGNA</v>
      </c>
      <c r="H811" s="31">
        <f>Tabella1[[#This Row],[Popolazione]]/SUM($E$19:$E$7866)</f>
        <v>1.2134828806839247E-4</v>
      </c>
    </row>
    <row r="812" spans="1:8" x14ac:dyDescent="0.25">
      <c r="A812" s="19" t="s">
        <v>1178</v>
      </c>
      <c r="B812" s="4" t="str">
        <f>IFERROR(VLOOKUP(A812,PEC!A$2:B$7902,2,0),"PEC NON ESISTENTE")</f>
        <v>comuneborgovalsugana.tn</v>
      </c>
      <c r="C812" s="20" t="s">
        <v>8026</v>
      </c>
      <c r="D812" s="20" t="s">
        <v>8027</v>
      </c>
      <c r="E812" s="21">
        <v>6826</v>
      </c>
      <c r="F812" s="4" t="str">
        <f t="shared" si="12"/>
        <v/>
      </c>
      <c r="G812" s="4" t="str">
        <f>IF(AND(Tabella1[[#This Row],[Popolazione]]&gt;50000,Tabella1[[#This Row],[Popolazione]]&lt;100000),"COMPRESO",Tabella1[[#This Row],[Regione]])</f>
        <v>TRENTINO-ALTO ADIGE/SÜDTIROL</v>
      </c>
      <c r="H812" s="31">
        <f>Tabella1[[#This Row],[Popolazione]]/SUM($E$19:$E$7866)</f>
        <v>1.1385888857111298E-4</v>
      </c>
    </row>
    <row r="813" spans="1:8" x14ac:dyDescent="0.25">
      <c r="A813" s="19" t="s">
        <v>1179</v>
      </c>
      <c r="B813" s="4" t="str">
        <f>IFERROR(VLOOKUP(A813,PEC!A$2:B$7902,2,0),"PEC NON ESISTENTE")</f>
        <v>comune.borgovelino.ri</v>
      </c>
      <c r="C813" s="20" t="s">
        <v>8221</v>
      </c>
      <c r="D813" s="20" t="s">
        <v>8234</v>
      </c>
      <c r="E813" s="21">
        <v>990</v>
      </c>
      <c r="F813" s="4" t="str">
        <f t="shared" si="12"/>
        <v/>
      </c>
      <c r="G813" s="4" t="str">
        <f>IF(AND(Tabella1[[#This Row],[Popolazione]]&gt;50000,Tabella1[[#This Row],[Popolazione]]&lt;100000),"COMPRESO",Tabella1[[#This Row],[Regione]])</f>
        <v>LAZIO</v>
      </c>
      <c r="H813" s="31">
        <f>Tabella1[[#This Row],[Popolazione]]/SUM($E$19:$E$7866)</f>
        <v>1.6513375283533818E-5</v>
      </c>
    </row>
    <row r="814" spans="1:8" x14ac:dyDescent="0.25">
      <c r="A814" s="19" t="s">
        <v>1180</v>
      </c>
      <c r="B814" s="4" t="str">
        <f>IFERROR(VLOOKUP(A814,PEC!A$2:B$7902,2,0),"PEC NON ESISTENTE")</f>
        <v>protocollo</v>
      </c>
      <c r="C814" s="20" t="s">
        <v>8026</v>
      </c>
      <c r="D814" s="20" t="s">
        <v>8167</v>
      </c>
      <c r="E814" s="21">
        <v>6981</v>
      </c>
      <c r="F814" s="4" t="str">
        <f t="shared" si="12"/>
        <v/>
      </c>
      <c r="G814" s="4" t="str">
        <f>IF(AND(Tabella1[[#This Row],[Popolazione]]&gt;50000,Tabella1[[#This Row],[Popolazione]]&lt;100000),"COMPRESO",Tabella1[[#This Row],[Regione]])</f>
        <v>VENETO</v>
      </c>
      <c r="H814" s="31">
        <f>Tabella1[[#This Row],[Popolazione]]/SUM($E$19:$E$7866)</f>
        <v>1.1644431601449455E-4</v>
      </c>
    </row>
    <row r="815" spans="1:8" x14ac:dyDescent="0.25">
      <c r="A815" s="19" t="s">
        <v>1181</v>
      </c>
      <c r="B815" s="4" t="str">
        <f>IFERROR(VLOOKUP(A815,PEC!A$2:B$7902,2,0),"PEC NON ESISTENTE")</f>
        <v>protocollo.comuneborgovercelli</v>
      </c>
      <c r="C815" s="20" t="s">
        <v>7913</v>
      </c>
      <c r="D815" s="20" t="s">
        <v>7914</v>
      </c>
      <c r="E815" s="21">
        <v>2295</v>
      </c>
      <c r="F815" s="4" t="str">
        <f t="shared" si="12"/>
        <v/>
      </c>
      <c r="G815" s="4" t="str">
        <f>IF(AND(Tabella1[[#This Row],[Popolazione]]&gt;50000,Tabella1[[#This Row],[Popolazione]]&lt;100000),"COMPRESO",Tabella1[[#This Row],[Regione]])</f>
        <v>PIEMONTE</v>
      </c>
      <c r="H815" s="31">
        <f>Tabella1[[#This Row],[Popolazione]]/SUM($E$19:$E$7866)</f>
        <v>3.8281006339101127E-5</v>
      </c>
    </row>
    <row r="816" spans="1:8" x14ac:dyDescent="0.25">
      <c r="A816" s="4" t="s">
        <v>1182</v>
      </c>
      <c r="B816" s="4" t="str">
        <f>IFERROR(VLOOKUP(A816,PEC!A$2:B$7902,2,0),"PEC NON ESISTENTE")</f>
        <v>protocollo</v>
      </c>
      <c r="C816" s="20" t="s">
        <v>7913</v>
      </c>
      <c r="D816" s="20" t="s">
        <v>7986</v>
      </c>
      <c r="E816" s="21">
        <v>14400</v>
      </c>
      <c r="F816" s="4" t="str">
        <f t="shared" si="12"/>
        <v/>
      </c>
      <c r="G816" s="4" t="str">
        <f>IF(AND(Tabella1[[#This Row],[Popolazione]]&gt;50000,Tabella1[[#This Row],[Popolazione]]&lt;100000),"COMPRESO",Tabella1[[#This Row],[Regione]])</f>
        <v>LOMBARDIA</v>
      </c>
      <c r="H816" s="31">
        <f>Tabella1[[#This Row],[Popolazione]]/SUM($E$19:$E$7866)</f>
        <v>2.4019454957867375E-4</v>
      </c>
    </row>
    <row r="817" spans="1:8" x14ac:dyDescent="0.25">
      <c r="A817" s="19" t="s">
        <v>1184</v>
      </c>
      <c r="B817" s="4" t="str">
        <f>IFERROR(VLOOKUP(A817,PEC!A$2:B$7902,2,0),"PEC NON ESISTENTE")</f>
        <v>comune.borgofrancodivrea</v>
      </c>
      <c r="C817" s="20" t="s">
        <v>7913</v>
      </c>
      <c r="D817" s="20" t="s">
        <v>7914</v>
      </c>
      <c r="E817" s="21">
        <v>3643</v>
      </c>
      <c r="F817" s="4" t="str">
        <f t="shared" si="12"/>
        <v/>
      </c>
      <c r="G817" s="4" t="str">
        <f>IF(AND(Tabella1[[#This Row],[Popolazione]]&gt;50000,Tabella1[[#This Row],[Popolazione]]&lt;100000),"COMPRESO",Tabella1[[#This Row],[Regione]])</f>
        <v>PIEMONTE</v>
      </c>
      <c r="H817" s="31">
        <f>Tabella1[[#This Row],[Popolazione]]/SUM($E$19:$E$7866)</f>
        <v>6.0765885007993639E-5</v>
      </c>
    </row>
    <row r="818" spans="1:8" x14ac:dyDescent="0.25">
      <c r="A818" s="19" t="s">
        <v>8018</v>
      </c>
      <c r="B818" s="4" t="str">
        <f>IFERROR(VLOOKUP(A818,PEC!A$2:B$7902,2,0),"PEC NON ESISTENTE")</f>
        <v>PEC NON ESISTENTE</v>
      </c>
      <c r="C818" s="20" t="s">
        <v>7913</v>
      </c>
      <c r="D818" s="20" t="s">
        <v>7986</v>
      </c>
      <c r="E818" s="21">
        <v>790</v>
      </c>
      <c r="F818" s="4" t="str">
        <f t="shared" si="12"/>
        <v/>
      </c>
      <c r="G818" s="4" t="str">
        <f>IF(AND(Tabella1[[#This Row],[Popolazione]]&gt;50000,Tabella1[[#This Row],[Popolazione]]&lt;100000),"COMPRESO",Tabella1[[#This Row],[Regione]])</f>
        <v>LOMBARDIA</v>
      </c>
      <c r="H818" s="31">
        <f>Tabella1[[#This Row],[Popolazione]]/SUM($E$19:$E$7866)</f>
        <v>1.3177339872718906E-5</v>
      </c>
    </row>
    <row r="819" spans="1:8" x14ac:dyDescent="0.25">
      <c r="A819" s="19" t="s">
        <v>1185</v>
      </c>
      <c r="B819" s="4" t="str">
        <f>IFERROR(VLOOKUP(A819,PEC!A$2:B$7902,2,0),"PEC NON ESISTENTE")</f>
        <v>borgolavezzaro</v>
      </c>
      <c r="C819" s="20" t="s">
        <v>7913</v>
      </c>
      <c r="D819" s="20" t="s">
        <v>7914</v>
      </c>
      <c r="E819" s="21">
        <v>2083</v>
      </c>
      <c r="F819" s="4" t="str">
        <f t="shared" si="12"/>
        <v/>
      </c>
      <c r="G819" s="4" t="str">
        <f>IF(AND(Tabella1[[#This Row],[Popolazione]]&gt;50000,Tabella1[[#This Row],[Popolazione]]&lt;100000),"COMPRESO",Tabella1[[#This Row],[Regione]])</f>
        <v>PIEMONTE</v>
      </c>
      <c r="H819" s="31">
        <f>Tabella1[[#This Row],[Popolazione]]/SUM($E$19:$E$7866)</f>
        <v>3.4744808803637317E-5</v>
      </c>
    </row>
    <row r="820" spans="1:8" x14ac:dyDescent="0.25">
      <c r="A820" s="19" t="s">
        <v>1186</v>
      </c>
      <c r="B820" s="4" t="str">
        <f>IFERROR(VLOOKUP(A820,PEC!A$2:B$7902,2,0),"PEC NON ESISTENTE")</f>
        <v>comune.borgomale.cn</v>
      </c>
      <c r="C820" s="20" t="s">
        <v>7913</v>
      </c>
      <c r="D820" s="20" t="s">
        <v>7914</v>
      </c>
      <c r="E820" s="21">
        <v>389</v>
      </c>
      <c r="F820" s="4" t="str">
        <f t="shared" si="12"/>
        <v/>
      </c>
      <c r="G820" s="4" t="str">
        <f>IF(AND(Tabella1[[#This Row],[Popolazione]]&gt;50000,Tabella1[[#This Row],[Popolazione]]&lt;100000),"COMPRESO",Tabella1[[#This Row],[Regione]])</f>
        <v>PIEMONTE</v>
      </c>
      <c r="H820" s="31">
        <f>Tabella1[[#This Row],[Popolazione]]/SUM($E$19:$E$7866)</f>
        <v>6.4885888740350063E-6</v>
      </c>
    </row>
    <row r="821" spans="1:8" x14ac:dyDescent="0.25">
      <c r="A821" s="19" t="s">
        <v>1187</v>
      </c>
      <c r="B821" s="4" t="str">
        <f>IFERROR(VLOOKUP(A821,PEC!A$2:B$7902,2,0),"PEC NON ESISTENTE")</f>
        <v>protocollo</v>
      </c>
      <c r="C821" s="20" t="s">
        <v>7913</v>
      </c>
      <c r="D821" s="20" t="s">
        <v>7914</v>
      </c>
      <c r="E821" s="21">
        <v>21166</v>
      </c>
      <c r="F821" s="4" t="str">
        <f t="shared" si="12"/>
        <v/>
      </c>
      <c r="G821" s="4" t="str">
        <f>IF(AND(Tabella1[[#This Row],[Popolazione]]&gt;50000,Tabella1[[#This Row],[Popolazione]]&lt;100000),"COMPRESO",Tabella1[[#This Row],[Regione]])</f>
        <v>PIEMONTE</v>
      </c>
      <c r="H821" s="31">
        <f>Tabella1[[#This Row],[Popolazione]]/SUM($E$19:$E$7866)</f>
        <v>3.5305262752654225E-4</v>
      </c>
    </row>
    <row r="822" spans="1:8" x14ac:dyDescent="0.25">
      <c r="A822" s="19" t="s">
        <v>1188</v>
      </c>
      <c r="B822" s="4" t="str">
        <f>IFERROR(VLOOKUP(A822,PEC!A$2:B$7902,2,0),"PEC NON ESISTENTE")</f>
        <v>protocollo</v>
      </c>
      <c r="C822" s="20" t="s">
        <v>7913</v>
      </c>
      <c r="D822" s="20" t="s">
        <v>8208</v>
      </c>
      <c r="E822" s="21">
        <v>873</v>
      </c>
      <c r="F822" s="4" t="str">
        <f t="shared" si="12"/>
        <v/>
      </c>
      <c r="G822" s="4" t="str">
        <f>IF(AND(Tabella1[[#This Row],[Popolazione]]&gt;50000,Tabella1[[#This Row],[Popolazione]]&lt;100000),"COMPRESO",Tabella1[[#This Row],[Regione]])</f>
        <v>LIGURIA</v>
      </c>
      <c r="H822" s="31">
        <f>Tabella1[[#This Row],[Popolazione]]/SUM($E$19:$E$7866)</f>
        <v>1.4561794568207096E-5</v>
      </c>
    </row>
    <row r="823" spans="1:8" x14ac:dyDescent="0.25">
      <c r="A823" s="19" t="s">
        <v>1189</v>
      </c>
      <c r="B823" s="4" t="str">
        <f>IFERROR(VLOOKUP(A823,PEC!A$2:B$7902,2,0),"PEC NON ESISTENTE")</f>
        <v>ragioneria.comune.borgomasino</v>
      </c>
      <c r="C823" s="20" t="s">
        <v>7913</v>
      </c>
      <c r="D823" s="20" t="s">
        <v>7914</v>
      </c>
      <c r="E823" s="21">
        <v>835</v>
      </c>
      <c r="F823" s="4" t="str">
        <f t="shared" si="12"/>
        <v/>
      </c>
      <c r="G823" s="4" t="str">
        <f>IF(AND(Tabella1[[#This Row],[Popolazione]]&gt;50000,Tabella1[[#This Row],[Popolazione]]&lt;100000),"COMPRESO",Tabella1[[#This Row],[Regione]])</f>
        <v>PIEMONTE</v>
      </c>
      <c r="H823" s="31">
        <f>Tabella1[[#This Row],[Popolazione]]/SUM($E$19:$E$7866)</f>
        <v>1.3927947840152263E-5</v>
      </c>
    </row>
    <row r="824" spans="1:8" x14ac:dyDescent="0.25">
      <c r="A824" s="19" t="s">
        <v>1190</v>
      </c>
      <c r="B824" s="4" t="str">
        <f>IFERROR(VLOOKUP(A824,PEC!A$2:B$7902,2,0),"PEC NON ESISTENTE")</f>
        <v>comune.borgomezzavalle.vb</v>
      </c>
      <c r="C824" s="20" t="s">
        <v>7913</v>
      </c>
      <c r="D824" s="20" t="s">
        <v>7914</v>
      </c>
      <c r="E824" s="21">
        <v>335</v>
      </c>
      <c r="F824" s="4" t="str">
        <f t="shared" si="12"/>
        <v/>
      </c>
      <c r="G824" s="4" t="str">
        <f>IF(AND(Tabella1[[#This Row],[Popolazione]]&gt;50000,Tabella1[[#This Row],[Popolazione]]&lt;100000),"COMPRESO",Tabella1[[#This Row],[Regione]])</f>
        <v>PIEMONTE</v>
      </c>
      <c r="H824" s="31">
        <f>Tabella1[[#This Row],[Popolazione]]/SUM($E$19:$E$7866)</f>
        <v>5.5878593131149792E-6</v>
      </c>
    </row>
    <row r="825" spans="1:8" x14ac:dyDescent="0.25">
      <c r="A825" s="19" t="s">
        <v>1191</v>
      </c>
      <c r="B825" s="4" t="str">
        <f>IFERROR(VLOOKUP(A825,PEC!A$2:B$7902,2,0),"PEC NON ESISTENTE")</f>
        <v>protocollo</v>
      </c>
      <c r="C825" s="20" t="s">
        <v>7913</v>
      </c>
      <c r="D825" s="20" t="s">
        <v>7914</v>
      </c>
      <c r="E825" s="21">
        <v>2320</v>
      </c>
      <c r="F825" s="4" t="str">
        <f t="shared" si="12"/>
        <v/>
      </c>
      <c r="G825" s="4" t="str">
        <f>IF(AND(Tabella1[[#This Row],[Popolazione]]&gt;50000,Tabella1[[#This Row],[Popolazione]]&lt;100000),"COMPRESO",Tabella1[[#This Row],[Regione]])</f>
        <v>PIEMONTE</v>
      </c>
      <c r="H825" s="31">
        <f>Tabella1[[#This Row],[Popolazione]]/SUM($E$19:$E$7866)</f>
        <v>3.869801076545299E-5</v>
      </c>
    </row>
    <row r="826" spans="1:8" x14ac:dyDescent="0.25">
      <c r="A826" s="19" t="s">
        <v>1192</v>
      </c>
      <c r="B826" s="4" t="str">
        <f>IFERROR(VLOOKUP(A826,PEC!A$2:B$7902,2,0),"PEC NON ESISTENTE")</f>
        <v>protocollo.borgonovo</v>
      </c>
      <c r="C826" s="20" t="s">
        <v>8026</v>
      </c>
      <c r="D826" s="20" t="s">
        <v>8212</v>
      </c>
      <c r="E826" s="21">
        <v>7631</v>
      </c>
      <c r="F826" s="4" t="str">
        <f t="shared" si="12"/>
        <v/>
      </c>
      <c r="G826" s="4" t="str">
        <f>IF(AND(Tabella1[[#This Row],[Popolazione]]&gt;50000,Tabella1[[#This Row],[Popolazione]]&lt;100000),"COMPRESO",Tabella1[[#This Row],[Regione]])</f>
        <v>EMILIA-ROMAGNA</v>
      </c>
      <c r="H826" s="31">
        <f>Tabella1[[#This Row],[Popolazione]]/SUM($E$19:$E$7866)</f>
        <v>1.2728643109964302E-4</v>
      </c>
    </row>
    <row r="827" spans="1:8" x14ac:dyDescent="0.25">
      <c r="A827" s="19" t="s">
        <v>1193</v>
      </c>
      <c r="B827" s="4" t="str">
        <f>IFERROR(VLOOKUP(A827,PEC!A$2:B$7902,2,0),"PEC NON ESISTENTE")</f>
        <v>comune.borgoratto</v>
      </c>
      <c r="C827" s="20" t="s">
        <v>7913</v>
      </c>
      <c r="D827" s="20" t="s">
        <v>7914</v>
      </c>
      <c r="E827" s="21">
        <v>617</v>
      </c>
      <c r="F827" s="4" t="str">
        <f t="shared" si="12"/>
        <v/>
      </c>
      <c r="G827" s="4" t="str">
        <f>IF(AND(Tabella1[[#This Row],[Popolazione]]&gt;50000,Tabella1[[#This Row],[Popolazione]]&lt;100000),"COMPRESO",Tabella1[[#This Row],[Regione]])</f>
        <v>PIEMONTE</v>
      </c>
      <c r="H827" s="31">
        <f>Tabella1[[#This Row],[Popolazione]]/SUM($E$19:$E$7866)</f>
        <v>1.0291669242364007E-5</v>
      </c>
    </row>
    <row r="828" spans="1:8" x14ac:dyDescent="0.25">
      <c r="A828" s="19" t="s">
        <v>1194</v>
      </c>
      <c r="B828" s="4" t="str">
        <f>IFERROR(VLOOKUP(A828,PEC!A$2:B$7902,2,0),"PEC NON ESISTENTE")</f>
        <v>comune.borgorattomormorolo</v>
      </c>
      <c r="C828" s="20" t="s">
        <v>7913</v>
      </c>
      <c r="D828" s="20" t="s">
        <v>7986</v>
      </c>
      <c r="E828" s="21">
        <v>423</v>
      </c>
      <c r="F828" s="4" t="str">
        <f t="shared" si="12"/>
        <v/>
      </c>
      <c r="G828" s="4" t="str">
        <f>IF(AND(Tabella1[[#This Row],[Popolazione]]&gt;50000,Tabella1[[#This Row],[Popolazione]]&lt;100000),"COMPRESO",Tabella1[[#This Row],[Regione]])</f>
        <v>LOMBARDIA</v>
      </c>
      <c r="H828" s="31">
        <f>Tabella1[[#This Row],[Popolazione]]/SUM($E$19:$E$7866)</f>
        <v>7.0557148938735415E-6</v>
      </c>
    </row>
    <row r="829" spans="1:8" x14ac:dyDescent="0.25">
      <c r="A829" s="19" t="s">
        <v>1195</v>
      </c>
      <c r="B829" s="4" t="str">
        <f>IFERROR(VLOOKUP(A829,PEC!A$2:B$7902,2,0),"PEC NON ESISTENTE")</f>
        <v>comune.borgoricco.pd</v>
      </c>
      <c r="C829" s="20" t="s">
        <v>8026</v>
      </c>
      <c r="D829" s="20" t="s">
        <v>8167</v>
      </c>
      <c r="E829" s="21">
        <v>8478</v>
      </c>
      <c r="F829" s="4" t="str">
        <f t="shared" si="12"/>
        <v/>
      </c>
      <c r="G829" s="4" t="str">
        <f>IF(AND(Tabella1[[#This Row],[Popolazione]]&gt;50000,Tabella1[[#This Row],[Popolazione]]&lt;100000),"COMPRESO",Tabella1[[#This Row],[Regione]])</f>
        <v>VENETO</v>
      </c>
      <c r="H829" s="31">
        <f>Tabella1[[#This Row],[Popolazione]]/SUM($E$19:$E$7866)</f>
        <v>1.4141454106444417E-4</v>
      </c>
    </row>
    <row r="830" spans="1:8" x14ac:dyDescent="0.25">
      <c r="A830" s="19" t="s">
        <v>1196</v>
      </c>
      <c r="B830" s="4" t="str">
        <f>IFERROR(VLOOKUP(A830,PEC!A$2:B$7902,2,0),"PEC NON ESISTENTE")</f>
        <v>comuneborgorose</v>
      </c>
      <c r="C830" s="20" t="s">
        <v>8221</v>
      </c>
      <c r="D830" s="20" t="s">
        <v>8234</v>
      </c>
      <c r="E830" s="21">
        <v>4615</v>
      </c>
      <c r="F830" s="4" t="str">
        <f t="shared" si="12"/>
        <v/>
      </c>
      <c r="G830" s="4" t="str">
        <f>IF(AND(Tabella1[[#This Row],[Popolazione]]&gt;50000,Tabella1[[#This Row],[Popolazione]]&lt;100000),"COMPRESO",Tabella1[[#This Row],[Regione]])</f>
        <v>LAZIO</v>
      </c>
      <c r="H830" s="31">
        <f>Tabella1[[#This Row],[Popolazione]]/SUM($E$19:$E$7866)</f>
        <v>7.6979017104554124E-5</v>
      </c>
    </row>
    <row r="831" spans="1:8" x14ac:dyDescent="0.25">
      <c r="A831" s="19" t="s">
        <v>1197</v>
      </c>
      <c r="B831" s="4" t="str">
        <f>IFERROR(VLOOKUP(A831,PEC!A$2:B$7902,2,0),"PEC NON ESISTENTE")</f>
        <v>segreteria</v>
      </c>
      <c r="C831" s="20" t="s">
        <v>7913</v>
      </c>
      <c r="D831" s="20" t="s">
        <v>7986</v>
      </c>
      <c r="E831" s="21">
        <v>9094</v>
      </c>
      <c r="F831" s="4" t="str">
        <f t="shared" si="12"/>
        <v/>
      </c>
      <c r="G831" s="4" t="str">
        <f>IF(AND(Tabella1[[#This Row],[Popolazione]]&gt;50000,Tabella1[[#This Row],[Popolazione]]&lt;100000),"COMPRESO",Tabella1[[#This Row],[Regione]])</f>
        <v>LOMBARDIA</v>
      </c>
      <c r="H831" s="31">
        <f>Tabella1[[#This Row],[Popolazione]]/SUM($E$19:$E$7866)</f>
        <v>1.516895301297541E-4</v>
      </c>
    </row>
    <row r="832" spans="1:8" x14ac:dyDescent="0.25">
      <c r="A832" s="19" t="s">
        <v>1198</v>
      </c>
      <c r="B832" s="4" t="str">
        <f>IFERROR(VLOOKUP(A832,PEC!A$2:B$7902,2,0),"PEC NON ESISTENTE")</f>
        <v>protocollo.borgosesia</v>
      </c>
      <c r="C832" s="20" t="s">
        <v>7913</v>
      </c>
      <c r="D832" s="20" t="s">
        <v>7914</v>
      </c>
      <c r="E832" s="21">
        <v>13031</v>
      </c>
      <c r="F832" s="4" t="str">
        <f t="shared" si="12"/>
        <v/>
      </c>
      <c r="G832" s="4" t="str">
        <f>IF(AND(Tabella1[[#This Row],[Popolazione]]&gt;50000,Tabella1[[#This Row],[Popolazione]]&lt;100000),"COMPRESO",Tabella1[[#This Row],[Regione]])</f>
        <v>PIEMONTE</v>
      </c>
      <c r="H832" s="31">
        <f>Tabella1[[#This Row],[Popolazione]]/SUM($E$19:$E$7866)</f>
        <v>2.1735938719164567E-4</v>
      </c>
    </row>
    <row r="833" spans="1:8" x14ac:dyDescent="0.25">
      <c r="A833" s="19" t="s">
        <v>1199</v>
      </c>
      <c r="B833" s="4" t="str">
        <f>IFERROR(VLOOKUP(A833,PEC!A$2:B$7902,2,0),"PEC NON ESISTENTE")</f>
        <v>comune.bormida.sv</v>
      </c>
      <c r="C833" s="16" t="s">
        <v>7913</v>
      </c>
      <c r="D833" s="20" t="s">
        <v>8208</v>
      </c>
      <c r="E833" s="21">
        <v>401</v>
      </c>
      <c r="F833" s="4" t="str">
        <f t="shared" si="12"/>
        <v/>
      </c>
      <c r="G833" s="4" t="str">
        <f>IF(AND(Tabella1[[#This Row],[Popolazione]]&gt;50000,Tabella1[[#This Row],[Popolazione]]&lt;100000),"COMPRESO",Tabella1[[#This Row],[Regione]])</f>
        <v>LIGURIA</v>
      </c>
      <c r="H833" s="31">
        <f>Tabella1[[#This Row],[Popolazione]]/SUM($E$19:$E$7866)</f>
        <v>6.6887509986839009E-6</v>
      </c>
    </row>
    <row r="834" spans="1:8" x14ac:dyDescent="0.25">
      <c r="A834" s="19" t="s">
        <v>1200</v>
      </c>
      <c r="B834" s="4" t="str">
        <f>IFERROR(VLOOKUP(A834,PEC!A$2:B$7902,2,0),"PEC NON ESISTENTE")</f>
        <v>bormio</v>
      </c>
      <c r="C834" s="20" t="s">
        <v>7913</v>
      </c>
      <c r="D834" s="20" t="s">
        <v>7986</v>
      </c>
      <c r="E834" s="21">
        <v>4036</v>
      </c>
      <c r="F834" s="4" t="str">
        <f t="shared" ref="F834:F897" si="13">IF($E834&gt;300000,"TROVATO","")</f>
        <v/>
      </c>
      <c r="G834" s="4" t="str">
        <f>IF(AND(Tabella1[[#This Row],[Popolazione]]&gt;50000,Tabella1[[#This Row],[Popolazione]]&lt;100000),"COMPRESO",Tabella1[[#This Row],[Regione]])</f>
        <v>LOMBARDIA</v>
      </c>
      <c r="H834" s="31">
        <f>Tabella1[[#This Row],[Popolazione]]/SUM($E$19:$E$7866)</f>
        <v>6.7321194590244947E-5</v>
      </c>
    </row>
    <row r="835" spans="1:8" x14ac:dyDescent="0.25">
      <c r="A835" s="19" t="s">
        <v>1201</v>
      </c>
      <c r="B835" s="4" t="str">
        <f>IFERROR(VLOOKUP(A835,PEC!A$2:B$7902,2,0),"PEC NON ESISTENTE")</f>
        <v>comune.bornasco</v>
      </c>
      <c r="C835" s="20" t="s">
        <v>7913</v>
      </c>
      <c r="D835" s="20" t="s">
        <v>7986</v>
      </c>
      <c r="E835" s="21">
        <v>2589</v>
      </c>
      <c r="F835" s="4" t="str">
        <f t="shared" si="13"/>
        <v/>
      </c>
      <c r="G835" s="4" t="str">
        <f>IF(AND(Tabella1[[#This Row],[Popolazione]]&gt;50000,Tabella1[[#This Row],[Popolazione]]&lt;100000),"COMPRESO",Tabella1[[#This Row],[Regione]])</f>
        <v>LOMBARDIA</v>
      </c>
      <c r="H835" s="31">
        <f>Tabella1[[#This Row],[Popolazione]]/SUM($E$19:$E$7866)</f>
        <v>4.3184978392999049E-5</v>
      </c>
    </row>
    <row r="836" spans="1:8" x14ac:dyDescent="0.25">
      <c r="A836" s="19" t="s">
        <v>1202</v>
      </c>
      <c r="B836" s="4" t="str">
        <f>IFERROR(VLOOKUP(A836,PEC!A$2:B$7902,2,0),"PEC NON ESISTENTE")</f>
        <v>protocollo</v>
      </c>
      <c r="C836" s="20" t="s">
        <v>7913</v>
      </c>
      <c r="D836" s="20" t="s">
        <v>7986</v>
      </c>
      <c r="E836" s="21">
        <v>2630</v>
      </c>
      <c r="F836" s="4" t="str">
        <f t="shared" si="13"/>
        <v/>
      </c>
      <c r="G836" s="4" t="str">
        <f>IF(AND(Tabella1[[#This Row],[Popolazione]]&gt;50000,Tabella1[[#This Row],[Popolazione]]&lt;100000),"COMPRESO",Tabella1[[#This Row],[Regione]])</f>
        <v>LOMBARDIA</v>
      </c>
      <c r="H836" s="31">
        <f>Tabella1[[#This Row],[Popolazione]]/SUM($E$19:$E$7866)</f>
        <v>4.3868865652216108E-5</v>
      </c>
    </row>
    <row r="837" spans="1:8" x14ac:dyDescent="0.25">
      <c r="A837" s="22" t="s">
        <v>1203</v>
      </c>
      <c r="B837" s="4" t="str">
        <f>IFERROR(VLOOKUP(A837,PEC!A$2:B$7902,2,0),"PEC NON ESISTENTE")</f>
        <v>protocollo</v>
      </c>
      <c r="C837" s="20" t="s">
        <v>8259</v>
      </c>
      <c r="D837" s="20" t="s">
        <v>8278</v>
      </c>
      <c r="E837" s="21">
        <v>165</v>
      </c>
      <c r="F837" s="4" t="str">
        <f t="shared" si="13"/>
        <v/>
      </c>
      <c r="G837" s="4" t="str">
        <f>IF(AND(Tabella1[[#This Row],[Popolazione]]&gt;50000,Tabella1[[#This Row],[Popolazione]]&lt;100000),"COMPRESO",Tabella1[[#This Row],[Regione]])</f>
        <v>SARDEGNA</v>
      </c>
      <c r="H837" s="31">
        <f>Tabella1[[#This Row],[Popolazione]]/SUM($E$19:$E$7866)</f>
        <v>2.7522292139223033E-6</v>
      </c>
    </row>
    <row r="838" spans="1:8" x14ac:dyDescent="0.25">
      <c r="A838" s="22" t="s">
        <v>1204</v>
      </c>
      <c r="B838" s="4" t="str">
        <f>IFERROR(VLOOKUP(A838,PEC!A$2:B$7902,2,0),"PEC NON ESISTENTE")</f>
        <v>protocollo</v>
      </c>
      <c r="C838" s="20" t="s">
        <v>8259</v>
      </c>
      <c r="D838" s="20" t="s">
        <v>8278</v>
      </c>
      <c r="E838" s="21">
        <v>2190</v>
      </c>
      <c r="F838" s="4" t="str">
        <f t="shared" si="13"/>
        <v/>
      </c>
      <c r="G838" s="4" t="str">
        <f>IF(AND(Tabella1[[#This Row],[Popolazione]]&gt;50000,Tabella1[[#This Row],[Popolazione]]&lt;100000),"COMPRESO",Tabella1[[#This Row],[Regione]])</f>
        <v>SARDEGNA</v>
      </c>
      <c r="H838" s="31">
        <f>Tabella1[[#This Row],[Popolazione]]/SUM($E$19:$E$7866)</f>
        <v>3.6529587748423297E-5</v>
      </c>
    </row>
    <row r="839" spans="1:8" x14ac:dyDescent="0.25">
      <c r="A839" s="19" t="s">
        <v>1205</v>
      </c>
      <c r="B839" s="4" t="str">
        <f>IFERROR(VLOOKUP(A839,PEC!A$2:B$7902,2,0),"PEC NON ESISTENTE")</f>
        <v>municipioborrello</v>
      </c>
      <c r="C839" s="20" t="s">
        <v>8235</v>
      </c>
      <c r="D839" s="20" t="s">
        <v>8236</v>
      </c>
      <c r="E839" s="21">
        <v>368</v>
      </c>
      <c r="F839" s="4" t="str">
        <f t="shared" si="13"/>
        <v/>
      </c>
      <c r="G839" s="4" t="str">
        <f>IF(AND(Tabella1[[#This Row],[Popolazione]]&gt;50000,Tabella1[[#This Row],[Popolazione]]&lt;100000),"COMPRESO",Tabella1[[#This Row],[Regione]])</f>
        <v>ABRUZZO</v>
      </c>
      <c r="H839" s="31">
        <f>Tabella1[[#This Row],[Popolazione]]/SUM($E$19:$E$7866)</f>
        <v>6.1383051558994401E-6</v>
      </c>
    </row>
    <row r="840" spans="1:8" x14ac:dyDescent="0.25">
      <c r="A840" s="19" t="s">
        <v>1206</v>
      </c>
      <c r="B840" s="4" t="str">
        <f>IFERROR(VLOOKUP(A840,PEC!A$2:B$7902,2,0),"PEC NON ESISTENTE")</f>
        <v>borriana</v>
      </c>
      <c r="C840" s="20" t="s">
        <v>7913</v>
      </c>
      <c r="D840" s="20" t="s">
        <v>7914</v>
      </c>
      <c r="E840" s="21">
        <v>880</v>
      </c>
      <c r="F840" s="4" t="str">
        <f t="shared" si="13"/>
        <v/>
      </c>
      <c r="G840" s="4" t="str">
        <f>IF(AND(Tabella1[[#This Row],[Popolazione]]&gt;50000,Tabella1[[#This Row],[Popolazione]]&lt;100000),"COMPRESO",Tabella1[[#This Row],[Regione]])</f>
        <v>PIEMONTE</v>
      </c>
      <c r="H840" s="31">
        <f>Tabella1[[#This Row],[Popolazione]]/SUM($E$19:$E$7866)</f>
        <v>1.4678555807585617E-5</v>
      </c>
    </row>
    <row r="841" spans="1:8" x14ac:dyDescent="0.25">
      <c r="A841" s="19" t="s">
        <v>1207</v>
      </c>
      <c r="B841" s="4" t="str">
        <f>IFERROR(VLOOKUP(A841,PEC!A$2:B$7902,2,0),"PEC NON ESISTENTE")</f>
        <v>protocollo.comune.borsodelgrappa.tv</v>
      </c>
      <c r="C841" s="20" t="s">
        <v>8026</v>
      </c>
      <c r="D841" s="20" t="s">
        <v>8167</v>
      </c>
      <c r="E841" s="21">
        <v>5913</v>
      </c>
      <c r="F841" s="4" t="str">
        <f t="shared" si="13"/>
        <v/>
      </c>
      <c r="G841" s="4" t="str">
        <f>IF(AND(Tabella1[[#This Row],[Popolazione]]&gt;50000,Tabella1[[#This Row],[Popolazione]]&lt;100000),"COMPRESO",Tabella1[[#This Row],[Regione]])</f>
        <v>VENETO</v>
      </c>
      <c r="H841" s="31">
        <f>Tabella1[[#This Row],[Popolazione]]/SUM($E$19:$E$7866)</f>
        <v>9.862988692074291E-5</v>
      </c>
    </row>
    <row r="842" spans="1:8" x14ac:dyDescent="0.25">
      <c r="A842" s="22" t="s">
        <v>1208</v>
      </c>
      <c r="B842" s="4" t="str">
        <f>IFERROR(VLOOKUP(A842,PEC!A$2:B$7902,2,0),"PEC NON ESISTENTE")</f>
        <v>protocollo</v>
      </c>
      <c r="C842" s="20" t="s">
        <v>8259</v>
      </c>
      <c r="D842" s="20" t="s">
        <v>8278</v>
      </c>
      <c r="E842" s="21">
        <v>1417</v>
      </c>
      <c r="F842" s="4" t="str">
        <f t="shared" si="13"/>
        <v/>
      </c>
      <c r="G842" s="4" t="str">
        <f>IF(AND(Tabella1[[#This Row],[Popolazione]]&gt;50000,Tabella1[[#This Row],[Popolazione]]&lt;100000),"COMPRESO",Tabella1[[#This Row],[Regione]])</f>
        <v>SARDEGNA</v>
      </c>
      <c r="H842" s="31">
        <f>Tabella1[[#This Row],[Popolazione]]/SUM($E$19:$E$7866)</f>
        <v>2.3635810885623659E-5</v>
      </c>
    </row>
    <row r="843" spans="1:8" x14ac:dyDescent="0.25">
      <c r="A843" s="22" t="s">
        <v>1209</v>
      </c>
      <c r="B843" s="4" t="str">
        <f>IFERROR(VLOOKUP(A843,PEC!A$2:B$7902,2,0),"PEC NON ESISTENTE")</f>
        <v>comune.bortigiadas</v>
      </c>
      <c r="C843" s="20" t="s">
        <v>8259</v>
      </c>
      <c r="D843" s="20" t="s">
        <v>8278</v>
      </c>
      <c r="E843" s="21">
        <v>800</v>
      </c>
      <c r="F843" s="4" t="str">
        <f t="shared" si="13"/>
        <v/>
      </c>
      <c r="G843" s="4" t="str">
        <f>IF(AND(Tabella1[[#This Row],[Popolazione]]&gt;50000,Tabella1[[#This Row],[Popolazione]]&lt;100000),"COMPRESO",Tabella1[[#This Row],[Regione]])</f>
        <v>SARDEGNA</v>
      </c>
      <c r="H843" s="31">
        <f>Tabella1[[#This Row],[Popolazione]]/SUM($E$19:$E$7866)</f>
        <v>1.3344141643259651E-5</v>
      </c>
    </row>
    <row r="844" spans="1:8" x14ac:dyDescent="0.25">
      <c r="A844" s="22" t="s">
        <v>1210</v>
      </c>
      <c r="B844" s="4" t="str">
        <f>IFERROR(VLOOKUP(A844,PEC!A$2:B$7902,2,0),"PEC NON ESISTENTE")</f>
        <v>protocollo</v>
      </c>
      <c r="C844" s="20" t="s">
        <v>8259</v>
      </c>
      <c r="D844" s="20" t="s">
        <v>8278</v>
      </c>
      <c r="E844" s="21">
        <v>285</v>
      </c>
      <c r="F844" s="4" t="str">
        <f t="shared" si="13"/>
        <v/>
      </c>
      <c r="G844" s="4" t="str">
        <f>IF(AND(Tabella1[[#This Row],[Popolazione]]&gt;50000,Tabella1[[#This Row],[Popolazione]]&lt;100000),"COMPRESO",Tabella1[[#This Row],[Regione]])</f>
        <v>SARDEGNA</v>
      </c>
      <c r="H844" s="31">
        <f>Tabella1[[#This Row],[Popolazione]]/SUM($E$19:$E$7866)</f>
        <v>4.7538504604112512E-6</v>
      </c>
    </row>
    <row r="845" spans="1:8" x14ac:dyDescent="0.25">
      <c r="A845" s="19" t="s">
        <v>1211</v>
      </c>
      <c r="B845" s="4" t="str">
        <f>IFERROR(VLOOKUP(A845,PEC!A$2:B$7902,2,0),"PEC NON ESISTENTE")</f>
        <v>comune.borzonasca</v>
      </c>
      <c r="C845" s="16" t="s">
        <v>7913</v>
      </c>
      <c r="D845" s="20" t="s">
        <v>8208</v>
      </c>
      <c r="E845" s="21">
        <v>2124</v>
      </c>
      <c r="F845" s="4" t="str">
        <f t="shared" si="13"/>
        <v/>
      </c>
      <c r="G845" s="4" t="str">
        <f>IF(AND(Tabella1[[#This Row],[Popolazione]]&gt;50000,Tabella1[[#This Row],[Popolazione]]&lt;100000),"COMPRESO",Tabella1[[#This Row],[Regione]])</f>
        <v>LIGURIA</v>
      </c>
      <c r="H845" s="31">
        <f>Tabella1[[#This Row],[Popolazione]]/SUM($E$19:$E$7866)</f>
        <v>3.5428696062854375E-5</v>
      </c>
    </row>
    <row r="846" spans="1:8" x14ac:dyDescent="0.25">
      <c r="A846" s="22" t="s">
        <v>1212</v>
      </c>
      <c r="B846" s="4" t="str">
        <f>IFERROR(VLOOKUP(A846,PEC!A$2:B$7902,2,0),"PEC NON ESISTENTE")</f>
        <v>protocollo</v>
      </c>
      <c r="C846" s="20" t="s">
        <v>8259</v>
      </c>
      <c r="D846" s="20" t="s">
        <v>8278</v>
      </c>
      <c r="E846" s="21">
        <v>8026</v>
      </c>
      <c r="F846" s="4" t="str">
        <f t="shared" si="13"/>
        <v/>
      </c>
      <c r="G846" s="4" t="str">
        <f>IF(AND(Tabella1[[#This Row],[Popolazione]]&gt;50000,Tabella1[[#This Row],[Popolazione]]&lt;100000),"COMPRESO",Tabella1[[#This Row],[Regione]])</f>
        <v>SARDEGNA</v>
      </c>
      <c r="H846" s="31">
        <f>Tabella1[[#This Row],[Popolazione]]/SUM($E$19:$E$7866)</f>
        <v>1.3387510103600247E-4</v>
      </c>
    </row>
    <row r="847" spans="1:8" x14ac:dyDescent="0.25">
      <c r="A847" s="19" t="s">
        <v>1213</v>
      </c>
      <c r="B847" s="4" t="str">
        <f>IFERROR(VLOOKUP(A847,PEC!A$2:B$7902,2,0),"PEC NON ESISTENTE")</f>
        <v>protocollo.comune.bosaro.ro</v>
      </c>
      <c r="C847" s="20" t="s">
        <v>8026</v>
      </c>
      <c r="D847" s="20" t="s">
        <v>8167</v>
      </c>
      <c r="E847" s="21">
        <v>1508</v>
      </c>
      <c r="F847" s="4" t="str">
        <f t="shared" si="13"/>
        <v/>
      </c>
      <c r="G847" s="4" t="str">
        <f>IF(AND(Tabella1[[#This Row],[Popolazione]]&gt;50000,Tabella1[[#This Row],[Popolazione]]&lt;100000),"COMPRESO",Tabella1[[#This Row],[Regione]])</f>
        <v>VENETO</v>
      </c>
      <c r="H847" s="31">
        <f>Tabella1[[#This Row],[Popolazione]]/SUM($E$19:$E$7866)</f>
        <v>2.5153706997544443E-5</v>
      </c>
    </row>
    <row r="848" spans="1:8" x14ac:dyDescent="0.25">
      <c r="A848" s="19" t="s">
        <v>1214</v>
      </c>
      <c r="B848" s="4" t="str">
        <f>IFERROR(VLOOKUP(A848,PEC!A$2:B$7902,2,0),"PEC NON ESISTENTE")</f>
        <v>protocollo</v>
      </c>
      <c r="C848" s="20" t="s">
        <v>8026</v>
      </c>
      <c r="D848" s="20" t="s">
        <v>8167</v>
      </c>
      <c r="E848" s="21">
        <v>1454</v>
      </c>
      <c r="F848" s="4" t="str">
        <f t="shared" si="13"/>
        <v/>
      </c>
      <c r="G848" s="4" t="str">
        <f>IF(AND(Tabella1[[#This Row],[Popolazione]]&gt;50000,Tabella1[[#This Row],[Popolazione]]&lt;100000),"COMPRESO",Tabella1[[#This Row],[Regione]])</f>
        <v>VENETO</v>
      </c>
      <c r="H848" s="31">
        <f>Tabella1[[#This Row],[Popolazione]]/SUM($E$19:$E$7866)</f>
        <v>2.4252977436624417E-5</v>
      </c>
    </row>
    <row r="849" spans="1:8" x14ac:dyDescent="0.25">
      <c r="A849" s="19" t="s">
        <v>1215</v>
      </c>
      <c r="B849" s="4" t="str">
        <f>IFERROR(VLOOKUP(A849,PEC!A$2:B$7902,2,0),"PEC NON ESISTENTE")</f>
        <v>boscochiesanuova</v>
      </c>
      <c r="C849" s="20" t="s">
        <v>8026</v>
      </c>
      <c r="D849" s="20" t="s">
        <v>8167</v>
      </c>
      <c r="E849" s="21">
        <v>3546</v>
      </c>
      <c r="F849" s="4" t="str">
        <f t="shared" si="13"/>
        <v/>
      </c>
      <c r="G849" s="4" t="str">
        <f>IF(AND(Tabella1[[#This Row],[Popolazione]]&gt;50000,Tabella1[[#This Row],[Popolazione]]&lt;100000),"COMPRESO",Tabella1[[#This Row],[Regione]])</f>
        <v>VENETO</v>
      </c>
      <c r="H849" s="31">
        <f>Tabella1[[#This Row],[Popolazione]]/SUM($E$19:$E$7866)</f>
        <v>5.914790783374841E-5</v>
      </c>
    </row>
    <row r="850" spans="1:8" x14ac:dyDescent="0.25">
      <c r="A850" s="19" t="s">
        <v>1216</v>
      </c>
      <c r="B850" s="4" t="str">
        <f>IFERROR(VLOOKUP(A850,PEC!A$2:B$7902,2,0),"PEC NON ESISTENTE")</f>
        <v>protocollo</v>
      </c>
      <c r="C850" s="20" t="s">
        <v>7913</v>
      </c>
      <c r="D850" s="20" t="s">
        <v>7914</v>
      </c>
      <c r="E850" s="21">
        <v>2531</v>
      </c>
      <c r="F850" s="4" t="str">
        <f t="shared" si="13"/>
        <v/>
      </c>
      <c r="G850" s="4" t="str">
        <f>IF(AND(Tabella1[[#This Row],[Popolazione]]&gt;50000,Tabella1[[#This Row],[Popolazione]]&lt;100000),"COMPRESO",Tabella1[[#This Row],[Regione]])</f>
        <v>PIEMONTE</v>
      </c>
      <c r="H850" s="31">
        <f>Tabella1[[#This Row],[Popolazione]]/SUM($E$19:$E$7866)</f>
        <v>4.2217528123862722E-5</v>
      </c>
    </row>
    <row r="851" spans="1:8" x14ac:dyDescent="0.25">
      <c r="A851" s="19" t="s">
        <v>1217</v>
      </c>
      <c r="B851" s="4" t="str">
        <f>IFERROR(VLOOKUP(A851,PEC!A$2:B$7902,2,0),"PEC NON ESISTENTE")</f>
        <v>bosconero</v>
      </c>
      <c r="C851" s="20" t="s">
        <v>7913</v>
      </c>
      <c r="D851" s="20" t="s">
        <v>7914</v>
      </c>
      <c r="E851" s="21">
        <v>3056</v>
      </c>
      <c r="F851" s="4" t="str">
        <f t="shared" si="13"/>
        <v/>
      </c>
      <c r="G851" s="4" t="str">
        <f>IF(AND(Tabella1[[#This Row],[Popolazione]]&gt;50000,Tabella1[[#This Row],[Popolazione]]&lt;100000),"COMPRESO",Tabella1[[#This Row],[Regione]])</f>
        <v>PIEMONTE</v>
      </c>
      <c r="H851" s="31">
        <f>Tabella1[[#This Row],[Popolazione]]/SUM($E$19:$E$7866)</f>
        <v>5.0974621077251874E-5</v>
      </c>
    </row>
    <row r="852" spans="1:8" x14ac:dyDescent="0.25">
      <c r="A852" s="19" t="s">
        <v>1218</v>
      </c>
      <c r="B852" s="4" t="str">
        <f>IFERROR(VLOOKUP(A852,PEC!A$2:B$7902,2,0),"PEC NON ESISTENTE")</f>
        <v>ufficioelettorale</v>
      </c>
      <c r="C852" s="20" t="s">
        <v>8235</v>
      </c>
      <c r="D852" s="20" t="s">
        <v>8239</v>
      </c>
      <c r="E852" s="21">
        <v>27457</v>
      </c>
      <c r="F852" s="4" t="str">
        <f t="shared" si="13"/>
        <v/>
      </c>
      <c r="G852" s="4" t="str">
        <f>IF(AND(Tabella1[[#This Row],[Popolazione]]&gt;50000,Tabella1[[#This Row],[Popolazione]]&lt;100000),"COMPRESO",Tabella1[[#This Row],[Regione]])</f>
        <v>CAMPANIA</v>
      </c>
      <c r="H852" s="31">
        <f>Tabella1[[#This Row],[Popolazione]]/SUM($E$19:$E$7866)</f>
        <v>4.5798762137372535E-4</v>
      </c>
    </row>
    <row r="853" spans="1:8" x14ac:dyDescent="0.25">
      <c r="A853" s="19" t="s">
        <v>1219</v>
      </c>
      <c r="B853" s="4" t="str">
        <f>IFERROR(VLOOKUP(A853,PEC!A$2:B$7902,2,0),"PEC NON ESISTENTE")</f>
        <v>protocollo.boscotrecase</v>
      </c>
      <c r="C853" s="20" t="s">
        <v>8235</v>
      </c>
      <c r="D853" s="20" t="s">
        <v>8239</v>
      </c>
      <c r="E853" s="21">
        <v>10416</v>
      </c>
      <c r="F853" s="4" t="str">
        <f t="shared" si="13"/>
        <v/>
      </c>
      <c r="G853" s="4" t="str">
        <f>IF(AND(Tabella1[[#This Row],[Popolazione]]&gt;50000,Tabella1[[#This Row],[Popolazione]]&lt;100000),"COMPRESO",Tabella1[[#This Row],[Regione]])</f>
        <v>CAMPANIA</v>
      </c>
      <c r="H853" s="31">
        <f>Tabella1[[#This Row],[Popolazione]]/SUM($E$19:$E$7866)</f>
        <v>1.7374072419524067E-4</v>
      </c>
    </row>
    <row r="854" spans="1:8" x14ac:dyDescent="0.25">
      <c r="A854" s="19" t="s">
        <v>1220</v>
      </c>
      <c r="B854" s="4" t="str">
        <f>IFERROR(VLOOKUP(A854,PEC!A$2:B$7902,2,0),"PEC NON ESISTENTE")</f>
        <v>comune.bosia.cn</v>
      </c>
      <c r="C854" s="20" t="s">
        <v>7913</v>
      </c>
      <c r="D854" s="20" t="s">
        <v>7914</v>
      </c>
      <c r="E854" s="21">
        <v>181</v>
      </c>
      <c r="F854" s="4" t="str">
        <f t="shared" si="13"/>
        <v/>
      </c>
      <c r="G854" s="4" t="str">
        <f>IF(AND(Tabella1[[#This Row],[Popolazione]]&gt;50000,Tabella1[[#This Row],[Popolazione]]&lt;100000),"COMPRESO",Tabella1[[#This Row],[Regione]])</f>
        <v>PIEMONTE</v>
      </c>
      <c r="H854" s="31">
        <f>Tabella1[[#This Row],[Popolazione]]/SUM($E$19:$E$7866)</f>
        <v>3.0191120467874962E-6</v>
      </c>
    </row>
    <row r="855" spans="1:8" x14ac:dyDescent="0.25">
      <c r="A855" s="19" t="s">
        <v>1221</v>
      </c>
      <c r="B855" s="4" t="str">
        <f>IFERROR(VLOOKUP(A855,PEC!A$2:B$7902,2,0),"PEC NON ESISTENTE")</f>
        <v>comune.bosio.al</v>
      </c>
      <c r="C855" s="20" t="s">
        <v>7913</v>
      </c>
      <c r="D855" s="20" t="s">
        <v>7914</v>
      </c>
      <c r="E855" s="21">
        <v>1240</v>
      </c>
      <c r="F855" s="4" t="str">
        <f t="shared" si="13"/>
        <v/>
      </c>
      <c r="G855" s="4" t="str">
        <f>IF(AND(Tabella1[[#This Row],[Popolazione]]&gt;50000,Tabella1[[#This Row],[Popolazione]]&lt;100000),"COMPRESO",Tabella1[[#This Row],[Regione]])</f>
        <v>PIEMONTE</v>
      </c>
      <c r="H855" s="31">
        <f>Tabella1[[#This Row],[Popolazione]]/SUM($E$19:$E$7866)</f>
        <v>2.0683419547052463E-5</v>
      </c>
    </row>
    <row r="856" spans="1:8" x14ac:dyDescent="0.25">
      <c r="A856" s="19" t="s">
        <v>1222</v>
      </c>
      <c r="B856" s="4" t="str">
        <f>IFERROR(VLOOKUP(A856,PEC!A$2:B$7902,2,0),"PEC NON ESISTENTE")</f>
        <v>protocollo_bosisioparini</v>
      </c>
      <c r="C856" s="20" t="s">
        <v>7913</v>
      </c>
      <c r="D856" s="20" t="s">
        <v>7986</v>
      </c>
      <c r="E856" s="21">
        <v>3504</v>
      </c>
      <c r="F856" s="4" t="str">
        <f t="shared" si="13"/>
        <v/>
      </c>
      <c r="G856" s="4" t="str">
        <f>IF(AND(Tabella1[[#This Row],[Popolazione]]&gt;50000,Tabella1[[#This Row],[Popolazione]]&lt;100000),"COMPRESO",Tabella1[[#This Row],[Regione]])</f>
        <v>LOMBARDIA</v>
      </c>
      <c r="H856" s="31">
        <f>Tabella1[[#This Row],[Popolazione]]/SUM($E$19:$E$7866)</f>
        <v>5.844734039747728E-5</v>
      </c>
    </row>
    <row r="857" spans="1:8" x14ac:dyDescent="0.25">
      <c r="A857" s="19" t="s">
        <v>1223</v>
      </c>
      <c r="B857" s="4" t="str">
        <f>IFERROR(VLOOKUP(A857,PEC!A$2:B$7902,2,0),"PEC NON ESISTENTE")</f>
        <v>comune.bosnasco</v>
      </c>
      <c r="C857" s="20" t="s">
        <v>7913</v>
      </c>
      <c r="D857" s="20" t="s">
        <v>7986</v>
      </c>
      <c r="E857" s="21">
        <v>633</v>
      </c>
      <c r="F857" s="4" t="str">
        <f t="shared" si="13"/>
        <v/>
      </c>
      <c r="G857" s="4" t="str">
        <f>IF(AND(Tabella1[[#This Row],[Popolazione]]&gt;50000,Tabella1[[#This Row],[Popolazione]]&lt;100000),"COMPRESO",Tabella1[[#This Row],[Regione]])</f>
        <v>LOMBARDIA</v>
      </c>
      <c r="H857" s="31">
        <f>Tabella1[[#This Row],[Popolazione]]/SUM($E$19:$E$7866)</f>
        <v>1.05585520752292E-5</v>
      </c>
    </row>
    <row r="858" spans="1:8" x14ac:dyDescent="0.25">
      <c r="A858" s="19" t="s">
        <v>1224</v>
      </c>
      <c r="B858" s="4" t="str">
        <f>IFERROR(VLOOKUP(A858,PEC!A$2:B$7902,2,0),"PEC NON ESISTENTE")</f>
        <v>comune.bossico</v>
      </c>
      <c r="C858" s="20" t="s">
        <v>7913</v>
      </c>
      <c r="D858" s="20" t="s">
        <v>7986</v>
      </c>
      <c r="E858" s="21">
        <v>969</v>
      </c>
      <c r="F858" s="4" t="str">
        <f t="shared" si="13"/>
        <v/>
      </c>
      <c r="G858" s="4" t="str">
        <f>IF(AND(Tabella1[[#This Row],[Popolazione]]&gt;50000,Tabella1[[#This Row],[Popolazione]]&lt;100000),"COMPRESO",Tabella1[[#This Row],[Regione]])</f>
        <v>LOMBARDIA</v>
      </c>
      <c r="H858" s="31">
        <f>Tabella1[[#This Row],[Popolazione]]/SUM($E$19:$E$7866)</f>
        <v>1.6163091565398253E-5</v>
      </c>
    </row>
    <row r="859" spans="1:8" x14ac:dyDescent="0.25">
      <c r="A859" s="19" t="s">
        <v>1225</v>
      </c>
      <c r="B859" s="4" t="str">
        <f>IFERROR(VLOOKUP(A859,PEC!A$2:B$7902,2,0),"PEC NON ESISTENTE")</f>
        <v>comune.bossolasco.cn</v>
      </c>
      <c r="C859" s="20" t="s">
        <v>7913</v>
      </c>
      <c r="D859" s="20" t="s">
        <v>7914</v>
      </c>
      <c r="E859" s="21">
        <v>676</v>
      </c>
      <c r="F859" s="4" t="str">
        <f t="shared" si="13"/>
        <v/>
      </c>
      <c r="G859" s="4" t="str">
        <f>IF(AND(Tabella1[[#This Row],[Popolazione]]&gt;50000,Tabella1[[#This Row],[Popolazione]]&lt;100000),"COMPRESO",Tabella1[[#This Row],[Regione]])</f>
        <v>PIEMONTE</v>
      </c>
      <c r="H859" s="31">
        <f>Tabella1[[#This Row],[Popolazione]]/SUM($E$19:$E$7866)</f>
        <v>1.1275799688554406E-5</v>
      </c>
    </row>
    <row r="860" spans="1:8" x14ac:dyDescent="0.25">
      <c r="A860" s="19" t="s">
        <v>165</v>
      </c>
      <c r="B860" s="4" t="str">
        <f>IFERROR(VLOOKUP(A860,PEC!A$2:B$7902,2,0),"PEC NON ESISTENTE")</f>
        <v>elettorale.botricello</v>
      </c>
      <c r="C860" s="20" t="s">
        <v>8235</v>
      </c>
      <c r="D860" s="20" t="s">
        <v>8248</v>
      </c>
      <c r="E860" s="21">
        <v>4906</v>
      </c>
      <c r="F860" s="4" t="str">
        <f t="shared" si="13"/>
        <v/>
      </c>
      <c r="G860" s="4" t="str">
        <f>IF(AND(Tabella1[[#This Row],[Popolazione]]&gt;50000,Tabella1[[#This Row],[Popolazione]]&lt;100000),"COMPRESO",Tabella1[[#This Row],[Regione]])</f>
        <v>CALABRIA</v>
      </c>
      <c r="H860" s="31">
        <f>Tabella1[[#This Row],[Popolazione]]/SUM($E$19:$E$7866)</f>
        <v>8.1832948627289811E-5</v>
      </c>
    </row>
    <row r="861" spans="1:8" x14ac:dyDescent="0.25">
      <c r="A861" s="19" t="s">
        <v>1226</v>
      </c>
      <c r="B861" s="4" t="str">
        <f>IFERROR(VLOOKUP(A861,PEC!A$2:B$7902,2,0),"PEC NON ESISTENTE")</f>
        <v>protocollo.comune.botrugno</v>
      </c>
      <c r="C861" s="20" t="s">
        <v>8235</v>
      </c>
      <c r="D861" s="20" t="s">
        <v>8241</v>
      </c>
      <c r="E861" s="21">
        <v>2851</v>
      </c>
      <c r="F861" s="4" t="str">
        <f t="shared" si="13"/>
        <v/>
      </c>
      <c r="G861" s="4" t="str">
        <f>IF(AND(Tabella1[[#This Row],[Popolazione]]&gt;50000,Tabella1[[#This Row],[Popolazione]]&lt;100000),"COMPRESO",Tabella1[[#This Row],[Regione]])</f>
        <v>PUGLIA</v>
      </c>
      <c r="H861" s="31">
        <f>Tabella1[[#This Row],[Popolazione]]/SUM($E$19:$E$7866)</f>
        <v>4.7555184781166586E-5</v>
      </c>
    </row>
    <row r="862" spans="1:8" x14ac:dyDescent="0.25">
      <c r="A862" s="19" t="s">
        <v>1227</v>
      </c>
      <c r="B862" s="4" t="str">
        <f>IFERROR(VLOOKUP(A862,PEC!A$2:B$7902,2,0),"PEC NON ESISTENTE")</f>
        <v>comune.bottanuco</v>
      </c>
      <c r="C862" s="20" t="s">
        <v>7913</v>
      </c>
      <c r="D862" s="20" t="s">
        <v>7986</v>
      </c>
      <c r="E862" s="21">
        <v>5176</v>
      </c>
      <c r="F862" s="4" t="str">
        <f t="shared" si="13"/>
        <v/>
      </c>
      <c r="G862" s="4" t="str">
        <f>IF(AND(Tabella1[[#This Row],[Popolazione]]&gt;50000,Tabella1[[#This Row],[Popolazione]]&lt;100000),"COMPRESO",Tabella1[[#This Row],[Regione]])</f>
        <v>LOMBARDIA</v>
      </c>
      <c r="H862" s="31">
        <f>Tabella1[[#This Row],[Popolazione]]/SUM($E$19:$E$7866)</f>
        <v>8.6336596431889955E-5</v>
      </c>
    </row>
    <row r="863" spans="1:8" x14ac:dyDescent="0.25">
      <c r="A863" s="19" t="s">
        <v>1228</v>
      </c>
      <c r="B863" s="4" t="str">
        <f>IFERROR(VLOOKUP(A863,PEC!A$2:B$7902,2,0),"PEC NON ESISTENTE")</f>
        <v>protocollo</v>
      </c>
      <c r="C863" s="20" t="s">
        <v>7913</v>
      </c>
      <c r="D863" s="20" t="s">
        <v>7986</v>
      </c>
      <c r="E863" s="21">
        <v>10788</v>
      </c>
      <c r="F863" s="4" t="str">
        <f t="shared" si="13"/>
        <v/>
      </c>
      <c r="G863" s="4" t="str">
        <f>IF(AND(Tabella1[[#This Row],[Popolazione]]&gt;50000,Tabella1[[#This Row],[Popolazione]]&lt;100000),"COMPRESO",Tabella1[[#This Row],[Regione]])</f>
        <v>LOMBARDIA</v>
      </c>
      <c r="H863" s="31">
        <f>Tabella1[[#This Row],[Popolazione]]/SUM($E$19:$E$7866)</f>
        <v>1.7994575005935641E-4</v>
      </c>
    </row>
    <row r="864" spans="1:8" x14ac:dyDescent="0.25">
      <c r="A864" s="22" t="s">
        <v>1229</v>
      </c>
      <c r="B864" s="4" t="str">
        <f>IFERROR(VLOOKUP(A864,PEC!A$2:B$7902,2,0),"PEC NON ESISTENTE")</f>
        <v>protocollo.bottidda</v>
      </c>
      <c r="C864" s="20" t="s">
        <v>8259</v>
      </c>
      <c r="D864" s="20" t="s">
        <v>8278</v>
      </c>
      <c r="E864" s="21">
        <v>736</v>
      </c>
      <c r="F864" s="4" t="str">
        <f t="shared" si="13"/>
        <v/>
      </c>
      <c r="G864" s="4" t="str">
        <f>IF(AND(Tabella1[[#This Row],[Popolazione]]&gt;50000,Tabella1[[#This Row],[Popolazione]]&lt;100000),"COMPRESO",Tabella1[[#This Row],[Regione]])</f>
        <v>SARDEGNA</v>
      </c>
      <c r="H864" s="31">
        <f>Tabella1[[#This Row],[Popolazione]]/SUM($E$19:$E$7866)</f>
        <v>1.227661031179888E-5</v>
      </c>
    </row>
    <row r="865" spans="1:8" x14ac:dyDescent="0.25">
      <c r="A865" s="19" t="s">
        <v>323</v>
      </c>
      <c r="B865" s="4" t="str">
        <f>IFERROR(VLOOKUP(A865,PEC!A$2:B$7902,2,0),"PEC NON ESISTENTE")</f>
        <v>comunedibova</v>
      </c>
      <c r="C865" s="20" t="s">
        <v>8235</v>
      </c>
      <c r="D865" s="20" t="s">
        <v>8248</v>
      </c>
      <c r="E865" s="21">
        <v>461</v>
      </c>
      <c r="F865" s="4" t="str">
        <f t="shared" si="13"/>
        <v/>
      </c>
      <c r="G865" s="4" t="str">
        <f>IF(AND(Tabella1[[#This Row],[Popolazione]]&gt;50000,Tabella1[[#This Row],[Popolazione]]&lt;100000),"COMPRESO",Tabella1[[#This Row],[Regione]])</f>
        <v>CALABRIA</v>
      </c>
      <c r="H865" s="31">
        <f>Tabella1[[#This Row],[Popolazione]]/SUM($E$19:$E$7866)</f>
        <v>7.6895616219283748E-6</v>
      </c>
    </row>
    <row r="866" spans="1:8" x14ac:dyDescent="0.25">
      <c r="A866" s="19" t="s">
        <v>325</v>
      </c>
      <c r="B866" s="4" t="str">
        <f>IFERROR(VLOOKUP(A866,PEC!A$2:B$7902,2,0),"PEC NON ESISTENTE")</f>
        <v>amministrativo.comunebovamarina</v>
      </c>
      <c r="C866" s="20" t="s">
        <v>8235</v>
      </c>
      <c r="D866" s="20" t="s">
        <v>8248</v>
      </c>
      <c r="E866" s="21">
        <v>4142</v>
      </c>
      <c r="F866" s="4" t="str">
        <f t="shared" si="13"/>
        <v/>
      </c>
      <c r="G866" s="4" t="str">
        <f>IF(AND(Tabella1[[#This Row],[Popolazione]]&gt;50000,Tabella1[[#This Row],[Popolazione]]&lt;100000),"COMPRESO",Tabella1[[#This Row],[Regione]])</f>
        <v>CALABRIA</v>
      </c>
      <c r="H866" s="31">
        <f>Tabella1[[#This Row],[Popolazione]]/SUM($E$19:$E$7866)</f>
        <v>6.9089293357976856E-5</v>
      </c>
    </row>
    <row r="867" spans="1:8" x14ac:dyDescent="0.25">
      <c r="A867" s="19" t="s">
        <v>324</v>
      </c>
      <c r="B867" s="4" t="str">
        <f>IFERROR(VLOOKUP(A867,PEC!A$2:B$7902,2,0),"PEC NON ESISTENTE")</f>
        <v>protocollo</v>
      </c>
      <c r="C867" s="20" t="s">
        <v>8235</v>
      </c>
      <c r="D867" s="20" t="s">
        <v>8248</v>
      </c>
      <c r="E867" s="21">
        <v>8814</v>
      </c>
      <c r="F867" s="4" t="str">
        <f t="shared" si="13"/>
        <v/>
      </c>
      <c r="G867" s="4" t="str">
        <f>IF(AND(Tabella1[[#This Row],[Popolazione]]&gt;50000,Tabella1[[#This Row],[Popolazione]]&lt;100000),"COMPRESO",Tabella1[[#This Row],[Regione]])</f>
        <v>CALABRIA</v>
      </c>
      <c r="H867" s="31">
        <f>Tabella1[[#This Row],[Popolazione]]/SUM($E$19:$E$7866)</f>
        <v>1.4701908055461321E-4</v>
      </c>
    </row>
    <row r="868" spans="1:8" x14ac:dyDescent="0.25">
      <c r="A868" s="19" t="s">
        <v>1230</v>
      </c>
      <c r="B868" s="4" t="str">
        <f>IFERROR(VLOOKUP(A868,PEC!A$2:B$7902,2,0),"PEC NON ESISTENTE")</f>
        <v>protocollo</v>
      </c>
      <c r="C868" s="20" t="s">
        <v>7913</v>
      </c>
      <c r="D868" s="20" t="s">
        <v>7986</v>
      </c>
      <c r="E868" s="21">
        <v>2269</v>
      </c>
      <c r="F868" s="4" t="str">
        <f t="shared" si="13"/>
        <v/>
      </c>
      <c r="G868" s="4" t="str">
        <f>IF(AND(Tabella1[[#This Row],[Popolazione]]&gt;50000,Tabella1[[#This Row],[Popolazione]]&lt;100000),"COMPRESO",Tabella1[[#This Row],[Regione]])</f>
        <v>LOMBARDIA</v>
      </c>
      <c r="H868" s="31">
        <f>Tabella1[[#This Row],[Popolazione]]/SUM($E$19:$E$7866)</f>
        <v>3.7847321735695186E-5</v>
      </c>
    </row>
    <row r="869" spans="1:8" x14ac:dyDescent="0.25">
      <c r="A869" s="19" t="s">
        <v>1231</v>
      </c>
      <c r="B869" s="4" t="str">
        <f>IFERROR(VLOOKUP(A869,PEC!A$2:B$7902,2,0),"PEC NON ESISTENTE")</f>
        <v>comune.boves.cn</v>
      </c>
      <c r="C869" s="20" t="s">
        <v>7913</v>
      </c>
      <c r="D869" s="20" t="s">
        <v>7914</v>
      </c>
      <c r="E869" s="21">
        <v>9725</v>
      </c>
      <c r="F869" s="4" t="str">
        <f t="shared" si="13"/>
        <v/>
      </c>
      <c r="G869" s="4" t="str">
        <f>IF(AND(Tabella1[[#This Row],[Popolazione]]&gt;50000,Tabella1[[#This Row],[Popolazione]]&lt;100000),"COMPRESO",Tabella1[[#This Row],[Regione]])</f>
        <v>PIEMONTE</v>
      </c>
      <c r="H869" s="31">
        <f>Tabella1[[#This Row],[Popolazione]]/SUM($E$19:$E$7866)</f>
        <v>1.6221472185087515E-4</v>
      </c>
    </row>
    <row r="870" spans="1:8" x14ac:dyDescent="0.25">
      <c r="A870" s="19" t="s">
        <v>1232</v>
      </c>
      <c r="B870" s="4" t="str">
        <f>IFERROR(VLOOKUP(A870,PEC!A$2:B$7902,2,0),"PEC NON ESISTENTE")</f>
        <v>protocollo</v>
      </c>
      <c r="C870" s="20" t="s">
        <v>7913</v>
      </c>
      <c r="D870" s="20" t="s">
        <v>7986</v>
      </c>
      <c r="E870" s="21">
        <v>7483</v>
      </c>
      <c r="F870" s="4" t="str">
        <f t="shared" si="13"/>
        <v/>
      </c>
      <c r="G870" s="4" t="str">
        <f>IF(AND(Tabella1[[#This Row],[Popolazione]]&gt;50000,Tabella1[[#This Row],[Popolazione]]&lt;100000),"COMPRESO",Tabella1[[#This Row],[Regione]])</f>
        <v>LOMBARDIA</v>
      </c>
      <c r="H870" s="31">
        <f>Tabella1[[#This Row],[Popolazione]]/SUM($E$19:$E$7866)</f>
        <v>1.2481776489563998E-4</v>
      </c>
    </row>
    <row r="871" spans="1:8" x14ac:dyDescent="0.25">
      <c r="A871" s="19" t="s">
        <v>1233</v>
      </c>
      <c r="B871" s="4" t="str">
        <f>IFERROR(VLOOKUP(A871,PEC!A$2:B$7902,2,0),"PEC NON ESISTENTE")</f>
        <v>boville.ernica.fr</v>
      </c>
      <c r="C871" s="20" t="s">
        <v>8221</v>
      </c>
      <c r="D871" s="20" t="s">
        <v>8234</v>
      </c>
      <c r="E871" s="21">
        <v>8811</v>
      </c>
      <c r="F871" s="4" t="str">
        <f t="shared" si="13"/>
        <v/>
      </c>
      <c r="G871" s="4" t="str">
        <f>IF(AND(Tabella1[[#This Row],[Popolazione]]&gt;50000,Tabella1[[#This Row],[Popolazione]]&lt;100000),"COMPRESO",Tabella1[[#This Row],[Regione]])</f>
        <v>LAZIO</v>
      </c>
      <c r="H871" s="31">
        <f>Tabella1[[#This Row],[Popolazione]]/SUM($E$19:$E$7866)</f>
        <v>1.4696904002345099E-4</v>
      </c>
    </row>
    <row r="872" spans="1:8" x14ac:dyDescent="0.25">
      <c r="A872" s="19" t="s">
        <v>1234</v>
      </c>
      <c r="B872" s="4" t="str">
        <f>IFERROR(VLOOKUP(A872,PEC!A$2:B$7902,2,0),"PEC NON ESISTENTE")</f>
        <v>comune.bovino.fg</v>
      </c>
      <c r="C872" s="20" t="s">
        <v>8235</v>
      </c>
      <c r="D872" s="20" t="s">
        <v>8241</v>
      </c>
      <c r="E872" s="21">
        <v>3562</v>
      </c>
      <c r="F872" s="4" t="str">
        <f t="shared" si="13"/>
        <v/>
      </c>
      <c r="G872" s="4" t="str">
        <f>IF(AND(Tabella1[[#This Row],[Popolazione]]&gt;50000,Tabella1[[#This Row],[Popolazione]]&lt;100000),"COMPRESO",Tabella1[[#This Row],[Regione]])</f>
        <v>PUGLIA</v>
      </c>
      <c r="H872" s="31">
        <f>Tabella1[[#This Row],[Popolazione]]/SUM($E$19:$E$7866)</f>
        <v>5.94147906666136E-5</v>
      </c>
    </row>
    <row r="873" spans="1:8" x14ac:dyDescent="0.25">
      <c r="A873" s="19" t="s">
        <v>1235</v>
      </c>
      <c r="B873" s="4" t="str">
        <f>IFERROR(VLOOKUP(A873,PEC!A$2:B$7902,2,0),"PEC NON ESISTENTE")</f>
        <v>comunebovisiomasciago</v>
      </c>
      <c r="C873" s="20" t="s">
        <v>7913</v>
      </c>
      <c r="D873" s="20" t="s">
        <v>7986</v>
      </c>
      <c r="E873" s="21">
        <v>16596</v>
      </c>
      <c r="F873" s="4" t="str">
        <f t="shared" si="13"/>
        <v/>
      </c>
      <c r="G873" s="4" t="str">
        <f>IF(AND(Tabella1[[#This Row],[Popolazione]]&gt;50000,Tabella1[[#This Row],[Popolazione]]&lt;100000),"COMPRESO",Tabella1[[#This Row],[Regione]])</f>
        <v>LOMBARDIA</v>
      </c>
      <c r="H873" s="31">
        <f>Tabella1[[#This Row],[Popolazione]]/SUM($E$19:$E$7866)</f>
        <v>2.7682421838942146E-4</v>
      </c>
    </row>
    <row r="874" spans="1:8" x14ac:dyDescent="0.25">
      <c r="A874" s="19" t="s">
        <v>1236</v>
      </c>
      <c r="B874" s="4" t="str">
        <f>IFERROR(VLOOKUP(A874,PEC!A$2:B$7902,2,0),"PEC NON ESISTENTE")</f>
        <v>comunebovolenta.pd</v>
      </c>
      <c r="C874" s="20" t="s">
        <v>8026</v>
      </c>
      <c r="D874" s="20" t="s">
        <v>8167</v>
      </c>
      <c r="E874" s="21">
        <v>3349</v>
      </c>
      <c r="F874" s="4" t="str">
        <f t="shared" si="13"/>
        <v/>
      </c>
      <c r="G874" s="4" t="str">
        <f>IF(AND(Tabella1[[#This Row],[Popolazione]]&gt;50000,Tabella1[[#This Row],[Popolazione]]&lt;100000),"COMPRESO",Tabella1[[#This Row],[Regione]])</f>
        <v>VENETO</v>
      </c>
      <c r="H874" s="31">
        <f>Tabella1[[#This Row],[Popolazione]]/SUM($E$19:$E$7866)</f>
        <v>5.5861912954095717E-5</v>
      </c>
    </row>
    <row r="875" spans="1:8" x14ac:dyDescent="0.25">
      <c r="A875" s="19" t="s">
        <v>1237</v>
      </c>
      <c r="B875" s="4" t="str">
        <f>IFERROR(VLOOKUP(A875,PEC!A$2:B$7902,2,0),"PEC NON ESISTENTE")</f>
        <v>protocollo</v>
      </c>
      <c r="C875" s="20" t="s">
        <v>8026</v>
      </c>
      <c r="D875" s="20" t="s">
        <v>8167</v>
      </c>
      <c r="E875" s="21">
        <v>15846</v>
      </c>
      <c r="F875" s="4" t="str">
        <f t="shared" si="13"/>
        <v/>
      </c>
      <c r="G875" s="4" t="str">
        <f>IF(AND(Tabella1[[#This Row],[Popolazione]]&gt;50000,Tabella1[[#This Row],[Popolazione]]&lt;100000),"COMPRESO",Tabella1[[#This Row],[Regione]])</f>
        <v>VENETO</v>
      </c>
      <c r="H875" s="31">
        <f>Tabella1[[#This Row],[Popolazione]]/SUM($E$19:$E$7866)</f>
        <v>2.6431408559886554E-4</v>
      </c>
    </row>
    <row r="876" spans="1:8" x14ac:dyDescent="0.25">
      <c r="A876" s="19" t="s">
        <v>1238</v>
      </c>
      <c r="B876" s="4" t="str">
        <f>IFERROR(VLOOKUP(A876,PEC!A$2:B$7902,2,0),"PEC NON ESISTENTE")</f>
        <v>protocollo</v>
      </c>
      <c r="C876" s="20" t="s">
        <v>7913</v>
      </c>
      <c r="D876" s="20" t="s">
        <v>7914</v>
      </c>
      <c r="E876" s="21">
        <v>331</v>
      </c>
      <c r="F876" s="4" t="str">
        <f t="shared" si="13"/>
        <v/>
      </c>
      <c r="G876" s="4" t="str">
        <f>IF(AND(Tabella1[[#This Row],[Popolazione]]&gt;50000,Tabella1[[#This Row],[Popolazione]]&lt;100000),"COMPRESO",Tabella1[[#This Row],[Regione]])</f>
        <v>PIEMONTE</v>
      </c>
      <c r="H876" s="31">
        <f>Tabella1[[#This Row],[Popolazione]]/SUM($E$19:$E$7866)</f>
        <v>5.521138604898681E-6</v>
      </c>
    </row>
    <row r="877" spans="1:8" x14ac:dyDescent="0.25">
      <c r="A877" s="19" t="s">
        <v>1239</v>
      </c>
      <c r="B877" s="4" t="str">
        <f>IFERROR(VLOOKUP(A877,PEC!A$2:B$7902,2,0),"PEC NON ESISTENTE")</f>
        <v>comune.bozzolo</v>
      </c>
      <c r="C877" s="20" t="s">
        <v>7913</v>
      </c>
      <c r="D877" s="20" t="s">
        <v>7986</v>
      </c>
      <c r="E877" s="21">
        <v>4181</v>
      </c>
      <c r="F877" s="4" t="str">
        <f t="shared" si="13"/>
        <v/>
      </c>
      <c r="G877" s="4" t="str">
        <f>IF(AND(Tabella1[[#This Row],[Popolazione]]&gt;50000,Tabella1[[#This Row],[Popolazione]]&lt;100000),"COMPRESO",Tabella1[[#This Row],[Regione]])</f>
        <v>LOMBARDIA</v>
      </c>
      <c r="H877" s="31">
        <f>Tabella1[[#This Row],[Popolazione]]/SUM($E$19:$E$7866)</f>
        <v>6.9739820263085757E-5</v>
      </c>
    </row>
    <row r="878" spans="1:8" x14ac:dyDescent="0.25">
      <c r="A878" s="19" t="s">
        <v>1240</v>
      </c>
      <c r="B878" s="4" t="str">
        <f>IFERROR(VLOOKUP(A878,PEC!A$2:B$7902,2,0),"PEC NON ESISTENTE")</f>
        <v>comunebra</v>
      </c>
      <c r="C878" s="20" t="s">
        <v>7913</v>
      </c>
      <c r="D878" s="20" t="s">
        <v>7914</v>
      </c>
      <c r="E878" s="21">
        <v>28935</v>
      </c>
      <c r="F878" s="4" t="str">
        <f t="shared" si="13"/>
        <v/>
      </c>
      <c r="G878" s="4" t="str">
        <f>IF(AND(Tabella1[[#This Row],[Popolazione]]&gt;50000,Tabella1[[#This Row],[Popolazione]]&lt;100000),"COMPRESO",Tabella1[[#This Row],[Regione]])</f>
        <v>PIEMONTE</v>
      </c>
      <c r="H878" s="31">
        <f>Tabella1[[#This Row],[Popolazione]]/SUM($E$19:$E$7866)</f>
        <v>4.8264092305964754E-4</v>
      </c>
    </row>
    <row r="879" spans="1:8" x14ac:dyDescent="0.25">
      <c r="A879" s="19" t="s">
        <v>1241</v>
      </c>
      <c r="B879" s="4" t="str">
        <f>IFERROR(VLOOKUP(A879,PEC!A$2:B$7902,2,0),"PEC NON ESISTENTE")</f>
        <v>comune.bracca</v>
      </c>
      <c r="C879" s="20" t="s">
        <v>7913</v>
      </c>
      <c r="D879" s="20" t="s">
        <v>7986</v>
      </c>
      <c r="E879" s="21">
        <v>749</v>
      </c>
      <c r="F879" s="4" t="str">
        <f t="shared" si="13"/>
        <v/>
      </c>
      <c r="G879" s="4" t="str">
        <f>IF(AND(Tabella1[[#This Row],[Popolazione]]&gt;50000,Tabella1[[#This Row],[Popolazione]]&lt;100000),"COMPRESO",Tabella1[[#This Row],[Regione]])</f>
        <v>LOMBARDIA</v>
      </c>
      <c r="H879" s="31">
        <f>Tabella1[[#This Row],[Popolazione]]/SUM($E$19:$E$7866)</f>
        <v>1.2493452613501849E-5</v>
      </c>
    </row>
    <row r="880" spans="1:8" x14ac:dyDescent="0.25">
      <c r="A880" s="19" t="s">
        <v>1242</v>
      </c>
      <c r="B880" s="4" t="str">
        <f>IFERROR(VLOOKUP(A880,PEC!A$2:B$7902,2,0),"PEC NON ESISTENTE")</f>
        <v>bracciano.protocollo</v>
      </c>
      <c r="C880" s="20" t="s">
        <v>8221</v>
      </c>
      <c r="D880" s="20" t="s">
        <v>8234</v>
      </c>
      <c r="E880" s="21">
        <v>18549</v>
      </c>
      <c r="F880" s="4" t="str">
        <f t="shared" si="13"/>
        <v/>
      </c>
      <c r="G880" s="4" t="str">
        <f>IF(AND(Tabella1[[#This Row],[Popolazione]]&gt;50000,Tabella1[[#This Row],[Popolazione]]&lt;100000),"COMPRESO",Tabella1[[#This Row],[Regione]])</f>
        <v>LAZIO</v>
      </c>
      <c r="H880" s="31">
        <f>Tabella1[[#This Row],[Popolazione]]/SUM($E$19:$E$7866)</f>
        <v>3.0940060417602912E-4</v>
      </c>
    </row>
    <row r="881" spans="1:8" x14ac:dyDescent="0.25">
      <c r="A881" s="19" t="s">
        <v>1243</v>
      </c>
      <c r="B881" s="4" t="str">
        <f>IFERROR(VLOOKUP(A881,PEC!A$2:B$7902,2,0),"PEC NON ESISTENTE")</f>
        <v>protocollo</v>
      </c>
      <c r="C881" s="20" t="s">
        <v>8235</v>
      </c>
      <c r="D881" s="20" t="s">
        <v>8239</v>
      </c>
      <c r="E881" s="21">
        <v>5439</v>
      </c>
      <c r="F881" s="4" t="str">
        <f t="shared" si="13"/>
        <v/>
      </c>
      <c r="G881" s="4" t="str">
        <f>IF(AND(Tabella1[[#This Row],[Popolazione]]&gt;50000,Tabella1[[#This Row],[Popolazione]]&lt;100000),"COMPRESO",Tabella1[[#This Row],[Regione]])</f>
        <v>CAMPANIA</v>
      </c>
      <c r="H881" s="31">
        <f>Tabella1[[#This Row],[Popolazione]]/SUM($E$19:$E$7866)</f>
        <v>9.0723482997111563E-5</v>
      </c>
    </row>
    <row r="882" spans="1:8" x14ac:dyDescent="0.25">
      <c r="A882" s="19" t="s">
        <v>8036</v>
      </c>
      <c r="B882" s="4" t="str">
        <f>IFERROR(VLOOKUP(A882,PEC!A$2:B$7902,2,0),"PEC NON ESISTENTE")</f>
        <v>PEC NON ESISTENTE</v>
      </c>
      <c r="C882" s="20" t="s">
        <v>8026</v>
      </c>
      <c r="D882" s="20" t="s">
        <v>8027</v>
      </c>
      <c r="E882" s="21">
        <v>672</v>
      </c>
      <c r="F882" s="4" t="str">
        <f t="shared" si="13"/>
        <v/>
      </c>
      <c r="G882" s="4" t="str">
        <f>IF(AND(Tabella1[[#This Row],[Popolazione]]&gt;50000,Tabella1[[#This Row],[Popolazione]]&lt;100000),"COMPRESO",Tabella1[[#This Row],[Regione]])</f>
        <v>TRENTINO-ALTO ADIGE/SÜDTIROL</v>
      </c>
      <c r="H882" s="31">
        <f>Tabella1[[#This Row],[Popolazione]]/SUM($E$19:$E$7866)</f>
        <v>1.1209078980338107E-5</v>
      </c>
    </row>
    <row r="883" spans="1:8" x14ac:dyDescent="0.25">
      <c r="A883" s="19" t="s">
        <v>1245</v>
      </c>
      <c r="B883" s="4" t="str">
        <f>IFERROR(VLOOKUP(A883,PEC!A$2:B$7902,2,0),"PEC NON ESISTENTE")</f>
        <v>comune.brallodipregola</v>
      </c>
      <c r="C883" s="20" t="s">
        <v>7913</v>
      </c>
      <c r="D883" s="20" t="s">
        <v>7986</v>
      </c>
      <c r="E883" s="21">
        <v>689</v>
      </c>
      <c r="F883" s="4" t="str">
        <f t="shared" si="13"/>
        <v/>
      </c>
      <c r="G883" s="4" t="str">
        <f>IF(AND(Tabella1[[#This Row],[Popolazione]]&gt;50000,Tabella1[[#This Row],[Popolazione]]&lt;100000),"COMPRESO",Tabella1[[#This Row],[Regione]])</f>
        <v>LOMBARDIA</v>
      </c>
      <c r="H883" s="31">
        <f>Tabella1[[#This Row],[Popolazione]]/SUM($E$19:$E$7866)</f>
        <v>1.1492641990257375E-5</v>
      </c>
    </row>
    <row r="884" spans="1:8" x14ac:dyDescent="0.25">
      <c r="A884" s="19" t="s">
        <v>326</v>
      </c>
      <c r="B884" s="4" t="str">
        <f>IFERROR(VLOOKUP(A884,PEC!A$2:B$7902,2,0),"PEC NON ESISTENTE")</f>
        <v>anagrafebrancaleone</v>
      </c>
      <c r="C884" s="20" t="s">
        <v>8235</v>
      </c>
      <c r="D884" s="20" t="s">
        <v>8248</v>
      </c>
      <c r="E884" s="21">
        <v>3624</v>
      </c>
      <c r="F884" s="4" t="str">
        <f t="shared" si="13"/>
        <v/>
      </c>
      <c r="G884" s="4" t="str">
        <f>IF(AND(Tabella1[[#This Row],[Popolazione]]&gt;50000,Tabella1[[#This Row],[Popolazione]]&lt;100000),"COMPRESO",Tabella1[[#This Row],[Regione]])</f>
        <v>CALABRIA</v>
      </c>
      <c r="H884" s="31">
        <f>Tabella1[[#This Row],[Popolazione]]/SUM($E$19:$E$7866)</f>
        <v>6.0448961643966227E-5</v>
      </c>
    </row>
    <row r="885" spans="1:8" x14ac:dyDescent="0.25">
      <c r="A885" s="19" t="s">
        <v>1246</v>
      </c>
      <c r="B885" s="4" t="str">
        <f>IFERROR(VLOOKUP(A885,PEC!A$2:B$7902,2,0),"PEC NON ESISTENTE")</f>
        <v>comune.brandico</v>
      </c>
      <c r="C885" s="20" t="s">
        <v>7913</v>
      </c>
      <c r="D885" s="20" t="s">
        <v>7986</v>
      </c>
      <c r="E885" s="21">
        <v>1611</v>
      </c>
      <c r="F885" s="4" t="str">
        <f t="shared" si="13"/>
        <v/>
      </c>
      <c r="G885" s="4" t="str">
        <f>IF(AND(Tabella1[[#This Row],[Popolazione]]&gt;50000,Tabella1[[#This Row],[Popolazione]]&lt;100000),"COMPRESO",Tabella1[[#This Row],[Regione]])</f>
        <v>LOMBARDIA</v>
      </c>
      <c r="H885" s="31">
        <f>Tabella1[[#This Row],[Popolazione]]/SUM($E$19:$E$7866)</f>
        <v>2.6871765234114123E-5</v>
      </c>
    </row>
    <row r="886" spans="1:8" x14ac:dyDescent="0.25">
      <c r="A886" s="19" t="s">
        <v>1247</v>
      </c>
      <c r="B886" s="4" t="str">
        <f>IFERROR(VLOOKUP(A886,PEC!A$2:B$7902,2,0),"PEC NON ESISTENTE")</f>
        <v>protocollo.comune.brandizzo.to</v>
      </c>
      <c r="C886" s="20" t="s">
        <v>7913</v>
      </c>
      <c r="D886" s="20" t="s">
        <v>7914</v>
      </c>
      <c r="E886" s="21">
        <v>8402</v>
      </c>
      <c r="F886" s="4" t="str">
        <f t="shared" si="13"/>
        <v/>
      </c>
      <c r="G886" s="4" t="str">
        <f>IF(AND(Tabella1[[#This Row],[Popolazione]]&gt;50000,Tabella1[[#This Row],[Popolazione]]&lt;100000),"COMPRESO",Tabella1[[#This Row],[Regione]])</f>
        <v>PIEMONTE</v>
      </c>
      <c r="H886" s="31">
        <f>Tabella1[[#This Row],[Popolazione]]/SUM($E$19:$E$7866)</f>
        <v>1.401468476083345E-4</v>
      </c>
    </row>
    <row r="887" spans="1:8" x14ac:dyDescent="0.25">
      <c r="A887" s="19" t="s">
        <v>1248</v>
      </c>
      <c r="B887" s="4" t="str">
        <f>IFERROR(VLOOKUP(A887,PEC!A$2:B$7902,2,0),"PEC NON ESISTENTE")</f>
        <v>comune.branzi</v>
      </c>
      <c r="C887" s="20" t="s">
        <v>7913</v>
      </c>
      <c r="D887" s="20" t="s">
        <v>7986</v>
      </c>
      <c r="E887" s="21">
        <v>732</v>
      </c>
      <c r="F887" s="4" t="str">
        <f t="shared" si="13"/>
        <v/>
      </c>
      <c r="G887" s="4" t="str">
        <f>IF(AND(Tabella1[[#This Row],[Popolazione]]&gt;50000,Tabella1[[#This Row],[Popolazione]]&lt;100000),"COMPRESO",Tabella1[[#This Row],[Regione]])</f>
        <v>LOMBARDIA</v>
      </c>
      <c r="H887" s="31">
        <f>Tabella1[[#This Row],[Popolazione]]/SUM($E$19:$E$7866)</f>
        <v>1.2209889603582581E-5</v>
      </c>
    </row>
    <row r="888" spans="1:8" x14ac:dyDescent="0.25">
      <c r="A888" s="19" t="s">
        <v>1249</v>
      </c>
      <c r="B888" s="4" t="str">
        <f>IFERROR(VLOOKUP(A888,PEC!A$2:B$7902,2,0),"PEC NON ESISTENTE")</f>
        <v>protocollo</v>
      </c>
      <c r="C888" s="20" t="s">
        <v>7913</v>
      </c>
      <c r="D888" s="20" t="s">
        <v>7986</v>
      </c>
      <c r="E888" s="21">
        <v>657</v>
      </c>
      <c r="F888" s="4" t="str">
        <f t="shared" si="13"/>
        <v/>
      </c>
      <c r="G888" s="4" t="str">
        <f>IF(AND(Tabella1[[#This Row],[Popolazione]]&gt;50000,Tabella1[[#This Row],[Popolazione]]&lt;100000),"COMPRESO",Tabella1[[#This Row],[Regione]])</f>
        <v>LOMBARDIA</v>
      </c>
      <c r="H888" s="31">
        <f>Tabella1[[#This Row],[Popolazione]]/SUM($E$19:$E$7866)</f>
        <v>1.0958876324526989E-5</v>
      </c>
    </row>
    <row r="889" spans="1:8" x14ac:dyDescent="0.25">
      <c r="A889" s="19" t="s">
        <v>1250</v>
      </c>
      <c r="B889" s="4" t="str">
        <f>IFERROR(VLOOKUP(A889,PEC!A$2:B$7902,2,0),"PEC NON ESISTENTE")</f>
        <v>segreteria</v>
      </c>
      <c r="C889" s="20" t="s">
        <v>7913</v>
      </c>
      <c r="D889" s="20" t="s">
        <v>7986</v>
      </c>
      <c r="E889" s="21">
        <v>3362</v>
      </c>
      <c r="F889" s="4" t="str">
        <f t="shared" si="13"/>
        <v/>
      </c>
      <c r="G889" s="4" t="str">
        <f>IF(AND(Tabella1[[#This Row],[Popolazione]]&gt;50000,Tabella1[[#This Row],[Popolazione]]&lt;100000),"COMPRESO",Tabella1[[#This Row],[Regione]])</f>
        <v>LOMBARDIA</v>
      </c>
      <c r="H889" s="31">
        <f>Tabella1[[#This Row],[Popolazione]]/SUM($E$19:$E$7866)</f>
        <v>5.6078755255798691E-5</v>
      </c>
    </row>
    <row r="890" spans="1:8" x14ac:dyDescent="0.25">
      <c r="A890" s="19" t="s">
        <v>1251</v>
      </c>
      <c r="B890" s="4" t="str">
        <f>IFERROR(VLOOKUP(A890,PEC!A$2:B$7902,2,0),"PEC NON ESISTENTE")</f>
        <v>protocollo.comune.bredadipiave.tv</v>
      </c>
      <c r="C890" s="20" t="s">
        <v>8026</v>
      </c>
      <c r="D890" s="20" t="s">
        <v>8167</v>
      </c>
      <c r="E890" s="21">
        <v>7750</v>
      </c>
      <c r="F890" s="4" t="str">
        <f t="shared" si="13"/>
        <v/>
      </c>
      <c r="G890" s="4" t="str">
        <f>IF(AND(Tabella1[[#This Row],[Popolazione]]&gt;50000,Tabella1[[#This Row],[Popolazione]]&lt;100000),"COMPRESO",Tabella1[[#This Row],[Regione]])</f>
        <v>VENETO</v>
      </c>
      <c r="H890" s="31">
        <f>Tabella1[[#This Row],[Popolazione]]/SUM($E$19:$E$7866)</f>
        <v>1.2927137216907789E-4</v>
      </c>
    </row>
    <row r="891" spans="1:8" x14ac:dyDescent="0.25">
      <c r="A891" s="19" t="s">
        <v>7988</v>
      </c>
      <c r="B891" s="4" t="str">
        <f>IFERROR(VLOOKUP(A891,PEC!A$2:B$7902,2,0),"PEC NON ESISTENTE")</f>
        <v>PEC NON ESISTENTE</v>
      </c>
      <c r="C891" s="20" t="s">
        <v>7913</v>
      </c>
      <c r="D891" s="20" t="s">
        <v>7986</v>
      </c>
      <c r="E891" s="21">
        <v>839</v>
      </c>
      <c r="F891" s="4" t="str">
        <f t="shared" si="13"/>
        <v/>
      </c>
      <c r="G891" s="4" t="str">
        <f>IF(AND(Tabella1[[#This Row],[Popolazione]]&gt;50000,Tabella1[[#This Row],[Popolazione]]&lt;100000),"COMPRESO",Tabella1[[#This Row],[Regione]])</f>
        <v>LOMBARDIA</v>
      </c>
      <c r="H891" s="31">
        <f>Tabella1[[#This Row],[Popolazione]]/SUM($E$19:$E$7866)</f>
        <v>1.399466854836856E-5</v>
      </c>
    </row>
    <row r="892" spans="1:8" x14ac:dyDescent="0.25">
      <c r="A892" s="19" t="s">
        <v>1252</v>
      </c>
      <c r="B892" s="4" t="str">
        <f>IFERROR(VLOOKUP(A892,PEC!A$2:B$7902,2,0),"PEC NON ESISTENTE")</f>
        <v>breganze.vi</v>
      </c>
      <c r="C892" s="20" t="s">
        <v>8026</v>
      </c>
      <c r="D892" s="20" t="s">
        <v>8167</v>
      </c>
      <c r="E892" s="21">
        <v>8693</v>
      </c>
      <c r="F892" s="4" t="str">
        <f t="shared" si="13"/>
        <v/>
      </c>
      <c r="G892" s="4" t="str">
        <f>IF(AND(Tabella1[[#This Row],[Popolazione]]&gt;50000,Tabella1[[#This Row],[Popolazione]]&lt;100000),"COMPRESO",Tabella1[[#This Row],[Regione]])</f>
        <v>VENETO</v>
      </c>
      <c r="H892" s="31">
        <f>Tabella1[[#This Row],[Popolazione]]/SUM($E$19:$E$7866)</f>
        <v>1.4500077913107021E-4</v>
      </c>
    </row>
    <row r="893" spans="1:8" x14ac:dyDescent="0.25">
      <c r="A893" s="19" t="s">
        <v>1253</v>
      </c>
      <c r="B893" s="4" t="str">
        <f>IFERROR(VLOOKUP(A893,PEC!A$2:B$7902,2,0),"PEC NON ESISTENTE")</f>
        <v>comune.bregnano</v>
      </c>
      <c r="C893" s="20" t="s">
        <v>7913</v>
      </c>
      <c r="D893" s="20" t="s">
        <v>7986</v>
      </c>
      <c r="E893" s="21">
        <v>6229</v>
      </c>
      <c r="F893" s="4" t="str">
        <f t="shared" si="13"/>
        <v/>
      </c>
      <c r="G893" s="4" t="str">
        <f>IF(AND(Tabella1[[#This Row],[Popolazione]]&gt;50000,Tabella1[[#This Row],[Popolazione]]&lt;100000),"COMPRESO",Tabella1[[#This Row],[Regione]])</f>
        <v>LOMBARDIA</v>
      </c>
      <c r="H893" s="31">
        <f>Tabella1[[#This Row],[Popolazione]]/SUM($E$19:$E$7866)</f>
        <v>1.0390082286983047E-4</v>
      </c>
    </row>
    <row r="894" spans="1:8" x14ac:dyDescent="0.25">
      <c r="A894" s="19" t="s">
        <v>1254</v>
      </c>
      <c r="B894" s="4" t="str">
        <f>IFERROR(VLOOKUP(A894,PEC!A$2:B$7902,2,0),"PEC NON ESISTENTE")</f>
        <v>protocollo_brembate</v>
      </c>
      <c r="C894" s="20" t="s">
        <v>7913</v>
      </c>
      <c r="D894" s="20" t="s">
        <v>7986</v>
      </c>
      <c r="E894" s="21">
        <v>8293</v>
      </c>
      <c r="F894" s="4" t="str">
        <f t="shared" si="13"/>
        <v/>
      </c>
      <c r="G894" s="4" t="str">
        <f>IF(AND(Tabella1[[#This Row],[Popolazione]]&gt;50000,Tabella1[[#This Row],[Popolazione]]&lt;100000),"COMPRESO",Tabella1[[#This Row],[Regione]])</f>
        <v>LOMBARDIA</v>
      </c>
      <c r="H894" s="31">
        <f>Tabella1[[#This Row],[Popolazione]]/SUM($E$19:$E$7866)</f>
        <v>1.3832870830944038E-4</v>
      </c>
    </row>
    <row r="895" spans="1:8" x14ac:dyDescent="0.25">
      <c r="A895" s="19" t="s">
        <v>1255</v>
      </c>
      <c r="B895" s="4" t="str">
        <f>IFERROR(VLOOKUP(A895,PEC!A$2:B$7902,2,0),"PEC NON ESISTENTE")</f>
        <v>pec</v>
      </c>
      <c r="C895" s="20" t="s">
        <v>7913</v>
      </c>
      <c r="D895" s="20" t="s">
        <v>7986</v>
      </c>
      <c r="E895" s="21">
        <v>7771</v>
      </c>
      <c r="F895" s="4" t="str">
        <f t="shared" si="13"/>
        <v/>
      </c>
      <c r="G895" s="4" t="str">
        <f>IF(AND(Tabella1[[#This Row],[Popolazione]]&gt;50000,Tabella1[[#This Row],[Popolazione]]&lt;100000),"COMPRESO",Tabella1[[#This Row],[Regione]])</f>
        <v>LOMBARDIA</v>
      </c>
      <c r="H895" s="31">
        <f>Tabella1[[#This Row],[Popolazione]]/SUM($E$19:$E$7866)</f>
        <v>1.2962165588721345E-4</v>
      </c>
    </row>
    <row r="896" spans="1:8" x14ac:dyDescent="0.25">
      <c r="A896" s="19" t="s">
        <v>1256</v>
      </c>
      <c r="B896" s="4" t="str">
        <f>IFERROR(VLOOKUP(A896,PEC!A$2:B$7902,2,0),"PEC NON ESISTENTE")</f>
        <v>brembio</v>
      </c>
      <c r="C896" s="20" t="s">
        <v>7913</v>
      </c>
      <c r="D896" s="20" t="s">
        <v>7986</v>
      </c>
      <c r="E896" s="21">
        <v>2647</v>
      </c>
      <c r="F896" s="4" t="str">
        <f t="shared" si="13"/>
        <v/>
      </c>
      <c r="G896" s="4" t="str">
        <f>IF(AND(Tabella1[[#This Row],[Popolazione]]&gt;50000,Tabella1[[#This Row],[Popolazione]]&lt;100000),"COMPRESO",Tabella1[[#This Row],[Regione]])</f>
        <v>LOMBARDIA</v>
      </c>
      <c r="H896" s="31">
        <f>Tabella1[[#This Row],[Popolazione]]/SUM($E$19:$E$7866)</f>
        <v>4.4152428662135376E-5</v>
      </c>
    </row>
    <row r="897" spans="1:8" x14ac:dyDescent="0.25">
      <c r="A897" s="19" t="s">
        <v>1257</v>
      </c>
      <c r="B897" s="4" t="str">
        <f>IFERROR(VLOOKUP(A897,PEC!A$2:B$7902,2,0),"PEC NON ESISTENTE")</f>
        <v>comune.breme</v>
      </c>
      <c r="C897" s="20" t="s">
        <v>7913</v>
      </c>
      <c r="D897" s="20" t="s">
        <v>7986</v>
      </c>
      <c r="E897" s="21">
        <v>853</v>
      </c>
      <c r="F897" s="4" t="str">
        <f t="shared" si="13"/>
        <v/>
      </c>
      <c r="G897" s="4" t="str">
        <f>IF(AND(Tabella1[[#This Row],[Popolazione]]&gt;50000,Tabella1[[#This Row],[Popolazione]]&lt;100000),"COMPRESO",Tabella1[[#This Row],[Regione]])</f>
        <v>LOMBARDIA</v>
      </c>
      <c r="H897" s="31">
        <f>Tabella1[[#This Row],[Popolazione]]/SUM($E$19:$E$7866)</f>
        <v>1.4228191027125604E-5</v>
      </c>
    </row>
    <row r="898" spans="1:8" x14ac:dyDescent="0.25">
      <c r="A898" s="19" t="s">
        <v>1258</v>
      </c>
      <c r="B898" s="4" t="str">
        <f>IFERROR(VLOOKUP(A898,PEC!A$2:B$7902,2,0),"PEC NON ESISTENTE")</f>
        <v>comune.brendola.vi</v>
      </c>
      <c r="C898" s="20" t="s">
        <v>8026</v>
      </c>
      <c r="D898" s="20" t="s">
        <v>8167</v>
      </c>
      <c r="E898" s="21">
        <v>6722</v>
      </c>
      <c r="F898" s="4" t="str">
        <f t="shared" ref="F898:F961" si="14">IF($E898&gt;300000,"TROVATO","")</f>
        <v/>
      </c>
      <c r="G898" s="4" t="str">
        <f>IF(AND(Tabella1[[#This Row],[Popolazione]]&gt;50000,Tabella1[[#This Row],[Popolazione]]&lt;100000),"COMPRESO",Tabella1[[#This Row],[Regione]])</f>
        <v>VENETO</v>
      </c>
      <c r="H898" s="31">
        <f>Tabella1[[#This Row],[Popolazione]]/SUM($E$19:$E$7866)</f>
        <v>1.1212415015748923E-4</v>
      </c>
    </row>
    <row r="899" spans="1:8" x14ac:dyDescent="0.25">
      <c r="A899" s="19" t="s">
        <v>1259</v>
      </c>
      <c r="B899" s="4" t="str">
        <f>IFERROR(VLOOKUP(A899,PEC!A$2:B$7902,2,0),"PEC NON ESISTENTE")</f>
        <v>comune.brenna</v>
      </c>
      <c r="C899" s="20" t="s">
        <v>7913</v>
      </c>
      <c r="D899" s="20" t="s">
        <v>7986</v>
      </c>
      <c r="E899" s="21">
        <v>2011</v>
      </c>
      <c r="F899" s="4" t="str">
        <f t="shared" si="14"/>
        <v/>
      </c>
      <c r="G899" s="4" t="str">
        <f>IF(AND(Tabella1[[#This Row],[Popolazione]]&gt;50000,Tabella1[[#This Row],[Popolazione]]&lt;100000),"COMPRESO",Tabella1[[#This Row],[Regione]])</f>
        <v>LOMBARDIA</v>
      </c>
      <c r="H899" s="31">
        <f>Tabella1[[#This Row],[Popolazione]]/SUM($E$19:$E$7866)</f>
        <v>3.3543836055743951E-5</v>
      </c>
    </row>
    <row r="900" spans="1:8" x14ac:dyDescent="0.25">
      <c r="A900" s="19" t="s">
        <v>8037</v>
      </c>
      <c r="B900" s="4" t="str">
        <f>IFERROR(VLOOKUP(A900,PEC!A$2:B$7902,2,0),"PEC NON ESISTENTE")</f>
        <v>PEC NON ESISTENTE</v>
      </c>
      <c r="C900" s="20" t="s">
        <v>8026</v>
      </c>
      <c r="D900" s="20" t="s">
        <v>8027</v>
      </c>
      <c r="E900" s="21">
        <v>2087</v>
      </c>
      <c r="F900" s="4" t="str">
        <f t="shared" si="14"/>
        <v/>
      </c>
      <c r="G900" s="4" t="str">
        <f>IF(AND(Tabella1[[#This Row],[Popolazione]]&gt;50000,Tabella1[[#This Row],[Popolazione]]&lt;100000),"COMPRESO",Tabella1[[#This Row],[Regione]])</f>
        <v>TRENTINO-ALTO ADIGE/SÜDTIROL</v>
      </c>
      <c r="H900" s="31">
        <f>Tabella1[[#This Row],[Popolazione]]/SUM($E$19:$E$7866)</f>
        <v>3.4811529511853617E-5</v>
      </c>
    </row>
    <row r="901" spans="1:8" x14ac:dyDescent="0.25">
      <c r="A901" s="19" t="s">
        <v>1261</v>
      </c>
      <c r="B901" s="4" t="str">
        <f>IFERROR(VLOOKUP(A901,PEC!A$2:B$7902,2,0),"PEC NON ESISTENTE")</f>
        <v>protocollo</v>
      </c>
      <c r="C901" s="20" t="s">
        <v>7913</v>
      </c>
      <c r="D901" s="20" t="s">
        <v>7986</v>
      </c>
      <c r="E901" s="21">
        <v>4920</v>
      </c>
      <c r="F901" s="4" t="str">
        <f t="shared" si="14"/>
        <v/>
      </c>
      <c r="G901" s="4" t="str">
        <f>IF(AND(Tabella1[[#This Row],[Popolazione]]&gt;50000,Tabella1[[#This Row],[Popolazione]]&lt;100000),"COMPRESO",Tabella1[[#This Row],[Regione]])</f>
        <v>LOMBARDIA</v>
      </c>
      <c r="H901" s="31">
        <f>Tabella1[[#This Row],[Popolazione]]/SUM($E$19:$E$7866)</f>
        <v>8.2066471106046856E-5</v>
      </c>
    </row>
    <row r="902" spans="1:8" x14ac:dyDescent="0.25">
      <c r="A902" s="19" t="s">
        <v>1262</v>
      </c>
      <c r="B902" s="4" t="str">
        <f>IFERROR(VLOOKUP(A902,PEC!A$2:B$7902,2,0),"PEC NON ESISTENTE")</f>
        <v>comune.brenta.va</v>
      </c>
      <c r="C902" s="20" t="s">
        <v>7913</v>
      </c>
      <c r="D902" s="20" t="s">
        <v>7986</v>
      </c>
      <c r="E902" s="21">
        <v>1798</v>
      </c>
      <c r="F902" s="4" t="str">
        <f t="shared" si="14"/>
        <v/>
      </c>
      <c r="G902" s="4" t="str">
        <f>IF(AND(Tabella1[[#This Row],[Popolazione]]&gt;50000,Tabella1[[#This Row],[Popolazione]]&lt;100000),"COMPRESO",Tabella1[[#This Row],[Regione]])</f>
        <v>LOMBARDIA</v>
      </c>
      <c r="H902" s="31">
        <f>Tabella1[[#This Row],[Popolazione]]/SUM($E$19:$E$7866)</f>
        <v>2.9990958343226068E-5</v>
      </c>
    </row>
    <row r="903" spans="1:8" x14ac:dyDescent="0.25">
      <c r="A903" s="19" t="s">
        <v>1263</v>
      </c>
      <c r="B903" s="4" t="str">
        <f>IFERROR(VLOOKUP(A903,PEC!A$2:B$7902,2,0),"PEC NON ESISTENTE")</f>
        <v>comune.brentinobelluno</v>
      </c>
      <c r="C903" s="20" t="s">
        <v>8026</v>
      </c>
      <c r="D903" s="20" t="s">
        <v>8167</v>
      </c>
      <c r="E903" s="21">
        <v>1406</v>
      </c>
      <c r="F903" s="4" t="str">
        <f t="shared" si="14"/>
        <v/>
      </c>
      <c r="G903" s="4" t="str">
        <f>IF(AND(Tabella1[[#This Row],[Popolazione]]&gt;50000,Tabella1[[#This Row],[Popolazione]]&lt;100000),"COMPRESO",Tabella1[[#This Row],[Regione]])</f>
        <v>VENETO</v>
      </c>
      <c r="H903" s="31">
        <f>Tabella1[[#This Row],[Popolazione]]/SUM($E$19:$E$7866)</f>
        <v>2.3452328938028839E-5</v>
      </c>
    </row>
    <row r="904" spans="1:8" x14ac:dyDescent="0.25">
      <c r="A904" s="19" t="s">
        <v>1264</v>
      </c>
      <c r="B904" s="4" t="str">
        <f>IFERROR(VLOOKUP(A904,PEC!A$2:B$7902,2,0),"PEC NON ESISTENTE")</f>
        <v>comunebrentonico</v>
      </c>
      <c r="C904" s="20" t="s">
        <v>8026</v>
      </c>
      <c r="D904" s="20" t="s">
        <v>8027</v>
      </c>
      <c r="E904" s="21">
        <v>3882</v>
      </c>
      <c r="F904" s="4" t="str">
        <f t="shared" si="14"/>
        <v/>
      </c>
      <c r="G904" s="4" t="str">
        <f>IF(AND(Tabella1[[#This Row],[Popolazione]]&gt;50000,Tabella1[[#This Row],[Popolazione]]&lt;100000),"COMPRESO",Tabella1[[#This Row],[Regione]])</f>
        <v>TRENTINO-ALTO ADIGE/SÜDTIROL</v>
      </c>
      <c r="H904" s="31">
        <f>Tabella1[[#This Row],[Popolazione]]/SUM($E$19:$E$7866)</f>
        <v>6.4752447323917456E-5</v>
      </c>
    </row>
    <row r="905" spans="1:8" x14ac:dyDescent="0.25">
      <c r="A905" s="19" t="s">
        <v>1265</v>
      </c>
      <c r="B905" s="4" t="str">
        <f>IFERROR(VLOOKUP(A905,PEC!A$2:B$7902,2,0),"PEC NON ESISTENTE")</f>
        <v>brenzone.vr</v>
      </c>
      <c r="C905" s="20" t="s">
        <v>8026</v>
      </c>
      <c r="D905" s="20" t="s">
        <v>8167</v>
      </c>
      <c r="E905" s="21">
        <v>2496</v>
      </c>
      <c r="F905" s="4" t="str">
        <f t="shared" si="14"/>
        <v/>
      </c>
      <c r="G905" s="4" t="str">
        <f>IF(AND(Tabella1[[#This Row],[Popolazione]]&gt;50000,Tabella1[[#This Row],[Popolazione]]&lt;100000),"COMPRESO",Tabella1[[#This Row],[Regione]])</f>
        <v>VENETO</v>
      </c>
      <c r="H905" s="31">
        <f>Tabella1[[#This Row],[Popolazione]]/SUM($E$19:$E$7866)</f>
        <v>4.1633721926970115E-5</v>
      </c>
    </row>
    <row r="906" spans="1:8" x14ac:dyDescent="0.25">
      <c r="A906" s="19" t="s">
        <v>1266</v>
      </c>
      <c r="B906" s="4" t="str">
        <f>IFERROR(VLOOKUP(A906,PEC!A$2:B$7902,2,0),"PEC NON ESISTENTE")</f>
        <v>comune.brescello</v>
      </c>
      <c r="C906" s="20" t="s">
        <v>8026</v>
      </c>
      <c r="D906" s="20" t="s">
        <v>8212</v>
      </c>
      <c r="E906" s="21">
        <v>5546</v>
      </c>
      <c r="F906" s="4" t="str">
        <f t="shared" si="14"/>
        <v/>
      </c>
      <c r="G906" s="4" t="str">
        <f>IF(AND(Tabella1[[#This Row],[Popolazione]]&gt;50000,Tabella1[[#This Row],[Popolazione]]&lt;100000),"COMPRESO",Tabella1[[#This Row],[Regione]])</f>
        <v>EMILIA-ROMAGNA</v>
      </c>
      <c r="H906" s="31">
        <f>Tabella1[[#This Row],[Popolazione]]/SUM($E$19:$E$7866)</f>
        <v>9.2508261941897537E-5</v>
      </c>
    </row>
    <row r="907" spans="1:8" x14ac:dyDescent="0.25">
      <c r="A907" s="19" t="s">
        <v>1267</v>
      </c>
      <c r="B907" s="4" t="str">
        <f>IFERROR(VLOOKUP(A907,PEC!A$2:B$7902,2,0),"PEC NON ESISTENTE")</f>
        <v>protocollogenerale</v>
      </c>
      <c r="C907" s="20" t="s">
        <v>7913</v>
      </c>
      <c r="D907" s="20" t="s">
        <v>7986</v>
      </c>
      <c r="E907" s="21">
        <v>189902</v>
      </c>
      <c r="F907" s="4" t="str">
        <f t="shared" si="14"/>
        <v/>
      </c>
      <c r="G907" s="4" t="str">
        <f>IF(AND(Tabella1[[#This Row],[Popolazione]]&gt;50000,Tabella1[[#This Row],[Popolazione]]&lt;100000),"COMPRESO",Tabella1[[#This Row],[Regione]])</f>
        <v>LOMBARDIA</v>
      </c>
      <c r="H907" s="31">
        <f>Tabella1[[#This Row],[Popolazione]]/SUM($E$19:$E$7866)</f>
        <v>3.1675989829228683E-3</v>
      </c>
    </row>
    <row r="908" spans="1:8" x14ac:dyDescent="0.25">
      <c r="A908" s="19" t="s">
        <v>1268</v>
      </c>
      <c r="B908" s="4" t="str">
        <f>IFERROR(VLOOKUP(A908,PEC!A$2:B$7902,2,0),"PEC NON ESISTENTE")</f>
        <v>comune</v>
      </c>
      <c r="C908" s="20" t="s">
        <v>8026</v>
      </c>
      <c r="D908" s="20" t="s">
        <v>8027</v>
      </c>
      <c r="E908" s="21">
        <v>254</v>
      </c>
      <c r="F908" s="4" t="str">
        <f t="shared" si="14"/>
        <v/>
      </c>
      <c r="G908" s="4" t="str">
        <f>IF(AND(Tabella1[[#This Row],[Popolazione]]&gt;50000,Tabella1[[#This Row],[Popolazione]]&lt;100000),"COMPRESO",Tabella1[[#This Row],[Regione]])</f>
        <v>TRENTINO-ALTO ADIGE/SÜDTIROL</v>
      </c>
      <c r="H908" s="31">
        <f>Tabella1[[#This Row],[Popolazione]]/SUM($E$19:$E$7866)</f>
        <v>4.2367649717349399E-6</v>
      </c>
    </row>
    <row r="909" spans="1:8" x14ac:dyDescent="0.25">
      <c r="A909" s="19" t="s">
        <v>1269</v>
      </c>
      <c r="B909" s="4" t="str">
        <f>IFERROR(VLOOKUP(A909,PEC!A$2:B$7902,2,0),"PEC NON ESISTENTE")</f>
        <v>comune.bressanabottarone</v>
      </c>
      <c r="C909" s="20" t="s">
        <v>7913</v>
      </c>
      <c r="D909" s="20" t="s">
        <v>7986</v>
      </c>
      <c r="E909" s="21">
        <v>3535</v>
      </c>
      <c r="F909" s="4" t="str">
        <f t="shared" si="14"/>
        <v/>
      </c>
      <c r="G909" s="4" t="str">
        <f>IF(AND(Tabella1[[#This Row],[Popolazione]]&gt;50000,Tabella1[[#This Row],[Popolazione]]&lt;100000),"COMPRESO",Tabella1[[#This Row],[Regione]])</f>
        <v>LOMBARDIA</v>
      </c>
      <c r="H909" s="31">
        <f>Tabella1[[#This Row],[Popolazione]]/SUM($E$19:$E$7866)</f>
        <v>5.8964425886153587E-5</v>
      </c>
    </row>
    <row r="910" spans="1:8" x14ac:dyDescent="0.25">
      <c r="A910" s="19" t="s">
        <v>8038</v>
      </c>
      <c r="B910" s="4" t="str">
        <f>IFERROR(VLOOKUP(A910,PEC!A$2:B$7902,2,0),"PEC NON ESISTENTE")</f>
        <v>PEC NON ESISTENTE</v>
      </c>
      <c r="C910" s="20" t="s">
        <v>8026</v>
      </c>
      <c r="D910" s="20" t="s">
        <v>8027</v>
      </c>
      <c r="E910" s="21">
        <v>20677</v>
      </c>
      <c r="F910" s="4" t="str">
        <f t="shared" si="14"/>
        <v/>
      </c>
      <c r="G910" s="4" t="str">
        <f>IF(AND(Tabella1[[#This Row],[Popolazione]]&gt;50000,Tabella1[[#This Row],[Popolazione]]&lt;100000),"COMPRESO",Tabella1[[#This Row],[Regione]])</f>
        <v>TRENTINO-ALTO ADIGE/SÜDTIROL</v>
      </c>
      <c r="H910" s="31">
        <f>Tabella1[[#This Row],[Popolazione]]/SUM($E$19:$E$7866)</f>
        <v>3.4489602094709977E-4</v>
      </c>
    </row>
    <row r="911" spans="1:8" x14ac:dyDescent="0.25">
      <c r="A911" s="19" t="s">
        <v>1271</v>
      </c>
      <c r="B911" s="4" t="str">
        <f>IFERROR(VLOOKUP(A911,PEC!A$2:B$7902,2,0),"PEC NON ESISTENTE")</f>
        <v>comune.bressanvido.vi</v>
      </c>
      <c r="C911" s="20" t="s">
        <v>8026</v>
      </c>
      <c r="D911" s="20" t="s">
        <v>8167</v>
      </c>
      <c r="E911" s="21">
        <v>3108</v>
      </c>
      <c r="F911" s="4" t="str">
        <f t="shared" si="14"/>
        <v/>
      </c>
      <c r="G911" s="4" t="str">
        <f>IF(AND(Tabella1[[#This Row],[Popolazione]]&gt;50000,Tabella1[[#This Row],[Popolazione]]&lt;100000),"COMPRESO",Tabella1[[#This Row],[Regione]])</f>
        <v>VENETO</v>
      </c>
      <c r="H911" s="31">
        <f>Tabella1[[#This Row],[Popolazione]]/SUM($E$19:$E$7866)</f>
        <v>5.1841990284063749E-5</v>
      </c>
    </row>
    <row r="912" spans="1:8" x14ac:dyDescent="0.25">
      <c r="A912" s="19" t="s">
        <v>1272</v>
      </c>
      <c r="B912" s="4" t="str">
        <f>IFERROR(VLOOKUP(A912,PEC!A$2:B$7902,2,0),"PEC NON ESISTENTE")</f>
        <v>comune.bresso</v>
      </c>
      <c r="C912" s="20" t="s">
        <v>7913</v>
      </c>
      <c r="D912" s="20" t="s">
        <v>7986</v>
      </c>
      <c r="E912" s="21">
        <v>25712</v>
      </c>
      <c r="F912" s="4" t="str">
        <f t="shared" si="14"/>
        <v/>
      </c>
      <c r="G912" s="4" t="str">
        <f>IF(AND(Tabella1[[#This Row],[Popolazione]]&gt;50000,Tabella1[[#This Row],[Popolazione]]&lt;100000),"COMPRESO",Tabella1[[#This Row],[Regione]])</f>
        <v>LOMBARDIA</v>
      </c>
      <c r="H912" s="31">
        <f>Tabella1[[#This Row],[Popolazione]]/SUM($E$19:$E$7866)</f>
        <v>4.2888071241436521E-4</v>
      </c>
    </row>
    <row r="913" spans="1:8" x14ac:dyDescent="0.25">
      <c r="A913" s="19" t="s">
        <v>8145</v>
      </c>
      <c r="B913" s="4" t="str">
        <f>IFERROR(VLOOKUP(A913,PEC!A$2:B$7902,2,0),"PEC NON ESISTENTE")</f>
        <v>PEC NON ESISTENTE</v>
      </c>
      <c r="C913" s="20" t="s">
        <v>8026</v>
      </c>
      <c r="D913" s="20" t="s">
        <v>8027</v>
      </c>
      <c r="E913" s="21">
        <v>706</v>
      </c>
      <c r="F913" s="4" t="str">
        <f t="shared" si="14"/>
        <v/>
      </c>
      <c r="G913" s="4" t="str">
        <f>IF(AND(Tabella1[[#This Row],[Popolazione]]&gt;50000,Tabella1[[#This Row],[Popolazione]]&lt;100000),"COMPRESO",Tabella1[[#This Row],[Regione]])</f>
        <v>TRENTINO-ALTO ADIGE/SÜDTIROL</v>
      </c>
      <c r="H913" s="31">
        <f>Tabella1[[#This Row],[Popolazione]]/SUM($E$19:$E$7866)</f>
        <v>1.1776205000176643E-5</v>
      </c>
    </row>
    <row r="914" spans="1:8" x14ac:dyDescent="0.25">
      <c r="A914" s="19" t="s">
        <v>1273</v>
      </c>
      <c r="B914" s="4" t="str">
        <f>IFERROR(VLOOKUP(A914,PEC!A$2:B$7902,2,0),"PEC NON ESISTENTE")</f>
        <v>comune.brezzo-di-bedero</v>
      </c>
      <c r="C914" s="20" t="s">
        <v>7913</v>
      </c>
      <c r="D914" s="20" t="s">
        <v>7986</v>
      </c>
      <c r="E914" s="21">
        <v>1185</v>
      </c>
      <c r="F914" s="4" t="str">
        <f t="shared" si="14"/>
        <v/>
      </c>
      <c r="G914" s="4" t="str">
        <f>IF(AND(Tabella1[[#This Row],[Popolazione]]&gt;50000,Tabella1[[#This Row],[Popolazione]]&lt;100000),"COMPRESO",Tabella1[[#This Row],[Regione]])</f>
        <v>LOMBARDIA</v>
      </c>
      <c r="H914" s="31">
        <f>Tabella1[[#This Row],[Popolazione]]/SUM($E$19:$E$7866)</f>
        <v>1.9766009809078361E-5</v>
      </c>
    </row>
    <row r="915" spans="1:8" x14ac:dyDescent="0.25">
      <c r="A915" s="19" t="s">
        <v>1274</v>
      </c>
      <c r="B915" s="4" t="str">
        <f>IFERROR(VLOOKUP(A915,PEC!A$2:B$7902,2,0),"PEC NON ESISTENTE")</f>
        <v>briaglia</v>
      </c>
      <c r="C915" s="20" t="s">
        <v>7913</v>
      </c>
      <c r="D915" s="20" t="s">
        <v>7914</v>
      </c>
      <c r="E915" s="21">
        <v>324</v>
      </c>
      <c r="F915" s="4" t="str">
        <f t="shared" si="14"/>
        <v/>
      </c>
      <c r="G915" s="4" t="str">
        <f>IF(AND(Tabella1[[#This Row],[Popolazione]]&gt;50000,Tabella1[[#This Row],[Popolazione]]&lt;100000),"COMPRESO",Tabella1[[#This Row],[Regione]])</f>
        <v>PIEMONTE</v>
      </c>
      <c r="H915" s="31">
        <f>Tabella1[[#This Row],[Popolazione]]/SUM($E$19:$E$7866)</f>
        <v>5.4043773655201589E-6</v>
      </c>
    </row>
    <row r="916" spans="1:8" x14ac:dyDescent="0.25">
      <c r="A916" s="19" t="s">
        <v>266</v>
      </c>
      <c r="B916" s="4" t="str">
        <f>IFERROR(VLOOKUP(A916,PEC!A$2:B$7902,2,0),"PEC NON ESISTENTE")</f>
        <v>serv.amm.comunebriatico</v>
      </c>
      <c r="C916" s="20" t="s">
        <v>8235</v>
      </c>
      <c r="D916" s="20" t="s">
        <v>8248</v>
      </c>
      <c r="E916" s="21">
        <v>3983</v>
      </c>
      <c r="F916" s="4" t="str">
        <f t="shared" si="14"/>
        <v/>
      </c>
      <c r="G916" s="4" t="str">
        <f>IF(AND(Tabella1[[#This Row],[Popolazione]]&gt;50000,Tabella1[[#This Row],[Popolazione]]&lt;100000),"COMPRESO",Tabella1[[#This Row],[Regione]])</f>
        <v>CALABRIA</v>
      </c>
      <c r="H916" s="31">
        <f>Tabella1[[#This Row],[Popolazione]]/SUM($E$19:$E$7866)</f>
        <v>6.6437145206378999E-5</v>
      </c>
    </row>
    <row r="917" spans="1:8" x14ac:dyDescent="0.25">
      <c r="A917" s="19" t="s">
        <v>1275</v>
      </c>
      <c r="B917" s="4" t="str">
        <f>IFERROR(VLOOKUP(A917,PEC!A$2:B$7902,2,0),"PEC NON ESISTENTE")</f>
        <v>anagrafe.bricherasio</v>
      </c>
      <c r="C917" s="20" t="s">
        <v>7913</v>
      </c>
      <c r="D917" s="20" t="s">
        <v>7914</v>
      </c>
      <c r="E917" s="21">
        <v>4517</v>
      </c>
      <c r="F917" s="4" t="str">
        <f t="shared" si="14"/>
        <v/>
      </c>
      <c r="G917" s="4" t="str">
        <f>IF(AND(Tabella1[[#This Row],[Popolazione]]&gt;50000,Tabella1[[#This Row],[Popolazione]]&lt;100000),"COMPRESO",Tabella1[[#This Row],[Regione]])</f>
        <v>PIEMONTE</v>
      </c>
      <c r="H917" s="31">
        <f>Tabella1[[#This Row],[Popolazione]]/SUM($E$19:$E$7866)</f>
        <v>7.5344359753254817E-5</v>
      </c>
    </row>
    <row r="918" spans="1:8" x14ac:dyDescent="0.25">
      <c r="A918" s="19" t="s">
        <v>1276</v>
      </c>
      <c r="B918" s="4" t="str">
        <f>IFERROR(VLOOKUP(A918,PEC!A$2:B$7902,2,0),"PEC NON ESISTENTE")</f>
        <v>comune.brienno</v>
      </c>
      <c r="C918" s="20" t="s">
        <v>7913</v>
      </c>
      <c r="D918" s="20" t="s">
        <v>7986</v>
      </c>
      <c r="E918" s="21">
        <v>402</v>
      </c>
      <c r="F918" s="4" t="str">
        <f t="shared" si="14"/>
        <v/>
      </c>
      <c r="G918" s="4" t="str">
        <f>IF(AND(Tabella1[[#This Row],[Popolazione]]&gt;50000,Tabella1[[#This Row],[Popolazione]]&lt;100000),"COMPRESO",Tabella1[[#This Row],[Regione]])</f>
        <v>LOMBARDIA</v>
      </c>
      <c r="H918" s="31">
        <f>Tabella1[[#This Row],[Popolazione]]/SUM($E$19:$E$7866)</f>
        <v>6.7054311757379752E-6</v>
      </c>
    </row>
    <row r="919" spans="1:8" x14ac:dyDescent="0.25">
      <c r="A919" s="19" t="s">
        <v>1277</v>
      </c>
      <c r="B919" s="4" t="str">
        <f>IFERROR(VLOOKUP(A919,PEC!A$2:B$7902,2,0),"PEC NON ESISTENTE")</f>
        <v>comune.brienza</v>
      </c>
      <c r="C919" s="20" t="s">
        <v>8235</v>
      </c>
      <c r="D919" s="20" t="s">
        <v>8247</v>
      </c>
      <c r="E919" s="21">
        <v>4082</v>
      </c>
      <c r="F919" s="4" t="str">
        <f t="shared" si="14"/>
        <v/>
      </c>
      <c r="G919" s="4" t="str">
        <f>IF(AND(Tabella1[[#This Row],[Popolazione]]&gt;50000,Tabella1[[#This Row],[Popolazione]]&lt;100000),"COMPRESO",Tabella1[[#This Row],[Regione]])</f>
        <v>BASILICATA</v>
      </c>
      <c r="H919" s="31">
        <f>Tabella1[[#This Row],[Popolazione]]/SUM($E$19:$E$7866)</f>
        <v>6.8088482734732372E-5</v>
      </c>
    </row>
    <row r="920" spans="1:8" x14ac:dyDescent="0.25">
      <c r="A920" s="19" t="s">
        <v>1278</v>
      </c>
      <c r="B920" s="4" t="str">
        <f>IFERROR(VLOOKUP(A920,PEC!A$2:B$7902,2,0),"PEC NON ESISTENTE")</f>
        <v>briga.alta</v>
      </c>
      <c r="C920" s="20" t="s">
        <v>7913</v>
      </c>
      <c r="D920" s="20" t="s">
        <v>7914</v>
      </c>
      <c r="E920" s="21">
        <v>48</v>
      </c>
      <c r="F920" s="4" t="str">
        <f t="shared" si="14"/>
        <v/>
      </c>
      <c r="G920" s="4" t="str">
        <f>IF(AND(Tabella1[[#This Row],[Popolazione]]&gt;50000,Tabella1[[#This Row],[Popolazione]]&lt;100000),"COMPRESO",Tabella1[[#This Row],[Regione]])</f>
        <v>PIEMONTE</v>
      </c>
      <c r="H920" s="31">
        <f>Tabella1[[#This Row],[Popolazione]]/SUM($E$19:$E$7866)</f>
        <v>8.0064849859557911E-7</v>
      </c>
    </row>
    <row r="921" spans="1:8" x14ac:dyDescent="0.25">
      <c r="A921" s="19" t="s">
        <v>1279</v>
      </c>
      <c r="B921" s="4" t="str">
        <f>IFERROR(VLOOKUP(A921,PEC!A$2:B$7902,2,0),"PEC NON ESISTENTE")</f>
        <v>municipio</v>
      </c>
      <c r="C921" s="20" t="s">
        <v>7913</v>
      </c>
      <c r="D921" s="20" t="s">
        <v>7914</v>
      </c>
      <c r="E921" s="21">
        <v>3050</v>
      </c>
      <c r="F921" s="4" t="str">
        <f t="shared" si="14"/>
        <v/>
      </c>
      <c r="G921" s="4" t="str">
        <f>IF(AND(Tabella1[[#This Row],[Popolazione]]&gt;50000,Tabella1[[#This Row],[Popolazione]]&lt;100000),"COMPRESO",Tabella1[[#This Row],[Regione]])</f>
        <v>PIEMONTE</v>
      </c>
      <c r="H921" s="31">
        <f>Tabella1[[#This Row],[Popolazione]]/SUM($E$19:$E$7866)</f>
        <v>5.0874540014927423E-5</v>
      </c>
    </row>
    <row r="922" spans="1:8" x14ac:dyDescent="0.25">
      <c r="A922" s="19" t="s">
        <v>1281</v>
      </c>
      <c r="B922" s="4" t="str">
        <f>IFERROR(VLOOKUP(A922,PEC!A$2:B$7902,2,0),"PEC NON ESISTENTE")</f>
        <v>comune.brignano</v>
      </c>
      <c r="C922" s="20" t="s">
        <v>7913</v>
      </c>
      <c r="D922" s="20" t="s">
        <v>7986</v>
      </c>
      <c r="E922" s="21">
        <v>5937</v>
      </c>
      <c r="F922" s="4" t="str">
        <f t="shared" si="14"/>
        <v/>
      </c>
      <c r="G922" s="4" t="str">
        <f>IF(AND(Tabella1[[#This Row],[Popolazione]]&gt;50000,Tabella1[[#This Row],[Popolazione]]&lt;100000),"COMPRESO",Tabella1[[#This Row],[Regione]])</f>
        <v>LOMBARDIA</v>
      </c>
      <c r="H922" s="31">
        <f>Tabella1[[#This Row],[Popolazione]]/SUM($E$19:$E$7866)</f>
        <v>9.9030211170040688E-5</v>
      </c>
    </row>
    <row r="923" spans="1:8" x14ac:dyDescent="0.25">
      <c r="A923" s="19" t="s">
        <v>7959</v>
      </c>
      <c r="B923" s="4" t="str">
        <f>IFERROR(VLOOKUP(A923,PEC!A$2:B$7902,2,0),"PEC NON ESISTENTE")</f>
        <v>PEC NON ESISTENTE</v>
      </c>
      <c r="C923" s="20" t="s">
        <v>7913</v>
      </c>
      <c r="D923" s="20" t="s">
        <v>7914</v>
      </c>
      <c r="E923" s="21">
        <v>451</v>
      </c>
      <c r="F923" s="4" t="str">
        <f t="shared" si="14"/>
        <v/>
      </c>
      <c r="G923" s="4" t="str">
        <f>IF(AND(Tabella1[[#This Row],[Popolazione]]&gt;50000,Tabella1[[#This Row],[Popolazione]]&lt;100000),"COMPRESO",Tabella1[[#This Row],[Regione]])</f>
        <v>PIEMONTE</v>
      </c>
      <c r="H923" s="31">
        <f>Tabella1[[#This Row],[Popolazione]]/SUM($E$19:$E$7866)</f>
        <v>7.5227598513876289E-6</v>
      </c>
    </row>
    <row r="924" spans="1:8" x14ac:dyDescent="0.25">
      <c r="A924" s="19" t="s">
        <v>1282</v>
      </c>
      <c r="B924" s="4" t="str">
        <f>IFERROR(VLOOKUP(A924,PEC!A$2:B$7902,2,0),"PEC NON ESISTENTE")</f>
        <v>ufficioprotocollo</v>
      </c>
      <c r="C924" s="20" t="s">
        <v>8235</v>
      </c>
      <c r="D924" s="20" t="s">
        <v>8241</v>
      </c>
      <c r="E924" s="21">
        <v>88812</v>
      </c>
      <c r="F924" s="4" t="str">
        <f t="shared" si="14"/>
        <v/>
      </c>
      <c r="G924" s="4" t="str">
        <f>IF(AND(Tabella1[[#This Row],[Popolazione]]&gt;50000,Tabella1[[#This Row],[Popolazione]]&lt;100000),"COMPRESO",Tabella1[[#This Row],[Regione]])</f>
        <v>COMPRESO</v>
      </c>
      <c r="H924" s="30">
        <f>Tabella1[[#This Row],[Popolazione]]/SUM($E$19:$E$7866)</f>
        <v>1.4813998845264703E-3</v>
      </c>
    </row>
    <row r="925" spans="1:8" x14ac:dyDescent="0.25">
      <c r="A925" s="19" t="s">
        <v>1283</v>
      </c>
      <c r="B925" s="4" t="str">
        <f>IFERROR(VLOOKUP(A925,PEC!A$2:B$7902,2,0),"PEC NON ESISTENTE")</f>
        <v>comune.brindisimontagna</v>
      </c>
      <c r="C925" s="20" t="s">
        <v>8235</v>
      </c>
      <c r="D925" s="20" t="s">
        <v>8247</v>
      </c>
      <c r="E925" s="21">
        <v>925</v>
      </c>
      <c r="F925" s="4" t="str">
        <f t="shared" si="14"/>
        <v/>
      </c>
      <c r="G925" s="4" t="str">
        <f>IF(AND(Tabella1[[#This Row],[Popolazione]]&gt;50000,Tabella1[[#This Row],[Popolazione]]&lt;100000),"COMPRESO",Tabella1[[#This Row],[Regione]])</f>
        <v>BASILICATA</v>
      </c>
      <c r="H925" s="31">
        <f>Tabella1[[#This Row],[Popolazione]]/SUM($E$19:$E$7866)</f>
        <v>1.5429163775018972E-5</v>
      </c>
    </row>
    <row r="926" spans="1:8" x14ac:dyDescent="0.25">
      <c r="A926" s="19" t="s">
        <v>1284</v>
      </c>
      <c r="B926" s="4" t="str">
        <f>IFERROR(VLOOKUP(A926,PEC!A$2:B$7902,2,0),"PEC NON ESISTENTE")</f>
        <v>comune.brinzio.va</v>
      </c>
      <c r="C926" s="20" t="s">
        <v>7913</v>
      </c>
      <c r="D926" s="20" t="s">
        <v>7986</v>
      </c>
      <c r="E926" s="21">
        <v>873</v>
      </c>
      <c r="F926" s="4" t="str">
        <f t="shared" si="14"/>
        <v/>
      </c>
      <c r="G926" s="4" t="str">
        <f>IF(AND(Tabella1[[#This Row],[Popolazione]]&gt;50000,Tabella1[[#This Row],[Popolazione]]&lt;100000),"COMPRESO",Tabella1[[#This Row],[Regione]])</f>
        <v>LOMBARDIA</v>
      </c>
      <c r="H926" s="31">
        <f>Tabella1[[#This Row],[Popolazione]]/SUM($E$19:$E$7866)</f>
        <v>1.4561794568207096E-5</v>
      </c>
    </row>
    <row r="927" spans="1:8" x14ac:dyDescent="0.25">
      <c r="A927" s="19" t="s">
        <v>1285</v>
      </c>
      <c r="B927" s="4" t="str">
        <f>IFERROR(VLOOKUP(A927,PEC!A$2:B$7902,2,0),"PEC NON ESISTENTE")</f>
        <v>comune</v>
      </c>
      <c r="C927" s="20" t="s">
        <v>7913</v>
      </c>
      <c r="D927" s="20" t="s">
        <v>7914</v>
      </c>
      <c r="E927" s="21">
        <v>1234</v>
      </c>
      <c r="F927" s="4" t="str">
        <f t="shared" si="14"/>
        <v/>
      </c>
      <c r="G927" s="4" t="str">
        <f>IF(AND(Tabella1[[#This Row],[Popolazione]]&gt;50000,Tabella1[[#This Row],[Popolazione]]&lt;100000),"COMPRESO",Tabella1[[#This Row],[Regione]])</f>
        <v>PIEMONTE</v>
      </c>
      <c r="H927" s="31">
        <f>Tabella1[[#This Row],[Popolazione]]/SUM($E$19:$E$7866)</f>
        <v>2.0583338484728015E-5</v>
      </c>
    </row>
    <row r="928" spans="1:8" x14ac:dyDescent="0.25">
      <c r="A928" s="19" t="s">
        <v>1286</v>
      </c>
      <c r="B928" s="4" t="str">
        <f>IFERROR(VLOOKUP(A928,PEC!A$2:B$7902,2,0),"PEC NON ESISTENTE")</f>
        <v>protocollo</v>
      </c>
      <c r="C928" s="20" t="s">
        <v>7913</v>
      </c>
      <c r="D928" s="20" t="s">
        <v>7986</v>
      </c>
      <c r="E928" s="21">
        <v>685</v>
      </c>
      <c r="F928" s="4" t="str">
        <f t="shared" si="14"/>
        <v/>
      </c>
      <c r="G928" s="4" t="str">
        <f>IF(AND(Tabella1[[#This Row],[Popolazione]]&gt;50000,Tabella1[[#This Row],[Popolazione]]&lt;100000),"COMPRESO",Tabella1[[#This Row],[Regione]])</f>
        <v>LOMBARDIA</v>
      </c>
      <c r="H928" s="31">
        <f>Tabella1[[#This Row],[Popolazione]]/SUM($E$19:$E$7866)</f>
        <v>1.1425921282041078E-5</v>
      </c>
    </row>
    <row r="929" spans="1:8" x14ac:dyDescent="0.25">
      <c r="A929" s="19" t="s">
        <v>1287</v>
      </c>
      <c r="B929" s="4" t="str">
        <f>IFERROR(VLOOKUP(A929,PEC!A$2:B$7902,2,0),"PEC NON ESISTENTE")</f>
        <v>comune.briosco</v>
      </c>
      <c r="C929" s="20" t="s">
        <v>7913</v>
      </c>
      <c r="D929" s="20" t="s">
        <v>7986</v>
      </c>
      <c r="E929" s="21">
        <v>5966</v>
      </c>
      <c r="F929" s="4" t="str">
        <f t="shared" si="14"/>
        <v/>
      </c>
      <c r="G929" s="4" t="str">
        <f>IF(AND(Tabella1[[#This Row],[Popolazione]]&gt;50000,Tabella1[[#This Row],[Popolazione]]&lt;100000),"COMPRESO",Tabella1[[#This Row],[Regione]])</f>
        <v>LOMBARDIA</v>
      </c>
      <c r="H929" s="31">
        <f>Tabella1[[#This Row],[Popolazione]]/SUM($E$19:$E$7866)</f>
        <v>9.9513936304608858E-5</v>
      </c>
    </row>
    <row r="930" spans="1:8" x14ac:dyDescent="0.25">
      <c r="A930" s="19" t="s">
        <v>1288</v>
      </c>
      <c r="B930" s="4" t="str">
        <f>IFERROR(VLOOKUP(A930,PEC!A$2:B$7902,2,0),"PEC NON ESISTENTE")</f>
        <v>comune.brisighella</v>
      </c>
      <c r="C930" s="20" t="s">
        <v>8026</v>
      </c>
      <c r="D930" s="20" t="s">
        <v>8212</v>
      </c>
      <c r="E930" s="21">
        <v>7664</v>
      </c>
      <c r="F930" s="4" t="str">
        <f t="shared" si="14"/>
        <v/>
      </c>
      <c r="G930" s="4" t="str">
        <f>IF(AND(Tabella1[[#This Row],[Popolazione]]&gt;50000,Tabella1[[#This Row],[Popolazione]]&lt;100000),"COMPRESO",Tabella1[[#This Row],[Regione]])</f>
        <v>EMILIA-ROMAGNA</v>
      </c>
      <c r="H930" s="31">
        <f>Tabella1[[#This Row],[Popolazione]]/SUM($E$19:$E$7866)</f>
        <v>1.2783687694242746E-4</v>
      </c>
    </row>
    <row r="931" spans="1:8" x14ac:dyDescent="0.25">
      <c r="A931" s="19" t="s">
        <v>1289</v>
      </c>
      <c r="B931" s="4" t="str">
        <f>IFERROR(VLOOKUP(A931,PEC!A$2:B$7902,2,0),"PEC NON ESISTENTE")</f>
        <v>comune</v>
      </c>
      <c r="C931" s="20" t="s">
        <v>7913</v>
      </c>
      <c r="D931" s="20" t="s">
        <v>7986</v>
      </c>
      <c r="E931" s="21">
        <v>1250</v>
      </c>
      <c r="F931" s="4" t="str">
        <f t="shared" si="14"/>
        <v/>
      </c>
      <c r="G931" s="4" t="str">
        <f>IF(AND(Tabella1[[#This Row],[Popolazione]]&gt;50000,Tabella1[[#This Row],[Popolazione]]&lt;100000),"COMPRESO",Tabella1[[#This Row],[Regione]])</f>
        <v>LOMBARDIA</v>
      </c>
      <c r="H931" s="31">
        <f>Tabella1[[#This Row],[Popolazione]]/SUM($E$19:$E$7866)</f>
        <v>2.0850221317593208E-5</v>
      </c>
    </row>
    <row r="932" spans="1:8" x14ac:dyDescent="0.25">
      <c r="A932" s="19" t="s">
        <v>1290</v>
      </c>
      <c r="B932" s="4" t="str">
        <f>IFERROR(VLOOKUP(A932,PEC!A$2:B$7902,2,0),"PEC NON ESISTENTE")</f>
        <v>protocollo</v>
      </c>
      <c r="C932" s="20" t="s">
        <v>7913</v>
      </c>
      <c r="D932" s="20" t="s">
        <v>7973</v>
      </c>
      <c r="E932" s="21">
        <v>983</v>
      </c>
      <c r="F932" s="4" t="str">
        <f t="shared" si="14"/>
        <v/>
      </c>
      <c r="G932" s="4" t="str">
        <f>IF(AND(Tabella1[[#This Row],[Popolazione]]&gt;50000,Tabella1[[#This Row],[Popolazione]]&lt;100000),"COMPRESO",Tabella1[[#This Row],[Regione]])</f>
        <v>VALLE D'AOSTA/VALLÉE D'AOSTE</v>
      </c>
      <c r="H932" s="31">
        <f>Tabella1[[#This Row],[Popolazione]]/SUM($E$19:$E$7866)</f>
        <v>1.6396614044155299E-5</v>
      </c>
    </row>
    <row r="933" spans="1:8" x14ac:dyDescent="0.25">
      <c r="A933" s="19" t="s">
        <v>1291</v>
      </c>
      <c r="B933" s="4" t="str">
        <f>IFERROR(VLOOKUP(A933,PEC!A$2:B$7902,2,0),"PEC NON ESISTENTE")</f>
        <v>brittoli</v>
      </c>
      <c r="C933" s="20" t="s">
        <v>8235</v>
      </c>
      <c r="D933" s="20" t="s">
        <v>8236</v>
      </c>
      <c r="E933" s="21">
        <v>335</v>
      </c>
      <c r="F933" s="4" t="str">
        <f t="shared" si="14"/>
        <v/>
      </c>
      <c r="G933" s="4" t="str">
        <f>IF(AND(Tabella1[[#This Row],[Popolazione]]&gt;50000,Tabella1[[#This Row],[Popolazione]]&lt;100000),"COMPRESO",Tabella1[[#This Row],[Regione]])</f>
        <v>ABRUZZO</v>
      </c>
      <c r="H933" s="31">
        <f>Tabella1[[#This Row],[Popolazione]]/SUM($E$19:$E$7866)</f>
        <v>5.5878593131149792E-6</v>
      </c>
    </row>
    <row r="934" spans="1:8" x14ac:dyDescent="0.25">
      <c r="A934" s="19" t="s">
        <v>1292</v>
      </c>
      <c r="B934" s="4" t="str">
        <f>IFERROR(VLOOKUP(A934,PEC!A$2:B$7902,2,0),"PEC NON ESISTENTE")</f>
        <v>comune.brivio.lc</v>
      </c>
      <c r="C934" s="20" t="s">
        <v>7913</v>
      </c>
      <c r="D934" s="20" t="s">
        <v>7986</v>
      </c>
      <c r="E934" s="21">
        <v>4686</v>
      </c>
      <c r="F934" s="4" t="str">
        <f t="shared" si="14"/>
        <v/>
      </c>
      <c r="G934" s="4" t="str">
        <f>IF(AND(Tabella1[[#This Row],[Popolazione]]&gt;50000,Tabella1[[#This Row],[Popolazione]]&lt;100000),"COMPRESO",Tabella1[[#This Row],[Regione]])</f>
        <v>LOMBARDIA</v>
      </c>
      <c r="H934" s="31">
        <f>Tabella1[[#This Row],[Popolazione]]/SUM($E$19:$E$7866)</f>
        <v>7.8163309675393419E-5</v>
      </c>
    </row>
    <row r="935" spans="1:8" x14ac:dyDescent="0.25">
      <c r="A935" s="19" t="s">
        <v>1293</v>
      </c>
      <c r="B935" s="4" t="str">
        <f>IFERROR(VLOOKUP(A935,PEC!A$2:B$7902,2,0),"PEC NON ESISTENTE")</f>
        <v>comunebroccostella</v>
      </c>
      <c r="C935" s="20" t="s">
        <v>8221</v>
      </c>
      <c r="D935" s="20" t="s">
        <v>8234</v>
      </c>
      <c r="E935" s="21">
        <v>2807</v>
      </c>
      <c r="F935" s="4" t="str">
        <f t="shared" si="14"/>
        <v/>
      </c>
      <c r="G935" s="4" t="str">
        <f>IF(AND(Tabella1[[#This Row],[Popolazione]]&gt;50000,Tabella1[[#This Row],[Popolazione]]&lt;100000),"COMPRESO",Tabella1[[#This Row],[Regione]])</f>
        <v>LAZIO</v>
      </c>
      <c r="H935" s="31">
        <f>Tabella1[[#This Row],[Popolazione]]/SUM($E$19:$E$7866)</f>
        <v>4.6821256990787305E-5</v>
      </c>
    </row>
    <row r="936" spans="1:8" x14ac:dyDescent="0.25">
      <c r="A936" s="19" t="s">
        <v>1294</v>
      </c>
      <c r="B936" s="4" t="str">
        <f>IFERROR(VLOOKUP(A936,PEC!A$2:B$7902,2,0),"PEC NON ESISTENTE")</f>
        <v>prot.demografici.comune.brogliano.vi</v>
      </c>
      <c r="C936" s="20" t="s">
        <v>8026</v>
      </c>
      <c r="D936" s="20" t="s">
        <v>8167</v>
      </c>
      <c r="E936" s="21">
        <v>3900</v>
      </c>
      <c r="F936" s="4" t="str">
        <f t="shared" si="14"/>
        <v/>
      </c>
      <c r="G936" s="4" t="str">
        <f>IF(AND(Tabella1[[#This Row],[Popolazione]]&gt;50000,Tabella1[[#This Row],[Popolazione]]&lt;100000),"COMPRESO",Tabella1[[#This Row],[Regione]])</f>
        <v>VENETO</v>
      </c>
      <c r="H936" s="31">
        <f>Tabella1[[#This Row],[Popolazione]]/SUM($E$19:$E$7866)</f>
        <v>6.5052690510890803E-5</v>
      </c>
    </row>
    <row r="937" spans="1:8" x14ac:dyDescent="0.25">
      <c r="A937" s="19" t="s">
        <v>267</v>
      </c>
      <c r="B937" s="4" t="str">
        <f>IFERROR(VLOOKUP(A937,PEC!A$2:B$7902,2,0),"PEC NON ESISTENTE")</f>
        <v>protocollo.brognaturo</v>
      </c>
      <c r="C937" s="20" t="s">
        <v>8235</v>
      </c>
      <c r="D937" s="20" t="s">
        <v>8248</v>
      </c>
      <c r="E937" s="21">
        <v>670</v>
      </c>
      <c r="F937" s="4" t="str">
        <f t="shared" si="14"/>
        <v/>
      </c>
      <c r="G937" s="4" t="str">
        <f>IF(AND(Tabella1[[#This Row],[Popolazione]]&gt;50000,Tabella1[[#This Row],[Popolazione]]&lt;100000),"COMPRESO",Tabella1[[#This Row],[Regione]])</f>
        <v>CALABRIA</v>
      </c>
      <c r="H937" s="31">
        <f>Tabella1[[#This Row],[Popolazione]]/SUM($E$19:$E$7866)</f>
        <v>1.1175718626229958E-5</v>
      </c>
    </row>
    <row r="938" spans="1:8" x14ac:dyDescent="0.25">
      <c r="A938" s="19" t="s">
        <v>1295</v>
      </c>
      <c r="B938" s="4" t="str">
        <f>IFERROR(VLOOKUP(A938,PEC!A$2:B$7902,2,0),"PEC NON ESISTENTE")</f>
        <v>protocollo</v>
      </c>
      <c r="C938" s="20" t="s">
        <v>8259</v>
      </c>
      <c r="D938" s="20" t="s">
        <v>8260</v>
      </c>
      <c r="E938" s="21">
        <v>5826</v>
      </c>
      <c r="F938" s="4" t="str">
        <f t="shared" si="14"/>
        <v/>
      </c>
      <c r="G938" s="4" t="str">
        <f>IF(AND(Tabella1[[#This Row],[Popolazione]]&gt;50000,Tabella1[[#This Row],[Popolazione]]&lt;100000),"COMPRESO",Tabella1[[#This Row],[Regione]])</f>
        <v>SICILIA</v>
      </c>
      <c r="H938" s="31">
        <f>Tabella1[[#This Row],[Popolazione]]/SUM($E$19:$E$7866)</f>
        <v>9.7178711517038413E-5</v>
      </c>
    </row>
    <row r="939" spans="1:8" x14ac:dyDescent="0.25">
      <c r="A939" s="19" t="s">
        <v>1296</v>
      </c>
      <c r="B939" s="4" t="str">
        <f>IFERROR(VLOOKUP(A939,PEC!A$2:B$7902,2,0),"PEC NON ESISTENTE")</f>
        <v>protocollo</v>
      </c>
      <c r="C939" s="20" t="s">
        <v>7913</v>
      </c>
      <c r="D939" s="20" t="s">
        <v>7914</v>
      </c>
      <c r="E939" s="21">
        <v>287</v>
      </c>
      <c r="F939" s="4" t="str">
        <f t="shared" si="14"/>
        <v/>
      </c>
      <c r="G939" s="4" t="str">
        <f>IF(AND(Tabella1[[#This Row],[Popolazione]]&gt;50000,Tabella1[[#This Row],[Popolazione]]&lt;100000),"COMPRESO",Tabella1[[#This Row],[Regione]])</f>
        <v>PIEMONTE</v>
      </c>
      <c r="H939" s="31">
        <f>Tabella1[[#This Row],[Popolazione]]/SUM($E$19:$E$7866)</f>
        <v>4.7872108145193999E-6</v>
      </c>
    </row>
    <row r="940" spans="1:8" x14ac:dyDescent="0.25">
      <c r="A940" s="19" t="s">
        <v>1297</v>
      </c>
      <c r="B940" s="4" t="str">
        <f>IFERROR(VLOOKUP(A940,PEC!A$2:B$7902,2,0),"PEC NON ESISTENTE")</f>
        <v>comunebroni</v>
      </c>
      <c r="C940" s="20" t="s">
        <v>7913</v>
      </c>
      <c r="D940" s="20" t="s">
        <v>7986</v>
      </c>
      <c r="E940" s="21">
        <v>9073</v>
      </c>
      <c r="F940" s="4" t="str">
        <f t="shared" si="14"/>
        <v/>
      </c>
      <c r="G940" s="4" t="str">
        <f>IF(AND(Tabella1[[#This Row],[Popolazione]]&gt;50000,Tabella1[[#This Row],[Popolazione]]&lt;100000),"COMPRESO",Tabella1[[#This Row],[Regione]])</f>
        <v>LOMBARDIA</v>
      </c>
      <c r="H940" s="31">
        <f>Tabella1[[#This Row],[Popolazione]]/SUM($E$19:$E$7866)</f>
        <v>1.5133924641161852E-4</v>
      </c>
    </row>
    <row r="941" spans="1:8" x14ac:dyDescent="0.25">
      <c r="A941" s="19" t="s">
        <v>1298</v>
      </c>
      <c r="B941" s="4" t="str">
        <f>IFERROR(VLOOKUP(A941,PEC!A$2:B$7902,2,0),"PEC NON ESISTENTE")</f>
        <v>protocollo.generale</v>
      </c>
      <c r="C941" s="20" t="s">
        <v>8259</v>
      </c>
      <c r="D941" s="20" t="s">
        <v>8260</v>
      </c>
      <c r="E941" s="21">
        <v>19234</v>
      </c>
      <c r="F941" s="4" t="str">
        <f t="shared" si="14"/>
        <v/>
      </c>
      <c r="G941" s="4" t="str">
        <f>IF(AND(Tabella1[[#This Row],[Popolazione]]&gt;50000,Tabella1[[#This Row],[Popolazione]]&lt;100000),"COMPRESO",Tabella1[[#This Row],[Regione]])</f>
        <v>SICILIA</v>
      </c>
      <c r="H941" s="31">
        <f>Tabella1[[#This Row],[Popolazione]]/SUM($E$19:$E$7866)</f>
        <v>3.208265254580702E-4</v>
      </c>
    </row>
    <row r="942" spans="1:8" x14ac:dyDescent="0.25">
      <c r="A942" s="19" t="s">
        <v>8039</v>
      </c>
      <c r="B942" s="4" t="str">
        <f>IFERROR(VLOOKUP(A942,PEC!A$2:B$7902,2,0),"PEC NON ESISTENTE")</f>
        <v>PEC NON ESISTENTE</v>
      </c>
      <c r="C942" s="20" t="s">
        <v>8026</v>
      </c>
      <c r="D942" s="20" t="s">
        <v>8027</v>
      </c>
      <c r="E942" s="21">
        <v>2628</v>
      </c>
      <c r="F942" s="4" t="str">
        <f t="shared" si="14"/>
        <v/>
      </c>
      <c r="G942" s="4" t="str">
        <f>IF(AND(Tabella1[[#This Row],[Popolazione]]&gt;50000,Tabella1[[#This Row],[Popolazione]]&lt;100000),"COMPRESO",Tabella1[[#This Row],[Regione]])</f>
        <v>TRENTINO-ALTO ADIGE/SÜDTIROL</v>
      </c>
      <c r="H942" s="31">
        <f>Tabella1[[#This Row],[Popolazione]]/SUM($E$19:$E$7866)</f>
        <v>4.3835505298107958E-5</v>
      </c>
    </row>
    <row r="943" spans="1:8" x14ac:dyDescent="0.25">
      <c r="A943" s="19" t="s">
        <v>1300</v>
      </c>
      <c r="B943" s="4" t="str">
        <f>IFERROR(VLOOKUP(A943,PEC!A$2:B$7902,2,0),"PEC NON ESISTENTE")</f>
        <v>brossasco</v>
      </c>
      <c r="C943" s="20" t="s">
        <v>7913</v>
      </c>
      <c r="D943" s="20" t="s">
        <v>7914</v>
      </c>
      <c r="E943" s="21">
        <v>1109</v>
      </c>
      <c r="F943" s="4" t="str">
        <f t="shared" si="14"/>
        <v/>
      </c>
      <c r="G943" s="4" t="str">
        <f>IF(AND(Tabella1[[#This Row],[Popolazione]]&gt;50000,Tabella1[[#This Row],[Popolazione]]&lt;100000),"COMPRESO",Tabella1[[#This Row],[Regione]])</f>
        <v>PIEMONTE</v>
      </c>
      <c r="H943" s="31">
        <f>Tabella1[[#This Row],[Popolazione]]/SUM($E$19:$E$7866)</f>
        <v>1.8498316352968694E-5</v>
      </c>
    </row>
    <row r="944" spans="1:8" x14ac:dyDescent="0.25">
      <c r="A944" s="19" t="s">
        <v>1301</v>
      </c>
      <c r="B944" s="4" t="str">
        <f>IFERROR(VLOOKUP(A944,PEC!A$2:B$7902,2,0),"PEC NON ESISTENTE")</f>
        <v>brosso</v>
      </c>
      <c r="C944" s="20" t="s">
        <v>7913</v>
      </c>
      <c r="D944" s="20" t="s">
        <v>7914</v>
      </c>
      <c r="E944" s="21">
        <v>460</v>
      </c>
      <c r="F944" s="4" t="str">
        <f t="shared" si="14"/>
        <v/>
      </c>
      <c r="G944" s="4" t="str">
        <f>IF(AND(Tabella1[[#This Row],[Popolazione]]&gt;50000,Tabella1[[#This Row],[Popolazione]]&lt;100000),"COMPRESO",Tabella1[[#This Row],[Regione]])</f>
        <v>PIEMONTE</v>
      </c>
      <c r="H944" s="31">
        <f>Tabella1[[#This Row],[Popolazione]]/SUM($E$19:$E$7866)</f>
        <v>7.6728814448742997E-6</v>
      </c>
    </row>
    <row r="945" spans="1:8" x14ac:dyDescent="0.25">
      <c r="A945" s="19" t="s">
        <v>1302</v>
      </c>
      <c r="B945" s="4" t="str">
        <f>IFERROR(VLOOKUP(A945,PEC!A$2:B$7902,2,0),"PEC NON ESISTENTE")</f>
        <v>brovello.carpugnino</v>
      </c>
      <c r="C945" s="20" t="s">
        <v>7913</v>
      </c>
      <c r="D945" s="20" t="s">
        <v>7914</v>
      </c>
      <c r="E945" s="21">
        <v>721</v>
      </c>
      <c r="F945" s="4" t="str">
        <f t="shared" si="14"/>
        <v/>
      </c>
      <c r="G945" s="4" t="str">
        <f>IF(AND(Tabella1[[#This Row],[Popolazione]]&gt;50000,Tabella1[[#This Row],[Popolazione]]&lt;100000),"COMPRESO",Tabella1[[#This Row],[Regione]])</f>
        <v>PIEMONTE</v>
      </c>
      <c r="H945" s="31">
        <f>Tabella1[[#This Row],[Popolazione]]/SUM($E$19:$E$7866)</f>
        <v>1.2026407655987761E-5</v>
      </c>
    </row>
    <row r="946" spans="1:8" x14ac:dyDescent="0.25">
      <c r="A946" s="19" t="s">
        <v>1303</v>
      </c>
      <c r="B946" s="4" t="str">
        <f>IFERROR(VLOOKUP(A946,PEC!A$2:B$7902,2,0),"PEC NON ESISTENTE")</f>
        <v>comunebrozolo</v>
      </c>
      <c r="C946" s="20" t="s">
        <v>7913</v>
      </c>
      <c r="D946" s="20" t="s">
        <v>7914</v>
      </c>
      <c r="E946" s="21">
        <v>471</v>
      </c>
      <c r="F946" s="4" t="str">
        <f t="shared" si="14"/>
        <v/>
      </c>
      <c r="G946" s="4" t="str">
        <f>IF(AND(Tabella1[[#This Row],[Popolazione]]&gt;50000,Tabella1[[#This Row],[Popolazione]]&lt;100000),"COMPRESO",Tabella1[[#This Row],[Regione]])</f>
        <v>PIEMONTE</v>
      </c>
      <c r="H946" s="31">
        <f>Tabella1[[#This Row],[Popolazione]]/SUM($E$19:$E$7866)</f>
        <v>7.8563633924691199E-6</v>
      </c>
    </row>
    <row r="947" spans="1:8" x14ac:dyDescent="0.25">
      <c r="A947" s="19" t="s">
        <v>1304</v>
      </c>
      <c r="B947" s="4" t="str">
        <f>IFERROR(VLOOKUP(A947,PEC!A$2:B$7902,2,0),"PEC NON ESISTENTE")</f>
        <v>protocollo.brugherio</v>
      </c>
      <c r="C947" s="20" t="s">
        <v>7913</v>
      </c>
      <c r="D947" s="20" t="s">
        <v>7986</v>
      </c>
      <c r="E947" s="21">
        <v>33170</v>
      </c>
      <c r="F947" s="4" t="str">
        <f t="shared" si="14"/>
        <v/>
      </c>
      <c r="G947" s="4" t="str">
        <f>IF(AND(Tabella1[[#This Row],[Popolazione]]&gt;50000,Tabella1[[#This Row],[Popolazione]]&lt;100000),"COMPRESO",Tabella1[[#This Row],[Regione]])</f>
        <v>LOMBARDIA</v>
      </c>
      <c r="H947" s="31">
        <f>Tabella1[[#This Row],[Popolazione]]/SUM($E$19:$E$7866)</f>
        <v>5.5328147288365333E-4</v>
      </c>
    </row>
    <row r="948" spans="1:8" x14ac:dyDescent="0.25">
      <c r="A948" s="19" t="s">
        <v>1305</v>
      </c>
      <c r="B948" s="4" t="str">
        <f>IFERROR(VLOOKUP(A948,PEC!A$2:B$7902,2,0),"PEC NON ESISTENTE")</f>
        <v>brugine.pd</v>
      </c>
      <c r="C948" s="20" t="s">
        <v>8026</v>
      </c>
      <c r="D948" s="20" t="s">
        <v>8167</v>
      </c>
      <c r="E948" s="21">
        <v>6812</v>
      </c>
      <c r="F948" s="4" t="str">
        <f t="shared" si="14"/>
        <v/>
      </c>
      <c r="G948" s="4" t="str">
        <f>IF(AND(Tabella1[[#This Row],[Popolazione]]&gt;50000,Tabella1[[#This Row],[Popolazione]]&lt;100000),"COMPRESO",Tabella1[[#This Row],[Regione]])</f>
        <v>VENETO</v>
      </c>
      <c r="H948" s="31">
        <f>Tabella1[[#This Row],[Popolazione]]/SUM($E$19:$E$7866)</f>
        <v>1.1362536609235594E-4</v>
      </c>
    </row>
    <row r="949" spans="1:8" x14ac:dyDescent="0.25">
      <c r="A949" s="19" t="s">
        <v>1306</v>
      </c>
      <c r="B949" s="4" t="str">
        <f>IFERROR(VLOOKUP(A949,PEC!A$2:B$7902,2,0),"PEC NON ESISTENTE")</f>
        <v>comune.brugnato</v>
      </c>
      <c r="C949" s="16" t="s">
        <v>7913</v>
      </c>
      <c r="D949" s="20" t="s">
        <v>8208</v>
      </c>
      <c r="E949" s="21">
        <v>1266</v>
      </c>
      <c r="F949" s="4" t="str">
        <f t="shared" si="14"/>
        <v/>
      </c>
      <c r="G949" s="4" t="str">
        <f>IF(AND(Tabella1[[#This Row],[Popolazione]]&gt;50000,Tabella1[[#This Row],[Popolazione]]&lt;100000),"COMPRESO",Tabella1[[#This Row],[Regione]])</f>
        <v>LIGURIA</v>
      </c>
      <c r="H949" s="31">
        <f>Tabella1[[#This Row],[Popolazione]]/SUM($E$19:$E$7866)</f>
        <v>2.11171041504584E-5</v>
      </c>
    </row>
    <row r="950" spans="1:8" x14ac:dyDescent="0.25">
      <c r="A950" s="19" t="s">
        <v>1307</v>
      </c>
      <c r="B950" s="4" t="str">
        <f>IFERROR(VLOOKUP(A950,PEC!A$2:B$7902,2,0),"PEC NON ESISTENTE")</f>
        <v>comune.brugnera</v>
      </c>
      <c r="C950" s="20" t="s">
        <v>8026</v>
      </c>
      <c r="D950" s="20" t="s">
        <v>8205</v>
      </c>
      <c r="E950" s="21">
        <v>9254</v>
      </c>
      <c r="F950" s="4" t="str">
        <f t="shared" si="14"/>
        <v/>
      </c>
      <c r="G950" s="4" t="str">
        <f>IF(AND(Tabella1[[#This Row],[Popolazione]]&gt;50000,Tabella1[[#This Row],[Popolazione]]&lt;100000),"COMPRESO",Tabella1[[#This Row],[Regione]])</f>
        <v>FRIULI-VENEZIA GIULIA</v>
      </c>
      <c r="H950" s="31">
        <f>Tabella1[[#This Row],[Popolazione]]/SUM($E$19:$E$7866)</f>
        <v>1.5435835845840603E-4</v>
      </c>
    </row>
    <row r="951" spans="1:8" x14ac:dyDescent="0.25">
      <c r="A951" s="19" t="s">
        <v>1308</v>
      </c>
      <c r="B951" s="4" t="str">
        <f>IFERROR(VLOOKUP(A951,PEC!A$2:B$7902,2,0),"PEC NON ESISTENTE")</f>
        <v>demografici.bruino.to</v>
      </c>
      <c r="C951" s="20" t="s">
        <v>7913</v>
      </c>
      <c r="D951" s="20" t="s">
        <v>7914</v>
      </c>
      <c r="E951" s="21">
        <v>8479</v>
      </c>
      <c r="F951" s="4" t="str">
        <f t="shared" si="14"/>
        <v/>
      </c>
      <c r="G951" s="4" t="str">
        <f>IF(AND(Tabella1[[#This Row],[Popolazione]]&gt;50000,Tabella1[[#This Row],[Popolazione]]&lt;100000),"COMPRESO",Tabella1[[#This Row],[Regione]])</f>
        <v>PIEMONTE</v>
      </c>
      <c r="H951" s="31">
        <f>Tabella1[[#This Row],[Popolazione]]/SUM($E$19:$E$7866)</f>
        <v>1.4143122124149823E-4</v>
      </c>
    </row>
    <row r="952" spans="1:8" x14ac:dyDescent="0.25">
      <c r="A952" s="19" t="s">
        <v>1309</v>
      </c>
      <c r="B952" s="4" t="str">
        <f>IFERROR(VLOOKUP(A952,PEC!A$2:B$7902,2,0),"PEC NON ESISTENTE")</f>
        <v>comune.brumano</v>
      </c>
      <c r="C952" s="20" t="s">
        <v>7913</v>
      </c>
      <c r="D952" s="20" t="s">
        <v>7986</v>
      </c>
      <c r="E952" s="21">
        <v>95</v>
      </c>
      <c r="F952" s="4" t="str">
        <f t="shared" si="14"/>
        <v/>
      </c>
      <c r="G952" s="4" t="str">
        <f>IF(AND(Tabella1[[#This Row],[Popolazione]]&gt;50000,Tabella1[[#This Row],[Popolazione]]&lt;100000),"COMPRESO",Tabella1[[#This Row],[Regione]])</f>
        <v>LOMBARDIA</v>
      </c>
      <c r="H952" s="31">
        <f>Tabella1[[#This Row],[Popolazione]]/SUM($E$19:$E$7866)</f>
        <v>1.5846168201370837E-6</v>
      </c>
    </row>
    <row r="953" spans="1:8" x14ac:dyDescent="0.25">
      <c r="A953" s="19" t="s">
        <v>1310</v>
      </c>
      <c r="B953" s="4" t="str">
        <f>IFERROR(VLOOKUP(A953,PEC!A$2:B$7902,2,0),"PEC NON ESISTENTE")</f>
        <v>comune.brunate</v>
      </c>
      <c r="C953" s="20" t="s">
        <v>7913</v>
      </c>
      <c r="D953" s="20" t="s">
        <v>7986</v>
      </c>
      <c r="E953" s="21">
        <v>1766</v>
      </c>
      <c r="F953" s="4" t="str">
        <f t="shared" si="14"/>
        <v/>
      </c>
      <c r="G953" s="4" t="str">
        <f>IF(AND(Tabella1[[#This Row],[Popolazione]]&gt;50000,Tabella1[[#This Row],[Popolazione]]&lt;100000),"COMPRESO",Tabella1[[#This Row],[Regione]])</f>
        <v>LOMBARDIA</v>
      </c>
      <c r="H953" s="31">
        <f>Tabella1[[#This Row],[Popolazione]]/SUM($E$19:$E$7866)</f>
        <v>2.9457192677495682E-5</v>
      </c>
    </row>
    <row r="954" spans="1:8" x14ac:dyDescent="0.25">
      <c r="A954" s="19" t="s">
        <v>1311</v>
      </c>
      <c r="B954" s="4" t="str">
        <f>IFERROR(VLOOKUP(A954,PEC!A$2:B$7902,2,0),"PEC NON ESISTENTE")</f>
        <v>protocollo.brunello</v>
      </c>
      <c r="C954" s="20" t="s">
        <v>7913</v>
      </c>
      <c r="D954" s="20" t="s">
        <v>7986</v>
      </c>
      <c r="E954" s="21">
        <v>1030</v>
      </c>
      <c r="F954" s="4" t="str">
        <f t="shared" si="14"/>
        <v/>
      </c>
      <c r="G954" s="4" t="str">
        <f>IF(AND(Tabella1[[#This Row],[Popolazione]]&gt;50000,Tabella1[[#This Row],[Popolazione]]&lt;100000),"COMPRESO",Tabella1[[#This Row],[Regione]])</f>
        <v>LOMBARDIA</v>
      </c>
      <c r="H954" s="31">
        <f>Tabella1[[#This Row],[Popolazione]]/SUM($E$19:$E$7866)</f>
        <v>1.7180582365696802E-5</v>
      </c>
    </row>
    <row r="955" spans="1:8" x14ac:dyDescent="0.25">
      <c r="A955" s="19" t="s">
        <v>8040</v>
      </c>
      <c r="B955" s="4" t="str">
        <f>IFERROR(VLOOKUP(A955,PEC!A$2:B$7902,2,0),"PEC NON ESISTENTE")</f>
        <v>PEC NON ESISTENTE</v>
      </c>
      <c r="C955" s="20" t="s">
        <v>8026</v>
      </c>
      <c r="D955" s="20" t="s">
        <v>8027</v>
      </c>
      <c r="E955" s="21">
        <v>15397</v>
      </c>
      <c r="F955" s="4" t="str">
        <f t="shared" si="14"/>
        <v/>
      </c>
      <c r="G955" s="4" t="str">
        <f>IF(AND(Tabella1[[#This Row],[Popolazione]]&gt;50000,Tabella1[[#This Row],[Popolazione]]&lt;100000),"COMPRESO",Tabella1[[#This Row],[Regione]])</f>
        <v>TRENTINO-ALTO ADIGE/SÜDTIROL</v>
      </c>
      <c r="H955" s="31">
        <f>Tabella1[[#This Row],[Popolazione]]/SUM($E$19:$E$7866)</f>
        <v>2.5682468610158609E-4</v>
      </c>
    </row>
    <row r="956" spans="1:8" x14ac:dyDescent="0.25">
      <c r="A956" s="19" t="s">
        <v>1313</v>
      </c>
      <c r="B956" s="4" t="str">
        <f>IFERROR(VLOOKUP(A956,PEC!A$2:B$7902,2,0),"PEC NON ESISTENTE")</f>
        <v>bruno</v>
      </c>
      <c r="C956" s="20" t="s">
        <v>7913</v>
      </c>
      <c r="D956" s="20" t="s">
        <v>7914</v>
      </c>
      <c r="E956" s="21">
        <v>351</v>
      </c>
      <c r="F956" s="4" t="str">
        <f t="shared" si="14"/>
        <v/>
      </c>
      <c r="G956" s="4" t="str">
        <f>IF(AND(Tabella1[[#This Row],[Popolazione]]&gt;50000,Tabella1[[#This Row],[Popolazione]]&lt;100000),"COMPRESO",Tabella1[[#This Row],[Regione]])</f>
        <v>PIEMONTE</v>
      </c>
      <c r="H956" s="31">
        <f>Tabella1[[#This Row],[Popolazione]]/SUM($E$19:$E$7866)</f>
        <v>5.854742145980172E-6</v>
      </c>
    </row>
    <row r="957" spans="1:8" x14ac:dyDescent="0.25">
      <c r="A957" s="19" t="s">
        <v>1314</v>
      </c>
      <c r="B957" s="4" t="str">
        <f>IFERROR(VLOOKUP(A957,PEC!A$2:B$7902,2,0),"PEC NON ESISTENTE")</f>
        <v>comune.brusaporto</v>
      </c>
      <c r="C957" s="20" t="s">
        <v>7913</v>
      </c>
      <c r="D957" s="20" t="s">
        <v>7986</v>
      </c>
      <c r="E957" s="21">
        <v>5393</v>
      </c>
      <c r="F957" s="4" t="str">
        <f t="shared" si="14"/>
        <v/>
      </c>
      <c r="G957" s="4" t="str">
        <f>IF(AND(Tabella1[[#This Row],[Popolazione]]&gt;50000,Tabella1[[#This Row],[Popolazione]]&lt;100000),"COMPRESO",Tabella1[[#This Row],[Regione]])</f>
        <v>LOMBARDIA</v>
      </c>
      <c r="H957" s="31">
        <f>Tabella1[[#This Row],[Popolazione]]/SUM($E$19:$E$7866)</f>
        <v>8.9956194852624125E-5</v>
      </c>
    </row>
    <row r="958" spans="1:8" x14ac:dyDescent="0.25">
      <c r="A958" s="19" t="s">
        <v>1315</v>
      </c>
      <c r="B958" s="4" t="str">
        <f>IFERROR(VLOOKUP(A958,PEC!A$2:B$7902,2,0),"PEC NON ESISTENTE")</f>
        <v>brusasco</v>
      </c>
      <c r="C958" s="20" t="s">
        <v>7913</v>
      </c>
      <c r="D958" s="20" t="s">
        <v>7914</v>
      </c>
      <c r="E958" s="21">
        <v>1726</v>
      </c>
      <c r="F958" s="4" t="str">
        <f t="shared" si="14"/>
        <v/>
      </c>
      <c r="G958" s="4" t="str">
        <f>IF(AND(Tabella1[[#This Row],[Popolazione]]&gt;50000,Tabella1[[#This Row],[Popolazione]]&lt;100000),"COMPRESO",Tabella1[[#This Row],[Regione]])</f>
        <v>PIEMONTE</v>
      </c>
      <c r="H958" s="31">
        <f>Tabella1[[#This Row],[Popolazione]]/SUM($E$19:$E$7866)</f>
        <v>2.8789985595332698E-5</v>
      </c>
    </row>
    <row r="959" spans="1:8" x14ac:dyDescent="0.25">
      <c r="A959" s="19" t="s">
        <v>1316</v>
      </c>
      <c r="B959" s="4" t="str">
        <f>IFERROR(VLOOKUP(A959,PEC!A$2:B$7902,2,0),"PEC NON ESISTENTE")</f>
        <v>protocollo</v>
      </c>
      <c r="C959" s="20" t="s">
        <v>8235</v>
      </c>
      <c r="D959" s="20" t="s">
        <v>8239</v>
      </c>
      <c r="E959" s="21">
        <v>16010</v>
      </c>
      <c r="F959" s="4" t="str">
        <f t="shared" si="14"/>
        <v/>
      </c>
      <c r="G959" s="4" t="str">
        <f>IF(AND(Tabella1[[#This Row],[Popolazione]]&gt;50000,Tabella1[[#This Row],[Popolazione]]&lt;100000),"COMPRESO",Tabella1[[#This Row],[Regione]])</f>
        <v>CAMPANIA</v>
      </c>
      <c r="H959" s="31">
        <f>Tabella1[[#This Row],[Popolazione]]/SUM($E$19:$E$7866)</f>
        <v>2.6704963463573377E-4</v>
      </c>
    </row>
    <row r="960" spans="1:8" x14ac:dyDescent="0.25">
      <c r="A960" s="19" t="s">
        <v>1317</v>
      </c>
      <c r="B960" s="4" t="str">
        <f>IFERROR(VLOOKUP(A960,PEC!A$2:B$7902,2,0),"PEC NON ESISTENTE")</f>
        <v>affarigenerali</v>
      </c>
      <c r="C960" s="20" t="s">
        <v>7913</v>
      </c>
      <c r="D960" s="20" t="s">
        <v>7986</v>
      </c>
      <c r="E960" s="21">
        <v>1208</v>
      </c>
      <c r="F960" s="4" t="str">
        <f t="shared" si="14"/>
        <v/>
      </c>
      <c r="G960" s="4" t="str">
        <f>IF(AND(Tabella1[[#This Row],[Popolazione]]&gt;50000,Tabella1[[#This Row],[Popolazione]]&lt;100000),"COMPRESO",Tabella1[[#This Row],[Regione]])</f>
        <v>LOMBARDIA</v>
      </c>
      <c r="H960" s="31">
        <f>Tabella1[[#This Row],[Popolazione]]/SUM($E$19:$E$7866)</f>
        <v>2.0149653881322074E-5</v>
      </c>
    </row>
    <row r="961" spans="1:8" x14ac:dyDescent="0.25">
      <c r="A961" s="19" t="s">
        <v>1318</v>
      </c>
      <c r="B961" s="4" t="str">
        <f>IFERROR(VLOOKUP(A961,PEC!A$2:B$7902,2,0),"PEC NON ESISTENTE")</f>
        <v>brusnengo</v>
      </c>
      <c r="C961" s="20" t="s">
        <v>7913</v>
      </c>
      <c r="D961" s="20" t="s">
        <v>7914</v>
      </c>
      <c r="E961" s="21">
        <v>2168</v>
      </c>
      <c r="F961" s="4" t="str">
        <f t="shared" si="14"/>
        <v/>
      </c>
      <c r="G961" s="4" t="str">
        <f>IF(AND(Tabella1[[#This Row],[Popolazione]]&gt;50000,Tabella1[[#This Row],[Popolazione]]&lt;100000),"COMPRESO",Tabella1[[#This Row],[Regione]])</f>
        <v>PIEMONTE</v>
      </c>
      <c r="H961" s="31">
        <f>Tabella1[[#This Row],[Popolazione]]/SUM($E$19:$E$7866)</f>
        <v>3.6162623853233657E-5</v>
      </c>
    </row>
    <row r="962" spans="1:8" x14ac:dyDescent="0.25">
      <c r="A962" s="19" t="s">
        <v>1319</v>
      </c>
      <c r="B962" s="4" t="str">
        <f>IFERROR(VLOOKUP(A962,PEC!A$2:B$7902,2,0),"PEC NON ESISTENTE")</f>
        <v>protocollo</v>
      </c>
      <c r="C962" s="20" t="s">
        <v>7913</v>
      </c>
      <c r="D962" s="20" t="s">
        <v>7973</v>
      </c>
      <c r="E962" s="21">
        <v>852</v>
      </c>
      <c r="F962" s="4" t="str">
        <f t="shared" ref="F962:F1025" si="15">IF($E962&gt;300000,"TROVATO","")</f>
        <v/>
      </c>
      <c r="G962" s="4" t="str">
        <f>IF(AND(Tabella1[[#This Row],[Popolazione]]&gt;50000,Tabella1[[#This Row],[Popolazione]]&lt;100000),"COMPRESO",Tabella1[[#This Row],[Regione]])</f>
        <v>VALLE D'AOSTA/VALLÉE D'AOSTE</v>
      </c>
      <c r="H962" s="31">
        <f>Tabella1[[#This Row],[Popolazione]]/SUM($E$19:$E$7866)</f>
        <v>1.4211510850071529E-5</v>
      </c>
    </row>
    <row r="963" spans="1:8" x14ac:dyDescent="0.25">
      <c r="A963" s="19" t="s">
        <v>1320</v>
      </c>
      <c r="B963" s="4" t="str">
        <f>IFERROR(VLOOKUP(A963,PEC!A$2:B$7902,2,0),"PEC NON ESISTENTE")</f>
        <v>comune.bruzolo</v>
      </c>
      <c r="C963" s="20" t="s">
        <v>7913</v>
      </c>
      <c r="D963" s="20" t="s">
        <v>7914</v>
      </c>
      <c r="E963" s="21">
        <v>1545</v>
      </c>
      <c r="F963" s="4" t="str">
        <f t="shared" si="15"/>
        <v/>
      </c>
      <c r="G963" s="4" t="str">
        <f>IF(AND(Tabella1[[#This Row],[Popolazione]]&gt;50000,Tabella1[[#This Row],[Popolazione]]&lt;100000),"COMPRESO",Tabella1[[#This Row],[Regione]])</f>
        <v>PIEMONTE</v>
      </c>
      <c r="H963" s="31">
        <f>Tabella1[[#This Row],[Popolazione]]/SUM($E$19:$E$7866)</f>
        <v>2.5770873548545205E-5</v>
      </c>
    </row>
    <row r="964" spans="1:8" x14ac:dyDescent="0.25">
      <c r="A964" s="19" t="s">
        <v>327</v>
      </c>
      <c r="B964" s="4" t="str">
        <f>IFERROR(VLOOKUP(A964,PEC!A$2:B$7902,2,0),"PEC NON ESISTENTE")</f>
        <v>protocollo.bruzzanozeffirio</v>
      </c>
      <c r="C964" s="20" t="s">
        <v>8235</v>
      </c>
      <c r="D964" s="20" t="s">
        <v>8248</v>
      </c>
      <c r="E964" s="21">
        <v>1211</v>
      </c>
      <c r="F964" s="4" t="str">
        <f t="shared" si="15"/>
        <v/>
      </c>
      <c r="G964" s="4" t="str">
        <f>IF(AND(Tabella1[[#This Row],[Popolazione]]&gt;50000,Tabella1[[#This Row],[Popolazione]]&lt;100000),"COMPRESO",Tabella1[[#This Row],[Regione]])</f>
        <v>CALABRIA</v>
      </c>
      <c r="H964" s="31">
        <f>Tabella1[[#This Row],[Popolazione]]/SUM($E$19:$E$7866)</f>
        <v>2.0199694412484299E-5</v>
      </c>
    </row>
    <row r="965" spans="1:8" x14ac:dyDescent="0.25">
      <c r="A965" s="19" t="s">
        <v>1321</v>
      </c>
      <c r="B965" s="4" t="str">
        <f>IFERROR(VLOOKUP(A965,PEC!A$2:B$7902,2,0),"PEC NON ESISTENTE")</f>
        <v>comune.bubbiano</v>
      </c>
      <c r="C965" s="20" t="s">
        <v>7913</v>
      </c>
      <c r="D965" s="20" t="s">
        <v>7986</v>
      </c>
      <c r="E965" s="21">
        <v>2215</v>
      </c>
      <c r="F965" s="4" t="str">
        <f t="shared" si="15"/>
        <v/>
      </c>
      <c r="G965" s="4" t="str">
        <f>IF(AND(Tabella1[[#This Row],[Popolazione]]&gt;50000,Tabella1[[#This Row],[Popolazione]]&lt;100000),"COMPRESO",Tabella1[[#This Row],[Regione]])</f>
        <v>LOMBARDIA</v>
      </c>
      <c r="H965" s="31">
        <f>Tabella1[[#This Row],[Popolazione]]/SUM($E$19:$E$7866)</f>
        <v>3.694659217477516E-5</v>
      </c>
    </row>
    <row r="966" spans="1:8" x14ac:dyDescent="0.25">
      <c r="A966" s="19" t="s">
        <v>1322</v>
      </c>
      <c r="B966" s="4" t="str">
        <f>IFERROR(VLOOKUP(A966,PEC!A$2:B$7902,2,0),"PEC NON ESISTENTE")</f>
        <v>protocollo.bubbio</v>
      </c>
      <c r="C966" s="20" t="s">
        <v>7913</v>
      </c>
      <c r="D966" s="20" t="s">
        <v>7914</v>
      </c>
      <c r="E966" s="21">
        <v>912</v>
      </c>
      <c r="F966" s="4" t="str">
        <f t="shared" si="15"/>
        <v/>
      </c>
      <c r="G966" s="4" t="str">
        <f>IF(AND(Tabella1[[#This Row],[Popolazione]]&gt;50000,Tabella1[[#This Row],[Popolazione]]&lt;100000),"COMPRESO",Tabella1[[#This Row],[Regione]])</f>
        <v>PIEMONTE</v>
      </c>
      <c r="H966" s="31">
        <f>Tabella1[[#This Row],[Popolazione]]/SUM($E$19:$E$7866)</f>
        <v>1.5212321473316003E-5</v>
      </c>
    </row>
    <row r="967" spans="1:8" x14ac:dyDescent="0.25">
      <c r="A967" s="19" t="s">
        <v>1323</v>
      </c>
      <c r="B967" s="4" t="str">
        <f>IFERROR(VLOOKUP(A967,PEC!A$2:B$7902,2,0),"PEC NON ESISTENTE")</f>
        <v>protocollo</v>
      </c>
      <c r="C967" s="20" t="s">
        <v>8259</v>
      </c>
      <c r="D967" s="20" t="s">
        <v>8260</v>
      </c>
      <c r="E967" s="21">
        <v>2133</v>
      </c>
      <c r="F967" s="4" t="str">
        <f t="shared" si="15"/>
        <v/>
      </c>
      <c r="G967" s="4" t="str">
        <f>IF(AND(Tabella1[[#This Row],[Popolazione]]&gt;50000,Tabella1[[#This Row],[Popolazione]]&lt;100000),"COMPRESO",Tabella1[[#This Row],[Regione]])</f>
        <v>SICILIA</v>
      </c>
      <c r="H967" s="31">
        <f>Tabella1[[#This Row],[Popolazione]]/SUM($E$19:$E$7866)</f>
        <v>3.5578817656341049E-5</v>
      </c>
    </row>
    <row r="968" spans="1:8" x14ac:dyDescent="0.25">
      <c r="A968" s="19" t="s">
        <v>1324</v>
      </c>
      <c r="B968" s="4" t="str">
        <f>IFERROR(VLOOKUP(A968,PEC!A$2:B$7902,2,0),"PEC NON ESISTENTE")</f>
        <v>segreterio.bucchianico</v>
      </c>
      <c r="C968" s="20" t="s">
        <v>8235</v>
      </c>
      <c r="D968" s="20" t="s">
        <v>8236</v>
      </c>
      <c r="E968" s="21">
        <v>5221</v>
      </c>
      <c r="F968" s="4" t="str">
        <f t="shared" si="15"/>
        <v/>
      </c>
      <c r="G968" s="4" t="str">
        <f>IF(AND(Tabella1[[#This Row],[Popolazione]]&gt;50000,Tabella1[[#This Row],[Popolazione]]&lt;100000),"COMPRESO",Tabella1[[#This Row],[Regione]])</f>
        <v>ABRUZZO</v>
      </c>
      <c r="H968" s="31">
        <f>Tabella1[[#This Row],[Popolazione]]/SUM($E$19:$E$7866)</f>
        <v>8.7087204399323301E-5</v>
      </c>
    </row>
    <row r="969" spans="1:8" x14ac:dyDescent="0.25">
      <c r="A969" s="19" t="s">
        <v>1325</v>
      </c>
      <c r="B969" s="4" t="str">
        <f>IFERROR(VLOOKUP(A969,PEC!A$2:B$7902,2,0),"PEC NON ESISTENTE")</f>
        <v>protocollo.bucciano</v>
      </c>
      <c r="C969" s="20" t="s">
        <v>8235</v>
      </c>
      <c r="D969" s="20" t="s">
        <v>8239</v>
      </c>
      <c r="E969" s="21">
        <v>2077</v>
      </c>
      <c r="F969" s="4" t="str">
        <f t="shared" si="15"/>
        <v/>
      </c>
      <c r="G969" s="4" t="str">
        <f>IF(AND(Tabella1[[#This Row],[Popolazione]]&gt;50000,Tabella1[[#This Row],[Popolazione]]&lt;100000),"COMPRESO",Tabella1[[#This Row],[Regione]])</f>
        <v>CAMPANIA</v>
      </c>
      <c r="H969" s="31">
        <f>Tabella1[[#This Row],[Popolazione]]/SUM($E$19:$E$7866)</f>
        <v>3.4644727741312872E-5</v>
      </c>
    </row>
    <row r="970" spans="1:8" x14ac:dyDescent="0.25">
      <c r="A970" s="19" t="s">
        <v>1326</v>
      </c>
      <c r="B970" s="4" t="str">
        <f>IFERROR(VLOOKUP(A970,PEC!A$2:B$7902,2,0),"PEC NON ESISTENTE")</f>
        <v>protocollo</v>
      </c>
      <c r="C970" s="20" t="s">
        <v>7913</v>
      </c>
      <c r="D970" s="20" t="s">
        <v>7986</v>
      </c>
      <c r="E970" s="21">
        <v>26503</v>
      </c>
      <c r="F970" s="4" t="str">
        <f t="shared" si="15"/>
        <v/>
      </c>
      <c r="G970" s="4" t="str">
        <f>IF(AND(Tabella1[[#This Row],[Popolazione]]&gt;50000,Tabella1[[#This Row],[Popolazione]]&lt;100000),"COMPRESO",Tabella1[[#This Row],[Regione]])</f>
        <v>LOMBARDIA</v>
      </c>
      <c r="H970" s="31">
        <f>Tabella1[[#This Row],[Popolazione]]/SUM($E$19:$E$7866)</f>
        <v>4.4207473246413821E-4</v>
      </c>
    </row>
    <row r="971" spans="1:8" x14ac:dyDescent="0.25">
      <c r="A971" s="19" t="s">
        <v>1327</v>
      </c>
      <c r="B971" s="4" t="str">
        <f>IFERROR(VLOOKUP(A971,PEC!A$2:B$7902,2,0),"PEC NON ESISTENTE")</f>
        <v>affarigenerali</v>
      </c>
      <c r="C971" s="20" t="s">
        <v>8235</v>
      </c>
      <c r="D971" s="20" t="s">
        <v>8239</v>
      </c>
      <c r="E971" s="21">
        <v>5248</v>
      </c>
      <c r="F971" s="4" t="str">
        <f t="shared" si="15"/>
        <v/>
      </c>
      <c r="G971" s="4" t="str">
        <f>IF(AND(Tabella1[[#This Row],[Popolazione]]&gt;50000,Tabella1[[#This Row],[Popolazione]]&lt;100000),"COMPRESO",Tabella1[[#This Row],[Regione]])</f>
        <v>CAMPANIA</v>
      </c>
      <c r="H971" s="31">
        <f>Tabella1[[#This Row],[Popolazione]]/SUM($E$19:$E$7866)</f>
        <v>8.7537569179783314E-5</v>
      </c>
    </row>
    <row r="972" spans="1:8" x14ac:dyDescent="0.25">
      <c r="A972" s="19" t="s">
        <v>1328</v>
      </c>
      <c r="B972" s="4" t="str">
        <f>IFERROR(VLOOKUP(A972,PEC!A$2:B$7902,2,0),"PEC NON ESISTENTE")</f>
        <v>info</v>
      </c>
      <c r="C972" s="20" t="s">
        <v>8221</v>
      </c>
      <c r="D972" s="20" t="s">
        <v>8222</v>
      </c>
      <c r="E972" s="21">
        <v>10033</v>
      </c>
      <c r="F972" s="4" t="str">
        <f t="shared" si="15"/>
        <v/>
      </c>
      <c r="G972" s="4" t="str">
        <f>IF(AND(Tabella1[[#This Row],[Popolazione]]&gt;50000,Tabella1[[#This Row],[Popolazione]]&lt;100000),"COMPRESO",Tabella1[[#This Row],[Regione]])</f>
        <v>TOSCANA</v>
      </c>
      <c r="H972" s="31">
        <f>Tabella1[[#This Row],[Popolazione]]/SUM($E$19:$E$7866)</f>
        <v>1.6735221638353011E-4</v>
      </c>
    </row>
    <row r="973" spans="1:8" x14ac:dyDescent="0.25">
      <c r="A973" s="22" t="s">
        <v>8280</v>
      </c>
      <c r="B973" s="4" t="str">
        <f>IFERROR(VLOOKUP(A973,PEC!A$2:B$7902,2,0),"PEC NON ESISTENTE")</f>
        <v>PEC NON ESISTENTE</v>
      </c>
      <c r="C973" s="20" t="s">
        <v>8259</v>
      </c>
      <c r="D973" s="20" t="s">
        <v>8278</v>
      </c>
      <c r="E973" s="21">
        <v>3979</v>
      </c>
      <c r="F973" s="4" t="str">
        <f t="shared" si="15"/>
        <v/>
      </c>
      <c r="G973" s="4" t="str">
        <f>IF(AND(Tabella1[[#This Row],[Popolazione]]&gt;50000,Tabella1[[#This Row],[Popolazione]]&lt;100000),"COMPRESO",Tabella1[[#This Row],[Regione]])</f>
        <v>SARDEGNA</v>
      </c>
      <c r="H973" s="31">
        <f>Tabella1[[#This Row],[Popolazione]]/SUM($E$19:$E$7866)</f>
        <v>6.6370424498162699E-5</v>
      </c>
    </row>
    <row r="974" spans="1:8" x14ac:dyDescent="0.25">
      <c r="A974" s="19" t="s">
        <v>1330</v>
      </c>
      <c r="B974" s="4" t="str">
        <f>IFERROR(VLOOKUP(A974,PEC!A$2:B$7902,2,0),"PEC NON ESISTENTE")</f>
        <v>protocollo</v>
      </c>
      <c r="C974" s="20" t="s">
        <v>8026</v>
      </c>
      <c r="D974" s="20" t="s">
        <v>8205</v>
      </c>
      <c r="E974" s="21">
        <v>2552</v>
      </c>
      <c r="F974" s="4" t="str">
        <f t="shared" si="15"/>
        <v/>
      </c>
      <c r="G974" s="4" t="str">
        <f>IF(AND(Tabella1[[#This Row],[Popolazione]]&gt;50000,Tabella1[[#This Row],[Popolazione]]&lt;100000),"COMPRESO",Tabella1[[#This Row],[Regione]])</f>
        <v>FRIULI-VENEZIA GIULIA</v>
      </c>
      <c r="H974" s="31">
        <f>Tabella1[[#This Row],[Popolazione]]/SUM($E$19:$E$7866)</f>
        <v>4.2567811841998291E-5</v>
      </c>
    </row>
    <row r="975" spans="1:8" x14ac:dyDescent="0.25">
      <c r="A975" s="22" t="s">
        <v>1331</v>
      </c>
      <c r="B975" s="4" t="str">
        <f>IFERROR(VLOOKUP(A975,PEC!A$2:B$7902,2,0),"PEC NON ESISTENTE")</f>
        <v>protocollo</v>
      </c>
      <c r="C975" s="25" t="s">
        <v>8259</v>
      </c>
      <c r="D975" s="25" t="s">
        <v>8278</v>
      </c>
      <c r="E975" s="21">
        <v>4846</v>
      </c>
      <c r="F975" s="4" t="str">
        <f t="shared" si="15"/>
        <v/>
      </c>
      <c r="G975" s="4" t="str">
        <f>IF(AND(Tabella1[[#This Row],[Popolazione]]&gt;50000,Tabella1[[#This Row],[Popolazione]]&lt;100000),"COMPRESO",Tabella1[[#This Row],[Regione]])</f>
        <v>SARDEGNA</v>
      </c>
      <c r="H975" s="31">
        <f>Tabella1[[#This Row],[Popolazione]]/SUM($E$19:$E$7866)</f>
        <v>8.083213800404534E-5</v>
      </c>
    </row>
    <row r="976" spans="1:8" x14ac:dyDescent="0.25">
      <c r="A976" s="19" t="s">
        <v>1332</v>
      </c>
      <c r="B976" s="4" t="str">
        <f>IFERROR(VLOOKUP(A976,PEC!A$2:B$7902,2,0),"PEC NON ESISTENTE")</f>
        <v>comune.budrio</v>
      </c>
      <c r="C976" s="20" t="s">
        <v>8026</v>
      </c>
      <c r="D976" s="20" t="s">
        <v>8212</v>
      </c>
      <c r="E976" s="21">
        <v>18008</v>
      </c>
      <c r="F976" s="4" t="str">
        <f t="shared" si="15"/>
        <v/>
      </c>
      <c r="G976" s="4" t="str">
        <f>IF(AND(Tabella1[[#This Row],[Popolazione]]&gt;50000,Tabella1[[#This Row],[Popolazione]]&lt;100000),"COMPRESO",Tabella1[[#This Row],[Regione]])</f>
        <v>EMILIA-ROMAGNA</v>
      </c>
      <c r="H976" s="31">
        <f>Tabella1[[#This Row],[Popolazione]]/SUM($E$19:$E$7866)</f>
        <v>3.0037662838977477E-4</v>
      </c>
    </row>
    <row r="977" spans="1:8" x14ac:dyDescent="0.25">
      <c r="A977" s="22" t="s">
        <v>1333</v>
      </c>
      <c r="B977" s="4" t="str">
        <f>IFERROR(VLOOKUP(A977,PEC!A$2:B$7902,2,0),"PEC NON ESISTENTE")</f>
        <v>comune.buggerru</v>
      </c>
      <c r="C977" s="20" t="s">
        <v>8259</v>
      </c>
      <c r="D977" s="20" t="s">
        <v>8278</v>
      </c>
      <c r="E977" s="21">
        <v>1108</v>
      </c>
      <c r="F977" s="4" t="str">
        <f t="shared" si="15"/>
        <v/>
      </c>
      <c r="G977" s="4" t="str">
        <f>IF(AND(Tabella1[[#This Row],[Popolazione]]&gt;50000,Tabella1[[#This Row],[Popolazione]]&lt;100000),"COMPRESO",Tabella1[[#This Row],[Regione]])</f>
        <v>SARDEGNA</v>
      </c>
      <c r="H977" s="31">
        <f>Tabella1[[#This Row],[Popolazione]]/SUM($E$19:$E$7866)</f>
        <v>1.8481636175914619E-5</v>
      </c>
    </row>
    <row r="978" spans="1:8" x14ac:dyDescent="0.25">
      <c r="A978" s="19" t="s">
        <v>1334</v>
      </c>
      <c r="B978" s="4" t="str">
        <f>IFERROR(VLOOKUP(A978,PEC!A$2:B$7902,2,0),"PEC NON ESISTENTE")</f>
        <v>certificata</v>
      </c>
      <c r="C978" s="20" t="s">
        <v>8221</v>
      </c>
      <c r="D978" s="20" t="s">
        <v>8222</v>
      </c>
      <c r="E978" s="21">
        <v>8735</v>
      </c>
      <c r="F978" s="4" t="str">
        <f t="shared" si="15"/>
        <v/>
      </c>
      <c r="G978" s="4" t="str">
        <f>IF(AND(Tabella1[[#This Row],[Popolazione]]&gt;50000,Tabella1[[#This Row],[Popolazione]]&lt;100000),"COMPRESO",Tabella1[[#This Row],[Regione]])</f>
        <v>TOSCANA</v>
      </c>
      <c r="H978" s="31">
        <f>Tabella1[[#This Row],[Popolazione]]/SUM($E$19:$E$7866)</f>
        <v>1.4570134656734132E-4</v>
      </c>
    </row>
    <row r="979" spans="1:8" x14ac:dyDescent="0.25">
      <c r="A979" s="19" t="s">
        <v>1335</v>
      </c>
      <c r="B979" s="4" t="str">
        <f>IFERROR(VLOOKUP(A979,PEC!A$2:B$7902,2,0),"PEC NON ESISTENTE")</f>
        <v>protocollo.buglioinmonte</v>
      </c>
      <c r="C979" s="20" t="s">
        <v>7913</v>
      </c>
      <c r="D979" s="20" t="s">
        <v>7986</v>
      </c>
      <c r="E979" s="21">
        <v>2091</v>
      </c>
      <c r="F979" s="4" t="str">
        <f t="shared" si="15"/>
        <v/>
      </c>
      <c r="G979" s="4" t="str">
        <f>IF(AND(Tabella1[[#This Row],[Popolazione]]&gt;50000,Tabella1[[#This Row],[Popolazione]]&lt;100000),"COMPRESO",Tabella1[[#This Row],[Regione]])</f>
        <v>LOMBARDIA</v>
      </c>
      <c r="H979" s="31">
        <f>Tabella1[[#This Row],[Popolazione]]/SUM($E$19:$E$7866)</f>
        <v>3.4878250220069918E-5</v>
      </c>
    </row>
    <row r="980" spans="1:8" x14ac:dyDescent="0.25">
      <c r="A980" s="19" t="s">
        <v>1336</v>
      </c>
      <c r="B980" s="4" t="str">
        <f>IFERROR(VLOOKUP(A980,PEC!A$2:B$7902,2,0),"PEC NON ESISTENTE")</f>
        <v>comune.bugnara.aq</v>
      </c>
      <c r="C980" s="20" t="s">
        <v>8235</v>
      </c>
      <c r="D980" s="20" t="s">
        <v>8236</v>
      </c>
      <c r="E980" s="21">
        <v>1106</v>
      </c>
      <c r="F980" s="4" t="str">
        <f t="shared" si="15"/>
        <v/>
      </c>
      <c r="G980" s="4" t="str">
        <f>IF(AND(Tabella1[[#This Row],[Popolazione]]&gt;50000,Tabella1[[#This Row],[Popolazione]]&lt;100000),"COMPRESO",Tabella1[[#This Row],[Regione]])</f>
        <v>ABRUZZO</v>
      </c>
      <c r="H980" s="31">
        <f>Tabella1[[#This Row],[Popolazione]]/SUM($E$19:$E$7866)</f>
        <v>1.8448275821806469E-5</v>
      </c>
    </row>
    <row r="981" spans="1:8" x14ac:dyDescent="0.25">
      <c r="A981" s="19" t="s">
        <v>1337</v>
      </c>
      <c r="B981" s="4" t="str">
        <f>IFERROR(VLOOKUP(A981,PEC!A$2:B$7902,2,0),"PEC NON ESISTENTE")</f>
        <v>affarigenerali</v>
      </c>
      <c r="C981" s="20" t="s">
        <v>7913</v>
      </c>
      <c r="D981" s="20" t="s">
        <v>7986</v>
      </c>
      <c r="E981" s="21">
        <v>3115</v>
      </c>
      <c r="F981" s="4" t="str">
        <f t="shared" si="15"/>
        <v/>
      </c>
      <c r="G981" s="4" t="str">
        <f>IF(AND(Tabella1[[#This Row],[Popolazione]]&gt;50000,Tabella1[[#This Row],[Popolazione]]&lt;100000),"COMPRESO",Tabella1[[#This Row],[Regione]])</f>
        <v>LOMBARDIA</v>
      </c>
      <c r="H981" s="31">
        <f>Tabella1[[#This Row],[Popolazione]]/SUM($E$19:$E$7866)</f>
        <v>5.1958751523442272E-5</v>
      </c>
    </row>
    <row r="982" spans="1:8" x14ac:dyDescent="0.25">
      <c r="A982" s="19" t="s">
        <v>1338</v>
      </c>
      <c r="B982" s="4" t="str">
        <f>IFERROR(VLOOKUP(A982,PEC!A$2:B$7902,2,0),"PEC NON ESISTENTE")</f>
        <v>comune.buja</v>
      </c>
      <c r="C982" s="20" t="s">
        <v>8026</v>
      </c>
      <c r="D982" s="20" t="s">
        <v>8205</v>
      </c>
      <c r="E982" s="21">
        <v>6627</v>
      </c>
      <c r="F982" s="4" t="str">
        <f t="shared" si="15"/>
        <v/>
      </c>
      <c r="G982" s="4" t="str">
        <f>IF(AND(Tabella1[[#This Row],[Popolazione]]&gt;50000,Tabella1[[#This Row],[Popolazione]]&lt;100000),"COMPRESO",Tabella1[[#This Row],[Regione]])</f>
        <v>FRIULI-VENEZIA GIULIA</v>
      </c>
      <c r="H982" s="31">
        <f>Tabella1[[#This Row],[Popolazione]]/SUM($E$19:$E$7866)</f>
        <v>1.1053953333735214E-4</v>
      </c>
    </row>
    <row r="983" spans="1:8" x14ac:dyDescent="0.25">
      <c r="A983" s="19" t="s">
        <v>1339</v>
      </c>
      <c r="B983" s="4" t="str">
        <f>IFERROR(VLOOKUP(A983,PEC!A$2:B$7902,2,0),"PEC NON ESISTENTE")</f>
        <v>comune.bulciago</v>
      </c>
      <c r="C983" s="20" t="s">
        <v>7913</v>
      </c>
      <c r="D983" s="20" t="s">
        <v>7986</v>
      </c>
      <c r="E983" s="21">
        <v>2948</v>
      </c>
      <c r="F983" s="4" t="str">
        <f t="shared" si="15"/>
        <v/>
      </c>
      <c r="G983" s="4" t="str">
        <f>IF(AND(Tabella1[[#This Row],[Popolazione]]&gt;50000,Tabella1[[#This Row],[Popolazione]]&lt;100000),"COMPRESO",Tabella1[[#This Row],[Regione]])</f>
        <v>LOMBARDIA</v>
      </c>
      <c r="H983" s="31">
        <f>Tabella1[[#This Row],[Popolazione]]/SUM($E$19:$E$7866)</f>
        <v>4.9173161955411821E-5</v>
      </c>
    </row>
    <row r="984" spans="1:8" x14ac:dyDescent="0.25">
      <c r="A984" s="19" t="s">
        <v>1340</v>
      </c>
      <c r="B984" s="4" t="str">
        <f>IFERROR(VLOOKUP(A984,PEC!A$2:B$7902,2,0),"PEC NON ESISTENTE")</f>
        <v>comune.bulgarograsso</v>
      </c>
      <c r="C984" s="20" t="s">
        <v>7913</v>
      </c>
      <c r="D984" s="20" t="s">
        <v>7986</v>
      </c>
      <c r="E984" s="21">
        <v>3883</v>
      </c>
      <c r="F984" s="4" t="str">
        <f t="shared" si="15"/>
        <v/>
      </c>
      <c r="G984" s="4" t="str">
        <f>IF(AND(Tabella1[[#This Row],[Popolazione]]&gt;50000,Tabella1[[#This Row],[Popolazione]]&lt;100000),"COMPRESO",Tabella1[[#This Row],[Regione]])</f>
        <v>LOMBARDIA</v>
      </c>
      <c r="H984" s="31">
        <f>Tabella1[[#This Row],[Popolazione]]/SUM($E$19:$E$7866)</f>
        <v>6.4769127500971535E-5</v>
      </c>
    </row>
    <row r="985" spans="1:8" x14ac:dyDescent="0.25">
      <c r="A985" s="22" t="s">
        <v>1341</v>
      </c>
      <c r="B985" s="4" t="str">
        <f>IFERROR(VLOOKUP(A985,PEC!A$2:B$7902,2,0),"PEC NON ESISTENTE")</f>
        <v>comunebultei</v>
      </c>
      <c r="C985" s="20" t="s">
        <v>8259</v>
      </c>
      <c r="D985" s="20" t="s">
        <v>8278</v>
      </c>
      <c r="E985" s="21">
        <v>1046</v>
      </c>
      <c r="F985" s="4" t="str">
        <f t="shared" si="15"/>
        <v/>
      </c>
      <c r="G985" s="4" t="str">
        <f>IF(AND(Tabella1[[#This Row],[Popolazione]]&gt;50000,Tabella1[[#This Row],[Popolazione]]&lt;100000),"COMPRESO",Tabella1[[#This Row],[Regione]])</f>
        <v>SARDEGNA</v>
      </c>
      <c r="H985" s="31">
        <f>Tabella1[[#This Row],[Popolazione]]/SUM($E$19:$E$7866)</f>
        <v>1.7447465198561995E-5</v>
      </c>
    </row>
    <row r="986" spans="1:8" x14ac:dyDescent="0.25">
      <c r="A986" s="22" t="s">
        <v>1342</v>
      </c>
      <c r="B986" s="4" t="str">
        <f>IFERROR(VLOOKUP(A986,PEC!A$2:B$7902,2,0),"PEC NON ESISTENTE")</f>
        <v>protocollo</v>
      </c>
      <c r="C986" s="20" t="s">
        <v>8259</v>
      </c>
      <c r="D986" s="20" t="s">
        <v>8278</v>
      </c>
      <c r="E986" s="21">
        <v>552</v>
      </c>
      <c r="F986" s="4" t="str">
        <f t="shared" si="15"/>
        <v/>
      </c>
      <c r="G986" s="4" t="str">
        <f>IF(AND(Tabella1[[#This Row],[Popolazione]]&gt;50000,Tabella1[[#This Row],[Popolazione]]&lt;100000),"COMPRESO",Tabella1[[#This Row],[Regione]])</f>
        <v>SARDEGNA</v>
      </c>
      <c r="H986" s="31">
        <f>Tabella1[[#This Row],[Popolazione]]/SUM($E$19:$E$7866)</f>
        <v>9.2074577338491592E-6</v>
      </c>
    </row>
    <row r="987" spans="1:8" x14ac:dyDescent="0.25">
      <c r="A987" s="19" t="s">
        <v>1343</v>
      </c>
      <c r="B987" s="4" t="str">
        <f>IFERROR(VLOOKUP(A987,PEC!A$2:B$7902,2,0),"PEC NON ESISTENTE")</f>
        <v>affarigenerali.buonabitacolo</v>
      </c>
      <c r="C987" s="20" t="s">
        <v>8235</v>
      </c>
      <c r="D987" s="20" t="s">
        <v>8239</v>
      </c>
      <c r="E987" s="21">
        <v>2571</v>
      </c>
      <c r="F987" s="4" t="str">
        <f t="shared" si="15"/>
        <v/>
      </c>
      <c r="G987" s="4" t="str">
        <f>IF(AND(Tabella1[[#This Row],[Popolazione]]&gt;50000,Tabella1[[#This Row],[Popolazione]]&lt;100000),"COMPRESO",Tabella1[[#This Row],[Regione]])</f>
        <v>CAMPANIA</v>
      </c>
      <c r="H987" s="31">
        <f>Tabella1[[#This Row],[Popolazione]]/SUM($E$19:$E$7866)</f>
        <v>4.288473520602571E-5</v>
      </c>
    </row>
    <row r="988" spans="1:8" x14ac:dyDescent="0.25">
      <c r="A988" s="19" t="s">
        <v>1344</v>
      </c>
      <c r="B988" s="4" t="str">
        <f>IFERROR(VLOOKUP(A988,PEC!A$2:B$7902,2,0),"PEC NON ESISTENTE")</f>
        <v>info</v>
      </c>
      <c r="C988" s="20" t="s">
        <v>8235</v>
      </c>
      <c r="D988" s="20" t="s">
        <v>8239</v>
      </c>
      <c r="E988" s="21">
        <v>1824</v>
      </c>
      <c r="F988" s="4" t="str">
        <f t="shared" si="15"/>
        <v/>
      </c>
      <c r="G988" s="4" t="str">
        <f>IF(AND(Tabella1[[#This Row],[Popolazione]]&gt;50000,Tabella1[[#This Row],[Popolazione]]&lt;100000),"COMPRESO",Tabella1[[#This Row],[Regione]])</f>
        <v>CAMPANIA</v>
      </c>
      <c r="H988" s="31">
        <f>Tabella1[[#This Row],[Popolazione]]/SUM($E$19:$E$7866)</f>
        <v>3.0424642946632006E-5</v>
      </c>
    </row>
    <row r="989" spans="1:8" x14ac:dyDescent="0.25">
      <c r="A989" s="19" t="s">
        <v>1345</v>
      </c>
      <c r="B989" s="4" t="str">
        <f>IFERROR(VLOOKUP(A989,PEC!A$2:B$7902,2,0),"PEC NON ESISTENTE")</f>
        <v>comune.buonconvento</v>
      </c>
      <c r="C989" s="20" t="s">
        <v>8221</v>
      </c>
      <c r="D989" s="20" t="s">
        <v>8222</v>
      </c>
      <c r="E989" s="21">
        <v>3182</v>
      </c>
      <c r="F989" s="4" t="str">
        <f t="shared" si="15"/>
        <v/>
      </c>
      <c r="G989" s="4" t="str">
        <f>IF(AND(Tabella1[[#This Row],[Popolazione]]&gt;50000,Tabella1[[#This Row],[Popolazione]]&lt;100000),"COMPRESO",Tabella1[[#This Row],[Regione]])</f>
        <v>TOSCANA</v>
      </c>
      <c r="H989" s="31">
        <f>Tabella1[[#This Row],[Popolazione]]/SUM($E$19:$E$7866)</f>
        <v>5.3076323386065266E-5</v>
      </c>
    </row>
    <row r="990" spans="1:8" x14ac:dyDescent="0.25">
      <c r="A990" s="19" t="s">
        <v>26</v>
      </c>
      <c r="B990" s="4" t="str">
        <f>IFERROR(VLOOKUP(A990,PEC!A$2:B$7902,2,0),"PEC NON ESISTENTE")</f>
        <v>gennaro.marsiglia</v>
      </c>
      <c r="C990" s="20" t="s">
        <v>8235</v>
      </c>
      <c r="D990" s="20" t="s">
        <v>8248</v>
      </c>
      <c r="E990" s="21">
        <v>2354</v>
      </c>
      <c r="F990" s="4" t="str">
        <f t="shared" si="15"/>
        <v/>
      </c>
      <c r="G990" s="4" t="str">
        <f>IF(AND(Tabella1[[#This Row],[Popolazione]]&gt;50000,Tabella1[[#This Row],[Popolazione]]&lt;100000),"COMPRESO",Tabella1[[#This Row],[Regione]])</f>
        <v>CALABRIA</v>
      </c>
      <c r="H990" s="31">
        <f>Tabella1[[#This Row],[Popolazione]]/SUM($E$19:$E$7866)</f>
        <v>3.9265136785291526E-5</v>
      </c>
    </row>
    <row r="991" spans="1:8" x14ac:dyDescent="0.25">
      <c r="A991" s="19" t="s">
        <v>1346</v>
      </c>
      <c r="B991" s="4" t="str">
        <f>IFERROR(VLOOKUP(A991,PEC!A$2:B$7902,2,0),"PEC NON ESISTENTE")</f>
        <v>comune.buragodimolgora.mb</v>
      </c>
      <c r="C991" s="20" t="s">
        <v>7913</v>
      </c>
      <c r="D991" s="20" t="s">
        <v>7986</v>
      </c>
      <c r="E991" s="21">
        <v>4240</v>
      </c>
      <c r="F991" s="4" t="str">
        <f t="shared" si="15"/>
        <v/>
      </c>
      <c r="G991" s="4" t="str">
        <f>IF(AND(Tabella1[[#This Row],[Popolazione]]&gt;50000,Tabella1[[#This Row],[Popolazione]]&lt;100000),"COMPRESO",Tabella1[[#This Row],[Regione]])</f>
        <v>LOMBARDIA</v>
      </c>
      <c r="H991" s="31">
        <f>Tabella1[[#This Row],[Popolazione]]/SUM($E$19:$E$7866)</f>
        <v>7.0723950709276163E-5</v>
      </c>
    </row>
    <row r="992" spans="1:8" x14ac:dyDescent="0.25">
      <c r="A992" s="22" t="s">
        <v>1347</v>
      </c>
      <c r="B992" s="4" t="str">
        <f>IFERROR(VLOOKUP(A992,PEC!A$2:B$7902,2,0),"PEC NON ESISTENTE")</f>
        <v>protocollo.burcei</v>
      </c>
      <c r="C992" s="20" t="s">
        <v>8259</v>
      </c>
      <c r="D992" s="20" t="s">
        <v>8278</v>
      </c>
      <c r="E992" s="21">
        <v>2896</v>
      </c>
      <c r="F992" s="4" t="str">
        <f t="shared" si="15"/>
        <v/>
      </c>
      <c r="G992" s="4" t="str">
        <f>IF(AND(Tabella1[[#This Row],[Popolazione]]&gt;50000,Tabella1[[#This Row],[Popolazione]]&lt;100000),"COMPRESO",Tabella1[[#This Row],[Regione]])</f>
        <v>SARDEGNA</v>
      </c>
      <c r="H992" s="31">
        <f>Tabella1[[#This Row],[Popolazione]]/SUM($E$19:$E$7866)</f>
        <v>4.8305792748599939E-5</v>
      </c>
    </row>
    <row r="993" spans="1:8" x14ac:dyDescent="0.25">
      <c r="A993" s="19" t="s">
        <v>1348</v>
      </c>
      <c r="B993" s="4" t="str">
        <f>IFERROR(VLOOKUP(A993,PEC!A$2:B$7902,2,0),"PEC NON ESISTENTE")</f>
        <v>comunediburgio</v>
      </c>
      <c r="C993" s="20" t="s">
        <v>8259</v>
      </c>
      <c r="D993" s="20" t="s">
        <v>8260</v>
      </c>
      <c r="E993" s="21">
        <v>2780</v>
      </c>
      <c r="F993" s="4" t="str">
        <f t="shared" si="15"/>
        <v/>
      </c>
      <c r="G993" s="4" t="str">
        <f>IF(AND(Tabella1[[#This Row],[Popolazione]]&gt;50000,Tabella1[[#This Row],[Popolazione]]&lt;100000),"COMPRESO",Tabella1[[#This Row],[Regione]])</f>
        <v>SICILIA</v>
      </c>
      <c r="H993" s="31">
        <f>Tabella1[[#This Row],[Popolazione]]/SUM($E$19:$E$7866)</f>
        <v>4.6370892210327291E-5</v>
      </c>
    </row>
    <row r="994" spans="1:8" x14ac:dyDescent="0.25">
      <c r="A994" s="22" t="s">
        <v>1349</v>
      </c>
      <c r="B994" s="4" t="str">
        <f>IFERROR(VLOOKUP(A994,PEC!A$2:B$7902,2,0),"PEC NON ESISTENTE")</f>
        <v>protocollo.</v>
      </c>
      <c r="C994" s="20" t="s">
        <v>8259</v>
      </c>
      <c r="D994" s="20" t="s">
        <v>8278</v>
      </c>
      <c r="E994" s="21">
        <v>944</v>
      </c>
      <c r="F994" s="4" t="str">
        <f t="shared" si="15"/>
        <v/>
      </c>
      <c r="G994" s="4" t="str">
        <f>IF(AND(Tabella1[[#This Row],[Popolazione]]&gt;50000,Tabella1[[#This Row],[Popolazione]]&lt;100000),"COMPRESO",Tabella1[[#This Row],[Regione]])</f>
        <v>SARDEGNA</v>
      </c>
      <c r="H994" s="31">
        <f>Tabella1[[#This Row],[Popolazione]]/SUM($E$19:$E$7866)</f>
        <v>1.574608713904639E-5</v>
      </c>
    </row>
    <row r="995" spans="1:8" x14ac:dyDescent="0.25">
      <c r="A995" s="19" t="s">
        <v>1350</v>
      </c>
      <c r="B995" s="4" t="str">
        <f>IFERROR(VLOOKUP(A995,PEC!A$2:B$7902,2,0),"PEC NON ESISTENTE")</f>
        <v>protocollo</v>
      </c>
      <c r="C995" s="20" t="s">
        <v>7913</v>
      </c>
      <c r="D995" s="20" t="s">
        <v>7914</v>
      </c>
      <c r="E995" s="21">
        <v>1405</v>
      </c>
      <c r="F995" s="4" t="str">
        <f t="shared" si="15"/>
        <v/>
      </c>
      <c r="G995" s="4" t="str">
        <f>IF(AND(Tabella1[[#This Row],[Popolazione]]&gt;50000,Tabella1[[#This Row],[Popolazione]]&lt;100000),"COMPRESO",Tabella1[[#This Row],[Regione]])</f>
        <v>PIEMONTE</v>
      </c>
      <c r="H995" s="31">
        <f>Tabella1[[#This Row],[Popolazione]]/SUM($E$19:$E$7866)</f>
        <v>2.3435648760974763E-5</v>
      </c>
    </row>
    <row r="996" spans="1:8" x14ac:dyDescent="0.25">
      <c r="A996" s="19" t="s">
        <v>1351</v>
      </c>
      <c r="B996" s="4" t="str">
        <f>IFERROR(VLOOKUP(A996,PEC!A$2:B$7902,2,0),"PEC NON ESISTENTE")</f>
        <v>protocollo</v>
      </c>
      <c r="C996" s="20" t="s">
        <v>7913</v>
      </c>
      <c r="D996" s="20" t="s">
        <v>7914</v>
      </c>
      <c r="E996" s="21">
        <v>1228</v>
      </c>
      <c r="F996" s="4" t="str">
        <f t="shared" si="15"/>
        <v/>
      </c>
      <c r="G996" s="4" t="str">
        <f>IF(AND(Tabella1[[#This Row],[Popolazione]]&gt;50000,Tabella1[[#This Row],[Popolazione]]&lt;100000),"COMPRESO",Tabella1[[#This Row],[Regione]])</f>
        <v>PIEMONTE</v>
      </c>
      <c r="H996" s="31">
        <f>Tabella1[[#This Row],[Popolazione]]/SUM($E$19:$E$7866)</f>
        <v>2.0483257422403567E-5</v>
      </c>
    </row>
    <row r="997" spans="1:8" x14ac:dyDescent="0.25">
      <c r="A997" s="19" t="s">
        <v>1352</v>
      </c>
      <c r="B997" s="4" t="str">
        <f>IFERROR(VLOOKUP(A997,PEC!A$2:B$7902,2,0),"PEC NON ESISTENTE")</f>
        <v>buronzo</v>
      </c>
      <c r="C997" s="20" t="s">
        <v>7913</v>
      </c>
      <c r="D997" s="20" t="s">
        <v>7914</v>
      </c>
      <c r="E997" s="21">
        <v>916</v>
      </c>
      <c r="F997" s="4" t="str">
        <f t="shared" si="15"/>
        <v/>
      </c>
      <c r="G997" s="4" t="str">
        <f>IF(AND(Tabella1[[#This Row],[Popolazione]]&gt;50000,Tabella1[[#This Row],[Popolazione]]&lt;100000),"COMPRESO",Tabella1[[#This Row],[Regione]])</f>
        <v>PIEMONTE</v>
      </c>
      <c r="H997" s="31">
        <f>Tabella1[[#This Row],[Popolazione]]/SUM($E$19:$E$7866)</f>
        <v>1.5279042181532302E-5</v>
      </c>
    </row>
    <row r="998" spans="1:8" x14ac:dyDescent="0.25">
      <c r="A998" s="22" t="s">
        <v>1353</v>
      </c>
      <c r="B998" s="4" t="str">
        <f>IFERROR(VLOOKUP(A998,PEC!A$2:B$7902,2,0),"PEC NON ESISTENTE")</f>
        <v>info.busachi</v>
      </c>
      <c r="C998" s="20" t="s">
        <v>8259</v>
      </c>
      <c r="D998" s="20" t="s">
        <v>8278</v>
      </c>
      <c r="E998" s="21">
        <v>1379</v>
      </c>
      <c r="F998" s="4" t="str">
        <f t="shared" si="15"/>
        <v/>
      </c>
      <c r="G998" s="4" t="str">
        <f>IF(AND(Tabella1[[#This Row],[Popolazione]]&gt;50000,Tabella1[[#This Row],[Popolazione]]&lt;100000),"COMPRESO",Tabella1[[#This Row],[Regione]])</f>
        <v>SARDEGNA</v>
      </c>
      <c r="H998" s="31">
        <f>Tabella1[[#This Row],[Popolazione]]/SUM($E$19:$E$7866)</f>
        <v>2.3001964157568825E-5</v>
      </c>
    </row>
    <row r="999" spans="1:8" x14ac:dyDescent="0.25">
      <c r="A999" s="19" t="s">
        <v>1354</v>
      </c>
      <c r="B999" s="4" t="str">
        <f>IFERROR(VLOOKUP(A999,PEC!A$2:B$7902,2,0),"PEC NON ESISTENTE")</f>
        <v>postacertificata</v>
      </c>
      <c r="C999" s="16" t="s">
        <v>7913</v>
      </c>
      <c r="D999" s="20" t="s">
        <v>8208</v>
      </c>
      <c r="E999" s="21">
        <v>5741</v>
      </c>
      <c r="F999" s="4" t="str">
        <f t="shared" si="15"/>
        <v/>
      </c>
      <c r="G999" s="4" t="str">
        <f>IF(AND(Tabella1[[#This Row],[Popolazione]]&gt;50000,Tabella1[[#This Row],[Popolazione]]&lt;100000),"COMPRESO",Tabella1[[#This Row],[Regione]])</f>
        <v>LIGURIA</v>
      </c>
      <c r="H999" s="31">
        <f>Tabella1[[#This Row],[Popolazione]]/SUM($E$19:$E$7866)</f>
        <v>9.5760896467442073E-5</v>
      </c>
    </row>
    <row r="1000" spans="1:8" x14ac:dyDescent="0.25">
      <c r="A1000" s="19" t="s">
        <v>1355</v>
      </c>
      <c r="B1000" s="4" t="str">
        <f>IFERROR(VLOOKUP(A1000,PEC!A$2:B$7902,2,0),"PEC NON ESISTENTE")</f>
        <v>busano</v>
      </c>
      <c r="C1000" s="20" t="s">
        <v>7913</v>
      </c>
      <c r="D1000" s="20" t="s">
        <v>7914</v>
      </c>
      <c r="E1000" s="21">
        <v>1588</v>
      </c>
      <c r="F1000" s="4" t="str">
        <f t="shared" si="15"/>
        <v/>
      </c>
      <c r="G1000" s="4" t="str">
        <f>IF(AND(Tabella1[[#This Row],[Popolazione]]&gt;50000,Tabella1[[#This Row],[Popolazione]]&lt;100000),"COMPRESO",Tabella1[[#This Row],[Regione]])</f>
        <v>PIEMONTE</v>
      </c>
      <c r="H1000" s="31">
        <f>Tabella1[[#This Row],[Popolazione]]/SUM($E$19:$E$7866)</f>
        <v>2.6488121161870411E-5</v>
      </c>
    </row>
    <row r="1001" spans="1:8" x14ac:dyDescent="0.25">
      <c r="A1001" s="19" t="s">
        <v>1356</v>
      </c>
      <c r="B1001" s="4" t="str">
        <f>IFERROR(VLOOKUP(A1001,PEC!A$2:B$7902,2,0),"PEC NON ESISTENTE")</f>
        <v>segreteria</v>
      </c>
      <c r="C1001" s="20" t="s">
        <v>7913</v>
      </c>
      <c r="D1001" s="20" t="s">
        <v>7914</v>
      </c>
      <c r="E1001" s="21">
        <v>10049</v>
      </c>
      <c r="F1001" s="4" t="str">
        <f t="shared" si="15"/>
        <v/>
      </c>
      <c r="G1001" s="4" t="str">
        <f>IF(AND(Tabella1[[#This Row],[Popolazione]]&gt;50000,Tabella1[[#This Row],[Popolazione]]&lt;100000),"COMPRESO",Tabella1[[#This Row],[Regione]])</f>
        <v>PIEMONTE</v>
      </c>
      <c r="H1001" s="31">
        <f>Tabella1[[#This Row],[Popolazione]]/SUM($E$19:$E$7866)</f>
        <v>1.6761909921639531E-4</v>
      </c>
    </row>
    <row r="1002" spans="1:8" x14ac:dyDescent="0.25">
      <c r="A1002" s="19" t="s">
        <v>1357</v>
      </c>
      <c r="B1002" s="4" t="str">
        <f>IFERROR(VLOOKUP(A1002,PEC!A$2:B$7902,2,0),"PEC NON ESISTENTE")</f>
        <v>protocollo.buscate</v>
      </c>
      <c r="C1002" s="20" t="s">
        <v>7913</v>
      </c>
      <c r="D1002" s="20" t="s">
        <v>7986</v>
      </c>
      <c r="E1002" s="21">
        <v>4751</v>
      </c>
      <c r="F1002" s="4" t="str">
        <f t="shared" si="15"/>
        <v/>
      </c>
      <c r="G1002" s="4" t="str">
        <f>IF(AND(Tabella1[[#This Row],[Popolazione]]&gt;50000,Tabella1[[#This Row],[Popolazione]]&lt;100000),"COMPRESO",Tabella1[[#This Row],[Regione]])</f>
        <v>LOMBARDIA</v>
      </c>
      <c r="H1002" s="31">
        <f>Tabella1[[#This Row],[Popolazione]]/SUM($E$19:$E$7866)</f>
        <v>7.9247521183908255E-5</v>
      </c>
    </row>
    <row r="1003" spans="1:8" x14ac:dyDescent="0.25">
      <c r="A1003" s="19" t="s">
        <v>1358</v>
      </c>
      <c r="B1003" s="4" t="str">
        <f>IFERROR(VLOOKUP(A1003,PEC!A$2:B$7902,2,0),"PEC NON ESISTENTE")</f>
        <v>protocollo.buscemi</v>
      </c>
      <c r="C1003" s="20" t="s">
        <v>8259</v>
      </c>
      <c r="D1003" s="20" t="s">
        <v>8260</v>
      </c>
      <c r="E1003" s="21">
        <v>1128</v>
      </c>
      <c r="F1003" s="4" t="str">
        <f t="shared" si="15"/>
        <v/>
      </c>
      <c r="G1003" s="4" t="str">
        <f>IF(AND(Tabella1[[#This Row],[Popolazione]]&gt;50000,Tabella1[[#This Row],[Popolazione]]&lt;100000),"COMPRESO",Tabella1[[#This Row],[Regione]])</f>
        <v>SICILIA</v>
      </c>
      <c r="H1003" s="31">
        <f>Tabella1[[#This Row],[Popolazione]]/SUM($E$19:$E$7866)</f>
        <v>1.8815239716996109E-5</v>
      </c>
    </row>
    <row r="1004" spans="1:8" x14ac:dyDescent="0.25">
      <c r="A1004" s="19" t="s">
        <v>1359</v>
      </c>
      <c r="B1004" s="4" t="str">
        <f>IFERROR(VLOOKUP(A1004,PEC!A$2:B$7902,2,0),"PEC NON ESISTENTE")</f>
        <v>comunebusetopalizzolo</v>
      </c>
      <c r="C1004" s="20" t="s">
        <v>8259</v>
      </c>
      <c r="D1004" s="20" t="s">
        <v>8260</v>
      </c>
      <c r="E1004" s="21">
        <v>3031</v>
      </c>
      <c r="F1004" s="4" t="str">
        <f t="shared" si="15"/>
        <v/>
      </c>
      <c r="G1004" s="4" t="str">
        <f>IF(AND(Tabella1[[#This Row],[Popolazione]]&gt;50000,Tabella1[[#This Row],[Popolazione]]&lt;100000),"COMPRESO",Tabella1[[#This Row],[Regione]])</f>
        <v>SICILIA</v>
      </c>
      <c r="H1004" s="31">
        <f>Tabella1[[#This Row],[Popolazione]]/SUM($E$19:$E$7866)</f>
        <v>5.0557616650900004E-5</v>
      </c>
    </row>
    <row r="1005" spans="1:8" x14ac:dyDescent="0.25">
      <c r="A1005" s="19" t="s">
        <v>1360</v>
      </c>
      <c r="B1005" s="4" t="str">
        <f>IFERROR(VLOOKUP(A1005,PEC!A$2:B$7902,2,0),"PEC NON ESISTENTE")</f>
        <v>protocollo.busnago</v>
      </c>
      <c r="C1005" s="20" t="s">
        <v>7913</v>
      </c>
      <c r="D1005" s="20" t="s">
        <v>7986</v>
      </c>
      <c r="E1005" s="21">
        <v>6413</v>
      </c>
      <c r="F1005" s="4" t="str">
        <f t="shared" si="15"/>
        <v/>
      </c>
      <c r="G1005" s="4" t="str">
        <f>IF(AND(Tabella1[[#This Row],[Popolazione]]&gt;50000,Tabella1[[#This Row],[Popolazione]]&lt;100000),"COMPRESO",Tabella1[[#This Row],[Regione]])</f>
        <v>LOMBARDIA</v>
      </c>
      <c r="H1005" s="31">
        <f>Tabella1[[#This Row],[Popolazione]]/SUM($E$19:$E$7866)</f>
        <v>1.0696997544778019E-4</v>
      </c>
    </row>
    <row r="1006" spans="1:8" x14ac:dyDescent="0.25">
      <c r="A1006" s="19" t="s">
        <v>1361</v>
      </c>
      <c r="B1006" s="4" t="str">
        <f>IFERROR(VLOOKUP(A1006,PEC!A$2:B$7902,2,0),"PEC NON ESISTENTE")</f>
        <v>protocollo.bussero</v>
      </c>
      <c r="C1006" s="20" t="s">
        <v>7913</v>
      </c>
      <c r="D1006" s="20" t="s">
        <v>7986</v>
      </c>
      <c r="E1006" s="21">
        <v>8532</v>
      </c>
      <c r="F1006" s="4" t="str">
        <f t="shared" si="15"/>
        <v/>
      </c>
      <c r="G1006" s="4" t="str">
        <f>IF(AND(Tabella1[[#This Row],[Popolazione]]&gt;50000,Tabella1[[#This Row],[Popolazione]]&lt;100000),"COMPRESO",Tabella1[[#This Row],[Regione]])</f>
        <v>LOMBARDIA</v>
      </c>
      <c r="H1006" s="31">
        <f>Tabella1[[#This Row],[Popolazione]]/SUM($E$19:$E$7866)</f>
        <v>1.423152706253642E-4</v>
      </c>
    </row>
    <row r="1007" spans="1:8" x14ac:dyDescent="0.25">
      <c r="A1007" s="19" t="s">
        <v>1362</v>
      </c>
      <c r="B1007" s="4" t="str">
        <f>IFERROR(VLOOKUP(A1007,PEC!A$2:B$7902,2,0),"PEC NON ESISTENTE")</f>
        <v>protocollo</v>
      </c>
      <c r="C1007" s="20" t="s">
        <v>8026</v>
      </c>
      <c r="D1007" s="20" t="s">
        <v>8212</v>
      </c>
      <c r="E1007" s="21">
        <v>7043</v>
      </c>
      <c r="F1007" s="4" t="str">
        <f t="shared" si="15"/>
        <v/>
      </c>
      <c r="G1007" s="4" t="str">
        <f>IF(AND(Tabella1[[#This Row],[Popolazione]]&gt;50000,Tabella1[[#This Row],[Popolazione]]&lt;100000),"COMPRESO",Tabella1[[#This Row],[Regione]])</f>
        <v>EMILIA-ROMAGNA</v>
      </c>
      <c r="H1007" s="31">
        <f>Tabella1[[#This Row],[Popolazione]]/SUM($E$19:$E$7866)</f>
        <v>1.1747848699184716E-4</v>
      </c>
    </row>
    <row r="1008" spans="1:8" x14ac:dyDescent="0.25">
      <c r="A1008" s="19" t="s">
        <v>1363</v>
      </c>
      <c r="B1008" s="4" t="str">
        <f>IFERROR(VLOOKUP(A1008,PEC!A$2:B$7902,2,0),"PEC NON ESISTENTE")</f>
        <v>info.comunebussi</v>
      </c>
      <c r="C1008" s="20" t="s">
        <v>8235</v>
      </c>
      <c r="D1008" s="20" t="s">
        <v>8236</v>
      </c>
      <c r="E1008" s="21">
        <v>2636</v>
      </c>
      <c r="F1008" s="4" t="str">
        <f t="shared" si="15"/>
        <v/>
      </c>
      <c r="G1008" s="4" t="str">
        <f>IF(AND(Tabella1[[#This Row],[Popolazione]]&gt;50000,Tabella1[[#This Row],[Popolazione]]&lt;100000),"COMPRESO",Tabella1[[#This Row],[Regione]])</f>
        <v>ABRUZZO</v>
      </c>
      <c r="H1008" s="31">
        <f>Tabella1[[#This Row],[Popolazione]]/SUM($E$19:$E$7866)</f>
        <v>4.3968946714540553E-5</v>
      </c>
    </row>
    <row r="1009" spans="1:8" x14ac:dyDescent="0.25">
      <c r="A1009" s="19" t="s">
        <v>1364</v>
      </c>
      <c r="B1009" s="4" t="str">
        <f>IFERROR(VLOOKUP(A1009,PEC!A$2:B$7902,2,0),"PEC NON ESISTENTE")</f>
        <v>comune.bussocb</v>
      </c>
      <c r="C1009" s="20" t="s">
        <v>8235</v>
      </c>
      <c r="D1009" s="20" t="s">
        <v>4252</v>
      </c>
      <c r="E1009" s="21">
        <v>1367</v>
      </c>
      <c r="F1009" s="4" t="str">
        <f t="shared" si="15"/>
        <v/>
      </c>
      <c r="G1009" s="4" t="str">
        <f>IF(AND(Tabella1[[#This Row],[Popolazione]]&gt;50000,Tabella1[[#This Row],[Popolazione]]&lt;100000),"COMPRESO",Tabella1[[#This Row],[Regione]])</f>
        <v>MOLISE</v>
      </c>
      <c r="H1009" s="31">
        <f>Tabella1[[#This Row],[Popolazione]]/SUM($E$19:$E$7866)</f>
        <v>2.280180203291993E-5</v>
      </c>
    </row>
    <row r="1010" spans="1:8" x14ac:dyDescent="0.25">
      <c r="A1010" s="19" t="s">
        <v>1365</v>
      </c>
      <c r="B1010" s="4" t="str">
        <f>IFERROR(VLOOKUP(A1010,PEC!A$2:B$7902,2,0),"PEC NON ESISTENTE")</f>
        <v>comune.bussolengo</v>
      </c>
      <c r="C1010" s="20" t="s">
        <v>8026</v>
      </c>
      <c r="D1010" s="20" t="s">
        <v>8167</v>
      </c>
      <c r="E1010" s="21">
        <v>19483</v>
      </c>
      <c r="F1010" s="4" t="str">
        <f t="shared" si="15"/>
        <v/>
      </c>
      <c r="G1010" s="4" t="str">
        <f>IF(AND(Tabella1[[#This Row],[Popolazione]]&gt;50000,Tabella1[[#This Row],[Popolazione]]&lt;100000),"COMPRESO",Tabella1[[#This Row],[Regione]])</f>
        <v>VENETO</v>
      </c>
      <c r="H1010" s="31">
        <f>Tabella1[[#This Row],[Popolazione]]/SUM($E$19:$E$7866)</f>
        <v>3.2497988954453475E-4</v>
      </c>
    </row>
    <row r="1011" spans="1:8" x14ac:dyDescent="0.25">
      <c r="A1011" s="19" t="s">
        <v>1366</v>
      </c>
      <c r="B1011" s="4" t="str">
        <f>IFERROR(VLOOKUP(A1011,PEC!A$2:B$7902,2,0),"PEC NON ESISTENTE")</f>
        <v>bussoleno</v>
      </c>
      <c r="C1011" s="20" t="s">
        <v>7913</v>
      </c>
      <c r="D1011" s="20" t="s">
        <v>7914</v>
      </c>
      <c r="E1011" s="21">
        <v>6363</v>
      </c>
      <c r="F1011" s="4" t="str">
        <f t="shared" si="15"/>
        <v/>
      </c>
      <c r="G1011" s="4" t="str">
        <f>IF(AND(Tabella1[[#This Row],[Popolazione]]&gt;50000,Tabella1[[#This Row],[Popolazione]]&lt;100000),"COMPRESO",Tabella1[[#This Row],[Regione]])</f>
        <v>PIEMONTE</v>
      </c>
      <c r="H1011" s="31">
        <f>Tabella1[[#This Row],[Popolazione]]/SUM($E$19:$E$7866)</f>
        <v>1.0613596659507645E-4</v>
      </c>
    </row>
    <row r="1012" spans="1:8" x14ac:dyDescent="0.25">
      <c r="A1012" s="19" t="s">
        <v>1367</v>
      </c>
      <c r="B1012" s="4" t="str">
        <f>IFERROR(VLOOKUP(A1012,PEC!A$2:B$7902,2,0),"PEC NON ESISTENTE")</f>
        <v>protocollo</v>
      </c>
      <c r="C1012" s="20" t="s">
        <v>7913</v>
      </c>
      <c r="D1012" s="20" t="s">
        <v>7986</v>
      </c>
      <c r="E1012" s="21">
        <v>79692</v>
      </c>
      <c r="F1012" s="4" t="str">
        <f t="shared" si="15"/>
        <v/>
      </c>
      <c r="G1012" s="4" t="str">
        <f>IF(AND(Tabella1[[#This Row],[Popolazione]]&gt;50000,Tabella1[[#This Row],[Popolazione]]&lt;100000),"COMPRESO",Tabella1[[#This Row],[Regione]])</f>
        <v>COMPRESO</v>
      </c>
      <c r="H1012" s="30">
        <f>Tabella1[[#This Row],[Popolazione]]/SUM($E$19:$E$7866)</f>
        <v>1.3292766697933103E-3</v>
      </c>
    </row>
    <row r="1013" spans="1:8" x14ac:dyDescent="0.25">
      <c r="A1013" s="19" t="s">
        <v>1368</v>
      </c>
      <c r="B1013" s="4" t="str">
        <f>IFERROR(VLOOKUP(A1013,PEC!A$2:B$7902,2,0),"PEC NON ESISTENTE")</f>
        <v>protocollo.bustogarolfo</v>
      </c>
      <c r="C1013" s="20" t="s">
        <v>7913</v>
      </c>
      <c r="D1013" s="20" t="s">
        <v>7986</v>
      </c>
      <c r="E1013" s="21">
        <v>13479</v>
      </c>
      <c r="F1013" s="4" t="str">
        <f t="shared" si="15"/>
        <v/>
      </c>
      <c r="G1013" s="4" t="str">
        <f>IF(AND(Tabella1[[#This Row],[Popolazione]]&gt;50000,Tabella1[[#This Row],[Popolazione]]&lt;100000),"COMPRESO",Tabella1[[#This Row],[Regione]])</f>
        <v>LOMBARDIA</v>
      </c>
      <c r="H1013" s="31">
        <f>Tabella1[[#This Row],[Popolazione]]/SUM($E$19:$E$7866)</f>
        <v>2.2483210651187108E-4</v>
      </c>
    </row>
    <row r="1014" spans="1:8" x14ac:dyDescent="0.25">
      <c r="A1014" s="19" t="s">
        <v>1369</v>
      </c>
      <c r="B1014" s="4" t="str">
        <f>IFERROR(VLOOKUP(A1014,PEC!A$2:B$7902,2,0),"PEC NON ESISTENTE")</f>
        <v>protocollo</v>
      </c>
      <c r="C1014" s="20" t="s">
        <v>8259</v>
      </c>
      <c r="D1014" s="20" t="s">
        <v>8260</v>
      </c>
      <c r="E1014" s="21">
        <v>4937</v>
      </c>
      <c r="F1014" s="4" t="str">
        <f t="shared" si="15"/>
        <v/>
      </c>
      <c r="G1014" s="4" t="str">
        <f>IF(AND(Tabella1[[#This Row],[Popolazione]]&gt;50000,Tabella1[[#This Row],[Popolazione]]&lt;100000),"COMPRESO",Tabella1[[#This Row],[Regione]])</f>
        <v>SICILIA</v>
      </c>
      <c r="H1014" s="31">
        <f>Tabella1[[#This Row],[Popolazione]]/SUM($E$19:$E$7866)</f>
        <v>8.2350034115966124E-5</v>
      </c>
    </row>
    <row r="1015" spans="1:8" x14ac:dyDescent="0.25">
      <c r="A1015" s="19" t="s">
        <v>1370</v>
      </c>
      <c r="B1015" s="4" t="str">
        <f>IFERROR(VLOOKUP(A1015,PEC!A$2:B$7902,2,0),"PEC NON ESISTENTE")</f>
        <v>comune.buti.pi</v>
      </c>
      <c r="C1015" s="20" t="s">
        <v>8221</v>
      </c>
      <c r="D1015" s="20" t="s">
        <v>8222</v>
      </c>
      <c r="E1015" s="21">
        <v>5773</v>
      </c>
      <c r="F1015" s="4" t="str">
        <f t="shared" si="15"/>
        <v/>
      </c>
      <c r="G1015" s="4" t="str">
        <f>IF(AND(Tabella1[[#This Row],[Popolazione]]&gt;50000,Tabella1[[#This Row],[Popolazione]]&lt;100000),"COMPRESO",Tabella1[[#This Row],[Regione]])</f>
        <v>TOSCANA</v>
      </c>
      <c r="H1015" s="31">
        <f>Tabella1[[#This Row],[Popolazione]]/SUM($E$19:$E$7866)</f>
        <v>9.6294662133172466E-5</v>
      </c>
    </row>
    <row r="1016" spans="1:8" x14ac:dyDescent="0.25">
      <c r="A1016" s="19" t="s">
        <v>1371</v>
      </c>
      <c r="B1016" s="4" t="str">
        <f>IFERROR(VLOOKUP(A1016,PEC!A$2:B$7902,2,0),"PEC NON ESISTENTE")</f>
        <v>comune.buttapietra</v>
      </c>
      <c r="C1016" s="20" t="s">
        <v>8026</v>
      </c>
      <c r="D1016" s="20" t="s">
        <v>8167</v>
      </c>
      <c r="E1016" s="21">
        <v>6867</v>
      </c>
      <c r="F1016" s="4" t="str">
        <f t="shared" si="15"/>
        <v/>
      </c>
      <c r="G1016" s="4" t="str">
        <f>IF(AND(Tabella1[[#This Row],[Popolazione]]&gt;50000,Tabella1[[#This Row],[Popolazione]]&lt;100000),"COMPRESO",Tabella1[[#This Row],[Regione]])</f>
        <v>VENETO</v>
      </c>
      <c r="H1016" s="31">
        <f>Tabella1[[#This Row],[Popolazione]]/SUM($E$19:$E$7866)</f>
        <v>1.1454277583033004E-4</v>
      </c>
    </row>
    <row r="1017" spans="1:8" x14ac:dyDescent="0.25">
      <c r="A1017" s="19" t="s">
        <v>1372</v>
      </c>
      <c r="B1017" s="4" t="str">
        <f>IFERROR(VLOOKUP(A1017,PEC!A$2:B$7902,2,0),"PEC NON ESISTENTE")</f>
        <v>comune</v>
      </c>
      <c r="C1017" s="20" t="s">
        <v>7913</v>
      </c>
      <c r="D1017" s="20" t="s">
        <v>7914</v>
      </c>
      <c r="E1017" s="21">
        <v>6386</v>
      </c>
      <c r="F1017" s="4" t="str">
        <f t="shared" si="15"/>
        <v/>
      </c>
      <c r="G1017" s="4" t="str">
        <f>IF(AND(Tabella1[[#This Row],[Popolazione]]&gt;50000,Tabella1[[#This Row],[Popolazione]]&lt;100000),"COMPRESO",Tabella1[[#This Row],[Regione]])</f>
        <v>PIEMONTE</v>
      </c>
      <c r="H1017" s="31">
        <f>Tabella1[[#This Row],[Popolazione]]/SUM($E$19:$E$7866)</f>
        <v>1.0651961066732018E-4</v>
      </c>
    </row>
    <row r="1018" spans="1:8" x14ac:dyDescent="0.25">
      <c r="A1018" s="19" t="s">
        <v>1373</v>
      </c>
      <c r="B1018" s="4" t="str">
        <f>IFERROR(VLOOKUP(A1018,PEC!A$2:B$7902,2,0),"PEC NON ESISTENTE")</f>
        <v>buttigliera.dasti</v>
      </c>
      <c r="C1018" s="20" t="s">
        <v>7913</v>
      </c>
      <c r="D1018" s="20" t="s">
        <v>7914</v>
      </c>
      <c r="E1018" s="21">
        <v>2552</v>
      </c>
      <c r="F1018" s="4" t="str">
        <f t="shared" si="15"/>
        <v/>
      </c>
      <c r="G1018" s="4" t="str">
        <f>IF(AND(Tabella1[[#This Row],[Popolazione]]&gt;50000,Tabella1[[#This Row],[Popolazione]]&lt;100000),"COMPRESO",Tabella1[[#This Row],[Regione]])</f>
        <v>PIEMONTE</v>
      </c>
      <c r="H1018" s="31">
        <f>Tabella1[[#This Row],[Popolazione]]/SUM($E$19:$E$7866)</f>
        <v>4.2567811841998291E-5</v>
      </c>
    </row>
    <row r="1019" spans="1:8" x14ac:dyDescent="0.25">
      <c r="A1019" s="19" t="s">
        <v>1374</v>
      </c>
      <c r="B1019" s="4" t="str">
        <f>IFERROR(VLOOKUP(A1019,PEC!A$2:B$7902,2,0),"PEC NON ESISTENTE")</f>
        <v>comune.buttrio</v>
      </c>
      <c r="C1019" s="20" t="s">
        <v>8026</v>
      </c>
      <c r="D1019" s="20" t="s">
        <v>8205</v>
      </c>
      <c r="E1019" s="21">
        <v>4039</v>
      </c>
      <c r="F1019" s="4" t="str">
        <f t="shared" si="15"/>
        <v/>
      </c>
      <c r="G1019" s="4" t="str">
        <f>IF(AND(Tabella1[[#This Row],[Popolazione]]&gt;50000,Tabella1[[#This Row],[Popolazione]]&lt;100000),"COMPRESO",Tabella1[[#This Row],[Regione]])</f>
        <v>FRIULI-VENEZIA GIULIA</v>
      </c>
      <c r="H1019" s="31">
        <f>Tabella1[[#This Row],[Popolazione]]/SUM($E$19:$E$7866)</f>
        <v>6.7371235121407169E-5</v>
      </c>
    </row>
    <row r="1020" spans="1:8" x14ac:dyDescent="0.25">
      <c r="A1020" s="19" t="s">
        <v>8012</v>
      </c>
      <c r="B1020" s="4" t="str">
        <f>IFERROR(VLOOKUP(A1020,PEC!A$2:B$7902,2,0),"PEC NON ESISTENTE")</f>
        <v>PEC NON ESISTENTE</v>
      </c>
      <c r="C1020" s="20" t="s">
        <v>7913</v>
      </c>
      <c r="D1020" s="20" t="s">
        <v>7986</v>
      </c>
      <c r="E1020" s="21">
        <v>480</v>
      </c>
      <c r="F1020" s="4" t="str">
        <f t="shared" si="15"/>
        <v/>
      </c>
      <c r="G1020" s="4" t="str">
        <f>IF(AND(Tabella1[[#This Row],[Popolazione]]&gt;50000,Tabella1[[#This Row],[Popolazione]]&lt;100000),"COMPRESO",Tabella1[[#This Row],[Regione]])</f>
        <v>LOMBARDIA</v>
      </c>
      <c r="H1020" s="31">
        <f>Tabella1[[#This Row],[Popolazione]]/SUM($E$19:$E$7866)</f>
        <v>8.0064849859557915E-6</v>
      </c>
    </row>
    <row r="1021" spans="1:8" x14ac:dyDescent="0.25">
      <c r="A1021" s="19" t="s">
        <v>1375</v>
      </c>
      <c r="B1021" s="4" t="str">
        <f>IFERROR(VLOOKUP(A1021,PEC!A$2:B$7902,2,0),"PEC NON ESISTENTE")</f>
        <v>cabella.ligure</v>
      </c>
      <c r="C1021" s="20" t="s">
        <v>7913</v>
      </c>
      <c r="D1021" s="20" t="s">
        <v>7914</v>
      </c>
      <c r="E1021" s="21">
        <v>554</v>
      </c>
      <c r="F1021" s="4" t="str">
        <f t="shared" si="15"/>
        <v/>
      </c>
      <c r="G1021" s="4" t="str">
        <f>IF(AND(Tabella1[[#This Row],[Popolazione]]&gt;50000,Tabella1[[#This Row],[Popolazione]]&lt;100000),"COMPRESO",Tabella1[[#This Row],[Regione]])</f>
        <v>PIEMONTE</v>
      </c>
      <c r="H1021" s="31">
        <f>Tabella1[[#This Row],[Popolazione]]/SUM($E$19:$E$7866)</f>
        <v>9.2408180879573096E-6</v>
      </c>
    </row>
    <row r="1022" spans="1:8" x14ac:dyDescent="0.25">
      <c r="A1022" s="19" t="s">
        <v>1376</v>
      </c>
      <c r="B1022" s="4" t="str">
        <f>IFERROR(VLOOKUP(A1022,PEC!A$2:B$7902,2,0),"PEC NON ESISTENTE")</f>
        <v>info</v>
      </c>
      <c r="C1022" s="20" t="s">
        <v>7913</v>
      </c>
      <c r="D1022" s="20" t="s">
        <v>7986</v>
      </c>
      <c r="E1022" s="21">
        <v>7412</v>
      </c>
      <c r="F1022" s="4" t="str">
        <f t="shared" si="15"/>
        <v/>
      </c>
      <c r="G1022" s="4" t="str">
        <f>IF(AND(Tabella1[[#This Row],[Popolazione]]&gt;50000,Tabella1[[#This Row],[Popolazione]]&lt;100000),"COMPRESO",Tabella1[[#This Row],[Regione]])</f>
        <v>LOMBARDIA</v>
      </c>
      <c r="H1022" s="31">
        <f>Tabella1[[#This Row],[Popolazione]]/SUM($E$19:$E$7866)</f>
        <v>1.2363347232480069E-4</v>
      </c>
    </row>
    <row r="1023" spans="1:8" x14ac:dyDescent="0.25">
      <c r="A1023" s="22" t="s">
        <v>1377</v>
      </c>
      <c r="B1023" s="4" t="str">
        <f>IFERROR(VLOOKUP(A1023,PEC!A$2:B$7902,2,0),"PEC NON ESISTENTE")</f>
        <v>comunedicabras</v>
      </c>
      <c r="C1023" s="20" t="s">
        <v>8259</v>
      </c>
      <c r="D1023" s="20" t="s">
        <v>8278</v>
      </c>
      <c r="E1023" s="21">
        <v>9032</v>
      </c>
      <c r="F1023" s="4" t="str">
        <f t="shared" si="15"/>
        <v/>
      </c>
      <c r="G1023" s="4" t="str">
        <f>IF(AND(Tabella1[[#This Row],[Popolazione]]&gt;50000,Tabella1[[#This Row],[Popolazione]]&lt;100000),"COMPRESO",Tabella1[[#This Row],[Regione]])</f>
        <v>SARDEGNA</v>
      </c>
      <c r="H1023" s="31">
        <f>Tabella1[[#This Row],[Popolazione]]/SUM($E$19:$E$7866)</f>
        <v>1.5065535915240148E-4</v>
      </c>
    </row>
    <row r="1024" spans="1:8" x14ac:dyDescent="0.25">
      <c r="A1024" s="19" t="s">
        <v>1378</v>
      </c>
      <c r="B1024" s="4" t="str">
        <f>IFERROR(VLOOKUP(A1024,PEC!A$2:B$7902,2,0),"PEC NON ESISTENTE")</f>
        <v>anagrafe.comunecaccamo</v>
      </c>
      <c r="C1024" s="20" t="s">
        <v>8259</v>
      </c>
      <c r="D1024" s="20" t="s">
        <v>8260</v>
      </c>
      <c r="E1024" s="21">
        <v>8295</v>
      </c>
      <c r="F1024" s="4" t="str">
        <f t="shared" si="15"/>
        <v/>
      </c>
      <c r="G1024" s="4" t="str">
        <f>IF(AND(Tabella1[[#This Row],[Popolazione]]&gt;50000,Tabella1[[#This Row],[Popolazione]]&lt;100000),"COMPRESO",Tabella1[[#This Row],[Regione]])</f>
        <v>SICILIA</v>
      </c>
      <c r="H1024" s="31">
        <f>Tabella1[[#This Row],[Popolazione]]/SUM($E$19:$E$7866)</f>
        <v>1.3836206866354851E-4</v>
      </c>
    </row>
    <row r="1025" spans="1:8" x14ac:dyDescent="0.25">
      <c r="A1025" s="19" t="s">
        <v>238</v>
      </c>
      <c r="B1025" s="4" t="str">
        <f>IFERROR(VLOOKUP(A1025,PEC!A$2:B$7902,2,0),"PEC NON ESISTENTE")</f>
        <v>protocollo.caccuri</v>
      </c>
      <c r="C1025" s="20" t="s">
        <v>8235</v>
      </c>
      <c r="D1025" s="20" t="s">
        <v>8248</v>
      </c>
      <c r="E1025" s="21">
        <v>1695</v>
      </c>
      <c r="F1025" s="4" t="str">
        <f t="shared" si="15"/>
        <v/>
      </c>
      <c r="G1025" s="4" t="str">
        <f>IF(AND(Tabella1[[#This Row],[Popolazione]]&gt;50000,Tabella1[[#This Row],[Popolazione]]&lt;100000),"COMPRESO",Tabella1[[#This Row],[Regione]])</f>
        <v>CALABRIA</v>
      </c>
      <c r="H1025" s="31">
        <f>Tabella1[[#This Row],[Popolazione]]/SUM($E$19:$E$7866)</f>
        <v>2.8272900106656388E-5</v>
      </c>
    </row>
    <row r="1026" spans="1:8" x14ac:dyDescent="0.25">
      <c r="A1026" s="19" t="s">
        <v>1379</v>
      </c>
      <c r="B1026" s="4" t="str">
        <f>IFERROR(VLOOKUP(A1026,PEC!A$2:B$7902,2,0),"PEC NON ESISTENTE")</f>
        <v>comune.cadeglianoviconago</v>
      </c>
      <c r="C1026" s="20" t="s">
        <v>7913</v>
      </c>
      <c r="D1026" s="20" t="s">
        <v>7986</v>
      </c>
      <c r="E1026" s="21">
        <v>1867</v>
      </c>
      <c r="F1026" s="4" t="str">
        <f t="shared" ref="F1026:F1089" si="16">IF($E1026&gt;300000,"TROVATO","")</f>
        <v/>
      </c>
      <c r="G1026" s="4" t="str">
        <f>IF(AND(Tabella1[[#This Row],[Popolazione]]&gt;50000,Tabella1[[#This Row],[Popolazione]]&lt;100000),"COMPRESO",Tabella1[[#This Row],[Regione]])</f>
        <v>LOMBARDIA</v>
      </c>
      <c r="H1026" s="31">
        <f>Tabella1[[#This Row],[Popolazione]]/SUM($E$19:$E$7866)</f>
        <v>3.1141890559957212E-5</v>
      </c>
    </row>
    <row r="1027" spans="1:8" x14ac:dyDescent="0.25">
      <c r="A1027" s="19" t="s">
        <v>1380</v>
      </c>
      <c r="B1027" s="4" t="str">
        <f>IFERROR(VLOOKUP(A1027,PEC!A$2:B$7902,2,0),"PEC NON ESISTENTE")</f>
        <v>cadelbosco</v>
      </c>
      <c r="C1027" s="20" t="s">
        <v>8026</v>
      </c>
      <c r="D1027" s="20" t="s">
        <v>8212</v>
      </c>
      <c r="E1027" s="21">
        <v>10409</v>
      </c>
      <c r="F1027" s="4" t="str">
        <f t="shared" si="16"/>
        <v/>
      </c>
      <c r="G1027" s="4" t="str">
        <f>IF(AND(Tabella1[[#This Row],[Popolazione]]&gt;50000,Tabella1[[#This Row],[Popolazione]]&lt;100000),"COMPRESO",Tabella1[[#This Row],[Regione]])</f>
        <v>EMILIA-ROMAGNA</v>
      </c>
      <c r="H1027" s="31">
        <f>Tabella1[[#This Row],[Popolazione]]/SUM($E$19:$E$7866)</f>
        <v>1.7362396295586216E-4</v>
      </c>
    </row>
    <row r="1028" spans="1:8" x14ac:dyDescent="0.25">
      <c r="A1028" s="19" t="s">
        <v>1381</v>
      </c>
      <c r="B1028" s="4" t="str">
        <f>IFERROR(VLOOKUP(A1028,PEC!A$2:B$7902,2,0),"PEC NON ESISTENTE")</f>
        <v>comune.cadeo</v>
      </c>
      <c r="C1028" s="20" t="s">
        <v>8026</v>
      </c>
      <c r="D1028" s="20" t="s">
        <v>8212</v>
      </c>
      <c r="E1028" s="21">
        <v>6052</v>
      </c>
      <c r="F1028" s="4" t="str">
        <f t="shared" si="16"/>
        <v/>
      </c>
      <c r="G1028" s="4" t="str">
        <f>IF(AND(Tabella1[[#This Row],[Popolazione]]&gt;50000,Tabella1[[#This Row],[Popolazione]]&lt;100000),"COMPRESO",Tabella1[[#This Row],[Regione]])</f>
        <v>EMILIA-ROMAGNA</v>
      </c>
      <c r="H1028" s="31">
        <f>Tabella1[[#This Row],[Popolazione]]/SUM($E$19:$E$7866)</f>
        <v>1.0094843153125926E-4</v>
      </c>
    </row>
    <row r="1029" spans="1:8" x14ac:dyDescent="0.25">
      <c r="A1029" s="19" t="s">
        <v>1382</v>
      </c>
      <c r="B1029" s="4" t="str">
        <f>IFERROR(VLOOKUP(A1029,PEC!A$2:B$7902,2,0),"PEC NON ESISTENTE")</f>
        <v>comune</v>
      </c>
      <c r="C1029" s="20" t="s">
        <v>8026</v>
      </c>
      <c r="D1029" s="20" t="s">
        <v>8027</v>
      </c>
      <c r="E1029" s="21">
        <v>669</v>
      </c>
      <c r="F1029" s="4" t="str">
        <f t="shared" si="16"/>
        <v/>
      </c>
      <c r="G1029" s="4" t="str">
        <f>IF(AND(Tabella1[[#This Row],[Popolazione]]&gt;50000,Tabella1[[#This Row],[Popolazione]]&lt;100000),"COMPRESO",Tabella1[[#This Row],[Regione]])</f>
        <v>TRENTINO-ALTO ADIGE/SÜDTIROL</v>
      </c>
      <c r="H1029" s="31">
        <f>Tabella1[[#This Row],[Popolazione]]/SUM($E$19:$E$7866)</f>
        <v>1.1159038449175885E-5</v>
      </c>
    </row>
    <row r="1030" spans="1:8" x14ac:dyDescent="0.25">
      <c r="A1030" s="19" t="s">
        <v>1383</v>
      </c>
      <c r="B1030" s="4" t="str">
        <f>IFERROR(VLOOKUP(A1030,PEC!A$2:B$7902,2,0),"PEC NON ESISTENTE")</f>
        <v>cadoneghe.pd</v>
      </c>
      <c r="C1030" s="20" t="s">
        <v>8026</v>
      </c>
      <c r="D1030" s="20" t="s">
        <v>8167</v>
      </c>
      <c r="E1030" s="21">
        <v>15964</v>
      </c>
      <c r="F1030" s="4" t="str">
        <f t="shared" si="16"/>
        <v/>
      </c>
      <c r="G1030" s="4" t="str">
        <f>IF(AND(Tabella1[[#This Row],[Popolazione]]&gt;50000,Tabella1[[#This Row],[Popolazione]]&lt;100000),"COMPRESO",Tabella1[[#This Row],[Regione]])</f>
        <v>VENETO</v>
      </c>
      <c r="H1030" s="31">
        <f>Tabella1[[#This Row],[Popolazione]]/SUM($E$19:$E$7866)</f>
        <v>2.6628234649124635E-4</v>
      </c>
    </row>
    <row r="1031" spans="1:8" x14ac:dyDescent="0.25">
      <c r="A1031" s="19" t="s">
        <v>1384</v>
      </c>
      <c r="B1031" s="4" t="str">
        <f>IFERROR(VLOOKUP(A1031,PEC!A$2:B$7902,2,0),"PEC NON ESISTENTE")</f>
        <v>comune.cadorago</v>
      </c>
      <c r="C1031" s="20" t="s">
        <v>7913</v>
      </c>
      <c r="D1031" s="20" t="s">
        <v>7986</v>
      </c>
      <c r="E1031" s="21">
        <v>7631</v>
      </c>
      <c r="F1031" s="4" t="str">
        <f t="shared" si="16"/>
        <v/>
      </c>
      <c r="G1031" s="4" t="str">
        <f>IF(AND(Tabella1[[#This Row],[Popolazione]]&gt;50000,Tabella1[[#This Row],[Popolazione]]&lt;100000),"COMPRESO",Tabella1[[#This Row],[Regione]])</f>
        <v>LOMBARDIA</v>
      </c>
      <c r="H1031" s="31">
        <f>Tabella1[[#This Row],[Popolazione]]/SUM($E$19:$E$7866)</f>
        <v>1.2728643109964302E-4</v>
      </c>
    </row>
    <row r="1032" spans="1:8" x14ac:dyDescent="0.25">
      <c r="A1032" s="19" t="s">
        <v>7989</v>
      </c>
      <c r="B1032" s="4" t="str">
        <f>IFERROR(VLOOKUP(A1032,PEC!A$2:B$7902,2,0),"PEC NON ESISTENTE")</f>
        <v>PEC NON ESISTENTE</v>
      </c>
      <c r="C1032" s="20" t="s">
        <v>7913</v>
      </c>
      <c r="D1032" s="20" t="s">
        <v>7986</v>
      </c>
      <c r="E1032" s="21">
        <v>1818</v>
      </c>
      <c r="F1032" s="4" t="str">
        <f t="shared" si="16"/>
        <v/>
      </c>
      <c r="G1032" s="4" t="str">
        <f>IF(AND(Tabella1[[#This Row],[Popolazione]]&gt;50000,Tabella1[[#This Row],[Popolazione]]&lt;100000),"COMPRESO",Tabella1[[#This Row],[Regione]])</f>
        <v>LOMBARDIA</v>
      </c>
      <c r="H1032" s="31">
        <f>Tabella1[[#This Row],[Popolazione]]/SUM($E$19:$E$7866)</f>
        <v>3.0324561884307558E-5</v>
      </c>
    </row>
    <row r="1033" spans="1:8" x14ac:dyDescent="0.25">
      <c r="A1033" s="19" t="s">
        <v>1386</v>
      </c>
      <c r="B1033" s="4" t="str">
        <f>IFERROR(VLOOKUP(A1033,PEC!A$2:B$7902,2,0),"PEC NON ESISTENTE")</f>
        <v>protocollo.comune.caerano.tv</v>
      </c>
      <c r="C1033" s="20" t="s">
        <v>8026</v>
      </c>
      <c r="D1033" s="20" t="s">
        <v>8167</v>
      </c>
      <c r="E1033" s="21">
        <v>7941</v>
      </c>
      <c r="F1033" s="4" t="str">
        <f t="shared" si="16"/>
        <v/>
      </c>
      <c r="G1033" s="4" t="str">
        <f>IF(AND(Tabella1[[#This Row],[Popolazione]]&gt;50000,Tabella1[[#This Row],[Popolazione]]&lt;100000),"COMPRESO",Tabella1[[#This Row],[Regione]])</f>
        <v>VENETO</v>
      </c>
      <c r="H1033" s="31">
        <f>Tabella1[[#This Row],[Popolazione]]/SUM($E$19:$E$7866)</f>
        <v>1.3245728598640613E-4</v>
      </c>
    </row>
    <row r="1034" spans="1:8" x14ac:dyDescent="0.25">
      <c r="A1034" s="19" t="s">
        <v>1387</v>
      </c>
      <c r="B1034" s="4" t="str">
        <f>IFERROR(VLOOKUP(A1034,PEC!A$2:B$7902,2,0),"PEC NON ESISTENTE")</f>
        <v>comune.cafasse</v>
      </c>
      <c r="C1034" s="20" t="s">
        <v>7913</v>
      </c>
      <c r="D1034" s="20" t="s">
        <v>7914</v>
      </c>
      <c r="E1034" s="21">
        <v>3511</v>
      </c>
      <c r="F1034" s="4" t="str">
        <f t="shared" si="16"/>
        <v/>
      </c>
      <c r="G1034" s="4" t="str">
        <f>IF(AND(Tabella1[[#This Row],[Popolazione]]&gt;50000,Tabella1[[#This Row],[Popolazione]]&lt;100000),"COMPRESO",Tabella1[[#This Row],[Regione]])</f>
        <v>PIEMONTE</v>
      </c>
      <c r="H1034" s="31">
        <f>Tabella1[[#This Row],[Popolazione]]/SUM($E$19:$E$7866)</f>
        <v>5.8564101636855796E-5</v>
      </c>
    </row>
    <row r="1035" spans="1:8" x14ac:dyDescent="0.25">
      <c r="A1035" s="19" t="s">
        <v>1388</v>
      </c>
      <c r="B1035" s="4" t="str">
        <f>IFERROR(VLOOKUP(A1035,PEC!A$2:B$7902,2,0),"PEC NON ESISTENTE")</f>
        <v>segreteria.caggiano</v>
      </c>
      <c r="C1035" s="20" t="s">
        <v>8235</v>
      </c>
      <c r="D1035" s="20" t="s">
        <v>8239</v>
      </c>
      <c r="E1035" s="21">
        <v>2803</v>
      </c>
      <c r="F1035" s="4" t="str">
        <f t="shared" si="16"/>
        <v/>
      </c>
      <c r="G1035" s="4" t="str">
        <f>IF(AND(Tabella1[[#This Row],[Popolazione]]&gt;50000,Tabella1[[#This Row],[Popolazione]]&lt;100000),"COMPRESO",Tabella1[[#This Row],[Regione]])</f>
        <v>CAMPANIA</v>
      </c>
      <c r="H1035" s="31">
        <f>Tabella1[[#This Row],[Popolazione]]/SUM($E$19:$E$7866)</f>
        <v>4.6754536282571004E-5</v>
      </c>
    </row>
    <row r="1036" spans="1:8" x14ac:dyDescent="0.25">
      <c r="A1036" s="19" t="s">
        <v>1389</v>
      </c>
      <c r="B1036" s="4" t="str">
        <f>IFERROR(VLOOKUP(A1036,PEC!A$2:B$7902,2,0),"PEC NON ESISTENTE")</f>
        <v>comune.cagli</v>
      </c>
      <c r="C1036" s="20" t="s">
        <v>8221</v>
      </c>
      <c r="D1036" s="20" t="s">
        <v>8230</v>
      </c>
      <c r="E1036" s="21">
        <v>9013</v>
      </c>
      <c r="F1036" s="4" t="str">
        <f t="shared" si="16"/>
        <v/>
      </c>
      <c r="G1036" s="4" t="str">
        <f>IF(AND(Tabella1[[#This Row],[Popolazione]]&gt;50000,Tabella1[[#This Row],[Popolazione]]&lt;100000),"COMPRESO",Tabella1[[#This Row],[Regione]])</f>
        <v>MARCHE</v>
      </c>
      <c r="H1036" s="31">
        <f>Tabella1[[#This Row],[Popolazione]]/SUM($E$19:$E$7866)</f>
        <v>1.5033843578837405E-4</v>
      </c>
    </row>
    <row r="1037" spans="1:8" x14ac:dyDescent="0.25">
      <c r="A1037" s="22" t="s">
        <v>1390</v>
      </c>
      <c r="B1037" s="4" t="str">
        <f>IFERROR(VLOOKUP(A1037,PEC!A$2:B$7902,2,0),"PEC NON ESISTENTE")</f>
        <v>protocollogenerale</v>
      </c>
      <c r="C1037" s="20" t="s">
        <v>8259</v>
      </c>
      <c r="D1037" s="20" t="s">
        <v>8278</v>
      </c>
      <c r="E1037" s="21">
        <v>149883</v>
      </c>
      <c r="F1037" s="4" t="str">
        <f t="shared" si="16"/>
        <v/>
      </c>
      <c r="G1037" s="4" t="str">
        <f>IF(AND(Tabella1[[#This Row],[Popolazione]]&gt;50000,Tabella1[[#This Row],[Popolazione]]&lt;100000),"COMPRESO",Tabella1[[#This Row],[Regione]])</f>
        <v>SARDEGNA</v>
      </c>
      <c r="H1037" s="31">
        <f>Tabella1[[#This Row],[Popolazione]]/SUM($E$19:$E$7866)</f>
        <v>2.500074977395858E-3</v>
      </c>
    </row>
    <row r="1038" spans="1:8" x14ac:dyDescent="0.25">
      <c r="A1038" s="19" t="s">
        <v>1391</v>
      </c>
      <c r="B1038" s="4" t="str">
        <f>IFERROR(VLOOKUP(A1038,PEC!A$2:B$7902,2,0),"PEC NON ESISTENTE")</f>
        <v>comune.caglio</v>
      </c>
      <c r="C1038" s="20" t="s">
        <v>7913</v>
      </c>
      <c r="D1038" s="20" t="s">
        <v>7986</v>
      </c>
      <c r="E1038" s="21">
        <v>430</v>
      </c>
      <c r="F1038" s="4" t="str">
        <f t="shared" si="16"/>
        <v/>
      </c>
      <c r="G1038" s="4" t="str">
        <f>IF(AND(Tabella1[[#This Row],[Popolazione]]&gt;50000,Tabella1[[#This Row],[Popolazione]]&lt;100000),"COMPRESO",Tabella1[[#This Row],[Regione]])</f>
        <v>LOMBARDIA</v>
      </c>
      <c r="H1038" s="31">
        <f>Tabella1[[#This Row],[Popolazione]]/SUM($E$19:$E$7866)</f>
        <v>7.1724761332520627E-6</v>
      </c>
    </row>
    <row r="1039" spans="1:8" x14ac:dyDescent="0.25">
      <c r="A1039" s="19" t="s">
        <v>1392</v>
      </c>
      <c r="B1039" s="4" t="str">
        <f>IFERROR(VLOOKUP(A1039,PEC!A$2:B$7902,2,0),"PEC NON ESISTENTE")</f>
        <v>segretario</v>
      </c>
      <c r="C1039" s="20" t="s">
        <v>8235</v>
      </c>
      <c r="D1039" s="20" t="s">
        <v>8236</v>
      </c>
      <c r="E1039" s="21">
        <v>1383</v>
      </c>
      <c r="F1039" s="4" t="str">
        <f t="shared" si="16"/>
        <v/>
      </c>
      <c r="G1039" s="4" t="str">
        <f>IF(AND(Tabella1[[#This Row],[Popolazione]]&gt;50000,Tabella1[[#This Row],[Popolazione]]&lt;100000),"COMPRESO",Tabella1[[#This Row],[Regione]])</f>
        <v>ABRUZZO</v>
      </c>
      <c r="H1039" s="31">
        <f>Tabella1[[#This Row],[Popolazione]]/SUM($E$19:$E$7866)</f>
        <v>2.3068684865785123E-5</v>
      </c>
    </row>
    <row r="1040" spans="1:8" x14ac:dyDescent="0.25">
      <c r="A1040" s="19" t="s">
        <v>1393</v>
      </c>
      <c r="B1040" s="4" t="str">
        <f>IFERROR(VLOOKUP(A1040,PEC!A$2:B$7902,2,0),"PEC NON ESISTENTE")</f>
        <v>statocivile.comunecagnanovarano</v>
      </c>
      <c r="C1040" s="20" t="s">
        <v>8235</v>
      </c>
      <c r="D1040" s="20" t="s">
        <v>8241</v>
      </c>
      <c r="E1040" s="21">
        <v>7451</v>
      </c>
      <c r="F1040" s="4" t="str">
        <f t="shared" si="16"/>
        <v/>
      </c>
      <c r="G1040" s="4" t="str">
        <f>IF(AND(Tabella1[[#This Row],[Popolazione]]&gt;50000,Tabella1[[#This Row],[Popolazione]]&lt;100000),"COMPRESO",Tabella1[[#This Row],[Regione]])</f>
        <v>PUGLIA</v>
      </c>
      <c r="H1040" s="31">
        <f>Tabella1[[#This Row],[Popolazione]]/SUM($E$19:$E$7866)</f>
        <v>1.2428399922990958E-4</v>
      </c>
    </row>
    <row r="1041" spans="1:8" x14ac:dyDescent="0.25">
      <c r="A1041" s="19" t="s">
        <v>7993</v>
      </c>
      <c r="B1041" s="4" t="str">
        <f>IFERROR(VLOOKUP(A1041,PEC!A$2:B$7902,2,0),"PEC NON ESISTENTE")</f>
        <v>PEC NON ESISTENTE</v>
      </c>
      <c r="C1041" s="20" t="s">
        <v>7913</v>
      </c>
      <c r="D1041" s="20" t="s">
        <v>7986</v>
      </c>
      <c r="E1041" s="21">
        <v>2058</v>
      </c>
      <c r="F1041" s="4" t="str">
        <f t="shared" si="16"/>
        <v/>
      </c>
      <c r="G1041" s="4" t="str">
        <f>IF(AND(Tabella1[[#This Row],[Popolazione]]&gt;50000,Tabella1[[#This Row],[Popolazione]]&lt;100000),"COMPRESO",Tabella1[[#This Row],[Regione]])</f>
        <v>LOMBARDIA</v>
      </c>
      <c r="H1041" s="31">
        <f>Tabella1[[#This Row],[Popolazione]]/SUM($E$19:$E$7866)</f>
        <v>3.4327804377285454E-5</v>
      </c>
    </row>
    <row r="1042" spans="1:8" x14ac:dyDescent="0.25">
      <c r="A1042" s="19" t="s">
        <v>8146</v>
      </c>
      <c r="B1042" s="4" t="str">
        <f>IFERROR(VLOOKUP(A1042,PEC!A$2:B$7902,2,0),"PEC NON ESISTENTE")</f>
        <v>PEC NON ESISTENTE</v>
      </c>
      <c r="C1042" s="20" t="s">
        <v>8026</v>
      </c>
      <c r="D1042" s="20" t="s">
        <v>8027</v>
      </c>
      <c r="E1042" s="21">
        <v>360</v>
      </c>
      <c r="F1042" s="4" t="str">
        <f t="shared" si="16"/>
        <v/>
      </c>
      <c r="G1042" s="4" t="str">
        <f>IF(AND(Tabella1[[#This Row],[Popolazione]]&gt;50000,Tabella1[[#This Row],[Popolazione]]&lt;100000),"COMPRESO",Tabella1[[#This Row],[Regione]])</f>
        <v>TRENTINO-ALTO ADIGE/SÜDTIROL</v>
      </c>
      <c r="H1042" s="31">
        <f>Tabella1[[#This Row],[Popolazione]]/SUM($E$19:$E$7866)</f>
        <v>6.0048637394668436E-6</v>
      </c>
    </row>
    <row r="1043" spans="1:8" x14ac:dyDescent="0.25">
      <c r="A1043" s="19" t="s">
        <v>1394</v>
      </c>
      <c r="B1043" s="4" t="str">
        <f>IFERROR(VLOOKUP(A1043,PEC!A$2:B$7902,2,0),"PEC NON ESISTENTE")</f>
        <v>protocollo</v>
      </c>
      <c r="C1043" s="20" t="s">
        <v>8235</v>
      </c>
      <c r="D1043" s="20" t="s">
        <v>8239</v>
      </c>
      <c r="E1043" s="21">
        <v>1782</v>
      </c>
      <c r="F1043" s="4" t="str">
        <f t="shared" si="16"/>
        <v/>
      </c>
      <c r="G1043" s="4" t="str">
        <f>IF(AND(Tabella1[[#This Row],[Popolazione]]&gt;50000,Tabella1[[#This Row],[Popolazione]]&lt;100000),"COMPRESO",Tabella1[[#This Row],[Regione]])</f>
        <v>CAMPANIA</v>
      </c>
      <c r="H1043" s="31">
        <f>Tabella1[[#This Row],[Popolazione]]/SUM($E$19:$E$7866)</f>
        <v>2.9724075510360875E-5</v>
      </c>
    </row>
    <row r="1044" spans="1:8" x14ac:dyDescent="0.25">
      <c r="A1044" s="19" t="s">
        <v>1395</v>
      </c>
      <c r="B1044" s="4" t="str">
        <f>IFERROR(VLOOKUP(A1044,PEC!A$2:B$7902,2,0),"PEC NON ESISTENTE")</f>
        <v>demografici-elettorale</v>
      </c>
      <c r="C1044" s="20" t="s">
        <v>8235</v>
      </c>
      <c r="D1044" s="20" t="s">
        <v>8239</v>
      </c>
      <c r="E1044" s="21">
        <v>5657</v>
      </c>
      <c r="F1044" s="4" t="str">
        <f t="shared" si="16"/>
        <v/>
      </c>
      <c r="G1044" s="4" t="str">
        <f>IF(AND(Tabella1[[#This Row],[Popolazione]]&gt;50000,Tabella1[[#This Row],[Popolazione]]&lt;100000),"COMPRESO",Tabella1[[#This Row],[Regione]])</f>
        <v>CAMPANIA</v>
      </c>
      <c r="H1044" s="31">
        <f>Tabella1[[#This Row],[Popolazione]]/SUM($E$19:$E$7866)</f>
        <v>9.4359761594899812E-5</v>
      </c>
    </row>
    <row r="1045" spans="1:8" x14ac:dyDescent="0.25">
      <c r="A1045" s="19" t="s">
        <v>8041</v>
      </c>
      <c r="B1045" s="4" t="str">
        <f>IFERROR(VLOOKUP(A1045,PEC!A$2:B$7902,2,0),"PEC NON ESISTENTE")</f>
        <v>PEC NON ESISTENTE</v>
      </c>
      <c r="C1045" s="20" t="s">
        <v>8026</v>
      </c>
      <c r="D1045" s="20" t="s">
        <v>8027</v>
      </c>
      <c r="E1045" s="21">
        <v>413</v>
      </c>
      <c r="F1045" s="4" t="str">
        <f t="shared" si="16"/>
        <v/>
      </c>
      <c r="G1045" s="4" t="str">
        <f>IF(AND(Tabella1[[#This Row],[Popolazione]]&gt;50000,Tabella1[[#This Row],[Popolazione]]&lt;100000),"COMPRESO",Tabella1[[#This Row],[Regione]])</f>
        <v>TRENTINO-ALTO ADIGE/SÜDTIROL</v>
      </c>
      <c r="H1045" s="31">
        <f>Tabella1[[#This Row],[Popolazione]]/SUM($E$19:$E$7866)</f>
        <v>6.8889131233327955E-6</v>
      </c>
    </row>
    <row r="1046" spans="1:8" x14ac:dyDescent="0.25">
      <c r="A1046" s="19" t="s">
        <v>1397</v>
      </c>
      <c r="B1046" s="4" t="str">
        <f>IFERROR(VLOOKUP(A1046,PEC!A$2:B$7902,2,0),"PEC NON ESISTENTE")</f>
        <v>protocollo</v>
      </c>
      <c r="C1046" s="20" t="s">
        <v>7913</v>
      </c>
      <c r="D1046" s="20" t="s">
        <v>7986</v>
      </c>
      <c r="E1046" s="21">
        <v>2079</v>
      </c>
      <c r="F1046" s="4" t="str">
        <f t="shared" si="16"/>
        <v/>
      </c>
      <c r="G1046" s="4" t="str">
        <f>IF(AND(Tabella1[[#This Row],[Popolazione]]&gt;50000,Tabella1[[#This Row],[Popolazione]]&lt;100000),"COMPRESO",Tabella1[[#This Row],[Regione]])</f>
        <v>LOMBARDIA</v>
      </c>
      <c r="H1046" s="31">
        <f>Tabella1[[#This Row],[Popolazione]]/SUM($E$19:$E$7866)</f>
        <v>3.4678088095421023E-5</v>
      </c>
    </row>
    <row r="1047" spans="1:8" x14ac:dyDescent="0.25">
      <c r="A1047" s="19" t="s">
        <v>1398</v>
      </c>
      <c r="B1047" s="4" t="str">
        <f>IFERROR(VLOOKUP(A1047,PEC!A$2:B$7902,2,0),"PEC NON ESISTENTE")</f>
        <v>protocollo.caiolo</v>
      </c>
      <c r="C1047" s="20" t="s">
        <v>7913</v>
      </c>
      <c r="D1047" s="20" t="s">
        <v>7986</v>
      </c>
      <c r="E1047" s="21">
        <v>1035</v>
      </c>
      <c r="F1047" s="4" t="str">
        <f t="shared" si="16"/>
        <v/>
      </c>
      <c r="G1047" s="4" t="str">
        <f>IF(AND(Tabella1[[#This Row],[Popolazione]]&gt;50000,Tabella1[[#This Row],[Popolazione]]&lt;100000),"COMPRESO",Tabella1[[#This Row],[Regione]])</f>
        <v>LOMBARDIA</v>
      </c>
      <c r="H1047" s="31">
        <f>Tabella1[[#This Row],[Popolazione]]/SUM($E$19:$E$7866)</f>
        <v>1.7263983250967175E-5</v>
      </c>
    </row>
    <row r="1048" spans="1:8" x14ac:dyDescent="0.25">
      <c r="A1048" s="19" t="s">
        <v>1399</v>
      </c>
      <c r="B1048" s="4" t="str">
        <f>IFERROR(VLOOKUP(A1048,PEC!A$2:B$7902,2,0),"PEC NON ESISTENTE")</f>
        <v>sindaco.cairano</v>
      </c>
      <c r="C1048" s="20" t="s">
        <v>8235</v>
      </c>
      <c r="D1048" s="20" t="s">
        <v>8239</v>
      </c>
      <c r="E1048" s="21">
        <v>348</v>
      </c>
      <c r="F1048" s="4" t="str">
        <f t="shared" si="16"/>
        <v/>
      </c>
      <c r="G1048" s="4" t="str">
        <f>IF(AND(Tabella1[[#This Row],[Popolazione]]&gt;50000,Tabella1[[#This Row],[Popolazione]]&lt;100000),"COMPRESO",Tabella1[[#This Row],[Regione]])</f>
        <v>CAMPANIA</v>
      </c>
      <c r="H1048" s="31">
        <f>Tabella1[[#This Row],[Popolazione]]/SUM($E$19:$E$7866)</f>
        <v>5.804701614817949E-6</v>
      </c>
    </row>
    <row r="1049" spans="1:8" x14ac:dyDescent="0.25">
      <c r="A1049" s="19" t="s">
        <v>1400</v>
      </c>
      <c r="B1049" s="4" t="str">
        <f>IFERROR(VLOOKUP(A1049,PEC!A$2:B$7902,2,0),"PEC NON ESISTENTE")</f>
        <v>anagrafe.comunecairate</v>
      </c>
      <c r="C1049" s="20" t="s">
        <v>7913</v>
      </c>
      <c r="D1049" s="20" t="s">
        <v>7986</v>
      </c>
      <c r="E1049" s="21">
        <v>7830</v>
      </c>
      <c r="F1049" s="4" t="str">
        <f t="shared" si="16"/>
        <v/>
      </c>
      <c r="G1049" s="4" t="str">
        <f>IF(AND(Tabella1[[#This Row],[Popolazione]]&gt;50000,Tabella1[[#This Row],[Popolazione]]&lt;100000),"COMPRESO",Tabella1[[#This Row],[Regione]])</f>
        <v>LOMBARDIA</v>
      </c>
      <c r="H1049" s="31">
        <f>Tabella1[[#This Row],[Popolazione]]/SUM($E$19:$E$7866)</f>
        <v>1.3060578633340385E-4</v>
      </c>
    </row>
    <row r="1050" spans="1:8" x14ac:dyDescent="0.25">
      <c r="A1050" s="19" t="s">
        <v>1401</v>
      </c>
      <c r="B1050" s="4" t="str">
        <f>IFERROR(VLOOKUP(A1050,PEC!A$2:B$7902,2,0),"PEC NON ESISTENTE")</f>
        <v>posta</v>
      </c>
      <c r="C1050" s="16" t="s">
        <v>7913</v>
      </c>
      <c r="D1050" s="20" t="s">
        <v>8208</v>
      </c>
      <c r="E1050" s="21">
        <v>13237</v>
      </c>
      <c r="F1050" s="4" t="str">
        <f t="shared" si="16"/>
        <v/>
      </c>
      <c r="G1050" s="4" t="str">
        <f>IF(AND(Tabella1[[#This Row],[Popolazione]]&gt;50000,Tabella1[[#This Row],[Popolazione]]&lt;100000),"COMPRESO",Tabella1[[#This Row],[Regione]])</f>
        <v>LIGURIA</v>
      </c>
      <c r="H1050" s="31">
        <f>Tabella1[[#This Row],[Popolazione]]/SUM($E$19:$E$7866)</f>
        <v>2.2079550366478501E-4</v>
      </c>
    </row>
    <row r="1051" spans="1:8" x14ac:dyDescent="0.25">
      <c r="A1051" s="19" t="s">
        <v>1402</v>
      </c>
      <c r="B1051" s="4" t="str">
        <f>IFERROR(VLOOKUP(A1051,PEC!A$2:B$7902,2,0),"PEC NON ESISTENTE")</f>
        <v>anagelett.caivano</v>
      </c>
      <c r="C1051" s="20" t="s">
        <v>8235</v>
      </c>
      <c r="D1051" s="20" t="s">
        <v>8239</v>
      </c>
      <c r="E1051" s="21">
        <v>37654</v>
      </c>
      <c r="F1051" s="4" t="str">
        <f t="shared" si="16"/>
        <v/>
      </c>
      <c r="G1051" s="4" t="str">
        <f>IF(AND(Tabella1[[#This Row],[Popolazione]]&gt;50000,Tabella1[[#This Row],[Popolazione]]&lt;100000),"COMPRESO",Tabella1[[#This Row],[Regione]])</f>
        <v>CAMPANIA</v>
      </c>
      <c r="H1051" s="31">
        <f>Tabella1[[#This Row],[Popolazione]]/SUM($E$19:$E$7866)</f>
        <v>6.2807538679412371E-4</v>
      </c>
    </row>
    <row r="1052" spans="1:8" x14ac:dyDescent="0.25">
      <c r="A1052" s="19" t="s">
        <v>1403</v>
      </c>
      <c r="B1052" s="4" t="str">
        <f>IFERROR(VLOOKUP(A1052,PEC!A$2:B$7902,2,0),"PEC NON ESISTENTE")</f>
        <v>affarigenerali.calabritto</v>
      </c>
      <c r="C1052" s="20" t="s">
        <v>8235</v>
      </c>
      <c r="D1052" s="20" t="s">
        <v>8239</v>
      </c>
      <c r="E1052" s="21">
        <v>2500</v>
      </c>
      <c r="F1052" s="4" t="str">
        <f t="shared" si="16"/>
        <v/>
      </c>
      <c r="G1052" s="4" t="str">
        <f>IF(AND(Tabella1[[#This Row],[Popolazione]]&gt;50000,Tabella1[[#This Row],[Popolazione]]&lt;100000),"COMPRESO",Tabella1[[#This Row],[Regione]])</f>
        <v>CAMPANIA</v>
      </c>
      <c r="H1052" s="31">
        <f>Tabella1[[#This Row],[Popolazione]]/SUM($E$19:$E$7866)</f>
        <v>4.1700442635186415E-5</v>
      </c>
    </row>
    <row r="1053" spans="1:8" x14ac:dyDescent="0.25">
      <c r="A1053" s="19" t="s">
        <v>1404</v>
      </c>
      <c r="B1053" s="4" t="str">
        <f>IFERROR(VLOOKUP(A1053,PEC!A$2:B$7902,2,0),"PEC NON ESISTENTE")</f>
        <v>comune.calalzodicadore.bl</v>
      </c>
      <c r="C1053" s="20" t="s">
        <v>8026</v>
      </c>
      <c r="D1053" s="20" t="s">
        <v>8167</v>
      </c>
      <c r="E1053" s="21">
        <v>2173</v>
      </c>
      <c r="F1053" s="4" t="str">
        <f t="shared" si="16"/>
        <v/>
      </c>
      <c r="G1053" s="4" t="str">
        <f>IF(AND(Tabella1[[#This Row],[Popolazione]]&gt;50000,Tabella1[[#This Row],[Popolazione]]&lt;100000),"COMPRESO",Tabella1[[#This Row],[Regione]])</f>
        <v>VENETO</v>
      </c>
      <c r="H1053" s="31">
        <f>Tabella1[[#This Row],[Popolazione]]/SUM($E$19:$E$7866)</f>
        <v>3.6246024738504029E-5</v>
      </c>
    </row>
    <row r="1054" spans="1:8" x14ac:dyDescent="0.25">
      <c r="A1054" s="19" t="s">
        <v>1405</v>
      </c>
      <c r="B1054" s="4" t="str">
        <f>IFERROR(VLOOKUP(A1054,PEC!A$2:B$7902,2,0),"PEC NON ESISTENTE")</f>
        <v>anagrafe</v>
      </c>
      <c r="C1054" s="20" t="s">
        <v>7913</v>
      </c>
      <c r="D1054" s="20" t="s">
        <v>7914</v>
      </c>
      <c r="E1054" s="21">
        <v>1784</v>
      </c>
      <c r="F1054" s="4" t="str">
        <f t="shared" si="16"/>
        <v/>
      </c>
      <c r="G1054" s="4" t="str">
        <f>IF(AND(Tabella1[[#This Row],[Popolazione]]&gt;50000,Tabella1[[#This Row],[Popolazione]]&lt;100000),"COMPRESO",Tabella1[[#This Row],[Regione]])</f>
        <v>PIEMONTE</v>
      </c>
      <c r="H1054" s="31">
        <f>Tabella1[[#This Row],[Popolazione]]/SUM($E$19:$E$7866)</f>
        <v>2.9757435864469025E-5</v>
      </c>
    </row>
    <row r="1055" spans="1:8" x14ac:dyDescent="0.25">
      <c r="A1055" s="19" t="s">
        <v>1406</v>
      </c>
      <c r="B1055" s="4" t="str">
        <f>IFERROR(VLOOKUP(A1055,PEC!A$2:B$7902,2,0),"PEC NON ESISTENTE")</f>
        <v>info</v>
      </c>
      <c r="C1055" s="20" t="s">
        <v>8259</v>
      </c>
      <c r="D1055" s="20" t="s">
        <v>8260</v>
      </c>
      <c r="E1055" s="21">
        <v>1375</v>
      </c>
      <c r="F1055" s="4" t="str">
        <f t="shared" si="16"/>
        <v/>
      </c>
      <c r="G1055" s="4" t="str">
        <f>IF(AND(Tabella1[[#This Row],[Popolazione]]&gt;50000,Tabella1[[#This Row],[Popolazione]]&lt;100000),"COMPRESO",Tabella1[[#This Row],[Regione]])</f>
        <v>SICILIA</v>
      </c>
      <c r="H1055" s="31">
        <f>Tabella1[[#This Row],[Popolazione]]/SUM($E$19:$E$7866)</f>
        <v>2.2935243449352528E-5</v>
      </c>
    </row>
    <row r="1056" spans="1:8" x14ac:dyDescent="0.25">
      <c r="A1056" s="22" t="s">
        <v>1407</v>
      </c>
      <c r="B1056" s="4" t="str">
        <f>IFERROR(VLOOKUP(A1056,PEC!A$2:B$7902,2,0),"PEC NON ESISTENTE")</f>
        <v>protocollo.comune.calangianus</v>
      </c>
      <c r="C1056" s="20" t="s">
        <v>8259</v>
      </c>
      <c r="D1056" s="20" t="s">
        <v>8278</v>
      </c>
      <c r="E1056" s="21">
        <v>4267</v>
      </c>
      <c r="F1056" s="4" t="str">
        <f t="shared" si="16"/>
        <v/>
      </c>
      <c r="G1056" s="4" t="str">
        <f>IF(AND(Tabella1[[#This Row],[Popolazione]]&gt;50000,Tabella1[[#This Row],[Popolazione]]&lt;100000),"COMPRESO",Tabella1[[#This Row],[Regione]])</f>
        <v>SARDEGNA</v>
      </c>
      <c r="H1056" s="31">
        <f>Tabella1[[#This Row],[Popolazione]]/SUM($E$19:$E$7866)</f>
        <v>7.1174315489736176E-5</v>
      </c>
    </row>
    <row r="1057" spans="1:8" x14ac:dyDescent="0.25">
      <c r="A1057" s="19" t="s">
        <v>328</v>
      </c>
      <c r="B1057" s="4" t="str">
        <f>IFERROR(VLOOKUP(A1057,PEC!A$2:B$7902,2,0),"PEC NON ESISTENTE")</f>
        <v>amministrativo.calanna</v>
      </c>
      <c r="C1057" s="20" t="s">
        <v>8235</v>
      </c>
      <c r="D1057" s="20" t="s">
        <v>8248</v>
      </c>
      <c r="E1057" s="21">
        <v>979</v>
      </c>
      <c r="F1057" s="4" t="str">
        <f t="shared" si="16"/>
        <v/>
      </c>
      <c r="G1057" s="4" t="str">
        <f>IF(AND(Tabella1[[#This Row],[Popolazione]]&gt;50000,Tabella1[[#This Row],[Popolazione]]&lt;100000),"COMPRESO",Tabella1[[#This Row],[Regione]])</f>
        <v>CALABRIA</v>
      </c>
      <c r="H1057" s="31">
        <f>Tabella1[[#This Row],[Popolazione]]/SUM($E$19:$E$7866)</f>
        <v>1.6329893335938998E-5</v>
      </c>
    </row>
    <row r="1058" spans="1:8" x14ac:dyDescent="0.25">
      <c r="A1058" s="19" t="s">
        <v>1408</v>
      </c>
      <c r="B1058" s="4" t="str">
        <f>IFERROR(VLOOKUP(A1058,PEC!A$2:B$7902,2,0),"PEC NON ESISTENTE")</f>
        <v>comune.calascacastiglione</v>
      </c>
      <c r="C1058" s="20" t="s">
        <v>7913</v>
      </c>
      <c r="D1058" s="20" t="s">
        <v>7914</v>
      </c>
      <c r="E1058" s="21">
        <v>681</v>
      </c>
      <c r="F1058" s="4" t="str">
        <f t="shared" si="16"/>
        <v/>
      </c>
      <c r="G1058" s="4" t="str">
        <f>IF(AND(Tabella1[[#This Row],[Popolazione]]&gt;50000,Tabella1[[#This Row],[Popolazione]]&lt;100000),"COMPRESO",Tabella1[[#This Row],[Regione]])</f>
        <v>PIEMONTE</v>
      </c>
      <c r="H1058" s="31">
        <f>Tabella1[[#This Row],[Popolazione]]/SUM($E$19:$E$7866)</f>
        <v>1.1359200573824779E-5</v>
      </c>
    </row>
    <row r="1059" spans="1:8" x14ac:dyDescent="0.25">
      <c r="A1059" s="19" t="s">
        <v>1409</v>
      </c>
      <c r="B1059" s="4" t="str">
        <f>IFERROR(VLOOKUP(A1059,PEC!A$2:B$7902,2,0),"PEC NON ESISTENTE")</f>
        <v>protocollo</v>
      </c>
      <c r="C1059" s="20" t="s">
        <v>8259</v>
      </c>
      <c r="D1059" s="20" t="s">
        <v>8260</v>
      </c>
      <c r="E1059" s="21">
        <v>4628</v>
      </c>
      <c r="F1059" s="4" t="str">
        <f t="shared" si="16"/>
        <v/>
      </c>
      <c r="G1059" s="4" t="str">
        <f>IF(AND(Tabella1[[#This Row],[Popolazione]]&gt;50000,Tabella1[[#This Row],[Popolazione]]&lt;100000),"COMPRESO",Tabella1[[#This Row],[Regione]])</f>
        <v>SICILIA</v>
      </c>
      <c r="H1059" s="31">
        <f>Tabella1[[#This Row],[Popolazione]]/SUM($E$19:$E$7866)</f>
        <v>7.7195859406257092E-5</v>
      </c>
    </row>
    <row r="1060" spans="1:8" x14ac:dyDescent="0.25">
      <c r="A1060" s="19" t="s">
        <v>1410</v>
      </c>
      <c r="B1060" s="4" t="str">
        <f>IFERROR(VLOOKUP(A1060,PEC!A$2:B$7902,2,0),"PEC NON ESISTENTE")</f>
        <v>comune.calascio</v>
      </c>
      <c r="C1060" s="20" t="s">
        <v>8235</v>
      </c>
      <c r="D1060" s="20" t="s">
        <v>8236</v>
      </c>
      <c r="E1060" s="21">
        <v>137</v>
      </c>
      <c r="F1060" s="4" t="str">
        <f t="shared" si="16"/>
        <v/>
      </c>
      <c r="G1060" s="4" t="str">
        <f>IF(AND(Tabella1[[#This Row],[Popolazione]]&gt;50000,Tabella1[[#This Row],[Popolazione]]&lt;100000),"COMPRESO",Tabella1[[#This Row],[Regione]])</f>
        <v>ABRUZZO</v>
      </c>
      <c r="H1060" s="31">
        <f>Tabella1[[#This Row],[Popolazione]]/SUM($E$19:$E$7866)</f>
        <v>2.2851842564082155E-6</v>
      </c>
    </row>
    <row r="1061" spans="1:8" x14ac:dyDescent="0.25">
      <c r="A1061" s="22" t="s">
        <v>1411</v>
      </c>
      <c r="B1061" s="4" t="str">
        <f>IFERROR(VLOOKUP(A1061,PEC!A$2:B$7902,2,0),"PEC NON ESISTENTE")</f>
        <v>protocollo</v>
      </c>
      <c r="C1061" s="20" t="s">
        <v>8259</v>
      </c>
      <c r="D1061" s="20" t="s">
        <v>8278</v>
      </c>
      <c r="E1061" s="21">
        <v>2822</v>
      </c>
      <c r="F1061" s="4" t="str">
        <f t="shared" si="16"/>
        <v/>
      </c>
      <c r="G1061" s="4" t="str">
        <f>IF(AND(Tabella1[[#This Row],[Popolazione]]&gt;50000,Tabella1[[#This Row],[Popolazione]]&lt;100000),"COMPRESO",Tabella1[[#This Row],[Regione]])</f>
        <v>SARDEGNA</v>
      </c>
      <c r="H1061" s="31">
        <f>Tabella1[[#This Row],[Popolazione]]/SUM($E$19:$E$7866)</f>
        <v>4.7071459646598422E-5</v>
      </c>
    </row>
    <row r="1062" spans="1:8" x14ac:dyDescent="0.25">
      <c r="A1062" s="19" t="s">
        <v>1412</v>
      </c>
      <c r="B1062" s="4" t="str">
        <f>IFERROR(VLOOKUP(A1062,PEC!A$2:B$7902,2,0),"PEC NON ESISTENTE")</f>
        <v>protocollo_generale</v>
      </c>
      <c r="C1062" s="20" t="s">
        <v>8259</v>
      </c>
      <c r="D1062" s="20" t="s">
        <v>8260</v>
      </c>
      <c r="E1062" s="21">
        <v>5383</v>
      </c>
      <c r="F1062" s="4" t="str">
        <f t="shared" si="16"/>
        <v/>
      </c>
      <c r="G1062" s="4" t="str">
        <f>IF(AND(Tabella1[[#This Row],[Popolazione]]&gt;50000,Tabella1[[#This Row],[Popolazione]]&lt;100000),"COMPRESO",Tabella1[[#This Row],[Regione]])</f>
        <v>SICILIA</v>
      </c>
      <c r="H1062" s="31">
        <f>Tabella1[[#This Row],[Popolazione]]/SUM($E$19:$E$7866)</f>
        <v>8.978939308208338E-5</v>
      </c>
    </row>
    <row r="1063" spans="1:8" x14ac:dyDescent="0.25">
      <c r="A1063" s="19" t="s">
        <v>8261</v>
      </c>
      <c r="B1063" s="4" t="str">
        <f>IFERROR(VLOOKUP(A1063,PEC!A$2:B$7902,2,0),"PEC NON ESISTENTE")</f>
        <v>PEC NON ESISTENTE</v>
      </c>
      <c r="C1063" s="20" t="s">
        <v>8259</v>
      </c>
      <c r="D1063" s="20" t="s">
        <v>8260</v>
      </c>
      <c r="E1063" s="21">
        <v>6938</v>
      </c>
      <c r="F1063" s="4" t="str">
        <f t="shared" si="16"/>
        <v/>
      </c>
      <c r="G1063" s="4" t="str">
        <f>IF(AND(Tabella1[[#This Row],[Popolazione]]&gt;50000,Tabella1[[#This Row],[Popolazione]]&lt;100000),"COMPRESO",Tabella1[[#This Row],[Regione]])</f>
        <v>SICILIA</v>
      </c>
      <c r="H1063" s="31">
        <f>Tabella1[[#This Row],[Popolazione]]/SUM($E$19:$E$7866)</f>
        <v>1.1572706840116933E-4</v>
      </c>
    </row>
    <row r="1064" spans="1:8" x14ac:dyDescent="0.25">
      <c r="A1064" s="19" t="s">
        <v>1414</v>
      </c>
      <c r="B1064" s="4" t="str">
        <f>IFERROR(VLOOKUP(A1064,PEC!A$2:B$7902,2,0),"PEC NON ESISTENTE")</f>
        <v>protocollo</v>
      </c>
      <c r="C1064" s="20" t="s">
        <v>8221</v>
      </c>
      <c r="D1064" s="20" t="s">
        <v>8234</v>
      </c>
      <c r="E1064" s="21">
        <v>905</v>
      </c>
      <c r="F1064" s="4" t="str">
        <f t="shared" si="16"/>
        <v/>
      </c>
      <c r="G1064" s="4" t="str">
        <f>IF(AND(Tabella1[[#This Row],[Popolazione]]&gt;50000,Tabella1[[#This Row],[Popolazione]]&lt;100000),"COMPRESO",Tabella1[[#This Row],[Regione]])</f>
        <v>LAZIO</v>
      </c>
      <c r="H1064" s="31">
        <f>Tabella1[[#This Row],[Popolazione]]/SUM($E$19:$E$7866)</f>
        <v>1.5095560233937482E-5</v>
      </c>
    </row>
    <row r="1065" spans="1:8" x14ac:dyDescent="0.25">
      <c r="A1065" s="19" t="s">
        <v>1415</v>
      </c>
      <c r="B1065" s="4" t="str">
        <f>IFERROR(VLOOKUP(A1065,PEC!A$2:B$7902,2,0),"PEC NON ESISTENTE")</f>
        <v>demografici</v>
      </c>
      <c r="C1065" s="20" t="s">
        <v>8026</v>
      </c>
      <c r="D1065" s="20" t="s">
        <v>8027</v>
      </c>
      <c r="E1065" s="21">
        <v>1305</v>
      </c>
      <c r="F1065" s="4" t="str">
        <f t="shared" si="16"/>
        <v/>
      </c>
      <c r="G1065" s="4" t="str">
        <f>IF(AND(Tabella1[[#This Row],[Popolazione]]&gt;50000,Tabella1[[#This Row],[Popolazione]]&lt;100000),"COMPRESO",Tabella1[[#This Row],[Regione]])</f>
        <v>TRENTINO-ALTO ADIGE/SÜDTIROL</v>
      </c>
      <c r="H1065" s="31">
        <f>Tabella1[[#This Row],[Popolazione]]/SUM($E$19:$E$7866)</f>
        <v>2.1767631055567309E-5</v>
      </c>
    </row>
    <row r="1066" spans="1:8" x14ac:dyDescent="0.25">
      <c r="A1066" s="19" t="s">
        <v>1416</v>
      </c>
      <c r="B1066" s="4" t="str">
        <f>IFERROR(VLOOKUP(A1066,PEC!A$2:B$7902,2,0),"PEC NON ESISTENTE")</f>
        <v>servizidemografici</v>
      </c>
      <c r="C1066" s="20" t="s">
        <v>8221</v>
      </c>
      <c r="D1066" s="20" t="s">
        <v>8222</v>
      </c>
      <c r="E1066" s="21">
        <v>6409</v>
      </c>
      <c r="F1066" s="4" t="str">
        <f t="shared" si="16"/>
        <v/>
      </c>
      <c r="G1066" s="4" t="str">
        <f>IF(AND(Tabella1[[#This Row],[Popolazione]]&gt;50000,Tabella1[[#This Row],[Popolazione]]&lt;100000),"COMPRESO",Tabella1[[#This Row],[Regione]])</f>
        <v>TOSCANA</v>
      </c>
      <c r="H1066" s="31">
        <f>Tabella1[[#This Row],[Popolazione]]/SUM($E$19:$E$7866)</f>
        <v>1.0690325473956389E-4</v>
      </c>
    </row>
    <row r="1067" spans="1:8" x14ac:dyDescent="0.25">
      <c r="A1067" s="19" t="s">
        <v>1417</v>
      </c>
      <c r="B1067" s="4" t="str">
        <f>IFERROR(VLOOKUP(A1067,PEC!A$2:B$7902,2,0),"PEC NON ESISTENTE")</f>
        <v>segreteria</v>
      </c>
      <c r="C1067" s="20" t="s">
        <v>8235</v>
      </c>
      <c r="D1067" s="20" t="s">
        <v>8247</v>
      </c>
      <c r="E1067" s="21">
        <v>796</v>
      </c>
      <c r="F1067" s="4" t="str">
        <f t="shared" si="16"/>
        <v/>
      </c>
      <c r="G1067" s="4" t="str">
        <f>IF(AND(Tabella1[[#This Row],[Popolazione]]&gt;50000,Tabella1[[#This Row],[Popolazione]]&lt;100000),"COMPRESO",Tabella1[[#This Row],[Regione]])</f>
        <v>BASILICATA</v>
      </c>
      <c r="H1067" s="31">
        <f>Tabella1[[#This Row],[Popolazione]]/SUM($E$19:$E$7866)</f>
        <v>1.3277420935043354E-5</v>
      </c>
    </row>
    <row r="1068" spans="1:8" x14ac:dyDescent="0.25">
      <c r="A1068" s="19" t="s">
        <v>1418</v>
      </c>
      <c r="B1068" s="4" t="str">
        <f>IFERROR(VLOOKUP(A1068,PEC!A$2:B$7902,2,0),"PEC NON ESISTENTE")</f>
        <v>comune.calcinaia</v>
      </c>
      <c r="C1068" s="20" t="s">
        <v>8221</v>
      </c>
      <c r="D1068" s="20" t="s">
        <v>8222</v>
      </c>
      <c r="E1068" s="21">
        <v>11684</v>
      </c>
      <c r="F1068" s="4" t="str">
        <f t="shared" si="16"/>
        <v/>
      </c>
      <c r="G1068" s="4" t="str">
        <f>IF(AND(Tabella1[[#This Row],[Popolazione]]&gt;50000,Tabella1[[#This Row],[Popolazione]]&lt;100000),"COMPRESO",Tabella1[[#This Row],[Regione]])</f>
        <v>TOSCANA</v>
      </c>
      <c r="H1068" s="31">
        <f>Tabella1[[#This Row],[Popolazione]]/SUM($E$19:$E$7866)</f>
        <v>1.9489118869980723E-4</v>
      </c>
    </row>
    <row r="1069" spans="1:8" x14ac:dyDescent="0.25">
      <c r="A1069" s="19" t="s">
        <v>1419</v>
      </c>
      <c r="B1069" s="4" t="str">
        <f>IFERROR(VLOOKUP(A1069,PEC!A$2:B$7902,2,0),"PEC NON ESISTENTE")</f>
        <v>comune.calcinate.bg</v>
      </c>
      <c r="C1069" s="20" t="s">
        <v>7913</v>
      </c>
      <c r="D1069" s="20" t="s">
        <v>7986</v>
      </c>
      <c r="E1069" s="21">
        <v>5782</v>
      </c>
      <c r="F1069" s="4" t="str">
        <f t="shared" si="16"/>
        <v/>
      </c>
      <c r="G1069" s="4" t="str">
        <f>IF(AND(Tabella1[[#This Row],[Popolazione]]&gt;50000,Tabella1[[#This Row],[Popolazione]]&lt;100000),"COMPRESO",Tabella1[[#This Row],[Regione]])</f>
        <v>LOMBARDIA</v>
      </c>
      <c r="H1069" s="31">
        <f>Tabella1[[#This Row],[Popolazione]]/SUM($E$19:$E$7866)</f>
        <v>9.6444783726659132E-5</v>
      </c>
    </row>
    <row r="1070" spans="1:8" x14ac:dyDescent="0.25">
      <c r="A1070" s="19" t="s">
        <v>1420</v>
      </c>
      <c r="B1070" s="4" t="str">
        <f>IFERROR(VLOOKUP(A1070,PEC!A$2:B$7902,2,0),"PEC NON ESISTENTE")</f>
        <v>protocollo</v>
      </c>
      <c r="C1070" s="20" t="s">
        <v>7913</v>
      </c>
      <c r="D1070" s="20" t="s">
        <v>7986</v>
      </c>
      <c r="E1070" s="21">
        <v>12599</v>
      </c>
      <c r="F1070" s="4" t="str">
        <f t="shared" si="16"/>
        <v/>
      </c>
      <c r="G1070" s="4" t="str">
        <f>IF(AND(Tabella1[[#This Row],[Popolazione]]&gt;50000,Tabella1[[#This Row],[Popolazione]]&lt;100000),"COMPRESO",Tabella1[[#This Row],[Regione]])</f>
        <v>LOMBARDIA</v>
      </c>
      <c r="H1070" s="31">
        <f>Tabella1[[#This Row],[Popolazione]]/SUM($E$19:$E$7866)</f>
        <v>2.1015355070428546E-4</v>
      </c>
    </row>
    <row r="1071" spans="1:8" x14ac:dyDescent="0.25">
      <c r="A1071" s="19" t="s">
        <v>1421</v>
      </c>
      <c r="B1071" s="4" t="str">
        <f>IFERROR(VLOOKUP(A1071,PEC!A$2:B$7902,2,0),"PEC NON ESISTENTE")</f>
        <v>protocollo</v>
      </c>
      <c r="C1071" s="20" t="s">
        <v>7913</v>
      </c>
      <c r="D1071" s="20" t="s">
        <v>7986</v>
      </c>
      <c r="E1071" s="21">
        <v>5336</v>
      </c>
      <c r="F1071" s="4" t="str">
        <f t="shared" si="16"/>
        <v/>
      </c>
      <c r="G1071" s="4" t="str">
        <f>IF(AND(Tabella1[[#This Row],[Popolazione]]&gt;50000,Tabella1[[#This Row],[Popolazione]]&lt;100000),"COMPRESO",Tabella1[[#This Row],[Regione]])</f>
        <v>LOMBARDIA</v>
      </c>
      <c r="H1071" s="31">
        <f>Tabella1[[#This Row],[Popolazione]]/SUM($E$19:$E$7866)</f>
        <v>8.9005424760541877E-5</v>
      </c>
    </row>
    <row r="1072" spans="1:8" x14ac:dyDescent="0.25">
      <c r="A1072" s="19" t="s">
        <v>1422</v>
      </c>
      <c r="B1072" s="4" t="str">
        <f>IFERROR(VLOOKUP(A1072,PEC!A$2:B$7902,2,0),"PEC NON ESISTENTE")</f>
        <v>calco</v>
      </c>
      <c r="C1072" s="20" t="s">
        <v>7913</v>
      </c>
      <c r="D1072" s="20" t="s">
        <v>7986</v>
      </c>
      <c r="E1072" s="21">
        <v>5113</v>
      </c>
      <c r="F1072" s="4" t="str">
        <f t="shared" si="16"/>
        <v/>
      </c>
      <c r="G1072" s="4" t="str">
        <f>IF(AND(Tabella1[[#This Row],[Popolazione]]&gt;50000,Tabella1[[#This Row],[Popolazione]]&lt;100000),"COMPRESO",Tabella1[[#This Row],[Regione]])</f>
        <v>LOMBARDIA</v>
      </c>
      <c r="H1072" s="31">
        <f>Tabella1[[#This Row],[Popolazione]]/SUM($E$19:$E$7866)</f>
        <v>8.5285745277483249E-5</v>
      </c>
    </row>
    <row r="1073" spans="1:8" x14ac:dyDescent="0.25">
      <c r="A1073" s="19" t="s">
        <v>8042</v>
      </c>
      <c r="B1073" s="4" t="str">
        <f>IFERROR(VLOOKUP(A1073,PEC!A$2:B$7902,2,0),"PEC NON ESISTENTE")</f>
        <v>PEC NON ESISTENTE</v>
      </c>
      <c r="C1073" s="20" t="s">
        <v>8026</v>
      </c>
      <c r="D1073" s="20" t="s">
        <v>8027</v>
      </c>
      <c r="E1073" s="21">
        <v>7660</v>
      </c>
      <c r="F1073" s="4" t="str">
        <f t="shared" si="16"/>
        <v/>
      </c>
      <c r="G1073" s="4" t="str">
        <f>IF(AND(Tabella1[[#This Row],[Popolazione]]&gt;50000,Tabella1[[#This Row],[Popolazione]]&lt;100000),"COMPRESO",Tabella1[[#This Row],[Regione]])</f>
        <v>TRENTINO-ALTO ADIGE/SÜDTIROL</v>
      </c>
      <c r="H1073" s="31">
        <f>Tabella1[[#This Row],[Popolazione]]/SUM($E$19:$E$7866)</f>
        <v>1.2777015623421117E-4</v>
      </c>
    </row>
    <row r="1074" spans="1:8" x14ac:dyDescent="0.25">
      <c r="A1074" s="19" t="s">
        <v>1424</v>
      </c>
      <c r="B1074" s="4" t="str">
        <f>IFERROR(VLOOKUP(A1074,PEC!A$2:B$7902,2,0),"PEC NON ESISTENTE")</f>
        <v>comune.caldarola.mc</v>
      </c>
      <c r="C1074" s="20" t="s">
        <v>8221</v>
      </c>
      <c r="D1074" s="20" t="s">
        <v>8230</v>
      </c>
      <c r="E1074" s="21">
        <v>1839</v>
      </c>
      <c r="F1074" s="4" t="str">
        <f t="shared" si="16"/>
        <v/>
      </c>
      <c r="G1074" s="4" t="str">
        <f>IF(AND(Tabella1[[#This Row],[Popolazione]]&gt;50000,Tabella1[[#This Row],[Popolazione]]&lt;100000),"COMPRESO",Tabella1[[#This Row],[Regione]])</f>
        <v>MARCHE</v>
      </c>
      <c r="H1074" s="31">
        <f>Tabella1[[#This Row],[Popolazione]]/SUM($E$19:$E$7866)</f>
        <v>3.0674845602443127E-5</v>
      </c>
    </row>
    <row r="1075" spans="1:8" x14ac:dyDescent="0.25">
      <c r="A1075" s="19" t="s">
        <v>1425</v>
      </c>
      <c r="B1075" s="4" t="str">
        <f>IFERROR(VLOOKUP(A1075,PEC!A$2:B$7902,2,0),"PEC NON ESISTENTE")</f>
        <v>comune.calderara</v>
      </c>
      <c r="C1075" s="20" t="s">
        <v>8026</v>
      </c>
      <c r="D1075" s="20" t="s">
        <v>8212</v>
      </c>
      <c r="E1075" s="21">
        <v>13148</v>
      </c>
      <c r="F1075" s="4" t="str">
        <f t="shared" si="16"/>
        <v/>
      </c>
      <c r="G1075" s="4" t="str">
        <f>IF(AND(Tabella1[[#This Row],[Popolazione]]&gt;50000,Tabella1[[#This Row],[Popolazione]]&lt;100000),"COMPRESO",Tabella1[[#This Row],[Regione]])</f>
        <v>EMILIA-ROMAGNA</v>
      </c>
      <c r="H1075" s="31">
        <f>Tabella1[[#This Row],[Popolazione]]/SUM($E$19:$E$7866)</f>
        <v>2.1931096790697238E-4</v>
      </c>
    </row>
    <row r="1076" spans="1:8" x14ac:dyDescent="0.25">
      <c r="A1076" s="19" t="s">
        <v>1426</v>
      </c>
      <c r="B1076" s="4" t="str">
        <f>IFERROR(VLOOKUP(A1076,PEC!A$2:B$7902,2,0),"PEC NON ESISTENTE")</f>
        <v>comune</v>
      </c>
      <c r="C1076" s="20" t="s">
        <v>8026</v>
      </c>
      <c r="D1076" s="20" t="s">
        <v>8027</v>
      </c>
      <c r="E1076" s="21">
        <v>1090</v>
      </c>
      <c r="F1076" s="4" t="str">
        <f t="shared" si="16"/>
        <v/>
      </c>
      <c r="G1076" s="4" t="str">
        <f>IF(AND(Tabella1[[#This Row],[Popolazione]]&gt;50000,Tabella1[[#This Row],[Popolazione]]&lt;100000),"COMPRESO",Tabella1[[#This Row],[Regione]])</f>
        <v>TRENTINO-ALTO ADIGE/SÜDTIROL</v>
      </c>
      <c r="H1076" s="31">
        <f>Tabella1[[#This Row],[Popolazione]]/SUM($E$19:$E$7866)</f>
        <v>1.8181392988941276E-5</v>
      </c>
    </row>
    <row r="1077" spans="1:8" x14ac:dyDescent="0.25">
      <c r="A1077" s="19" t="s">
        <v>1427</v>
      </c>
      <c r="B1077" s="4" t="str">
        <f>IFERROR(VLOOKUP(A1077,PEC!A$2:B$7902,2,0),"PEC NON ESISTENTE")</f>
        <v>protocollogenerale</v>
      </c>
      <c r="C1077" s="20" t="s">
        <v>8026</v>
      </c>
      <c r="D1077" s="20" t="s">
        <v>8167</v>
      </c>
      <c r="E1077" s="21">
        <v>7374</v>
      </c>
      <c r="F1077" s="4" t="str">
        <f t="shared" si="16"/>
        <v/>
      </c>
      <c r="G1077" s="4" t="str">
        <f>IF(AND(Tabella1[[#This Row],[Popolazione]]&gt;50000,Tabella1[[#This Row],[Popolazione]]&lt;100000),"COMPRESO",Tabella1[[#This Row],[Regione]])</f>
        <v>VENETO</v>
      </c>
      <c r="H1077" s="31">
        <f>Tabella1[[#This Row],[Popolazione]]/SUM($E$19:$E$7866)</f>
        <v>1.2299962559674584E-4</v>
      </c>
    </row>
    <row r="1078" spans="1:8" x14ac:dyDescent="0.25">
      <c r="A1078" s="19" t="s">
        <v>1428</v>
      </c>
      <c r="B1078" s="4" t="str">
        <f>IFERROR(VLOOKUP(A1078,PEC!A$2:B$7902,2,0),"PEC NON ESISTENTE")</f>
        <v>caldogno.vi</v>
      </c>
      <c r="C1078" s="20" t="s">
        <v>8026</v>
      </c>
      <c r="D1078" s="20" t="s">
        <v>8167</v>
      </c>
      <c r="E1078" s="21">
        <v>11221</v>
      </c>
      <c r="F1078" s="4" t="str">
        <f t="shared" si="16"/>
        <v/>
      </c>
      <c r="G1078" s="4" t="str">
        <f>IF(AND(Tabella1[[#This Row],[Popolazione]]&gt;50000,Tabella1[[#This Row],[Popolazione]]&lt;100000),"COMPRESO",Tabella1[[#This Row],[Regione]])</f>
        <v>VENETO</v>
      </c>
      <c r="H1078" s="31">
        <f>Tabella1[[#This Row],[Popolazione]]/SUM($E$19:$E$7866)</f>
        <v>1.8716826672377071E-4</v>
      </c>
    </row>
    <row r="1079" spans="1:8" x14ac:dyDescent="0.25">
      <c r="A1079" s="19" t="s">
        <v>1429</v>
      </c>
      <c r="B1079" s="4" t="str">
        <f>IFERROR(VLOOKUP(A1079,PEC!A$2:B$7902,2,0),"PEC NON ESISTENTE")</f>
        <v>comune.caldonazzo</v>
      </c>
      <c r="C1079" s="20" t="s">
        <v>8026</v>
      </c>
      <c r="D1079" s="20" t="s">
        <v>8027</v>
      </c>
      <c r="E1079" s="21">
        <v>3340</v>
      </c>
      <c r="F1079" s="4" t="str">
        <f t="shared" si="16"/>
        <v/>
      </c>
      <c r="G1079" s="4" t="str">
        <f>IF(AND(Tabella1[[#This Row],[Popolazione]]&gt;50000,Tabella1[[#This Row],[Popolazione]]&lt;100000),"COMPRESO",Tabella1[[#This Row],[Regione]])</f>
        <v>TRENTINO-ALTO ADIGE/SÜDTIROL</v>
      </c>
      <c r="H1079" s="31">
        <f>Tabella1[[#This Row],[Popolazione]]/SUM($E$19:$E$7866)</f>
        <v>5.5711791360609051E-5</v>
      </c>
    </row>
    <row r="1080" spans="1:8" x14ac:dyDescent="0.25">
      <c r="A1080" s="19" t="s">
        <v>1430</v>
      </c>
      <c r="B1080" s="4" t="str">
        <f>IFERROR(VLOOKUP(A1080,PEC!A$2:B$7902,2,0),"PEC NON ESISTENTE")</f>
        <v>comune.calendasco</v>
      </c>
      <c r="C1080" s="20" t="s">
        <v>8026</v>
      </c>
      <c r="D1080" s="20" t="s">
        <v>8212</v>
      </c>
      <c r="E1080" s="21">
        <v>2448</v>
      </c>
      <c r="F1080" s="4" t="str">
        <f t="shared" si="16"/>
        <v/>
      </c>
      <c r="G1080" s="4" t="str">
        <f>IF(AND(Tabella1[[#This Row],[Popolazione]]&gt;50000,Tabella1[[#This Row],[Popolazione]]&lt;100000),"COMPRESO",Tabella1[[#This Row],[Regione]])</f>
        <v>EMILIA-ROMAGNA</v>
      </c>
      <c r="H1080" s="31">
        <f>Tabella1[[#This Row],[Popolazione]]/SUM($E$19:$E$7866)</f>
        <v>4.0833073428374533E-5</v>
      </c>
    </row>
    <row r="1081" spans="1:8" x14ac:dyDescent="0.25">
      <c r="A1081" s="19" t="s">
        <v>1431</v>
      </c>
      <c r="B1081" s="4" t="str">
        <f>IFERROR(VLOOKUP(A1081,PEC!A$2:B$7902,2,0),"PEC NON ESISTENTE")</f>
        <v>calenzano.protocollo</v>
      </c>
      <c r="C1081" s="20" t="s">
        <v>8221</v>
      </c>
      <c r="D1081" s="20" t="s">
        <v>8222</v>
      </c>
      <c r="E1081" s="21">
        <v>16637</v>
      </c>
      <c r="F1081" s="4" t="str">
        <f t="shared" si="16"/>
        <v/>
      </c>
      <c r="G1081" s="4" t="str">
        <f>IF(AND(Tabella1[[#This Row],[Popolazione]]&gt;50000,Tabella1[[#This Row],[Popolazione]]&lt;100000),"COMPRESO",Tabella1[[#This Row],[Regione]])</f>
        <v>TOSCANA</v>
      </c>
      <c r="H1081" s="31">
        <f>Tabella1[[#This Row],[Popolazione]]/SUM($E$19:$E$7866)</f>
        <v>2.7750810564863853E-4</v>
      </c>
    </row>
    <row r="1082" spans="1:8" x14ac:dyDescent="0.25">
      <c r="A1082" s="19" t="s">
        <v>1432</v>
      </c>
      <c r="B1082" s="4" t="str">
        <f>IFERROR(VLOOKUP(A1082,PEC!A$2:B$7902,2,0),"PEC NON ESISTENTE")</f>
        <v>protocollo</v>
      </c>
      <c r="C1082" s="20" t="s">
        <v>8026</v>
      </c>
      <c r="D1082" s="20" t="s">
        <v>8212</v>
      </c>
      <c r="E1082" s="21">
        <v>2033</v>
      </c>
      <c r="F1082" s="4" t="str">
        <f t="shared" si="16"/>
        <v/>
      </c>
      <c r="G1082" s="4" t="str">
        <f>IF(AND(Tabella1[[#This Row],[Popolazione]]&gt;50000,Tabella1[[#This Row],[Popolazione]]&lt;100000),"COMPRESO",Tabella1[[#This Row],[Regione]])</f>
        <v>EMILIA-ROMAGNA</v>
      </c>
      <c r="H1082" s="31">
        <f>Tabella1[[#This Row],[Popolazione]]/SUM($E$19:$E$7866)</f>
        <v>3.3910799950933591E-5</v>
      </c>
    </row>
    <row r="1083" spans="1:8" x14ac:dyDescent="0.25">
      <c r="A1083" s="19" t="s">
        <v>1433</v>
      </c>
      <c r="B1083" s="4" t="str">
        <f>IFERROR(VLOOKUP(A1083,PEC!A$2:B$7902,2,0),"PEC NON ESISTENTE")</f>
        <v>comunecalice.sp</v>
      </c>
      <c r="C1083" s="16" t="s">
        <v>7913</v>
      </c>
      <c r="D1083" s="20" t="s">
        <v>8208</v>
      </c>
      <c r="E1083" s="21">
        <v>1146</v>
      </c>
      <c r="F1083" s="4" t="str">
        <f t="shared" si="16"/>
        <v/>
      </c>
      <c r="G1083" s="4" t="str">
        <f>IF(AND(Tabella1[[#This Row],[Popolazione]]&gt;50000,Tabella1[[#This Row],[Popolazione]]&lt;100000),"COMPRESO",Tabella1[[#This Row],[Regione]])</f>
        <v>LIGURIA</v>
      </c>
      <c r="H1083" s="31">
        <f>Tabella1[[#This Row],[Popolazione]]/SUM($E$19:$E$7866)</f>
        <v>1.9115482903969453E-5</v>
      </c>
    </row>
    <row r="1084" spans="1:8" x14ac:dyDescent="0.25">
      <c r="A1084" s="19" t="s">
        <v>1434</v>
      </c>
      <c r="B1084" s="4" t="str">
        <f>IFERROR(VLOOKUP(A1084,PEC!A$2:B$7902,2,0),"PEC NON ESISTENTE")</f>
        <v>protocollo.comune.calice</v>
      </c>
      <c r="C1084" s="16" t="s">
        <v>7913</v>
      </c>
      <c r="D1084" s="20" t="s">
        <v>8208</v>
      </c>
      <c r="E1084" s="21">
        <v>1683</v>
      </c>
      <c r="F1084" s="4" t="str">
        <f t="shared" si="16"/>
        <v/>
      </c>
      <c r="G1084" s="4" t="str">
        <f>IF(AND(Tabella1[[#This Row],[Popolazione]]&gt;50000,Tabella1[[#This Row],[Popolazione]]&lt;100000),"COMPRESO",Tabella1[[#This Row],[Regione]])</f>
        <v>LIGURIA</v>
      </c>
      <c r="H1084" s="31">
        <f>Tabella1[[#This Row],[Popolazione]]/SUM($E$19:$E$7866)</f>
        <v>2.8072737982007493E-5</v>
      </c>
    </row>
    <row r="1085" spans="1:8" x14ac:dyDescent="0.25">
      <c r="A1085" s="19" t="s">
        <v>1435</v>
      </c>
      <c r="B1085" s="4" t="str">
        <f>IFERROR(VLOOKUP(A1085,PEC!A$2:B$7902,2,0),"PEC NON ESISTENTE")</f>
        <v>protocollocalimera</v>
      </c>
      <c r="C1085" s="20" t="s">
        <v>8235</v>
      </c>
      <c r="D1085" s="20" t="s">
        <v>8241</v>
      </c>
      <c r="E1085" s="21">
        <v>7264</v>
      </c>
      <c r="F1085" s="4" t="str">
        <f t="shared" si="16"/>
        <v/>
      </c>
      <c r="G1085" s="4" t="str">
        <f>IF(AND(Tabella1[[#This Row],[Popolazione]]&gt;50000,Tabella1[[#This Row],[Popolazione]]&lt;100000),"COMPRESO",Tabella1[[#This Row],[Regione]])</f>
        <v>PUGLIA</v>
      </c>
      <c r="H1085" s="31">
        <f>Tabella1[[#This Row],[Popolazione]]/SUM($E$19:$E$7866)</f>
        <v>1.2116480612079764E-4</v>
      </c>
    </row>
    <row r="1086" spans="1:8" x14ac:dyDescent="0.25">
      <c r="A1086" s="19" t="s">
        <v>1436</v>
      </c>
      <c r="B1086" s="4" t="str">
        <f>IFERROR(VLOOKUP(A1086,PEC!A$2:B$7902,2,0),"PEC NON ESISTENTE")</f>
        <v>protocollo.calitri</v>
      </c>
      <c r="C1086" s="20" t="s">
        <v>8235</v>
      </c>
      <c r="D1086" s="20" t="s">
        <v>8239</v>
      </c>
      <c r="E1086" s="21">
        <v>4921</v>
      </c>
      <c r="F1086" s="4" t="str">
        <f t="shared" si="16"/>
        <v/>
      </c>
      <c r="G1086" s="4" t="str">
        <f>IF(AND(Tabella1[[#This Row],[Popolazione]]&gt;50000,Tabella1[[#This Row],[Popolazione]]&lt;100000),"COMPRESO",Tabella1[[#This Row],[Regione]])</f>
        <v>CAMPANIA</v>
      </c>
      <c r="H1086" s="31">
        <f>Tabella1[[#This Row],[Popolazione]]/SUM($E$19:$E$7866)</f>
        <v>8.2083151283100935E-5</v>
      </c>
    </row>
    <row r="1087" spans="1:8" x14ac:dyDescent="0.25">
      <c r="A1087" s="19" t="s">
        <v>1437</v>
      </c>
      <c r="B1087" s="4" t="str">
        <f>IFERROR(VLOOKUP(A1087,PEC!A$2:B$7902,2,0),"PEC NON ESISTENTE")</f>
        <v>calizzano</v>
      </c>
      <c r="C1087" s="16" t="s">
        <v>7913</v>
      </c>
      <c r="D1087" s="20" t="s">
        <v>8208</v>
      </c>
      <c r="E1087" s="21">
        <v>1550</v>
      </c>
      <c r="F1087" s="4" t="str">
        <f t="shared" si="16"/>
        <v/>
      </c>
      <c r="G1087" s="4" t="str">
        <f>IF(AND(Tabella1[[#This Row],[Popolazione]]&gt;50000,Tabella1[[#This Row],[Popolazione]]&lt;100000),"COMPRESO",Tabella1[[#This Row],[Regione]])</f>
        <v>LIGURIA</v>
      </c>
      <c r="H1087" s="31">
        <f>Tabella1[[#This Row],[Popolazione]]/SUM($E$19:$E$7866)</f>
        <v>2.5854274433815577E-5</v>
      </c>
    </row>
    <row r="1088" spans="1:8" x14ac:dyDescent="0.25">
      <c r="A1088" s="19" t="s">
        <v>1438</v>
      </c>
      <c r="B1088" s="4" t="str">
        <f>IFERROR(VLOOKUP(A1088,PEC!A$2:B$7902,2,0),"PEC NON ESISTENTE")</f>
        <v>callabiana</v>
      </c>
      <c r="C1088" s="20" t="s">
        <v>7913</v>
      </c>
      <c r="D1088" s="20" t="s">
        <v>7914</v>
      </c>
      <c r="E1088" s="21">
        <v>149</v>
      </c>
      <c r="F1088" s="4" t="str">
        <f t="shared" si="16"/>
        <v/>
      </c>
      <c r="G1088" s="4" t="str">
        <f>IF(AND(Tabella1[[#This Row],[Popolazione]]&gt;50000,Tabella1[[#This Row],[Popolazione]]&lt;100000),"COMPRESO",Tabella1[[#This Row],[Regione]])</f>
        <v>PIEMONTE</v>
      </c>
      <c r="H1088" s="31">
        <f>Tabella1[[#This Row],[Popolazione]]/SUM($E$19:$E$7866)</f>
        <v>2.4853463810571101E-6</v>
      </c>
    </row>
    <row r="1089" spans="1:8" x14ac:dyDescent="0.25">
      <c r="A1089" s="19" t="s">
        <v>1439</v>
      </c>
      <c r="B1089" s="4" t="str">
        <f>IFERROR(VLOOKUP(A1089,PEC!A$2:B$7902,2,0),"PEC NON ESISTENTE")</f>
        <v>comunecallianotn</v>
      </c>
      <c r="C1089" s="20" t="s">
        <v>7913</v>
      </c>
      <c r="D1089" s="20" t="s">
        <v>7914</v>
      </c>
      <c r="E1089" s="21">
        <v>1392</v>
      </c>
      <c r="F1089" s="4" t="str">
        <f t="shared" si="16"/>
        <v/>
      </c>
      <c r="G1089" s="4" t="str">
        <f>IF(AND(Tabella1[[#This Row],[Popolazione]]&gt;50000,Tabella1[[#This Row],[Popolazione]]&lt;100000),"COMPRESO",Tabella1[[#This Row],[Regione]])</f>
        <v>PIEMONTE</v>
      </c>
      <c r="H1089" s="31">
        <f>Tabella1[[#This Row],[Popolazione]]/SUM($E$19:$E$7866)</f>
        <v>2.3218806459271796E-5</v>
      </c>
    </row>
    <row r="1090" spans="1:8" x14ac:dyDescent="0.25">
      <c r="A1090" s="19" t="s">
        <v>1439</v>
      </c>
      <c r="B1090" s="4" t="str">
        <f>IFERROR(VLOOKUP(A1090,PEC!A$2:B$7902,2,0),"PEC NON ESISTENTE")</f>
        <v>comunecallianotn</v>
      </c>
      <c r="C1090" s="20" t="s">
        <v>8026</v>
      </c>
      <c r="D1090" s="20" t="s">
        <v>8027</v>
      </c>
      <c r="E1090" s="21">
        <v>1611</v>
      </c>
      <c r="F1090" s="4" t="str">
        <f t="shared" ref="F1090:F1153" si="17">IF($E1090&gt;300000,"TROVATO","")</f>
        <v/>
      </c>
      <c r="G1090" s="4" t="str">
        <f>IF(AND(Tabella1[[#This Row],[Popolazione]]&gt;50000,Tabella1[[#This Row],[Popolazione]]&lt;100000),"COMPRESO",Tabella1[[#This Row],[Regione]])</f>
        <v>TRENTINO-ALTO ADIGE/SÜDTIROL</v>
      </c>
      <c r="H1090" s="31">
        <f>Tabella1[[#This Row],[Popolazione]]/SUM($E$19:$E$7866)</f>
        <v>2.6871765234114123E-5</v>
      </c>
    </row>
    <row r="1091" spans="1:8" x14ac:dyDescent="0.25">
      <c r="A1091" s="19" t="s">
        <v>1441</v>
      </c>
      <c r="B1091" s="4" t="str">
        <f>IFERROR(VLOOKUP(A1091,PEC!A$2:B$7902,2,0),"PEC NON ESISTENTE")</f>
        <v>calolziocorte</v>
      </c>
      <c r="C1091" s="20" t="s">
        <v>7913</v>
      </c>
      <c r="D1091" s="20" t="s">
        <v>7986</v>
      </c>
      <c r="E1091" s="21">
        <v>14009</v>
      </c>
      <c r="F1091" s="4" t="str">
        <f t="shared" si="17"/>
        <v/>
      </c>
      <c r="G1091" s="4" t="str">
        <f>IF(AND(Tabella1[[#This Row],[Popolazione]]&gt;50000,Tabella1[[#This Row],[Popolazione]]&lt;100000),"COMPRESO",Tabella1[[#This Row],[Regione]])</f>
        <v>LOMBARDIA</v>
      </c>
      <c r="H1091" s="31">
        <f>Tabella1[[#This Row],[Popolazione]]/SUM($E$19:$E$7866)</f>
        <v>2.3367260035053058E-4</v>
      </c>
    </row>
    <row r="1092" spans="1:8" x14ac:dyDescent="0.25">
      <c r="A1092" s="19" t="s">
        <v>27</v>
      </c>
      <c r="B1092" s="4" t="str">
        <f>IFERROR(VLOOKUP(A1092,PEC!A$2:B$7902,2,0),"PEC NON ESISTENTE")</f>
        <v>demografici.calopezzati</v>
      </c>
      <c r="C1092" s="20" t="s">
        <v>8235</v>
      </c>
      <c r="D1092" s="20" t="s">
        <v>8248</v>
      </c>
      <c r="E1092" s="21">
        <v>1293</v>
      </c>
      <c r="F1092" s="4" t="str">
        <f t="shared" si="17"/>
        <v/>
      </c>
      <c r="G1092" s="4" t="str">
        <f>IF(AND(Tabella1[[#This Row],[Popolazione]]&gt;50000,Tabella1[[#This Row],[Popolazione]]&lt;100000),"COMPRESO",Tabella1[[#This Row],[Regione]])</f>
        <v>CALABRIA</v>
      </c>
      <c r="H1092" s="31">
        <f>Tabella1[[#This Row],[Popolazione]]/SUM($E$19:$E$7866)</f>
        <v>2.1567468930918414E-5</v>
      </c>
    </row>
    <row r="1093" spans="1:8" x14ac:dyDescent="0.25">
      <c r="A1093" s="19" t="s">
        <v>1442</v>
      </c>
      <c r="B1093" s="4" t="str">
        <f>IFERROR(VLOOKUP(A1093,PEC!A$2:B$7902,2,0),"PEC NON ESISTENTE")</f>
        <v>calosso</v>
      </c>
      <c r="C1093" s="20" t="s">
        <v>7913</v>
      </c>
      <c r="D1093" s="20" t="s">
        <v>7914</v>
      </c>
      <c r="E1093" s="21">
        <v>1331</v>
      </c>
      <c r="F1093" s="4" t="str">
        <f t="shared" si="17"/>
        <v/>
      </c>
      <c r="G1093" s="4" t="str">
        <f>IF(AND(Tabella1[[#This Row],[Popolazione]]&gt;50000,Tabella1[[#This Row],[Popolazione]]&lt;100000),"COMPRESO",Tabella1[[#This Row],[Regione]])</f>
        <v>PIEMONTE</v>
      </c>
      <c r="H1093" s="31">
        <f>Tabella1[[#This Row],[Popolazione]]/SUM($E$19:$E$7866)</f>
        <v>2.2201315658973247E-5</v>
      </c>
    </row>
    <row r="1094" spans="1:8" x14ac:dyDescent="0.25">
      <c r="A1094" s="19" t="s">
        <v>28</v>
      </c>
      <c r="B1094" s="4" t="str">
        <f>IFERROR(VLOOKUP(A1094,PEC!A$2:B$7902,2,0),"PEC NON ESISTENTE")</f>
        <v>comune.caloveto</v>
      </c>
      <c r="C1094" s="20" t="s">
        <v>8235</v>
      </c>
      <c r="D1094" s="20" t="s">
        <v>8248</v>
      </c>
      <c r="E1094" s="21">
        <v>1283</v>
      </c>
      <c r="F1094" s="4" t="str">
        <f t="shared" si="17"/>
        <v/>
      </c>
      <c r="G1094" s="4" t="str">
        <f>IF(AND(Tabella1[[#This Row],[Popolazione]]&gt;50000,Tabella1[[#This Row],[Popolazione]]&lt;100000),"COMPRESO",Tabella1[[#This Row],[Regione]])</f>
        <v>CALABRIA</v>
      </c>
      <c r="H1094" s="31">
        <f>Tabella1[[#This Row],[Popolazione]]/SUM($E$19:$E$7866)</f>
        <v>2.1400667160377669E-5</v>
      </c>
    </row>
    <row r="1095" spans="1:8" x14ac:dyDescent="0.25">
      <c r="A1095" s="19" t="s">
        <v>1443</v>
      </c>
      <c r="B1095" s="4" t="str">
        <f>IFERROR(VLOOKUP(A1095,PEC!A$2:B$7902,2,0),"PEC NON ESISTENTE")</f>
        <v>comunecaltabellotta</v>
      </c>
      <c r="C1095" s="20" t="s">
        <v>8259</v>
      </c>
      <c r="D1095" s="20" t="s">
        <v>8260</v>
      </c>
      <c r="E1095" s="21">
        <v>3907</v>
      </c>
      <c r="F1095" s="4" t="str">
        <f t="shared" si="17"/>
        <v/>
      </c>
      <c r="G1095" s="4" t="str">
        <f>IF(AND(Tabella1[[#This Row],[Popolazione]]&gt;50000,Tabella1[[#This Row],[Popolazione]]&lt;100000),"COMPRESO",Tabella1[[#This Row],[Regione]])</f>
        <v>SICILIA</v>
      </c>
      <c r="H1095" s="31">
        <f>Tabella1[[#This Row],[Popolazione]]/SUM($E$19:$E$7866)</f>
        <v>6.5169451750269326E-5</v>
      </c>
    </row>
    <row r="1096" spans="1:8" x14ac:dyDescent="0.25">
      <c r="A1096" s="19" t="s">
        <v>1444</v>
      </c>
      <c r="B1096" s="4" t="str">
        <f>IFERROR(VLOOKUP(A1096,PEC!A$2:B$7902,2,0),"PEC NON ESISTENTE")</f>
        <v>sindaco.caltagirone</v>
      </c>
      <c r="C1096" s="20" t="s">
        <v>8259</v>
      </c>
      <c r="D1096" s="20" t="s">
        <v>8260</v>
      </c>
      <c r="E1096" s="21">
        <v>38123</v>
      </c>
      <c r="F1096" s="4" t="str">
        <f t="shared" si="17"/>
        <v/>
      </c>
      <c r="G1096" s="4" t="str">
        <f>IF(AND(Tabella1[[#This Row],[Popolazione]]&gt;50000,Tabella1[[#This Row],[Popolazione]]&lt;100000),"COMPRESO",Tabella1[[#This Row],[Regione]])</f>
        <v>SICILIA</v>
      </c>
      <c r="H1096" s="31">
        <f>Tabella1[[#This Row],[Popolazione]]/SUM($E$19:$E$7866)</f>
        <v>6.3589838983248463E-4</v>
      </c>
    </row>
    <row r="1097" spans="1:8" x14ac:dyDescent="0.25">
      <c r="A1097" s="19" t="s">
        <v>1445</v>
      </c>
      <c r="B1097" s="4" t="str">
        <f>IFERROR(VLOOKUP(A1097,PEC!A$2:B$7902,2,0),"PEC NON ESISTENTE")</f>
        <v>protocollo</v>
      </c>
      <c r="C1097" s="20" t="s">
        <v>8259</v>
      </c>
      <c r="D1097" s="20" t="s">
        <v>8260</v>
      </c>
      <c r="E1097" s="21">
        <v>61711</v>
      </c>
      <c r="F1097" s="4" t="str">
        <f t="shared" si="17"/>
        <v/>
      </c>
      <c r="G1097" s="4" t="str">
        <f>IF(AND(Tabella1[[#This Row],[Popolazione]]&gt;50000,Tabella1[[#This Row],[Popolazione]]&lt;100000),"COMPRESO",Tabella1[[#This Row],[Regione]])</f>
        <v>COMPRESO</v>
      </c>
      <c r="H1097" s="30">
        <f>Tabella1[[#This Row],[Popolazione]]/SUM($E$19:$E$7866)</f>
        <v>1.0293504061839956E-3</v>
      </c>
    </row>
    <row r="1098" spans="1:8" x14ac:dyDescent="0.25">
      <c r="A1098" s="19" t="s">
        <v>1446</v>
      </c>
      <c r="B1098" s="4" t="str">
        <f>IFERROR(VLOOKUP(A1098,PEC!A$2:B$7902,2,0),"PEC NON ESISTENTE")</f>
        <v>protocollo.comunedicaltavuturo</v>
      </c>
      <c r="C1098" s="20" t="s">
        <v>8259</v>
      </c>
      <c r="D1098" s="20" t="s">
        <v>8260</v>
      </c>
      <c r="E1098" s="21">
        <v>4171</v>
      </c>
      <c r="F1098" s="4" t="str">
        <f t="shared" si="17"/>
        <v/>
      </c>
      <c r="G1098" s="4" t="str">
        <f>IF(AND(Tabella1[[#This Row],[Popolazione]]&gt;50000,Tabella1[[#This Row],[Popolazione]]&lt;100000),"COMPRESO",Tabella1[[#This Row],[Regione]])</f>
        <v>SICILIA</v>
      </c>
      <c r="H1098" s="31">
        <f>Tabella1[[#This Row],[Popolazione]]/SUM($E$19:$E$7866)</f>
        <v>6.9573018492545012E-5</v>
      </c>
    </row>
    <row r="1099" spans="1:8" x14ac:dyDescent="0.25">
      <c r="A1099" s="19" t="s">
        <v>1447</v>
      </c>
      <c r="B1099" s="4" t="str">
        <f>IFERROR(VLOOKUP(A1099,PEC!A$2:B$7902,2,0),"PEC NON ESISTENTE")</f>
        <v>comune</v>
      </c>
      <c r="C1099" s="20" t="s">
        <v>7913</v>
      </c>
      <c r="D1099" s="20" t="s">
        <v>7914</v>
      </c>
      <c r="E1099" s="21">
        <v>2585</v>
      </c>
      <c r="F1099" s="4" t="str">
        <f t="shared" si="17"/>
        <v/>
      </c>
      <c r="G1099" s="4" t="str">
        <f>IF(AND(Tabella1[[#This Row],[Popolazione]]&gt;50000,Tabella1[[#This Row],[Popolazione]]&lt;100000),"COMPRESO",Tabella1[[#This Row],[Regione]])</f>
        <v>PIEMONTE</v>
      </c>
      <c r="H1099" s="31">
        <f>Tabella1[[#This Row],[Popolazione]]/SUM($E$19:$E$7866)</f>
        <v>4.3118257684782749E-5</v>
      </c>
    </row>
    <row r="1100" spans="1:8" x14ac:dyDescent="0.25">
      <c r="A1100" s="19" t="s">
        <v>1448</v>
      </c>
      <c r="B1100" s="4" t="str">
        <f>IFERROR(VLOOKUP(A1100,PEC!A$2:B$7902,2,0),"PEC NON ESISTENTE")</f>
        <v>comune.calto.ro</v>
      </c>
      <c r="C1100" s="20" t="s">
        <v>8026</v>
      </c>
      <c r="D1100" s="20" t="s">
        <v>8167</v>
      </c>
      <c r="E1100" s="21">
        <v>819</v>
      </c>
      <c r="F1100" s="4" t="str">
        <f t="shared" si="17"/>
        <v/>
      </c>
      <c r="G1100" s="4" t="str">
        <f>IF(AND(Tabella1[[#This Row],[Popolazione]]&gt;50000,Tabella1[[#This Row],[Popolazione]]&lt;100000),"COMPRESO",Tabella1[[#This Row],[Regione]])</f>
        <v>VENETO</v>
      </c>
      <c r="H1100" s="31">
        <f>Tabella1[[#This Row],[Popolazione]]/SUM($E$19:$E$7866)</f>
        <v>1.3661065007287068E-5</v>
      </c>
    </row>
    <row r="1101" spans="1:8" x14ac:dyDescent="0.25">
      <c r="A1101" s="19" t="s">
        <v>1449</v>
      </c>
      <c r="B1101" s="4" t="str">
        <f>IFERROR(VLOOKUP(A1101,PEC!A$2:B$7902,2,0),"PEC NON ESISTENTE")</f>
        <v>comune.caltrano.vi</v>
      </c>
      <c r="C1101" s="20" t="s">
        <v>8026</v>
      </c>
      <c r="D1101" s="20" t="s">
        <v>8167</v>
      </c>
      <c r="E1101" s="21">
        <v>2607</v>
      </c>
      <c r="F1101" s="4" t="str">
        <f t="shared" si="17"/>
        <v/>
      </c>
      <c r="G1101" s="4" t="str">
        <f>IF(AND(Tabella1[[#This Row],[Popolazione]]&gt;50000,Tabella1[[#This Row],[Popolazione]]&lt;100000),"COMPRESO",Tabella1[[#This Row],[Regione]])</f>
        <v>VENETO</v>
      </c>
      <c r="H1101" s="31">
        <f>Tabella1[[#This Row],[Popolazione]]/SUM($E$19:$E$7866)</f>
        <v>4.3485221579972389E-5</v>
      </c>
    </row>
    <row r="1102" spans="1:8" x14ac:dyDescent="0.25">
      <c r="A1102" s="19" t="s">
        <v>1450</v>
      </c>
      <c r="B1102" s="4" t="str">
        <f>IFERROR(VLOOKUP(A1102,PEC!A$2:B$7902,2,0),"PEC NON ESISTENTE")</f>
        <v>protocollo</v>
      </c>
      <c r="C1102" s="20" t="s">
        <v>7913</v>
      </c>
      <c r="D1102" s="20" t="s">
        <v>7986</v>
      </c>
      <c r="E1102" s="21">
        <v>8233</v>
      </c>
      <c r="F1102" s="4" t="str">
        <f t="shared" si="17"/>
        <v/>
      </c>
      <c r="G1102" s="4" t="str">
        <f>IF(AND(Tabella1[[#This Row],[Popolazione]]&gt;50000,Tabella1[[#This Row],[Popolazione]]&lt;100000),"COMPRESO",Tabella1[[#This Row],[Regione]])</f>
        <v>LOMBARDIA</v>
      </c>
      <c r="H1102" s="31">
        <f>Tabella1[[#This Row],[Popolazione]]/SUM($E$19:$E$7866)</f>
        <v>1.3732789768619591E-4</v>
      </c>
    </row>
    <row r="1103" spans="1:8" x14ac:dyDescent="0.25">
      <c r="A1103" s="19" t="s">
        <v>1451</v>
      </c>
      <c r="B1103" s="4" t="str">
        <f>IFERROR(VLOOKUP(A1103,PEC!A$2:B$7902,2,0),"PEC NON ESISTENTE")</f>
        <v>protocollo</v>
      </c>
      <c r="C1103" s="20" t="s">
        <v>7913</v>
      </c>
      <c r="D1103" s="20" t="s">
        <v>7914</v>
      </c>
      <c r="E1103" s="21">
        <v>7483</v>
      </c>
      <c r="F1103" s="4" t="str">
        <f t="shared" si="17"/>
        <v/>
      </c>
      <c r="G1103" s="4" t="str">
        <f>IF(AND(Tabella1[[#This Row],[Popolazione]]&gt;50000,Tabella1[[#This Row],[Popolazione]]&lt;100000),"COMPRESO",Tabella1[[#This Row],[Regione]])</f>
        <v>PIEMONTE</v>
      </c>
      <c r="H1103" s="31">
        <f>Tabella1[[#This Row],[Popolazione]]/SUM($E$19:$E$7866)</f>
        <v>1.2481776489563998E-4</v>
      </c>
    </row>
    <row r="1104" spans="1:8" x14ac:dyDescent="0.25">
      <c r="A1104" s="19" t="s">
        <v>1452</v>
      </c>
      <c r="B1104" s="4" t="str">
        <f>IFERROR(VLOOKUP(A1104,PEC!A$2:B$7902,2,0),"PEC NON ESISTENTE")</f>
        <v>protocollo</v>
      </c>
      <c r="C1104" s="20" t="s">
        <v>7913</v>
      </c>
      <c r="D1104" s="20" t="s">
        <v>7986</v>
      </c>
      <c r="E1104" s="21">
        <v>3461</v>
      </c>
      <c r="F1104" s="4" t="str">
        <f t="shared" si="17"/>
        <v/>
      </c>
      <c r="G1104" s="4" t="str">
        <f>IF(AND(Tabella1[[#This Row],[Popolazione]]&gt;50000,Tabella1[[#This Row],[Popolazione]]&lt;100000),"COMPRESO",Tabella1[[#This Row],[Regione]])</f>
        <v>LOMBARDIA</v>
      </c>
      <c r="H1104" s="31">
        <f>Tabella1[[#This Row],[Popolazione]]/SUM($E$19:$E$7866)</f>
        <v>5.773009278415207E-5</v>
      </c>
    </row>
    <row r="1105" spans="1:8" x14ac:dyDescent="0.25">
      <c r="A1105" s="19" t="s">
        <v>1453</v>
      </c>
      <c r="B1105" s="4" t="str">
        <f>IFERROR(VLOOKUP(A1105,PEC!A$2:B$7902,2,0),"PEC NON ESISTENTE")</f>
        <v>prot.seg.calvanico</v>
      </c>
      <c r="C1105" s="20" t="s">
        <v>8235</v>
      </c>
      <c r="D1105" s="20" t="s">
        <v>8239</v>
      </c>
      <c r="E1105" s="21">
        <v>1570</v>
      </c>
      <c r="F1105" s="4" t="str">
        <f t="shared" si="17"/>
        <v/>
      </c>
      <c r="G1105" s="4" t="str">
        <f>IF(AND(Tabella1[[#This Row],[Popolazione]]&gt;50000,Tabella1[[#This Row],[Popolazione]]&lt;100000),"COMPRESO",Tabella1[[#This Row],[Regione]])</f>
        <v>CAMPANIA</v>
      </c>
      <c r="H1105" s="31">
        <f>Tabella1[[#This Row],[Popolazione]]/SUM($E$19:$E$7866)</f>
        <v>2.6187877974897068E-5</v>
      </c>
    </row>
    <row r="1106" spans="1:8" x14ac:dyDescent="0.25">
      <c r="A1106" s="19" t="s">
        <v>1454</v>
      </c>
      <c r="B1106" s="4" t="str">
        <f>IFERROR(VLOOKUP(A1106,PEC!A$2:B$7902,2,0),"PEC NON ESISTENTE")</f>
        <v>comune.calvatone</v>
      </c>
      <c r="C1106" s="20" t="s">
        <v>7913</v>
      </c>
      <c r="D1106" s="20" t="s">
        <v>7986</v>
      </c>
      <c r="E1106" s="21">
        <v>1260</v>
      </c>
      <c r="F1106" s="4" t="str">
        <f t="shared" si="17"/>
        <v/>
      </c>
      <c r="G1106" s="4" t="str">
        <f>IF(AND(Tabella1[[#This Row],[Popolazione]]&gt;50000,Tabella1[[#This Row],[Popolazione]]&lt;100000),"COMPRESO",Tabella1[[#This Row],[Regione]])</f>
        <v>LOMBARDIA</v>
      </c>
      <c r="H1106" s="31">
        <f>Tabella1[[#This Row],[Popolazione]]/SUM($E$19:$E$7866)</f>
        <v>2.1017023088133953E-5</v>
      </c>
    </row>
    <row r="1107" spans="1:8" x14ac:dyDescent="0.25">
      <c r="A1107" s="19" t="s">
        <v>1455</v>
      </c>
      <c r="B1107" s="4" t="str">
        <f>IFERROR(VLOOKUP(A1107,PEC!A$2:B$7902,2,0),"PEC NON ESISTENTE")</f>
        <v>comunecalvello</v>
      </c>
      <c r="C1107" s="20" t="s">
        <v>8235</v>
      </c>
      <c r="D1107" s="20" t="s">
        <v>8247</v>
      </c>
      <c r="E1107" s="21">
        <v>1953</v>
      </c>
      <c r="F1107" s="4" t="str">
        <f t="shared" si="17"/>
        <v/>
      </c>
      <c r="G1107" s="4" t="str">
        <f>IF(AND(Tabella1[[#This Row],[Popolazione]]&gt;50000,Tabella1[[#This Row],[Popolazione]]&lt;100000),"COMPRESO",Tabella1[[#This Row],[Regione]])</f>
        <v>BASILICATA</v>
      </c>
      <c r="H1107" s="31">
        <f>Tabella1[[#This Row],[Popolazione]]/SUM($E$19:$E$7866)</f>
        <v>3.2576385786607624E-5</v>
      </c>
    </row>
    <row r="1108" spans="1:8" x14ac:dyDescent="0.25">
      <c r="A1108" s="19" t="s">
        <v>1456</v>
      </c>
      <c r="B1108" s="4" t="str">
        <f>IFERROR(VLOOKUP(A1108,PEC!A$2:B$7902,2,0),"PEC NON ESISTENTE")</f>
        <v>calvene.vi</v>
      </c>
      <c r="C1108" s="20" t="s">
        <v>8026</v>
      </c>
      <c r="D1108" s="20" t="s">
        <v>8167</v>
      </c>
      <c r="E1108" s="21">
        <v>1323</v>
      </c>
      <c r="F1108" s="4" t="str">
        <f t="shared" si="17"/>
        <v/>
      </c>
      <c r="G1108" s="4" t="str">
        <f>IF(AND(Tabella1[[#This Row],[Popolazione]]&gt;50000,Tabella1[[#This Row],[Popolazione]]&lt;100000),"COMPRESO",Tabella1[[#This Row],[Regione]])</f>
        <v>VENETO</v>
      </c>
      <c r="H1108" s="31">
        <f>Tabella1[[#This Row],[Popolazione]]/SUM($E$19:$E$7866)</f>
        <v>2.2067874242540649E-5</v>
      </c>
    </row>
    <row r="1109" spans="1:8" x14ac:dyDescent="0.25">
      <c r="A1109" s="19" t="s">
        <v>1457</v>
      </c>
      <c r="B1109" s="4" t="str">
        <f>IFERROR(VLOOKUP(A1109,PEC!A$2:B$7902,2,0),"PEC NON ESISTENTE")</f>
        <v>comune.calvenzano</v>
      </c>
      <c r="C1109" s="20" t="s">
        <v>7913</v>
      </c>
      <c r="D1109" s="20" t="s">
        <v>7986</v>
      </c>
      <c r="E1109" s="21">
        <v>4061</v>
      </c>
      <c r="F1109" s="4" t="str">
        <f t="shared" si="17"/>
        <v/>
      </c>
      <c r="G1109" s="4" t="str">
        <f>IF(AND(Tabella1[[#This Row],[Popolazione]]&gt;50000,Tabella1[[#This Row],[Popolazione]]&lt;100000),"COMPRESO",Tabella1[[#This Row],[Regione]])</f>
        <v>LOMBARDIA</v>
      </c>
      <c r="H1109" s="31">
        <f>Tabella1[[#This Row],[Popolazione]]/SUM($E$19:$E$7866)</f>
        <v>6.7738199016596803E-5</v>
      </c>
    </row>
    <row r="1110" spans="1:8" x14ac:dyDescent="0.25">
      <c r="A1110" s="19" t="s">
        <v>1458</v>
      </c>
      <c r="B1110" s="4" t="str">
        <f>IFERROR(VLOOKUP(A1110,PEC!A$2:B$7902,2,0),"PEC NON ESISTENTE")</f>
        <v>comune.calvera</v>
      </c>
      <c r="C1110" s="20" t="s">
        <v>8235</v>
      </c>
      <c r="D1110" s="20" t="s">
        <v>8247</v>
      </c>
      <c r="E1110" s="21">
        <v>430</v>
      </c>
      <c r="F1110" s="4" t="str">
        <f t="shared" si="17"/>
        <v/>
      </c>
      <c r="G1110" s="4" t="str">
        <f>IF(AND(Tabella1[[#This Row],[Popolazione]]&gt;50000,Tabella1[[#This Row],[Popolazione]]&lt;100000),"COMPRESO",Tabella1[[#This Row],[Regione]])</f>
        <v>BASILICATA</v>
      </c>
      <c r="H1110" s="31">
        <f>Tabella1[[#This Row],[Popolazione]]/SUM($E$19:$E$7866)</f>
        <v>7.1724761332520627E-6</v>
      </c>
    </row>
    <row r="1111" spans="1:8" x14ac:dyDescent="0.25">
      <c r="A1111" s="19" t="s">
        <v>1459</v>
      </c>
      <c r="B1111" s="4" t="str">
        <f>IFERROR(VLOOKUP(A1111,PEC!A$2:B$7902,2,0),"PEC NON ESISTENTE")</f>
        <v>protocollo</v>
      </c>
      <c r="C1111" s="20" t="s">
        <v>8235</v>
      </c>
      <c r="D1111" s="20" t="s">
        <v>8239</v>
      </c>
      <c r="E1111" s="21">
        <v>2616</v>
      </c>
      <c r="F1111" s="4" t="str">
        <f t="shared" si="17"/>
        <v/>
      </c>
      <c r="G1111" s="4" t="str">
        <f>IF(AND(Tabella1[[#This Row],[Popolazione]]&gt;50000,Tabella1[[#This Row],[Popolazione]]&lt;100000),"COMPRESO",Tabella1[[#This Row],[Regione]])</f>
        <v>CAMPANIA</v>
      </c>
      <c r="H1111" s="31">
        <f>Tabella1[[#This Row],[Popolazione]]/SUM($E$19:$E$7866)</f>
        <v>4.3635343173459062E-5</v>
      </c>
    </row>
    <row r="1112" spans="1:8" x14ac:dyDescent="0.25">
      <c r="A1112" s="19" t="s">
        <v>1460</v>
      </c>
      <c r="B1112" s="4" t="str">
        <f>IFERROR(VLOOKUP(A1112,PEC!A$2:B$7902,2,0),"PEC NON ESISTENTE")</f>
        <v>comune.calvidellumbria</v>
      </c>
      <c r="C1112" s="20" t="s">
        <v>8221</v>
      </c>
      <c r="D1112" s="20" t="s">
        <v>8227</v>
      </c>
      <c r="E1112" s="21">
        <v>1883</v>
      </c>
      <c r="F1112" s="4" t="str">
        <f t="shared" si="17"/>
        <v/>
      </c>
      <c r="G1112" s="4" t="str">
        <f>IF(AND(Tabella1[[#This Row],[Popolazione]]&gt;50000,Tabella1[[#This Row],[Popolazione]]&lt;100000),"COMPRESO",Tabella1[[#This Row],[Regione]])</f>
        <v>UMBRIA</v>
      </c>
      <c r="H1112" s="31">
        <f>Tabella1[[#This Row],[Popolazione]]/SUM($E$19:$E$7866)</f>
        <v>3.1408773392822408E-5</v>
      </c>
    </row>
    <row r="1113" spans="1:8" x14ac:dyDescent="0.25">
      <c r="A1113" s="19" t="s">
        <v>1461</v>
      </c>
      <c r="B1113" s="4" t="str">
        <f>IFERROR(VLOOKUP(A1113,PEC!A$2:B$7902,2,0),"PEC NON ESISTENTE")</f>
        <v>protocollo.cales</v>
      </c>
      <c r="C1113" s="20" t="s">
        <v>8235</v>
      </c>
      <c r="D1113" s="20" t="s">
        <v>8239</v>
      </c>
      <c r="E1113" s="21">
        <v>5785</v>
      </c>
      <c r="F1113" s="4" t="str">
        <f t="shared" si="17"/>
        <v/>
      </c>
      <c r="G1113" s="4" t="str">
        <f>IF(AND(Tabella1[[#This Row],[Popolazione]]&gt;50000,Tabella1[[#This Row],[Popolazione]]&lt;100000),"COMPRESO",Tabella1[[#This Row],[Regione]])</f>
        <v>CAMPANIA</v>
      </c>
      <c r="H1113" s="31">
        <f>Tabella1[[#This Row],[Popolazione]]/SUM($E$19:$E$7866)</f>
        <v>9.6494824257821354E-5</v>
      </c>
    </row>
    <row r="1114" spans="1:8" x14ac:dyDescent="0.25">
      <c r="A1114" s="19" t="s">
        <v>1462</v>
      </c>
      <c r="B1114" s="4" t="str">
        <f>IFERROR(VLOOKUP(A1114,PEC!A$2:B$7902,2,0),"PEC NON ESISTENTE")</f>
        <v>comune.calvignano</v>
      </c>
      <c r="C1114" s="20" t="s">
        <v>7913</v>
      </c>
      <c r="D1114" s="20" t="s">
        <v>7986</v>
      </c>
      <c r="E1114" s="21">
        <v>128</v>
      </c>
      <c r="F1114" s="4" t="str">
        <f t="shared" si="17"/>
        <v/>
      </c>
      <c r="G1114" s="4" t="str">
        <f>IF(AND(Tabella1[[#This Row],[Popolazione]]&gt;50000,Tabella1[[#This Row],[Popolazione]]&lt;100000),"COMPRESO",Tabella1[[#This Row],[Regione]])</f>
        <v>LOMBARDIA</v>
      </c>
      <c r="H1114" s="31">
        <f>Tabella1[[#This Row],[Popolazione]]/SUM($E$19:$E$7866)</f>
        <v>2.1350626629215443E-6</v>
      </c>
    </row>
    <row r="1115" spans="1:8" x14ac:dyDescent="0.25">
      <c r="A1115" s="19" t="s">
        <v>1463</v>
      </c>
      <c r="B1115" s="4" t="str">
        <f>IFERROR(VLOOKUP(A1115,PEC!A$2:B$7902,2,0),"PEC NON ESISTENTE")</f>
        <v>segreteria.calvignasco</v>
      </c>
      <c r="C1115" s="20" t="s">
        <v>7913</v>
      </c>
      <c r="D1115" s="20" t="s">
        <v>7986</v>
      </c>
      <c r="E1115" s="21">
        <v>1182</v>
      </c>
      <c r="F1115" s="4" t="str">
        <f t="shared" si="17"/>
        <v/>
      </c>
      <c r="G1115" s="4" t="str">
        <f>IF(AND(Tabella1[[#This Row],[Popolazione]]&gt;50000,Tabella1[[#This Row],[Popolazione]]&lt;100000),"COMPRESO",Tabella1[[#This Row],[Regione]])</f>
        <v>LOMBARDIA</v>
      </c>
      <c r="H1115" s="31">
        <f>Tabella1[[#This Row],[Popolazione]]/SUM($E$19:$E$7866)</f>
        <v>1.9715969277916136E-5</v>
      </c>
    </row>
    <row r="1116" spans="1:8" x14ac:dyDescent="0.25">
      <c r="A1116" s="19" t="s">
        <v>1464</v>
      </c>
      <c r="B1116" s="4" t="str">
        <f>IFERROR(VLOOKUP(A1116,PEC!A$2:B$7902,2,0),"PEC NON ESISTENTE")</f>
        <v>tecnico</v>
      </c>
      <c r="C1116" s="20" t="s">
        <v>7913</v>
      </c>
      <c r="D1116" s="20" t="s">
        <v>7986</v>
      </c>
      <c r="E1116" s="21">
        <v>8537</v>
      </c>
      <c r="F1116" s="4" t="str">
        <f t="shared" si="17"/>
        <v/>
      </c>
      <c r="G1116" s="4" t="str">
        <f>IF(AND(Tabella1[[#This Row],[Popolazione]]&gt;50000,Tabella1[[#This Row],[Popolazione]]&lt;100000),"COMPRESO",Tabella1[[#This Row],[Regione]])</f>
        <v>LOMBARDIA</v>
      </c>
      <c r="H1116" s="31">
        <f>Tabella1[[#This Row],[Popolazione]]/SUM($E$19:$E$7866)</f>
        <v>1.4239867151063457E-4</v>
      </c>
    </row>
    <row r="1117" spans="1:8" x14ac:dyDescent="0.25">
      <c r="A1117" s="19" t="s">
        <v>1465</v>
      </c>
      <c r="B1117" s="4" t="str">
        <f>IFERROR(VLOOKUP(A1117,PEC!A$2:B$7902,2,0),"PEC NON ESISTENTE")</f>
        <v>comune</v>
      </c>
      <c r="C1117" s="20" t="s">
        <v>8235</v>
      </c>
      <c r="D1117" s="20" t="s">
        <v>8239</v>
      </c>
      <c r="E1117" s="21">
        <v>12537</v>
      </c>
      <c r="F1117" s="4" t="str">
        <f t="shared" si="17"/>
        <v/>
      </c>
      <c r="G1117" s="4" t="str">
        <f>IF(AND(Tabella1[[#This Row],[Popolazione]]&gt;50000,Tabella1[[#This Row],[Popolazione]]&lt;100000),"COMPRESO",Tabella1[[#This Row],[Regione]])</f>
        <v>CAMPANIA</v>
      </c>
      <c r="H1117" s="31">
        <f>Tabella1[[#This Row],[Popolazione]]/SUM($E$19:$E$7866)</f>
        <v>2.0911937972693283E-4</v>
      </c>
    </row>
    <row r="1118" spans="1:8" x14ac:dyDescent="0.25">
      <c r="A1118" s="19" t="s">
        <v>1466</v>
      </c>
      <c r="B1118" s="4" t="str">
        <f>IFERROR(VLOOKUP(A1118,PEC!A$2:B$7902,2,0),"PEC NON ESISTENTE")</f>
        <v>protocollo</v>
      </c>
      <c r="C1118" s="20" t="s">
        <v>7913</v>
      </c>
      <c r="D1118" s="20" t="s">
        <v>7914</v>
      </c>
      <c r="E1118" s="21">
        <v>510</v>
      </c>
      <c r="F1118" s="4" t="str">
        <f t="shared" si="17"/>
        <v/>
      </c>
      <c r="G1118" s="4" t="str">
        <f>IF(AND(Tabella1[[#This Row],[Popolazione]]&gt;50000,Tabella1[[#This Row],[Popolazione]]&lt;100000),"COMPRESO",Tabella1[[#This Row],[Regione]])</f>
        <v>PIEMONTE</v>
      </c>
      <c r="H1118" s="31">
        <f>Tabella1[[#This Row],[Popolazione]]/SUM($E$19:$E$7866)</f>
        <v>8.5068902975780285E-6</v>
      </c>
    </row>
    <row r="1119" spans="1:8" x14ac:dyDescent="0.25">
      <c r="A1119" s="19" t="s">
        <v>1467</v>
      </c>
      <c r="B1119" s="4" t="str">
        <f>IFERROR(VLOOKUP(A1119,PEC!A$2:B$7902,2,0),"PEC NON ESISTENTE")</f>
        <v>comune.camaiore</v>
      </c>
      <c r="C1119" s="20" t="s">
        <v>8221</v>
      </c>
      <c r="D1119" s="20" t="s">
        <v>8222</v>
      </c>
      <c r="E1119" s="21">
        <v>32083</v>
      </c>
      <c r="F1119" s="4" t="str">
        <f t="shared" si="17"/>
        <v/>
      </c>
      <c r="G1119" s="4" t="str">
        <f>IF(AND(Tabella1[[#This Row],[Popolazione]]&gt;50000,Tabella1[[#This Row],[Popolazione]]&lt;100000),"COMPRESO",Tabella1[[#This Row],[Regione]])</f>
        <v>TOSCANA</v>
      </c>
      <c r="H1119" s="31">
        <f>Tabella1[[#This Row],[Popolazione]]/SUM($E$19:$E$7866)</f>
        <v>5.3515012042587432E-4</v>
      </c>
    </row>
    <row r="1120" spans="1:8" x14ac:dyDescent="0.25">
      <c r="A1120" s="19" t="s">
        <v>1468</v>
      </c>
      <c r="B1120" s="4" t="str">
        <f>IFERROR(VLOOKUP(A1120,PEC!A$2:B$7902,2,0),"PEC NON ESISTENTE")</f>
        <v>camandona</v>
      </c>
      <c r="C1120" s="20" t="s">
        <v>7913</v>
      </c>
      <c r="D1120" s="20" t="s">
        <v>7914</v>
      </c>
      <c r="E1120" s="21">
        <v>359</v>
      </c>
      <c r="F1120" s="4" t="str">
        <f t="shared" si="17"/>
        <v/>
      </c>
      <c r="G1120" s="4" t="str">
        <f>IF(AND(Tabella1[[#This Row],[Popolazione]]&gt;50000,Tabella1[[#This Row],[Popolazione]]&lt;100000),"COMPRESO",Tabella1[[#This Row],[Regione]])</f>
        <v>PIEMONTE</v>
      </c>
      <c r="H1120" s="31">
        <f>Tabella1[[#This Row],[Popolazione]]/SUM($E$19:$E$7866)</f>
        <v>5.9881835624127693E-6</v>
      </c>
    </row>
    <row r="1121" spans="1:8" x14ac:dyDescent="0.25">
      <c r="A1121" s="19" t="s">
        <v>1469</v>
      </c>
      <c r="B1121" s="4" t="str">
        <f>IFERROR(VLOOKUP(A1121,PEC!A$2:B$7902,2,0),"PEC NON ESISTENTE")</f>
        <v>protocollo.comune.camastra</v>
      </c>
      <c r="C1121" s="20" t="s">
        <v>8259</v>
      </c>
      <c r="D1121" s="20" t="s">
        <v>8260</v>
      </c>
      <c r="E1121" s="21">
        <v>2163</v>
      </c>
      <c r="F1121" s="4" t="str">
        <f t="shared" si="17"/>
        <v/>
      </c>
      <c r="G1121" s="4" t="str">
        <f>IF(AND(Tabella1[[#This Row],[Popolazione]]&gt;50000,Tabella1[[#This Row],[Popolazione]]&lt;100000),"COMPRESO",Tabella1[[#This Row],[Regione]])</f>
        <v>SICILIA</v>
      </c>
      <c r="H1121" s="31">
        <f>Tabella1[[#This Row],[Popolazione]]/SUM($E$19:$E$7866)</f>
        <v>3.6079222967963284E-5</v>
      </c>
    </row>
    <row r="1122" spans="1:8" x14ac:dyDescent="0.25">
      <c r="A1122" s="19" t="s">
        <v>1470</v>
      </c>
      <c r="B1122" s="4" t="str">
        <f>IFERROR(VLOOKUP(A1122,PEC!A$2:B$7902,2,0),"PEC NON ESISTENTE")</f>
        <v>protocollo</v>
      </c>
      <c r="C1122" s="20" t="s">
        <v>7913</v>
      </c>
      <c r="D1122" s="20" t="s">
        <v>7986</v>
      </c>
      <c r="E1122" s="21">
        <v>6508</v>
      </c>
      <c r="F1122" s="4" t="str">
        <f t="shared" si="17"/>
        <v/>
      </c>
      <c r="G1122" s="4" t="str">
        <f>IF(AND(Tabella1[[#This Row],[Popolazione]]&gt;50000,Tabella1[[#This Row],[Popolazione]]&lt;100000),"COMPRESO",Tabella1[[#This Row],[Regione]])</f>
        <v>LOMBARDIA</v>
      </c>
      <c r="H1122" s="31">
        <f>Tabella1[[#This Row],[Popolazione]]/SUM($E$19:$E$7866)</f>
        <v>1.0855459226791728E-4</v>
      </c>
    </row>
    <row r="1123" spans="1:8" x14ac:dyDescent="0.25">
      <c r="A1123" s="19" t="s">
        <v>1471</v>
      </c>
      <c r="B1123" s="4" t="str">
        <f>IFERROR(VLOOKUP(A1123,PEC!A$2:B$7902,2,0),"PEC NON ESISTENTE")</f>
        <v>comune.cambiano</v>
      </c>
      <c r="C1123" s="20" t="s">
        <v>7913</v>
      </c>
      <c r="D1123" s="20" t="s">
        <v>7914</v>
      </c>
      <c r="E1123" s="21">
        <v>6215</v>
      </c>
      <c r="F1123" s="4" t="str">
        <f t="shared" si="17"/>
        <v/>
      </c>
      <c r="G1123" s="4" t="str">
        <f>IF(AND(Tabella1[[#This Row],[Popolazione]]&gt;50000,Tabella1[[#This Row],[Popolazione]]&lt;100000),"COMPRESO",Tabella1[[#This Row],[Regione]])</f>
        <v>PIEMONTE</v>
      </c>
      <c r="H1123" s="31">
        <f>Tabella1[[#This Row],[Popolazione]]/SUM($E$19:$E$7866)</f>
        <v>1.0366730039107342E-4</v>
      </c>
    </row>
    <row r="1124" spans="1:8" x14ac:dyDescent="0.25">
      <c r="A1124" s="19" t="s">
        <v>1472</v>
      </c>
      <c r="B1124" s="4" t="str">
        <f>IFERROR(VLOOKUP(A1124,PEC!A$2:B$7902,2,0),"PEC NON ESISTENTE")</f>
        <v>comune.cambiasca</v>
      </c>
      <c r="C1124" s="20" t="s">
        <v>7913</v>
      </c>
      <c r="D1124" s="20" t="s">
        <v>7914</v>
      </c>
      <c r="E1124" s="21">
        <v>1646</v>
      </c>
      <c r="F1124" s="4" t="str">
        <f t="shared" si="17"/>
        <v/>
      </c>
      <c r="G1124" s="4" t="str">
        <f>IF(AND(Tabella1[[#This Row],[Popolazione]]&gt;50000,Tabella1[[#This Row],[Popolazione]]&lt;100000),"COMPRESO",Tabella1[[#This Row],[Regione]])</f>
        <v>PIEMONTE</v>
      </c>
      <c r="H1124" s="31">
        <f>Tabella1[[#This Row],[Popolazione]]/SUM($E$19:$E$7866)</f>
        <v>2.7455571431006734E-5</v>
      </c>
    </row>
    <row r="1125" spans="1:8" x14ac:dyDescent="0.25">
      <c r="A1125" s="19" t="s">
        <v>1473</v>
      </c>
      <c r="B1125" s="4" t="str">
        <f>IFERROR(VLOOKUP(A1125,PEC!A$2:B$7902,2,0),"PEC NON ESISTENTE")</f>
        <v>camburzano</v>
      </c>
      <c r="C1125" s="20" t="s">
        <v>7913</v>
      </c>
      <c r="D1125" s="20" t="s">
        <v>7914</v>
      </c>
      <c r="E1125" s="21">
        <v>1227</v>
      </c>
      <c r="F1125" s="4" t="str">
        <f t="shared" si="17"/>
        <v/>
      </c>
      <c r="G1125" s="4" t="str">
        <f>IF(AND(Tabella1[[#This Row],[Popolazione]]&gt;50000,Tabella1[[#This Row],[Popolazione]]&lt;100000),"COMPRESO",Tabella1[[#This Row],[Regione]])</f>
        <v>PIEMONTE</v>
      </c>
      <c r="H1125" s="31">
        <f>Tabella1[[#This Row],[Popolazione]]/SUM($E$19:$E$7866)</f>
        <v>2.0466577245349492E-5</v>
      </c>
    </row>
    <row r="1126" spans="1:8" x14ac:dyDescent="0.25">
      <c r="A1126" s="19" t="s">
        <v>1474</v>
      </c>
      <c r="B1126" s="4" t="str">
        <f>IFERROR(VLOOKUP(A1126,PEC!A$2:B$7902,2,0),"PEC NON ESISTENTE")</f>
        <v>comune.camerana</v>
      </c>
      <c r="C1126" s="20" t="s">
        <v>7913</v>
      </c>
      <c r="D1126" s="20" t="s">
        <v>7914</v>
      </c>
      <c r="E1126" s="21">
        <v>655</v>
      </c>
      <c r="F1126" s="4" t="str">
        <f t="shared" si="17"/>
        <v/>
      </c>
      <c r="G1126" s="4" t="str">
        <f>IF(AND(Tabella1[[#This Row],[Popolazione]]&gt;50000,Tabella1[[#This Row],[Popolazione]]&lt;100000),"COMPRESO",Tabella1[[#This Row],[Regione]])</f>
        <v>PIEMONTE</v>
      </c>
      <c r="H1126" s="31">
        <f>Tabella1[[#This Row],[Popolazione]]/SUM($E$19:$E$7866)</f>
        <v>1.0925515970418841E-5</v>
      </c>
    </row>
    <row r="1127" spans="1:8" x14ac:dyDescent="0.25">
      <c r="A1127" s="19" t="s">
        <v>1475</v>
      </c>
      <c r="B1127" s="4" t="str">
        <f>IFERROR(VLOOKUP(A1127,PEC!A$2:B$7902,2,0),"PEC NON ESISTENTE")</f>
        <v>comune.camerano</v>
      </c>
      <c r="C1127" s="20" t="s">
        <v>8221</v>
      </c>
      <c r="D1127" s="20" t="s">
        <v>8230</v>
      </c>
      <c r="E1127" s="21">
        <v>7213</v>
      </c>
      <c r="F1127" s="4" t="str">
        <f t="shared" si="17"/>
        <v/>
      </c>
      <c r="G1127" s="4" t="str">
        <f>IF(AND(Tabella1[[#This Row],[Popolazione]]&gt;50000,Tabella1[[#This Row],[Popolazione]]&lt;100000),"COMPRESO",Tabella1[[#This Row],[Regione]])</f>
        <v>MARCHE</v>
      </c>
      <c r="H1127" s="31">
        <f>Tabella1[[#This Row],[Popolazione]]/SUM($E$19:$E$7866)</f>
        <v>1.2031411709103984E-4</v>
      </c>
    </row>
    <row r="1128" spans="1:8" x14ac:dyDescent="0.25">
      <c r="A1128" s="19" t="s">
        <v>1476</v>
      </c>
      <c r="B1128" s="4" t="str">
        <f>IFERROR(VLOOKUP(A1128,PEC!A$2:B$7902,2,0),"PEC NON ESISTENTE")</f>
        <v>camerano.casasco</v>
      </c>
      <c r="C1128" s="20" t="s">
        <v>7913</v>
      </c>
      <c r="D1128" s="20" t="s">
        <v>7914</v>
      </c>
      <c r="E1128" s="21">
        <v>480</v>
      </c>
      <c r="F1128" s="4" t="str">
        <f t="shared" si="17"/>
        <v/>
      </c>
      <c r="G1128" s="4" t="str">
        <f>IF(AND(Tabella1[[#This Row],[Popolazione]]&gt;50000,Tabella1[[#This Row],[Popolazione]]&lt;100000),"COMPRESO",Tabella1[[#This Row],[Regione]])</f>
        <v>PIEMONTE</v>
      </c>
      <c r="H1128" s="31">
        <f>Tabella1[[#This Row],[Popolazione]]/SUM($E$19:$E$7866)</f>
        <v>8.0064849859557915E-6</v>
      </c>
    </row>
    <row r="1129" spans="1:8" x14ac:dyDescent="0.25">
      <c r="A1129" s="19" t="s">
        <v>1477</v>
      </c>
      <c r="B1129" s="4" t="str">
        <f>IFERROR(VLOOKUP(A1129,PEC!A$2:B$7902,2,0),"PEC NON ESISTENTE")</f>
        <v>comune.cameratacornello</v>
      </c>
      <c r="C1129" s="20" t="s">
        <v>7913</v>
      </c>
      <c r="D1129" s="20" t="s">
        <v>7986</v>
      </c>
      <c r="E1129" s="21">
        <v>627</v>
      </c>
      <c r="F1129" s="4" t="str">
        <f t="shared" si="17"/>
        <v/>
      </c>
      <c r="G1129" s="4" t="str">
        <f>IF(AND(Tabella1[[#This Row],[Popolazione]]&gt;50000,Tabella1[[#This Row],[Popolazione]]&lt;100000),"COMPRESO",Tabella1[[#This Row],[Regione]])</f>
        <v>LOMBARDIA</v>
      </c>
      <c r="H1129" s="31">
        <f>Tabella1[[#This Row],[Popolazione]]/SUM($E$19:$E$7866)</f>
        <v>1.0458471012904753E-5</v>
      </c>
    </row>
    <row r="1130" spans="1:8" x14ac:dyDescent="0.25">
      <c r="A1130" s="19" t="s">
        <v>1478</v>
      </c>
      <c r="B1130" s="4" t="str">
        <f>IFERROR(VLOOKUP(A1130,PEC!A$2:B$7902,2,0),"PEC NON ESISTENTE")</f>
        <v>info</v>
      </c>
      <c r="C1130" s="20" t="s">
        <v>8221</v>
      </c>
      <c r="D1130" s="20" t="s">
        <v>8234</v>
      </c>
      <c r="E1130" s="21">
        <v>460</v>
      </c>
      <c r="F1130" s="4" t="str">
        <f t="shared" si="17"/>
        <v/>
      </c>
      <c r="G1130" s="4" t="str">
        <f>IF(AND(Tabella1[[#This Row],[Popolazione]]&gt;50000,Tabella1[[#This Row],[Popolazione]]&lt;100000),"COMPRESO",Tabella1[[#This Row],[Regione]])</f>
        <v>LAZIO</v>
      </c>
      <c r="H1130" s="31">
        <f>Tabella1[[#This Row],[Popolazione]]/SUM($E$19:$E$7866)</f>
        <v>7.6728814448742997E-6</v>
      </c>
    </row>
    <row r="1131" spans="1:8" x14ac:dyDescent="0.25">
      <c r="A1131" s="19" t="s">
        <v>1479</v>
      </c>
      <c r="B1131" s="4" t="str">
        <f>IFERROR(VLOOKUP(A1131,PEC!A$2:B$7902,2,0),"PEC NON ESISTENTE")</f>
        <v>comune</v>
      </c>
      <c r="C1131" s="20" t="s">
        <v>8221</v>
      </c>
      <c r="D1131" s="20" t="s">
        <v>8230</v>
      </c>
      <c r="E1131" s="21">
        <v>2419</v>
      </c>
      <c r="F1131" s="4" t="str">
        <f t="shared" si="17"/>
        <v/>
      </c>
      <c r="G1131" s="4" t="str">
        <f>IF(AND(Tabella1[[#This Row],[Popolazione]]&gt;50000,Tabella1[[#This Row],[Popolazione]]&lt;100000),"COMPRESO",Tabella1[[#This Row],[Regione]])</f>
        <v>MARCHE</v>
      </c>
      <c r="H1131" s="31">
        <f>Tabella1[[#This Row],[Popolazione]]/SUM($E$19:$E$7866)</f>
        <v>4.0349348293806376E-5</v>
      </c>
    </row>
    <row r="1132" spans="1:8" x14ac:dyDescent="0.25">
      <c r="A1132" s="19" t="s">
        <v>1480</v>
      </c>
      <c r="B1132" s="4" t="str">
        <f>IFERROR(VLOOKUP(A1132,PEC!A$2:B$7902,2,0),"PEC NON ESISTENTE")</f>
        <v>comune.cameri.no</v>
      </c>
      <c r="C1132" s="20" t="s">
        <v>7913</v>
      </c>
      <c r="D1132" s="20" t="s">
        <v>7914</v>
      </c>
      <c r="E1132" s="21">
        <v>10770</v>
      </c>
      <c r="F1132" s="4" t="str">
        <f t="shared" si="17"/>
        <v/>
      </c>
      <c r="G1132" s="4" t="str">
        <f>IF(AND(Tabella1[[#This Row],[Popolazione]]&gt;50000,Tabella1[[#This Row],[Popolazione]]&lt;100000),"COMPRESO",Tabella1[[#This Row],[Regione]])</f>
        <v>PIEMONTE</v>
      </c>
      <c r="H1132" s="31">
        <f>Tabella1[[#This Row],[Popolazione]]/SUM($E$19:$E$7866)</f>
        <v>1.7964550687238307E-4</v>
      </c>
    </row>
    <row r="1133" spans="1:8" x14ac:dyDescent="0.25">
      <c r="A1133" s="19" t="s">
        <v>1481</v>
      </c>
      <c r="B1133" s="4" t="str">
        <f>IFERROR(VLOOKUP(A1133,PEC!A$2:B$7902,2,0),"PEC NON ESISTENTE")</f>
        <v>protocollo</v>
      </c>
      <c r="C1133" s="20" t="s">
        <v>8221</v>
      </c>
      <c r="D1133" s="20" t="s">
        <v>8230</v>
      </c>
      <c r="E1133" s="21">
        <v>6902</v>
      </c>
      <c r="F1133" s="4" t="str">
        <f t="shared" si="17"/>
        <v/>
      </c>
      <c r="G1133" s="4" t="str">
        <f>IF(AND(Tabella1[[#This Row],[Popolazione]]&gt;50000,Tabella1[[#This Row],[Popolazione]]&lt;100000),"COMPRESO",Tabella1[[#This Row],[Regione]])</f>
        <v>MARCHE</v>
      </c>
      <c r="H1133" s="31">
        <f>Tabella1[[#This Row],[Popolazione]]/SUM($E$19:$E$7866)</f>
        <v>1.1512658202722265E-4</v>
      </c>
    </row>
    <row r="1134" spans="1:8" x14ac:dyDescent="0.25">
      <c r="A1134" s="19" t="s">
        <v>1482</v>
      </c>
      <c r="B1134" s="4" t="str">
        <f>IFERROR(VLOOKUP(A1134,PEC!A$2:B$7902,2,0),"PEC NON ESISTENTE")</f>
        <v>protocollo.camerota</v>
      </c>
      <c r="C1134" s="20" t="s">
        <v>8235</v>
      </c>
      <c r="D1134" s="20" t="s">
        <v>8239</v>
      </c>
      <c r="E1134" s="21">
        <v>6751</v>
      </c>
      <c r="F1134" s="4" t="str">
        <f t="shared" si="17"/>
        <v/>
      </c>
      <c r="G1134" s="4" t="str">
        <f>IF(AND(Tabella1[[#This Row],[Popolazione]]&gt;50000,Tabella1[[#This Row],[Popolazione]]&lt;100000),"COMPRESO",Tabella1[[#This Row],[Regione]])</f>
        <v>CAMPANIA</v>
      </c>
      <c r="H1134" s="31">
        <f>Tabella1[[#This Row],[Popolazione]]/SUM($E$19:$E$7866)</f>
        <v>1.126078752920574E-4</v>
      </c>
    </row>
    <row r="1135" spans="1:8" x14ac:dyDescent="0.25">
      <c r="A1135" s="19" t="s">
        <v>1483</v>
      </c>
      <c r="B1135" s="4" t="str">
        <f>IFERROR(VLOOKUP(A1135,PEC!A$2:B$7902,2,0),"PEC NON ESISTENTE")</f>
        <v>elettorale.camigliano</v>
      </c>
      <c r="C1135" s="20" t="s">
        <v>8235</v>
      </c>
      <c r="D1135" s="20" t="s">
        <v>8239</v>
      </c>
      <c r="E1135" s="21">
        <v>1902</v>
      </c>
      <c r="F1135" s="4" t="str">
        <f t="shared" si="17"/>
        <v/>
      </c>
      <c r="G1135" s="4" t="str">
        <f>IF(AND(Tabella1[[#This Row],[Popolazione]]&gt;50000,Tabella1[[#This Row],[Popolazione]]&lt;100000),"COMPRESO",Tabella1[[#This Row],[Regione]])</f>
        <v>CAMPANIA</v>
      </c>
      <c r="H1135" s="31">
        <f>Tabella1[[#This Row],[Popolazione]]/SUM($E$19:$E$7866)</f>
        <v>3.1725696756849826E-5</v>
      </c>
    </row>
    <row r="1136" spans="1:8" x14ac:dyDescent="0.25">
      <c r="A1136" s="19" t="s">
        <v>329</v>
      </c>
      <c r="B1136" s="4" t="str">
        <f>IFERROR(VLOOKUP(A1136,PEC!A$2:B$7902,2,0),"PEC NON ESISTENTE")</f>
        <v>areaamm.camini</v>
      </c>
      <c r="C1136" s="20" t="s">
        <v>8235</v>
      </c>
      <c r="D1136" s="20" t="s">
        <v>8248</v>
      </c>
      <c r="E1136" s="21">
        <v>715</v>
      </c>
      <c r="F1136" s="4" t="str">
        <f t="shared" si="17"/>
        <v/>
      </c>
      <c r="G1136" s="4" t="str">
        <f>IF(AND(Tabella1[[#This Row],[Popolazione]]&gt;50000,Tabella1[[#This Row],[Popolazione]]&lt;100000),"COMPRESO",Tabella1[[#This Row],[Regione]])</f>
        <v>CALABRIA</v>
      </c>
      <c r="H1136" s="31">
        <f>Tabella1[[#This Row],[Popolazione]]/SUM($E$19:$E$7866)</f>
        <v>1.1926326593663315E-5</v>
      </c>
    </row>
    <row r="1137" spans="1:8" x14ac:dyDescent="0.25">
      <c r="A1137" s="19" t="s">
        <v>1484</v>
      </c>
      <c r="B1137" s="4" t="str">
        <f>IFERROR(VLOOKUP(A1137,PEC!A$2:B$7902,2,0),"PEC NON ESISTENTE")</f>
        <v>camino</v>
      </c>
      <c r="C1137" s="20" t="s">
        <v>7913</v>
      </c>
      <c r="D1137" s="20" t="s">
        <v>7914</v>
      </c>
      <c r="E1137" s="21">
        <v>802</v>
      </c>
      <c r="F1137" s="4" t="str">
        <f t="shared" si="17"/>
        <v/>
      </c>
      <c r="G1137" s="4" t="str">
        <f>IF(AND(Tabella1[[#This Row],[Popolazione]]&gt;50000,Tabella1[[#This Row],[Popolazione]]&lt;100000),"COMPRESO",Tabella1[[#This Row],[Regione]])</f>
        <v>PIEMONTE</v>
      </c>
      <c r="H1137" s="31">
        <f>Tabella1[[#This Row],[Popolazione]]/SUM($E$19:$E$7866)</f>
        <v>1.3377501997367802E-5</v>
      </c>
    </row>
    <row r="1138" spans="1:8" x14ac:dyDescent="0.25">
      <c r="A1138" s="19" t="s">
        <v>1485</v>
      </c>
      <c r="B1138" s="4" t="str">
        <f>IFERROR(VLOOKUP(A1138,PEC!A$2:B$7902,2,0),"PEC NON ESISTENTE")</f>
        <v>comune.caminoaltagliamento</v>
      </c>
      <c r="C1138" s="20" t="s">
        <v>8026</v>
      </c>
      <c r="D1138" s="20" t="s">
        <v>8205</v>
      </c>
      <c r="E1138" s="21">
        <v>1660</v>
      </c>
      <c r="F1138" s="4" t="str">
        <f t="shared" si="17"/>
        <v/>
      </c>
      <c r="G1138" s="4" t="str">
        <f>IF(AND(Tabella1[[#This Row],[Popolazione]]&gt;50000,Tabella1[[#This Row],[Popolazione]]&lt;100000),"COMPRESO",Tabella1[[#This Row],[Regione]])</f>
        <v>FRIULI-VENEZIA GIULIA</v>
      </c>
      <c r="H1138" s="31">
        <f>Tabella1[[#This Row],[Popolazione]]/SUM($E$19:$E$7866)</f>
        <v>2.7689093909763777E-5</v>
      </c>
    </row>
    <row r="1139" spans="1:8" x14ac:dyDescent="0.25">
      <c r="A1139" s="19" t="s">
        <v>1486</v>
      </c>
      <c r="B1139" s="4" t="str">
        <f>IFERROR(VLOOKUP(A1139,PEC!A$2:B$7902,2,0),"PEC NON ESISTENTE")</f>
        <v>comune.camisano</v>
      </c>
      <c r="C1139" s="20" t="s">
        <v>7913</v>
      </c>
      <c r="D1139" s="20" t="s">
        <v>7986</v>
      </c>
      <c r="E1139" s="21">
        <v>1303</v>
      </c>
      <c r="F1139" s="4" t="str">
        <f t="shared" si="17"/>
        <v/>
      </c>
      <c r="G1139" s="4" t="str">
        <f>IF(AND(Tabella1[[#This Row],[Popolazione]]&gt;50000,Tabella1[[#This Row],[Popolazione]]&lt;100000),"COMPRESO",Tabella1[[#This Row],[Regione]])</f>
        <v>LOMBARDIA</v>
      </c>
      <c r="H1139" s="31">
        <f>Tabella1[[#This Row],[Popolazione]]/SUM($E$19:$E$7866)</f>
        <v>2.1734270701459159E-5</v>
      </c>
    </row>
    <row r="1140" spans="1:8" x14ac:dyDescent="0.25">
      <c r="A1140" s="19" t="s">
        <v>1487</v>
      </c>
      <c r="B1140" s="4" t="str">
        <f>IFERROR(VLOOKUP(A1140,PEC!A$2:B$7902,2,0),"PEC NON ESISTENTE")</f>
        <v>comune.camisanovicentino</v>
      </c>
      <c r="C1140" s="20" t="s">
        <v>8026</v>
      </c>
      <c r="D1140" s="20" t="s">
        <v>8167</v>
      </c>
      <c r="E1140" s="21">
        <v>10624</v>
      </c>
      <c r="F1140" s="4" t="str">
        <f t="shared" si="17"/>
        <v/>
      </c>
      <c r="G1140" s="4" t="str">
        <f>IF(AND(Tabella1[[#This Row],[Popolazione]]&gt;50000,Tabella1[[#This Row],[Popolazione]]&lt;100000),"COMPRESO",Tabella1[[#This Row],[Regione]])</f>
        <v>VENETO</v>
      </c>
      <c r="H1140" s="31">
        <f>Tabella1[[#This Row],[Popolazione]]/SUM($E$19:$E$7866)</f>
        <v>1.7721020102248817E-4</v>
      </c>
    </row>
    <row r="1141" spans="1:8" x14ac:dyDescent="0.25">
      <c r="A1141" s="19" t="s">
        <v>1488</v>
      </c>
      <c r="B1141" s="4" t="str">
        <f>IFERROR(VLOOKUP(A1141,PEC!A$2:B$7902,2,0),"PEC NON ESISTENTE")</f>
        <v>sindaco</v>
      </c>
      <c r="C1141" s="20" t="s">
        <v>8259</v>
      </c>
      <c r="D1141" s="20" t="s">
        <v>8260</v>
      </c>
      <c r="E1141" s="21">
        <v>6275</v>
      </c>
      <c r="F1141" s="4" t="str">
        <f t="shared" si="17"/>
        <v/>
      </c>
      <c r="G1141" s="4" t="str">
        <f>IF(AND(Tabella1[[#This Row],[Popolazione]]&gt;50000,Tabella1[[#This Row],[Popolazione]]&lt;100000),"COMPRESO",Tabella1[[#This Row],[Regione]])</f>
        <v>SICILIA</v>
      </c>
      <c r="H1141" s="31">
        <f>Tabella1[[#This Row],[Popolazione]]/SUM($E$19:$E$7866)</f>
        <v>1.0466811101431789E-4</v>
      </c>
    </row>
    <row r="1142" spans="1:8" x14ac:dyDescent="0.25">
      <c r="A1142" s="19" t="s">
        <v>7938</v>
      </c>
      <c r="B1142" s="4" t="str">
        <f>IFERROR(VLOOKUP(A1142,PEC!A$2:B$7902,2,0),"PEC NON ESISTENTE")</f>
        <v>PEC NON ESISTENTE</v>
      </c>
      <c r="C1142" s="20" t="s">
        <v>7913</v>
      </c>
      <c r="D1142" s="20" t="s">
        <v>7914</v>
      </c>
      <c r="E1142" s="21">
        <v>200</v>
      </c>
      <c r="F1142" s="4" t="str">
        <f t="shared" si="17"/>
        <v/>
      </c>
      <c r="G1142" s="4" t="str">
        <f>IF(AND(Tabella1[[#This Row],[Popolazione]]&gt;50000,Tabella1[[#This Row],[Popolazione]]&lt;100000),"COMPRESO",Tabella1[[#This Row],[Regione]])</f>
        <v>PIEMONTE</v>
      </c>
      <c r="H1142" s="31">
        <f>Tabella1[[#This Row],[Popolazione]]/SUM($E$19:$E$7866)</f>
        <v>3.3360354108149129E-6</v>
      </c>
    </row>
    <row r="1143" spans="1:8" x14ac:dyDescent="0.25">
      <c r="A1143" s="19" t="s">
        <v>1489</v>
      </c>
      <c r="B1143" s="4" t="str">
        <f>IFERROR(VLOOKUP(A1143,PEC!A$2:B$7902,2,0),"PEC NON ESISTENTE")</f>
        <v>comune.camogli</v>
      </c>
      <c r="C1143" s="16" t="s">
        <v>7913</v>
      </c>
      <c r="D1143" s="20" t="s">
        <v>8208</v>
      </c>
      <c r="E1143" s="21">
        <v>5481</v>
      </c>
      <c r="F1143" s="4" t="str">
        <f t="shared" si="17"/>
        <v/>
      </c>
      <c r="G1143" s="4" t="str">
        <f>IF(AND(Tabella1[[#This Row],[Popolazione]]&gt;50000,Tabella1[[#This Row],[Popolazione]]&lt;100000),"COMPRESO",Tabella1[[#This Row],[Regione]])</f>
        <v>LIGURIA</v>
      </c>
      <c r="H1143" s="31">
        <f>Tabella1[[#This Row],[Popolazione]]/SUM($E$19:$E$7866)</f>
        <v>9.1424050433382687E-5</v>
      </c>
    </row>
    <row r="1144" spans="1:8" x14ac:dyDescent="0.25">
      <c r="A1144" s="19" t="s">
        <v>1490</v>
      </c>
      <c r="B1144" s="4" t="str">
        <f>IFERROR(VLOOKUP(A1144,PEC!A$2:B$7902,2,0),"PEC NON ESISTENTE")</f>
        <v>lavoripubblici</v>
      </c>
      <c r="C1144" s="20" t="s">
        <v>8235</v>
      </c>
      <c r="D1144" s="20" t="s">
        <v>8239</v>
      </c>
      <c r="E1144" s="21">
        <v>15953</v>
      </c>
      <c r="F1144" s="4" t="str">
        <f t="shared" si="17"/>
        <v/>
      </c>
      <c r="G1144" s="4" t="str">
        <f>IF(AND(Tabella1[[#This Row],[Popolazione]]&gt;50000,Tabella1[[#This Row],[Popolazione]]&lt;100000),"COMPRESO",Tabella1[[#This Row],[Regione]])</f>
        <v>CAMPANIA</v>
      </c>
      <c r="H1144" s="31">
        <f>Tabella1[[#This Row],[Popolazione]]/SUM($E$19:$E$7866)</f>
        <v>2.6609886454365155E-4</v>
      </c>
    </row>
    <row r="1145" spans="1:8" x14ac:dyDescent="0.25">
      <c r="A1145" s="19" t="s">
        <v>1491</v>
      </c>
      <c r="B1145" s="4" t="str">
        <f>IFERROR(VLOOKUP(A1145,PEC!A$2:B$7902,2,0),"PEC NON ESISTENTE")</f>
        <v>anagrafe.comune.campagnalupia.ve</v>
      </c>
      <c r="C1145" s="20" t="s">
        <v>8026</v>
      </c>
      <c r="D1145" s="20" t="s">
        <v>8167</v>
      </c>
      <c r="E1145" s="21">
        <v>6936</v>
      </c>
      <c r="F1145" s="4" t="str">
        <f t="shared" si="17"/>
        <v/>
      </c>
      <c r="G1145" s="4" t="str">
        <f>IF(AND(Tabella1[[#This Row],[Popolazione]]&gt;50000,Tabella1[[#This Row],[Popolazione]]&lt;100000),"COMPRESO",Tabella1[[#This Row],[Regione]])</f>
        <v>VENETO</v>
      </c>
      <c r="H1145" s="31">
        <f>Tabella1[[#This Row],[Popolazione]]/SUM($E$19:$E$7866)</f>
        <v>1.1569370804706119E-4</v>
      </c>
    </row>
    <row r="1146" spans="1:8" x14ac:dyDescent="0.25">
      <c r="A1146" s="19" t="s">
        <v>1492</v>
      </c>
      <c r="B1146" s="4" t="str">
        <f>IFERROR(VLOOKUP(A1146,PEC!A$2:B$7902,2,0),"PEC NON ESISTENTE")</f>
        <v>protocollo</v>
      </c>
      <c r="C1146" s="20" t="s">
        <v>8221</v>
      </c>
      <c r="D1146" s="20" t="s">
        <v>8234</v>
      </c>
      <c r="E1146" s="21">
        <v>11107</v>
      </c>
      <c r="F1146" s="4" t="str">
        <f t="shared" si="17"/>
        <v/>
      </c>
      <c r="G1146" s="4" t="str">
        <f>IF(AND(Tabella1[[#This Row],[Popolazione]]&gt;50000,Tabella1[[#This Row],[Popolazione]]&lt;100000),"COMPRESO",Tabella1[[#This Row],[Regione]])</f>
        <v>LAZIO</v>
      </c>
      <c r="H1146" s="31">
        <f>Tabella1[[#This Row],[Popolazione]]/SUM($E$19:$E$7866)</f>
        <v>1.8526672653960619E-4</v>
      </c>
    </row>
    <row r="1147" spans="1:8" x14ac:dyDescent="0.25">
      <c r="A1147" s="19" t="s">
        <v>1493</v>
      </c>
      <c r="B1147" s="4" t="str">
        <f>IFERROR(VLOOKUP(A1147,PEC!A$2:B$7902,2,0),"PEC NON ESISTENTE")</f>
        <v>comune.campagnatico</v>
      </c>
      <c r="C1147" s="20" t="s">
        <v>8221</v>
      </c>
      <c r="D1147" s="20" t="s">
        <v>8222</v>
      </c>
      <c r="E1147" s="21">
        <v>2498</v>
      </c>
      <c r="F1147" s="4" t="str">
        <f t="shared" si="17"/>
        <v/>
      </c>
      <c r="G1147" s="4" t="str">
        <f>IF(AND(Tabella1[[#This Row],[Popolazione]]&gt;50000,Tabella1[[#This Row],[Popolazione]]&lt;100000),"COMPRESO",Tabella1[[#This Row],[Regione]])</f>
        <v>TOSCANA</v>
      </c>
      <c r="H1147" s="31">
        <f>Tabella1[[#This Row],[Popolazione]]/SUM($E$19:$E$7866)</f>
        <v>4.1667082281078265E-5</v>
      </c>
    </row>
    <row r="1148" spans="1:8" x14ac:dyDescent="0.25">
      <c r="A1148" s="19" t="s">
        <v>1494</v>
      </c>
      <c r="B1148" s="4" t="str">
        <f>IFERROR(VLOOKUP(A1148,PEC!A$2:B$7902,2,0),"PEC NON ESISTENTE")</f>
        <v>pec</v>
      </c>
      <c r="C1148" s="20" t="s">
        <v>7913</v>
      </c>
      <c r="D1148" s="20" t="s">
        <v>7986</v>
      </c>
      <c r="E1148" s="21">
        <v>683</v>
      </c>
      <c r="F1148" s="4" t="str">
        <f t="shared" si="17"/>
        <v/>
      </c>
      <c r="G1148" s="4" t="str">
        <f>IF(AND(Tabella1[[#This Row],[Popolazione]]&gt;50000,Tabella1[[#This Row],[Popolazione]]&lt;100000),"COMPRESO",Tabella1[[#This Row],[Regione]])</f>
        <v>LOMBARDIA</v>
      </c>
      <c r="H1148" s="31">
        <f>Tabella1[[#This Row],[Popolazione]]/SUM($E$19:$E$7866)</f>
        <v>1.1392560927932927E-5</v>
      </c>
    </row>
    <row r="1149" spans="1:8" x14ac:dyDescent="0.25">
      <c r="A1149" s="19" t="s">
        <v>1495</v>
      </c>
      <c r="B1149" s="4" t="str">
        <f>IFERROR(VLOOKUP(A1149,PEC!A$2:B$7902,2,0),"PEC NON ESISTENTE")</f>
        <v>campagnolaemilia</v>
      </c>
      <c r="C1149" s="20" t="s">
        <v>8026</v>
      </c>
      <c r="D1149" s="20" t="s">
        <v>8212</v>
      </c>
      <c r="E1149" s="21">
        <v>5493</v>
      </c>
      <c r="F1149" s="4" t="str">
        <f t="shared" si="17"/>
        <v/>
      </c>
      <c r="G1149" s="4" t="str">
        <f>IF(AND(Tabella1[[#This Row],[Popolazione]]&gt;50000,Tabella1[[#This Row],[Popolazione]]&lt;100000),"COMPRESO",Tabella1[[#This Row],[Regione]])</f>
        <v>EMILIA-ROMAGNA</v>
      </c>
      <c r="H1149" s="31">
        <f>Tabella1[[#This Row],[Popolazione]]/SUM($E$19:$E$7866)</f>
        <v>9.1624212558031589E-5</v>
      </c>
    </row>
    <row r="1150" spans="1:8" x14ac:dyDescent="0.25">
      <c r="A1150" s="19" t="s">
        <v>29</v>
      </c>
      <c r="B1150" s="4" t="str">
        <f>IFERROR(VLOOKUP(A1150,PEC!A$2:B$7902,2,0),"PEC NON ESISTENTE")</f>
        <v>segreteria.campana</v>
      </c>
      <c r="C1150" s="20" t="s">
        <v>8235</v>
      </c>
      <c r="D1150" s="20" t="s">
        <v>8248</v>
      </c>
      <c r="E1150" s="21">
        <v>1962</v>
      </c>
      <c r="F1150" s="4" t="str">
        <f t="shared" si="17"/>
        <v/>
      </c>
      <c r="G1150" s="4" t="str">
        <f>IF(AND(Tabella1[[#This Row],[Popolazione]]&gt;50000,Tabella1[[#This Row],[Popolazione]]&lt;100000),"COMPRESO",Tabella1[[#This Row],[Regione]])</f>
        <v>CALABRIA</v>
      </c>
      <c r="H1150" s="31">
        <f>Tabella1[[#This Row],[Popolazione]]/SUM($E$19:$E$7866)</f>
        <v>3.2726507380094297E-5</v>
      </c>
    </row>
    <row r="1151" spans="1:8" x14ac:dyDescent="0.25">
      <c r="A1151" s="19" t="s">
        <v>1496</v>
      </c>
      <c r="B1151" s="4" t="str">
        <f>IFERROR(VLOOKUP(A1151,PEC!A$2:B$7902,2,0),"PEC NON ESISTENTE")</f>
        <v>comune.camparada</v>
      </c>
      <c r="C1151" s="20" t="s">
        <v>7913</v>
      </c>
      <c r="D1151" s="20" t="s">
        <v>7986</v>
      </c>
      <c r="E1151" s="21">
        <v>2074</v>
      </c>
      <c r="F1151" s="4" t="str">
        <f t="shared" si="17"/>
        <v/>
      </c>
      <c r="G1151" s="4" t="str">
        <f>IF(AND(Tabella1[[#This Row],[Popolazione]]&gt;50000,Tabella1[[#This Row],[Popolazione]]&lt;100000),"COMPRESO",Tabella1[[#This Row],[Regione]])</f>
        <v>LOMBARDIA</v>
      </c>
      <c r="H1151" s="31">
        <f>Tabella1[[#This Row],[Popolazione]]/SUM($E$19:$E$7866)</f>
        <v>3.459468721015065E-5</v>
      </c>
    </row>
    <row r="1152" spans="1:8" x14ac:dyDescent="0.25">
      <c r="A1152" s="19" t="s">
        <v>1497</v>
      </c>
      <c r="B1152" s="4" t="str">
        <f>IFERROR(VLOOKUP(A1152,PEC!A$2:B$7902,2,0),"PEC NON ESISTENTE")</f>
        <v>campegine</v>
      </c>
      <c r="C1152" s="20" t="s">
        <v>8026</v>
      </c>
      <c r="D1152" s="20" t="s">
        <v>8212</v>
      </c>
      <c r="E1152" s="21">
        <v>5114</v>
      </c>
      <c r="F1152" s="4" t="str">
        <f t="shared" si="17"/>
        <v/>
      </c>
      <c r="G1152" s="4" t="str">
        <f>IF(AND(Tabella1[[#This Row],[Popolazione]]&gt;50000,Tabella1[[#This Row],[Popolazione]]&lt;100000),"COMPRESO",Tabella1[[#This Row],[Regione]])</f>
        <v>EMILIA-ROMAGNA</v>
      </c>
      <c r="H1152" s="31">
        <f>Tabella1[[#This Row],[Popolazione]]/SUM($E$19:$E$7866)</f>
        <v>8.5302425454537327E-5</v>
      </c>
    </row>
    <row r="1153" spans="1:8" x14ac:dyDescent="0.25">
      <c r="A1153" s="19" t="s">
        <v>1498</v>
      </c>
      <c r="B1153" s="4" t="str">
        <f>IFERROR(VLOOKUP(A1153,PEC!A$2:B$7902,2,0),"PEC NON ESISTENTE")</f>
        <v>comune.campellosulclitunno</v>
      </c>
      <c r="C1153" s="20" t="s">
        <v>8221</v>
      </c>
      <c r="D1153" s="20" t="s">
        <v>8227</v>
      </c>
      <c r="E1153" s="21">
        <v>2500</v>
      </c>
      <c r="F1153" s="4" t="str">
        <f t="shared" si="17"/>
        <v/>
      </c>
      <c r="G1153" s="4" t="str">
        <f>IF(AND(Tabella1[[#This Row],[Popolazione]]&gt;50000,Tabella1[[#This Row],[Popolazione]]&lt;100000),"COMPRESO",Tabella1[[#This Row],[Regione]])</f>
        <v>UMBRIA</v>
      </c>
      <c r="H1153" s="31">
        <f>Tabella1[[#This Row],[Popolazione]]/SUM($E$19:$E$7866)</f>
        <v>4.1700442635186415E-5</v>
      </c>
    </row>
    <row r="1154" spans="1:8" x14ac:dyDescent="0.25">
      <c r="A1154" s="19" t="s">
        <v>1499</v>
      </c>
      <c r="B1154" s="4" t="str">
        <f>IFERROR(VLOOKUP(A1154,PEC!A$2:B$7902,2,0),"PEC NON ESISTENTE")</f>
        <v>segretariocomunale.campertogno</v>
      </c>
      <c r="C1154" s="20" t="s">
        <v>7913</v>
      </c>
      <c r="D1154" s="20" t="s">
        <v>7914</v>
      </c>
      <c r="E1154" s="21">
        <v>243</v>
      </c>
      <c r="F1154" s="4" t="str">
        <f t="shared" ref="F1154:F1217" si="18">IF($E1154&gt;300000,"TROVATO","")</f>
        <v/>
      </c>
      <c r="G1154" s="4" t="str">
        <f>IF(AND(Tabella1[[#This Row],[Popolazione]]&gt;50000,Tabella1[[#This Row],[Popolazione]]&lt;100000),"COMPRESO",Tabella1[[#This Row],[Regione]])</f>
        <v>PIEMONTE</v>
      </c>
      <c r="H1154" s="31">
        <f>Tabella1[[#This Row],[Popolazione]]/SUM($E$19:$E$7866)</f>
        <v>4.0532830241401196E-6</v>
      </c>
    </row>
    <row r="1155" spans="1:8" x14ac:dyDescent="0.25">
      <c r="A1155" s="19" t="s">
        <v>1500</v>
      </c>
      <c r="B1155" s="4" t="str">
        <f>IFERROR(VLOOKUP(A1155,PEC!A$2:B$7902,2,0),"PEC NON ESISTENTE")</f>
        <v>comune.campi-bisenzio</v>
      </c>
      <c r="C1155" s="20" t="s">
        <v>8221</v>
      </c>
      <c r="D1155" s="20" t="s">
        <v>8222</v>
      </c>
      <c r="E1155" s="21">
        <v>42929</v>
      </c>
      <c r="F1155" s="4" t="str">
        <f t="shared" si="18"/>
        <v/>
      </c>
      <c r="G1155" s="4" t="str">
        <f>IF(AND(Tabella1[[#This Row],[Popolazione]]&gt;50000,Tabella1[[#This Row],[Popolazione]]&lt;100000),"COMPRESO",Tabella1[[#This Row],[Regione]])</f>
        <v>TOSCANA</v>
      </c>
      <c r="H1155" s="31">
        <f>Tabella1[[#This Row],[Popolazione]]/SUM($E$19:$E$7866)</f>
        <v>7.1606332075436704E-4</v>
      </c>
    </row>
    <row r="1156" spans="1:8" x14ac:dyDescent="0.25">
      <c r="A1156" s="19" t="s">
        <v>1501</v>
      </c>
      <c r="B1156" s="4" t="str">
        <f>IFERROR(VLOOKUP(A1156,PEC!A$2:B$7902,2,0),"PEC NON ESISTENTE")</f>
        <v>protocollo.comune.campisalentina</v>
      </c>
      <c r="C1156" s="20" t="s">
        <v>8235</v>
      </c>
      <c r="D1156" s="20" t="s">
        <v>8241</v>
      </c>
      <c r="E1156" s="21">
        <v>10760</v>
      </c>
      <c r="F1156" s="4" t="str">
        <f t="shared" si="18"/>
        <v/>
      </c>
      <c r="G1156" s="4" t="str">
        <f>IF(AND(Tabella1[[#This Row],[Popolazione]]&gt;50000,Tabella1[[#This Row],[Popolazione]]&lt;100000),"COMPRESO",Tabella1[[#This Row],[Regione]])</f>
        <v>PUGLIA</v>
      </c>
      <c r="H1156" s="31">
        <f>Tabella1[[#This Row],[Popolazione]]/SUM($E$19:$E$7866)</f>
        <v>1.7947870510184232E-4</v>
      </c>
    </row>
    <row r="1157" spans="1:8" x14ac:dyDescent="0.25">
      <c r="A1157" s="19" t="s">
        <v>1502</v>
      </c>
      <c r="B1157" s="4" t="str">
        <f>IFERROR(VLOOKUP(A1157,PEC!A$2:B$7902,2,0),"PEC NON ESISTENTE")</f>
        <v>campiglia.cervo</v>
      </c>
      <c r="C1157" s="20" t="s">
        <v>7913</v>
      </c>
      <c r="D1157" s="20" t="s">
        <v>7914</v>
      </c>
      <c r="E1157" s="21">
        <v>528</v>
      </c>
      <c r="F1157" s="4" t="str">
        <f t="shared" si="18"/>
        <v/>
      </c>
      <c r="G1157" s="4" t="str">
        <f>IF(AND(Tabella1[[#This Row],[Popolazione]]&gt;50000,Tabella1[[#This Row],[Popolazione]]&lt;100000),"COMPRESO",Tabella1[[#This Row],[Regione]])</f>
        <v>PIEMONTE</v>
      </c>
      <c r="H1157" s="31">
        <f>Tabella1[[#This Row],[Popolazione]]/SUM($E$19:$E$7866)</f>
        <v>8.80713348455137E-6</v>
      </c>
    </row>
    <row r="1158" spans="1:8" x14ac:dyDescent="0.25">
      <c r="A1158" s="19" t="s">
        <v>1503</v>
      </c>
      <c r="B1158" s="4" t="str">
        <f>IFERROR(VLOOKUP(A1158,PEC!A$2:B$7902,2,0),"PEC NON ESISTENTE")</f>
        <v>campigliadeiberici.vi</v>
      </c>
      <c r="C1158" s="20" t="s">
        <v>8026</v>
      </c>
      <c r="D1158" s="20" t="s">
        <v>8167</v>
      </c>
      <c r="E1158" s="21">
        <v>1791</v>
      </c>
      <c r="F1158" s="4" t="str">
        <f t="shared" si="18"/>
        <v/>
      </c>
      <c r="G1158" s="4" t="str">
        <f>IF(AND(Tabella1[[#This Row],[Popolazione]]&gt;50000,Tabella1[[#This Row],[Popolazione]]&lt;100000),"COMPRESO",Tabella1[[#This Row],[Regione]])</f>
        <v>VENETO</v>
      </c>
      <c r="H1158" s="31">
        <f>Tabella1[[#This Row],[Popolazione]]/SUM($E$19:$E$7866)</f>
        <v>2.9874197103847545E-5</v>
      </c>
    </row>
    <row r="1159" spans="1:8" x14ac:dyDescent="0.25">
      <c r="A1159" s="19" t="s">
        <v>1504</v>
      </c>
      <c r="B1159" s="4" t="str">
        <f>IFERROR(VLOOKUP(A1159,PEC!A$2:B$7902,2,0),"PEC NON ESISTENTE")</f>
        <v>comune.campigliamarittima</v>
      </c>
      <c r="C1159" s="20" t="s">
        <v>8221</v>
      </c>
      <c r="D1159" s="20" t="s">
        <v>8222</v>
      </c>
      <c r="E1159" s="21">
        <v>13220</v>
      </c>
      <c r="F1159" s="4" t="str">
        <f t="shared" si="18"/>
        <v/>
      </c>
      <c r="G1159" s="4" t="str">
        <f>IF(AND(Tabella1[[#This Row],[Popolazione]]&gt;50000,Tabella1[[#This Row],[Popolazione]]&lt;100000),"COMPRESO",Tabella1[[#This Row],[Regione]])</f>
        <v>TOSCANA</v>
      </c>
      <c r="H1159" s="31">
        <f>Tabella1[[#This Row],[Popolazione]]/SUM($E$19:$E$7866)</f>
        <v>2.2051194065486574E-4</v>
      </c>
    </row>
    <row r="1160" spans="1:8" x14ac:dyDescent="0.25">
      <c r="A1160" s="19" t="s">
        <v>1505</v>
      </c>
      <c r="B1160" s="4" t="str">
        <f>IFERROR(VLOOKUP(A1160,PEC!A$2:B$7902,2,0),"PEC NON ESISTENTE")</f>
        <v>protocollo</v>
      </c>
      <c r="C1160" s="20" t="s">
        <v>7913</v>
      </c>
      <c r="D1160" s="20" t="s">
        <v>7914</v>
      </c>
      <c r="E1160" s="21">
        <v>1382</v>
      </c>
      <c r="F1160" s="4" t="str">
        <f t="shared" si="18"/>
        <v/>
      </c>
      <c r="G1160" s="4" t="str">
        <f>IF(AND(Tabella1[[#This Row],[Popolazione]]&gt;50000,Tabella1[[#This Row],[Popolazione]]&lt;100000),"COMPRESO",Tabella1[[#This Row],[Regione]])</f>
        <v>PIEMONTE</v>
      </c>
      <c r="H1160" s="31">
        <f>Tabella1[[#This Row],[Popolazione]]/SUM($E$19:$E$7866)</f>
        <v>2.3052004688731048E-5</v>
      </c>
    </row>
    <row r="1161" spans="1:8" x14ac:dyDescent="0.25">
      <c r="A1161" s="19" t="s">
        <v>1506</v>
      </c>
      <c r="B1161" s="4" t="str">
        <f>IFERROR(VLOOKUP(A1161,PEC!A$2:B$7902,2,0),"PEC NON ESISTENTE")</f>
        <v>protocollo.pec</v>
      </c>
      <c r="C1161" s="20" t="s">
        <v>7913</v>
      </c>
      <c r="D1161" s="20" t="s">
        <v>7986</v>
      </c>
      <c r="E1161" s="21">
        <v>2158</v>
      </c>
      <c r="F1161" s="4" t="str">
        <f t="shared" si="18"/>
        <v/>
      </c>
      <c r="G1161" s="4" t="str">
        <f>IF(AND(Tabella1[[#This Row],[Popolazione]]&gt;50000,Tabella1[[#This Row],[Popolazione]]&lt;100000),"COMPRESO",Tabella1[[#This Row],[Regione]])</f>
        <v>LOMBARDIA</v>
      </c>
      <c r="H1161" s="31">
        <f>Tabella1[[#This Row],[Popolazione]]/SUM($E$19:$E$7866)</f>
        <v>3.5995822082692912E-5</v>
      </c>
    </row>
    <row r="1162" spans="1:8" x14ac:dyDescent="0.25">
      <c r="A1162" s="19" t="s">
        <v>1507</v>
      </c>
      <c r="B1162" s="4" t="str">
        <f>IFERROR(VLOOKUP(A1162,PEC!A$2:B$7902,2,0),"PEC NON ESISTENTE")</f>
        <v>comune</v>
      </c>
      <c r="C1162" s="20" t="s">
        <v>8026</v>
      </c>
      <c r="D1162" s="20" t="s">
        <v>8027</v>
      </c>
      <c r="E1162" s="21">
        <v>737</v>
      </c>
      <c r="F1162" s="4" t="str">
        <f t="shared" si="18"/>
        <v/>
      </c>
      <c r="G1162" s="4" t="str">
        <f>IF(AND(Tabella1[[#This Row],[Popolazione]]&gt;50000,Tabella1[[#This Row],[Popolazione]]&lt;100000),"COMPRESO",Tabella1[[#This Row],[Regione]])</f>
        <v>TRENTINO-ALTO ADIGE/SÜDTIROL</v>
      </c>
      <c r="H1162" s="31">
        <f>Tabella1[[#This Row],[Popolazione]]/SUM($E$19:$E$7866)</f>
        <v>1.2293290488852955E-5</v>
      </c>
    </row>
    <row r="1163" spans="1:8" x14ac:dyDescent="0.25">
      <c r="A1163" s="19" t="s">
        <v>1508</v>
      </c>
      <c r="B1163" s="4" t="str">
        <f>IFERROR(VLOOKUP(A1163,PEC!A$2:B$7902,2,0),"PEC NON ESISTENTE")</f>
        <v>postacert</v>
      </c>
      <c r="C1163" s="20" t="s">
        <v>8235</v>
      </c>
      <c r="D1163" s="20" t="s">
        <v>8236</v>
      </c>
      <c r="E1163" s="21">
        <v>7276</v>
      </c>
      <c r="F1163" s="4" t="str">
        <f t="shared" si="18"/>
        <v/>
      </c>
      <c r="G1163" s="4" t="str">
        <f>IF(AND(Tabella1[[#This Row],[Popolazione]]&gt;50000,Tabella1[[#This Row],[Popolazione]]&lt;100000),"COMPRESO",Tabella1[[#This Row],[Regione]])</f>
        <v>ABRUZZO</v>
      </c>
      <c r="H1163" s="31">
        <f>Tabella1[[#This Row],[Popolazione]]/SUM($E$19:$E$7866)</f>
        <v>1.2136496824544653E-4</v>
      </c>
    </row>
    <row r="1164" spans="1:8" x14ac:dyDescent="0.25">
      <c r="A1164" s="19" t="s">
        <v>330</v>
      </c>
      <c r="B1164" s="4" t="str">
        <f>IFERROR(VLOOKUP(A1164,PEC!A$2:B$7902,2,0),"PEC NON ESISTENTE")</f>
        <v>amministrativo.campocalabro</v>
      </c>
      <c r="C1164" s="20" t="s">
        <v>8235</v>
      </c>
      <c r="D1164" s="20" t="s">
        <v>8248</v>
      </c>
      <c r="E1164" s="21">
        <v>4410</v>
      </c>
      <c r="F1164" s="4" t="str">
        <f t="shared" si="18"/>
        <v/>
      </c>
      <c r="G1164" s="4" t="str">
        <f>IF(AND(Tabella1[[#This Row],[Popolazione]]&gt;50000,Tabella1[[#This Row],[Popolazione]]&lt;100000),"COMPRESO",Tabella1[[#This Row],[Regione]])</f>
        <v>CALABRIA</v>
      </c>
      <c r="H1164" s="31">
        <f>Tabella1[[#This Row],[Popolazione]]/SUM($E$19:$E$7866)</f>
        <v>7.355958080846883E-5</v>
      </c>
    </row>
    <row r="1165" spans="1:8" x14ac:dyDescent="0.25">
      <c r="A1165" s="19" t="s">
        <v>1509</v>
      </c>
      <c r="B1165" s="4" t="str">
        <f>IFERROR(VLOOKUP(A1165,PEC!A$2:B$7902,2,0),"PEC NON ESISTENTE")</f>
        <v>comune.campodigiove.aq</v>
      </c>
      <c r="C1165" s="20" t="s">
        <v>8235</v>
      </c>
      <c r="D1165" s="20" t="s">
        <v>8236</v>
      </c>
      <c r="E1165" s="21">
        <v>847</v>
      </c>
      <c r="F1165" s="4" t="str">
        <f t="shared" si="18"/>
        <v/>
      </c>
      <c r="G1165" s="4" t="str">
        <f>IF(AND(Tabella1[[#This Row],[Popolazione]]&gt;50000,Tabella1[[#This Row],[Popolazione]]&lt;100000),"COMPRESO",Tabella1[[#This Row],[Regione]])</f>
        <v>ABRUZZO</v>
      </c>
      <c r="H1165" s="31">
        <f>Tabella1[[#This Row],[Popolazione]]/SUM($E$19:$E$7866)</f>
        <v>1.4128109964801156E-5</v>
      </c>
    </row>
    <row r="1166" spans="1:8" x14ac:dyDescent="0.25">
      <c r="A1166" s="19" t="s">
        <v>8043</v>
      </c>
      <c r="B1166" s="4" t="str">
        <f>IFERROR(VLOOKUP(A1166,PEC!A$2:B$7902,2,0),"PEC NON ESISTENTE")</f>
        <v>PEC NON ESISTENTE</v>
      </c>
      <c r="C1166" s="20" t="s">
        <v>8026</v>
      </c>
      <c r="D1166" s="20" t="s">
        <v>8027</v>
      </c>
      <c r="E1166" s="21">
        <v>2671</v>
      </c>
      <c r="F1166" s="4" t="str">
        <f t="shared" si="18"/>
        <v/>
      </c>
      <c r="G1166" s="4" t="str">
        <f>IF(AND(Tabella1[[#This Row],[Popolazione]]&gt;50000,Tabella1[[#This Row],[Popolazione]]&lt;100000),"COMPRESO",Tabella1[[#This Row],[Regione]])</f>
        <v>TRENTINO-ALTO ADIGE/SÜDTIROL</v>
      </c>
      <c r="H1166" s="31">
        <f>Tabella1[[#This Row],[Popolazione]]/SUM($E$19:$E$7866)</f>
        <v>4.455275291143316E-5</v>
      </c>
    </row>
    <row r="1167" spans="1:8" x14ac:dyDescent="0.25">
      <c r="A1167" s="19" t="s">
        <v>1511</v>
      </c>
      <c r="B1167" s="4" t="str">
        <f>IFERROR(VLOOKUP(A1167,PEC!A$2:B$7902,2,0),"PEC NON ESISTENTE")</f>
        <v>info</v>
      </c>
      <c r="C1167" s="16" t="s">
        <v>7913</v>
      </c>
      <c r="D1167" s="20" t="s">
        <v>8208</v>
      </c>
      <c r="E1167" s="21">
        <v>3045</v>
      </c>
      <c r="F1167" s="4" t="str">
        <f t="shared" si="18"/>
        <v/>
      </c>
      <c r="G1167" s="4" t="str">
        <f>IF(AND(Tabella1[[#This Row],[Popolazione]]&gt;50000,Tabella1[[#This Row],[Popolazione]]&lt;100000),"COMPRESO",Tabella1[[#This Row],[Regione]])</f>
        <v>LIGURIA</v>
      </c>
      <c r="H1167" s="31">
        <f>Tabella1[[#This Row],[Popolazione]]/SUM($E$19:$E$7866)</f>
        <v>5.079113912965705E-5</v>
      </c>
    </row>
    <row r="1168" spans="1:8" x14ac:dyDescent="0.25">
      <c r="A1168" s="19" t="s">
        <v>1512</v>
      </c>
      <c r="B1168" s="4" t="str">
        <f>IFERROR(VLOOKUP(A1168,PEC!A$2:B$7902,2,0),"PEC NON ESISTENTE")</f>
        <v>comune.camponellelba.li</v>
      </c>
      <c r="C1168" s="20" t="s">
        <v>8221</v>
      </c>
      <c r="D1168" s="20" t="s">
        <v>8222</v>
      </c>
      <c r="E1168" s="21">
        <v>4553</v>
      </c>
      <c r="F1168" s="4" t="str">
        <f t="shared" si="18"/>
        <v/>
      </c>
      <c r="G1168" s="4" t="str">
        <f>IF(AND(Tabella1[[#This Row],[Popolazione]]&gt;50000,Tabella1[[#This Row],[Popolazione]]&lt;100000),"COMPRESO",Tabella1[[#This Row],[Regione]])</f>
        <v>TOSCANA</v>
      </c>
      <c r="H1168" s="31">
        <f>Tabella1[[#This Row],[Popolazione]]/SUM($E$19:$E$7866)</f>
        <v>7.5944846127201497E-5</v>
      </c>
    </row>
    <row r="1169" spans="1:8" x14ac:dyDescent="0.25">
      <c r="A1169" s="19" t="s">
        <v>1513</v>
      </c>
      <c r="B1169" s="4" t="str">
        <f>IFERROR(VLOOKUP(A1169,PEC!A$2:B$7902,2,0),"PEC NON ESISTENTE")</f>
        <v>camposanmartino.pd</v>
      </c>
      <c r="C1169" s="20" t="s">
        <v>8026</v>
      </c>
      <c r="D1169" s="20" t="s">
        <v>8167</v>
      </c>
      <c r="E1169" s="21">
        <v>5724</v>
      </c>
      <c r="F1169" s="4" t="str">
        <f t="shared" si="18"/>
        <v/>
      </c>
      <c r="G1169" s="4" t="str">
        <f>IF(AND(Tabella1[[#This Row],[Popolazione]]&gt;50000,Tabella1[[#This Row],[Popolazione]]&lt;100000),"COMPRESO",Tabella1[[#This Row],[Regione]])</f>
        <v>VENETO</v>
      </c>
      <c r="H1169" s="31">
        <f>Tabella1[[#This Row],[Popolazione]]/SUM($E$19:$E$7866)</f>
        <v>9.5477333457522805E-5</v>
      </c>
    </row>
    <row r="1170" spans="1:8" x14ac:dyDescent="0.25">
      <c r="A1170" s="19" t="s">
        <v>8044</v>
      </c>
      <c r="B1170" s="4" t="str">
        <f>IFERROR(VLOOKUP(A1170,PEC!A$2:B$7902,2,0),"PEC NON ESISTENTE")</f>
        <v>PEC NON ESISTENTE</v>
      </c>
      <c r="C1170" s="20" t="s">
        <v>8026</v>
      </c>
      <c r="D1170" s="20" t="s">
        <v>8027</v>
      </c>
      <c r="E1170" s="21">
        <v>5272</v>
      </c>
      <c r="F1170" s="4" t="str">
        <f t="shared" si="18"/>
        <v/>
      </c>
      <c r="G1170" s="4" t="str">
        <f>IF(AND(Tabella1[[#This Row],[Popolazione]]&gt;50000,Tabella1[[#This Row],[Popolazione]]&lt;100000),"COMPRESO",Tabella1[[#This Row],[Regione]])</f>
        <v>TRENTINO-ALTO ADIGE/SÜDTIROL</v>
      </c>
      <c r="H1170" s="31">
        <f>Tabella1[[#This Row],[Popolazione]]/SUM($E$19:$E$7866)</f>
        <v>8.7937893429081105E-5</v>
      </c>
    </row>
    <row r="1171" spans="1:8" x14ac:dyDescent="0.25">
      <c r="A1171" s="19" t="s">
        <v>1515</v>
      </c>
      <c r="B1171" s="4" t="str">
        <f>IFERROR(VLOOKUP(A1171,PEC!A$2:B$7902,2,0),"PEC NON ESISTENTE")</f>
        <v>comune.campobasso.protocollo</v>
      </c>
      <c r="C1171" s="20" t="s">
        <v>8235</v>
      </c>
      <c r="D1171" s="20" t="s">
        <v>4252</v>
      </c>
      <c r="E1171" s="21">
        <v>48747</v>
      </c>
      <c r="F1171" s="4" t="str">
        <f t="shared" si="18"/>
        <v/>
      </c>
      <c r="G1171" s="4" t="str">
        <f>IF(AND(Tabella1[[#This Row],[Popolazione]]&gt;50000,Tabella1[[#This Row],[Popolazione]]&lt;100000),"COMPRESO",Tabella1[[#This Row],[Regione]])</f>
        <v>MOLISE</v>
      </c>
      <c r="H1171" s="31">
        <f>Tabella1[[#This Row],[Popolazione]]/SUM($E$19:$E$7866)</f>
        <v>8.131085908549728E-4</v>
      </c>
    </row>
    <row r="1172" spans="1:8" x14ac:dyDescent="0.25">
      <c r="A1172" s="19" t="s">
        <v>1516</v>
      </c>
      <c r="B1172" s="4" t="str">
        <f>IFERROR(VLOOKUP(A1172,PEC!A$2:B$7902,2,0),"PEC NON ESISTENTE")</f>
        <v>protocollo</v>
      </c>
      <c r="C1172" s="20" t="s">
        <v>8259</v>
      </c>
      <c r="D1172" s="20" t="s">
        <v>8260</v>
      </c>
      <c r="E1172" s="21">
        <v>10438</v>
      </c>
      <c r="F1172" s="4" t="str">
        <f t="shared" si="18"/>
        <v/>
      </c>
      <c r="G1172" s="4" t="str">
        <f>IF(AND(Tabella1[[#This Row],[Popolazione]]&gt;50000,Tabella1[[#This Row],[Popolazione]]&lt;100000),"COMPRESO",Tabella1[[#This Row],[Regione]])</f>
        <v>SICILIA</v>
      </c>
      <c r="H1172" s="31">
        <f>Tabella1[[#This Row],[Popolazione]]/SUM($E$19:$E$7866)</f>
        <v>1.7410768809043032E-4</v>
      </c>
    </row>
    <row r="1173" spans="1:8" x14ac:dyDescent="0.25">
      <c r="A1173" s="19" t="s">
        <v>1517</v>
      </c>
      <c r="B1173" s="4" t="str">
        <f>IFERROR(VLOOKUP(A1173,PEC!A$2:B$7902,2,0),"PEC NON ESISTENTE")</f>
        <v>protocollo.campobellodimazara</v>
      </c>
      <c r="C1173" s="20" t="s">
        <v>8259</v>
      </c>
      <c r="D1173" s="20" t="s">
        <v>8260</v>
      </c>
      <c r="E1173" s="21">
        <v>11580</v>
      </c>
      <c r="F1173" s="4" t="str">
        <f t="shared" si="18"/>
        <v/>
      </c>
      <c r="G1173" s="4" t="str">
        <f>IF(AND(Tabella1[[#This Row],[Popolazione]]&gt;50000,Tabella1[[#This Row],[Popolazione]]&lt;100000),"COMPRESO",Tabella1[[#This Row],[Regione]])</f>
        <v>SICILIA</v>
      </c>
      <c r="H1173" s="31">
        <f>Tabella1[[#This Row],[Popolazione]]/SUM($E$19:$E$7866)</f>
        <v>1.9315645028618347E-4</v>
      </c>
    </row>
    <row r="1174" spans="1:8" x14ac:dyDescent="0.25">
      <c r="A1174" s="19" t="s">
        <v>1518</v>
      </c>
      <c r="B1174" s="4" t="str">
        <f>IFERROR(VLOOKUP(A1174,PEC!A$2:B$7902,2,0),"PEC NON ESISTENTE")</f>
        <v>comune.campochiarocb</v>
      </c>
      <c r="C1174" s="20" t="s">
        <v>8235</v>
      </c>
      <c r="D1174" s="20" t="s">
        <v>4252</v>
      </c>
      <c r="E1174" s="21">
        <v>637</v>
      </c>
      <c r="F1174" s="4" t="str">
        <f t="shared" si="18"/>
        <v/>
      </c>
      <c r="G1174" s="4" t="str">
        <f>IF(AND(Tabella1[[#This Row],[Popolazione]]&gt;50000,Tabella1[[#This Row],[Popolazione]]&lt;100000),"COMPRESO",Tabella1[[#This Row],[Regione]])</f>
        <v>MOLISE</v>
      </c>
      <c r="H1174" s="31">
        <f>Tabella1[[#This Row],[Popolazione]]/SUM($E$19:$E$7866)</f>
        <v>1.0625272783445498E-5</v>
      </c>
    </row>
    <row r="1175" spans="1:8" x14ac:dyDescent="0.25">
      <c r="A1175" s="19" t="s">
        <v>1519</v>
      </c>
      <c r="B1175" s="4" t="str">
        <f>IFERROR(VLOOKUP(A1175,PEC!A$2:B$7902,2,0),"PEC NON ESISTENTE")</f>
        <v>campodarsego.pd</v>
      </c>
      <c r="C1175" s="20" t="s">
        <v>8026</v>
      </c>
      <c r="D1175" s="20" t="s">
        <v>8167</v>
      </c>
      <c r="E1175" s="21">
        <v>14169</v>
      </c>
      <c r="F1175" s="4" t="str">
        <f t="shared" si="18"/>
        <v/>
      </c>
      <c r="G1175" s="4" t="str">
        <f>IF(AND(Tabella1[[#This Row],[Popolazione]]&gt;50000,Tabella1[[#This Row],[Popolazione]]&lt;100000),"COMPRESO",Tabella1[[#This Row],[Regione]])</f>
        <v>VENETO</v>
      </c>
      <c r="H1175" s="31">
        <f>Tabella1[[#This Row],[Popolazione]]/SUM($E$19:$E$7866)</f>
        <v>2.363414286791825E-4</v>
      </c>
    </row>
    <row r="1176" spans="1:8" x14ac:dyDescent="0.25">
      <c r="A1176" s="19" t="s">
        <v>1520</v>
      </c>
      <c r="B1176" s="4" t="str">
        <f>IFERROR(VLOOKUP(A1176,PEC!A$2:B$7902,2,0),"PEC NON ESISTENTE")</f>
        <v>comune</v>
      </c>
      <c r="C1176" s="20" t="s">
        <v>8026</v>
      </c>
      <c r="D1176" s="20" t="s">
        <v>8027</v>
      </c>
      <c r="E1176" s="21">
        <v>1498</v>
      </c>
      <c r="F1176" s="4" t="str">
        <f t="shared" si="18"/>
        <v/>
      </c>
      <c r="G1176" s="4" t="str">
        <f>IF(AND(Tabella1[[#This Row],[Popolazione]]&gt;50000,Tabella1[[#This Row],[Popolazione]]&lt;100000),"COMPRESO",Tabella1[[#This Row],[Regione]])</f>
        <v>TRENTINO-ALTO ADIGE/SÜDTIROL</v>
      </c>
      <c r="H1176" s="31">
        <f>Tabella1[[#This Row],[Popolazione]]/SUM($E$19:$E$7866)</f>
        <v>2.4986905227003698E-5</v>
      </c>
    </row>
    <row r="1177" spans="1:8" x14ac:dyDescent="0.25">
      <c r="A1177" s="19" t="s">
        <v>1521</v>
      </c>
      <c r="B1177" s="4" t="str">
        <f>IFERROR(VLOOKUP(A1177,PEC!A$2:B$7902,2,0),"PEC NON ESISTENTE")</f>
        <v>info</v>
      </c>
      <c r="C1177" s="20" t="s">
        <v>8221</v>
      </c>
      <c r="D1177" s="20" t="s">
        <v>8234</v>
      </c>
      <c r="E1177" s="21">
        <v>638</v>
      </c>
      <c r="F1177" s="4" t="str">
        <f t="shared" si="18"/>
        <v/>
      </c>
      <c r="G1177" s="4" t="str">
        <f>IF(AND(Tabella1[[#This Row],[Popolazione]]&gt;50000,Tabella1[[#This Row],[Popolazione]]&lt;100000),"COMPRESO",Tabella1[[#This Row],[Regione]])</f>
        <v>LAZIO</v>
      </c>
      <c r="H1177" s="31">
        <f>Tabella1[[#This Row],[Popolazione]]/SUM($E$19:$E$7866)</f>
        <v>1.0641952960499573E-5</v>
      </c>
    </row>
    <row r="1178" spans="1:8" x14ac:dyDescent="0.25">
      <c r="A1178" s="19" t="s">
        <v>1522</v>
      </c>
      <c r="B1178" s="4" t="str">
        <f>IFERROR(VLOOKUP(A1178,PEC!A$2:B$7902,2,0),"PEC NON ESISTENTE")</f>
        <v>comune.campodipietracb</v>
      </c>
      <c r="C1178" s="20" t="s">
        <v>8235</v>
      </c>
      <c r="D1178" s="20" t="s">
        <v>4252</v>
      </c>
      <c r="E1178" s="21">
        <v>2567</v>
      </c>
      <c r="F1178" s="4" t="str">
        <f t="shared" si="18"/>
        <v/>
      </c>
      <c r="G1178" s="4" t="str">
        <f>IF(AND(Tabella1[[#This Row],[Popolazione]]&gt;50000,Tabella1[[#This Row],[Popolazione]]&lt;100000),"COMPRESO",Tabella1[[#This Row],[Regione]])</f>
        <v>MOLISE</v>
      </c>
      <c r="H1178" s="31">
        <f>Tabella1[[#This Row],[Popolazione]]/SUM($E$19:$E$7866)</f>
        <v>4.2818014497809409E-5</v>
      </c>
    </row>
    <row r="1179" spans="1:8" x14ac:dyDescent="0.25">
      <c r="A1179" s="19" t="s">
        <v>1523</v>
      </c>
      <c r="B1179" s="4" t="str">
        <f>IFERROR(VLOOKUP(A1179,PEC!A$2:B$7902,2,0),"PEC NON ESISTENTE")</f>
        <v>protocollo.campodolcino</v>
      </c>
      <c r="C1179" s="20" t="s">
        <v>7913</v>
      </c>
      <c r="D1179" s="20" t="s">
        <v>7986</v>
      </c>
      <c r="E1179" s="21">
        <v>1037</v>
      </c>
      <c r="F1179" s="4" t="str">
        <f t="shared" si="18"/>
        <v/>
      </c>
      <c r="G1179" s="4" t="str">
        <f>IF(AND(Tabella1[[#This Row],[Popolazione]]&gt;50000,Tabella1[[#This Row],[Popolazione]]&lt;100000),"COMPRESO",Tabella1[[#This Row],[Regione]])</f>
        <v>LOMBARDIA</v>
      </c>
      <c r="H1179" s="31">
        <f>Tabella1[[#This Row],[Popolazione]]/SUM($E$19:$E$7866)</f>
        <v>1.7297343605075325E-5</v>
      </c>
    </row>
    <row r="1180" spans="1:8" x14ac:dyDescent="0.25">
      <c r="A1180" s="19" t="s">
        <v>1524</v>
      </c>
      <c r="B1180" s="4" t="str">
        <f>IFERROR(VLOOKUP(A1180,PEC!A$2:B$7902,2,0),"PEC NON ESISTENTE")</f>
        <v>campodoro.pd</v>
      </c>
      <c r="C1180" s="20" t="s">
        <v>8026</v>
      </c>
      <c r="D1180" s="20" t="s">
        <v>8167</v>
      </c>
      <c r="E1180" s="21">
        <v>2725</v>
      </c>
      <c r="F1180" s="4" t="str">
        <f t="shared" si="18"/>
        <v/>
      </c>
      <c r="G1180" s="4" t="str">
        <f>IF(AND(Tabella1[[#This Row],[Popolazione]]&gt;50000,Tabella1[[#This Row],[Popolazione]]&lt;100000),"COMPRESO",Tabella1[[#This Row],[Regione]])</f>
        <v>VENETO</v>
      </c>
      <c r="H1180" s="31">
        <f>Tabella1[[#This Row],[Popolazione]]/SUM($E$19:$E$7866)</f>
        <v>4.5453482472353193E-5</v>
      </c>
    </row>
    <row r="1181" spans="1:8" x14ac:dyDescent="0.25">
      <c r="A1181" s="19" t="s">
        <v>1525</v>
      </c>
      <c r="B1181" s="4" t="str">
        <f>IFERROR(VLOOKUP(A1181,PEC!A$2:B$7902,2,0),"PEC NON ESISTENTE")</f>
        <v>campofelicedifitalia</v>
      </c>
      <c r="C1181" s="20" t="s">
        <v>8259</v>
      </c>
      <c r="D1181" s="20" t="s">
        <v>8260</v>
      </c>
      <c r="E1181" s="21">
        <v>548</v>
      </c>
      <c r="F1181" s="4" t="str">
        <f t="shared" si="18"/>
        <v/>
      </c>
      <c r="G1181" s="4" t="str">
        <f>IF(AND(Tabella1[[#This Row],[Popolazione]]&gt;50000,Tabella1[[#This Row],[Popolazione]]&lt;100000),"COMPRESO",Tabella1[[#This Row],[Regione]])</f>
        <v>SICILIA</v>
      </c>
      <c r="H1181" s="31">
        <f>Tabella1[[#This Row],[Popolazione]]/SUM($E$19:$E$7866)</f>
        <v>9.1407370256328619E-6</v>
      </c>
    </row>
    <row r="1182" spans="1:8" x14ac:dyDescent="0.25">
      <c r="A1182" s="19" t="s">
        <v>1526</v>
      </c>
      <c r="B1182" s="4" t="str">
        <f>IFERROR(VLOOKUP(A1182,PEC!A$2:B$7902,2,0),"PEC NON ESISTENTE")</f>
        <v>protocollo.campofelicediroccella</v>
      </c>
      <c r="C1182" s="20" t="s">
        <v>8259</v>
      </c>
      <c r="D1182" s="20" t="s">
        <v>8260</v>
      </c>
      <c r="E1182" s="21">
        <v>6918</v>
      </c>
      <c r="F1182" s="4" t="str">
        <f t="shared" si="18"/>
        <v/>
      </c>
      <c r="G1182" s="4" t="str">
        <f>IF(AND(Tabella1[[#This Row],[Popolazione]]&gt;50000,Tabella1[[#This Row],[Popolazione]]&lt;100000),"COMPRESO",Tabella1[[#This Row],[Regione]])</f>
        <v>SICILIA</v>
      </c>
      <c r="H1182" s="31">
        <f>Tabella1[[#This Row],[Popolazione]]/SUM($E$19:$E$7866)</f>
        <v>1.1539346486008784E-4</v>
      </c>
    </row>
    <row r="1183" spans="1:8" x14ac:dyDescent="0.25">
      <c r="A1183" s="19" t="s">
        <v>1527</v>
      </c>
      <c r="B1183" s="4" t="str">
        <f>IFERROR(VLOOKUP(A1183,PEC!A$2:B$7902,2,0),"PEC NON ESISTENTE")</f>
        <v>campofilone</v>
      </c>
      <c r="C1183" s="20" t="s">
        <v>8221</v>
      </c>
      <c r="D1183" s="20" t="s">
        <v>8230</v>
      </c>
      <c r="E1183" s="21">
        <v>1951</v>
      </c>
      <c r="F1183" s="4" t="str">
        <f t="shared" si="18"/>
        <v/>
      </c>
      <c r="G1183" s="4" t="str">
        <f>IF(AND(Tabella1[[#This Row],[Popolazione]]&gt;50000,Tabella1[[#This Row],[Popolazione]]&lt;100000),"COMPRESO",Tabella1[[#This Row],[Regione]])</f>
        <v>MARCHE</v>
      </c>
      <c r="H1183" s="31">
        <f>Tabella1[[#This Row],[Popolazione]]/SUM($E$19:$E$7866)</f>
        <v>3.254302543249948E-5</v>
      </c>
    </row>
    <row r="1184" spans="1:8" x14ac:dyDescent="0.25">
      <c r="A1184" s="19" t="s">
        <v>1528</v>
      </c>
      <c r="B1184" s="4" t="str">
        <f>IFERROR(VLOOKUP(A1184,PEC!A$2:B$7902,2,0),"PEC NON ESISTENTE")</f>
        <v>comune.campofiorito</v>
      </c>
      <c r="C1184" s="20" t="s">
        <v>8259</v>
      </c>
      <c r="D1184" s="20" t="s">
        <v>8260</v>
      </c>
      <c r="E1184" s="21">
        <v>1332</v>
      </c>
      <c r="F1184" s="4" t="str">
        <f t="shared" si="18"/>
        <v/>
      </c>
      <c r="G1184" s="4" t="str">
        <f>IF(AND(Tabella1[[#This Row],[Popolazione]]&gt;50000,Tabella1[[#This Row],[Popolazione]]&lt;100000),"COMPRESO",Tabella1[[#This Row],[Regione]])</f>
        <v>SICILIA</v>
      </c>
      <c r="H1184" s="31">
        <f>Tabella1[[#This Row],[Popolazione]]/SUM($E$19:$E$7866)</f>
        <v>2.2217995836027322E-5</v>
      </c>
    </row>
    <row r="1185" spans="1:8" x14ac:dyDescent="0.25">
      <c r="A1185" s="19" t="s">
        <v>1529</v>
      </c>
      <c r="B1185" s="4" t="str">
        <f>IFERROR(VLOOKUP(A1185,PEC!A$2:B$7902,2,0),"PEC NON ESISTENTE")</f>
        <v>protocollo</v>
      </c>
      <c r="C1185" s="20" t="s">
        <v>8026</v>
      </c>
      <c r="D1185" s="20" t="s">
        <v>8205</v>
      </c>
      <c r="E1185" s="21">
        <v>7679</v>
      </c>
      <c r="F1185" s="4" t="str">
        <f t="shared" si="18"/>
        <v/>
      </c>
      <c r="G1185" s="4" t="str">
        <f>IF(AND(Tabella1[[#This Row],[Popolazione]]&gt;50000,Tabella1[[#This Row],[Popolazione]]&lt;100000),"COMPRESO",Tabella1[[#This Row],[Regione]])</f>
        <v>FRIULI-VENEZIA GIULIA</v>
      </c>
      <c r="H1185" s="31">
        <f>Tabella1[[#This Row],[Popolazione]]/SUM($E$19:$E$7866)</f>
        <v>1.280870795982386E-4</v>
      </c>
    </row>
    <row r="1186" spans="1:8" x14ac:dyDescent="0.25">
      <c r="A1186" s="19" t="s">
        <v>1530</v>
      </c>
      <c r="B1186" s="4" t="str">
        <f>IFERROR(VLOOKUP(A1186,PEC!A$2:B$7902,2,0),"PEC NON ESISTENTE")</f>
        <v>comune.campofranco.cl</v>
      </c>
      <c r="C1186" s="20" t="s">
        <v>8259</v>
      </c>
      <c r="D1186" s="20" t="s">
        <v>8260</v>
      </c>
      <c r="E1186" s="21">
        <v>3218</v>
      </c>
      <c r="F1186" s="4" t="str">
        <f t="shared" si="18"/>
        <v/>
      </c>
      <c r="G1186" s="4" t="str">
        <f>IF(AND(Tabella1[[#This Row],[Popolazione]]&gt;50000,Tabella1[[#This Row],[Popolazione]]&lt;100000),"COMPRESO",Tabella1[[#This Row],[Regione]])</f>
        <v>SICILIA</v>
      </c>
      <c r="H1186" s="31">
        <f>Tabella1[[#This Row],[Popolazione]]/SUM($E$19:$E$7866)</f>
        <v>5.3676809760011952E-5</v>
      </c>
    </row>
    <row r="1187" spans="1:8" x14ac:dyDescent="0.25">
      <c r="A1187" s="19" t="s">
        <v>1531</v>
      </c>
      <c r="B1187" s="4" t="str">
        <f>IFERROR(VLOOKUP(A1187,PEC!A$2:B$7902,2,0),"PEC NON ESISTENTE")</f>
        <v>protocollo</v>
      </c>
      <c r="C1187" s="20" t="s">
        <v>8026</v>
      </c>
      <c r="D1187" s="20" t="s">
        <v>8212</v>
      </c>
      <c r="E1187" s="21">
        <v>8514</v>
      </c>
      <c r="F1187" s="4" t="str">
        <f t="shared" si="18"/>
        <v/>
      </c>
      <c r="G1187" s="4" t="str">
        <f>IF(AND(Tabella1[[#This Row],[Popolazione]]&gt;50000,Tabella1[[#This Row],[Popolazione]]&lt;100000),"COMPRESO",Tabella1[[#This Row],[Regione]])</f>
        <v>EMILIA-ROMAGNA</v>
      </c>
      <c r="H1187" s="31">
        <f>Tabella1[[#This Row],[Popolazione]]/SUM($E$19:$E$7866)</f>
        <v>1.4201502743839086E-4</v>
      </c>
    </row>
    <row r="1188" spans="1:8" x14ac:dyDescent="0.25">
      <c r="A1188" s="19" t="s">
        <v>1532</v>
      </c>
      <c r="B1188" s="4" t="str">
        <f>IFERROR(VLOOKUP(A1188,PEC!A$2:B$7902,2,0),"PEC NON ESISTENTE")</f>
        <v>segretario</v>
      </c>
      <c r="C1188" s="20" t="s">
        <v>8235</v>
      </c>
      <c r="D1188" s="20" t="s">
        <v>8239</v>
      </c>
      <c r="E1188" s="21">
        <v>1084</v>
      </c>
      <c r="F1188" s="4" t="str">
        <f t="shared" si="18"/>
        <v/>
      </c>
      <c r="G1188" s="4" t="str">
        <f>IF(AND(Tabella1[[#This Row],[Popolazione]]&gt;50000,Tabella1[[#This Row],[Popolazione]]&lt;100000),"COMPRESO",Tabella1[[#This Row],[Regione]])</f>
        <v>CAMPANIA</v>
      </c>
      <c r="H1188" s="31">
        <f>Tabella1[[#This Row],[Popolazione]]/SUM($E$19:$E$7866)</f>
        <v>1.8081311926616828E-5</v>
      </c>
    </row>
    <row r="1189" spans="1:8" x14ac:dyDescent="0.25">
      <c r="A1189" s="19" t="s">
        <v>1533</v>
      </c>
      <c r="B1189" s="4" t="str">
        <f>IFERROR(VLOOKUP(A1189,PEC!A$2:B$7902,2,0),"PEC NON ESISTENTE")</f>
        <v>comune.campoliapp</v>
      </c>
      <c r="C1189" s="20" t="s">
        <v>8221</v>
      </c>
      <c r="D1189" s="20" t="s">
        <v>8234</v>
      </c>
      <c r="E1189" s="21">
        <v>1749</v>
      </c>
      <c r="F1189" s="4" t="str">
        <f t="shared" si="18"/>
        <v/>
      </c>
      <c r="G1189" s="4" t="str">
        <f>IF(AND(Tabella1[[#This Row],[Popolazione]]&gt;50000,Tabella1[[#This Row],[Popolazione]]&lt;100000),"COMPRESO",Tabella1[[#This Row],[Regione]])</f>
        <v>LAZIO</v>
      </c>
      <c r="H1189" s="31">
        <f>Tabella1[[#This Row],[Popolazione]]/SUM($E$19:$E$7866)</f>
        <v>2.9173629667576414E-5</v>
      </c>
    </row>
    <row r="1190" spans="1:8" x14ac:dyDescent="0.25">
      <c r="A1190" s="19" t="s">
        <v>1534</v>
      </c>
      <c r="B1190" s="4" t="str">
        <f>IFERROR(VLOOKUP(A1190,PEC!A$2:B$7902,2,0),"PEC NON ESISTENTE")</f>
        <v>demografici</v>
      </c>
      <c r="C1190" s="20" t="s">
        <v>8235</v>
      </c>
      <c r="D1190" s="20" t="s">
        <v>8239</v>
      </c>
      <c r="E1190" s="21">
        <v>1546</v>
      </c>
      <c r="F1190" s="4" t="str">
        <f t="shared" si="18"/>
        <v/>
      </c>
      <c r="G1190" s="4" t="str">
        <f>IF(AND(Tabella1[[#This Row],[Popolazione]]&gt;50000,Tabella1[[#This Row],[Popolazione]]&lt;100000),"COMPRESO",Tabella1[[#This Row],[Regione]])</f>
        <v>CAMPANIA</v>
      </c>
      <c r="H1190" s="31">
        <f>Tabella1[[#This Row],[Popolazione]]/SUM($E$19:$E$7866)</f>
        <v>2.5787553725599277E-5</v>
      </c>
    </row>
    <row r="1191" spans="1:8" x14ac:dyDescent="0.25">
      <c r="A1191" s="19" t="s">
        <v>1535</v>
      </c>
      <c r="B1191" s="4" t="str">
        <f>IFERROR(VLOOKUP(A1191,PEC!A$2:B$7902,2,0),"PEC NON ESISTENTE")</f>
        <v>comune.campolietocb</v>
      </c>
      <c r="C1191" s="20" t="s">
        <v>8235</v>
      </c>
      <c r="D1191" s="20" t="s">
        <v>4252</v>
      </c>
      <c r="E1191" s="21">
        <v>938</v>
      </c>
      <c r="F1191" s="4" t="str">
        <f t="shared" si="18"/>
        <v/>
      </c>
      <c r="G1191" s="4" t="str">
        <f>IF(AND(Tabella1[[#This Row],[Popolazione]]&gt;50000,Tabella1[[#This Row],[Popolazione]]&lt;100000),"COMPRESO",Tabella1[[#This Row],[Regione]])</f>
        <v>MOLISE</v>
      </c>
      <c r="H1191" s="31">
        <f>Tabella1[[#This Row],[Popolazione]]/SUM($E$19:$E$7866)</f>
        <v>1.5646006076721943E-5</v>
      </c>
    </row>
    <row r="1192" spans="1:8" x14ac:dyDescent="0.25">
      <c r="A1192" s="19" t="s">
        <v>1536</v>
      </c>
      <c r="B1192" s="4" t="str">
        <f>IFERROR(VLOOKUP(A1192,PEC!A$2:B$7902,2,0),"PEC NON ESISTENTE")</f>
        <v>comune.campolongo.ve</v>
      </c>
      <c r="C1192" s="20" t="s">
        <v>8026</v>
      </c>
      <c r="D1192" s="20" t="s">
        <v>8167</v>
      </c>
      <c r="E1192" s="21">
        <v>10342</v>
      </c>
      <c r="F1192" s="4" t="str">
        <f t="shared" si="18"/>
        <v/>
      </c>
      <c r="G1192" s="4" t="str">
        <f>IF(AND(Tabella1[[#This Row],[Popolazione]]&gt;50000,Tabella1[[#This Row],[Popolazione]]&lt;100000),"COMPRESO",Tabella1[[#This Row],[Regione]])</f>
        <v>VENETO</v>
      </c>
      <c r="H1192" s="31">
        <f>Tabella1[[#This Row],[Popolazione]]/SUM($E$19:$E$7866)</f>
        <v>1.7250639109323915E-4</v>
      </c>
    </row>
    <row r="1193" spans="1:8" x14ac:dyDescent="0.25">
      <c r="A1193" s="19" t="s">
        <v>8176</v>
      </c>
      <c r="B1193" s="4" t="str">
        <f>IFERROR(VLOOKUP(A1193,PEC!A$2:B$7902,2,0),"PEC NON ESISTENTE")</f>
        <v>PEC NON ESISTENTE</v>
      </c>
      <c r="C1193" s="20" t="s">
        <v>8026</v>
      </c>
      <c r="D1193" s="20" t="s">
        <v>8167</v>
      </c>
      <c r="E1193" s="21">
        <v>830</v>
      </c>
      <c r="F1193" s="4" t="str">
        <f t="shared" si="18"/>
        <v/>
      </c>
      <c r="G1193" s="4" t="str">
        <f>IF(AND(Tabella1[[#This Row],[Popolazione]]&gt;50000,Tabella1[[#This Row],[Popolazione]]&lt;100000),"COMPRESO",Tabella1[[#This Row],[Regione]])</f>
        <v>VENETO</v>
      </c>
      <c r="H1193" s="31">
        <f>Tabella1[[#This Row],[Popolazione]]/SUM($E$19:$E$7866)</f>
        <v>1.3844546954881888E-5</v>
      </c>
    </row>
    <row r="1194" spans="1:8" x14ac:dyDescent="0.25">
      <c r="A1194" s="19" t="s">
        <v>1537</v>
      </c>
      <c r="B1194" s="4" t="str">
        <f>IFERROR(VLOOKUP(A1194,PEC!A$2:B$7902,2,0),"PEC NON ESISTENTE")</f>
        <v>comune.campolongotapogliano</v>
      </c>
      <c r="C1194" s="20" t="s">
        <v>8026</v>
      </c>
      <c r="D1194" s="20" t="s">
        <v>8205</v>
      </c>
      <c r="E1194" s="21">
        <v>1210</v>
      </c>
      <c r="F1194" s="4" t="str">
        <f t="shared" si="18"/>
        <v/>
      </c>
      <c r="G1194" s="4" t="str">
        <f>IF(AND(Tabella1[[#This Row],[Popolazione]]&gt;50000,Tabella1[[#This Row],[Popolazione]]&lt;100000),"COMPRESO",Tabella1[[#This Row],[Regione]])</f>
        <v>FRIULI-VENEZIA GIULIA</v>
      </c>
      <c r="H1194" s="31">
        <f>Tabella1[[#This Row],[Popolazione]]/SUM($E$19:$E$7866)</f>
        <v>2.0183014235430224E-5</v>
      </c>
    </row>
    <row r="1195" spans="1:8" x14ac:dyDescent="0.25">
      <c r="A1195" s="19" t="s">
        <v>1538</v>
      </c>
      <c r="B1195" s="4" t="str">
        <f>IFERROR(VLOOKUP(A1195,PEC!A$2:B$7902,2,0),"PEC NON ESISTENTE")</f>
        <v>comune.campomaggiore</v>
      </c>
      <c r="C1195" s="20" t="s">
        <v>8235</v>
      </c>
      <c r="D1195" s="20" t="s">
        <v>8247</v>
      </c>
      <c r="E1195" s="21">
        <v>851</v>
      </c>
      <c r="F1195" s="4" t="str">
        <f t="shared" si="18"/>
        <v/>
      </c>
      <c r="G1195" s="4" t="str">
        <f>IF(AND(Tabella1[[#This Row],[Popolazione]]&gt;50000,Tabella1[[#This Row],[Popolazione]]&lt;100000),"COMPRESO",Tabella1[[#This Row],[Regione]])</f>
        <v>BASILICATA</v>
      </c>
      <c r="H1195" s="31">
        <f>Tabella1[[#This Row],[Popolazione]]/SUM($E$19:$E$7866)</f>
        <v>1.4194830673017455E-5</v>
      </c>
    </row>
    <row r="1196" spans="1:8" x14ac:dyDescent="0.25">
      <c r="A1196" s="19" t="s">
        <v>1539</v>
      </c>
      <c r="B1196" s="4" t="str">
        <f>IFERROR(VLOOKUP(A1196,PEC!A$2:B$7902,2,0),"PEC NON ESISTENTE")</f>
        <v>urp</v>
      </c>
      <c r="C1196" s="20" t="s">
        <v>8235</v>
      </c>
      <c r="D1196" s="20" t="s">
        <v>4252</v>
      </c>
      <c r="E1196" s="21">
        <v>7068</v>
      </c>
      <c r="F1196" s="4" t="str">
        <f t="shared" si="18"/>
        <v/>
      </c>
      <c r="G1196" s="4" t="str">
        <f>IF(AND(Tabella1[[#This Row],[Popolazione]]&gt;50000,Tabella1[[#This Row],[Popolazione]]&lt;100000),"COMPRESO",Tabella1[[#This Row],[Regione]])</f>
        <v>MOLISE</v>
      </c>
      <c r="H1196" s="31">
        <f>Tabella1[[#This Row],[Popolazione]]/SUM($E$19:$E$7866)</f>
        <v>1.1789549141819903E-4</v>
      </c>
    </row>
    <row r="1197" spans="1:8" x14ac:dyDescent="0.25">
      <c r="A1197" s="19" t="s">
        <v>1540</v>
      </c>
      <c r="B1197" s="4" t="str">
        <f>IFERROR(VLOOKUP(A1197,PEC!A$2:B$7902,2,0),"PEC NON ESISTENTE")</f>
        <v>protocollo</v>
      </c>
      <c r="C1197" s="16" t="s">
        <v>7913</v>
      </c>
      <c r="D1197" s="20" t="s">
        <v>8208</v>
      </c>
      <c r="E1197" s="21">
        <v>7306</v>
      </c>
      <c r="F1197" s="4" t="str">
        <f t="shared" si="18"/>
        <v/>
      </c>
      <c r="G1197" s="4" t="str">
        <f>IF(AND(Tabella1[[#This Row],[Popolazione]]&gt;50000,Tabella1[[#This Row],[Popolazione]]&lt;100000),"COMPRESO",Tabella1[[#This Row],[Regione]])</f>
        <v>LIGURIA</v>
      </c>
      <c r="H1197" s="31">
        <f>Tabella1[[#This Row],[Popolazione]]/SUM($E$19:$E$7866)</f>
        <v>1.2186537355706877E-4</v>
      </c>
    </row>
    <row r="1198" spans="1:8" x14ac:dyDescent="0.25">
      <c r="A1198" s="19" t="s">
        <v>1541</v>
      </c>
      <c r="B1198" s="4" t="str">
        <f>IFERROR(VLOOKUP(A1198,PEC!A$2:B$7902,2,0),"PEC NON ESISTENTE")</f>
        <v>comune.camponogara</v>
      </c>
      <c r="C1198" s="20" t="s">
        <v>8026</v>
      </c>
      <c r="D1198" s="20" t="s">
        <v>8167</v>
      </c>
      <c r="E1198" s="21">
        <v>12920</v>
      </c>
      <c r="F1198" s="4" t="str">
        <f t="shared" si="18"/>
        <v/>
      </c>
      <c r="G1198" s="4" t="str">
        <f>IF(AND(Tabella1[[#This Row],[Popolazione]]&gt;50000,Tabella1[[#This Row],[Popolazione]]&lt;100000),"COMPRESO",Tabella1[[#This Row],[Regione]])</f>
        <v>VENETO</v>
      </c>
      <c r="H1198" s="31">
        <f>Tabella1[[#This Row],[Popolazione]]/SUM($E$19:$E$7866)</f>
        <v>2.1550788753864339E-4</v>
      </c>
    </row>
    <row r="1199" spans="1:8" x14ac:dyDescent="0.25">
      <c r="A1199" s="19" t="s">
        <v>1542</v>
      </c>
      <c r="B1199" s="4" t="str">
        <f>IFERROR(VLOOKUP(A1199,PEC!A$2:B$7902,2,0),"PEC NON ESISTENTE")</f>
        <v>protocollo.campora</v>
      </c>
      <c r="C1199" s="20" t="s">
        <v>8235</v>
      </c>
      <c r="D1199" s="20" t="s">
        <v>8239</v>
      </c>
      <c r="E1199" s="21">
        <v>461</v>
      </c>
      <c r="F1199" s="4" t="str">
        <f t="shared" si="18"/>
        <v/>
      </c>
      <c r="G1199" s="4" t="str">
        <f>IF(AND(Tabella1[[#This Row],[Popolazione]]&gt;50000,Tabella1[[#This Row],[Popolazione]]&lt;100000),"COMPRESO",Tabella1[[#This Row],[Regione]])</f>
        <v>CAMPANIA</v>
      </c>
      <c r="H1199" s="31">
        <f>Tabella1[[#This Row],[Popolazione]]/SUM($E$19:$E$7866)</f>
        <v>7.6895616219283748E-6</v>
      </c>
    </row>
    <row r="1200" spans="1:8" x14ac:dyDescent="0.25">
      <c r="A1200" s="19" t="s">
        <v>1543</v>
      </c>
      <c r="B1200" s="4" t="str">
        <f>IFERROR(VLOOKUP(A1200,PEC!A$2:B$7902,2,0),"PEC NON ESISTENTE")</f>
        <v>protocollo.comunedicamporeale.pa</v>
      </c>
      <c r="C1200" s="20" t="s">
        <v>8259</v>
      </c>
      <c r="D1200" s="20" t="s">
        <v>8260</v>
      </c>
      <c r="E1200" s="21">
        <v>3448</v>
      </c>
      <c r="F1200" s="4" t="str">
        <f t="shared" si="18"/>
        <v/>
      </c>
      <c r="G1200" s="4" t="str">
        <f>IF(AND(Tabella1[[#This Row],[Popolazione]]&gt;50000,Tabella1[[#This Row],[Popolazione]]&lt;100000),"COMPRESO",Tabella1[[#This Row],[Regione]])</f>
        <v>SICILIA</v>
      </c>
      <c r="H1200" s="31">
        <f>Tabella1[[#This Row],[Popolazione]]/SUM($E$19:$E$7866)</f>
        <v>5.7513250482449103E-5</v>
      </c>
    </row>
    <row r="1201" spans="1:8" x14ac:dyDescent="0.25">
      <c r="A1201" s="19" t="s">
        <v>1544</v>
      </c>
      <c r="B1201" s="4" t="str">
        <f>IFERROR(VLOOKUP(A1201,PEC!A$2:B$7902,2,0),"PEC NON ESISTENTE")</f>
        <v>comune.camporgiano</v>
      </c>
      <c r="C1201" s="20" t="s">
        <v>8221</v>
      </c>
      <c r="D1201" s="20" t="s">
        <v>8222</v>
      </c>
      <c r="E1201" s="21">
        <v>2285</v>
      </c>
      <c r="F1201" s="4" t="str">
        <f t="shared" si="18"/>
        <v/>
      </c>
      <c r="G1201" s="4" t="str">
        <f>IF(AND(Tabella1[[#This Row],[Popolazione]]&gt;50000,Tabella1[[#This Row],[Popolazione]]&lt;100000),"COMPRESO",Tabella1[[#This Row],[Regione]])</f>
        <v>TOSCANA</v>
      </c>
      <c r="H1201" s="31">
        <f>Tabella1[[#This Row],[Popolazione]]/SUM($E$19:$E$7866)</f>
        <v>3.8114204568560382E-5</v>
      </c>
    </row>
    <row r="1202" spans="1:8" x14ac:dyDescent="0.25">
      <c r="A1202" s="19" t="s">
        <v>1545</v>
      </c>
      <c r="B1202" s="4" t="str">
        <f>IFERROR(VLOOKUP(A1202,PEC!A$2:B$7902,2,0),"PEC NON ESISTENTE")</f>
        <v>comunedicamporosso.im.comunicazione</v>
      </c>
      <c r="C1202" s="20" t="s">
        <v>7913</v>
      </c>
      <c r="D1202" s="20" t="s">
        <v>8208</v>
      </c>
      <c r="E1202" s="21">
        <v>5419</v>
      </c>
      <c r="F1202" s="4" t="str">
        <f t="shared" si="18"/>
        <v/>
      </c>
      <c r="G1202" s="4" t="str">
        <f>IF(AND(Tabella1[[#This Row],[Popolazione]]&gt;50000,Tabella1[[#This Row],[Popolazione]]&lt;100000),"COMPRESO",Tabella1[[#This Row],[Regione]])</f>
        <v>LIGURIA</v>
      </c>
      <c r="H1202" s="31">
        <f>Tabella1[[#This Row],[Popolazione]]/SUM($E$19:$E$7866)</f>
        <v>9.0389879456030073E-5</v>
      </c>
    </row>
    <row r="1203" spans="1:8" x14ac:dyDescent="0.25">
      <c r="A1203" s="19" t="s">
        <v>1546</v>
      </c>
      <c r="B1203" s="4" t="str">
        <f>IFERROR(VLOOKUP(A1203,PEC!A$2:B$7902,2,0),"PEC NON ESISTENTE")</f>
        <v>comune.camporotondodifiastrone</v>
      </c>
      <c r="C1203" s="20" t="s">
        <v>8221</v>
      </c>
      <c r="D1203" s="20" t="s">
        <v>8230</v>
      </c>
      <c r="E1203" s="21">
        <v>589</v>
      </c>
      <c r="F1203" s="4" t="str">
        <f t="shared" si="18"/>
        <v/>
      </c>
      <c r="G1203" s="4" t="str">
        <f>IF(AND(Tabella1[[#This Row],[Popolazione]]&gt;50000,Tabella1[[#This Row],[Popolazione]]&lt;100000),"COMPRESO",Tabella1[[#This Row],[Regione]])</f>
        <v>MARCHE</v>
      </c>
      <c r="H1203" s="31">
        <f>Tabella1[[#This Row],[Popolazione]]/SUM($E$19:$E$7866)</f>
        <v>9.8246242848499191E-6</v>
      </c>
    </row>
    <row r="1204" spans="1:8" x14ac:dyDescent="0.25">
      <c r="A1204" s="19" t="s">
        <v>1547</v>
      </c>
      <c r="B1204" s="4" t="str">
        <f>IFERROR(VLOOKUP(A1204,PEC!A$2:B$7902,2,0),"PEC NON ESISTENTE")</f>
        <v>comunecamporotondoetneo.ct.sindaco</v>
      </c>
      <c r="C1204" s="20" t="s">
        <v>8259</v>
      </c>
      <c r="D1204" s="20" t="s">
        <v>8260</v>
      </c>
      <c r="E1204" s="21">
        <v>4476</v>
      </c>
      <c r="F1204" s="4" t="str">
        <f t="shared" si="18"/>
        <v/>
      </c>
      <c r="G1204" s="4" t="str">
        <f>IF(AND(Tabella1[[#This Row],[Popolazione]]&gt;50000,Tabella1[[#This Row],[Popolazione]]&lt;100000),"COMPRESO",Tabella1[[#This Row],[Regione]])</f>
        <v>SICILIA</v>
      </c>
      <c r="H1204" s="31">
        <f>Tabella1[[#This Row],[Popolazione]]/SUM($E$19:$E$7866)</f>
        <v>7.4660472494037758E-5</v>
      </c>
    </row>
    <row r="1205" spans="1:8" x14ac:dyDescent="0.25">
      <c r="A1205" s="19" t="s">
        <v>1548</v>
      </c>
      <c r="B1205" s="4" t="str">
        <f>IFERROR(VLOOKUP(A1205,PEC!A$2:B$7902,2,0),"PEC NON ESISTENTE")</f>
        <v>comune.camposampiero.pd</v>
      </c>
      <c r="C1205" s="20" t="s">
        <v>8026</v>
      </c>
      <c r="D1205" s="20" t="s">
        <v>8167</v>
      </c>
      <c r="E1205" s="21">
        <v>12019</v>
      </c>
      <c r="F1205" s="4" t="str">
        <f t="shared" si="18"/>
        <v/>
      </c>
      <c r="G1205" s="4" t="str">
        <f>IF(AND(Tabella1[[#This Row],[Popolazione]]&gt;50000,Tabella1[[#This Row],[Popolazione]]&lt;100000),"COMPRESO",Tabella1[[#This Row],[Regione]])</f>
        <v>VENETO</v>
      </c>
      <c r="H1205" s="31">
        <f>Tabella1[[#This Row],[Popolazione]]/SUM($E$19:$E$7866)</f>
        <v>2.0047904801292221E-4</v>
      </c>
    </row>
    <row r="1206" spans="1:8" x14ac:dyDescent="0.25">
      <c r="A1206" s="19" t="s">
        <v>1549</v>
      </c>
      <c r="B1206" s="4" t="str">
        <f>IFERROR(VLOOKUP(A1206,PEC!A$2:B$7902,2,0),"PEC NON ESISTENTE")</f>
        <v>affarigenerali.camposano</v>
      </c>
      <c r="C1206" s="20" t="s">
        <v>8235</v>
      </c>
      <c r="D1206" s="20" t="s">
        <v>8239</v>
      </c>
      <c r="E1206" s="21">
        <v>5365</v>
      </c>
      <c r="F1206" s="4" t="str">
        <f t="shared" si="18"/>
        <v/>
      </c>
      <c r="G1206" s="4" t="str">
        <f>IF(AND(Tabella1[[#This Row],[Popolazione]]&gt;50000,Tabella1[[#This Row],[Popolazione]]&lt;100000),"COMPRESO",Tabella1[[#This Row],[Regione]])</f>
        <v>CAMPANIA</v>
      </c>
      <c r="H1206" s="31">
        <f>Tabella1[[#This Row],[Popolazione]]/SUM($E$19:$E$7866)</f>
        <v>8.9489149895110047E-5</v>
      </c>
    </row>
    <row r="1207" spans="1:8" x14ac:dyDescent="0.25">
      <c r="A1207" s="19" t="s">
        <v>1550</v>
      </c>
      <c r="B1207" s="4" t="str">
        <f>IFERROR(VLOOKUP(A1207,PEC!A$2:B$7902,2,0),"PEC NON ESISTENTE")</f>
        <v>comunecamposanto</v>
      </c>
      <c r="C1207" s="20" t="s">
        <v>8026</v>
      </c>
      <c r="D1207" s="20" t="s">
        <v>8212</v>
      </c>
      <c r="E1207" s="21">
        <v>3171</v>
      </c>
      <c r="F1207" s="4" t="str">
        <f t="shared" si="18"/>
        <v/>
      </c>
      <c r="G1207" s="4" t="str">
        <f>IF(AND(Tabella1[[#This Row],[Popolazione]]&gt;50000,Tabella1[[#This Row],[Popolazione]]&lt;100000),"COMPRESO",Tabella1[[#This Row],[Regione]])</f>
        <v>EMILIA-ROMAGNA</v>
      </c>
      <c r="H1207" s="31">
        <f>Tabella1[[#This Row],[Popolazione]]/SUM($E$19:$E$7866)</f>
        <v>5.2892841438470449E-5</v>
      </c>
    </row>
    <row r="1208" spans="1:8" x14ac:dyDescent="0.25">
      <c r="A1208" s="19" t="s">
        <v>1551</v>
      </c>
      <c r="B1208" s="4" t="str">
        <f>IFERROR(VLOOKUP(A1208,PEC!A$2:B$7902,2,0),"PEC NON ESISTENTE")</f>
        <v>comune.campospinoso</v>
      </c>
      <c r="C1208" s="20" t="s">
        <v>7913</v>
      </c>
      <c r="D1208" s="20" t="s">
        <v>7986</v>
      </c>
      <c r="E1208" s="21">
        <v>990</v>
      </c>
      <c r="F1208" s="4" t="str">
        <f t="shared" si="18"/>
        <v/>
      </c>
      <c r="G1208" s="4" t="str">
        <f>IF(AND(Tabella1[[#This Row],[Popolazione]]&gt;50000,Tabella1[[#This Row],[Popolazione]]&lt;100000),"COMPRESO",Tabella1[[#This Row],[Regione]])</f>
        <v>LOMBARDIA</v>
      </c>
      <c r="H1208" s="31">
        <f>Tabella1[[#This Row],[Popolazione]]/SUM($E$19:$E$7866)</f>
        <v>1.6513375283533818E-5</v>
      </c>
    </row>
    <row r="1209" spans="1:8" x14ac:dyDescent="0.25">
      <c r="A1209" s="19" t="s">
        <v>1552</v>
      </c>
      <c r="B1209" s="4" t="str">
        <f>IFERROR(VLOOKUP(A1209,PEC!A$2:B$7902,2,0),"PEC NON ESISTENTE")</f>
        <v>protocollo</v>
      </c>
      <c r="C1209" s="20" t="s">
        <v>8235</v>
      </c>
      <c r="D1209" s="20" t="s">
        <v>8236</v>
      </c>
      <c r="E1209" s="21">
        <v>586</v>
      </c>
      <c r="F1209" s="4" t="str">
        <f t="shared" si="18"/>
        <v/>
      </c>
      <c r="G1209" s="4" t="str">
        <f>IF(AND(Tabella1[[#This Row],[Popolazione]]&gt;50000,Tabella1[[#This Row],[Popolazione]]&lt;100000),"COMPRESO",Tabella1[[#This Row],[Regione]])</f>
        <v>ABRUZZO</v>
      </c>
      <c r="H1209" s="31">
        <f>Tabella1[[#This Row],[Popolazione]]/SUM($E$19:$E$7866)</f>
        <v>9.7745837536876953E-6</v>
      </c>
    </row>
    <row r="1210" spans="1:8" x14ac:dyDescent="0.25">
      <c r="A1210" s="19" t="s">
        <v>1553</v>
      </c>
      <c r="B1210" s="4" t="str">
        <f>IFERROR(VLOOKUP(A1210,PEC!A$2:B$7902,2,0),"PEC NON ESISTENTE")</f>
        <v>comune.camugnano</v>
      </c>
      <c r="C1210" s="20" t="s">
        <v>8026</v>
      </c>
      <c r="D1210" s="20" t="s">
        <v>8212</v>
      </c>
      <c r="E1210" s="21">
        <v>2000</v>
      </c>
      <c r="F1210" s="4" t="str">
        <f t="shared" si="18"/>
        <v/>
      </c>
      <c r="G1210" s="4" t="str">
        <f>IF(AND(Tabella1[[#This Row],[Popolazione]]&gt;50000,Tabella1[[#This Row],[Popolazione]]&lt;100000),"COMPRESO",Tabella1[[#This Row],[Regione]])</f>
        <v>EMILIA-ROMAGNA</v>
      </c>
      <c r="H1210" s="31">
        <f>Tabella1[[#This Row],[Popolazione]]/SUM($E$19:$E$7866)</f>
        <v>3.3360354108149134E-5</v>
      </c>
    </row>
    <row r="1211" spans="1:8" x14ac:dyDescent="0.25">
      <c r="A1211" s="19" t="s">
        <v>1554</v>
      </c>
      <c r="B1211" s="4" t="str">
        <f>IFERROR(VLOOKUP(A1211,PEC!A$2:B$7902,2,0),"PEC NON ESISTENTE")</f>
        <v>comune</v>
      </c>
      <c r="C1211" s="20" t="s">
        <v>8026</v>
      </c>
      <c r="D1211" s="20" t="s">
        <v>8027</v>
      </c>
      <c r="E1211" s="21">
        <v>1592</v>
      </c>
      <c r="F1211" s="4" t="str">
        <f t="shared" si="18"/>
        <v/>
      </c>
      <c r="G1211" s="4" t="str">
        <f>IF(AND(Tabella1[[#This Row],[Popolazione]]&gt;50000,Tabella1[[#This Row],[Popolazione]]&lt;100000),"COMPRESO",Tabella1[[#This Row],[Regione]])</f>
        <v>TRENTINO-ALTO ADIGE/SÜDTIROL</v>
      </c>
      <c r="H1211" s="31">
        <f>Tabella1[[#This Row],[Popolazione]]/SUM($E$19:$E$7866)</f>
        <v>2.6554841870086708E-5</v>
      </c>
    </row>
    <row r="1212" spans="1:8" x14ac:dyDescent="0.25">
      <c r="A1212" s="19" t="s">
        <v>1555</v>
      </c>
      <c r="B1212" s="4" t="str">
        <f>IFERROR(VLOOKUP(A1212,PEC!A$2:B$7902,2,0),"PEC NON ESISTENTE")</f>
        <v>ufficioprotocollo</v>
      </c>
      <c r="C1212" s="20" t="s">
        <v>7913</v>
      </c>
      <c r="D1212" s="20" t="s">
        <v>7914</v>
      </c>
      <c r="E1212" s="21">
        <v>5636</v>
      </c>
      <c r="F1212" s="4" t="str">
        <f t="shared" si="18"/>
        <v/>
      </c>
      <c r="G1212" s="4" t="str">
        <f>IF(AND(Tabella1[[#This Row],[Popolazione]]&gt;50000,Tabella1[[#This Row],[Popolazione]]&lt;100000),"COMPRESO",Tabella1[[#This Row],[Regione]])</f>
        <v>PIEMONTE</v>
      </c>
      <c r="H1212" s="31">
        <f>Tabella1[[#This Row],[Popolazione]]/SUM($E$19:$E$7866)</f>
        <v>9.4009477876764257E-5</v>
      </c>
    </row>
    <row r="1213" spans="1:8" x14ac:dyDescent="0.25">
      <c r="A1213" s="19" t="s">
        <v>1556</v>
      </c>
      <c r="B1213" s="4" t="str">
        <f>IFERROR(VLOOKUP(A1213,PEC!A$2:B$7902,2,0),"PEC NON ESISTENTE")</f>
        <v>comune.canale.bl</v>
      </c>
      <c r="C1213" s="20" t="s">
        <v>8026</v>
      </c>
      <c r="D1213" s="20" t="s">
        <v>8167</v>
      </c>
      <c r="E1213" s="21">
        <v>1172</v>
      </c>
      <c r="F1213" s="4" t="str">
        <f t="shared" si="18"/>
        <v/>
      </c>
      <c r="G1213" s="4" t="str">
        <f>IF(AND(Tabella1[[#This Row],[Popolazione]]&gt;50000,Tabella1[[#This Row],[Popolazione]]&lt;100000),"COMPRESO",Tabella1[[#This Row],[Regione]])</f>
        <v>VENETO</v>
      </c>
      <c r="H1213" s="31">
        <f>Tabella1[[#This Row],[Popolazione]]/SUM($E$19:$E$7866)</f>
        <v>1.9549167507375391E-5</v>
      </c>
    </row>
    <row r="1214" spans="1:8" x14ac:dyDescent="0.25">
      <c r="A1214" s="19" t="s">
        <v>1557</v>
      </c>
      <c r="B1214" s="4" t="str">
        <f>IFERROR(VLOOKUP(A1214,PEC!A$2:B$7902,2,0),"PEC NON ESISTENTE")</f>
        <v>info</v>
      </c>
      <c r="C1214" s="20" t="s">
        <v>8221</v>
      </c>
      <c r="D1214" s="20" t="s">
        <v>8234</v>
      </c>
      <c r="E1214" s="21">
        <v>4071</v>
      </c>
      <c r="F1214" s="4" t="str">
        <f t="shared" si="18"/>
        <v/>
      </c>
      <c r="G1214" s="4" t="str">
        <f>IF(AND(Tabella1[[#This Row],[Popolazione]]&gt;50000,Tabella1[[#This Row],[Popolazione]]&lt;100000),"COMPRESO",Tabella1[[#This Row],[Regione]])</f>
        <v>LAZIO</v>
      </c>
      <c r="H1214" s="31">
        <f>Tabella1[[#This Row],[Popolazione]]/SUM($E$19:$E$7866)</f>
        <v>6.7905000787137561E-5</v>
      </c>
    </row>
    <row r="1215" spans="1:8" x14ac:dyDescent="0.25">
      <c r="A1215" s="19" t="s">
        <v>1558</v>
      </c>
      <c r="B1215" s="4" t="str">
        <f>IFERROR(VLOOKUP(A1215,PEC!A$2:B$7902,2,0),"PEC NON ESISTENTE")</f>
        <v>canaro.ro</v>
      </c>
      <c r="C1215" s="20" t="s">
        <v>8026</v>
      </c>
      <c r="D1215" s="20" t="s">
        <v>8167</v>
      </c>
      <c r="E1215" s="21">
        <v>2853</v>
      </c>
      <c r="F1215" s="4" t="str">
        <f t="shared" si="18"/>
        <v/>
      </c>
      <c r="G1215" s="4" t="str">
        <f>IF(AND(Tabella1[[#This Row],[Popolazione]]&gt;50000,Tabella1[[#This Row],[Popolazione]]&lt;100000),"COMPRESO",Tabella1[[#This Row],[Regione]])</f>
        <v>VENETO</v>
      </c>
      <c r="H1215" s="31">
        <f>Tabella1[[#This Row],[Popolazione]]/SUM($E$19:$E$7866)</f>
        <v>4.7588545135274736E-5</v>
      </c>
    </row>
    <row r="1216" spans="1:8" x14ac:dyDescent="0.25">
      <c r="A1216" s="19" t="s">
        <v>1559</v>
      </c>
      <c r="B1216" s="4" t="str">
        <f>IFERROR(VLOOKUP(A1216,PEC!A$2:B$7902,2,0),"PEC NON ESISTENTE")</f>
        <v>protocollo.comunecanazei</v>
      </c>
      <c r="C1216" s="20" t="s">
        <v>8026</v>
      </c>
      <c r="D1216" s="20" t="s">
        <v>8027</v>
      </c>
      <c r="E1216" s="21">
        <v>1907</v>
      </c>
      <c r="F1216" s="4" t="str">
        <f t="shared" si="18"/>
        <v/>
      </c>
      <c r="G1216" s="4" t="str">
        <f>IF(AND(Tabella1[[#This Row],[Popolazione]]&gt;50000,Tabella1[[#This Row],[Popolazione]]&lt;100000),"COMPRESO",Tabella1[[#This Row],[Regione]])</f>
        <v>TRENTINO-ALTO ADIGE/SÜDTIROL</v>
      </c>
      <c r="H1216" s="31">
        <f>Tabella1[[#This Row],[Popolazione]]/SUM($E$19:$E$7866)</f>
        <v>3.1809097642120199E-5</v>
      </c>
    </row>
    <row r="1217" spans="1:8" x14ac:dyDescent="0.25">
      <c r="A1217" s="19" t="s">
        <v>1560</v>
      </c>
      <c r="B1217" s="4" t="str">
        <f>IFERROR(VLOOKUP(A1217,PEC!A$2:B$7902,2,0),"PEC NON ESISTENTE")</f>
        <v>comune.cancellara</v>
      </c>
      <c r="C1217" s="20" t="s">
        <v>8235</v>
      </c>
      <c r="D1217" s="20" t="s">
        <v>8247</v>
      </c>
      <c r="E1217" s="21">
        <v>1396</v>
      </c>
      <c r="F1217" s="4" t="str">
        <f t="shared" si="18"/>
        <v/>
      </c>
      <c r="G1217" s="4" t="str">
        <f>IF(AND(Tabella1[[#This Row],[Popolazione]]&gt;50000,Tabella1[[#This Row],[Popolazione]]&lt;100000),"COMPRESO",Tabella1[[#This Row],[Regione]])</f>
        <v>BASILICATA</v>
      </c>
      <c r="H1217" s="31">
        <f>Tabella1[[#This Row],[Popolazione]]/SUM($E$19:$E$7866)</f>
        <v>2.3285527167488093E-5</v>
      </c>
    </row>
    <row r="1218" spans="1:8" x14ac:dyDescent="0.25">
      <c r="A1218" s="19" t="s">
        <v>1561</v>
      </c>
      <c r="B1218" s="4" t="str">
        <f>IFERROR(VLOOKUP(A1218,PEC!A$2:B$7902,2,0),"PEC NON ESISTENTE")</f>
        <v>anagrafe.cancelloarnone</v>
      </c>
      <c r="C1218" s="20" t="s">
        <v>8235</v>
      </c>
      <c r="D1218" s="20" t="s">
        <v>8239</v>
      </c>
      <c r="E1218" s="21">
        <v>5428</v>
      </c>
      <c r="F1218" s="4" t="str">
        <f t="shared" ref="F1218:F1281" si="19">IF($E1218&gt;300000,"TROVATO","")</f>
        <v/>
      </c>
      <c r="G1218" s="4" t="str">
        <f>IF(AND(Tabella1[[#This Row],[Popolazione]]&gt;50000,Tabella1[[#This Row],[Popolazione]]&lt;100000),"COMPRESO",Tabella1[[#This Row],[Regione]])</f>
        <v>CAMPANIA</v>
      </c>
      <c r="H1218" s="31">
        <f>Tabella1[[#This Row],[Popolazione]]/SUM($E$19:$E$7866)</f>
        <v>9.054000104951674E-5</v>
      </c>
    </row>
    <row r="1219" spans="1:8" x14ac:dyDescent="0.25">
      <c r="A1219" s="19" t="s">
        <v>1562</v>
      </c>
      <c r="B1219" s="4" t="str">
        <f>IFERROR(VLOOKUP(A1219,PEC!A$2:B$7902,2,0),"PEC NON ESISTENTE")</f>
        <v>comune.canda.ro</v>
      </c>
      <c r="C1219" s="20" t="s">
        <v>8026</v>
      </c>
      <c r="D1219" s="20" t="s">
        <v>8167</v>
      </c>
      <c r="E1219" s="21">
        <v>1007</v>
      </c>
      <c r="F1219" s="4" t="str">
        <f t="shared" si="19"/>
        <v/>
      </c>
      <c r="G1219" s="4" t="str">
        <f>IF(AND(Tabella1[[#This Row],[Popolazione]]&gt;50000,Tabella1[[#This Row],[Popolazione]]&lt;100000),"COMPRESO",Tabella1[[#This Row],[Regione]])</f>
        <v>VENETO</v>
      </c>
      <c r="H1219" s="31">
        <f>Tabella1[[#This Row],[Popolazione]]/SUM($E$19:$E$7866)</f>
        <v>1.6796938293453086E-5</v>
      </c>
    </row>
    <row r="1220" spans="1:8" x14ac:dyDescent="0.25">
      <c r="A1220" s="19" t="s">
        <v>1563</v>
      </c>
      <c r="B1220" s="4" t="str">
        <f>IFERROR(VLOOKUP(A1220,PEC!A$2:B$7902,2,0),"PEC NON ESISTENTE")</f>
        <v>comune.candela.fg</v>
      </c>
      <c r="C1220" s="20" t="s">
        <v>8235</v>
      </c>
      <c r="D1220" s="20" t="s">
        <v>8241</v>
      </c>
      <c r="E1220" s="21">
        <v>2693</v>
      </c>
      <c r="F1220" s="4" t="str">
        <f t="shared" si="19"/>
        <v/>
      </c>
      <c r="G1220" s="4" t="str">
        <f>IF(AND(Tabella1[[#This Row],[Popolazione]]&gt;50000,Tabella1[[#This Row],[Popolazione]]&lt;100000),"COMPRESO",Tabella1[[#This Row],[Regione]])</f>
        <v>PUGLIA</v>
      </c>
      <c r="H1220" s="31">
        <f>Tabella1[[#This Row],[Popolazione]]/SUM($E$19:$E$7866)</f>
        <v>4.4919716806622801E-5</v>
      </c>
    </row>
    <row r="1221" spans="1:8" x14ac:dyDescent="0.25">
      <c r="A1221" s="19" t="s">
        <v>1564</v>
      </c>
      <c r="B1221" s="4" t="str">
        <f>IFERROR(VLOOKUP(A1221,PEC!A$2:B$7902,2,0),"PEC NON ESISTENTE")</f>
        <v>candelo</v>
      </c>
      <c r="C1221" s="20" t="s">
        <v>7913</v>
      </c>
      <c r="D1221" s="20" t="s">
        <v>7914</v>
      </c>
      <c r="E1221" s="21">
        <v>7952</v>
      </c>
      <c r="F1221" s="4" t="str">
        <f t="shared" si="19"/>
        <v/>
      </c>
      <c r="G1221" s="4" t="str">
        <f>IF(AND(Tabella1[[#This Row],[Popolazione]]&gt;50000,Tabella1[[#This Row],[Popolazione]]&lt;100000),"COMPRESO",Tabella1[[#This Row],[Regione]])</f>
        <v>PIEMONTE</v>
      </c>
      <c r="H1221" s="31">
        <f>Tabella1[[#This Row],[Popolazione]]/SUM($E$19:$E$7866)</f>
        <v>1.3264076793400095E-4</v>
      </c>
    </row>
    <row r="1222" spans="1:8" x14ac:dyDescent="0.25">
      <c r="A1222" s="19" t="s">
        <v>1565</v>
      </c>
      <c r="B1222" s="4" t="str">
        <f>IFERROR(VLOOKUP(A1222,PEC!A$2:B$7902,2,0),"PEC NON ESISTENTE")</f>
        <v>candia.canavese</v>
      </c>
      <c r="C1222" s="20" t="s">
        <v>7913</v>
      </c>
      <c r="D1222" s="20" t="s">
        <v>7914</v>
      </c>
      <c r="E1222" s="21">
        <v>1286</v>
      </c>
      <c r="F1222" s="4" t="str">
        <f t="shared" si="19"/>
        <v/>
      </c>
      <c r="G1222" s="4" t="str">
        <f>IF(AND(Tabella1[[#This Row],[Popolazione]]&gt;50000,Tabella1[[#This Row],[Popolazione]]&lt;100000),"COMPRESO",Tabella1[[#This Row],[Regione]])</f>
        <v>PIEMONTE</v>
      </c>
      <c r="H1222" s="31">
        <f>Tabella1[[#This Row],[Popolazione]]/SUM($E$19:$E$7866)</f>
        <v>2.1450707691539891E-5</v>
      </c>
    </row>
    <row r="1223" spans="1:8" x14ac:dyDescent="0.25">
      <c r="A1223" s="19" t="s">
        <v>1566</v>
      </c>
      <c r="B1223" s="4" t="str">
        <f>IFERROR(VLOOKUP(A1223,PEC!A$2:B$7902,2,0),"PEC NON ESISTENTE")</f>
        <v>anagrafe.comune.candialomellina</v>
      </c>
      <c r="C1223" s="20" t="s">
        <v>7913</v>
      </c>
      <c r="D1223" s="20" t="s">
        <v>7986</v>
      </c>
      <c r="E1223" s="21">
        <v>1636</v>
      </c>
      <c r="F1223" s="4" t="str">
        <f t="shared" si="19"/>
        <v/>
      </c>
      <c r="G1223" s="4" t="str">
        <f>IF(AND(Tabella1[[#This Row],[Popolazione]]&gt;50000,Tabella1[[#This Row],[Popolazione]]&lt;100000),"COMPRESO",Tabella1[[#This Row],[Regione]])</f>
        <v>LOMBARDIA</v>
      </c>
      <c r="H1223" s="31">
        <f>Tabella1[[#This Row],[Popolazione]]/SUM($E$19:$E$7866)</f>
        <v>2.7288769660465989E-5</v>
      </c>
    </row>
    <row r="1224" spans="1:8" x14ac:dyDescent="0.25">
      <c r="A1224" s="19" t="s">
        <v>1567</v>
      </c>
      <c r="B1224" s="4" t="str">
        <f>IFERROR(VLOOKUP(A1224,PEC!A$2:B$7902,2,0),"PEC NON ESISTENTE")</f>
        <v>protocollo.comune.candiana.pd</v>
      </c>
      <c r="C1224" s="20" t="s">
        <v>8026</v>
      </c>
      <c r="D1224" s="20" t="s">
        <v>8167</v>
      </c>
      <c r="E1224" s="21">
        <v>2468</v>
      </c>
      <c r="F1224" s="4" t="str">
        <f t="shared" si="19"/>
        <v/>
      </c>
      <c r="G1224" s="4" t="str">
        <f>IF(AND(Tabella1[[#This Row],[Popolazione]]&gt;50000,Tabella1[[#This Row],[Popolazione]]&lt;100000),"COMPRESO",Tabella1[[#This Row],[Regione]])</f>
        <v>VENETO</v>
      </c>
      <c r="H1224" s="31">
        <f>Tabella1[[#This Row],[Popolazione]]/SUM($E$19:$E$7866)</f>
        <v>4.116667696945603E-5</v>
      </c>
    </row>
    <row r="1225" spans="1:8" x14ac:dyDescent="0.25">
      <c r="A1225" s="19" t="s">
        <v>1568</v>
      </c>
      <c r="B1225" s="4" t="str">
        <f>IFERROR(VLOOKUP(A1225,PEC!A$2:B$7902,2,0),"PEC NON ESISTENTE")</f>
        <v>protocollo.candida</v>
      </c>
      <c r="C1225" s="20" t="s">
        <v>8235</v>
      </c>
      <c r="D1225" s="20" t="s">
        <v>8239</v>
      </c>
      <c r="E1225" s="21">
        <v>1152</v>
      </c>
      <c r="F1225" s="4" t="str">
        <f t="shared" si="19"/>
        <v/>
      </c>
      <c r="G1225" s="4" t="str">
        <f>IF(AND(Tabella1[[#This Row],[Popolazione]]&gt;50000,Tabella1[[#This Row],[Popolazione]]&lt;100000),"COMPRESO",Tabella1[[#This Row],[Regione]])</f>
        <v>CAMPANIA</v>
      </c>
      <c r="H1225" s="31">
        <f>Tabella1[[#This Row],[Popolazione]]/SUM($E$19:$E$7866)</f>
        <v>1.92155639662939E-5</v>
      </c>
    </row>
    <row r="1226" spans="1:8" x14ac:dyDescent="0.25">
      <c r="A1226" s="19" t="s">
        <v>331</v>
      </c>
      <c r="B1226" s="4" t="str">
        <f>IFERROR(VLOOKUP(A1226,PEC!A$2:B$7902,2,0),"PEC NON ESISTENTE")</f>
        <v>comune.candidoni</v>
      </c>
      <c r="C1226" s="20" t="s">
        <v>8235</v>
      </c>
      <c r="D1226" s="20" t="s">
        <v>8248</v>
      </c>
      <c r="E1226" s="21">
        <v>389</v>
      </c>
      <c r="F1226" s="4" t="str">
        <f t="shared" si="19"/>
        <v/>
      </c>
      <c r="G1226" s="4" t="str">
        <f>IF(AND(Tabella1[[#This Row],[Popolazione]]&gt;50000,Tabella1[[#This Row],[Popolazione]]&lt;100000),"COMPRESO",Tabella1[[#This Row],[Regione]])</f>
        <v>CALABRIA</v>
      </c>
      <c r="H1226" s="31">
        <f>Tabella1[[#This Row],[Popolazione]]/SUM($E$19:$E$7866)</f>
        <v>6.4885888740350063E-6</v>
      </c>
    </row>
    <row r="1227" spans="1:8" x14ac:dyDescent="0.25">
      <c r="A1227" s="19" t="s">
        <v>1569</v>
      </c>
      <c r="B1227" s="4" t="str">
        <f>IFERROR(VLOOKUP(A1227,PEC!A$2:B$7902,2,0),"PEC NON ESISTENTE")</f>
        <v>comune.candiolo.to</v>
      </c>
      <c r="C1227" s="20" t="s">
        <v>7913</v>
      </c>
      <c r="D1227" s="20" t="s">
        <v>7914</v>
      </c>
      <c r="E1227" s="21">
        <v>5566</v>
      </c>
      <c r="F1227" s="4" t="str">
        <f t="shared" si="19"/>
        <v/>
      </c>
      <c r="G1227" s="4" t="str">
        <f>IF(AND(Tabella1[[#This Row],[Popolazione]]&gt;50000,Tabella1[[#This Row],[Popolazione]]&lt;100000),"COMPRESO",Tabella1[[#This Row],[Regione]])</f>
        <v>PIEMONTE</v>
      </c>
      <c r="H1227" s="31">
        <f>Tabella1[[#This Row],[Popolazione]]/SUM($E$19:$E$7866)</f>
        <v>9.2841865482979027E-5</v>
      </c>
    </row>
    <row r="1228" spans="1:8" x14ac:dyDescent="0.25">
      <c r="A1228" s="19" t="s">
        <v>1570</v>
      </c>
      <c r="B1228" s="4" t="str">
        <f>IFERROR(VLOOKUP(A1228,PEC!A$2:B$7902,2,0),"PEC NON ESISTENTE")</f>
        <v>comune.canegrate</v>
      </c>
      <c r="C1228" s="20" t="s">
        <v>7913</v>
      </c>
      <c r="D1228" s="20" t="s">
        <v>7986</v>
      </c>
      <c r="E1228" s="21">
        <v>12438</v>
      </c>
      <c r="F1228" s="4" t="str">
        <f t="shared" si="19"/>
        <v/>
      </c>
      <c r="G1228" s="4" t="str">
        <f>IF(AND(Tabella1[[#This Row],[Popolazione]]&gt;50000,Tabella1[[#This Row],[Popolazione]]&lt;100000),"COMPRESO",Tabella1[[#This Row],[Regione]])</f>
        <v>LOMBARDIA</v>
      </c>
      <c r="H1228" s="31">
        <f>Tabella1[[#This Row],[Popolazione]]/SUM($E$19:$E$7866)</f>
        <v>2.0746804219857944E-4</v>
      </c>
    </row>
    <row r="1229" spans="1:8" x14ac:dyDescent="0.25">
      <c r="A1229" s="19" t="s">
        <v>1571</v>
      </c>
      <c r="B1229" s="4" t="str">
        <f>IFERROR(VLOOKUP(A1229,PEC!A$2:B$7902,2,0),"PEC NON ESISTENTE")</f>
        <v>comune.canelli</v>
      </c>
      <c r="C1229" s="20" t="s">
        <v>7913</v>
      </c>
      <c r="D1229" s="20" t="s">
        <v>7914</v>
      </c>
      <c r="E1229" s="21">
        <v>10569</v>
      </c>
      <c r="F1229" s="4" t="str">
        <f t="shared" si="19"/>
        <v/>
      </c>
      <c r="G1229" s="4" t="str">
        <f>IF(AND(Tabella1[[#This Row],[Popolazione]]&gt;50000,Tabella1[[#This Row],[Popolazione]]&lt;100000),"COMPRESO",Tabella1[[#This Row],[Regione]])</f>
        <v>PIEMONTE</v>
      </c>
      <c r="H1229" s="31">
        <f>Tabella1[[#This Row],[Popolazione]]/SUM($E$19:$E$7866)</f>
        <v>1.7629279128451408E-4</v>
      </c>
    </row>
    <row r="1230" spans="1:8" x14ac:dyDescent="0.25">
      <c r="A1230" s="19" t="s">
        <v>1572</v>
      </c>
      <c r="B1230" s="4" t="str">
        <f>IFERROR(VLOOKUP(A1230,PEC!A$2:B$7902,2,0),"PEC NON ESISTENTE")</f>
        <v>comunedicanepina</v>
      </c>
      <c r="C1230" s="20" t="s">
        <v>8221</v>
      </c>
      <c r="D1230" s="20" t="s">
        <v>8234</v>
      </c>
      <c r="E1230" s="21">
        <v>3149</v>
      </c>
      <c r="F1230" s="4" t="str">
        <f t="shared" si="19"/>
        <v/>
      </c>
      <c r="G1230" s="4" t="str">
        <f>IF(AND(Tabella1[[#This Row],[Popolazione]]&gt;50000,Tabella1[[#This Row],[Popolazione]]&lt;100000),"COMPRESO",Tabella1[[#This Row],[Regione]])</f>
        <v>LAZIO</v>
      </c>
      <c r="H1230" s="31">
        <f>Tabella1[[#This Row],[Popolazione]]/SUM($E$19:$E$7866)</f>
        <v>5.2525877543280808E-5</v>
      </c>
    </row>
    <row r="1231" spans="1:8" x14ac:dyDescent="0.25">
      <c r="A1231" s="19" t="s">
        <v>1573</v>
      </c>
      <c r="B1231" s="4" t="str">
        <f>IFERROR(VLOOKUP(A1231,PEC!A$2:B$7902,2,0),"PEC NON ESISTENTE")</f>
        <v>comune.caneva</v>
      </c>
      <c r="C1231" s="20" t="s">
        <v>8026</v>
      </c>
      <c r="D1231" s="20" t="s">
        <v>8205</v>
      </c>
      <c r="E1231" s="21">
        <v>6504</v>
      </c>
      <c r="F1231" s="4" t="str">
        <f t="shared" si="19"/>
        <v/>
      </c>
      <c r="G1231" s="4" t="str">
        <f>IF(AND(Tabella1[[#This Row],[Popolazione]]&gt;50000,Tabella1[[#This Row],[Popolazione]]&lt;100000),"COMPRESO",Tabella1[[#This Row],[Regione]])</f>
        <v>FRIULI-VENEZIA GIULIA</v>
      </c>
      <c r="H1231" s="31">
        <f>Tabella1[[#This Row],[Popolazione]]/SUM($E$19:$E$7866)</f>
        <v>1.0848787155970098E-4</v>
      </c>
    </row>
    <row r="1232" spans="1:8" x14ac:dyDescent="0.25">
      <c r="A1232" s="19" t="s">
        <v>8006</v>
      </c>
      <c r="B1232" s="4" t="str">
        <f>IFERROR(VLOOKUP(A1232,PEC!A$2:B$7902,2,0),"PEC NON ESISTENTE")</f>
        <v>PEC NON ESISTENTE</v>
      </c>
      <c r="C1232" s="20" t="s">
        <v>7913</v>
      </c>
      <c r="D1232" s="20" t="s">
        <v>7986</v>
      </c>
      <c r="E1232" s="21">
        <v>112</v>
      </c>
      <c r="F1232" s="4" t="str">
        <f t="shared" si="19"/>
        <v/>
      </c>
      <c r="G1232" s="4" t="str">
        <f>IF(AND(Tabella1[[#This Row],[Popolazione]]&gt;50000,Tabella1[[#This Row],[Popolazione]]&lt;100000),"COMPRESO",Tabella1[[#This Row],[Regione]])</f>
        <v>LOMBARDIA</v>
      </c>
      <c r="H1232" s="31">
        <f>Tabella1[[#This Row],[Popolazione]]/SUM($E$19:$E$7866)</f>
        <v>1.8681798300563513E-6</v>
      </c>
    </row>
    <row r="1233" spans="1:8" x14ac:dyDescent="0.25">
      <c r="A1233" s="19" t="s">
        <v>8276</v>
      </c>
      <c r="B1233" s="4" t="str">
        <f>IFERROR(VLOOKUP(A1233,PEC!A$2:B$7902,2,0),"PEC NON ESISTENTE")</f>
        <v>pec.istituzionale</v>
      </c>
      <c r="C1233" s="20" t="s">
        <v>8259</v>
      </c>
      <c r="D1233" s="20" t="s">
        <v>8260</v>
      </c>
      <c r="E1233" s="21">
        <v>34863</v>
      </c>
      <c r="F1233" s="4" t="str">
        <f t="shared" si="19"/>
        <v/>
      </c>
      <c r="G1233" s="4" t="str">
        <f>IF(AND(Tabella1[[#This Row],[Popolazione]]&gt;50000,Tabella1[[#This Row],[Popolazione]]&lt;100000),"COMPRESO",Tabella1[[#This Row],[Regione]])</f>
        <v>SICILIA</v>
      </c>
      <c r="H1233" s="31">
        <f>Tabella1[[#This Row],[Popolazione]]/SUM($E$19:$E$7866)</f>
        <v>5.8152101263620154E-4</v>
      </c>
    </row>
    <row r="1234" spans="1:8" x14ac:dyDescent="0.25">
      <c r="A1234" s="19" t="s">
        <v>1575</v>
      </c>
      <c r="B1234" s="4" t="str">
        <f>IFERROR(VLOOKUP(A1234,PEC!A$2:B$7902,2,0),"PEC NON ESISTENTE")</f>
        <v>sviluppoeconomico.canicattinibagni</v>
      </c>
      <c r="C1234" s="20" t="s">
        <v>8259</v>
      </c>
      <c r="D1234" s="20" t="s">
        <v>8260</v>
      </c>
      <c r="E1234" s="21">
        <v>7186</v>
      </c>
      <c r="F1234" s="4" t="str">
        <f t="shared" si="19"/>
        <v/>
      </c>
      <c r="G1234" s="4" t="str">
        <f>IF(AND(Tabella1[[#This Row],[Popolazione]]&gt;50000,Tabella1[[#This Row],[Popolazione]]&lt;100000),"COMPRESO",Tabella1[[#This Row],[Regione]])</f>
        <v>SICILIA</v>
      </c>
      <c r="H1234" s="31">
        <f>Tabella1[[#This Row],[Popolazione]]/SUM($E$19:$E$7866)</f>
        <v>1.1986375231057983E-4</v>
      </c>
    </row>
    <row r="1235" spans="1:8" x14ac:dyDescent="0.25">
      <c r="A1235" s="19" t="s">
        <v>1576</v>
      </c>
      <c r="B1235" s="4" t="str">
        <f>IFERROR(VLOOKUP(A1235,PEC!A$2:B$7902,2,0),"PEC NON ESISTENTE")</f>
        <v>comune.canino.vt</v>
      </c>
      <c r="C1235" s="20" t="s">
        <v>8221</v>
      </c>
      <c r="D1235" s="20" t="s">
        <v>8234</v>
      </c>
      <c r="E1235" s="21">
        <v>5270</v>
      </c>
      <c r="F1235" s="4" t="str">
        <f t="shared" si="19"/>
        <v/>
      </c>
      <c r="G1235" s="4" t="str">
        <f>IF(AND(Tabella1[[#This Row],[Popolazione]]&gt;50000,Tabella1[[#This Row],[Popolazione]]&lt;100000),"COMPRESO",Tabella1[[#This Row],[Regione]])</f>
        <v>LAZIO</v>
      </c>
      <c r="H1235" s="31">
        <f>Tabella1[[#This Row],[Popolazione]]/SUM($E$19:$E$7866)</f>
        <v>8.7904533074972962E-5</v>
      </c>
    </row>
    <row r="1236" spans="1:8" x14ac:dyDescent="0.25">
      <c r="A1236" s="19" t="s">
        <v>1577</v>
      </c>
      <c r="B1236" s="4" t="str">
        <f>IFERROR(VLOOKUP(A1236,PEC!A$2:B$7902,2,0),"PEC NON ESISTENTE")</f>
        <v>canischio</v>
      </c>
      <c r="C1236" s="20" t="s">
        <v>7913</v>
      </c>
      <c r="D1236" s="20" t="s">
        <v>7914</v>
      </c>
      <c r="E1236" s="21">
        <v>294</v>
      </c>
      <c r="F1236" s="4" t="str">
        <f t="shared" si="19"/>
        <v/>
      </c>
      <c r="G1236" s="4" t="str">
        <f>IF(AND(Tabella1[[#This Row],[Popolazione]]&gt;50000,Tabella1[[#This Row],[Popolazione]]&lt;100000),"COMPRESO",Tabella1[[#This Row],[Regione]])</f>
        <v>PIEMONTE</v>
      </c>
      <c r="H1236" s="31">
        <f>Tabella1[[#This Row],[Popolazione]]/SUM($E$19:$E$7866)</f>
        <v>4.903972053897922E-6</v>
      </c>
    </row>
    <row r="1237" spans="1:8" x14ac:dyDescent="0.25">
      <c r="A1237" s="19" t="s">
        <v>1578</v>
      </c>
      <c r="B1237" s="4" t="str">
        <f>IFERROR(VLOOKUP(A1237,PEC!A$2:B$7902,2,0),"PEC NON ESISTENTE")</f>
        <v>info</v>
      </c>
      <c r="C1237" s="20" t="s">
        <v>8235</v>
      </c>
      <c r="D1237" s="20" t="s">
        <v>8236</v>
      </c>
      <c r="E1237" s="21">
        <v>1023</v>
      </c>
      <c r="F1237" s="4" t="str">
        <f t="shared" si="19"/>
        <v/>
      </c>
      <c r="G1237" s="4" t="str">
        <f>IF(AND(Tabella1[[#This Row],[Popolazione]]&gt;50000,Tabella1[[#This Row],[Popolazione]]&lt;100000),"COMPRESO",Tabella1[[#This Row],[Regione]])</f>
        <v>ABRUZZO</v>
      </c>
      <c r="H1237" s="31">
        <f>Tabella1[[#This Row],[Popolazione]]/SUM($E$19:$E$7866)</f>
        <v>1.7063821126318279E-5</v>
      </c>
    </row>
    <row r="1238" spans="1:8" x14ac:dyDescent="0.25">
      <c r="A1238" s="19" t="s">
        <v>30</v>
      </c>
      <c r="B1238" s="4" t="str">
        <f>IFERROR(VLOOKUP(A1238,PEC!A$2:B$7902,2,0),"PEC NON ESISTENTE")</f>
        <v>protocollo.canna</v>
      </c>
      <c r="C1238" s="20" t="s">
        <v>8235</v>
      </c>
      <c r="D1238" s="20" t="s">
        <v>8248</v>
      </c>
      <c r="E1238" s="21">
        <v>785</v>
      </c>
      <c r="F1238" s="4" t="str">
        <f t="shared" si="19"/>
        <v/>
      </c>
      <c r="G1238" s="4" t="str">
        <f>IF(AND(Tabella1[[#This Row],[Popolazione]]&gt;50000,Tabella1[[#This Row],[Popolazione]]&lt;100000),"COMPRESO",Tabella1[[#This Row],[Regione]])</f>
        <v>CALABRIA</v>
      </c>
      <c r="H1238" s="31">
        <f>Tabella1[[#This Row],[Popolazione]]/SUM($E$19:$E$7866)</f>
        <v>1.3093938987448534E-5</v>
      </c>
    </row>
    <row r="1239" spans="1:8" x14ac:dyDescent="0.25">
      <c r="A1239" s="19" t="s">
        <v>1579</v>
      </c>
      <c r="B1239" s="4" t="str">
        <f>IFERROR(VLOOKUP(A1239,PEC!A$2:B$7902,2,0),"PEC NON ESISTENTE")</f>
        <v>comune.cannalonga</v>
      </c>
      <c r="C1239" s="20" t="s">
        <v>8235</v>
      </c>
      <c r="D1239" s="20" t="s">
        <v>8239</v>
      </c>
      <c r="E1239" s="21">
        <v>1081</v>
      </c>
      <c r="F1239" s="4" t="str">
        <f t="shared" si="19"/>
        <v/>
      </c>
      <c r="G1239" s="4" t="str">
        <f>IF(AND(Tabella1[[#This Row],[Popolazione]]&gt;50000,Tabella1[[#This Row],[Popolazione]]&lt;100000),"COMPRESO",Tabella1[[#This Row],[Regione]])</f>
        <v>CAMPANIA</v>
      </c>
      <c r="H1239" s="31">
        <f>Tabella1[[#This Row],[Popolazione]]/SUM($E$19:$E$7866)</f>
        <v>1.8031271395454606E-5</v>
      </c>
    </row>
    <row r="1240" spans="1:8" x14ac:dyDescent="0.25">
      <c r="A1240" s="19" t="s">
        <v>1580</v>
      </c>
      <c r="B1240" s="4" t="str">
        <f>IFERROR(VLOOKUP(A1240,PEC!A$2:B$7902,2,0),"PEC NON ESISTENTE")</f>
        <v>comune.cannara</v>
      </c>
      <c r="C1240" s="20" t="s">
        <v>8221</v>
      </c>
      <c r="D1240" s="20" t="s">
        <v>8227</v>
      </c>
      <c r="E1240" s="21">
        <v>4308</v>
      </c>
      <c r="F1240" s="4" t="str">
        <f t="shared" si="19"/>
        <v/>
      </c>
      <c r="G1240" s="4" t="str">
        <f>IF(AND(Tabella1[[#This Row],[Popolazione]]&gt;50000,Tabella1[[#This Row],[Popolazione]]&lt;100000),"COMPRESO",Tabella1[[#This Row],[Regione]])</f>
        <v>UMBRIA</v>
      </c>
      <c r="H1240" s="31">
        <f>Tabella1[[#This Row],[Popolazione]]/SUM($E$19:$E$7866)</f>
        <v>7.1858202748953222E-5</v>
      </c>
    </row>
    <row r="1241" spans="1:8" x14ac:dyDescent="0.25">
      <c r="A1241" s="19" t="s">
        <v>1581</v>
      </c>
      <c r="B1241" s="4" t="str">
        <f>IFERROR(VLOOKUP(A1241,PEC!A$2:B$7902,2,0),"PEC NON ESISTENTE")</f>
        <v>canneroriviera</v>
      </c>
      <c r="C1241" s="20" t="s">
        <v>7913</v>
      </c>
      <c r="D1241" s="20" t="s">
        <v>7914</v>
      </c>
      <c r="E1241" s="21">
        <v>973</v>
      </c>
      <c r="F1241" s="4" t="str">
        <f t="shared" si="19"/>
        <v/>
      </c>
      <c r="G1241" s="4" t="str">
        <f>IF(AND(Tabella1[[#This Row],[Popolazione]]&gt;50000,Tabella1[[#This Row],[Popolazione]]&lt;100000),"COMPRESO",Tabella1[[#This Row],[Regione]])</f>
        <v>PIEMONTE</v>
      </c>
      <c r="H1241" s="31">
        <f>Tabella1[[#This Row],[Popolazione]]/SUM($E$19:$E$7866)</f>
        <v>1.622981227361455E-5</v>
      </c>
    </row>
    <row r="1242" spans="1:8" x14ac:dyDescent="0.25">
      <c r="A1242" s="19" t="s">
        <v>1582</v>
      </c>
      <c r="B1242" s="4" t="str">
        <f>IFERROR(VLOOKUP(A1242,PEC!A$2:B$7902,2,0),"PEC NON ESISTENTE")</f>
        <v>comune.cannetopavese</v>
      </c>
      <c r="C1242" s="20" t="s">
        <v>7913</v>
      </c>
      <c r="D1242" s="20" t="s">
        <v>7986</v>
      </c>
      <c r="E1242" s="21">
        <v>1423</v>
      </c>
      <c r="F1242" s="4" t="str">
        <f t="shared" si="19"/>
        <v/>
      </c>
      <c r="G1242" s="4" t="str">
        <f>IF(AND(Tabella1[[#This Row],[Popolazione]]&gt;50000,Tabella1[[#This Row],[Popolazione]]&lt;100000),"COMPRESO",Tabella1[[#This Row],[Regione]])</f>
        <v>LOMBARDIA</v>
      </c>
      <c r="H1242" s="31">
        <f>Tabella1[[#This Row],[Popolazione]]/SUM($E$19:$E$7866)</f>
        <v>2.3735891947948107E-5</v>
      </c>
    </row>
    <row r="1243" spans="1:8" x14ac:dyDescent="0.25">
      <c r="A1243" s="19" t="s">
        <v>1583</v>
      </c>
      <c r="B1243" s="4" t="str">
        <f>IFERROR(VLOOKUP(A1243,PEC!A$2:B$7902,2,0),"PEC NON ESISTENTE")</f>
        <v>cannetosulloglio.mn</v>
      </c>
      <c r="C1243" s="20" t="s">
        <v>7913</v>
      </c>
      <c r="D1243" s="20" t="s">
        <v>7986</v>
      </c>
      <c r="E1243" s="21">
        <v>4511</v>
      </c>
      <c r="F1243" s="4" t="str">
        <f t="shared" si="19"/>
        <v/>
      </c>
      <c r="G1243" s="4" t="str">
        <f>IF(AND(Tabella1[[#This Row],[Popolazione]]&gt;50000,Tabella1[[#This Row],[Popolazione]]&lt;100000),"COMPRESO",Tabella1[[#This Row],[Regione]])</f>
        <v>LOMBARDIA</v>
      </c>
      <c r="H1243" s="31">
        <f>Tabella1[[#This Row],[Popolazione]]/SUM($E$19:$E$7866)</f>
        <v>7.5244278690930359E-5</v>
      </c>
    </row>
    <row r="1244" spans="1:8" x14ac:dyDescent="0.25">
      <c r="A1244" s="19" t="s">
        <v>1584</v>
      </c>
      <c r="B1244" s="4" t="str">
        <f>IFERROR(VLOOKUP(A1244,PEC!A$2:B$7902,2,0),"PEC NON ESISTENTE")</f>
        <v>protocollo</v>
      </c>
      <c r="C1244" s="20" t="s">
        <v>7913</v>
      </c>
      <c r="D1244" s="20" t="s">
        <v>7914</v>
      </c>
      <c r="E1244" s="21">
        <v>4992</v>
      </c>
      <c r="F1244" s="4" t="str">
        <f t="shared" si="19"/>
        <v/>
      </c>
      <c r="G1244" s="4" t="str">
        <f>IF(AND(Tabella1[[#This Row],[Popolazione]]&gt;50000,Tabella1[[#This Row],[Popolazione]]&lt;100000),"COMPRESO",Tabella1[[#This Row],[Regione]])</f>
        <v>PIEMONTE</v>
      </c>
      <c r="H1244" s="31">
        <f>Tabella1[[#This Row],[Popolazione]]/SUM($E$19:$E$7866)</f>
        <v>8.3267443853940229E-5</v>
      </c>
    </row>
    <row r="1245" spans="1:8" x14ac:dyDescent="0.25">
      <c r="A1245" s="19" t="s">
        <v>1585</v>
      </c>
      <c r="B1245" s="4" t="str">
        <f>IFERROR(VLOOKUP(A1245,PEC!A$2:B$7902,2,0),"PEC NON ESISTENTE")</f>
        <v>segreteria.comune.cannole</v>
      </c>
      <c r="C1245" s="20" t="s">
        <v>8235</v>
      </c>
      <c r="D1245" s="20" t="s">
        <v>8241</v>
      </c>
      <c r="E1245" s="21">
        <v>1754</v>
      </c>
      <c r="F1245" s="4" t="str">
        <f t="shared" si="19"/>
        <v/>
      </c>
      <c r="G1245" s="4" t="str">
        <f>IF(AND(Tabella1[[#This Row],[Popolazione]]&gt;50000,Tabella1[[#This Row],[Popolazione]]&lt;100000),"COMPRESO",Tabella1[[#This Row],[Regione]])</f>
        <v>PUGLIA</v>
      </c>
      <c r="H1245" s="31">
        <f>Tabella1[[#This Row],[Popolazione]]/SUM($E$19:$E$7866)</f>
        <v>2.9257030552846787E-5</v>
      </c>
    </row>
    <row r="1246" spans="1:8" x14ac:dyDescent="0.25">
      <c r="A1246" s="19" t="s">
        <v>332</v>
      </c>
      <c r="B1246" s="4" t="str">
        <f>IFERROR(VLOOKUP(A1246,PEC!A$2:B$7902,2,0),"PEC NON ESISTENTE")</f>
        <v>demograficicanolo</v>
      </c>
      <c r="C1246" s="20" t="s">
        <v>8235</v>
      </c>
      <c r="D1246" s="20" t="s">
        <v>8248</v>
      </c>
      <c r="E1246" s="21">
        <v>801</v>
      </c>
      <c r="F1246" s="4" t="str">
        <f t="shared" si="19"/>
        <v/>
      </c>
      <c r="G1246" s="4" t="str">
        <f>IF(AND(Tabella1[[#This Row],[Popolazione]]&gt;50000,Tabella1[[#This Row],[Popolazione]]&lt;100000),"COMPRESO",Tabella1[[#This Row],[Regione]])</f>
        <v>CALABRIA</v>
      </c>
      <c r="H1246" s="31">
        <f>Tabella1[[#This Row],[Popolazione]]/SUM($E$19:$E$7866)</f>
        <v>1.3360821820313727E-5</v>
      </c>
    </row>
    <row r="1247" spans="1:8" x14ac:dyDescent="0.25">
      <c r="A1247" s="19" t="s">
        <v>1586</v>
      </c>
      <c r="B1247" s="4" t="str">
        <f>IFERROR(VLOOKUP(A1247,PEC!A$2:B$7902,2,0),"PEC NON ESISTENTE")</f>
        <v>comune.canonicadadda.bg</v>
      </c>
      <c r="C1247" s="20" t="s">
        <v>7913</v>
      </c>
      <c r="D1247" s="20" t="s">
        <v>7986</v>
      </c>
      <c r="E1247" s="21">
        <v>4207</v>
      </c>
      <c r="F1247" s="4" t="str">
        <f t="shared" si="19"/>
        <v/>
      </c>
      <c r="G1247" s="4" t="str">
        <f>IF(AND(Tabella1[[#This Row],[Popolazione]]&gt;50000,Tabella1[[#This Row],[Popolazione]]&lt;100000),"COMPRESO",Tabella1[[#This Row],[Regione]])</f>
        <v>LOMBARDIA</v>
      </c>
      <c r="H1247" s="31">
        <f>Tabella1[[#This Row],[Popolazione]]/SUM($E$19:$E$7866)</f>
        <v>7.0173504866491692E-5</v>
      </c>
    </row>
    <row r="1248" spans="1:8" x14ac:dyDescent="0.25">
      <c r="A1248" s="19" t="s">
        <v>1587</v>
      </c>
      <c r="B1248" s="4" t="str">
        <f>IFERROR(VLOOKUP(A1248,PEC!A$2:B$7902,2,0),"PEC NON ESISTENTE")</f>
        <v>protocollo</v>
      </c>
      <c r="C1248" s="20" t="s">
        <v>8235</v>
      </c>
      <c r="D1248" s="20" t="s">
        <v>8241</v>
      </c>
      <c r="E1248" s="21">
        <v>30422</v>
      </c>
      <c r="F1248" s="4" t="str">
        <f t="shared" si="19"/>
        <v/>
      </c>
      <c r="G1248" s="4" t="str">
        <f>IF(AND(Tabella1[[#This Row],[Popolazione]]&gt;50000,Tabella1[[#This Row],[Popolazione]]&lt;100000),"COMPRESO",Tabella1[[#This Row],[Regione]])</f>
        <v>PUGLIA</v>
      </c>
      <c r="H1248" s="31">
        <f>Tabella1[[#This Row],[Popolazione]]/SUM($E$19:$E$7866)</f>
        <v>5.0744434633905641E-4</v>
      </c>
    </row>
    <row r="1249" spans="1:8" x14ac:dyDescent="0.25">
      <c r="A1249" s="19" t="s">
        <v>1588</v>
      </c>
      <c r="B1249" s="4" t="str">
        <f>IFERROR(VLOOKUP(A1249,PEC!A$2:B$7902,2,0),"PEC NON ESISTENTE")</f>
        <v>comunecanosa</v>
      </c>
      <c r="C1249" s="20" t="s">
        <v>8235</v>
      </c>
      <c r="D1249" s="20" t="s">
        <v>8236</v>
      </c>
      <c r="E1249" s="21">
        <v>1441</v>
      </c>
      <c r="F1249" s="4" t="str">
        <f t="shared" si="19"/>
        <v/>
      </c>
      <c r="G1249" s="4" t="str">
        <f>IF(AND(Tabella1[[#This Row],[Popolazione]]&gt;50000,Tabella1[[#This Row],[Popolazione]]&lt;100000),"COMPRESO",Tabella1[[#This Row],[Regione]])</f>
        <v>ABRUZZO</v>
      </c>
      <c r="H1249" s="31">
        <f>Tabella1[[#This Row],[Popolazione]]/SUM($E$19:$E$7866)</f>
        <v>2.403613513492145E-5</v>
      </c>
    </row>
    <row r="1250" spans="1:8" x14ac:dyDescent="0.25">
      <c r="A1250" s="19" t="s">
        <v>1589</v>
      </c>
      <c r="B1250" s="4" t="str">
        <f>IFERROR(VLOOKUP(A1250,PEC!A$2:B$7902,2,0),"PEC NON ESISTENTE")</f>
        <v>canosio</v>
      </c>
      <c r="C1250" s="20" t="s">
        <v>7913</v>
      </c>
      <c r="D1250" s="20" t="s">
        <v>7914</v>
      </c>
      <c r="E1250" s="21">
        <v>82</v>
      </c>
      <c r="F1250" s="4" t="str">
        <f t="shared" si="19"/>
        <v/>
      </c>
      <c r="G1250" s="4" t="str">
        <f>IF(AND(Tabella1[[#This Row],[Popolazione]]&gt;50000,Tabella1[[#This Row],[Popolazione]]&lt;100000),"COMPRESO",Tabella1[[#This Row],[Regione]])</f>
        <v>PIEMONTE</v>
      </c>
      <c r="H1250" s="31">
        <f>Tabella1[[#This Row],[Popolazione]]/SUM($E$19:$E$7866)</f>
        <v>1.3677745184341143E-6</v>
      </c>
    </row>
    <row r="1251" spans="1:8" x14ac:dyDescent="0.25">
      <c r="A1251" s="19" t="s">
        <v>1590</v>
      </c>
      <c r="B1251" s="4" t="str">
        <f>IFERROR(VLOOKUP(A1251,PEC!A$2:B$7902,2,0),"PEC NON ESISTENTE")</f>
        <v>protocollo.comune.canossa</v>
      </c>
      <c r="C1251" s="20" t="s">
        <v>8026</v>
      </c>
      <c r="D1251" s="20" t="s">
        <v>8212</v>
      </c>
      <c r="E1251" s="21">
        <v>3785</v>
      </c>
      <c r="F1251" s="4" t="str">
        <f t="shared" si="19"/>
        <v/>
      </c>
      <c r="G1251" s="4" t="str">
        <f>IF(AND(Tabella1[[#This Row],[Popolazione]]&gt;50000,Tabella1[[#This Row],[Popolazione]]&lt;100000),"COMPRESO",Tabella1[[#This Row],[Regione]])</f>
        <v>EMILIA-ROMAGNA</v>
      </c>
      <c r="H1251" s="31">
        <f>Tabella1[[#This Row],[Popolazione]]/SUM($E$19:$E$7866)</f>
        <v>6.3134470149672227E-5</v>
      </c>
    </row>
    <row r="1252" spans="1:8" x14ac:dyDescent="0.25">
      <c r="A1252" s="19" t="s">
        <v>1591</v>
      </c>
      <c r="B1252" s="4" t="str">
        <f>IFERROR(VLOOKUP(A1252,PEC!A$2:B$7902,2,0),"PEC NON ESISTENTE")</f>
        <v>comunedicansano</v>
      </c>
      <c r="C1252" s="20" t="s">
        <v>8235</v>
      </c>
      <c r="D1252" s="20" t="s">
        <v>8236</v>
      </c>
      <c r="E1252" s="21">
        <v>282</v>
      </c>
      <c r="F1252" s="4" t="str">
        <f t="shared" si="19"/>
        <v/>
      </c>
      <c r="G1252" s="4" t="str">
        <f>IF(AND(Tabella1[[#This Row],[Popolazione]]&gt;50000,Tabella1[[#This Row],[Popolazione]]&lt;100000),"COMPRESO",Tabella1[[#This Row],[Regione]])</f>
        <v>ABRUZZO</v>
      </c>
      <c r="H1252" s="31">
        <f>Tabella1[[#This Row],[Popolazione]]/SUM($E$19:$E$7866)</f>
        <v>4.7038099292490274E-6</v>
      </c>
    </row>
    <row r="1253" spans="1:8" x14ac:dyDescent="0.25">
      <c r="A1253" s="19" t="s">
        <v>1592</v>
      </c>
      <c r="B1253" s="4" t="str">
        <f>IFERROR(VLOOKUP(A1253,PEC!A$2:B$7902,2,0),"PEC NON ESISTENTE")</f>
        <v>comune.cantagallo</v>
      </c>
      <c r="C1253" s="20" t="s">
        <v>8221</v>
      </c>
      <c r="D1253" s="20" t="s">
        <v>8222</v>
      </c>
      <c r="E1253" s="21">
        <v>3102</v>
      </c>
      <c r="F1253" s="4" t="str">
        <f t="shared" si="19"/>
        <v/>
      </c>
      <c r="G1253" s="4" t="str">
        <f>IF(AND(Tabella1[[#This Row],[Popolazione]]&gt;50000,Tabella1[[#This Row],[Popolazione]]&lt;100000),"COMPRESO",Tabella1[[#This Row],[Regione]])</f>
        <v>TOSCANA</v>
      </c>
      <c r="H1253" s="31">
        <f>Tabella1[[#This Row],[Popolazione]]/SUM($E$19:$E$7866)</f>
        <v>5.1741909221739298E-5</v>
      </c>
    </row>
    <row r="1254" spans="1:8" x14ac:dyDescent="0.25">
      <c r="A1254" s="19" t="s">
        <v>1593</v>
      </c>
      <c r="B1254" s="4" t="str">
        <f>IFERROR(VLOOKUP(A1254,PEC!A$2:B$7902,2,0),"PEC NON ESISTENTE")</f>
        <v>protocollo</v>
      </c>
      <c r="C1254" s="20" t="s">
        <v>8221</v>
      </c>
      <c r="D1254" s="20" t="s">
        <v>8234</v>
      </c>
      <c r="E1254" s="21">
        <v>2726</v>
      </c>
      <c r="F1254" s="4" t="str">
        <f t="shared" si="19"/>
        <v/>
      </c>
      <c r="G1254" s="4" t="str">
        <f>IF(AND(Tabella1[[#This Row],[Popolazione]]&gt;50000,Tabella1[[#This Row],[Popolazione]]&lt;100000),"COMPRESO",Tabella1[[#This Row],[Regione]])</f>
        <v>LAZIO</v>
      </c>
      <c r="H1254" s="31">
        <f>Tabella1[[#This Row],[Popolazione]]/SUM($E$19:$E$7866)</f>
        <v>4.5470162649407265E-5</v>
      </c>
    </row>
    <row r="1255" spans="1:8" x14ac:dyDescent="0.25">
      <c r="A1255" s="19" t="s">
        <v>1594</v>
      </c>
      <c r="B1255" s="4" t="str">
        <f>IFERROR(VLOOKUP(A1255,PEC!A$2:B$7902,2,0),"PEC NON ESISTENTE")</f>
        <v>protocollo</v>
      </c>
      <c r="C1255" s="20" t="s">
        <v>7913</v>
      </c>
      <c r="D1255" s="20" t="s">
        <v>7914</v>
      </c>
      <c r="E1255" s="21">
        <v>2527</v>
      </c>
      <c r="F1255" s="4" t="str">
        <f t="shared" si="19"/>
        <v/>
      </c>
      <c r="G1255" s="4" t="str">
        <f>IF(AND(Tabella1[[#This Row],[Popolazione]]&gt;50000,Tabella1[[#This Row],[Popolazione]]&lt;100000),"COMPRESO",Tabella1[[#This Row],[Regione]])</f>
        <v>PIEMONTE</v>
      </c>
      <c r="H1255" s="31">
        <f>Tabella1[[#This Row],[Popolazione]]/SUM($E$19:$E$7866)</f>
        <v>4.2150807415646428E-5</v>
      </c>
    </row>
    <row r="1256" spans="1:8" x14ac:dyDescent="0.25">
      <c r="A1256" s="19" t="s">
        <v>1595</v>
      </c>
      <c r="B1256" s="4" t="str">
        <f>IFERROR(VLOOKUP(A1256,PEC!A$2:B$7902,2,0),"PEC NON ESISTENTE")</f>
        <v>comune.cantalupoinsabina</v>
      </c>
      <c r="C1256" s="20" t="s">
        <v>8221</v>
      </c>
      <c r="D1256" s="20" t="s">
        <v>8234</v>
      </c>
      <c r="E1256" s="21">
        <v>1736</v>
      </c>
      <c r="F1256" s="4" t="str">
        <f t="shared" si="19"/>
        <v/>
      </c>
      <c r="G1256" s="4" t="str">
        <f>IF(AND(Tabella1[[#This Row],[Popolazione]]&gt;50000,Tabella1[[#This Row],[Popolazione]]&lt;100000),"COMPRESO",Tabella1[[#This Row],[Regione]])</f>
        <v>LAZIO</v>
      </c>
      <c r="H1256" s="31">
        <f>Tabella1[[#This Row],[Popolazione]]/SUM($E$19:$E$7866)</f>
        <v>2.8956787365873447E-5</v>
      </c>
    </row>
    <row r="1257" spans="1:8" x14ac:dyDescent="0.25">
      <c r="A1257" s="19" t="s">
        <v>1596</v>
      </c>
      <c r="B1257" s="4" t="str">
        <f>IFERROR(VLOOKUP(A1257,PEC!A$2:B$7902,2,0),"PEC NON ESISTENTE")</f>
        <v>comunecantalupo</v>
      </c>
      <c r="C1257" s="20" t="s">
        <v>7913</v>
      </c>
      <c r="D1257" s="20" t="s">
        <v>7914</v>
      </c>
      <c r="E1257" s="21">
        <v>549</v>
      </c>
      <c r="F1257" s="4" t="str">
        <f t="shared" si="19"/>
        <v/>
      </c>
      <c r="G1257" s="4" t="str">
        <f>IF(AND(Tabella1[[#This Row],[Popolazione]]&gt;50000,Tabella1[[#This Row],[Popolazione]]&lt;100000),"COMPRESO",Tabella1[[#This Row],[Regione]])</f>
        <v>PIEMONTE</v>
      </c>
      <c r="H1257" s="31">
        <f>Tabella1[[#This Row],[Popolazione]]/SUM($E$19:$E$7866)</f>
        <v>9.1574172026869371E-6</v>
      </c>
    </row>
    <row r="1258" spans="1:8" x14ac:dyDescent="0.25">
      <c r="A1258" s="19" t="s">
        <v>1597</v>
      </c>
      <c r="B1258" s="4" t="str">
        <f>IFERROR(VLOOKUP(A1258,PEC!A$2:B$7902,2,0),"PEC NON ESISTENTE")</f>
        <v>comunecantaluponelsannio</v>
      </c>
      <c r="C1258" s="20" t="s">
        <v>8235</v>
      </c>
      <c r="D1258" s="20" t="s">
        <v>4252</v>
      </c>
      <c r="E1258" s="21">
        <v>729</v>
      </c>
      <c r="F1258" s="4" t="str">
        <f t="shared" si="19"/>
        <v/>
      </c>
      <c r="G1258" s="4" t="str">
        <f>IF(AND(Tabella1[[#This Row],[Popolazione]]&gt;50000,Tabella1[[#This Row],[Popolazione]]&lt;100000),"COMPRESO",Tabella1[[#This Row],[Regione]])</f>
        <v>MOLISE</v>
      </c>
      <c r="H1258" s="31">
        <f>Tabella1[[#This Row],[Popolazione]]/SUM($E$19:$E$7866)</f>
        <v>1.2159849072420359E-5</v>
      </c>
    </row>
    <row r="1259" spans="1:8" x14ac:dyDescent="0.25">
      <c r="A1259" s="19" t="s">
        <v>1598</v>
      </c>
      <c r="B1259" s="4" t="str">
        <f>IFERROR(VLOOKUP(A1259,PEC!A$2:B$7902,2,0),"PEC NON ESISTENTE")</f>
        <v>comunecantarana</v>
      </c>
      <c r="C1259" s="20" t="s">
        <v>7913</v>
      </c>
      <c r="D1259" s="20" t="s">
        <v>7914</v>
      </c>
      <c r="E1259" s="21">
        <v>1023</v>
      </c>
      <c r="F1259" s="4" t="str">
        <f t="shared" si="19"/>
        <v/>
      </c>
      <c r="G1259" s="4" t="str">
        <f>IF(AND(Tabella1[[#This Row],[Popolazione]]&gt;50000,Tabella1[[#This Row],[Popolazione]]&lt;100000),"COMPRESO",Tabella1[[#This Row],[Regione]])</f>
        <v>PIEMONTE</v>
      </c>
      <c r="H1259" s="31">
        <f>Tabella1[[#This Row],[Popolazione]]/SUM($E$19:$E$7866)</f>
        <v>1.7063821126318279E-5</v>
      </c>
    </row>
    <row r="1260" spans="1:8" x14ac:dyDescent="0.25">
      <c r="A1260" s="19" t="s">
        <v>1599</v>
      </c>
      <c r="B1260" s="4" t="str">
        <f>IFERROR(VLOOKUP(A1260,PEC!A$2:B$7902,2,0),"PEC NON ESISTENTE")</f>
        <v>comune.cantello</v>
      </c>
      <c r="C1260" s="20" t="s">
        <v>7913</v>
      </c>
      <c r="D1260" s="20" t="s">
        <v>7986</v>
      </c>
      <c r="E1260" s="21">
        <v>4569</v>
      </c>
      <c r="F1260" s="4" t="str">
        <f t="shared" si="19"/>
        <v/>
      </c>
      <c r="G1260" s="4" t="str">
        <f>IF(AND(Tabella1[[#This Row],[Popolazione]]&gt;50000,Tabella1[[#This Row],[Popolazione]]&lt;100000),"COMPRESO",Tabella1[[#This Row],[Regione]])</f>
        <v>LOMBARDIA</v>
      </c>
      <c r="H1260" s="31">
        <f>Tabella1[[#This Row],[Popolazione]]/SUM($E$19:$E$7866)</f>
        <v>7.6211728960066686E-5</v>
      </c>
    </row>
    <row r="1261" spans="1:8" x14ac:dyDescent="0.25">
      <c r="A1261" s="19" t="s">
        <v>1600</v>
      </c>
      <c r="B1261" s="4" t="str">
        <f>IFERROR(VLOOKUP(A1261,PEC!A$2:B$7902,2,0),"PEC NON ESISTENTE")</f>
        <v>canterano.comune</v>
      </c>
      <c r="C1261" s="20" t="s">
        <v>8221</v>
      </c>
      <c r="D1261" s="20" t="s">
        <v>8234</v>
      </c>
      <c r="E1261" s="21">
        <v>359</v>
      </c>
      <c r="F1261" s="4" t="str">
        <f t="shared" si="19"/>
        <v/>
      </c>
      <c r="G1261" s="4" t="str">
        <f>IF(AND(Tabella1[[#This Row],[Popolazione]]&gt;50000,Tabella1[[#This Row],[Popolazione]]&lt;100000),"COMPRESO",Tabella1[[#This Row],[Regione]])</f>
        <v>LAZIO</v>
      </c>
      <c r="H1261" s="31">
        <f>Tabella1[[#This Row],[Popolazione]]/SUM($E$19:$E$7866)</f>
        <v>5.9881835624127693E-6</v>
      </c>
    </row>
    <row r="1262" spans="1:8" x14ac:dyDescent="0.25">
      <c r="A1262" s="19" t="s">
        <v>1601</v>
      </c>
      <c r="B1262" s="4" t="str">
        <f>IFERROR(VLOOKUP(A1262,PEC!A$2:B$7902,2,0),"PEC NON ESISTENTE")</f>
        <v>comune.cantiano</v>
      </c>
      <c r="C1262" s="20" t="s">
        <v>8221</v>
      </c>
      <c r="D1262" s="20" t="s">
        <v>8230</v>
      </c>
      <c r="E1262" s="21">
        <v>2356</v>
      </c>
      <c r="F1262" s="4" t="str">
        <f t="shared" si="19"/>
        <v/>
      </c>
      <c r="G1262" s="4" t="str">
        <f>IF(AND(Tabella1[[#This Row],[Popolazione]]&gt;50000,Tabella1[[#This Row],[Popolazione]]&lt;100000),"COMPRESO",Tabella1[[#This Row],[Regione]])</f>
        <v>MARCHE</v>
      </c>
      <c r="H1262" s="31">
        <f>Tabella1[[#This Row],[Popolazione]]/SUM($E$19:$E$7866)</f>
        <v>3.9298497139399677E-5</v>
      </c>
    </row>
    <row r="1263" spans="1:8" x14ac:dyDescent="0.25">
      <c r="A1263" s="19" t="s">
        <v>1602</v>
      </c>
      <c r="B1263" s="4" t="str">
        <f>IFERROR(VLOOKUP(A1263,PEC!A$2:B$7902,2,0),"PEC NON ESISTENTE")</f>
        <v>comune.cantoira</v>
      </c>
      <c r="C1263" s="20" t="s">
        <v>7913</v>
      </c>
      <c r="D1263" s="20" t="s">
        <v>7914</v>
      </c>
      <c r="E1263" s="21">
        <v>554</v>
      </c>
      <c r="F1263" s="4" t="str">
        <f t="shared" si="19"/>
        <v/>
      </c>
      <c r="G1263" s="4" t="str">
        <f>IF(AND(Tabella1[[#This Row],[Popolazione]]&gt;50000,Tabella1[[#This Row],[Popolazione]]&lt;100000),"COMPRESO",Tabella1[[#This Row],[Regione]])</f>
        <v>PIEMONTE</v>
      </c>
      <c r="H1263" s="31">
        <f>Tabella1[[#This Row],[Popolazione]]/SUM($E$19:$E$7866)</f>
        <v>9.2408180879573096E-6</v>
      </c>
    </row>
    <row r="1264" spans="1:8" x14ac:dyDescent="0.25">
      <c r="A1264" s="19" t="s">
        <v>7994</v>
      </c>
      <c r="B1264" s="4" t="str">
        <f>IFERROR(VLOOKUP(A1264,PEC!A$2:B$7902,2,0),"PEC NON ESISTENTE")</f>
        <v>comune.cantu</v>
      </c>
      <c r="C1264" s="20" t="s">
        <v>7913</v>
      </c>
      <c r="D1264" s="20" t="s">
        <v>7986</v>
      </c>
      <c r="E1264" s="21">
        <v>38717</v>
      </c>
      <c r="F1264" s="4" t="str">
        <f t="shared" si="19"/>
        <v/>
      </c>
      <c r="G1264" s="4" t="str">
        <f>IF(AND(Tabella1[[#This Row],[Popolazione]]&gt;50000,Tabella1[[#This Row],[Popolazione]]&lt;100000),"COMPRESO",Tabella1[[#This Row],[Regione]])</f>
        <v>LOMBARDIA</v>
      </c>
      <c r="H1264" s="31">
        <f>Tabella1[[#This Row],[Popolazione]]/SUM($E$19:$E$7866)</f>
        <v>6.4580641500260494E-4</v>
      </c>
    </row>
    <row r="1265" spans="1:8" x14ac:dyDescent="0.25">
      <c r="A1265" s="19" t="s">
        <v>1604</v>
      </c>
      <c r="B1265" s="4" t="str">
        <f>IFERROR(VLOOKUP(A1265,PEC!A$2:B$7902,2,0),"PEC NON ESISTENTE")</f>
        <v>protocollo</v>
      </c>
      <c r="C1265" s="20" t="s">
        <v>8235</v>
      </c>
      <c r="D1265" s="20" t="s">
        <v>8236</v>
      </c>
      <c r="E1265" s="21">
        <v>1955</v>
      </c>
      <c r="F1265" s="4" t="str">
        <f t="shared" si="19"/>
        <v/>
      </c>
      <c r="G1265" s="4" t="str">
        <f>IF(AND(Tabella1[[#This Row],[Popolazione]]&gt;50000,Tabella1[[#This Row],[Popolazione]]&lt;100000),"COMPRESO",Tabella1[[#This Row],[Regione]])</f>
        <v>ABRUZZO</v>
      </c>
      <c r="H1265" s="31">
        <f>Tabella1[[#This Row],[Popolazione]]/SUM($E$19:$E$7866)</f>
        <v>3.2609746140715774E-5</v>
      </c>
    </row>
    <row r="1266" spans="1:8" x14ac:dyDescent="0.25">
      <c r="A1266" s="19" t="s">
        <v>1605</v>
      </c>
      <c r="B1266" s="4" t="str">
        <f>IFERROR(VLOOKUP(A1266,PEC!A$2:B$7902,2,0),"PEC NON ESISTENTE")</f>
        <v>segreteria.comune.canzo</v>
      </c>
      <c r="C1266" s="20" t="s">
        <v>7913</v>
      </c>
      <c r="D1266" s="20" t="s">
        <v>7986</v>
      </c>
      <c r="E1266" s="21">
        <v>5109</v>
      </c>
      <c r="F1266" s="4" t="str">
        <f t="shared" si="19"/>
        <v/>
      </c>
      <c r="G1266" s="4" t="str">
        <f>IF(AND(Tabella1[[#This Row],[Popolazione]]&gt;50000,Tabella1[[#This Row],[Popolazione]]&lt;100000),"COMPRESO",Tabella1[[#This Row],[Regione]])</f>
        <v>LOMBARDIA</v>
      </c>
      <c r="H1266" s="31">
        <f>Tabella1[[#This Row],[Popolazione]]/SUM($E$19:$E$7866)</f>
        <v>8.5219024569266948E-5</v>
      </c>
    </row>
    <row r="1267" spans="1:8" x14ac:dyDescent="0.25">
      <c r="A1267" s="19" t="s">
        <v>1606</v>
      </c>
      <c r="B1267" s="4" t="str">
        <f>IFERROR(VLOOKUP(A1267,PEC!A$2:B$7902,2,0),"PEC NON ESISTENTE")</f>
        <v>comune.caorle.ve</v>
      </c>
      <c r="C1267" s="20" t="s">
        <v>8026</v>
      </c>
      <c r="D1267" s="20" t="s">
        <v>8167</v>
      </c>
      <c r="E1267" s="21">
        <v>11793</v>
      </c>
      <c r="F1267" s="4" t="str">
        <f t="shared" si="19"/>
        <v/>
      </c>
      <c r="G1267" s="4" t="str">
        <f>IF(AND(Tabella1[[#This Row],[Popolazione]]&gt;50000,Tabella1[[#This Row],[Popolazione]]&lt;100000),"COMPRESO",Tabella1[[#This Row],[Regione]])</f>
        <v>VENETO</v>
      </c>
      <c r="H1267" s="31">
        <f>Tabella1[[#This Row],[Popolazione]]/SUM($E$19:$E$7866)</f>
        <v>1.9670932799870135E-4</v>
      </c>
    </row>
    <row r="1268" spans="1:8" x14ac:dyDescent="0.25">
      <c r="A1268" s="19" t="s">
        <v>1607</v>
      </c>
      <c r="B1268" s="4" t="str">
        <f>IFERROR(VLOOKUP(A1268,PEC!A$2:B$7902,2,0),"PEC NON ESISTENTE")</f>
        <v>comune.caorso</v>
      </c>
      <c r="C1268" s="20" t="s">
        <v>8026</v>
      </c>
      <c r="D1268" s="20" t="s">
        <v>8212</v>
      </c>
      <c r="E1268" s="21">
        <v>4830</v>
      </c>
      <c r="F1268" s="4" t="str">
        <f t="shared" si="19"/>
        <v/>
      </c>
      <c r="G1268" s="4" t="str">
        <f>IF(AND(Tabella1[[#This Row],[Popolazione]]&gt;50000,Tabella1[[#This Row],[Popolazione]]&lt;100000),"COMPRESO",Tabella1[[#This Row],[Regione]])</f>
        <v>EMILIA-ROMAGNA</v>
      </c>
      <c r="H1268" s="31">
        <f>Tabella1[[#This Row],[Popolazione]]/SUM($E$19:$E$7866)</f>
        <v>8.0565255171180151E-5</v>
      </c>
    </row>
    <row r="1269" spans="1:8" x14ac:dyDescent="0.25">
      <c r="A1269" s="19" t="s">
        <v>1608</v>
      </c>
      <c r="B1269" s="4" t="str">
        <f>IFERROR(VLOOKUP(A1269,PEC!A$2:B$7902,2,0),"PEC NON ESISTENTE")</f>
        <v>protocollo</v>
      </c>
      <c r="C1269" s="20" t="s">
        <v>8235</v>
      </c>
      <c r="D1269" s="20" t="s">
        <v>8239</v>
      </c>
      <c r="E1269" s="21">
        <v>22016</v>
      </c>
      <c r="F1269" s="4" t="str">
        <f t="shared" si="19"/>
        <v/>
      </c>
      <c r="G1269" s="4" t="str">
        <f>IF(AND(Tabella1[[#This Row],[Popolazione]]&gt;50000,Tabella1[[#This Row],[Popolazione]]&lt;100000),"COMPRESO",Tabella1[[#This Row],[Regione]])</f>
        <v>CAMPANIA</v>
      </c>
      <c r="H1269" s="31">
        <f>Tabella1[[#This Row],[Popolazione]]/SUM($E$19:$E$7866)</f>
        <v>3.6723077802250565E-4</v>
      </c>
    </row>
    <row r="1270" spans="1:8" x14ac:dyDescent="0.25">
      <c r="A1270" s="19" t="s">
        <v>1609</v>
      </c>
      <c r="B1270" s="4" t="str">
        <f>IFERROR(VLOOKUP(A1270,PEC!A$2:B$7902,2,0),"PEC NON ESISTENTE")</f>
        <v>elettorale.comunecapaci</v>
      </c>
      <c r="C1270" s="20" t="s">
        <v>8259</v>
      </c>
      <c r="D1270" s="20" t="s">
        <v>8260</v>
      </c>
      <c r="E1270" s="21">
        <v>11030</v>
      </c>
      <c r="F1270" s="4" t="str">
        <f t="shared" si="19"/>
        <v/>
      </c>
      <c r="G1270" s="4" t="str">
        <f>IF(AND(Tabella1[[#This Row],[Popolazione]]&gt;50000,Tabella1[[#This Row],[Popolazione]]&lt;100000),"COMPRESO",Tabella1[[#This Row],[Regione]])</f>
        <v>SICILIA</v>
      </c>
      <c r="H1270" s="31">
        <f>Tabella1[[#This Row],[Popolazione]]/SUM($E$19:$E$7866)</f>
        <v>1.8398235290644245E-4</v>
      </c>
    </row>
    <row r="1271" spans="1:8" x14ac:dyDescent="0.25">
      <c r="A1271" s="19" t="s">
        <v>1610</v>
      </c>
      <c r="B1271" s="4" t="str">
        <f>IFERROR(VLOOKUP(A1271,PEC!A$2:B$7902,2,0),"PEC NON ESISTENTE")</f>
        <v>info</v>
      </c>
      <c r="C1271" s="20" t="s">
        <v>8221</v>
      </c>
      <c r="D1271" s="20" t="s">
        <v>8222</v>
      </c>
      <c r="E1271" s="21">
        <v>4066</v>
      </c>
      <c r="F1271" s="4" t="str">
        <f t="shared" si="19"/>
        <v/>
      </c>
      <c r="G1271" s="4" t="str">
        <f>IF(AND(Tabella1[[#This Row],[Popolazione]]&gt;50000,Tabella1[[#This Row],[Popolazione]]&lt;100000),"COMPRESO",Tabella1[[#This Row],[Regione]])</f>
        <v>TOSCANA</v>
      </c>
      <c r="H1271" s="31">
        <f>Tabella1[[#This Row],[Popolazione]]/SUM($E$19:$E$7866)</f>
        <v>6.7821599901867182E-5</v>
      </c>
    </row>
    <row r="1272" spans="1:8" x14ac:dyDescent="0.25">
      <c r="A1272" s="19" t="s">
        <v>1611</v>
      </c>
      <c r="B1272" s="4" t="str">
        <f>IFERROR(VLOOKUP(A1272,PEC!A$2:B$7902,2,0),"PEC NON ESISTENTE")</f>
        <v>comune.capannoli</v>
      </c>
      <c r="C1272" s="20" t="s">
        <v>8221</v>
      </c>
      <c r="D1272" s="20" t="s">
        <v>8222</v>
      </c>
      <c r="E1272" s="21">
        <v>6213</v>
      </c>
      <c r="F1272" s="4" t="str">
        <f t="shared" si="19"/>
        <v/>
      </c>
      <c r="G1272" s="4" t="str">
        <f>IF(AND(Tabella1[[#This Row],[Popolazione]]&gt;50000,Tabella1[[#This Row],[Popolazione]]&lt;100000),"COMPRESO",Tabella1[[#This Row],[Regione]])</f>
        <v>TOSCANA</v>
      </c>
      <c r="H1272" s="31">
        <f>Tabella1[[#This Row],[Popolazione]]/SUM($E$19:$E$7866)</f>
        <v>1.0363394003696528E-4</v>
      </c>
    </row>
    <row r="1273" spans="1:8" x14ac:dyDescent="0.25">
      <c r="A1273" s="19" t="s">
        <v>1612</v>
      </c>
      <c r="B1273" s="4" t="str">
        <f>IFERROR(VLOOKUP(A1273,PEC!A$2:B$7902,2,0),"PEC NON ESISTENTE")</f>
        <v>pg.comune.capannori.lu.it</v>
      </c>
      <c r="C1273" s="20" t="s">
        <v>8221</v>
      </c>
      <c r="D1273" s="20" t="s">
        <v>8222</v>
      </c>
      <c r="E1273" s="21">
        <v>44898</v>
      </c>
      <c r="F1273" s="4" t="str">
        <f t="shared" si="19"/>
        <v/>
      </c>
      <c r="G1273" s="4" t="str">
        <f>IF(AND(Tabella1[[#This Row],[Popolazione]]&gt;50000,Tabella1[[#This Row],[Popolazione]]&lt;100000),"COMPRESO",Tabella1[[#This Row],[Regione]])</f>
        <v>TOSCANA</v>
      </c>
      <c r="H1273" s="31">
        <f>Tabella1[[#This Row],[Popolazione]]/SUM($E$19:$E$7866)</f>
        <v>7.489065893738398E-4</v>
      </c>
    </row>
    <row r="1274" spans="1:8" x14ac:dyDescent="0.25">
      <c r="A1274" s="19" t="s">
        <v>1613</v>
      </c>
      <c r="B1274" s="4" t="str">
        <f>IFERROR(VLOOKUP(A1274,PEC!A$2:B$7902,2,0),"PEC NON ESISTENTE")</f>
        <v>protocollo.comunedicapena</v>
      </c>
      <c r="C1274" s="20" t="s">
        <v>8221</v>
      </c>
      <c r="D1274" s="20" t="s">
        <v>8234</v>
      </c>
      <c r="E1274" s="21">
        <v>9488</v>
      </c>
      <c r="F1274" s="4" t="str">
        <f t="shared" si="19"/>
        <v/>
      </c>
      <c r="G1274" s="4" t="str">
        <f>IF(AND(Tabella1[[#This Row],[Popolazione]]&gt;50000,Tabella1[[#This Row],[Popolazione]]&lt;100000),"COMPRESO",Tabella1[[#This Row],[Regione]])</f>
        <v>LAZIO</v>
      </c>
      <c r="H1274" s="31">
        <f>Tabella1[[#This Row],[Popolazione]]/SUM($E$19:$E$7866)</f>
        <v>1.5826151988905946E-4</v>
      </c>
    </row>
    <row r="1275" spans="1:8" x14ac:dyDescent="0.25">
      <c r="A1275" s="19" t="s">
        <v>1614</v>
      </c>
      <c r="B1275" s="4" t="str">
        <f>IFERROR(VLOOKUP(A1275,PEC!A$2:B$7902,2,0),"PEC NON ESISTENTE")</f>
        <v>comune.capergnanica</v>
      </c>
      <c r="C1275" s="20" t="s">
        <v>7913</v>
      </c>
      <c r="D1275" s="20" t="s">
        <v>7986</v>
      </c>
      <c r="E1275" s="21">
        <v>2095</v>
      </c>
      <c r="F1275" s="4" t="str">
        <f t="shared" si="19"/>
        <v/>
      </c>
      <c r="G1275" s="4" t="str">
        <f>IF(AND(Tabella1[[#This Row],[Popolazione]]&gt;50000,Tabella1[[#This Row],[Popolazione]]&lt;100000),"COMPRESO",Tabella1[[#This Row],[Regione]])</f>
        <v>LOMBARDIA</v>
      </c>
      <c r="H1275" s="31">
        <f>Tabella1[[#This Row],[Popolazione]]/SUM($E$19:$E$7866)</f>
        <v>3.4944970928286212E-5</v>
      </c>
    </row>
    <row r="1276" spans="1:8" x14ac:dyDescent="0.25">
      <c r="A1276" s="19" t="s">
        <v>1615</v>
      </c>
      <c r="B1276" s="4" t="str">
        <f>IFERROR(VLOOKUP(A1276,PEC!A$2:B$7902,2,0),"PEC NON ESISTENTE")</f>
        <v>demografici.capestrano</v>
      </c>
      <c r="C1276" s="20" t="s">
        <v>8235</v>
      </c>
      <c r="D1276" s="20" t="s">
        <v>8236</v>
      </c>
      <c r="E1276" s="21">
        <v>895</v>
      </c>
      <c r="F1276" s="4" t="str">
        <f t="shared" si="19"/>
        <v/>
      </c>
      <c r="G1276" s="4" t="str">
        <f>IF(AND(Tabella1[[#This Row],[Popolazione]]&gt;50000,Tabella1[[#This Row],[Popolazione]]&lt;100000),"COMPRESO",Tabella1[[#This Row],[Regione]])</f>
        <v>ABRUZZO</v>
      </c>
      <c r="H1276" s="31">
        <f>Tabella1[[#This Row],[Popolazione]]/SUM($E$19:$E$7866)</f>
        <v>1.4928758463396737E-5</v>
      </c>
    </row>
    <row r="1277" spans="1:8" x14ac:dyDescent="0.25">
      <c r="A1277" s="19" t="s">
        <v>1616</v>
      </c>
      <c r="B1277" s="4" t="str">
        <f>IFERROR(VLOOKUP(A1277,PEC!A$2:B$7902,2,0),"PEC NON ESISTENTE")</f>
        <v>comune.capiago-intimiano</v>
      </c>
      <c r="C1277" s="20" t="s">
        <v>7913</v>
      </c>
      <c r="D1277" s="20" t="s">
        <v>7986</v>
      </c>
      <c r="E1277" s="21">
        <v>5525</v>
      </c>
      <c r="F1277" s="4" t="str">
        <f t="shared" si="19"/>
        <v/>
      </c>
      <c r="G1277" s="4" t="str">
        <f>IF(AND(Tabella1[[#This Row],[Popolazione]]&gt;50000,Tabella1[[#This Row],[Popolazione]]&lt;100000),"COMPRESO",Tabella1[[#This Row],[Regione]])</f>
        <v>LOMBARDIA</v>
      </c>
      <c r="H1277" s="31">
        <f>Tabella1[[#This Row],[Popolazione]]/SUM($E$19:$E$7866)</f>
        <v>9.2157978223761968E-5</v>
      </c>
    </row>
    <row r="1278" spans="1:8" x14ac:dyDescent="0.25">
      <c r="A1278" s="19" t="s">
        <v>268</v>
      </c>
      <c r="B1278" s="4" t="str">
        <f>IFERROR(VLOOKUP(A1278,PEC!A$2:B$7902,2,0),"PEC NON ESISTENTE")</f>
        <v>segreteria.capistrano</v>
      </c>
      <c r="C1278" s="20" t="s">
        <v>8235</v>
      </c>
      <c r="D1278" s="20" t="s">
        <v>8248</v>
      </c>
      <c r="E1278" s="21">
        <v>1097</v>
      </c>
      <c r="F1278" s="4" t="str">
        <f t="shared" si="19"/>
        <v/>
      </c>
      <c r="G1278" s="4" t="str">
        <f>IF(AND(Tabella1[[#This Row],[Popolazione]]&gt;50000,Tabella1[[#This Row],[Popolazione]]&lt;100000),"COMPRESO",Tabella1[[#This Row],[Regione]])</f>
        <v>CALABRIA</v>
      </c>
      <c r="H1278" s="31">
        <f>Tabella1[[#This Row],[Popolazione]]/SUM($E$19:$E$7866)</f>
        <v>1.8298154228319799E-5</v>
      </c>
    </row>
    <row r="1279" spans="1:8" x14ac:dyDescent="0.25">
      <c r="A1279" s="19" t="s">
        <v>1617</v>
      </c>
      <c r="B1279" s="4" t="str">
        <f>IFERROR(VLOOKUP(A1279,PEC!A$2:B$7902,2,0),"PEC NON ESISTENTE")</f>
        <v>info</v>
      </c>
      <c r="C1279" s="20" t="s">
        <v>8235</v>
      </c>
      <c r="D1279" s="20" t="s">
        <v>8236</v>
      </c>
      <c r="E1279" s="21">
        <v>5341</v>
      </c>
      <c r="F1279" s="4" t="str">
        <f t="shared" si="19"/>
        <v/>
      </c>
      <c r="G1279" s="4" t="str">
        <f>IF(AND(Tabella1[[#This Row],[Popolazione]]&gt;50000,Tabella1[[#This Row],[Popolazione]]&lt;100000),"COMPRESO",Tabella1[[#This Row],[Regione]])</f>
        <v>ABRUZZO</v>
      </c>
      <c r="H1279" s="31">
        <f>Tabella1[[#This Row],[Popolazione]]/SUM($E$19:$E$7866)</f>
        <v>8.9088825645812256E-5</v>
      </c>
    </row>
    <row r="1280" spans="1:8" x14ac:dyDescent="0.25">
      <c r="A1280" s="19" t="s">
        <v>1618</v>
      </c>
      <c r="B1280" s="4" t="str">
        <f>IFERROR(VLOOKUP(A1280,PEC!A$2:B$7902,2,0),"PEC NON ESISTENTE")</f>
        <v>comune.capitignano</v>
      </c>
      <c r="C1280" s="20" t="s">
        <v>8235</v>
      </c>
      <c r="D1280" s="20" t="s">
        <v>8236</v>
      </c>
      <c r="E1280" s="21">
        <v>680</v>
      </c>
      <c r="F1280" s="4" t="str">
        <f t="shared" si="19"/>
        <v/>
      </c>
      <c r="G1280" s="4" t="str">
        <f>IF(AND(Tabella1[[#This Row],[Popolazione]]&gt;50000,Tabella1[[#This Row],[Popolazione]]&lt;100000),"COMPRESO",Tabella1[[#This Row],[Regione]])</f>
        <v>ABRUZZO</v>
      </c>
      <c r="H1280" s="31">
        <f>Tabella1[[#This Row],[Popolazione]]/SUM($E$19:$E$7866)</f>
        <v>1.1342520396770704E-5</v>
      </c>
    </row>
    <row r="1281" spans="1:8" x14ac:dyDescent="0.25">
      <c r="A1281" s="19" t="s">
        <v>1619</v>
      </c>
      <c r="B1281" s="4" t="str">
        <f>IFERROR(VLOOKUP(A1281,PEC!A$2:B$7902,2,0),"PEC NON ESISTENTE")</f>
        <v>sindaco</v>
      </c>
      <c r="C1281" s="20" t="s">
        <v>8259</v>
      </c>
      <c r="D1281" s="20" t="s">
        <v>8260</v>
      </c>
      <c r="E1281" s="21">
        <v>3347</v>
      </c>
      <c r="F1281" s="4" t="str">
        <f t="shared" si="19"/>
        <v/>
      </c>
      <c r="G1281" s="4" t="str">
        <f>IF(AND(Tabella1[[#This Row],[Popolazione]]&gt;50000,Tabella1[[#This Row],[Popolazione]]&lt;100000),"COMPRESO",Tabella1[[#This Row],[Regione]])</f>
        <v>SICILIA</v>
      </c>
      <c r="H1281" s="31">
        <f>Tabella1[[#This Row],[Popolazione]]/SUM($E$19:$E$7866)</f>
        <v>5.5828552599987567E-5</v>
      </c>
    </row>
    <row r="1282" spans="1:8" x14ac:dyDescent="0.25">
      <c r="A1282" s="19" t="s">
        <v>1620</v>
      </c>
      <c r="B1282" s="4" t="str">
        <f>IFERROR(VLOOKUP(A1282,PEC!A$2:B$7902,2,0),"PEC NON ESISTENTE")</f>
        <v>comune.capizzone</v>
      </c>
      <c r="C1282" s="20" t="s">
        <v>7913</v>
      </c>
      <c r="D1282" s="20" t="s">
        <v>7986</v>
      </c>
      <c r="E1282" s="21">
        <v>1301</v>
      </c>
      <c r="F1282" s="4" t="str">
        <f t="shared" ref="F1282:F1345" si="20">IF($E1282&gt;300000,"TROVATO","")</f>
        <v/>
      </c>
      <c r="G1282" s="4" t="str">
        <f>IF(AND(Tabella1[[#This Row],[Popolazione]]&gt;50000,Tabella1[[#This Row],[Popolazione]]&lt;100000),"COMPRESO",Tabella1[[#This Row],[Regione]])</f>
        <v>LOMBARDIA</v>
      </c>
      <c r="H1282" s="31">
        <f>Tabella1[[#This Row],[Popolazione]]/SUM($E$19:$E$7866)</f>
        <v>2.1700910347351008E-5</v>
      </c>
    </row>
    <row r="1283" spans="1:8" x14ac:dyDescent="0.25">
      <c r="A1283" s="19" t="s">
        <v>1622</v>
      </c>
      <c r="B1283" s="4" t="str">
        <f>IFERROR(VLOOKUP(A1283,PEC!A$2:B$7902,2,0),"PEC NON ESISTENTE")</f>
        <v>protocollo</v>
      </c>
      <c r="C1283" s="20" t="s">
        <v>7913</v>
      </c>
      <c r="D1283" s="20" t="s">
        <v>7986</v>
      </c>
      <c r="E1283" s="21">
        <v>2509</v>
      </c>
      <c r="F1283" s="4" t="str">
        <f t="shared" si="20"/>
        <v/>
      </c>
      <c r="G1283" s="4" t="str">
        <f>IF(AND(Tabella1[[#This Row],[Popolazione]]&gt;50000,Tabella1[[#This Row],[Popolazione]]&lt;100000),"COMPRESO",Tabella1[[#This Row],[Regione]])</f>
        <v>LOMBARDIA</v>
      </c>
      <c r="H1283" s="31">
        <f>Tabella1[[#This Row],[Popolazione]]/SUM($E$19:$E$7866)</f>
        <v>4.1850564228673082E-5</v>
      </c>
    </row>
    <row r="1284" spans="1:8" x14ac:dyDescent="0.25">
      <c r="A1284" s="19" t="s">
        <v>1621</v>
      </c>
      <c r="B1284" s="4" t="str">
        <f>IFERROR(VLOOKUP(A1284,PEC!A$2:B$7902,2,0),"PEC NON ESISTENTE")</f>
        <v>protocollo</v>
      </c>
      <c r="C1284" s="20" t="s">
        <v>8259</v>
      </c>
      <c r="D1284" s="20" t="s">
        <v>8260</v>
      </c>
      <c r="E1284" s="21">
        <v>13260</v>
      </c>
      <c r="F1284" s="4" t="str">
        <f t="shared" si="20"/>
        <v/>
      </c>
      <c r="G1284" s="4" t="str">
        <f>IF(AND(Tabella1[[#This Row],[Popolazione]]&gt;50000,Tabella1[[#This Row],[Popolazione]]&lt;100000),"COMPRESO",Tabella1[[#This Row],[Regione]])</f>
        <v>SICILIA</v>
      </c>
      <c r="H1284" s="31">
        <f>Tabella1[[#This Row],[Popolazione]]/SUM($E$19:$E$7866)</f>
        <v>2.2117914773702872E-4</v>
      </c>
    </row>
    <row r="1285" spans="1:8" x14ac:dyDescent="0.25">
      <c r="A1285" s="19" t="s">
        <v>1623</v>
      </c>
      <c r="B1285" s="4" t="str">
        <f>IFERROR(VLOOKUP(A1285,PEC!A$2:B$7902,2,0),"PEC NON ESISTENTE")</f>
        <v>comunecapodimonte</v>
      </c>
      <c r="C1285" s="20" t="s">
        <v>8221</v>
      </c>
      <c r="D1285" s="20" t="s">
        <v>8234</v>
      </c>
      <c r="E1285" s="21">
        <v>1741</v>
      </c>
      <c r="F1285" s="4" t="str">
        <f t="shared" si="20"/>
        <v/>
      </c>
      <c r="G1285" s="4" t="str">
        <f>IF(AND(Tabella1[[#This Row],[Popolazione]]&gt;50000,Tabella1[[#This Row],[Popolazione]]&lt;100000),"COMPRESO",Tabella1[[#This Row],[Regione]])</f>
        <v>LAZIO</v>
      </c>
      <c r="H1285" s="31">
        <f>Tabella1[[#This Row],[Popolazione]]/SUM($E$19:$E$7866)</f>
        <v>2.9040188251143819E-5</v>
      </c>
    </row>
    <row r="1286" spans="1:8" x14ac:dyDescent="0.25">
      <c r="A1286" s="19" t="s">
        <v>1624</v>
      </c>
      <c r="B1286" s="4" t="str">
        <f>IFERROR(VLOOKUP(A1286,PEC!A$2:B$7902,2,0),"PEC NON ESISTENTE")</f>
        <v>servizidemografici.capodrise</v>
      </c>
      <c r="C1286" s="20" t="s">
        <v>8235</v>
      </c>
      <c r="D1286" s="20" t="s">
        <v>8239</v>
      </c>
      <c r="E1286" s="21">
        <v>9773</v>
      </c>
      <c r="F1286" s="4" t="str">
        <f t="shared" si="20"/>
        <v/>
      </c>
      <c r="G1286" s="4" t="str">
        <f>IF(AND(Tabella1[[#This Row],[Popolazione]]&gt;50000,Tabella1[[#This Row],[Popolazione]]&lt;100000),"COMPRESO",Tabella1[[#This Row],[Regione]])</f>
        <v>CAMPANIA</v>
      </c>
      <c r="H1286" s="31">
        <f>Tabella1[[#This Row],[Popolazione]]/SUM($E$19:$E$7866)</f>
        <v>1.6301537034947073E-4</v>
      </c>
    </row>
    <row r="1287" spans="1:8" x14ac:dyDescent="0.25">
      <c r="A1287" s="19" t="s">
        <v>1625</v>
      </c>
      <c r="B1287" s="4" t="str">
        <f>IFERROR(VLOOKUP(A1287,PEC!A$2:B$7902,2,0),"PEC NON ESISTENTE")</f>
        <v>comunecapoliveri</v>
      </c>
      <c r="C1287" s="20" t="s">
        <v>8221</v>
      </c>
      <c r="D1287" s="20" t="s">
        <v>8222</v>
      </c>
      <c r="E1287" s="21">
        <v>3763</v>
      </c>
      <c r="F1287" s="4" t="str">
        <f t="shared" si="20"/>
        <v/>
      </c>
      <c r="G1287" s="4" t="str">
        <f>IF(AND(Tabella1[[#This Row],[Popolazione]]&gt;50000,Tabella1[[#This Row],[Popolazione]]&lt;100000),"COMPRESO",Tabella1[[#This Row],[Regione]])</f>
        <v>TOSCANA</v>
      </c>
      <c r="H1287" s="31">
        <f>Tabella1[[#This Row],[Popolazione]]/SUM($E$19:$E$7866)</f>
        <v>6.2767506254482594E-5</v>
      </c>
    </row>
    <row r="1288" spans="1:8" x14ac:dyDescent="0.25">
      <c r="A1288" s="19" t="s">
        <v>1626</v>
      </c>
      <c r="B1288" s="4" t="str">
        <f>IFERROR(VLOOKUP(A1288,PEC!A$2:B$7902,2,0),"PEC NON ESISTENTE")</f>
        <v>c.capolona</v>
      </c>
      <c r="C1288" s="20" t="s">
        <v>8221</v>
      </c>
      <c r="D1288" s="20" t="s">
        <v>8222</v>
      </c>
      <c r="E1288" s="21">
        <v>5428</v>
      </c>
      <c r="F1288" s="4" t="str">
        <f t="shared" si="20"/>
        <v/>
      </c>
      <c r="G1288" s="4" t="str">
        <f>IF(AND(Tabella1[[#This Row],[Popolazione]]&gt;50000,Tabella1[[#This Row],[Popolazione]]&lt;100000),"COMPRESO",Tabella1[[#This Row],[Regione]])</f>
        <v>TOSCANA</v>
      </c>
      <c r="H1288" s="31">
        <f>Tabella1[[#This Row],[Popolazione]]/SUM($E$19:$E$7866)</f>
        <v>9.054000104951674E-5</v>
      </c>
    </row>
    <row r="1289" spans="1:8" x14ac:dyDescent="0.25">
      <c r="A1289" s="19" t="s">
        <v>1627</v>
      </c>
      <c r="B1289" s="4" t="str">
        <f>IFERROR(VLOOKUP(A1289,PEC!A$2:B$7902,2,0),"PEC NON ESISTENTE")</f>
        <v>comune.caponago</v>
      </c>
      <c r="C1289" s="20" t="s">
        <v>7913</v>
      </c>
      <c r="D1289" s="20" t="s">
        <v>7986</v>
      </c>
      <c r="E1289" s="21">
        <v>5226</v>
      </c>
      <c r="F1289" s="4" t="str">
        <f t="shared" si="20"/>
        <v/>
      </c>
      <c r="G1289" s="4" t="str">
        <f>IF(AND(Tabella1[[#This Row],[Popolazione]]&gt;50000,Tabella1[[#This Row],[Popolazione]]&lt;100000),"COMPRESO",Tabella1[[#This Row],[Regione]])</f>
        <v>LOMBARDIA</v>
      </c>
      <c r="H1289" s="31">
        <f>Tabella1[[#This Row],[Popolazione]]/SUM($E$19:$E$7866)</f>
        <v>8.7170605284593681E-5</v>
      </c>
    </row>
    <row r="1290" spans="1:8" x14ac:dyDescent="0.25">
      <c r="A1290" s="19" t="s">
        <v>1628</v>
      </c>
      <c r="B1290" s="4" t="str">
        <f>IFERROR(VLOOKUP(A1290,PEC!A$2:B$7902,2,0),"PEC NON ESISTENTE")</f>
        <v>posta</v>
      </c>
      <c r="C1290" s="20" t="s">
        <v>8235</v>
      </c>
      <c r="D1290" s="20" t="s">
        <v>8236</v>
      </c>
      <c r="E1290" s="21">
        <v>235</v>
      </c>
      <c r="F1290" s="4" t="str">
        <f t="shared" si="20"/>
        <v/>
      </c>
      <c r="G1290" s="4" t="str">
        <f>IF(AND(Tabella1[[#This Row],[Popolazione]]&gt;50000,Tabella1[[#This Row],[Popolazione]]&lt;100000),"COMPRESO",Tabella1[[#This Row],[Regione]])</f>
        <v>ABRUZZO</v>
      </c>
      <c r="H1290" s="31">
        <f>Tabella1[[#This Row],[Popolazione]]/SUM($E$19:$E$7866)</f>
        <v>3.9198416077075232E-6</v>
      </c>
    </row>
    <row r="1291" spans="1:8" x14ac:dyDescent="0.25">
      <c r="A1291" s="19" t="s">
        <v>1629</v>
      </c>
      <c r="B1291" s="4" t="str">
        <f>IFERROR(VLOOKUP(A1291,PEC!A$2:B$7902,2,0),"PEC NON ESISTENTE")</f>
        <v>protocollo.caposele</v>
      </c>
      <c r="C1291" s="20" t="s">
        <v>8235</v>
      </c>
      <c r="D1291" s="20" t="s">
        <v>8239</v>
      </c>
      <c r="E1291" s="21">
        <v>3537</v>
      </c>
      <c r="F1291" s="4" t="str">
        <f t="shared" si="20"/>
        <v/>
      </c>
      <c r="G1291" s="4" t="str">
        <f>IF(AND(Tabella1[[#This Row],[Popolazione]]&gt;50000,Tabella1[[#This Row],[Popolazione]]&lt;100000),"COMPRESO",Tabella1[[#This Row],[Regione]])</f>
        <v>CAMPANIA</v>
      </c>
      <c r="H1291" s="31">
        <f>Tabella1[[#This Row],[Popolazione]]/SUM($E$19:$E$7866)</f>
        <v>5.8997786240261737E-5</v>
      </c>
    </row>
    <row r="1292" spans="1:8" x14ac:dyDescent="0.25">
      <c r="A1292" s="22" t="s">
        <v>1630</v>
      </c>
      <c r="B1292" s="4" t="str">
        <f>IFERROR(VLOOKUP(A1292,PEC!A$2:B$7902,2,0),"PEC NON ESISTENTE")</f>
        <v>comune.capoterra</v>
      </c>
      <c r="C1292" s="20" t="s">
        <v>8259</v>
      </c>
      <c r="D1292" s="20" t="s">
        <v>8278</v>
      </c>
      <c r="E1292" s="21">
        <v>23255</v>
      </c>
      <c r="F1292" s="4" t="str">
        <f t="shared" si="20"/>
        <v/>
      </c>
      <c r="G1292" s="4" t="str">
        <f>IF(AND(Tabella1[[#This Row],[Popolazione]]&gt;50000,Tabella1[[#This Row],[Popolazione]]&lt;100000),"COMPRESO",Tabella1[[#This Row],[Regione]])</f>
        <v>SARDEGNA</v>
      </c>
      <c r="H1292" s="31">
        <f>Tabella1[[#This Row],[Popolazione]]/SUM($E$19:$E$7866)</f>
        <v>3.8789751739250401E-4</v>
      </c>
    </row>
    <row r="1293" spans="1:8" x14ac:dyDescent="0.25">
      <c r="A1293" s="19" t="s">
        <v>1631</v>
      </c>
      <c r="B1293" s="4" t="str">
        <f>IFERROR(VLOOKUP(A1293,PEC!A$2:B$7902,2,0),"PEC NON ESISTENTE")</f>
        <v>protocollo</v>
      </c>
      <c r="C1293" s="20" t="s">
        <v>7913</v>
      </c>
      <c r="D1293" s="20" t="s">
        <v>7986</v>
      </c>
      <c r="E1293" s="21">
        <v>388</v>
      </c>
      <c r="F1293" s="4" t="str">
        <f t="shared" si="20"/>
        <v/>
      </c>
      <c r="G1293" s="4" t="str">
        <f>IF(AND(Tabella1[[#This Row],[Popolazione]]&gt;50000,Tabella1[[#This Row],[Popolazione]]&lt;100000),"COMPRESO",Tabella1[[#This Row],[Regione]])</f>
        <v>LOMBARDIA</v>
      </c>
      <c r="H1293" s="31">
        <f>Tabella1[[#This Row],[Popolazione]]/SUM($E$19:$E$7866)</f>
        <v>6.4719086969809311E-6</v>
      </c>
    </row>
    <row r="1294" spans="1:8" x14ac:dyDescent="0.25">
      <c r="A1294" s="19" t="s">
        <v>1632</v>
      </c>
      <c r="B1294" s="4" t="str">
        <f>IFERROR(VLOOKUP(A1294,PEC!A$2:B$7902,2,0),"PEC NON ESISTENTE")</f>
        <v>segreteriacappadocia</v>
      </c>
      <c r="C1294" s="20" t="s">
        <v>8235</v>
      </c>
      <c r="D1294" s="20" t="s">
        <v>8236</v>
      </c>
      <c r="E1294" s="21">
        <v>551</v>
      </c>
      <c r="F1294" s="4" t="str">
        <f t="shared" si="20"/>
        <v/>
      </c>
      <c r="G1294" s="4" t="str">
        <f>IF(AND(Tabella1[[#This Row],[Popolazione]]&gt;50000,Tabella1[[#This Row],[Popolazione]]&lt;100000),"COMPRESO",Tabella1[[#This Row],[Regione]])</f>
        <v>ABRUZZO</v>
      </c>
      <c r="H1294" s="31">
        <f>Tabella1[[#This Row],[Popolazione]]/SUM($E$19:$E$7866)</f>
        <v>9.1907775567950857E-6</v>
      </c>
    </row>
    <row r="1295" spans="1:8" x14ac:dyDescent="0.25">
      <c r="A1295" s="19" t="s">
        <v>1633</v>
      </c>
      <c r="B1295" s="4" t="str">
        <f>IFERROR(VLOOKUP(A1295,PEC!A$2:B$7902,2,0),"PEC NON ESISTENTE")</f>
        <v>contratti.comune.cappellacantone</v>
      </c>
      <c r="C1295" s="20" t="s">
        <v>7913</v>
      </c>
      <c r="D1295" s="20" t="s">
        <v>7986</v>
      </c>
      <c r="E1295" s="21">
        <v>577</v>
      </c>
      <c r="F1295" s="4" t="str">
        <f t="shared" si="20"/>
        <v/>
      </c>
      <c r="G1295" s="4" t="str">
        <f>IF(AND(Tabella1[[#This Row],[Popolazione]]&gt;50000,Tabella1[[#This Row],[Popolazione]]&lt;100000),"COMPRESO",Tabella1[[#This Row],[Regione]])</f>
        <v>LOMBARDIA</v>
      </c>
      <c r="H1295" s="31">
        <f>Tabella1[[#This Row],[Popolazione]]/SUM($E$19:$E$7866)</f>
        <v>9.6244621602010237E-6</v>
      </c>
    </row>
    <row r="1296" spans="1:8" x14ac:dyDescent="0.25">
      <c r="A1296" s="19" t="s">
        <v>1634</v>
      </c>
      <c r="B1296" s="4" t="str">
        <f>IFERROR(VLOOKUP(A1296,PEC!A$2:B$7902,2,0),"PEC NON ESISTENTE")</f>
        <v>PEC NON ESISTENTE</v>
      </c>
      <c r="C1296" s="20" t="s">
        <v>7913</v>
      </c>
      <c r="D1296" s="20" t="s">
        <v>7986</v>
      </c>
      <c r="E1296" s="21">
        <v>439</v>
      </c>
      <c r="F1296" s="4" t="str">
        <f t="shared" si="20"/>
        <v/>
      </c>
      <c r="G1296" s="4" t="str">
        <f>IF(AND(Tabella1[[#This Row],[Popolazione]]&gt;50000,Tabella1[[#This Row],[Popolazione]]&lt;100000),"COMPRESO",Tabella1[[#This Row],[Regione]])</f>
        <v>LOMBARDIA</v>
      </c>
      <c r="H1296" s="31">
        <f>Tabella1[[#This Row],[Popolazione]]/SUM($E$19:$E$7866)</f>
        <v>7.3225977267387343E-6</v>
      </c>
    </row>
    <row r="1297" spans="1:8" x14ac:dyDescent="0.25">
      <c r="A1297" s="19" t="s">
        <v>1635</v>
      </c>
      <c r="B1297" s="4" t="str">
        <f>IFERROR(VLOOKUP(A1297,PEC!A$2:B$7902,2,0),"PEC NON ESISTENTE")</f>
        <v>protocollo.comune.cappellamaggiore.tv</v>
      </c>
      <c r="C1297" s="20" t="s">
        <v>8026</v>
      </c>
      <c r="D1297" s="20" t="s">
        <v>8167</v>
      </c>
      <c r="E1297" s="21">
        <v>4677</v>
      </c>
      <c r="F1297" s="4" t="str">
        <f t="shared" si="20"/>
        <v/>
      </c>
      <c r="G1297" s="4" t="str">
        <f>IF(AND(Tabella1[[#This Row],[Popolazione]]&gt;50000,Tabella1[[#This Row],[Popolazione]]&lt;100000),"COMPRESO",Tabella1[[#This Row],[Regione]])</f>
        <v>VENETO</v>
      </c>
      <c r="H1297" s="31">
        <f>Tabella1[[#This Row],[Popolazione]]/SUM($E$19:$E$7866)</f>
        <v>7.8013188081906738E-5</v>
      </c>
    </row>
    <row r="1298" spans="1:8" x14ac:dyDescent="0.25">
      <c r="A1298" s="19" t="s">
        <v>1636</v>
      </c>
      <c r="B1298" s="4" t="str">
        <f>IFERROR(VLOOKUP(A1298,PEC!A$2:B$7902,2,0),"PEC NON ESISTENTE")</f>
        <v>cappellesultavo</v>
      </c>
      <c r="C1298" s="20" t="s">
        <v>8235</v>
      </c>
      <c r="D1298" s="20" t="s">
        <v>8236</v>
      </c>
      <c r="E1298" s="21">
        <v>3959</v>
      </c>
      <c r="F1298" s="4" t="str">
        <f t="shared" si="20"/>
        <v/>
      </c>
      <c r="G1298" s="4" t="str">
        <f>IF(AND(Tabella1[[#This Row],[Popolazione]]&gt;50000,Tabella1[[#This Row],[Popolazione]]&lt;100000),"COMPRESO",Tabella1[[#This Row],[Regione]])</f>
        <v>ABRUZZO</v>
      </c>
      <c r="H1298" s="31">
        <f>Tabella1[[#This Row],[Popolazione]]/SUM($E$19:$E$7866)</f>
        <v>6.6036820957081208E-5</v>
      </c>
    </row>
    <row r="1299" spans="1:8" x14ac:dyDescent="0.25">
      <c r="A1299" s="19" t="s">
        <v>1637</v>
      </c>
      <c r="B1299" s="4" t="str">
        <f>IFERROR(VLOOKUP(A1299,PEC!A$2:B$7902,2,0),"PEC NON ESISTENTE")</f>
        <v>comune.capracotta</v>
      </c>
      <c r="C1299" s="20" t="s">
        <v>8235</v>
      </c>
      <c r="D1299" s="20" t="s">
        <v>4252</v>
      </c>
      <c r="E1299" s="21">
        <v>950</v>
      </c>
      <c r="F1299" s="4" t="str">
        <f t="shared" si="20"/>
        <v/>
      </c>
      <c r="G1299" s="4" t="str">
        <f>IF(AND(Tabella1[[#This Row],[Popolazione]]&gt;50000,Tabella1[[#This Row],[Popolazione]]&lt;100000),"COMPRESO",Tabella1[[#This Row],[Regione]])</f>
        <v>MOLISE</v>
      </c>
      <c r="H1299" s="31">
        <f>Tabella1[[#This Row],[Popolazione]]/SUM($E$19:$E$7866)</f>
        <v>1.5846168201370838E-5</v>
      </c>
    </row>
    <row r="1300" spans="1:8" x14ac:dyDescent="0.25">
      <c r="A1300" s="19" t="s">
        <v>1638</v>
      </c>
      <c r="B1300" s="4" t="str">
        <f>IFERROR(VLOOKUP(A1300,PEC!A$2:B$7902,2,0),"PEC NON ESISTENTE")</f>
        <v>comune.capraia-e-limite</v>
      </c>
      <c r="C1300" s="20" t="s">
        <v>8221</v>
      </c>
      <c r="D1300" s="20" t="s">
        <v>8222</v>
      </c>
      <c r="E1300" s="21">
        <v>7298</v>
      </c>
      <c r="F1300" s="4" t="str">
        <f t="shared" si="20"/>
        <v/>
      </c>
      <c r="G1300" s="4" t="str">
        <f>IF(AND(Tabella1[[#This Row],[Popolazione]]&gt;50000,Tabella1[[#This Row],[Popolazione]]&lt;100000),"COMPRESO",Tabella1[[#This Row],[Regione]])</f>
        <v>TOSCANA</v>
      </c>
      <c r="H1300" s="31">
        <f>Tabella1[[#This Row],[Popolazione]]/SUM($E$19:$E$7866)</f>
        <v>1.2173193214063618E-4</v>
      </c>
    </row>
    <row r="1301" spans="1:8" x14ac:dyDescent="0.25">
      <c r="A1301" s="19" t="s">
        <v>1639</v>
      </c>
      <c r="B1301" s="4" t="str">
        <f>IFERROR(VLOOKUP(A1301,PEC!A$2:B$7902,2,0),"PEC NON ESISTENTE")</f>
        <v>comunecapraiaisola</v>
      </c>
      <c r="C1301" s="20" t="s">
        <v>8221</v>
      </c>
      <c r="D1301" s="20" t="s">
        <v>8222</v>
      </c>
      <c r="E1301" s="21">
        <v>394</v>
      </c>
      <c r="F1301" s="4" t="str">
        <f t="shared" si="20"/>
        <v/>
      </c>
      <c r="G1301" s="4" t="str">
        <f>IF(AND(Tabella1[[#This Row],[Popolazione]]&gt;50000,Tabella1[[#This Row],[Popolazione]]&lt;100000),"COMPRESO",Tabella1[[#This Row],[Regione]])</f>
        <v>TOSCANA</v>
      </c>
      <c r="H1301" s="31">
        <f>Tabella1[[#This Row],[Popolazione]]/SUM($E$19:$E$7866)</f>
        <v>6.5719897593053788E-6</v>
      </c>
    </row>
    <row r="1302" spans="1:8" x14ac:dyDescent="0.25">
      <c r="A1302" s="19" t="s">
        <v>1640</v>
      </c>
      <c r="B1302" s="4" t="str">
        <f>IFERROR(VLOOKUP(A1302,PEC!A$2:B$7902,2,0),"PEC NON ESISTENTE")</f>
        <v>pec</v>
      </c>
      <c r="C1302" s="20" t="s">
        <v>7913</v>
      </c>
      <c r="D1302" s="20" t="s">
        <v>7986</v>
      </c>
      <c r="E1302" s="21">
        <v>2452</v>
      </c>
      <c r="F1302" s="4" t="str">
        <f t="shared" si="20"/>
        <v/>
      </c>
      <c r="G1302" s="4" t="str">
        <f>IF(AND(Tabella1[[#This Row],[Popolazione]]&gt;50000,Tabella1[[#This Row],[Popolazione]]&lt;100000),"COMPRESO",Tabella1[[#This Row],[Regione]])</f>
        <v>LOMBARDIA</v>
      </c>
      <c r="H1302" s="31">
        <f>Tabella1[[#This Row],[Popolazione]]/SUM($E$19:$E$7866)</f>
        <v>4.0899794136590833E-5</v>
      </c>
    </row>
    <row r="1303" spans="1:8" x14ac:dyDescent="0.25">
      <c r="A1303" s="19" t="s">
        <v>1641</v>
      </c>
      <c r="B1303" s="4" t="str">
        <f>IFERROR(VLOOKUP(A1303,PEC!A$2:B$7902,2,0),"PEC NON ESISTENTE")</f>
        <v>comunedicapranica</v>
      </c>
      <c r="C1303" s="20" t="s">
        <v>8221</v>
      </c>
      <c r="D1303" s="20" t="s">
        <v>8234</v>
      </c>
      <c r="E1303" s="21">
        <v>6644</v>
      </c>
      <c r="F1303" s="4" t="str">
        <f t="shared" si="20"/>
        <v/>
      </c>
      <c r="G1303" s="4" t="str">
        <f>IF(AND(Tabella1[[#This Row],[Popolazione]]&gt;50000,Tabella1[[#This Row],[Popolazione]]&lt;100000),"COMPRESO",Tabella1[[#This Row],[Regione]])</f>
        <v>LAZIO</v>
      </c>
      <c r="H1303" s="31">
        <f>Tabella1[[#This Row],[Popolazione]]/SUM($E$19:$E$7866)</f>
        <v>1.1082309634727141E-4</v>
      </c>
    </row>
    <row r="1304" spans="1:8" x14ac:dyDescent="0.25">
      <c r="A1304" s="19" t="s">
        <v>1642</v>
      </c>
      <c r="B1304" s="4" t="str">
        <f>IFERROR(VLOOKUP(A1304,PEC!A$2:B$7902,2,0),"PEC NON ESISTENTE")</f>
        <v>comunecapranicaprenestina</v>
      </c>
      <c r="C1304" s="20" t="s">
        <v>8221</v>
      </c>
      <c r="D1304" s="20" t="s">
        <v>8234</v>
      </c>
      <c r="E1304" s="21">
        <v>330</v>
      </c>
      <c r="F1304" s="4" t="str">
        <f t="shared" si="20"/>
        <v/>
      </c>
      <c r="G1304" s="4" t="str">
        <f>IF(AND(Tabella1[[#This Row],[Popolazione]]&gt;50000,Tabella1[[#This Row],[Popolazione]]&lt;100000),"COMPRESO",Tabella1[[#This Row],[Regione]])</f>
        <v>LAZIO</v>
      </c>
      <c r="H1304" s="31">
        <f>Tabella1[[#This Row],[Popolazione]]/SUM($E$19:$E$7866)</f>
        <v>5.5044584278446067E-6</v>
      </c>
    </row>
    <row r="1305" spans="1:8" x14ac:dyDescent="0.25">
      <c r="A1305" s="19" t="s">
        <v>1643</v>
      </c>
      <c r="B1305" s="4" t="str">
        <f>IFERROR(VLOOKUP(A1305,PEC!A$2:B$7902,2,0),"PEC NON ESISTENTE")</f>
        <v>uff_protocollo.comune.caprarica.le</v>
      </c>
      <c r="C1305" s="20" t="s">
        <v>8235</v>
      </c>
      <c r="D1305" s="20" t="s">
        <v>8241</v>
      </c>
      <c r="E1305" s="21">
        <v>2582</v>
      </c>
      <c r="F1305" s="4" t="str">
        <f t="shared" si="20"/>
        <v/>
      </c>
      <c r="G1305" s="4" t="str">
        <f>IF(AND(Tabella1[[#This Row],[Popolazione]]&gt;50000,Tabella1[[#This Row],[Popolazione]]&lt;100000),"COMPRESO",Tabella1[[#This Row],[Regione]])</f>
        <v>PUGLIA</v>
      </c>
      <c r="H1305" s="31">
        <f>Tabella1[[#This Row],[Popolazione]]/SUM($E$19:$E$7866)</f>
        <v>4.3068217153620526E-5</v>
      </c>
    </row>
    <row r="1306" spans="1:8" x14ac:dyDescent="0.25">
      <c r="A1306" s="19" t="s">
        <v>1644</v>
      </c>
      <c r="B1306" s="4" t="str">
        <f>IFERROR(VLOOKUP(A1306,PEC!A$2:B$7902,2,0),"PEC NON ESISTENTE")</f>
        <v>comune.caprarola</v>
      </c>
      <c r="C1306" s="20" t="s">
        <v>8221</v>
      </c>
      <c r="D1306" s="20" t="s">
        <v>8234</v>
      </c>
      <c r="E1306" s="21">
        <v>5345</v>
      </c>
      <c r="F1306" s="4" t="str">
        <f t="shared" si="20"/>
        <v/>
      </c>
      <c r="G1306" s="4" t="str">
        <f>IF(AND(Tabella1[[#This Row],[Popolazione]]&gt;50000,Tabella1[[#This Row],[Popolazione]]&lt;100000),"COMPRESO",Tabella1[[#This Row],[Regione]])</f>
        <v>LAZIO</v>
      </c>
      <c r="H1306" s="31">
        <f>Tabella1[[#This Row],[Popolazione]]/SUM($E$19:$E$7866)</f>
        <v>8.9155546354028557E-5</v>
      </c>
    </row>
    <row r="1307" spans="1:8" x14ac:dyDescent="0.25">
      <c r="A1307" s="19" t="s">
        <v>1645</v>
      </c>
      <c r="B1307" s="4" t="str">
        <f>IFERROR(VLOOKUP(A1307,PEC!A$2:B$7902,2,0),"PEC NON ESISTENTE")</f>
        <v>caprauna</v>
      </c>
      <c r="C1307" s="20" t="s">
        <v>7913</v>
      </c>
      <c r="D1307" s="20" t="s">
        <v>7914</v>
      </c>
      <c r="E1307" s="21">
        <v>120</v>
      </c>
      <c r="F1307" s="4" t="str">
        <f t="shared" si="20"/>
        <v/>
      </c>
      <c r="G1307" s="4" t="str">
        <f>IF(AND(Tabella1[[#This Row],[Popolazione]]&gt;50000,Tabella1[[#This Row],[Popolazione]]&lt;100000),"COMPRESO",Tabella1[[#This Row],[Regione]])</f>
        <v>PIEMONTE</v>
      </c>
      <c r="H1307" s="31">
        <f>Tabella1[[#This Row],[Popolazione]]/SUM($E$19:$E$7866)</f>
        <v>2.0016212464889479E-6</v>
      </c>
    </row>
    <row r="1308" spans="1:8" x14ac:dyDescent="0.25">
      <c r="A1308" s="19" t="s">
        <v>1646</v>
      </c>
      <c r="B1308" s="4" t="str">
        <f>IFERROR(VLOOKUP(A1308,PEC!A$2:B$7902,2,0),"PEC NON ESISTENTE")</f>
        <v>sindaco.capresemichelangelo</v>
      </c>
      <c r="C1308" s="20" t="s">
        <v>8221</v>
      </c>
      <c r="D1308" s="20" t="s">
        <v>8222</v>
      </c>
      <c r="E1308" s="21">
        <v>1516</v>
      </c>
      <c r="F1308" s="4" t="str">
        <f t="shared" si="20"/>
        <v/>
      </c>
      <c r="G1308" s="4" t="str">
        <f>IF(AND(Tabella1[[#This Row],[Popolazione]]&gt;50000,Tabella1[[#This Row],[Popolazione]]&lt;100000),"COMPRESO",Tabella1[[#This Row],[Regione]])</f>
        <v>TOSCANA</v>
      </c>
      <c r="H1308" s="31">
        <f>Tabella1[[#This Row],[Popolazione]]/SUM($E$19:$E$7866)</f>
        <v>2.5287148413977041E-5</v>
      </c>
    </row>
    <row r="1309" spans="1:8" x14ac:dyDescent="0.25">
      <c r="A1309" s="19" t="s">
        <v>1647</v>
      </c>
      <c r="B1309" s="4" t="str">
        <f>IFERROR(VLOOKUP(A1309,PEC!A$2:B$7902,2,0),"PEC NON ESISTENTE")</f>
        <v>caprezzo</v>
      </c>
      <c r="C1309" s="20" t="s">
        <v>7913</v>
      </c>
      <c r="D1309" s="20" t="s">
        <v>7914</v>
      </c>
      <c r="E1309" s="21">
        <v>168</v>
      </c>
      <c r="F1309" s="4" t="str">
        <f t="shared" si="20"/>
        <v/>
      </c>
      <c r="G1309" s="4" t="str">
        <f>IF(AND(Tabella1[[#This Row],[Popolazione]]&gt;50000,Tabella1[[#This Row],[Popolazione]]&lt;100000),"COMPRESO",Tabella1[[#This Row],[Regione]])</f>
        <v>PIEMONTE</v>
      </c>
      <c r="H1309" s="31">
        <f>Tabella1[[#This Row],[Popolazione]]/SUM($E$19:$E$7866)</f>
        <v>2.8022697450845268E-6</v>
      </c>
    </row>
    <row r="1310" spans="1:8" x14ac:dyDescent="0.25">
      <c r="A1310" s="19" t="s">
        <v>1648</v>
      </c>
      <c r="B1310" s="4" t="str">
        <f>IFERROR(VLOOKUP(A1310,PEC!A$2:B$7902,2,0),"PEC NON ESISTENTE")</f>
        <v>affarigenerali.cittadicapri</v>
      </c>
      <c r="C1310" s="20" t="s">
        <v>8235</v>
      </c>
      <c r="D1310" s="20" t="s">
        <v>8239</v>
      </c>
      <c r="E1310" s="21">
        <v>6831</v>
      </c>
      <c r="F1310" s="4" t="str">
        <f t="shared" si="20"/>
        <v/>
      </c>
      <c r="G1310" s="4" t="str">
        <f>IF(AND(Tabella1[[#This Row],[Popolazione]]&gt;50000,Tabella1[[#This Row],[Popolazione]]&lt;100000),"COMPRESO",Tabella1[[#This Row],[Regione]])</f>
        <v>CAMPANIA</v>
      </c>
      <c r="H1310" s="31">
        <f>Tabella1[[#This Row],[Popolazione]]/SUM($E$19:$E$7866)</f>
        <v>1.1394228945638336E-4</v>
      </c>
    </row>
    <row r="1311" spans="1:8" x14ac:dyDescent="0.25">
      <c r="A1311" s="19" t="s">
        <v>1649</v>
      </c>
      <c r="B1311" s="4" t="str">
        <f>IFERROR(VLOOKUP(A1311,PEC!A$2:B$7902,2,0),"PEC NON ESISTENTE")</f>
        <v>caprileone</v>
      </c>
      <c r="C1311" s="20" t="s">
        <v>8259</v>
      </c>
      <c r="D1311" s="20" t="s">
        <v>8260</v>
      </c>
      <c r="E1311" s="21">
        <v>4516</v>
      </c>
      <c r="F1311" s="4" t="str">
        <f t="shared" si="20"/>
        <v/>
      </c>
      <c r="G1311" s="4" t="str">
        <f>IF(AND(Tabella1[[#This Row],[Popolazione]]&gt;50000,Tabella1[[#This Row],[Popolazione]]&lt;100000),"COMPRESO",Tabella1[[#This Row],[Regione]])</f>
        <v>SICILIA</v>
      </c>
      <c r="H1311" s="31">
        <f>Tabella1[[#This Row],[Popolazione]]/SUM($E$19:$E$7866)</f>
        <v>7.5327679576200738E-5</v>
      </c>
    </row>
    <row r="1312" spans="1:8" x14ac:dyDescent="0.25">
      <c r="A1312" s="19" t="s">
        <v>1650</v>
      </c>
      <c r="B1312" s="4" t="str">
        <f>IFERROR(VLOOKUP(A1312,PEC!A$2:B$7902,2,0),"PEC NON ESISTENTE")</f>
        <v>segreteria</v>
      </c>
      <c r="C1312" s="20" t="s">
        <v>8026</v>
      </c>
      <c r="D1312" s="20" t="s">
        <v>8027</v>
      </c>
      <c r="E1312" s="21">
        <v>605</v>
      </c>
      <c r="F1312" s="4" t="str">
        <f t="shared" si="20"/>
        <v/>
      </c>
      <c r="G1312" s="4" t="str">
        <f>IF(AND(Tabella1[[#This Row],[Popolazione]]&gt;50000,Tabella1[[#This Row],[Popolazione]]&lt;100000),"COMPRESO",Tabella1[[#This Row],[Regione]])</f>
        <v>TRENTINO-ALTO ADIGE/SÜDTIROL</v>
      </c>
      <c r="H1312" s="31">
        <f>Tabella1[[#This Row],[Popolazione]]/SUM($E$19:$E$7866)</f>
        <v>1.0091507117715112E-5</v>
      </c>
    </row>
    <row r="1313" spans="1:8" x14ac:dyDescent="0.25">
      <c r="A1313" s="19" t="s">
        <v>1651</v>
      </c>
      <c r="B1313" s="4" t="str">
        <f>IFERROR(VLOOKUP(A1313,PEC!A$2:B$7902,2,0),"PEC NON ESISTENTE")</f>
        <v>comune.caprianodelcolle</v>
      </c>
      <c r="C1313" s="20" t="s">
        <v>7913</v>
      </c>
      <c r="D1313" s="20" t="s">
        <v>7986</v>
      </c>
      <c r="E1313" s="21">
        <v>4553</v>
      </c>
      <c r="F1313" s="4" t="str">
        <f t="shared" si="20"/>
        <v/>
      </c>
      <c r="G1313" s="4" t="str">
        <f>IF(AND(Tabella1[[#This Row],[Popolazione]]&gt;50000,Tabella1[[#This Row],[Popolazione]]&lt;100000),"COMPRESO",Tabella1[[#This Row],[Regione]])</f>
        <v>LOMBARDIA</v>
      </c>
      <c r="H1313" s="31">
        <f>Tabella1[[#This Row],[Popolazione]]/SUM($E$19:$E$7866)</f>
        <v>7.5944846127201497E-5</v>
      </c>
    </row>
    <row r="1314" spans="1:8" x14ac:dyDescent="0.25">
      <c r="A1314" s="19" t="s">
        <v>1652</v>
      </c>
      <c r="B1314" s="4" t="str">
        <f>IFERROR(VLOOKUP(A1314,PEC!A$2:B$7902,2,0),"PEC NON ESISTENTE")</f>
        <v>protocollo</v>
      </c>
      <c r="C1314" s="20" t="s">
        <v>7913</v>
      </c>
      <c r="D1314" s="20" t="s">
        <v>7914</v>
      </c>
      <c r="E1314" s="21">
        <v>1926</v>
      </c>
      <c r="F1314" s="4" t="str">
        <f t="shared" si="20"/>
        <v/>
      </c>
      <c r="G1314" s="4" t="str">
        <f>IF(AND(Tabella1[[#This Row],[Popolazione]]&gt;50000,Tabella1[[#This Row],[Popolazione]]&lt;100000),"COMPRESO",Tabella1[[#This Row],[Regione]])</f>
        <v>PIEMONTE</v>
      </c>
      <c r="H1314" s="31">
        <f>Tabella1[[#This Row],[Popolazione]]/SUM($E$19:$E$7866)</f>
        <v>3.212602100614761E-5</v>
      </c>
    </row>
    <row r="1315" spans="1:8" x14ac:dyDescent="0.25">
      <c r="A1315" s="19" t="s">
        <v>1653</v>
      </c>
      <c r="B1315" s="4" t="str">
        <f>IFERROR(VLOOKUP(A1315,PEC!A$2:B$7902,2,0),"PEC NON ESISTENTE")</f>
        <v>posta</v>
      </c>
      <c r="C1315" s="20" t="s">
        <v>7913</v>
      </c>
      <c r="D1315" s="20" t="s">
        <v>7986</v>
      </c>
      <c r="E1315" s="21">
        <v>7777</v>
      </c>
      <c r="F1315" s="4" t="str">
        <f t="shared" si="20"/>
        <v/>
      </c>
      <c r="G1315" s="4" t="str">
        <f>IF(AND(Tabella1[[#This Row],[Popolazione]]&gt;50000,Tabella1[[#This Row],[Popolazione]]&lt;100000),"COMPRESO",Tabella1[[#This Row],[Regione]])</f>
        <v>LOMBARDIA</v>
      </c>
      <c r="H1315" s="31">
        <f>Tabella1[[#This Row],[Popolazione]]/SUM($E$19:$E$7866)</f>
        <v>1.2972173694953789E-4</v>
      </c>
    </row>
    <row r="1316" spans="1:8" x14ac:dyDescent="0.25">
      <c r="A1316" s="19" t="s">
        <v>1654</v>
      </c>
      <c r="B1316" s="4" t="str">
        <f>IFERROR(VLOOKUP(A1316,PEC!A$2:B$7902,2,0),"PEC NON ESISTENTE")</f>
        <v>protocollo.capriati</v>
      </c>
      <c r="C1316" s="20" t="s">
        <v>8235</v>
      </c>
      <c r="D1316" s="20" t="s">
        <v>8239</v>
      </c>
      <c r="E1316" s="21">
        <v>1594</v>
      </c>
      <c r="F1316" s="4" t="str">
        <f t="shared" si="20"/>
        <v/>
      </c>
      <c r="G1316" s="4" t="str">
        <f>IF(AND(Tabella1[[#This Row],[Popolazione]]&gt;50000,Tabella1[[#This Row],[Popolazione]]&lt;100000),"COMPRESO",Tabella1[[#This Row],[Regione]])</f>
        <v>CAMPANIA</v>
      </c>
      <c r="H1316" s="31">
        <f>Tabella1[[#This Row],[Popolazione]]/SUM($E$19:$E$7866)</f>
        <v>2.6588202224194858E-5</v>
      </c>
    </row>
    <row r="1317" spans="1:8" x14ac:dyDescent="0.25">
      <c r="A1317" s="19" t="s">
        <v>1655</v>
      </c>
      <c r="B1317" s="4" t="str">
        <f>IFERROR(VLOOKUP(A1317,PEC!A$2:B$7902,2,0),"PEC NON ESISTENTE")</f>
        <v>comune.caprie.to</v>
      </c>
      <c r="C1317" s="20" t="s">
        <v>7913</v>
      </c>
      <c r="D1317" s="20" t="s">
        <v>7914</v>
      </c>
      <c r="E1317" s="21">
        <v>2116</v>
      </c>
      <c r="F1317" s="4" t="str">
        <f t="shared" si="20"/>
        <v/>
      </c>
      <c r="G1317" s="4" t="str">
        <f>IF(AND(Tabella1[[#This Row],[Popolazione]]&gt;50000,Tabella1[[#This Row],[Popolazione]]&lt;100000),"COMPRESO",Tabella1[[#This Row],[Regione]])</f>
        <v>PIEMONTE</v>
      </c>
      <c r="H1317" s="31">
        <f>Tabella1[[#This Row],[Popolazione]]/SUM($E$19:$E$7866)</f>
        <v>3.5295254646421781E-5</v>
      </c>
    </row>
    <row r="1318" spans="1:8" x14ac:dyDescent="0.25">
      <c r="A1318" s="19" t="s">
        <v>1656</v>
      </c>
      <c r="B1318" s="4" t="str">
        <f>IFERROR(VLOOKUP(A1318,PEC!A$2:B$7902,2,0),"PEC NON ESISTENTE")</f>
        <v>capriglia.anagrafe</v>
      </c>
      <c r="C1318" s="20" t="s">
        <v>8235</v>
      </c>
      <c r="D1318" s="20" t="s">
        <v>8239</v>
      </c>
      <c r="E1318" s="21">
        <v>2417</v>
      </c>
      <c r="F1318" s="4" t="str">
        <f t="shared" si="20"/>
        <v/>
      </c>
      <c r="G1318" s="4" t="str">
        <f>IF(AND(Tabella1[[#This Row],[Popolazione]]&gt;50000,Tabella1[[#This Row],[Popolazione]]&lt;100000),"COMPRESO",Tabella1[[#This Row],[Regione]])</f>
        <v>CAMPANIA</v>
      </c>
      <c r="H1318" s="31">
        <f>Tabella1[[#This Row],[Popolazione]]/SUM($E$19:$E$7866)</f>
        <v>4.0315987939698226E-5</v>
      </c>
    </row>
    <row r="1319" spans="1:8" x14ac:dyDescent="0.25">
      <c r="A1319" s="19" t="s">
        <v>1657</v>
      </c>
      <c r="B1319" s="4" t="str">
        <f>IFERROR(VLOOKUP(A1319,PEC!A$2:B$7902,2,0),"PEC NON ESISTENTE")</f>
        <v>capriglio</v>
      </c>
      <c r="C1319" s="20" t="s">
        <v>7913</v>
      </c>
      <c r="D1319" s="20" t="s">
        <v>7914</v>
      </c>
      <c r="E1319" s="21">
        <v>300</v>
      </c>
      <c r="F1319" s="4" t="str">
        <f t="shared" si="20"/>
        <v/>
      </c>
      <c r="G1319" s="4" t="str">
        <f>IF(AND(Tabella1[[#This Row],[Popolazione]]&gt;50000,Tabella1[[#This Row],[Popolazione]]&lt;100000),"COMPRESO",Tabella1[[#This Row],[Regione]])</f>
        <v>PIEMONTE</v>
      </c>
      <c r="H1319" s="31">
        <f>Tabella1[[#This Row],[Popolazione]]/SUM($E$19:$E$7866)</f>
        <v>5.0040531162223697E-6</v>
      </c>
    </row>
    <row r="1320" spans="1:8" x14ac:dyDescent="0.25">
      <c r="A1320" s="19" t="s">
        <v>1658</v>
      </c>
      <c r="B1320" s="4" t="str">
        <f>IFERROR(VLOOKUP(A1320,PEC!A$2:B$7902,2,0),"PEC NON ESISTENTE")</f>
        <v>caprile</v>
      </c>
      <c r="C1320" s="20" t="s">
        <v>7913</v>
      </c>
      <c r="D1320" s="20" t="s">
        <v>7914</v>
      </c>
      <c r="E1320" s="21">
        <v>206</v>
      </c>
      <c r="F1320" s="4" t="str">
        <f t="shared" si="20"/>
        <v/>
      </c>
      <c r="G1320" s="4" t="str">
        <f>IF(AND(Tabella1[[#This Row],[Popolazione]]&gt;50000,Tabella1[[#This Row],[Popolazione]]&lt;100000),"COMPRESO",Tabella1[[#This Row],[Regione]])</f>
        <v>PIEMONTE</v>
      </c>
      <c r="H1320" s="31">
        <f>Tabella1[[#This Row],[Popolazione]]/SUM($E$19:$E$7866)</f>
        <v>3.4361164731393606E-6</v>
      </c>
    </row>
    <row r="1321" spans="1:8" x14ac:dyDescent="0.25">
      <c r="A1321" s="19" t="s">
        <v>1659</v>
      </c>
      <c r="B1321" s="4" t="str">
        <f>IFERROR(VLOOKUP(A1321,PEC!A$2:B$7902,2,0),"PEC NON ESISTENTE")</f>
        <v>segreteria</v>
      </c>
      <c r="C1321" s="20" t="s">
        <v>7913</v>
      </c>
      <c r="D1321" s="20" t="s">
        <v>7986</v>
      </c>
      <c r="E1321" s="21">
        <v>3127</v>
      </c>
      <c r="F1321" s="4" t="str">
        <f t="shared" si="20"/>
        <v/>
      </c>
      <c r="G1321" s="4" t="str">
        <f>IF(AND(Tabella1[[#This Row],[Popolazione]]&gt;50000,Tabella1[[#This Row],[Popolazione]]&lt;100000),"COMPRESO",Tabella1[[#This Row],[Regione]])</f>
        <v>LOMBARDIA</v>
      </c>
      <c r="H1321" s="31">
        <f>Tabella1[[#This Row],[Popolazione]]/SUM($E$19:$E$7866)</f>
        <v>5.2158913648091168E-5</v>
      </c>
    </row>
    <row r="1322" spans="1:8" x14ac:dyDescent="0.25">
      <c r="A1322" s="19" t="s">
        <v>1660</v>
      </c>
      <c r="B1322" s="4" t="str">
        <f>IFERROR(VLOOKUP(A1322,PEC!A$2:B$7902,2,0),"PEC NON ESISTENTE")</f>
        <v>comune.caprinoveronese.vr</v>
      </c>
      <c r="C1322" s="20" t="s">
        <v>8026</v>
      </c>
      <c r="D1322" s="20" t="s">
        <v>8167</v>
      </c>
      <c r="E1322" s="21">
        <v>8065</v>
      </c>
      <c r="F1322" s="4" t="str">
        <f t="shared" si="20"/>
        <v/>
      </c>
      <c r="G1322" s="4" t="str">
        <f>IF(AND(Tabella1[[#This Row],[Popolazione]]&gt;50000,Tabella1[[#This Row],[Popolazione]]&lt;100000),"COMPRESO",Tabella1[[#This Row],[Regione]])</f>
        <v>VENETO</v>
      </c>
      <c r="H1322" s="31">
        <f>Tabella1[[#This Row],[Popolazione]]/SUM($E$19:$E$7866)</f>
        <v>1.3452562794111136E-4</v>
      </c>
    </row>
    <row r="1323" spans="1:8" x14ac:dyDescent="0.25">
      <c r="A1323" s="19" t="s">
        <v>1661</v>
      </c>
      <c r="B1323" s="4" t="str">
        <f>IFERROR(VLOOKUP(A1323,PEC!A$2:B$7902,2,0),"PEC NON ESISTENTE")</f>
        <v>comune.capriolo</v>
      </c>
      <c r="C1323" s="20" t="s">
        <v>7913</v>
      </c>
      <c r="D1323" s="20" t="s">
        <v>7986</v>
      </c>
      <c r="E1323" s="21">
        <v>9115</v>
      </c>
      <c r="F1323" s="4" t="str">
        <f t="shared" si="20"/>
        <v/>
      </c>
      <c r="G1323" s="4" t="str">
        <f>IF(AND(Tabella1[[#This Row],[Popolazione]]&gt;50000,Tabella1[[#This Row],[Popolazione]]&lt;100000),"COMPRESO",Tabella1[[#This Row],[Regione]])</f>
        <v>LOMBARDIA</v>
      </c>
      <c r="H1323" s="31">
        <f>Tabella1[[#This Row],[Popolazione]]/SUM($E$19:$E$7866)</f>
        <v>1.5203981384788966E-4</v>
      </c>
    </row>
    <row r="1324" spans="1:8" x14ac:dyDescent="0.25">
      <c r="A1324" s="19" t="s">
        <v>1662</v>
      </c>
      <c r="B1324" s="4" t="str">
        <f>IFERROR(VLOOKUP(A1324,PEC!A$2:B$7902,2,0),"PEC NON ESISTENTE")</f>
        <v>comune.caprivadelfriuli</v>
      </c>
      <c r="C1324" s="20" t="s">
        <v>8026</v>
      </c>
      <c r="D1324" s="20" t="s">
        <v>8205</v>
      </c>
      <c r="E1324" s="21">
        <v>1731</v>
      </c>
      <c r="F1324" s="4" t="str">
        <f t="shared" si="20"/>
        <v/>
      </c>
      <c r="G1324" s="4" t="str">
        <f>IF(AND(Tabella1[[#This Row],[Popolazione]]&gt;50000,Tabella1[[#This Row],[Popolazione]]&lt;100000),"COMPRESO",Tabella1[[#This Row],[Regione]])</f>
        <v>FRIULI-VENEZIA GIULIA</v>
      </c>
      <c r="H1324" s="31">
        <f>Tabella1[[#This Row],[Popolazione]]/SUM($E$19:$E$7866)</f>
        <v>2.8873386480603071E-5</v>
      </c>
    </row>
    <row r="1325" spans="1:8" x14ac:dyDescent="0.25">
      <c r="A1325" s="19" t="s">
        <v>1663</v>
      </c>
      <c r="B1325" s="4" t="str">
        <f>IFERROR(VLOOKUP(A1325,PEC!A$2:B$7902,2,0),"PEC NON ESISTENTE")</f>
        <v>comunedicapua</v>
      </c>
      <c r="C1325" s="20" t="s">
        <v>8235</v>
      </c>
      <c r="D1325" s="20" t="s">
        <v>8239</v>
      </c>
      <c r="E1325" s="21">
        <v>19036</v>
      </c>
      <c r="F1325" s="4" t="str">
        <f t="shared" si="20"/>
        <v/>
      </c>
      <c r="G1325" s="4" t="str">
        <f>IF(AND(Tabella1[[#This Row],[Popolazione]]&gt;50000,Tabella1[[#This Row],[Popolazione]]&lt;100000),"COMPRESO",Tabella1[[#This Row],[Regione]])</f>
        <v>CAMPANIA</v>
      </c>
      <c r="H1325" s="31">
        <f>Tabella1[[#This Row],[Popolazione]]/SUM($E$19:$E$7866)</f>
        <v>3.1752385040136343E-4</v>
      </c>
    </row>
    <row r="1326" spans="1:8" x14ac:dyDescent="0.25">
      <c r="A1326" s="19" t="s">
        <v>1664</v>
      </c>
      <c r="B1326" s="4" t="str">
        <f>IFERROR(VLOOKUP(A1326,PEC!A$2:B$7902,2,0),"PEC NON ESISTENTE")</f>
        <v>comunecapurso</v>
      </c>
      <c r="C1326" s="20" t="s">
        <v>8235</v>
      </c>
      <c r="D1326" s="20" t="s">
        <v>8241</v>
      </c>
      <c r="E1326" s="21">
        <v>15396</v>
      </c>
      <c r="F1326" s="4" t="str">
        <f t="shared" si="20"/>
        <v/>
      </c>
      <c r="G1326" s="4" t="str">
        <f>IF(AND(Tabella1[[#This Row],[Popolazione]]&gt;50000,Tabella1[[#This Row],[Popolazione]]&lt;100000),"COMPRESO",Tabella1[[#This Row],[Regione]])</f>
        <v>PUGLIA</v>
      </c>
      <c r="H1326" s="31">
        <f>Tabella1[[#This Row],[Popolazione]]/SUM($E$19:$E$7866)</f>
        <v>2.56808005924532E-4</v>
      </c>
    </row>
    <row r="1327" spans="1:8" x14ac:dyDescent="0.25">
      <c r="A1327" s="19" t="s">
        <v>333</v>
      </c>
      <c r="B1327" s="4" t="str">
        <f>IFERROR(VLOOKUP(A1327,PEC!A$2:B$7902,2,0),"PEC NON ESISTENTE")</f>
        <v>info</v>
      </c>
      <c r="C1327" s="20" t="s">
        <v>8235</v>
      </c>
      <c r="D1327" s="20" t="s">
        <v>8248</v>
      </c>
      <c r="E1327" s="21">
        <v>532</v>
      </c>
      <c r="F1327" s="4" t="str">
        <f t="shared" si="20"/>
        <v/>
      </c>
      <c r="G1327" s="4" t="str">
        <f>IF(AND(Tabella1[[#This Row],[Popolazione]]&gt;50000,Tabella1[[#This Row],[Popolazione]]&lt;100000),"COMPRESO",Tabella1[[#This Row],[Regione]])</f>
        <v>CALABRIA</v>
      </c>
      <c r="H1327" s="31">
        <f>Tabella1[[#This Row],[Popolazione]]/SUM($E$19:$E$7866)</f>
        <v>8.8738541927676691E-6</v>
      </c>
    </row>
    <row r="1328" spans="1:8" x14ac:dyDescent="0.25">
      <c r="A1328" s="19" t="s">
        <v>166</v>
      </c>
      <c r="B1328" s="4" t="str">
        <f>IFERROR(VLOOKUP(A1328,PEC!A$2:B$7902,2,0),"PEC NON ESISTENTE")</f>
        <v>elettorale.caraffacz</v>
      </c>
      <c r="C1328" s="20" t="s">
        <v>8235</v>
      </c>
      <c r="D1328" s="20" t="s">
        <v>8248</v>
      </c>
      <c r="E1328" s="21">
        <v>1960</v>
      </c>
      <c r="F1328" s="4" t="str">
        <f t="shared" si="20"/>
        <v/>
      </c>
      <c r="G1328" s="4" t="str">
        <f>IF(AND(Tabella1[[#This Row],[Popolazione]]&gt;50000,Tabella1[[#This Row],[Popolazione]]&lt;100000),"COMPRESO",Tabella1[[#This Row],[Regione]])</f>
        <v>CALABRIA</v>
      </c>
      <c r="H1328" s="31">
        <f>Tabella1[[#This Row],[Popolazione]]/SUM($E$19:$E$7866)</f>
        <v>3.2693147025986146E-5</v>
      </c>
    </row>
    <row r="1329" spans="1:8" x14ac:dyDescent="0.25">
      <c r="A1329" s="19" t="s">
        <v>1665</v>
      </c>
      <c r="B1329" s="4" t="str">
        <f>IFERROR(VLOOKUP(A1329,PEC!A$2:B$7902,2,0),"PEC NON ESISTENTE")</f>
        <v>protocollo.caraglio</v>
      </c>
      <c r="C1329" s="20" t="s">
        <v>7913</v>
      </c>
      <c r="D1329" s="20" t="s">
        <v>7914</v>
      </c>
      <c r="E1329" s="21">
        <v>6755</v>
      </c>
      <c r="F1329" s="4" t="str">
        <f t="shared" si="20"/>
        <v/>
      </c>
      <c r="G1329" s="4" t="str">
        <f>IF(AND(Tabella1[[#This Row],[Popolazione]]&gt;50000,Tabella1[[#This Row],[Popolazione]]&lt;100000),"COMPRESO",Tabella1[[#This Row],[Regione]])</f>
        <v>PIEMONTE</v>
      </c>
      <c r="H1329" s="31">
        <f>Tabella1[[#This Row],[Popolazione]]/SUM($E$19:$E$7866)</f>
        <v>1.1267459600027368E-4</v>
      </c>
    </row>
    <row r="1330" spans="1:8" x14ac:dyDescent="0.25">
      <c r="A1330" s="19" t="s">
        <v>1666</v>
      </c>
      <c r="B1330" s="4" t="str">
        <f>IFERROR(VLOOKUP(A1330,PEC!A$2:B$7902,2,0),"PEC NON ESISTENTE")</f>
        <v>comune.caramagnapiemonte.cn</v>
      </c>
      <c r="C1330" s="20" t="s">
        <v>7913</v>
      </c>
      <c r="D1330" s="20" t="s">
        <v>7914</v>
      </c>
      <c r="E1330" s="21">
        <v>3032</v>
      </c>
      <c r="F1330" s="4" t="str">
        <f t="shared" si="20"/>
        <v/>
      </c>
      <c r="G1330" s="4" t="str">
        <f>IF(AND(Tabella1[[#This Row],[Popolazione]]&gt;50000,Tabella1[[#This Row],[Popolazione]]&lt;100000),"COMPRESO",Tabella1[[#This Row],[Regione]])</f>
        <v>PIEMONTE</v>
      </c>
      <c r="H1330" s="31">
        <f>Tabella1[[#This Row],[Popolazione]]/SUM($E$19:$E$7866)</f>
        <v>5.0574296827954083E-5</v>
      </c>
    </row>
    <row r="1331" spans="1:8" x14ac:dyDescent="0.25">
      <c r="A1331" s="19" t="s">
        <v>1667</v>
      </c>
      <c r="B1331" s="4" t="str">
        <f>IFERROR(VLOOKUP(A1331,PEC!A$2:B$7902,2,0),"PEC NON ESISTENTE")</f>
        <v>info</v>
      </c>
      <c r="C1331" s="20" t="s">
        <v>8235</v>
      </c>
      <c r="D1331" s="20" t="s">
        <v>8236</v>
      </c>
      <c r="E1331" s="21">
        <v>2008</v>
      </c>
      <c r="F1331" s="4" t="str">
        <f t="shared" si="20"/>
        <v/>
      </c>
      <c r="G1331" s="4" t="str">
        <f>IF(AND(Tabella1[[#This Row],[Popolazione]]&gt;50000,Tabella1[[#This Row],[Popolazione]]&lt;100000),"COMPRESO",Tabella1[[#This Row],[Regione]])</f>
        <v>ABRUZZO</v>
      </c>
      <c r="H1331" s="31">
        <f>Tabella1[[#This Row],[Popolazione]]/SUM($E$19:$E$7866)</f>
        <v>3.3493795524581728E-5</v>
      </c>
    </row>
    <row r="1332" spans="1:8" x14ac:dyDescent="0.25">
      <c r="A1332" s="19" t="s">
        <v>8147</v>
      </c>
      <c r="B1332" s="4" t="str">
        <f>IFERROR(VLOOKUP(A1332,PEC!A$2:B$7902,2,0),"PEC NON ESISTENTE")</f>
        <v>PEC NON ESISTENTE</v>
      </c>
      <c r="C1332" s="20" t="s">
        <v>8026</v>
      </c>
      <c r="D1332" s="20" t="s">
        <v>8027</v>
      </c>
      <c r="E1332" s="21">
        <v>1073</v>
      </c>
      <c r="F1332" s="4" t="str">
        <f t="shared" si="20"/>
        <v/>
      </c>
      <c r="G1332" s="4" t="str">
        <f>IF(AND(Tabella1[[#This Row],[Popolazione]]&gt;50000,Tabella1[[#This Row],[Popolazione]]&lt;100000),"COMPRESO",Tabella1[[#This Row],[Regione]])</f>
        <v>TRENTINO-ALTO ADIGE/SÜDTIROL</v>
      </c>
      <c r="H1332" s="31">
        <f>Tabella1[[#This Row],[Popolazione]]/SUM($E$19:$E$7866)</f>
        <v>1.7897829979022008E-5</v>
      </c>
    </row>
    <row r="1333" spans="1:8" x14ac:dyDescent="0.25">
      <c r="A1333" s="19" t="s">
        <v>1668</v>
      </c>
      <c r="B1333" s="4" t="str">
        <f>IFERROR(VLOOKUP(A1333,PEC!A$2:B$7902,2,0),"PEC NON ESISTENTE")</f>
        <v>segreteria</v>
      </c>
      <c r="C1333" s="20" t="s">
        <v>8235</v>
      </c>
      <c r="D1333" s="20" t="s">
        <v>8241</v>
      </c>
      <c r="E1333" s="21">
        <v>6524</v>
      </c>
      <c r="F1333" s="4" t="str">
        <f t="shared" si="20"/>
        <v/>
      </c>
      <c r="G1333" s="4" t="str">
        <f>IF(AND(Tabella1[[#This Row],[Popolazione]]&gt;50000,Tabella1[[#This Row],[Popolazione]]&lt;100000),"COMPRESO",Tabella1[[#This Row],[Regione]])</f>
        <v>PUGLIA</v>
      </c>
      <c r="H1333" s="31">
        <f>Tabella1[[#This Row],[Popolazione]]/SUM($E$19:$E$7866)</f>
        <v>1.0882147510078247E-4</v>
      </c>
    </row>
    <row r="1334" spans="1:8" x14ac:dyDescent="0.25">
      <c r="A1334" s="19" t="s">
        <v>1669</v>
      </c>
      <c r="B1334" s="4" t="str">
        <f>IFERROR(VLOOKUP(A1334,PEC!A$2:B$7902,2,0),"PEC NON ESISTENTE")</f>
        <v>comune.carapelle.aq</v>
      </c>
      <c r="C1334" s="20" t="s">
        <v>8235</v>
      </c>
      <c r="D1334" s="20" t="s">
        <v>8236</v>
      </c>
      <c r="E1334" s="21">
        <v>85</v>
      </c>
      <c r="F1334" s="4" t="str">
        <f t="shared" si="20"/>
        <v/>
      </c>
      <c r="G1334" s="4" t="str">
        <f>IF(AND(Tabella1[[#This Row],[Popolazione]]&gt;50000,Tabella1[[#This Row],[Popolazione]]&lt;100000),"COMPRESO",Tabella1[[#This Row],[Regione]])</f>
        <v>ABRUZZO</v>
      </c>
      <c r="H1334" s="31">
        <f>Tabella1[[#This Row],[Popolazione]]/SUM($E$19:$E$7866)</f>
        <v>1.4178150495963379E-6</v>
      </c>
    </row>
    <row r="1335" spans="1:8" x14ac:dyDescent="0.25">
      <c r="A1335" s="19" t="s">
        <v>1670</v>
      </c>
      <c r="B1335" s="4" t="str">
        <f>IFERROR(VLOOKUP(A1335,PEC!A$2:B$7902,2,0),"PEC NON ESISTENTE")</f>
        <v>comunecarasco</v>
      </c>
      <c r="C1335" s="16" t="s">
        <v>7913</v>
      </c>
      <c r="D1335" s="20" t="s">
        <v>8208</v>
      </c>
      <c r="E1335" s="21">
        <v>3649</v>
      </c>
      <c r="F1335" s="4" t="str">
        <f t="shared" si="20"/>
        <v/>
      </c>
      <c r="G1335" s="4" t="str">
        <f>IF(AND(Tabella1[[#This Row],[Popolazione]]&gt;50000,Tabella1[[#This Row],[Popolazione]]&lt;100000),"COMPRESO",Tabella1[[#This Row],[Regione]])</f>
        <v>LIGURIA</v>
      </c>
      <c r="H1335" s="31">
        <f>Tabella1[[#This Row],[Popolazione]]/SUM($E$19:$E$7866)</f>
        <v>6.086596607031809E-5</v>
      </c>
    </row>
    <row r="1336" spans="1:8" x14ac:dyDescent="0.25">
      <c r="A1336" s="19" t="s">
        <v>1671</v>
      </c>
      <c r="B1336" s="4" t="str">
        <f>IFERROR(VLOOKUP(A1336,PEC!A$2:B$7902,2,0),"PEC NON ESISTENTE")</f>
        <v>protocollo</v>
      </c>
      <c r="C1336" s="20" t="s">
        <v>8221</v>
      </c>
      <c r="D1336" s="20" t="s">
        <v>8230</v>
      </c>
      <c r="E1336" s="21">
        <v>1116</v>
      </c>
      <c r="F1336" s="4" t="str">
        <f t="shared" si="20"/>
        <v/>
      </c>
      <c r="G1336" s="4" t="str">
        <f>IF(AND(Tabella1[[#This Row],[Popolazione]]&gt;50000,Tabella1[[#This Row],[Popolazione]]&lt;100000),"COMPRESO",Tabella1[[#This Row],[Regione]])</f>
        <v>MARCHE</v>
      </c>
      <c r="H1336" s="31">
        <f>Tabella1[[#This Row],[Popolazione]]/SUM($E$19:$E$7866)</f>
        <v>1.8615077592347214E-5</v>
      </c>
    </row>
    <row r="1337" spans="1:8" x14ac:dyDescent="0.25">
      <c r="A1337" s="19" t="s">
        <v>1672</v>
      </c>
      <c r="B1337" s="4" t="str">
        <f>IFERROR(VLOOKUP(A1337,PEC!A$2:B$7902,2,0),"PEC NON ESISTENTE")</f>
        <v>segreteria.comune.caratebrianza</v>
      </c>
      <c r="C1337" s="20" t="s">
        <v>7913</v>
      </c>
      <c r="D1337" s="20" t="s">
        <v>7986</v>
      </c>
      <c r="E1337" s="21">
        <v>17684</v>
      </c>
      <c r="F1337" s="4" t="str">
        <f t="shared" si="20"/>
        <v/>
      </c>
      <c r="G1337" s="4" t="str">
        <f>IF(AND(Tabella1[[#This Row],[Popolazione]]&gt;50000,Tabella1[[#This Row],[Popolazione]]&lt;100000),"COMPRESO",Tabella1[[#This Row],[Regione]])</f>
        <v>LOMBARDIA</v>
      </c>
      <c r="H1337" s="31">
        <f>Tabella1[[#This Row],[Popolazione]]/SUM($E$19:$E$7866)</f>
        <v>2.9497225102425461E-4</v>
      </c>
    </row>
    <row r="1338" spans="1:8" x14ac:dyDescent="0.25">
      <c r="A1338" s="19" t="s">
        <v>1673</v>
      </c>
      <c r="B1338" s="4" t="str">
        <f>IFERROR(VLOOKUP(A1338,PEC!A$2:B$7902,2,0),"PEC NON ESISTENTE")</f>
        <v>comune.carateurio</v>
      </c>
      <c r="C1338" s="20" t="s">
        <v>7913</v>
      </c>
      <c r="D1338" s="20" t="s">
        <v>7986</v>
      </c>
      <c r="E1338" s="21">
        <v>1216</v>
      </c>
      <c r="F1338" s="4" t="str">
        <f t="shared" si="20"/>
        <v/>
      </c>
      <c r="G1338" s="4" t="str">
        <f>IF(AND(Tabella1[[#This Row],[Popolazione]]&gt;50000,Tabella1[[#This Row],[Popolazione]]&lt;100000),"COMPRESO",Tabella1[[#This Row],[Regione]])</f>
        <v>LOMBARDIA</v>
      </c>
      <c r="H1338" s="31">
        <f>Tabella1[[#This Row],[Popolazione]]/SUM($E$19:$E$7866)</f>
        <v>2.0283095297754672E-5</v>
      </c>
    </row>
    <row r="1339" spans="1:8" x14ac:dyDescent="0.25">
      <c r="A1339" s="19" t="s">
        <v>1674</v>
      </c>
      <c r="B1339" s="4" t="str">
        <f>IFERROR(VLOOKUP(A1339,PEC!A$2:B$7902,2,0),"PEC NON ESISTENTE")</f>
        <v>urp</v>
      </c>
      <c r="C1339" s="20" t="s">
        <v>7913</v>
      </c>
      <c r="D1339" s="20" t="s">
        <v>7986</v>
      </c>
      <c r="E1339" s="21">
        <v>15882</v>
      </c>
      <c r="F1339" s="4" t="str">
        <f t="shared" si="20"/>
        <v/>
      </c>
      <c r="G1339" s="4" t="str">
        <f>IF(AND(Tabella1[[#This Row],[Popolazione]]&gt;50000,Tabella1[[#This Row],[Popolazione]]&lt;100000),"COMPRESO",Tabella1[[#This Row],[Regione]])</f>
        <v>LOMBARDIA</v>
      </c>
      <c r="H1339" s="31">
        <f>Tabella1[[#This Row],[Popolazione]]/SUM($E$19:$E$7866)</f>
        <v>2.6491457197281226E-4</v>
      </c>
    </row>
    <row r="1340" spans="1:8" x14ac:dyDescent="0.25">
      <c r="A1340" s="19" t="s">
        <v>1675</v>
      </c>
      <c r="B1340" s="4" t="str">
        <f>IFERROR(VLOOKUP(A1340,PEC!A$2:B$7902,2,0),"PEC NON ESISTENTE")</f>
        <v>comunecaravate</v>
      </c>
      <c r="C1340" s="20" t="s">
        <v>7913</v>
      </c>
      <c r="D1340" s="20" t="s">
        <v>7986</v>
      </c>
      <c r="E1340" s="21">
        <v>2612</v>
      </c>
      <c r="F1340" s="4" t="str">
        <f t="shared" si="20"/>
        <v/>
      </c>
      <c r="G1340" s="4" t="str">
        <f>IF(AND(Tabella1[[#This Row],[Popolazione]]&gt;50000,Tabella1[[#This Row],[Popolazione]]&lt;100000),"COMPRESO",Tabella1[[#This Row],[Regione]])</f>
        <v>LOMBARDIA</v>
      </c>
      <c r="H1340" s="31">
        <f>Tabella1[[#This Row],[Popolazione]]/SUM($E$19:$E$7866)</f>
        <v>4.3568622465242762E-5</v>
      </c>
    </row>
    <row r="1341" spans="1:8" x14ac:dyDescent="0.25">
      <c r="A1341" s="19" t="s">
        <v>1676</v>
      </c>
      <c r="B1341" s="4" t="str">
        <f>IFERROR(VLOOKUP(A1341,PEC!A$2:B$7902,2,0),"PEC NON ESISTENTE")</f>
        <v>caravino</v>
      </c>
      <c r="C1341" s="20" t="s">
        <v>7913</v>
      </c>
      <c r="D1341" s="20" t="s">
        <v>7914</v>
      </c>
      <c r="E1341" s="21">
        <v>995</v>
      </c>
      <c r="F1341" s="4" t="str">
        <f t="shared" si="20"/>
        <v/>
      </c>
      <c r="G1341" s="4" t="str">
        <f>IF(AND(Tabella1[[#This Row],[Popolazione]]&gt;50000,Tabella1[[#This Row],[Popolazione]]&lt;100000),"COMPRESO",Tabella1[[#This Row],[Regione]])</f>
        <v>PIEMONTE</v>
      </c>
      <c r="H1341" s="31">
        <f>Tabella1[[#This Row],[Popolazione]]/SUM($E$19:$E$7866)</f>
        <v>1.6596776168804191E-5</v>
      </c>
    </row>
    <row r="1342" spans="1:8" x14ac:dyDescent="0.25">
      <c r="A1342" s="19" t="s">
        <v>1677</v>
      </c>
      <c r="B1342" s="4" t="str">
        <f>IFERROR(VLOOKUP(A1342,PEC!A$2:B$7902,2,0),"PEC NON ESISTENTE")</f>
        <v>caravonica</v>
      </c>
      <c r="C1342" s="20" t="s">
        <v>7913</v>
      </c>
      <c r="D1342" s="20" t="s">
        <v>8208</v>
      </c>
      <c r="E1342" s="21">
        <v>303</v>
      </c>
      <c r="F1342" s="4" t="str">
        <f t="shared" si="20"/>
        <v/>
      </c>
      <c r="G1342" s="4" t="str">
        <f>IF(AND(Tabella1[[#This Row],[Popolazione]]&gt;50000,Tabella1[[#This Row],[Popolazione]]&lt;100000),"COMPRESO",Tabella1[[#This Row],[Regione]])</f>
        <v>LIGURIA</v>
      </c>
      <c r="H1342" s="31">
        <f>Tabella1[[#This Row],[Popolazione]]/SUM($E$19:$E$7866)</f>
        <v>5.0540936473845936E-6</v>
      </c>
    </row>
    <row r="1343" spans="1:8" x14ac:dyDescent="0.25">
      <c r="A1343" s="19" t="s">
        <v>1678</v>
      </c>
      <c r="B1343" s="4" t="str">
        <f>IFERROR(VLOOKUP(A1343,PEC!A$2:B$7902,2,0),"PEC NON ESISTENTE")</f>
        <v>comune.carbognano</v>
      </c>
      <c r="C1343" s="20" t="s">
        <v>8221</v>
      </c>
      <c r="D1343" s="20" t="s">
        <v>8234</v>
      </c>
      <c r="E1343" s="21">
        <v>2042</v>
      </c>
      <c r="F1343" s="4" t="str">
        <f t="shared" si="20"/>
        <v/>
      </c>
      <c r="G1343" s="4" t="str">
        <f>IF(AND(Tabella1[[#This Row],[Popolazione]]&gt;50000,Tabella1[[#This Row],[Popolazione]]&lt;100000),"COMPRESO",Tabella1[[#This Row],[Regione]])</f>
        <v>LAZIO</v>
      </c>
      <c r="H1343" s="31">
        <f>Tabella1[[#This Row],[Popolazione]]/SUM($E$19:$E$7866)</f>
        <v>3.4060921544420264E-5</v>
      </c>
    </row>
    <row r="1344" spans="1:8" x14ac:dyDescent="0.25">
      <c r="A1344" s="19" t="s">
        <v>1679</v>
      </c>
      <c r="B1344" s="4" t="str">
        <f>IFERROR(VLOOKUP(A1344,PEC!A$2:B$7902,2,0),"PEC NON ESISTENTE")</f>
        <v>comune.carbonara-alticino</v>
      </c>
      <c r="C1344" s="20" t="s">
        <v>7913</v>
      </c>
      <c r="D1344" s="20" t="s">
        <v>7986</v>
      </c>
      <c r="E1344" s="21">
        <v>1516</v>
      </c>
      <c r="F1344" s="4" t="str">
        <f t="shared" si="20"/>
        <v/>
      </c>
      <c r="G1344" s="4" t="str">
        <f>IF(AND(Tabella1[[#This Row],[Popolazione]]&gt;50000,Tabella1[[#This Row],[Popolazione]]&lt;100000),"COMPRESO",Tabella1[[#This Row],[Regione]])</f>
        <v>LOMBARDIA</v>
      </c>
      <c r="H1344" s="31">
        <f>Tabella1[[#This Row],[Popolazione]]/SUM($E$19:$E$7866)</f>
        <v>2.5287148413977041E-5</v>
      </c>
    </row>
    <row r="1345" spans="1:8" x14ac:dyDescent="0.25">
      <c r="A1345" s="19" t="s">
        <v>1680</v>
      </c>
      <c r="B1345" s="4" t="str">
        <f>IFERROR(VLOOKUP(A1345,PEC!A$2:B$7902,2,0),"PEC NON ESISTENTE")</f>
        <v>carbonaradinola.prot</v>
      </c>
      <c r="C1345" s="20" t="s">
        <v>8235</v>
      </c>
      <c r="D1345" s="20" t="s">
        <v>8239</v>
      </c>
      <c r="E1345" s="21">
        <v>2303</v>
      </c>
      <c r="F1345" s="4" t="str">
        <f t="shared" si="20"/>
        <v/>
      </c>
      <c r="G1345" s="4" t="str">
        <f>IF(AND(Tabella1[[#This Row],[Popolazione]]&gt;50000,Tabella1[[#This Row],[Popolazione]]&lt;100000),"COMPRESO",Tabella1[[#This Row],[Regione]])</f>
        <v>CAMPANIA</v>
      </c>
      <c r="H1345" s="31">
        <f>Tabella1[[#This Row],[Popolazione]]/SUM($E$19:$E$7866)</f>
        <v>3.8414447755533722E-5</v>
      </c>
    </row>
    <row r="1346" spans="1:8" x14ac:dyDescent="0.25">
      <c r="A1346" s="19" t="s">
        <v>8019</v>
      </c>
      <c r="B1346" s="4" t="str">
        <f>IFERROR(VLOOKUP(A1346,PEC!A$2:B$7902,2,0),"PEC NON ESISTENTE")</f>
        <v>PEC NON ESISTENTE</v>
      </c>
      <c r="C1346" s="20" t="s">
        <v>7913</v>
      </c>
      <c r="D1346" s="20" t="s">
        <v>7986</v>
      </c>
      <c r="E1346" s="21">
        <v>1333</v>
      </c>
      <c r="F1346" s="4" t="str">
        <f t="shared" ref="F1346:F1409" si="21">IF($E1346&gt;300000,"TROVATO","")</f>
        <v/>
      </c>
      <c r="G1346" s="4" t="str">
        <f>IF(AND(Tabella1[[#This Row],[Popolazione]]&gt;50000,Tabella1[[#This Row],[Popolazione]]&lt;100000),"COMPRESO",Tabella1[[#This Row],[Regione]])</f>
        <v>LOMBARDIA</v>
      </c>
      <c r="H1346" s="31">
        <f>Tabella1[[#This Row],[Popolazione]]/SUM($E$19:$E$7866)</f>
        <v>2.2234676013081394E-5</v>
      </c>
    </row>
    <row r="1347" spans="1:8" x14ac:dyDescent="0.25">
      <c r="A1347" s="19" t="s">
        <v>1681</v>
      </c>
      <c r="B1347" s="4" t="str">
        <f>IFERROR(VLOOKUP(A1347,PEC!A$2:B$7902,2,0),"PEC NON ESISTENTE")</f>
        <v>protocollo</v>
      </c>
      <c r="C1347" s="20" t="s">
        <v>7913</v>
      </c>
      <c r="D1347" s="20" t="s">
        <v>7914</v>
      </c>
      <c r="E1347" s="21">
        <v>1055</v>
      </c>
      <c r="F1347" s="4" t="str">
        <f t="shared" si="21"/>
        <v/>
      </c>
      <c r="G1347" s="4" t="str">
        <f>IF(AND(Tabella1[[#This Row],[Popolazione]]&gt;50000,Tabella1[[#This Row],[Popolazione]]&lt;100000),"COMPRESO",Tabella1[[#This Row],[Regione]])</f>
        <v>PIEMONTE</v>
      </c>
      <c r="H1347" s="31">
        <f>Tabella1[[#This Row],[Popolazione]]/SUM($E$19:$E$7866)</f>
        <v>1.7597586792048665E-5</v>
      </c>
    </row>
    <row r="1348" spans="1:8" x14ac:dyDescent="0.25">
      <c r="A1348" s="19" t="s">
        <v>1682</v>
      </c>
      <c r="B1348" s="4" t="str">
        <f>IFERROR(VLOOKUP(A1348,PEC!A$2:B$7902,2,0),"PEC NON ESISTENTE")</f>
        <v>comune.carbonate</v>
      </c>
      <c r="C1348" s="20" t="s">
        <v>7913</v>
      </c>
      <c r="D1348" s="20" t="s">
        <v>7986</v>
      </c>
      <c r="E1348" s="21">
        <v>2905</v>
      </c>
      <c r="F1348" s="4" t="str">
        <f t="shared" si="21"/>
        <v/>
      </c>
      <c r="G1348" s="4" t="str">
        <f>IF(AND(Tabella1[[#This Row],[Popolazione]]&gt;50000,Tabella1[[#This Row],[Popolazione]]&lt;100000),"COMPRESO",Tabella1[[#This Row],[Regione]])</f>
        <v>LOMBARDIA</v>
      </c>
      <c r="H1348" s="31">
        <f>Tabella1[[#This Row],[Popolazione]]/SUM($E$19:$E$7866)</f>
        <v>4.8455914342086612E-5</v>
      </c>
    </row>
    <row r="1349" spans="1:8" x14ac:dyDescent="0.25">
      <c r="A1349" s="19" t="s">
        <v>1683</v>
      </c>
      <c r="B1349" s="4" t="str">
        <f>IFERROR(VLOOKUP(A1349,PEC!A$2:B$7902,2,0),"PEC NON ESISTENTE")</f>
        <v>comune.carbone</v>
      </c>
      <c r="C1349" s="20" t="s">
        <v>8235</v>
      </c>
      <c r="D1349" s="20" t="s">
        <v>8247</v>
      </c>
      <c r="E1349" s="21">
        <v>705</v>
      </c>
      <c r="F1349" s="4" t="str">
        <f t="shared" si="21"/>
        <v/>
      </c>
      <c r="G1349" s="4" t="str">
        <f>IF(AND(Tabella1[[#This Row],[Popolazione]]&gt;50000,Tabella1[[#This Row],[Popolazione]]&lt;100000),"COMPRESO",Tabella1[[#This Row],[Regione]])</f>
        <v>BASILICATA</v>
      </c>
      <c r="H1349" s="31">
        <f>Tabella1[[#This Row],[Popolazione]]/SUM($E$19:$E$7866)</f>
        <v>1.1759524823122568E-5</v>
      </c>
    </row>
    <row r="1350" spans="1:8" x14ac:dyDescent="0.25">
      <c r="A1350" s="19" t="s">
        <v>1684</v>
      </c>
      <c r="B1350" s="4" t="str">
        <f>IFERROR(VLOOKUP(A1350,PEC!A$2:B$7902,2,0),"PEC NON ESISTENTE")</f>
        <v>comune.carbonera.tv</v>
      </c>
      <c r="C1350" s="20" t="s">
        <v>8026</v>
      </c>
      <c r="D1350" s="20" t="s">
        <v>8167</v>
      </c>
      <c r="E1350" s="21">
        <v>11135</v>
      </c>
      <c r="F1350" s="4" t="str">
        <f t="shared" si="21"/>
        <v/>
      </c>
      <c r="G1350" s="4" t="str">
        <f>IF(AND(Tabella1[[#This Row],[Popolazione]]&gt;50000,Tabella1[[#This Row],[Popolazione]]&lt;100000),"COMPRESO",Tabella1[[#This Row],[Regione]])</f>
        <v>VENETO</v>
      </c>
      <c r="H1350" s="31">
        <f>Tabella1[[#This Row],[Popolazione]]/SUM($E$19:$E$7866)</f>
        <v>1.8573377149712028E-4</v>
      </c>
    </row>
    <row r="1351" spans="1:8" x14ac:dyDescent="0.25">
      <c r="A1351" s="22" t="s">
        <v>1685</v>
      </c>
      <c r="B1351" s="4" t="str">
        <f>IFERROR(VLOOKUP(A1351,PEC!A$2:B$7902,2,0),"PEC NON ESISTENTE")</f>
        <v>comcarbonia</v>
      </c>
      <c r="C1351" s="20" t="s">
        <v>8259</v>
      </c>
      <c r="D1351" s="20" t="s">
        <v>8278</v>
      </c>
      <c r="E1351" s="21">
        <v>28882</v>
      </c>
      <c r="F1351" s="4" t="str">
        <f t="shared" si="21"/>
        <v/>
      </c>
      <c r="G1351" s="4" t="str">
        <f>IF(AND(Tabella1[[#This Row],[Popolazione]]&gt;50000,Tabella1[[#This Row],[Popolazione]]&lt;100000),"COMPRESO",Tabella1[[#This Row],[Regione]])</f>
        <v>SARDEGNA</v>
      </c>
      <c r="H1351" s="31">
        <f>Tabella1[[#This Row],[Popolazione]]/SUM($E$19:$E$7866)</f>
        <v>4.8175687367578158E-4</v>
      </c>
    </row>
    <row r="1352" spans="1:8" x14ac:dyDescent="0.25">
      <c r="A1352" s="19" t="s">
        <v>1686</v>
      </c>
      <c r="B1352" s="4" t="str">
        <f>IFERROR(VLOOKUP(A1352,PEC!A$2:B$7902,2,0),"PEC NON ESISTENTE")</f>
        <v>protocollo</v>
      </c>
      <c r="C1352" s="16" t="s">
        <v>7913</v>
      </c>
      <c r="D1352" s="20" t="s">
        <v>8208</v>
      </c>
      <c r="E1352" s="21">
        <v>5605</v>
      </c>
      <c r="F1352" s="4" t="str">
        <f t="shared" si="21"/>
        <v/>
      </c>
      <c r="G1352" s="4" t="str">
        <f>IF(AND(Tabella1[[#This Row],[Popolazione]]&gt;50000,Tabella1[[#This Row],[Popolazione]]&lt;100000),"COMPRESO",Tabella1[[#This Row],[Regione]])</f>
        <v>LIGURIA</v>
      </c>
      <c r="H1352" s="31">
        <f>Tabella1[[#This Row],[Popolazione]]/SUM($E$19:$E$7866)</f>
        <v>9.3492392388087943E-5</v>
      </c>
    </row>
    <row r="1353" spans="1:8" x14ac:dyDescent="0.25">
      <c r="A1353" s="19" t="s">
        <v>1687</v>
      </c>
      <c r="B1353" s="4" t="str">
        <f>IFERROR(VLOOKUP(A1353,PEC!A$2:B$7902,2,0),"PEC NON ESISTENTE")</f>
        <v>carceri.pd</v>
      </c>
      <c r="C1353" s="20" t="s">
        <v>8026</v>
      </c>
      <c r="D1353" s="20" t="s">
        <v>8167</v>
      </c>
      <c r="E1353" s="21">
        <v>1600</v>
      </c>
      <c r="F1353" s="4" t="str">
        <f t="shared" si="21"/>
        <v/>
      </c>
      <c r="G1353" s="4" t="str">
        <f>IF(AND(Tabella1[[#This Row],[Popolazione]]&gt;50000,Tabella1[[#This Row],[Popolazione]]&lt;100000),"COMPRESO",Tabella1[[#This Row],[Regione]])</f>
        <v>VENETO</v>
      </c>
      <c r="H1353" s="31">
        <f>Tabella1[[#This Row],[Popolazione]]/SUM($E$19:$E$7866)</f>
        <v>2.6688283286519303E-5</v>
      </c>
    </row>
    <row r="1354" spans="1:8" x14ac:dyDescent="0.25">
      <c r="A1354" s="19" t="s">
        <v>1688</v>
      </c>
      <c r="B1354" s="4" t="str">
        <f>IFERROR(VLOOKUP(A1354,PEC!A$2:B$7902,2,0),"PEC NON ESISTENTE")</f>
        <v>carcoforo</v>
      </c>
      <c r="C1354" s="20" t="s">
        <v>7913</v>
      </c>
      <c r="D1354" s="20" t="s">
        <v>7914</v>
      </c>
      <c r="E1354" s="21">
        <v>75</v>
      </c>
      <c r="F1354" s="4" t="str">
        <f t="shared" si="21"/>
        <v/>
      </c>
      <c r="G1354" s="4" t="str">
        <f>IF(AND(Tabella1[[#This Row],[Popolazione]]&gt;50000,Tabella1[[#This Row],[Popolazione]]&lt;100000),"COMPRESO",Tabella1[[#This Row],[Regione]])</f>
        <v>PIEMONTE</v>
      </c>
      <c r="H1354" s="31">
        <f>Tabella1[[#This Row],[Popolazione]]/SUM($E$19:$E$7866)</f>
        <v>1.2510132790555924E-6</v>
      </c>
    </row>
    <row r="1355" spans="1:8" x14ac:dyDescent="0.25">
      <c r="A1355" s="19" t="s">
        <v>1689</v>
      </c>
      <c r="B1355" s="4" t="str">
        <f>IFERROR(VLOOKUP(A1355,PEC!A$2:B$7902,2,0),"PEC NON ESISTENTE")</f>
        <v>protocollo</v>
      </c>
      <c r="C1355" s="20" t="s">
        <v>7913</v>
      </c>
      <c r="D1355" s="20" t="s">
        <v>7986</v>
      </c>
      <c r="E1355" s="21">
        <v>14136</v>
      </c>
      <c r="F1355" s="4" t="str">
        <f t="shared" si="21"/>
        <v/>
      </c>
      <c r="G1355" s="4" t="str">
        <f>IF(AND(Tabella1[[#This Row],[Popolazione]]&gt;50000,Tabella1[[#This Row],[Popolazione]]&lt;100000),"COMPRESO",Tabella1[[#This Row],[Regione]])</f>
        <v>LOMBARDIA</v>
      </c>
      <c r="H1355" s="31">
        <f>Tabella1[[#This Row],[Popolazione]]/SUM($E$19:$E$7866)</f>
        <v>2.3579098283639806E-4</v>
      </c>
    </row>
    <row r="1356" spans="1:8" x14ac:dyDescent="0.25">
      <c r="A1356" s="19" t="s">
        <v>7939</v>
      </c>
      <c r="B1356" s="4" t="str">
        <f>IFERROR(VLOOKUP(A1356,PEC!A$2:B$7902,2,0),"PEC NON ESISTENTE")</f>
        <v>carde</v>
      </c>
      <c r="C1356" s="20" t="s">
        <v>7913</v>
      </c>
      <c r="D1356" s="20" t="s">
        <v>7914</v>
      </c>
      <c r="E1356" s="21">
        <v>1134</v>
      </c>
      <c r="F1356" s="4" t="str">
        <f t="shared" si="21"/>
        <v/>
      </c>
      <c r="G1356" s="4" t="str">
        <f>IF(AND(Tabella1[[#This Row],[Popolazione]]&gt;50000,Tabella1[[#This Row],[Popolazione]]&lt;100000),"COMPRESO",Tabella1[[#This Row],[Regione]])</f>
        <v>PIEMONTE</v>
      </c>
      <c r="H1356" s="31">
        <f>Tabella1[[#This Row],[Popolazione]]/SUM($E$19:$E$7866)</f>
        <v>1.8915320779320557E-5</v>
      </c>
    </row>
    <row r="1357" spans="1:8" x14ac:dyDescent="0.25">
      <c r="A1357" s="22" t="s">
        <v>1691</v>
      </c>
      <c r="B1357" s="4" t="str">
        <f>IFERROR(VLOOKUP(A1357,PEC!A$2:B$7902,2,0),"PEC NON ESISTENTE")</f>
        <v>protocollo</v>
      </c>
      <c r="C1357" s="20" t="s">
        <v>8259</v>
      </c>
      <c r="D1357" s="20" t="s">
        <v>8278</v>
      </c>
      <c r="E1357" s="21">
        <v>1809</v>
      </c>
      <c r="F1357" s="4" t="str">
        <f t="shared" si="21"/>
        <v/>
      </c>
      <c r="G1357" s="4" t="str">
        <f>IF(AND(Tabella1[[#This Row],[Popolazione]]&gt;50000,Tabella1[[#This Row],[Popolazione]]&lt;100000),"COMPRESO",Tabella1[[#This Row],[Regione]])</f>
        <v>SARDEGNA</v>
      </c>
      <c r="H1357" s="31">
        <f>Tabella1[[#This Row],[Popolazione]]/SUM($E$19:$E$7866)</f>
        <v>3.0174440290820888E-5</v>
      </c>
    </row>
    <row r="1358" spans="1:8" x14ac:dyDescent="0.25">
      <c r="A1358" s="19" t="s">
        <v>334</v>
      </c>
      <c r="B1358" s="4" t="str">
        <f>IFERROR(VLOOKUP(A1358,PEC!A$2:B$7902,2,0),"PEC NON ESISTENTE")</f>
        <v>segreteria.cardeto</v>
      </c>
      <c r="C1358" s="20" t="s">
        <v>8235</v>
      </c>
      <c r="D1358" s="20" t="s">
        <v>8248</v>
      </c>
      <c r="E1358" s="21">
        <v>1822</v>
      </c>
      <c r="F1358" s="4" t="str">
        <f t="shared" si="21"/>
        <v/>
      </c>
      <c r="G1358" s="4" t="str">
        <f>IF(AND(Tabella1[[#This Row],[Popolazione]]&gt;50000,Tabella1[[#This Row],[Popolazione]]&lt;100000),"COMPRESO",Tabella1[[#This Row],[Regione]])</f>
        <v>CALABRIA</v>
      </c>
      <c r="H1358" s="31">
        <f>Tabella1[[#This Row],[Popolazione]]/SUM($E$19:$E$7866)</f>
        <v>3.0391282592523859E-5</v>
      </c>
    </row>
    <row r="1359" spans="1:8" x14ac:dyDescent="0.25">
      <c r="A1359" s="19" t="s">
        <v>167</v>
      </c>
      <c r="B1359" s="4" t="str">
        <f>IFERROR(VLOOKUP(A1359,PEC!A$2:B$7902,2,0),"PEC NON ESISTENTE")</f>
        <v>protocollo.cardinale</v>
      </c>
      <c r="C1359" s="20" t="s">
        <v>8235</v>
      </c>
      <c r="D1359" s="20" t="s">
        <v>8248</v>
      </c>
      <c r="E1359" s="21">
        <v>2334</v>
      </c>
      <c r="F1359" s="4" t="str">
        <f t="shared" si="21"/>
        <v/>
      </c>
      <c r="G1359" s="4" t="str">
        <f>IF(AND(Tabella1[[#This Row],[Popolazione]]&gt;50000,Tabella1[[#This Row],[Popolazione]]&lt;100000),"COMPRESO",Tabella1[[#This Row],[Regione]])</f>
        <v>CALABRIA</v>
      </c>
      <c r="H1359" s="31">
        <f>Tabella1[[#This Row],[Popolazione]]/SUM($E$19:$E$7866)</f>
        <v>3.8931533244210036E-5</v>
      </c>
    </row>
    <row r="1360" spans="1:8" x14ac:dyDescent="0.25">
      <c r="A1360" s="19" t="s">
        <v>1692</v>
      </c>
      <c r="B1360" s="4" t="str">
        <f>IFERROR(VLOOKUP(A1360,PEC!A$2:B$7902,2,0),"PEC NON ESISTENTE")</f>
        <v>protocollo.cardito</v>
      </c>
      <c r="C1360" s="20" t="s">
        <v>8235</v>
      </c>
      <c r="D1360" s="20" t="s">
        <v>8239</v>
      </c>
      <c r="E1360" s="21">
        <v>22322</v>
      </c>
      <c r="F1360" s="4" t="str">
        <f t="shared" si="21"/>
        <v/>
      </c>
      <c r="G1360" s="4" t="str">
        <f>IF(AND(Tabella1[[#This Row],[Popolazione]]&gt;50000,Tabella1[[#This Row],[Popolazione]]&lt;100000),"COMPRESO",Tabella1[[#This Row],[Regione]])</f>
        <v>CAMPANIA</v>
      </c>
      <c r="H1360" s="31">
        <f>Tabella1[[#This Row],[Popolazione]]/SUM($E$19:$E$7866)</f>
        <v>3.7233491220105242E-4</v>
      </c>
    </row>
    <row r="1361" spans="1:8" x14ac:dyDescent="0.25">
      <c r="A1361" s="19" t="s">
        <v>1693</v>
      </c>
      <c r="B1361" s="4" t="str">
        <f>IFERROR(VLOOKUP(A1361,PEC!A$2:B$7902,2,0),"PEC NON ESISTENTE")</f>
        <v>comune.careggine</v>
      </c>
      <c r="C1361" s="20" t="s">
        <v>8221</v>
      </c>
      <c r="D1361" s="20" t="s">
        <v>8222</v>
      </c>
      <c r="E1361" s="21">
        <v>584</v>
      </c>
      <c r="F1361" s="4" t="str">
        <f t="shared" si="21"/>
        <v/>
      </c>
      <c r="G1361" s="4" t="str">
        <f>IF(AND(Tabella1[[#This Row],[Popolazione]]&gt;50000,Tabella1[[#This Row],[Popolazione]]&lt;100000),"COMPRESO",Tabella1[[#This Row],[Regione]])</f>
        <v>TOSCANA</v>
      </c>
      <c r="H1361" s="31">
        <f>Tabella1[[#This Row],[Popolazione]]/SUM($E$19:$E$7866)</f>
        <v>9.7412233995795466E-6</v>
      </c>
    </row>
    <row r="1362" spans="1:8" x14ac:dyDescent="0.25">
      <c r="A1362" s="19" t="s">
        <v>1694</v>
      </c>
      <c r="B1362" s="4" t="str">
        <f>IFERROR(VLOOKUP(A1362,PEC!A$2:B$7902,2,0),"PEC NON ESISTENTE")</f>
        <v>comune.carema</v>
      </c>
      <c r="C1362" s="20" t="s">
        <v>7913</v>
      </c>
      <c r="D1362" s="20" t="s">
        <v>7914</v>
      </c>
      <c r="E1362" s="21">
        <v>772</v>
      </c>
      <c r="F1362" s="4" t="str">
        <f t="shared" si="21"/>
        <v/>
      </c>
      <c r="G1362" s="4" t="str">
        <f>IF(AND(Tabella1[[#This Row],[Popolazione]]&gt;50000,Tabella1[[#This Row],[Popolazione]]&lt;100000),"COMPRESO",Tabella1[[#This Row],[Regione]])</f>
        <v>PIEMONTE</v>
      </c>
      <c r="H1362" s="31">
        <f>Tabella1[[#This Row],[Popolazione]]/SUM($E$19:$E$7866)</f>
        <v>1.2877096685745565E-5</v>
      </c>
    </row>
    <row r="1363" spans="1:8" x14ac:dyDescent="0.25">
      <c r="A1363" s="19" t="s">
        <v>1695</v>
      </c>
      <c r="B1363" s="4" t="str">
        <f>IFERROR(VLOOKUP(A1363,PEC!A$2:B$7902,2,0),"PEC NON ESISTENTE")</f>
        <v>comune.carenno</v>
      </c>
      <c r="C1363" s="20" t="s">
        <v>7913</v>
      </c>
      <c r="D1363" s="20" t="s">
        <v>7986</v>
      </c>
      <c r="E1363" s="21">
        <v>1496</v>
      </c>
      <c r="F1363" s="4" t="str">
        <f t="shared" si="21"/>
        <v/>
      </c>
      <c r="G1363" s="4" t="str">
        <f>IF(AND(Tabella1[[#This Row],[Popolazione]]&gt;50000,Tabella1[[#This Row],[Popolazione]]&lt;100000),"COMPRESO",Tabella1[[#This Row],[Regione]])</f>
        <v>LOMBARDIA</v>
      </c>
      <c r="H1363" s="31">
        <f>Tabella1[[#This Row],[Popolazione]]/SUM($E$19:$E$7866)</f>
        <v>2.4953544872895551E-5</v>
      </c>
    </row>
    <row r="1364" spans="1:8" x14ac:dyDescent="0.25">
      <c r="A1364" s="19" t="s">
        <v>1696</v>
      </c>
      <c r="B1364" s="4" t="str">
        <f>IFERROR(VLOOKUP(A1364,PEC!A$2:B$7902,2,0),"PEC NON ESISTENTE")</f>
        <v>carentino</v>
      </c>
      <c r="C1364" s="20" t="s">
        <v>7913</v>
      </c>
      <c r="D1364" s="20" t="s">
        <v>7914</v>
      </c>
      <c r="E1364" s="21">
        <v>325</v>
      </c>
      <c r="F1364" s="4" t="str">
        <f t="shared" si="21"/>
        <v/>
      </c>
      <c r="G1364" s="4" t="str">
        <f>IF(AND(Tabella1[[#This Row],[Popolazione]]&gt;50000,Tabella1[[#This Row],[Popolazione]]&lt;100000),"COMPRESO",Tabella1[[#This Row],[Regione]])</f>
        <v>PIEMONTE</v>
      </c>
      <c r="H1364" s="31">
        <f>Tabella1[[#This Row],[Popolazione]]/SUM($E$19:$E$7866)</f>
        <v>5.4210575425742341E-6</v>
      </c>
    </row>
    <row r="1365" spans="1:8" x14ac:dyDescent="0.25">
      <c r="A1365" s="19" t="s">
        <v>335</v>
      </c>
      <c r="B1365" s="4" t="str">
        <f>IFERROR(VLOOKUP(A1365,PEC!A$2:B$7902,2,0),"PEC NON ESISTENTE")</f>
        <v>demografici.careri</v>
      </c>
      <c r="C1365" s="20" t="s">
        <v>8235</v>
      </c>
      <c r="D1365" s="20" t="s">
        <v>8248</v>
      </c>
      <c r="E1365" s="21">
        <v>2410</v>
      </c>
      <c r="F1365" s="4" t="str">
        <f t="shared" si="21"/>
        <v/>
      </c>
      <c r="G1365" s="4" t="str">
        <f>IF(AND(Tabella1[[#This Row],[Popolazione]]&gt;50000,Tabella1[[#This Row],[Popolazione]]&lt;100000),"COMPRESO",Tabella1[[#This Row],[Regione]])</f>
        <v>CALABRIA</v>
      </c>
      <c r="H1365" s="31">
        <f>Tabella1[[#This Row],[Popolazione]]/SUM($E$19:$E$7866)</f>
        <v>4.0199226700319703E-5</v>
      </c>
    </row>
    <row r="1366" spans="1:8" x14ac:dyDescent="0.25">
      <c r="A1366" s="19" t="s">
        <v>1697</v>
      </c>
      <c r="B1366" s="4" t="str">
        <f>IFERROR(VLOOKUP(A1366,PEC!A$2:B$7902,2,0),"PEC NON ESISTENTE")</f>
        <v>caresana</v>
      </c>
      <c r="C1366" s="20" t="s">
        <v>7913</v>
      </c>
      <c r="D1366" s="20" t="s">
        <v>7914</v>
      </c>
      <c r="E1366" s="21">
        <v>1028</v>
      </c>
      <c r="F1366" s="4" t="str">
        <f t="shared" si="21"/>
        <v/>
      </c>
      <c r="G1366" s="4" t="str">
        <f>IF(AND(Tabella1[[#This Row],[Popolazione]]&gt;50000,Tabella1[[#This Row],[Popolazione]]&lt;100000),"COMPRESO",Tabella1[[#This Row],[Regione]])</f>
        <v>PIEMONTE</v>
      </c>
      <c r="H1366" s="31">
        <f>Tabella1[[#This Row],[Popolazione]]/SUM($E$19:$E$7866)</f>
        <v>1.7147222011588652E-5</v>
      </c>
    </row>
    <row r="1367" spans="1:8" x14ac:dyDescent="0.25">
      <c r="A1367" s="19" t="s">
        <v>1698</v>
      </c>
      <c r="B1367" s="4" t="str">
        <f>IFERROR(VLOOKUP(A1367,PEC!A$2:B$7902,2,0),"PEC NON ESISTENTE")</f>
        <v>protocollo</v>
      </c>
      <c r="C1367" s="20" t="s">
        <v>7913</v>
      </c>
      <c r="D1367" s="20" t="s">
        <v>7914</v>
      </c>
      <c r="E1367" s="21">
        <v>1137</v>
      </c>
      <c r="F1367" s="4" t="str">
        <f t="shared" si="21"/>
        <v/>
      </c>
      <c r="G1367" s="4" t="str">
        <f>IF(AND(Tabella1[[#This Row],[Popolazione]]&gt;50000,Tabella1[[#This Row],[Popolazione]]&lt;100000),"COMPRESO",Tabella1[[#This Row],[Regione]])</f>
        <v>PIEMONTE</v>
      </c>
      <c r="H1367" s="31">
        <f>Tabella1[[#This Row],[Popolazione]]/SUM($E$19:$E$7866)</f>
        <v>1.8965361310482779E-5</v>
      </c>
    </row>
    <row r="1368" spans="1:8" x14ac:dyDescent="0.25">
      <c r="A1368" s="19" t="s">
        <v>1699</v>
      </c>
      <c r="B1368" s="4" t="str">
        <f>IFERROR(VLOOKUP(A1368,PEC!A$2:B$7902,2,0),"PEC NON ESISTENTE")</f>
        <v>protocollo</v>
      </c>
      <c r="C1368" s="20" t="s">
        <v>7913</v>
      </c>
      <c r="D1368" s="20" t="s">
        <v>7914</v>
      </c>
      <c r="E1368" s="21">
        <v>444</v>
      </c>
      <c r="F1368" s="4" t="str">
        <f t="shared" si="21"/>
        <v/>
      </c>
      <c r="G1368" s="4" t="str">
        <f>IF(AND(Tabella1[[#This Row],[Popolazione]]&gt;50000,Tabella1[[#This Row],[Popolazione]]&lt;100000),"COMPRESO",Tabella1[[#This Row],[Regione]])</f>
        <v>PIEMONTE</v>
      </c>
      <c r="H1368" s="31">
        <f>Tabella1[[#This Row],[Popolazione]]/SUM($E$19:$E$7866)</f>
        <v>7.4059986120091068E-6</v>
      </c>
    </row>
    <row r="1369" spans="1:8" x14ac:dyDescent="0.25">
      <c r="A1369" s="19" t="s">
        <v>239</v>
      </c>
      <c r="B1369" s="4" t="str">
        <f>IFERROR(VLOOKUP(A1369,PEC!A$2:B$7902,2,0),"PEC NON ESISTENTE")</f>
        <v>c.abate</v>
      </c>
      <c r="C1369" s="20" t="s">
        <v>8235</v>
      </c>
      <c r="D1369" s="20" t="s">
        <v>8248</v>
      </c>
      <c r="E1369" s="21">
        <v>745</v>
      </c>
      <c r="F1369" s="4" t="str">
        <f t="shared" si="21"/>
        <v/>
      </c>
      <c r="G1369" s="4" t="str">
        <f>IF(AND(Tabella1[[#This Row],[Popolazione]]&gt;50000,Tabella1[[#This Row],[Popolazione]]&lt;100000),"COMPRESO",Tabella1[[#This Row],[Regione]])</f>
        <v>CALABRIA</v>
      </c>
      <c r="H1369" s="31">
        <f>Tabella1[[#This Row],[Popolazione]]/SUM($E$19:$E$7866)</f>
        <v>1.2426731905285552E-5</v>
      </c>
    </row>
    <row r="1370" spans="1:8" x14ac:dyDescent="0.25">
      <c r="A1370" s="22" t="s">
        <v>1700</v>
      </c>
      <c r="B1370" s="4" t="str">
        <f>IFERROR(VLOOKUP(A1370,PEC!A$2:B$7902,2,0),"PEC NON ESISTENTE")</f>
        <v>protocollo.cargeghe</v>
      </c>
      <c r="C1370" s="20" t="s">
        <v>8259</v>
      </c>
      <c r="D1370" s="20" t="s">
        <v>8278</v>
      </c>
      <c r="E1370" s="21">
        <v>644</v>
      </c>
      <c r="F1370" s="4" t="str">
        <f t="shared" si="21"/>
        <v/>
      </c>
      <c r="G1370" s="4" t="str">
        <f>IF(AND(Tabella1[[#This Row],[Popolazione]]&gt;50000,Tabella1[[#This Row],[Popolazione]]&lt;100000),"COMPRESO",Tabella1[[#This Row],[Regione]])</f>
        <v>SARDEGNA</v>
      </c>
      <c r="H1370" s="31">
        <f>Tabella1[[#This Row],[Popolazione]]/SUM($E$19:$E$7866)</f>
        <v>1.0742034022824021E-5</v>
      </c>
    </row>
    <row r="1371" spans="1:8" x14ac:dyDescent="0.25">
      <c r="A1371" s="19" t="s">
        <v>31</v>
      </c>
      <c r="B1371" s="4" t="str">
        <f>IFERROR(VLOOKUP(A1371,PEC!A$2:B$7902,2,0),"PEC NON ESISTENTE")</f>
        <v>segreteria.cariati</v>
      </c>
      <c r="C1371" s="20" t="s">
        <v>8235</v>
      </c>
      <c r="D1371" s="20" t="s">
        <v>8248</v>
      </c>
      <c r="E1371" s="21">
        <v>8644</v>
      </c>
      <c r="F1371" s="4" t="str">
        <f t="shared" si="21"/>
        <v/>
      </c>
      <c r="G1371" s="4" t="str">
        <f>IF(AND(Tabella1[[#This Row],[Popolazione]]&gt;50000,Tabella1[[#This Row],[Popolazione]]&lt;100000),"COMPRESO",Tabella1[[#This Row],[Regione]])</f>
        <v>CALABRIA</v>
      </c>
      <c r="H1371" s="31">
        <f>Tabella1[[#This Row],[Popolazione]]/SUM($E$19:$E$7866)</f>
        <v>1.4418345045542053E-4</v>
      </c>
    </row>
    <row r="1372" spans="1:8" x14ac:dyDescent="0.25">
      <c r="A1372" s="19" t="s">
        <v>1701</v>
      </c>
      <c r="B1372" s="4" t="str">
        <f>IFERROR(VLOOKUP(A1372,PEC!A$2:B$7902,2,0),"PEC NON ESISTENTE")</f>
        <v>comune.carife</v>
      </c>
      <c r="C1372" s="20" t="s">
        <v>8235</v>
      </c>
      <c r="D1372" s="20" t="s">
        <v>8239</v>
      </c>
      <c r="E1372" s="21">
        <v>1498</v>
      </c>
      <c r="F1372" s="4" t="str">
        <f t="shared" si="21"/>
        <v/>
      </c>
      <c r="G1372" s="4" t="str">
        <f>IF(AND(Tabella1[[#This Row],[Popolazione]]&gt;50000,Tabella1[[#This Row],[Popolazione]]&lt;100000),"COMPRESO",Tabella1[[#This Row],[Regione]])</f>
        <v>CAMPANIA</v>
      </c>
      <c r="H1372" s="31">
        <f>Tabella1[[#This Row],[Popolazione]]/SUM($E$19:$E$7866)</f>
        <v>2.4986905227003698E-5</v>
      </c>
    </row>
    <row r="1373" spans="1:8" x14ac:dyDescent="0.25">
      <c r="A1373" s="19" t="s">
        <v>1702</v>
      </c>
      <c r="B1373" s="4" t="str">
        <f>IFERROR(VLOOKUP(A1373,PEC!A$2:B$7902,2,0),"PEC NON ESISTENTE")</f>
        <v>protocollo</v>
      </c>
      <c r="C1373" s="20" t="s">
        <v>7913</v>
      </c>
      <c r="D1373" s="20" t="s">
        <v>7914</v>
      </c>
      <c r="E1373" s="21">
        <v>9156</v>
      </c>
      <c r="F1373" s="4" t="str">
        <f t="shared" si="21"/>
        <v/>
      </c>
      <c r="G1373" s="4" t="str">
        <f>IF(AND(Tabella1[[#This Row],[Popolazione]]&gt;50000,Tabella1[[#This Row],[Popolazione]]&lt;100000),"COMPRESO",Tabella1[[#This Row],[Regione]])</f>
        <v>PIEMONTE</v>
      </c>
      <c r="H1373" s="31">
        <f>Tabella1[[#This Row],[Popolazione]]/SUM($E$19:$E$7866)</f>
        <v>1.5272370110710673E-4</v>
      </c>
    </row>
    <row r="1374" spans="1:8" x14ac:dyDescent="0.25">
      <c r="A1374" s="19" t="s">
        <v>1703</v>
      </c>
      <c r="B1374" s="4" t="str">
        <f>IFERROR(VLOOKUP(A1374,PEC!A$2:B$7902,2,0),"PEC NON ESISTENTE")</f>
        <v>comune.carimate</v>
      </c>
      <c r="C1374" s="20" t="s">
        <v>7913</v>
      </c>
      <c r="D1374" s="20" t="s">
        <v>7986</v>
      </c>
      <c r="E1374" s="21">
        <v>4327</v>
      </c>
      <c r="F1374" s="4" t="str">
        <f t="shared" si="21"/>
        <v/>
      </c>
      <c r="G1374" s="4" t="str">
        <f>IF(AND(Tabella1[[#This Row],[Popolazione]]&gt;50000,Tabella1[[#This Row],[Popolazione]]&lt;100000),"COMPRESO",Tabella1[[#This Row],[Regione]])</f>
        <v>LOMBARDIA</v>
      </c>
      <c r="H1374" s="31">
        <f>Tabella1[[#This Row],[Popolazione]]/SUM($E$19:$E$7866)</f>
        <v>7.2175126112980647E-5</v>
      </c>
    </row>
    <row r="1375" spans="1:8" x14ac:dyDescent="0.25">
      <c r="A1375" s="19" t="s">
        <v>1704</v>
      </c>
      <c r="B1375" s="4" t="str">
        <f>IFERROR(VLOOKUP(A1375,PEC!A$2:B$7902,2,0),"PEC NON ESISTENTE")</f>
        <v>protocollo.carinaro</v>
      </c>
      <c r="C1375" s="20" t="s">
        <v>8235</v>
      </c>
      <c r="D1375" s="20" t="s">
        <v>8239</v>
      </c>
      <c r="E1375" s="21">
        <v>6886</v>
      </c>
      <c r="F1375" s="4" t="str">
        <f t="shared" si="21"/>
        <v/>
      </c>
      <c r="G1375" s="4" t="str">
        <f>IF(AND(Tabella1[[#This Row],[Popolazione]]&gt;50000,Tabella1[[#This Row],[Popolazione]]&lt;100000),"COMPRESO",Tabella1[[#This Row],[Regione]])</f>
        <v>CAMPANIA</v>
      </c>
      <c r="H1375" s="31">
        <f>Tabella1[[#This Row],[Popolazione]]/SUM($E$19:$E$7866)</f>
        <v>1.1485969919435746E-4</v>
      </c>
    </row>
    <row r="1376" spans="1:8" x14ac:dyDescent="0.25">
      <c r="A1376" s="19" t="s">
        <v>1705</v>
      </c>
      <c r="B1376" s="4" t="str">
        <f>IFERROR(VLOOKUP(A1376,PEC!A$2:B$7902,2,0),"PEC NON ESISTENTE")</f>
        <v>protocollo</v>
      </c>
      <c r="C1376" s="20" t="s">
        <v>8259</v>
      </c>
      <c r="D1376" s="20" t="s">
        <v>8260</v>
      </c>
      <c r="E1376" s="21">
        <v>35681</v>
      </c>
      <c r="F1376" s="4" t="str">
        <f t="shared" si="21"/>
        <v/>
      </c>
      <c r="G1376" s="4" t="str">
        <f>IF(AND(Tabella1[[#This Row],[Popolazione]]&gt;50000,Tabella1[[#This Row],[Popolazione]]&lt;100000),"COMPRESO",Tabella1[[#This Row],[Regione]])</f>
        <v>SICILIA</v>
      </c>
      <c r="H1376" s="31">
        <f>Tabella1[[#This Row],[Popolazione]]/SUM($E$19:$E$7866)</f>
        <v>5.9516539746643459E-4</v>
      </c>
    </row>
    <row r="1377" spans="1:8" x14ac:dyDescent="0.25">
      <c r="A1377" s="19" t="s">
        <v>1706</v>
      </c>
      <c r="B1377" s="4" t="str">
        <f>IFERROR(VLOOKUP(A1377,PEC!A$2:B$7902,2,0),"PEC NON ESISTENTE")</f>
        <v>anagrafe</v>
      </c>
      <c r="C1377" s="20" t="s">
        <v>8235</v>
      </c>
      <c r="D1377" s="20" t="s">
        <v>8239</v>
      </c>
      <c r="E1377" s="21">
        <v>8056</v>
      </c>
      <c r="F1377" s="4" t="str">
        <f t="shared" si="21"/>
        <v/>
      </c>
      <c r="G1377" s="4" t="str">
        <f>IF(AND(Tabella1[[#This Row],[Popolazione]]&gt;50000,Tabella1[[#This Row],[Popolazione]]&lt;100000),"COMPRESO",Tabella1[[#This Row],[Regione]])</f>
        <v>CAMPANIA</v>
      </c>
      <c r="H1377" s="31">
        <f>Tabella1[[#This Row],[Popolazione]]/SUM($E$19:$E$7866)</f>
        <v>1.3437550634762469E-4</v>
      </c>
    </row>
    <row r="1378" spans="1:8" x14ac:dyDescent="0.25">
      <c r="A1378" s="19" t="s">
        <v>1707</v>
      </c>
      <c r="B1378" s="4" t="str">
        <f>IFERROR(VLOOKUP(A1378,PEC!A$2:B$7902,2,0),"PEC NON ESISTENTE")</f>
        <v>segretariocomunale.carisio</v>
      </c>
      <c r="C1378" s="20" t="s">
        <v>7913</v>
      </c>
      <c r="D1378" s="20" t="s">
        <v>7914</v>
      </c>
      <c r="E1378" s="21">
        <v>864</v>
      </c>
      <c r="F1378" s="4" t="str">
        <f t="shared" si="21"/>
        <v/>
      </c>
      <c r="G1378" s="4" t="str">
        <f>IF(AND(Tabella1[[#This Row],[Popolazione]]&gt;50000,Tabella1[[#This Row],[Popolazione]]&lt;100000),"COMPRESO",Tabella1[[#This Row],[Regione]])</f>
        <v>PIEMONTE</v>
      </c>
      <c r="H1378" s="31">
        <f>Tabella1[[#This Row],[Popolazione]]/SUM($E$19:$E$7866)</f>
        <v>1.4411672974720424E-5</v>
      </c>
    </row>
    <row r="1379" spans="1:8" x14ac:dyDescent="0.25">
      <c r="A1379" s="19" t="s">
        <v>1708</v>
      </c>
      <c r="B1379" s="4" t="str">
        <f>IFERROR(VLOOKUP(A1379,PEC!A$2:B$7902,2,0),"PEC NON ESISTENTE")</f>
        <v>comune</v>
      </c>
      <c r="C1379" s="20" t="s">
        <v>8026</v>
      </c>
      <c r="D1379" s="20" t="s">
        <v>8027</v>
      </c>
      <c r="E1379" s="21">
        <v>984</v>
      </c>
      <c r="F1379" s="4" t="str">
        <f t="shared" si="21"/>
        <v/>
      </c>
      <c r="G1379" s="4" t="str">
        <f>IF(AND(Tabella1[[#This Row],[Popolazione]]&gt;50000,Tabella1[[#This Row],[Popolazione]]&lt;100000),"COMPRESO",Tabella1[[#This Row],[Regione]])</f>
        <v>TRENTINO-ALTO ADIGE/SÜDTIROL</v>
      </c>
      <c r="H1379" s="31">
        <f>Tabella1[[#This Row],[Popolazione]]/SUM($E$19:$E$7866)</f>
        <v>1.6413294221209371E-5</v>
      </c>
    </row>
    <row r="1380" spans="1:8" x14ac:dyDescent="0.25">
      <c r="A1380" s="19" t="s">
        <v>1709</v>
      </c>
      <c r="B1380" s="4" t="str">
        <f>IFERROR(VLOOKUP(A1380,PEC!A$2:B$7902,2,0),"PEC NON ESISTENTE")</f>
        <v>segreteria</v>
      </c>
      <c r="C1380" s="20" t="s">
        <v>8235</v>
      </c>
      <c r="D1380" s="20" t="s">
        <v>8241</v>
      </c>
      <c r="E1380" s="21">
        <v>1040</v>
      </c>
      <c r="F1380" s="4" t="str">
        <f t="shared" si="21"/>
        <v/>
      </c>
      <c r="G1380" s="4" t="str">
        <f>IF(AND(Tabella1[[#This Row],[Popolazione]]&gt;50000,Tabella1[[#This Row],[Popolazione]]&lt;100000),"COMPRESO",Tabella1[[#This Row],[Regione]])</f>
        <v>PUGLIA</v>
      </c>
      <c r="H1380" s="31">
        <f>Tabella1[[#This Row],[Popolazione]]/SUM($E$19:$E$7866)</f>
        <v>1.7347384136237547E-5</v>
      </c>
    </row>
    <row r="1381" spans="1:8" x14ac:dyDescent="0.25">
      <c r="A1381" s="19" t="s">
        <v>1710</v>
      </c>
      <c r="B1381" s="4" t="str">
        <f>IFERROR(VLOOKUP(A1381,PEC!A$2:B$7902,2,0),"PEC NON ESISTENTE")</f>
        <v>comunecarlazzo</v>
      </c>
      <c r="C1381" s="20" t="s">
        <v>7913</v>
      </c>
      <c r="D1381" s="20" t="s">
        <v>7986</v>
      </c>
      <c r="E1381" s="21">
        <v>2972</v>
      </c>
      <c r="F1381" s="4" t="str">
        <f t="shared" si="21"/>
        <v/>
      </c>
      <c r="G1381" s="4" t="str">
        <f>IF(AND(Tabella1[[#This Row],[Popolazione]]&gt;50000,Tabella1[[#This Row],[Popolazione]]&lt;100000),"COMPRESO",Tabella1[[#This Row],[Regione]])</f>
        <v>LOMBARDIA</v>
      </c>
      <c r="H1381" s="31">
        <f>Tabella1[[#This Row],[Popolazione]]/SUM($E$19:$E$7866)</f>
        <v>4.9573486204709605E-5</v>
      </c>
    </row>
    <row r="1382" spans="1:8" x14ac:dyDescent="0.25">
      <c r="A1382" s="19" t="s">
        <v>1711</v>
      </c>
      <c r="B1382" s="4" t="str">
        <f>IFERROR(VLOOKUP(A1382,PEC!A$2:B$7902,2,0),"PEC NON ESISTENTE")</f>
        <v>affarigenerali</v>
      </c>
      <c r="C1382" s="20" t="s">
        <v>8259</v>
      </c>
      <c r="D1382" s="20" t="s">
        <v>8260</v>
      </c>
      <c r="E1382" s="21">
        <v>17958</v>
      </c>
      <c r="F1382" s="4" t="str">
        <f t="shared" si="21"/>
        <v/>
      </c>
      <c r="G1382" s="4" t="str">
        <f>IF(AND(Tabella1[[#This Row],[Popolazione]]&gt;50000,Tabella1[[#This Row],[Popolazione]]&lt;100000),"COMPRESO",Tabella1[[#This Row],[Regione]])</f>
        <v>SICILIA</v>
      </c>
      <c r="H1382" s="31">
        <f>Tabella1[[#This Row],[Popolazione]]/SUM($E$19:$E$7866)</f>
        <v>2.9954261953707103E-4</v>
      </c>
    </row>
    <row r="1383" spans="1:8" x14ac:dyDescent="0.25">
      <c r="A1383" s="19" t="s">
        <v>1712</v>
      </c>
      <c r="B1383" s="4" t="str">
        <f>IFERROR(VLOOKUP(A1383,PEC!A$2:B$7902,2,0),"PEC NON ESISTENTE")</f>
        <v>comune.carlino</v>
      </c>
      <c r="C1383" s="20" t="s">
        <v>8026</v>
      </c>
      <c r="D1383" s="20" t="s">
        <v>8205</v>
      </c>
      <c r="E1383" s="21">
        <v>2790</v>
      </c>
      <c r="F1383" s="4" t="str">
        <f t="shared" si="21"/>
        <v/>
      </c>
      <c r="G1383" s="4" t="str">
        <f>IF(AND(Tabella1[[#This Row],[Popolazione]]&gt;50000,Tabella1[[#This Row],[Popolazione]]&lt;100000),"COMPRESO",Tabella1[[#This Row],[Regione]])</f>
        <v>FRIULI-VENEZIA GIULIA</v>
      </c>
      <c r="H1383" s="31">
        <f>Tabella1[[#This Row],[Popolazione]]/SUM($E$19:$E$7866)</f>
        <v>4.6537693980868037E-5</v>
      </c>
    </row>
    <row r="1384" spans="1:8" x14ac:dyDescent="0.25">
      <c r="A1384" s="22" t="s">
        <v>1713</v>
      </c>
      <c r="B1384" s="4" t="str">
        <f>IFERROR(VLOOKUP(A1384,PEC!A$2:B$7902,2,0),"PEC NON ESISTENTE")</f>
        <v>protocollo</v>
      </c>
      <c r="C1384" s="20" t="s">
        <v>8259</v>
      </c>
      <c r="D1384" s="20" t="s">
        <v>8278</v>
      </c>
      <c r="E1384" s="21">
        <v>6301</v>
      </c>
      <c r="F1384" s="4" t="str">
        <f t="shared" si="21"/>
        <v/>
      </c>
      <c r="G1384" s="4" t="str">
        <f>IF(AND(Tabella1[[#This Row],[Popolazione]]&gt;50000,Tabella1[[#This Row],[Popolazione]]&lt;100000),"COMPRESO",Tabella1[[#This Row],[Regione]])</f>
        <v>SARDEGNA</v>
      </c>
      <c r="H1384" s="31">
        <f>Tabella1[[#This Row],[Popolazione]]/SUM($E$19:$E$7866)</f>
        <v>1.0510179561772384E-4</v>
      </c>
    </row>
    <row r="1385" spans="1:8" x14ac:dyDescent="0.25">
      <c r="A1385" s="19" t="s">
        <v>168</v>
      </c>
      <c r="B1385" s="4" t="str">
        <f>IFERROR(VLOOKUP(A1385,PEC!A$2:B$7902,2,0),"PEC NON ESISTENTE")</f>
        <v>segreteria</v>
      </c>
      <c r="C1385" s="20" t="s">
        <v>8235</v>
      </c>
      <c r="D1385" s="20" t="s">
        <v>8248</v>
      </c>
      <c r="E1385" s="21">
        <v>1622</v>
      </c>
      <c r="F1385" s="4" t="str">
        <f t="shared" si="21"/>
        <v/>
      </c>
      <c r="G1385" s="4" t="str">
        <f>IF(AND(Tabella1[[#This Row],[Popolazione]]&gt;50000,Tabella1[[#This Row],[Popolazione]]&lt;100000),"COMPRESO",Tabella1[[#This Row],[Regione]])</f>
        <v>CALABRIA</v>
      </c>
      <c r="H1385" s="31">
        <f>Tabella1[[#This Row],[Popolazione]]/SUM($E$19:$E$7866)</f>
        <v>2.7055247181708943E-5</v>
      </c>
    </row>
    <row r="1386" spans="1:8" x14ac:dyDescent="0.25">
      <c r="A1386" s="19" t="s">
        <v>1714</v>
      </c>
      <c r="B1386" s="4" t="str">
        <f>IFERROR(VLOOKUP(A1386,PEC!A$2:B$7902,2,0),"PEC NON ESISTENTE")</f>
        <v>protocollo.carmagnola</v>
      </c>
      <c r="C1386" s="20" t="s">
        <v>7913</v>
      </c>
      <c r="D1386" s="20" t="s">
        <v>7914</v>
      </c>
      <c r="E1386" s="21">
        <v>28563</v>
      </c>
      <c r="F1386" s="4" t="str">
        <f t="shared" si="21"/>
        <v/>
      </c>
      <c r="G1386" s="4" t="str">
        <f>IF(AND(Tabella1[[#This Row],[Popolazione]]&gt;50000,Tabella1[[#This Row],[Popolazione]]&lt;100000),"COMPRESO",Tabella1[[#This Row],[Regione]])</f>
        <v>PIEMONTE</v>
      </c>
      <c r="H1386" s="31">
        <f>Tabella1[[#This Row],[Popolazione]]/SUM($E$19:$E$7866)</f>
        <v>4.7643589719553183E-4</v>
      </c>
    </row>
    <row r="1387" spans="1:8" x14ac:dyDescent="0.25">
      <c r="A1387" s="19" t="s">
        <v>1715</v>
      </c>
      <c r="B1387" s="4" t="str">
        <f>IFERROR(VLOOKUP(A1387,PEC!A$2:B$7902,2,0),"PEC NON ESISTENTE")</f>
        <v>protocollo.comunecarmiano</v>
      </c>
      <c r="C1387" s="20" t="s">
        <v>8235</v>
      </c>
      <c r="D1387" s="20" t="s">
        <v>8241</v>
      </c>
      <c r="E1387" s="21">
        <v>12096</v>
      </c>
      <c r="F1387" s="4" t="str">
        <f t="shared" si="21"/>
        <v/>
      </c>
      <c r="G1387" s="4" t="str">
        <f>IF(AND(Tabella1[[#This Row],[Popolazione]]&gt;50000,Tabella1[[#This Row],[Popolazione]]&lt;100000),"COMPRESO",Tabella1[[#This Row],[Regione]])</f>
        <v>PUGLIA</v>
      </c>
      <c r="H1387" s="31">
        <f>Tabella1[[#This Row],[Popolazione]]/SUM($E$19:$E$7866)</f>
        <v>2.0176342164608595E-4</v>
      </c>
    </row>
    <row r="1388" spans="1:8" x14ac:dyDescent="0.25">
      <c r="A1388" s="19" t="s">
        <v>1716</v>
      </c>
      <c r="B1388" s="4" t="str">
        <f>IFERROR(VLOOKUP(A1388,PEC!A$2:B$7902,2,0),"PEC NON ESISTENTE")</f>
        <v>comune.carmignano</v>
      </c>
      <c r="C1388" s="20" t="s">
        <v>8221</v>
      </c>
      <c r="D1388" s="20" t="s">
        <v>8222</v>
      </c>
      <c r="E1388" s="21">
        <v>13991</v>
      </c>
      <c r="F1388" s="4" t="str">
        <f t="shared" si="21"/>
        <v/>
      </c>
      <c r="G1388" s="4" t="str">
        <f>IF(AND(Tabella1[[#This Row],[Popolazione]]&gt;50000,Tabella1[[#This Row],[Popolazione]]&lt;100000),"COMPRESO",Tabella1[[#This Row],[Regione]])</f>
        <v>TOSCANA</v>
      </c>
      <c r="H1388" s="31">
        <f>Tabella1[[#This Row],[Popolazione]]/SUM($E$19:$E$7866)</f>
        <v>2.3337235716355725E-4</v>
      </c>
    </row>
    <row r="1389" spans="1:8" x14ac:dyDescent="0.25">
      <c r="A1389" s="19" t="s">
        <v>1717</v>
      </c>
      <c r="B1389" s="4" t="str">
        <f>IFERROR(VLOOKUP(A1389,PEC!A$2:B$7902,2,0),"PEC NON ESISTENTE")</f>
        <v>carmignanodibrenta</v>
      </c>
      <c r="C1389" s="20" t="s">
        <v>8026</v>
      </c>
      <c r="D1389" s="20" t="s">
        <v>8167</v>
      </c>
      <c r="E1389" s="21">
        <v>7540</v>
      </c>
      <c r="F1389" s="4" t="str">
        <f t="shared" si="21"/>
        <v/>
      </c>
      <c r="G1389" s="4" t="str">
        <f>IF(AND(Tabella1[[#This Row],[Popolazione]]&gt;50000,Tabella1[[#This Row],[Popolazione]]&lt;100000),"COMPRESO",Tabella1[[#This Row],[Regione]])</f>
        <v>VENETO</v>
      </c>
      <c r="H1389" s="31">
        <f>Tabella1[[#This Row],[Popolazione]]/SUM($E$19:$E$7866)</f>
        <v>1.2576853498772223E-4</v>
      </c>
    </row>
    <row r="1390" spans="1:8" x14ac:dyDescent="0.25">
      <c r="A1390" s="19" t="s">
        <v>1718</v>
      </c>
      <c r="B1390" s="4" t="str">
        <f>IFERROR(VLOOKUP(A1390,PEC!A$2:B$7902,2,0),"PEC NON ESISTENTE")</f>
        <v>comune.carnago</v>
      </c>
      <c r="C1390" s="20" t="s">
        <v>7913</v>
      </c>
      <c r="D1390" s="20" t="s">
        <v>7986</v>
      </c>
      <c r="E1390" s="21">
        <v>6502</v>
      </c>
      <c r="F1390" s="4" t="str">
        <f t="shared" si="21"/>
        <v/>
      </c>
      <c r="G1390" s="4" t="str">
        <f>IF(AND(Tabella1[[#This Row],[Popolazione]]&gt;50000,Tabella1[[#This Row],[Popolazione]]&lt;100000),"COMPRESO",Tabella1[[#This Row],[Regione]])</f>
        <v>LOMBARDIA</v>
      </c>
      <c r="H1390" s="31">
        <f>Tabella1[[#This Row],[Popolazione]]/SUM($E$19:$E$7866)</f>
        <v>1.0845451120559282E-4</v>
      </c>
    </row>
    <row r="1391" spans="1:8" x14ac:dyDescent="0.25">
      <c r="A1391" s="19" t="s">
        <v>1719</v>
      </c>
      <c r="B1391" s="4" t="str">
        <f>IFERROR(VLOOKUP(A1391,PEC!A$2:B$7902,2,0),"PEC NON ESISTENTE")</f>
        <v>carnate</v>
      </c>
      <c r="C1391" s="20" t="s">
        <v>7913</v>
      </c>
      <c r="D1391" s="20" t="s">
        <v>7986</v>
      </c>
      <c r="E1391" s="21">
        <v>7177</v>
      </c>
      <c r="F1391" s="4" t="str">
        <f t="shared" si="21"/>
        <v/>
      </c>
      <c r="G1391" s="4" t="str">
        <f>IF(AND(Tabella1[[#This Row],[Popolazione]]&gt;50000,Tabella1[[#This Row],[Popolazione]]&lt;100000),"COMPRESO",Tabella1[[#This Row],[Regione]])</f>
        <v>LOMBARDIA</v>
      </c>
      <c r="H1391" s="31">
        <f>Tabella1[[#This Row],[Popolazione]]/SUM($E$19:$E$7866)</f>
        <v>1.1971363071709316E-4</v>
      </c>
    </row>
    <row r="1392" spans="1:8" x14ac:dyDescent="0.25">
      <c r="A1392" s="19" t="s">
        <v>1720</v>
      </c>
      <c r="B1392" s="4" t="str">
        <f>IFERROR(VLOOKUP(A1392,PEC!A$2:B$7902,2,0),"PEC NON ESISTENTE")</f>
        <v>comune.carobbio</v>
      </c>
      <c r="C1392" s="20" t="s">
        <v>7913</v>
      </c>
      <c r="D1392" s="20" t="s">
        <v>7986</v>
      </c>
      <c r="E1392" s="21">
        <v>4549</v>
      </c>
      <c r="F1392" s="4" t="str">
        <f t="shared" si="21"/>
        <v/>
      </c>
      <c r="G1392" s="4" t="str">
        <f>IF(AND(Tabella1[[#This Row],[Popolazione]]&gt;50000,Tabella1[[#This Row],[Popolazione]]&lt;100000),"COMPRESO",Tabella1[[#This Row],[Regione]])</f>
        <v>LOMBARDIA</v>
      </c>
      <c r="H1392" s="31">
        <f>Tabella1[[#This Row],[Popolazione]]/SUM($E$19:$E$7866)</f>
        <v>7.5878125418985196E-5</v>
      </c>
    </row>
    <row r="1393" spans="1:8" x14ac:dyDescent="0.25">
      <c r="A1393" s="19" t="s">
        <v>32</v>
      </c>
      <c r="B1393" s="4" t="str">
        <f>IFERROR(VLOOKUP(A1393,PEC!A$2:B$7902,2,0),"PEC NON ESISTENTE")</f>
        <v>amministrativo.carolei</v>
      </c>
      <c r="C1393" s="20" t="s">
        <v>8235</v>
      </c>
      <c r="D1393" s="20" t="s">
        <v>8248</v>
      </c>
      <c r="E1393" s="21">
        <v>3462</v>
      </c>
      <c r="F1393" s="4" t="str">
        <f t="shared" si="21"/>
        <v/>
      </c>
      <c r="G1393" s="4" t="str">
        <f>IF(AND(Tabella1[[#This Row],[Popolazione]]&gt;50000,Tabella1[[#This Row],[Popolazione]]&lt;100000),"COMPRESO",Tabella1[[#This Row],[Regione]])</f>
        <v>CALABRIA</v>
      </c>
      <c r="H1393" s="31">
        <f>Tabella1[[#This Row],[Popolazione]]/SUM($E$19:$E$7866)</f>
        <v>5.7746772961206142E-5</v>
      </c>
    </row>
    <row r="1394" spans="1:8" x14ac:dyDescent="0.25">
      <c r="A1394" s="19" t="s">
        <v>1721</v>
      </c>
      <c r="B1394" s="4" t="str">
        <f>IFERROR(VLOOKUP(A1394,PEC!A$2:B$7902,2,0),"PEC NON ESISTENTE")</f>
        <v>comune.carona</v>
      </c>
      <c r="C1394" s="20" t="s">
        <v>7913</v>
      </c>
      <c r="D1394" s="20" t="s">
        <v>7986</v>
      </c>
      <c r="E1394" s="21">
        <v>359</v>
      </c>
      <c r="F1394" s="4" t="str">
        <f t="shared" si="21"/>
        <v/>
      </c>
      <c r="G1394" s="4" t="str">
        <f>IF(AND(Tabella1[[#This Row],[Popolazione]]&gt;50000,Tabella1[[#This Row],[Popolazione]]&lt;100000),"COMPRESO",Tabella1[[#This Row],[Regione]])</f>
        <v>LOMBARDIA</v>
      </c>
      <c r="H1394" s="31">
        <f>Tabella1[[#This Row],[Popolazione]]/SUM($E$19:$E$7866)</f>
        <v>5.9881835624127693E-6</v>
      </c>
    </row>
    <row r="1395" spans="1:8" x14ac:dyDescent="0.25">
      <c r="A1395" s="19" t="s">
        <v>1722</v>
      </c>
      <c r="B1395" s="4" t="str">
        <f>IFERROR(VLOOKUP(A1395,PEC!A$2:B$7902,2,0),"PEC NON ESISTENTE")</f>
        <v>caronia</v>
      </c>
      <c r="C1395" s="20" t="s">
        <v>8259</v>
      </c>
      <c r="D1395" s="20" t="s">
        <v>8260</v>
      </c>
      <c r="E1395" s="21">
        <v>3463</v>
      </c>
      <c r="F1395" s="4" t="str">
        <f t="shared" si="21"/>
        <v/>
      </c>
      <c r="G1395" s="4" t="str">
        <f>IF(AND(Tabella1[[#This Row],[Popolazione]]&gt;50000,Tabella1[[#This Row],[Popolazione]]&lt;100000),"COMPRESO",Tabella1[[#This Row],[Regione]])</f>
        <v>SICILIA</v>
      </c>
      <c r="H1395" s="31">
        <f>Tabella1[[#This Row],[Popolazione]]/SUM($E$19:$E$7866)</f>
        <v>5.7763453138260221E-5</v>
      </c>
    </row>
    <row r="1396" spans="1:8" x14ac:dyDescent="0.25">
      <c r="A1396" s="19" t="s">
        <v>1723</v>
      </c>
      <c r="B1396" s="4" t="str">
        <f>IFERROR(VLOOKUP(A1396,PEC!A$2:B$7902,2,0),"PEC NON ESISTENTE")</f>
        <v>comune.caronnopertusella</v>
      </c>
      <c r="C1396" s="20" t="s">
        <v>7913</v>
      </c>
      <c r="D1396" s="20" t="s">
        <v>7986</v>
      </c>
      <c r="E1396" s="21">
        <v>16397</v>
      </c>
      <c r="F1396" s="4" t="str">
        <f t="shared" si="21"/>
        <v/>
      </c>
      <c r="G1396" s="4" t="str">
        <f>IF(AND(Tabella1[[#This Row],[Popolazione]]&gt;50000,Tabella1[[#This Row],[Popolazione]]&lt;100000),"COMPRESO",Tabella1[[#This Row],[Regione]])</f>
        <v>LOMBARDIA</v>
      </c>
      <c r="H1396" s="31">
        <f>Tabella1[[#This Row],[Popolazione]]/SUM($E$19:$E$7866)</f>
        <v>2.7350486315566065E-4</v>
      </c>
    </row>
    <row r="1397" spans="1:8" x14ac:dyDescent="0.25">
      <c r="A1397" s="19" t="s">
        <v>1724</v>
      </c>
      <c r="B1397" s="4" t="str">
        <f>IFERROR(VLOOKUP(A1397,PEC!A$2:B$7902,2,0),"PEC NON ESISTENTE")</f>
        <v>comune.caronnovaresino</v>
      </c>
      <c r="C1397" s="20" t="s">
        <v>7913</v>
      </c>
      <c r="D1397" s="20" t="s">
        <v>7986</v>
      </c>
      <c r="E1397" s="21">
        <v>4940</v>
      </c>
      <c r="F1397" s="4" t="str">
        <f t="shared" si="21"/>
        <v/>
      </c>
      <c r="G1397" s="4" t="str">
        <f>IF(AND(Tabella1[[#This Row],[Popolazione]]&gt;50000,Tabella1[[#This Row],[Popolazione]]&lt;100000),"COMPRESO",Tabella1[[#This Row],[Regione]])</f>
        <v>LOMBARDIA</v>
      </c>
      <c r="H1397" s="31">
        <f>Tabella1[[#This Row],[Popolazione]]/SUM($E$19:$E$7866)</f>
        <v>8.2400074647128347E-5</v>
      </c>
    </row>
    <row r="1398" spans="1:8" x14ac:dyDescent="0.25">
      <c r="A1398" s="19" t="s">
        <v>1725</v>
      </c>
      <c r="B1398" s="4" t="str">
        <f>IFERROR(VLOOKUP(A1398,PEC!A$2:B$7902,2,0),"PEC NON ESISTENTE")</f>
        <v>comune.carosino</v>
      </c>
      <c r="C1398" s="20" t="s">
        <v>8235</v>
      </c>
      <c r="D1398" s="20" t="s">
        <v>8241</v>
      </c>
      <c r="E1398" s="21">
        <v>6832</v>
      </c>
      <c r="F1398" s="4" t="str">
        <f t="shared" si="21"/>
        <v/>
      </c>
      <c r="G1398" s="4" t="str">
        <f>IF(AND(Tabella1[[#This Row],[Popolazione]]&gt;50000,Tabella1[[#This Row],[Popolazione]]&lt;100000),"COMPRESO",Tabella1[[#This Row],[Regione]])</f>
        <v>PUGLIA</v>
      </c>
      <c r="H1398" s="31">
        <f>Tabella1[[#This Row],[Popolazione]]/SUM($E$19:$E$7866)</f>
        <v>1.1395896963343743E-4</v>
      </c>
    </row>
    <row r="1399" spans="1:8" x14ac:dyDescent="0.25">
      <c r="A1399" s="19" t="s">
        <v>1726</v>
      </c>
      <c r="B1399" s="4" t="str">
        <f>IFERROR(VLOOKUP(A1399,PEC!A$2:B$7902,2,0),"PEC NON ESISTENTE")</f>
        <v>protocollo.comune.carovigno</v>
      </c>
      <c r="C1399" s="20" t="s">
        <v>8235</v>
      </c>
      <c r="D1399" s="20" t="s">
        <v>8241</v>
      </c>
      <c r="E1399" s="21">
        <v>15896</v>
      </c>
      <c r="F1399" s="4" t="str">
        <f t="shared" si="21"/>
        <v/>
      </c>
      <c r="G1399" s="4" t="str">
        <f>IF(AND(Tabella1[[#This Row],[Popolazione]]&gt;50000,Tabella1[[#This Row],[Popolazione]]&lt;100000),"COMPRESO",Tabella1[[#This Row],[Regione]])</f>
        <v>PUGLIA</v>
      </c>
      <c r="H1399" s="31">
        <f>Tabella1[[#This Row],[Popolazione]]/SUM($E$19:$E$7866)</f>
        <v>2.6514809445156928E-4</v>
      </c>
    </row>
    <row r="1400" spans="1:8" x14ac:dyDescent="0.25">
      <c r="A1400" s="19" t="s">
        <v>1727</v>
      </c>
      <c r="B1400" s="4" t="str">
        <f>IFERROR(VLOOKUP(A1400,PEC!A$2:B$7902,2,0),"PEC NON ESISTENTE")</f>
        <v>comunecarovilli</v>
      </c>
      <c r="C1400" s="20" t="s">
        <v>8235</v>
      </c>
      <c r="D1400" s="20" t="s">
        <v>4252</v>
      </c>
      <c r="E1400" s="21">
        <v>1428</v>
      </c>
      <c r="F1400" s="4" t="str">
        <f t="shared" si="21"/>
        <v/>
      </c>
      <c r="G1400" s="4" t="str">
        <f>IF(AND(Tabella1[[#This Row],[Popolazione]]&gt;50000,Tabella1[[#This Row],[Popolazione]]&lt;100000),"COMPRESO",Tabella1[[#This Row],[Regione]])</f>
        <v>MOLISE</v>
      </c>
      <c r="H1400" s="31">
        <f>Tabella1[[#This Row],[Popolazione]]/SUM($E$19:$E$7866)</f>
        <v>2.3819292833218479E-5</v>
      </c>
    </row>
    <row r="1401" spans="1:8" x14ac:dyDescent="0.25">
      <c r="A1401" s="19" t="s">
        <v>1728</v>
      </c>
      <c r="B1401" s="4" t="str">
        <f>IFERROR(VLOOKUP(A1401,PEC!A$2:B$7902,2,0),"PEC NON ESISTENTE")</f>
        <v>anagrafe.carpaneto</v>
      </c>
      <c r="C1401" s="20" t="s">
        <v>8026</v>
      </c>
      <c r="D1401" s="20" t="s">
        <v>8212</v>
      </c>
      <c r="E1401" s="21">
        <v>7537</v>
      </c>
      <c r="F1401" s="4" t="str">
        <f t="shared" si="21"/>
        <v/>
      </c>
      <c r="G1401" s="4" t="str">
        <f>IF(AND(Tabella1[[#This Row],[Popolazione]]&gt;50000,Tabella1[[#This Row],[Popolazione]]&lt;100000),"COMPRESO",Tabella1[[#This Row],[Regione]])</f>
        <v>EMILIA-ROMAGNA</v>
      </c>
      <c r="H1401" s="31">
        <f>Tabella1[[#This Row],[Popolazione]]/SUM($E$19:$E$7866)</f>
        <v>1.2571849445656001E-4</v>
      </c>
    </row>
    <row r="1402" spans="1:8" x14ac:dyDescent="0.25">
      <c r="A1402" s="19" t="s">
        <v>33</v>
      </c>
      <c r="B1402" s="4" t="str">
        <f>IFERROR(VLOOKUP(A1402,PEC!A$2:B$7902,2,0),"PEC NON ESISTENTE")</f>
        <v>sindaco.carpanzano</v>
      </c>
      <c r="C1402" s="20" t="s">
        <v>8235</v>
      </c>
      <c r="D1402" s="20" t="s">
        <v>8248</v>
      </c>
      <c r="E1402" s="21">
        <v>300</v>
      </c>
      <c r="F1402" s="4" t="str">
        <f t="shared" si="21"/>
        <v/>
      </c>
      <c r="G1402" s="4" t="str">
        <f>IF(AND(Tabella1[[#This Row],[Popolazione]]&gt;50000,Tabella1[[#This Row],[Popolazione]]&lt;100000),"COMPRESO",Tabella1[[#This Row],[Regione]])</f>
        <v>CALABRIA</v>
      </c>
      <c r="H1402" s="31">
        <f>Tabella1[[#This Row],[Popolazione]]/SUM($E$19:$E$7866)</f>
        <v>5.0040531162223697E-6</v>
      </c>
    </row>
    <row r="1403" spans="1:8" x14ac:dyDescent="0.25">
      <c r="A1403" s="19" t="s">
        <v>1729</v>
      </c>
      <c r="B1403" s="4" t="str">
        <f>IFERROR(VLOOKUP(A1403,PEC!A$2:B$7902,2,0),"PEC NON ESISTENTE")</f>
        <v>comune.carpegna</v>
      </c>
      <c r="C1403" s="20" t="s">
        <v>8221</v>
      </c>
      <c r="D1403" s="20" t="s">
        <v>8230</v>
      </c>
      <c r="E1403" s="21">
        <v>1670</v>
      </c>
      <c r="F1403" s="4" t="str">
        <f t="shared" si="21"/>
        <v/>
      </c>
      <c r="G1403" s="4" t="str">
        <f>IF(AND(Tabella1[[#This Row],[Popolazione]]&gt;50000,Tabella1[[#This Row],[Popolazione]]&lt;100000),"COMPRESO",Tabella1[[#This Row],[Regione]])</f>
        <v>MARCHE</v>
      </c>
      <c r="H1403" s="31">
        <f>Tabella1[[#This Row],[Popolazione]]/SUM($E$19:$E$7866)</f>
        <v>2.7855895680304525E-5</v>
      </c>
    </row>
    <row r="1404" spans="1:8" x14ac:dyDescent="0.25">
      <c r="A1404" s="19" t="s">
        <v>1730</v>
      </c>
      <c r="B1404" s="4" t="str">
        <f>IFERROR(VLOOKUP(A1404,PEC!A$2:B$7902,2,0),"PEC NON ESISTENTE")</f>
        <v>protocollo</v>
      </c>
      <c r="C1404" s="20" t="s">
        <v>7913</v>
      </c>
      <c r="D1404" s="20" t="s">
        <v>7986</v>
      </c>
      <c r="E1404" s="21">
        <v>12649</v>
      </c>
      <c r="F1404" s="4" t="str">
        <f t="shared" si="21"/>
        <v/>
      </c>
      <c r="G1404" s="4" t="str">
        <f>IF(AND(Tabella1[[#This Row],[Popolazione]]&gt;50000,Tabella1[[#This Row],[Popolazione]]&lt;100000),"COMPRESO",Tabella1[[#This Row],[Regione]])</f>
        <v>LOMBARDIA</v>
      </c>
      <c r="H1404" s="31">
        <f>Tabella1[[#This Row],[Popolazione]]/SUM($E$19:$E$7866)</f>
        <v>2.1098755955698917E-4</v>
      </c>
    </row>
    <row r="1405" spans="1:8" x14ac:dyDescent="0.25">
      <c r="A1405" s="19" t="s">
        <v>1731</v>
      </c>
      <c r="B1405" s="4" t="str">
        <f>IFERROR(VLOOKUP(A1405,PEC!A$2:B$7902,2,0),"PEC NON ESISTENTE")</f>
        <v>carpeneto</v>
      </c>
      <c r="C1405" s="20" t="s">
        <v>7913</v>
      </c>
      <c r="D1405" s="20" t="s">
        <v>7914</v>
      </c>
      <c r="E1405" s="21">
        <v>991</v>
      </c>
      <c r="F1405" s="4" t="str">
        <f t="shared" si="21"/>
        <v/>
      </c>
      <c r="G1405" s="4" t="str">
        <f>IF(AND(Tabella1[[#This Row],[Popolazione]]&gt;50000,Tabella1[[#This Row],[Popolazione]]&lt;100000),"COMPRESO",Tabella1[[#This Row],[Regione]])</f>
        <v>PIEMONTE</v>
      </c>
      <c r="H1405" s="31">
        <f>Tabella1[[#This Row],[Popolazione]]/SUM($E$19:$E$7866)</f>
        <v>1.6530055460587894E-5</v>
      </c>
    </row>
    <row r="1406" spans="1:8" x14ac:dyDescent="0.25">
      <c r="A1406" s="19" t="s">
        <v>1732</v>
      </c>
      <c r="B1406" s="4" t="str">
        <f>IFERROR(VLOOKUP(A1406,PEC!A$2:B$7902,2,0),"PEC NON ESISTENTE")</f>
        <v>direttore.generale</v>
      </c>
      <c r="C1406" s="20" t="s">
        <v>8026</v>
      </c>
      <c r="D1406" s="20" t="s">
        <v>8212</v>
      </c>
      <c r="E1406" s="21">
        <v>67268</v>
      </c>
      <c r="F1406" s="4" t="str">
        <f t="shared" si="21"/>
        <v/>
      </c>
      <c r="G1406" s="4" t="str">
        <f>IF(AND(Tabella1[[#This Row],[Popolazione]]&gt;50000,Tabella1[[#This Row],[Popolazione]]&lt;100000),"COMPRESO",Tabella1[[#This Row],[Regione]])</f>
        <v>COMPRESO</v>
      </c>
      <c r="H1406" s="30">
        <f>Tabella1[[#This Row],[Popolazione]]/SUM($E$19:$E$7866)</f>
        <v>1.1220421500734879E-3</v>
      </c>
    </row>
    <row r="1407" spans="1:8" x14ac:dyDescent="0.25">
      <c r="A1407" s="19" t="s">
        <v>1733</v>
      </c>
      <c r="B1407" s="4" t="str">
        <f>IFERROR(VLOOKUP(A1407,PEC!A$2:B$7902,2,0),"PEC NON ESISTENTE")</f>
        <v>comune.carpiano</v>
      </c>
      <c r="C1407" s="20" t="s">
        <v>7913</v>
      </c>
      <c r="D1407" s="20" t="s">
        <v>7986</v>
      </c>
      <c r="E1407" s="21">
        <v>3976</v>
      </c>
      <c r="F1407" s="4" t="str">
        <f t="shared" si="21"/>
        <v/>
      </c>
      <c r="G1407" s="4" t="str">
        <f>IF(AND(Tabella1[[#This Row],[Popolazione]]&gt;50000,Tabella1[[#This Row],[Popolazione]]&lt;100000),"COMPRESO",Tabella1[[#This Row],[Regione]])</f>
        <v>LOMBARDIA</v>
      </c>
      <c r="H1407" s="31">
        <f>Tabella1[[#This Row],[Popolazione]]/SUM($E$19:$E$7866)</f>
        <v>6.6320383967000476E-5</v>
      </c>
    </row>
    <row r="1408" spans="1:8" x14ac:dyDescent="0.25">
      <c r="A1408" s="19" t="s">
        <v>1734</v>
      </c>
      <c r="B1408" s="4" t="str">
        <f>IFERROR(VLOOKUP(A1408,PEC!A$2:B$7902,2,0),"PEC NON ESISTENTE")</f>
        <v>protocollo.comune.carpignanosalentino</v>
      </c>
      <c r="C1408" s="20" t="s">
        <v>8235</v>
      </c>
      <c r="D1408" s="20" t="s">
        <v>8241</v>
      </c>
      <c r="E1408" s="21">
        <v>3685</v>
      </c>
      <c r="F1408" s="4" t="str">
        <f t="shared" si="21"/>
        <v/>
      </c>
      <c r="G1408" s="4" t="str">
        <f>IF(AND(Tabella1[[#This Row],[Popolazione]]&gt;50000,Tabella1[[#This Row],[Popolazione]]&lt;100000),"COMPRESO",Tabella1[[#This Row],[Regione]])</f>
        <v>PUGLIA</v>
      </c>
      <c r="H1408" s="31">
        <f>Tabella1[[#This Row],[Popolazione]]/SUM($E$19:$E$7866)</f>
        <v>6.1466452444264777E-5</v>
      </c>
    </row>
    <row r="1409" spans="1:8" x14ac:dyDescent="0.25">
      <c r="A1409" s="19" t="s">
        <v>1735</v>
      </c>
      <c r="B1409" s="4" t="str">
        <f>IFERROR(VLOOKUP(A1409,PEC!A$2:B$7902,2,0),"PEC NON ESISTENTE")</f>
        <v>carpignanosesia</v>
      </c>
      <c r="C1409" s="20" t="s">
        <v>7913</v>
      </c>
      <c r="D1409" s="20" t="s">
        <v>7914</v>
      </c>
      <c r="E1409" s="21">
        <v>2578</v>
      </c>
      <c r="F1409" s="4" t="str">
        <f t="shared" si="21"/>
        <v/>
      </c>
      <c r="G1409" s="4" t="str">
        <f>IF(AND(Tabella1[[#This Row],[Popolazione]]&gt;50000,Tabella1[[#This Row],[Popolazione]]&lt;100000),"COMPRESO",Tabella1[[#This Row],[Regione]])</f>
        <v>PIEMONTE</v>
      </c>
      <c r="H1409" s="31">
        <f>Tabella1[[#This Row],[Popolazione]]/SUM($E$19:$E$7866)</f>
        <v>4.3001496445404232E-5</v>
      </c>
    </row>
    <row r="1410" spans="1:8" x14ac:dyDescent="0.25">
      <c r="A1410" s="19" t="s">
        <v>1736</v>
      </c>
      <c r="B1410" s="4" t="str">
        <f>IFERROR(VLOOKUP(A1410,PEC!A$2:B$7902,2,0),"PEC NON ESISTENTE")</f>
        <v>comune.carpineti</v>
      </c>
      <c r="C1410" s="20" t="s">
        <v>8026</v>
      </c>
      <c r="D1410" s="20" t="s">
        <v>8212</v>
      </c>
      <c r="E1410" s="21">
        <v>4178</v>
      </c>
      <c r="F1410" s="4" t="str">
        <f t="shared" ref="F1410:F1473" si="22">IF($E1410&gt;300000,"TROVATO","")</f>
        <v/>
      </c>
      <c r="G1410" s="4" t="str">
        <f>IF(AND(Tabella1[[#This Row],[Popolazione]]&gt;50000,Tabella1[[#This Row],[Popolazione]]&lt;100000),"COMPRESO",Tabella1[[#This Row],[Regione]])</f>
        <v>EMILIA-ROMAGNA</v>
      </c>
      <c r="H1410" s="31">
        <f>Tabella1[[#This Row],[Popolazione]]/SUM($E$19:$E$7866)</f>
        <v>6.9689779731923535E-5</v>
      </c>
    </row>
    <row r="1411" spans="1:8" x14ac:dyDescent="0.25">
      <c r="A1411" s="19" t="s">
        <v>1737</v>
      </c>
      <c r="B1411" s="4" t="str">
        <f>IFERROR(VLOOKUP(A1411,PEC!A$2:B$7902,2,0),"PEC NON ESISTENTE")</f>
        <v>carpinetodellanora</v>
      </c>
      <c r="C1411" s="20" t="s">
        <v>8235</v>
      </c>
      <c r="D1411" s="20" t="s">
        <v>8236</v>
      </c>
      <c r="E1411" s="21">
        <v>680</v>
      </c>
      <c r="F1411" s="4" t="str">
        <f t="shared" si="22"/>
        <v/>
      </c>
      <c r="G1411" s="4" t="str">
        <f>IF(AND(Tabella1[[#This Row],[Popolazione]]&gt;50000,Tabella1[[#This Row],[Popolazione]]&lt;100000),"COMPRESO",Tabella1[[#This Row],[Regione]])</f>
        <v>ABRUZZO</v>
      </c>
      <c r="H1411" s="31">
        <f>Tabella1[[#This Row],[Popolazione]]/SUM($E$19:$E$7866)</f>
        <v>1.1342520396770704E-5</v>
      </c>
    </row>
    <row r="1412" spans="1:8" x14ac:dyDescent="0.25">
      <c r="A1412" s="19" t="s">
        <v>1738</v>
      </c>
      <c r="B1412" s="4" t="str">
        <f>IFERROR(VLOOKUP(A1412,PEC!A$2:B$7902,2,0),"PEC NON ESISTENTE")</f>
        <v>segreteriacarpinetoromano</v>
      </c>
      <c r="C1412" s="20" t="s">
        <v>8221</v>
      </c>
      <c r="D1412" s="20" t="s">
        <v>8234</v>
      </c>
      <c r="E1412" s="21">
        <v>4649</v>
      </c>
      <c r="F1412" s="4" t="str">
        <f t="shared" si="22"/>
        <v/>
      </c>
      <c r="G1412" s="4" t="str">
        <f>IF(AND(Tabella1[[#This Row],[Popolazione]]&gt;50000,Tabella1[[#This Row],[Popolazione]]&lt;100000),"COMPRESO",Tabella1[[#This Row],[Regione]])</f>
        <v>LAZIO</v>
      </c>
      <c r="H1412" s="31">
        <f>Tabella1[[#This Row],[Popolazione]]/SUM($E$19:$E$7866)</f>
        <v>7.754614312439266E-5</v>
      </c>
    </row>
    <row r="1413" spans="1:8" x14ac:dyDescent="0.25">
      <c r="A1413" s="19" t="s">
        <v>1739</v>
      </c>
      <c r="B1413" s="4" t="str">
        <f>IFERROR(VLOOKUP(A1413,PEC!A$2:B$7902,2,0),"PEC NON ESISTENTE")</f>
        <v>comune.carpinetosinello</v>
      </c>
      <c r="C1413" s="20" t="s">
        <v>8235</v>
      </c>
      <c r="D1413" s="20" t="s">
        <v>8236</v>
      </c>
      <c r="E1413" s="21">
        <v>666</v>
      </c>
      <c r="F1413" s="4" t="str">
        <f t="shared" si="22"/>
        <v/>
      </c>
      <c r="G1413" s="4" t="str">
        <f>IF(AND(Tabella1[[#This Row],[Popolazione]]&gt;50000,Tabella1[[#This Row],[Popolazione]]&lt;100000),"COMPRESO",Tabella1[[#This Row],[Regione]])</f>
        <v>ABRUZZO</v>
      </c>
      <c r="H1413" s="31">
        <f>Tabella1[[#This Row],[Popolazione]]/SUM($E$19:$E$7866)</f>
        <v>1.1108997918013661E-5</v>
      </c>
    </row>
    <row r="1414" spans="1:8" x14ac:dyDescent="0.25">
      <c r="A1414" s="19" t="s">
        <v>1740</v>
      </c>
      <c r="B1414" s="4" t="str">
        <f>IFERROR(VLOOKUP(A1414,PEC!A$2:B$7902,2,0),"PEC NON ESISTENTE")</f>
        <v>info</v>
      </c>
      <c r="C1414" s="20" t="s">
        <v>8235</v>
      </c>
      <c r="D1414" s="20" t="s">
        <v>8241</v>
      </c>
      <c r="E1414" s="21">
        <v>4305</v>
      </c>
      <c r="F1414" s="4" t="str">
        <f t="shared" si="22"/>
        <v/>
      </c>
      <c r="G1414" s="4" t="str">
        <f>IF(AND(Tabella1[[#This Row],[Popolazione]]&gt;50000,Tabella1[[#This Row],[Popolazione]]&lt;100000),"COMPRESO",Tabella1[[#This Row],[Regione]])</f>
        <v>PUGLIA</v>
      </c>
      <c r="H1414" s="31">
        <f>Tabella1[[#This Row],[Popolazione]]/SUM($E$19:$E$7866)</f>
        <v>7.1808162217790999E-5</v>
      </c>
    </row>
    <row r="1415" spans="1:8" x14ac:dyDescent="0.25">
      <c r="A1415" s="19" t="s">
        <v>1741</v>
      </c>
      <c r="B1415" s="4" t="str">
        <f>IFERROR(VLOOKUP(A1415,PEC!A$2:B$7902,2,0),"PEC NON ESISTENTE")</f>
        <v>comunecarpinone</v>
      </c>
      <c r="C1415" s="20" t="s">
        <v>8235</v>
      </c>
      <c r="D1415" s="20" t="s">
        <v>4252</v>
      </c>
      <c r="E1415" s="21">
        <v>1226</v>
      </c>
      <c r="F1415" s="4" t="str">
        <f t="shared" si="22"/>
        <v/>
      </c>
      <c r="G1415" s="4" t="str">
        <f>IF(AND(Tabella1[[#This Row],[Popolazione]]&gt;50000,Tabella1[[#This Row],[Popolazione]]&lt;100000),"COMPRESO",Tabella1[[#This Row],[Regione]])</f>
        <v>MOLISE</v>
      </c>
      <c r="H1415" s="31">
        <f>Tabella1[[#This Row],[Popolazione]]/SUM($E$19:$E$7866)</f>
        <v>2.0449897068295417E-5</v>
      </c>
    </row>
    <row r="1416" spans="1:8" x14ac:dyDescent="0.25">
      <c r="A1416" s="19" t="s">
        <v>1742</v>
      </c>
      <c r="B1416" s="4" t="str">
        <f>IFERROR(VLOOKUP(A1416,PEC!A$2:B$7902,2,0),"PEC NON ESISTENTE")</f>
        <v>comune.carrara</v>
      </c>
      <c r="C1416" s="20" t="s">
        <v>8221</v>
      </c>
      <c r="D1416" s="20" t="s">
        <v>8222</v>
      </c>
      <c r="E1416" s="21">
        <v>64689</v>
      </c>
      <c r="F1416" s="4" t="str">
        <f t="shared" si="22"/>
        <v/>
      </c>
      <c r="G1416" s="4" t="str">
        <f>IF(AND(Tabella1[[#This Row],[Popolazione]]&gt;50000,Tabella1[[#This Row],[Popolazione]]&lt;100000),"COMPRESO",Tabella1[[#This Row],[Regione]])</f>
        <v>COMPRESO</v>
      </c>
      <c r="H1416" s="30">
        <f>Tabella1[[#This Row],[Popolazione]]/SUM($E$19:$E$7866)</f>
        <v>1.0790239734510296E-3</v>
      </c>
    </row>
    <row r="1417" spans="1:8" x14ac:dyDescent="0.25">
      <c r="A1417" s="19" t="s">
        <v>8177</v>
      </c>
      <c r="B1417" s="4" t="str">
        <f>IFERROR(VLOOKUP(A1417,PEC!A$2:B$7902,2,0),"PEC NON ESISTENTE")</f>
        <v>carre.vi</v>
      </c>
      <c r="C1417" s="20" t="s">
        <v>8026</v>
      </c>
      <c r="D1417" s="20" t="s">
        <v>8167</v>
      </c>
      <c r="E1417" s="21">
        <v>3647</v>
      </c>
      <c r="F1417" s="4" t="str">
        <f t="shared" si="22"/>
        <v/>
      </c>
      <c r="G1417" s="4" t="str">
        <f>IF(AND(Tabella1[[#This Row],[Popolazione]]&gt;50000,Tabella1[[#This Row],[Popolazione]]&lt;100000),"COMPRESO",Tabella1[[#This Row],[Regione]])</f>
        <v>VENETO</v>
      </c>
      <c r="H1417" s="31">
        <f>Tabella1[[#This Row],[Popolazione]]/SUM($E$19:$E$7866)</f>
        <v>6.083260571620994E-5</v>
      </c>
    </row>
    <row r="1418" spans="1:8" x14ac:dyDescent="0.25">
      <c r="A1418" s="19" t="s">
        <v>1744</v>
      </c>
      <c r="B1418" s="4" t="str">
        <f>IFERROR(VLOOKUP(A1418,PEC!A$2:B$7902,2,0),"PEC NON ESISTENTE")</f>
        <v>postmaster</v>
      </c>
      <c r="C1418" s="20" t="s">
        <v>7913</v>
      </c>
      <c r="D1418" s="20" t="s">
        <v>7914</v>
      </c>
      <c r="E1418" s="21">
        <v>83</v>
      </c>
      <c r="F1418" s="4" t="str">
        <f t="shared" si="22"/>
        <v/>
      </c>
      <c r="G1418" s="4" t="str">
        <f>IF(AND(Tabella1[[#This Row],[Popolazione]]&gt;50000,Tabella1[[#This Row],[Popolazione]]&lt;100000),"COMPRESO",Tabella1[[#This Row],[Regione]])</f>
        <v>PIEMONTE</v>
      </c>
      <c r="H1418" s="31">
        <f>Tabella1[[#This Row],[Popolazione]]/SUM($E$19:$E$7866)</f>
        <v>1.3844546954881888E-6</v>
      </c>
    </row>
    <row r="1419" spans="1:8" x14ac:dyDescent="0.25">
      <c r="A1419" s="19" t="s">
        <v>1745</v>
      </c>
      <c r="B1419" s="4" t="str">
        <f>IFERROR(VLOOKUP(A1419,PEC!A$2:B$7902,2,0),"PEC NON ESISTENTE")</f>
        <v>comunecarro.sp</v>
      </c>
      <c r="C1419" s="16" t="s">
        <v>7913</v>
      </c>
      <c r="D1419" s="20" t="s">
        <v>8208</v>
      </c>
      <c r="E1419" s="21">
        <v>580</v>
      </c>
      <c r="F1419" s="4" t="str">
        <f t="shared" si="22"/>
        <v/>
      </c>
      <c r="G1419" s="4" t="str">
        <f>IF(AND(Tabella1[[#This Row],[Popolazione]]&gt;50000,Tabella1[[#This Row],[Popolazione]]&lt;100000),"COMPRESO",Tabella1[[#This Row],[Regione]])</f>
        <v>LIGURIA</v>
      </c>
      <c r="H1419" s="31">
        <f>Tabella1[[#This Row],[Popolazione]]/SUM($E$19:$E$7866)</f>
        <v>9.6745026913632475E-6</v>
      </c>
    </row>
    <row r="1420" spans="1:8" x14ac:dyDescent="0.25">
      <c r="A1420" s="19" t="s">
        <v>1746</v>
      </c>
      <c r="B1420" s="4" t="str">
        <f>IFERROR(VLOOKUP(A1420,PEC!A$2:B$7902,2,0),"PEC NON ESISTENTE")</f>
        <v>comunedicarrodano</v>
      </c>
      <c r="C1420" s="16" t="s">
        <v>7913</v>
      </c>
      <c r="D1420" s="20" t="s">
        <v>8208</v>
      </c>
      <c r="E1420" s="21">
        <v>521</v>
      </c>
      <c r="F1420" s="4" t="str">
        <f t="shared" si="22"/>
        <v/>
      </c>
      <c r="G1420" s="4" t="str">
        <f>IF(AND(Tabella1[[#This Row],[Popolazione]]&gt;50000,Tabella1[[#This Row],[Popolazione]]&lt;100000),"COMPRESO",Tabella1[[#This Row],[Regione]])</f>
        <v>LIGURIA</v>
      </c>
      <c r="H1420" s="31">
        <f>Tabella1[[#This Row],[Popolazione]]/SUM($E$19:$E$7866)</f>
        <v>8.6903722451728488E-6</v>
      </c>
    </row>
    <row r="1421" spans="1:8" x14ac:dyDescent="0.25">
      <c r="A1421" s="19" t="s">
        <v>1747</v>
      </c>
      <c r="B1421" s="4" t="str">
        <f>IFERROR(VLOOKUP(A1421,PEC!A$2:B$7902,2,0),"PEC NON ESISTENTE")</f>
        <v>carrosio</v>
      </c>
      <c r="C1421" s="20" t="s">
        <v>7913</v>
      </c>
      <c r="D1421" s="20" t="s">
        <v>7914</v>
      </c>
      <c r="E1421" s="21">
        <v>481</v>
      </c>
      <c r="F1421" s="4" t="str">
        <f t="shared" si="22"/>
        <v/>
      </c>
      <c r="G1421" s="4" t="str">
        <f>IF(AND(Tabella1[[#This Row],[Popolazione]]&gt;50000,Tabella1[[#This Row],[Popolazione]]&lt;100000),"COMPRESO",Tabella1[[#This Row],[Regione]])</f>
        <v>PIEMONTE</v>
      </c>
      <c r="H1421" s="31">
        <f>Tabella1[[#This Row],[Popolazione]]/SUM($E$19:$E$7866)</f>
        <v>8.0231651630098667E-6</v>
      </c>
    </row>
    <row r="1422" spans="1:8" x14ac:dyDescent="0.25">
      <c r="A1422" s="19" t="s">
        <v>7940</v>
      </c>
      <c r="B1422" s="4" t="str">
        <f>IFERROR(VLOOKUP(A1422,PEC!A$2:B$7902,2,0),"PEC NON ESISTENTE")</f>
        <v>comune.carru.cn</v>
      </c>
      <c r="C1422" s="20" t="s">
        <v>7913</v>
      </c>
      <c r="D1422" s="20" t="s">
        <v>7914</v>
      </c>
      <c r="E1422" s="21">
        <v>4428</v>
      </c>
      <c r="F1422" s="4" t="str">
        <f t="shared" si="22"/>
        <v/>
      </c>
      <c r="G1422" s="4" t="str">
        <f>IF(AND(Tabella1[[#This Row],[Popolazione]]&gt;50000,Tabella1[[#This Row],[Popolazione]]&lt;100000),"COMPRESO",Tabella1[[#This Row],[Regione]])</f>
        <v>PIEMONTE</v>
      </c>
      <c r="H1422" s="31">
        <f>Tabella1[[#This Row],[Popolazione]]/SUM($E$19:$E$7866)</f>
        <v>7.3859823995442176E-5</v>
      </c>
    </row>
    <row r="1423" spans="1:8" x14ac:dyDescent="0.25">
      <c r="A1423" s="19" t="s">
        <v>1749</v>
      </c>
      <c r="B1423" s="4" t="str">
        <f>IFERROR(VLOOKUP(A1423,PEC!A$2:B$7902,2,0),"PEC NON ESISTENTE")</f>
        <v>comune.carsoli</v>
      </c>
      <c r="C1423" s="20" t="s">
        <v>8235</v>
      </c>
      <c r="D1423" s="20" t="s">
        <v>8236</v>
      </c>
      <c r="E1423" s="21">
        <v>5419</v>
      </c>
      <c r="F1423" s="4" t="str">
        <f t="shared" si="22"/>
        <v/>
      </c>
      <c r="G1423" s="4" t="str">
        <f>IF(AND(Tabella1[[#This Row],[Popolazione]]&gt;50000,Tabella1[[#This Row],[Popolazione]]&lt;100000),"COMPRESO",Tabella1[[#This Row],[Regione]])</f>
        <v>ABRUZZO</v>
      </c>
      <c r="H1423" s="31">
        <f>Tabella1[[#This Row],[Popolazione]]/SUM($E$19:$E$7866)</f>
        <v>9.0389879456030073E-5</v>
      </c>
    </row>
    <row r="1424" spans="1:8" x14ac:dyDescent="0.25">
      <c r="A1424" s="19" t="s">
        <v>1750</v>
      </c>
      <c r="B1424" s="4" t="str">
        <f>IFERROR(VLOOKUP(A1424,PEC!A$2:B$7902,2,0),"PEC NON ESISTENTE")</f>
        <v>cartigliano.vi</v>
      </c>
      <c r="C1424" s="20" t="s">
        <v>8026</v>
      </c>
      <c r="D1424" s="20" t="s">
        <v>8167</v>
      </c>
      <c r="E1424" s="21">
        <v>3802</v>
      </c>
      <c r="F1424" s="4" t="str">
        <f t="shared" si="22"/>
        <v/>
      </c>
      <c r="G1424" s="4" t="str">
        <f>IF(AND(Tabella1[[#This Row],[Popolazione]]&gt;50000,Tabella1[[#This Row],[Popolazione]]&lt;100000),"COMPRESO",Tabella1[[#This Row],[Regione]])</f>
        <v>VENETO</v>
      </c>
      <c r="H1424" s="31">
        <f>Tabella1[[#This Row],[Popolazione]]/SUM($E$19:$E$7866)</f>
        <v>6.3418033159591495E-5</v>
      </c>
    </row>
    <row r="1425" spans="1:8" x14ac:dyDescent="0.25">
      <c r="A1425" s="19" t="s">
        <v>1751</v>
      </c>
      <c r="B1425" s="4" t="str">
        <f>IFERROR(VLOOKUP(A1425,PEC!A$2:B$7902,2,0),"PEC NON ESISTENTE")</f>
        <v>segretariocomunale.cartignano</v>
      </c>
      <c r="C1425" s="20" t="s">
        <v>7913</v>
      </c>
      <c r="D1425" s="20" t="s">
        <v>7914</v>
      </c>
      <c r="E1425" s="21">
        <v>178</v>
      </c>
      <c r="F1425" s="4" t="str">
        <f t="shared" si="22"/>
        <v/>
      </c>
      <c r="G1425" s="4" t="str">
        <f>IF(AND(Tabella1[[#This Row],[Popolazione]]&gt;50000,Tabella1[[#This Row],[Popolazione]]&lt;100000),"COMPRESO",Tabella1[[#This Row],[Regione]])</f>
        <v>PIEMONTE</v>
      </c>
      <c r="H1425" s="31">
        <f>Tabella1[[#This Row],[Popolazione]]/SUM($E$19:$E$7866)</f>
        <v>2.9690715156252727E-6</v>
      </c>
    </row>
    <row r="1426" spans="1:8" x14ac:dyDescent="0.25">
      <c r="A1426" s="19" t="s">
        <v>1752</v>
      </c>
      <c r="B1426" s="4" t="str">
        <f>IFERROR(VLOOKUP(A1426,PEC!A$2:B$7902,2,0),"PEC NON ESISTENTE")</f>
        <v>comune.cartoceto</v>
      </c>
      <c r="C1426" s="20" t="s">
        <v>8221</v>
      </c>
      <c r="D1426" s="20" t="s">
        <v>8230</v>
      </c>
      <c r="E1426" s="21">
        <v>7850</v>
      </c>
      <c r="F1426" s="4" t="str">
        <f t="shared" si="22"/>
        <v/>
      </c>
      <c r="G1426" s="4" t="str">
        <f>IF(AND(Tabella1[[#This Row],[Popolazione]]&gt;50000,Tabella1[[#This Row],[Popolazione]]&lt;100000),"COMPRESO",Tabella1[[#This Row],[Regione]])</f>
        <v>MARCHE</v>
      </c>
      <c r="H1426" s="31">
        <f>Tabella1[[#This Row],[Popolazione]]/SUM($E$19:$E$7866)</f>
        <v>1.3093938987448534E-4</v>
      </c>
    </row>
    <row r="1427" spans="1:8" x14ac:dyDescent="0.25">
      <c r="A1427" s="19" t="s">
        <v>1753</v>
      </c>
      <c r="B1427" s="4" t="str">
        <f>IFERROR(VLOOKUP(A1427,PEC!A$2:B$7902,2,0),"PEC NON ESISTENTE")</f>
        <v>comune.cartosio.al</v>
      </c>
      <c r="C1427" s="20" t="s">
        <v>7913</v>
      </c>
      <c r="D1427" s="20" t="s">
        <v>7914</v>
      </c>
      <c r="E1427" s="21">
        <v>811</v>
      </c>
      <c r="F1427" s="4" t="str">
        <f t="shared" si="22"/>
        <v/>
      </c>
      <c r="G1427" s="4" t="str">
        <f>IF(AND(Tabella1[[#This Row],[Popolazione]]&gt;50000,Tabella1[[#This Row],[Popolazione]]&lt;100000),"COMPRESO",Tabella1[[#This Row],[Regione]])</f>
        <v>PIEMONTE</v>
      </c>
      <c r="H1427" s="31">
        <f>Tabella1[[#This Row],[Popolazione]]/SUM($E$19:$E$7866)</f>
        <v>1.3527623590854472E-5</v>
      </c>
    </row>
    <row r="1428" spans="1:8" x14ac:dyDescent="0.25">
      <c r="A1428" s="19" t="s">
        <v>1754</v>
      </c>
      <c r="B1428" s="4" t="str">
        <f>IFERROR(VLOOKUP(A1428,PEC!A$2:B$7902,2,0),"PEC NON ESISTENTE")</f>
        <v>protocollo</v>
      </c>
      <c r="C1428" s="20" t="s">
        <v>8026</v>
      </c>
      <c r="D1428" s="20" t="s">
        <v>8167</v>
      </c>
      <c r="E1428" s="21">
        <v>4623</v>
      </c>
      <c r="F1428" s="4" t="str">
        <f t="shared" si="22"/>
        <v/>
      </c>
      <c r="G1428" s="4" t="str">
        <f>IF(AND(Tabella1[[#This Row],[Popolazione]]&gt;50000,Tabella1[[#This Row],[Popolazione]]&lt;100000),"COMPRESO",Tabella1[[#This Row],[Regione]])</f>
        <v>VENETO</v>
      </c>
      <c r="H1428" s="31">
        <f>Tabella1[[#This Row],[Popolazione]]/SUM($E$19:$E$7866)</f>
        <v>7.7112458520986712E-5</v>
      </c>
    </row>
    <row r="1429" spans="1:8" x14ac:dyDescent="0.25">
      <c r="A1429" s="19" t="s">
        <v>1755</v>
      </c>
      <c r="B1429" s="4" t="str">
        <f>IFERROR(VLOOKUP(A1429,PEC!A$2:B$7902,2,0),"PEC NON ESISTENTE")</f>
        <v>comune.carugate</v>
      </c>
      <c r="C1429" s="20" t="s">
        <v>7913</v>
      </c>
      <c r="D1429" s="20" t="s">
        <v>7986</v>
      </c>
      <c r="E1429" s="21">
        <v>14175</v>
      </c>
      <c r="F1429" s="4" t="str">
        <f t="shared" si="22"/>
        <v/>
      </c>
      <c r="G1429" s="4" t="str">
        <f>IF(AND(Tabella1[[#This Row],[Popolazione]]&gt;50000,Tabella1[[#This Row],[Popolazione]]&lt;100000),"COMPRESO",Tabella1[[#This Row],[Regione]])</f>
        <v>LOMBARDIA</v>
      </c>
      <c r="H1429" s="31">
        <f>Tabella1[[#This Row],[Popolazione]]/SUM($E$19:$E$7866)</f>
        <v>2.3644150974150697E-4</v>
      </c>
    </row>
    <row r="1430" spans="1:8" x14ac:dyDescent="0.25">
      <c r="A1430" s="19" t="s">
        <v>1756</v>
      </c>
      <c r="B1430" s="4" t="str">
        <f>IFERROR(VLOOKUP(A1430,PEC!A$2:B$7902,2,0),"PEC NON ESISTENTE")</f>
        <v>protocollo</v>
      </c>
      <c r="C1430" s="20" t="s">
        <v>7913</v>
      </c>
      <c r="D1430" s="20" t="s">
        <v>7986</v>
      </c>
      <c r="E1430" s="21">
        <v>6243</v>
      </c>
      <c r="F1430" s="4" t="str">
        <f t="shared" si="22"/>
        <v/>
      </c>
      <c r="G1430" s="4" t="str">
        <f>IF(AND(Tabella1[[#This Row],[Popolazione]]&gt;50000,Tabella1[[#This Row],[Popolazione]]&lt;100000),"COMPRESO",Tabella1[[#This Row],[Regione]])</f>
        <v>LOMBARDIA</v>
      </c>
      <c r="H1430" s="31">
        <f>Tabella1[[#This Row],[Popolazione]]/SUM($E$19:$E$7866)</f>
        <v>1.0413434534858751E-4</v>
      </c>
    </row>
    <row r="1431" spans="1:8" x14ac:dyDescent="0.25">
      <c r="A1431" s="19" t="s">
        <v>1757</v>
      </c>
      <c r="B1431" s="4" t="str">
        <f>IFERROR(VLOOKUP(A1431,PEC!A$2:B$7902,2,0),"PEC NON ESISTENTE")</f>
        <v>demografici.carunchio</v>
      </c>
      <c r="C1431" s="20" t="s">
        <v>8235</v>
      </c>
      <c r="D1431" s="20" t="s">
        <v>8236</v>
      </c>
      <c r="E1431" s="21">
        <v>639</v>
      </c>
      <c r="F1431" s="4" t="str">
        <f t="shared" si="22"/>
        <v/>
      </c>
      <c r="G1431" s="4" t="str">
        <f>IF(AND(Tabella1[[#This Row],[Popolazione]]&gt;50000,Tabella1[[#This Row],[Popolazione]]&lt;100000),"COMPRESO",Tabella1[[#This Row],[Regione]])</f>
        <v>ABRUZZO</v>
      </c>
      <c r="H1431" s="31">
        <f>Tabella1[[#This Row],[Popolazione]]/SUM($E$19:$E$7866)</f>
        <v>1.0658633137553648E-5</v>
      </c>
    </row>
    <row r="1432" spans="1:8" x14ac:dyDescent="0.25">
      <c r="A1432" s="19" t="s">
        <v>1758</v>
      </c>
      <c r="B1432" s="4" t="str">
        <f>IFERROR(VLOOKUP(A1432,PEC!A$2:B$7902,2,0),"PEC NON ESISTENTE")</f>
        <v>comune.carvico</v>
      </c>
      <c r="C1432" s="20" t="s">
        <v>7913</v>
      </c>
      <c r="D1432" s="20" t="s">
        <v>7986</v>
      </c>
      <c r="E1432" s="21">
        <v>4666</v>
      </c>
      <c r="F1432" s="4" t="str">
        <f t="shared" si="22"/>
        <v/>
      </c>
      <c r="G1432" s="4" t="str">
        <f>IF(AND(Tabella1[[#This Row],[Popolazione]]&gt;50000,Tabella1[[#This Row],[Popolazione]]&lt;100000),"COMPRESO",Tabella1[[#This Row],[Regione]])</f>
        <v>LOMBARDIA</v>
      </c>
      <c r="H1432" s="31">
        <f>Tabella1[[#This Row],[Popolazione]]/SUM($E$19:$E$7866)</f>
        <v>7.7829706134311915E-5</v>
      </c>
    </row>
    <row r="1433" spans="1:8" x14ac:dyDescent="0.25">
      <c r="A1433" s="19" t="s">
        <v>1759</v>
      </c>
      <c r="B1433" s="4" t="str">
        <f>IFERROR(VLOOKUP(A1433,PEC!A$2:B$7902,2,0),"PEC NON ESISTENTE")</f>
        <v>comune</v>
      </c>
      <c r="C1433" s="20" t="s">
        <v>8026</v>
      </c>
      <c r="D1433" s="20" t="s">
        <v>8027</v>
      </c>
      <c r="E1433" s="21">
        <v>505</v>
      </c>
      <c r="F1433" s="4" t="str">
        <f t="shared" si="22"/>
        <v/>
      </c>
      <c r="G1433" s="4" t="str">
        <f>IF(AND(Tabella1[[#This Row],[Popolazione]]&gt;50000,Tabella1[[#This Row],[Popolazione]]&lt;100000),"COMPRESO",Tabella1[[#This Row],[Regione]])</f>
        <v>TRENTINO-ALTO ADIGE/SÜDTIROL</v>
      </c>
      <c r="H1433" s="31">
        <f>Tabella1[[#This Row],[Popolazione]]/SUM($E$19:$E$7866)</f>
        <v>8.423489412307656E-6</v>
      </c>
    </row>
    <row r="1434" spans="1:8" x14ac:dyDescent="0.25">
      <c r="A1434" s="19" t="s">
        <v>240</v>
      </c>
      <c r="B1434" s="4" t="str">
        <f>IFERROR(VLOOKUP(A1434,PEC!A$2:B$7902,2,0),"PEC NON ESISTENTE")</f>
        <v>anagrafe.casabona</v>
      </c>
      <c r="C1434" s="20" t="s">
        <v>8235</v>
      </c>
      <c r="D1434" s="20" t="s">
        <v>8248</v>
      </c>
      <c r="E1434" s="21">
        <v>2856</v>
      </c>
      <c r="F1434" s="4" t="str">
        <f t="shared" si="22"/>
        <v/>
      </c>
      <c r="G1434" s="4" t="str">
        <f>IF(AND(Tabella1[[#This Row],[Popolazione]]&gt;50000,Tabella1[[#This Row],[Popolazione]]&lt;100000),"COMPRESO",Tabella1[[#This Row],[Regione]])</f>
        <v>CALABRIA</v>
      </c>
      <c r="H1434" s="31">
        <f>Tabella1[[#This Row],[Popolazione]]/SUM($E$19:$E$7866)</f>
        <v>4.7638585666436958E-5</v>
      </c>
    </row>
    <row r="1435" spans="1:8" x14ac:dyDescent="0.25">
      <c r="A1435" s="19" t="s">
        <v>1760</v>
      </c>
      <c r="B1435" s="4" t="str">
        <f>IFERROR(VLOOKUP(A1435,PEC!A$2:B$7902,2,0),"PEC NON ESISTENTE")</f>
        <v>info.casacalenda</v>
      </c>
      <c r="C1435" s="20" t="s">
        <v>8235</v>
      </c>
      <c r="D1435" s="20" t="s">
        <v>4252</v>
      </c>
      <c r="E1435" s="21">
        <v>2207</v>
      </c>
      <c r="F1435" s="4" t="str">
        <f t="shared" si="22"/>
        <v/>
      </c>
      <c r="G1435" s="4" t="str">
        <f>IF(AND(Tabella1[[#This Row],[Popolazione]]&gt;50000,Tabella1[[#This Row],[Popolazione]]&lt;100000),"COMPRESO",Tabella1[[#This Row],[Regione]])</f>
        <v>MOLISE</v>
      </c>
      <c r="H1435" s="31">
        <f>Tabella1[[#This Row],[Popolazione]]/SUM($E$19:$E$7866)</f>
        <v>3.6813150758342565E-5</v>
      </c>
    </row>
    <row r="1436" spans="1:8" x14ac:dyDescent="0.25">
      <c r="A1436" s="19" t="s">
        <v>1761</v>
      </c>
      <c r="B1436" s="4" t="str">
        <f>IFERROR(VLOOKUP(A1436,PEC!A$2:B$7902,2,0),"PEC NON ESISTENTE")</f>
        <v>protocollo</v>
      </c>
      <c r="C1436" s="20" t="s">
        <v>8235</v>
      </c>
      <c r="D1436" s="20" t="s">
        <v>8236</v>
      </c>
      <c r="E1436" s="21">
        <v>1340</v>
      </c>
      <c r="F1436" s="4" t="str">
        <f t="shared" si="22"/>
        <v/>
      </c>
      <c r="G1436" s="4" t="str">
        <f>IF(AND(Tabella1[[#This Row],[Popolazione]]&gt;50000,Tabella1[[#This Row],[Popolazione]]&lt;100000),"COMPRESO",Tabella1[[#This Row],[Regione]])</f>
        <v>ABRUZZO</v>
      </c>
      <c r="H1436" s="31">
        <f>Tabella1[[#This Row],[Popolazione]]/SUM($E$19:$E$7866)</f>
        <v>2.2351437252459917E-5</v>
      </c>
    </row>
    <row r="1437" spans="1:8" x14ac:dyDescent="0.25">
      <c r="A1437" s="19" t="s">
        <v>1762</v>
      </c>
      <c r="B1437" s="4" t="str">
        <f>IFERROR(VLOOKUP(A1437,PEC!A$2:B$7902,2,0),"PEC NON ESISTENTE")</f>
        <v>protocollogenerale</v>
      </c>
      <c r="C1437" s="20" t="s">
        <v>8235</v>
      </c>
      <c r="D1437" s="20" t="s">
        <v>8239</v>
      </c>
      <c r="E1437" s="21">
        <v>13705</v>
      </c>
      <c r="F1437" s="4" t="str">
        <f t="shared" si="22"/>
        <v/>
      </c>
      <c r="G1437" s="4" t="str">
        <f>IF(AND(Tabella1[[#This Row],[Popolazione]]&gt;50000,Tabella1[[#This Row],[Popolazione]]&lt;100000),"COMPRESO",Tabella1[[#This Row],[Regione]])</f>
        <v>CAMPANIA</v>
      </c>
      <c r="H1437" s="31">
        <f>Tabella1[[#This Row],[Popolazione]]/SUM($E$19:$E$7866)</f>
        <v>2.2860182652609191E-4</v>
      </c>
    </row>
    <row r="1438" spans="1:8" x14ac:dyDescent="0.25">
      <c r="A1438" s="19" t="s">
        <v>1763</v>
      </c>
      <c r="B1438" s="4" t="str">
        <f>IFERROR(VLOOKUP(A1438,PEC!A$2:B$7902,2,0),"PEC NON ESISTENTE")</f>
        <v>comune.casalcermelli</v>
      </c>
      <c r="C1438" s="20" t="s">
        <v>7913</v>
      </c>
      <c r="D1438" s="20" t="s">
        <v>7914</v>
      </c>
      <c r="E1438" s="21">
        <v>1235</v>
      </c>
      <c r="F1438" s="4" t="str">
        <f t="shared" si="22"/>
        <v/>
      </c>
      <c r="G1438" s="4" t="str">
        <f>IF(AND(Tabella1[[#This Row],[Popolazione]]&gt;50000,Tabella1[[#This Row],[Popolazione]]&lt;100000),"COMPRESO",Tabella1[[#This Row],[Regione]])</f>
        <v>PIEMONTE</v>
      </c>
      <c r="H1438" s="31">
        <f>Tabella1[[#This Row],[Popolazione]]/SUM($E$19:$E$7866)</f>
        <v>2.0600018661782087E-5</v>
      </c>
    </row>
    <row r="1439" spans="1:8" x14ac:dyDescent="0.25">
      <c r="A1439" s="19" t="s">
        <v>1764</v>
      </c>
      <c r="B1439" s="4" t="str">
        <f>IFERROR(VLOOKUP(A1439,PEC!A$2:B$7902,2,0),"PEC NON ESISTENTE")</f>
        <v>protocollo</v>
      </c>
      <c r="C1439" s="20" t="s">
        <v>8235</v>
      </c>
      <c r="D1439" s="20" t="s">
        <v>8239</v>
      </c>
      <c r="E1439" s="21">
        <v>20828</v>
      </c>
      <c r="F1439" s="4" t="str">
        <f t="shared" si="22"/>
        <v/>
      </c>
      <c r="G1439" s="4" t="str">
        <f>IF(AND(Tabella1[[#This Row],[Popolazione]]&gt;50000,Tabella1[[#This Row],[Popolazione]]&lt;100000),"COMPRESO",Tabella1[[#This Row],[Regione]])</f>
        <v>CAMPANIA</v>
      </c>
      <c r="H1439" s="31">
        <f>Tabella1[[#This Row],[Popolazione]]/SUM($E$19:$E$7866)</f>
        <v>3.4741472768226502E-4</v>
      </c>
    </row>
    <row r="1440" spans="1:8" x14ac:dyDescent="0.25">
      <c r="A1440" s="19" t="s">
        <v>1765</v>
      </c>
      <c r="B1440" s="4" t="str">
        <f>IFERROR(VLOOKUP(A1440,PEC!A$2:B$7902,2,0),"PEC NON ESISTENTE")</f>
        <v>protocollo</v>
      </c>
      <c r="C1440" s="20" t="s">
        <v>8235</v>
      </c>
      <c r="D1440" s="20" t="s">
        <v>8239</v>
      </c>
      <c r="E1440" s="21">
        <v>4938</v>
      </c>
      <c r="F1440" s="4" t="str">
        <f t="shared" si="22"/>
        <v/>
      </c>
      <c r="G1440" s="4" t="str">
        <f>IF(AND(Tabella1[[#This Row],[Popolazione]]&gt;50000,Tabella1[[#This Row],[Popolazione]]&lt;100000),"COMPRESO",Tabella1[[#This Row],[Regione]])</f>
        <v>CAMPANIA</v>
      </c>
      <c r="H1440" s="31">
        <f>Tabella1[[#This Row],[Popolazione]]/SUM($E$19:$E$7866)</f>
        <v>8.2366714293020203E-5</v>
      </c>
    </row>
    <row r="1441" spans="1:8" x14ac:dyDescent="0.25">
      <c r="A1441" s="19" t="s">
        <v>1766</v>
      </c>
      <c r="B1441" s="4" t="str">
        <f>IFERROR(VLOOKUP(A1441,PEC!A$2:B$7902,2,0),"PEC NON ESISTENTE")</f>
        <v>comunedicasalanguida.ch</v>
      </c>
      <c r="C1441" s="20" t="s">
        <v>8235</v>
      </c>
      <c r="D1441" s="20" t="s">
        <v>8236</v>
      </c>
      <c r="E1441" s="21">
        <v>1006</v>
      </c>
      <c r="F1441" s="4" t="str">
        <f t="shared" si="22"/>
        <v/>
      </c>
      <c r="G1441" s="4" t="str">
        <f>IF(AND(Tabella1[[#This Row],[Popolazione]]&gt;50000,Tabella1[[#This Row],[Popolazione]]&lt;100000),"COMPRESO",Tabella1[[#This Row],[Regione]])</f>
        <v>ABRUZZO</v>
      </c>
      <c r="H1441" s="31">
        <f>Tabella1[[#This Row],[Popolazione]]/SUM($E$19:$E$7866)</f>
        <v>1.6780258116399011E-5</v>
      </c>
    </row>
    <row r="1442" spans="1:8" x14ac:dyDescent="0.25">
      <c r="A1442" s="19" t="s">
        <v>1767</v>
      </c>
      <c r="B1442" s="4" t="str">
        <f>IFERROR(VLOOKUP(A1442,PEC!A$2:B$7902,2,0),"PEC NON ESISTENTE")</f>
        <v>protocollocasalattico</v>
      </c>
      <c r="C1442" s="20" t="s">
        <v>8221</v>
      </c>
      <c r="D1442" s="20" t="s">
        <v>8234</v>
      </c>
      <c r="E1442" s="21">
        <v>641</v>
      </c>
      <c r="F1442" s="4" t="str">
        <f t="shared" si="22"/>
        <v/>
      </c>
      <c r="G1442" s="4" t="str">
        <f>IF(AND(Tabella1[[#This Row],[Popolazione]]&gt;50000,Tabella1[[#This Row],[Popolazione]]&lt;100000),"COMPRESO",Tabella1[[#This Row],[Regione]])</f>
        <v>LAZIO</v>
      </c>
      <c r="H1442" s="31">
        <f>Tabella1[[#This Row],[Popolazione]]/SUM($E$19:$E$7866)</f>
        <v>1.0691993491661797E-5</v>
      </c>
    </row>
    <row r="1443" spans="1:8" x14ac:dyDescent="0.25">
      <c r="A1443" s="19" t="s">
        <v>1768</v>
      </c>
      <c r="B1443" s="4" t="str">
        <f>IFERROR(VLOOKUP(A1443,PEC!A$2:B$7902,2,0),"PEC NON ESISTENTE")</f>
        <v>casalbeltrame</v>
      </c>
      <c r="C1443" s="20" t="s">
        <v>7913</v>
      </c>
      <c r="D1443" s="20" t="s">
        <v>7914</v>
      </c>
      <c r="E1443" s="21">
        <v>1076</v>
      </c>
      <c r="F1443" s="4" t="str">
        <f t="shared" si="22"/>
        <v/>
      </c>
      <c r="G1443" s="4" t="str">
        <f>IF(AND(Tabella1[[#This Row],[Popolazione]]&gt;50000,Tabella1[[#This Row],[Popolazione]]&lt;100000),"COMPRESO",Tabella1[[#This Row],[Regione]])</f>
        <v>PIEMONTE</v>
      </c>
      <c r="H1443" s="31">
        <f>Tabella1[[#This Row],[Popolazione]]/SUM($E$19:$E$7866)</f>
        <v>1.7947870510184234E-5</v>
      </c>
    </row>
    <row r="1444" spans="1:8" x14ac:dyDescent="0.25">
      <c r="A1444" s="19" t="s">
        <v>1769</v>
      </c>
      <c r="B1444" s="4" t="str">
        <f>IFERROR(VLOOKUP(A1444,PEC!A$2:B$7902,2,0),"PEC NON ESISTENTE")</f>
        <v>protocollo.comunecasalbordino</v>
      </c>
      <c r="C1444" s="20" t="s">
        <v>8235</v>
      </c>
      <c r="D1444" s="20" t="s">
        <v>8236</v>
      </c>
      <c r="E1444" s="21">
        <v>6303</v>
      </c>
      <c r="F1444" s="4" t="str">
        <f t="shared" si="22"/>
        <v/>
      </c>
      <c r="G1444" s="4" t="str">
        <f>IF(AND(Tabella1[[#This Row],[Popolazione]]&gt;50000,Tabella1[[#This Row],[Popolazione]]&lt;100000),"COMPRESO",Tabella1[[#This Row],[Regione]])</f>
        <v>ABRUZZO</v>
      </c>
      <c r="H1444" s="31">
        <f>Tabella1[[#This Row],[Popolazione]]/SUM($E$19:$E$7866)</f>
        <v>1.0513515597183198E-4</v>
      </c>
    </row>
    <row r="1445" spans="1:8" x14ac:dyDescent="0.25">
      <c r="A1445" s="19" t="s">
        <v>1770</v>
      </c>
      <c r="B1445" s="4" t="str">
        <f>IFERROR(VLOOKUP(A1445,PEC!A$2:B$7902,2,0),"PEC NON ESISTENTE")</f>
        <v>protocollo.casalbore</v>
      </c>
      <c r="C1445" s="20" t="s">
        <v>8235</v>
      </c>
      <c r="D1445" s="20" t="s">
        <v>8239</v>
      </c>
      <c r="E1445" s="21">
        <v>1922</v>
      </c>
      <c r="F1445" s="4" t="str">
        <f t="shared" si="22"/>
        <v/>
      </c>
      <c r="G1445" s="4" t="str">
        <f>IF(AND(Tabella1[[#This Row],[Popolazione]]&gt;50000,Tabella1[[#This Row],[Popolazione]]&lt;100000),"COMPRESO",Tabella1[[#This Row],[Regione]])</f>
        <v>CAMPANIA</v>
      </c>
      <c r="H1445" s="31">
        <f>Tabella1[[#This Row],[Popolazione]]/SUM($E$19:$E$7866)</f>
        <v>3.2059300297931316E-5</v>
      </c>
    </row>
    <row r="1446" spans="1:8" x14ac:dyDescent="0.25">
      <c r="A1446" s="19" t="s">
        <v>1771</v>
      </c>
      <c r="B1446" s="4" t="str">
        <f>IFERROR(VLOOKUP(A1446,PEC!A$2:B$7902,2,0),"PEC NON ESISTENTE")</f>
        <v>casalborgone</v>
      </c>
      <c r="C1446" s="20" t="s">
        <v>7913</v>
      </c>
      <c r="D1446" s="20" t="s">
        <v>7914</v>
      </c>
      <c r="E1446" s="21">
        <v>1820</v>
      </c>
      <c r="F1446" s="4" t="str">
        <f t="shared" si="22"/>
        <v/>
      </c>
      <c r="G1446" s="4" t="str">
        <f>IF(AND(Tabella1[[#This Row],[Popolazione]]&gt;50000,Tabella1[[#This Row],[Popolazione]]&lt;100000),"COMPRESO",Tabella1[[#This Row],[Regione]])</f>
        <v>PIEMONTE</v>
      </c>
      <c r="H1446" s="31">
        <f>Tabella1[[#This Row],[Popolazione]]/SUM($E$19:$E$7866)</f>
        <v>3.0357922238415708E-5</v>
      </c>
    </row>
    <row r="1447" spans="1:8" x14ac:dyDescent="0.25">
      <c r="A1447" s="19" t="s">
        <v>1772</v>
      </c>
      <c r="B1447" s="4" t="str">
        <f>IFERROR(VLOOKUP(A1447,PEC!A$2:B$7902,2,0),"PEC NON ESISTENTE")</f>
        <v>comune.casalbuono</v>
      </c>
      <c r="C1447" s="20" t="s">
        <v>8235</v>
      </c>
      <c r="D1447" s="20" t="s">
        <v>8239</v>
      </c>
      <c r="E1447" s="21">
        <v>1211</v>
      </c>
      <c r="F1447" s="4" t="str">
        <f t="shared" si="22"/>
        <v/>
      </c>
      <c r="G1447" s="4" t="str">
        <f>IF(AND(Tabella1[[#This Row],[Popolazione]]&gt;50000,Tabella1[[#This Row],[Popolazione]]&lt;100000),"COMPRESO",Tabella1[[#This Row],[Regione]])</f>
        <v>CAMPANIA</v>
      </c>
      <c r="H1447" s="31">
        <f>Tabella1[[#This Row],[Popolazione]]/SUM($E$19:$E$7866)</f>
        <v>2.0199694412484299E-5</v>
      </c>
    </row>
    <row r="1448" spans="1:8" x14ac:dyDescent="0.25">
      <c r="A1448" s="19" t="s">
        <v>1773</v>
      </c>
      <c r="B1448" s="4" t="str">
        <f>IFERROR(VLOOKUP(A1448,PEC!A$2:B$7902,2,0),"PEC NON ESISTENTE")</f>
        <v>egov.casalbuttano</v>
      </c>
      <c r="C1448" s="20" t="s">
        <v>7913</v>
      </c>
      <c r="D1448" s="20" t="s">
        <v>7986</v>
      </c>
      <c r="E1448" s="21">
        <v>4103</v>
      </c>
      <c r="F1448" s="4" t="str">
        <f t="shared" si="22"/>
        <v/>
      </c>
      <c r="G1448" s="4" t="str">
        <f>IF(AND(Tabella1[[#This Row],[Popolazione]]&gt;50000,Tabella1[[#This Row],[Popolazione]]&lt;100000),"COMPRESO",Tabella1[[#This Row],[Regione]])</f>
        <v>LOMBARDIA</v>
      </c>
      <c r="H1448" s="31">
        <f>Tabella1[[#This Row],[Popolazione]]/SUM($E$19:$E$7866)</f>
        <v>6.843876645286794E-5</v>
      </c>
    </row>
    <row r="1449" spans="1:8" x14ac:dyDescent="0.25">
      <c r="A1449" s="19" t="s">
        <v>1774</v>
      </c>
      <c r="B1449" s="4" t="str">
        <f>IFERROR(VLOOKUP(A1449,PEC!A$2:B$7902,2,0),"PEC NON ESISTENTE")</f>
        <v>comune.casalciprano</v>
      </c>
      <c r="C1449" s="20" t="s">
        <v>8235</v>
      </c>
      <c r="D1449" s="20" t="s">
        <v>4252</v>
      </c>
      <c r="E1449" s="21">
        <v>571</v>
      </c>
      <c r="F1449" s="4" t="str">
        <f t="shared" si="22"/>
        <v/>
      </c>
      <c r="G1449" s="4" t="str">
        <f>IF(AND(Tabella1[[#This Row],[Popolazione]]&gt;50000,Tabella1[[#This Row],[Popolazione]]&lt;100000),"COMPRESO",Tabella1[[#This Row],[Regione]])</f>
        <v>MOLISE</v>
      </c>
      <c r="H1449" s="31">
        <f>Tabella1[[#This Row],[Popolazione]]/SUM($E$19:$E$7866)</f>
        <v>9.5243810978765759E-6</v>
      </c>
    </row>
    <row r="1450" spans="1:8" x14ac:dyDescent="0.25">
      <c r="A1450" s="19" t="s">
        <v>1775</v>
      </c>
      <c r="B1450" s="4" t="str">
        <f>IFERROR(VLOOKUP(A1450,PEC!A$2:B$7902,2,0),"PEC NON ESISTENTE")</f>
        <v>protocollo.casalduni</v>
      </c>
      <c r="C1450" s="20" t="s">
        <v>8235</v>
      </c>
      <c r="D1450" s="20" t="s">
        <v>8239</v>
      </c>
      <c r="E1450" s="21">
        <v>1474</v>
      </c>
      <c r="F1450" s="4" t="str">
        <f t="shared" si="22"/>
        <v/>
      </c>
      <c r="G1450" s="4" t="str">
        <f>IF(AND(Tabella1[[#This Row],[Popolazione]]&gt;50000,Tabella1[[#This Row],[Popolazione]]&lt;100000),"COMPRESO",Tabella1[[#This Row],[Regione]])</f>
        <v>CAMPANIA</v>
      </c>
      <c r="H1450" s="31">
        <f>Tabella1[[#This Row],[Popolazione]]/SUM($E$19:$E$7866)</f>
        <v>2.4586580977705911E-5</v>
      </c>
    </row>
    <row r="1451" spans="1:8" x14ac:dyDescent="0.25">
      <c r="A1451" s="19" t="s">
        <v>1776</v>
      </c>
      <c r="B1451" s="4" t="str">
        <f>IFERROR(VLOOKUP(A1451,PEC!A$2:B$7902,2,0),"PEC NON ESISTENTE")</f>
        <v>casalecortecerro</v>
      </c>
      <c r="C1451" s="20" t="s">
        <v>7913</v>
      </c>
      <c r="D1451" s="20" t="s">
        <v>7914</v>
      </c>
      <c r="E1451" s="21">
        <v>3476</v>
      </c>
      <c r="F1451" s="4" t="str">
        <f t="shared" si="22"/>
        <v/>
      </c>
      <c r="G1451" s="4" t="str">
        <f>IF(AND(Tabella1[[#This Row],[Popolazione]]&gt;50000,Tabella1[[#This Row],[Popolazione]]&lt;100000),"COMPRESO",Tabella1[[#This Row],[Regione]])</f>
        <v>PIEMONTE</v>
      </c>
      <c r="H1451" s="31">
        <f>Tabella1[[#This Row],[Popolazione]]/SUM($E$19:$E$7866)</f>
        <v>5.7980295439963188E-5</v>
      </c>
    </row>
    <row r="1452" spans="1:8" x14ac:dyDescent="0.25">
      <c r="A1452" s="19" t="s">
        <v>1777</v>
      </c>
      <c r="B1452" s="4" t="str">
        <f>IFERROR(VLOOKUP(A1452,PEC!A$2:B$7902,2,0),"PEC NON ESISTENTE")</f>
        <v>comune.casalecrvidolasco</v>
      </c>
      <c r="C1452" s="20" t="s">
        <v>7913</v>
      </c>
      <c r="D1452" s="20" t="s">
        <v>7986</v>
      </c>
      <c r="E1452" s="21">
        <v>1826</v>
      </c>
      <c r="F1452" s="4" t="str">
        <f t="shared" si="22"/>
        <v/>
      </c>
      <c r="G1452" s="4" t="str">
        <f>IF(AND(Tabella1[[#This Row],[Popolazione]]&gt;50000,Tabella1[[#This Row],[Popolazione]]&lt;100000),"COMPRESO",Tabella1[[#This Row],[Regione]])</f>
        <v>LOMBARDIA</v>
      </c>
      <c r="H1452" s="31">
        <f>Tabella1[[#This Row],[Popolazione]]/SUM($E$19:$E$7866)</f>
        <v>3.0458003300740156E-5</v>
      </c>
    </row>
    <row r="1453" spans="1:8" x14ac:dyDescent="0.25">
      <c r="A1453" s="19" t="s">
        <v>1778</v>
      </c>
      <c r="B1453" s="4" t="str">
        <f>IFERROR(VLOOKUP(A1453,PEC!A$2:B$7902,2,0),"PEC NON ESISTENTE")</f>
        <v>casalediscodosia.pd</v>
      </c>
      <c r="C1453" s="20" t="s">
        <v>8026</v>
      </c>
      <c r="D1453" s="20" t="s">
        <v>8167</v>
      </c>
      <c r="E1453" s="21">
        <v>4866</v>
      </c>
      <c r="F1453" s="4" t="str">
        <f t="shared" si="22"/>
        <v/>
      </c>
      <c r="G1453" s="4" t="str">
        <f>IF(AND(Tabella1[[#This Row],[Popolazione]]&gt;50000,Tabella1[[#This Row],[Popolazione]]&lt;100000),"COMPRESO",Tabella1[[#This Row],[Regione]])</f>
        <v>VENETO</v>
      </c>
      <c r="H1453" s="31">
        <f>Tabella1[[#This Row],[Popolazione]]/SUM($E$19:$E$7866)</f>
        <v>8.116574154512683E-5</v>
      </c>
    </row>
    <row r="1454" spans="1:8" x14ac:dyDescent="0.25">
      <c r="A1454" s="19" t="s">
        <v>1779</v>
      </c>
      <c r="B1454" s="4" t="str">
        <f>IFERROR(VLOOKUP(A1454,PEC!A$2:B$7902,2,0),"PEC NON ESISTENTE")</f>
        <v>comune.casalelitta</v>
      </c>
      <c r="C1454" s="20" t="s">
        <v>7913</v>
      </c>
      <c r="D1454" s="20" t="s">
        <v>7986</v>
      </c>
      <c r="E1454" s="21">
        <v>2652</v>
      </c>
      <c r="F1454" s="4" t="str">
        <f t="shared" si="22"/>
        <v/>
      </c>
      <c r="G1454" s="4" t="str">
        <f>IF(AND(Tabella1[[#This Row],[Popolazione]]&gt;50000,Tabella1[[#This Row],[Popolazione]]&lt;100000),"COMPRESO",Tabella1[[#This Row],[Regione]])</f>
        <v>LOMBARDIA</v>
      </c>
      <c r="H1454" s="31">
        <f>Tabella1[[#This Row],[Popolazione]]/SUM($E$19:$E$7866)</f>
        <v>4.4235829547405749E-5</v>
      </c>
    </row>
    <row r="1455" spans="1:8" x14ac:dyDescent="0.25">
      <c r="A1455" s="19" t="s">
        <v>1780</v>
      </c>
      <c r="B1455" s="4" t="str">
        <f>IFERROR(VLOOKUP(A1455,PEC!A$2:B$7902,2,0),"PEC NON ESISTENTE")</f>
        <v>comunecasale</v>
      </c>
      <c r="C1455" s="20" t="s">
        <v>8221</v>
      </c>
      <c r="D1455" s="20" t="s">
        <v>8222</v>
      </c>
      <c r="E1455" s="21">
        <v>1084</v>
      </c>
      <c r="F1455" s="4" t="str">
        <f t="shared" si="22"/>
        <v/>
      </c>
      <c r="G1455" s="4" t="str">
        <f>IF(AND(Tabella1[[#This Row],[Popolazione]]&gt;50000,Tabella1[[#This Row],[Popolazione]]&lt;100000),"COMPRESO",Tabella1[[#This Row],[Regione]])</f>
        <v>TOSCANA</v>
      </c>
      <c r="H1455" s="31">
        <f>Tabella1[[#This Row],[Popolazione]]/SUM($E$19:$E$7866)</f>
        <v>1.8081311926616828E-5</v>
      </c>
    </row>
    <row r="1456" spans="1:8" x14ac:dyDescent="0.25">
      <c r="A1456" s="19" t="s">
        <v>1781</v>
      </c>
      <c r="B1456" s="4" t="str">
        <f>IFERROR(VLOOKUP(A1456,PEC!A$2:B$7902,2,0),"PEC NON ESISTENTE")</f>
        <v>protocollo</v>
      </c>
      <c r="C1456" s="20" t="s">
        <v>7913</v>
      </c>
      <c r="D1456" s="20" t="s">
        <v>7914</v>
      </c>
      <c r="E1456" s="21">
        <v>34812</v>
      </c>
      <c r="F1456" s="4" t="str">
        <f t="shared" si="22"/>
        <v/>
      </c>
      <c r="G1456" s="4" t="str">
        <f>IF(AND(Tabella1[[#This Row],[Popolazione]]&gt;50000,Tabella1[[#This Row],[Popolazione]]&lt;100000),"COMPRESO",Tabella1[[#This Row],[Regione]])</f>
        <v>PIEMONTE</v>
      </c>
      <c r="H1456" s="31">
        <f>Tabella1[[#This Row],[Popolazione]]/SUM($E$19:$E$7866)</f>
        <v>5.8067032360644376E-4</v>
      </c>
    </row>
    <row r="1457" spans="1:8" x14ac:dyDescent="0.25">
      <c r="A1457" s="19" t="s">
        <v>1782</v>
      </c>
      <c r="B1457" s="4" t="str">
        <f>IFERROR(VLOOKUP(A1457,PEC!A$2:B$7902,2,0),"PEC NON ESISTENTE")</f>
        <v>protocollo</v>
      </c>
      <c r="C1457" s="20" t="s">
        <v>8026</v>
      </c>
      <c r="D1457" s="20" t="s">
        <v>8167</v>
      </c>
      <c r="E1457" s="21">
        <v>12722</v>
      </c>
      <c r="F1457" s="4" t="str">
        <f t="shared" si="22"/>
        <v/>
      </c>
      <c r="G1457" s="4" t="str">
        <f>IF(AND(Tabella1[[#This Row],[Popolazione]]&gt;50000,Tabella1[[#This Row],[Popolazione]]&lt;100000),"COMPRESO",Tabella1[[#This Row],[Regione]])</f>
        <v>VENETO</v>
      </c>
      <c r="H1457" s="31">
        <f>Tabella1[[#This Row],[Popolazione]]/SUM($E$19:$E$7866)</f>
        <v>2.1220521248193662E-4</v>
      </c>
    </row>
    <row r="1458" spans="1:8" x14ac:dyDescent="0.25">
      <c r="A1458" s="19" t="s">
        <v>1783</v>
      </c>
      <c r="B1458" s="4" t="str">
        <f>IFERROR(VLOOKUP(A1458,PEC!A$2:B$7902,2,0),"PEC NON ESISTENTE")</f>
        <v>comune.casalecchio</v>
      </c>
      <c r="C1458" s="20" t="s">
        <v>8026</v>
      </c>
      <c r="D1458" s="20" t="s">
        <v>8212</v>
      </c>
      <c r="E1458" s="21">
        <v>35173</v>
      </c>
      <c r="F1458" s="4" t="str">
        <f t="shared" si="22"/>
        <v/>
      </c>
      <c r="G1458" s="4" t="str">
        <f>IF(AND(Tabella1[[#This Row],[Popolazione]]&gt;50000,Tabella1[[#This Row],[Popolazione]]&lt;100000),"COMPRESO",Tabella1[[#This Row],[Regione]])</f>
        <v>EMILIA-ROMAGNA</v>
      </c>
      <c r="H1458" s="31">
        <f>Tabella1[[#This Row],[Popolazione]]/SUM($E$19:$E$7866)</f>
        <v>5.8669186752296468E-4</v>
      </c>
    </row>
    <row r="1459" spans="1:8" x14ac:dyDescent="0.25">
      <c r="A1459" s="19" t="s">
        <v>1784</v>
      </c>
      <c r="B1459" s="4" t="str">
        <f>IFERROR(VLOOKUP(A1459,PEC!A$2:B$7902,2,0),"PEC NON ESISTENTE")</f>
        <v>protocollo</v>
      </c>
      <c r="C1459" s="20" t="s">
        <v>7913</v>
      </c>
      <c r="D1459" s="20" t="s">
        <v>7914</v>
      </c>
      <c r="E1459" s="21">
        <v>401</v>
      </c>
      <c r="F1459" s="4" t="str">
        <f t="shared" si="22"/>
        <v/>
      </c>
      <c r="G1459" s="4" t="str">
        <f>IF(AND(Tabella1[[#This Row],[Popolazione]]&gt;50000,Tabella1[[#This Row],[Popolazione]]&lt;100000),"COMPRESO",Tabella1[[#This Row],[Regione]])</f>
        <v>PIEMONTE</v>
      </c>
      <c r="H1459" s="31">
        <f>Tabella1[[#This Row],[Popolazione]]/SUM($E$19:$E$7866)</f>
        <v>6.6887509986839009E-6</v>
      </c>
    </row>
    <row r="1460" spans="1:8" x14ac:dyDescent="0.25">
      <c r="A1460" s="19" t="s">
        <v>1785</v>
      </c>
      <c r="B1460" s="4" t="str">
        <f>IFERROR(VLOOKUP(A1460,PEC!A$2:B$7902,2,0),"PEC NON ESISTENTE")</f>
        <v>casaleggionovara</v>
      </c>
      <c r="C1460" s="20" t="s">
        <v>7913</v>
      </c>
      <c r="D1460" s="20" t="s">
        <v>7914</v>
      </c>
      <c r="E1460" s="21">
        <v>930</v>
      </c>
      <c r="F1460" s="4" t="str">
        <f t="shared" si="22"/>
        <v/>
      </c>
      <c r="G1460" s="4" t="str">
        <f>IF(AND(Tabella1[[#This Row],[Popolazione]]&gt;50000,Tabella1[[#This Row],[Popolazione]]&lt;100000),"COMPRESO",Tabella1[[#This Row],[Regione]])</f>
        <v>PIEMONTE</v>
      </c>
      <c r="H1460" s="31">
        <f>Tabella1[[#This Row],[Popolazione]]/SUM($E$19:$E$7866)</f>
        <v>1.5512564660289344E-5</v>
      </c>
    </row>
    <row r="1461" spans="1:8" x14ac:dyDescent="0.25">
      <c r="A1461" s="19" t="s">
        <v>1786</v>
      </c>
      <c r="B1461" s="4" t="str">
        <f>IFERROR(VLOOKUP(A1461,PEC!A$2:B$7902,2,0),"PEC NON ESISTENTE")</f>
        <v>segreteria.comune.casaleone.vr</v>
      </c>
      <c r="C1461" s="20" t="s">
        <v>8026</v>
      </c>
      <c r="D1461" s="20" t="s">
        <v>8167</v>
      </c>
      <c r="E1461" s="21">
        <v>5939</v>
      </c>
      <c r="F1461" s="4" t="str">
        <f t="shared" si="22"/>
        <v/>
      </c>
      <c r="G1461" s="4" t="str">
        <f>IF(AND(Tabella1[[#This Row],[Popolazione]]&gt;50000,Tabella1[[#This Row],[Popolazione]]&lt;100000),"COMPRESO",Tabella1[[#This Row],[Regione]])</f>
        <v>VENETO</v>
      </c>
      <c r="H1461" s="31">
        <f>Tabella1[[#This Row],[Popolazione]]/SUM($E$19:$E$7866)</f>
        <v>9.9063571524148845E-5</v>
      </c>
    </row>
    <row r="1462" spans="1:8" x14ac:dyDescent="0.25">
      <c r="A1462" s="19" t="s">
        <v>1787</v>
      </c>
      <c r="B1462" s="4" t="str">
        <f>IFERROR(VLOOKUP(A1462,PEC!A$2:B$7902,2,0),"PEC NON ESISTENTE")</f>
        <v>comune.casalettoceredano</v>
      </c>
      <c r="C1462" s="20" t="s">
        <v>7913</v>
      </c>
      <c r="D1462" s="20" t="s">
        <v>7986</v>
      </c>
      <c r="E1462" s="21">
        <v>1180</v>
      </c>
      <c r="F1462" s="4" t="str">
        <f t="shared" si="22"/>
        <v/>
      </c>
      <c r="G1462" s="4" t="str">
        <f>IF(AND(Tabella1[[#This Row],[Popolazione]]&gt;50000,Tabella1[[#This Row],[Popolazione]]&lt;100000),"COMPRESO",Tabella1[[#This Row],[Regione]])</f>
        <v>LOMBARDIA</v>
      </c>
      <c r="H1462" s="31">
        <f>Tabella1[[#This Row],[Popolazione]]/SUM($E$19:$E$7866)</f>
        <v>1.9682608923807989E-5</v>
      </c>
    </row>
    <row r="1463" spans="1:8" x14ac:dyDescent="0.25">
      <c r="A1463" s="19" t="s">
        <v>1788</v>
      </c>
      <c r="B1463" s="4" t="str">
        <f>IFERROR(VLOOKUP(A1463,PEC!A$2:B$7902,2,0),"PEC NON ESISTENTE")</f>
        <v>comune.casalettodisopra</v>
      </c>
      <c r="C1463" s="20" t="s">
        <v>7913</v>
      </c>
      <c r="D1463" s="20" t="s">
        <v>7986</v>
      </c>
      <c r="E1463" s="21">
        <v>548</v>
      </c>
      <c r="F1463" s="4" t="str">
        <f t="shared" si="22"/>
        <v/>
      </c>
      <c r="G1463" s="4" t="str">
        <f>IF(AND(Tabella1[[#This Row],[Popolazione]]&gt;50000,Tabella1[[#This Row],[Popolazione]]&lt;100000),"COMPRESO",Tabella1[[#This Row],[Regione]])</f>
        <v>LOMBARDIA</v>
      </c>
      <c r="H1463" s="31">
        <f>Tabella1[[#This Row],[Popolazione]]/SUM($E$19:$E$7866)</f>
        <v>9.1407370256328619E-6</v>
      </c>
    </row>
    <row r="1464" spans="1:8" x14ac:dyDescent="0.25">
      <c r="A1464" s="19" t="s">
        <v>1789</v>
      </c>
      <c r="B1464" s="4" t="str">
        <f>IFERROR(VLOOKUP(A1464,PEC!A$2:B$7902,2,0),"PEC NON ESISTENTE")</f>
        <v>comune.casalettolodigiano</v>
      </c>
      <c r="C1464" s="20" t="s">
        <v>7913</v>
      </c>
      <c r="D1464" s="20" t="s">
        <v>7986</v>
      </c>
      <c r="E1464" s="21">
        <v>2779</v>
      </c>
      <c r="F1464" s="4" t="str">
        <f t="shared" si="22"/>
        <v/>
      </c>
      <c r="G1464" s="4" t="str">
        <f>IF(AND(Tabella1[[#This Row],[Popolazione]]&gt;50000,Tabella1[[#This Row],[Popolazione]]&lt;100000),"COMPRESO",Tabella1[[#This Row],[Regione]])</f>
        <v>LOMBARDIA</v>
      </c>
      <c r="H1464" s="31">
        <f>Tabella1[[#This Row],[Popolazione]]/SUM($E$19:$E$7866)</f>
        <v>4.635421203327322E-5</v>
      </c>
    </row>
    <row r="1465" spans="1:8" x14ac:dyDescent="0.25">
      <c r="A1465" s="19" t="s">
        <v>1790</v>
      </c>
      <c r="B1465" s="4" t="str">
        <f>IFERROR(VLOOKUP(A1465,PEC!A$2:B$7902,2,0),"PEC NON ESISTENTE")</f>
        <v>protocollo</v>
      </c>
      <c r="C1465" s="20" t="s">
        <v>8235</v>
      </c>
      <c r="D1465" s="20" t="s">
        <v>8239</v>
      </c>
      <c r="E1465" s="21">
        <v>1463</v>
      </c>
      <c r="F1465" s="4" t="str">
        <f t="shared" si="22"/>
        <v/>
      </c>
      <c r="G1465" s="4" t="str">
        <f>IF(AND(Tabella1[[#This Row],[Popolazione]]&gt;50000,Tabella1[[#This Row],[Popolazione]]&lt;100000),"COMPRESO",Tabella1[[#This Row],[Regione]])</f>
        <v>CAMPANIA</v>
      </c>
      <c r="H1465" s="31">
        <f>Tabella1[[#This Row],[Popolazione]]/SUM($E$19:$E$7866)</f>
        <v>2.440309903011109E-5</v>
      </c>
    </row>
    <row r="1466" spans="1:8" x14ac:dyDescent="0.25">
      <c r="A1466" s="19" t="s">
        <v>1791</v>
      </c>
      <c r="B1466" s="4" t="str">
        <f>IFERROR(VLOOKUP(A1466,PEC!A$2:B$7902,2,0),"PEC NON ESISTENTE")</f>
        <v>comune.casalettovaprio</v>
      </c>
      <c r="C1466" s="20" t="s">
        <v>7913</v>
      </c>
      <c r="D1466" s="20" t="s">
        <v>7986</v>
      </c>
      <c r="E1466" s="21">
        <v>1761</v>
      </c>
      <c r="F1466" s="4" t="str">
        <f t="shared" si="22"/>
        <v/>
      </c>
      <c r="G1466" s="4" t="str">
        <f>IF(AND(Tabella1[[#This Row],[Popolazione]]&gt;50000,Tabella1[[#This Row],[Popolazione]]&lt;100000),"COMPRESO",Tabella1[[#This Row],[Regione]])</f>
        <v>LOMBARDIA</v>
      </c>
      <c r="H1466" s="31">
        <f>Tabella1[[#This Row],[Popolazione]]/SUM($E$19:$E$7866)</f>
        <v>2.937379179222531E-5</v>
      </c>
    </row>
    <row r="1467" spans="1:8" x14ac:dyDescent="0.25">
      <c r="A1467" s="19" t="s">
        <v>1792</v>
      </c>
      <c r="B1467" s="4" t="str">
        <f>IFERROR(VLOOKUP(A1467,PEC!A$2:B$7902,2,0),"PEC NON ESISTENTE")</f>
        <v>comune.casalfiumanese</v>
      </c>
      <c r="C1467" s="20" t="s">
        <v>8026</v>
      </c>
      <c r="D1467" s="20" t="s">
        <v>8212</v>
      </c>
      <c r="E1467" s="21">
        <v>3461</v>
      </c>
      <c r="F1467" s="4" t="str">
        <f t="shared" si="22"/>
        <v/>
      </c>
      <c r="G1467" s="4" t="str">
        <f>IF(AND(Tabella1[[#This Row],[Popolazione]]&gt;50000,Tabella1[[#This Row],[Popolazione]]&lt;100000),"COMPRESO",Tabella1[[#This Row],[Regione]])</f>
        <v>EMILIA-ROMAGNA</v>
      </c>
      <c r="H1467" s="31">
        <f>Tabella1[[#This Row],[Popolazione]]/SUM($E$19:$E$7866)</f>
        <v>5.773009278415207E-5</v>
      </c>
    </row>
    <row r="1468" spans="1:8" x14ac:dyDescent="0.25">
      <c r="A1468" s="19" t="s">
        <v>1793</v>
      </c>
      <c r="B1468" s="4" t="str">
        <f>IFERROR(VLOOKUP(A1468,PEC!A$2:B$7902,2,0),"PEC NON ESISTENTE")</f>
        <v>casalgrande</v>
      </c>
      <c r="C1468" s="20" t="s">
        <v>8026</v>
      </c>
      <c r="D1468" s="20" t="s">
        <v>8212</v>
      </c>
      <c r="E1468" s="21">
        <v>18635</v>
      </c>
      <c r="F1468" s="4" t="str">
        <f t="shared" si="22"/>
        <v/>
      </c>
      <c r="G1468" s="4" t="str">
        <f>IF(AND(Tabella1[[#This Row],[Popolazione]]&gt;50000,Tabella1[[#This Row],[Popolazione]]&lt;100000),"COMPRESO",Tabella1[[#This Row],[Regione]])</f>
        <v>EMILIA-ROMAGNA</v>
      </c>
      <c r="H1468" s="31">
        <f>Tabella1[[#This Row],[Popolazione]]/SUM($E$19:$E$7866)</f>
        <v>3.1083509940267953E-4</v>
      </c>
    </row>
    <row r="1469" spans="1:8" x14ac:dyDescent="0.25">
      <c r="A1469" s="19" t="s">
        <v>1794</v>
      </c>
      <c r="B1469" s="4" t="str">
        <f>IFERROR(VLOOKUP(A1469,PEC!A$2:B$7902,2,0),"PEC NON ESISTENTE")</f>
        <v>comune.casalgrasso.cn</v>
      </c>
      <c r="C1469" s="20" t="s">
        <v>7913</v>
      </c>
      <c r="D1469" s="20" t="s">
        <v>7914</v>
      </c>
      <c r="E1469" s="21">
        <v>1448</v>
      </c>
      <c r="F1469" s="4" t="str">
        <f t="shared" si="22"/>
        <v/>
      </c>
      <c r="G1469" s="4" t="str">
        <f>IF(AND(Tabella1[[#This Row],[Popolazione]]&gt;50000,Tabella1[[#This Row],[Popolazione]]&lt;100000),"COMPRESO",Tabella1[[#This Row],[Regione]])</f>
        <v>PIEMONTE</v>
      </c>
      <c r="H1469" s="31">
        <f>Tabella1[[#This Row],[Popolazione]]/SUM($E$19:$E$7866)</f>
        <v>2.4152896374299969E-5</v>
      </c>
    </row>
    <row r="1470" spans="1:8" x14ac:dyDescent="0.25">
      <c r="A1470" s="19" t="s">
        <v>34</v>
      </c>
      <c r="B1470" s="4" t="str">
        <f>IFERROR(VLOOKUP(A1470,PEC!A$2:B$7902,2,0),"PEC NON ESISTENTE")</f>
        <v>comune.casalidelmanco</v>
      </c>
      <c r="C1470" s="20" t="s">
        <v>8235</v>
      </c>
      <c r="D1470" s="20" t="s">
        <v>8248</v>
      </c>
      <c r="E1470" s="21">
        <v>10381</v>
      </c>
      <c r="F1470" s="4" t="str">
        <f t="shared" si="22"/>
        <v/>
      </c>
      <c r="G1470" s="4" t="str">
        <f>IF(AND(Tabella1[[#This Row],[Popolazione]]&gt;50000,Tabella1[[#This Row],[Popolazione]]&lt;100000),"COMPRESO",Tabella1[[#This Row],[Regione]])</f>
        <v>CALABRIA</v>
      </c>
      <c r="H1470" s="31">
        <f>Tabella1[[#This Row],[Popolazione]]/SUM($E$19:$E$7866)</f>
        <v>1.7315691799834807E-4</v>
      </c>
    </row>
    <row r="1471" spans="1:8" x14ac:dyDescent="0.25">
      <c r="A1471" s="19" t="s">
        <v>1795</v>
      </c>
      <c r="B1471" s="4" t="str">
        <f>IFERROR(VLOOKUP(A1471,PEC!A$2:B$7902,2,0),"PEC NON ESISTENTE")</f>
        <v>comunecasalincontrada</v>
      </c>
      <c r="C1471" s="20" t="s">
        <v>8235</v>
      </c>
      <c r="D1471" s="20" t="s">
        <v>8236</v>
      </c>
      <c r="E1471" s="21">
        <v>3153</v>
      </c>
      <c r="F1471" s="4" t="str">
        <f t="shared" si="22"/>
        <v/>
      </c>
      <c r="G1471" s="4" t="str">
        <f>IF(AND(Tabella1[[#This Row],[Popolazione]]&gt;50000,Tabella1[[#This Row],[Popolazione]]&lt;100000),"COMPRESO",Tabella1[[#This Row],[Regione]])</f>
        <v>ABRUZZO</v>
      </c>
      <c r="H1471" s="31">
        <f>Tabella1[[#This Row],[Popolazione]]/SUM($E$19:$E$7866)</f>
        <v>5.2592598251497102E-5</v>
      </c>
    </row>
    <row r="1472" spans="1:8" x14ac:dyDescent="0.25">
      <c r="A1472" s="19" t="s">
        <v>1796</v>
      </c>
      <c r="B1472" s="4" t="str">
        <f>IFERROR(VLOOKUP(A1472,PEC!A$2:B$7902,2,0),"PEC NON ESISTENTE")</f>
        <v>protocollo.casalino</v>
      </c>
      <c r="C1472" s="20" t="s">
        <v>7913</v>
      </c>
      <c r="D1472" s="20" t="s">
        <v>7914</v>
      </c>
      <c r="E1472" s="21">
        <v>1555</v>
      </c>
      <c r="F1472" s="4" t="str">
        <f t="shared" si="22"/>
        <v/>
      </c>
      <c r="G1472" s="4" t="str">
        <f>IF(AND(Tabella1[[#This Row],[Popolazione]]&gt;50000,Tabella1[[#This Row],[Popolazione]]&lt;100000),"COMPRESO",Tabella1[[#This Row],[Regione]])</f>
        <v>PIEMONTE</v>
      </c>
      <c r="H1472" s="31">
        <f>Tabella1[[#This Row],[Popolazione]]/SUM($E$19:$E$7866)</f>
        <v>2.593767531908595E-5</v>
      </c>
    </row>
    <row r="1473" spans="1:8" x14ac:dyDescent="0.25">
      <c r="A1473" s="19" t="s">
        <v>1797</v>
      </c>
      <c r="B1473" s="4" t="str">
        <f>IFERROR(VLOOKUP(A1473,PEC!A$2:B$7902,2,0),"PEC NON ESISTENTE")</f>
        <v>protocollo.comune.casalmaggiore</v>
      </c>
      <c r="C1473" s="20" t="s">
        <v>7913</v>
      </c>
      <c r="D1473" s="20" t="s">
        <v>7986</v>
      </c>
      <c r="E1473" s="21">
        <v>15111</v>
      </c>
      <c r="F1473" s="4" t="str">
        <f t="shared" si="22"/>
        <v/>
      </c>
      <c r="G1473" s="4" t="str">
        <f>IF(AND(Tabella1[[#This Row],[Popolazione]]&gt;50000,Tabella1[[#This Row],[Popolazione]]&lt;100000),"COMPRESO",Tabella1[[#This Row],[Regione]])</f>
        <v>LOMBARDIA</v>
      </c>
      <c r="H1473" s="31">
        <f>Tabella1[[#This Row],[Popolazione]]/SUM($E$19:$E$7866)</f>
        <v>2.5205415546412078E-4</v>
      </c>
    </row>
    <row r="1474" spans="1:8" x14ac:dyDescent="0.25">
      <c r="A1474" s="19" t="s">
        <v>1798</v>
      </c>
      <c r="B1474" s="4" t="str">
        <f>IFERROR(VLOOKUP(A1474,PEC!A$2:B$7902,2,0),"PEC NON ESISTENTE")</f>
        <v>comune.casalmaiocco</v>
      </c>
      <c r="C1474" s="20" t="s">
        <v>7913</v>
      </c>
      <c r="D1474" s="20" t="s">
        <v>7986</v>
      </c>
      <c r="E1474" s="21">
        <v>3069</v>
      </c>
      <c r="F1474" s="4" t="str">
        <f t="shared" ref="F1474:F1537" si="23">IF($E1474&gt;300000,"TROVATO","")</f>
        <v/>
      </c>
      <c r="G1474" s="4" t="str">
        <f>IF(AND(Tabella1[[#This Row],[Popolazione]]&gt;50000,Tabella1[[#This Row],[Popolazione]]&lt;100000),"COMPRESO",Tabella1[[#This Row],[Regione]])</f>
        <v>LOMBARDIA</v>
      </c>
      <c r="H1474" s="31">
        <f>Tabella1[[#This Row],[Popolazione]]/SUM($E$19:$E$7866)</f>
        <v>5.1191463378954841E-5</v>
      </c>
    </row>
    <row r="1475" spans="1:8" x14ac:dyDescent="0.25">
      <c r="A1475" s="19" t="s">
        <v>1799</v>
      </c>
      <c r="B1475" s="4" t="str">
        <f>IFERROR(VLOOKUP(A1475,PEC!A$2:B$7902,2,0),"PEC NON ESISTENTE")</f>
        <v>comune.casalmorano</v>
      </c>
      <c r="C1475" s="20" t="s">
        <v>7913</v>
      </c>
      <c r="D1475" s="20" t="s">
        <v>7986</v>
      </c>
      <c r="E1475" s="21">
        <v>1680</v>
      </c>
      <c r="F1475" s="4" t="str">
        <f t="shared" si="23"/>
        <v/>
      </c>
      <c r="G1475" s="4" t="str">
        <f>IF(AND(Tabella1[[#This Row],[Popolazione]]&gt;50000,Tabella1[[#This Row],[Popolazione]]&lt;100000),"COMPRESO",Tabella1[[#This Row],[Regione]])</f>
        <v>LOMBARDIA</v>
      </c>
      <c r="H1475" s="31">
        <f>Tabella1[[#This Row],[Popolazione]]/SUM($E$19:$E$7866)</f>
        <v>2.802269745084527E-5</v>
      </c>
    </row>
    <row r="1476" spans="1:8" x14ac:dyDescent="0.25">
      <c r="A1476" s="19" t="s">
        <v>1800</v>
      </c>
      <c r="B1476" s="4" t="str">
        <f>IFERROR(VLOOKUP(A1476,PEC!A$2:B$7902,2,0),"PEC NON ESISTENTE")</f>
        <v>casalmoro.mn</v>
      </c>
      <c r="C1476" s="20" t="s">
        <v>7913</v>
      </c>
      <c r="D1476" s="20" t="s">
        <v>7986</v>
      </c>
      <c r="E1476" s="21">
        <v>2204</v>
      </c>
      <c r="F1476" s="4" t="str">
        <f t="shared" si="23"/>
        <v/>
      </c>
      <c r="G1476" s="4" t="str">
        <f>IF(AND(Tabella1[[#This Row],[Popolazione]]&gt;50000,Tabella1[[#This Row],[Popolazione]]&lt;100000),"COMPRESO",Tabella1[[#This Row],[Regione]])</f>
        <v>LOMBARDIA</v>
      </c>
      <c r="H1476" s="31">
        <f>Tabella1[[#This Row],[Popolazione]]/SUM($E$19:$E$7866)</f>
        <v>3.6763110227180343E-5</v>
      </c>
    </row>
    <row r="1477" spans="1:8" x14ac:dyDescent="0.25">
      <c r="A1477" s="19" t="s">
        <v>1801</v>
      </c>
      <c r="B1477" s="4" t="str">
        <f>IFERROR(VLOOKUP(A1477,PEC!A$2:B$7902,2,0),"PEC NON ESISTENTE")</f>
        <v>protocollo</v>
      </c>
      <c r="C1477" s="20" t="s">
        <v>7913</v>
      </c>
      <c r="D1477" s="20" t="s">
        <v>7914</v>
      </c>
      <c r="E1477" s="21">
        <v>1015</v>
      </c>
      <c r="F1477" s="4" t="str">
        <f t="shared" si="23"/>
        <v/>
      </c>
      <c r="G1477" s="4" t="str">
        <f>IF(AND(Tabella1[[#This Row],[Popolazione]]&gt;50000,Tabella1[[#This Row],[Popolazione]]&lt;100000),"COMPRESO",Tabella1[[#This Row],[Regione]])</f>
        <v>PIEMONTE</v>
      </c>
      <c r="H1477" s="31">
        <f>Tabella1[[#This Row],[Popolazione]]/SUM($E$19:$E$7866)</f>
        <v>1.6930379709885684E-5</v>
      </c>
    </row>
    <row r="1478" spans="1:8" x14ac:dyDescent="0.25">
      <c r="A1478" s="19" t="s">
        <v>1802</v>
      </c>
      <c r="B1478" s="4" t="str">
        <f>IFERROR(VLOOKUP(A1478,PEC!A$2:B$7902,2,0),"PEC NON ESISTENTE")</f>
        <v>protocollogen.casalnuovo.na</v>
      </c>
      <c r="C1478" s="20" t="s">
        <v>8235</v>
      </c>
      <c r="D1478" s="20" t="s">
        <v>8239</v>
      </c>
      <c r="E1478" s="21">
        <v>48621</v>
      </c>
      <c r="F1478" s="4" t="str">
        <f t="shared" si="23"/>
        <v/>
      </c>
      <c r="G1478" s="4" t="str">
        <f>IF(AND(Tabella1[[#This Row],[Popolazione]]&gt;50000,Tabella1[[#This Row],[Popolazione]]&lt;100000),"COMPRESO",Tabella1[[#This Row],[Regione]])</f>
        <v>CAMPANIA</v>
      </c>
      <c r="H1478" s="31">
        <f>Tabella1[[#This Row],[Popolazione]]/SUM($E$19:$E$7866)</f>
        <v>8.1100688854615947E-4</v>
      </c>
    </row>
    <row r="1479" spans="1:8" x14ac:dyDescent="0.25">
      <c r="A1479" s="19" t="s">
        <v>1803</v>
      </c>
      <c r="B1479" s="4" t="str">
        <f>IFERROR(VLOOKUP(A1479,PEC!A$2:B$7902,2,0),"PEC NON ESISTENTE")</f>
        <v>ufficioprotocollo.casalnuovomonterotaro</v>
      </c>
      <c r="C1479" s="20" t="s">
        <v>8235</v>
      </c>
      <c r="D1479" s="20" t="s">
        <v>8241</v>
      </c>
      <c r="E1479" s="21">
        <v>1663</v>
      </c>
      <c r="F1479" s="4" t="str">
        <f t="shared" si="23"/>
        <v/>
      </c>
      <c r="G1479" s="4" t="str">
        <f>IF(AND(Tabella1[[#This Row],[Popolazione]]&gt;50000,Tabella1[[#This Row],[Popolazione]]&lt;100000),"COMPRESO",Tabella1[[#This Row],[Regione]])</f>
        <v>PUGLIA</v>
      </c>
      <c r="H1479" s="31">
        <f>Tabella1[[#This Row],[Popolazione]]/SUM($E$19:$E$7866)</f>
        <v>2.7739134440926002E-5</v>
      </c>
    </row>
    <row r="1480" spans="1:8" x14ac:dyDescent="0.25">
      <c r="A1480" s="19" t="s">
        <v>1804</v>
      </c>
      <c r="B1480" s="4" t="str">
        <f>IFERROR(VLOOKUP(A1480,PEC!A$2:B$7902,2,0),"PEC NON ESISTENTE")</f>
        <v>comune.casaloldo</v>
      </c>
      <c r="C1480" s="20" t="s">
        <v>7913</v>
      </c>
      <c r="D1480" s="20" t="s">
        <v>7986</v>
      </c>
      <c r="E1480" s="21">
        <v>2621</v>
      </c>
      <c r="F1480" s="4" t="str">
        <f t="shared" si="23"/>
        <v/>
      </c>
      <c r="G1480" s="4" t="str">
        <f>IF(AND(Tabella1[[#This Row],[Popolazione]]&gt;50000,Tabella1[[#This Row],[Popolazione]]&lt;100000),"COMPRESO",Tabella1[[#This Row],[Regione]])</f>
        <v>LOMBARDIA</v>
      </c>
      <c r="H1480" s="31">
        <f>Tabella1[[#This Row],[Popolazione]]/SUM($E$19:$E$7866)</f>
        <v>4.3718744058729435E-5</v>
      </c>
    </row>
    <row r="1481" spans="1:8" x14ac:dyDescent="0.25">
      <c r="A1481" s="19" t="s">
        <v>1805</v>
      </c>
      <c r="B1481" s="4" t="str">
        <f>IFERROR(VLOOKUP(A1481,PEC!A$2:B$7902,2,0),"PEC NON ESISTENTE")</f>
        <v>casalpusterlengo</v>
      </c>
      <c r="C1481" s="20" t="s">
        <v>7913</v>
      </c>
      <c r="D1481" s="20" t="s">
        <v>7986</v>
      </c>
      <c r="E1481" s="21">
        <v>14852</v>
      </c>
      <c r="F1481" s="4" t="str">
        <f t="shared" si="23"/>
        <v/>
      </c>
      <c r="G1481" s="4" t="str">
        <f>IF(AND(Tabella1[[#This Row],[Popolazione]]&gt;50000,Tabella1[[#This Row],[Popolazione]]&lt;100000),"COMPRESO",Tabella1[[#This Row],[Regione]])</f>
        <v>LOMBARDIA</v>
      </c>
      <c r="H1481" s="31">
        <f>Tabella1[[#This Row],[Popolazione]]/SUM($E$19:$E$7866)</f>
        <v>2.4773398960711542E-4</v>
      </c>
    </row>
    <row r="1482" spans="1:8" x14ac:dyDescent="0.25">
      <c r="A1482" s="19" t="s">
        <v>1806</v>
      </c>
      <c r="B1482" s="4" t="str">
        <f>IFERROR(VLOOKUP(A1482,PEC!A$2:B$7902,2,0),"PEC NON ESISTENTE")</f>
        <v>casalromano.mn</v>
      </c>
      <c r="C1482" s="20" t="s">
        <v>7913</v>
      </c>
      <c r="D1482" s="20" t="s">
        <v>7986</v>
      </c>
      <c r="E1482" s="21">
        <v>1551</v>
      </c>
      <c r="F1482" s="4" t="str">
        <f t="shared" si="23"/>
        <v/>
      </c>
      <c r="G1482" s="4" t="str">
        <f>IF(AND(Tabella1[[#This Row],[Popolazione]]&gt;50000,Tabella1[[#This Row],[Popolazione]]&lt;100000),"COMPRESO",Tabella1[[#This Row],[Regione]])</f>
        <v>LOMBARDIA</v>
      </c>
      <c r="H1482" s="31">
        <f>Tabella1[[#This Row],[Popolazione]]/SUM($E$19:$E$7866)</f>
        <v>2.5870954610869649E-5</v>
      </c>
    </row>
    <row r="1483" spans="1:8" x14ac:dyDescent="0.25">
      <c r="A1483" s="19" t="s">
        <v>1807</v>
      </c>
      <c r="B1483" s="4" t="str">
        <f>IFERROR(VLOOKUP(A1483,PEC!A$2:B$7902,2,0),"PEC NON ESISTENTE")</f>
        <v>casalserugo.pd</v>
      </c>
      <c r="C1483" s="20" t="s">
        <v>8026</v>
      </c>
      <c r="D1483" s="20" t="s">
        <v>8167</v>
      </c>
      <c r="E1483" s="21">
        <v>5452</v>
      </c>
      <c r="F1483" s="4" t="str">
        <f t="shared" si="23"/>
        <v/>
      </c>
      <c r="G1483" s="4" t="str">
        <f>IF(AND(Tabella1[[#This Row],[Popolazione]]&gt;50000,Tabella1[[#This Row],[Popolazione]]&lt;100000),"COMPRESO",Tabella1[[#This Row],[Regione]])</f>
        <v>VENETO</v>
      </c>
      <c r="H1483" s="31">
        <f>Tabella1[[#This Row],[Popolazione]]/SUM($E$19:$E$7866)</f>
        <v>9.0940325298814531E-5</v>
      </c>
    </row>
    <row r="1484" spans="1:8" x14ac:dyDescent="0.25">
      <c r="A1484" s="19" t="s">
        <v>1808</v>
      </c>
      <c r="B1484" s="4" t="str">
        <f>IFERROR(VLOOKUP(A1484,PEC!A$2:B$7902,2,0),"PEC NON ESISTENTE")</f>
        <v>anagrafe.elettorale</v>
      </c>
      <c r="C1484" s="20" t="s">
        <v>8235</v>
      </c>
      <c r="D1484" s="20" t="s">
        <v>8239</v>
      </c>
      <c r="E1484" s="21">
        <v>10001</v>
      </c>
      <c r="F1484" s="4" t="str">
        <f t="shared" si="23"/>
        <v/>
      </c>
      <c r="G1484" s="4" t="str">
        <f>IF(AND(Tabella1[[#This Row],[Popolazione]]&gt;50000,Tabella1[[#This Row],[Popolazione]]&lt;100000),"COMPRESO",Tabella1[[#This Row],[Regione]])</f>
        <v>CAMPANIA</v>
      </c>
      <c r="H1484" s="31">
        <f>Tabella1[[#This Row],[Popolazione]]/SUM($E$19:$E$7866)</f>
        <v>1.6681845071779973E-4</v>
      </c>
    </row>
    <row r="1485" spans="1:8" x14ac:dyDescent="0.25">
      <c r="A1485" s="19" t="s">
        <v>1809</v>
      </c>
      <c r="B1485" s="4" t="str">
        <f>IFERROR(VLOOKUP(A1485,PEC!A$2:B$7902,2,0),"PEC NON ESISTENTE")</f>
        <v>protocollo</v>
      </c>
      <c r="C1485" s="20" t="s">
        <v>8235</v>
      </c>
      <c r="D1485" s="20" t="s">
        <v>8241</v>
      </c>
      <c r="E1485" s="21">
        <v>1939</v>
      </c>
      <c r="F1485" s="4" t="str">
        <f t="shared" si="23"/>
        <v/>
      </c>
      <c r="G1485" s="4" t="str">
        <f>IF(AND(Tabella1[[#This Row],[Popolazione]]&gt;50000,Tabella1[[#This Row],[Popolazione]]&lt;100000),"COMPRESO",Tabella1[[#This Row],[Regione]])</f>
        <v>PUGLIA</v>
      </c>
      <c r="H1485" s="31">
        <f>Tabella1[[#This Row],[Popolazione]]/SUM($E$19:$E$7866)</f>
        <v>3.2342863307850585E-5</v>
      </c>
    </row>
    <row r="1486" spans="1:8" x14ac:dyDescent="0.25">
      <c r="A1486" s="19" t="s">
        <v>1810</v>
      </c>
      <c r="B1486" s="4" t="str">
        <f>IFERROR(VLOOKUP(A1486,PEC!A$2:B$7902,2,0),"PEC NON ESISTENTE")</f>
        <v>segreteria.comunecasalvecchiosiculo</v>
      </c>
      <c r="C1486" s="20" t="s">
        <v>8259</v>
      </c>
      <c r="D1486" s="20" t="s">
        <v>8260</v>
      </c>
      <c r="E1486" s="21">
        <v>907</v>
      </c>
      <c r="F1486" s="4" t="str">
        <f t="shared" si="23"/>
        <v/>
      </c>
      <c r="G1486" s="4" t="str">
        <f>IF(AND(Tabella1[[#This Row],[Popolazione]]&gt;50000,Tabella1[[#This Row],[Popolazione]]&lt;100000),"COMPRESO",Tabella1[[#This Row],[Regione]])</f>
        <v>SICILIA</v>
      </c>
      <c r="H1486" s="31">
        <f>Tabella1[[#This Row],[Popolazione]]/SUM($E$19:$E$7866)</f>
        <v>1.512892058804563E-5</v>
      </c>
    </row>
    <row r="1487" spans="1:8" x14ac:dyDescent="0.25">
      <c r="A1487" s="19" t="s">
        <v>1811</v>
      </c>
      <c r="B1487" s="4" t="str">
        <f>IFERROR(VLOOKUP(A1487,PEC!A$2:B$7902,2,0),"PEC NON ESISTENTE")</f>
        <v>elettorale</v>
      </c>
      <c r="C1487" s="20" t="s">
        <v>8221</v>
      </c>
      <c r="D1487" s="20" t="s">
        <v>8234</v>
      </c>
      <c r="E1487" s="21">
        <v>2867</v>
      </c>
      <c r="F1487" s="4" t="str">
        <f t="shared" si="23"/>
        <v/>
      </c>
      <c r="G1487" s="4" t="str">
        <f>IF(AND(Tabella1[[#This Row],[Popolazione]]&gt;50000,Tabella1[[#This Row],[Popolazione]]&lt;100000),"COMPRESO",Tabella1[[#This Row],[Regione]])</f>
        <v>LAZIO</v>
      </c>
      <c r="H1487" s="31">
        <f>Tabella1[[#This Row],[Popolazione]]/SUM($E$19:$E$7866)</f>
        <v>4.7822067614031782E-5</v>
      </c>
    </row>
    <row r="1488" spans="1:8" x14ac:dyDescent="0.25">
      <c r="A1488" s="19" t="s">
        <v>1812</v>
      </c>
      <c r="B1488" s="4" t="str">
        <f>IFERROR(VLOOKUP(A1488,PEC!A$2:B$7902,2,0),"PEC NON ESISTENTE")</f>
        <v>casalvolone</v>
      </c>
      <c r="C1488" s="20" t="s">
        <v>7913</v>
      </c>
      <c r="D1488" s="20" t="s">
        <v>7914</v>
      </c>
      <c r="E1488" s="21">
        <v>867</v>
      </c>
      <c r="F1488" s="4" t="str">
        <f t="shared" si="23"/>
        <v/>
      </c>
      <c r="G1488" s="4" t="str">
        <f>IF(AND(Tabella1[[#This Row],[Popolazione]]&gt;50000,Tabella1[[#This Row],[Popolazione]]&lt;100000),"COMPRESO",Tabella1[[#This Row],[Regione]])</f>
        <v>PIEMONTE</v>
      </c>
      <c r="H1488" s="31">
        <f>Tabella1[[#This Row],[Popolazione]]/SUM($E$19:$E$7866)</f>
        <v>1.4461713505882648E-5</v>
      </c>
    </row>
    <row r="1489" spans="1:8" x14ac:dyDescent="0.25">
      <c r="A1489" s="19" t="s">
        <v>1813</v>
      </c>
      <c r="B1489" s="4" t="str">
        <f>IFERROR(VLOOKUP(A1489,PEC!A$2:B$7902,2,0),"PEC NON ESISTENTE")</f>
        <v>comune.casalzuigno.va</v>
      </c>
      <c r="C1489" s="20" t="s">
        <v>7913</v>
      </c>
      <c r="D1489" s="20" t="s">
        <v>7986</v>
      </c>
      <c r="E1489" s="21">
        <v>1304</v>
      </c>
      <c r="F1489" s="4" t="str">
        <f t="shared" si="23"/>
        <v/>
      </c>
      <c r="G1489" s="4" t="str">
        <f>IF(AND(Tabella1[[#This Row],[Popolazione]]&gt;50000,Tabella1[[#This Row],[Popolazione]]&lt;100000),"COMPRESO",Tabella1[[#This Row],[Regione]])</f>
        <v>LOMBARDIA</v>
      </c>
      <c r="H1489" s="31">
        <f>Tabella1[[#This Row],[Popolazione]]/SUM($E$19:$E$7866)</f>
        <v>2.1750950878513234E-5</v>
      </c>
    </row>
    <row r="1490" spans="1:8" x14ac:dyDescent="0.25">
      <c r="A1490" s="19" t="s">
        <v>1814</v>
      </c>
      <c r="B1490" s="4" t="str">
        <f>IFERROR(VLOOKUP(A1490,PEC!A$2:B$7902,2,0),"PEC NON ESISTENTE")</f>
        <v>casamarciano</v>
      </c>
      <c r="C1490" s="20" t="s">
        <v>8235</v>
      </c>
      <c r="D1490" s="20" t="s">
        <v>8239</v>
      </c>
      <c r="E1490" s="21">
        <v>3272</v>
      </c>
      <c r="F1490" s="4" t="str">
        <f t="shared" si="23"/>
        <v/>
      </c>
      <c r="G1490" s="4" t="str">
        <f>IF(AND(Tabella1[[#This Row],[Popolazione]]&gt;50000,Tabella1[[#This Row],[Popolazione]]&lt;100000),"COMPRESO",Tabella1[[#This Row],[Regione]])</f>
        <v>CAMPANIA</v>
      </c>
      <c r="H1490" s="31">
        <f>Tabella1[[#This Row],[Popolazione]]/SUM($E$19:$E$7866)</f>
        <v>5.4577539320931978E-5</v>
      </c>
    </row>
    <row r="1491" spans="1:8" x14ac:dyDescent="0.25">
      <c r="A1491" s="19" t="s">
        <v>1815</v>
      </c>
      <c r="B1491" s="4" t="str">
        <f>IFERROR(VLOOKUP(A1491,PEC!A$2:B$7902,2,0),"PEC NON ESISTENTE")</f>
        <v>comune.casamassima</v>
      </c>
      <c r="C1491" s="20" t="s">
        <v>8235</v>
      </c>
      <c r="D1491" s="20" t="s">
        <v>8241</v>
      </c>
      <c r="E1491" s="21">
        <v>19246</v>
      </c>
      <c r="F1491" s="4" t="str">
        <f t="shared" si="23"/>
        <v/>
      </c>
      <c r="G1491" s="4" t="str">
        <f>IF(AND(Tabella1[[#This Row],[Popolazione]]&gt;50000,Tabella1[[#This Row],[Popolazione]]&lt;100000),"COMPRESO",Tabella1[[#This Row],[Regione]])</f>
        <v>PUGLIA</v>
      </c>
      <c r="H1491" s="31">
        <f>Tabella1[[#This Row],[Popolazione]]/SUM($E$19:$E$7866)</f>
        <v>3.2102668758271909E-4</v>
      </c>
    </row>
    <row r="1492" spans="1:8" x14ac:dyDescent="0.25">
      <c r="A1492" s="19" t="s">
        <v>1816</v>
      </c>
      <c r="B1492" s="4" t="str">
        <f>IFERROR(VLOOKUP(A1492,PEC!A$2:B$7902,2,0),"PEC NON ESISTENTE")</f>
        <v>protocollo</v>
      </c>
      <c r="C1492" s="20" t="s">
        <v>8235</v>
      </c>
      <c r="D1492" s="20" t="s">
        <v>8239</v>
      </c>
      <c r="E1492" s="21">
        <v>8080</v>
      </c>
      <c r="F1492" s="4" t="str">
        <f t="shared" si="23"/>
        <v/>
      </c>
      <c r="G1492" s="4" t="str">
        <f>IF(AND(Tabella1[[#This Row],[Popolazione]]&gt;50000,Tabella1[[#This Row],[Popolazione]]&lt;100000),"COMPRESO",Tabella1[[#This Row],[Regione]])</f>
        <v>CAMPANIA</v>
      </c>
      <c r="H1492" s="31">
        <f>Tabella1[[#This Row],[Popolazione]]/SUM($E$19:$E$7866)</f>
        <v>1.347758305969225E-4</v>
      </c>
    </row>
    <row r="1493" spans="1:8" x14ac:dyDescent="0.25">
      <c r="A1493" s="19" t="s">
        <v>1817</v>
      </c>
      <c r="B1493" s="4" t="str">
        <f>IFERROR(VLOOKUP(A1493,PEC!A$2:B$7902,2,0),"PEC NON ESISTENTE")</f>
        <v>protocollo</v>
      </c>
      <c r="C1493" s="20" t="s">
        <v>8235</v>
      </c>
      <c r="D1493" s="20" t="s">
        <v>8239</v>
      </c>
      <c r="E1493" s="21">
        <v>13295</v>
      </c>
      <c r="F1493" s="4" t="str">
        <f t="shared" si="23"/>
        <v/>
      </c>
      <c r="G1493" s="4" t="str">
        <f>IF(AND(Tabella1[[#This Row],[Popolazione]]&gt;50000,Tabella1[[#This Row],[Popolazione]]&lt;100000),"COMPRESO",Tabella1[[#This Row],[Regione]])</f>
        <v>CAMPANIA</v>
      </c>
      <c r="H1493" s="31">
        <f>Tabella1[[#This Row],[Popolazione]]/SUM($E$19:$E$7866)</f>
        <v>2.2176295393392135E-4</v>
      </c>
    </row>
    <row r="1494" spans="1:8" x14ac:dyDescent="0.25">
      <c r="A1494" s="19" t="s">
        <v>1818</v>
      </c>
      <c r="B1494" s="4" t="str">
        <f>IFERROR(VLOOKUP(A1494,PEC!A$2:B$7902,2,0),"PEC NON ESISTENTE")</f>
        <v>casanova.elvo</v>
      </c>
      <c r="C1494" s="20" t="s">
        <v>7913</v>
      </c>
      <c r="D1494" s="20" t="s">
        <v>7914</v>
      </c>
      <c r="E1494" s="21">
        <v>265</v>
      </c>
      <c r="F1494" s="4" t="str">
        <f t="shared" si="23"/>
        <v/>
      </c>
      <c r="G1494" s="4" t="str">
        <f>IF(AND(Tabella1[[#This Row],[Popolazione]]&gt;50000,Tabella1[[#This Row],[Popolazione]]&lt;100000),"COMPRESO",Tabella1[[#This Row],[Regione]])</f>
        <v>PIEMONTE</v>
      </c>
      <c r="H1494" s="31">
        <f>Tabella1[[#This Row],[Popolazione]]/SUM($E$19:$E$7866)</f>
        <v>4.4202469193297602E-6</v>
      </c>
    </row>
    <row r="1495" spans="1:8" x14ac:dyDescent="0.25">
      <c r="A1495" s="19" t="s">
        <v>1819</v>
      </c>
      <c r="B1495" s="4" t="str">
        <f>IFERROR(VLOOKUP(A1495,PEC!A$2:B$7902,2,0),"PEC NON ESISTENTE")</f>
        <v>comune.casanovalerrone</v>
      </c>
      <c r="C1495" s="16" t="s">
        <v>7913</v>
      </c>
      <c r="D1495" s="20" t="s">
        <v>8208</v>
      </c>
      <c r="E1495" s="21">
        <v>744</v>
      </c>
      <c r="F1495" s="4" t="str">
        <f t="shared" si="23"/>
        <v/>
      </c>
      <c r="G1495" s="4" t="str">
        <f>IF(AND(Tabella1[[#This Row],[Popolazione]]&gt;50000,Tabella1[[#This Row],[Popolazione]]&lt;100000),"COMPRESO",Tabella1[[#This Row],[Regione]])</f>
        <v>LIGURIA</v>
      </c>
      <c r="H1495" s="31">
        <f>Tabella1[[#This Row],[Popolazione]]/SUM($E$19:$E$7866)</f>
        <v>1.2410051728231477E-5</v>
      </c>
    </row>
    <row r="1496" spans="1:8" x14ac:dyDescent="0.25">
      <c r="A1496" s="19" t="s">
        <v>1820</v>
      </c>
      <c r="B1496" s="4" t="str">
        <f>IFERROR(VLOOKUP(A1496,PEC!A$2:B$7902,2,0),"PEC NON ESISTENTE")</f>
        <v>comune.casanovalonati</v>
      </c>
      <c r="C1496" s="20" t="s">
        <v>7913</v>
      </c>
      <c r="D1496" s="20" t="s">
        <v>7986</v>
      </c>
      <c r="E1496" s="21">
        <v>483</v>
      </c>
      <c r="F1496" s="4" t="str">
        <f t="shared" si="23"/>
        <v/>
      </c>
      <c r="G1496" s="4" t="str">
        <f>IF(AND(Tabella1[[#This Row],[Popolazione]]&gt;50000,Tabella1[[#This Row],[Popolazione]]&lt;100000),"COMPRESO",Tabella1[[#This Row],[Regione]])</f>
        <v>LOMBARDIA</v>
      </c>
      <c r="H1496" s="31">
        <f>Tabella1[[#This Row],[Popolazione]]/SUM($E$19:$E$7866)</f>
        <v>8.0565255171180154E-6</v>
      </c>
    </row>
    <row r="1497" spans="1:8" x14ac:dyDescent="0.25">
      <c r="A1497" s="19" t="s">
        <v>1821</v>
      </c>
      <c r="B1497" s="4" t="str">
        <f>IFERROR(VLOOKUP(A1497,PEC!A$2:B$7902,2,0),"PEC NON ESISTENTE")</f>
        <v>protocollo</v>
      </c>
      <c r="C1497" s="20" t="s">
        <v>8221</v>
      </c>
      <c r="D1497" s="20" t="s">
        <v>8234</v>
      </c>
      <c r="E1497" s="21">
        <v>737</v>
      </c>
      <c r="F1497" s="4" t="str">
        <f t="shared" si="23"/>
        <v/>
      </c>
      <c r="G1497" s="4" t="str">
        <f>IF(AND(Tabella1[[#This Row],[Popolazione]]&gt;50000,Tabella1[[#This Row],[Popolazione]]&lt;100000),"COMPRESO",Tabella1[[#This Row],[Regione]])</f>
        <v>LAZIO</v>
      </c>
      <c r="H1497" s="31">
        <f>Tabella1[[#This Row],[Popolazione]]/SUM($E$19:$E$7866)</f>
        <v>1.2293290488852955E-5</v>
      </c>
    </row>
    <row r="1498" spans="1:8" x14ac:dyDescent="0.25">
      <c r="A1498" s="19" t="s">
        <v>1822</v>
      </c>
      <c r="B1498" s="4" t="str">
        <f>IFERROR(VLOOKUP(A1498,PEC!A$2:B$7902,2,0),"PEC NON ESISTENTE")</f>
        <v>comune.casapesenna</v>
      </c>
      <c r="C1498" s="20" t="s">
        <v>8235</v>
      </c>
      <c r="D1498" s="20" t="s">
        <v>8239</v>
      </c>
      <c r="E1498" s="21">
        <v>6651</v>
      </c>
      <c r="F1498" s="4" t="str">
        <f t="shared" si="23"/>
        <v/>
      </c>
      <c r="G1498" s="4" t="str">
        <f>IF(AND(Tabella1[[#This Row],[Popolazione]]&gt;50000,Tabella1[[#This Row],[Popolazione]]&lt;100000),"COMPRESO",Tabella1[[#This Row],[Regione]])</f>
        <v>CAMPANIA</v>
      </c>
      <c r="H1498" s="31">
        <f>Tabella1[[#This Row],[Popolazione]]/SUM($E$19:$E$7866)</f>
        <v>1.1093985758664993E-4</v>
      </c>
    </row>
    <row r="1499" spans="1:8" x14ac:dyDescent="0.25">
      <c r="A1499" s="19" t="s">
        <v>1823</v>
      </c>
      <c r="B1499" s="4" t="str">
        <f>IFERROR(VLOOKUP(A1499,PEC!A$2:B$7902,2,0),"PEC NON ESISTENTE")</f>
        <v>casapinta</v>
      </c>
      <c r="C1499" s="20" t="s">
        <v>7913</v>
      </c>
      <c r="D1499" s="20" t="s">
        <v>7914</v>
      </c>
      <c r="E1499" s="21">
        <v>454</v>
      </c>
      <c r="F1499" s="4" t="str">
        <f t="shared" si="23"/>
        <v/>
      </c>
      <c r="G1499" s="4" t="str">
        <f>IF(AND(Tabella1[[#This Row],[Popolazione]]&gt;50000,Tabella1[[#This Row],[Popolazione]]&lt;100000),"COMPRESO",Tabella1[[#This Row],[Regione]])</f>
        <v>PIEMONTE</v>
      </c>
      <c r="H1499" s="31">
        <f>Tabella1[[#This Row],[Popolazione]]/SUM($E$19:$E$7866)</f>
        <v>7.5728003825498528E-6</v>
      </c>
    </row>
    <row r="1500" spans="1:8" x14ac:dyDescent="0.25">
      <c r="A1500" s="19" t="s">
        <v>1824</v>
      </c>
      <c r="B1500" s="4" t="str">
        <f>IFERROR(VLOOKUP(A1500,PEC!A$2:B$7902,2,0),"PEC NON ESISTENTE")</f>
        <v>comunecasaprota</v>
      </c>
      <c r="C1500" s="20" t="s">
        <v>8221</v>
      </c>
      <c r="D1500" s="20" t="s">
        <v>8234</v>
      </c>
      <c r="E1500" s="21">
        <v>723</v>
      </c>
      <c r="F1500" s="4" t="str">
        <f t="shared" si="23"/>
        <v/>
      </c>
      <c r="G1500" s="4" t="str">
        <f>IF(AND(Tabella1[[#This Row],[Popolazione]]&gt;50000,Tabella1[[#This Row],[Popolazione]]&lt;100000),"COMPRESO",Tabella1[[#This Row],[Regione]])</f>
        <v>LAZIO</v>
      </c>
      <c r="H1500" s="31">
        <f>Tabella1[[#This Row],[Popolazione]]/SUM($E$19:$E$7866)</f>
        <v>1.2059768010095911E-5</v>
      </c>
    </row>
    <row r="1501" spans="1:8" x14ac:dyDescent="0.25">
      <c r="A1501" s="19" t="s">
        <v>1825</v>
      </c>
      <c r="B1501" s="4" t="str">
        <f>IFERROR(VLOOKUP(A1501,PEC!A$2:B$7902,2,0),"PEC NON ESISTENTE")</f>
        <v>affarigenerali.casapulla</v>
      </c>
      <c r="C1501" s="20" t="s">
        <v>8235</v>
      </c>
      <c r="D1501" s="20" t="s">
        <v>8239</v>
      </c>
      <c r="E1501" s="21">
        <v>8180</v>
      </c>
      <c r="F1501" s="4" t="str">
        <f t="shared" si="23"/>
        <v/>
      </c>
      <c r="G1501" s="4" t="str">
        <f>IF(AND(Tabella1[[#This Row],[Popolazione]]&gt;50000,Tabella1[[#This Row],[Popolazione]]&lt;100000),"COMPRESO",Tabella1[[#This Row],[Regione]])</f>
        <v>CAMPANIA</v>
      </c>
      <c r="H1501" s="31">
        <f>Tabella1[[#This Row],[Popolazione]]/SUM($E$19:$E$7866)</f>
        <v>1.3644384830232995E-4</v>
      </c>
    </row>
    <row r="1502" spans="1:8" x14ac:dyDescent="0.25">
      <c r="A1502" s="19" t="s">
        <v>1826</v>
      </c>
      <c r="B1502" s="4" t="str">
        <f>IFERROR(VLOOKUP(A1502,PEC!A$2:B$7902,2,0),"PEC NON ESISTENTE")</f>
        <v>comune.casarano.le</v>
      </c>
      <c r="C1502" s="20" t="s">
        <v>8235</v>
      </c>
      <c r="D1502" s="20" t="s">
        <v>8241</v>
      </c>
      <c r="E1502" s="21">
        <v>20489</v>
      </c>
      <c r="F1502" s="4" t="str">
        <f t="shared" si="23"/>
        <v/>
      </c>
      <c r="G1502" s="4" t="str">
        <f>IF(AND(Tabella1[[#This Row],[Popolazione]]&gt;50000,Tabella1[[#This Row],[Popolazione]]&lt;100000),"COMPRESO",Tabella1[[#This Row],[Regione]])</f>
        <v>PUGLIA</v>
      </c>
      <c r="H1502" s="31">
        <f>Tabella1[[#This Row],[Popolazione]]/SUM($E$19:$E$7866)</f>
        <v>3.4176014766093375E-4</v>
      </c>
    </row>
    <row r="1503" spans="1:8" x14ac:dyDescent="0.25">
      <c r="A1503" s="19" t="s">
        <v>1827</v>
      </c>
      <c r="B1503" s="4" t="str">
        <f>IFERROR(VLOOKUP(A1503,PEC!A$2:B$7902,2,0),"PEC NON ESISTENTE")</f>
        <v>comune.casargo</v>
      </c>
      <c r="C1503" s="20" t="s">
        <v>7913</v>
      </c>
      <c r="D1503" s="20" t="s">
        <v>7986</v>
      </c>
      <c r="E1503" s="21">
        <v>849</v>
      </c>
      <c r="F1503" s="4" t="str">
        <f t="shared" si="23"/>
        <v/>
      </c>
      <c r="G1503" s="4" t="str">
        <f>IF(AND(Tabella1[[#This Row],[Popolazione]]&gt;50000,Tabella1[[#This Row],[Popolazione]]&lt;100000),"COMPRESO",Tabella1[[#This Row],[Regione]])</f>
        <v>LOMBARDIA</v>
      </c>
      <c r="H1503" s="31">
        <f>Tabella1[[#This Row],[Popolazione]]/SUM($E$19:$E$7866)</f>
        <v>1.4161470318909305E-5</v>
      </c>
    </row>
    <row r="1504" spans="1:8" x14ac:dyDescent="0.25">
      <c r="A1504" s="19" t="s">
        <v>1828</v>
      </c>
      <c r="B1504" s="4" t="str">
        <f>IFERROR(VLOOKUP(A1504,PEC!A$2:B$7902,2,0),"PEC NON ESISTENTE")</f>
        <v>protocollo</v>
      </c>
      <c r="C1504" s="20" t="s">
        <v>7913</v>
      </c>
      <c r="D1504" s="20" t="s">
        <v>7986</v>
      </c>
      <c r="E1504" s="21">
        <v>3867</v>
      </c>
      <c r="F1504" s="4" t="str">
        <f t="shared" si="23"/>
        <v/>
      </c>
      <c r="G1504" s="4" t="str">
        <f>IF(AND(Tabella1[[#This Row],[Popolazione]]&gt;50000,Tabella1[[#This Row],[Popolazione]]&lt;100000),"COMPRESO",Tabella1[[#This Row],[Regione]])</f>
        <v>LOMBARDIA</v>
      </c>
      <c r="H1504" s="31">
        <f>Tabella1[[#This Row],[Popolazione]]/SUM($E$19:$E$7866)</f>
        <v>6.4502244668106345E-5</v>
      </c>
    </row>
    <row r="1505" spans="1:8" x14ac:dyDescent="0.25">
      <c r="A1505" s="19" t="s">
        <v>1829</v>
      </c>
      <c r="B1505" s="4" t="str">
        <f>IFERROR(VLOOKUP(A1505,PEC!A$2:B$7902,2,0),"PEC NON ESISTENTE")</f>
        <v>comune.casarsadelladelizia</v>
      </c>
      <c r="C1505" s="20" t="s">
        <v>8026</v>
      </c>
      <c r="D1505" s="20" t="s">
        <v>8205</v>
      </c>
      <c r="E1505" s="21">
        <v>8440</v>
      </c>
      <c r="F1505" s="4" t="str">
        <f t="shared" si="23"/>
        <v/>
      </c>
      <c r="G1505" s="4" t="str">
        <f>IF(AND(Tabella1[[#This Row],[Popolazione]]&gt;50000,Tabella1[[#This Row],[Popolazione]]&lt;100000),"COMPRESO",Tabella1[[#This Row],[Regione]])</f>
        <v>FRIULI-VENEZIA GIULIA</v>
      </c>
      <c r="H1505" s="31">
        <f>Tabella1[[#This Row],[Popolazione]]/SUM($E$19:$E$7866)</f>
        <v>1.4078069433638932E-4</v>
      </c>
    </row>
    <row r="1506" spans="1:8" x14ac:dyDescent="0.25">
      <c r="A1506" s="19" t="s">
        <v>1830</v>
      </c>
      <c r="B1506" s="4" t="str">
        <f>IFERROR(VLOOKUP(A1506,PEC!A$2:B$7902,2,0),"PEC NON ESISTENTE")</f>
        <v>protocollo.casarza-ligure</v>
      </c>
      <c r="C1506" s="16" t="s">
        <v>7913</v>
      </c>
      <c r="D1506" s="20" t="s">
        <v>8208</v>
      </c>
      <c r="E1506" s="21">
        <v>6708</v>
      </c>
      <c r="F1506" s="4" t="str">
        <f t="shared" si="23"/>
        <v/>
      </c>
      <c r="G1506" s="4" t="str">
        <f>IF(AND(Tabella1[[#This Row],[Popolazione]]&gt;50000,Tabella1[[#This Row],[Popolazione]]&lt;100000),"COMPRESO",Tabella1[[#This Row],[Regione]])</f>
        <v>LIGURIA</v>
      </c>
      <c r="H1506" s="31">
        <f>Tabella1[[#This Row],[Popolazione]]/SUM($E$19:$E$7866)</f>
        <v>1.1189062767873218E-4</v>
      </c>
    </row>
    <row r="1507" spans="1:8" x14ac:dyDescent="0.25">
      <c r="A1507" s="19" t="s">
        <v>1831</v>
      </c>
      <c r="B1507" s="4" t="str">
        <f>IFERROR(VLOOKUP(A1507,PEC!A$2:B$7902,2,0),"PEC NON ESISTENTE")</f>
        <v>comune.casasco.al</v>
      </c>
      <c r="C1507" s="20" t="s">
        <v>7913</v>
      </c>
      <c r="D1507" s="20" t="s">
        <v>7914</v>
      </c>
      <c r="E1507" s="21">
        <v>124</v>
      </c>
      <c r="F1507" s="4" t="str">
        <f t="shared" si="23"/>
        <v/>
      </c>
      <c r="G1507" s="4" t="str">
        <f>IF(AND(Tabella1[[#This Row],[Popolazione]]&gt;50000,Tabella1[[#This Row],[Popolazione]]&lt;100000),"COMPRESO",Tabella1[[#This Row],[Regione]])</f>
        <v>PIEMONTE</v>
      </c>
      <c r="H1507" s="31">
        <f>Tabella1[[#This Row],[Popolazione]]/SUM($E$19:$E$7866)</f>
        <v>2.0683419547052461E-6</v>
      </c>
    </row>
    <row r="1508" spans="1:8" x14ac:dyDescent="0.25">
      <c r="A1508" s="19" t="s">
        <v>1832</v>
      </c>
      <c r="B1508" s="4" t="str">
        <f>IFERROR(VLOOKUP(A1508,PEC!A$2:B$7902,2,0),"PEC NON ESISTENTE")</f>
        <v>protocollo.casatenovo</v>
      </c>
      <c r="C1508" s="20" t="s">
        <v>7913</v>
      </c>
      <c r="D1508" s="20" t="s">
        <v>7986</v>
      </c>
      <c r="E1508" s="21">
        <v>12664</v>
      </c>
      <c r="F1508" s="4" t="str">
        <f t="shared" si="23"/>
        <v/>
      </c>
      <c r="G1508" s="4" t="str">
        <f>IF(AND(Tabella1[[#This Row],[Popolazione]]&gt;50000,Tabella1[[#This Row],[Popolazione]]&lt;100000),"COMPRESO",Tabella1[[#This Row],[Regione]])</f>
        <v>LOMBARDIA</v>
      </c>
      <c r="H1508" s="31">
        <f>Tabella1[[#This Row],[Popolazione]]/SUM($E$19:$E$7866)</f>
        <v>2.1123776221280031E-4</v>
      </c>
    </row>
    <row r="1509" spans="1:8" x14ac:dyDescent="0.25">
      <c r="A1509" s="19" t="s">
        <v>1833</v>
      </c>
      <c r="B1509" s="4" t="str">
        <f>IFERROR(VLOOKUP(A1509,PEC!A$2:B$7902,2,0),"PEC NON ESISTENTE")</f>
        <v>servizio.segreteria</v>
      </c>
      <c r="C1509" s="20" t="s">
        <v>7913</v>
      </c>
      <c r="D1509" s="20" t="s">
        <v>7986</v>
      </c>
      <c r="E1509" s="21">
        <v>895</v>
      </c>
      <c r="F1509" s="4" t="str">
        <f t="shared" si="23"/>
        <v/>
      </c>
      <c r="G1509" s="4" t="str">
        <f>IF(AND(Tabella1[[#This Row],[Popolazione]]&gt;50000,Tabella1[[#This Row],[Popolazione]]&lt;100000),"COMPRESO",Tabella1[[#This Row],[Regione]])</f>
        <v>LOMBARDIA</v>
      </c>
      <c r="H1509" s="31">
        <f>Tabella1[[#This Row],[Popolazione]]/SUM($E$19:$E$7866)</f>
        <v>1.4928758463396737E-5</v>
      </c>
    </row>
    <row r="1510" spans="1:8" x14ac:dyDescent="0.25">
      <c r="A1510" s="19" t="s">
        <v>1834</v>
      </c>
      <c r="B1510" s="4" t="str">
        <f>IFERROR(VLOOKUP(A1510,PEC!A$2:B$7902,2,0),"PEC NON ESISTENTE")</f>
        <v>elettorale.casavatore</v>
      </c>
      <c r="C1510" s="20" t="s">
        <v>8235</v>
      </c>
      <c r="D1510" s="20" t="s">
        <v>8239</v>
      </c>
      <c r="E1510" s="21">
        <v>18663</v>
      </c>
      <c r="F1510" s="4" t="str">
        <f t="shared" si="23"/>
        <v/>
      </c>
      <c r="G1510" s="4" t="str">
        <f>IF(AND(Tabella1[[#This Row],[Popolazione]]&gt;50000,Tabella1[[#This Row],[Popolazione]]&lt;100000),"COMPRESO",Tabella1[[#This Row],[Regione]])</f>
        <v>CAMPANIA</v>
      </c>
      <c r="H1510" s="31">
        <f>Tabella1[[#This Row],[Popolazione]]/SUM($E$19:$E$7866)</f>
        <v>3.1130214436019362E-4</v>
      </c>
    </row>
    <row r="1511" spans="1:8" x14ac:dyDescent="0.25">
      <c r="A1511" s="19" t="s">
        <v>1835</v>
      </c>
      <c r="B1511" s="4" t="str">
        <f>IFERROR(VLOOKUP(A1511,PEC!A$2:B$7902,2,0),"PEC NON ESISTENTE")</f>
        <v>uff.protocollo</v>
      </c>
      <c r="C1511" s="20" t="s">
        <v>7913</v>
      </c>
      <c r="D1511" s="20" t="s">
        <v>7986</v>
      </c>
      <c r="E1511" s="21">
        <v>4021</v>
      </c>
      <c r="F1511" s="4" t="str">
        <f t="shared" si="23"/>
        <v/>
      </c>
      <c r="G1511" s="4" t="str">
        <f>IF(AND(Tabella1[[#This Row],[Popolazione]]&gt;50000,Tabella1[[#This Row],[Popolazione]]&lt;100000),"COMPRESO",Tabella1[[#This Row],[Regione]])</f>
        <v>LOMBARDIA</v>
      </c>
      <c r="H1511" s="31">
        <f>Tabella1[[#This Row],[Popolazione]]/SUM($E$19:$E$7866)</f>
        <v>6.7070991934433822E-5</v>
      </c>
    </row>
    <row r="1512" spans="1:8" x14ac:dyDescent="0.25">
      <c r="A1512" s="19" t="s">
        <v>1836</v>
      </c>
      <c r="B1512" s="4" t="str">
        <f>IFERROR(VLOOKUP(A1512,PEC!A$2:B$7902,2,0),"PEC NON ESISTENTE")</f>
        <v>comune.cascia</v>
      </c>
      <c r="C1512" s="20" t="s">
        <v>8221</v>
      </c>
      <c r="D1512" s="20" t="s">
        <v>8227</v>
      </c>
      <c r="E1512" s="21">
        <v>3248</v>
      </c>
      <c r="F1512" s="4" t="str">
        <f t="shared" si="23"/>
        <v/>
      </c>
      <c r="G1512" s="4" t="str">
        <f>IF(AND(Tabella1[[#This Row],[Popolazione]]&gt;50000,Tabella1[[#This Row],[Popolazione]]&lt;100000),"COMPRESO",Tabella1[[#This Row],[Regione]])</f>
        <v>UMBRIA</v>
      </c>
      <c r="H1512" s="31">
        <f>Tabella1[[#This Row],[Popolazione]]/SUM($E$19:$E$7866)</f>
        <v>5.4177215071634188E-5</v>
      </c>
    </row>
    <row r="1513" spans="1:8" x14ac:dyDescent="0.25">
      <c r="A1513" s="19" t="s">
        <v>1837</v>
      </c>
      <c r="B1513" s="4" t="str">
        <f>IFERROR(VLOOKUP(A1513,PEC!A$2:B$7902,2,0),"PEC NON ESISTENTE")</f>
        <v>comune.casciago</v>
      </c>
      <c r="C1513" s="20" t="s">
        <v>7913</v>
      </c>
      <c r="D1513" s="20" t="s">
        <v>7986</v>
      </c>
      <c r="E1513" s="21">
        <v>3865</v>
      </c>
      <c r="F1513" s="4" t="str">
        <f t="shared" si="23"/>
        <v/>
      </c>
      <c r="G1513" s="4" t="str">
        <f>IF(AND(Tabella1[[#This Row],[Popolazione]]&gt;50000,Tabella1[[#This Row],[Popolazione]]&lt;100000),"COMPRESO",Tabella1[[#This Row],[Regione]])</f>
        <v>LOMBARDIA</v>
      </c>
      <c r="H1513" s="31">
        <f>Tabella1[[#This Row],[Popolazione]]/SUM($E$19:$E$7866)</f>
        <v>6.4468884313998188E-5</v>
      </c>
    </row>
    <row r="1514" spans="1:8" x14ac:dyDescent="0.25">
      <c r="A1514" s="19" t="s">
        <v>1838</v>
      </c>
      <c r="B1514" s="4" t="str">
        <f>IFERROR(VLOOKUP(A1514,PEC!A$2:B$7902,2,0),"PEC NON ESISTENTE")</f>
        <v>comune.cascianatermelari</v>
      </c>
      <c r="C1514" s="20" t="s">
        <v>8221</v>
      </c>
      <c r="D1514" s="20" t="s">
        <v>8222</v>
      </c>
      <c r="E1514" s="21">
        <v>12366</v>
      </c>
      <c r="F1514" s="4" t="str">
        <f t="shared" si="23"/>
        <v/>
      </c>
      <c r="G1514" s="4" t="str">
        <f>IF(AND(Tabella1[[#This Row],[Popolazione]]&gt;50000,Tabella1[[#This Row],[Popolazione]]&lt;100000),"COMPRESO",Tabella1[[#This Row],[Regione]])</f>
        <v>TOSCANA</v>
      </c>
      <c r="H1514" s="31">
        <f>Tabella1[[#This Row],[Popolazione]]/SUM($E$19:$E$7866)</f>
        <v>2.0626706945068608E-4</v>
      </c>
    </row>
    <row r="1515" spans="1:8" x14ac:dyDescent="0.25">
      <c r="A1515" s="19" t="s">
        <v>1839</v>
      </c>
      <c r="B1515" s="4" t="str">
        <f>IFERROR(VLOOKUP(A1515,PEC!A$2:B$7902,2,0),"PEC NON ESISTENTE")</f>
        <v>protocollo</v>
      </c>
      <c r="C1515" s="20" t="s">
        <v>8221</v>
      </c>
      <c r="D1515" s="20" t="s">
        <v>8222</v>
      </c>
      <c r="E1515" s="21">
        <v>43833</v>
      </c>
      <c r="F1515" s="4" t="str">
        <f t="shared" si="23"/>
        <v/>
      </c>
      <c r="G1515" s="4" t="str">
        <f>IF(AND(Tabella1[[#This Row],[Popolazione]]&gt;50000,Tabella1[[#This Row],[Popolazione]]&lt;100000),"COMPRESO",Tabella1[[#This Row],[Regione]])</f>
        <v>TOSCANA</v>
      </c>
      <c r="H1515" s="31">
        <f>Tabella1[[#This Row],[Popolazione]]/SUM($E$19:$E$7866)</f>
        <v>7.3114220081125039E-4</v>
      </c>
    </row>
    <row r="1516" spans="1:8" x14ac:dyDescent="0.25">
      <c r="A1516" s="19" t="s">
        <v>1840</v>
      </c>
      <c r="B1516" s="4" t="str">
        <f>IFERROR(VLOOKUP(A1516,PEC!A$2:B$7902,2,0),"PEC NON ESISTENTE")</f>
        <v>cascinette</v>
      </c>
      <c r="C1516" s="20" t="s">
        <v>7913</v>
      </c>
      <c r="D1516" s="20" t="s">
        <v>7914</v>
      </c>
      <c r="E1516" s="21">
        <v>1491</v>
      </c>
      <c r="F1516" s="4" t="str">
        <f t="shared" si="23"/>
        <v/>
      </c>
      <c r="G1516" s="4" t="str">
        <f>IF(AND(Tabella1[[#This Row],[Popolazione]]&gt;50000,Tabella1[[#This Row],[Popolazione]]&lt;100000),"COMPRESO",Tabella1[[#This Row],[Regione]])</f>
        <v>PIEMONTE</v>
      </c>
      <c r="H1516" s="31">
        <f>Tabella1[[#This Row],[Popolazione]]/SUM($E$19:$E$7866)</f>
        <v>2.4870143987625175E-5</v>
      </c>
    </row>
    <row r="1517" spans="1:8" x14ac:dyDescent="0.25">
      <c r="A1517" s="19" t="s">
        <v>1841</v>
      </c>
      <c r="B1517" s="4" t="str">
        <f>IFERROR(VLOOKUP(A1517,PEC!A$2:B$7902,2,0),"PEC NON ESISTENTE")</f>
        <v>comune.caseigerola</v>
      </c>
      <c r="C1517" s="20" t="s">
        <v>7913</v>
      </c>
      <c r="D1517" s="20" t="s">
        <v>7986</v>
      </c>
      <c r="E1517" s="21">
        <v>2500</v>
      </c>
      <c r="F1517" s="4" t="str">
        <f t="shared" si="23"/>
        <v/>
      </c>
      <c r="G1517" s="4" t="str">
        <f>IF(AND(Tabella1[[#This Row],[Popolazione]]&gt;50000,Tabella1[[#This Row],[Popolazione]]&lt;100000),"COMPRESO",Tabella1[[#This Row],[Regione]])</f>
        <v>LOMBARDIA</v>
      </c>
      <c r="H1517" s="31">
        <f>Tabella1[[#This Row],[Popolazione]]/SUM($E$19:$E$7866)</f>
        <v>4.1700442635186415E-5</v>
      </c>
    </row>
    <row r="1518" spans="1:8" x14ac:dyDescent="0.25">
      <c r="A1518" s="19" t="s">
        <v>1842</v>
      </c>
      <c r="B1518" s="4" t="str">
        <f>IFERROR(VLOOKUP(A1518,PEC!A$2:B$7902,2,0),"PEC NON ESISTENTE")</f>
        <v>anagrafe</v>
      </c>
      <c r="C1518" s="20" t="s">
        <v>7913</v>
      </c>
      <c r="D1518" s="20" t="s">
        <v>7914</v>
      </c>
      <c r="E1518" s="21">
        <v>2931</v>
      </c>
      <c r="F1518" s="4" t="str">
        <f t="shared" si="23"/>
        <v/>
      </c>
      <c r="G1518" s="4" t="str">
        <f>IF(AND(Tabella1[[#This Row],[Popolazione]]&gt;50000,Tabella1[[#This Row],[Popolazione]]&lt;100000),"COMPRESO",Tabella1[[#This Row],[Regione]])</f>
        <v>PIEMONTE</v>
      </c>
      <c r="H1518" s="31">
        <f>Tabella1[[#This Row],[Popolazione]]/SUM($E$19:$E$7866)</f>
        <v>4.8889598945492553E-5</v>
      </c>
    </row>
    <row r="1519" spans="1:8" x14ac:dyDescent="0.25">
      <c r="A1519" s="19" t="s">
        <v>1843</v>
      </c>
      <c r="B1519" s="4" t="str">
        <f>IFERROR(VLOOKUP(A1519,PEC!A$2:B$7902,2,0),"PEC NON ESISTENTE")</f>
        <v>protocollo</v>
      </c>
      <c r="C1519" s="16" t="s">
        <v>7913</v>
      </c>
      <c r="D1519" s="20" t="s">
        <v>8208</v>
      </c>
      <c r="E1519" s="21">
        <v>3232</v>
      </c>
      <c r="F1519" s="4" t="str">
        <f t="shared" si="23"/>
        <v/>
      </c>
      <c r="G1519" s="4" t="str">
        <f>IF(AND(Tabella1[[#This Row],[Popolazione]]&gt;50000,Tabella1[[#This Row],[Popolazione]]&lt;100000),"COMPRESO",Tabella1[[#This Row],[Regione]])</f>
        <v>LIGURIA</v>
      </c>
      <c r="H1519" s="31">
        <f>Tabella1[[#This Row],[Popolazione]]/SUM($E$19:$E$7866)</f>
        <v>5.3910332238768998E-5</v>
      </c>
    </row>
    <row r="1520" spans="1:8" x14ac:dyDescent="0.25">
      <c r="A1520" s="19" t="s">
        <v>1844</v>
      </c>
      <c r="B1520" s="4" t="str">
        <f>IFERROR(VLOOKUP(A1520,PEC!A$2:B$7902,2,0),"PEC NON ESISTENTE")</f>
        <v>protocollo.caselleinpittari</v>
      </c>
      <c r="C1520" s="20" t="s">
        <v>8235</v>
      </c>
      <c r="D1520" s="20" t="s">
        <v>8239</v>
      </c>
      <c r="E1520" s="21">
        <v>1972</v>
      </c>
      <c r="F1520" s="4" t="str">
        <f t="shared" si="23"/>
        <v/>
      </c>
      <c r="G1520" s="4" t="str">
        <f>IF(AND(Tabella1[[#This Row],[Popolazione]]&gt;50000,Tabella1[[#This Row],[Popolazione]]&lt;100000),"COMPRESO",Tabella1[[#This Row],[Regione]])</f>
        <v>CAMPANIA</v>
      </c>
      <c r="H1520" s="31">
        <f>Tabella1[[#This Row],[Popolazione]]/SUM($E$19:$E$7866)</f>
        <v>3.2893309150635042E-5</v>
      </c>
    </row>
    <row r="1521" spans="1:8" x14ac:dyDescent="0.25">
      <c r="A1521" s="19" t="s">
        <v>1845</v>
      </c>
      <c r="B1521" s="4" t="str">
        <f>IFERROR(VLOOKUP(A1521,PEC!A$2:B$7902,2,0),"PEC NON ESISTENTE")</f>
        <v>info</v>
      </c>
      <c r="C1521" s="20" t="s">
        <v>7913</v>
      </c>
      <c r="D1521" s="20" t="s">
        <v>7986</v>
      </c>
      <c r="E1521" s="21">
        <v>1652</v>
      </c>
      <c r="F1521" s="4" t="str">
        <f t="shared" si="23"/>
        <v/>
      </c>
      <c r="G1521" s="4" t="str">
        <f>IF(AND(Tabella1[[#This Row],[Popolazione]]&gt;50000,Tabella1[[#This Row],[Popolazione]]&lt;100000),"COMPRESO",Tabella1[[#This Row],[Regione]])</f>
        <v>LOMBARDIA</v>
      </c>
      <c r="H1521" s="31">
        <f>Tabella1[[#This Row],[Popolazione]]/SUM($E$19:$E$7866)</f>
        <v>2.7555652493331182E-5</v>
      </c>
    </row>
    <row r="1522" spans="1:8" x14ac:dyDescent="0.25">
      <c r="A1522" s="19" t="s">
        <v>1846</v>
      </c>
      <c r="B1522" s="4" t="str">
        <f>IFERROR(VLOOKUP(A1522,PEC!A$2:B$7902,2,0),"PEC NON ESISTENTE")</f>
        <v>info</v>
      </c>
      <c r="C1522" s="20" t="s">
        <v>7913</v>
      </c>
      <c r="D1522" s="20" t="s">
        <v>7986</v>
      </c>
      <c r="E1522" s="21">
        <v>3100</v>
      </c>
      <c r="F1522" s="4" t="str">
        <f t="shared" si="23"/>
        <v/>
      </c>
      <c r="G1522" s="4" t="str">
        <f>IF(AND(Tabella1[[#This Row],[Popolazione]]&gt;50000,Tabella1[[#This Row],[Popolazione]]&lt;100000),"COMPRESO",Tabella1[[#This Row],[Regione]])</f>
        <v>LOMBARDIA</v>
      </c>
      <c r="H1522" s="31">
        <f>Tabella1[[#This Row],[Popolazione]]/SUM($E$19:$E$7866)</f>
        <v>5.1708548867631155E-5</v>
      </c>
    </row>
    <row r="1523" spans="1:8" x14ac:dyDescent="0.25">
      <c r="A1523" s="19" t="s">
        <v>1847</v>
      </c>
      <c r="B1523" s="4" t="str">
        <f>IFERROR(VLOOKUP(A1523,PEC!A$2:B$7902,2,0),"PEC NON ESISTENTE")</f>
        <v>comune.caselle-torinese</v>
      </c>
      <c r="C1523" s="20" t="s">
        <v>7913</v>
      </c>
      <c r="D1523" s="20" t="s">
        <v>7914</v>
      </c>
      <c r="E1523" s="21">
        <v>13389</v>
      </c>
      <c r="F1523" s="4" t="str">
        <f t="shared" si="23"/>
        <v/>
      </c>
      <c r="G1523" s="4" t="str">
        <f>IF(AND(Tabella1[[#This Row],[Popolazione]]&gt;50000,Tabella1[[#This Row],[Popolazione]]&lt;100000),"COMPRESO",Tabella1[[#This Row],[Regione]])</f>
        <v>PIEMONTE</v>
      </c>
      <c r="H1523" s="31">
        <f>Tabella1[[#This Row],[Popolazione]]/SUM($E$19:$E$7866)</f>
        <v>2.2333089057700436E-4</v>
      </c>
    </row>
    <row r="1524" spans="1:8" x14ac:dyDescent="0.25">
      <c r="A1524" s="19" t="s">
        <v>1848</v>
      </c>
      <c r="B1524" s="4" t="str">
        <f>IFERROR(VLOOKUP(A1524,PEC!A$2:B$7902,2,0),"PEC NON ESISTENTE")</f>
        <v>postacertificata</v>
      </c>
      <c r="C1524" s="20" t="s">
        <v>8235</v>
      </c>
      <c r="D1524" s="20" t="s">
        <v>8239</v>
      </c>
      <c r="E1524" s="21">
        <v>75640</v>
      </c>
      <c r="F1524" s="4" t="str">
        <f t="shared" si="23"/>
        <v/>
      </c>
      <c r="G1524" s="4" t="str">
        <f>IF(AND(Tabella1[[#This Row],[Popolazione]]&gt;50000,Tabella1[[#This Row],[Popolazione]]&lt;100000),"COMPRESO",Tabella1[[#This Row],[Regione]])</f>
        <v>COMPRESO</v>
      </c>
      <c r="H1524" s="30">
        <f>Tabella1[[#This Row],[Popolazione]]/SUM($E$19:$E$7866)</f>
        <v>1.2616885923702002E-3</v>
      </c>
    </row>
    <row r="1525" spans="1:8" x14ac:dyDescent="0.25">
      <c r="A1525" s="19" t="s">
        <v>1849</v>
      </c>
      <c r="B1525" s="4" t="str">
        <f>IFERROR(VLOOKUP(A1525,PEC!A$2:B$7902,2,0),"PEC NON ESISTENTE")</f>
        <v>comunecasier</v>
      </c>
      <c r="C1525" s="20" t="s">
        <v>8026</v>
      </c>
      <c r="D1525" s="20" t="s">
        <v>8167</v>
      </c>
      <c r="E1525" s="21">
        <v>11018</v>
      </c>
      <c r="F1525" s="4" t="str">
        <f t="shared" si="23"/>
        <v/>
      </c>
      <c r="G1525" s="4" t="str">
        <f>IF(AND(Tabella1[[#This Row],[Popolazione]]&gt;50000,Tabella1[[#This Row],[Popolazione]]&lt;100000),"COMPRESO",Tabella1[[#This Row],[Regione]])</f>
        <v>VENETO</v>
      </c>
      <c r="H1525" s="31">
        <f>Tabella1[[#This Row],[Popolazione]]/SUM($E$19:$E$7866)</f>
        <v>1.8378219078179356E-4</v>
      </c>
    </row>
    <row r="1526" spans="1:8" x14ac:dyDescent="0.25">
      <c r="A1526" s="19" t="s">
        <v>336</v>
      </c>
      <c r="B1526" s="4" t="str">
        <f>IFERROR(VLOOKUP(A1526,PEC!A$2:B$7902,2,0),"PEC NON ESISTENTE")</f>
        <v>protocollo.casignana</v>
      </c>
      <c r="C1526" s="20" t="s">
        <v>8235</v>
      </c>
      <c r="D1526" s="20" t="s">
        <v>8248</v>
      </c>
      <c r="E1526" s="21">
        <v>773</v>
      </c>
      <c r="F1526" s="4" t="str">
        <f t="shared" si="23"/>
        <v/>
      </c>
      <c r="G1526" s="4" t="str">
        <f>IF(AND(Tabella1[[#This Row],[Popolazione]]&gt;50000,Tabella1[[#This Row],[Popolazione]]&lt;100000),"COMPRESO",Tabella1[[#This Row],[Regione]])</f>
        <v>CALABRIA</v>
      </c>
      <c r="H1526" s="31">
        <f>Tabella1[[#This Row],[Popolazione]]/SUM($E$19:$E$7866)</f>
        <v>1.2893776862799638E-5</v>
      </c>
    </row>
    <row r="1527" spans="1:8" x14ac:dyDescent="0.25">
      <c r="A1527" s="19" t="s">
        <v>1850</v>
      </c>
      <c r="B1527" s="4" t="str">
        <f>IFERROR(VLOOKUP(A1527,PEC!A$2:B$7902,2,0),"PEC NON ESISTENTE")</f>
        <v>casina</v>
      </c>
      <c r="C1527" s="20" t="s">
        <v>8026</v>
      </c>
      <c r="D1527" s="20" t="s">
        <v>8212</v>
      </c>
      <c r="E1527" s="21">
        <v>4534</v>
      </c>
      <c r="F1527" s="4" t="str">
        <f t="shared" si="23"/>
        <v/>
      </c>
      <c r="G1527" s="4" t="str">
        <f>IF(AND(Tabella1[[#This Row],[Popolazione]]&gt;50000,Tabella1[[#This Row],[Popolazione]]&lt;100000),"COMPRESO",Tabella1[[#This Row],[Regione]])</f>
        <v>EMILIA-ROMAGNA</v>
      </c>
      <c r="H1527" s="31">
        <f>Tabella1[[#This Row],[Popolazione]]/SUM($E$19:$E$7866)</f>
        <v>7.5627922763174085E-5</v>
      </c>
    </row>
    <row r="1528" spans="1:8" x14ac:dyDescent="0.25">
      <c r="A1528" s="19" t="s">
        <v>1851</v>
      </c>
      <c r="B1528" s="4" t="str">
        <f>IFERROR(VLOOKUP(A1528,PEC!A$2:B$7902,2,0),"PEC NON ESISTENTE")</f>
        <v>comune.casirate</v>
      </c>
      <c r="C1528" s="20" t="s">
        <v>7913</v>
      </c>
      <c r="D1528" s="20" t="s">
        <v>7986</v>
      </c>
      <c r="E1528" s="21">
        <v>3894</v>
      </c>
      <c r="F1528" s="4" t="str">
        <f t="shared" si="23"/>
        <v/>
      </c>
      <c r="G1528" s="4" t="str">
        <f>IF(AND(Tabella1[[#This Row],[Popolazione]]&gt;50000,Tabella1[[#This Row],[Popolazione]]&lt;100000),"COMPRESO",Tabella1[[#This Row],[Regione]])</f>
        <v>LOMBARDIA</v>
      </c>
      <c r="H1528" s="31">
        <f>Tabella1[[#This Row],[Popolazione]]/SUM($E$19:$E$7866)</f>
        <v>6.4952609448566358E-5</v>
      </c>
    </row>
    <row r="1529" spans="1:8" x14ac:dyDescent="0.25">
      <c r="A1529" s="19" t="s">
        <v>1852</v>
      </c>
      <c r="B1529" s="4" t="str">
        <f>IFERROR(VLOOKUP(A1529,PEC!A$2:B$7902,2,0),"PEC NON ESISTENTE")</f>
        <v>comune.caslinoderba</v>
      </c>
      <c r="C1529" s="20" t="s">
        <v>7913</v>
      </c>
      <c r="D1529" s="20" t="s">
        <v>7986</v>
      </c>
      <c r="E1529" s="21">
        <v>1692</v>
      </c>
      <c r="F1529" s="4" t="str">
        <f t="shared" si="23"/>
        <v/>
      </c>
      <c r="G1529" s="4" t="str">
        <f>IF(AND(Tabella1[[#This Row],[Popolazione]]&gt;50000,Tabella1[[#This Row],[Popolazione]]&lt;100000),"COMPRESO",Tabella1[[#This Row],[Regione]])</f>
        <v>LOMBARDIA</v>
      </c>
      <c r="H1529" s="31">
        <f>Tabella1[[#This Row],[Popolazione]]/SUM($E$19:$E$7866)</f>
        <v>2.8222859575494166E-5</v>
      </c>
    </row>
    <row r="1530" spans="1:8" x14ac:dyDescent="0.25">
      <c r="A1530" s="19" t="s">
        <v>1853</v>
      </c>
      <c r="B1530" s="4" t="str">
        <f>IFERROR(VLOOKUP(A1530,PEC!A$2:B$7902,2,0),"PEC NON ESISTENTE")</f>
        <v>comune.casnateconbernate</v>
      </c>
      <c r="C1530" s="20" t="s">
        <v>7913</v>
      </c>
      <c r="D1530" s="20" t="s">
        <v>7986</v>
      </c>
      <c r="E1530" s="21">
        <v>4915</v>
      </c>
      <c r="F1530" s="4" t="str">
        <f t="shared" si="23"/>
        <v/>
      </c>
      <c r="G1530" s="4" t="str">
        <f>IF(AND(Tabella1[[#This Row],[Popolazione]]&gt;50000,Tabella1[[#This Row],[Popolazione]]&lt;100000),"COMPRESO",Tabella1[[#This Row],[Regione]])</f>
        <v>LOMBARDIA</v>
      </c>
      <c r="H1530" s="31">
        <f>Tabella1[[#This Row],[Popolazione]]/SUM($E$19:$E$7866)</f>
        <v>8.1983070220776491E-5</v>
      </c>
    </row>
    <row r="1531" spans="1:8" x14ac:dyDescent="0.25">
      <c r="A1531" s="19" t="s">
        <v>1854</v>
      </c>
      <c r="B1531" s="4" t="str">
        <f>IFERROR(VLOOKUP(A1531,PEC!A$2:B$7902,2,0),"PEC NON ESISTENTE")</f>
        <v>protocollo</v>
      </c>
      <c r="C1531" s="20" t="s">
        <v>7913</v>
      </c>
      <c r="D1531" s="20" t="s">
        <v>7986</v>
      </c>
      <c r="E1531" s="21">
        <v>3334</v>
      </c>
      <c r="F1531" s="4" t="str">
        <f t="shared" si="23"/>
        <v/>
      </c>
      <c r="G1531" s="4" t="str">
        <f>IF(AND(Tabella1[[#This Row],[Popolazione]]&gt;50000,Tabella1[[#This Row],[Popolazione]]&lt;100000),"COMPRESO",Tabella1[[#This Row],[Regione]])</f>
        <v>LOMBARDIA</v>
      </c>
      <c r="H1531" s="31">
        <f>Tabella1[[#This Row],[Popolazione]]/SUM($E$19:$E$7866)</f>
        <v>5.5611710298284599E-5</v>
      </c>
    </row>
    <row r="1532" spans="1:8" x14ac:dyDescent="0.25">
      <c r="A1532" s="19" t="s">
        <v>1855</v>
      </c>
      <c r="B1532" s="4" t="str">
        <f>IFERROR(VLOOKUP(A1532,PEC!A$2:B$7902,2,0),"PEC NON ESISTENTE")</f>
        <v>comune</v>
      </c>
      <c r="C1532" s="20" t="s">
        <v>8235</v>
      </c>
      <c r="D1532" s="20" t="s">
        <v>8239</v>
      </c>
      <c r="E1532" s="21">
        <v>3852</v>
      </c>
      <c r="F1532" s="4" t="str">
        <f t="shared" si="23"/>
        <v/>
      </c>
      <c r="G1532" s="4" t="str">
        <f>IF(AND(Tabella1[[#This Row],[Popolazione]]&gt;50000,Tabella1[[#This Row],[Popolazione]]&lt;100000),"COMPRESO",Tabella1[[#This Row],[Regione]])</f>
        <v>CAMPANIA</v>
      </c>
      <c r="H1532" s="31">
        <f>Tabella1[[#This Row],[Popolazione]]/SUM($E$19:$E$7866)</f>
        <v>6.4252042012295221E-5</v>
      </c>
    </row>
    <row r="1533" spans="1:8" x14ac:dyDescent="0.25">
      <c r="A1533" s="19" t="s">
        <v>1856</v>
      </c>
      <c r="B1533" s="4" t="str">
        <f>IFERROR(VLOOKUP(A1533,PEC!A$2:B$7902,2,0),"PEC NON ESISTENTE")</f>
        <v>comune.casolainlunigiana</v>
      </c>
      <c r="C1533" s="20" t="s">
        <v>8221</v>
      </c>
      <c r="D1533" s="20" t="s">
        <v>8222</v>
      </c>
      <c r="E1533" s="21">
        <v>1003</v>
      </c>
      <c r="F1533" s="4" t="str">
        <f t="shared" si="23"/>
        <v/>
      </c>
      <c r="G1533" s="4" t="str">
        <f>IF(AND(Tabella1[[#This Row],[Popolazione]]&gt;50000,Tabella1[[#This Row],[Popolazione]]&lt;100000),"COMPRESO",Tabella1[[#This Row],[Regione]])</f>
        <v>TOSCANA</v>
      </c>
      <c r="H1533" s="31">
        <f>Tabella1[[#This Row],[Popolazione]]/SUM($E$19:$E$7866)</f>
        <v>1.6730217585236789E-5</v>
      </c>
    </row>
    <row r="1534" spans="1:8" x14ac:dyDescent="0.25">
      <c r="A1534" s="19" t="s">
        <v>1857</v>
      </c>
      <c r="B1534" s="4" t="str">
        <f>IFERROR(VLOOKUP(A1534,PEC!A$2:B$7902,2,0),"PEC NON ESISTENTE")</f>
        <v>comune.casolavalsenio</v>
      </c>
      <c r="C1534" s="20" t="s">
        <v>8026</v>
      </c>
      <c r="D1534" s="20" t="s">
        <v>8212</v>
      </c>
      <c r="E1534" s="21">
        <v>2724</v>
      </c>
      <c r="F1534" s="4" t="str">
        <f t="shared" si="23"/>
        <v/>
      </c>
      <c r="G1534" s="4" t="str">
        <f>IF(AND(Tabella1[[#This Row],[Popolazione]]&gt;50000,Tabella1[[#This Row],[Popolazione]]&lt;100000),"COMPRESO",Tabella1[[#This Row],[Regione]])</f>
        <v>EMILIA-ROMAGNA</v>
      </c>
      <c r="H1534" s="31">
        <f>Tabella1[[#This Row],[Popolazione]]/SUM($E$19:$E$7866)</f>
        <v>4.5436802295299115E-5</v>
      </c>
    </row>
    <row r="1535" spans="1:8" x14ac:dyDescent="0.25">
      <c r="A1535" s="19" t="s">
        <v>1858</v>
      </c>
      <c r="B1535" s="4" t="str">
        <f>IFERROR(VLOOKUP(A1535,PEC!A$2:B$7902,2,0),"PEC NON ESISTENTE")</f>
        <v>comune.casoledelsa</v>
      </c>
      <c r="C1535" s="20" t="s">
        <v>8221</v>
      </c>
      <c r="D1535" s="20" t="s">
        <v>8222</v>
      </c>
      <c r="E1535" s="21">
        <v>3886</v>
      </c>
      <c r="F1535" s="4" t="str">
        <f t="shared" si="23"/>
        <v/>
      </c>
      <c r="G1535" s="4" t="str">
        <f>IF(AND(Tabella1[[#This Row],[Popolazione]]&gt;50000,Tabella1[[#This Row],[Popolazione]]&lt;100000),"COMPRESO",Tabella1[[#This Row],[Regione]])</f>
        <v>TOSCANA</v>
      </c>
      <c r="H1535" s="31">
        <f>Tabella1[[#This Row],[Popolazione]]/SUM($E$19:$E$7866)</f>
        <v>6.4819168032133757E-5</v>
      </c>
    </row>
    <row r="1536" spans="1:8" x14ac:dyDescent="0.25">
      <c r="A1536" s="19" t="s">
        <v>1859</v>
      </c>
      <c r="B1536" s="4" t="str">
        <f>IFERROR(VLOOKUP(A1536,PEC!A$2:B$7902,2,0),"PEC NON ESISTENTE")</f>
        <v>comune.casoli.ch</v>
      </c>
      <c r="C1536" s="20" t="s">
        <v>8235</v>
      </c>
      <c r="D1536" s="20" t="s">
        <v>8236</v>
      </c>
      <c r="E1536" s="21">
        <v>5847</v>
      </c>
      <c r="F1536" s="4" t="str">
        <f t="shared" si="23"/>
        <v/>
      </c>
      <c r="G1536" s="4" t="str">
        <f>IF(AND(Tabella1[[#This Row],[Popolazione]]&gt;50000,Tabella1[[#This Row],[Popolazione]]&lt;100000),"COMPRESO",Tabella1[[#This Row],[Regione]])</f>
        <v>ABRUZZO</v>
      </c>
      <c r="H1536" s="31">
        <f>Tabella1[[#This Row],[Popolazione]]/SUM($E$19:$E$7866)</f>
        <v>9.7528995235173982E-5</v>
      </c>
    </row>
    <row r="1537" spans="1:8" x14ac:dyDescent="0.25">
      <c r="A1537" s="19" t="s">
        <v>1860</v>
      </c>
      <c r="B1537" s="4" t="str">
        <f>IFERROR(VLOOKUP(A1537,PEC!A$2:B$7902,2,0),"PEC NON ESISTENTE")</f>
        <v>casorateprimo</v>
      </c>
      <c r="C1537" s="20" t="s">
        <v>7913</v>
      </c>
      <c r="D1537" s="20" t="s">
        <v>7986</v>
      </c>
      <c r="E1537" s="21">
        <v>8480</v>
      </c>
      <c r="F1537" s="4" t="str">
        <f t="shared" si="23"/>
        <v/>
      </c>
      <c r="G1537" s="4" t="str">
        <f>IF(AND(Tabella1[[#This Row],[Popolazione]]&gt;50000,Tabella1[[#This Row],[Popolazione]]&lt;100000),"COMPRESO",Tabella1[[#This Row],[Regione]])</f>
        <v>LOMBARDIA</v>
      </c>
      <c r="H1537" s="31">
        <f>Tabella1[[#This Row],[Popolazione]]/SUM($E$19:$E$7866)</f>
        <v>1.4144790141855233E-4</v>
      </c>
    </row>
    <row r="1538" spans="1:8" x14ac:dyDescent="0.25">
      <c r="A1538" s="19" t="s">
        <v>1861</v>
      </c>
      <c r="B1538" s="4" t="str">
        <f>IFERROR(VLOOKUP(A1538,PEC!A$2:B$7902,2,0),"PEC NON ESISTENTE")</f>
        <v>casoratesempione</v>
      </c>
      <c r="C1538" s="20" t="s">
        <v>7913</v>
      </c>
      <c r="D1538" s="20" t="s">
        <v>7986</v>
      </c>
      <c r="E1538" s="21">
        <v>5726</v>
      </c>
      <c r="F1538" s="4" t="str">
        <f t="shared" ref="F1538:F1601" si="24">IF($E1538&gt;300000,"TROVATO","")</f>
        <v/>
      </c>
      <c r="G1538" s="4" t="str">
        <f>IF(AND(Tabella1[[#This Row],[Popolazione]]&gt;50000,Tabella1[[#This Row],[Popolazione]]&lt;100000),"COMPRESO",Tabella1[[#This Row],[Regione]])</f>
        <v>LOMBARDIA</v>
      </c>
      <c r="H1538" s="31">
        <f>Tabella1[[#This Row],[Popolazione]]/SUM($E$19:$E$7866)</f>
        <v>9.5510693811630962E-5</v>
      </c>
    </row>
    <row r="1539" spans="1:8" x14ac:dyDescent="0.25">
      <c r="A1539" s="19" t="s">
        <v>1862</v>
      </c>
      <c r="B1539" s="4" t="str">
        <f>IFERROR(VLOOKUP(A1539,PEC!A$2:B$7902,2,0),"PEC NON ESISTENTE")</f>
        <v>comune.casorezzo</v>
      </c>
      <c r="C1539" s="20" t="s">
        <v>7913</v>
      </c>
      <c r="D1539" s="20" t="s">
        <v>7986</v>
      </c>
      <c r="E1539" s="21">
        <v>5355</v>
      </c>
      <c r="F1539" s="4" t="str">
        <f t="shared" si="24"/>
        <v/>
      </c>
      <c r="G1539" s="4" t="str">
        <f>IF(AND(Tabella1[[#This Row],[Popolazione]]&gt;50000,Tabella1[[#This Row],[Popolazione]]&lt;100000),"COMPRESO",Tabella1[[#This Row],[Regione]])</f>
        <v>LOMBARDIA</v>
      </c>
      <c r="H1539" s="31">
        <f>Tabella1[[#This Row],[Popolazione]]/SUM($E$19:$E$7866)</f>
        <v>8.9322348124569302E-5</v>
      </c>
    </row>
    <row r="1540" spans="1:8" x14ac:dyDescent="0.25">
      <c r="A1540" s="19" t="s">
        <v>1863</v>
      </c>
      <c r="B1540" s="4" t="str">
        <f>IFERROR(VLOOKUP(A1540,PEC!A$2:B$7902,2,0),"PEC NON ESISTENTE")</f>
        <v>protocollo</v>
      </c>
      <c r="C1540" s="20" t="s">
        <v>8235</v>
      </c>
      <c r="D1540" s="20" t="s">
        <v>8239</v>
      </c>
      <c r="E1540" s="21">
        <v>78647</v>
      </c>
      <c r="F1540" s="4" t="str">
        <f t="shared" si="24"/>
        <v/>
      </c>
      <c r="G1540" s="4" t="str">
        <f>IF(AND(Tabella1[[#This Row],[Popolazione]]&gt;50000,Tabella1[[#This Row],[Popolazione]]&lt;100000),"COMPRESO",Tabella1[[#This Row],[Regione]])</f>
        <v>COMPRESO</v>
      </c>
      <c r="H1540" s="30">
        <f>Tabella1[[#This Row],[Popolazione]]/SUM($E$19:$E$7866)</f>
        <v>1.3118458847718023E-3</v>
      </c>
    </row>
    <row r="1541" spans="1:8" x14ac:dyDescent="0.25">
      <c r="A1541" s="19" t="s">
        <v>7954</v>
      </c>
      <c r="B1541" s="4" t="str">
        <f>IFERROR(VLOOKUP(A1541,PEC!A$2:B$7902,2,0),"PEC NON ESISTENTE")</f>
        <v>PEC NON ESISTENTE</v>
      </c>
      <c r="C1541" s="20" t="s">
        <v>7913</v>
      </c>
      <c r="D1541" s="20" t="s">
        <v>7914</v>
      </c>
      <c r="E1541" s="21">
        <v>657</v>
      </c>
      <c r="F1541" s="4" t="str">
        <f t="shared" si="24"/>
        <v/>
      </c>
      <c r="G1541" s="4" t="str">
        <f>IF(AND(Tabella1[[#This Row],[Popolazione]]&gt;50000,Tabella1[[#This Row],[Popolazione]]&lt;100000),"COMPRESO",Tabella1[[#This Row],[Regione]])</f>
        <v>PIEMONTE</v>
      </c>
      <c r="H1541" s="31">
        <f>Tabella1[[#This Row],[Popolazione]]/SUM($E$19:$E$7866)</f>
        <v>1.0958876324526989E-5</v>
      </c>
    </row>
    <row r="1542" spans="1:8" x14ac:dyDescent="0.25">
      <c r="A1542" s="19" t="s">
        <v>1865</v>
      </c>
      <c r="B1542" s="4" t="str">
        <f>IFERROR(VLOOKUP(A1542,PEC!A$2:B$7902,2,0),"PEC NON ESISTENTE")</f>
        <v>comune.casperia.ri</v>
      </c>
      <c r="C1542" s="20" t="s">
        <v>8221</v>
      </c>
      <c r="D1542" s="20" t="s">
        <v>8234</v>
      </c>
      <c r="E1542" s="21">
        <v>1231</v>
      </c>
      <c r="F1542" s="4" t="str">
        <f t="shared" si="24"/>
        <v/>
      </c>
      <c r="G1542" s="4" t="str">
        <f>IF(AND(Tabella1[[#This Row],[Popolazione]]&gt;50000,Tabella1[[#This Row],[Popolazione]]&lt;100000),"COMPRESO",Tabella1[[#This Row],[Regione]])</f>
        <v>LAZIO</v>
      </c>
      <c r="H1542" s="31">
        <f>Tabella1[[#This Row],[Popolazione]]/SUM($E$19:$E$7866)</f>
        <v>2.0533297953565789E-5</v>
      </c>
    </row>
    <row r="1543" spans="1:8" x14ac:dyDescent="0.25">
      <c r="A1543" s="19" t="s">
        <v>1866</v>
      </c>
      <c r="B1543" s="4" t="str">
        <f>IFERROR(VLOOKUP(A1543,PEC!A$2:B$7902,2,0),"PEC NON ESISTENTE")</f>
        <v>protocollo</v>
      </c>
      <c r="C1543" s="20" t="s">
        <v>7913</v>
      </c>
      <c r="D1543" s="20" t="s">
        <v>7986</v>
      </c>
      <c r="E1543" s="21">
        <v>1500</v>
      </c>
      <c r="F1543" s="4" t="str">
        <f t="shared" si="24"/>
        <v/>
      </c>
      <c r="G1543" s="4" t="str">
        <f>IF(AND(Tabella1[[#This Row],[Popolazione]]&gt;50000,Tabella1[[#This Row],[Popolazione]]&lt;100000),"COMPRESO",Tabella1[[#This Row],[Regione]])</f>
        <v>LOMBARDIA</v>
      </c>
      <c r="H1543" s="31">
        <f>Tabella1[[#This Row],[Popolazione]]/SUM($E$19:$E$7866)</f>
        <v>2.5020265581111849E-5</v>
      </c>
    </row>
    <row r="1544" spans="1:8" x14ac:dyDescent="0.25">
      <c r="A1544" s="19" t="s">
        <v>1867</v>
      </c>
      <c r="B1544" s="4" t="str">
        <f>IFERROR(VLOOKUP(A1544,PEC!A$2:B$7902,2,0),"PEC NON ESISTENTE")</f>
        <v>comune.cassacco</v>
      </c>
      <c r="C1544" s="20" t="s">
        <v>8026</v>
      </c>
      <c r="D1544" s="20" t="s">
        <v>8205</v>
      </c>
      <c r="E1544" s="21">
        <v>2911</v>
      </c>
      <c r="F1544" s="4" t="str">
        <f t="shared" si="24"/>
        <v/>
      </c>
      <c r="G1544" s="4" t="str">
        <f>IF(AND(Tabella1[[#This Row],[Popolazione]]&gt;50000,Tabella1[[#This Row],[Popolazione]]&lt;100000),"COMPRESO",Tabella1[[#This Row],[Regione]])</f>
        <v>FRIULI-VENEZIA GIULIA</v>
      </c>
      <c r="H1544" s="31">
        <f>Tabella1[[#This Row],[Popolazione]]/SUM($E$19:$E$7866)</f>
        <v>4.8555995404411056E-5</v>
      </c>
    </row>
    <row r="1545" spans="1:8" x14ac:dyDescent="0.25">
      <c r="A1545" s="19" t="s">
        <v>1868</v>
      </c>
      <c r="B1545" s="4" t="str">
        <f>IFERROR(VLOOKUP(A1545,PEC!A$2:B$7902,2,0),"PEC NON ESISTENTE")</f>
        <v>comune.cassagobrianza</v>
      </c>
      <c r="C1545" s="20" t="s">
        <v>7913</v>
      </c>
      <c r="D1545" s="20" t="s">
        <v>7986</v>
      </c>
      <c r="E1545" s="21">
        <v>4406</v>
      </c>
      <c r="F1545" s="4" t="str">
        <f t="shared" si="24"/>
        <v/>
      </c>
      <c r="G1545" s="4" t="str">
        <f>IF(AND(Tabella1[[#This Row],[Popolazione]]&gt;50000,Tabella1[[#This Row],[Popolazione]]&lt;100000),"COMPRESO",Tabella1[[#This Row],[Regione]])</f>
        <v>LOMBARDIA</v>
      </c>
      <c r="H1545" s="31">
        <f>Tabella1[[#This Row],[Popolazione]]/SUM($E$19:$E$7866)</f>
        <v>7.3492860100252529E-5</v>
      </c>
    </row>
    <row r="1546" spans="1:8" x14ac:dyDescent="0.25">
      <c r="A1546" s="19" t="s">
        <v>35</v>
      </c>
      <c r="B1546" s="4" t="str">
        <f>IFERROR(VLOOKUP(A1546,PEC!A$2:B$7902,2,0),"PEC NON ESISTENTE")</f>
        <v>sindaco.comune.cassanoalloionio.cs</v>
      </c>
      <c r="C1546" s="20" t="s">
        <v>8235</v>
      </c>
      <c r="D1546" s="20" t="s">
        <v>8248</v>
      </c>
      <c r="E1546" s="21">
        <v>17281</v>
      </c>
      <c r="F1546" s="4" t="str">
        <f t="shared" si="24"/>
        <v/>
      </c>
      <c r="G1546" s="4" t="str">
        <f>IF(AND(Tabella1[[#This Row],[Popolazione]]&gt;50000,Tabella1[[#This Row],[Popolazione]]&lt;100000),"COMPRESO",Tabella1[[#This Row],[Regione]])</f>
        <v>CALABRIA</v>
      </c>
      <c r="H1546" s="31">
        <f>Tabella1[[#This Row],[Popolazione]]/SUM($E$19:$E$7866)</f>
        <v>2.8825013967146259E-4</v>
      </c>
    </row>
    <row r="1547" spans="1:8" x14ac:dyDescent="0.25">
      <c r="A1547" s="19" t="s">
        <v>1869</v>
      </c>
      <c r="B1547" s="4" t="str">
        <f>IFERROR(VLOOKUP(A1547,PEC!A$2:B$7902,2,0),"PEC NON ESISTENTE")</f>
        <v>protocollo</v>
      </c>
      <c r="C1547" s="20" t="s">
        <v>7913</v>
      </c>
      <c r="D1547" s="20" t="s">
        <v>7986</v>
      </c>
      <c r="E1547" s="21">
        <v>18552</v>
      </c>
      <c r="F1547" s="4" t="str">
        <f t="shared" si="24"/>
        <v/>
      </c>
      <c r="G1547" s="4" t="str">
        <f>IF(AND(Tabella1[[#This Row],[Popolazione]]&gt;50000,Tabella1[[#This Row],[Popolazione]]&lt;100000),"COMPRESO",Tabella1[[#This Row],[Regione]])</f>
        <v>LOMBARDIA</v>
      </c>
      <c r="H1547" s="31">
        <f>Tabella1[[#This Row],[Popolazione]]/SUM($E$19:$E$7866)</f>
        <v>3.0945064470719135E-4</v>
      </c>
    </row>
    <row r="1548" spans="1:8" x14ac:dyDescent="0.25">
      <c r="A1548" s="19" t="s">
        <v>1870</v>
      </c>
      <c r="B1548" s="4" t="str">
        <f>IFERROR(VLOOKUP(A1548,PEC!A$2:B$7902,2,0),"PEC NON ESISTENTE")</f>
        <v>comunecassanodellemurge.ba</v>
      </c>
      <c r="C1548" s="20" t="s">
        <v>8235</v>
      </c>
      <c r="D1548" s="20" t="s">
        <v>8241</v>
      </c>
      <c r="E1548" s="21">
        <v>14270</v>
      </c>
      <c r="F1548" s="4" t="str">
        <f t="shared" si="24"/>
        <v/>
      </c>
      <c r="G1548" s="4" t="str">
        <f>IF(AND(Tabella1[[#This Row],[Popolazione]]&gt;50000,Tabella1[[#This Row],[Popolazione]]&lt;100000),"COMPRESO",Tabella1[[#This Row],[Regione]])</f>
        <v>PUGLIA</v>
      </c>
      <c r="H1548" s="31">
        <f>Tabella1[[#This Row],[Popolazione]]/SUM($E$19:$E$7866)</f>
        <v>2.3802612656164405E-4</v>
      </c>
    </row>
    <row r="1549" spans="1:8" x14ac:dyDescent="0.25">
      <c r="A1549" s="19" t="s">
        <v>1871</v>
      </c>
      <c r="B1549" s="4" t="str">
        <f>IFERROR(VLOOKUP(A1549,PEC!A$2:B$7902,2,0),"PEC NON ESISTENTE")</f>
        <v>servizidemografici.cassanoirpino</v>
      </c>
      <c r="C1549" s="20" t="s">
        <v>8235</v>
      </c>
      <c r="D1549" s="20" t="s">
        <v>8239</v>
      </c>
      <c r="E1549" s="21">
        <v>967</v>
      </c>
      <c r="F1549" s="4" t="str">
        <f t="shared" si="24"/>
        <v/>
      </c>
      <c r="G1549" s="4" t="str">
        <f>IF(AND(Tabella1[[#This Row],[Popolazione]]&gt;50000,Tabella1[[#This Row],[Popolazione]]&lt;100000),"COMPRESO",Tabella1[[#This Row],[Regione]])</f>
        <v>CAMPANIA</v>
      </c>
      <c r="H1549" s="31">
        <f>Tabella1[[#This Row],[Popolazione]]/SUM($E$19:$E$7866)</f>
        <v>1.6129731211290106E-5</v>
      </c>
    </row>
    <row r="1550" spans="1:8" x14ac:dyDescent="0.25">
      <c r="A1550" s="19" t="s">
        <v>1872</v>
      </c>
      <c r="B1550" s="4" t="str">
        <f>IFERROR(VLOOKUP(A1550,PEC!A$2:B$7902,2,0),"PEC NON ESISTENTE")</f>
        <v>protocollo.comune.cassanomagnago</v>
      </c>
      <c r="C1550" s="20" t="s">
        <v>7913</v>
      </c>
      <c r="D1550" s="20" t="s">
        <v>7986</v>
      </c>
      <c r="E1550" s="21">
        <v>21386</v>
      </c>
      <c r="F1550" s="4" t="str">
        <f t="shared" si="24"/>
        <v/>
      </c>
      <c r="G1550" s="4" t="str">
        <f>IF(AND(Tabella1[[#This Row],[Popolazione]]&gt;50000,Tabella1[[#This Row],[Popolazione]]&lt;100000),"COMPRESO",Tabella1[[#This Row],[Regione]])</f>
        <v>LOMBARDIA</v>
      </c>
      <c r="H1550" s="31">
        <f>Tabella1[[#This Row],[Popolazione]]/SUM($E$19:$E$7866)</f>
        <v>3.5672226647843867E-4</v>
      </c>
    </row>
    <row r="1551" spans="1:8" x14ac:dyDescent="0.25">
      <c r="A1551" s="19" t="s">
        <v>1873</v>
      </c>
      <c r="B1551" s="4" t="str">
        <f>IFERROR(VLOOKUP(A1551,PEC!A$2:B$7902,2,0),"PEC NON ESISTENTE")</f>
        <v>protocollo.cassano.spinola</v>
      </c>
      <c r="C1551" s="20" t="s">
        <v>7913</v>
      </c>
      <c r="D1551" s="20" t="s">
        <v>7914</v>
      </c>
      <c r="E1551" s="21">
        <v>1965</v>
      </c>
      <c r="F1551" s="4" t="str">
        <f t="shared" si="24"/>
        <v/>
      </c>
      <c r="G1551" s="4" t="str">
        <f>IF(AND(Tabella1[[#This Row],[Popolazione]]&gt;50000,Tabella1[[#This Row],[Popolazione]]&lt;100000),"COMPRESO",Tabella1[[#This Row],[Regione]])</f>
        <v>PIEMONTE</v>
      </c>
      <c r="H1551" s="31">
        <f>Tabella1[[#This Row],[Popolazione]]/SUM($E$19:$E$7866)</f>
        <v>3.2776547911256519E-5</v>
      </c>
    </row>
    <row r="1552" spans="1:8" x14ac:dyDescent="0.25">
      <c r="A1552" s="19" t="s">
        <v>1874</v>
      </c>
      <c r="B1552" s="4" t="str">
        <f>IFERROR(VLOOKUP(A1552,PEC!A$2:B$7902,2,0),"PEC NON ESISTENTE")</f>
        <v>comune.cassanovalcuvia.va</v>
      </c>
      <c r="C1552" s="20" t="s">
        <v>7913</v>
      </c>
      <c r="D1552" s="20" t="s">
        <v>7986</v>
      </c>
      <c r="E1552" s="21">
        <v>665</v>
      </c>
      <c r="F1552" s="4" t="str">
        <f t="shared" si="24"/>
        <v/>
      </c>
      <c r="G1552" s="4" t="str">
        <f>IF(AND(Tabella1[[#This Row],[Popolazione]]&gt;50000,Tabella1[[#This Row],[Popolazione]]&lt;100000),"COMPRESO",Tabella1[[#This Row],[Regione]])</f>
        <v>LOMBARDIA</v>
      </c>
      <c r="H1552" s="31">
        <f>Tabella1[[#This Row],[Popolazione]]/SUM($E$19:$E$7866)</f>
        <v>1.1092317740959586E-5</v>
      </c>
    </row>
    <row r="1553" spans="1:8" x14ac:dyDescent="0.25">
      <c r="A1553" s="19" t="s">
        <v>1875</v>
      </c>
      <c r="B1553" s="4" t="str">
        <f>IFERROR(VLOOKUP(A1553,PEC!A$2:B$7902,2,0),"PEC NON ESISTENTE")</f>
        <v>protocollo.cassaro</v>
      </c>
      <c r="C1553" s="20" t="s">
        <v>8259</v>
      </c>
      <c r="D1553" s="20" t="s">
        <v>8260</v>
      </c>
      <c r="E1553" s="21">
        <v>813</v>
      </c>
      <c r="F1553" s="4" t="str">
        <f t="shared" si="24"/>
        <v/>
      </c>
      <c r="G1553" s="4" t="str">
        <f>IF(AND(Tabella1[[#This Row],[Popolazione]]&gt;50000,Tabella1[[#This Row],[Popolazione]]&lt;100000),"COMPRESO",Tabella1[[#This Row],[Regione]])</f>
        <v>SICILIA</v>
      </c>
      <c r="H1553" s="31">
        <f>Tabella1[[#This Row],[Popolazione]]/SUM($E$19:$E$7866)</f>
        <v>1.3560983944962622E-5</v>
      </c>
    </row>
    <row r="1554" spans="1:8" x14ac:dyDescent="0.25">
      <c r="A1554" s="19" t="s">
        <v>1876</v>
      </c>
      <c r="B1554" s="4" t="str">
        <f>IFERROR(VLOOKUP(A1554,PEC!A$2:B$7902,2,0),"PEC NON ESISTENTE")</f>
        <v>comune.cassiglio</v>
      </c>
      <c r="C1554" s="20" t="s">
        <v>7913</v>
      </c>
      <c r="D1554" s="20" t="s">
        <v>7986</v>
      </c>
      <c r="E1554" s="21">
        <v>122</v>
      </c>
      <c r="F1554" s="4" t="str">
        <f t="shared" si="24"/>
        <v/>
      </c>
      <c r="G1554" s="4" t="str">
        <f>IF(AND(Tabella1[[#This Row],[Popolazione]]&gt;50000,Tabella1[[#This Row],[Popolazione]]&lt;100000),"COMPRESO",Tabella1[[#This Row],[Regione]])</f>
        <v>LOMBARDIA</v>
      </c>
      <c r="H1554" s="31">
        <f>Tabella1[[#This Row],[Popolazione]]/SUM($E$19:$E$7866)</f>
        <v>2.034981600597097E-6</v>
      </c>
    </row>
    <row r="1555" spans="1:8" x14ac:dyDescent="0.25">
      <c r="A1555" s="19" t="s">
        <v>1877</v>
      </c>
      <c r="B1555" s="4" t="str">
        <f>IFERROR(VLOOKUP(A1555,PEC!A$2:B$7902,2,0),"PEC NON ESISTENTE")</f>
        <v>PEC NON ESISTENTE</v>
      </c>
      <c r="C1555" s="20" t="s">
        <v>7913</v>
      </c>
      <c r="D1555" s="20" t="s">
        <v>7986</v>
      </c>
      <c r="E1555" s="21">
        <v>13206</v>
      </c>
      <c r="F1555" s="4" t="str">
        <f t="shared" si="24"/>
        <v/>
      </c>
      <c r="G1555" s="4" t="str">
        <f>IF(AND(Tabella1[[#This Row],[Popolazione]]&gt;50000,Tabella1[[#This Row],[Popolazione]]&lt;100000),"COMPRESO",Tabella1[[#This Row],[Regione]])</f>
        <v>LOMBARDIA</v>
      </c>
      <c r="H1555" s="31">
        <f>Tabella1[[#This Row],[Popolazione]]/SUM($E$19:$E$7866)</f>
        <v>2.202784181761087E-4</v>
      </c>
    </row>
    <row r="1556" spans="1:8" x14ac:dyDescent="0.25">
      <c r="A1556" s="19" t="s">
        <v>1878</v>
      </c>
      <c r="B1556" s="4" t="str">
        <f>IFERROR(VLOOKUP(A1556,PEC!A$2:B$7902,2,0),"PEC NON ESISTENTE")</f>
        <v>comune.cassinarizzardi</v>
      </c>
      <c r="C1556" s="20" t="s">
        <v>7913</v>
      </c>
      <c r="D1556" s="20" t="s">
        <v>7986</v>
      </c>
      <c r="E1556" s="21">
        <v>3175</v>
      </c>
      <c r="F1556" s="4" t="str">
        <f t="shared" si="24"/>
        <v/>
      </c>
      <c r="G1556" s="4" t="str">
        <f>IF(AND(Tabella1[[#This Row],[Popolazione]]&gt;50000,Tabella1[[#This Row],[Popolazione]]&lt;100000),"COMPRESO",Tabella1[[#This Row],[Regione]])</f>
        <v>LOMBARDIA</v>
      </c>
      <c r="H1556" s="31">
        <f>Tabella1[[#This Row],[Popolazione]]/SUM($E$19:$E$7866)</f>
        <v>5.2959562146686743E-5</v>
      </c>
    </row>
    <row r="1557" spans="1:8" x14ac:dyDescent="0.25">
      <c r="A1557" s="19" t="s">
        <v>1879</v>
      </c>
      <c r="B1557" s="4" t="str">
        <f>IFERROR(VLOOKUP(A1557,PEC!A$2:B$7902,2,0),"PEC NON ESISTENTE")</f>
        <v>comune.cassinavalsassina</v>
      </c>
      <c r="C1557" s="20" t="s">
        <v>7913</v>
      </c>
      <c r="D1557" s="20" t="s">
        <v>7986</v>
      </c>
      <c r="E1557" s="21">
        <v>470</v>
      </c>
      <c r="F1557" s="4" t="str">
        <f t="shared" si="24"/>
        <v/>
      </c>
      <c r="G1557" s="4" t="str">
        <f>IF(AND(Tabella1[[#This Row],[Popolazione]]&gt;50000,Tabella1[[#This Row],[Popolazione]]&lt;100000),"COMPRESO",Tabella1[[#This Row],[Regione]])</f>
        <v>LOMBARDIA</v>
      </c>
      <c r="H1557" s="31">
        <f>Tabella1[[#This Row],[Popolazione]]/SUM($E$19:$E$7866)</f>
        <v>7.8396832154150464E-6</v>
      </c>
    </row>
    <row r="1558" spans="1:8" x14ac:dyDescent="0.25">
      <c r="A1558" s="19" t="s">
        <v>1880</v>
      </c>
      <c r="B1558" s="4" t="str">
        <f>IFERROR(VLOOKUP(A1558,PEC!A$2:B$7902,2,0),"PEC NON ESISTENTE")</f>
        <v>cassinasco</v>
      </c>
      <c r="C1558" s="20" t="s">
        <v>7913</v>
      </c>
      <c r="D1558" s="20" t="s">
        <v>7914</v>
      </c>
      <c r="E1558" s="21">
        <v>590</v>
      </c>
      <c r="F1558" s="4" t="str">
        <f t="shared" si="24"/>
        <v/>
      </c>
      <c r="G1558" s="4" t="str">
        <f>IF(AND(Tabella1[[#This Row],[Popolazione]]&gt;50000,Tabella1[[#This Row],[Popolazione]]&lt;100000),"COMPRESO",Tabella1[[#This Row],[Regione]])</f>
        <v>PIEMONTE</v>
      </c>
      <c r="H1558" s="31">
        <f>Tabella1[[#This Row],[Popolazione]]/SUM($E$19:$E$7866)</f>
        <v>9.8413044619039943E-6</v>
      </c>
    </row>
    <row r="1559" spans="1:8" x14ac:dyDescent="0.25">
      <c r="A1559" s="19" t="s">
        <v>1881</v>
      </c>
      <c r="B1559" s="4" t="str">
        <f>IFERROR(VLOOKUP(A1559,PEC!A$2:B$7902,2,0),"PEC NON ESISTENTE")</f>
        <v>protocollo.cassine</v>
      </c>
      <c r="C1559" s="20" t="s">
        <v>7913</v>
      </c>
      <c r="D1559" s="20" t="s">
        <v>7914</v>
      </c>
      <c r="E1559" s="21">
        <v>3048</v>
      </c>
      <c r="F1559" s="4" t="str">
        <f t="shared" si="24"/>
        <v/>
      </c>
      <c r="G1559" s="4" t="str">
        <f>IF(AND(Tabella1[[#This Row],[Popolazione]]&gt;50000,Tabella1[[#This Row],[Popolazione]]&lt;100000),"COMPRESO",Tabella1[[#This Row],[Regione]])</f>
        <v>PIEMONTE</v>
      </c>
      <c r="H1559" s="31">
        <f>Tabella1[[#This Row],[Popolazione]]/SUM($E$19:$E$7866)</f>
        <v>5.0841179660819272E-5</v>
      </c>
    </row>
    <row r="1560" spans="1:8" x14ac:dyDescent="0.25">
      <c r="A1560" s="19" t="s">
        <v>1882</v>
      </c>
      <c r="B1560" s="4" t="str">
        <f>IFERROR(VLOOKUP(A1560,PEC!A$2:B$7902,2,0),"PEC NON ESISTENTE")</f>
        <v>cassinelle</v>
      </c>
      <c r="C1560" s="20" t="s">
        <v>7913</v>
      </c>
      <c r="D1560" s="20" t="s">
        <v>7914</v>
      </c>
      <c r="E1560" s="21">
        <v>937</v>
      </c>
      <c r="F1560" s="4" t="str">
        <f t="shared" si="24"/>
        <v/>
      </c>
      <c r="G1560" s="4" t="str">
        <f>IF(AND(Tabella1[[#This Row],[Popolazione]]&gt;50000,Tabella1[[#This Row],[Popolazione]]&lt;100000),"COMPRESO",Tabella1[[#This Row],[Regione]])</f>
        <v>PIEMONTE</v>
      </c>
      <c r="H1560" s="31">
        <f>Tabella1[[#This Row],[Popolazione]]/SUM($E$19:$E$7866)</f>
        <v>1.5629325899667867E-5</v>
      </c>
    </row>
    <row r="1561" spans="1:8" x14ac:dyDescent="0.25">
      <c r="A1561" s="19" t="s">
        <v>1883</v>
      </c>
      <c r="B1561" s="4" t="str">
        <f>IFERROR(VLOOKUP(A1561,PEC!A$2:B$7902,2,0),"PEC NON ESISTENTE")</f>
        <v>comune.cassinettadilugagnano</v>
      </c>
      <c r="C1561" s="20" t="s">
        <v>7913</v>
      </c>
      <c r="D1561" s="20" t="s">
        <v>7986</v>
      </c>
      <c r="E1561" s="21">
        <v>1884</v>
      </c>
      <c r="F1561" s="4" t="str">
        <f t="shared" si="24"/>
        <v/>
      </c>
      <c r="G1561" s="4" t="str">
        <f>IF(AND(Tabella1[[#This Row],[Popolazione]]&gt;50000,Tabella1[[#This Row],[Popolazione]]&lt;100000),"COMPRESO",Tabella1[[#This Row],[Regione]])</f>
        <v>LOMBARDIA</v>
      </c>
      <c r="H1561" s="31">
        <f>Tabella1[[#This Row],[Popolazione]]/SUM($E$19:$E$7866)</f>
        <v>3.142545356987648E-5</v>
      </c>
    </row>
    <row r="1562" spans="1:8" x14ac:dyDescent="0.25">
      <c r="A1562" s="19" t="s">
        <v>1884</v>
      </c>
      <c r="B1562" s="4" t="str">
        <f>IFERROR(VLOOKUP(A1562,PEC!A$2:B$7902,2,0),"PEC NON ESISTENTE")</f>
        <v>servizio.protocollo</v>
      </c>
      <c r="C1562" s="20" t="s">
        <v>8221</v>
      </c>
      <c r="D1562" s="20" t="s">
        <v>8234</v>
      </c>
      <c r="E1562" s="21">
        <v>33658</v>
      </c>
      <c r="F1562" s="4" t="str">
        <f t="shared" si="24"/>
        <v/>
      </c>
      <c r="G1562" s="4" t="str">
        <f>IF(AND(Tabella1[[#This Row],[Popolazione]]&gt;50000,Tabella1[[#This Row],[Popolazione]]&lt;100000),"COMPRESO",Tabella1[[#This Row],[Regione]])</f>
        <v>LAZIO</v>
      </c>
      <c r="H1562" s="31">
        <f>Tabella1[[#This Row],[Popolazione]]/SUM($E$19:$E$7866)</f>
        <v>5.6142139928604172E-4</v>
      </c>
    </row>
    <row r="1563" spans="1:8" x14ac:dyDescent="0.25">
      <c r="A1563" s="19" t="s">
        <v>1885</v>
      </c>
      <c r="B1563" s="4" t="str">
        <f>IFERROR(VLOOKUP(A1563,PEC!A$2:B$7902,2,0),"PEC NON ESISTENTE")</f>
        <v>protocollo</v>
      </c>
      <c r="C1563" s="20" t="s">
        <v>8026</v>
      </c>
      <c r="D1563" s="20" t="s">
        <v>8167</v>
      </c>
      <c r="E1563" s="21">
        <v>14128</v>
      </c>
      <c r="F1563" s="4" t="str">
        <f t="shared" si="24"/>
        <v/>
      </c>
      <c r="G1563" s="4" t="str">
        <f>IF(AND(Tabella1[[#This Row],[Popolazione]]&gt;50000,Tabella1[[#This Row],[Popolazione]]&lt;100000),"COMPRESO",Tabella1[[#This Row],[Regione]])</f>
        <v>VENETO</v>
      </c>
      <c r="H1563" s="31">
        <f>Tabella1[[#This Row],[Popolazione]]/SUM($E$19:$E$7866)</f>
        <v>2.3565754141996546E-4</v>
      </c>
    </row>
    <row r="1564" spans="1:8" x14ac:dyDescent="0.25">
      <c r="A1564" s="19" t="s">
        <v>1886</v>
      </c>
      <c r="B1564" s="4" t="str">
        <f>IFERROR(VLOOKUP(A1564,PEC!A$2:B$7902,2,0),"PEC NON ESISTENTE")</f>
        <v>comune.cassolnovo</v>
      </c>
      <c r="C1564" s="20" t="s">
        <v>7913</v>
      </c>
      <c r="D1564" s="20" t="s">
        <v>7986</v>
      </c>
      <c r="E1564" s="21">
        <v>6940</v>
      </c>
      <c r="F1564" s="4" t="str">
        <f t="shared" si="24"/>
        <v/>
      </c>
      <c r="G1564" s="4" t="str">
        <f>IF(AND(Tabella1[[#This Row],[Popolazione]]&gt;50000,Tabella1[[#This Row],[Popolazione]]&lt;100000),"COMPRESO",Tabella1[[#This Row],[Regione]])</f>
        <v>LOMBARDIA</v>
      </c>
      <c r="H1564" s="31">
        <f>Tabella1[[#This Row],[Popolazione]]/SUM($E$19:$E$7866)</f>
        <v>1.1576042875527749E-4</v>
      </c>
    </row>
    <row r="1565" spans="1:8" x14ac:dyDescent="0.25">
      <c r="A1565" s="19" t="s">
        <v>1887</v>
      </c>
      <c r="B1565" s="4" t="str">
        <f>IFERROR(VLOOKUP(A1565,PEC!A$2:B$7902,2,0),"PEC NON ESISTENTE")</f>
        <v>castagnaro.vr</v>
      </c>
      <c r="C1565" s="20" t="s">
        <v>8026</v>
      </c>
      <c r="D1565" s="20" t="s">
        <v>8167</v>
      </c>
      <c r="E1565" s="21">
        <v>3930</v>
      </c>
      <c r="F1565" s="4" t="str">
        <f t="shared" si="24"/>
        <v/>
      </c>
      <c r="G1565" s="4" t="str">
        <f>IF(AND(Tabella1[[#This Row],[Popolazione]]&gt;50000,Tabella1[[#This Row],[Popolazione]]&lt;100000),"COMPRESO",Tabella1[[#This Row],[Regione]])</f>
        <v>VENETO</v>
      </c>
      <c r="H1565" s="31">
        <f>Tabella1[[#This Row],[Popolazione]]/SUM($E$19:$E$7866)</f>
        <v>6.5553095822513038E-5</v>
      </c>
    </row>
    <row r="1566" spans="1:8" x14ac:dyDescent="0.25">
      <c r="A1566" s="19" t="s">
        <v>1888</v>
      </c>
      <c r="B1566" s="4" t="str">
        <f>IFERROR(VLOOKUP(A1566,PEC!A$2:B$7902,2,0),"PEC NON ESISTENTE")</f>
        <v>mail</v>
      </c>
      <c r="C1566" s="20" t="s">
        <v>8221</v>
      </c>
      <c r="D1566" s="20" t="s">
        <v>8222</v>
      </c>
      <c r="E1566" s="21">
        <v>8462</v>
      </c>
      <c r="F1566" s="4" t="str">
        <f t="shared" si="24"/>
        <v/>
      </c>
      <c r="G1566" s="4" t="str">
        <f>IF(AND(Tabella1[[#This Row],[Popolazione]]&gt;50000,Tabella1[[#This Row],[Popolazione]]&lt;100000),"COMPRESO",Tabella1[[#This Row],[Regione]])</f>
        <v>TOSCANA</v>
      </c>
      <c r="H1566" s="31">
        <f>Tabella1[[#This Row],[Popolazione]]/SUM($E$19:$E$7866)</f>
        <v>1.4114765823157897E-4</v>
      </c>
    </row>
    <row r="1567" spans="1:8" x14ac:dyDescent="0.25">
      <c r="A1567" s="19" t="s">
        <v>1889</v>
      </c>
      <c r="B1567" s="4" t="str">
        <f>IFERROR(VLOOKUP(A1567,PEC!A$2:B$7902,2,0),"PEC NON ESISTENTE")</f>
        <v>comune.castagnetopo.to</v>
      </c>
      <c r="C1567" s="20" t="s">
        <v>7913</v>
      </c>
      <c r="D1567" s="20" t="s">
        <v>7914</v>
      </c>
      <c r="E1567" s="21">
        <v>1791</v>
      </c>
      <c r="F1567" s="4" t="str">
        <f t="shared" si="24"/>
        <v/>
      </c>
      <c r="G1567" s="4" t="str">
        <f>IF(AND(Tabella1[[#This Row],[Popolazione]]&gt;50000,Tabella1[[#This Row],[Popolazione]]&lt;100000),"COMPRESO",Tabella1[[#This Row],[Regione]])</f>
        <v>PIEMONTE</v>
      </c>
      <c r="H1567" s="31">
        <f>Tabella1[[#This Row],[Popolazione]]/SUM($E$19:$E$7866)</f>
        <v>2.9874197103847545E-5</v>
      </c>
    </row>
    <row r="1568" spans="1:8" x14ac:dyDescent="0.25">
      <c r="A1568" s="19" t="s">
        <v>1890</v>
      </c>
      <c r="B1568" s="4" t="str">
        <f>IFERROR(VLOOKUP(A1568,PEC!A$2:B$7902,2,0),"PEC NON ESISTENTE")</f>
        <v>comune.castagnito.cn</v>
      </c>
      <c r="C1568" s="20" t="s">
        <v>7913</v>
      </c>
      <c r="D1568" s="20" t="s">
        <v>7914</v>
      </c>
      <c r="E1568" s="21">
        <v>2113</v>
      </c>
      <c r="F1568" s="4" t="str">
        <f t="shared" si="24"/>
        <v/>
      </c>
      <c r="G1568" s="4" t="str">
        <f>IF(AND(Tabella1[[#This Row],[Popolazione]]&gt;50000,Tabella1[[#This Row],[Popolazione]]&lt;100000),"COMPRESO",Tabella1[[#This Row],[Regione]])</f>
        <v>PIEMONTE</v>
      </c>
      <c r="H1568" s="31">
        <f>Tabella1[[#This Row],[Popolazione]]/SUM($E$19:$E$7866)</f>
        <v>3.5245214115259559E-5</v>
      </c>
    </row>
    <row r="1569" spans="1:8" x14ac:dyDescent="0.25">
      <c r="A1569" s="19" t="s">
        <v>1891</v>
      </c>
      <c r="B1569" s="4" t="str">
        <f>IFERROR(VLOOKUP(A1569,PEC!A$2:B$7902,2,0),"PEC NON ESISTENTE")</f>
        <v>comune.castagnoledellelanze</v>
      </c>
      <c r="C1569" s="20" t="s">
        <v>7913</v>
      </c>
      <c r="D1569" s="20" t="s">
        <v>7914</v>
      </c>
      <c r="E1569" s="21">
        <v>3784</v>
      </c>
      <c r="F1569" s="4" t="str">
        <f t="shared" si="24"/>
        <v/>
      </c>
      <c r="G1569" s="4" t="str">
        <f>IF(AND(Tabella1[[#This Row],[Popolazione]]&gt;50000,Tabella1[[#This Row],[Popolazione]]&lt;100000),"COMPRESO",Tabella1[[#This Row],[Regione]])</f>
        <v>PIEMONTE</v>
      </c>
      <c r="H1569" s="31">
        <f>Tabella1[[#This Row],[Popolazione]]/SUM($E$19:$E$7866)</f>
        <v>6.3117789972618149E-5</v>
      </c>
    </row>
    <row r="1570" spans="1:8" x14ac:dyDescent="0.25">
      <c r="A1570" s="19" t="s">
        <v>1892</v>
      </c>
      <c r="B1570" s="4" t="str">
        <f>IFERROR(VLOOKUP(A1570,PEC!A$2:B$7902,2,0),"PEC NON ESISTENTE")</f>
        <v>anagrafe.castagnolemonferrato</v>
      </c>
      <c r="C1570" s="20" t="s">
        <v>7913</v>
      </c>
      <c r="D1570" s="20" t="s">
        <v>7914</v>
      </c>
      <c r="E1570" s="21">
        <v>1271</v>
      </c>
      <c r="F1570" s="4" t="str">
        <f t="shared" si="24"/>
        <v/>
      </c>
      <c r="G1570" s="4" t="str">
        <f>IF(AND(Tabella1[[#This Row],[Popolazione]]&gt;50000,Tabella1[[#This Row],[Popolazione]]&lt;100000),"COMPRESO",Tabella1[[#This Row],[Regione]])</f>
        <v>PIEMONTE</v>
      </c>
      <c r="H1570" s="31">
        <f>Tabella1[[#This Row],[Popolazione]]/SUM($E$19:$E$7866)</f>
        <v>2.1200505035728773E-5</v>
      </c>
    </row>
    <row r="1571" spans="1:8" x14ac:dyDescent="0.25">
      <c r="A1571" s="19" t="s">
        <v>1893</v>
      </c>
      <c r="B1571" s="4" t="str">
        <f>IFERROR(VLOOKUP(A1571,PEC!A$2:B$7902,2,0),"PEC NON ESISTENTE")</f>
        <v>info</v>
      </c>
      <c r="C1571" s="20" t="s">
        <v>7913</v>
      </c>
      <c r="D1571" s="20" t="s">
        <v>7914</v>
      </c>
      <c r="E1571" s="21">
        <v>2193</v>
      </c>
      <c r="F1571" s="4" t="str">
        <f t="shared" si="24"/>
        <v/>
      </c>
      <c r="G1571" s="4" t="str">
        <f>IF(AND(Tabella1[[#This Row],[Popolazione]]&gt;50000,Tabella1[[#This Row],[Popolazione]]&lt;100000),"COMPRESO",Tabella1[[#This Row],[Regione]])</f>
        <v>PIEMONTE</v>
      </c>
      <c r="H1571" s="31">
        <f>Tabella1[[#This Row],[Popolazione]]/SUM($E$19:$E$7866)</f>
        <v>3.6579628279585519E-5</v>
      </c>
    </row>
    <row r="1572" spans="1:8" x14ac:dyDescent="0.25">
      <c r="A1572" s="19" t="s">
        <v>1894</v>
      </c>
      <c r="B1572" s="4" t="str">
        <f>IFERROR(VLOOKUP(A1572,PEC!A$2:B$7902,2,0),"PEC NON ESISTENTE")</f>
        <v>comune.castana</v>
      </c>
      <c r="C1572" s="20" t="s">
        <v>7913</v>
      </c>
      <c r="D1572" s="20" t="s">
        <v>7986</v>
      </c>
      <c r="E1572" s="21">
        <v>744</v>
      </c>
      <c r="F1572" s="4" t="str">
        <f t="shared" si="24"/>
        <v/>
      </c>
      <c r="G1572" s="4" t="str">
        <f>IF(AND(Tabella1[[#This Row],[Popolazione]]&gt;50000,Tabella1[[#This Row],[Popolazione]]&lt;100000),"COMPRESO",Tabella1[[#This Row],[Regione]])</f>
        <v>LOMBARDIA</v>
      </c>
      <c r="H1572" s="31">
        <f>Tabella1[[#This Row],[Popolazione]]/SUM($E$19:$E$7866)</f>
        <v>1.2410051728231477E-5</v>
      </c>
    </row>
    <row r="1573" spans="1:8" x14ac:dyDescent="0.25">
      <c r="A1573" s="19" t="s">
        <v>1895</v>
      </c>
      <c r="B1573" s="4" t="str">
        <f>IFERROR(VLOOKUP(A1573,PEC!A$2:B$7902,2,0),"PEC NON ESISTENTE")</f>
        <v>protocollo</v>
      </c>
      <c r="C1573" s="20" t="s">
        <v>7913</v>
      </c>
      <c r="D1573" s="20" t="s">
        <v>7986</v>
      </c>
      <c r="E1573" s="21">
        <v>10990</v>
      </c>
      <c r="F1573" s="4" t="str">
        <f t="shared" si="24"/>
        <v/>
      </c>
      <c r="G1573" s="4" t="str">
        <f>IF(AND(Tabella1[[#This Row],[Popolazione]]&gt;50000,Tabella1[[#This Row],[Popolazione]]&lt;100000),"COMPRESO",Tabella1[[#This Row],[Regione]])</f>
        <v>LOMBARDIA</v>
      </c>
      <c r="H1573" s="31">
        <f>Tabella1[[#This Row],[Popolazione]]/SUM($E$19:$E$7866)</f>
        <v>1.8331514582427947E-4</v>
      </c>
    </row>
    <row r="1574" spans="1:8" x14ac:dyDescent="0.25">
      <c r="A1574" s="19" t="s">
        <v>1896</v>
      </c>
      <c r="B1574" s="4" t="str">
        <f>IFERROR(VLOOKUP(A1574,PEC!A$2:B$7902,2,0),"PEC NON ESISTENTE")</f>
        <v>casteggio</v>
      </c>
      <c r="C1574" s="20" t="s">
        <v>7913</v>
      </c>
      <c r="D1574" s="20" t="s">
        <v>7986</v>
      </c>
      <c r="E1574" s="21">
        <v>6836</v>
      </c>
      <c r="F1574" s="4" t="str">
        <f t="shared" si="24"/>
        <v/>
      </c>
      <c r="G1574" s="4" t="str">
        <f>IF(AND(Tabella1[[#This Row],[Popolazione]]&gt;50000,Tabella1[[#This Row],[Popolazione]]&lt;100000),"COMPRESO",Tabella1[[#This Row],[Regione]])</f>
        <v>LOMBARDIA</v>
      </c>
      <c r="H1574" s="31">
        <f>Tabella1[[#This Row],[Popolazione]]/SUM($E$19:$E$7866)</f>
        <v>1.1402569034165372E-4</v>
      </c>
    </row>
    <row r="1575" spans="1:8" x14ac:dyDescent="0.25">
      <c r="A1575" s="19" t="s">
        <v>1897</v>
      </c>
      <c r="B1575" s="4" t="str">
        <f>IFERROR(VLOOKUP(A1575,PEC!A$2:B$7902,2,0),"PEC NON ESISTENTE")</f>
        <v>protocollo</v>
      </c>
      <c r="C1575" s="20" t="s">
        <v>7913</v>
      </c>
      <c r="D1575" s="20" t="s">
        <v>7986</v>
      </c>
      <c r="E1575" s="21">
        <v>8031</v>
      </c>
      <c r="F1575" s="4" t="str">
        <f t="shared" si="24"/>
        <v/>
      </c>
      <c r="G1575" s="4" t="str">
        <f>IF(AND(Tabella1[[#This Row],[Popolazione]]&gt;50000,Tabella1[[#This Row],[Popolazione]]&lt;100000),"COMPRESO",Tabella1[[#This Row],[Regione]])</f>
        <v>LOMBARDIA</v>
      </c>
      <c r="H1575" s="31">
        <f>Tabella1[[#This Row],[Popolazione]]/SUM($E$19:$E$7866)</f>
        <v>1.3395850192127282E-4</v>
      </c>
    </row>
    <row r="1576" spans="1:8" x14ac:dyDescent="0.25">
      <c r="A1576" s="19" t="s">
        <v>1898</v>
      </c>
      <c r="B1576" s="4" t="str">
        <f>IFERROR(VLOOKUP(A1576,PEC!A$2:B$7902,2,0),"PEC NON ESISTENTE")</f>
        <v>castegnero.vi</v>
      </c>
      <c r="C1576" s="20" t="s">
        <v>8026</v>
      </c>
      <c r="D1576" s="20" t="s">
        <v>8167</v>
      </c>
      <c r="E1576" s="21">
        <v>2857</v>
      </c>
      <c r="F1576" s="4" t="str">
        <f t="shared" si="24"/>
        <v/>
      </c>
      <c r="G1576" s="4" t="str">
        <f>IF(AND(Tabella1[[#This Row],[Popolazione]]&gt;50000,Tabella1[[#This Row],[Popolazione]]&lt;100000),"COMPRESO",Tabella1[[#This Row],[Regione]])</f>
        <v>VENETO</v>
      </c>
      <c r="H1576" s="31">
        <f>Tabella1[[#This Row],[Popolazione]]/SUM($E$19:$E$7866)</f>
        <v>4.765526584349103E-5</v>
      </c>
    </row>
    <row r="1577" spans="1:8" x14ac:dyDescent="0.25">
      <c r="A1577" s="19" t="s">
        <v>1899</v>
      </c>
      <c r="B1577" s="4" t="str">
        <f>IFERROR(VLOOKUP(A1577,PEC!A$2:B$7902,2,0),"PEC NON ESISTENTE")</f>
        <v>anagrafe</v>
      </c>
      <c r="C1577" s="20" t="s">
        <v>8235</v>
      </c>
      <c r="D1577" s="20" t="s">
        <v>8239</v>
      </c>
      <c r="E1577" s="21">
        <v>1150</v>
      </c>
      <c r="F1577" s="4" t="str">
        <f t="shared" si="24"/>
        <v/>
      </c>
      <c r="G1577" s="4" t="str">
        <f>IF(AND(Tabella1[[#This Row],[Popolazione]]&gt;50000,Tabella1[[#This Row],[Popolazione]]&lt;100000),"COMPRESO",Tabella1[[#This Row],[Regione]])</f>
        <v>CAMPANIA</v>
      </c>
      <c r="H1577" s="31">
        <f>Tabella1[[#This Row],[Popolazione]]/SUM($E$19:$E$7866)</f>
        <v>1.918220361218575E-5</v>
      </c>
    </row>
    <row r="1578" spans="1:8" x14ac:dyDescent="0.25">
      <c r="A1578" s="19" t="s">
        <v>1900</v>
      </c>
      <c r="B1578" s="4" t="str">
        <f>IFERROR(VLOOKUP(A1578,PEC!A$2:B$7902,2,0),"PEC NON ESISTENTE")</f>
        <v>protocollo.castel.boglione</v>
      </c>
      <c r="C1578" s="20" t="s">
        <v>7913</v>
      </c>
      <c r="D1578" s="20" t="s">
        <v>7914</v>
      </c>
      <c r="E1578" s="21">
        <v>614</v>
      </c>
      <c r="F1578" s="4" t="str">
        <f t="shared" si="24"/>
        <v/>
      </c>
      <c r="G1578" s="4" t="str">
        <f>IF(AND(Tabella1[[#This Row],[Popolazione]]&gt;50000,Tabella1[[#This Row],[Popolazione]]&lt;100000),"COMPRESO",Tabella1[[#This Row],[Regione]])</f>
        <v>PIEMONTE</v>
      </c>
      <c r="H1578" s="31">
        <f>Tabella1[[#This Row],[Popolazione]]/SUM($E$19:$E$7866)</f>
        <v>1.0241628711201784E-5</v>
      </c>
    </row>
    <row r="1579" spans="1:8" x14ac:dyDescent="0.25">
      <c r="A1579" s="19" t="s">
        <v>1901</v>
      </c>
      <c r="B1579" s="4" t="str">
        <f>IFERROR(VLOOKUP(A1579,PEC!A$2:B$7902,2,0),"PEC NON ESISTENTE")</f>
        <v>comune.castelbolognese</v>
      </c>
      <c r="C1579" s="20" t="s">
        <v>8026</v>
      </c>
      <c r="D1579" s="20" t="s">
        <v>8212</v>
      </c>
      <c r="E1579" s="21">
        <v>9519</v>
      </c>
      <c r="F1579" s="4" t="str">
        <f t="shared" si="24"/>
        <v/>
      </c>
      <c r="G1579" s="4" t="str">
        <f>IF(AND(Tabella1[[#This Row],[Popolazione]]&gt;50000,Tabella1[[#This Row],[Popolazione]]&lt;100000),"COMPRESO",Tabella1[[#This Row],[Regione]])</f>
        <v>EMILIA-ROMAGNA</v>
      </c>
      <c r="H1579" s="31">
        <f>Tabella1[[#This Row],[Popolazione]]/SUM($E$19:$E$7866)</f>
        <v>1.5877860537773578E-4</v>
      </c>
    </row>
    <row r="1580" spans="1:8" x14ac:dyDescent="0.25">
      <c r="A1580" s="19" t="s">
        <v>1902</v>
      </c>
      <c r="B1580" s="4" t="str">
        <f>IFERROR(VLOOKUP(A1580,PEC!A$2:B$7902,2,0),"PEC NON ESISTENTE")</f>
        <v>protocollo.castelcampagnano</v>
      </c>
      <c r="C1580" s="20" t="s">
        <v>8235</v>
      </c>
      <c r="D1580" s="20" t="s">
        <v>8239</v>
      </c>
      <c r="E1580" s="21">
        <v>1608</v>
      </c>
      <c r="F1580" s="4" t="str">
        <f t="shared" si="24"/>
        <v/>
      </c>
      <c r="G1580" s="4" t="str">
        <f>IF(AND(Tabella1[[#This Row],[Popolazione]]&gt;50000,Tabella1[[#This Row],[Popolazione]]&lt;100000),"COMPRESO",Tabella1[[#This Row],[Regione]])</f>
        <v>CAMPANIA</v>
      </c>
      <c r="H1580" s="31">
        <f>Tabella1[[#This Row],[Popolazione]]/SUM($E$19:$E$7866)</f>
        <v>2.6821724702951901E-5</v>
      </c>
    </row>
    <row r="1581" spans="1:8" x14ac:dyDescent="0.25">
      <c r="A1581" s="19" t="s">
        <v>1903</v>
      </c>
      <c r="B1581" s="4" t="str">
        <f>IFERROR(VLOOKUP(A1581,PEC!A$2:B$7902,2,0),"PEC NON ESISTENTE")</f>
        <v>protocollo</v>
      </c>
      <c r="C1581" s="20" t="s">
        <v>8235</v>
      </c>
      <c r="D1581" s="20" t="s">
        <v>8236</v>
      </c>
      <c r="E1581" s="21">
        <v>491</v>
      </c>
      <c r="F1581" s="4" t="str">
        <f t="shared" si="24"/>
        <v/>
      </c>
      <c r="G1581" s="4" t="str">
        <f>IF(AND(Tabella1[[#This Row],[Popolazione]]&gt;50000,Tabella1[[#This Row],[Popolazione]]&lt;100000),"COMPRESO",Tabella1[[#This Row],[Regione]])</f>
        <v>ABRUZZO</v>
      </c>
      <c r="H1581" s="31">
        <f>Tabella1[[#This Row],[Popolazione]]/SUM($E$19:$E$7866)</f>
        <v>8.1899669335506118E-6</v>
      </c>
    </row>
    <row r="1582" spans="1:8" x14ac:dyDescent="0.25">
      <c r="A1582" s="19" t="s">
        <v>1904</v>
      </c>
      <c r="B1582" s="4" t="str">
        <f>IFERROR(VLOOKUP(A1582,PEC!A$2:B$7902,2,0),"PEC NON ESISTENTE")</f>
        <v>comune</v>
      </c>
      <c r="C1582" s="20" t="s">
        <v>8026</v>
      </c>
      <c r="D1582" s="20" t="s">
        <v>8027</v>
      </c>
      <c r="E1582" s="21">
        <v>238</v>
      </c>
      <c r="F1582" s="4" t="str">
        <f t="shared" si="24"/>
        <v/>
      </c>
      <c r="G1582" s="4" t="str">
        <f>IF(AND(Tabella1[[#This Row],[Popolazione]]&gt;50000,Tabella1[[#This Row],[Popolazione]]&lt;100000),"COMPRESO",Tabella1[[#This Row],[Regione]])</f>
        <v>TRENTINO-ALTO ADIGE/SÜDTIROL</v>
      </c>
      <c r="H1582" s="31">
        <f>Tabella1[[#This Row],[Popolazione]]/SUM($E$19:$E$7866)</f>
        <v>3.9698821388697462E-6</v>
      </c>
    </row>
    <row r="1583" spans="1:8" x14ac:dyDescent="0.25">
      <c r="A1583" s="19" t="s">
        <v>1905</v>
      </c>
      <c r="B1583" s="4" t="str">
        <f>IFERROR(VLOOKUP(A1583,PEC!A$2:B$7902,2,0),"PEC NON ESISTENTE")</f>
        <v>comune.casteldaiano</v>
      </c>
      <c r="C1583" s="20" t="s">
        <v>8026</v>
      </c>
      <c r="D1583" s="20" t="s">
        <v>8212</v>
      </c>
      <c r="E1583" s="21">
        <v>1951</v>
      </c>
      <c r="F1583" s="4" t="str">
        <f t="shared" si="24"/>
        <v/>
      </c>
      <c r="G1583" s="4" t="str">
        <f>IF(AND(Tabella1[[#This Row],[Popolazione]]&gt;50000,Tabella1[[#This Row],[Popolazione]]&lt;100000),"COMPRESO",Tabella1[[#This Row],[Regione]])</f>
        <v>EMILIA-ROMAGNA</v>
      </c>
      <c r="H1583" s="31">
        <f>Tabella1[[#This Row],[Popolazione]]/SUM($E$19:$E$7866)</f>
        <v>3.254302543249948E-5</v>
      </c>
    </row>
    <row r="1584" spans="1:8" x14ac:dyDescent="0.25">
      <c r="A1584" s="19" t="s">
        <v>1906</v>
      </c>
      <c r="B1584" s="4" t="str">
        <f>IFERROR(VLOOKUP(A1584,PEC!A$2:B$7902,2,0),"PEC NON ESISTENTE")</f>
        <v>comune.casteldario</v>
      </c>
      <c r="C1584" s="20" t="s">
        <v>7913</v>
      </c>
      <c r="D1584" s="20" t="s">
        <v>7986</v>
      </c>
      <c r="E1584" s="21">
        <v>4787</v>
      </c>
      <c r="F1584" s="4" t="str">
        <f t="shared" si="24"/>
        <v/>
      </c>
      <c r="G1584" s="4" t="str">
        <f>IF(AND(Tabella1[[#This Row],[Popolazione]]&gt;50000,Tabella1[[#This Row],[Popolazione]]&lt;100000),"COMPRESO",Tabella1[[#This Row],[Regione]])</f>
        <v>LOMBARDIA</v>
      </c>
      <c r="H1584" s="31">
        <f>Tabella1[[#This Row],[Popolazione]]/SUM($E$19:$E$7866)</f>
        <v>7.9848007557854948E-5</v>
      </c>
    </row>
    <row r="1585" spans="1:8" x14ac:dyDescent="0.25">
      <c r="A1585" s="19" t="s">
        <v>1907</v>
      </c>
      <c r="B1585" s="4" t="str">
        <f>IFERROR(VLOOKUP(A1585,PEC!A$2:B$7902,2,0),"PEC NON ESISTENTE")</f>
        <v>casteldazzano</v>
      </c>
      <c r="C1585" s="20" t="s">
        <v>8026</v>
      </c>
      <c r="D1585" s="20" t="s">
        <v>8167</v>
      </c>
      <c r="E1585" s="21">
        <v>11739</v>
      </c>
      <c r="F1585" s="4" t="str">
        <f t="shared" si="24"/>
        <v/>
      </c>
      <c r="G1585" s="4" t="str">
        <f>IF(AND(Tabella1[[#This Row],[Popolazione]]&gt;50000,Tabella1[[#This Row],[Popolazione]]&lt;100000),"COMPRESO",Tabella1[[#This Row],[Regione]])</f>
        <v>VENETO</v>
      </c>
      <c r="H1585" s="31">
        <f>Tabella1[[#This Row],[Popolazione]]/SUM($E$19:$E$7866)</f>
        <v>1.9580859843778132E-4</v>
      </c>
    </row>
    <row r="1586" spans="1:8" x14ac:dyDescent="0.25">
      <c r="A1586" s="19" t="s">
        <v>1908</v>
      </c>
      <c r="B1586" s="4" t="str">
        <f>IFERROR(VLOOKUP(A1586,PEC!A$2:B$7902,2,0),"PEC NON ESISTENTE")</f>
        <v>casteldelgiudice</v>
      </c>
      <c r="C1586" s="20" t="s">
        <v>8235</v>
      </c>
      <c r="D1586" s="20" t="s">
        <v>4252</v>
      </c>
      <c r="E1586" s="21">
        <v>355</v>
      </c>
      <c r="F1586" s="4" t="str">
        <f t="shared" si="24"/>
        <v/>
      </c>
      <c r="G1586" s="4" t="str">
        <f>IF(AND(Tabella1[[#This Row],[Popolazione]]&gt;50000,Tabella1[[#This Row],[Popolazione]]&lt;100000),"COMPRESO",Tabella1[[#This Row],[Regione]])</f>
        <v>MOLISE</v>
      </c>
      <c r="H1586" s="31">
        <f>Tabella1[[#This Row],[Popolazione]]/SUM($E$19:$E$7866)</f>
        <v>5.9214628541964703E-6</v>
      </c>
    </row>
    <row r="1587" spans="1:8" x14ac:dyDescent="0.25">
      <c r="A1587" s="19" t="s">
        <v>1909</v>
      </c>
      <c r="B1587" s="4" t="str">
        <f>IFERROR(VLOOKUP(A1587,PEC!A$2:B$7902,2,0),"PEC NON ESISTENTE")</f>
        <v>protocollo.comune.casteldelmonte</v>
      </c>
      <c r="C1587" s="20" t="s">
        <v>8235</v>
      </c>
      <c r="D1587" s="20" t="s">
        <v>8236</v>
      </c>
      <c r="E1587" s="21">
        <v>447</v>
      </c>
      <c r="F1587" s="4" t="str">
        <f t="shared" si="24"/>
        <v/>
      </c>
      <c r="G1587" s="4" t="str">
        <f>IF(AND(Tabella1[[#This Row],[Popolazione]]&gt;50000,Tabella1[[#This Row],[Popolazione]]&lt;100000),"COMPRESO",Tabella1[[#This Row],[Regione]])</f>
        <v>ABRUZZO</v>
      </c>
      <c r="H1587" s="31">
        <f>Tabella1[[#This Row],[Popolazione]]/SUM($E$19:$E$7866)</f>
        <v>7.4560391431713307E-6</v>
      </c>
    </row>
    <row r="1588" spans="1:8" x14ac:dyDescent="0.25">
      <c r="A1588" s="19" t="s">
        <v>1910</v>
      </c>
      <c r="B1588" s="4" t="str">
        <f>IFERROR(VLOOKUP(A1588,PEC!A$2:B$7902,2,0),"PEC NON ESISTENTE")</f>
        <v>comune.casteldelpiano</v>
      </c>
      <c r="C1588" s="20" t="s">
        <v>8221</v>
      </c>
      <c r="D1588" s="20" t="s">
        <v>8222</v>
      </c>
      <c r="E1588" s="21">
        <v>4671</v>
      </c>
      <c r="F1588" s="4" t="str">
        <f t="shared" si="24"/>
        <v/>
      </c>
      <c r="G1588" s="4" t="str">
        <f>IF(AND(Tabella1[[#This Row],[Popolazione]]&gt;50000,Tabella1[[#This Row],[Popolazione]]&lt;100000),"COMPRESO",Tabella1[[#This Row],[Regione]])</f>
        <v>TOSCANA</v>
      </c>
      <c r="H1588" s="31">
        <f>Tabella1[[#This Row],[Popolazione]]/SUM($E$19:$E$7866)</f>
        <v>7.7913107019582294E-5</v>
      </c>
    </row>
    <row r="1589" spans="1:8" x14ac:dyDescent="0.25">
      <c r="A1589" s="19" t="s">
        <v>1911</v>
      </c>
      <c r="B1589" s="4" t="str">
        <f>IFERROR(VLOOKUP(A1589,PEC!A$2:B$7902,2,0),"PEC NON ESISTENTE")</f>
        <v>comune.casteldelrio</v>
      </c>
      <c r="C1589" s="20" t="s">
        <v>8026</v>
      </c>
      <c r="D1589" s="20" t="s">
        <v>8212</v>
      </c>
      <c r="E1589" s="21">
        <v>1230</v>
      </c>
      <c r="F1589" s="4" t="str">
        <f t="shared" si="24"/>
        <v/>
      </c>
      <c r="G1589" s="4" t="str">
        <f>IF(AND(Tabella1[[#This Row],[Popolazione]]&gt;50000,Tabella1[[#This Row],[Popolazione]]&lt;100000),"COMPRESO",Tabella1[[#This Row],[Regione]])</f>
        <v>EMILIA-ROMAGNA</v>
      </c>
      <c r="H1589" s="31">
        <f>Tabella1[[#This Row],[Popolazione]]/SUM($E$19:$E$7866)</f>
        <v>2.0516617776511714E-5</v>
      </c>
    </row>
    <row r="1590" spans="1:8" x14ac:dyDescent="0.25">
      <c r="A1590" s="19" t="s">
        <v>1912</v>
      </c>
      <c r="B1590" s="4" t="str">
        <f>IFERROR(VLOOKUP(A1590,PEC!A$2:B$7902,2,0),"PEC NON ESISTENTE")</f>
        <v>comune.casteldicasio</v>
      </c>
      <c r="C1590" s="20" t="s">
        <v>8026</v>
      </c>
      <c r="D1590" s="20" t="s">
        <v>8212</v>
      </c>
      <c r="E1590" s="21">
        <v>3479</v>
      </c>
      <c r="F1590" s="4" t="str">
        <f t="shared" si="24"/>
        <v/>
      </c>
      <c r="G1590" s="4" t="str">
        <f>IF(AND(Tabella1[[#This Row],[Popolazione]]&gt;50000,Tabella1[[#This Row],[Popolazione]]&lt;100000),"COMPRESO",Tabella1[[#This Row],[Regione]])</f>
        <v>EMILIA-ROMAGNA</v>
      </c>
      <c r="H1590" s="31">
        <f>Tabella1[[#This Row],[Popolazione]]/SUM($E$19:$E$7866)</f>
        <v>5.803033597112541E-5</v>
      </c>
    </row>
    <row r="1591" spans="1:8" x14ac:dyDescent="0.25">
      <c r="A1591" s="19" t="s">
        <v>1913</v>
      </c>
      <c r="B1591" s="4" t="str">
        <f>IFERROR(VLOOKUP(A1591,PEC!A$2:B$7902,2,0),"PEC NON ESISTENTE")</f>
        <v>casteldiieriaq</v>
      </c>
      <c r="C1591" s="20" t="s">
        <v>8235</v>
      </c>
      <c r="D1591" s="20" t="s">
        <v>8236</v>
      </c>
      <c r="E1591" s="21">
        <v>329</v>
      </c>
      <c r="F1591" s="4" t="str">
        <f t="shared" si="24"/>
        <v/>
      </c>
      <c r="G1591" s="4" t="str">
        <f>IF(AND(Tabella1[[#This Row],[Popolazione]]&gt;50000,Tabella1[[#This Row],[Popolazione]]&lt;100000),"COMPRESO",Tabella1[[#This Row],[Regione]])</f>
        <v>ABRUZZO</v>
      </c>
      <c r="H1591" s="31">
        <f>Tabella1[[#This Row],[Popolazione]]/SUM($E$19:$E$7866)</f>
        <v>5.4877782507905323E-6</v>
      </c>
    </row>
    <row r="1592" spans="1:8" x14ac:dyDescent="0.25">
      <c r="A1592" s="19" t="s">
        <v>1914</v>
      </c>
      <c r="B1592" s="4" t="str">
        <f>IFERROR(VLOOKUP(A1592,PEC!A$2:B$7902,2,0),"PEC NON ESISTENTE")</f>
        <v>affarigenerali</v>
      </c>
      <c r="C1592" s="20" t="s">
        <v>8259</v>
      </c>
      <c r="D1592" s="20" t="s">
        <v>8260</v>
      </c>
      <c r="E1592" s="21">
        <v>4748</v>
      </c>
      <c r="F1592" s="4" t="str">
        <f t="shared" si="24"/>
        <v/>
      </c>
      <c r="G1592" s="4" t="str">
        <f>IF(AND(Tabella1[[#This Row],[Popolazione]]&gt;50000,Tabella1[[#This Row],[Popolazione]]&lt;100000),"COMPRESO",Tabella1[[#This Row],[Regione]])</f>
        <v>SICILIA</v>
      </c>
      <c r="H1592" s="31">
        <f>Tabella1[[#This Row],[Popolazione]]/SUM($E$19:$E$7866)</f>
        <v>7.9197480652746033E-5</v>
      </c>
    </row>
    <row r="1593" spans="1:8" x14ac:dyDescent="0.25">
      <c r="A1593" s="19" t="s">
        <v>1915</v>
      </c>
      <c r="B1593" s="4" t="str">
        <f>IFERROR(VLOOKUP(A1593,PEC!A$2:B$7902,2,0),"PEC NON ESISTENTE")</f>
        <v>servizi.demografici</v>
      </c>
      <c r="C1593" s="20" t="s">
        <v>8221</v>
      </c>
      <c r="D1593" s="20" t="s">
        <v>8230</v>
      </c>
      <c r="E1593" s="21">
        <v>8470</v>
      </c>
      <c r="F1593" s="4" t="str">
        <f t="shared" si="24"/>
        <v/>
      </c>
      <c r="G1593" s="4" t="str">
        <f>IF(AND(Tabella1[[#This Row],[Popolazione]]&gt;50000,Tabella1[[#This Row],[Popolazione]]&lt;100000),"COMPRESO",Tabella1[[#This Row],[Regione]])</f>
        <v>MARCHE</v>
      </c>
      <c r="H1593" s="31">
        <f>Tabella1[[#This Row],[Popolazione]]/SUM($E$19:$E$7866)</f>
        <v>1.4128109964801157E-4</v>
      </c>
    </row>
    <row r="1594" spans="1:8" x14ac:dyDescent="0.25">
      <c r="A1594" s="19" t="s">
        <v>1916</v>
      </c>
      <c r="B1594" s="4" t="str">
        <f>IFERROR(VLOOKUP(A1594,PEC!A$2:B$7902,2,0),"PEC NON ESISTENTE")</f>
        <v>amministrativo.casteldilucio</v>
      </c>
      <c r="C1594" s="20" t="s">
        <v>8259</v>
      </c>
      <c r="D1594" s="20" t="s">
        <v>8260</v>
      </c>
      <c r="E1594" s="21">
        <v>1366</v>
      </c>
      <c r="F1594" s="4" t="str">
        <f t="shared" si="24"/>
        <v/>
      </c>
      <c r="G1594" s="4" t="str">
        <f>IF(AND(Tabella1[[#This Row],[Popolazione]]&gt;50000,Tabella1[[#This Row],[Popolazione]]&lt;100000),"COMPRESO",Tabella1[[#This Row],[Regione]])</f>
        <v>SICILIA</v>
      </c>
      <c r="H1594" s="31">
        <f>Tabella1[[#This Row],[Popolazione]]/SUM($E$19:$E$7866)</f>
        <v>2.2785121855865855E-5</v>
      </c>
    </row>
    <row r="1595" spans="1:8" x14ac:dyDescent="0.25">
      <c r="A1595" s="19" t="s">
        <v>1917</v>
      </c>
      <c r="B1595" s="4" t="str">
        <f>IFERROR(VLOOKUP(A1595,PEC!A$2:B$7902,2,0),"PEC NON ESISTENTE")</f>
        <v>comune.casteldisangro.aq</v>
      </c>
      <c r="C1595" s="20" t="s">
        <v>8235</v>
      </c>
      <c r="D1595" s="20" t="s">
        <v>8236</v>
      </c>
      <c r="E1595" s="21">
        <v>5985</v>
      </c>
      <c r="F1595" s="4" t="str">
        <f t="shared" si="24"/>
        <v/>
      </c>
      <c r="G1595" s="4" t="str">
        <f>IF(AND(Tabella1[[#This Row],[Popolazione]]&gt;50000,Tabella1[[#This Row],[Popolazione]]&lt;100000),"COMPRESO",Tabella1[[#This Row],[Regione]])</f>
        <v>ABRUZZO</v>
      </c>
      <c r="H1595" s="31">
        <f>Tabella1[[#This Row],[Popolazione]]/SUM($E$19:$E$7866)</f>
        <v>9.983085966863627E-5</v>
      </c>
    </row>
    <row r="1596" spans="1:8" x14ac:dyDescent="0.25">
      <c r="A1596" s="19" t="s">
        <v>1918</v>
      </c>
      <c r="B1596" s="4" t="str">
        <f>IFERROR(VLOOKUP(A1596,PEC!A$2:B$7902,2,0),"PEC NON ESISTENTE")</f>
        <v>prot.casteldisasso</v>
      </c>
      <c r="C1596" s="20" t="s">
        <v>8235</v>
      </c>
      <c r="D1596" s="20" t="s">
        <v>8239</v>
      </c>
      <c r="E1596" s="21">
        <v>1193</v>
      </c>
      <c r="F1596" s="4" t="str">
        <f t="shared" si="24"/>
        <v/>
      </c>
      <c r="G1596" s="4" t="str">
        <f>IF(AND(Tabella1[[#This Row],[Popolazione]]&gt;50000,Tabella1[[#This Row],[Popolazione]]&lt;100000),"COMPRESO",Tabella1[[#This Row],[Regione]])</f>
        <v>CAMPANIA</v>
      </c>
      <c r="H1596" s="31">
        <f>Tabella1[[#This Row],[Popolazione]]/SUM($E$19:$E$7866)</f>
        <v>1.9899451225510956E-5</v>
      </c>
    </row>
    <row r="1597" spans="1:8" x14ac:dyDescent="0.25">
      <c r="A1597" s="19" t="s">
        <v>1919</v>
      </c>
      <c r="B1597" s="4" t="str">
        <f>IFERROR(VLOOKUP(A1597,PEC!A$2:B$7902,2,0),"PEC NON ESISTENTE")</f>
        <v>protocollo</v>
      </c>
      <c r="C1597" s="20" t="s">
        <v>8221</v>
      </c>
      <c r="D1597" s="20" t="s">
        <v>8234</v>
      </c>
      <c r="E1597" s="21">
        <v>299</v>
      </c>
      <c r="F1597" s="4" t="str">
        <f t="shared" si="24"/>
        <v/>
      </c>
      <c r="G1597" s="4" t="str">
        <f>IF(AND(Tabella1[[#This Row],[Popolazione]]&gt;50000,Tabella1[[#This Row],[Popolazione]]&lt;100000),"COMPRESO",Tabella1[[#This Row],[Regione]])</f>
        <v>LAZIO</v>
      </c>
      <c r="H1597" s="31">
        <f>Tabella1[[#This Row],[Popolazione]]/SUM($E$19:$E$7866)</f>
        <v>4.9873729391682954E-6</v>
      </c>
    </row>
    <row r="1598" spans="1:8" x14ac:dyDescent="0.25">
      <c r="A1598" s="19" t="s">
        <v>1920</v>
      </c>
      <c r="B1598" s="4" t="str">
        <f>IFERROR(VLOOKUP(A1598,PEC!A$2:B$7902,2,0),"PEC NON ESISTENTE")</f>
        <v>comune.castelfocognano</v>
      </c>
      <c r="C1598" s="20" t="s">
        <v>8221</v>
      </c>
      <c r="D1598" s="20" t="s">
        <v>8222</v>
      </c>
      <c r="E1598" s="21">
        <v>3239</v>
      </c>
      <c r="F1598" s="4" t="str">
        <f t="shared" si="24"/>
        <v/>
      </c>
      <c r="G1598" s="4" t="str">
        <f>IF(AND(Tabella1[[#This Row],[Popolazione]]&gt;50000,Tabella1[[#This Row],[Popolazione]]&lt;100000),"COMPRESO",Tabella1[[#This Row],[Regione]])</f>
        <v>TOSCANA</v>
      </c>
      <c r="H1598" s="31">
        <f>Tabella1[[#This Row],[Popolazione]]/SUM($E$19:$E$7866)</f>
        <v>5.4027093478147514E-5</v>
      </c>
    </row>
    <row r="1599" spans="1:8" x14ac:dyDescent="0.25">
      <c r="A1599" s="19" t="s">
        <v>1921</v>
      </c>
      <c r="B1599" s="4" t="str">
        <f>IFERROR(VLOOKUP(A1599,PEC!A$2:B$7902,2,0),"PEC NON ESISTENTE")</f>
        <v>protocollo</v>
      </c>
      <c r="C1599" s="20" t="s">
        <v>8235</v>
      </c>
      <c r="D1599" s="20" t="s">
        <v>8236</v>
      </c>
      <c r="E1599" s="21">
        <v>4311</v>
      </c>
      <c r="F1599" s="4" t="str">
        <f t="shared" si="24"/>
        <v/>
      </c>
      <c r="G1599" s="4" t="str">
        <f>IF(AND(Tabella1[[#This Row],[Popolazione]]&gt;50000,Tabella1[[#This Row],[Popolazione]]&lt;100000),"COMPRESO",Tabella1[[#This Row],[Regione]])</f>
        <v>ABRUZZO</v>
      </c>
      <c r="H1599" s="31">
        <f>Tabella1[[#This Row],[Popolazione]]/SUM($E$19:$E$7866)</f>
        <v>7.1908243280115457E-5</v>
      </c>
    </row>
    <row r="1600" spans="1:8" x14ac:dyDescent="0.25">
      <c r="A1600" s="19" t="s">
        <v>1922</v>
      </c>
      <c r="B1600" s="4" t="str">
        <f>IFERROR(VLOOKUP(A1600,PEC!A$2:B$7902,2,0),"PEC NON ESISTENTE")</f>
        <v>comune.castelgabbiano</v>
      </c>
      <c r="C1600" s="20" t="s">
        <v>7913</v>
      </c>
      <c r="D1600" s="20" t="s">
        <v>7986</v>
      </c>
      <c r="E1600" s="21">
        <v>455</v>
      </c>
      <c r="F1600" s="4" t="str">
        <f t="shared" si="24"/>
        <v/>
      </c>
      <c r="G1600" s="4" t="str">
        <f>IF(AND(Tabella1[[#This Row],[Popolazione]]&gt;50000,Tabella1[[#This Row],[Popolazione]]&lt;100000),"COMPRESO",Tabella1[[#This Row],[Regione]])</f>
        <v>LOMBARDIA</v>
      </c>
      <c r="H1600" s="31">
        <f>Tabella1[[#This Row],[Popolazione]]/SUM($E$19:$E$7866)</f>
        <v>7.5894805596039271E-6</v>
      </c>
    </row>
    <row r="1601" spans="1:8" x14ac:dyDescent="0.25">
      <c r="A1601" s="19" t="s">
        <v>1923</v>
      </c>
      <c r="B1601" s="4" t="str">
        <f>IFERROR(VLOOKUP(A1601,PEC!A$2:B$7902,2,0),"PEC NON ESISTENTE")</f>
        <v>protocollocastelgandolfo</v>
      </c>
      <c r="C1601" s="20" t="s">
        <v>8221</v>
      </c>
      <c r="D1601" s="20" t="s">
        <v>8234</v>
      </c>
      <c r="E1601" s="21">
        <v>8782</v>
      </c>
      <c r="F1601" s="4" t="str">
        <f t="shared" si="24"/>
        <v/>
      </c>
      <c r="G1601" s="4" t="str">
        <f>IF(AND(Tabella1[[#This Row],[Popolazione]]&gt;50000,Tabella1[[#This Row],[Popolazione]]&lt;100000),"COMPRESO",Tabella1[[#This Row],[Regione]])</f>
        <v>LAZIO</v>
      </c>
      <c r="H1601" s="31">
        <f>Tabella1[[#This Row],[Popolazione]]/SUM($E$19:$E$7866)</f>
        <v>1.4648531488888284E-4</v>
      </c>
    </row>
    <row r="1602" spans="1:8" x14ac:dyDescent="0.25">
      <c r="A1602" s="19" t="s">
        <v>1924</v>
      </c>
      <c r="B1602" s="4" t="str">
        <f>IFERROR(VLOOKUP(A1602,PEC!A$2:B$7902,2,0),"PEC NON ESISTENTE")</f>
        <v>comune.castelgiorgio</v>
      </c>
      <c r="C1602" s="20" t="s">
        <v>8221</v>
      </c>
      <c r="D1602" s="20" t="s">
        <v>8227</v>
      </c>
      <c r="E1602" s="21">
        <v>2178</v>
      </c>
      <c r="F1602" s="4" t="str">
        <f t="shared" ref="F1602:F1665" si="25">IF($E1602&gt;300000,"TROVATO","")</f>
        <v/>
      </c>
      <c r="G1602" s="4" t="str">
        <f>IF(AND(Tabella1[[#This Row],[Popolazione]]&gt;50000,Tabella1[[#This Row],[Popolazione]]&lt;100000),"COMPRESO",Tabella1[[#This Row],[Regione]])</f>
        <v>UMBRIA</v>
      </c>
      <c r="H1602" s="31">
        <f>Tabella1[[#This Row],[Popolazione]]/SUM($E$19:$E$7866)</f>
        <v>3.6329425623774402E-5</v>
      </c>
    </row>
    <row r="1603" spans="1:8" x14ac:dyDescent="0.25">
      <c r="A1603" s="19" t="s">
        <v>1925</v>
      </c>
      <c r="B1603" s="4" t="str">
        <f>IFERROR(VLOOKUP(A1603,PEC!A$2:B$7902,2,0),"PEC NON ESISTENTE")</f>
        <v>comunedicastelgoffredo.mn</v>
      </c>
      <c r="C1603" s="20" t="s">
        <v>7913</v>
      </c>
      <c r="D1603" s="20" t="s">
        <v>7986</v>
      </c>
      <c r="E1603" s="21">
        <v>12065</v>
      </c>
      <c r="F1603" s="4" t="str">
        <f t="shared" si="25"/>
        <v/>
      </c>
      <c r="G1603" s="4" t="str">
        <f>IF(AND(Tabella1[[#This Row],[Popolazione]]&gt;50000,Tabella1[[#This Row],[Popolazione]]&lt;100000),"COMPRESO",Tabella1[[#This Row],[Regione]])</f>
        <v>LOMBARDIA</v>
      </c>
      <c r="H1603" s="31">
        <f>Tabella1[[#This Row],[Popolazione]]/SUM($E$19:$E$7866)</f>
        <v>2.0124633615740964E-4</v>
      </c>
    </row>
    <row r="1604" spans="1:8" x14ac:dyDescent="0.25">
      <c r="A1604" s="19" t="s">
        <v>1926</v>
      </c>
      <c r="B1604" s="4" t="str">
        <f>IFERROR(VLOOKUP(A1604,PEC!A$2:B$7902,2,0),"PEC NON ESISTENTE")</f>
        <v>comune.castelguelfo</v>
      </c>
      <c r="C1604" s="20" t="s">
        <v>8026</v>
      </c>
      <c r="D1604" s="20" t="s">
        <v>8212</v>
      </c>
      <c r="E1604" s="21">
        <v>4277</v>
      </c>
      <c r="F1604" s="4" t="str">
        <f t="shared" si="25"/>
        <v/>
      </c>
      <c r="G1604" s="4" t="str">
        <f>IF(AND(Tabella1[[#This Row],[Popolazione]]&gt;50000,Tabella1[[#This Row],[Popolazione]]&lt;100000),"COMPRESO",Tabella1[[#This Row],[Regione]])</f>
        <v>EMILIA-ROMAGNA</v>
      </c>
      <c r="H1604" s="31">
        <f>Tabella1[[#This Row],[Popolazione]]/SUM($E$19:$E$7866)</f>
        <v>7.1341117260276921E-5</v>
      </c>
    </row>
    <row r="1605" spans="1:8" x14ac:dyDescent="0.25">
      <c r="A1605" s="19" t="s">
        <v>1927</v>
      </c>
      <c r="B1605" s="4" t="str">
        <f>IFERROR(VLOOKUP(A1605,PEC!A$2:B$7902,2,0),"PEC NON ESISTENTE")</f>
        <v>info</v>
      </c>
      <c r="C1605" s="20" t="s">
        <v>8026</v>
      </c>
      <c r="D1605" s="20" t="s">
        <v>8027</v>
      </c>
      <c r="E1605" s="21">
        <v>3381</v>
      </c>
      <c r="F1605" s="4" t="str">
        <f t="shared" si="25"/>
        <v/>
      </c>
      <c r="G1605" s="4" t="str">
        <f>IF(AND(Tabella1[[#This Row],[Popolazione]]&gt;50000,Tabella1[[#This Row],[Popolazione]]&lt;100000),"COMPRESO",Tabella1[[#This Row],[Regione]])</f>
        <v>TRENTINO-ALTO ADIGE/SÜDTIROL</v>
      </c>
      <c r="H1605" s="31">
        <f>Tabella1[[#This Row],[Popolazione]]/SUM($E$19:$E$7866)</f>
        <v>5.6395678619826103E-5</v>
      </c>
    </row>
    <row r="1606" spans="1:8" x14ac:dyDescent="0.25">
      <c r="A1606" s="19" t="s">
        <v>1928</v>
      </c>
      <c r="B1606" s="4" t="str">
        <f>IFERROR(VLOOKUP(A1606,PEC!A$2:B$7902,2,0),"PEC NON ESISTENTE")</f>
        <v>protocollocmadama.rm</v>
      </c>
      <c r="C1606" s="20" t="s">
        <v>8221</v>
      </c>
      <c r="D1606" s="20" t="s">
        <v>8234</v>
      </c>
      <c r="E1606" s="21">
        <v>7328</v>
      </c>
      <c r="F1606" s="4" t="str">
        <f t="shared" si="25"/>
        <v/>
      </c>
      <c r="G1606" s="4" t="str">
        <f>IF(AND(Tabella1[[#This Row],[Popolazione]]&gt;50000,Tabella1[[#This Row],[Popolazione]]&lt;100000),"COMPRESO",Tabella1[[#This Row],[Regione]])</f>
        <v>LAZIO</v>
      </c>
      <c r="H1606" s="31">
        <f>Tabella1[[#This Row],[Popolazione]]/SUM($E$19:$E$7866)</f>
        <v>1.2223233745225842E-4</v>
      </c>
    </row>
    <row r="1607" spans="1:8" x14ac:dyDescent="0.25">
      <c r="A1607" s="19" t="s">
        <v>1929</v>
      </c>
      <c r="B1607" s="4" t="str">
        <f>IFERROR(VLOOKUP(A1607,PEC!A$2:B$7902,2,0),"PEC NON ESISTENTE")</f>
        <v>comune.castelmaggiore</v>
      </c>
      <c r="C1607" s="20" t="s">
        <v>8026</v>
      </c>
      <c r="D1607" s="20" t="s">
        <v>8212</v>
      </c>
      <c r="E1607" s="21">
        <v>17507</v>
      </c>
      <c r="F1607" s="4" t="str">
        <f t="shared" si="25"/>
        <v/>
      </c>
      <c r="G1607" s="4" t="str">
        <f>IF(AND(Tabella1[[#This Row],[Popolazione]]&gt;50000,Tabella1[[#This Row],[Popolazione]]&lt;100000),"COMPRESO",Tabella1[[#This Row],[Regione]])</f>
        <v>EMILIA-ROMAGNA</v>
      </c>
      <c r="H1607" s="31">
        <f>Tabella1[[#This Row],[Popolazione]]/SUM($E$19:$E$7866)</f>
        <v>2.920198596856834E-4</v>
      </c>
    </row>
    <row r="1608" spans="1:8" x14ac:dyDescent="0.25">
      <c r="A1608" s="19" t="s">
        <v>1930</v>
      </c>
      <c r="B1608" s="4" t="str">
        <f>IFERROR(VLOOKUP(A1608,PEC!A$2:B$7902,2,0),"PEC NON ESISTENTE")</f>
        <v>protocollo</v>
      </c>
      <c r="C1608" s="20" t="s">
        <v>7913</v>
      </c>
      <c r="D1608" s="20" t="s">
        <v>7986</v>
      </c>
      <c r="E1608" s="21">
        <v>10840</v>
      </c>
      <c r="F1608" s="4" t="str">
        <f t="shared" si="25"/>
        <v/>
      </c>
      <c r="G1608" s="4" t="str">
        <f>IF(AND(Tabella1[[#This Row],[Popolazione]]&gt;50000,Tabella1[[#This Row],[Popolazione]]&lt;100000),"COMPRESO",Tabella1[[#This Row],[Regione]])</f>
        <v>LOMBARDIA</v>
      </c>
      <c r="H1608" s="31">
        <f>Tabella1[[#This Row],[Popolazione]]/SUM($E$19:$E$7866)</f>
        <v>1.8081311926616828E-4</v>
      </c>
    </row>
    <row r="1609" spans="1:8" x14ac:dyDescent="0.25">
      <c r="A1609" s="19" t="s">
        <v>1931</v>
      </c>
      <c r="B1609" s="4" t="str">
        <f>IFERROR(VLOOKUP(A1609,PEC!A$2:B$7902,2,0),"PEC NON ESISTENTE")</f>
        <v>protocollo.castelmorrone</v>
      </c>
      <c r="C1609" s="20" t="s">
        <v>8235</v>
      </c>
      <c r="D1609" s="20" t="s">
        <v>8239</v>
      </c>
      <c r="E1609" s="21">
        <v>3934</v>
      </c>
      <c r="F1609" s="4" t="str">
        <f t="shared" si="25"/>
        <v/>
      </c>
      <c r="G1609" s="4" t="str">
        <f>IF(AND(Tabella1[[#This Row],[Popolazione]]&gt;50000,Tabella1[[#This Row],[Popolazione]]&lt;100000),"COMPRESO",Tabella1[[#This Row],[Regione]])</f>
        <v>CAMPANIA</v>
      </c>
      <c r="H1609" s="31">
        <f>Tabella1[[#This Row],[Popolazione]]/SUM($E$19:$E$7866)</f>
        <v>6.5619816530729339E-5</v>
      </c>
    </row>
    <row r="1610" spans="1:8" x14ac:dyDescent="0.25">
      <c r="A1610" s="19" t="s">
        <v>1932</v>
      </c>
      <c r="B1610" s="4" t="str">
        <f>IFERROR(VLOOKUP(A1610,PEC!A$2:B$7902,2,0),"PEC NON ESISTENTE")</f>
        <v>comune.castelritaldi</v>
      </c>
      <c r="C1610" s="20" t="s">
        <v>8221</v>
      </c>
      <c r="D1610" s="20" t="s">
        <v>8227</v>
      </c>
      <c r="E1610" s="21">
        <v>3319</v>
      </c>
      <c r="F1610" s="4" t="str">
        <f t="shared" si="25"/>
        <v/>
      </c>
      <c r="G1610" s="4" t="str">
        <f>IF(AND(Tabella1[[#This Row],[Popolazione]]&gt;50000,Tabella1[[#This Row],[Popolazione]]&lt;100000),"COMPRESO",Tabella1[[#This Row],[Regione]])</f>
        <v>UMBRIA</v>
      </c>
      <c r="H1610" s="31">
        <f>Tabella1[[#This Row],[Popolazione]]/SUM($E$19:$E$7866)</f>
        <v>5.5361507642473482E-5</v>
      </c>
    </row>
    <row r="1611" spans="1:8" x14ac:dyDescent="0.25">
      <c r="A1611" s="19" t="s">
        <v>1933</v>
      </c>
      <c r="B1611" s="4" t="str">
        <f>IFERROR(VLOOKUP(A1611,PEC!A$2:B$7902,2,0),"PEC NON ESISTENTE")</f>
        <v>castel.rocchero</v>
      </c>
      <c r="C1611" s="20" t="s">
        <v>7913</v>
      </c>
      <c r="D1611" s="20" t="s">
        <v>7914</v>
      </c>
      <c r="E1611" s="21">
        <v>396</v>
      </c>
      <c r="F1611" s="4" t="str">
        <f t="shared" si="25"/>
        <v/>
      </c>
      <c r="G1611" s="4" t="str">
        <f>IF(AND(Tabella1[[#This Row],[Popolazione]]&gt;50000,Tabella1[[#This Row],[Popolazione]]&lt;100000),"COMPRESO",Tabella1[[#This Row],[Regione]])</f>
        <v>PIEMONTE</v>
      </c>
      <c r="H1611" s="31">
        <f>Tabella1[[#This Row],[Popolazione]]/SUM($E$19:$E$7866)</f>
        <v>6.6053501134135275E-6</v>
      </c>
    </row>
    <row r="1612" spans="1:8" x14ac:dyDescent="0.25">
      <c r="A1612" s="19" t="s">
        <v>1934</v>
      </c>
      <c r="B1612" s="4" t="str">
        <f>IFERROR(VLOOKUP(A1612,PEC!A$2:B$7902,2,0),"PEC NON ESISTENTE")</f>
        <v>egov.castelrozzone</v>
      </c>
      <c r="C1612" s="20" t="s">
        <v>7913</v>
      </c>
      <c r="D1612" s="20" t="s">
        <v>7986</v>
      </c>
      <c r="E1612" s="21">
        <v>2896</v>
      </c>
      <c r="F1612" s="4" t="str">
        <f t="shared" si="25"/>
        <v/>
      </c>
      <c r="G1612" s="4" t="str">
        <f>IF(AND(Tabella1[[#This Row],[Popolazione]]&gt;50000,Tabella1[[#This Row],[Popolazione]]&lt;100000),"COMPRESO",Tabella1[[#This Row],[Regione]])</f>
        <v>LOMBARDIA</v>
      </c>
      <c r="H1612" s="31">
        <f>Tabella1[[#This Row],[Popolazione]]/SUM($E$19:$E$7866)</f>
        <v>4.8305792748599939E-5</v>
      </c>
    </row>
    <row r="1613" spans="1:8" x14ac:dyDescent="0.25">
      <c r="A1613" s="19" t="s">
        <v>1935</v>
      </c>
      <c r="B1613" s="4" t="str">
        <f>IFERROR(VLOOKUP(A1613,PEC!A$2:B$7902,2,0),"PEC NON ESISTENTE")</f>
        <v>amministrazione</v>
      </c>
      <c r="C1613" s="20" t="s">
        <v>8235</v>
      </c>
      <c r="D1613" s="20" t="s">
        <v>8239</v>
      </c>
      <c r="E1613" s="21">
        <v>13411</v>
      </c>
      <c r="F1613" s="4" t="str">
        <f t="shared" si="25"/>
        <v/>
      </c>
      <c r="G1613" s="4" t="str">
        <f>IF(AND(Tabella1[[#This Row],[Popolazione]]&gt;50000,Tabella1[[#This Row],[Popolazione]]&lt;100000),"COMPRESO",Tabella1[[#This Row],[Regione]])</f>
        <v>CAMPANIA</v>
      </c>
      <c r="H1613" s="31">
        <f>Tabella1[[#This Row],[Popolazione]]/SUM($E$19:$E$7866)</f>
        <v>2.2369785447219401E-4</v>
      </c>
    </row>
    <row r="1614" spans="1:8" x14ac:dyDescent="0.25">
      <c r="A1614" s="19" t="s">
        <v>1936</v>
      </c>
      <c r="B1614" s="4" t="str">
        <f>IFERROR(VLOOKUP(A1614,PEC!A$2:B$7902,2,0),"PEC NON ESISTENTE")</f>
        <v>comune.castelsangiovanni</v>
      </c>
      <c r="C1614" s="20" t="s">
        <v>8026</v>
      </c>
      <c r="D1614" s="20" t="s">
        <v>8212</v>
      </c>
      <c r="E1614" s="21">
        <v>13629</v>
      </c>
      <c r="F1614" s="4" t="str">
        <f t="shared" si="25"/>
        <v/>
      </c>
      <c r="G1614" s="4" t="str">
        <f>IF(AND(Tabella1[[#This Row],[Popolazione]]&gt;50000,Tabella1[[#This Row],[Popolazione]]&lt;100000),"COMPRESO",Tabella1[[#This Row],[Regione]])</f>
        <v>EMILIA-ROMAGNA</v>
      </c>
      <c r="H1614" s="31">
        <f>Tabella1[[#This Row],[Popolazione]]/SUM($E$19:$E$7866)</f>
        <v>2.2733413306998224E-4</v>
      </c>
    </row>
    <row r="1615" spans="1:8" x14ac:dyDescent="0.25">
      <c r="A1615" s="19" t="s">
        <v>1937</v>
      </c>
      <c r="B1615" s="4" t="str">
        <f>IFERROR(VLOOKUP(A1615,PEC!A$2:B$7902,2,0),"PEC NON ESISTENTE")</f>
        <v>castelsanlorenzo</v>
      </c>
      <c r="C1615" s="20" t="s">
        <v>8235</v>
      </c>
      <c r="D1615" s="20" t="s">
        <v>8239</v>
      </c>
      <c r="E1615" s="21">
        <v>2632</v>
      </c>
      <c r="F1615" s="4" t="str">
        <f t="shared" si="25"/>
        <v/>
      </c>
      <c r="G1615" s="4" t="str">
        <f>IF(AND(Tabella1[[#This Row],[Popolazione]]&gt;50000,Tabella1[[#This Row],[Popolazione]]&lt;100000),"COMPRESO",Tabella1[[#This Row],[Regione]])</f>
        <v>CAMPANIA</v>
      </c>
      <c r="H1615" s="31">
        <f>Tabella1[[#This Row],[Popolazione]]/SUM($E$19:$E$7866)</f>
        <v>4.3902226006324259E-5</v>
      </c>
    </row>
    <row r="1616" spans="1:8" x14ac:dyDescent="0.25">
      <c r="A1616" s="19" t="s">
        <v>8225</v>
      </c>
      <c r="B1616" s="4" t="str">
        <f>IFERROR(VLOOKUP(A1616,PEC!A$2:B$7902,2,0),"PEC NON ESISTENTE")</f>
        <v>PEC NON ESISTENTE</v>
      </c>
      <c r="C1616" s="20" t="s">
        <v>8221</v>
      </c>
      <c r="D1616" s="20" t="s">
        <v>8222</v>
      </c>
      <c r="E1616" s="21">
        <v>2739</v>
      </c>
      <c r="F1616" s="4" t="str">
        <f t="shared" si="25"/>
        <v/>
      </c>
      <c r="G1616" s="4" t="str">
        <f>IF(AND(Tabella1[[#This Row],[Popolazione]]&gt;50000,Tabella1[[#This Row],[Popolazione]]&lt;100000),"COMPRESO",Tabella1[[#This Row],[Regione]])</f>
        <v>TOSCANA</v>
      </c>
      <c r="H1616" s="31">
        <f>Tabella1[[#This Row],[Popolazione]]/SUM($E$19:$E$7866)</f>
        <v>4.5687004951110233E-5</v>
      </c>
    </row>
    <row r="1617" spans="1:8" x14ac:dyDescent="0.25">
      <c r="A1617" s="19" t="s">
        <v>1939</v>
      </c>
      <c r="B1617" s="4" t="str">
        <f>IFERROR(VLOOKUP(A1617,PEC!A$2:B$7902,2,0),"PEC NON ESISTENTE")</f>
        <v>segreteriacastelsanpietro</v>
      </c>
      <c r="C1617" s="20" t="s">
        <v>8221</v>
      </c>
      <c r="D1617" s="20" t="s">
        <v>8234</v>
      </c>
      <c r="E1617" s="21">
        <v>855</v>
      </c>
      <c r="F1617" s="4" t="str">
        <f t="shared" si="25"/>
        <v/>
      </c>
      <c r="G1617" s="4" t="str">
        <f>IF(AND(Tabella1[[#This Row],[Popolazione]]&gt;50000,Tabella1[[#This Row],[Popolazione]]&lt;100000),"COMPRESO",Tabella1[[#This Row],[Regione]])</f>
        <v>LAZIO</v>
      </c>
      <c r="H1617" s="31">
        <f>Tabella1[[#This Row],[Popolazione]]/SUM($E$19:$E$7866)</f>
        <v>1.4261551381233753E-5</v>
      </c>
    </row>
    <row r="1618" spans="1:8" x14ac:dyDescent="0.25">
      <c r="A1618" s="19" t="s">
        <v>1940</v>
      </c>
      <c r="B1618" s="4" t="str">
        <f>IFERROR(VLOOKUP(A1618,PEC!A$2:B$7902,2,0),"PEC NON ESISTENTE")</f>
        <v>comune.castelsanpietro</v>
      </c>
      <c r="C1618" s="20" t="s">
        <v>8026</v>
      </c>
      <c r="D1618" s="20" t="s">
        <v>8212</v>
      </c>
      <c r="E1618" s="21">
        <v>20468</v>
      </c>
      <c r="F1618" s="4" t="str">
        <f t="shared" si="25"/>
        <v/>
      </c>
      <c r="G1618" s="4" t="str">
        <f>IF(AND(Tabella1[[#This Row],[Popolazione]]&gt;50000,Tabella1[[#This Row],[Popolazione]]&lt;100000),"COMPRESO",Tabella1[[#This Row],[Regione]])</f>
        <v>EMILIA-ROMAGNA</v>
      </c>
      <c r="H1618" s="31">
        <f>Tabella1[[#This Row],[Popolazione]]/SUM($E$19:$E$7866)</f>
        <v>3.414098639427982E-4</v>
      </c>
    </row>
    <row r="1619" spans="1:8" x14ac:dyDescent="0.25">
      <c r="A1619" s="19" t="s">
        <v>1941</v>
      </c>
      <c r="B1619" s="4" t="str">
        <f>IFERROR(VLOOKUP(A1619,PEC!A$2:B$7902,2,0),"PEC NON ESISTENTE")</f>
        <v>comunesanvincenzo</v>
      </c>
      <c r="C1619" s="20" t="s">
        <v>8235</v>
      </c>
      <c r="D1619" s="20" t="s">
        <v>4252</v>
      </c>
      <c r="E1619" s="21">
        <v>545</v>
      </c>
      <c r="F1619" s="4" t="str">
        <f t="shared" si="25"/>
        <v/>
      </c>
      <c r="G1619" s="4" t="str">
        <f>IF(AND(Tabella1[[#This Row],[Popolazione]]&gt;50000,Tabella1[[#This Row],[Popolazione]]&lt;100000),"COMPRESO",Tabella1[[#This Row],[Regione]])</f>
        <v>MOLISE</v>
      </c>
      <c r="H1619" s="31">
        <f>Tabella1[[#This Row],[Popolazione]]/SUM($E$19:$E$7866)</f>
        <v>9.090696494470638E-6</v>
      </c>
    </row>
    <row r="1620" spans="1:8" x14ac:dyDescent="0.25">
      <c r="A1620" s="19" t="s">
        <v>1942</v>
      </c>
      <c r="B1620" s="4" t="str">
        <f>IFERROR(VLOOKUP(A1620,PEC!A$2:B$7902,2,0),"PEC NON ESISTENTE")</f>
        <v>comune.castelsantangelo.ri</v>
      </c>
      <c r="C1620" s="20" t="s">
        <v>8221</v>
      </c>
      <c r="D1620" s="20" t="s">
        <v>8234</v>
      </c>
      <c r="E1620" s="21">
        <v>1289</v>
      </c>
      <c r="F1620" s="4" t="str">
        <f t="shared" si="25"/>
        <v/>
      </c>
      <c r="G1620" s="4" t="str">
        <f>IF(AND(Tabella1[[#This Row],[Popolazione]]&gt;50000,Tabella1[[#This Row],[Popolazione]]&lt;100000),"COMPRESO",Tabella1[[#This Row],[Regione]])</f>
        <v>LAZIO</v>
      </c>
      <c r="H1620" s="31">
        <f>Tabella1[[#This Row],[Popolazione]]/SUM($E$19:$E$7866)</f>
        <v>2.1500748222702116E-5</v>
      </c>
    </row>
    <row r="1621" spans="1:8" x14ac:dyDescent="0.25">
      <c r="A1621" s="19" t="s">
        <v>1943</v>
      </c>
      <c r="B1621" s="4" t="str">
        <f>IFERROR(VLOOKUP(A1621,PEC!A$2:B$7902,2,0),"PEC NON ESISTENTE")</f>
        <v>protocollo</v>
      </c>
      <c r="C1621" s="20" t="s">
        <v>8221</v>
      </c>
      <c r="D1621" s="20" t="s">
        <v>8234</v>
      </c>
      <c r="E1621" s="21">
        <v>2558</v>
      </c>
      <c r="F1621" s="4" t="str">
        <f t="shared" si="25"/>
        <v/>
      </c>
      <c r="G1621" s="4" t="str">
        <f>IF(AND(Tabella1[[#This Row],[Popolazione]]&gt;50000,Tabella1[[#This Row],[Popolazione]]&lt;100000),"COMPRESO",Tabella1[[#This Row],[Regione]])</f>
        <v>LAZIO</v>
      </c>
      <c r="H1621" s="31">
        <f>Tabella1[[#This Row],[Popolazione]]/SUM($E$19:$E$7866)</f>
        <v>4.2667892904322736E-5</v>
      </c>
    </row>
    <row r="1622" spans="1:8" x14ac:dyDescent="0.25">
      <c r="A1622" s="19" t="s">
        <v>1944</v>
      </c>
      <c r="B1622" s="4" t="str">
        <f>IFERROR(VLOOKUP(A1622,PEC!A$2:B$7902,2,0),"PEC NON ESISTENTE")</f>
        <v>comune.castelviscardo</v>
      </c>
      <c r="C1622" s="20" t="s">
        <v>8221</v>
      </c>
      <c r="D1622" s="20" t="s">
        <v>8227</v>
      </c>
      <c r="E1622" s="21">
        <v>3028</v>
      </c>
      <c r="F1622" s="4" t="str">
        <f t="shared" si="25"/>
        <v/>
      </c>
      <c r="G1622" s="4" t="str">
        <f>IF(AND(Tabella1[[#This Row],[Popolazione]]&gt;50000,Tabella1[[#This Row],[Popolazione]]&lt;100000),"COMPRESO",Tabella1[[#This Row],[Regione]])</f>
        <v>UMBRIA</v>
      </c>
      <c r="H1622" s="31">
        <f>Tabella1[[#This Row],[Popolazione]]/SUM($E$19:$E$7866)</f>
        <v>5.0507576119737782E-5</v>
      </c>
    </row>
    <row r="1623" spans="1:8" x14ac:dyDescent="0.25">
      <c r="A1623" s="19" t="s">
        <v>1945</v>
      </c>
      <c r="B1623" s="4" t="str">
        <f>IFERROR(VLOOKUP(A1623,PEC!A$2:B$7902,2,0),"PEC NON ESISTENTE")</f>
        <v>comune.castelvittorio.im</v>
      </c>
      <c r="C1623" s="20" t="s">
        <v>7913</v>
      </c>
      <c r="D1623" s="20" t="s">
        <v>8208</v>
      </c>
      <c r="E1623" s="21">
        <v>329</v>
      </c>
      <c r="F1623" s="4" t="str">
        <f t="shared" si="25"/>
        <v/>
      </c>
      <c r="G1623" s="4" t="str">
        <f>IF(AND(Tabella1[[#This Row],[Popolazione]]&gt;50000,Tabella1[[#This Row],[Popolazione]]&lt;100000),"COMPRESO",Tabella1[[#This Row],[Regione]])</f>
        <v>LIGURIA</v>
      </c>
      <c r="H1623" s="31">
        <f>Tabella1[[#This Row],[Popolazione]]/SUM($E$19:$E$7866)</f>
        <v>5.4877782507905323E-6</v>
      </c>
    </row>
    <row r="1624" spans="1:8" x14ac:dyDescent="0.25">
      <c r="A1624" s="19" t="s">
        <v>1946</v>
      </c>
      <c r="B1624" s="4" t="str">
        <f>IFERROR(VLOOKUP(A1624,PEC!A$2:B$7902,2,0),"PEC NON ESISTENTE")</f>
        <v>cvolturno</v>
      </c>
      <c r="C1624" s="20" t="s">
        <v>8235</v>
      </c>
      <c r="D1624" s="20" t="s">
        <v>8239</v>
      </c>
      <c r="E1624" s="21">
        <v>22882</v>
      </c>
      <c r="F1624" s="4" t="str">
        <f t="shared" si="25"/>
        <v/>
      </c>
      <c r="G1624" s="4" t="str">
        <f>IF(AND(Tabella1[[#This Row],[Popolazione]]&gt;50000,Tabella1[[#This Row],[Popolazione]]&lt;100000),"COMPRESO",Tabella1[[#This Row],[Regione]])</f>
        <v>CAMPANIA</v>
      </c>
      <c r="H1624" s="31">
        <f>Tabella1[[#This Row],[Popolazione]]/SUM($E$19:$E$7866)</f>
        <v>3.816758113513342E-4</v>
      </c>
    </row>
    <row r="1625" spans="1:8" x14ac:dyDescent="0.25">
      <c r="A1625" s="19" t="s">
        <v>1947</v>
      </c>
      <c r="B1625" s="4" t="str">
        <f>IFERROR(VLOOKUP(A1625,PEC!A$2:B$7902,2,0),"PEC NON ESISTENTE")</f>
        <v>castelbaldo.pd</v>
      </c>
      <c r="C1625" s="20" t="s">
        <v>8026</v>
      </c>
      <c r="D1625" s="20" t="s">
        <v>8167</v>
      </c>
      <c r="E1625" s="21">
        <v>1625</v>
      </c>
      <c r="F1625" s="4" t="str">
        <f t="shared" si="25"/>
        <v/>
      </c>
      <c r="G1625" s="4" t="str">
        <f>IF(AND(Tabella1[[#This Row],[Popolazione]]&gt;50000,Tabella1[[#This Row],[Popolazione]]&lt;100000),"COMPRESO",Tabella1[[#This Row],[Regione]])</f>
        <v>VENETO</v>
      </c>
      <c r="H1625" s="31">
        <f>Tabella1[[#This Row],[Popolazione]]/SUM($E$19:$E$7866)</f>
        <v>2.7105287712871169E-5</v>
      </c>
    </row>
    <row r="1626" spans="1:8" x14ac:dyDescent="0.25">
      <c r="A1626" s="19" t="s">
        <v>1948</v>
      </c>
      <c r="B1626" s="4" t="str">
        <f>IFERROR(VLOOKUP(A1626,PEC!A$2:B$7902,2,0),"PEC NON ESISTENTE")</f>
        <v>protocollo.comune.castelbelforte</v>
      </c>
      <c r="C1626" s="20" t="s">
        <v>7913</v>
      </c>
      <c r="D1626" s="20" t="s">
        <v>7986</v>
      </c>
      <c r="E1626" s="21">
        <v>3069</v>
      </c>
      <c r="F1626" s="4" t="str">
        <f t="shared" si="25"/>
        <v/>
      </c>
      <c r="G1626" s="4" t="str">
        <f>IF(AND(Tabella1[[#This Row],[Popolazione]]&gt;50000,Tabella1[[#This Row],[Popolazione]]&lt;100000),"COMPRESO",Tabella1[[#This Row],[Regione]])</f>
        <v>LOMBARDIA</v>
      </c>
      <c r="H1626" s="31">
        <f>Tabella1[[#This Row],[Popolazione]]/SUM($E$19:$E$7866)</f>
        <v>5.1191463378954841E-5</v>
      </c>
    </row>
    <row r="1627" spans="1:8" x14ac:dyDescent="0.25">
      <c r="A1627" s="19" t="s">
        <v>1949</v>
      </c>
      <c r="B1627" s="4" t="str">
        <f>IFERROR(VLOOKUP(A1627,PEC!A$2:B$7902,2,0),"PEC NON ESISTENTE")</f>
        <v>comunedicastelbellino.segreteria.an</v>
      </c>
      <c r="C1627" s="20" t="s">
        <v>8221</v>
      </c>
      <c r="D1627" s="20" t="s">
        <v>8230</v>
      </c>
      <c r="E1627" s="21">
        <v>4763</v>
      </c>
      <c r="F1627" s="4" t="str">
        <f t="shared" si="25"/>
        <v/>
      </c>
      <c r="G1627" s="4" t="str">
        <f>IF(AND(Tabella1[[#This Row],[Popolazione]]&gt;50000,Tabella1[[#This Row],[Popolazione]]&lt;100000),"COMPRESO",Tabella1[[#This Row],[Regione]])</f>
        <v>MARCHE</v>
      </c>
      <c r="H1627" s="31">
        <f>Tabella1[[#This Row],[Popolazione]]/SUM($E$19:$E$7866)</f>
        <v>7.9447683308557157E-5</v>
      </c>
    </row>
    <row r="1628" spans="1:8" x14ac:dyDescent="0.25">
      <c r="A1628" s="19" t="s">
        <v>8045</v>
      </c>
      <c r="B1628" s="4" t="str">
        <f>IFERROR(VLOOKUP(A1628,PEC!A$2:B$7902,2,0),"PEC NON ESISTENTE")</f>
        <v>PEC NON ESISTENTE</v>
      </c>
      <c r="C1628" s="20" t="s">
        <v>8026</v>
      </c>
      <c r="D1628" s="20" t="s">
        <v>8027</v>
      </c>
      <c r="E1628" s="21">
        <v>2378</v>
      </c>
      <c r="F1628" s="4" t="str">
        <f t="shared" si="25"/>
        <v/>
      </c>
      <c r="G1628" s="4" t="str">
        <f>IF(AND(Tabella1[[#This Row],[Popolazione]]&gt;50000,Tabella1[[#This Row],[Popolazione]]&lt;100000),"COMPRESO",Tabella1[[#This Row],[Regione]])</f>
        <v>TRENTINO-ALTO ADIGE/SÜDTIROL</v>
      </c>
      <c r="H1628" s="31">
        <f>Tabella1[[#This Row],[Popolazione]]/SUM($E$19:$E$7866)</f>
        <v>3.9665461034589317E-5</v>
      </c>
    </row>
    <row r="1629" spans="1:8" x14ac:dyDescent="0.25">
      <c r="A1629" s="19" t="s">
        <v>1951</v>
      </c>
      <c r="B1629" s="4" t="str">
        <f>IFERROR(VLOOKUP(A1629,PEC!A$2:B$7902,2,0),"PEC NON ESISTENTE")</f>
        <v>comune.castelbianco</v>
      </c>
      <c r="C1629" s="16" t="s">
        <v>7913</v>
      </c>
      <c r="D1629" s="20" t="s">
        <v>8208</v>
      </c>
      <c r="E1629" s="21">
        <v>321</v>
      </c>
      <c r="F1629" s="4" t="str">
        <f t="shared" si="25"/>
        <v/>
      </c>
      <c r="G1629" s="4" t="str">
        <f>IF(AND(Tabella1[[#This Row],[Popolazione]]&gt;50000,Tabella1[[#This Row],[Popolazione]]&lt;100000),"COMPRESO",Tabella1[[#This Row],[Regione]])</f>
        <v>LIGURIA</v>
      </c>
      <c r="H1629" s="31">
        <f>Tabella1[[#This Row],[Popolazione]]/SUM($E$19:$E$7866)</f>
        <v>5.3543368343579351E-6</v>
      </c>
    </row>
    <row r="1630" spans="1:8" x14ac:dyDescent="0.25">
      <c r="A1630" s="19" t="s">
        <v>1952</v>
      </c>
      <c r="B1630" s="4" t="str">
        <f>IFERROR(VLOOKUP(A1630,PEC!A$2:B$7902,2,0),"PEC NON ESISTENTE")</f>
        <v>comune.castelbottacciocb</v>
      </c>
      <c r="C1630" s="20" t="s">
        <v>8235</v>
      </c>
      <c r="D1630" s="20" t="s">
        <v>4252</v>
      </c>
      <c r="E1630" s="21">
        <v>349</v>
      </c>
      <c r="F1630" s="4" t="str">
        <f t="shared" si="25"/>
        <v/>
      </c>
      <c r="G1630" s="4" t="str">
        <f>IF(AND(Tabella1[[#This Row],[Popolazione]]&gt;50000,Tabella1[[#This Row],[Popolazione]]&lt;100000),"COMPRESO",Tabella1[[#This Row],[Regione]])</f>
        <v>MOLISE</v>
      </c>
      <c r="H1630" s="31">
        <f>Tabella1[[#This Row],[Popolazione]]/SUM($E$19:$E$7866)</f>
        <v>5.8213817918720234E-6</v>
      </c>
    </row>
    <row r="1631" spans="1:8" x14ac:dyDescent="0.25">
      <c r="A1631" s="19" t="s">
        <v>1953</v>
      </c>
      <c r="B1631" s="4" t="str">
        <f>IFERROR(VLOOKUP(A1631,PEC!A$2:B$7902,2,0),"PEC NON ESISTENTE")</f>
        <v>comune.castelbuono</v>
      </c>
      <c r="C1631" s="20" t="s">
        <v>8259</v>
      </c>
      <c r="D1631" s="20" t="s">
        <v>8260</v>
      </c>
      <c r="E1631" s="21">
        <v>9161</v>
      </c>
      <c r="F1631" s="4" t="str">
        <f t="shared" si="25"/>
        <v/>
      </c>
      <c r="G1631" s="4" t="str">
        <f>IF(AND(Tabella1[[#This Row],[Popolazione]]&gt;50000,Tabella1[[#This Row],[Popolazione]]&lt;100000),"COMPRESO",Tabella1[[#This Row],[Regione]])</f>
        <v>SICILIA</v>
      </c>
      <c r="H1631" s="31">
        <f>Tabella1[[#This Row],[Popolazione]]/SUM($E$19:$E$7866)</f>
        <v>1.5280710199237708E-4</v>
      </c>
    </row>
    <row r="1632" spans="1:8" x14ac:dyDescent="0.25">
      <c r="A1632" s="19" t="s">
        <v>1954</v>
      </c>
      <c r="B1632" s="4" t="str">
        <f>IFERROR(VLOOKUP(A1632,PEC!A$2:B$7902,2,0),"PEC NON ESISTENTE")</f>
        <v>demografici.castelcivita</v>
      </c>
      <c r="C1632" s="20" t="s">
        <v>8235</v>
      </c>
      <c r="D1632" s="20" t="s">
        <v>8239</v>
      </c>
      <c r="E1632" s="21">
        <v>1834</v>
      </c>
      <c r="F1632" s="4" t="str">
        <f t="shared" si="25"/>
        <v/>
      </c>
      <c r="G1632" s="4" t="str">
        <f>IF(AND(Tabella1[[#This Row],[Popolazione]]&gt;50000,Tabella1[[#This Row],[Popolazione]]&lt;100000),"COMPRESO",Tabella1[[#This Row],[Regione]])</f>
        <v>CAMPANIA</v>
      </c>
      <c r="H1632" s="31">
        <f>Tabella1[[#This Row],[Popolazione]]/SUM($E$19:$E$7866)</f>
        <v>3.0591444717172754E-5</v>
      </c>
    </row>
    <row r="1633" spans="1:8" x14ac:dyDescent="0.25">
      <c r="A1633" s="19" t="s">
        <v>1955</v>
      </c>
      <c r="B1633" s="4" t="str">
        <f>IFERROR(VLOOKUP(A1633,PEC!A$2:B$7902,2,0),"PEC NON ESISTENTE")</f>
        <v>protocollo</v>
      </c>
      <c r="C1633" s="20" t="s">
        <v>7913</v>
      </c>
      <c r="D1633" s="20" t="s">
        <v>7986</v>
      </c>
      <c r="E1633" s="21">
        <v>6593</v>
      </c>
      <c r="F1633" s="4" t="str">
        <f t="shared" si="25"/>
        <v/>
      </c>
      <c r="G1633" s="4" t="str">
        <f>IF(AND(Tabella1[[#This Row],[Popolazione]]&gt;50000,Tabella1[[#This Row],[Popolazione]]&lt;100000),"COMPRESO",Tabella1[[#This Row],[Regione]])</f>
        <v>LOMBARDIA</v>
      </c>
      <c r="H1633" s="31">
        <f>Tabella1[[#This Row],[Popolazione]]/SUM($E$19:$E$7866)</f>
        <v>1.099724073175136E-4</v>
      </c>
    </row>
    <row r="1634" spans="1:8" x14ac:dyDescent="0.25">
      <c r="A1634" s="19" t="s">
        <v>1956</v>
      </c>
      <c r="B1634" s="4" t="str">
        <f>IFERROR(VLOOKUP(A1634,PEC!A$2:B$7902,2,0),"PEC NON ESISTENTE")</f>
        <v>comune.castelcucco.tv</v>
      </c>
      <c r="C1634" s="20" t="s">
        <v>8026</v>
      </c>
      <c r="D1634" s="20" t="s">
        <v>8167</v>
      </c>
      <c r="E1634" s="21">
        <v>2189</v>
      </c>
      <c r="F1634" s="4" t="str">
        <f t="shared" si="25"/>
        <v/>
      </c>
      <c r="G1634" s="4" t="str">
        <f>IF(AND(Tabella1[[#This Row],[Popolazione]]&gt;50000,Tabella1[[#This Row],[Popolazione]]&lt;100000),"COMPRESO",Tabella1[[#This Row],[Regione]])</f>
        <v>VENETO</v>
      </c>
      <c r="H1634" s="31">
        <f>Tabella1[[#This Row],[Popolazione]]/SUM($E$19:$E$7866)</f>
        <v>3.6512907571369225E-5</v>
      </c>
    </row>
    <row r="1635" spans="1:8" x14ac:dyDescent="0.25">
      <c r="A1635" s="19" t="s">
        <v>1957</v>
      </c>
      <c r="B1635" s="4" t="str">
        <f>IFERROR(VLOOKUP(A1635,PEC!A$2:B$7902,2,0),"PEC NON ESISTENTE")</f>
        <v>protocollo</v>
      </c>
      <c r="C1635" s="20" t="s">
        <v>8259</v>
      </c>
      <c r="D1635" s="20" t="s">
        <v>8260</v>
      </c>
      <c r="E1635" s="21">
        <v>10884</v>
      </c>
      <c r="F1635" s="4" t="str">
        <f t="shared" si="25"/>
        <v/>
      </c>
      <c r="G1635" s="4" t="str">
        <f>IF(AND(Tabella1[[#This Row],[Popolazione]]&gt;50000,Tabella1[[#This Row],[Popolazione]]&lt;100000),"COMPRESO",Tabella1[[#This Row],[Regione]])</f>
        <v>SICILIA</v>
      </c>
      <c r="H1635" s="31">
        <f>Tabella1[[#This Row],[Popolazione]]/SUM($E$19:$E$7866)</f>
        <v>1.8154704705654757E-4</v>
      </c>
    </row>
    <row r="1636" spans="1:8" x14ac:dyDescent="0.25">
      <c r="A1636" s="19" t="s">
        <v>1958</v>
      </c>
      <c r="B1636" s="4" t="str">
        <f>IFERROR(VLOOKUP(A1636,PEC!A$2:B$7902,2,0),"PEC NON ESISTENTE")</f>
        <v>protocollo.comune.casteldelci</v>
      </c>
      <c r="C1636" s="20" t="s">
        <v>8026</v>
      </c>
      <c r="D1636" s="20" t="s">
        <v>8212</v>
      </c>
      <c r="E1636" s="21">
        <v>445</v>
      </c>
      <c r="F1636" s="4" t="str">
        <f t="shared" si="25"/>
        <v/>
      </c>
      <c r="G1636" s="4" t="str">
        <f>IF(AND(Tabella1[[#This Row],[Popolazione]]&gt;50000,Tabella1[[#This Row],[Popolazione]]&lt;100000),"COMPRESO",Tabella1[[#This Row],[Regione]])</f>
        <v>EMILIA-ROMAGNA</v>
      </c>
      <c r="H1636" s="31">
        <f>Tabella1[[#This Row],[Popolazione]]/SUM($E$19:$E$7866)</f>
        <v>7.4226787890631812E-6</v>
      </c>
    </row>
    <row r="1637" spans="1:8" x14ac:dyDescent="0.25">
      <c r="A1637" s="19" t="s">
        <v>1959</v>
      </c>
      <c r="B1637" s="4" t="str">
        <f>IFERROR(VLOOKUP(A1637,PEC!A$2:B$7902,2,0),"PEC NON ESISTENTE")</f>
        <v>casteldelfino</v>
      </c>
      <c r="C1637" s="20" t="s">
        <v>7913</v>
      </c>
      <c r="D1637" s="20" t="s">
        <v>7914</v>
      </c>
      <c r="E1637" s="21">
        <v>179</v>
      </c>
      <c r="F1637" s="4" t="str">
        <f t="shared" si="25"/>
        <v/>
      </c>
      <c r="G1637" s="4" t="str">
        <f>IF(AND(Tabella1[[#This Row],[Popolazione]]&gt;50000,Tabella1[[#This Row],[Popolazione]]&lt;100000),"COMPRESO",Tabella1[[#This Row],[Regione]])</f>
        <v>PIEMONTE</v>
      </c>
      <c r="H1637" s="31">
        <f>Tabella1[[#This Row],[Popolazione]]/SUM($E$19:$E$7866)</f>
        <v>2.9857516926793471E-6</v>
      </c>
    </row>
    <row r="1638" spans="1:8" x14ac:dyDescent="0.25">
      <c r="A1638" s="19" t="s">
        <v>1960</v>
      </c>
      <c r="B1638" s="4" t="str">
        <f>IFERROR(VLOOKUP(A1638,PEC!A$2:B$7902,2,0),"PEC NON ESISTENTE")</f>
        <v>segretario.comune.casteldidone</v>
      </c>
      <c r="C1638" s="20" t="s">
        <v>7913</v>
      </c>
      <c r="D1638" s="20" t="s">
        <v>7986</v>
      </c>
      <c r="E1638" s="21">
        <v>576</v>
      </c>
      <c r="F1638" s="4" t="str">
        <f t="shared" si="25"/>
        <v/>
      </c>
      <c r="G1638" s="4" t="str">
        <f>IF(AND(Tabella1[[#This Row],[Popolazione]]&gt;50000,Tabella1[[#This Row],[Popolazione]]&lt;100000),"COMPRESO",Tabella1[[#This Row],[Regione]])</f>
        <v>LOMBARDIA</v>
      </c>
      <c r="H1638" s="31">
        <f>Tabella1[[#This Row],[Popolazione]]/SUM($E$19:$E$7866)</f>
        <v>9.6077819831469502E-6</v>
      </c>
    </row>
    <row r="1639" spans="1:8" x14ac:dyDescent="0.25">
      <c r="A1639" s="19" t="s">
        <v>1961</v>
      </c>
      <c r="B1639" s="4" t="str">
        <f>IFERROR(VLOOKUP(A1639,PEC!A$2:B$7902,2,0),"PEC NON ESISTENTE")</f>
        <v>comune.castelfidardo</v>
      </c>
      <c r="C1639" s="20" t="s">
        <v>8221</v>
      </c>
      <c r="D1639" s="20" t="s">
        <v>8230</v>
      </c>
      <c r="E1639" s="21">
        <v>18645</v>
      </c>
      <c r="F1639" s="4" t="str">
        <f t="shared" si="25"/>
        <v/>
      </c>
      <c r="G1639" s="4" t="str">
        <f>IF(AND(Tabella1[[#This Row],[Popolazione]]&gt;50000,Tabella1[[#This Row],[Popolazione]]&lt;100000),"COMPRESO",Tabella1[[#This Row],[Regione]])</f>
        <v>MARCHE</v>
      </c>
      <c r="H1639" s="31">
        <f>Tabella1[[#This Row],[Popolazione]]/SUM($E$19:$E$7866)</f>
        <v>3.1100190117322029E-4</v>
      </c>
    </row>
    <row r="1640" spans="1:8" x14ac:dyDescent="0.25">
      <c r="A1640" s="19" t="s">
        <v>1962</v>
      </c>
      <c r="B1640" s="4" t="str">
        <f>IFERROR(VLOOKUP(A1640,PEC!A$2:B$7902,2,0),"PEC NON ESISTENTE")</f>
        <v>comune.castelfiorentino</v>
      </c>
      <c r="C1640" s="20" t="s">
        <v>8221</v>
      </c>
      <c r="D1640" s="20" t="s">
        <v>8222</v>
      </c>
      <c r="E1640" s="21">
        <v>17489</v>
      </c>
      <c r="F1640" s="4" t="str">
        <f t="shared" si="25"/>
        <v/>
      </c>
      <c r="G1640" s="4" t="str">
        <f>IF(AND(Tabella1[[#This Row],[Popolazione]]&gt;50000,Tabella1[[#This Row],[Popolazione]]&lt;100000),"COMPRESO",Tabella1[[#This Row],[Regione]])</f>
        <v>TOSCANA</v>
      </c>
      <c r="H1640" s="31">
        <f>Tabella1[[#This Row],[Popolazione]]/SUM($E$19:$E$7866)</f>
        <v>2.9171961649871006E-4</v>
      </c>
    </row>
    <row r="1641" spans="1:8" x14ac:dyDescent="0.25">
      <c r="A1641" s="19" t="s">
        <v>8148</v>
      </c>
      <c r="B1641" s="4" t="str">
        <f>IFERROR(VLOOKUP(A1641,PEC!A$2:B$7902,2,0),"PEC NON ESISTENTE")</f>
        <v>PEC NON ESISTENTE</v>
      </c>
      <c r="C1641" s="20" t="s">
        <v>8026</v>
      </c>
      <c r="D1641" s="20" t="s">
        <v>8027</v>
      </c>
      <c r="E1641" s="21">
        <v>632</v>
      </c>
      <c r="F1641" s="4" t="str">
        <f t="shared" si="25"/>
        <v/>
      </c>
      <c r="G1641" s="4" t="str">
        <f>IF(AND(Tabella1[[#This Row],[Popolazione]]&gt;50000,Tabella1[[#This Row],[Popolazione]]&lt;100000),"COMPRESO",Tabella1[[#This Row],[Regione]])</f>
        <v>TRENTINO-ALTO ADIGE/SÜDTIROL</v>
      </c>
      <c r="H1641" s="31">
        <f>Tabella1[[#This Row],[Popolazione]]/SUM($E$19:$E$7866)</f>
        <v>1.0541871898175125E-5</v>
      </c>
    </row>
    <row r="1642" spans="1:8" x14ac:dyDescent="0.25">
      <c r="A1642" s="19" t="s">
        <v>1963</v>
      </c>
      <c r="B1642" s="4" t="str">
        <f>IFERROR(VLOOKUP(A1642,PEC!A$2:B$7902,2,0),"PEC NON ESISTENTE")</f>
        <v>protocollocastelforte</v>
      </c>
      <c r="C1642" s="20" t="s">
        <v>8221</v>
      </c>
      <c r="D1642" s="20" t="s">
        <v>8234</v>
      </c>
      <c r="E1642" s="21">
        <v>4401</v>
      </c>
      <c r="F1642" s="4" t="str">
        <f t="shared" si="25"/>
        <v/>
      </c>
      <c r="G1642" s="4" t="str">
        <f>IF(AND(Tabella1[[#This Row],[Popolazione]]&gt;50000,Tabella1[[#This Row],[Popolazione]]&lt;100000),"COMPRESO",Tabella1[[#This Row],[Regione]])</f>
        <v>LAZIO</v>
      </c>
      <c r="H1642" s="31">
        <f>Tabella1[[#This Row],[Popolazione]]/SUM($E$19:$E$7866)</f>
        <v>7.3409459214982163E-5</v>
      </c>
    </row>
    <row r="1643" spans="1:8" x14ac:dyDescent="0.25">
      <c r="A1643" s="19" t="s">
        <v>1964</v>
      </c>
      <c r="B1643" s="4" t="str">
        <f>IFERROR(VLOOKUP(A1643,PEC!A$2:B$7902,2,0),"PEC NON ESISTENTE")</f>
        <v>info</v>
      </c>
      <c r="C1643" s="20" t="s">
        <v>8235</v>
      </c>
      <c r="D1643" s="20" t="s">
        <v>8239</v>
      </c>
      <c r="E1643" s="21">
        <v>2104</v>
      </c>
      <c r="F1643" s="4" t="str">
        <f t="shared" si="25"/>
        <v/>
      </c>
      <c r="G1643" s="4" t="str">
        <f>IF(AND(Tabella1[[#This Row],[Popolazione]]&gt;50000,Tabella1[[#This Row],[Popolazione]]&lt;100000),"COMPRESO",Tabella1[[#This Row],[Regione]])</f>
        <v>CAMPANIA</v>
      </c>
      <c r="H1643" s="31">
        <f>Tabella1[[#This Row],[Popolazione]]/SUM($E$19:$E$7866)</f>
        <v>3.5095092521772885E-5</v>
      </c>
    </row>
    <row r="1644" spans="1:8" x14ac:dyDescent="0.25">
      <c r="A1644" s="19" t="s">
        <v>1965</v>
      </c>
      <c r="B1644" s="4" t="str">
        <f>IFERROR(VLOOKUP(A1644,PEC!A$2:B$7902,2,0),"PEC NON ESISTENTE")</f>
        <v>comune.castelfrancodisotto</v>
      </c>
      <c r="C1644" s="20" t="s">
        <v>8221</v>
      </c>
      <c r="D1644" s="20" t="s">
        <v>8222</v>
      </c>
      <c r="E1644" s="21">
        <v>12904</v>
      </c>
      <c r="F1644" s="4" t="str">
        <f t="shared" si="25"/>
        <v/>
      </c>
      <c r="G1644" s="4" t="str">
        <f>IF(AND(Tabella1[[#This Row],[Popolazione]]&gt;50000,Tabella1[[#This Row],[Popolazione]]&lt;100000),"COMPRESO",Tabella1[[#This Row],[Regione]])</f>
        <v>TOSCANA</v>
      </c>
      <c r="H1644" s="31">
        <f>Tabella1[[#This Row],[Popolazione]]/SUM($E$19:$E$7866)</f>
        <v>2.1524100470577819E-4</v>
      </c>
    </row>
    <row r="1645" spans="1:8" x14ac:dyDescent="0.25">
      <c r="A1645" s="19" t="s">
        <v>1966</v>
      </c>
      <c r="B1645" s="4" t="str">
        <f>IFERROR(VLOOKUP(A1645,PEC!A$2:B$7902,2,0),"PEC NON ESISTENTE")</f>
        <v>comunecastelfrancoemilia</v>
      </c>
      <c r="C1645" s="20" t="s">
        <v>8026</v>
      </c>
      <c r="D1645" s="20" t="s">
        <v>8212</v>
      </c>
      <c r="E1645" s="21">
        <v>31656</v>
      </c>
      <c r="F1645" s="4" t="str">
        <f t="shared" si="25"/>
        <v/>
      </c>
      <c r="G1645" s="4" t="str">
        <f>IF(AND(Tabella1[[#This Row],[Popolazione]]&gt;50000,Tabella1[[#This Row],[Popolazione]]&lt;100000),"COMPRESO",Tabella1[[#This Row],[Regione]])</f>
        <v>EMILIA-ROMAGNA</v>
      </c>
      <c r="H1645" s="31">
        <f>Tabella1[[#This Row],[Popolazione]]/SUM($E$19:$E$7866)</f>
        <v>5.2802768482378441E-4</v>
      </c>
    </row>
    <row r="1646" spans="1:8" x14ac:dyDescent="0.25">
      <c r="A1646" s="19" t="s">
        <v>1967</v>
      </c>
      <c r="B1646" s="4" t="str">
        <f>IFERROR(VLOOKUP(A1646,PEC!A$2:B$7902,2,0),"PEC NON ESISTENTE")</f>
        <v>protocollo.castelfrancoinmiscano</v>
      </c>
      <c r="C1646" s="20" t="s">
        <v>8235</v>
      </c>
      <c r="D1646" s="20" t="s">
        <v>8239</v>
      </c>
      <c r="E1646" s="21">
        <v>935</v>
      </c>
      <c r="F1646" s="4" t="str">
        <f t="shared" si="25"/>
        <v/>
      </c>
      <c r="G1646" s="4" t="str">
        <f>IF(AND(Tabella1[[#This Row],[Popolazione]]&gt;50000,Tabella1[[#This Row],[Popolazione]]&lt;100000),"COMPRESO",Tabella1[[#This Row],[Regione]])</f>
        <v>CAMPANIA</v>
      </c>
      <c r="H1646" s="31">
        <f>Tabella1[[#This Row],[Popolazione]]/SUM($E$19:$E$7866)</f>
        <v>1.5595965545559717E-5</v>
      </c>
    </row>
    <row r="1647" spans="1:8" x14ac:dyDescent="0.25">
      <c r="A1647" s="19" t="s">
        <v>8226</v>
      </c>
      <c r="B1647" s="4" t="str">
        <f>IFERROR(VLOOKUP(A1647,PEC!A$2:B$7902,2,0),"PEC NON ESISTENTE")</f>
        <v>PEC NON ESISTENTE</v>
      </c>
      <c r="C1647" s="20" t="s">
        <v>8221</v>
      </c>
      <c r="D1647" s="20" t="s">
        <v>8222</v>
      </c>
      <c r="E1647" s="21">
        <v>9518</v>
      </c>
      <c r="F1647" s="4" t="str">
        <f t="shared" si="25"/>
        <v/>
      </c>
      <c r="G1647" s="4" t="str">
        <f>IF(AND(Tabella1[[#This Row],[Popolazione]]&gt;50000,Tabella1[[#This Row],[Popolazione]]&lt;100000),"COMPRESO",Tabella1[[#This Row],[Regione]])</f>
        <v>TOSCANA</v>
      </c>
      <c r="H1647" s="31">
        <f>Tabella1[[#This Row],[Popolazione]]/SUM($E$19:$E$7866)</f>
        <v>1.5876192520068171E-4</v>
      </c>
    </row>
    <row r="1648" spans="1:8" x14ac:dyDescent="0.25">
      <c r="A1648" s="19" t="s">
        <v>1969</v>
      </c>
      <c r="B1648" s="4" t="str">
        <f>IFERROR(VLOOKUP(A1648,PEC!A$2:B$7902,2,0),"PEC NON ESISTENTE")</f>
        <v>comune.castelfrancoveneto.tv</v>
      </c>
      <c r="C1648" s="20" t="s">
        <v>8026</v>
      </c>
      <c r="D1648" s="20" t="s">
        <v>8167</v>
      </c>
      <c r="E1648" s="21">
        <v>32894</v>
      </c>
      <c r="F1648" s="4" t="str">
        <f t="shared" si="25"/>
        <v/>
      </c>
      <c r="G1648" s="4" t="str">
        <f>IF(AND(Tabella1[[#This Row],[Popolazione]]&gt;50000,Tabella1[[#This Row],[Popolazione]]&lt;100000),"COMPRESO",Tabella1[[#This Row],[Regione]])</f>
        <v>VENETO</v>
      </c>
      <c r="H1648" s="31">
        <f>Tabella1[[#This Row],[Popolazione]]/SUM($E$19:$E$7866)</f>
        <v>5.4867774401672878E-4</v>
      </c>
    </row>
    <row r="1649" spans="1:8" x14ac:dyDescent="0.25">
      <c r="A1649" s="19" t="s">
        <v>1970</v>
      </c>
      <c r="B1649" s="4" t="str">
        <f>IFERROR(VLOOKUP(A1649,PEC!A$2:B$7902,2,0),"PEC NON ESISTENTE")</f>
        <v>castelgerundo</v>
      </c>
      <c r="C1649" s="20" t="s">
        <v>7913</v>
      </c>
      <c r="D1649" s="20" t="s">
        <v>7986</v>
      </c>
      <c r="E1649" s="21">
        <v>1520</v>
      </c>
      <c r="F1649" s="4" t="str">
        <f t="shared" si="25"/>
        <v/>
      </c>
      <c r="G1649" s="4" t="str">
        <f>IF(AND(Tabella1[[#This Row],[Popolazione]]&gt;50000,Tabella1[[#This Row],[Popolazione]]&lt;100000),"COMPRESO",Tabella1[[#This Row],[Regione]])</f>
        <v>LOMBARDIA</v>
      </c>
      <c r="H1649" s="31">
        <f>Tabella1[[#This Row],[Popolazione]]/SUM($E$19:$E$7866)</f>
        <v>2.5353869122193339E-5</v>
      </c>
    </row>
    <row r="1650" spans="1:8" x14ac:dyDescent="0.25">
      <c r="A1650" s="19" t="s">
        <v>1971</v>
      </c>
      <c r="B1650" s="4" t="str">
        <f>IFERROR(VLOOKUP(A1650,PEC!A$2:B$7902,2,0),"PEC NON ESISTENTE")</f>
        <v>castelgomberto.vi</v>
      </c>
      <c r="C1650" s="20" t="s">
        <v>8026</v>
      </c>
      <c r="D1650" s="20" t="s">
        <v>8167</v>
      </c>
      <c r="E1650" s="21">
        <v>6098</v>
      </c>
      <c r="F1650" s="4" t="str">
        <f t="shared" si="25"/>
        <v/>
      </c>
      <c r="G1650" s="4" t="str">
        <f>IF(AND(Tabella1[[#This Row],[Popolazione]]&gt;50000,Tabella1[[#This Row],[Popolazione]]&lt;100000),"COMPRESO",Tabella1[[#This Row],[Regione]])</f>
        <v>VENETO</v>
      </c>
      <c r="H1650" s="31">
        <f>Tabella1[[#This Row],[Popolazione]]/SUM($E$19:$E$7866)</f>
        <v>1.017157196757467E-4</v>
      </c>
    </row>
    <row r="1651" spans="1:8" x14ac:dyDescent="0.25">
      <c r="A1651" s="19" t="s">
        <v>1972</v>
      </c>
      <c r="B1651" s="4" t="str">
        <f>IFERROR(VLOOKUP(A1651,PEC!A$2:B$7902,2,0),"PEC NON ESISTENTE")</f>
        <v>comune.castelgrande</v>
      </c>
      <c r="C1651" s="20" t="s">
        <v>8235</v>
      </c>
      <c r="D1651" s="20" t="s">
        <v>8247</v>
      </c>
      <c r="E1651" s="21">
        <v>1018</v>
      </c>
      <c r="F1651" s="4" t="str">
        <f t="shared" si="25"/>
        <v/>
      </c>
      <c r="G1651" s="4" t="str">
        <f>IF(AND(Tabella1[[#This Row],[Popolazione]]&gt;50000,Tabella1[[#This Row],[Popolazione]]&lt;100000),"COMPRESO",Tabella1[[#This Row],[Regione]])</f>
        <v>BASILICATA</v>
      </c>
      <c r="H1651" s="31">
        <f>Tabella1[[#This Row],[Popolazione]]/SUM($E$19:$E$7866)</f>
        <v>1.6980420241047907E-5</v>
      </c>
    </row>
    <row r="1652" spans="1:8" x14ac:dyDescent="0.25">
      <c r="A1652" s="19" t="s">
        <v>1973</v>
      </c>
      <c r="B1652" s="4" t="str">
        <f>IFERROR(VLOOKUP(A1652,PEC!A$2:B$7902,2,0),"PEC NON ESISTENTE")</f>
        <v>protocollo.comune.castelguglielmo.ro</v>
      </c>
      <c r="C1652" s="20" t="s">
        <v>8026</v>
      </c>
      <c r="D1652" s="20" t="s">
        <v>8167</v>
      </c>
      <c r="E1652" s="21">
        <v>1646</v>
      </c>
      <c r="F1652" s="4" t="str">
        <f t="shared" si="25"/>
        <v/>
      </c>
      <c r="G1652" s="4" t="str">
        <f>IF(AND(Tabella1[[#This Row],[Popolazione]]&gt;50000,Tabella1[[#This Row],[Popolazione]]&lt;100000),"COMPRESO",Tabella1[[#This Row],[Regione]])</f>
        <v>VENETO</v>
      </c>
      <c r="H1652" s="31">
        <f>Tabella1[[#This Row],[Popolazione]]/SUM($E$19:$E$7866)</f>
        <v>2.7455571431006734E-5</v>
      </c>
    </row>
    <row r="1653" spans="1:8" x14ac:dyDescent="0.25">
      <c r="A1653" s="19" t="s">
        <v>1974</v>
      </c>
      <c r="B1653" s="4" t="str">
        <f>IFERROR(VLOOKUP(A1653,PEC!A$2:B$7902,2,0),"PEC NON ESISTENTE")</f>
        <v>comunedicastelguidone</v>
      </c>
      <c r="C1653" s="20" t="s">
        <v>8235</v>
      </c>
      <c r="D1653" s="20" t="s">
        <v>8236</v>
      </c>
      <c r="E1653" s="21">
        <v>416</v>
      </c>
      <c r="F1653" s="4" t="str">
        <f t="shared" si="25"/>
        <v/>
      </c>
      <c r="G1653" s="4" t="str">
        <f>IF(AND(Tabella1[[#This Row],[Popolazione]]&gt;50000,Tabella1[[#This Row],[Popolazione]]&lt;100000),"COMPRESO",Tabella1[[#This Row],[Regione]])</f>
        <v>ABRUZZO</v>
      </c>
      <c r="H1653" s="31">
        <f>Tabella1[[#This Row],[Popolazione]]/SUM($E$19:$E$7866)</f>
        <v>6.9389536544950194E-6</v>
      </c>
    </row>
    <row r="1654" spans="1:8" x14ac:dyDescent="0.25">
      <c r="A1654" s="19" t="s">
        <v>1979</v>
      </c>
      <c r="B1654" s="4" t="str">
        <f>IFERROR(VLOOKUP(A1654,PEC!A$2:B$7902,2,0),"PEC NON ESISTENTE")</f>
        <v>comune.castellabate</v>
      </c>
      <c r="C1654" s="20" t="s">
        <v>8235</v>
      </c>
      <c r="D1654" s="20" t="s">
        <v>8239</v>
      </c>
      <c r="E1654" s="21">
        <v>8209</v>
      </c>
      <c r="F1654" s="4" t="str">
        <f t="shared" si="25"/>
        <v/>
      </c>
      <c r="G1654" s="4" t="str">
        <f>IF(AND(Tabella1[[#This Row],[Popolazione]]&gt;50000,Tabella1[[#This Row],[Popolazione]]&lt;100000),"COMPRESO",Tabella1[[#This Row],[Regione]])</f>
        <v>CAMPANIA</v>
      </c>
      <c r="H1654" s="31">
        <f>Tabella1[[#This Row],[Popolazione]]/SUM($E$19:$E$7866)</f>
        <v>1.369275734368981E-4</v>
      </c>
    </row>
    <row r="1655" spans="1:8" x14ac:dyDescent="0.25">
      <c r="A1655" s="19" t="s">
        <v>1980</v>
      </c>
      <c r="B1655" s="4" t="str">
        <f>IFERROR(VLOOKUP(A1655,PEC!A$2:B$7902,2,0),"PEC NON ESISTENTE")</f>
        <v>comunedicastellafiume</v>
      </c>
      <c r="C1655" s="20" t="s">
        <v>8235</v>
      </c>
      <c r="D1655" s="20" t="s">
        <v>8236</v>
      </c>
      <c r="E1655" s="21">
        <v>1099</v>
      </c>
      <c r="F1655" s="4" t="str">
        <f t="shared" si="25"/>
        <v/>
      </c>
      <c r="G1655" s="4" t="str">
        <f>IF(AND(Tabella1[[#This Row],[Popolazione]]&gt;50000,Tabella1[[#This Row],[Popolazione]]&lt;100000),"COMPRESO",Tabella1[[#This Row],[Regione]])</f>
        <v>ABRUZZO</v>
      </c>
      <c r="H1655" s="31">
        <f>Tabella1[[#This Row],[Popolazione]]/SUM($E$19:$E$7866)</f>
        <v>1.8331514582427946E-5</v>
      </c>
    </row>
    <row r="1656" spans="1:8" x14ac:dyDescent="0.25">
      <c r="A1656" s="19" t="s">
        <v>1975</v>
      </c>
      <c r="B1656" s="4" t="str">
        <f>IFERROR(VLOOKUP(A1656,PEC!A$2:B$7902,2,0),"PEC NON ESISTENTE")</f>
        <v>castellalfero</v>
      </c>
      <c r="C1656" s="20" t="s">
        <v>7913</v>
      </c>
      <c r="D1656" s="20" t="s">
        <v>7914</v>
      </c>
      <c r="E1656" s="21">
        <v>2750</v>
      </c>
      <c r="F1656" s="4" t="str">
        <f t="shared" si="25"/>
        <v/>
      </c>
      <c r="G1656" s="4" t="str">
        <f>IF(AND(Tabella1[[#This Row],[Popolazione]]&gt;50000,Tabella1[[#This Row],[Popolazione]]&lt;100000),"COMPRESO",Tabella1[[#This Row],[Regione]])</f>
        <v>PIEMONTE</v>
      </c>
      <c r="H1656" s="31">
        <f>Tabella1[[#This Row],[Popolazione]]/SUM($E$19:$E$7866)</f>
        <v>4.5870486898705056E-5</v>
      </c>
    </row>
    <row r="1657" spans="1:8" x14ac:dyDescent="0.25">
      <c r="A1657" s="19" t="s">
        <v>1981</v>
      </c>
      <c r="B1657" s="4" t="str">
        <f>IFERROR(VLOOKUP(A1657,PEC!A$2:B$7902,2,0),"PEC NON ESISTENTE")</f>
        <v>castellalto.segreteria</v>
      </c>
      <c r="C1657" s="20" t="s">
        <v>8235</v>
      </c>
      <c r="D1657" s="20" t="s">
        <v>8236</v>
      </c>
      <c r="E1657" s="21">
        <v>7359</v>
      </c>
      <c r="F1657" s="4" t="str">
        <f t="shared" si="25"/>
        <v/>
      </c>
      <c r="G1657" s="4" t="str">
        <f>IF(AND(Tabella1[[#This Row],[Popolazione]]&gt;50000,Tabella1[[#This Row],[Popolazione]]&lt;100000),"COMPRESO",Tabella1[[#This Row],[Regione]])</f>
        <v>ABRUZZO</v>
      </c>
      <c r="H1657" s="31">
        <f>Tabella1[[#This Row],[Popolazione]]/SUM($E$19:$E$7866)</f>
        <v>1.2274942294093473E-4</v>
      </c>
    </row>
    <row r="1658" spans="1:8" x14ac:dyDescent="0.25">
      <c r="A1658" s="19" t="s">
        <v>1982</v>
      </c>
      <c r="B1658" s="4" t="str">
        <f>IFERROR(VLOOKUP(A1658,PEC!A$2:B$7902,2,0),"PEC NON ESISTENTE")</f>
        <v>anagrafe.comune.castellammare.tp</v>
      </c>
      <c r="C1658" s="20" t="s">
        <v>8259</v>
      </c>
      <c r="D1658" s="20" t="s">
        <v>8260</v>
      </c>
      <c r="E1658" s="21">
        <v>14603</v>
      </c>
      <c r="F1658" s="4" t="str">
        <f t="shared" si="25"/>
        <v/>
      </c>
      <c r="G1658" s="4" t="str">
        <f>IF(AND(Tabella1[[#This Row],[Popolazione]]&gt;50000,Tabella1[[#This Row],[Popolazione]]&lt;100000),"COMPRESO",Tabella1[[#This Row],[Regione]])</f>
        <v>SICILIA</v>
      </c>
      <c r="H1658" s="31">
        <f>Tabella1[[#This Row],[Popolazione]]/SUM($E$19:$E$7866)</f>
        <v>2.4358062552065087E-4</v>
      </c>
    </row>
    <row r="1659" spans="1:8" x14ac:dyDescent="0.25">
      <c r="A1659" s="19" t="s">
        <v>1983</v>
      </c>
      <c r="B1659" s="4">
        <f>IFERROR(VLOOKUP(A1659,PEC!A$2:B$7902,2,0),"PEC NON ESISTENTE")</f>
        <v>0</v>
      </c>
      <c r="C1659" s="20" t="s">
        <v>8235</v>
      </c>
      <c r="D1659" s="20" t="s">
        <v>8239</v>
      </c>
      <c r="E1659" s="21">
        <v>65944</v>
      </c>
      <c r="F1659" s="4" t="str">
        <f t="shared" si="25"/>
        <v/>
      </c>
      <c r="G1659" s="4" t="str">
        <f>IF(AND(Tabella1[[#This Row],[Popolazione]]&gt;50000,Tabella1[[#This Row],[Popolazione]]&lt;100000),"COMPRESO",Tabella1[[#This Row],[Regione]])</f>
        <v>COMPRESO</v>
      </c>
      <c r="H1659" s="30">
        <f>Tabella1[[#This Row],[Popolazione]]/SUM($E$19:$E$7866)</f>
        <v>1.0999575956538931E-3</v>
      </c>
    </row>
    <row r="1660" spans="1:8" x14ac:dyDescent="0.25">
      <c r="A1660" s="19" t="s">
        <v>1984</v>
      </c>
      <c r="B1660" s="4" t="str">
        <f>IFERROR(VLOOKUP(A1660,PEC!A$2:B$7902,2,0),"PEC NON ESISTENTE")</f>
        <v>protocollo</v>
      </c>
      <c r="C1660" s="20" t="s">
        <v>7913</v>
      </c>
      <c r="D1660" s="20" t="s">
        <v>7914</v>
      </c>
      <c r="E1660" s="21">
        <v>9917</v>
      </c>
      <c r="F1660" s="4" t="str">
        <f t="shared" si="25"/>
        <v/>
      </c>
      <c r="G1660" s="4" t="str">
        <f>IF(AND(Tabella1[[#This Row],[Popolazione]]&gt;50000,Tabella1[[#This Row],[Popolazione]]&lt;100000),"COMPRESO",Tabella1[[#This Row],[Regione]])</f>
        <v>PIEMONTE</v>
      </c>
      <c r="H1660" s="31">
        <f>Tabella1[[#This Row],[Popolazione]]/SUM($E$19:$E$7866)</f>
        <v>1.6541731584525745E-4</v>
      </c>
    </row>
    <row r="1661" spans="1:8" x14ac:dyDescent="0.25">
      <c r="A1661" s="19" t="s">
        <v>1985</v>
      </c>
      <c r="B1661" s="4" t="str">
        <f>IFERROR(VLOOKUP(A1661,PEC!A$2:B$7902,2,0),"PEC NON ESISTENTE")</f>
        <v>elettorale</v>
      </c>
      <c r="C1661" s="20" t="s">
        <v>8235</v>
      </c>
      <c r="D1661" s="20" t="s">
        <v>8241</v>
      </c>
      <c r="E1661" s="21">
        <v>19340</v>
      </c>
      <c r="F1661" s="4" t="str">
        <f t="shared" si="25"/>
        <v/>
      </c>
      <c r="G1661" s="4" t="str">
        <f>IF(AND(Tabella1[[#This Row],[Popolazione]]&gt;50000,Tabella1[[#This Row],[Popolazione]]&lt;100000),"COMPRESO",Tabella1[[#This Row],[Regione]])</f>
        <v>PUGLIA</v>
      </c>
      <c r="H1661" s="31">
        <f>Tabella1[[#This Row],[Popolazione]]/SUM($E$19:$E$7866)</f>
        <v>3.2259462422580207E-4</v>
      </c>
    </row>
    <row r="1662" spans="1:8" x14ac:dyDescent="0.25">
      <c r="A1662" s="19" t="s">
        <v>1986</v>
      </c>
      <c r="B1662" s="4" t="str">
        <f>IFERROR(VLOOKUP(A1662,PEC!A$2:B$7902,2,0),"PEC NON ESISTENTE")</f>
        <v>protocollo</v>
      </c>
      <c r="C1662" s="20" t="s">
        <v>8259</v>
      </c>
      <c r="D1662" s="20" t="s">
        <v>8260</v>
      </c>
      <c r="E1662" s="21">
        <v>3549</v>
      </c>
      <c r="F1662" s="4" t="str">
        <f t="shared" si="25"/>
        <v/>
      </c>
      <c r="G1662" s="4" t="str">
        <f>IF(AND(Tabella1[[#This Row],[Popolazione]]&gt;50000,Tabella1[[#This Row],[Popolazione]]&lt;100000),"COMPRESO",Tabella1[[#This Row],[Regione]])</f>
        <v>SICILIA</v>
      </c>
      <c r="H1662" s="31">
        <f>Tabella1[[#This Row],[Popolazione]]/SUM($E$19:$E$7866)</f>
        <v>5.9197948364910632E-5</v>
      </c>
    </row>
    <row r="1663" spans="1:8" x14ac:dyDescent="0.25">
      <c r="A1663" s="19" t="s">
        <v>1987</v>
      </c>
      <c r="B1663" s="4" t="str">
        <f>IFERROR(VLOOKUP(A1663,PEC!A$2:B$7902,2,0),"PEC NON ESISTENTE")</f>
        <v>comunecastellanetaprotocollo</v>
      </c>
      <c r="C1663" s="20" t="s">
        <v>8235</v>
      </c>
      <c r="D1663" s="20" t="s">
        <v>8241</v>
      </c>
      <c r="E1663" s="21">
        <v>17125</v>
      </c>
      <c r="F1663" s="4" t="str">
        <f t="shared" si="25"/>
        <v/>
      </c>
      <c r="G1663" s="4" t="str">
        <f>IF(AND(Tabella1[[#This Row],[Popolazione]]&gt;50000,Tabella1[[#This Row],[Popolazione]]&lt;100000),"COMPRESO",Tabella1[[#This Row],[Regione]])</f>
        <v>PUGLIA</v>
      </c>
      <c r="H1663" s="31">
        <f>Tabella1[[#This Row],[Popolazione]]/SUM($E$19:$E$7866)</f>
        <v>2.8564803205102693E-4</v>
      </c>
    </row>
    <row r="1664" spans="1:8" x14ac:dyDescent="0.25">
      <c r="A1664" s="19" t="s">
        <v>7960</v>
      </c>
      <c r="B1664" s="4" t="str">
        <f>IFERROR(VLOOKUP(A1664,PEC!A$2:B$7902,2,0),"PEC NON ESISTENTE")</f>
        <v>PEC NON ESISTENTE</v>
      </c>
      <c r="C1664" s="20" t="s">
        <v>7913</v>
      </c>
      <c r="D1664" s="20" t="s">
        <v>7914</v>
      </c>
      <c r="E1664" s="21">
        <v>91</v>
      </c>
      <c r="F1664" s="4" t="str">
        <f t="shared" si="25"/>
        <v/>
      </c>
      <c r="G1664" s="4" t="str">
        <f>IF(AND(Tabella1[[#This Row],[Popolazione]]&gt;50000,Tabella1[[#This Row],[Popolazione]]&lt;100000),"COMPRESO",Tabella1[[#This Row],[Regione]])</f>
        <v>PIEMONTE</v>
      </c>
      <c r="H1664" s="31">
        <f>Tabella1[[#This Row],[Popolazione]]/SUM($E$19:$E$7866)</f>
        <v>1.5178961119207855E-6</v>
      </c>
    </row>
    <row r="1665" spans="1:8" x14ac:dyDescent="0.25">
      <c r="A1665" s="19" t="s">
        <v>1989</v>
      </c>
      <c r="B1665" s="4" t="str">
        <f>IFERROR(VLOOKUP(A1665,PEC!A$2:B$7902,2,0),"PEC NON ESISTENTE")</f>
        <v>comune</v>
      </c>
      <c r="C1665" s="20" t="s">
        <v>7913</v>
      </c>
      <c r="D1665" s="20" t="s">
        <v>7986</v>
      </c>
      <c r="E1665" s="21">
        <v>14244</v>
      </c>
      <c r="F1665" s="4" t="str">
        <f t="shared" si="25"/>
        <v/>
      </c>
      <c r="G1665" s="4" t="str">
        <f>IF(AND(Tabella1[[#This Row],[Popolazione]]&gt;50000,Tabella1[[#This Row],[Popolazione]]&lt;100000),"COMPRESO",Tabella1[[#This Row],[Regione]])</f>
        <v>LOMBARDIA</v>
      </c>
      <c r="H1665" s="31">
        <f>Tabella1[[#This Row],[Popolazione]]/SUM($E$19:$E$7866)</f>
        <v>2.3759244195823811E-4</v>
      </c>
    </row>
    <row r="1666" spans="1:8" x14ac:dyDescent="0.25">
      <c r="A1666" s="19" t="s">
        <v>7941</v>
      </c>
      <c r="B1666" s="4" t="str">
        <f>IFERROR(VLOOKUP(A1666,PEC!A$2:B$7902,2,0),"PEC NON ESISTENTE")</f>
        <v>PEC NON ESISTENTE</v>
      </c>
      <c r="C1666" s="20" t="s">
        <v>7913</v>
      </c>
      <c r="D1666" s="20" t="s">
        <v>7914</v>
      </c>
      <c r="E1666" s="21">
        <v>284</v>
      </c>
      <c r="F1666" s="4" t="str">
        <f t="shared" ref="F1666:F1729" si="26">IF($E1666&gt;300000,"TROVATO","")</f>
        <v/>
      </c>
      <c r="G1666" s="4" t="str">
        <f>IF(AND(Tabella1[[#This Row],[Popolazione]]&gt;50000,Tabella1[[#This Row],[Popolazione]]&lt;100000),"COMPRESO",Tabella1[[#This Row],[Regione]])</f>
        <v>PIEMONTE</v>
      </c>
      <c r="H1666" s="31">
        <f>Tabella1[[#This Row],[Popolazione]]/SUM($E$19:$E$7866)</f>
        <v>4.7371702833571769E-6</v>
      </c>
    </row>
    <row r="1667" spans="1:8" x14ac:dyDescent="0.25">
      <c r="A1667" s="19" t="s">
        <v>1990</v>
      </c>
      <c r="B1667" s="4" t="str">
        <f>IFERROR(VLOOKUP(A1667,PEC!A$2:B$7902,2,0),"PEC NON ESISTENTE")</f>
        <v>protocollo</v>
      </c>
      <c r="C1667" s="20" t="s">
        <v>7913</v>
      </c>
      <c r="D1667" s="20" t="s">
        <v>7914</v>
      </c>
      <c r="E1667" s="21">
        <v>427</v>
      </c>
      <c r="F1667" s="4" t="str">
        <f t="shared" si="26"/>
        <v/>
      </c>
      <c r="G1667" s="4" t="str">
        <f>IF(AND(Tabella1[[#This Row],[Popolazione]]&gt;50000,Tabella1[[#This Row],[Popolazione]]&lt;100000),"COMPRESO",Tabella1[[#This Row],[Regione]])</f>
        <v>PIEMONTE</v>
      </c>
      <c r="H1667" s="31">
        <f>Tabella1[[#This Row],[Popolazione]]/SUM($E$19:$E$7866)</f>
        <v>7.1224356020898397E-6</v>
      </c>
    </row>
    <row r="1668" spans="1:8" x14ac:dyDescent="0.25">
      <c r="A1668" s="19" t="s">
        <v>1991</v>
      </c>
      <c r="B1668" s="4" t="str">
        <f>IFERROR(VLOOKUP(A1668,PEC!A$2:B$7902,2,0),"PEC NON ESISTENTE")</f>
        <v>egov.castellarano</v>
      </c>
      <c r="C1668" s="20" t="s">
        <v>8026</v>
      </c>
      <c r="D1668" s="20" t="s">
        <v>8212</v>
      </c>
      <c r="E1668" s="21">
        <v>14838</v>
      </c>
      <c r="F1668" s="4" t="str">
        <f t="shared" si="26"/>
        <v/>
      </c>
      <c r="G1668" s="4" t="str">
        <f>IF(AND(Tabella1[[#This Row],[Popolazione]]&gt;50000,Tabella1[[#This Row],[Popolazione]]&lt;100000),"COMPRESO",Tabella1[[#This Row],[Regione]])</f>
        <v>EMILIA-ROMAGNA</v>
      </c>
      <c r="H1668" s="31">
        <f>Tabella1[[#This Row],[Popolazione]]/SUM($E$19:$E$7866)</f>
        <v>2.475004671283584E-4</v>
      </c>
    </row>
    <row r="1669" spans="1:8" x14ac:dyDescent="0.25">
      <c r="A1669" s="19" t="s">
        <v>1992</v>
      </c>
      <c r="B1669" s="4" t="str">
        <f>IFERROR(VLOOKUP(A1669,PEC!A$2:B$7902,2,0),"PEC NON ESISTENTE")</f>
        <v>castellaro.anagrafe</v>
      </c>
      <c r="C1669" s="20" t="s">
        <v>7913</v>
      </c>
      <c r="D1669" s="20" t="s">
        <v>8208</v>
      </c>
      <c r="E1669" s="21">
        <v>1233</v>
      </c>
      <c r="F1669" s="4" t="str">
        <f t="shared" si="26"/>
        <v/>
      </c>
      <c r="G1669" s="4" t="str">
        <f>IF(AND(Tabella1[[#This Row],[Popolazione]]&gt;50000,Tabella1[[#This Row],[Popolazione]]&lt;100000),"COMPRESO",Tabella1[[#This Row],[Regione]])</f>
        <v>LIGURIA</v>
      </c>
      <c r="H1669" s="31">
        <f>Tabella1[[#This Row],[Popolazione]]/SUM($E$19:$E$7866)</f>
        <v>2.056665830767394E-5</v>
      </c>
    </row>
    <row r="1670" spans="1:8" x14ac:dyDescent="0.25">
      <c r="A1670" s="19" t="s">
        <v>1976</v>
      </c>
      <c r="B1670" s="4" t="str">
        <f>IFERROR(VLOOKUP(A1670,PEC!A$2:B$7902,2,0),"PEC NON ESISTENTE")</f>
        <v>comune.castellarquato</v>
      </c>
      <c r="C1670" s="20" t="s">
        <v>8026</v>
      </c>
      <c r="D1670" s="20" t="s">
        <v>8212</v>
      </c>
      <c r="E1670" s="21">
        <v>4712</v>
      </c>
      <c r="F1670" s="4" t="str">
        <f t="shared" si="26"/>
        <v/>
      </c>
      <c r="G1670" s="4" t="str">
        <f>IF(AND(Tabella1[[#This Row],[Popolazione]]&gt;50000,Tabella1[[#This Row],[Popolazione]]&lt;100000),"COMPRESO",Tabella1[[#This Row],[Regione]])</f>
        <v>EMILIA-ROMAGNA</v>
      </c>
      <c r="H1670" s="31">
        <f>Tabella1[[#This Row],[Popolazione]]/SUM($E$19:$E$7866)</f>
        <v>7.8596994278799353E-5</v>
      </c>
    </row>
    <row r="1671" spans="1:8" x14ac:dyDescent="0.25">
      <c r="A1671" s="19" t="s">
        <v>1977</v>
      </c>
      <c r="B1671" s="4" t="str">
        <f>IFERROR(VLOOKUP(A1671,PEC!A$2:B$7902,2,0),"PEC NON ESISTENTE")</f>
        <v>comune.castellazzara</v>
      </c>
      <c r="C1671" s="20" t="s">
        <v>8221</v>
      </c>
      <c r="D1671" s="20" t="s">
        <v>8222</v>
      </c>
      <c r="E1671" s="21">
        <v>1601</v>
      </c>
      <c r="F1671" s="4" t="str">
        <f t="shared" si="26"/>
        <v/>
      </c>
      <c r="G1671" s="4" t="str">
        <f>IF(AND(Tabella1[[#This Row],[Popolazione]]&gt;50000,Tabella1[[#This Row],[Popolazione]]&lt;100000),"COMPRESO",Tabella1[[#This Row],[Regione]])</f>
        <v>TOSCANA</v>
      </c>
      <c r="H1671" s="31">
        <f>Tabella1[[#This Row],[Popolazione]]/SUM($E$19:$E$7866)</f>
        <v>2.6704963463573378E-5</v>
      </c>
    </row>
    <row r="1672" spans="1:8" x14ac:dyDescent="0.25">
      <c r="A1672" s="19" t="s">
        <v>1993</v>
      </c>
      <c r="B1672" s="4" t="str">
        <f>IFERROR(VLOOKUP(A1672,PEC!A$2:B$7902,2,0),"PEC NON ESISTENTE")</f>
        <v>castellazzobormida</v>
      </c>
      <c r="C1672" s="20" t="s">
        <v>7913</v>
      </c>
      <c r="D1672" s="20" t="s">
        <v>7914</v>
      </c>
      <c r="E1672" s="21">
        <v>4566</v>
      </c>
      <c r="F1672" s="4" t="str">
        <f t="shared" si="26"/>
        <v/>
      </c>
      <c r="G1672" s="4" t="str">
        <f>IF(AND(Tabella1[[#This Row],[Popolazione]]&gt;50000,Tabella1[[#This Row],[Popolazione]]&lt;100000),"COMPRESO",Tabella1[[#This Row],[Regione]])</f>
        <v>PIEMONTE</v>
      </c>
      <c r="H1672" s="31">
        <f>Tabella1[[#This Row],[Popolazione]]/SUM($E$19:$E$7866)</f>
        <v>7.6161688428904464E-5</v>
      </c>
    </row>
    <row r="1673" spans="1:8" x14ac:dyDescent="0.25">
      <c r="A1673" s="19" t="s">
        <v>1994</v>
      </c>
      <c r="B1673" s="4" t="str">
        <f>IFERROR(VLOOKUP(A1673,PEC!A$2:B$7902,2,0),"PEC NON ESISTENTE")</f>
        <v>castellazzonovarese</v>
      </c>
      <c r="C1673" s="20" t="s">
        <v>7913</v>
      </c>
      <c r="D1673" s="20" t="s">
        <v>7914</v>
      </c>
      <c r="E1673" s="21">
        <v>323</v>
      </c>
      <c r="F1673" s="4" t="str">
        <f t="shared" si="26"/>
        <v/>
      </c>
      <c r="G1673" s="4" t="str">
        <f>IF(AND(Tabella1[[#This Row],[Popolazione]]&gt;50000,Tabella1[[#This Row],[Popolazione]]&lt;100000),"COMPRESO",Tabella1[[#This Row],[Regione]])</f>
        <v>PIEMONTE</v>
      </c>
      <c r="H1673" s="31">
        <f>Tabella1[[#This Row],[Popolazione]]/SUM($E$19:$E$7866)</f>
        <v>5.3876971884660846E-6</v>
      </c>
    </row>
    <row r="1674" spans="1:8" x14ac:dyDescent="0.25">
      <c r="A1674" s="19" t="s">
        <v>1995</v>
      </c>
      <c r="B1674" s="4" t="str">
        <f>IFERROR(VLOOKUP(A1674,PEC!A$2:B$7902,2,0),"PEC NON ESISTENTE")</f>
        <v>comune.castelleone</v>
      </c>
      <c r="C1674" s="20" t="s">
        <v>7913</v>
      </c>
      <c r="D1674" s="20" t="s">
        <v>7986</v>
      </c>
      <c r="E1674" s="21">
        <v>9506</v>
      </c>
      <c r="F1674" s="4" t="str">
        <f t="shared" si="26"/>
        <v/>
      </c>
      <c r="G1674" s="4" t="str">
        <f>IF(AND(Tabella1[[#This Row],[Popolazione]]&gt;50000,Tabella1[[#This Row],[Popolazione]]&lt;100000),"COMPRESO",Tabella1[[#This Row],[Regione]])</f>
        <v>LOMBARDIA</v>
      </c>
      <c r="H1674" s="31">
        <f>Tabella1[[#This Row],[Popolazione]]/SUM($E$19:$E$7866)</f>
        <v>1.5856176307603282E-4</v>
      </c>
    </row>
    <row r="1675" spans="1:8" x14ac:dyDescent="0.25">
      <c r="A1675" s="19" t="s">
        <v>1996</v>
      </c>
      <c r="B1675" s="4" t="str">
        <f>IFERROR(VLOOKUP(A1675,PEC!A$2:B$7902,2,0),"PEC NON ESISTENTE")</f>
        <v>comune.castelleonedisuasa</v>
      </c>
      <c r="C1675" s="20" t="s">
        <v>8221</v>
      </c>
      <c r="D1675" s="20" t="s">
        <v>8230</v>
      </c>
      <c r="E1675" s="21">
        <v>1702</v>
      </c>
      <c r="F1675" s="4" t="str">
        <f t="shared" si="26"/>
        <v/>
      </c>
      <c r="G1675" s="4" t="str">
        <f>IF(AND(Tabella1[[#This Row],[Popolazione]]&gt;50000,Tabella1[[#This Row],[Popolazione]]&lt;100000),"COMPRESO",Tabella1[[#This Row],[Regione]])</f>
        <v>MARCHE</v>
      </c>
      <c r="H1675" s="31">
        <f>Tabella1[[#This Row],[Popolazione]]/SUM($E$19:$E$7866)</f>
        <v>2.8389661346034911E-5</v>
      </c>
    </row>
    <row r="1676" spans="1:8" x14ac:dyDescent="0.25">
      <c r="A1676" s="19" t="s">
        <v>1997</v>
      </c>
      <c r="B1676" s="4" t="str">
        <f>IFERROR(VLOOKUP(A1676,PEC!A$2:B$7902,2,0),"PEC NON ESISTENTE")</f>
        <v>castellero</v>
      </c>
      <c r="C1676" s="20" t="s">
        <v>7913</v>
      </c>
      <c r="D1676" s="20" t="s">
        <v>7914</v>
      </c>
      <c r="E1676" s="21">
        <v>302</v>
      </c>
      <c r="F1676" s="4" t="str">
        <f t="shared" si="26"/>
        <v/>
      </c>
      <c r="G1676" s="4" t="str">
        <f>IF(AND(Tabella1[[#This Row],[Popolazione]]&gt;50000,Tabella1[[#This Row],[Popolazione]]&lt;100000),"COMPRESO",Tabella1[[#This Row],[Regione]])</f>
        <v>PIEMONTE</v>
      </c>
      <c r="H1676" s="31">
        <f>Tabella1[[#This Row],[Popolazione]]/SUM($E$19:$E$7866)</f>
        <v>5.0374134703305184E-6</v>
      </c>
    </row>
    <row r="1677" spans="1:8" x14ac:dyDescent="0.25">
      <c r="A1677" s="19" t="s">
        <v>1998</v>
      </c>
      <c r="B1677" s="4" t="str">
        <f>IFERROR(VLOOKUP(A1677,PEC!A$2:B$7902,2,0),"PEC NON ESISTENTE")</f>
        <v>comune.castelletto.bi</v>
      </c>
      <c r="C1677" s="20" t="s">
        <v>7913</v>
      </c>
      <c r="D1677" s="20" t="s">
        <v>7914</v>
      </c>
      <c r="E1677" s="21">
        <v>880</v>
      </c>
      <c r="F1677" s="4" t="str">
        <f t="shared" si="26"/>
        <v/>
      </c>
      <c r="G1677" s="4" t="str">
        <f>IF(AND(Tabella1[[#This Row],[Popolazione]]&gt;50000,Tabella1[[#This Row],[Popolazione]]&lt;100000),"COMPRESO",Tabella1[[#This Row],[Regione]])</f>
        <v>PIEMONTE</v>
      </c>
      <c r="H1677" s="31">
        <f>Tabella1[[#This Row],[Popolazione]]/SUM($E$19:$E$7866)</f>
        <v>1.4678555807585617E-5</v>
      </c>
    </row>
    <row r="1678" spans="1:8" x14ac:dyDescent="0.25">
      <c r="A1678" s="19" t="s">
        <v>1999</v>
      </c>
      <c r="B1678" s="4" t="str">
        <f>IFERROR(VLOOKUP(A1678,PEC!A$2:B$7902,2,0),"PEC NON ESISTENTE")</f>
        <v>castelletto.derro</v>
      </c>
      <c r="C1678" s="20" t="s">
        <v>7913</v>
      </c>
      <c r="D1678" s="20" t="s">
        <v>7914</v>
      </c>
      <c r="E1678" s="21">
        <v>150</v>
      </c>
      <c r="F1678" s="4" t="str">
        <f t="shared" si="26"/>
        <v/>
      </c>
      <c r="G1678" s="4" t="str">
        <f>IF(AND(Tabella1[[#This Row],[Popolazione]]&gt;50000,Tabella1[[#This Row],[Popolazione]]&lt;100000),"COMPRESO",Tabella1[[#This Row],[Regione]])</f>
        <v>PIEMONTE</v>
      </c>
      <c r="H1678" s="31">
        <f>Tabella1[[#This Row],[Popolazione]]/SUM($E$19:$E$7866)</f>
        <v>2.5020265581111849E-6</v>
      </c>
    </row>
    <row r="1679" spans="1:8" x14ac:dyDescent="0.25">
      <c r="A1679" s="19" t="s">
        <v>2001</v>
      </c>
      <c r="B1679" s="4" t="str">
        <f>IFERROR(VLOOKUP(A1679,PEC!A$2:B$7902,2,0),"PEC NON ESISTENTE")</f>
        <v>info</v>
      </c>
      <c r="C1679" s="20" t="s">
        <v>7913</v>
      </c>
      <c r="D1679" s="20" t="s">
        <v>7986</v>
      </c>
      <c r="E1679" s="21">
        <v>1037</v>
      </c>
      <c r="F1679" s="4" t="str">
        <f t="shared" si="26"/>
        <v/>
      </c>
      <c r="G1679" s="4" t="str">
        <f>IF(AND(Tabella1[[#This Row],[Popolazione]]&gt;50000,Tabella1[[#This Row],[Popolazione]]&lt;100000),"COMPRESO",Tabella1[[#This Row],[Regione]])</f>
        <v>LOMBARDIA</v>
      </c>
      <c r="H1679" s="31">
        <f>Tabella1[[#This Row],[Popolazione]]/SUM($E$19:$E$7866)</f>
        <v>1.7297343605075325E-5</v>
      </c>
    </row>
    <row r="1680" spans="1:8" x14ac:dyDescent="0.25">
      <c r="A1680" s="19" t="s">
        <v>2000</v>
      </c>
      <c r="B1680" s="4" t="str">
        <f>IFERROR(VLOOKUP(A1680,PEC!A$2:B$7902,2,0),"PEC NON ESISTENTE")</f>
        <v>castorba</v>
      </c>
      <c r="C1680" s="20" t="s">
        <v>7913</v>
      </c>
      <c r="D1680" s="20" t="s">
        <v>7914</v>
      </c>
      <c r="E1680" s="21">
        <v>2096</v>
      </c>
      <c r="F1680" s="4" t="str">
        <f t="shared" si="26"/>
        <v/>
      </c>
      <c r="G1680" s="4" t="str">
        <f>IF(AND(Tabella1[[#This Row],[Popolazione]]&gt;50000,Tabella1[[#This Row],[Popolazione]]&lt;100000),"COMPRESO",Tabella1[[#This Row],[Regione]])</f>
        <v>PIEMONTE</v>
      </c>
      <c r="H1680" s="31">
        <f>Tabella1[[#This Row],[Popolazione]]/SUM($E$19:$E$7866)</f>
        <v>3.4961651105340291E-5</v>
      </c>
    </row>
    <row r="1681" spans="1:8" x14ac:dyDescent="0.25">
      <c r="A1681" s="19" t="s">
        <v>2002</v>
      </c>
      <c r="B1681" s="4" t="str">
        <f>IFERROR(VLOOKUP(A1681,PEC!A$2:B$7902,2,0),"PEC NON ESISTENTE")</f>
        <v>protocollo.castelletto.merli</v>
      </c>
      <c r="C1681" s="20" t="s">
        <v>7913</v>
      </c>
      <c r="D1681" s="20" t="s">
        <v>7914</v>
      </c>
      <c r="E1681" s="21">
        <v>484</v>
      </c>
      <c r="F1681" s="4" t="str">
        <f t="shared" si="26"/>
        <v/>
      </c>
      <c r="G1681" s="4" t="str">
        <f>IF(AND(Tabella1[[#This Row],[Popolazione]]&gt;50000,Tabella1[[#This Row],[Popolazione]]&lt;100000),"COMPRESO",Tabella1[[#This Row],[Regione]])</f>
        <v>PIEMONTE</v>
      </c>
      <c r="H1681" s="31">
        <f>Tabella1[[#This Row],[Popolazione]]/SUM($E$19:$E$7866)</f>
        <v>8.0732056941720889E-6</v>
      </c>
    </row>
    <row r="1682" spans="1:8" x14ac:dyDescent="0.25">
      <c r="A1682" s="19" t="s">
        <v>2003</v>
      </c>
      <c r="B1682" s="4" t="str">
        <f>IFERROR(VLOOKUP(A1682,PEC!A$2:B$7902,2,0),"PEC NON ESISTENTE")</f>
        <v>castelletto.molina</v>
      </c>
      <c r="C1682" s="20" t="s">
        <v>7913</v>
      </c>
      <c r="D1682" s="20" t="s">
        <v>7914</v>
      </c>
      <c r="E1682" s="21">
        <v>184</v>
      </c>
      <c r="F1682" s="4" t="str">
        <f t="shared" si="26"/>
        <v/>
      </c>
      <c r="G1682" s="4" t="str">
        <f>IF(AND(Tabella1[[#This Row],[Popolazione]]&gt;50000,Tabella1[[#This Row],[Popolazione]]&lt;100000),"COMPRESO",Tabella1[[#This Row],[Regione]])</f>
        <v>PIEMONTE</v>
      </c>
      <c r="H1682" s="31">
        <f>Tabella1[[#This Row],[Popolazione]]/SUM($E$19:$E$7866)</f>
        <v>3.06915257794972E-6</v>
      </c>
    </row>
    <row r="1683" spans="1:8" x14ac:dyDescent="0.25">
      <c r="A1683" s="19" t="s">
        <v>2004</v>
      </c>
      <c r="B1683" s="4" t="str">
        <f>IFERROR(VLOOKUP(A1683,PEC!A$2:B$7902,2,0),"PEC NON ESISTENTE")</f>
        <v>castellettomonferrato</v>
      </c>
      <c r="C1683" s="20" t="s">
        <v>7913</v>
      </c>
      <c r="D1683" s="20" t="s">
        <v>7914</v>
      </c>
      <c r="E1683" s="21">
        <v>1558</v>
      </c>
      <c r="F1683" s="4" t="str">
        <f t="shared" si="26"/>
        <v/>
      </c>
      <c r="G1683" s="4" t="str">
        <f>IF(AND(Tabella1[[#This Row],[Popolazione]]&gt;50000,Tabella1[[#This Row],[Popolazione]]&lt;100000),"COMPRESO",Tabella1[[#This Row],[Regione]])</f>
        <v>PIEMONTE</v>
      </c>
      <c r="H1683" s="31">
        <f>Tabella1[[#This Row],[Popolazione]]/SUM($E$19:$E$7866)</f>
        <v>2.5987715850248172E-5</v>
      </c>
    </row>
    <row r="1684" spans="1:8" x14ac:dyDescent="0.25">
      <c r="A1684" s="19" t="s">
        <v>2005</v>
      </c>
      <c r="B1684" s="4" t="str">
        <f>IFERROR(VLOOKUP(A1684,PEC!A$2:B$7902,2,0),"PEC NON ESISTENTE")</f>
        <v>castellettosopraticino</v>
      </c>
      <c r="C1684" s="20" t="s">
        <v>7913</v>
      </c>
      <c r="D1684" s="20" t="s">
        <v>7914</v>
      </c>
      <c r="E1684" s="21">
        <v>10005</v>
      </c>
      <c r="F1684" s="4" t="str">
        <f t="shared" si="26"/>
        <v/>
      </c>
      <c r="G1684" s="4" t="str">
        <f>IF(AND(Tabella1[[#This Row],[Popolazione]]&gt;50000,Tabella1[[#This Row],[Popolazione]]&lt;100000),"COMPRESO",Tabella1[[#This Row],[Regione]])</f>
        <v>PIEMONTE</v>
      </c>
      <c r="H1684" s="31">
        <f>Tabella1[[#This Row],[Popolazione]]/SUM($E$19:$E$7866)</f>
        <v>1.6688517142601601E-4</v>
      </c>
    </row>
    <row r="1685" spans="1:8" x14ac:dyDescent="0.25">
      <c r="A1685" s="19" t="s">
        <v>2006</v>
      </c>
      <c r="B1685" s="4" t="str">
        <f>IFERROR(VLOOKUP(A1685,PEC!A$2:B$7902,2,0),"PEC NON ESISTENTE")</f>
        <v>info</v>
      </c>
      <c r="C1685" s="20" t="s">
        <v>7913</v>
      </c>
      <c r="D1685" s="20" t="s">
        <v>7914</v>
      </c>
      <c r="E1685" s="21">
        <v>1351</v>
      </c>
      <c r="F1685" s="4" t="str">
        <f t="shared" si="26"/>
        <v/>
      </c>
      <c r="G1685" s="4" t="str">
        <f>IF(AND(Tabella1[[#This Row],[Popolazione]]&gt;50000,Tabella1[[#This Row],[Popolazione]]&lt;100000),"COMPRESO",Tabella1[[#This Row],[Regione]])</f>
        <v>PIEMONTE</v>
      </c>
      <c r="H1685" s="31">
        <f>Tabella1[[#This Row],[Popolazione]]/SUM($E$19:$E$7866)</f>
        <v>2.2534919200054737E-5</v>
      </c>
    </row>
    <row r="1686" spans="1:8" x14ac:dyDescent="0.25">
      <c r="A1686" s="19" t="s">
        <v>2007</v>
      </c>
      <c r="B1686" s="4" t="str">
        <f>IFERROR(VLOOKUP(A1686,PEC!A$2:B$7902,2,0),"PEC NON ESISTENTE")</f>
        <v>castelletto.uzzone</v>
      </c>
      <c r="C1686" s="20" t="s">
        <v>7913</v>
      </c>
      <c r="D1686" s="20" t="s">
        <v>7914</v>
      </c>
      <c r="E1686" s="21">
        <v>365</v>
      </c>
      <c r="F1686" s="4" t="str">
        <f t="shared" si="26"/>
        <v/>
      </c>
      <c r="G1686" s="4" t="str">
        <f>IF(AND(Tabella1[[#This Row],[Popolazione]]&gt;50000,Tabella1[[#This Row],[Popolazione]]&lt;100000),"COMPRESO",Tabella1[[#This Row],[Regione]])</f>
        <v>PIEMONTE</v>
      </c>
      <c r="H1686" s="31">
        <f>Tabella1[[#This Row],[Popolazione]]/SUM($E$19:$E$7866)</f>
        <v>6.0882646247372162E-6</v>
      </c>
    </row>
    <row r="1687" spans="1:8" x14ac:dyDescent="0.25">
      <c r="A1687" s="19" t="s">
        <v>2008</v>
      </c>
      <c r="B1687" s="4" t="str">
        <f>IFERROR(VLOOKUP(A1687,PEC!A$2:B$7902,2,0),"PEC NON ESISTENTE")</f>
        <v>comune.castelli</v>
      </c>
      <c r="C1687" s="20" t="s">
        <v>8235</v>
      </c>
      <c r="D1687" s="20" t="s">
        <v>8236</v>
      </c>
      <c r="E1687" s="21">
        <v>1224</v>
      </c>
      <c r="F1687" s="4" t="str">
        <f t="shared" si="26"/>
        <v/>
      </c>
      <c r="G1687" s="4" t="str">
        <f>IF(AND(Tabella1[[#This Row],[Popolazione]]&gt;50000,Tabella1[[#This Row],[Popolazione]]&lt;100000),"COMPRESO",Tabella1[[#This Row],[Regione]])</f>
        <v>ABRUZZO</v>
      </c>
      <c r="H1687" s="31">
        <f>Tabella1[[#This Row],[Popolazione]]/SUM($E$19:$E$7866)</f>
        <v>2.0416536714187266E-5</v>
      </c>
    </row>
    <row r="1688" spans="1:8" x14ac:dyDescent="0.25">
      <c r="A1688" s="19" t="s">
        <v>2009</v>
      </c>
      <c r="B1688" s="4" t="str">
        <f>IFERROR(VLOOKUP(A1688,PEC!A$2:B$7902,2,0),"PEC NON ESISTENTE")</f>
        <v>comune.castellicalepio</v>
      </c>
      <c r="C1688" s="20" t="s">
        <v>7913</v>
      </c>
      <c r="D1688" s="20" t="s">
        <v>7986</v>
      </c>
      <c r="E1688" s="21">
        <v>9612</v>
      </c>
      <c r="F1688" s="4" t="str">
        <f t="shared" si="26"/>
        <v/>
      </c>
      <c r="G1688" s="4" t="str">
        <f>IF(AND(Tabella1[[#This Row],[Popolazione]]&gt;50000,Tabella1[[#This Row],[Popolazione]]&lt;100000),"COMPRESO",Tabella1[[#This Row],[Regione]])</f>
        <v>LOMBARDIA</v>
      </c>
      <c r="H1688" s="31">
        <f>Tabella1[[#This Row],[Popolazione]]/SUM($E$19:$E$7866)</f>
        <v>1.6032986184376472E-4</v>
      </c>
    </row>
    <row r="1689" spans="1:8" x14ac:dyDescent="0.25">
      <c r="A1689" s="19" t="s">
        <v>2010</v>
      </c>
      <c r="B1689" s="4" t="str">
        <f>IFERROR(VLOOKUP(A1689,PEC!A$2:B$7902,2,0),"PEC NON ESISTENTE")</f>
        <v>comune.castellinainchianti</v>
      </c>
      <c r="C1689" s="20" t="s">
        <v>8221</v>
      </c>
      <c r="D1689" s="20" t="s">
        <v>8222</v>
      </c>
      <c r="E1689" s="21">
        <v>2863</v>
      </c>
      <c r="F1689" s="4" t="str">
        <f t="shared" si="26"/>
        <v/>
      </c>
      <c r="G1689" s="4" t="str">
        <f>IF(AND(Tabella1[[#This Row],[Popolazione]]&gt;50000,Tabella1[[#This Row],[Popolazione]]&lt;100000),"COMPRESO",Tabella1[[#This Row],[Regione]])</f>
        <v>TOSCANA</v>
      </c>
      <c r="H1689" s="31">
        <f>Tabella1[[#This Row],[Popolazione]]/SUM($E$19:$E$7866)</f>
        <v>4.7755346905815481E-5</v>
      </c>
    </row>
    <row r="1690" spans="1:8" x14ac:dyDescent="0.25">
      <c r="A1690" s="19" t="s">
        <v>2011</v>
      </c>
      <c r="B1690" s="4" t="str">
        <f>IFERROR(VLOOKUP(A1690,PEC!A$2:B$7902,2,0),"PEC NON ESISTENTE")</f>
        <v>comune.castellina</v>
      </c>
      <c r="C1690" s="20" t="s">
        <v>8221</v>
      </c>
      <c r="D1690" s="20" t="s">
        <v>8222</v>
      </c>
      <c r="E1690" s="21">
        <v>1985</v>
      </c>
      <c r="F1690" s="4" t="str">
        <f t="shared" si="26"/>
        <v/>
      </c>
      <c r="G1690" s="4" t="str">
        <f>IF(AND(Tabella1[[#This Row],[Popolazione]]&gt;50000,Tabella1[[#This Row],[Popolazione]]&lt;100000),"COMPRESO",Tabella1[[#This Row],[Regione]])</f>
        <v>TOSCANA</v>
      </c>
      <c r="H1690" s="31">
        <f>Tabella1[[#This Row],[Popolazione]]/SUM($E$19:$E$7866)</f>
        <v>3.3110151452338009E-5</v>
      </c>
    </row>
    <row r="1691" spans="1:8" x14ac:dyDescent="0.25">
      <c r="A1691" s="19" t="s">
        <v>2012</v>
      </c>
      <c r="B1691" s="4" t="str">
        <f>IFERROR(VLOOKUP(A1691,PEC!A$2:B$7902,2,0),"PEC NON ESISTENTE")</f>
        <v>comune.castellinaldo</v>
      </c>
      <c r="C1691" s="20" t="s">
        <v>7913</v>
      </c>
      <c r="D1691" s="20" t="s">
        <v>7914</v>
      </c>
      <c r="E1691" s="21">
        <v>897</v>
      </c>
      <c r="F1691" s="4" t="str">
        <f t="shared" si="26"/>
        <v/>
      </c>
      <c r="G1691" s="4" t="str">
        <f>IF(AND(Tabella1[[#This Row],[Popolazione]]&gt;50000,Tabella1[[#This Row],[Popolazione]]&lt;100000),"COMPRESO",Tabella1[[#This Row],[Regione]])</f>
        <v>PIEMONTE</v>
      </c>
      <c r="H1691" s="31">
        <f>Tabella1[[#This Row],[Popolazione]]/SUM($E$19:$E$7866)</f>
        <v>1.4962118817504885E-5</v>
      </c>
    </row>
    <row r="1692" spans="1:8" x14ac:dyDescent="0.25">
      <c r="A1692" s="19" t="s">
        <v>2013</v>
      </c>
      <c r="B1692" s="4" t="str">
        <f>IFERROR(VLOOKUP(A1692,PEC!A$2:B$7902,2,0),"PEC NON ESISTENTE")</f>
        <v>comune.castellinodelbifernocb</v>
      </c>
      <c r="C1692" s="20" t="s">
        <v>8235</v>
      </c>
      <c r="D1692" s="20" t="s">
        <v>4252</v>
      </c>
      <c r="E1692" s="21">
        <v>589</v>
      </c>
      <c r="F1692" s="4" t="str">
        <f t="shared" si="26"/>
        <v/>
      </c>
      <c r="G1692" s="4" t="str">
        <f>IF(AND(Tabella1[[#This Row],[Popolazione]]&gt;50000,Tabella1[[#This Row],[Popolazione]]&lt;100000),"COMPRESO",Tabella1[[#This Row],[Regione]])</f>
        <v>MOLISE</v>
      </c>
      <c r="H1692" s="31">
        <f>Tabella1[[#This Row],[Popolazione]]/SUM($E$19:$E$7866)</f>
        <v>9.8246242848499191E-6</v>
      </c>
    </row>
    <row r="1693" spans="1:8" x14ac:dyDescent="0.25">
      <c r="A1693" s="19" t="s">
        <v>2014</v>
      </c>
      <c r="B1693" s="4" t="str">
        <f>IFERROR(VLOOKUP(A1693,PEC!A$2:B$7902,2,0),"PEC NON ESISTENTE")</f>
        <v>castellino.tanaro</v>
      </c>
      <c r="C1693" s="20" t="s">
        <v>7913</v>
      </c>
      <c r="D1693" s="20" t="s">
        <v>7914</v>
      </c>
      <c r="E1693" s="21">
        <v>337</v>
      </c>
      <c r="F1693" s="4" t="str">
        <f t="shared" si="26"/>
        <v/>
      </c>
      <c r="G1693" s="4" t="str">
        <f>IF(AND(Tabella1[[#This Row],[Popolazione]]&gt;50000,Tabella1[[#This Row],[Popolazione]]&lt;100000),"COMPRESO",Tabella1[[#This Row],[Regione]])</f>
        <v>PIEMONTE</v>
      </c>
      <c r="H1693" s="31">
        <f>Tabella1[[#This Row],[Popolazione]]/SUM($E$19:$E$7866)</f>
        <v>5.6212196672231287E-6</v>
      </c>
    </row>
    <row r="1694" spans="1:8" x14ac:dyDescent="0.25">
      <c r="A1694" s="19" t="s">
        <v>2015</v>
      </c>
      <c r="B1694" s="4" t="str">
        <f>IFERROR(VLOOKUP(A1694,PEC!A$2:B$7902,2,0),"PEC NON ESISTENTE")</f>
        <v>comunedicastelliri</v>
      </c>
      <c r="C1694" s="20" t="s">
        <v>8221</v>
      </c>
      <c r="D1694" s="20" t="s">
        <v>8234</v>
      </c>
      <c r="E1694" s="21">
        <v>3533</v>
      </c>
      <c r="F1694" s="4" t="str">
        <f t="shared" si="26"/>
        <v/>
      </c>
      <c r="G1694" s="4" t="str">
        <f>IF(AND(Tabella1[[#This Row],[Popolazione]]&gt;50000,Tabella1[[#This Row],[Popolazione]]&lt;100000),"COMPRESO",Tabella1[[#This Row],[Regione]])</f>
        <v>LAZIO</v>
      </c>
      <c r="H1694" s="31">
        <f>Tabella1[[#This Row],[Popolazione]]/SUM($E$19:$E$7866)</f>
        <v>5.8931065532045436E-5</v>
      </c>
    </row>
    <row r="1695" spans="1:8" x14ac:dyDescent="0.25">
      <c r="A1695" s="19" t="s">
        <v>2016</v>
      </c>
      <c r="B1695" s="4" t="str">
        <f>IFERROR(VLOOKUP(A1695,PEC!A$2:B$7902,2,0),"PEC NON ESISTENTE")</f>
        <v>comune.castellocabiaglio.va</v>
      </c>
      <c r="C1695" s="20" t="s">
        <v>7913</v>
      </c>
      <c r="D1695" s="20" t="s">
        <v>7986</v>
      </c>
      <c r="E1695" s="21">
        <v>530</v>
      </c>
      <c r="F1695" s="4" t="str">
        <f t="shared" si="26"/>
        <v/>
      </c>
      <c r="G1695" s="4" t="str">
        <f>IF(AND(Tabella1[[#This Row],[Popolazione]]&gt;50000,Tabella1[[#This Row],[Popolazione]]&lt;100000),"COMPRESO",Tabella1[[#This Row],[Regione]])</f>
        <v>LOMBARDIA</v>
      </c>
      <c r="H1695" s="31">
        <f>Tabella1[[#This Row],[Popolazione]]/SUM($E$19:$E$7866)</f>
        <v>8.8404938386595204E-6</v>
      </c>
    </row>
    <row r="1696" spans="1:8" x14ac:dyDescent="0.25">
      <c r="A1696" s="19" t="s">
        <v>2017</v>
      </c>
      <c r="B1696" s="4" t="str">
        <f>IFERROR(VLOOKUP(A1696,PEC!A$2:B$7902,2,0),"PEC NON ESISTENTE")</f>
        <v>comune.castellodagogna</v>
      </c>
      <c r="C1696" s="20" t="s">
        <v>7913</v>
      </c>
      <c r="D1696" s="20" t="s">
        <v>7986</v>
      </c>
      <c r="E1696" s="21">
        <v>1091</v>
      </c>
      <c r="F1696" s="4" t="str">
        <f t="shared" si="26"/>
        <v/>
      </c>
      <c r="G1696" s="4" t="str">
        <f>IF(AND(Tabella1[[#This Row],[Popolazione]]&gt;50000,Tabella1[[#This Row],[Popolazione]]&lt;100000),"COMPRESO",Tabella1[[#This Row],[Regione]])</f>
        <v>LOMBARDIA</v>
      </c>
      <c r="H1696" s="31">
        <f>Tabella1[[#This Row],[Popolazione]]/SUM($E$19:$E$7866)</f>
        <v>1.8198073165995351E-5</v>
      </c>
    </row>
    <row r="1697" spans="1:8" x14ac:dyDescent="0.25">
      <c r="A1697" s="19" t="s">
        <v>2018</v>
      </c>
      <c r="B1697" s="4" t="str">
        <f>IFERROR(VLOOKUP(A1697,PEC!A$2:B$7902,2,0),"PEC NON ESISTENTE")</f>
        <v>comune.castello-d-argile</v>
      </c>
      <c r="C1697" s="20" t="s">
        <v>8026</v>
      </c>
      <c r="D1697" s="20" t="s">
        <v>8212</v>
      </c>
      <c r="E1697" s="21">
        <v>6458</v>
      </c>
      <c r="F1697" s="4" t="str">
        <f t="shared" si="26"/>
        <v/>
      </c>
      <c r="G1697" s="4" t="str">
        <f>IF(AND(Tabella1[[#This Row],[Popolazione]]&gt;50000,Tabella1[[#This Row],[Popolazione]]&lt;100000),"COMPRESO",Tabella1[[#This Row],[Regione]])</f>
        <v>EMILIA-ROMAGNA</v>
      </c>
      <c r="H1697" s="31">
        <f>Tabella1[[#This Row],[Popolazione]]/SUM($E$19:$E$7866)</f>
        <v>1.0772058341521354E-4</v>
      </c>
    </row>
    <row r="1698" spans="1:8" x14ac:dyDescent="0.25">
      <c r="A1698" s="19" t="s">
        <v>2019</v>
      </c>
      <c r="B1698" s="4" t="str">
        <f>IFERROR(VLOOKUP(A1698,PEC!A$2:B$7902,2,0),"PEC NON ESISTENTE")</f>
        <v>amm.castellodelmatese</v>
      </c>
      <c r="C1698" s="20" t="s">
        <v>8235</v>
      </c>
      <c r="D1698" s="20" t="s">
        <v>8239</v>
      </c>
      <c r="E1698" s="21">
        <v>1509</v>
      </c>
      <c r="F1698" s="4" t="str">
        <f t="shared" si="26"/>
        <v/>
      </c>
      <c r="G1698" s="4" t="str">
        <f>IF(AND(Tabella1[[#This Row],[Popolazione]]&gt;50000,Tabella1[[#This Row],[Popolazione]]&lt;100000),"COMPRESO",Tabella1[[#This Row],[Regione]])</f>
        <v>CAMPANIA</v>
      </c>
      <c r="H1698" s="31">
        <f>Tabella1[[#This Row],[Popolazione]]/SUM($E$19:$E$7866)</f>
        <v>2.5170387174598518E-5</v>
      </c>
    </row>
    <row r="1699" spans="1:8" x14ac:dyDescent="0.25">
      <c r="A1699" s="19" t="s">
        <v>2020</v>
      </c>
      <c r="B1699" s="4" t="str">
        <f>IFERROR(VLOOKUP(A1699,PEC!A$2:B$7902,2,0),"PEC NON ESISTENTE")</f>
        <v>comune.castellodellacqua</v>
      </c>
      <c r="C1699" s="20" t="s">
        <v>7913</v>
      </c>
      <c r="D1699" s="20" t="s">
        <v>7986</v>
      </c>
      <c r="E1699" s="21">
        <v>643</v>
      </c>
      <c r="F1699" s="4" t="str">
        <f t="shared" si="26"/>
        <v/>
      </c>
      <c r="G1699" s="4" t="str">
        <f>IF(AND(Tabella1[[#This Row],[Popolazione]]&gt;50000,Tabella1[[#This Row],[Popolazione]]&lt;100000),"COMPRESO",Tabella1[[#This Row],[Regione]])</f>
        <v>LOMBARDIA</v>
      </c>
      <c r="H1699" s="31">
        <f>Tabella1[[#This Row],[Popolazione]]/SUM($E$19:$E$7866)</f>
        <v>1.0725353845769945E-5</v>
      </c>
    </row>
    <row r="1700" spans="1:8" x14ac:dyDescent="0.25">
      <c r="A1700" s="19" t="s">
        <v>2021</v>
      </c>
      <c r="B1700" s="4" t="str">
        <f>IFERROR(VLOOKUP(A1700,PEC!A$2:B$7902,2,0),"PEC NON ESISTENTE")</f>
        <v>castello.di.annone</v>
      </c>
      <c r="C1700" s="20" t="s">
        <v>7913</v>
      </c>
      <c r="D1700" s="20" t="s">
        <v>7914</v>
      </c>
      <c r="E1700" s="21">
        <v>1928</v>
      </c>
      <c r="F1700" s="4" t="str">
        <f t="shared" si="26"/>
        <v/>
      </c>
      <c r="G1700" s="4" t="str">
        <f>IF(AND(Tabella1[[#This Row],[Popolazione]]&gt;50000,Tabella1[[#This Row],[Popolazione]]&lt;100000),"COMPRESO",Tabella1[[#This Row],[Regione]])</f>
        <v>PIEMONTE</v>
      </c>
      <c r="H1700" s="31">
        <f>Tabella1[[#This Row],[Popolazione]]/SUM($E$19:$E$7866)</f>
        <v>3.2159381360255761E-5</v>
      </c>
    </row>
    <row r="1701" spans="1:8" x14ac:dyDescent="0.25">
      <c r="A1701" s="19" t="s">
        <v>2022</v>
      </c>
      <c r="B1701" s="4" t="str">
        <f>IFERROR(VLOOKUP(A1701,PEC!A$2:B$7902,2,0),"PEC NON ESISTENTE")</f>
        <v>ufficioprotocollo</v>
      </c>
      <c r="C1701" s="20" t="s">
        <v>7913</v>
      </c>
      <c r="D1701" s="20" t="s">
        <v>7986</v>
      </c>
      <c r="E1701" s="21">
        <v>2475</v>
      </c>
      <c r="F1701" s="4" t="str">
        <f t="shared" si="26"/>
        <v/>
      </c>
      <c r="G1701" s="4" t="str">
        <f>IF(AND(Tabella1[[#This Row],[Popolazione]]&gt;50000,Tabella1[[#This Row],[Popolazione]]&lt;100000),"COMPRESO",Tabella1[[#This Row],[Regione]])</f>
        <v>LOMBARDIA</v>
      </c>
      <c r="H1701" s="31">
        <f>Tabella1[[#This Row],[Popolazione]]/SUM($E$19:$E$7866)</f>
        <v>4.1283438208834546E-5</v>
      </c>
    </row>
    <row r="1702" spans="1:8" x14ac:dyDescent="0.25">
      <c r="A1702" s="19" t="s">
        <v>2023</v>
      </c>
      <c r="B1702" s="4" t="str">
        <f>IFERROR(VLOOKUP(A1702,PEC!A$2:B$7902,2,0),"PEC NON ESISTENTE")</f>
        <v>anagrafe</v>
      </c>
      <c r="C1702" s="20" t="s">
        <v>8235</v>
      </c>
      <c r="D1702" s="20" t="s">
        <v>8239</v>
      </c>
      <c r="E1702" s="21">
        <v>7452</v>
      </c>
      <c r="F1702" s="4" t="str">
        <f t="shared" si="26"/>
        <v/>
      </c>
      <c r="G1702" s="4" t="str">
        <f>IF(AND(Tabella1[[#This Row],[Popolazione]]&gt;50000,Tabella1[[#This Row],[Popolazione]]&lt;100000),"COMPRESO",Tabella1[[#This Row],[Regione]])</f>
        <v>CAMPANIA</v>
      </c>
      <c r="H1702" s="31">
        <f>Tabella1[[#This Row],[Popolazione]]/SUM($E$19:$E$7866)</f>
        <v>1.2430067940696367E-4</v>
      </c>
    </row>
    <row r="1703" spans="1:8" x14ac:dyDescent="0.25">
      <c r="A1703" s="19" t="s">
        <v>2024</v>
      </c>
      <c r="B1703" s="4" t="str">
        <f>IFERROR(VLOOKUP(A1703,PEC!A$2:B$7902,2,0),"PEC NON ESISTENTE")</f>
        <v>protocollo.comune.castellodigodego.tv</v>
      </c>
      <c r="C1703" s="20" t="s">
        <v>8026</v>
      </c>
      <c r="D1703" s="20" t="s">
        <v>8167</v>
      </c>
      <c r="E1703" s="21">
        <v>7013</v>
      </c>
      <c r="F1703" s="4" t="str">
        <f t="shared" si="26"/>
        <v/>
      </c>
      <c r="G1703" s="4" t="str">
        <f>IF(AND(Tabella1[[#This Row],[Popolazione]]&gt;50000,Tabella1[[#This Row],[Popolazione]]&lt;100000),"COMPRESO",Tabella1[[#This Row],[Regione]])</f>
        <v>VENETO</v>
      </c>
      <c r="H1703" s="31">
        <f>Tabella1[[#This Row],[Popolazione]]/SUM($E$19:$E$7866)</f>
        <v>1.1697808168022492E-4</v>
      </c>
    </row>
    <row r="1704" spans="1:8" x14ac:dyDescent="0.25">
      <c r="A1704" s="19" t="s">
        <v>2025</v>
      </c>
      <c r="B1704" s="4" t="str">
        <f>IFERROR(VLOOKUP(A1704,PEC!A$2:B$7902,2,0),"PEC NON ESISTENTE")</f>
        <v>comune</v>
      </c>
      <c r="C1704" s="20" t="s">
        <v>8026</v>
      </c>
      <c r="D1704" s="20" t="s">
        <v>8027</v>
      </c>
      <c r="E1704" s="21">
        <v>1315</v>
      </c>
      <c r="F1704" s="4" t="str">
        <f t="shared" si="26"/>
        <v/>
      </c>
      <c r="G1704" s="4" t="str">
        <f>IF(AND(Tabella1[[#This Row],[Popolazione]]&gt;50000,Tabella1[[#This Row],[Popolazione]]&lt;100000),"COMPRESO",Tabella1[[#This Row],[Regione]])</f>
        <v>TRENTINO-ALTO ADIGE/SÜDTIROL</v>
      </c>
      <c r="H1704" s="31">
        <f>Tabella1[[#This Row],[Popolazione]]/SUM($E$19:$E$7866)</f>
        <v>2.1934432826108054E-5</v>
      </c>
    </row>
    <row r="1705" spans="1:8" x14ac:dyDescent="0.25">
      <c r="A1705" s="19" t="s">
        <v>2026</v>
      </c>
      <c r="B1705" s="4" t="str">
        <f>IFERROR(VLOOKUP(A1705,PEC!A$2:B$7902,2,0),"PEC NON ESISTENTE")</f>
        <v>comune</v>
      </c>
      <c r="C1705" s="20" t="s">
        <v>8026</v>
      </c>
      <c r="D1705" s="20" t="s">
        <v>8027</v>
      </c>
      <c r="E1705" s="21">
        <v>2267</v>
      </c>
      <c r="F1705" s="4" t="str">
        <f t="shared" si="26"/>
        <v/>
      </c>
      <c r="G1705" s="4" t="str">
        <f>IF(AND(Tabella1[[#This Row],[Popolazione]]&gt;50000,Tabella1[[#This Row],[Popolazione]]&lt;100000),"COMPRESO",Tabella1[[#This Row],[Regione]])</f>
        <v>TRENTINO-ALTO ADIGE/SÜDTIROL</v>
      </c>
      <c r="H1705" s="31">
        <f>Tabella1[[#This Row],[Popolazione]]/SUM($E$19:$E$7866)</f>
        <v>3.7813961381587043E-5</v>
      </c>
    </row>
    <row r="1706" spans="1:8" x14ac:dyDescent="0.25">
      <c r="A1706" s="19" t="s">
        <v>2027</v>
      </c>
      <c r="B1706" s="4" t="str">
        <f>IFERROR(VLOOKUP(A1706,PEC!A$2:B$7902,2,0),"PEC NON ESISTENTE")</f>
        <v>comune.castellucchio</v>
      </c>
      <c r="C1706" s="20" t="s">
        <v>7913</v>
      </c>
      <c r="D1706" s="20" t="s">
        <v>7986</v>
      </c>
      <c r="E1706" s="21">
        <v>5205</v>
      </c>
      <c r="F1706" s="4" t="str">
        <f t="shared" si="26"/>
        <v/>
      </c>
      <c r="G1706" s="4" t="str">
        <f>IF(AND(Tabella1[[#This Row],[Popolazione]]&gt;50000,Tabella1[[#This Row],[Popolazione]]&lt;100000),"COMPRESO",Tabella1[[#This Row],[Regione]])</f>
        <v>LOMBARDIA</v>
      </c>
      <c r="H1706" s="31">
        <f>Tabella1[[#This Row],[Popolazione]]/SUM($E$19:$E$7866)</f>
        <v>8.6820321566458112E-5</v>
      </c>
    </row>
    <row r="1707" spans="1:8" x14ac:dyDescent="0.25">
      <c r="A1707" s="19" t="s">
        <v>2028</v>
      </c>
      <c r="B1707" s="4" t="str">
        <f>IFERROR(VLOOKUP(A1707,PEC!A$2:B$7902,2,0),"PEC NON ESISTENTE")</f>
        <v>comune</v>
      </c>
      <c r="C1707" s="20" t="s">
        <v>8235</v>
      </c>
      <c r="D1707" s="20" t="s">
        <v>8241</v>
      </c>
      <c r="E1707" s="21">
        <v>2119</v>
      </c>
      <c r="F1707" s="4" t="str">
        <f t="shared" si="26"/>
        <v/>
      </c>
      <c r="G1707" s="4" t="str">
        <f>IF(AND(Tabella1[[#This Row],[Popolazione]]&gt;50000,Tabella1[[#This Row],[Popolazione]]&lt;100000),"COMPRESO",Tabella1[[#This Row],[Regione]])</f>
        <v>PUGLIA</v>
      </c>
      <c r="H1707" s="31">
        <f>Tabella1[[#This Row],[Popolazione]]/SUM($E$19:$E$7866)</f>
        <v>3.5345295177584003E-5</v>
      </c>
    </row>
    <row r="1708" spans="1:8" x14ac:dyDescent="0.25">
      <c r="A1708" s="19" t="s">
        <v>2029</v>
      </c>
      <c r="B1708" s="4" t="str">
        <f>IFERROR(VLOOKUP(A1708,PEC!A$2:B$7902,2,0),"PEC NON ESISTENTE")</f>
        <v>comune.castelluccioinferiore</v>
      </c>
      <c r="C1708" s="20" t="s">
        <v>8235</v>
      </c>
      <c r="D1708" s="20" t="s">
        <v>8247</v>
      </c>
      <c r="E1708" s="21">
        <v>2179</v>
      </c>
      <c r="F1708" s="4" t="str">
        <f t="shared" si="26"/>
        <v/>
      </c>
      <c r="G1708" s="4" t="str">
        <f>IF(AND(Tabella1[[#This Row],[Popolazione]]&gt;50000,Tabella1[[#This Row],[Popolazione]]&lt;100000),"COMPRESO",Tabella1[[#This Row],[Regione]])</f>
        <v>BASILICATA</v>
      </c>
      <c r="H1708" s="31">
        <f>Tabella1[[#This Row],[Popolazione]]/SUM($E$19:$E$7866)</f>
        <v>3.634610580082848E-5</v>
      </c>
    </row>
    <row r="1709" spans="1:8" x14ac:dyDescent="0.25">
      <c r="A1709" s="19" t="s">
        <v>2030</v>
      </c>
      <c r="B1709" s="4" t="str">
        <f>IFERROR(VLOOKUP(A1709,PEC!A$2:B$7902,2,0),"PEC NON ESISTENTE")</f>
        <v>comune.castellucciosup</v>
      </c>
      <c r="C1709" s="20" t="s">
        <v>8235</v>
      </c>
      <c r="D1709" s="20" t="s">
        <v>8247</v>
      </c>
      <c r="E1709" s="21">
        <v>860</v>
      </c>
      <c r="F1709" s="4" t="str">
        <f t="shared" si="26"/>
        <v/>
      </c>
      <c r="G1709" s="4" t="str">
        <f>IF(AND(Tabella1[[#This Row],[Popolazione]]&gt;50000,Tabella1[[#This Row],[Popolazione]]&lt;100000),"COMPRESO",Tabella1[[#This Row],[Regione]])</f>
        <v>BASILICATA</v>
      </c>
      <c r="H1709" s="31">
        <f>Tabella1[[#This Row],[Popolazione]]/SUM($E$19:$E$7866)</f>
        <v>1.4344952266504125E-5</v>
      </c>
    </row>
    <row r="1710" spans="1:8" x14ac:dyDescent="0.25">
      <c r="A1710" s="19" t="s">
        <v>2031</v>
      </c>
      <c r="B1710" s="4" t="str">
        <f>IFERROR(VLOOKUP(A1710,PEC!A$2:B$7902,2,0),"PEC NON ESISTENTE")</f>
        <v>affarigenerali.castellucciovm</v>
      </c>
      <c r="C1710" s="20" t="s">
        <v>8235</v>
      </c>
      <c r="D1710" s="20" t="s">
        <v>8241</v>
      </c>
      <c r="E1710" s="21">
        <v>1331</v>
      </c>
      <c r="F1710" s="4" t="str">
        <f t="shared" si="26"/>
        <v/>
      </c>
      <c r="G1710" s="4" t="str">
        <f>IF(AND(Tabella1[[#This Row],[Popolazione]]&gt;50000,Tabella1[[#This Row],[Popolazione]]&lt;100000),"COMPRESO",Tabella1[[#This Row],[Regione]])</f>
        <v>PUGLIA</v>
      </c>
      <c r="H1710" s="31">
        <f>Tabella1[[#This Row],[Popolazione]]/SUM($E$19:$E$7866)</f>
        <v>2.2201315658973247E-5</v>
      </c>
    </row>
    <row r="1711" spans="1:8" x14ac:dyDescent="0.25">
      <c r="A1711" s="19" t="s">
        <v>1978</v>
      </c>
      <c r="B1711" s="4" t="str">
        <f>IFERROR(VLOOKUP(A1711,PEC!A$2:B$7902,2,0),"PEC NON ESISTENTE")</f>
        <v>comune.castellumberto</v>
      </c>
      <c r="C1711" s="20" t="s">
        <v>8259</v>
      </c>
      <c r="D1711" s="20" t="s">
        <v>8260</v>
      </c>
      <c r="E1711" s="21">
        <v>3295</v>
      </c>
      <c r="F1711" s="4" t="str">
        <f t="shared" si="26"/>
        <v/>
      </c>
      <c r="G1711" s="4" t="str">
        <f>IF(AND(Tabella1[[#This Row],[Popolazione]]&gt;50000,Tabella1[[#This Row],[Popolazione]]&lt;100000),"COMPRESO",Tabella1[[#This Row],[Regione]])</f>
        <v>SICILIA</v>
      </c>
      <c r="H1711" s="31">
        <f>Tabella1[[#This Row],[Popolazione]]/SUM($E$19:$E$7866)</f>
        <v>5.4961183393175691E-5</v>
      </c>
    </row>
    <row r="1712" spans="1:8" x14ac:dyDescent="0.25">
      <c r="A1712" s="19" t="s">
        <v>2032</v>
      </c>
      <c r="B1712" s="4" t="str">
        <f>IFERROR(VLOOKUP(A1712,PEC!A$2:B$7902,2,0),"PEC NON ESISTENTE")</f>
        <v>castelmagno</v>
      </c>
      <c r="C1712" s="20" t="s">
        <v>7913</v>
      </c>
      <c r="D1712" s="20" t="s">
        <v>7914</v>
      </c>
      <c r="E1712" s="21">
        <v>82</v>
      </c>
      <c r="F1712" s="4" t="str">
        <f t="shared" si="26"/>
        <v/>
      </c>
      <c r="G1712" s="4" t="str">
        <f>IF(AND(Tabella1[[#This Row],[Popolazione]]&gt;50000,Tabella1[[#This Row],[Popolazione]]&lt;100000),"COMPRESO",Tabella1[[#This Row],[Regione]])</f>
        <v>PIEMONTE</v>
      </c>
      <c r="H1712" s="31">
        <f>Tabella1[[#This Row],[Popolazione]]/SUM($E$19:$E$7866)</f>
        <v>1.3677745184341143E-6</v>
      </c>
    </row>
    <row r="1713" spans="1:8" x14ac:dyDescent="0.25">
      <c r="A1713" s="19" t="s">
        <v>2033</v>
      </c>
      <c r="B1713" s="4" t="str">
        <f>IFERROR(VLOOKUP(A1713,PEC!A$2:B$7902,2,0),"PEC NON ESISTENTE")</f>
        <v>comune.castelmarte</v>
      </c>
      <c r="C1713" s="20" t="s">
        <v>7913</v>
      </c>
      <c r="D1713" s="20" t="s">
        <v>7986</v>
      </c>
      <c r="E1713" s="21">
        <v>1286</v>
      </c>
      <c r="F1713" s="4" t="str">
        <f t="shared" si="26"/>
        <v/>
      </c>
      <c r="G1713" s="4" t="str">
        <f>IF(AND(Tabella1[[#This Row],[Popolazione]]&gt;50000,Tabella1[[#This Row],[Popolazione]]&lt;100000),"COMPRESO",Tabella1[[#This Row],[Regione]])</f>
        <v>LOMBARDIA</v>
      </c>
      <c r="H1713" s="31">
        <f>Tabella1[[#This Row],[Popolazione]]/SUM($E$19:$E$7866)</f>
        <v>2.1450707691539891E-5</v>
      </c>
    </row>
    <row r="1714" spans="1:8" x14ac:dyDescent="0.25">
      <c r="A1714" s="19" t="s">
        <v>2034</v>
      </c>
      <c r="B1714" s="4" t="str">
        <f>IFERROR(VLOOKUP(A1714,PEC!A$2:B$7902,2,0),"PEC NON ESISTENTE")</f>
        <v>comune.castelmassa</v>
      </c>
      <c r="C1714" s="20" t="s">
        <v>8026</v>
      </c>
      <c r="D1714" s="20" t="s">
        <v>8167</v>
      </c>
      <c r="E1714" s="21">
        <v>4291</v>
      </c>
      <c r="F1714" s="4" t="str">
        <f t="shared" si="26"/>
        <v/>
      </c>
      <c r="G1714" s="4" t="str">
        <f>IF(AND(Tabella1[[#This Row],[Popolazione]]&gt;50000,Tabella1[[#This Row],[Popolazione]]&lt;100000),"COMPRESO",Tabella1[[#This Row],[Regione]])</f>
        <v>VENETO</v>
      </c>
      <c r="H1714" s="31">
        <f>Tabella1[[#This Row],[Popolazione]]/SUM($E$19:$E$7866)</f>
        <v>7.1574639739033954E-5</v>
      </c>
    </row>
    <row r="1715" spans="1:8" x14ac:dyDescent="0.25">
      <c r="A1715" s="19" t="s">
        <v>2035</v>
      </c>
      <c r="B1715" s="4" t="str">
        <f>IFERROR(VLOOKUP(A1715,PEC!A$2:B$7902,2,0),"PEC NON ESISTENTE")</f>
        <v>comune.castelmauro</v>
      </c>
      <c r="C1715" s="20" t="s">
        <v>8235</v>
      </c>
      <c r="D1715" s="20" t="s">
        <v>4252</v>
      </c>
      <c r="E1715" s="21">
        <v>1638</v>
      </c>
      <c r="F1715" s="4" t="str">
        <f t="shared" si="26"/>
        <v/>
      </c>
      <c r="G1715" s="4" t="str">
        <f>IF(AND(Tabella1[[#This Row],[Popolazione]]&gt;50000,Tabella1[[#This Row],[Popolazione]]&lt;100000),"COMPRESO",Tabella1[[#This Row],[Regione]])</f>
        <v>MOLISE</v>
      </c>
      <c r="H1715" s="31">
        <f>Tabella1[[#This Row],[Popolazione]]/SUM($E$19:$E$7866)</f>
        <v>2.7322130014574136E-5</v>
      </c>
    </row>
    <row r="1716" spans="1:8" x14ac:dyDescent="0.25">
      <c r="A1716" s="19" t="s">
        <v>2036</v>
      </c>
      <c r="B1716" s="4" t="str">
        <f>IFERROR(VLOOKUP(A1716,PEC!A$2:B$7902,2,0),"PEC NON ESISTENTE")</f>
        <v>comune.castelmezzano.pz</v>
      </c>
      <c r="C1716" s="20" t="s">
        <v>8235</v>
      </c>
      <c r="D1716" s="20" t="s">
        <v>8247</v>
      </c>
      <c r="E1716" s="21">
        <v>852</v>
      </c>
      <c r="F1716" s="4" t="str">
        <f t="shared" si="26"/>
        <v/>
      </c>
      <c r="G1716" s="4" t="str">
        <f>IF(AND(Tabella1[[#This Row],[Popolazione]]&gt;50000,Tabella1[[#This Row],[Popolazione]]&lt;100000),"COMPRESO",Tabella1[[#This Row],[Regione]])</f>
        <v>BASILICATA</v>
      </c>
      <c r="H1716" s="31">
        <f>Tabella1[[#This Row],[Popolazione]]/SUM($E$19:$E$7866)</f>
        <v>1.4211510850071529E-5</v>
      </c>
    </row>
    <row r="1717" spans="1:8" x14ac:dyDescent="0.25">
      <c r="A1717" s="19" t="s">
        <v>2037</v>
      </c>
      <c r="B1717" s="4" t="str">
        <f>IFERROR(VLOOKUP(A1717,PEC!A$2:B$7902,2,0),"PEC NON ESISTENTE")</f>
        <v>protocollo</v>
      </c>
      <c r="C1717" s="20" t="s">
        <v>8259</v>
      </c>
      <c r="D1717" s="20" t="s">
        <v>8260</v>
      </c>
      <c r="E1717" s="21">
        <v>1073</v>
      </c>
      <c r="F1717" s="4" t="str">
        <f t="shared" si="26"/>
        <v/>
      </c>
      <c r="G1717" s="4" t="str">
        <f>IF(AND(Tabella1[[#This Row],[Popolazione]]&gt;50000,Tabella1[[#This Row],[Popolazione]]&lt;100000),"COMPRESO",Tabella1[[#This Row],[Regione]])</f>
        <v>SICILIA</v>
      </c>
      <c r="H1717" s="31">
        <f>Tabella1[[#This Row],[Popolazione]]/SUM($E$19:$E$7866)</f>
        <v>1.7897829979022008E-5</v>
      </c>
    </row>
    <row r="1718" spans="1:8" x14ac:dyDescent="0.25">
      <c r="A1718" s="19" t="s">
        <v>2038</v>
      </c>
      <c r="B1718" s="4" t="str">
        <f>IFERROR(VLOOKUP(A1718,PEC!A$2:B$7902,2,0),"PEC NON ESISTENTE")</f>
        <v>comune.castelnovetto</v>
      </c>
      <c r="C1718" s="20" t="s">
        <v>7913</v>
      </c>
      <c r="D1718" s="20" t="s">
        <v>7986</v>
      </c>
      <c r="E1718" s="21">
        <v>624</v>
      </c>
      <c r="F1718" s="4" t="str">
        <f t="shared" si="26"/>
        <v/>
      </c>
      <c r="G1718" s="4" t="str">
        <f>IF(AND(Tabella1[[#This Row],[Popolazione]]&gt;50000,Tabella1[[#This Row],[Popolazione]]&lt;100000),"COMPRESO",Tabella1[[#This Row],[Regione]])</f>
        <v>LOMBARDIA</v>
      </c>
      <c r="H1718" s="31">
        <f>Tabella1[[#This Row],[Popolazione]]/SUM($E$19:$E$7866)</f>
        <v>1.0408430481742529E-5</v>
      </c>
    </row>
    <row r="1719" spans="1:8" x14ac:dyDescent="0.25">
      <c r="A1719" s="19" t="s">
        <v>2039</v>
      </c>
      <c r="B1719" s="4" t="str">
        <f>IFERROR(VLOOKUP(A1719,PEC!A$2:B$7902,2,0),"PEC NON ESISTENTE")</f>
        <v>protocollo.comune.castelnovobariano.ro</v>
      </c>
      <c r="C1719" s="20" t="s">
        <v>8026</v>
      </c>
      <c r="D1719" s="20" t="s">
        <v>8167</v>
      </c>
      <c r="E1719" s="21">
        <v>2931</v>
      </c>
      <c r="F1719" s="4" t="str">
        <f t="shared" si="26"/>
        <v/>
      </c>
      <c r="G1719" s="4" t="str">
        <f>IF(AND(Tabella1[[#This Row],[Popolazione]]&gt;50000,Tabella1[[#This Row],[Popolazione]]&lt;100000),"COMPRESO",Tabella1[[#This Row],[Regione]])</f>
        <v>VENETO</v>
      </c>
      <c r="H1719" s="31">
        <f>Tabella1[[#This Row],[Popolazione]]/SUM($E$19:$E$7866)</f>
        <v>4.8889598945492553E-5</v>
      </c>
    </row>
    <row r="1720" spans="1:8" x14ac:dyDescent="0.25">
      <c r="A1720" s="19" t="s">
        <v>2040</v>
      </c>
      <c r="B1720" s="4" t="str">
        <f>IFERROR(VLOOKUP(A1720,PEC!A$2:B$7902,2,0),"PEC NON ESISTENTE")</f>
        <v>comune.castelnovodelfriuli</v>
      </c>
      <c r="C1720" s="20" t="s">
        <v>8026</v>
      </c>
      <c r="D1720" s="20" t="s">
        <v>8205</v>
      </c>
      <c r="E1720" s="21">
        <v>913</v>
      </c>
      <c r="F1720" s="4" t="str">
        <f t="shared" si="26"/>
        <v/>
      </c>
      <c r="G1720" s="4" t="str">
        <f>IF(AND(Tabella1[[#This Row],[Popolazione]]&gt;50000,Tabella1[[#This Row],[Popolazione]]&lt;100000),"COMPRESO",Tabella1[[#This Row],[Regione]])</f>
        <v>FRIULI-VENEZIA GIULIA</v>
      </c>
      <c r="H1720" s="31">
        <f>Tabella1[[#This Row],[Popolazione]]/SUM($E$19:$E$7866)</f>
        <v>1.5229001650370078E-5</v>
      </c>
    </row>
    <row r="1721" spans="1:8" x14ac:dyDescent="0.25">
      <c r="A1721" s="19" t="s">
        <v>2041</v>
      </c>
      <c r="B1721" s="4" t="str">
        <f>IFERROR(VLOOKUP(A1721,PEC!A$2:B$7902,2,0),"PEC NON ESISTENTE")</f>
        <v>info</v>
      </c>
      <c r="C1721" s="20" t="s">
        <v>8026</v>
      </c>
      <c r="D1721" s="20" t="s">
        <v>8212</v>
      </c>
      <c r="E1721" s="21">
        <v>8594</v>
      </c>
      <c r="F1721" s="4" t="str">
        <f t="shared" si="26"/>
        <v/>
      </c>
      <c r="G1721" s="4" t="str">
        <f>IF(AND(Tabella1[[#This Row],[Popolazione]]&gt;50000,Tabella1[[#This Row],[Popolazione]]&lt;100000),"COMPRESO",Tabella1[[#This Row],[Regione]])</f>
        <v>EMILIA-ROMAGNA</v>
      </c>
      <c r="H1721" s="31">
        <f>Tabella1[[#This Row],[Popolazione]]/SUM($E$19:$E$7866)</f>
        <v>1.4334944160271682E-4</v>
      </c>
    </row>
    <row r="1722" spans="1:8" x14ac:dyDescent="0.25">
      <c r="A1722" s="19" t="s">
        <v>2042</v>
      </c>
      <c r="B1722" s="4" t="str">
        <f>IFERROR(VLOOKUP(A1722,PEC!A$2:B$7902,2,0),"PEC NON ESISTENTE")</f>
        <v>PEC NON ESISTENTE</v>
      </c>
      <c r="C1722" s="20" t="s">
        <v>8026</v>
      </c>
      <c r="D1722" s="20" t="s">
        <v>8212</v>
      </c>
      <c r="E1722" s="21">
        <v>10481</v>
      </c>
      <c r="F1722" s="4" t="str">
        <f t="shared" si="26"/>
        <v/>
      </c>
      <c r="G1722" s="4" t="str">
        <f>IF(AND(Tabella1[[#This Row],[Popolazione]]&gt;50000,Tabella1[[#This Row],[Popolazione]]&lt;100000),"COMPRESO",Tabella1[[#This Row],[Regione]])</f>
        <v>EMILIA-ROMAGNA</v>
      </c>
      <c r="H1722" s="31">
        <f>Tabella1[[#This Row],[Popolazione]]/SUM($E$19:$E$7866)</f>
        <v>1.7482493570375552E-4</v>
      </c>
    </row>
    <row r="1723" spans="1:8" x14ac:dyDescent="0.25">
      <c r="A1723" s="19" t="s">
        <v>2043</v>
      </c>
      <c r="B1723" s="4" t="str">
        <f>IFERROR(VLOOKUP(A1723,PEC!A$2:B$7902,2,0),"PEC NON ESISTENTE")</f>
        <v>comune</v>
      </c>
      <c r="C1723" s="20" t="s">
        <v>8026</v>
      </c>
      <c r="D1723" s="20" t="s">
        <v>8027</v>
      </c>
      <c r="E1723" s="21">
        <v>1035</v>
      </c>
      <c r="F1723" s="4" t="str">
        <f t="shared" si="26"/>
        <v/>
      </c>
      <c r="G1723" s="4" t="str">
        <f>IF(AND(Tabella1[[#This Row],[Popolazione]]&gt;50000,Tabella1[[#This Row],[Popolazione]]&lt;100000),"COMPRESO",Tabella1[[#This Row],[Regione]])</f>
        <v>TRENTINO-ALTO ADIGE/SÜDTIROL</v>
      </c>
      <c r="H1723" s="31">
        <f>Tabella1[[#This Row],[Popolazione]]/SUM($E$19:$E$7866)</f>
        <v>1.7263983250967175E-5</v>
      </c>
    </row>
    <row r="1724" spans="1:8" x14ac:dyDescent="0.25">
      <c r="A1724" s="19" t="s">
        <v>2044</v>
      </c>
      <c r="B1724" s="4" t="str">
        <f>IFERROR(VLOOKUP(A1724,PEC!A$2:B$7902,2,0),"PEC NON ESISTENTE")</f>
        <v>castelnuovobelbo</v>
      </c>
      <c r="C1724" s="20" t="s">
        <v>7913</v>
      </c>
      <c r="D1724" s="20" t="s">
        <v>7914</v>
      </c>
      <c r="E1724" s="21">
        <v>895</v>
      </c>
      <c r="F1724" s="4" t="str">
        <f t="shared" si="26"/>
        <v/>
      </c>
      <c r="G1724" s="4" t="str">
        <f>IF(AND(Tabella1[[#This Row],[Popolazione]]&gt;50000,Tabella1[[#This Row],[Popolazione]]&lt;100000),"COMPRESO",Tabella1[[#This Row],[Regione]])</f>
        <v>PIEMONTE</v>
      </c>
      <c r="H1724" s="31">
        <f>Tabella1[[#This Row],[Popolazione]]/SUM($E$19:$E$7866)</f>
        <v>1.4928758463396737E-5</v>
      </c>
    </row>
    <row r="1725" spans="1:8" x14ac:dyDescent="0.25">
      <c r="A1725" s="19" t="s">
        <v>2045</v>
      </c>
      <c r="B1725" s="4" t="str">
        <f>IFERROR(VLOOKUP(A1725,PEC!A$2:B$7902,2,0),"PEC NON ESISTENTE")</f>
        <v>castelnuovo-berardenga</v>
      </c>
      <c r="C1725" s="20" t="s">
        <v>8221</v>
      </c>
      <c r="D1725" s="20" t="s">
        <v>8222</v>
      </c>
      <c r="E1725" s="21">
        <v>8787</v>
      </c>
      <c r="F1725" s="4" t="str">
        <f t="shared" si="26"/>
        <v/>
      </c>
      <c r="G1725" s="4" t="str">
        <f>IF(AND(Tabella1[[#This Row],[Popolazione]]&gt;50000,Tabella1[[#This Row],[Popolazione]]&lt;100000),"COMPRESO",Tabella1[[#This Row],[Regione]])</f>
        <v>TOSCANA</v>
      </c>
      <c r="H1725" s="31">
        <f>Tabella1[[#This Row],[Popolazione]]/SUM($E$19:$E$7866)</f>
        <v>1.4656871577415322E-4</v>
      </c>
    </row>
    <row r="1726" spans="1:8" x14ac:dyDescent="0.25">
      <c r="A1726" s="19" t="s">
        <v>2046</v>
      </c>
      <c r="B1726" s="4" t="str">
        <f>IFERROR(VLOOKUP(A1726,PEC!A$2:B$7902,2,0),"PEC NON ESISTENTE")</f>
        <v>casella</v>
      </c>
      <c r="C1726" s="20" t="s">
        <v>7913</v>
      </c>
      <c r="D1726" s="20" t="s">
        <v>7986</v>
      </c>
      <c r="E1726" s="21">
        <v>1700</v>
      </c>
      <c r="F1726" s="4" t="str">
        <f t="shared" si="26"/>
        <v/>
      </c>
      <c r="G1726" s="4" t="str">
        <f>IF(AND(Tabella1[[#This Row],[Popolazione]]&gt;50000,Tabella1[[#This Row],[Popolazione]]&lt;100000),"COMPRESO",Tabella1[[#This Row],[Regione]])</f>
        <v>LOMBARDIA</v>
      </c>
      <c r="H1726" s="31">
        <f>Tabella1[[#This Row],[Popolazione]]/SUM($E$19:$E$7866)</f>
        <v>2.8356300991926761E-5</v>
      </c>
    </row>
    <row r="1727" spans="1:8" x14ac:dyDescent="0.25">
      <c r="A1727" s="19" t="s">
        <v>2047</v>
      </c>
      <c r="B1727" s="4" t="str">
        <f>IFERROR(VLOOKUP(A1727,PEC!A$2:B$7902,2,0),"PEC NON ESISTENTE")</f>
        <v>comune.castelnuovobormida</v>
      </c>
      <c r="C1727" s="20" t="s">
        <v>7913</v>
      </c>
      <c r="D1727" s="20" t="s">
        <v>7914</v>
      </c>
      <c r="E1727" s="21">
        <v>680</v>
      </c>
      <c r="F1727" s="4" t="str">
        <f t="shared" si="26"/>
        <v/>
      </c>
      <c r="G1727" s="4" t="str">
        <f>IF(AND(Tabella1[[#This Row],[Popolazione]]&gt;50000,Tabella1[[#This Row],[Popolazione]]&lt;100000),"COMPRESO",Tabella1[[#This Row],[Regione]])</f>
        <v>PIEMONTE</v>
      </c>
      <c r="H1727" s="31">
        <f>Tabella1[[#This Row],[Popolazione]]/SUM($E$19:$E$7866)</f>
        <v>1.1342520396770704E-5</v>
      </c>
    </row>
    <row r="1728" spans="1:8" x14ac:dyDescent="0.25">
      <c r="A1728" s="19" t="s">
        <v>2048</v>
      </c>
      <c r="B1728" s="4" t="str">
        <f>IFERROR(VLOOKUP(A1728,PEC!A$2:B$7902,2,0),"PEC NON ESISTENTE")</f>
        <v>comune.castelnuovobozzente</v>
      </c>
      <c r="C1728" s="20" t="s">
        <v>7913</v>
      </c>
      <c r="D1728" s="20" t="s">
        <v>7986</v>
      </c>
      <c r="E1728" s="21">
        <v>889</v>
      </c>
      <c r="F1728" s="4" t="str">
        <f t="shared" si="26"/>
        <v/>
      </c>
      <c r="G1728" s="4" t="str">
        <f>IF(AND(Tabella1[[#This Row],[Popolazione]]&gt;50000,Tabella1[[#This Row],[Popolazione]]&lt;100000),"COMPRESO",Tabella1[[#This Row],[Regione]])</f>
        <v>LOMBARDIA</v>
      </c>
      <c r="H1728" s="31">
        <f>Tabella1[[#This Row],[Popolazione]]/SUM($E$19:$E$7866)</f>
        <v>1.4828677401072289E-5</v>
      </c>
    </row>
    <row r="1729" spans="1:8" x14ac:dyDescent="0.25">
      <c r="A1729" s="19" t="s">
        <v>2049</v>
      </c>
      <c r="B1729" s="4" t="str">
        <f>IFERROR(VLOOKUP(A1729,PEC!A$2:B$7902,2,0),"PEC NON ESISTENTE")</f>
        <v>castelnuovo.calcea</v>
      </c>
      <c r="C1729" s="20" t="s">
        <v>7913</v>
      </c>
      <c r="D1729" s="20" t="s">
        <v>7914</v>
      </c>
      <c r="E1729" s="21">
        <v>765</v>
      </c>
      <c r="F1729" s="4" t="str">
        <f t="shared" si="26"/>
        <v/>
      </c>
      <c r="G1729" s="4" t="str">
        <f>IF(AND(Tabella1[[#This Row],[Popolazione]]&gt;50000,Tabella1[[#This Row],[Popolazione]]&lt;100000),"COMPRESO",Tabella1[[#This Row],[Regione]])</f>
        <v>PIEMONTE</v>
      </c>
      <c r="H1729" s="31">
        <f>Tabella1[[#This Row],[Popolazione]]/SUM($E$19:$E$7866)</f>
        <v>1.2760335446367042E-5</v>
      </c>
    </row>
    <row r="1730" spans="1:8" x14ac:dyDescent="0.25">
      <c r="A1730" s="19" t="s">
        <v>2050</v>
      </c>
      <c r="B1730" s="4" t="str">
        <f>IFERROR(VLOOKUP(A1730,PEC!A$2:B$7902,2,0),"PEC NON ESISTENTE")</f>
        <v>protocollo</v>
      </c>
      <c r="C1730" s="20" t="s">
        <v>8235</v>
      </c>
      <c r="D1730" s="20" t="s">
        <v>8239</v>
      </c>
      <c r="E1730" s="21">
        <v>2598</v>
      </c>
      <c r="F1730" s="4" t="str">
        <f t="shared" ref="F1730:F1793" si="27">IF($E1730&gt;300000,"TROVATO","")</f>
        <v/>
      </c>
      <c r="G1730" s="4" t="str">
        <f>IF(AND(Tabella1[[#This Row],[Popolazione]]&gt;50000,Tabella1[[#This Row],[Popolazione]]&lt;100000),"COMPRESO",Tabella1[[#This Row],[Regione]])</f>
        <v>CAMPANIA</v>
      </c>
      <c r="H1730" s="31">
        <f>Tabella1[[#This Row],[Popolazione]]/SUM($E$19:$E$7866)</f>
        <v>4.3335099986485723E-5</v>
      </c>
    </row>
    <row r="1731" spans="1:8" x14ac:dyDescent="0.25">
      <c r="A1731" s="19" t="s">
        <v>2051</v>
      </c>
      <c r="B1731" s="4" t="str">
        <f>IFERROR(VLOOKUP(A1731,PEC!A$2:B$7902,2,0),"PEC NON ESISTENTE")</f>
        <v>castelnuovodg</v>
      </c>
      <c r="C1731" s="20" t="s">
        <v>8026</v>
      </c>
      <c r="D1731" s="20" t="s">
        <v>8167</v>
      </c>
      <c r="E1731" s="21">
        <v>12199</v>
      </c>
      <c r="F1731" s="4" t="str">
        <f t="shared" si="27"/>
        <v/>
      </c>
      <c r="G1731" s="4" t="str">
        <f>IF(AND(Tabella1[[#This Row],[Popolazione]]&gt;50000,Tabella1[[#This Row],[Popolazione]]&lt;100000),"COMPRESO",Tabella1[[#This Row],[Regione]])</f>
        <v>VENETO</v>
      </c>
      <c r="H1731" s="31">
        <f>Tabella1[[#This Row],[Popolazione]]/SUM($E$19:$E$7866)</f>
        <v>2.0348147988265563E-4</v>
      </c>
    </row>
    <row r="1732" spans="1:8" x14ac:dyDescent="0.25">
      <c r="A1732" s="19" t="s">
        <v>2052</v>
      </c>
      <c r="B1732" s="4" t="str">
        <f>IFERROR(VLOOKUP(A1732,PEC!A$2:B$7902,2,0),"PEC NON ESISTENTE")</f>
        <v>comune.castelnuovodelladaunia.fg</v>
      </c>
      <c r="C1732" s="20" t="s">
        <v>8235</v>
      </c>
      <c r="D1732" s="20" t="s">
        <v>8241</v>
      </c>
      <c r="E1732" s="21">
        <v>1557</v>
      </c>
      <c r="F1732" s="4" t="str">
        <f t="shared" si="27"/>
        <v/>
      </c>
      <c r="G1732" s="4" t="str">
        <f>IF(AND(Tabella1[[#This Row],[Popolazione]]&gt;50000,Tabella1[[#This Row],[Popolazione]]&lt;100000),"COMPRESO",Tabella1[[#This Row],[Regione]])</f>
        <v>PUGLIA</v>
      </c>
      <c r="H1732" s="31">
        <f>Tabella1[[#This Row],[Popolazione]]/SUM($E$19:$E$7866)</f>
        <v>2.5971035673194097E-5</v>
      </c>
    </row>
    <row r="1733" spans="1:8" x14ac:dyDescent="0.25">
      <c r="A1733" s="19" t="s">
        <v>2053</v>
      </c>
      <c r="B1733" s="4" t="str">
        <f>IFERROR(VLOOKUP(A1733,PEC!A$2:B$7902,2,0),"PEC NON ESISTENTE")</f>
        <v>castelnuovo.di.ceva</v>
      </c>
      <c r="C1733" s="20" t="s">
        <v>7913</v>
      </c>
      <c r="D1733" s="20" t="s">
        <v>7914</v>
      </c>
      <c r="E1733" s="21">
        <v>139</v>
      </c>
      <c r="F1733" s="4" t="str">
        <f t="shared" si="27"/>
        <v/>
      </c>
      <c r="G1733" s="4" t="str">
        <f>IF(AND(Tabella1[[#This Row],[Popolazione]]&gt;50000,Tabella1[[#This Row],[Popolazione]]&lt;100000),"COMPRESO",Tabella1[[#This Row],[Regione]])</f>
        <v>PIEMONTE</v>
      </c>
      <c r="H1733" s="31">
        <f>Tabella1[[#This Row],[Popolazione]]/SUM($E$19:$E$7866)</f>
        <v>2.3185446105163646E-6</v>
      </c>
    </row>
    <row r="1734" spans="1:8" x14ac:dyDescent="0.25">
      <c r="A1734" s="19" t="s">
        <v>2054</v>
      </c>
      <c r="B1734" s="4" t="str">
        <f>IFERROR(VLOOKUP(A1734,PEC!A$2:B$7902,2,0),"PEC NON ESISTENTE")</f>
        <v>comune.castelnuovodiconza</v>
      </c>
      <c r="C1734" s="20" t="s">
        <v>8235</v>
      </c>
      <c r="D1734" s="20" t="s">
        <v>8239</v>
      </c>
      <c r="E1734" s="21">
        <v>641</v>
      </c>
      <c r="F1734" s="4" t="str">
        <f t="shared" si="27"/>
        <v/>
      </c>
      <c r="G1734" s="4" t="str">
        <f>IF(AND(Tabella1[[#This Row],[Popolazione]]&gt;50000,Tabella1[[#This Row],[Popolazione]]&lt;100000),"COMPRESO",Tabella1[[#This Row],[Regione]])</f>
        <v>CAMPANIA</v>
      </c>
      <c r="H1734" s="31">
        <f>Tabella1[[#This Row],[Popolazione]]/SUM($E$19:$E$7866)</f>
        <v>1.0691993491661797E-5</v>
      </c>
    </row>
    <row r="1735" spans="1:8" x14ac:dyDescent="0.25">
      <c r="A1735" s="19" t="s">
        <v>2055</v>
      </c>
      <c r="B1735" s="4" t="str">
        <f>IFERROR(VLOOKUP(A1735,PEC!A$2:B$7902,2,0),"PEC NON ESISTENTE")</f>
        <v>comune.castelnuovodifarfa</v>
      </c>
      <c r="C1735" s="20" t="s">
        <v>8221</v>
      </c>
      <c r="D1735" s="20" t="s">
        <v>8234</v>
      </c>
      <c r="E1735" s="21">
        <v>1047</v>
      </c>
      <c r="F1735" s="4" t="str">
        <f t="shared" si="27"/>
        <v/>
      </c>
      <c r="G1735" s="4" t="str">
        <f>IF(AND(Tabella1[[#This Row],[Popolazione]]&gt;50000,Tabella1[[#This Row],[Popolazione]]&lt;100000),"COMPRESO",Tabella1[[#This Row],[Regione]])</f>
        <v>LAZIO</v>
      </c>
      <c r="H1735" s="31">
        <f>Tabella1[[#This Row],[Popolazione]]/SUM($E$19:$E$7866)</f>
        <v>1.746414537561607E-5</v>
      </c>
    </row>
    <row r="1736" spans="1:8" x14ac:dyDescent="0.25">
      <c r="A1736" s="19" t="s">
        <v>2056</v>
      </c>
      <c r="B1736" s="4" t="str">
        <f>IFERROR(VLOOKUP(A1736,PEC!A$2:B$7902,2,0),"PEC NON ESISTENTE")</f>
        <v>comune.castelnuovodigarfagnana</v>
      </c>
      <c r="C1736" s="20" t="s">
        <v>8221</v>
      </c>
      <c r="D1736" s="20" t="s">
        <v>8222</v>
      </c>
      <c r="E1736" s="21">
        <v>6059</v>
      </c>
      <c r="F1736" s="4" t="str">
        <f t="shared" si="27"/>
        <v/>
      </c>
      <c r="G1736" s="4" t="str">
        <f>IF(AND(Tabella1[[#This Row],[Popolazione]]&gt;50000,Tabella1[[#This Row],[Popolazione]]&lt;100000),"COMPRESO",Tabella1[[#This Row],[Regione]])</f>
        <v>TOSCANA</v>
      </c>
      <c r="H1736" s="31">
        <f>Tabella1[[#This Row],[Popolazione]]/SUM($E$19:$E$7866)</f>
        <v>1.0106519277063779E-4</v>
      </c>
    </row>
    <row r="1737" spans="1:8" x14ac:dyDescent="0.25">
      <c r="A1737" s="19" t="s">
        <v>2057</v>
      </c>
      <c r="B1737" s="4" t="str">
        <f>IFERROR(VLOOKUP(A1737,PEC!A$2:B$7902,2,0),"PEC NON ESISTENTE")</f>
        <v>anagrafe-elettorale</v>
      </c>
      <c r="C1737" s="20" t="s">
        <v>8221</v>
      </c>
      <c r="D1737" s="20" t="s">
        <v>8234</v>
      </c>
      <c r="E1737" s="21">
        <v>8059</v>
      </c>
      <c r="F1737" s="4" t="str">
        <f t="shared" si="27"/>
        <v/>
      </c>
      <c r="G1737" s="4" t="str">
        <f>IF(AND(Tabella1[[#This Row],[Popolazione]]&gt;50000,Tabella1[[#This Row],[Popolazione]]&lt;100000),"COMPRESO",Tabella1[[#This Row],[Regione]])</f>
        <v>LAZIO</v>
      </c>
      <c r="H1737" s="31">
        <f>Tabella1[[#This Row],[Popolazione]]/SUM($E$19:$E$7866)</f>
        <v>1.3442554687878691E-4</v>
      </c>
    </row>
    <row r="1738" spans="1:8" x14ac:dyDescent="0.25">
      <c r="A1738" s="19" t="s">
        <v>2058</v>
      </c>
      <c r="B1738" s="4" t="str">
        <f>IFERROR(VLOOKUP(A1738,PEC!A$2:B$7902,2,0),"PEC NON ESISTENTE")</f>
        <v>segreteria.castelnuovo</v>
      </c>
      <c r="C1738" s="20" t="s">
        <v>8221</v>
      </c>
      <c r="D1738" s="20" t="s">
        <v>8222</v>
      </c>
      <c r="E1738" s="21">
        <v>2290</v>
      </c>
      <c r="F1738" s="4" t="str">
        <f t="shared" si="27"/>
        <v/>
      </c>
      <c r="G1738" s="4" t="str">
        <f>IF(AND(Tabella1[[#This Row],[Popolazione]]&gt;50000,Tabella1[[#This Row],[Popolazione]]&lt;100000),"COMPRESO",Tabella1[[#This Row],[Regione]])</f>
        <v>TOSCANA</v>
      </c>
      <c r="H1738" s="31">
        <f>Tabella1[[#This Row],[Popolazione]]/SUM($E$19:$E$7866)</f>
        <v>3.8197605453830755E-5</v>
      </c>
    </row>
    <row r="1739" spans="1:8" x14ac:dyDescent="0.25">
      <c r="A1739" s="19" t="s">
        <v>2059</v>
      </c>
      <c r="B1739" s="4" t="str">
        <f>IFERROR(VLOOKUP(A1739,PEC!A$2:B$7902,2,0),"PEC NON ESISTENTE")</f>
        <v>protocollo.castelnuovo.don.bosco</v>
      </c>
      <c r="C1739" s="20" t="s">
        <v>7913</v>
      </c>
      <c r="D1739" s="20" t="s">
        <v>7914</v>
      </c>
      <c r="E1739" s="21">
        <v>3260</v>
      </c>
      <c r="F1739" s="4" t="str">
        <f t="shared" si="27"/>
        <v/>
      </c>
      <c r="G1739" s="4" t="str">
        <f>IF(AND(Tabella1[[#This Row],[Popolazione]]&gt;50000,Tabella1[[#This Row],[Popolazione]]&lt;100000),"COMPRESO",Tabella1[[#This Row],[Regione]])</f>
        <v>PIEMONTE</v>
      </c>
      <c r="H1739" s="31">
        <f>Tabella1[[#This Row],[Popolazione]]/SUM($E$19:$E$7866)</f>
        <v>5.4377377196283083E-5</v>
      </c>
    </row>
    <row r="1740" spans="1:8" x14ac:dyDescent="0.25">
      <c r="A1740" s="19" t="s">
        <v>2060</v>
      </c>
      <c r="B1740" s="4" t="str">
        <f>IFERROR(VLOOKUP(A1740,PEC!A$2:B$7902,2,0),"PEC NON ESISTENTE")</f>
        <v>protocollo</v>
      </c>
      <c r="C1740" s="16" t="s">
        <v>7913</v>
      </c>
      <c r="D1740" s="20" t="s">
        <v>8208</v>
      </c>
      <c r="E1740" s="21">
        <v>8269</v>
      </c>
      <c r="F1740" s="4" t="str">
        <f t="shared" si="27"/>
        <v/>
      </c>
      <c r="G1740" s="4" t="str">
        <f>IF(AND(Tabella1[[#This Row],[Popolazione]]&gt;50000,Tabella1[[#This Row],[Popolazione]]&lt;100000),"COMPRESO",Tabella1[[#This Row],[Regione]])</f>
        <v>LIGURIA</v>
      </c>
      <c r="H1740" s="31">
        <f>Tabella1[[#This Row],[Popolazione]]/SUM($E$19:$E$7866)</f>
        <v>1.3792838406014257E-4</v>
      </c>
    </row>
    <row r="1741" spans="1:8" x14ac:dyDescent="0.25">
      <c r="A1741" s="19" t="s">
        <v>2061</v>
      </c>
      <c r="B1741" s="4" t="str">
        <f>IFERROR(VLOOKUP(A1741,PEC!A$2:B$7902,2,0),"PEC NON ESISTENTE")</f>
        <v>comune.castelnuovonigra</v>
      </c>
      <c r="C1741" s="20" t="s">
        <v>7913</v>
      </c>
      <c r="D1741" s="20" t="s">
        <v>7914</v>
      </c>
      <c r="E1741" s="21">
        <v>417</v>
      </c>
      <c r="F1741" s="4" t="str">
        <f t="shared" si="27"/>
        <v/>
      </c>
      <c r="G1741" s="4" t="str">
        <f>IF(AND(Tabella1[[#This Row],[Popolazione]]&gt;50000,Tabella1[[#This Row],[Popolazione]]&lt;100000),"COMPRESO",Tabella1[[#This Row],[Regione]])</f>
        <v>PIEMONTE</v>
      </c>
      <c r="H1741" s="31">
        <f>Tabella1[[#This Row],[Popolazione]]/SUM($E$19:$E$7866)</f>
        <v>6.9556338315490937E-6</v>
      </c>
    </row>
    <row r="1742" spans="1:8" x14ac:dyDescent="0.25">
      <c r="A1742" s="19" t="s">
        <v>2062</v>
      </c>
      <c r="B1742" s="4" t="str">
        <f>IFERROR(VLOOKUP(A1742,PEC!A$2:B$7902,2,0),"PEC NON ESISTENTE")</f>
        <v>suap</v>
      </c>
      <c r="C1742" s="20" t="s">
        <v>8221</v>
      </c>
      <c r="D1742" s="20" t="s">
        <v>8234</v>
      </c>
      <c r="E1742" s="21">
        <v>902</v>
      </c>
      <c r="F1742" s="4" t="str">
        <f t="shared" si="27"/>
        <v/>
      </c>
      <c r="G1742" s="4" t="str">
        <f>IF(AND(Tabella1[[#This Row],[Popolazione]]&gt;50000,Tabella1[[#This Row],[Popolazione]]&lt;100000),"COMPRESO",Tabella1[[#This Row],[Regione]])</f>
        <v>LAZIO</v>
      </c>
      <c r="H1742" s="31">
        <f>Tabella1[[#This Row],[Popolazione]]/SUM($E$19:$E$7866)</f>
        <v>1.5045519702775258E-5</v>
      </c>
    </row>
    <row r="1743" spans="1:8" x14ac:dyDescent="0.25">
      <c r="A1743" s="19" t="s">
        <v>2063</v>
      </c>
      <c r="B1743" s="4" t="str">
        <f>IFERROR(VLOOKUP(A1743,PEC!A$2:B$7902,2,0),"PEC NON ESISTENTE")</f>
        <v>comune.castelnuovo</v>
      </c>
      <c r="C1743" s="20" t="s">
        <v>8026</v>
      </c>
      <c r="D1743" s="20" t="s">
        <v>8212</v>
      </c>
      <c r="E1743" s="21">
        <v>14116</v>
      </c>
      <c r="F1743" s="4" t="str">
        <f t="shared" si="27"/>
        <v/>
      </c>
      <c r="G1743" s="4" t="str">
        <f>IF(AND(Tabella1[[#This Row],[Popolazione]]&gt;50000,Tabella1[[#This Row],[Popolazione]]&lt;100000),"COMPRESO",Tabella1[[#This Row],[Regione]])</f>
        <v>EMILIA-ROMAGNA</v>
      </c>
      <c r="H1743" s="31">
        <f>Tabella1[[#This Row],[Popolazione]]/SUM($E$19:$E$7866)</f>
        <v>2.3545737929531657E-4</v>
      </c>
    </row>
    <row r="1744" spans="1:8" x14ac:dyDescent="0.25">
      <c r="A1744" s="19" t="s">
        <v>2064</v>
      </c>
      <c r="B1744" s="4" t="str">
        <f>IFERROR(VLOOKUP(A1744,PEC!A$2:B$7902,2,0),"PEC NON ESISTENTE")</f>
        <v>protocollo</v>
      </c>
      <c r="C1744" s="20" t="s">
        <v>7913</v>
      </c>
      <c r="D1744" s="20" t="s">
        <v>7914</v>
      </c>
      <c r="E1744" s="21">
        <v>5414</v>
      </c>
      <c r="F1744" s="4" t="str">
        <f t="shared" si="27"/>
        <v/>
      </c>
      <c r="G1744" s="4" t="str">
        <f>IF(AND(Tabella1[[#This Row],[Popolazione]]&gt;50000,Tabella1[[#This Row],[Popolazione]]&lt;100000),"COMPRESO",Tabella1[[#This Row],[Regione]])</f>
        <v>PIEMONTE</v>
      </c>
      <c r="H1744" s="31">
        <f>Tabella1[[#This Row],[Popolazione]]/SUM($E$19:$E$7866)</f>
        <v>9.0306478570759694E-5</v>
      </c>
    </row>
    <row r="1745" spans="1:8" x14ac:dyDescent="0.25">
      <c r="A1745" s="19" t="s">
        <v>2065</v>
      </c>
      <c r="B1745" s="4" t="str">
        <f>IFERROR(VLOOKUP(A1745,PEC!A$2:B$7902,2,0),"PEC NON ESISTENTE")</f>
        <v>protocollo</v>
      </c>
      <c r="C1745" s="20" t="s">
        <v>8235</v>
      </c>
      <c r="D1745" s="20" t="s">
        <v>8239</v>
      </c>
      <c r="E1745" s="21">
        <v>1547</v>
      </c>
      <c r="F1745" s="4" t="str">
        <f t="shared" si="27"/>
        <v/>
      </c>
      <c r="G1745" s="4" t="str">
        <f>IF(AND(Tabella1[[#This Row],[Popolazione]]&gt;50000,Tabella1[[#This Row],[Popolazione]]&lt;100000),"COMPRESO",Tabella1[[#This Row],[Regione]])</f>
        <v>CAMPANIA</v>
      </c>
      <c r="H1745" s="31">
        <f>Tabella1[[#This Row],[Popolazione]]/SUM($E$19:$E$7866)</f>
        <v>2.5804233902653352E-5</v>
      </c>
    </row>
    <row r="1746" spans="1:8" x14ac:dyDescent="0.25">
      <c r="A1746" s="19" t="s">
        <v>2066</v>
      </c>
      <c r="B1746" s="4" t="str">
        <f>IFERROR(VLOOKUP(A1746,PEC!A$2:B$7902,2,0),"PEC NON ESISTENTE")</f>
        <v>anagrafecastelpetroso</v>
      </c>
      <c r="C1746" s="20" t="s">
        <v>8235</v>
      </c>
      <c r="D1746" s="20" t="s">
        <v>4252</v>
      </c>
      <c r="E1746" s="21">
        <v>1662</v>
      </c>
      <c r="F1746" s="4" t="str">
        <f t="shared" si="27"/>
        <v/>
      </c>
      <c r="G1746" s="4" t="str">
        <f>IF(AND(Tabella1[[#This Row],[Popolazione]]&gt;50000,Tabella1[[#This Row],[Popolazione]]&lt;100000),"COMPRESO",Tabella1[[#This Row],[Regione]])</f>
        <v>MOLISE</v>
      </c>
      <c r="H1746" s="31">
        <f>Tabella1[[#This Row],[Popolazione]]/SUM($E$19:$E$7866)</f>
        <v>2.7722454263871927E-5</v>
      </c>
    </row>
    <row r="1747" spans="1:8" x14ac:dyDescent="0.25">
      <c r="A1747" s="19" t="s">
        <v>2067</v>
      </c>
      <c r="B1747" s="4" t="str">
        <f>IFERROR(VLOOKUP(A1747,PEC!A$2:B$7902,2,0),"PEC NON ESISTENTE")</f>
        <v>comune.castelpizzuto</v>
      </c>
      <c r="C1747" s="20" t="s">
        <v>8235</v>
      </c>
      <c r="D1747" s="20" t="s">
        <v>4252</v>
      </c>
      <c r="E1747" s="21">
        <v>159</v>
      </c>
      <c r="F1747" s="4" t="str">
        <f t="shared" si="27"/>
        <v/>
      </c>
      <c r="G1747" s="4" t="str">
        <f>IF(AND(Tabella1[[#This Row],[Popolazione]]&gt;50000,Tabella1[[#This Row],[Popolazione]]&lt;100000),"COMPRESO",Tabella1[[#This Row],[Regione]])</f>
        <v>MOLISE</v>
      </c>
      <c r="H1747" s="31">
        <f>Tabella1[[#This Row],[Popolazione]]/SUM($E$19:$E$7866)</f>
        <v>2.652148151597856E-6</v>
      </c>
    </row>
    <row r="1748" spans="1:8" x14ac:dyDescent="0.25">
      <c r="A1748" s="19" t="s">
        <v>2068</v>
      </c>
      <c r="B1748" s="4" t="str">
        <f>IFERROR(VLOOKUP(A1748,PEC!A$2:B$7902,2,0),"PEC NON ESISTENTE")</f>
        <v>comune.castelplanio</v>
      </c>
      <c r="C1748" s="20" t="s">
        <v>8221</v>
      </c>
      <c r="D1748" s="20" t="s">
        <v>8230</v>
      </c>
      <c r="E1748" s="21">
        <v>3482</v>
      </c>
      <c r="F1748" s="4" t="str">
        <f t="shared" si="27"/>
        <v/>
      </c>
      <c r="G1748" s="4" t="str">
        <f>IF(AND(Tabella1[[#This Row],[Popolazione]]&gt;50000,Tabella1[[#This Row],[Popolazione]]&lt;100000),"COMPRESO",Tabella1[[#This Row],[Regione]])</f>
        <v>MARCHE</v>
      </c>
      <c r="H1748" s="31">
        <f>Tabella1[[#This Row],[Popolazione]]/SUM($E$19:$E$7866)</f>
        <v>5.8080376502287639E-5</v>
      </c>
    </row>
    <row r="1749" spans="1:8" x14ac:dyDescent="0.25">
      <c r="A1749" s="19" t="s">
        <v>2069</v>
      </c>
      <c r="B1749" s="4" t="str">
        <f>IFERROR(VLOOKUP(A1749,PEC!A$2:B$7902,2,0),"PEC NON ESISTENTE")</f>
        <v>castelpoto</v>
      </c>
      <c r="C1749" s="20" t="s">
        <v>8235</v>
      </c>
      <c r="D1749" s="20" t="s">
        <v>8239</v>
      </c>
      <c r="E1749" s="21">
        <v>1326</v>
      </c>
      <c r="F1749" s="4" t="str">
        <f t="shared" si="27"/>
        <v/>
      </c>
      <c r="G1749" s="4" t="str">
        <f>IF(AND(Tabella1[[#This Row],[Popolazione]]&gt;50000,Tabella1[[#This Row],[Popolazione]]&lt;100000),"COMPRESO",Tabella1[[#This Row],[Regione]])</f>
        <v>CAMPANIA</v>
      </c>
      <c r="H1749" s="31">
        <f>Tabella1[[#This Row],[Popolazione]]/SUM($E$19:$E$7866)</f>
        <v>2.2117914773702874E-5</v>
      </c>
    </row>
    <row r="1750" spans="1:8" x14ac:dyDescent="0.25">
      <c r="A1750" s="19" t="s">
        <v>2070</v>
      </c>
      <c r="B1750" s="4" t="str">
        <f>IFERROR(VLOOKUP(A1750,PEC!A$2:B$7902,2,0),"PEC NON ESISTENTE")</f>
        <v>comunecastelraimondo</v>
      </c>
      <c r="C1750" s="20" t="s">
        <v>8221</v>
      </c>
      <c r="D1750" s="20" t="s">
        <v>8230</v>
      </c>
      <c r="E1750" s="21">
        <v>4741</v>
      </c>
      <c r="F1750" s="4" t="str">
        <f t="shared" si="27"/>
        <v/>
      </c>
      <c r="G1750" s="4" t="str">
        <f>IF(AND(Tabella1[[#This Row],[Popolazione]]&gt;50000,Tabella1[[#This Row],[Popolazione]]&lt;100000),"COMPRESO",Tabella1[[#This Row],[Regione]])</f>
        <v>MARCHE</v>
      </c>
      <c r="H1750" s="31">
        <f>Tabella1[[#This Row],[Popolazione]]/SUM($E$19:$E$7866)</f>
        <v>7.908071941336751E-5</v>
      </c>
    </row>
    <row r="1751" spans="1:8" x14ac:dyDescent="0.25">
      <c r="A1751" s="19" t="s">
        <v>8046</v>
      </c>
      <c r="B1751" s="4" t="str">
        <f>IFERROR(VLOOKUP(A1751,PEC!A$2:B$7902,2,0),"PEC NON ESISTENTE")</f>
        <v>PEC NON ESISTENTE</v>
      </c>
      <c r="C1751" s="20" t="s">
        <v>8026</v>
      </c>
      <c r="D1751" s="20" t="s">
        <v>8027</v>
      </c>
      <c r="E1751" s="21">
        <v>6459</v>
      </c>
      <c r="F1751" s="4" t="str">
        <f t="shared" si="27"/>
        <v/>
      </c>
      <c r="G1751" s="4" t="str">
        <f>IF(AND(Tabella1[[#This Row],[Popolazione]]&gt;50000,Tabella1[[#This Row],[Popolazione]]&lt;100000),"COMPRESO",Tabella1[[#This Row],[Regione]])</f>
        <v>TRENTINO-ALTO ADIGE/SÜDTIROL</v>
      </c>
      <c r="H1751" s="31">
        <f>Tabella1[[#This Row],[Popolazione]]/SUM($E$19:$E$7866)</f>
        <v>1.0773726359226762E-4</v>
      </c>
    </row>
    <row r="1752" spans="1:8" x14ac:dyDescent="0.25">
      <c r="A1752" s="19" t="s">
        <v>2072</v>
      </c>
      <c r="B1752" s="4" t="str">
        <f>IFERROR(VLOOKUP(A1752,PEC!A$2:B$7902,2,0),"PEC NON ESISTENTE")</f>
        <v>comune.castelsantangelo.mc</v>
      </c>
      <c r="C1752" s="20" t="s">
        <v>8221</v>
      </c>
      <c r="D1752" s="20" t="s">
        <v>8230</v>
      </c>
      <c r="E1752" s="21">
        <v>310</v>
      </c>
      <c r="F1752" s="4" t="str">
        <f t="shared" si="27"/>
        <v/>
      </c>
      <c r="G1752" s="4" t="str">
        <f>IF(AND(Tabella1[[#This Row],[Popolazione]]&gt;50000,Tabella1[[#This Row],[Popolazione]]&lt;100000),"COMPRESO",Tabella1[[#This Row],[Regione]])</f>
        <v>MARCHE</v>
      </c>
      <c r="H1752" s="31">
        <f>Tabella1[[#This Row],[Popolazione]]/SUM($E$19:$E$7866)</f>
        <v>5.1708548867631156E-6</v>
      </c>
    </row>
    <row r="1753" spans="1:8" x14ac:dyDescent="0.25">
      <c r="A1753" s="19" t="s">
        <v>2073</v>
      </c>
      <c r="B1753" s="4" t="str">
        <f>IFERROR(VLOOKUP(A1753,PEC!A$2:B$7902,2,0),"PEC NON ESISTENTE")</f>
        <v>protocollo</v>
      </c>
      <c r="C1753" s="20" t="s">
        <v>8235</v>
      </c>
      <c r="D1753" s="20" t="s">
        <v>8247</v>
      </c>
      <c r="E1753" s="21">
        <v>1480</v>
      </c>
      <c r="F1753" s="4" t="str">
        <f t="shared" si="27"/>
        <v/>
      </c>
      <c r="G1753" s="4" t="str">
        <f>IF(AND(Tabella1[[#This Row],[Popolazione]]&gt;50000,Tabella1[[#This Row],[Popolazione]]&lt;100000),"COMPRESO",Tabella1[[#This Row],[Regione]])</f>
        <v>BASILICATA</v>
      </c>
      <c r="H1753" s="31">
        <f>Tabella1[[#This Row],[Popolazione]]/SUM($E$19:$E$7866)</f>
        <v>2.4686662040030355E-5</v>
      </c>
    </row>
    <row r="1754" spans="1:8" x14ac:dyDescent="0.25">
      <c r="A1754" s="22" t="s">
        <v>2074</v>
      </c>
      <c r="B1754" s="4" t="str">
        <f>IFERROR(VLOOKUP(A1754,PEC!A$2:B$7902,2,0),"PEC NON ESISTENTE")</f>
        <v>protocollo</v>
      </c>
      <c r="C1754" s="20" t="s">
        <v>8259</v>
      </c>
      <c r="D1754" s="20" t="s">
        <v>8278</v>
      </c>
      <c r="E1754" s="21">
        <v>5737</v>
      </c>
      <c r="F1754" s="4" t="str">
        <f t="shared" si="27"/>
        <v/>
      </c>
      <c r="G1754" s="4" t="str">
        <f>IF(AND(Tabella1[[#This Row],[Popolazione]]&gt;50000,Tabella1[[#This Row],[Popolazione]]&lt;100000),"COMPRESO",Tabella1[[#This Row],[Regione]])</f>
        <v>SARDEGNA</v>
      </c>
      <c r="H1754" s="31">
        <f>Tabella1[[#This Row],[Popolazione]]/SUM($E$19:$E$7866)</f>
        <v>9.5694175759225786E-5</v>
      </c>
    </row>
    <row r="1755" spans="1:8" x14ac:dyDescent="0.25">
      <c r="A1755" s="19" t="s">
        <v>2075</v>
      </c>
      <c r="B1755" s="4" t="str">
        <f>IFERROR(VLOOKUP(A1755,PEC!A$2:B$7902,2,0),"PEC NON ESISTENTE")</f>
        <v>comune.castelseprio</v>
      </c>
      <c r="C1755" s="20" t="s">
        <v>7913</v>
      </c>
      <c r="D1755" s="20" t="s">
        <v>7986</v>
      </c>
      <c r="E1755" s="21">
        <v>1281</v>
      </c>
      <c r="F1755" s="4" t="str">
        <f t="shared" si="27"/>
        <v/>
      </c>
      <c r="G1755" s="4" t="str">
        <f>IF(AND(Tabella1[[#This Row],[Popolazione]]&gt;50000,Tabella1[[#This Row],[Popolazione]]&lt;100000),"COMPRESO",Tabella1[[#This Row],[Regione]])</f>
        <v>LOMBARDIA</v>
      </c>
      <c r="H1755" s="31">
        <f>Tabella1[[#This Row],[Popolazione]]/SUM($E$19:$E$7866)</f>
        <v>2.1367306806269518E-5</v>
      </c>
    </row>
    <row r="1756" spans="1:8" x14ac:dyDescent="0.25">
      <c r="A1756" s="19" t="s">
        <v>241</v>
      </c>
      <c r="B1756" s="4" t="str">
        <f>IFERROR(VLOOKUP(A1756,PEC!A$2:B$7902,2,0),"PEC NON ESISTENTE")</f>
        <v>segreteria.castelsilano</v>
      </c>
      <c r="C1756" s="20" t="s">
        <v>8235</v>
      </c>
      <c r="D1756" s="20" t="s">
        <v>8248</v>
      </c>
      <c r="E1756" s="21">
        <v>1034</v>
      </c>
      <c r="F1756" s="4" t="str">
        <f t="shared" si="27"/>
        <v/>
      </c>
      <c r="G1756" s="4" t="str">
        <f>IF(AND(Tabella1[[#This Row],[Popolazione]]&gt;50000,Tabella1[[#This Row],[Popolazione]]&lt;100000),"COMPRESO",Tabella1[[#This Row],[Regione]])</f>
        <v>CALABRIA</v>
      </c>
      <c r="H1756" s="31">
        <f>Tabella1[[#This Row],[Popolazione]]/SUM($E$19:$E$7866)</f>
        <v>1.7247303073913099E-5</v>
      </c>
    </row>
    <row r="1757" spans="1:8" x14ac:dyDescent="0.25">
      <c r="A1757" s="19" t="s">
        <v>2076</v>
      </c>
      <c r="B1757" s="4" t="str">
        <f>IFERROR(VLOOKUP(A1757,PEC!A$2:B$7902,2,0),"PEC NON ESISTENTE")</f>
        <v>castelspina</v>
      </c>
      <c r="C1757" s="20" t="s">
        <v>7913</v>
      </c>
      <c r="D1757" s="20" t="s">
        <v>7914</v>
      </c>
      <c r="E1757" s="21">
        <v>422</v>
      </c>
      <c r="F1757" s="4" t="str">
        <f t="shared" si="27"/>
        <v/>
      </c>
      <c r="G1757" s="4" t="str">
        <f>IF(AND(Tabella1[[#This Row],[Popolazione]]&gt;50000,Tabella1[[#This Row],[Popolazione]]&lt;100000),"COMPRESO",Tabella1[[#This Row],[Regione]])</f>
        <v>PIEMONTE</v>
      </c>
      <c r="H1757" s="31">
        <f>Tabella1[[#This Row],[Popolazione]]/SUM($E$19:$E$7866)</f>
        <v>7.0390347168194663E-6</v>
      </c>
    </row>
    <row r="1758" spans="1:8" x14ac:dyDescent="0.25">
      <c r="A1758" s="19" t="s">
        <v>2077</v>
      </c>
      <c r="B1758" s="4" t="str">
        <f>IFERROR(VLOOKUP(A1758,PEC!A$2:B$7902,2,0),"PEC NON ESISTENTE")</f>
        <v>comunedicasteltermini</v>
      </c>
      <c r="C1758" s="20" t="s">
        <v>8259</v>
      </c>
      <c r="D1758" s="20" t="s">
        <v>8260</v>
      </c>
      <c r="E1758" s="21">
        <v>8422</v>
      </c>
      <c r="F1758" s="4" t="str">
        <f t="shared" si="27"/>
        <v/>
      </c>
      <c r="G1758" s="4" t="str">
        <f>IF(AND(Tabella1[[#This Row],[Popolazione]]&gt;50000,Tabella1[[#This Row],[Popolazione]]&lt;100000),"COMPRESO",Tabella1[[#This Row],[Regione]])</f>
        <v>SICILIA</v>
      </c>
      <c r="H1758" s="31">
        <f>Tabella1[[#This Row],[Popolazione]]/SUM($E$19:$E$7866)</f>
        <v>1.4048045114941599E-4</v>
      </c>
    </row>
    <row r="1759" spans="1:8" x14ac:dyDescent="0.25">
      <c r="A1759" s="19" t="s">
        <v>2078</v>
      </c>
      <c r="B1759" s="4" t="str">
        <f>IFERROR(VLOOKUP(A1759,PEC!A$2:B$7902,2,0),"PEC NON ESISTENTE")</f>
        <v>comune.castelveccana</v>
      </c>
      <c r="C1759" s="20" t="s">
        <v>7913</v>
      </c>
      <c r="D1759" s="20" t="s">
        <v>7986</v>
      </c>
      <c r="E1759" s="21">
        <v>2000</v>
      </c>
      <c r="F1759" s="4" t="str">
        <f t="shared" si="27"/>
        <v/>
      </c>
      <c r="G1759" s="4" t="str">
        <f>IF(AND(Tabella1[[#This Row],[Popolazione]]&gt;50000,Tabella1[[#This Row],[Popolazione]]&lt;100000),"COMPRESO",Tabella1[[#This Row],[Regione]])</f>
        <v>LOMBARDIA</v>
      </c>
      <c r="H1759" s="31">
        <f>Tabella1[[#This Row],[Popolazione]]/SUM($E$19:$E$7866)</f>
        <v>3.3360354108149134E-5</v>
      </c>
    </row>
    <row r="1760" spans="1:8" x14ac:dyDescent="0.25">
      <c r="A1760" s="19" t="s">
        <v>2079</v>
      </c>
      <c r="B1760" s="4" t="str">
        <f>IFERROR(VLOOKUP(A1760,PEC!A$2:B$7902,2,0),"PEC NON ESISTENTE")</f>
        <v>castelvecchiocalvisio</v>
      </c>
      <c r="C1760" s="20" t="s">
        <v>8235</v>
      </c>
      <c r="D1760" s="20" t="s">
        <v>8236</v>
      </c>
      <c r="E1760" s="21">
        <v>159</v>
      </c>
      <c r="F1760" s="4" t="str">
        <f t="shared" si="27"/>
        <v/>
      </c>
      <c r="G1760" s="4" t="str">
        <f>IF(AND(Tabella1[[#This Row],[Popolazione]]&gt;50000,Tabella1[[#This Row],[Popolazione]]&lt;100000),"COMPRESO",Tabella1[[#This Row],[Regione]])</f>
        <v>ABRUZZO</v>
      </c>
      <c r="H1760" s="31">
        <f>Tabella1[[#This Row],[Popolazione]]/SUM($E$19:$E$7866)</f>
        <v>2.652148151597856E-6</v>
      </c>
    </row>
    <row r="1761" spans="1:8" x14ac:dyDescent="0.25">
      <c r="A1761" s="19" t="s">
        <v>2080</v>
      </c>
      <c r="B1761" s="4" t="str">
        <f>IFERROR(VLOOKUP(A1761,PEC!A$2:B$7902,2,0),"PEC NON ESISTENTE")</f>
        <v>castelvecchiorb</v>
      </c>
      <c r="C1761" s="16" t="s">
        <v>7913</v>
      </c>
      <c r="D1761" s="20" t="s">
        <v>8208</v>
      </c>
      <c r="E1761" s="21">
        <v>172</v>
      </c>
      <c r="F1761" s="4" t="str">
        <f t="shared" si="27"/>
        <v/>
      </c>
      <c r="G1761" s="4" t="str">
        <f>IF(AND(Tabella1[[#This Row],[Popolazione]]&gt;50000,Tabella1[[#This Row],[Popolazione]]&lt;100000),"COMPRESO",Tabella1[[#This Row],[Regione]])</f>
        <v>LIGURIA</v>
      </c>
      <c r="H1761" s="31">
        <f>Tabella1[[#This Row],[Popolazione]]/SUM($E$19:$E$7866)</f>
        <v>2.8689904533008254E-6</v>
      </c>
    </row>
    <row r="1762" spans="1:8" x14ac:dyDescent="0.25">
      <c r="A1762" s="19" t="s">
        <v>2081</v>
      </c>
      <c r="B1762" s="4" t="str">
        <f>IFERROR(VLOOKUP(A1762,PEC!A$2:B$7902,2,0),"PEC NON ESISTENTE")</f>
        <v>servizi.castelvecchiosubequo</v>
      </c>
      <c r="C1762" s="20" t="s">
        <v>8235</v>
      </c>
      <c r="D1762" s="20" t="s">
        <v>8236</v>
      </c>
      <c r="E1762" s="21">
        <v>1067</v>
      </c>
      <c r="F1762" s="4" t="str">
        <f t="shared" si="27"/>
        <v/>
      </c>
      <c r="G1762" s="4" t="str">
        <f>IF(AND(Tabella1[[#This Row],[Popolazione]]&gt;50000,Tabella1[[#This Row],[Popolazione]]&lt;100000),"COMPRESO",Tabella1[[#This Row],[Regione]])</f>
        <v>ABRUZZO</v>
      </c>
      <c r="H1762" s="31">
        <f>Tabella1[[#This Row],[Popolazione]]/SUM($E$19:$E$7866)</f>
        <v>1.779774891669756E-5</v>
      </c>
    </row>
    <row r="1763" spans="1:8" x14ac:dyDescent="0.25">
      <c r="A1763" s="19" t="s">
        <v>2082</v>
      </c>
      <c r="B1763" s="4" t="str">
        <f>IFERROR(VLOOKUP(A1763,PEC!A$2:B$7902,2,0),"PEC NON ESISTENTE")</f>
        <v>protocollo</v>
      </c>
      <c r="C1763" s="20" t="s">
        <v>8235</v>
      </c>
      <c r="D1763" s="20" t="s">
        <v>8239</v>
      </c>
      <c r="E1763" s="21">
        <v>2620</v>
      </c>
      <c r="F1763" s="4" t="str">
        <f t="shared" si="27"/>
        <v/>
      </c>
      <c r="G1763" s="4" t="str">
        <f>IF(AND(Tabella1[[#This Row],[Popolazione]]&gt;50000,Tabella1[[#This Row],[Popolazione]]&lt;100000),"COMPRESO",Tabella1[[#This Row],[Regione]])</f>
        <v>CAMPANIA</v>
      </c>
      <c r="H1763" s="31">
        <f>Tabella1[[#This Row],[Popolazione]]/SUM($E$19:$E$7866)</f>
        <v>4.3702063881675363E-5</v>
      </c>
    </row>
    <row r="1764" spans="1:8" x14ac:dyDescent="0.25">
      <c r="A1764" s="19" t="s">
        <v>2083</v>
      </c>
      <c r="B1764" s="4" t="str">
        <f>IFERROR(VLOOKUP(A1764,PEC!A$2:B$7902,2,0),"PEC NON ESISTENTE")</f>
        <v>comune.castelverde</v>
      </c>
      <c r="C1764" s="20" t="s">
        <v>7913</v>
      </c>
      <c r="D1764" s="20" t="s">
        <v>7986</v>
      </c>
      <c r="E1764" s="21">
        <v>5651</v>
      </c>
      <c r="F1764" s="4" t="str">
        <f t="shared" si="27"/>
        <v/>
      </c>
      <c r="G1764" s="4" t="str">
        <f>IF(AND(Tabella1[[#This Row],[Popolazione]]&gt;50000,Tabella1[[#This Row],[Popolazione]]&lt;100000),"COMPRESO",Tabella1[[#This Row],[Regione]])</f>
        <v>LOMBARDIA</v>
      </c>
      <c r="H1764" s="31">
        <f>Tabella1[[#This Row],[Popolazione]]/SUM($E$19:$E$7866)</f>
        <v>9.4259680532575367E-5</v>
      </c>
    </row>
    <row r="1765" spans="1:8" x14ac:dyDescent="0.25">
      <c r="A1765" s="19" t="s">
        <v>2084</v>
      </c>
      <c r="B1765" s="4" t="str">
        <f>IFERROR(VLOOKUP(A1765,PEC!A$2:B$7902,2,0),"PEC NON ESISTENTE")</f>
        <v>comune.castelverrino</v>
      </c>
      <c r="C1765" s="20" t="s">
        <v>8235</v>
      </c>
      <c r="D1765" s="20" t="s">
        <v>4252</v>
      </c>
      <c r="E1765" s="21">
        <v>124</v>
      </c>
      <c r="F1765" s="4" t="str">
        <f t="shared" si="27"/>
        <v/>
      </c>
      <c r="G1765" s="4" t="str">
        <f>IF(AND(Tabella1[[#This Row],[Popolazione]]&gt;50000,Tabella1[[#This Row],[Popolazione]]&lt;100000),"COMPRESO",Tabella1[[#This Row],[Regione]])</f>
        <v>MOLISE</v>
      </c>
      <c r="H1765" s="31">
        <f>Tabella1[[#This Row],[Popolazione]]/SUM($E$19:$E$7866)</f>
        <v>2.0683419547052461E-6</v>
      </c>
    </row>
    <row r="1766" spans="1:8" x14ac:dyDescent="0.25">
      <c r="A1766" s="19" t="s">
        <v>2085</v>
      </c>
      <c r="B1766" s="4" t="str">
        <f>IFERROR(VLOOKUP(A1766,PEC!A$2:B$7902,2,0),"PEC NON ESISTENTE")</f>
        <v>amministrativo.castelvetereinvf</v>
      </c>
      <c r="C1766" s="20" t="s">
        <v>8235</v>
      </c>
      <c r="D1766" s="20" t="s">
        <v>8239</v>
      </c>
      <c r="E1766" s="21">
        <v>1389</v>
      </c>
      <c r="F1766" s="4" t="str">
        <f t="shared" si="27"/>
        <v/>
      </c>
      <c r="G1766" s="4" t="str">
        <f>IF(AND(Tabella1[[#This Row],[Popolazione]]&gt;50000,Tabella1[[#This Row],[Popolazione]]&lt;100000),"COMPRESO",Tabella1[[#This Row],[Regione]])</f>
        <v>CAMPANIA</v>
      </c>
      <c r="H1766" s="31">
        <f>Tabella1[[#This Row],[Popolazione]]/SUM($E$19:$E$7866)</f>
        <v>2.3168765928109571E-5</v>
      </c>
    </row>
    <row r="1767" spans="1:8" x14ac:dyDescent="0.25">
      <c r="A1767" s="19" t="s">
        <v>2086</v>
      </c>
      <c r="B1767" s="4" t="str">
        <f>IFERROR(VLOOKUP(A1767,PEC!A$2:B$7902,2,0),"PEC NON ESISTENTE")</f>
        <v>amministrativo.castelveteresc</v>
      </c>
      <c r="C1767" s="20" t="s">
        <v>8235</v>
      </c>
      <c r="D1767" s="20" t="s">
        <v>8239</v>
      </c>
      <c r="E1767" s="21">
        <v>1672</v>
      </c>
      <c r="F1767" s="4" t="str">
        <f t="shared" si="27"/>
        <v/>
      </c>
      <c r="G1767" s="4" t="str">
        <f>IF(AND(Tabella1[[#This Row],[Popolazione]]&gt;50000,Tabella1[[#This Row],[Popolazione]]&lt;100000),"COMPRESO",Tabella1[[#This Row],[Regione]])</f>
        <v>CAMPANIA</v>
      </c>
      <c r="H1767" s="31">
        <f>Tabella1[[#This Row],[Popolazione]]/SUM($E$19:$E$7866)</f>
        <v>2.7889256034412672E-5</v>
      </c>
    </row>
    <row r="1768" spans="1:8" x14ac:dyDescent="0.25">
      <c r="A1768" s="19" t="s">
        <v>2087</v>
      </c>
      <c r="B1768" s="4" t="str">
        <f>IFERROR(VLOOKUP(A1768,PEC!A$2:B$7902,2,0),"PEC NON ESISTENTE")</f>
        <v>protocollo</v>
      </c>
      <c r="C1768" s="20" t="s">
        <v>8259</v>
      </c>
      <c r="D1768" s="20" t="s">
        <v>8260</v>
      </c>
      <c r="E1768" s="21">
        <v>31824</v>
      </c>
      <c r="F1768" s="4" t="str">
        <f t="shared" si="27"/>
        <v/>
      </c>
      <c r="G1768" s="4" t="str">
        <f>IF(AND(Tabella1[[#This Row],[Popolazione]]&gt;50000,Tabella1[[#This Row],[Popolazione]]&lt;100000),"COMPRESO",Tabella1[[#This Row],[Regione]])</f>
        <v>SICILIA</v>
      </c>
      <c r="H1768" s="31">
        <f>Tabella1[[#This Row],[Popolazione]]/SUM($E$19:$E$7866)</f>
        <v>5.3082995456886896E-4</v>
      </c>
    </row>
    <row r="1769" spans="1:8" x14ac:dyDescent="0.25">
      <c r="A1769" s="19" t="s">
        <v>2088</v>
      </c>
      <c r="B1769" s="4" t="str">
        <f>IFERROR(VLOOKUP(A1769,PEC!A$2:B$7902,2,0),"PEC NON ESISTENTE")</f>
        <v>comune.castelvetro</v>
      </c>
      <c r="C1769" s="20" t="s">
        <v>8026</v>
      </c>
      <c r="D1769" s="20" t="s">
        <v>8212</v>
      </c>
      <c r="E1769" s="21">
        <v>11012</v>
      </c>
      <c r="F1769" s="4" t="str">
        <f t="shared" si="27"/>
        <v/>
      </c>
      <c r="G1769" s="4" t="str">
        <f>IF(AND(Tabella1[[#This Row],[Popolazione]]&gt;50000,Tabella1[[#This Row],[Popolazione]]&lt;100000),"COMPRESO",Tabella1[[#This Row],[Regione]])</f>
        <v>EMILIA-ROMAGNA</v>
      </c>
      <c r="H1769" s="31">
        <f>Tabella1[[#This Row],[Popolazione]]/SUM($E$19:$E$7866)</f>
        <v>1.8368210971946911E-4</v>
      </c>
    </row>
    <row r="1770" spans="1:8" x14ac:dyDescent="0.25">
      <c r="A1770" s="19" t="s">
        <v>2089</v>
      </c>
      <c r="B1770" s="4" t="str">
        <f>IFERROR(VLOOKUP(A1770,PEC!A$2:B$7902,2,0),"PEC NON ESISTENTE")</f>
        <v>comune.castelvetro</v>
      </c>
      <c r="C1770" s="20" t="s">
        <v>8026</v>
      </c>
      <c r="D1770" s="20" t="s">
        <v>8212</v>
      </c>
      <c r="E1770" s="21">
        <v>5584</v>
      </c>
      <c r="F1770" s="4" t="str">
        <f t="shared" si="27"/>
        <v/>
      </c>
      <c r="G1770" s="4" t="str">
        <f>IF(AND(Tabella1[[#This Row],[Popolazione]]&gt;50000,Tabella1[[#This Row],[Popolazione]]&lt;100000),"COMPRESO",Tabella1[[#This Row],[Regione]])</f>
        <v>EMILIA-ROMAGNA</v>
      </c>
      <c r="H1770" s="31">
        <f>Tabella1[[#This Row],[Popolazione]]/SUM($E$19:$E$7866)</f>
        <v>9.3142108669952374E-5</v>
      </c>
    </row>
    <row r="1771" spans="1:8" x14ac:dyDescent="0.25">
      <c r="A1771" s="19" t="s">
        <v>2090</v>
      </c>
      <c r="B1771" s="4" t="str">
        <f>IFERROR(VLOOKUP(A1771,PEC!A$2:B$7902,2,0),"PEC NON ESISTENTE")</f>
        <v>comune.castelvisconti</v>
      </c>
      <c r="C1771" s="20" t="s">
        <v>7913</v>
      </c>
      <c r="D1771" s="20" t="s">
        <v>7986</v>
      </c>
      <c r="E1771" s="21">
        <v>330</v>
      </c>
      <c r="F1771" s="4" t="str">
        <f t="shared" si="27"/>
        <v/>
      </c>
      <c r="G1771" s="4" t="str">
        <f>IF(AND(Tabella1[[#This Row],[Popolazione]]&gt;50000,Tabella1[[#This Row],[Popolazione]]&lt;100000),"COMPRESO",Tabella1[[#This Row],[Regione]])</f>
        <v>LOMBARDIA</v>
      </c>
      <c r="H1771" s="31">
        <f>Tabella1[[#This Row],[Popolazione]]/SUM($E$19:$E$7866)</f>
        <v>5.5044584278446067E-6</v>
      </c>
    </row>
    <row r="1772" spans="1:8" x14ac:dyDescent="0.25">
      <c r="A1772" s="19" t="s">
        <v>2091</v>
      </c>
      <c r="B1772" s="4" t="str">
        <f>IFERROR(VLOOKUP(A1772,PEC!A$2:B$7902,2,0),"PEC NON ESISTENTE")</f>
        <v>comune.castenaso</v>
      </c>
      <c r="C1772" s="20" t="s">
        <v>8026</v>
      </c>
      <c r="D1772" s="20" t="s">
        <v>8212</v>
      </c>
      <c r="E1772" s="21">
        <v>14352</v>
      </c>
      <c r="F1772" s="4" t="str">
        <f t="shared" si="27"/>
        <v/>
      </c>
      <c r="G1772" s="4" t="str">
        <f>IF(AND(Tabella1[[#This Row],[Popolazione]]&gt;50000,Tabella1[[#This Row],[Popolazione]]&lt;100000),"COMPRESO",Tabella1[[#This Row],[Regione]])</f>
        <v>EMILIA-ROMAGNA</v>
      </c>
      <c r="H1772" s="31">
        <f>Tabella1[[#This Row],[Popolazione]]/SUM($E$19:$E$7866)</f>
        <v>2.3939390108007816E-4</v>
      </c>
    </row>
    <row r="1773" spans="1:8" x14ac:dyDescent="0.25">
      <c r="A1773" s="19" t="s">
        <v>2092</v>
      </c>
      <c r="B1773" s="4" t="str">
        <f>IFERROR(VLOOKUP(A1773,PEC!A$2:B$7902,2,0),"PEC NON ESISTENTE")</f>
        <v>protocollo</v>
      </c>
      <c r="C1773" s="20" t="s">
        <v>7913</v>
      </c>
      <c r="D1773" s="20" t="s">
        <v>7986</v>
      </c>
      <c r="E1773" s="21">
        <v>11160</v>
      </c>
      <c r="F1773" s="4" t="str">
        <f t="shared" si="27"/>
        <v/>
      </c>
      <c r="G1773" s="4" t="str">
        <f>IF(AND(Tabella1[[#This Row],[Popolazione]]&gt;50000,Tabella1[[#This Row],[Popolazione]]&lt;100000),"COMPRESO",Tabella1[[#This Row],[Regione]])</f>
        <v>LOMBARDIA</v>
      </c>
      <c r="H1773" s="31">
        <f>Tabella1[[#This Row],[Popolazione]]/SUM($E$19:$E$7866)</f>
        <v>1.8615077592347215E-4</v>
      </c>
    </row>
    <row r="1774" spans="1:8" x14ac:dyDescent="0.25">
      <c r="A1774" s="22" t="s">
        <v>2093</v>
      </c>
      <c r="B1774" s="4" t="str">
        <f>IFERROR(VLOOKUP(A1774,PEC!A$2:B$7902,2,0),"PEC NON ESISTENTE")</f>
        <v>castiadas.amministrativo</v>
      </c>
      <c r="C1774" s="20" t="s">
        <v>8259</v>
      </c>
      <c r="D1774" s="20" t="s">
        <v>8278</v>
      </c>
      <c r="E1774" s="21">
        <v>1507</v>
      </c>
      <c r="F1774" s="4" t="str">
        <f t="shared" si="27"/>
        <v/>
      </c>
      <c r="G1774" s="4" t="str">
        <f>IF(AND(Tabella1[[#This Row],[Popolazione]]&gt;50000,Tabella1[[#This Row],[Popolazione]]&lt;100000),"COMPRESO",Tabella1[[#This Row],[Regione]])</f>
        <v>SARDEGNA</v>
      </c>
      <c r="H1774" s="31">
        <f>Tabella1[[#This Row],[Popolazione]]/SUM($E$19:$E$7866)</f>
        <v>2.5137026820490371E-5</v>
      </c>
    </row>
    <row r="1775" spans="1:8" x14ac:dyDescent="0.25">
      <c r="A1775" s="19" t="s">
        <v>2094</v>
      </c>
      <c r="B1775" s="4" t="str">
        <f>IFERROR(VLOOKUP(A1775,PEC!A$2:B$7902,2,0),"PEC NON ESISTENTE")</f>
        <v>c.castiglionfibocchi</v>
      </c>
      <c r="C1775" s="20" t="s">
        <v>8221</v>
      </c>
      <c r="D1775" s="20" t="s">
        <v>8222</v>
      </c>
      <c r="E1775" s="21">
        <v>2218</v>
      </c>
      <c r="F1775" s="4" t="str">
        <f t="shared" si="27"/>
        <v/>
      </c>
      <c r="G1775" s="4" t="str">
        <f>IF(AND(Tabella1[[#This Row],[Popolazione]]&gt;50000,Tabella1[[#This Row],[Popolazione]]&lt;100000),"COMPRESO",Tabella1[[#This Row],[Regione]])</f>
        <v>TOSCANA</v>
      </c>
      <c r="H1775" s="31">
        <f>Tabella1[[#This Row],[Popolazione]]/SUM($E$19:$E$7866)</f>
        <v>3.6996632705937389E-5</v>
      </c>
    </row>
    <row r="1776" spans="1:8" x14ac:dyDescent="0.25">
      <c r="A1776" s="19" t="s">
        <v>2095</v>
      </c>
      <c r="B1776" s="4" t="str">
        <f>IFERROR(VLOOKUP(A1776,PEC!A$2:B$7902,2,0),"PEC NON ESISTENTE")</f>
        <v>comune.castiglionfiorentino</v>
      </c>
      <c r="C1776" s="20" t="s">
        <v>8221</v>
      </c>
      <c r="D1776" s="20" t="s">
        <v>8222</v>
      </c>
      <c r="E1776" s="21">
        <v>13166</v>
      </c>
      <c r="F1776" s="4" t="str">
        <f t="shared" si="27"/>
        <v/>
      </c>
      <c r="G1776" s="4" t="str">
        <f>IF(AND(Tabella1[[#This Row],[Popolazione]]&gt;50000,Tabella1[[#This Row],[Popolazione]]&lt;100000),"COMPRESO",Tabella1[[#This Row],[Regione]])</f>
        <v>TOSCANA</v>
      </c>
      <c r="H1776" s="31">
        <f>Tabella1[[#This Row],[Popolazione]]/SUM($E$19:$E$7866)</f>
        <v>2.1961121109394572E-4</v>
      </c>
    </row>
    <row r="1777" spans="1:8" x14ac:dyDescent="0.25">
      <c r="A1777" s="19" t="s">
        <v>2096</v>
      </c>
      <c r="B1777" s="4" t="str">
        <f>IFERROR(VLOOKUP(A1777,PEC!A$2:B$7902,2,0),"PEC NON ESISTENTE")</f>
        <v>comunecastiglioneacasauria</v>
      </c>
      <c r="C1777" s="20" t="s">
        <v>8235</v>
      </c>
      <c r="D1777" s="20" t="s">
        <v>8236</v>
      </c>
      <c r="E1777" s="21">
        <v>873</v>
      </c>
      <c r="F1777" s="4" t="str">
        <f t="shared" si="27"/>
        <v/>
      </c>
      <c r="G1777" s="4" t="str">
        <f>IF(AND(Tabella1[[#This Row],[Popolazione]]&gt;50000,Tabella1[[#This Row],[Popolazione]]&lt;100000),"COMPRESO",Tabella1[[#This Row],[Regione]])</f>
        <v>ABRUZZO</v>
      </c>
      <c r="H1777" s="31">
        <f>Tabella1[[#This Row],[Popolazione]]/SUM($E$19:$E$7866)</f>
        <v>1.4561794568207096E-5</v>
      </c>
    </row>
    <row r="1778" spans="1:8" x14ac:dyDescent="0.25">
      <c r="A1778" s="19" t="s">
        <v>2097</v>
      </c>
      <c r="B1778" s="4" t="str">
        <f>IFERROR(VLOOKUP(A1778,PEC!A$2:B$7902,2,0),"PEC NON ESISTENTE")</f>
        <v>castiglione.chiavarese</v>
      </c>
      <c r="C1778" s="16" t="s">
        <v>7913</v>
      </c>
      <c r="D1778" s="20" t="s">
        <v>8208</v>
      </c>
      <c r="E1778" s="21">
        <v>1642</v>
      </c>
      <c r="F1778" s="4" t="str">
        <f t="shared" si="27"/>
        <v/>
      </c>
      <c r="G1778" s="4" t="str">
        <f>IF(AND(Tabella1[[#This Row],[Popolazione]]&gt;50000,Tabella1[[#This Row],[Popolazione]]&lt;100000),"COMPRESO",Tabella1[[#This Row],[Regione]])</f>
        <v>LIGURIA</v>
      </c>
      <c r="H1778" s="31">
        <f>Tabella1[[#This Row],[Popolazione]]/SUM($E$19:$E$7866)</f>
        <v>2.7388850722790437E-5</v>
      </c>
    </row>
    <row r="1779" spans="1:8" x14ac:dyDescent="0.25">
      <c r="A1779" s="19" t="s">
        <v>36</v>
      </c>
      <c r="B1779" s="4" t="str">
        <f>IFERROR(VLOOKUP(A1779,PEC!A$2:B$7902,2,0),"PEC NON ESISTENTE")</f>
        <v>castiglionecosentino</v>
      </c>
      <c r="C1779" s="20" t="s">
        <v>8235</v>
      </c>
      <c r="D1779" s="20" t="s">
        <v>8248</v>
      </c>
      <c r="E1779" s="21">
        <v>2978</v>
      </c>
      <c r="F1779" s="4" t="str">
        <f t="shared" si="27"/>
        <v/>
      </c>
      <c r="G1779" s="4" t="str">
        <f>IF(AND(Tabella1[[#This Row],[Popolazione]]&gt;50000,Tabella1[[#This Row],[Popolazione]]&lt;100000),"COMPRESO",Tabella1[[#This Row],[Regione]])</f>
        <v>CALABRIA</v>
      </c>
      <c r="H1779" s="31">
        <f>Tabella1[[#This Row],[Popolazione]]/SUM($E$19:$E$7866)</f>
        <v>4.9673567267034057E-5</v>
      </c>
    </row>
    <row r="1780" spans="1:8" x14ac:dyDescent="0.25">
      <c r="A1780" s="19" t="s">
        <v>2098</v>
      </c>
      <c r="B1780" s="4" t="str">
        <f>IFERROR(VLOOKUP(A1780,PEC!A$2:B$7902,2,0),"PEC NON ESISTENTE")</f>
        <v>castiglionedadda</v>
      </c>
      <c r="C1780" s="20" t="s">
        <v>7913</v>
      </c>
      <c r="D1780" s="20" t="s">
        <v>7986</v>
      </c>
      <c r="E1780" s="21">
        <v>4818</v>
      </c>
      <c r="F1780" s="4" t="str">
        <f t="shared" si="27"/>
        <v/>
      </c>
      <c r="G1780" s="4" t="str">
        <f>IF(AND(Tabella1[[#This Row],[Popolazione]]&gt;50000,Tabella1[[#This Row],[Popolazione]]&lt;100000),"COMPRESO",Tabella1[[#This Row],[Regione]])</f>
        <v>LOMBARDIA</v>
      </c>
      <c r="H1780" s="31">
        <f>Tabella1[[#This Row],[Popolazione]]/SUM($E$19:$E$7866)</f>
        <v>8.0365093046531262E-5</v>
      </c>
    </row>
    <row r="1781" spans="1:8" x14ac:dyDescent="0.25">
      <c r="A1781" s="19" t="s">
        <v>2100</v>
      </c>
      <c r="B1781" s="4" t="str">
        <f>IFERROR(VLOOKUP(A1781,PEC!A$2:B$7902,2,0),"PEC NON ESISTENTE")</f>
        <v>comune.castiglionedeipepoli</v>
      </c>
      <c r="C1781" s="20" t="s">
        <v>8026</v>
      </c>
      <c r="D1781" s="20" t="s">
        <v>8212</v>
      </c>
      <c r="E1781" s="21">
        <v>5870</v>
      </c>
      <c r="F1781" s="4" t="str">
        <f t="shared" si="27"/>
        <v/>
      </c>
      <c r="G1781" s="4" t="str">
        <f>IF(AND(Tabella1[[#This Row],[Popolazione]]&gt;50000,Tabella1[[#This Row],[Popolazione]]&lt;100000),"COMPRESO",Tabella1[[#This Row],[Regione]])</f>
        <v>EMILIA-ROMAGNA</v>
      </c>
      <c r="H1781" s="31">
        <f>Tabella1[[#This Row],[Popolazione]]/SUM($E$19:$E$7866)</f>
        <v>9.7912639307417694E-5</v>
      </c>
    </row>
    <row r="1782" spans="1:8" x14ac:dyDescent="0.25">
      <c r="A1782" s="19" t="s">
        <v>2101</v>
      </c>
      <c r="B1782" s="4" t="str">
        <f>IFERROR(VLOOKUP(A1782,PEC!A$2:B$7902,2,0),"PEC NON ESISTENTE")</f>
        <v>protocollocastiglionedelgenovesi</v>
      </c>
      <c r="C1782" s="20" t="s">
        <v>8235</v>
      </c>
      <c r="D1782" s="20" t="s">
        <v>8239</v>
      </c>
      <c r="E1782" s="21">
        <v>1356</v>
      </c>
      <c r="F1782" s="4" t="str">
        <f t="shared" si="27"/>
        <v/>
      </c>
      <c r="G1782" s="4" t="str">
        <f>IF(AND(Tabella1[[#This Row],[Popolazione]]&gt;50000,Tabella1[[#This Row],[Popolazione]]&lt;100000),"COMPRESO",Tabella1[[#This Row],[Regione]])</f>
        <v>CAMPANIA</v>
      </c>
      <c r="H1782" s="31">
        <f>Tabella1[[#This Row],[Popolazione]]/SUM($E$19:$E$7866)</f>
        <v>2.261832008532511E-5</v>
      </c>
    </row>
    <row r="1783" spans="1:8" x14ac:dyDescent="0.25">
      <c r="A1783" s="19" t="s">
        <v>2102</v>
      </c>
      <c r="B1783" s="4" t="str">
        <f>IFERROR(VLOOKUP(A1783,PEC!A$2:B$7902,2,0),"PEC NON ESISTENTE")</f>
        <v>comune.castiglionedellago</v>
      </c>
      <c r="C1783" s="20" t="s">
        <v>8221</v>
      </c>
      <c r="D1783" s="20" t="s">
        <v>8227</v>
      </c>
      <c r="E1783" s="21">
        <v>15422</v>
      </c>
      <c r="F1783" s="4" t="str">
        <f t="shared" si="27"/>
        <v/>
      </c>
      <c r="G1783" s="4" t="str">
        <f>IF(AND(Tabella1[[#This Row],[Popolazione]]&gt;50000,Tabella1[[#This Row],[Popolazione]]&lt;100000),"COMPRESO",Tabella1[[#This Row],[Regione]])</f>
        <v>UMBRIA</v>
      </c>
      <c r="H1783" s="31">
        <f>Tabella1[[#This Row],[Popolazione]]/SUM($E$19:$E$7866)</f>
        <v>2.5724169052793796E-4</v>
      </c>
    </row>
    <row r="1784" spans="1:8" x14ac:dyDescent="0.25">
      <c r="A1784" s="19" t="s">
        <v>2103</v>
      </c>
      <c r="B1784" s="4" t="str">
        <f>IFERROR(VLOOKUP(A1784,PEC!A$2:B$7902,2,0),"PEC NON ESISTENTE")</f>
        <v>comune.castiglione.pescaia</v>
      </c>
      <c r="C1784" s="20" t="s">
        <v>8221</v>
      </c>
      <c r="D1784" s="20" t="s">
        <v>8222</v>
      </c>
      <c r="E1784" s="21">
        <v>7076</v>
      </c>
      <c r="F1784" s="4" t="str">
        <f t="shared" si="27"/>
        <v/>
      </c>
      <c r="G1784" s="4" t="str">
        <f>IF(AND(Tabella1[[#This Row],[Popolazione]]&gt;50000,Tabella1[[#This Row],[Popolazione]]&lt;100000),"COMPRESO",Tabella1[[#This Row],[Regione]])</f>
        <v>TOSCANA</v>
      </c>
      <c r="H1784" s="31">
        <f>Tabella1[[#This Row],[Popolazione]]/SUM($E$19:$E$7866)</f>
        <v>1.1802893283463162E-4</v>
      </c>
    </row>
    <row r="1785" spans="1:8" x14ac:dyDescent="0.25">
      <c r="A1785" s="19" t="s">
        <v>2104</v>
      </c>
      <c r="B1785" s="4" t="str">
        <f>IFERROR(VLOOKUP(A1785,PEC!A$2:B$7902,2,0),"PEC NON ESISTENTE")</f>
        <v>comune.castiglionedellestiviere</v>
      </c>
      <c r="C1785" s="20" t="s">
        <v>7913</v>
      </c>
      <c r="D1785" s="20" t="s">
        <v>7986</v>
      </c>
      <c r="E1785" s="21">
        <v>22052</v>
      </c>
      <c r="F1785" s="4" t="str">
        <f t="shared" si="27"/>
        <v/>
      </c>
      <c r="G1785" s="4" t="str">
        <f>IF(AND(Tabella1[[#This Row],[Popolazione]]&gt;50000,Tabella1[[#This Row],[Popolazione]]&lt;100000),"COMPRESO",Tabella1[[#This Row],[Regione]])</f>
        <v>LOMBARDIA</v>
      </c>
      <c r="H1785" s="31">
        <f>Tabella1[[#This Row],[Popolazione]]/SUM($E$19:$E$7866)</f>
        <v>3.6783126439645232E-4</v>
      </c>
    </row>
    <row r="1786" spans="1:8" x14ac:dyDescent="0.25">
      <c r="A1786" s="19" t="s">
        <v>2105</v>
      </c>
      <c r="B1786" s="4" t="str">
        <f>IFERROR(VLOOKUP(A1786,PEC!A$2:B$7902,2,0),"PEC NON ESISTENTE")</f>
        <v>comune.castiglionedigarfagnana</v>
      </c>
      <c r="C1786" s="20" t="s">
        <v>8221</v>
      </c>
      <c r="D1786" s="20" t="s">
        <v>8222</v>
      </c>
      <c r="E1786" s="21">
        <v>1860</v>
      </c>
      <c r="F1786" s="4" t="str">
        <f t="shared" si="27"/>
        <v/>
      </c>
      <c r="G1786" s="4" t="str">
        <f>IF(AND(Tabella1[[#This Row],[Popolazione]]&gt;50000,Tabella1[[#This Row],[Popolazione]]&lt;100000),"COMPRESO",Tabella1[[#This Row],[Regione]])</f>
        <v>TOSCANA</v>
      </c>
      <c r="H1786" s="31">
        <f>Tabella1[[#This Row],[Popolazione]]/SUM($E$19:$E$7866)</f>
        <v>3.1025129320578689E-5</v>
      </c>
    </row>
    <row r="1787" spans="1:8" x14ac:dyDescent="0.25">
      <c r="A1787" s="19" t="s">
        <v>2106</v>
      </c>
      <c r="B1787" s="4" t="str">
        <f>IFERROR(VLOOKUP(A1787,PEC!A$2:B$7902,2,0),"PEC NON ESISTENTE")</f>
        <v>urp.castiglionedisicilia</v>
      </c>
      <c r="C1787" s="20" t="s">
        <v>8259</v>
      </c>
      <c r="D1787" s="20" t="s">
        <v>8260</v>
      </c>
      <c r="E1787" s="21">
        <v>3298</v>
      </c>
      <c r="F1787" s="4" t="str">
        <f t="shared" si="27"/>
        <v/>
      </c>
      <c r="G1787" s="4" t="str">
        <f>IF(AND(Tabella1[[#This Row],[Popolazione]]&gt;50000,Tabella1[[#This Row],[Popolazione]]&lt;100000),"COMPRESO",Tabella1[[#This Row],[Regione]])</f>
        <v>SICILIA</v>
      </c>
      <c r="H1787" s="31">
        <f>Tabella1[[#This Row],[Popolazione]]/SUM($E$19:$E$7866)</f>
        <v>5.5011223924337913E-5</v>
      </c>
    </row>
    <row r="1788" spans="1:8" x14ac:dyDescent="0.25">
      <c r="A1788" s="19" t="s">
        <v>2099</v>
      </c>
      <c r="B1788" s="4" t="str">
        <f>IFERROR(VLOOKUP(A1788,PEC!A$2:B$7902,2,0),"PEC NON ESISTENTE")</f>
        <v>comune.castiglionedorcia</v>
      </c>
      <c r="C1788" s="20" t="s">
        <v>8221</v>
      </c>
      <c r="D1788" s="20" t="s">
        <v>8222</v>
      </c>
      <c r="E1788" s="21">
        <v>2453</v>
      </c>
      <c r="F1788" s="4" t="str">
        <f t="shared" si="27"/>
        <v/>
      </c>
      <c r="G1788" s="4" t="str">
        <f>IF(AND(Tabella1[[#This Row],[Popolazione]]&gt;50000,Tabella1[[#This Row],[Popolazione]]&lt;100000),"COMPRESO",Tabella1[[#This Row],[Regione]])</f>
        <v>TOSCANA</v>
      </c>
      <c r="H1788" s="31">
        <f>Tabella1[[#This Row],[Popolazione]]/SUM($E$19:$E$7866)</f>
        <v>4.0916474313644905E-5</v>
      </c>
    </row>
    <row r="1789" spans="1:8" x14ac:dyDescent="0.25">
      <c r="A1789" s="19" t="s">
        <v>2107</v>
      </c>
      <c r="B1789" s="4" t="str">
        <f>IFERROR(VLOOKUP(A1789,PEC!A$2:B$7902,2,0),"PEC NON ESISTENTE")</f>
        <v>castiglionefalletto</v>
      </c>
      <c r="C1789" s="20" t="s">
        <v>7913</v>
      </c>
      <c r="D1789" s="20" t="s">
        <v>7914</v>
      </c>
      <c r="E1789" s="21">
        <v>708</v>
      </c>
      <c r="F1789" s="4" t="str">
        <f t="shared" si="27"/>
        <v/>
      </c>
      <c r="G1789" s="4" t="str">
        <f>IF(AND(Tabella1[[#This Row],[Popolazione]]&gt;50000,Tabella1[[#This Row],[Popolazione]]&lt;100000),"COMPRESO",Tabella1[[#This Row],[Regione]])</f>
        <v>PIEMONTE</v>
      </c>
      <c r="H1789" s="31">
        <f>Tabella1[[#This Row],[Popolazione]]/SUM($E$19:$E$7866)</f>
        <v>1.1809565354284792E-5</v>
      </c>
    </row>
    <row r="1790" spans="1:8" x14ac:dyDescent="0.25">
      <c r="A1790" s="19" t="s">
        <v>2108</v>
      </c>
      <c r="B1790" s="4" t="str">
        <f>IFERROR(VLOOKUP(A1790,PEC!A$2:B$7902,2,0),"PEC NON ESISTENTE")</f>
        <v>protocollo</v>
      </c>
      <c r="C1790" s="20" t="s">
        <v>8221</v>
      </c>
      <c r="D1790" s="20" t="s">
        <v>8234</v>
      </c>
      <c r="E1790" s="21">
        <v>2385</v>
      </c>
      <c r="F1790" s="4" t="str">
        <f t="shared" si="27"/>
        <v/>
      </c>
      <c r="G1790" s="4" t="str">
        <f>IF(AND(Tabella1[[#This Row],[Popolazione]]&gt;50000,Tabella1[[#This Row],[Popolazione]]&lt;100000),"COMPRESO",Tabella1[[#This Row],[Regione]])</f>
        <v>LAZIO</v>
      </c>
      <c r="H1790" s="31">
        <f>Tabella1[[#This Row],[Popolazione]]/SUM($E$19:$E$7866)</f>
        <v>3.978222227396784E-5</v>
      </c>
    </row>
    <row r="1791" spans="1:8" x14ac:dyDescent="0.25">
      <c r="A1791" s="19" t="s">
        <v>2109</v>
      </c>
      <c r="B1791" s="4" t="str">
        <f>IFERROR(VLOOKUP(A1791,PEC!A$2:B$7902,2,0),"PEC NON ESISTENTE")</f>
        <v>servizigenerali</v>
      </c>
      <c r="C1791" s="20" t="s">
        <v>8235</v>
      </c>
      <c r="D1791" s="20" t="s">
        <v>8236</v>
      </c>
      <c r="E1791" s="21">
        <v>1898</v>
      </c>
      <c r="F1791" s="4" t="str">
        <f t="shared" si="27"/>
        <v/>
      </c>
      <c r="G1791" s="4" t="str">
        <f>IF(AND(Tabella1[[#This Row],[Popolazione]]&gt;50000,Tabella1[[#This Row],[Popolazione]]&lt;100000),"COMPRESO",Tabella1[[#This Row],[Regione]])</f>
        <v>ABRUZZO</v>
      </c>
      <c r="H1791" s="31">
        <f>Tabella1[[#This Row],[Popolazione]]/SUM($E$19:$E$7866)</f>
        <v>3.1658976048633526E-5</v>
      </c>
    </row>
    <row r="1792" spans="1:8" x14ac:dyDescent="0.25">
      <c r="A1792" s="19" t="s">
        <v>2110</v>
      </c>
      <c r="B1792" s="4" t="str">
        <f>IFERROR(VLOOKUP(A1792,PEC!A$2:B$7902,2,0),"PEC NON ESISTENTE")</f>
        <v>postacert</v>
      </c>
      <c r="C1792" s="20" t="s">
        <v>8235</v>
      </c>
      <c r="D1792" s="20" t="s">
        <v>8236</v>
      </c>
      <c r="E1792" s="21">
        <v>2364</v>
      </c>
      <c r="F1792" s="4" t="str">
        <f t="shared" si="27"/>
        <v/>
      </c>
      <c r="G1792" s="4" t="str">
        <f>IF(AND(Tabella1[[#This Row],[Popolazione]]&gt;50000,Tabella1[[#This Row],[Popolazione]]&lt;100000),"COMPRESO",Tabella1[[#This Row],[Regione]])</f>
        <v>ABRUZZO</v>
      </c>
      <c r="H1792" s="31">
        <f>Tabella1[[#This Row],[Popolazione]]/SUM($E$19:$E$7866)</f>
        <v>3.9431938555832271E-5</v>
      </c>
    </row>
    <row r="1793" spans="1:8" x14ac:dyDescent="0.25">
      <c r="A1793" s="19" t="s">
        <v>2111</v>
      </c>
      <c r="B1793" s="4" t="str">
        <f>IFERROR(VLOOKUP(A1793,PEC!A$2:B$7902,2,0),"PEC NON ESISTENTE")</f>
        <v>protocollo.comune.castiglioneolona</v>
      </c>
      <c r="C1793" s="20" t="s">
        <v>7913</v>
      </c>
      <c r="D1793" s="20" t="s">
        <v>7986</v>
      </c>
      <c r="E1793" s="21">
        <v>7836</v>
      </c>
      <c r="F1793" s="4" t="str">
        <f t="shared" si="27"/>
        <v/>
      </c>
      <c r="G1793" s="4" t="str">
        <f>IF(AND(Tabella1[[#This Row],[Popolazione]]&gt;50000,Tabella1[[#This Row],[Popolazione]]&lt;100000),"COMPRESO",Tabella1[[#This Row],[Regione]])</f>
        <v>LOMBARDIA</v>
      </c>
      <c r="H1793" s="31">
        <f>Tabella1[[#This Row],[Popolazione]]/SUM($E$19:$E$7866)</f>
        <v>1.307058673957283E-4</v>
      </c>
    </row>
    <row r="1794" spans="1:8" x14ac:dyDescent="0.25">
      <c r="A1794" s="19" t="s">
        <v>2112</v>
      </c>
      <c r="B1794" s="4" t="str">
        <f>IFERROR(VLOOKUP(A1794,PEC!A$2:B$7902,2,0),"PEC NON ESISTENTE")</f>
        <v>castiglionetinella</v>
      </c>
      <c r="C1794" s="20" t="s">
        <v>7913</v>
      </c>
      <c r="D1794" s="20" t="s">
        <v>7914</v>
      </c>
      <c r="E1794" s="21">
        <v>871</v>
      </c>
      <c r="F1794" s="4" t="str">
        <f t="shared" ref="F1794:F1857" si="28">IF($E1794&gt;300000,"TROVATO","")</f>
        <v/>
      </c>
      <c r="G1794" s="4" t="str">
        <f>IF(AND(Tabella1[[#This Row],[Popolazione]]&gt;50000,Tabella1[[#This Row],[Popolazione]]&lt;100000),"COMPRESO",Tabella1[[#This Row],[Regione]])</f>
        <v>PIEMONTE</v>
      </c>
      <c r="H1794" s="31">
        <f>Tabella1[[#This Row],[Popolazione]]/SUM($E$19:$E$7866)</f>
        <v>1.4528434214098946E-5</v>
      </c>
    </row>
    <row r="1795" spans="1:8" x14ac:dyDescent="0.25">
      <c r="A1795" s="19" t="s">
        <v>2113</v>
      </c>
      <c r="B1795" s="4" t="str">
        <f>IFERROR(VLOOKUP(A1795,PEC!A$2:B$7902,2,0),"PEC NON ESISTENTE")</f>
        <v>comune.castiglionetorinese.to</v>
      </c>
      <c r="C1795" s="20" t="s">
        <v>7913</v>
      </c>
      <c r="D1795" s="20" t="s">
        <v>7914</v>
      </c>
      <c r="E1795" s="21">
        <v>6363</v>
      </c>
      <c r="F1795" s="4" t="str">
        <f t="shared" si="28"/>
        <v/>
      </c>
      <c r="G1795" s="4" t="str">
        <f>IF(AND(Tabella1[[#This Row],[Popolazione]]&gt;50000,Tabella1[[#This Row],[Popolazione]]&lt;100000),"COMPRESO",Tabella1[[#This Row],[Regione]])</f>
        <v>PIEMONTE</v>
      </c>
      <c r="H1795" s="31">
        <f>Tabella1[[#This Row],[Popolazione]]/SUM($E$19:$E$7866)</f>
        <v>1.0613596659507645E-4</v>
      </c>
    </row>
    <row r="1796" spans="1:8" x14ac:dyDescent="0.25">
      <c r="A1796" s="19" t="s">
        <v>2114</v>
      </c>
      <c r="B1796" s="4" t="str">
        <f>IFERROR(VLOOKUP(A1796,PEC!A$2:B$7902,2,0),"PEC NON ESISTENTE")</f>
        <v>comunecastignano.ap</v>
      </c>
      <c r="C1796" s="20" t="s">
        <v>8221</v>
      </c>
      <c r="D1796" s="20" t="s">
        <v>8230</v>
      </c>
      <c r="E1796" s="21">
        <v>2947</v>
      </c>
      <c r="F1796" s="4" t="str">
        <f t="shared" si="28"/>
        <v/>
      </c>
      <c r="G1796" s="4" t="str">
        <f>IF(AND(Tabella1[[#This Row],[Popolazione]]&gt;50000,Tabella1[[#This Row],[Popolazione]]&lt;100000),"COMPRESO",Tabella1[[#This Row],[Regione]])</f>
        <v>MARCHE</v>
      </c>
      <c r="H1796" s="31">
        <f>Tabella1[[#This Row],[Popolazione]]/SUM($E$19:$E$7866)</f>
        <v>4.9156481778357743E-5</v>
      </c>
    </row>
    <row r="1797" spans="1:8" x14ac:dyDescent="0.25">
      <c r="A1797" s="19" t="s">
        <v>2115</v>
      </c>
      <c r="B1797" s="4" t="str">
        <f>IFERROR(VLOOKUP(A1797,PEC!A$2:B$7902,2,0),"PEC NON ESISTENTE")</f>
        <v>protocollo</v>
      </c>
      <c r="C1797" s="20" t="s">
        <v>8235</v>
      </c>
      <c r="D1797" s="20" t="s">
        <v>8236</v>
      </c>
      <c r="E1797" s="21">
        <v>1551</v>
      </c>
      <c r="F1797" s="4" t="str">
        <f t="shared" si="28"/>
        <v/>
      </c>
      <c r="G1797" s="4" t="str">
        <f>IF(AND(Tabella1[[#This Row],[Popolazione]]&gt;50000,Tabella1[[#This Row],[Popolazione]]&lt;100000),"COMPRESO",Tabella1[[#This Row],[Regione]])</f>
        <v>ABRUZZO</v>
      </c>
      <c r="H1797" s="31">
        <f>Tabella1[[#This Row],[Popolazione]]/SUM($E$19:$E$7866)</f>
        <v>2.5870954610869649E-5</v>
      </c>
    </row>
    <row r="1798" spans="1:8" x14ac:dyDescent="0.25">
      <c r="A1798" s="19" t="s">
        <v>2116</v>
      </c>
      <c r="B1798" s="4" t="str">
        <f>IFERROR(VLOOKUP(A1798,PEC!A$2:B$7902,2,0),"PEC NON ESISTENTE")</f>
        <v>castino</v>
      </c>
      <c r="C1798" s="20" t="s">
        <v>7913</v>
      </c>
      <c r="D1798" s="20" t="s">
        <v>7914</v>
      </c>
      <c r="E1798" s="21">
        <v>500</v>
      </c>
      <c r="F1798" s="4" t="str">
        <f t="shared" si="28"/>
        <v/>
      </c>
      <c r="G1798" s="4" t="str">
        <f>IF(AND(Tabella1[[#This Row],[Popolazione]]&gt;50000,Tabella1[[#This Row],[Popolazione]]&lt;100000),"COMPRESO",Tabella1[[#This Row],[Regione]])</f>
        <v>PIEMONTE</v>
      </c>
      <c r="H1798" s="31">
        <f>Tabella1[[#This Row],[Popolazione]]/SUM($E$19:$E$7866)</f>
        <v>8.3400885270372834E-6</v>
      </c>
    </row>
    <row r="1799" spans="1:8" x14ac:dyDescent="0.25">
      <c r="A1799" s="19" t="s">
        <v>2117</v>
      </c>
      <c r="B1799" s="4" t="str">
        <f>IFERROR(VLOOKUP(A1799,PEC!A$2:B$7902,2,0),"PEC NON ESISTENTE")</f>
        <v>protocollo.castioneandevenno</v>
      </c>
      <c r="C1799" s="20" t="s">
        <v>7913</v>
      </c>
      <c r="D1799" s="20" t="s">
        <v>7986</v>
      </c>
      <c r="E1799" s="21">
        <v>1562</v>
      </c>
      <c r="F1799" s="4" t="str">
        <f t="shared" si="28"/>
        <v/>
      </c>
      <c r="G1799" s="4" t="str">
        <f>IF(AND(Tabella1[[#This Row],[Popolazione]]&gt;50000,Tabella1[[#This Row],[Popolazione]]&lt;100000),"COMPRESO",Tabella1[[#This Row],[Regione]])</f>
        <v>LOMBARDIA</v>
      </c>
      <c r="H1799" s="31">
        <f>Tabella1[[#This Row],[Popolazione]]/SUM($E$19:$E$7866)</f>
        <v>2.6054436558464469E-5</v>
      </c>
    </row>
    <row r="1800" spans="1:8" x14ac:dyDescent="0.25">
      <c r="A1800" s="19" t="s">
        <v>2118</v>
      </c>
      <c r="B1800" s="4" t="str">
        <f>IFERROR(VLOOKUP(A1800,PEC!A$2:B$7902,2,0),"PEC NON ESISTENTE")</f>
        <v>comune.castionedellapresolana</v>
      </c>
      <c r="C1800" s="20" t="s">
        <v>7913</v>
      </c>
      <c r="D1800" s="20" t="s">
        <v>7986</v>
      </c>
      <c r="E1800" s="21">
        <v>3455</v>
      </c>
      <c r="F1800" s="4" t="str">
        <f t="shared" si="28"/>
        <v/>
      </c>
      <c r="G1800" s="4" t="str">
        <f>IF(AND(Tabella1[[#This Row],[Popolazione]]&gt;50000,Tabella1[[#This Row],[Popolazione]]&lt;100000),"COMPRESO",Tabella1[[#This Row],[Regione]])</f>
        <v>LOMBARDIA</v>
      </c>
      <c r="H1800" s="31">
        <f>Tabella1[[#This Row],[Popolazione]]/SUM($E$19:$E$7866)</f>
        <v>5.7630011721827626E-5</v>
      </c>
    </row>
    <row r="1801" spans="1:8" x14ac:dyDescent="0.25">
      <c r="A1801" s="19" t="s">
        <v>2119</v>
      </c>
      <c r="B1801" s="4" t="str">
        <f>IFERROR(VLOOKUP(A1801,PEC!A$2:B$7902,2,0),"PEC NON ESISTENTE")</f>
        <v>comune.castionsdistrada</v>
      </c>
      <c r="C1801" s="20" t="s">
        <v>8026</v>
      </c>
      <c r="D1801" s="20" t="s">
        <v>8205</v>
      </c>
      <c r="E1801" s="21">
        <v>3866</v>
      </c>
      <c r="F1801" s="4" t="str">
        <f t="shared" si="28"/>
        <v/>
      </c>
      <c r="G1801" s="4" t="str">
        <f>IF(AND(Tabella1[[#This Row],[Popolazione]]&gt;50000,Tabella1[[#This Row],[Popolazione]]&lt;100000),"COMPRESO",Tabella1[[#This Row],[Regione]])</f>
        <v>FRIULI-VENEZIA GIULIA</v>
      </c>
      <c r="H1801" s="31">
        <f>Tabella1[[#This Row],[Popolazione]]/SUM($E$19:$E$7866)</f>
        <v>6.4485564491052267E-5</v>
      </c>
    </row>
    <row r="1802" spans="1:8" x14ac:dyDescent="0.25">
      <c r="A1802" s="19" t="s">
        <v>2120</v>
      </c>
      <c r="B1802" s="4" t="str">
        <f>IFERROR(VLOOKUP(A1802,PEC!A$2:B$7902,2,0),"PEC NON ESISTENTE")</f>
        <v>comune.castiragavidardo</v>
      </c>
      <c r="C1802" s="20" t="s">
        <v>7913</v>
      </c>
      <c r="D1802" s="20" t="s">
        <v>7986</v>
      </c>
      <c r="E1802" s="21">
        <v>2624</v>
      </c>
      <c r="F1802" s="4" t="str">
        <f t="shared" si="28"/>
        <v/>
      </c>
      <c r="G1802" s="4" t="str">
        <f>IF(AND(Tabella1[[#This Row],[Popolazione]]&gt;50000,Tabella1[[#This Row],[Popolazione]]&lt;100000),"COMPRESO",Tabella1[[#This Row],[Regione]])</f>
        <v>LOMBARDIA</v>
      </c>
      <c r="H1802" s="31">
        <f>Tabella1[[#This Row],[Popolazione]]/SUM($E$19:$E$7866)</f>
        <v>4.3768784589891657E-5</v>
      </c>
    </row>
    <row r="1803" spans="1:8" x14ac:dyDescent="0.25">
      <c r="A1803" s="19" t="s">
        <v>2121</v>
      </c>
      <c r="B1803" s="4" t="str">
        <f>IFERROR(VLOOKUP(A1803,PEC!A$2:B$7902,2,0),"PEC NON ESISTENTE")</f>
        <v>protocollo</v>
      </c>
      <c r="C1803" s="20" t="s">
        <v>7913</v>
      </c>
      <c r="D1803" s="20" t="s">
        <v>7986</v>
      </c>
      <c r="E1803" s="21">
        <v>1864</v>
      </c>
      <c r="F1803" s="4" t="str">
        <f t="shared" si="28"/>
        <v/>
      </c>
      <c r="G1803" s="4" t="str">
        <f>IF(AND(Tabella1[[#This Row],[Popolazione]]&gt;50000,Tabella1[[#This Row],[Popolazione]]&lt;100000),"COMPRESO",Tabella1[[#This Row],[Regione]])</f>
        <v>LOMBARDIA</v>
      </c>
      <c r="H1803" s="31">
        <f>Tabella1[[#This Row],[Popolazione]]/SUM($E$19:$E$7866)</f>
        <v>3.109185002879499E-5</v>
      </c>
    </row>
    <row r="1804" spans="1:8" x14ac:dyDescent="0.25">
      <c r="A1804" s="19" t="s">
        <v>2122</v>
      </c>
      <c r="B1804" s="4" t="str">
        <f>IFERROR(VLOOKUP(A1804,PEC!A$2:B$7902,2,0),"PEC NON ESISTENTE")</f>
        <v>protocollo</v>
      </c>
      <c r="C1804" s="20" t="s">
        <v>8221</v>
      </c>
      <c r="D1804" s="20" t="s">
        <v>8230</v>
      </c>
      <c r="E1804" s="21">
        <v>2322</v>
      </c>
      <c r="F1804" s="4" t="str">
        <f t="shared" si="28"/>
        <v/>
      </c>
      <c r="G1804" s="4" t="str">
        <f>IF(AND(Tabella1[[#This Row],[Popolazione]]&gt;50000,Tabella1[[#This Row],[Popolazione]]&lt;100000),"COMPRESO",Tabella1[[#This Row],[Regione]])</f>
        <v>MARCHE</v>
      </c>
      <c r="H1804" s="31">
        <f>Tabella1[[#This Row],[Popolazione]]/SUM($E$19:$E$7866)</f>
        <v>3.8731371119561141E-5</v>
      </c>
    </row>
    <row r="1805" spans="1:8" x14ac:dyDescent="0.25">
      <c r="A1805" s="19" t="s">
        <v>2123</v>
      </c>
      <c r="B1805" s="4" t="str">
        <f>IFERROR(VLOOKUP(A1805,PEC!A$2:B$7902,2,0),"PEC NON ESISTENTE")</f>
        <v>protocollo</v>
      </c>
      <c r="C1805" s="20" t="s">
        <v>7913</v>
      </c>
      <c r="D1805" s="20" t="s">
        <v>7986</v>
      </c>
      <c r="E1805" s="21">
        <v>7083</v>
      </c>
      <c r="F1805" s="4" t="str">
        <f t="shared" si="28"/>
        <v/>
      </c>
      <c r="G1805" s="4" t="str">
        <f>IF(AND(Tabella1[[#This Row],[Popolazione]]&gt;50000,Tabella1[[#This Row],[Popolazione]]&lt;100000),"COMPRESO",Tabella1[[#This Row],[Regione]])</f>
        <v>LOMBARDIA</v>
      </c>
      <c r="H1805" s="31">
        <f>Tabella1[[#This Row],[Popolazione]]/SUM($E$19:$E$7866)</f>
        <v>1.1814569407401014E-4</v>
      </c>
    </row>
    <row r="1806" spans="1:8" x14ac:dyDescent="0.25">
      <c r="A1806" s="19" t="s">
        <v>2124</v>
      </c>
      <c r="B1806" s="4" t="str">
        <f>IFERROR(VLOOKUP(A1806,PEC!A$2:B$7902,2,0),"PEC NON ESISTENTE")</f>
        <v>comunecastridilecce</v>
      </c>
      <c r="C1806" s="20" t="s">
        <v>8235</v>
      </c>
      <c r="D1806" s="20" t="s">
        <v>8241</v>
      </c>
      <c r="E1806" s="21">
        <v>2975</v>
      </c>
      <c r="F1806" s="4" t="str">
        <f t="shared" si="28"/>
        <v/>
      </c>
      <c r="G1806" s="4" t="str">
        <f>IF(AND(Tabella1[[#This Row],[Popolazione]]&gt;50000,Tabella1[[#This Row],[Popolazione]]&lt;100000),"COMPRESO",Tabella1[[#This Row],[Regione]])</f>
        <v>PUGLIA</v>
      </c>
      <c r="H1806" s="31">
        <f>Tabella1[[#This Row],[Popolazione]]/SUM($E$19:$E$7866)</f>
        <v>4.9623526735871834E-5</v>
      </c>
    </row>
    <row r="1807" spans="1:8" x14ac:dyDescent="0.25">
      <c r="A1807" s="19" t="s">
        <v>2125</v>
      </c>
      <c r="B1807" s="4" t="str">
        <f>IFERROR(VLOOKUP(A1807,PEC!A$2:B$7902,2,0),"PEC NON ESISTENTE")</f>
        <v>PEC NON ESISTENTE</v>
      </c>
      <c r="C1807" s="20" t="s">
        <v>8235</v>
      </c>
      <c r="D1807" s="20" t="s">
        <v>8241</v>
      </c>
      <c r="E1807" s="21">
        <v>4070</v>
      </c>
      <c r="F1807" s="4" t="str">
        <f t="shared" si="28"/>
        <v/>
      </c>
      <c r="G1807" s="4" t="str">
        <f>IF(AND(Tabella1[[#This Row],[Popolazione]]&gt;50000,Tabella1[[#This Row],[Popolazione]]&lt;100000),"COMPRESO",Tabella1[[#This Row],[Regione]])</f>
        <v>PUGLIA</v>
      </c>
      <c r="H1807" s="31">
        <f>Tabella1[[#This Row],[Popolazione]]/SUM($E$19:$E$7866)</f>
        <v>6.7888320610083483E-5</v>
      </c>
    </row>
    <row r="1808" spans="1:8" x14ac:dyDescent="0.25">
      <c r="A1808" s="19" t="s">
        <v>2126</v>
      </c>
      <c r="B1808" s="4" t="str">
        <f>IFERROR(VLOOKUP(A1808,PEC!A$2:B$7902,2,0),"PEC NON ESISTENTE")</f>
        <v>protocollo.castrignanodelcapo</v>
      </c>
      <c r="C1808" s="20" t="s">
        <v>8235</v>
      </c>
      <c r="D1808" s="20" t="s">
        <v>8241</v>
      </c>
      <c r="E1808" s="21">
        <v>5334</v>
      </c>
      <c r="F1808" s="4" t="str">
        <f t="shared" si="28"/>
        <v/>
      </c>
      <c r="G1808" s="4" t="str">
        <f>IF(AND(Tabella1[[#This Row],[Popolazione]]&gt;50000,Tabella1[[#This Row],[Popolazione]]&lt;100000),"COMPRESO",Tabella1[[#This Row],[Regione]])</f>
        <v>PUGLIA</v>
      </c>
      <c r="H1808" s="31">
        <f>Tabella1[[#This Row],[Popolazione]]/SUM($E$19:$E$7866)</f>
        <v>8.8972064406433733E-5</v>
      </c>
    </row>
    <row r="1809" spans="1:8" x14ac:dyDescent="0.25">
      <c r="A1809" s="19" t="s">
        <v>2127</v>
      </c>
      <c r="B1809" s="4" t="str">
        <f>IFERROR(VLOOKUP(A1809,PEC!A$2:B$7902,2,0),"PEC NON ESISTENTE")</f>
        <v>comune.castro</v>
      </c>
      <c r="C1809" s="20" t="s">
        <v>7913</v>
      </c>
      <c r="D1809" s="20" t="s">
        <v>7986</v>
      </c>
      <c r="E1809" s="21">
        <v>1383</v>
      </c>
      <c r="F1809" s="4" t="str">
        <f t="shared" si="28"/>
        <v/>
      </c>
      <c r="G1809" s="4" t="str">
        <f>IF(AND(Tabella1[[#This Row],[Popolazione]]&gt;50000,Tabella1[[#This Row],[Popolazione]]&lt;100000),"COMPRESO",Tabella1[[#This Row],[Regione]])</f>
        <v>LOMBARDIA</v>
      </c>
      <c r="H1809" s="31">
        <f>Tabella1[[#This Row],[Popolazione]]/SUM($E$19:$E$7866)</f>
        <v>2.3068684865785123E-5</v>
      </c>
    </row>
    <row r="1810" spans="1:8" x14ac:dyDescent="0.25">
      <c r="A1810" s="19" t="s">
        <v>2127</v>
      </c>
      <c r="B1810" s="4" t="str">
        <f>IFERROR(VLOOKUP(A1810,PEC!A$2:B$7902,2,0),"PEC NON ESISTENTE")</f>
        <v>comune.castro</v>
      </c>
      <c r="C1810" s="20" t="s">
        <v>8235</v>
      </c>
      <c r="D1810" s="20" t="s">
        <v>8241</v>
      </c>
      <c r="E1810" s="21">
        <v>2473</v>
      </c>
      <c r="F1810" s="4" t="str">
        <f t="shared" si="28"/>
        <v/>
      </c>
      <c r="G1810" s="4" t="str">
        <f>IF(AND(Tabella1[[#This Row],[Popolazione]]&gt;50000,Tabella1[[#This Row],[Popolazione]]&lt;100000),"COMPRESO",Tabella1[[#This Row],[Regione]])</f>
        <v>PUGLIA</v>
      </c>
      <c r="H1810" s="31">
        <f>Tabella1[[#This Row],[Popolazione]]/SUM($E$19:$E$7866)</f>
        <v>4.1250077854726402E-5</v>
      </c>
    </row>
    <row r="1811" spans="1:8" x14ac:dyDescent="0.25">
      <c r="A1811" s="19" t="s">
        <v>2128</v>
      </c>
      <c r="B1811" s="4" t="str">
        <f>IFERROR(VLOOKUP(A1811,PEC!A$2:B$7902,2,0),"PEC NON ESISTENTE")</f>
        <v>pec</v>
      </c>
      <c r="C1811" s="20" t="s">
        <v>8221</v>
      </c>
      <c r="D1811" s="20" t="s">
        <v>8234</v>
      </c>
      <c r="E1811" s="21">
        <v>4903</v>
      </c>
      <c r="F1811" s="4" t="str">
        <f t="shared" si="28"/>
        <v/>
      </c>
      <c r="G1811" s="4" t="str">
        <f>IF(AND(Tabella1[[#This Row],[Popolazione]]&gt;50000,Tabella1[[#This Row],[Popolazione]]&lt;100000),"COMPRESO",Tabella1[[#This Row],[Regione]])</f>
        <v>LAZIO</v>
      </c>
      <c r="H1811" s="31">
        <f>Tabella1[[#This Row],[Popolazione]]/SUM($E$19:$E$7866)</f>
        <v>8.1782908096127588E-5</v>
      </c>
    </row>
    <row r="1812" spans="1:8" x14ac:dyDescent="0.25">
      <c r="A1812" s="19" t="s">
        <v>2129</v>
      </c>
      <c r="B1812" s="4" t="str">
        <f>IFERROR(VLOOKUP(A1812,PEC!A$2:B$7902,2,0),"PEC NON ESISTENTE")</f>
        <v>protocollo</v>
      </c>
      <c r="C1812" s="20" t="s">
        <v>8026</v>
      </c>
      <c r="D1812" s="20" t="s">
        <v>8212</v>
      </c>
      <c r="E1812" s="21">
        <v>6512</v>
      </c>
      <c r="F1812" s="4" t="str">
        <f t="shared" si="28"/>
        <v/>
      </c>
      <c r="G1812" s="4" t="str">
        <f>IF(AND(Tabella1[[#This Row],[Popolazione]]&gt;50000,Tabella1[[#This Row],[Popolazione]]&lt;100000),"COMPRESO",Tabella1[[#This Row],[Regione]])</f>
        <v>EMILIA-ROMAGNA</v>
      </c>
      <c r="H1812" s="31">
        <f>Tabella1[[#This Row],[Popolazione]]/SUM($E$19:$E$7866)</f>
        <v>1.0862131297613356E-4</v>
      </c>
    </row>
    <row r="1813" spans="1:8" x14ac:dyDescent="0.25">
      <c r="A1813" s="19" t="s">
        <v>2130</v>
      </c>
      <c r="B1813" s="4" t="str">
        <f>IFERROR(VLOOKUP(A1813,PEC!A$2:B$7902,2,0),"PEC NON ESISTENTE")</f>
        <v>comune.castrocielo</v>
      </c>
      <c r="C1813" s="20" t="s">
        <v>8221</v>
      </c>
      <c r="D1813" s="20" t="s">
        <v>8234</v>
      </c>
      <c r="E1813" s="21">
        <v>3969</v>
      </c>
      <c r="F1813" s="4" t="str">
        <f t="shared" si="28"/>
        <v/>
      </c>
      <c r="G1813" s="4" t="str">
        <f>IF(AND(Tabella1[[#This Row],[Popolazione]]&gt;50000,Tabella1[[#This Row],[Popolazione]]&lt;100000),"COMPRESO",Tabella1[[#This Row],[Regione]])</f>
        <v>LAZIO</v>
      </c>
      <c r="H1813" s="31">
        <f>Tabella1[[#This Row],[Popolazione]]/SUM($E$19:$E$7866)</f>
        <v>6.6203622727621953E-5</v>
      </c>
    </row>
    <row r="1814" spans="1:8" x14ac:dyDescent="0.25">
      <c r="A1814" s="19" t="s">
        <v>2131</v>
      </c>
      <c r="B1814" s="4" t="str">
        <f>IFERROR(VLOOKUP(A1814,PEC!A$2:B$7902,2,0),"PEC NON ESISTENTE")</f>
        <v>protocollo.comune.castrofilippo</v>
      </c>
      <c r="C1814" s="20" t="s">
        <v>8259</v>
      </c>
      <c r="D1814" s="20" t="s">
        <v>8260</v>
      </c>
      <c r="E1814" s="21">
        <v>3020</v>
      </c>
      <c r="F1814" s="4" t="str">
        <f t="shared" si="28"/>
        <v/>
      </c>
      <c r="G1814" s="4" t="str">
        <f>IF(AND(Tabella1[[#This Row],[Popolazione]]&gt;50000,Tabella1[[#This Row],[Popolazione]]&lt;100000),"COMPRESO",Tabella1[[#This Row],[Regione]])</f>
        <v>SICILIA</v>
      </c>
      <c r="H1814" s="31">
        <f>Tabella1[[#This Row],[Popolazione]]/SUM($E$19:$E$7866)</f>
        <v>5.0374134703305187E-5</v>
      </c>
    </row>
    <row r="1815" spans="1:8" x14ac:dyDescent="0.25">
      <c r="A1815" s="19" t="s">
        <v>37</v>
      </c>
      <c r="B1815" s="4" t="str">
        <f>IFERROR(VLOOKUP(A1815,PEC!A$2:B$7902,2,0),"PEC NON ESISTENTE")</f>
        <v>protocollo.comunecastrolibero</v>
      </c>
      <c r="C1815" s="20" t="s">
        <v>8235</v>
      </c>
      <c r="D1815" s="20" t="s">
        <v>8248</v>
      </c>
      <c r="E1815" s="21">
        <v>9967</v>
      </c>
      <c r="F1815" s="4" t="str">
        <f t="shared" si="28"/>
        <v/>
      </c>
      <c r="G1815" s="4" t="str">
        <f>IF(AND(Tabella1[[#This Row],[Popolazione]]&gt;50000,Tabella1[[#This Row],[Popolazione]]&lt;100000),"COMPRESO",Tabella1[[#This Row],[Regione]])</f>
        <v>CALABRIA</v>
      </c>
      <c r="H1815" s="31">
        <f>Tabella1[[#This Row],[Popolazione]]/SUM($E$19:$E$7866)</f>
        <v>1.6625132469796119E-4</v>
      </c>
    </row>
    <row r="1816" spans="1:8" x14ac:dyDescent="0.25">
      <c r="A1816" s="19" t="s">
        <v>2132</v>
      </c>
      <c r="B1816" s="4" t="str">
        <f>IFERROR(VLOOKUP(A1816,PEC!A$2:B$7902,2,0),"PEC NON ESISTENTE")</f>
        <v>protocollo.comune.castronno</v>
      </c>
      <c r="C1816" s="20" t="s">
        <v>7913</v>
      </c>
      <c r="D1816" s="20" t="s">
        <v>7986</v>
      </c>
      <c r="E1816" s="21">
        <v>5248</v>
      </c>
      <c r="F1816" s="4" t="str">
        <f t="shared" si="28"/>
        <v/>
      </c>
      <c r="G1816" s="4" t="str">
        <f>IF(AND(Tabella1[[#This Row],[Popolazione]]&gt;50000,Tabella1[[#This Row],[Popolazione]]&lt;100000),"COMPRESO",Tabella1[[#This Row],[Regione]])</f>
        <v>LOMBARDIA</v>
      </c>
      <c r="H1816" s="31">
        <f>Tabella1[[#This Row],[Popolazione]]/SUM($E$19:$E$7866)</f>
        <v>8.7537569179783314E-5</v>
      </c>
    </row>
    <row r="1817" spans="1:8" x14ac:dyDescent="0.25">
      <c r="A1817" s="19" t="s">
        <v>2133</v>
      </c>
      <c r="B1817" s="4" t="str">
        <f>IFERROR(VLOOKUP(A1817,PEC!A$2:B$7902,2,0),"PEC NON ESISTENTE")</f>
        <v>protocollo</v>
      </c>
      <c r="C1817" s="20" t="s">
        <v>8259</v>
      </c>
      <c r="D1817" s="20" t="s">
        <v>8260</v>
      </c>
      <c r="E1817" s="21">
        <v>3175</v>
      </c>
      <c r="F1817" s="4" t="str">
        <f t="shared" si="28"/>
        <v/>
      </c>
      <c r="G1817" s="4" t="str">
        <f>IF(AND(Tabella1[[#This Row],[Popolazione]]&gt;50000,Tabella1[[#This Row],[Popolazione]]&lt;100000),"COMPRESO",Tabella1[[#This Row],[Regione]])</f>
        <v>SICILIA</v>
      </c>
      <c r="H1817" s="31">
        <f>Tabella1[[#This Row],[Popolazione]]/SUM($E$19:$E$7866)</f>
        <v>5.2959562146686743E-5</v>
      </c>
    </row>
    <row r="1818" spans="1:8" x14ac:dyDescent="0.25">
      <c r="A1818" s="19" t="s">
        <v>2134</v>
      </c>
      <c r="B1818" s="4" t="str">
        <f>IFERROR(VLOOKUP(A1818,PEC!A$2:B$7902,2,0),"PEC NON ESISTENTE")</f>
        <v>comune.castronuovo</v>
      </c>
      <c r="C1818" s="20" t="s">
        <v>8235</v>
      </c>
      <c r="D1818" s="20" t="s">
        <v>8247</v>
      </c>
      <c r="E1818" s="21">
        <v>1138</v>
      </c>
      <c r="F1818" s="4" t="str">
        <f t="shared" si="28"/>
        <v/>
      </c>
      <c r="G1818" s="4" t="str">
        <f>IF(AND(Tabella1[[#This Row],[Popolazione]]&gt;50000,Tabella1[[#This Row],[Popolazione]]&lt;100000),"COMPRESO",Tabella1[[#This Row],[Regione]])</f>
        <v>BASILICATA</v>
      </c>
      <c r="H1818" s="31">
        <f>Tabella1[[#This Row],[Popolazione]]/SUM($E$19:$E$7866)</f>
        <v>1.8982041487536855E-5</v>
      </c>
    </row>
    <row r="1819" spans="1:8" x14ac:dyDescent="0.25">
      <c r="A1819" s="19" t="s">
        <v>2135</v>
      </c>
      <c r="B1819" s="4" t="str">
        <f>IFERROR(VLOOKUP(A1819,PEC!A$2:B$7902,2,0),"PEC NON ESISTENTE")</f>
        <v>comune.castropignano</v>
      </c>
      <c r="C1819" s="20" t="s">
        <v>8235</v>
      </c>
      <c r="D1819" s="20" t="s">
        <v>4252</v>
      </c>
      <c r="E1819" s="21">
        <v>1029</v>
      </c>
      <c r="F1819" s="4" t="str">
        <f t="shared" si="28"/>
        <v/>
      </c>
      <c r="G1819" s="4" t="str">
        <f>IF(AND(Tabella1[[#This Row],[Popolazione]]&gt;50000,Tabella1[[#This Row],[Popolazione]]&lt;100000),"COMPRESO",Tabella1[[#This Row],[Regione]])</f>
        <v>MOLISE</v>
      </c>
      <c r="H1819" s="31">
        <f>Tabella1[[#This Row],[Popolazione]]/SUM($E$19:$E$7866)</f>
        <v>1.7163902188642727E-5</v>
      </c>
    </row>
    <row r="1820" spans="1:8" x14ac:dyDescent="0.25">
      <c r="A1820" s="19" t="s">
        <v>2136</v>
      </c>
      <c r="B1820" s="4" t="str">
        <f>IFERROR(VLOOKUP(A1820,PEC!A$2:B$7902,2,0),"PEC NON ESISTENTE")</f>
        <v>protocollo.castroreale</v>
      </c>
      <c r="C1820" s="20" t="s">
        <v>8259</v>
      </c>
      <c r="D1820" s="20" t="s">
        <v>8260</v>
      </c>
      <c r="E1820" s="21">
        <v>2548</v>
      </c>
      <c r="F1820" s="4" t="str">
        <f t="shared" si="28"/>
        <v/>
      </c>
      <c r="G1820" s="4" t="str">
        <f>IF(AND(Tabella1[[#This Row],[Popolazione]]&gt;50000,Tabella1[[#This Row],[Popolazione]]&lt;100000),"COMPRESO",Tabella1[[#This Row],[Regione]])</f>
        <v>SICILIA</v>
      </c>
      <c r="H1820" s="31">
        <f>Tabella1[[#This Row],[Popolazione]]/SUM($E$19:$E$7866)</f>
        <v>4.250109113378199E-5</v>
      </c>
    </row>
    <row r="1821" spans="1:8" x14ac:dyDescent="0.25">
      <c r="A1821" s="19" t="s">
        <v>38</v>
      </c>
      <c r="B1821" s="4" t="str">
        <f>IFERROR(VLOOKUP(A1821,PEC!A$2:B$7902,2,0),"PEC NON ESISTENTE")</f>
        <v>comune.castroregio.cs</v>
      </c>
      <c r="C1821" s="20" t="s">
        <v>8235</v>
      </c>
      <c r="D1821" s="20" t="s">
        <v>8248</v>
      </c>
      <c r="E1821" s="21">
        <v>345</v>
      </c>
      <c r="F1821" s="4" t="str">
        <f t="shared" si="28"/>
        <v/>
      </c>
      <c r="G1821" s="4" t="str">
        <f>IF(AND(Tabella1[[#This Row],[Popolazione]]&gt;50000,Tabella1[[#This Row],[Popolazione]]&lt;100000),"COMPRESO",Tabella1[[#This Row],[Regione]])</f>
        <v>CALABRIA</v>
      </c>
      <c r="H1821" s="31">
        <f>Tabella1[[#This Row],[Popolazione]]/SUM($E$19:$E$7866)</f>
        <v>5.7546610836557252E-6</v>
      </c>
    </row>
    <row r="1822" spans="1:8" x14ac:dyDescent="0.25">
      <c r="A1822" s="19" t="s">
        <v>39</v>
      </c>
      <c r="B1822" s="4" t="str">
        <f>IFERROR(VLOOKUP(A1822,PEC!A$2:B$7902,2,0),"PEC NON ESISTENTE")</f>
        <v>protocollo</v>
      </c>
      <c r="C1822" s="20" t="s">
        <v>8235</v>
      </c>
      <c r="D1822" s="20" t="s">
        <v>8248</v>
      </c>
      <c r="E1822" s="21">
        <v>22515</v>
      </c>
      <c r="F1822" s="4" t="str">
        <f t="shared" si="28"/>
        <v/>
      </c>
      <c r="G1822" s="4" t="str">
        <f>IF(AND(Tabella1[[#This Row],[Popolazione]]&gt;50000,Tabella1[[#This Row],[Popolazione]]&lt;100000),"COMPRESO",Tabella1[[#This Row],[Regione]])</f>
        <v>CALABRIA</v>
      </c>
      <c r="H1822" s="31">
        <f>Tabella1[[#This Row],[Popolazione]]/SUM($E$19:$E$7866)</f>
        <v>3.7555418637248884E-4</v>
      </c>
    </row>
    <row r="1823" spans="1:8" x14ac:dyDescent="0.25">
      <c r="A1823" s="19" t="s">
        <v>2137</v>
      </c>
      <c r="B1823" s="4" t="str">
        <f>IFERROR(VLOOKUP(A1823,PEC!A$2:B$7902,2,0),"PEC NON ESISTENTE")</f>
        <v>comune.catania</v>
      </c>
      <c r="C1823" s="20" t="s">
        <v>8259</v>
      </c>
      <c r="D1823" s="20" t="s">
        <v>8260</v>
      </c>
      <c r="E1823" s="21">
        <v>293902</v>
      </c>
      <c r="F1823" s="4" t="str">
        <f t="shared" si="28"/>
        <v/>
      </c>
      <c r="G1823" s="4" t="str">
        <f>IF(AND(Tabella1[[#This Row],[Popolazione]]&gt;50000,Tabella1[[#This Row],[Popolazione]]&lt;100000),"COMPRESO",Tabella1[[#This Row],[Regione]])</f>
        <v>SICILIA</v>
      </c>
      <c r="H1823" s="31">
        <f>Tabella1[[#This Row],[Popolazione]]/SUM($E$19:$E$7866)</f>
        <v>4.9023373965466225E-3</v>
      </c>
    </row>
    <row r="1824" spans="1:8" x14ac:dyDescent="0.25">
      <c r="A1824" s="19" t="s">
        <v>156</v>
      </c>
      <c r="B1824" s="4" t="str">
        <f>IFERROR(VLOOKUP(A1824,PEC!A$2:B$7902,2,0),"PEC NON ESISTENTE")</f>
        <v>ufficio.protocollo</v>
      </c>
      <c r="C1824" s="20" t="s">
        <v>8235</v>
      </c>
      <c r="D1824" s="20" t="s">
        <v>8248</v>
      </c>
      <c r="E1824" s="21">
        <v>89364</v>
      </c>
      <c r="F1824" s="4" t="str">
        <f t="shared" si="28"/>
        <v/>
      </c>
      <c r="G1824" s="4" t="str">
        <f>IF(AND(Tabella1[[#This Row],[Popolazione]]&gt;50000,Tabella1[[#This Row],[Popolazione]]&lt;100000),"COMPRESO",Tabella1[[#This Row],[Regione]])</f>
        <v>COMPRESO</v>
      </c>
      <c r="H1824" s="30">
        <f>Tabella1[[#This Row],[Popolazione]]/SUM($E$19:$E$7866)</f>
        <v>1.4906073422603194E-3</v>
      </c>
    </row>
    <row r="1825" spans="1:8" x14ac:dyDescent="0.25">
      <c r="A1825" s="19" t="s">
        <v>2138</v>
      </c>
      <c r="B1825" s="4" t="str">
        <f>IFERROR(VLOOKUP(A1825,PEC!A$2:B$7902,2,0),"PEC NON ESISTENTE")</f>
        <v>info</v>
      </c>
      <c r="C1825" s="20" t="s">
        <v>8259</v>
      </c>
      <c r="D1825" s="20" t="s">
        <v>8260</v>
      </c>
      <c r="E1825" s="21">
        <v>4999</v>
      </c>
      <c r="F1825" s="4" t="str">
        <f t="shared" si="28"/>
        <v/>
      </c>
      <c r="G1825" s="4" t="str">
        <f>IF(AND(Tabella1[[#This Row],[Popolazione]]&gt;50000,Tabella1[[#This Row],[Popolazione]]&lt;100000),"COMPRESO",Tabella1[[#This Row],[Regione]])</f>
        <v>SICILIA</v>
      </c>
      <c r="H1825" s="31">
        <f>Tabella1[[#This Row],[Popolazione]]/SUM($E$19:$E$7866)</f>
        <v>8.3384205093318752E-5</v>
      </c>
    </row>
    <row r="1826" spans="1:8" x14ac:dyDescent="0.25">
      <c r="A1826" s="19" t="s">
        <v>2139</v>
      </c>
      <c r="B1826" s="4" t="str">
        <f>IFERROR(VLOOKUP(A1826,PEC!A$2:B$7902,2,0),"PEC NON ESISTENTE")</f>
        <v>comune.catignano</v>
      </c>
      <c r="C1826" s="20" t="s">
        <v>8235</v>
      </c>
      <c r="D1826" s="20" t="s">
        <v>8236</v>
      </c>
      <c r="E1826" s="21">
        <v>1449</v>
      </c>
      <c r="F1826" s="4" t="str">
        <f t="shared" si="28"/>
        <v/>
      </c>
      <c r="G1826" s="4" t="str">
        <f>IF(AND(Tabella1[[#This Row],[Popolazione]]&gt;50000,Tabella1[[#This Row],[Popolazione]]&lt;100000),"COMPRESO",Tabella1[[#This Row],[Regione]])</f>
        <v>ABRUZZO</v>
      </c>
      <c r="H1826" s="31">
        <f>Tabella1[[#This Row],[Popolazione]]/SUM($E$19:$E$7866)</f>
        <v>2.4169576551354044E-5</v>
      </c>
    </row>
    <row r="1827" spans="1:8" x14ac:dyDescent="0.25">
      <c r="A1827" s="19" t="s">
        <v>2140</v>
      </c>
      <c r="B1827" s="4" t="str">
        <f>IFERROR(VLOOKUP(A1827,PEC!A$2:B$7902,2,0),"PEC NON ESISTENTE")</f>
        <v>protocollo</v>
      </c>
      <c r="C1827" s="20" t="s">
        <v>8026</v>
      </c>
      <c r="D1827" s="20" t="s">
        <v>8212</v>
      </c>
      <c r="E1827" s="21">
        <v>16550</v>
      </c>
      <c r="F1827" s="4" t="str">
        <f t="shared" si="28"/>
        <v/>
      </c>
      <c r="G1827" s="4" t="str">
        <f>IF(AND(Tabella1[[#This Row],[Popolazione]]&gt;50000,Tabella1[[#This Row],[Popolazione]]&lt;100000),"COMPRESO",Tabella1[[#This Row],[Regione]])</f>
        <v>EMILIA-ROMAGNA</v>
      </c>
      <c r="H1827" s="31">
        <f>Tabella1[[#This Row],[Popolazione]]/SUM($E$19:$E$7866)</f>
        <v>2.7605693024493404E-4</v>
      </c>
    </row>
    <row r="1828" spans="1:8" x14ac:dyDescent="0.25">
      <c r="A1828" s="19" t="s">
        <v>2141</v>
      </c>
      <c r="B1828" s="4" t="str">
        <f>IFERROR(VLOOKUP(A1828,PEC!A$2:B$7902,2,0),"PEC NON ESISTENTE")</f>
        <v>protocollo</v>
      </c>
      <c r="C1828" s="20" t="s">
        <v>8259</v>
      </c>
      <c r="D1828" s="20" t="s">
        <v>8260</v>
      </c>
      <c r="E1828" s="21">
        <v>3975</v>
      </c>
      <c r="F1828" s="4" t="str">
        <f t="shared" si="28"/>
        <v/>
      </c>
      <c r="G1828" s="4" t="str">
        <f>IF(AND(Tabella1[[#This Row],[Popolazione]]&gt;50000,Tabella1[[#This Row],[Popolazione]]&lt;100000),"COMPRESO",Tabella1[[#This Row],[Regione]])</f>
        <v>SICILIA</v>
      </c>
      <c r="H1828" s="31">
        <f>Tabella1[[#This Row],[Popolazione]]/SUM($E$19:$E$7866)</f>
        <v>6.6303703789946398E-5</v>
      </c>
    </row>
    <row r="1829" spans="1:8" x14ac:dyDescent="0.25">
      <c r="A1829" s="19" t="s">
        <v>337</v>
      </c>
      <c r="B1829" s="4" t="str">
        <f>IFERROR(VLOOKUP(A1829,PEC!A$2:B$7902,2,0),"PEC NON ESISTENTE")</f>
        <v>protocollo.caulonia</v>
      </c>
      <c r="C1829" s="20" t="s">
        <v>8235</v>
      </c>
      <c r="D1829" s="20" t="s">
        <v>8248</v>
      </c>
      <c r="E1829" s="21">
        <v>7060</v>
      </c>
      <c r="F1829" s="4" t="str">
        <f t="shared" si="28"/>
        <v/>
      </c>
      <c r="G1829" s="4" t="str">
        <f>IF(AND(Tabella1[[#This Row],[Popolazione]]&gt;50000,Tabella1[[#This Row],[Popolazione]]&lt;100000),"COMPRESO",Tabella1[[#This Row],[Regione]])</f>
        <v>CALABRIA</v>
      </c>
      <c r="H1829" s="31">
        <f>Tabella1[[#This Row],[Popolazione]]/SUM($E$19:$E$7866)</f>
        <v>1.1776205000176643E-4</v>
      </c>
    </row>
    <row r="1830" spans="1:8" x14ac:dyDescent="0.25">
      <c r="A1830" s="19" t="s">
        <v>2142</v>
      </c>
      <c r="B1830" s="4" t="str">
        <f>IFERROR(VLOOKUP(A1830,PEC!A$2:B$7902,2,0),"PEC NON ESISTENTE")</f>
        <v>comune.cautano</v>
      </c>
      <c r="C1830" s="20" t="s">
        <v>8235</v>
      </c>
      <c r="D1830" s="20" t="s">
        <v>8239</v>
      </c>
      <c r="E1830" s="21">
        <v>2091</v>
      </c>
      <c r="F1830" s="4" t="str">
        <f t="shared" si="28"/>
        <v/>
      </c>
      <c r="G1830" s="4" t="str">
        <f>IF(AND(Tabella1[[#This Row],[Popolazione]]&gt;50000,Tabella1[[#This Row],[Popolazione]]&lt;100000),"COMPRESO",Tabella1[[#This Row],[Regione]])</f>
        <v>CAMPANIA</v>
      </c>
      <c r="H1830" s="31">
        <f>Tabella1[[#This Row],[Popolazione]]/SUM($E$19:$E$7866)</f>
        <v>3.4878250220069918E-5</v>
      </c>
    </row>
    <row r="1831" spans="1:8" x14ac:dyDescent="0.25">
      <c r="A1831" s="19" t="s">
        <v>2143</v>
      </c>
      <c r="B1831" s="4" t="str">
        <f>IFERROR(VLOOKUP(A1831,PEC!A$2:B$7902,2,0),"PEC NON ESISTENTE")</f>
        <v>PEC NON ESISTENTE</v>
      </c>
      <c r="C1831" s="20" t="s">
        <v>8235</v>
      </c>
      <c r="D1831" s="20" t="s">
        <v>8239</v>
      </c>
      <c r="E1831" s="21">
        <v>53885</v>
      </c>
      <c r="F1831" s="4" t="str">
        <f t="shared" si="28"/>
        <v/>
      </c>
      <c r="G1831" s="4" t="str">
        <f>IF(AND(Tabella1[[#This Row],[Popolazione]]&gt;50000,Tabella1[[#This Row],[Popolazione]]&lt;100000),"COMPRESO",Tabella1[[#This Row],[Regione]])</f>
        <v>COMPRESO</v>
      </c>
      <c r="H1831" s="30">
        <f>Tabella1[[#This Row],[Popolazione]]/SUM($E$19:$E$7866)</f>
        <v>8.9881134055880794E-4</v>
      </c>
    </row>
    <row r="1832" spans="1:8" x14ac:dyDescent="0.25">
      <c r="A1832" s="19" t="s">
        <v>2144</v>
      </c>
      <c r="B1832" s="4" t="str">
        <f>IFERROR(VLOOKUP(A1832,PEC!A$2:B$7902,2,0),"PEC NON ESISTENTE")</f>
        <v>protocollo</v>
      </c>
      <c r="C1832" s="20" t="s">
        <v>7913</v>
      </c>
      <c r="D1832" s="20" t="s">
        <v>7986</v>
      </c>
      <c r="E1832" s="21">
        <v>6586</v>
      </c>
      <c r="F1832" s="4" t="str">
        <f t="shared" si="28"/>
        <v/>
      </c>
      <c r="G1832" s="4" t="str">
        <f>IF(AND(Tabella1[[#This Row],[Popolazione]]&gt;50000,Tabella1[[#This Row],[Popolazione]]&lt;100000),"COMPRESO",Tabella1[[#This Row],[Regione]])</f>
        <v>LOMBARDIA</v>
      </c>
      <c r="H1832" s="31">
        <f>Tabella1[[#This Row],[Popolazione]]/SUM($E$19:$E$7866)</f>
        <v>1.0985564607813508E-4</v>
      </c>
    </row>
    <row r="1833" spans="1:8" x14ac:dyDescent="0.25">
      <c r="A1833" s="19" t="s">
        <v>7963</v>
      </c>
      <c r="B1833" s="4" t="str">
        <f>IFERROR(VLOOKUP(A1833,PEC!A$2:B$7902,2,0),"PEC NON ESISTENTE")</f>
        <v>cavaglia</v>
      </c>
      <c r="C1833" s="20" t="s">
        <v>7913</v>
      </c>
      <c r="D1833" s="20" t="s">
        <v>7914</v>
      </c>
      <c r="E1833" s="21">
        <v>3625</v>
      </c>
      <c r="F1833" s="4" t="str">
        <f t="shared" si="28"/>
        <v/>
      </c>
      <c r="G1833" s="4" t="str">
        <f>IF(AND(Tabella1[[#This Row],[Popolazione]]&gt;50000,Tabella1[[#This Row],[Popolazione]]&lt;100000),"COMPRESO",Tabella1[[#This Row],[Regione]])</f>
        <v>PIEMONTE</v>
      </c>
      <c r="H1833" s="31">
        <f>Tabella1[[#This Row],[Popolazione]]/SUM($E$19:$E$7866)</f>
        <v>6.0465641821020299E-5</v>
      </c>
    </row>
    <row r="1834" spans="1:8" x14ac:dyDescent="0.25">
      <c r="A1834" s="19" t="s">
        <v>2146</v>
      </c>
      <c r="B1834" s="4" t="str">
        <f>IFERROR(VLOOKUP(A1834,PEC!A$2:B$7902,2,0),"PEC NON ESISTENTE")</f>
        <v>cavaglietto</v>
      </c>
      <c r="C1834" s="20" t="s">
        <v>7913</v>
      </c>
      <c r="D1834" s="20" t="s">
        <v>7914</v>
      </c>
      <c r="E1834" s="21">
        <v>407</v>
      </c>
      <c r="F1834" s="4" t="str">
        <f t="shared" si="28"/>
        <v/>
      </c>
      <c r="G1834" s="4" t="str">
        <f>IF(AND(Tabella1[[#This Row],[Popolazione]]&gt;50000,Tabella1[[#This Row],[Popolazione]]&lt;100000),"COMPRESO",Tabella1[[#This Row],[Regione]])</f>
        <v>PIEMONTE</v>
      </c>
      <c r="H1834" s="31">
        <f>Tabella1[[#This Row],[Popolazione]]/SUM($E$19:$E$7866)</f>
        <v>6.7888320610083478E-6</v>
      </c>
    </row>
    <row r="1835" spans="1:8" x14ac:dyDescent="0.25">
      <c r="A1835" s="19" t="s">
        <v>2147</v>
      </c>
      <c r="B1835" s="4" t="str">
        <f>IFERROR(VLOOKUP(A1835,PEC!A$2:B$7902,2,0),"PEC NON ESISTENTE")</f>
        <v>cavaglio.dagogna</v>
      </c>
      <c r="C1835" s="20" t="s">
        <v>7913</v>
      </c>
      <c r="D1835" s="20" t="s">
        <v>7914</v>
      </c>
      <c r="E1835" s="21">
        <v>1280</v>
      </c>
      <c r="F1835" s="4" t="str">
        <f t="shared" si="28"/>
        <v/>
      </c>
      <c r="G1835" s="4" t="str">
        <f>IF(AND(Tabella1[[#This Row],[Popolazione]]&gt;50000,Tabella1[[#This Row],[Popolazione]]&lt;100000),"COMPRESO",Tabella1[[#This Row],[Regione]])</f>
        <v>PIEMONTE</v>
      </c>
      <c r="H1835" s="31">
        <f>Tabella1[[#This Row],[Popolazione]]/SUM($E$19:$E$7866)</f>
        <v>2.1350626629215443E-5</v>
      </c>
    </row>
    <row r="1836" spans="1:8" x14ac:dyDescent="0.25">
      <c r="A1836" s="19" t="s">
        <v>7970</v>
      </c>
      <c r="B1836" s="4" t="str">
        <f>IFERROR(VLOOKUP(A1836,PEC!A$2:B$7902,2,0),"PEC NON ESISTENTE")</f>
        <v>PEC NON ESISTENTE</v>
      </c>
      <c r="C1836" s="20" t="s">
        <v>7913</v>
      </c>
      <c r="D1836" s="20" t="s">
        <v>7914</v>
      </c>
      <c r="E1836" s="21">
        <v>255</v>
      </c>
      <c r="F1836" s="4" t="str">
        <f t="shared" si="28"/>
        <v/>
      </c>
      <c r="G1836" s="4" t="str">
        <f>IF(AND(Tabella1[[#This Row],[Popolazione]]&gt;50000,Tabella1[[#This Row],[Popolazione]]&lt;100000),"COMPRESO",Tabella1[[#This Row],[Regione]])</f>
        <v>PIEMONTE</v>
      </c>
      <c r="H1836" s="31">
        <f>Tabella1[[#This Row],[Popolazione]]/SUM($E$19:$E$7866)</f>
        <v>4.2534451487890143E-6</v>
      </c>
    </row>
    <row r="1837" spans="1:8" x14ac:dyDescent="0.25">
      <c r="A1837" s="19" t="s">
        <v>2148</v>
      </c>
      <c r="B1837" s="4" t="str">
        <f>IFERROR(VLOOKUP(A1837,PEC!A$2:B$7902,2,0),"PEC NON ESISTENTE")</f>
        <v>cavagnolo</v>
      </c>
      <c r="C1837" s="20" t="s">
        <v>7913</v>
      </c>
      <c r="D1837" s="20" t="s">
        <v>7914</v>
      </c>
      <c r="E1837" s="21">
        <v>2309</v>
      </c>
      <c r="F1837" s="4" t="str">
        <f t="shared" si="28"/>
        <v/>
      </c>
      <c r="G1837" s="4" t="str">
        <f>IF(AND(Tabella1[[#This Row],[Popolazione]]&gt;50000,Tabella1[[#This Row],[Popolazione]]&lt;100000),"COMPRESO",Tabella1[[#This Row],[Regione]])</f>
        <v>PIEMONTE</v>
      </c>
      <c r="H1837" s="31">
        <f>Tabella1[[#This Row],[Popolazione]]/SUM($E$19:$E$7866)</f>
        <v>3.8514528817858173E-5</v>
      </c>
    </row>
    <row r="1838" spans="1:8" x14ac:dyDescent="0.25">
      <c r="A1838" s="19" t="s">
        <v>2149</v>
      </c>
      <c r="B1838" s="4" t="str">
        <f>IFERROR(VLOOKUP(A1838,PEC!A$2:B$7902,2,0),"PEC NON ESISTENTE")</f>
        <v>segreteria</v>
      </c>
      <c r="C1838" s="20" t="s">
        <v>8026</v>
      </c>
      <c r="D1838" s="20" t="s">
        <v>8167</v>
      </c>
      <c r="E1838" s="21">
        <v>5471</v>
      </c>
      <c r="F1838" s="4" t="str">
        <f t="shared" si="28"/>
        <v/>
      </c>
      <c r="G1838" s="4" t="str">
        <f>IF(AND(Tabella1[[#This Row],[Popolazione]]&gt;50000,Tabella1[[#This Row],[Popolazione]]&lt;100000),"COMPRESO",Tabella1[[#This Row],[Regione]])</f>
        <v>VENETO</v>
      </c>
      <c r="H1838" s="31">
        <f>Tabella1[[#This Row],[Popolazione]]/SUM($E$19:$E$7866)</f>
        <v>9.1257248662841942E-5</v>
      </c>
    </row>
    <row r="1839" spans="1:8" x14ac:dyDescent="0.25">
      <c r="A1839" s="19" t="s">
        <v>2150</v>
      </c>
      <c r="B1839" s="4" t="str">
        <f>IFERROR(VLOOKUP(A1839,PEC!A$2:B$7902,2,0),"PEC NON ESISTENTE")</f>
        <v>comune.cavalese</v>
      </c>
      <c r="C1839" s="20" t="s">
        <v>8026</v>
      </c>
      <c r="D1839" s="20" t="s">
        <v>8027</v>
      </c>
      <c r="E1839" s="21">
        <v>3953</v>
      </c>
      <c r="F1839" s="4" t="str">
        <f t="shared" si="28"/>
        <v/>
      </c>
      <c r="G1839" s="4" t="str">
        <f>IF(AND(Tabella1[[#This Row],[Popolazione]]&gt;50000,Tabella1[[#This Row],[Popolazione]]&lt;100000),"COMPRESO",Tabella1[[#This Row],[Regione]])</f>
        <v>TRENTINO-ALTO ADIGE/SÜDTIROL</v>
      </c>
      <c r="H1839" s="31">
        <f>Tabella1[[#This Row],[Popolazione]]/SUM($E$19:$E$7866)</f>
        <v>6.593673989475675E-5</v>
      </c>
    </row>
    <row r="1840" spans="1:8" x14ac:dyDescent="0.25">
      <c r="A1840" s="19" t="s">
        <v>2151</v>
      </c>
      <c r="B1840" s="4" t="str">
        <f>IFERROR(VLOOKUP(A1840,PEC!A$2:B$7902,2,0),"PEC NON ESISTENTE")</f>
        <v>cavallerleone</v>
      </c>
      <c r="C1840" s="20" t="s">
        <v>7913</v>
      </c>
      <c r="D1840" s="20" t="s">
        <v>7914</v>
      </c>
      <c r="E1840" s="21">
        <v>652</v>
      </c>
      <c r="F1840" s="4" t="str">
        <f t="shared" si="28"/>
        <v/>
      </c>
      <c r="G1840" s="4" t="str">
        <f>IF(AND(Tabella1[[#This Row],[Popolazione]]&gt;50000,Tabella1[[#This Row],[Popolazione]]&lt;100000),"COMPRESO",Tabella1[[#This Row],[Regione]])</f>
        <v>PIEMONTE</v>
      </c>
      <c r="H1840" s="31">
        <f>Tabella1[[#This Row],[Popolazione]]/SUM($E$19:$E$7866)</f>
        <v>1.0875475439256617E-5</v>
      </c>
    </row>
    <row r="1841" spans="1:8" x14ac:dyDescent="0.25">
      <c r="A1841" s="19" t="s">
        <v>2152</v>
      </c>
      <c r="B1841" s="4" t="str">
        <f>IFERROR(VLOOKUP(A1841,PEC!A$2:B$7902,2,0),"PEC NON ESISTENTE")</f>
        <v>protocollocavallermaggiore</v>
      </c>
      <c r="C1841" s="20" t="s">
        <v>7913</v>
      </c>
      <c r="D1841" s="20" t="s">
        <v>7914</v>
      </c>
      <c r="E1841" s="21">
        <v>5472</v>
      </c>
      <c r="F1841" s="4" t="str">
        <f t="shared" si="28"/>
        <v/>
      </c>
      <c r="G1841" s="4" t="str">
        <f>IF(AND(Tabella1[[#This Row],[Popolazione]]&gt;50000,Tabella1[[#This Row],[Popolazione]]&lt;100000),"COMPRESO",Tabella1[[#This Row],[Regione]])</f>
        <v>PIEMONTE</v>
      </c>
      <c r="H1841" s="31">
        <f>Tabella1[[#This Row],[Popolazione]]/SUM($E$19:$E$7866)</f>
        <v>9.1273928839896021E-5</v>
      </c>
    </row>
    <row r="1842" spans="1:8" x14ac:dyDescent="0.25">
      <c r="A1842" s="19" t="s">
        <v>2153</v>
      </c>
      <c r="B1842" s="4" t="str">
        <f>IFERROR(VLOOKUP(A1842,PEC!A$2:B$7902,2,0),"PEC NON ESISTENTE")</f>
        <v>protocollo.comune.cavallino</v>
      </c>
      <c r="C1842" s="20" t="s">
        <v>8235</v>
      </c>
      <c r="D1842" s="20" t="s">
        <v>8241</v>
      </c>
      <c r="E1842" s="21">
        <v>11913</v>
      </c>
      <c r="F1842" s="4" t="str">
        <f t="shared" si="28"/>
        <v/>
      </c>
      <c r="G1842" s="4" t="str">
        <f>IF(AND(Tabella1[[#This Row],[Popolazione]]&gt;50000,Tabella1[[#This Row],[Popolazione]]&lt;100000),"COMPRESO",Tabella1[[#This Row],[Regione]])</f>
        <v>PUGLIA</v>
      </c>
      <c r="H1842" s="31">
        <f>Tabella1[[#This Row],[Popolazione]]/SUM($E$19:$E$7866)</f>
        <v>1.9871094924519029E-4</v>
      </c>
    </row>
    <row r="1843" spans="1:8" x14ac:dyDescent="0.25">
      <c r="A1843" s="19" t="s">
        <v>2154</v>
      </c>
      <c r="B1843" s="4" t="str">
        <f>IFERROR(VLOOKUP(A1843,PEC!A$2:B$7902,2,0),"PEC NON ESISTENTE")</f>
        <v>protocollo.comune.cavallinotreporti.ve</v>
      </c>
      <c r="C1843" s="20" t="s">
        <v>8026</v>
      </c>
      <c r="D1843" s="20" t="s">
        <v>8167</v>
      </c>
      <c r="E1843" s="21">
        <v>13162</v>
      </c>
      <c r="F1843" s="4" t="str">
        <f t="shared" si="28"/>
        <v/>
      </c>
      <c r="G1843" s="4" t="str">
        <f>IF(AND(Tabella1[[#This Row],[Popolazione]]&gt;50000,Tabella1[[#This Row],[Popolazione]]&lt;100000),"COMPRESO",Tabella1[[#This Row],[Regione]])</f>
        <v>VENETO</v>
      </c>
      <c r="H1843" s="31">
        <f>Tabella1[[#This Row],[Popolazione]]/SUM($E$19:$E$7866)</f>
        <v>2.1954449038572943E-4</v>
      </c>
    </row>
    <row r="1844" spans="1:8" x14ac:dyDescent="0.25">
      <c r="A1844" s="19" t="s">
        <v>2155</v>
      </c>
      <c r="B1844" s="4" t="str">
        <f>IFERROR(VLOOKUP(A1844,PEC!A$2:B$7902,2,0),"PEC NON ESISTENTE")</f>
        <v>comune.cavallirio</v>
      </c>
      <c r="C1844" s="20" t="s">
        <v>7913</v>
      </c>
      <c r="D1844" s="20" t="s">
        <v>7914</v>
      </c>
      <c r="E1844" s="21">
        <v>1249</v>
      </c>
      <c r="F1844" s="4" t="str">
        <f t="shared" si="28"/>
        <v/>
      </c>
      <c r="G1844" s="4" t="str">
        <f>IF(AND(Tabella1[[#This Row],[Popolazione]]&gt;50000,Tabella1[[#This Row],[Popolazione]]&lt;100000),"COMPRESO",Tabella1[[#This Row],[Regione]])</f>
        <v>PIEMONTE</v>
      </c>
      <c r="H1844" s="31">
        <f>Tabella1[[#This Row],[Popolazione]]/SUM($E$19:$E$7866)</f>
        <v>2.0833541140539132E-5</v>
      </c>
    </row>
    <row r="1845" spans="1:8" x14ac:dyDescent="0.25">
      <c r="A1845" s="19" t="s">
        <v>2156</v>
      </c>
      <c r="B1845" s="4" t="str">
        <f>IFERROR(VLOOKUP(A1845,PEC!A$2:B$7902,2,0),"PEC NON ESISTENTE")</f>
        <v>comune</v>
      </c>
      <c r="C1845" s="20" t="s">
        <v>8026</v>
      </c>
      <c r="D1845" s="20" t="s">
        <v>8027</v>
      </c>
      <c r="E1845" s="21">
        <v>1037</v>
      </c>
      <c r="F1845" s="4" t="str">
        <f t="shared" si="28"/>
        <v/>
      </c>
      <c r="G1845" s="4" t="str">
        <f>IF(AND(Tabella1[[#This Row],[Popolazione]]&gt;50000,Tabella1[[#This Row],[Popolazione]]&lt;100000),"COMPRESO",Tabella1[[#This Row],[Regione]])</f>
        <v>TRENTINO-ALTO ADIGE/SÜDTIROL</v>
      </c>
      <c r="H1845" s="31">
        <f>Tabella1[[#This Row],[Popolazione]]/SUM($E$19:$E$7866)</f>
        <v>1.7297343605075325E-5</v>
      </c>
    </row>
    <row r="1846" spans="1:8" x14ac:dyDescent="0.25">
      <c r="A1846" s="19" t="s">
        <v>2157</v>
      </c>
      <c r="B1846" s="4" t="str">
        <f>IFERROR(VLOOKUP(A1846,PEC!A$2:B$7902,2,0),"PEC NON ESISTENTE")</f>
        <v>comune.cavargna</v>
      </c>
      <c r="C1846" s="20" t="s">
        <v>7913</v>
      </c>
      <c r="D1846" s="20" t="s">
        <v>7986</v>
      </c>
      <c r="E1846" s="21">
        <v>242</v>
      </c>
      <c r="F1846" s="4" t="str">
        <f t="shared" si="28"/>
        <v/>
      </c>
      <c r="G1846" s="4" t="str">
        <f>IF(AND(Tabella1[[#This Row],[Popolazione]]&gt;50000,Tabella1[[#This Row],[Popolazione]]&lt;100000),"COMPRESO",Tabella1[[#This Row],[Regione]])</f>
        <v>LOMBARDIA</v>
      </c>
      <c r="H1846" s="31">
        <f>Tabella1[[#This Row],[Popolazione]]/SUM($E$19:$E$7866)</f>
        <v>4.0366028470860444E-6</v>
      </c>
    </row>
    <row r="1847" spans="1:8" x14ac:dyDescent="0.25">
      <c r="A1847" s="19" t="s">
        <v>2158</v>
      </c>
      <c r="B1847" s="4" t="str">
        <f>IFERROR(VLOOKUP(A1847,PEC!A$2:B$7902,2,0),"PEC NON ESISTENTE")</f>
        <v>cavariaconpremezzo</v>
      </c>
      <c r="C1847" s="20" t="s">
        <v>7913</v>
      </c>
      <c r="D1847" s="20" t="s">
        <v>7986</v>
      </c>
      <c r="E1847" s="21">
        <v>5713</v>
      </c>
      <c r="F1847" s="4" t="str">
        <f t="shared" si="28"/>
        <v/>
      </c>
      <c r="G1847" s="4" t="str">
        <f>IF(AND(Tabella1[[#This Row],[Popolazione]]&gt;50000,Tabella1[[#This Row],[Popolazione]]&lt;100000),"COMPRESO",Tabella1[[#This Row],[Regione]])</f>
        <v>LOMBARDIA</v>
      </c>
      <c r="H1847" s="31">
        <f>Tabella1[[#This Row],[Popolazione]]/SUM($E$19:$E$7866)</f>
        <v>9.5293851509927995E-5</v>
      </c>
    </row>
    <row r="1848" spans="1:8" x14ac:dyDescent="0.25">
      <c r="A1848" s="19" t="s">
        <v>2159</v>
      </c>
      <c r="B1848" s="4" t="str">
        <f>IFERROR(VLOOKUP(A1848,PEC!A$2:B$7902,2,0),"PEC NON ESISTENTE")</f>
        <v>comune</v>
      </c>
      <c r="C1848" s="20" t="s">
        <v>8026</v>
      </c>
      <c r="D1848" s="20" t="s">
        <v>8167</v>
      </c>
      <c r="E1848" s="21">
        <v>14816</v>
      </c>
      <c r="F1848" s="4" t="str">
        <f t="shared" si="28"/>
        <v/>
      </c>
      <c r="G1848" s="4" t="str">
        <f>IF(AND(Tabella1[[#This Row],[Popolazione]]&gt;50000,Tabella1[[#This Row],[Popolazione]]&lt;100000),"COMPRESO",Tabella1[[#This Row],[Regione]])</f>
        <v>VENETO</v>
      </c>
      <c r="H1848" s="31">
        <f>Tabella1[[#This Row],[Popolazione]]/SUM($E$19:$E$7866)</f>
        <v>2.4713350323316875E-4</v>
      </c>
    </row>
    <row r="1849" spans="1:8" x14ac:dyDescent="0.25">
      <c r="A1849" s="19" t="s">
        <v>2160</v>
      </c>
      <c r="B1849" s="4" t="str">
        <f>IFERROR(VLOOKUP(A1849,PEC!A$2:B$7902,2,0),"PEC NON ESISTENTE")</f>
        <v>comune.cavasodeltomba.tv</v>
      </c>
      <c r="C1849" s="20" t="s">
        <v>8026</v>
      </c>
      <c r="D1849" s="20" t="s">
        <v>8167</v>
      </c>
      <c r="E1849" s="21">
        <v>2996</v>
      </c>
      <c r="F1849" s="4" t="str">
        <f t="shared" si="28"/>
        <v/>
      </c>
      <c r="G1849" s="4" t="str">
        <f>IF(AND(Tabella1[[#This Row],[Popolazione]]&gt;50000,Tabella1[[#This Row],[Popolazione]]&lt;100000),"COMPRESO",Tabella1[[#This Row],[Regione]])</f>
        <v>VENETO</v>
      </c>
      <c r="H1849" s="31">
        <f>Tabella1[[#This Row],[Popolazione]]/SUM($E$19:$E$7866)</f>
        <v>4.9973810454007396E-5</v>
      </c>
    </row>
    <row r="1850" spans="1:8" x14ac:dyDescent="0.25">
      <c r="A1850" s="19" t="s">
        <v>2161</v>
      </c>
      <c r="B1850" s="4" t="str">
        <f>IFERROR(VLOOKUP(A1850,PEC!A$2:B$7902,2,0),"PEC NON ESISTENTE")</f>
        <v>comune.cavassonuovo</v>
      </c>
      <c r="C1850" s="20" t="s">
        <v>8026</v>
      </c>
      <c r="D1850" s="20" t="s">
        <v>8205</v>
      </c>
      <c r="E1850" s="21">
        <v>1606</v>
      </c>
      <c r="F1850" s="4" t="str">
        <f t="shared" si="28"/>
        <v/>
      </c>
      <c r="G1850" s="4" t="str">
        <f>IF(AND(Tabella1[[#This Row],[Popolazione]]&gt;50000,Tabella1[[#This Row],[Popolazione]]&lt;100000),"COMPRESO",Tabella1[[#This Row],[Regione]])</f>
        <v>FRIULI-VENEZIA GIULIA</v>
      </c>
      <c r="H1850" s="31">
        <f>Tabella1[[#This Row],[Popolazione]]/SUM($E$19:$E$7866)</f>
        <v>2.6788364348843751E-5</v>
      </c>
    </row>
    <row r="1851" spans="1:8" x14ac:dyDescent="0.25">
      <c r="A1851" s="19" t="s">
        <v>2162</v>
      </c>
      <c r="B1851" s="4" t="str">
        <f>IFERROR(VLOOKUP(A1851,PEC!A$2:B$7902,2,0),"PEC NON ESISTENTE")</f>
        <v>comune.cavatore</v>
      </c>
      <c r="C1851" s="20" t="s">
        <v>7913</v>
      </c>
      <c r="D1851" s="20" t="s">
        <v>7914</v>
      </c>
      <c r="E1851" s="21">
        <v>301</v>
      </c>
      <c r="F1851" s="4" t="str">
        <f t="shared" si="28"/>
        <v/>
      </c>
      <c r="G1851" s="4" t="str">
        <f>IF(AND(Tabella1[[#This Row],[Popolazione]]&gt;50000,Tabella1[[#This Row],[Popolazione]]&lt;100000),"COMPRESO",Tabella1[[#This Row],[Regione]])</f>
        <v>PIEMONTE</v>
      </c>
      <c r="H1851" s="31">
        <f>Tabella1[[#This Row],[Popolazione]]/SUM($E$19:$E$7866)</f>
        <v>5.020733293276444E-6</v>
      </c>
    </row>
    <row r="1852" spans="1:8" x14ac:dyDescent="0.25">
      <c r="A1852" s="19" t="s">
        <v>2163</v>
      </c>
      <c r="B1852" s="4" t="str">
        <f>IFERROR(VLOOKUP(A1852,PEC!A$2:B$7902,2,0),"PEC NON ESISTENTE")</f>
        <v>comune.cavazzocarnico</v>
      </c>
      <c r="C1852" s="20" t="s">
        <v>8026</v>
      </c>
      <c r="D1852" s="20" t="s">
        <v>8205</v>
      </c>
      <c r="E1852" s="21">
        <v>1087</v>
      </c>
      <c r="F1852" s="4" t="str">
        <f t="shared" si="28"/>
        <v/>
      </c>
      <c r="G1852" s="4" t="str">
        <f>IF(AND(Tabella1[[#This Row],[Popolazione]]&gt;50000,Tabella1[[#This Row],[Popolazione]]&lt;100000),"COMPRESO",Tabella1[[#This Row],[Regione]])</f>
        <v>FRIULI-VENEZIA GIULIA</v>
      </c>
      <c r="H1852" s="31">
        <f>Tabella1[[#This Row],[Popolazione]]/SUM($E$19:$E$7866)</f>
        <v>1.8131352457779054E-5</v>
      </c>
    </row>
    <row r="1853" spans="1:8" x14ac:dyDescent="0.25">
      <c r="A1853" s="19" t="s">
        <v>2164</v>
      </c>
      <c r="B1853" s="4" t="str">
        <f>IFERROR(VLOOKUP(A1853,PEC!A$2:B$7902,2,0),"PEC NON ESISTENTE")</f>
        <v>protocollocave</v>
      </c>
      <c r="C1853" s="20" t="s">
        <v>8221</v>
      </c>
      <c r="D1853" s="20" t="s">
        <v>8234</v>
      </c>
      <c r="E1853" s="21">
        <v>10421</v>
      </c>
      <c r="F1853" s="4" t="str">
        <f t="shared" si="28"/>
        <v/>
      </c>
      <c r="G1853" s="4" t="str">
        <f>IF(AND(Tabella1[[#This Row],[Popolazione]]&gt;50000,Tabella1[[#This Row],[Popolazione]]&lt;100000),"COMPRESO",Tabella1[[#This Row],[Regione]])</f>
        <v>LAZIO</v>
      </c>
      <c r="H1853" s="31">
        <f>Tabella1[[#This Row],[Popolazione]]/SUM($E$19:$E$7866)</f>
        <v>1.7382412508051105E-4</v>
      </c>
    </row>
    <row r="1854" spans="1:8" x14ac:dyDescent="0.25">
      <c r="A1854" s="19" t="s">
        <v>2165</v>
      </c>
      <c r="B1854" s="4" t="str">
        <f>IFERROR(VLOOKUP(A1854,PEC!A$2:B$7902,2,0),"PEC NON ESISTENTE")</f>
        <v>comune</v>
      </c>
      <c r="C1854" s="20" t="s">
        <v>8026</v>
      </c>
      <c r="D1854" s="20" t="s">
        <v>8027</v>
      </c>
      <c r="E1854" s="21">
        <v>530</v>
      </c>
      <c r="F1854" s="4" t="str">
        <f t="shared" si="28"/>
        <v/>
      </c>
      <c r="G1854" s="4" t="str">
        <f>IF(AND(Tabella1[[#This Row],[Popolazione]]&gt;50000,Tabella1[[#This Row],[Popolazione]]&lt;100000),"COMPRESO",Tabella1[[#This Row],[Regione]])</f>
        <v>TRENTINO-ALTO ADIGE/SÜDTIROL</v>
      </c>
      <c r="H1854" s="31">
        <f>Tabella1[[#This Row],[Popolazione]]/SUM($E$19:$E$7866)</f>
        <v>8.8404938386595204E-6</v>
      </c>
    </row>
    <row r="1855" spans="1:8" x14ac:dyDescent="0.25">
      <c r="A1855" s="19" t="s">
        <v>2166</v>
      </c>
      <c r="B1855" s="4" t="str">
        <f>IFERROR(VLOOKUP(A1855,PEC!A$2:B$7902,2,0),"PEC NON ESISTENTE")</f>
        <v>comune</v>
      </c>
      <c r="C1855" s="20" t="s">
        <v>8026</v>
      </c>
      <c r="D1855" s="20" t="s">
        <v>8027</v>
      </c>
      <c r="E1855" s="21">
        <v>2916</v>
      </c>
      <c r="F1855" s="4" t="str">
        <f t="shared" si="28"/>
        <v/>
      </c>
      <c r="G1855" s="4" t="str">
        <f>IF(AND(Tabella1[[#This Row],[Popolazione]]&gt;50000,Tabella1[[#This Row],[Popolazione]]&lt;100000),"COMPRESO",Tabella1[[#This Row],[Regione]])</f>
        <v>TRENTINO-ALTO ADIGE/SÜDTIROL</v>
      </c>
      <c r="H1855" s="31">
        <f>Tabella1[[#This Row],[Popolazione]]/SUM($E$19:$E$7866)</f>
        <v>4.8639396289681436E-5</v>
      </c>
    </row>
    <row r="1856" spans="1:8" x14ac:dyDescent="0.25">
      <c r="A1856" s="19" t="s">
        <v>2167</v>
      </c>
      <c r="B1856" s="4" t="str">
        <f>IFERROR(VLOOKUP(A1856,PEC!A$2:B$7902,2,0),"PEC NON ESISTENTE")</f>
        <v>comune.cavenagodadda</v>
      </c>
      <c r="C1856" s="20" t="s">
        <v>7913</v>
      </c>
      <c r="D1856" s="20" t="s">
        <v>7986</v>
      </c>
      <c r="E1856" s="21">
        <v>2259</v>
      </c>
      <c r="F1856" s="4" t="str">
        <f t="shared" si="28"/>
        <v/>
      </c>
      <c r="G1856" s="4" t="str">
        <f>IF(AND(Tabella1[[#This Row],[Popolazione]]&gt;50000,Tabella1[[#This Row],[Popolazione]]&lt;100000),"COMPRESO",Tabella1[[#This Row],[Regione]])</f>
        <v>LOMBARDIA</v>
      </c>
      <c r="H1856" s="31">
        <f>Tabella1[[#This Row],[Popolazione]]/SUM($E$19:$E$7866)</f>
        <v>3.7680519965154441E-5</v>
      </c>
    </row>
    <row r="1857" spans="1:8" x14ac:dyDescent="0.25">
      <c r="A1857" s="19" t="s">
        <v>2168</v>
      </c>
      <c r="B1857" s="4" t="str">
        <f>IFERROR(VLOOKUP(A1857,PEC!A$2:B$7902,2,0),"PEC NON ESISTENTE")</f>
        <v>protocollo</v>
      </c>
      <c r="C1857" s="20" t="s">
        <v>7913</v>
      </c>
      <c r="D1857" s="20" t="s">
        <v>7986</v>
      </c>
      <c r="E1857" s="21">
        <v>6883</v>
      </c>
      <c r="F1857" s="4" t="str">
        <f t="shared" si="28"/>
        <v/>
      </c>
      <c r="G1857" s="4" t="str">
        <f>IF(AND(Tabella1[[#This Row],[Popolazione]]&gt;50000,Tabella1[[#This Row],[Popolazione]]&lt;100000),"COMPRESO",Tabella1[[#This Row],[Regione]])</f>
        <v>LOMBARDIA</v>
      </c>
      <c r="H1857" s="31">
        <f>Tabella1[[#This Row],[Popolazione]]/SUM($E$19:$E$7866)</f>
        <v>1.1480965866319524E-4</v>
      </c>
    </row>
    <row r="1858" spans="1:8" x14ac:dyDescent="0.25">
      <c r="A1858" s="19" t="s">
        <v>2169</v>
      </c>
      <c r="B1858" s="4" t="str">
        <f>IFERROR(VLOOKUP(A1858,PEC!A$2:B$7902,2,0),"PEC NON ESISTENTE")</f>
        <v>comune.cavernago</v>
      </c>
      <c r="C1858" s="20" t="s">
        <v>7913</v>
      </c>
      <c r="D1858" s="20" t="s">
        <v>7986</v>
      </c>
      <c r="E1858" s="21">
        <v>2508</v>
      </c>
      <c r="F1858" s="4" t="str">
        <f t="shared" ref="F1858:F1921" si="29">IF($E1858&gt;300000,"TROVATO","")</f>
        <v/>
      </c>
      <c r="G1858" s="4" t="str">
        <f>IF(AND(Tabella1[[#This Row],[Popolazione]]&gt;50000,Tabella1[[#This Row],[Popolazione]]&lt;100000),"COMPRESO",Tabella1[[#This Row],[Regione]])</f>
        <v>LOMBARDIA</v>
      </c>
      <c r="H1858" s="31">
        <f>Tabella1[[#This Row],[Popolazione]]/SUM($E$19:$E$7866)</f>
        <v>4.183388405161901E-5</v>
      </c>
    </row>
    <row r="1859" spans="1:8" x14ac:dyDescent="0.25">
      <c r="A1859" s="19" t="s">
        <v>2170</v>
      </c>
      <c r="B1859" s="4" t="str">
        <f>IFERROR(VLOOKUP(A1859,PEC!A$2:B$7902,2,0),"PEC NON ESISTENTE")</f>
        <v>comunecavezzo</v>
      </c>
      <c r="C1859" s="20" t="s">
        <v>8026</v>
      </c>
      <c r="D1859" s="20" t="s">
        <v>8212</v>
      </c>
      <c r="E1859" s="21">
        <v>7196</v>
      </c>
      <c r="F1859" s="4" t="str">
        <f t="shared" si="29"/>
        <v/>
      </c>
      <c r="G1859" s="4" t="str">
        <f>IF(AND(Tabella1[[#This Row],[Popolazione]]&gt;50000,Tabella1[[#This Row],[Popolazione]]&lt;100000),"COMPRESO",Tabella1[[#This Row],[Regione]])</f>
        <v>EMILIA-ROMAGNA</v>
      </c>
      <c r="H1859" s="31">
        <f>Tabella1[[#This Row],[Popolazione]]/SUM($E$19:$E$7866)</f>
        <v>1.2003055408112057E-4</v>
      </c>
    </row>
    <row r="1860" spans="1:8" x14ac:dyDescent="0.25">
      <c r="A1860" s="19" t="s">
        <v>2171</v>
      </c>
      <c r="B1860" s="4" t="str">
        <f>IFERROR(VLOOKUP(A1860,PEC!A$2:B$7902,2,0),"PEC NON ESISTENTE")</f>
        <v>comune</v>
      </c>
      <c r="C1860" s="20" t="s">
        <v>8026</v>
      </c>
      <c r="D1860" s="20" t="s">
        <v>8027</v>
      </c>
      <c r="E1860" s="21">
        <v>259</v>
      </c>
      <c r="F1860" s="4" t="str">
        <f t="shared" si="29"/>
        <v/>
      </c>
      <c r="G1860" s="4" t="str">
        <f>IF(AND(Tabella1[[#This Row],[Popolazione]]&gt;50000,Tabella1[[#This Row],[Popolazione]]&lt;100000),"COMPRESO",Tabella1[[#This Row],[Regione]])</f>
        <v>TRENTINO-ALTO ADIGE/SÜDTIROL</v>
      </c>
      <c r="H1860" s="31">
        <f>Tabella1[[#This Row],[Popolazione]]/SUM($E$19:$E$7866)</f>
        <v>4.3201658570053125E-6</v>
      </c>
    </row>
    <row r="1861" spans="1:8" x14ac:dyDescent="0.25">
      <c r="A1861" s="19" t="s">
        <v>2172</v>
      </c>
      <c r="B1861" s="4" t="str">
        <f>IFERROR(VLOOKUP(A1861,PEC!A$2:B$7902,2,0),"PEC NON ESISTENTE")</f>
        <v>protocollo</v>
      </c>
      <c r="C1861" s="20" t="s">
        <v>7913</v>
      </c>
      <c r="D1861" s="20" t="s">
        <v>7914</v>
      </c>
      <c r="E1861" s="21">
        <v>5568</v>
      </c>
      <c r="F1861" s="4" t="str">
        <f t="shared" si="29"/>
        <v/>
      </c>
      <c r="G1861" s="4" t="str">
        <f>IF(AND(Tabella1[[#This Row],[Popolazione]]&gt;50000,Tabella1[[#This Row],[Popolazione]]&lt;100000),"COMPRESO",Tabella1[[#This Row],[Regione]])</f>
        <v>PIEMONTE</v>
      </c>
      <c r="H1861" s="31">
        <f>Tabella1[[#This Row],[Popolazione]]/SUM($E$19:$E$7866)</f>
        <v>9.2875225837087184E-5</v>
      </c>
    </row>
    <row r="1862" spans="1:8" x14ac:dyDescent="0.25">
      <c r="A1862" s="19" t="s">
        <v>2173</v>
      </c>
      <c r="B1862" s="4" t="str">
        <f>IFERROR(VLOOKUP(A1862,PEC!A$2:B$7902,2,0),"PEC NON ESISTENTE")</f>
        <v>comune.cavriago</v>
      </c>
      <c r="C1862" s="20" t="s">
        <v>8026</v>
      </c>
      <c r="D1862" s="20" t="s">
        <v>8212</v>
      </c>
      <c r="E1862" s="21">
        <v>9698</v>
      </c>
      <c r="F1862" s="4" t="str">
        <f t="shared" si="29"/>
        <v/>
      </c>
      <c r="G1862" s="4" t="str">
        <f>IF(AND(Tabella1[[#This Row],[Popolazione]]&gt;50000,Tabella1[[#This Row],[Popolazione]]&lt;100000),"COMPRESO",Tabella1[[#This Row],[Regione]])</f>
        <v>EMILIA-ROMAGNA</v>
      </c>
      <c r="H1862" s="31">
        <f>Tabella1[[#This Row],[Popolazione]]/SUM($E$19:$E$7866)</f>
        <v>1.6176435707041512E-4</v>
      </c>
    </row>
    <row r="1863" spans="1:8" x14ac:dyDescent="0.25">
      <c r="A1863" s="19" t="s">
        <v>2174</v>
      </c>
      <c r="B1863" s="4" t="str">
        <f>IFERROR(VLOOKUP(A1863,PEC!A$2:B$7902,2,0),"PEC NON ESISTENTE")</f>
        <v>cavriana.mn</v>
      </c>
      <c r="C1863" s="20" t="s">
        <v>7913</v>
      </c>
      <c r="D1863" s="20" t="s">
        <v>7986</v>
      </c>
      <c r="E1863" s="21">
        <v>3911</v>
      </c>
      <c r="F1863" s="4" t="str">
        <f t="shared" si="29"/>
        <v/>
      </c>
      <c r="G1863" s="4" t="str">
        <f>IF(AND(Tabella1[[#This Row],[Popolazione]]&gt;50000,Tabella1[[#This Row],[Popolazione]]&lt;100000),"COMPRESO",Tabella1[[#This Row],[Regione]])</f>
        <v>LOMBARDIA</v>
      </c>
      <c r="H1863" s="31">
        <f>Tabella1[[#This Row],[Popolazione]]/SUM($E$19:$E$7866)</f>
        <v>6.5236172458485626E-5</v>
      </c>
    </row>
    <row r="1864" spans="1:8" x14ac:dyDescent="0.25">
      <c r="A1864" s="19" t="s">
        <v>2175</v>
      </c>
      <c r="B1864" s="4" t="str">
        <f>IFERROR(VLOOKUP(A1864,PEC!A$2:B$7902,2,0),"PEC NON ESISTENTE")</f>
        <v>comune.cavriglia</v>
      </c>
      <c r="C1864" s="20" t="s">
        <v>8221</v>
      </c>
      <c r="D1864" s="20" t="s">
        <v>8222</v>
      </c>
      <c r="E1864" s="21">
        <v>9458</v>
      </c>
      <c r="F1864" s="4" t="str">
        <f t="shared" si="29"/>
        <v/>
      </c>
      <c r="G1864" s="4" t="str">
        <f>IF(AND(Tabella1[[#This Row],[Popolazione]]&gt;50000,Tabella1[[#This Row],[Popolazione]]&lt;100000),"COMPRESO",Tabella1[[#This Row],[Regione]])</f>
        <v>TOSCANA</v>
      </c>
      <c r="H1864" s="31">
        <f>Tabella1[[#This Row],[Popolazione]]/SUM($E$19:$E$7866)</f>
        <v>1.5776111457743724E-4</v>
      </c>
    </row>
    <row r="1865" spans="1:8" x14ac:dyDescent="0.25">
      <c r="A1865" s="19" t="s">
        <v>2176</v>
      </c>
      <c r="B1865" s="4" t="str">
        <f>IFERROR(VLOOKUP(A1865,PEC!A$2:B$7902,2,0),"PEC NON ESISTENTE")</f>
        <v>comune.cazzagobrabbia</v>
      </c>
      <c r="C1865" s="20" t="s">
        <v>7913</v>
      </c>
      <c r="D1865" s="20" t="s">
        <v>7986</v>
      </c>
      <c r="E1865" s="21">
        <v>828</v>
      </c>
      <c r="F1865" s="4" t="str">
        <f t="shared" si="29"/>
        <v/>
      </c>
      <c r="G1865" s="4" t="str">
        <f>IF(AND(Tabella1[[#This Row],[Popolazione]]&gt;50000,Tabella1[[#This Row],[Popolazione]]&lt;100000),"COMPRESO",Tabella1[[#This Row],[Regione]])</f>
        <v>LOMBARDIA</v>
      </c>
      <c r="H1865" s="31">
        <f>Tabella1[[#This Row],[Popolazione]]/SUM($E$19:$E$7866)</f>
        <v>1.381118660077374E-5</v>
      </c>
    </row>
    <row r="1866" spans="1:8" x14ac:dyDescent="0.25">
      <c r="A1866" s="19" t="s">
        <v>2177</v>
      </c>
      <c r="B1866" s="4" t="str">
        <f>IFERROR(VLOOKUP(A1866,PEC!A$2:B$7902,2,0),"PEC NON ESISTENTE")</f>
        <v>protocollo</v>
      </c>
      <c r="C1866" s="20" t="s">
        <v>7913</v>
      </c>
      <c r="D1866" s="20" t="s">
        <v>7986</v>
      </c>
      <c r="E1866" s="21">
        <v>10959</v>
      </c>
      <c r="F1866" s="4" t="str">
        <f t="shared" si="29"/>
        <v/>
      </c>
      <c r="G1866" s="4" t="str">
        <f>IF(AND(Tabella1[[#This Row],[Popolazione]]&gt;50000,Tabella1[[#This Row],[Popolazione]]&lt;100000),"COMPRESO",Tabella1[[#This Row],[Regione]])</f>
        <v>LOMBARDIA</v>
      </c>
      <c r="H1866" s="31">
        <f>Tabella1[[#This Row],[Popolazione]]/SUM($E$19:$E$7866)</f>
        <v>1.8279806033560315E-4</v>
      </c>
    </row>
    <row r="1867" spans="1:8" x14ac:dyDescent="0.25">
      <c r="A1867" s="19" t="s">
        <v>2178</v>
      </c>
      <c r="B1867" s="4" t="str">
        <f>IFERROR(VLOOKUP(A1867,PEC!A$2:B$7902,2,0),"PEC NON ESISTENTE")</f>
        <v>comune.cazzanoditramigna.vr</v>
      </c>
      <c r="C1867" s="20" t="s">
        <v>8026</v>
      </c>
      <c r="D1867" s="20" t="s">
        <v>8167</v>
      </c>
      <c r="E1867" s="21">
        <v>1555</v>
      </c>
      <c r="F1867" s="4" t="str">
        <f t="shared" si="29"/>
        <v/>
      </c>
      <c r="G1867" s="4" t="str">
        <f>IF(AND(Tabella1[[#This Row],[Popolazione]]&gt;50000,Tabella1[[#This Row],[Popolazione]]&lt;100000),"COMPRESO",Tabella1[[#This Row],[Regione]])</f>
        <v>VENETO</v>
      </c>
      <c r="H1867" s="31">
        <f>Tabella1[[#This Row],[Popolazione]]/SUM($E$19:$E$7866)</f>
        <v>2.593767531908595E-5</v>
      </c>
    </row>
    <row r="1868" spans="1:8" x14ac:dyDescent="0.25">
      <c r="A1868" s="19" t="s">
        <v>2179</v>
      </c>
      <c r="B1868" s="4" t="str">
        <f>IFERROR(VLOOKUP(A1868,PEC!A$2:B$7902,2,0),"PEC NON ESISTENTE")</f>
        <v>comune.cazzanosantandrea</v>
      </c>
      <c r="C1868" s="20" t="s">
        <v>7913</v>
      </c>
      <c r="D1868" s="20" t="s">
        <v>7986</v>
      </c>
      <c r="E1868" s="21">
        <v>1594</v>
      </c>
      <c r="F1868" s="4" t="str">
        <f t="shared" si="29"/>
        <v/>
      </c>
      <c r="G1868" s="4" t="str">
        <f>IF(AND(Tabella1[[#This Row],[Popolazione]]&gt;50000,Tabella1[[#This Row],[Popolazione]]&lt;100000),"COMPRESO",Tabella1[[#This Row],[Regione]])</f>
        <v>LOMBARDIA</v>
      </c>
      <c r="H1868" s="31">
        <f>Tabella1[[#This Row],[Popolazione]]/SUM($E$19:$E$7866)</f>
        <v>2.6588202224194858E-5</v>
      </c>
    </row>
    <row r="1869" spans="1:8" x14ac:dyDescent="0.25">
      <c r="A1869" s="19" t="s">
        <v>2180</v>
      </c>
      <c r="B1869" s="4" t="str">
        <f>IFERROR(VLOOKUP(A1869,PEC!A$2:B$7902,2,0),"PEC NON ESISTENTE")</f>
        <v>protocollo.generale</v>
      </c>
      <c r="C1869" s="20" t="s">
        <v>8221</v>
      </c>
      <c r="D1869" s="20" t="s">
        <v>8234</v>
      </c>
      <c r="E1869" s="21">
        <v>23098</v>
      </c>
      <c r="F1869" s="4" t="str">
        <f t="shared" si="29"/>
        <v/>
      </c>
      <c r="G1869" s="4" t="str">
        <f>IF(AND(Tabella1[[#This Row],[Popolazione]]&gt;50000,Tabella1[[#This Row],[Popolazione]]&lt;100000),"COMPRESO",Tabella1[[#This Row],[Regione]])</f>
        <v>LAZIO</v>
      </c>
      <c r="H1869" s="31">
        <f>Tabella1[[#This Row],[Popolazione]]/SUM($E$19:$E$7866)</f>
        <v>3.8527872959501431E-4</v>
      </c>
    </row>
    <row r="1870" spans="1:8" x14ac:dyDescent="0.25">
      <c r="A1870" s="19" t="s">
        <v>2181</v>
      </c>
      <c r="B1870" s="4" t="str">
        <f>IFERROR(VLOOKUP(A1870,PEC!A$2:B$7902,2,0),"PEC NON ESISTENTE")</f>
        <v>comune.cecima</v>
      </c>
      <c r="C1870" s="20" t="s">
        <v>7913</v>
      </c>
      <c r="D1870" s="20" t="s">
        <v>7986</v>
      </c>
      <c r="E1870" s="21">
        <v>233</v>
      </c>
      <c r="F1870" s="4" t="str">
        <f t="shared" si="29"/>
        <v/>
      </c>
      <c r="G1870" s="4" t="str">
        <f>IF(AND(Tabella1[[#This Row],[Popolazione]]&gt;50000,Tabella1[[#This Row],[Popolazione]]&lt;100000),"COMPRESO",Tabella1[[#This Row],[Regione]])</f>
        <v>LOMBARDIA</v>
      </c>
      <c r="H1870" s="31">
        <f>Tabella1[[#This Row],[Popolazione]]/SUM($E$19:$E$7866)</f>
        <v>3.8864812535993737E-6</v>
      </c>
    </row>
    <row r="1871" spans="1:8" x14ac:dyDescent="0.25">
      <c r="A1871" s="19" t="s">
        <v>2182</v>
      </c>
      <c r="B1871" s="4" t="str">
        <f>IFERROR(VLOOKUP(A1871,PEC!A$2:B$7902,2,0),"PEC NON ESISTENTE")</f>
        <v>protocollo</v>
      </c>
      <c r="C1871" s="20" t="s">
        <v>8221</v>
      </c>
      <c r="D1871" s="20" t="s">
        <v>8222</v>
      </c>
      <c r="E1871" s="21">
        <v>27992</v>
      </c>
      <c r="F1871" s="4" t="str">
        <f t="shared" si="29"/>
        <v/>
      </c>
      <c r="G1871" s="4" t="str">
        <f>IF(AND(Tabella1[[#This Row],[Popolazione]]&gt;50000,Tabella1[[#This Row],[Popolazione]]&lt;100000),"COMPRESO",Tabella1[[#This Row],[Regione]])</f>
        <v>TOSCANA</v>
      </c>
      <c r="H1871" s="31">
        <f>Tabella1[[#This Row],[Popolazione]]/SUM($E$19:$E$7866)</f>
        <v>4.6691151609765526E-4</v>
      </c>
    </row>
    <row r="1872" spans="1:8" x14ac:dyDescent="0.25">
      <c r="A1872" s="19" t="s">
        <v>2183</v>
      </c>
      <c r="B1872" s="4" t="str">
        <f>IFERROR(VLOOKUP(A1872,PEC!A$2:B$7902,2,0),"PEC NON ESISTENTE")</f>
        <v>protocollo</v>
      </c>
      <c r="C1872" s="20" t="s">
        <v>7913</v>
      </c>
      <c r="D1872" s="20" t="s">
        <v>7986</v>
      </c>
      <c r="E1872" s="21">
        <v>1246</v>
      </c>
      <c r="F1872" s="4" t="str">
        <f t="shared" si="29"/>
        <v/>
      </c>
      <c r="G1872" s="4" t="str">
        <f>IF(AND(Tabella1[[#This Row],[Popolazione]]&gt;50000,Tabella1[[#This Row],[Popolazione]]&lt;100000),"COMPRESO",Tabella1[[#This Row],[Regione]])</f>
        <v>LOMBARDIA</v>
      </c>
      <c r="H1872" s="31">
        <f>Tabella1[[#This Row],[Popolazione]]/SUM($E$19:$E$7866)</f>
        <v>2.0783500609376907E-5</v>
      </c>
    </row>
    <row r="1873" spans="1:8" x14ac:dyDescent="0.25">
      <c r="A1873" s="19" t="s">
        <v>2184</v>
      </c>
      <c r="B1873" s="4" t="str">
        <f>IFERROR(VLOOKUP(A1873,PEC!A$2:B$7902,2,0),"PEC NON ESISTENTE")</f>
        <v>protocollo.cedrasco</v>
      </c>
      <c r="C1873" s="20" t="s">
        <v>7913</v>
      </c>
      <c r="D1873" s="20" t="s">
        <v>7986</v>
      </c>
      <c r="E1873" s="21">
        <v>455</v>
      </c>
      <c r="F1873" s="4" t="str">
        <f t="shared" si="29"/>
        <v/>
      </c>
      <c r="G1873" s="4" t="str">
        <f>IF(AND(Tabella1[[#This Row],[Popolazione]]&gt;50000,Tabella1[[#This Row],[Popolazione]]&lt;100000),"COMPRESO",Tabella1[[#This Row],[Regione]])</f>
        <v>LOMBARDIA</v>
      </c>
      <c r="H1873" s="31">
        <f>Tabella1[[#This Row],[Popolazione]]/SUM($E$19:$E$7866)</f>
        <v>7.5894805596039271E-6</v>
      </c>
    </row>
    <row r="1874" spans="1:8" x14ac:dyDescent="0.25">
      <c r="A1874" s="19" t="s">
        <v>8262</v>
      </c>
      <c r="B1874" s="4" t="str">
        <f>IFERROR(VLOOKUP(A1874,PEC!A$2:B$7902,2,0),"PEC NON ESISTENTE")</f>
        <v>sindaco</v>
      </c>
      <c r="C1874" s="20" t="s">
        <v>8259</v>
      </c>
      <c r="D1874" s="20" t="s">
        <v>8260</v>
      </c>
      <c r="E1874" s="21">
        <v>1007</v>
      </c>
      <c r="F1874" s="4" t="str">
        <f t="shared" si="29"/>
        <v/>
      </c>
      <c r="G1874" s="4" t="str">
        <f>IF(AND(Tabella1[[#This Row],[Popolazione]]&gt;50000,Tabella1[[#This Row],[Popolazione]]&lt;100000),"COMPRESO",Tabella1[[#This Row],[Regione]])</f>
        <v>SICILIA</v>
      </c>
      <c r="H1874" s="31">
        <f>Tabella1[[#This Row],[Popolazione]]/SUM($E$19:$E$7866)</f>
        <v>1.6796938293453086E-5</v>
      </c>
    </row>
    <row r="1875" spans="1:8" x14ac:dyDescent="0.25">
      <c r="A1875" s="19" t="s">
        <v>8263</v>
      </c>
      <c r="B1875" s="4" t="str">
        <f>IFERROR(VLOOKUP(A1875,PEC!A$2:B$7902,2,0),"PEC NON ESISTENTE")</f>
        <v>protocollo</v>
      </c>
      <c r="C1875" s="20" t="s">
        <v>8259</v>
      </c>
      <c r="D1875" s="20" t="s">
        <v>8260</v>
      </c>
      <c r="E1875" s="21">
        <v>14354</v>
      </c>
      <c r="F1875" s="4" t="str">
        <f t="shared" si="29"/>
        <v/>
      </c>
      <c r="G1875" s="4" t="str">
        <f>IF(AND(Tabella1[[#This Row],[Popolazione]]&gt;50000,Tabella1[[#This Row],[Popolazione]]&lt;100000),"COMPRESO",Tabella1[[#This Row],[Regione]])</f>
        <v>SICILIA</v>
      </c>
      <c r="H1875" s="31">
        <f>Tabella1[[#This Row],[Popolazione]]/SUM($E$19:$E$7866)</f>
        <v>2.3942726143418632E-4</v>
      </c>
    </row>
    <row r="1876" spans="1:8" x14ac:dyDescent="0.25">
      <c r="A1876" s="19" t="s">
        <v>2187</v>
      </c>
      <c r="B1876" s="4" t="str">
        <f>IFERROR(VLOOKUP(A1876,PEC!A$2:B$7902,2,0),"PEC NON ESISTENTE")</f>
        <v>protocollo.comune.ceggia.ve</v>
      </c>
      <c r="C1876" s="20" t="s">
        <v>8026</v>
      </c>
      <c r="D1876" s="20" t="s">
        <v>8167</v>
      </c>
      <c r="E1876" s="21">
        <v>6213</v>
      </c>
      <c r="F1876" s="4" t="str">
        <f t="shared" si="29"/>
        <v/>
      </c>
      <c r="G1876" s="4" t="str">
        <f>IF(AND(Tabella1[[#This Row],[Popolazione]]&gt;50000,Tabella1[[#This Row],[Popolazione]]&lt;100000),"COMPRESO",Tabella1[[#This Row],[Regione]])</f>
        <v>VENETO</v>
      </c>
      <c r="H1876" s="31">
        <f>Tabella1[[#This Row],[Popolazione]]/SUM($E$19:$E$7866)</f>
        <v>1.0363394003696528E-4</v>
      </c>
    </row>
    <row r="1877" spans="1:8" x14ac:dyDescent="0.25">
      <c r="A1877" s="19" t="s">
        <v>2188</v>
      </c>
      <c r="B1877" s="4" t="str">
        <f>IFERROR(VLOOKUP(A1877,PEC!A$2:B$7902,2,0),"PEC NON ESISTENTE")</f>
        <v>protocollo</v>
      </c>
      <c r="C1877" s="20" t="s">
        <v>8235</v>
      </c>
      <c r="D1877" s="20" t="s">
        <v>8241</v>
      </c>
      <c r="E1877" s="21">
        <v>20209</v>
      </c>
      <c r="F1877" s="4" t="str">
        <f t="shared" si="29"/>
        <v/>
      </c>
      <c r="G1877" s="4" t="str">
        <f>IF(AND(Tabella1[[#This Row],[Popolazione]]&gt;50000,Tabella1[[#This Row],[Popolazione]]&lt;100000),"COMPRESO",Tabella1[[#This Row],[Regione]])</f>
        <v>PUGLIA</v>
      </c>
      <c r="H1877" s="31">
        <f>Tabella1[[#This Row],[Popolazione]]/SUM($E$19:$E$7866)</f>
        <v>3.3708969808579289E-4</v>
      </c>
    </row>
    <row r="1878" spans="1:8" x14ac:dyDescent="0.25">
      <c r="A1878" s="19" t="s">
        <v>2189</v>
      </c>
      <c r="B1878" s="4" t="str">
        <f>IFERROR(VLOOKUP(A1878,PEC!A$2:B$7902,2,0),"PEC NON ESISTENTE")</f>
        <v>comune.celano</v>
      </c>
      <c r="C1878" s="20" t="s">
        <v>8235</v>
      </c>
      <c r="D1878" s="20" t="s">
        <v>8236</v>
      </c>
      <c r="E1878" s="21">
        <v>10828</v>
      </c>
      <c r="F1878" s="4" t="str">
        <f t="shared" si="29"/>
        <v/>
      </c>
      <c r="G1878" s="4" t="str">
        <f>IF(AND(Tabella1[[#This Row],[Popolazione]]&gt;50000,Tabella1[[#This Row],[Popolazione]]&lt;100000),"COMPRESO",Tabella1[[#This Row],[Regione]])</f>
        <v>ABRUZZO</v>
      </c>
      <c r="H1878" s="31">
        <f>Tabella1[[#This Row],[Popolazione]]/SUM($E$19:$E$7866)</f>
        <v>1.8061295714151939E-4</v>
      </c>
    </row>
    <row r="1879" spans="1:8" x14ac:dyDescent="0.25">
      <c r="A1879" s="19" t="s">
        <v>2190</v>
      </c>
      <c r="B1879" s="4" t="str">
        <f>IFERROR(VLOOKUP(A1879,PEC!A$2:B$7902,2,0),"PEC NON ESISTENTE")</f>
        <v>demografici</v>
      </c>
      <c r="C1879" s="20" t="s">
        <v>8235</v>
      </c>
      <c r="D1879" s="20" t="s">
        <v>8236</v>
      </c>
      <c r="E1879" s="21">
        <v>974</v>
      </c>
      <c r="F1879" s="4" t="str">
        <f t="shared" si="29"/>
        <v/>
      </c>
      <c r="G1879" s="4" t="str">
        <f>IF(AND(Tabella1[[#This Row],[Popolazione]]&gt;50000,Tabella1[[#This Row],[Popolazione]]&lt;100000),"COMPRESO",Tabella1[[#This Row],[Regione]])</f>
        <v>ABRUZZO</v>
      </c>
      <c r="H1879" s="31">
        <f>Tabella1[[#This Row],[Popolazione]]/SUM($E$19:$E$7866)</f>
        <v>1.6246492450668626E-5</v>
      </c>
    </row>
    <row r="1880" spans="1:8" x14ac:dyDescent="0.25">
      <c r="A1880" s="19" t="s">
        <v>2191</v>
      </c>
      <c r="B1880" s="4" t="str">
        <f>IFERROR(VLOOKUP(A1880,PEC!A$2:B$7902,2,0),"PEC NON ESISTENTE")</f>
        <v>protocollo</v>
      </c>
      <c r="C1880" s="20" t="s">
        <v>8235</v>
      </c>
      <c r="D1880" s="20" t="s">
        <v>8241</v>
      </c>
      <c r="E1880" s="21">
        <v>1724</v>
      </c>
      <c r="F1880" s="4" t="str">
        <f t="shared" si="29"/>
        <v/>
      </c>
      <c r="G1880" s="4" t="str">
        <f>IF(AND(Tabella1[[#This Row],[Popolazione]]&gt;50000,Tabella1[[#This Row],[Popolazione]]&lt;100000),"COMPRESO",Tabella1[[#This Row],[Regione]])</f>
        <v>PUGLIA</v>
      </c>
      <c r="H1880" s="31">
        <f>Tabella1[[#This Row],[Popolazione]]/SUM($E$19:$E$7866)</f>
        <v>2.8756625241224551E-5</v>
      </c>
    </row>
    <row r="1881" spans="1:8" x14ac:dyDescent="0.25">
      <c r="A1881" s="19" t="s">
        <v>40</v>
      </c>
      <c r="B1881" s="4" t="str">
        <f>IFERROR(VLOOKUP(A1881,PEC!A$2:B$7902,2,0),"PEC NON ESISTENTE")</f>
        <v>amministrativo</v>
      </c>
      <c r="C1881" s="20" t="s">
        <v>8235</v>
      </c>
      <c r="D1881" s="20" t="s">
        <v>8248</v>
      </c>
      <c r="E1881" s="21">
        <v>2883</v>
      </c>
      <c r="F1881" s="4" t="str">
        <f t="shared" si="29"/>
        <v/>
      </c>
      <c r="G1881" s="4" t="str">
        <f>IF(AND(Tabella1[[#This Row],[Popolazione]]&gt;50000,Tabella1[[#This Row],[Popolazione]]&lt;100000),"COMPRESO",Tabella1[[#This Row],[Regione]])</f>
        <v>CALABRIA</v>
      </c>
      <c r="H1881" s="31">
        <f>Tabella1[[#This Row],[Popolazione]]/SUM($E$19:$E$7866)</f>
        <v>4.8088950446896971E-5</v>
      </c>
    </row>
    <row r="1882" spans="1:8" x14ac:dyDescent="0.25">
      <c r="A1882" s="19" t="s">
        <v>2192</v>
      </c>
      <c r="B1882" s="4" t="str">
        <f>IFERROR(VLOOKUP(A1882,PEC!A$2:B$7902,2,0),"PEC NON ESISTENTE")</f>
        <v>comune.celladati</v>
      </c>
      <c r="C1882" s="20" t="s">
        <v>7913</v>
      </c>
      <c r="D1882" s="20" t="s">
        <v>7986</v>
      </c>
      <c r="E1882" s="21">
        <v>553</v>
      </c>
      <c r="F1882" s="4" t="str">
        <f t="shared" si="29"/>
        <v/>
      </c>
      <c r="G1882" s="4" t="str">
        <f>IF(AND(Tabella1[[#This Row],[Popolazione]]&gt;50000,Tabella1[[#This Row],[Popolazione]]&lt;100000),"COMPRESO",Tabella1[[#This Row],[Regione]])</f>
        <v>LOMBARDIA</v>
      </c>
      <c r="H1882" s="31">
        <f>Tabella1[[#This Row],[Popolazione]]/SUM($E$19:$E$7866)</f>
        <v>9.2241379109032344E-6</v>
      </c>
    </row>
    <row r="1883" spans="1:8" x14ac:dyDescent="0.25">
      <c r="A1883" s="19" t="s">
        <v>2193</v>
      </c>
      <c r="B1883" s="4" t="str">
        <f>IFERROR(VLOOKUP(A1883,PEC!A$2:B$7902,2,0),"PEC NON ESISTENTE")</f>
        <v>cellamonte</v>
      </c>
      <c r="C1883" s="20" t="s">
        <v>7913</v>
      </c>
      <c r="D1883" s="20" t="s">
        <v>7914</v>
      </c>
      <c r="E1883" s="21">
        <v>528</v>
      </c>
      <c r="F1883" s="4" t="str">
        <f t="shared" si="29"/>
        <v/>
      </c>
      <c r="G1883" s="4" t="str">
        <f>IF(AND(Tabella1[[#This Row],[Popolazione]]&gt;50000,Tabella1[[#This Row],[Popolazione]]&lt;100000),"COMPRESO",Tabella1[[#This Row],[Regione]])</f>
        <v>PIEMONTE</v>
      </c>
      <c r="H1883" s="31">
        <f>Tabella1[[#This Row],[Popolazione]]/SUM($E$19:$E$7866)</f>
        <v>8.80713348455137E-6</v>
      </c>
    </row>
    <row r="1884" spans="1:8" x14ac:dyDescent="0.25">
      <c r="A1884" s="19" t="s">
        <v>2194</v>
      </c>
      <c r="B1884" s="4" t="str">
        <f>IFERROR(VLOOKUP(A1884,PEC!A$2:B$7902,2,0),"PEC NON ESISTENTE")</f>
        <v>demografici.comune.cellamare.ba</v>
      </c>
      <c r="C1884" s="20" t="s">
        <v>8235</v>
      </c>
      <c r="D1884" s="20" t="s">
        <v>8241</v>
      </c>
      <c r="E1884" s="21">
        <v>5491</v>
      </c>
      <c r="F1884" s="4" t="str">
        <f t="shared" si="29"/>
        <v/>
      </c>
      <c r="G1884" s="4" t="str">
        <f>IF(AND(Tabella1[[#This Row],[Popolazione]]&gt;50000,Tabella1[[#This Row],[Popolazione]]&lt;100000),"COMPRESO",Tabella1[[#This Row],[Regione]])</f>
        <v>PUGLIA</v>
      </c>
      <c r="H1884" s="31">
        <f>Tabella1[[#This Row],[Popolazione]]/SUM($E$19:$E$7866)</f>
        <v>9.1590852203923432E-5</v>
      </c>
    </row>
    <row r="1885" spans="1:8" x14ac:dyDescent="0.25">
      <c r="A1885" s="19" t="s">
        <v>41</v>
      </c>
      <c r="B1885" s="4" t="str">
        <f>IFERROR(VLOOKUP(A1885,PEC!A$2:B$7902,2,0),"PEC NON ESISTENTE")</f>
        <v>comune.cellara</v>
      </c>
      <c r="C1885" s="20" t="s">
        <v>8235</v>
      </c>
      <c r="D1885" s="20" t="s">
        <v>8248</v>
      </c>
      <c r="E1885" s="21">
        <v>511</v>
      </c>
      <c r="F1885" s="4" t="str">
        <f t="shared" si="29"/>
        <v/>
      </c>
      <c r="G1885" s="4" t="str">
        <f>IF(AND(Tabella1[[#This Row],[Popolazione]]&gt;50000,Tabella1[[#This Row],[Popolazione]]&lt;100000),"COMPRESO",Tabella1[[#This Row],[Regione]])</f>
        <v>CALABRIA</v>
      </c>
      <c r="H1885" s="31">
        <f>Tabella1[[#This Row],[Popolazione]]/SUM($E$19:$E$7866)</f>
        <v>8.5235704746321037E-6</v>
      </c>
    </row>
    <row r="1886" spans="1:8" x14ac:dyDescent="0.25">
      <c r="A1886" s="19" t="s">
        <v>2195</v>
      </c>
      <c r="B1886" s="4" t="str">
        <f>IFERROR(VLOOKUP(A1886,PEC!A$2:B$7902,2,0),"PEC NON ESISTENTE")</f>
        <v>cellarengo</v>
      </c>
      <c r="C1886" s="20" t="s">
        <v>7913</v>
      </c>
      <c r="D1886" s="20" t="s">
        <v>7914</v>
      </c>
      <c r="E1886" s="21">
        <v>714</v>
      </c>
      <c r="F1886" s="4" t="str">
        <f t="shared" si="29"/>
        <v/>
      </c>
      <c r="G1886" s="4" t="str">
        <f>IF(AND(Tabella1[[#This Row],[Popolazione]]&gt;50000,Tabella1[[#This Row],[Popolazione]]&lt;100000),"COMPRESO",Tabella1[[#This Row],[Regione]])</f>
        <v>PIEMONTE</v>
      </c>
      <c r="H1886" s="31">
        <f>Tabella1[[#This Row],[Popolazione]]/SUM($E$19:$E$7866)</f>
        <v>1.190964641660924E-5</v>
      </c>
    </row>
    <row r="1887" spans="1:8" x14ac:dyDescent="0.25">
      <c r="A1887" s="19" t="s">
        <v>2196</v>
      </c>
      <c r="B1887" s="4" t="str">
        <f>IFERROR(VLOOKUP(A1887,PEC!A$2:B$7902,2,0),"PEC NON ESISTENTE")</f>
        <v>protocollo</v>
      </c>
      <c r="C1887" s="20" t="s">
        <v>7913</v>
      </c>
      <c r="D1887" s="20" t="s">
        <v>7986</v>
      </c>
      <c r="E1887" s="21">
        <v>4945</v>
      </c>
      <c r="F1887" s="4" t="str">
        <f t="shared" si="29"/>
        <v/>
      </c>
      <c r="G1887" s="4" t="str">
        <f>IF(AND(Tabella1[[#This Row],[Popolazione]]&gt;50000,Tabella1[[#This Row],[Popolazione]]&lt;100000),"COMPRESO",Tabella1[[#This Row],[Regione]])</f>
        <v>LOMBARDIA</v>
      </c>
      <c r="H1887" s="31">
        <f>Tabella1[[#This Row],[Popolazione]]/SUM($E$19:$E$7866)</f>
        <v>8.2483475532398726E-5</v>
      </c>
    </row>
    <row r="1888" spans="1:8" x14ac:dyDescent="0.25">
      <c r="A1888" s="19" t="s">
        <v>2197</v>
      </c>
      <c r="B1888" s="4" t="str">
        <f>IFERROR(VLOOKUP(A1888,PEC!A$2:B$7902,2,0),"PEC NON ESISTENTE")</f>
        <v>protocollo</v>
      </c>
      <c r="C1888" s="20" t="s">
        <v>8235</v>
      </c>
      <c r="D1888" s="20" t="s">
        <v>8239</v>
      </c>
      <c r="E1888" s="21">
        <v>1968</v>
      </c>
      <c r="F1888" s="4" t="str">
        <f t="shared" si="29"/>
        <v/>
      </c>
      <c r="G1888" s="4" t="str">
        <f>IF(AND(Tabella1[[#This Row],[Popolazione]]&gt;50000,Tabella1[[#This Row],[Popolazione]]&lt;100000),"COMPRESO",Tabella1[[#This Row],[Regione]])</f>
        <v>CAMPANIA</v>
      </c>
      <c r="H1888" s="31">
        <f>Tabella1[[#This Row],[Popolazione]]/SUM($E$19:$E$7866)</f>
        <v>3.2826588442418741E-5</v>
      </c>
    </row>
    <row r="1889" spans="1:8" x14ac:dyDescent="0.25">
      <c r="A1889" s="19" t="s">
        <v>2198</v>
      </c>
      <c r="B1889" s="4" t="str">
        <f>IFERROR(VLOOKUP(A1889,PEC!A$2:B$7902,2,0),"PEC NON ESISTENTE")</f>
        <v>celle.di.macra</v>
      </c>
      <c r="C1889" s="20" t="s">
        <v>7913</v>
      </c>
      <c r="D1889" s="20" t="s">
        <v>7914</v>
      </c>
      <c r="E1889" s="21">
        <v>93</v>
      </c>
      <c r="F1889" s="4" t="str">
        <f t="shared" si="29"/>
        <v/>
      </c>
      <c r="G1889" s="4" t="str">
        <f>IF(AND(Tabella1[[#This Row],[Popolazione]]&gt;50000,Tabella1[[#This Row],[Popolazione]]&lt;100000),"COMPRESO",Tabella1[[#This Row],[Regione]])</f>
        <v>PIEMONTE</v>
      </c>
      <c r="H1889" s="31">
        <f>Tabella1[[#This Row],[Popolazione]]/SUM($E$19:$E$7866)</f>
        <v>1.5512564660289346E-6</v>
      </c>
    </row>
    <row r="1890" spans="1:8" x14ac:dyDescent="0.25">
      <c r="A1890" s="19" t="s">
        <v>2199</v>
      </c>
      <c r="B1890" s="4" t="str">
        <f>IFERROR(VLOOKUP(A1890,PEC!A$2:B$7902,2,0),"PEC NON ESISTENTE")</f>
        <v>protocollo</v>
      </c>
      <c r="C1890" s="20" t="s">
        <v>8235</v>
      </c>
      <c r="D1890" s="20" t="s">
        <v>8241</v>
      </c>
      <c r="E1890" s="21">
        <v>172</v>
      </c>
      <c r="F1890" s="4" t="str">
        <f t="shared" si="29"/>
        <v/>
      </c>
      <c r="G1890" s="4" t="str">
        <f>IF(AND(Tabella1[[#This Row],[Popolazione]]&gt;50000,Tabella1[[#This Row],[Popolazione]]&lt;100000),"COMPRESO",Tabella1[[#This Row],[Regione]])</f>
        <v>PUGLIA</v>
      </c>
      <c r="H1890" s="31">
        <f>Tabella1[[#This Row],[Popolazione]]/SUM($E$19:$E$7866)</f>
        <v>2.8689904533008254E-6</v>
      </c>
    </row>
    <row r="1891" spans="1:8" x14ac:dyDescent="0.25">
      <c r="A1891" s="19" t="s">
        <v>2200</v>
      </c>
      <c r="B1891" s="4" t="str">
        <f>IFERROR(VLOOKUP(A1891,PEC!A$2:B$7902,2,0),"PEC NON ESISTENTE")</f>
        <v>celle.enomondo</v>
      </c>
      <c r="C1891" s="20" t="s">
        <v>7913</v>
      </c>
      <c r="D1891" s="20" t="s">
        <v>7914</v>
      </c>
      <c r="E1891" s="21">
        <v>480</v>
      </c>
      <c r="F1891" s="4" t="str">
        <f t="shared" si="29"/>
        <v/>
      </c>
      <c r="G1891" s="4" t="str">
        <f>IF(AND(Tabella1[[#This Row],[Popolazione]]&gt;50000,Tabella1[[#This Row],[Popolazione]]&lt;100000),"COMPRESO",Tabella1[[#This Row],[Regione]])</f>
        <v>PIEMONTE</v>
      </c>
      <c r="H1891" s="31">
        <f>Tabella1[[#This Row],[Popolazione]]/SUM($E$19:$E$7866)</f>
        <v>8.0064849859557915E-6</v>
      </c>
    </row>
    <row r="1892" spans="1:8" x14ac:dyDescent="0.25">
      <c r="A1892" s="19" t="s">
        <v>2201</v>
      </c>
      <c r="B1892" s="4" t="str">
        <f>IFERROR(VLOOKUP(A1892,PEC!A$2:B$7902,2,0),"PEC NON ESISTENTE")</f>
        <v>comunecelle</v>
      </c>
      <c r="C1892" s="16" t="s">
        <v>7913</v>
      </c>
      <c r="D1892" s="20" t="s">
        <v>8208</v>
      </c>
      <c r="E1892" s="21">
        <v>5353</v>
      </c>
      <c r="F1892" s="4" t="str">
        <f t="shared" si="29"/>
        <v/>
      </c>
      <c r="G1892" s="4" t="str">
        <f>IF(AND(Tabella1[[#This Row],[Popolazione]]&gt;50000,Tabella1[[#This Row],[Popolazione]]&lt;100000),"COMPRESO",Tabella1[[#This Row],[Regione]])</f>
        <v>LIGURIA</v>
      </c>
      <c r="H1892" s="31">
        <f>Tabella1[[#This Row],[Popolazione]]/SUM($E$19:$E$7866)</f>
        <v>8.9288987770461145E-5</v>
      </c>
    </row>
    <row r="1893" spans="1:8" x14ac:dyDescent="0.25">
      <c r="A1893" s="19" t="s">
        <v>2202</v>
      </c>
      <c r="B1893" s="4" t="str">
        <f>IFERROR(VLOOKUP(A1893,PEC!A$2:B$7902,2,0),"PEC NON ESISTENTE")</f>
        <v>comune.celleno</v>
      </c>
      <c r="C1893" s="20" t="s">
        <v>8221</v>
      </c>
      <c r="D1893" s="20" t="s">
        <v>8234</v>
      </c>
      <c r="E1893" s="21">
        <v>1343</v>
      </c>
      <c r="F1893" s="4" t="str">
        <f t="shared" si="29"/>
        <v/>
      </c>
      <c r="G1893" s="4" t="str">
        <f>IF(AND(Tabella1[[#This Row],[Popolazione]]&gt;50000,Tabella1[[#This Row],[Popolazione]]&lt;100000),"COMPRESO",Tabella1[[#This Row],[Regione]])</f>
        <v>LAZIO</v>
      </c>
      <c r="H1893" s="31">
        <f>Tabella1[[#This Row],[Popolazione]]/SUM($E$19:$E$7866)</f>
        <v>2.2401477783622142E-5</v>
      </c>
    </row>
    <row r="1894" spans="1:8" x14ac:dyDescent="0.25">
      <c r="A1894" s="19" t="s">
        <v>2203</v>
      </c>
      <c r="B1894" s="4" t="str">
        <f>IFERROR(VLOOKUP(A1894,PEC!A$2:B$7902,2,0),"PEC NON ESISTENTE")</f>
        <v>comunedicellere</v>
      </c>
      <c r="C1894" s="20" t="s">
        <v>8221</v>
      </c>
      <c r="D1894" s="20" t="s">
        <v>8234</v>
      </c>
      <c r="E1894" s="21">
        <v>1230</v>
      </c>
      <c r="F1894" s="4" t="str">
        <f t="shared" si="29"/>
        <v/>
      </c>
      <c r="G1894" s="4" t="str">
        <f>IF(AND(Tabella1[[#This Row],[Popolazione]]&gt;50000,Tabella1[[#This Row],[Popolazione]]&lt;100000),"COMPRESO",Tabella1[[#This Row],[Regione]])</f>
        <v>LAZIO</v>
      </c>
      <c r="H1894" s="31">
        <f>Tabella1[[#This Row],[Popolazione]]/SUM($E$19:$E$7866)</f>
        <v>2.0516617776511714E-5</v>
      </c>
    </row>
    <row r="1895" spans="1:8" x14ac:dyDescent="0.25">
      <c r="A1895" s="19" t="s">
        <v>2204</v>
      </c>
      <c r="B1895" s="4" t="str">
        <f>IFERROR(VLOOKUP(A1895,PEC!A$2:B$7902,2,0),"PEC NON ESISTENTE")</f>
        <v>postacert</v>
      </c>
      <c r="C1895" s="20" t="s">
        <v>8235</v>
      </c>
      <c r="D1895" s="20" t="s">
        <v>8236</v>
      </c>
      <c r="E1895" s="21">
        <v>2590</v>
      </c>
      <c r="F1895" s="4" t="str">
        <f t="shared" si="29"/>
        <v/>
      </c>
      <c r="G1895" s="4" t="str">
        <f>IF(AND(Tabella1[[#This Row],[Popolazione]]&gt;50000,Tabella1[[#This Row],[Popolazione]]&lt;100000),"COMPRESO",Tabella1[[#This Row],[Regione]])</f>
        <v>ABRUZZO</v>
      </c>
      <c r="H1895" s="31">
        <f>Tabella1[[#This Row],[Popolazione]]/SUM($E$19:$E$7866)</f>
        <v>4.3201658570053121E-5</v>
      </c>
    </row>
    <row r="1896" spans="1:8" x14ac:dyDescent="0.25">
      <c r="A1896" s="19" t="s">
        <v>2205</v>
      </c>
      <c r="B1896" s="4" t="str">
        <f>IFERROR(VLOOKUP(A1896,PEC!A$2:B$7902,2,0),"PEC NON ESISTENTE")</f>
        <v>affari.generali.comune.cellinosanmarco</v>
      </c>
      <c r="C1896" s="20" t="s">
        <v>8235</v>
      </c>
      <c r="D1896" s="20" t="s">
        <v>8241</v>
      </c>
      <c r="E1896" s="21">
        <v>6799</v>
      </c>
      <c r="F1896" s="4" t="str">
        <f t="shared" si="29"/>
        <v/>
      </c>
      <c r="G1896" s="4" t="str">
        <f>IF(AND(Tabella1[[#This Row],[Popolazione]]&gt;50000,Tabella1[[#This Row],[Popolazione]]&lt;100000),"COMPRESO",Tabella1[[#This Row],[Regione]])</f>
        <v>PUGLIA</v>
      </c>
      <c r="H1896" s="31">
        <f>Tabella1[[#This Row],[Popolazione]]/SUM($E$19:$E$7866)</f>
        <v>1.1340852379065296E-4</v>
      </c>
    </row>
    <row r="1897" spans="1:8" x14ac:dyDescent="0.25">
      <c r="A1897" s="19" t="s">
        <v>2206</v>
      </c>
      <c r="B1897" s="4" t="str">
        <f>IFERROR(VLOOKUP(A1897,PEC!A$2:B$7902,2,0),"PEC NON ESISTENTE")</f>
        <v>cellioconbreia</v>
      </c>
      <c r="C1897" s="20" t="s">
        <v>7913</v>
      </c>
      <c r="D1897" s="20" t="s">
        <v>7914</v>
      </c>
      <c r="E1897" s="21">
        <v>1027</v>
      </c>
      <c r="F1897" s="4" t="str">
        <f t="shared" si="29"/>
        <v/>
      </c>
      <c r="G1897" s="4" t="str">
        <f>IF(AND(Tabella1[[#This Row],[Popolazione]]&gt;50000,Tabella1[[#This Row],[Popolazione]]&lt;100000),"COMPRESO",Tabella1[[#This Row],[Regione]])</f>
        <v>PIEMONTE</v>
      </c>
      <c r="H1897" s="31">
        <f>Tabella1[[#This Row],[Popolazione]]/SUM($E$19:$E$7866)</f>
        <v>1.713054183453458E-5</v>
      </c>
    </row>
    <row r="1898" spans="1:8" x14ac:dyDescent="0.25">
      <c r="A1898" s="19" t="s">
        <v>2207</v>
      </c>
      <c r="B1898" s="4" t="str">
        <f>IFERROR(VLOOKUP(A1898,PEC!A$2:B$7902,2,0),"PEC NON ESISTENTE")</f>
        <v>comune.cellole</v>
      </c>
      <c r="C1898" s="20" t="s">
        <v>8235</v>
      </c>
      <c r="D1898" s="20" t="s">
        <v>8239</v>
      </c>
      <c r="E1898" s="21">
        <v>7684</v>
      </c>
      <c r="F1898" s="4" t="str">
        <f t="shared" si="29"/>
        <v/>
      </c>
      <c r="G1898" s="4" t="str">
        <f>IF(AND(Tabella1[[#This Row],[Popolazione]]&gt;50000,Tabella1[[#This Row],[Popolazione]]&lt;100000),"COMPRESO",Tabella1[[#This Row],[Regione]])</f>
        <v>CAMPANIA</v>
      </c>
      <c r="H1898" s="31">
        <f>Tabella1[[#This Row],[Popolazione]]/SUM($E$19:$E$7866)</f>
        <v>1.2817048048350895E-4</v>
      </c>
    </row>
    <row r="1899" spans="1:8" x14ac:dyDescent="0.25">
      <c r="A1899" s="19" t="s">
        <v>2208</v>
      </c>
      <c r="B1899" s="4" t="str">
        <f>IFERROR(VLOOKUP(A1899,PEC!A$2:B$7902,2,0),"PEC NON ESISTENTE")</f>
        <v>comune</v>
      </c>
      <c r="C1899" s="20" t="s">
        <v>8026</v>
      </c>
      <c r="D1899" s="20" t="s">
        <v>8027</v>
      </c>
      <c r="E1899" s="21">
        <v>2332</v>
      </c>
      <c r="F1899" s="4" t="str">
        <f t="shared" si="29"/>
        <v/>
      </c>
      <c r="G1899" s="4" t="str">
        <f>IF(AND(Tabella1[[#This Row],[Popolazione]]&gt;50000,Tabella1[[#This Row],[Popolazione]]&lt;100000),"COMPRESO",Tabella1[[#This Row],[Regione]])</f>
        <v>TRENTINO-ALTO ADIGE/SÜDTIROL</v>
      </c>
      <c r="H1899" s="31">
        <f>Tabella1[[#This Row],[Popolazione]]/SUM($E$19:$E$7866)</f>
        <v>3.8898172890101886E-5</v>
      </c>
    </row>
    <row r="1900" spans="1:8" x14ac:dyDescent="0.25">
      <c r="A1900" s="19" t="s">
        <v>169</v>
      </c>
      <c r="B1900" s="4" t="str">
        <f>IFERROR(VLOOKUP(A1900,PEC!A$2:B$7902,2,0),"PEC NON ESISTENTE")</f>
        <v>comune.cenadi</v>
      </c>
      <c r="C1900" s="20" t="s">
        <v>8235</v>
      </c>
      <c r="D1900" s="20" t="s">
        <v>8248</v>
      </c>
      <c r="E1900" s="21">
        <v>598</v>
      </c>
      <c r="F1900" s="4" t="str">
        <f t="shared" si="29"/>
        <v/>
      </c>
      <c r="G1900" s="4" t="str">
        <f>IF(AND(Tabella1[[#This Row],[Popolazione]]&gt;50000,Tabella1[[#This Row],[Popolazione]]&lt;100000),"COMPRESO",Tabella1[[#This Row],[Regione]])</f>
        <v>CALABRIA</v>
      </c>
      <c r="H1900" s="31">
        <f>Tabella1[[#This Row],[Popolazione]]/SUM($E$19:$E$7866)</f>
        <v>9.9747458783365907E-6</v>
      </c>
    </row>
    <row r="1901" spans="1:8" x14ac:dyDescent="0.25">
      <c r="A1901" s="19" t="s">
        <v>2209</v>
      </c>
      <c r="B1901" s="4" t="str">
        <f>IFERROR(VLOOKUP(A1901,PEC!A$2:B$7902,2,0),"PEC NON ESISTENTE")</f>
        <v>comunecenatesopra</v>
      </c>
      <c r="C1901" s="20" t="s">
        <v>7913</v>
      </c>
      <c r="D1901" s="20" t="s">
        <v>7986</v>
      </c>
      <c r="E1901" s="21">
        <v>2505</v>
      </c>
      <c r="F1901" s="4" t="str">
        <f t="shared" si="29"/>
        <v/>
      </c>
      <c r="G1901" s="4" t="str">
        <f>IF(AND(Tabella1[[#This Row],[Popolazione]]&gt;50000,Tabella1[[#This Row],[Popolazione]]&lt;100000),"COMPRESO",Tabella1[[#This Row],[Regione]])</f>
        <v>LOMBARDIA</v>
      </c>
      <c r="H1901" s="31">
        <f>Tabella1[[#This Row],[Popolazione]]/SUM($E$19:$E$7866)</f>
        <v>4.1783843520456788E-5</v>
      </c>
    </row>
    <row r="1902" spans="1:8" x14ac:dyDescent="0.25">
      <c r="A1902" s="19" t="s">
        <v>2210</v>
      </c>
      <c r="B1902" s="4" t="str">
        <f>IFERROR(VLOOKUP(A1902,PEC!A$2:B$7902,2,0),"PEC NON ESISTENTE")</f>
        <v>protocollo</v>
      </c>
      <c r="C1902" s="20" t="s">
        <v>7913</v>
      </c>
      <c r="D1902" s="20" t="s">
        <v>7986</v>
      </c>
      <c r="E1902" s="21">
        <v>3494</v>
      </c>
      <c r="F1902" s="4" t="str">
        <f t="shared" si="29"/>
        <v/>
      </c>
      <c r="G1902" s="4" t="str">
        <f>IF(AND(Tabella1[[#This Row],[Popolazione]]&gt;50000,Tabella1[[#This Row],[Popolazione]]&lt;100000),"COMPRESO",Tabella1[[#This Row],[Regione]])</f>
        <v>LOMBARDIA</v>
      </c>
      <c r="H1902" s="31">
        <f>Tabella1[[#This Row],[Popolazione]]/SUM($E$19:$E$7866)</f>
        <v>5.8280538626936528E-5</v>
      </c>
    </row>
    <row r="1903" spans="1:8" x14ac:dyDescent="0.25">
      <c r="A1903" s="19" t="s">
        <v>2211</v>
      </c>
      <c r="B1903" s="4" t="str">
        <f>IFERROR(VLOOKUP(A1903,PEC!A$2:B$7902,2,0),"PEC NON ESISTENTE")</f>
        <v>segreteria.comune.cencenighe.bl</v>
      </c>
      <c r="C1903" s="20" t="s">
        <v>8026</v>
      </c>
      <c r="D1903" s="20" t="s">
        <v>8167</v>
      </c>
      <c r="E1903" s="21">
        <v>1402</v>
      </c>
      <c r="F1903" s="4" t="str">
        <f t="shared" si="29"/>
        <v/>
      </c>
      <c r="G1903" s="4" t="str">
        <f>IF(AND(Tabella1[[#This Row],[Popolazione]]&gt;50000,Tabella1[[#This Row],[Popolazione]]&lt;100000),"COMPRESO",Tabella1[[#This Row],[Regione]])</f>
        <v>VENETO</v>
      </c>
      <c r="H1903" s="31">
        <f>Tabella1[[#This Row],[Popolazione]]/SUM($E$19:$E$7866)</f>
        <v>2.3385608229812541E-5</v>
      </c>
    </row>
    <row r="1904" spans="1:8" x14ac:dyDescent="0.25">
      <c r="A1904" s="19" t="s">
        <v>2212</v>
      </c>
      <c r="B1904" s="4" t="str">
        <f>IFERROR(VLOOKUP(A1904,PEC!A$2:B$7902,2,0),"PEC NON ESISTENTE")</f>
        <v>protocollo.cene</v>
      </c>
      <c r="C1904" s="20" t="s">
        <v>7913</v>
      </c>
      <c r="D1904" s="20" t="s">
        <v>7986</v>
      </c>
      <c r="E1904" s="21">
        <v>4229</v>
      </c>
      <c r="F1904" s="4" t="str">
        <f t="shared" si="29"/>
        <v/>
      </c>
      <c r="G1904" s="4" t="str">
        <f>IF(AND(Tabella1[[#This Row],[Popolazione]]&gt;50000,Tabella1[[#This Row],[Popolazione]]&lt;100000),"COMPRESO",Tabella1[[#This Row],[Regione]])</f>
        <v>LOMBARDIA</v>
      </c>
      <c r="H1904" s="31">
        <f>Tabella1[[#This Row],[Popolazione]]/SUM($E$19:$E$7866)</f>
        <v>7.0540468761681339E-5</v>
      </c>
    </row>
    <row r="1905" spans="1:8" x14ac:dyDescent="0.25">
      <c r="A1905" s="19" t="s">
        <v>2213</v>
      </c>
      <c r="B1905" s="4" t="str">
        <f>IFERROR(VLOOKUP(A1905,PEC!A$2:B$7902,2,0),"PEC NON ESISTENTE")</f>
        <v>segreteria.comune.ceneselli.ro</v>
      </c>
      <c r="C1905" s="20" t="s">
        <v>8026</v>
      </c>
      <c r="D1905" s="20" t="s">
        <v>8167</v>
      </c>
      <c r="E1905" s="21">
        <v>1813</v>
      </c>
      <c r="F1905" s="4" t="str">
        <f t="shared" si="29"/>
        <v/>
      </c>
      <c r="G1905" s="4" t="str">
        <f>IF(AND(Tabella1[[#This Row],[Popolazione]]&gt;50000,Tabella1[[#This Row],[Popolazione]]&lt;100000),"COMPRESO",Tabella1[[#This Row],[Regione]])</f>
        <v>VENETO</v>
      </c>
      <c r="H1905" s="31">
        <f>Tabella1[[#This Row],[Popolazione]]/SUM($E$19:$E$7866)</f>
        <v>3.0241160999037186E-5</v>
      </c>
    </row>
    <row r="1906" spans="1:8" x14ac:dyDescent="0.25">
      <c r="A1906" s="19" t="s">
        <v>2214</v>
      </c>
      <c r="B1906" s="4" t="str">
        <f>IFERROR(VLOOKUP(A1906,PEC!A$2:B$7902,2,0),"PEC NON ESISTENTE")</f>
        <v>protocollo</v>
      </c>
      <c r="C1906" s="16" t="s">
        <v>7913</v>
      </c>
      <c r="D1906" s="20" t="s">
        <v>8208</v>
      </c>
      <c r="E1906" s="21">
        <v>3678</v>
      </c>
      <c r="F1906" s="4" t="str">
        <f t="shared" si="29"/>
        <v/>
      </c>
      <c r="G1906" s="4" t="str">
        <f>IF(AND(Tabella1[[#This Row],[Popolazione]]&gt;50000,Tabella1[[#This Row],[Popolazione]]&lt;100000),"COMPRESO",Tabella1[[#This Row],[Regione]])</f>
        <v>LIGURIA</v>
      </c>
      <c r="H1906" s="31">
        <f>Tabella1[[#This Row],[Popolazione]]/SUM($E$19:$E$7866)</f>
        <v>6.1349691204886254E-5</v>
      </c>
    </row>
    <row r="1907" spans="1:8" x14ac:dyDescent="0.25">
      <c r="A1907" s="19" t="s">
        <v>2215</v>
      </c>
      <c r="B1907" s="4" t="str">
        <f>IFERROR(VLOOKUP(A1907,PEC!A$2:B$7902,2,0),"PEC NON ESISTENTE")</f>
        <v>comunecentallo.cn</v>
      </c>
      <c r="C1907" s="20" t="s">
        <v>7913</v>
      </c>
      <c r="D1907" s="20" t="s">
        <v>7914</v>
      </c>
      <c r="E1907" s="21">
        <v>6817</v>
      </c>
      <c r="F1907" s="4" t="str">
        <f t="shared" si="29"/>
        <v/>
      </c>
      <c r="G1907" s="4" t="str">
        <f>IF(AND(Tabella1[[#This Row],[Popolazione]]&gt;50000,Tabella1[[#This Row],[Popolazione]]&lt;100000),"COMPRESO",Tabella1[[#This Row],[Regione]])</f>
        <v>PIEMONTE</v>
      </c>
      <c r="H1907" s="31">
        <f>Tabella1[[#This Row],[Popolazione]]/SUM($E$19:$E$7866)</f>
        <v>1.1370876697762631E-4</v>
      </c>
    </row>
    <row r="1908" spans="1:8" x14ac:dyDescent="0.25">
      <c r="A1908" s="19" t="s">
        <v>2216</v>
      </c>
      <c r="B1908" s="4" t="str">
        <f>IFERROR(VLOOKUP(A1908,PEC!A$2:B$7902,2,0),"PEC NON ESISTENTE")</f>
        <v>comune.cento</v>
      </c>
      <c r="C1908" s="20" t="s">
        <v>8026</v>
      </c>
      <c r="D1908" s="20" t="s">
        <v>8212</v>
      </c>
      <c r="E1908" s="21">
        <v>34723</v>
      </c>
      <c r="F1908" s="4" t="str">
        <f t="shared" si="29"/>
        <v/>
      </c>
      <c r="G1908" s="4" t="str">
        <f>IF(AND(Tabella1[[#This Row],[Popolazione]]&gt;50000,Tabella1[[#This Row],[Popolazione]]&lt;100000),"COMPRESO",Tabella1[[#This Row],[Regione]])</f>
        <v>EMILIA-ROMAGNA</v>
      </c>
      <c r="H1908" s="31">
        <f>Tabella1[[#This Row],[Popolazione]]/SUM($E$19:$E$7866)</f>
        <v>5.7918578784863113E-4</v>
      </c>
    </row>
    <row r="1909" spans="1:8" x14ac:dyDescent="0.25">
      <c r="A1909" s="19" t="s">
        <v>2217</v>
      </c>
      <c r="B1909" s="4" t="str">
        <f>IFERROR(VLOOKUP(A1909,PEC!A$2:B$7902,2,0),"PEC NON ESISTENTE")</f>
        <v>centola</v>
      </c>
      <c r="C1909" s="20" t="s">
        <v>8235</v>
      </c>
      <c r="D1909" s="20" t="s">
        <v>8239</v>
      </c>
      <c r="E1909" s="21">
        <v>5073</v>
      </c>
      <c r="F1909" s="4" t="str">
        <f t="shared" si="29"/>
        <v/>
      </c>
      <c r="G1909" s="4" t="str">
        <f>IF(AND(Tabella1[[#This Row],[Popolazione]]&gt;50000,Tabella1[[#This Row],[Popolazione]]&lt;100000),"COMPRESO",Tabella1[[#This Row],[Regione]])</f>
        <v>CAMPANIA</v>
      </c>
      <c r="H1909" s="31">
        <f>Tabella1[[#This Row],[Popolazione]]/SUM($E$19:$E$7866)</f>
        <v>8.4618538195320269E-5</v>
      </c>
    </row>
    <row r="1910" spans="1:8" x14ac:dyDescent="0.25">
      <c r="A1910" s="19" t="s">
        <v>170</v>
      </c>
      <c r="B1910" s="4" t="str">
        <f>IFERROR(VLOOKUP(A1910,PEC!A$2:B$7902,2,0),"PEC NON ESISTENTE")</f>
        <v>demografici.centrache</v>
      </c>
      <c r="C1910" s="20" t="s">
        <v>8235</v>
      </c>
      <c r="D1910" s="20" t="s">
        <v>8248</v>
      </c>
      <c r="E1910" s="21">
        <v>415</v>
      </c>
      <c r="F1910" s="4" t="str">
        <f t="shared" si="29"/>
        <v/>
      </c>
      <c r="G1910" s="4" t="str">
        <f>IF(AND(Tabella1[[#This Row],[Popolazione]]&gt;50000,Tabella1[[#This Row],[Popolazione]]&lt;100000),"COMPRESO",Tabella1[[#This Row],[Regione]])</f>
        <v>CALABRIA</v>
      </c>
      <c r="H1910" s="31">
        <f>Tabella1[[#This Row],[Popolazione]]/SUM($E$19:$E$7866)</f>
        <v>6.9222734774409442E-6</v>
      </c>
    </row>
    <row r="1911" spans="1:8" x14ac:dyDescent="0.25">
      <c r="A1911" s="23" t="s">
        <v>2218</v>
      </c>
      <c r="B1911" s="4" t="str">
        <f>IFERROR(VLOOKUP(A1911,PEC!A$2:B$7902,2,0),"PEC NON ESISTENTE")</f>
        <v>centrovalleintelvi</v>
      </c>
      <c r="C1911" s="20" t="s">
        <v>7913</v>
      </c>
      <c r="D1911" s="20" t="s">
        <v>7986</v>
      </c>
      <c r="E1911" s="21">
        <v>3227</v>
      </c>
      <c r="F1911" s="4" t="str">
        <f t="shared" si="29"/>
        <v/>
      </c>
      <c r="G1911" s="4" t="str">
        <f>IF(AND(Tabella1[[#This Row],[Popolazione]]&gt;50000,Tabella1[[#This Row],[Popolazione]]&lt;100000),"COMPRESO",Tabella1[[#This Row],[Regione]])</f>
        <v>LOMBARDIA</v>
      </c>
      <c r="H1911" s="31">
        <f>Tabella1[[#This Row],[Popolazione]]/SUM($E$19:$E$7866)</f>
        <v>5.3826931353498619E-5</v>
      </c>
    </row>
    <row r="1912" spans="1:8" x14ac:dyDescent="0.25">
      <c r="A1912" s="19" t="s">
        <v>2219</v>
      </c>
      <c r="B1912" s="4" t="str">
        <f>IFERROR(VLOOKUP(A1912,PEC!A$2:B$7902,2,0),"PEC NON ESISTENTE")</f>
        <v>comunecenturipe</v>
      </c>
      <c r="C1912" s="20" t="s">
        <v>8259</v>
      </c>
      <c r="D1912" s="20" t="s">
        <v>8260</v>
      </c>
      <c r="E1912" s="21">
        <v>5599</v>
      </c>
      <c r="F1912" s="4" t="str">
        <f t="shared" si="29"/>
        <v/>
      </c>
      <c r="G1912" s="4" t="str">
        <f>IF(AND(Tabella1[[#This Row],[Popolazione]]&gt;50000,Tabella1[[#This Row],[Popolazione]]&lt;100000),"COMPRESO",Tabella1[[#This Row],[Regione]])</f>
        <v>SICILIA</v>
      </c>
      <c r="H1912" s="31">
        <f>Tabella1[[#This Row],[Popolazione]]/SUM($E$19:$E$7866)</f>
        <v>9.3392311325763485E-5</v>
      </c>
    </row>
    <row r="1913" spans="1:8" x14ac:dyDescent="0.25">
      <c r="A1913" s="19" t="s">
        <v>2220</v>
      </c>
      <c r="B1913" s="4" t="str">
        <f>IFERROR(VLOOKUP(A1913,PEC!A$2:B$7902,2,0),"PEC NON ESISTENTE")</f>
        <v>protocolloaffarigenerali</v>
      </c>
      <c r="C1913" s="20" t="s">
        <v>8235</v>
      </c>
      <c r="D1913" s="20" t="s">
        <v>8236</v>
      </c>
      <c r="E1913" s="21">
        <v>10449</v>
      </c>
      <c r="F1913" s="4" t="str">
        <f t="shared" si="29"/>
        <v/>
      </c>
      <c r="G1913" s="4" t="str">
        <f>IF(AND(Tabella1[[#This Row],[Popolazione]]&gt;50000,Tabella1[[#This Row],[Popolazione]]&lt;100000),"COMPRESO",Tabella1[[#This Row],[Regione]])</f>
        <v>ABRUZZO</v>
      </c>
      <c r="H1913" s="31">
        <f>Tabella1[[#This Row],[Popolazione]]/SUM($E$19:$E$7866)</f>
        <v>1.7429117003802514E-4</v>
      </c>
    </row>
    <row r="1914" spans="1:8" x14ac:dyDescent="0.25">
      <c r="A1914" s="19" t="s">
        <v>2221</v>
      </c>
      <c r="B1914" s="4" t="str">
        <f>IFERROR(VLOOKUP(A1914,PEC!A$2:B$7902,2,0),"PEC NON ESISTENTE")</f>
        <v>protocollo.ceppaloni</v>
      </c>
      <c r="C1914" s="20" t="s">
        <v>8235</v>
      </c>
      <c r="D1914" s="20" t="s">
        <v>8239</v>
      </c>
      <c r="E1914" s="21">
        <v>3375</v>
      </c>
      <c r="F1914" s="4" t="str">
        <f t="shared" si="29"/>
        <v/>
      </c>
      <c r="G1914" s="4" t="str">
        <f>IF(AND(Tabella1[[#This Row],[Popolazione]]&gt;50000,Tabella1[[#This Row],[Popolazione]]&lt;100000),"COMPRESO",Tabella1[[#This Row],[Regione]])</f>
        <v>CAMPANIA</v>
      </c>
      <c r="H1914" s="31">
        <f>Tabella1[[#This Row],[Popolazione]]/SUM($E$19:$E$7866)</f>
        <v>5.6295597557501658E-5</v>
      </c>
    </row>
    <row r="1915" spans="1:8" x14ac:dyDescent="0.25">
      <c r="A1915" s="19" t="s">
        <v>2222</v>
      </c>
      <c r="B1915" s="4" t="str">
        <f>IFERROR(VLOOKUP(A1915,PEC!A$2:B$7902,2,0),"PEC NON ESISTENTE")</f>
        <v>ceppo.morelli</v>
      </c>
      <c r="C1915" s="20" t="s">
        <v>7913</v>
      </c>
      <c r="D1915" s="20" t="s">
        <v>7914</v>
      </c>
      <c r="E1915" s="21">
        <v>341</v>
      </c>
      <c r="F1915" s="4" t="str">
        <f t="shared" si="29"/>
        <v/>
      </c>
      <c r="G1915" s="4" t="str">
        <f>IF(AND(Tabella1[[#This Row],[Popolazione]]&gt;50000,Tabella1[[#This Row],[Popolazione]]&lt;100000),"COMPRESO",Tabella1[[#This Row],[Regione]])</f>
        <v>PIEMONTE</v>
      </c>
      <c r="H1915" s="31">
        <f>Tabella1[[#This Row],[Popolazione]]/SUM($E$19:$E$7866)</f>
        <v>5.687940375439427E-6</v>
      </c>
    </row>
    <row r="1916" spans="1:8" x14ac:dyDescent="0.25">
      <c r="A1916" s="19" t="s">
        <v>2223</v>
      </c>
      <c r="B1916" s="4" t="str">
        <f>IFERROR(VLOOKUP(A1916,PEC!A$2:B$7902,2,0),"PEC NON ESISTENTE")</f>
        <v>comune.ceprano</v>
      </c>
      <c r="C1916" s="20" t="s">
        <v>8221</v>
      </c>
      <c r="D1916" s="20" t="s">
        <v>8234</v>
      </c>
      <c r="E1916" s="21">
        <v>8740</v>
      </c>
      <c r="F1916" s="4" t="str">
        <f t="shared" si="29"/>
        <v/>
      </c>
      <c r="G1916" s="4" t="str">
        <f>IF(AND(Tabella1[[#This Row],[Popolazione]]&gt;50000,Tabella1[[#This Row],[Popolazione]]&lt;100000),"COMPRESO",Tabella1[[#This Row],[Regione]])</f>
        <v>LAZIO</v>
      </c>
      <c r="H1916" s="31">
        <f>Tabella1[[#This Row],[Popolazione]]/SUM($E$19:$E$7866)</f>
        <v>1.457847474526117E-4</v>
      </c>
    </row>
    <row r="1917" spans="1:8" x14ac:dyDescent="0.25">
      <c r="A1917" s="19" t="s">
        <v>2224</v>
      </c>
      <c r="B1917" s="4" t="str">
        <f>IFERROR(VLOOKUP(A1917,PEC!A$2:B$7902,2,0),"PEC NON ESISTENTE")</f>
        <v>protocollo.cerami</v>
      </c>
      <c r="C1917" s="20" t="s">
        <v>8259</v>
      </c>
      <c r="D1917" s="20" t="s">
        <v>8260</v>
      </c>
      <c r="E1917" s="21">
        <v>2150</v>
      </c>
      <c r="F1917" s="4" t="str">
        <f t="shared" si="29"/>
        <v/>
      </c>
      <c r="G1917" s="4" t="str">
        <f>IF(AND(Tabella1[[#This Row],[Popolazione]]&gt;50000,Tabella1[[#This Row],[Popolazione]]&lt;100000),"COMPRESO",Tabella1[[#This Row],[Regione]])</f>
        <v>SICILIA</v>
      </c>
      <c r="H1917" s="31">
        <f>Tabella1[[#This Row],[Popolazione]]/SUM($E$19:$E$7866)</f>
        <v>3.5862380666260317E-5</v>
      </c>
    </row>
    <row r="1918" spans="1:8" x14ac:dyDescent="0.25">
      <c r="A1918" s="19" t="s">
        <v>2225</v>
      </c>
      <c r="B1918" s="4" t="str">
        <f>IFERROR(VLOOKUP(A1918,PEC!A$2:B$7902,2,0),"PEC NON ESISTENTE")</f>
        <v>protocollo</v>
      </c>
      <c r="C1918" s="16" t="s">
        <v>7913</v>
      </c>
      <c r="D1918" s="20" t="s">
        <v>8208</v>
      </c>
      <c r="E1918" s="21">
        <v>4006</v>
      </c>
      <c r="F1918" s="4" t="str">
        <f t="shared" si="29"/>
        <v/>
      </c>
      <c r="G1918" s="4" t="str">
        <f>IF(AND(Tabella1[[#This Row],[Popolazione]]&gt;50000,Tabella1[[#This Row],[Popolazione]]&lt;100000),"COMPRESO",Tabella1[[#This Row],[Regione]])</f>
        <v>LIGURIA</v>
      </c>
      <c r="H1918" s="31">
        <f>Tabella1[[#This Row],[Popolazione]]/SUM($E$19:$E$7866)</f>
        <v>6.6820789278622712E-5</v>
      </c>
    </row>
    <row r="1919" spans="1:8" x14ac:dyDescent="0.25">
      <c r="A1919" s="19" t="s">
        <v>2226</v>
      </c>
      <c r="B1919" s="4" t="str">
        <f>IFERROR(VLOOKUP(A1919,PEC!A$2:B$7902,2,0),"PEC NON ESISTENTE")</f>
        <v>comune</v>
      </c>
      <c r="C1919" s="20" t="s">
        <v>7913</v>
      </c>
      <c r="D1919" s="20" t="s">
        <v>7914</v>
      </c>
      <c r="E1919" s="21">
        <v>6728</v>
      </c>
      <c r="F1919" s="4" t="str">
        <f t="shared" si="29"/>
        <v/>
      </c>
      <c r="G1919" s="4" t="str">
        <f>IF(AND(Tabella1[[#This Row],[Popolazione]]&gt;50000,Tabella1[[#This Row],[Popolazione]]&lt;100000),"COMPRESO",Tabella1[[#This Row],[Regione]])</f>
        <v>PIEMONTE</v>
      </c>
      <c r="H1919" s="31">
        <f>Tabella1[[#This Row],[Popolazione]]/SUM($E$19:$E$7866)</f>
        <v>1.1222423121981367E-4</v>
      </c>
    </row>
    <row r="1920" spans="1:8" x14ac:dyDescent="0.25">
      <c r="A1920" s="19" t="s">
        <v>2227</v>
      </c>
      <c r="B1920" s="4" t="str">
        <f>IFERROR(VLOOKUP(A1920,PEC!A$2:B$7902,2,0),"PEC NON ESISTENTE")</f>
        <v>comune.ceranodintelvi</v>
      </c>
      <c r="C1920" s="20" t="s">
        <v>7913</v>
      </c>
      <c r="D1920" s="20" t="s">
        <v>7986</v>
      </c>
      <c r="E1920" s="21">
        <v>536</v>
      </c>
      <c r="F1920" s="4" t="str">
        <f t="shared" si="29"/>
        <v/>
      </c>
      <c r="G1920" s="4" t="str">
        <f>IF(AND(Tabella1[[#This Row],[Popolazione]]&gt;50000,Tabella1[[#This Row],[Popolazione]]&lt;100000),"COMPRESO",Tabella1[[#This Row],[Regione]])</f>
        <v>LOMBARDIA</v>
      </c>
      <c r="H1920" s="31">
        <f>Tabella1[[#This Row],[Popolazione]]/SUM($E$19:$E$7866)</f>
        <v>8.9405749009839664E-6</v>
      </c>
    </row>
    <row r="1921" spans="1:8" x14ac:dyDescent="0.25">
      <c r="A1921" s="19" t="s">
        <v>2228</v>
      </c>
      <c r="B1921" s="4" t="str">
        <f>IFERROR(VLOOKUP(A1921,PEC!A$2:B$7902,2,0),"PEC NON ESISTENTE")</f>
        <v>info</v>
      </c>
      <c r="C1921" s="20" t="s">
        <v>7913</v>
      </c>
      <c r="D1921" s="20" t="s">
        <v>7986</v>
      </c>
      <c r="E1921" s="21">
        <v>1894</v>
      </c>
      <c r="F1921" s="4" t="str">
        <f t="shared" si="29"/>
        <v/>
      </c>
      <c r="G1921" s="4" t="str">
        <f>IF(AND(Tabella1[[#This Row],[Popolazione]]&gt;50000,Tabella1[[#This Row],[Popolazione]]&lt;100000),"COMPRESO",Tabella1[[#This Row],[Regione]])</f>
        <v>LOMBARDIA</v>
      </c>
      <c r="H1921" s="31">
        <f>Tabella1[[#This Row],[Popolazione]]/SUM($E$19:$E$7866)</f>
        <v>3.1592255340417225E-5</v>
      </c>
    </row>
    <row r="1922" spans="1:8" x14ac:dyDescent="0.25">
      <c r="A1922" s="19" t="s">
        <v>2229</v>
      </c>
      <c r="B1922" s="4" t="str">
        <f>IFERROR(VLOOKUP(A1922,PEC!A$2:B$7902,2,0),"PEC NON ESISTENTE")</f>
        <v>segreteria.ceraso</v>
      </c>
      <c r="C1922" s="20" t="s">
        <v>8235</v>
      </c>
      <c r="D1922" s="20" t="s">
        <v>8239</v>
      </c>
      <c r="E1922" s="21">
        <v>2508</v>
      </c>
      <c r="F1922" s="4" t="str">
        <f t="shared" ref="F1922:F1985" si="30">IF($E1922&gt;300000,"TROVATO","")</f>
        <v/>
      </c>
      <c r="G1922" s="4" t="str">
        <f>IF(AND(Tabella1[[#This Row],[Popolazione]]&gt;50000,Tabella1[[#This Row],[Popolazione]]&lt;100000),"COMPRESO",Tabella1[[#This Row],[Regione]])</f>
        <v>CAMPANIA</v>
      </c>
      <c r="H1922" s="31">
        <f>Tabella1[[#This Row],[Popolazione]]/SUM($E$19:$E$7866)</f>
        <v>4.183388405161901E-5</v>
      </c>
    </row>
    <row r="1923" spans="1:8" x14ac:dyDescent="0.25">
      <c r="A1923" s="19" t="s">
        <v>2230</v>
      </c>
      <c r="B1923" s="4" t="str">
        <f>IFERROR(VLOOKUP(A1923,PEC!A$2:B$7902,2,0),"PEC NON ESISTENTE")</f>
        <v>comune.cercemaggiorecb</v>
      </c>
      <c r="C1923" s="20" t="s">
        <v>8235</v>
      </c>
      <c r="D1923" s="20" t="s">
        <v>4252</v>
      </c>
      <c r="E1923" s="21">
        <v>3927</v>
      </c>
      <c r="F1923" s="4" t="str">
        <f t="shared" si="30"/>
        <v/>
      </c>
      <c r="G1923" s="4" t="str">
        <f>IF(AND(Tabella1[[#This Row],[Popolazione]]&gt;50000,Tabella1[[#This Row],[Popolazione]]&lt;100000),"COMPRESO",Tabella1[[#This Row],[Regione]])</f>
        <v>MOLISE</v>
      </c>
      <c r="H1923" s="31">
        <f>Tabella1[[#This Row],[Popolazione]]/SUM($E$19:$E$7866)</f>
        <v>6.5503055291350816E-5</v>
      </c>
    </row>
    <row r="1924" spans="1:8" x14ac:dyDescent="0.25">
      <c r="A1924" s="19" t="s">
        <v>2231</v>
      </c>
      <c r="B1924" s="4" t="str">
        <f>IFERROR(VLOOKUP(A1924,PEC!A$2:B$7902,2,0),"PEC NON ESISTENTE")</f>
        <v>cercenasco</v>
      </c>
      <c r="C1924" s="20" t="s">
        <v>7913</v>
      </c>
      <c r="D1924" s="20" t="s">
        <v>7914</v>
      </c>
      <c r="E1924" s="21">
        <v>1857</v>
      </c>
      <c r="F1924" s="4" t="str">
        <f t="shared" si="30"/>
        <v/>
      </c>
      <c r="G1924" s="4" t="str">
        <f>IF(AND(Tabella1[[#This Row],[Popolazione]]&gt;50000,Tabella1[[#This Row],[Popolazione]]&lt;100000),"COMPRESO",Tabella1[[#This Row],[Regione]])</f>
        <v>PIEMONTE</v>
      </c>
      <c r="H1924" s="31">
        <f>Tabella1[[#This Row],[Popolazione]]/SUM($E$19:$E$7866)</f>
        <v>3.0975088789416467E-5</v>
      </c>
    </row>
    <row r="1925" spans="1:8" x14ac:dyDescent="0.25">
      <c r="A1925" s="19" t="s">
        <v>2232</v>
      </c>
      <c r="B1925" s="4" t="str">
        <f>IFERROR(VLOOKUP(A1925,PEC!A$2:B$7902,2,0),"PEC NON ESISTENTE")</f>
        <v>comune.cercepiccolacb</v>
      </c>
      <c r="C1925" s="20" t="s">
        <v>8235</v>
      </c>
      <c r="D1925" s="20" t="s">
        <v>4252</v>
      </c>
      <c r="E1925" s="21">
        <v>685</v>
      </c>
      <c r="F1925" s="4" t="str">
        <f t="shared" si="30"/>
        <v/>
      </c>
      <c r="G1925" s="4" t="str">
        <f>IF(AND(Tabella1[[#This Row],[Popolazione]]&gt;50000,Tabella1[[#This Row],[Popolazione]]&lt;100000),"COMPRESO",Tabella1[[#This Row],[Regione]])</f>
        <v>MOLISE</v>
      </c>
      <c r="H1925" s="31">
        <f>Tabella1[[#This Row],[Popolazione]]/SUM($E$19:$E$7866)</f>
        <v>1.1425921282041078E-5</v>
      </c>
    </row>
    <row r="1926" spans="1:8" x14ac:dyDescent="0.25">
      <c r="A1926" s="19" t="s">
        <v>42</v>
      </c>
      <c r="B1926" s="4" t="str">
        <f>IFERROR(VLOOKUP(A1926,PEC!A$2:B$7902,2,0),"PEC NON ESISTENTE")</f>
        <v>demografici</v>
      </c>
      <c r="C1926" s="20" t="s">
        <v>8235</v>
      </c>
      <c r="D1926" s="20" t="s">
        <v>8248</v>
      </c>
      <c r="E1926" s="21">
        <v>2467</v>
      </c>
      <c r="F1926" s="4" t="str">
        <f t="shared" si="30"/>
        <v/>
      </c>
      <c r="G1926" s="4" t="str">
        <f>IF(AND(Tabella1[[#This Row],[Popolazione]]&gt;50000,Tabella1[[#This Row],[Popolazione]]&lt;100000),"COMPRESO",Tabella1[[#This Row],[Regione]])</f>
        <v>CALABRIA</v>
      </c>
      <c r="H1926" s="31">
        <f>Tabella1[[#This Row],[Popolazione]]/SUM($E$19:$E$7866)</f>
        <v>4.1149996792401951E-5</v>
      </c>
    </row>
    <row r="1927" spans="1:8" x14ac:dyDescent="0.25">
      <c r="A1927" s="19" t="s">
        <v>2233</v>
      </c>
      <c r="B1927" s="4" t="str">
        <f>IFERROR(VLOOKUP(A1927,PEC!A$2:B$7902,2,0),"PEC NON ESISTENTE")</f>
        <v>comunedicerchio</v>
      </c>
      <c r="C1927" s="20" t="s">
        <v>8235</v>
      </c>
      <c r="D1927" s="20" t="s">
        <v>8236</v>
      </c>
      <c r="E1927" s="21">
        <v>1653</v>
      </c>
      <c r="F1927" s="4" t="str">
        <f t="shared" si="30"/>
        <v/>
      </c>
      <c r="G1927" s="4" t="str">
        <f>IF(AND(Tabella1[[#This Row],[Popolazione]]&gt;50000,Tabella1[[#This Row],[Popolazione]]&lt;100000),"COMPRESO",Tabella1[[#This Row],[Regione]])</f>
        <v>ABRUZZO</v>
      </c>
      <c r="H1927" s="31">
        <f>Tabella1[[#This Row],[Popolazione]]/SUM($E$19:$E$7866)</f>
        <v>2.7572332670385257E-5</v>
      </c>
    </row>
    <row r="1928" spans="1:8" x14ac:dyDescent="0.25">
      <c r="A1928" s="19" t="s">
        <v>2234</v>
      </c>
      <c r="B1928" s="4" t="str">
        <f>IFERROR(VLOOKUP(A1928,PEC!A$2:B$7902,2,0),"PEC NON ESISTENTE")</f>
        <v>protocollo.cercino</v>
      </c>
      <c r="C1928" s="20" t="s">
        <v>7913</v>
      </c>
      <c r="D1928" s="20" t="s">
        <v>7986</v>
      </c>
      <c r="E1928" s="21">
        <v>754</v>
      </c>
      <c r="F1928" s="4" t="str">
        <f t="shared" si="30"/>
        <v/>
      </c>
      <c r="G1928" s="4" t="str">
        <f>IF(AND(Tabella1[[#This Row],[Popolazione]]&gt;50000,Tabella1[[#This Row],[Popolazione]]&lt;100000),"COMPRESO",Tabella1[[#This Row],[Regione]])</f>
        <v>LOMBARDIA</v>
      </c>
      <c r="H1928" s="31">
        <f>Tabella1[[#This Row],[Popolazione]]/SUM($E$19:$E$7866)</f>
        <v>1.2576853498772222E-5</v>
      </c>
    </row>
    <row r="1929" spans="1:8" x14ac:dyDescent="0.25">
      <c r="A1929" s="19" t="s">
        <v>2235</v>
      </c>
      <c r="B1929" s="4" t="str">
        <f>IFERROR(VLOOKUP(A1929,PEC!A$2:B$7902,2,0),"PEC NON ESISTENTE")</f>
        <v>comune.cercivento</v>
      </c>
      <c r="C1929" s="20" t="s">
        <v>8026</v>
      </c>
      <c r="D1929" s="20" t="s">
        <v>8205</v>
      </c>
      <c r="E1929" s="21">
        <v>696</v>
      </c>
      <c r="F1929" s="4" t="str">
        <f t="shared" si="30"/>
        <v/>
      </c>
      <c r="G1929" s="4" t="str">
        <f>IF(AND(Tabella1[[#This Row],[Popolazione]]&gt;50000,Tabella1[[#This Row],[Popolazione]]&lt;100000),"COMPRESO",Tabella1[[#This Row],[Regione]])</f>
        <v>FRIULI-VENEZIA GIULIA</v>
      </c>
      <c r="H1929" s="31">
        <f>Tabella1[[#This Row],[Popolazione]]/SUM($E$19:$E$7866)</f>
        <v>1.1609403229635898E-5</v>
      </c>
    </row>
    <row r="1930" spans="1:8" x14ac:dyDescent="0.25">
      <c r="A1930" s="19" t="s">
        <v>2236</v>
      </c>
      <c r="B1930" s="4" t="str">
        <f>IFERROR(VLOOKUP(A1930,PEC!A$2:B$7902,2,0),"PEC NON ESISTENTE")</f>
        <v>comune.cercola</v>
      </c>
      <c r="C1930" s="20" t="s">
        <v>8235</v>
      </c>
      <c r="D1930" s="20" t="s">
        <v>8239</v>
      </c>
      <c r="E1930" s="21">
        <v>18128</v>
      </c>
      <c r="F1930" s="4" t="str">
        <f t="shared" si="30"/>
        <v/>
      </c>
      <c r="G1930" s="4" t="str">
        <f>IF(AND(Tabella1[[#This Row],[Popolazione]]&gt;50000,Tabella1[[#This Row],[Popolazione]]&lt;100000),"COMPRESO",Tabella1[[#This Row],[Regione]])</f>
        <v>CAMPANIA</v>
      </c>
      <c r="H1930" s="31">
        <f>Tabella1[[#This Row],[Popolazione]]/SUM($E$19:$E$7866)</f>
        <v>3.0237824963626371E-4</v>
      </c>
    </row>
    <row r="1931" spans="1:8" x14ac:dyDescent="0.25">
      <c r="A1931" s="19" t="s">
        <v>2237</v>
      </c>
      <c r="B1931" s="4" t="str">
        <f>IFERROR(VLOOKUP(A1931,PEC!A$2:B$7902,2,0),"PEC NON ESISTENTE")</f>
        <v>affarigenerali</v>
      </c>
      <c r="C1931" s="20" t="s">
        <v>8259</v>
      </c>
      <c r="D1931" s="20" t="s">
        <v>8260</v>
      </c>
      <c r="E1931" s="21">
        <v>5391</v>
      </c>
      <c r="F1931" s="4" t="str">
        <f t="shared" si="30"/>
        <v/>
      </c>
      <c r="G1931" s="4" t="str">
        <f>IF(AND(Tabella1[[#This Row],[Popolazione]]&gt;50000,Tabella1[[#This Row],[Popolazione]]&lt;100000),"COMPRESO",Tabella1[[#This Row],[Regione]])</f>
        <v>SICILIA</v>
      </c>
      <c r="H1931" s="31">
        <f>Tabella1[[#This Row],[Popolazione]]/SUM($E$19:$E$7866)</f>
        <v>8.9922834498515981E-5</v>
      </c>
    </row>
    <row r="1932" spans="1:8" x14ac:dyDescent="0.25">
      <c r="A1932" s="19" t="s">
        <v>2238</v>
      </c>
      <c r="B1932" s="4" t="str">
        <f>IFERROR(VLOOKUP(A1932,PEC!A$2:B$7902,2,0),"PEC NON ESISTENTE")</f>
        <v>comunecerea</v>
      </c>
      <c r="C1932" s="20" t="s">
        <v>8026</v>
      </c>
      <c r="D1932" s="20" t="s">
        <v>8167</v>
      </c>
      <c r="E1932" s="21">
        <v>16251</v>
      </c>
      <c r="F1932" s="4" t="str">
        <f t="shared" si="30"/>
        <v/>
      </c>
      <c r="G1932" s="4" t="str">
        <f>IF(AND(Tabella1[[#This Row],[Popolazione]]&gt;50000,Tabella1[[#This Row],[Popolazione]]&lt;100000),"COMPRESO",Tabella1[[#This Row],[Regione]])</f>
        <v>VENETO</v>
      </c>
      <c r="H1932" s="31">
        <f>Tabella1[[#This Row],[Popolazione]]/SUM($E$19:$E$7866)</f>
        <v>2.7106955730576575E-4</v>
      </c>
    </row>
    <row r="1933" spans="1:8" x14ac:dyDescent="0.25">
      <c r="A1933" s="19" t="s">
        <v>2239</v>
      </c>
      <c r="B1933" s="4" t="str">
        <f>IFERROR(VLOOKUP(A1933,PEC!A$2:B$7902,2,0),"PEC NON ESISTENTE")</f>
        <v>protocollo.comune.ceregnano.ro</v>
      </c>
      <c r="C1933" s="20" t="s">
        <v>8026</v>
      </c>
      <c r="D1933" s="20" t="s">
        <v>8167</v>
      </c>
      <c r="E1933" s="21">
        <v>3691</v>
      </c>
      <c r="F1933" s="4" t="str">
        <f t="shared" si="30"/>
        <v/>
      </c>
      <c r="G1933" s="4" t="str">
        <f>IF(AND(Tabella1[[#This Row],[Popolazione]]&gt;50000,Tabella1[[#This Row],[Popolazione]]&lt;100000),"COMPRESO",Tabella1[[#This Row],[Regione]])</f>
        <v>VENETO</v>
      </c>
      <c r="H1933" s="31">
        <f>Tabella1[[#This Row],[Popolazione]]/SUM($E$19:$E$7866)</f>
        <v>6.1566533506589221E-5</v>
      </c>
    </row>
    <row r="1934" spans="1:8" x14ac:dyDescent="0.25">
      <c r="A1934" s="19" t="s">
        <v>242</v>
      </c>
      <c r="B1934" s="4" t="str">
        <f>IFERROR(VLOOKUP(A1934,PEC!A$2:B$7902,2,0),"PEC NON ESISTENTE")</f>
        <v>affgenerali.cerenzia</v>
      </c>
      <c r="C1934" s="20" t="s">
        <v>8235</v>
      </c>
      <c r="D1934" s="20" t="s">
        <v>8248</v>
      </c>
      <c r="E1934" s="21">
        <v>1215</v>
      </c>
      <c r="F1934" s="4" t="str">
        <f t="shared" si="30"/>
        <v/>
      </c>
      <c r="G1934" s="4" t="str">
        <f>IF(AND(Tabella1[[#This Row],[Popolazione]]&gt;50000,Tabella1[[#This Row],[Popolazione]]&lt;100000),"COMPRESO",Tabella1[[#This Row],[Regione]])</f>
        <v>CALABRIA</v>
      </c>
      <c r="H1934" s="31">
        <f>Tabella1[[#This Row],[Popolazione]]/SUM($E$19:$E$7866)</f>
        <v>2.0266415120700596E-5</v>
      </c>
    </row>
    <row r="1935" spans="1:8" x14ac:dyDescent="0.25">
      <c r="A1935" s="19" t="s">
        <v>2240</v>
      </c>
      <c r="B1935" s="4" t="str">
        <f>IFERROR(VLOOKUP(A1935,PEC!A$2:B$7902,2,0),"PEC NON ESISTENTE")</f>
        <v>comune.ceres</v>
      </c>
      <c r="C1935" s="20" t="s">
        <v>7913</v>
      </c>
      <c r="D1935" s="20" t="s">
        <v>7914</v>
      </c>
      <c r="E1935" s="21">
        <v>1056</v>
      </c>
      <c r="F1935" s="4" t="str">
        <f t="shared" si="30"/>
        <v/>
      </c>
      <c r="G1935" s="4" t="str">
        <f>IF(AND(Tabella1[[#This Row],[Popolazione]]&gt;50000,Tabella1[[#This Row],[Popolazione]]&lt;100000),"COMPRESO",Tabella1[[#This Row],[Regione]])</f>
        <v>PIEMONTE</v>
      </c>
      <c r="H1935" s="31">
        <f>Tabella1[[#This Row],[Popolazione]]/SUM($E$19:$E$7866)</f>
        <v>1.761426696910274E-5</v>
      </c>
    </row>
    <row r="1936" spans="1:8" x14ac:dyDescent="0.25">
      <c r="A1936" s="19" t="s">
        <v>2241</v>
      </c>
      <c r="B1936" s="4" t="str">
        <f>IFERROR(VLOOKUP(A1936,PEC!A$2:B$7902,2,0),"PEC NON ESISTENTE")</f>
        <v>ceresara.mn</v>
      </c>
      <c r="C1936" s="20" t="s">
        <v>7913</v>
      </c>
      <c r="D1936" s="20" t="s">
        <v>7986</v>
      </c>
      <c r="E1936" s="21">
        <v>2712</v>
      </c>
      <c r="F1936" s="4" t="str">
        <f t="shared" si="30"/>
        <v/>
      </c>
      <c r="G1936" s="4" t="str">
        <f>IF(AND(Tabella1[[#This Row],[Popolazione]]&gt;50000,Tabella1[[#This Row],[Popolazione]]&lt;100000),"COMPRESO",Tabella1[[#This Row],[Regione]])</f>
        <v>LOMBARDIA</v>
      </c>
      <c r="H1936" s="31">
        <f>Tabella1[[#This Row],[Popolazione]]/SUM($E$19:$E$7866)</f>
        <v>4.5236640170650219E-5</v>
      </c>
    </row>
    <row r="1937" spans="1:8" x14ac:dyDescent="0.25">
      <c r="A1937" s="19" t="s">
        <v>2242</v>
      </c>
      <c r="B1937" s="4" t="str">
        <f>IFERROR(VLOOKUP(A1937,PEC!A$2:B$7902,2,0),"PEC NON ESISTENTE")</f>
        <v>cereseto</v>
      </c>
      <c r="C1937" s="20" t="s">
        <v>7913</v>
      </c>
      <c r="D1937" s="20" t="s">
        <v>7914</v>
      </c>
      <c r="E1937" s="21">
        <v>457</v>
      </c>
      <c r="F1937" s="4" t="str">
        <f t="shared" si="30"/>
        <v/>
      </c>
      <c r="G1937" s="4" t="str">
        <f>IF(AND(Tabella1[[#This Row],[Popolazione]]&gt;50000,Tabella1[[#This Row],[Popolazione]]&lt;100000),"COMPRESO",Tabella1[[#This Row],[Regione]])</f>
        <v>PIEMONTE</v>
      </c>
      <c r="H1937" s="31">
        <f>Tabella1[[#This Row],[Popolazione]]/SUM($E$19:$E$7866)</f>
        <v>7.6228409137120766E-6</v>
      </c>
    </row>
    <row r="1938" spans="1:8" x14ac:dyDescent="0.25">
      <c r="A1938" s="19" t="s">
        <v>2243</v>
      </c>
      <c r="B1938" s="4" t="str">
        <f>IFERROR(VLOOKUP(A1938,PEC!A$2:B$7902,2,0),"PEC NON ESISTENTE")</f>
        <v>ceresole.dalba</v>
      </c>
      <c r="C1938" s="20" t="s">
        <v>7913</v>
      </c>
      <c r="D1938" s="20" t="s">
        <v>7914</v>
      </c>
      <c r="E1938" s="21">
        <v>2115</v>
      </c>
      <c r="F1938" s="4" t="str">
        <f t="shared" si="30"/>
        <v/>
      </c>
      <c r="G1938" s="4" t="str">
        <f>IF(AND(Tabella1[[#This Row],[Popolazione]]&gt;50000,Tabella1[[#This Row],[Popolazione]]&lt;100000),"COMPRESO",Tabella1[[#This Row],[Regione]])</f>
        <v>PIEMONTE</v>
      </c>
      <c r="H1938" s="31">
        <f>Tabella1[[#This Row],[Popolazione]]/SUM($E$19:$E$7866)</f>
        <v>3.5278574469367702E-5</v>
      </c>
    </row>
    <row r="1939" spans="1:8" x14ac:dyDescent="0.25">
      <c r="A1939" s="19" t="s">
        <v>2244</v>
      </c>
      <c r="B1939" s="4" t="str">
        <f>IFERROR(VLOOKUP(A1939,PEC!A$2:B$7902,2,0),"PEC NON ESISTENTE")</f>
        <v>ceresole.reale</v>
      </c>
      <c r="C1939" s="20" t="s">
        <v>7913</v>
      </c>
      <c r="D1939" s="20" t="s">
        <v>7914</v>
      </c>
      <c r="E1939" s="21">
        <v>159</v>
      </c>
      <c r="F1939" s="4" t="str">
        <f t="shared" si="30"/>
        <v/>
      </c>
      <c r="G1939" s="4" t="str">
        <f>IF(AND(Tabella1[[#This Row],[Popolazione]]&gt;50000,Tabella1[[#This Row],[Popolazione]]&lt;100000),"COMPRESO",Tabella1[[#This Row],[Regione]])</f>
        <v>PIEMONTE</v>
      </c>
      <c r="H1939" s="31">
        <f>Tabella1[[#This Row],[Popolazione]]/SUM($E$19:$E$7866)</f>
        <v>2.652148151597856E-6</v>
      </c>
    </row>
    <row r="1940" spans="1:8" x14ac:dyDescent="0.25">
      <c r="A1940" s="19" t="s">
        <v>2245</v>
      </c>
      <c r="B1940" s="4" t="str">
        <f>IFERROR(VLOOKUP(A1940,PEC!A$2:B$7902,2,0),"PEC NON ESISTENTE")</f>
        <v>comune.cerete</v>
      </c>
      <c r="C1940" s="20" t="s">
        <v>7913</v>
      </c>
      <c r="D1940" s="20" t="s">
        <v>7986</v>
      </c>
      <c r="E1940" s="21">
        <v>1646</v>
      </c>
      <c r="F1940" s="4" t="str">
        <f t="shared" si="30"/>
        <v/>
      </c>
      <c r="G1940" s="4" t="str">
        <f>IF(AND(Tabella1[[#This Row],[Popolazione]]&gt;50000,Tabella1[[#This Row],[Popolazione]]&lt;100000),"COMPRESO",Tabella1[[#This Row],[Regione]])</f>
        <v>LOMBARDIA</v>
      </c>
      <c r="H1940" s="31">
        <f>Tabella1[[#This Row],[Popolazione]]/SUM($E$19:$E$7866)</f>
        <v>2.7455571431006734E-5</v>
      </c>
    </row>
    <row r="1941" spans="1:8" x14ac:dyDescent="0.25">
      <c r="A1941" s="19" t="s">
        <v>2246</v>
      </c>
      <c r="B1941" s="4" t="str">
        <f>IFERROR(VLOOKUP(A1941,PEC!A$2:B$7902,2,0),"PEC NON ESISTENTE")</f>
        <v>cerettolomellina</v>
      </c>
      <c r="C1941" s="20" t="s">
        <v>7913</v>
      </c>
      <c r="D1941" s="20" t="s">
        <v>7986</v>
      </c>
      <c r="E1941" s="21">
        <v>205</v>
      </c>
      <c r="F1941" s="4" t="str">
        <f t="shared" si="30"/>
        <v/>
      </c>
      <c r="G1941" s="4" t="str">
        <f>IF(AND(Tabella1[[#This Row],[Popolazione]]&gt;50000,Tabella1[[#This Row],[Popolazione]]&lt;100000),"COMPRESO",Tabella1[[#This Row],[Regione]])</f>
        <v>LOMBARDIA</v>
      </c>
      <c r="H1941" s="31">
        <f>Tabella1[[#This Row],[Popolazione]]/SUM($E$19:$E$7866)</f>
        <v>3.4194362960852858E-6</v>
      </c>
    </row>
    <row r="1942" spans="1:8" x14ac:dyDescent="0.25">
      <c r="A1942" s="19" t="s">
        <v>2247</v>
      </c>
      <c r="B1942" s="4" t="str">
        <f>IFERROR(VLOOKUP(A1942,PEC!A$2:B$7902,2,0),"PEC NON ESISTENTE")</f>
        <v>comune.cergnago</v>
      </c>
      <c r="C1942" s="20" t="s">
        <v>7913</v>
      </c>
      <c r="D1942" s="20" t="s">
        <v>7986</v>
      </c>
      <c r="E1942" s="21">
        <v>754</v>
      </c>
      <c r="F1942" s="4" t="str">
        <f t="shared" si="30"/>
        <v/>
      </c>
      <c r="G1942" s="4" t="str">
        <f>IF(AND(Tabella1[[#This Row],[Popolazione]]&gt;50000,Tabella1[[#This Row],[Popolazione]]&lt;100000),"COMPRESO",Tabella1[[#This Row],[Regione]])</f>
        <v>LOMBARDIA</v>
      </c>
      <c r="H1942" s="31">
        <f>Tabella1[[#This Row],[Popolazione]]/SUM($E$19:$E$7866)</f>
        <v>1.2576853498772222E-5</v>
      </c>
    </row>
    <row r="1943" spans="1:8" x14ac:dyDescent="0.25">
      <c r="A1943" s="19" t="s">
        <v>2248</v>
      </c>
      <c r="B1943" s="4" t="str">
        <f>IFERROR(VLOOKUP(A1943,PEC!A$2:B$7902,2,0),"PEC NON ESISTENTE")</f>
        <v>comuneceriale</v>
      </c>
      <c r="C1943" s="16" t="s">
        <v>7913</v>
      </c>
      <c r="D1943" s="20" t="s">
        <v>8208</v>
      </c>
      <c r="E1943" s="21">
        <v>5815</v>
      </c>
      <c r="F1943" s="4" t="str">
        <f t="shared" si="30"/>
        <v/>
      </c>
      <c r="G1943" s="4" t="str">
        <f>IF(AND(Tabella1[[#This Row],[Popolazione]]&gt;50000,Tabella1[[#This Row],[Popolazione]]&lt;100000),"COMPRESO",Tabella1[[#This Row],[Regione]])</f>
        <v>LIGURIA</v>
      </c>
      <c r="H1943" s="31">
        <f>Tabella1[[#This Row],[Popolazione]]/SUM($E$19:$E$7866)</f>
        <v>9.6995229569443603E-5</v>
      </c>
    </row>
    <row r="1944" spans="1:8" x14ac:dyDescent="0.25">
      <c r="A1944" s="19" t="s">
        <v>2249</v>
      </c>
      <c r="B1944" s="4" t="str">
        <f>IFERROR(VLOOKUP(A1944,PEC!A$2:B$7902,2,0),"PEC NON ESISTENTE")</f>
        <v>comuneceriana.im</v>
      </c>
      <c r="C1944" s="20" t="s">
        <v>7913</v>
      </c>
      <c r="D1944" s="20" t="s">
        <v>8208</v>
      </c>
      <c r="E1944" s="21">
        <v>1253</v>
      </c>
      <c r="F1944" s="4" t="str">
        <f t="shared" si="30"/>
        <v/>
      </c>
      <c r="G1944" s="4" t="str">
        <f>IF(AND(Tabella1[[#This Row],[Popolazione]]&gt;50000,Tabella1[[#This Row],[Popolazione]]&lt;100000),"COMPRESO",Tabella1[[#This Row],[Regione]])</f>
        <v>LIGURIA</v>
      </c>
      <c r="H1944" s="31">
        <f>Tabella1[[#This Row],[Popolazione]]/SUM($E$19:$E$7866)</f>
        <v>2.090026184875543E-5</v>
      </c>
    </row>
    <row r="1945" spans="1:8" x14ac:dyDescent="0.25">
      <c r="A1945" s="19" t="s">
        <v>2250</v>
      </c>
      <c r="B1945" s="4" t="str">
        <f>IFERROR(VLOOKUP(A1945,PEC!A$2:B$7902,2,0),"PEC NON ESISTENTE")</f>
        <v>comune.ceriano-laghetto</v>
      </c>
      <c r="C1945" s="20" t="s">
        <v>7913</v>
      </c>
      <c r="D1945" s="20" t="s">
        <v>7986</v>
      </c>
      <c r="E1945" s="21">
        <v>6324</v>
      </c>
      <c r="F1945" s="4" t="str">
        <f t="shared" si="30"/>
        <v/>
      </c>
      <c r="G1945" s="4" t="str">
        <f>IF(AND(Tabella1[[#This Row],[Popolazione]]&gt;50000,Tabella1[[#This Row],[Popolazione]]&lt;100000),"COMPRESO",Tabella1[[#This Row],[Regione]])</f>
        <v>LOMBARDIA</v>
      </c>
      <c r="H1945" s="31">
        <f>Tabella1[[#This Row],[Popolazione]]/SUM($E$19:$E$7866)</f>
        <v>1.0548543968996755E-4</v>
      </c>
    </row>
    <row r="1946" spans="1:8" x14ac:dyDescent="0.25">
      <c r="A1946" s="19" t="s">
        <v>2251</v>
      </c>
      <c r="B1946" s="4" t="str">
        <f>IFERROR(VLOOKUP(A1946,PEC!A$2:B$7902,2,0),"PEC NON ESISTENTE")</f>
        <v>comune.cerignale</v>
      </c>
      <c r="C1946" s="20" t="s">
        <v>8026</v>
      </c>
      <c r="D1946" s="20" t="s">
        <v>8212</v>
      </c>
      <c r="E1946" s="21">
        <v>155</v>
      </c>
      <c r="F1946" s="4" t="str">
        <f t="shared" si="30"/>
        <v/>
      </c>
      <c r="G1946" s="4" t="str">
        <f>IF(AND(Tabella1[[#This Row],[Popolazione]]&gt;50000,Tabella1[[#This Row],[Popolazione]]&lt;100000),"COMPRESO",Tabella1[[#This Row],[Regione]])</f>
        <v>EMILIA-ROMAGNA</v>
      </c>
      <c r="H1946" s="31">
        <f>Tabella1[[#This Row],[Popolazione]]/SUM($E$19:$E$7866)</f>
        <v>2.5854274433815578E-6</v>
      </c>
    </row>
    <row r="1947" spans="1:8" x14ac:dyDescent="0.25">
      <c r="A1947" s="19" t="s">
        <v>2252</v>
      </c>
      <c r="B1947" s="4" t="str">
        <f>IFERROR(VLOOKUP(A1947,PEC!A$2:B$7902,2,0),"PEC NON ESISTENTE")</f>
        <v>protocollo.comune.cerignola</v>
      </c>
      <c r="C1947" s="20" t="s">
        <v>8235</v>
      </c>
      <c r="D1947" s="20" t="s">
        <v>8241</v>
      </c>
      <c r="E1947" s="21">
        <v>56653</v>
      </c>
      <c r="F1947" s="4" t="str">
        <f t="shared" si="30"/>
        <v/>
      </c>
      <c r="G1947" s="4" t="str">
        <f>IF(AND(Tabella1[[#This Row],[Popolazione]]&gt;50000,Tabella1[[#This Row],[Popolazione]]&lt;100000),"COMPRESO",Tabella1[[#This Row],[Regione]])</f>
        <v>COMPRESO</v>
      </c>
      <c r="H1947" s="30">
        <f>Tabella1[[#This Row],[Popolazione]]/SUM($E$19:$E$7866)</f>
        <v>9.4498207064448638E-4</v>
      </c>
    </row>
    <row r="1948" spans="1:8" x14ac:dyDescent="0.25">
      <c r="A1948" s="19" t="s">
        <v>43</v>
      </c>
      <c r="B1948" s="4" t="str">
        <f>IFERROR(VLOOKUP(A1948,PEC!A$2:B$7902,2,0),"PEC NON ESISTENTE")</f>
        <v>comune.cerisano.cs</v>
      </c>
      <c r="C1948" s="20" t="s">
        <v>8235</v>
      </c>
      <c r="D1948" s="20" t="s">
        <v>8248</v>
      </c>
      <c r="E1948" s="21">
        <v>3271</v>
      </c>
      <c r="F1948" s="4" t="str">
        <f t="shared" si="30"/>
        <v/>
      </c>
      <c r="G1948" s="4" t="str">
        <f>IF(AND(Tabella1[[#This Row],[Popolazione]]&gt;50000,Tabella1[[#This Row],[Popolazione]]&lt;100000),"COMPRESO",Tabella1[[#This Row],[Regione]])</f>
        <v>CALABRIA</v>
      </c>
      <c r="H1948" s="31">
        <f>Tabella1[[#This Row],[Popolazione]]/SUM($E$19:$E$7866)</f>
        <v>5.45608591438779E-5</v>
      </c>
    </row>
    <row r="1949" spans="1:8" x14ac:dyDescent="0.25">
      <c r="A1949" s="19" t="s">
        <v>2253</v>
      </c>
      <c r="B1949" s="4" t="str">
        <f>IFERROR(VLOOKUP(A1949,PEC!A$2:B$7902,2,0),"PEC NON ESISTENTE")</f>
        <v>cermenate</v>
      </c>
      <c r="C1949" s="20" t="s">
        <v>7913</v>
      </c>
      <c r="D1949" s="20" t="s">
        <v>7986</v>
      </c>
      <c r="E1949" s="21">
        <v>9023</v>
      </c>
      <c r="F1949" s="4" t="str">
        <f t="shared" si="30"/>
        <v/>
      </c>
      <c r="G1949" s="4" t="str">
        <f>IF(AND(Tabella1[[#This Row],[Popolazione]]&gt;50000,Tabella1[[#This Row],[Popolazione]]&lt;100000),"COMPRESO",Tabella1[[#This Row],[Regione]])</f>
        <v>LOMBARDIA</v>
      </c>
      <c r="H1949" s="31">
        <f>Tabella1[[#This Row],[Popolazione]]/SUM($E$19:$E$7866)</f>
        <v>1.5050523755891481E-4</v>
      </c>
    </row>
    <row r="1950" spans="1:8" x14ac:dyDescent="0.25">
      <c r="A1950" s="19" t="s">
        <v>8047</v>
      </c>
      <c r="B1950" s="4" t="str">
        <f>IFERROR(VLOOKUP(A1950,PEC!A$2:B$7902,2,0),"PEC NON ESISTENTE")</f>
        <v>PEC NON ESISTENTE</v>
      </c>
      <c r="C1950" s="20" t="s">
        <v>8026</v>
      </c>
      <c r="D1950" s="20" t="s">
        <v>8027</v>
      </c>
      <c r="E1950" s="21">
        <v>1411</v>
      </c>
      <c r="F1950" s="4" t="str">
        <f t="shared" si="30"/>
        <v/>
      </c>
      <c r="G1950" s="4" t="str">
        <f>IF(AND(Tabella1[[#This Row],[Popolazione]]&gt;50000,Tabella1[[#This Row],[Popolazione]]&lt;100000),"COMPRESO",Tabella1[[#This Row],[Regione]])</f>
        <v>TRENTINO-ALTO ADIGE/SÜDTIROL</v>
      </c>
      <c r="H1950" s="31">
        <f>Tabella1[[#This Row],[Popolazione]]/SUM($E$19:$E$7866)</f>
        <v>2.3535729823299211E-5</v>
      </c>
    </row>
    <row r="1951" spans="1:8" x14ac:dyDescent="0.25">
      <c r="A1951" s="19" t="s">
        <v>2255</v>
      </c>
      <c r="B1951" s="4" t="str">
        <f>IFERROR(VLOOKUP(A1951,PEC!A$2:B$7902,2,0),"PEC NON ESISTENTE")</f>
        <v>certmail</v>
      </c>
      <c r="C1951" s="20" t="s">
        <v>8235</v>
      </c>
      <c r="D1951" s="20" t="s">
        <v>8236</v>
      </c>
      <c r="E1951" s="21">
        <v>1787</v>
      </c>
      <c r="F1951" s="4" t="str">
        <f t="shared" si="30"/>
        <v/>
      </c>
      <c r="G1951" s="4" t="str">
        <f>IF(AND(Tabella1[[#This Row],[Popolazione]]&gt;50000,Tabella1[[#This Row],[Popolazione]]&lt;100000),"COMPRESO",Tabella1[[#This Row],[Regione]])</f>
        <v>ABRUZZO</v>
      </c>
      <c r="H1951" s="31">
        <f>Tabella1[[#This Row],[Popolazione]]/SUM($E$19:$E$7866)</f>
        <v>2.9807476395631248E-5</v>
      </c>
    </row>
    <row r="1952" spans="1:8" x14ac:dyDescent="0.25">
      <c r="A1952" s="19" t="s">
        <v>2256</v>
      </c>
      <c r="B1952" s="4" t="str">
        <f>IFERROR(VLOOKUP(A1952,PEC!A$2:B$7902,2,0),"PEC NON ESISTENTE")</f>
        <v>comune.cernobbio.co</v>
      </c>
      <c r="C1952" s="20" t="s">
        <v>7913</v>
      </c>
      <c r="D1952" s="20" t="s">
        <v>7986</v>
      </c>
      <c r="E1952" s="21">
        <v>6830</v>
      </c>
      <c r="F1952" s="4" t="str">
        <f t="shared" si="30"/>
        <v/>
      </c>
      <c r="G1952" s="4" t="str">
        <f>IF(AND(Tabella1[[#This Row],[Popolazione]]&gt;50000,Tabella1[[#This Row],[Popolazione]]&lt;100000),"COMPRESO",Tabella1[[#This Row],[Regione]])</f>
        <v>LOMBARDIA</v>
      </c>
      <c r="H1952" s="31">
        <f>Tabella1[[#This Row],[Popolazione]]/SUM($E$19:$E$7866)</f>
        <v>1.1392560927932928E-4</v>
      </c>
    </row>
    <row r="1953" spans="1:8" x14ac:dyDescent="0.25">
      <c r="A1953" s="19" t="s">
        <v>2257</v>
      </c>
      <c r="B1953" s="4" t="str">
        <f>IFERROR(VLOOKUP(A1953,PEC!A$2:B$7902,2,0),"PEC NON ESISTENTE")</f>
        <v>comune.cernuscolombardone</v>
      </c>
      <c r="C1953" s="20" t="s">
        <v>7913</v>
      </c>
      <c r="D1953" s="20" t="s">
        <v>7986</v>
      </c>
      <c r="E1953" s="21">
        <v>3851</v>
      </c>
      <c r="F1953" s="4" t="str">
        <f t="shared" si="30"/>
        <v/>
      </c>
      <c r="G1953" s="4" t="str">
        <f>IF(AND(Tabella1[[#This Row],[Popolazione]]&gt;50000,Tabella1[[#This Row],[Popolazione]]&lt;100000),"COMPRESO",Tabella1[[#This Row],[Regione]])</f>
        <v>LOMBARDIA</v>
      </c>
      <c r="H1953" s="31">
        <f>Tabella1[[#This Row],[Popolazione]]/SUM($E$19:$E$7866)</f>
        <v>6.4235361835241156E-5</v>
      </c>
    </row>
    <row r="1954" spans="1:8" x14ac:dyDescent="0.25">
      <c r="A1954" s="19" t="s">
        <v>2258</v>
      </c>
      <c r="B1954" s="4" t="str">
        <f>IFERROR(VLOOKUP(A1954,PEC!A$2:B$7902,2,0),"PEC NON ESISTENTE")</f>
        <v>comune.cernuscosulnaviglio</v>
      </c>
      <c r="C1954" s="20" t="s">
        <v>7913</v>
      </c>
      <c r="D1954" s="20" t="s">
        <v>7986</v>
      </c>
      <c r="E1954" s="21">
        <v>30697</v>
      </c>
      <c r="F1954" s="4" t="str">
        <f t="shared" si="30"/>
        <v/>
      </c>
      <c r="G1954" s="4" t="str">
        <f>IF(AND(Tabella1[[#This Row],[Popolazione]]&gt;50000,Tabella1[[#This Row],[Popolazione]]&lt;100000),"COMPRESO",Tabella1[[#This Row],[Regione]])</f>
        <v>LOMBARDIA</v>
      </c>
      <c r="H1954" s="31">
        <f>Tabella1[[#This Row],[Popolazione]]/SUM($E$19:$E$7866)</f>
        <v>5.1203139502892692E-4</v>
      </c>
    </row>
    <row r="1955" spans="1:8" x14ac:dyDescent="0.25">
      <c r="A1955" s="19" t="s">
        <v>7964</v>
      </c>
      <c r="B1955" s="4" t="str">
        <f>IFERROR(VLOOKUP(A1955,PEC!A$2:B$7902,2,0),"PEC NON ESISTENTE")</f>
        <v>PEC NON ESISTENTE</v>
      </c>
      <c r="C1955" s="20" t="s">
        <v>7913</v>
      </c>
      <c r="D1955" s="20" t="s">
        <v>7914</v>
      </c>
      <c r="E1955" s="21">
        <v>628</v>
      </c>
      <c r="F1955" s="4" t="str">
        <f t="shared" si="30"/>
        <v/>
      </c>
      <c r="G1955" s="4" t="str">
        <f>IF(AND(Tabella1[[#This Row],[Popolazione]]&gt;50000,Tabella1[[#This Row],[Popolazione]]&lt;100000),"COMPRESO",Tabella1[[#This Row],[Regione]])</f>
        <v>PIEMONTE</v>
      </c>
      <c r="H1955" s="31">
        <f>Tabella1[[#This Row],[Popolazione]]/SUM($E$19:$E$7866)</f>
        <v>1.0475151189958828E-5</v>
      </c>
    </row>
    <row r="1956" spans="1:8" x14ac:dyDescent="0.25">
      <c r="A1956" s="19" t="s">
        <v>2259</v>
      </c>
      <c r="B1956" s="4" t="str">
        <f>IFERROR(VLOOKUP(A1956,PEC!A$2:B$7902,2,0),"PEC NON ESISTENTE")</f>
        <v>protocollo.cerreto.dasti</v>
      </c>
      <c r="C1956" s="20" t="s">
        <v>7913</v>
      </c>
      <c r="D1956" s="20" t="s">
        <v>7914</v>
      </c>
      <c r="E1956" s="21">
        <v>220</v>
      </c>
      <c r="F1956" s="4" t="str">
        <f t="shared" si="30"/>
        <v/>
      </c>
      <c r="G1956" s="4" t="str">
        <f>IF(AND(Tabella1[[#This Row],[Popolazione]]&gt;50000,Tabella1[[#This Row],[Popolazione]]&lt;100000),"COMPRESO",Tabella1[[#This Row],[Regione]])</f>
        <v>PIEMONTE</v>
      </c>
      <c r="H1956" s="31">
        <f>Tabella1[[#This Row],[Popolazione]]/SUM($E$19:$E$7866)</f>
        <v>3.6696389518964043E-6</v>
      </c>
    </row>
    <row r="1957" spans="1:8" x14ac:dyDescent="0.25">
      <c r="A1957" s="19" t="s">
        <v>2260</v>
      </c>
      <c r="B1957" s="4" t="str">
        <f>IFERROR(VLOOKUP(A1957,PEC!A$2:B$7902,2,0),"PEC NON ESISTENTE")</f>
        <v>demografico</v>
      </c>
      <c r="C1957" s="20" t="s">
        <v>8221</v>
      </c>
      <c r="D1957" s="20" t="s">
        <v>8230</v>
      </c>
      <c r="E1957" s="21">
        <v>3967</v>
      </c>
      <c r="F1957" s="4" t="str">
        <f t="shared" si="30"/>
        <v/>
      </c>
      <c r="G1957" s="4" t="str">
        <f>IF(AND(Tabella1[[#This Row],[Popolazione]]&gt;50000,Tabella1[[#This Row],[Popolazione]]&lt;100000),"COMPRESO",Tabella1[[#This Row],[Regione]])</f>
        <v>MARCHE</v>
      </c>
      <c r="H1957" s="31">
        <f>Tabella1[[#This Row],[Popolazione]]/SUM($E$19:$E$7866)</f>
        <v>6.6170262373513796E-5</v>
      </c>
    </row>
    <row r="1958" spans="1:8" x14ac:dyDescent="0.25">
      <c r="A1958" s="19" t="s">
        <v>2261</v>
      </c>
      <c r="B1958" s="4" t="str">
        <f>IFERROR(VLOOKUP(A1958,PEC!A$2:B$7902,2,0),"PEC NON ESISTENTE")</f>
        <v>comune.cerretodispoleto</v>
      </c>
      <c r="C1958" s="20" t="s">
        <v>8221</v>
      </c>
      <c r="D1958" s="20" t="s">
        <v>8227</v>
      </c>
      <c r="E1958" s="21">
        <v>1122</v>
      </c>
      <c r="F1958" s="4" t="str">
        <f t="shared" si="30"/>
        <v/>
      </c>
      <c r="G1958" s="4" t="str">
        <f>IF(AND(Tabella1[[#This Row],[Popolazione]]&gt;50000,Tabella1[[#This Row],[Popolazione]]&lt;100000),"COMPRESO",Tabella1[[#This Row],[Regione]])</f>
        <v>UMBRIA</v>
      </c>
      <c r="H1958" s="31">
        <f>Tabella1[[#This Row],[Popolazione]]/SUM($E$19:$E$7866)</f>
        <v>1.8715158654671662E-5</v>
      </c>
    </row>
    <row r="1959" spans="1:8" x14ac:dyDescent="0.25">
      <c r="A1959" s="19" t="s">
        <v>2262</v>
      </c>
      <c r="B1959" s="4" t="str">
        <f>IFERROR(VLOOKUP(A1959,PEC!A$2:B$7902,2,0),"PEC NON ESISTENTE")</f>
        <v>cerretogrue</v>
      </c>
      <c r="C1959" s="20" t="s">
        <v>7913</v>
      </c>
      <c r="D1959" s="20" t="s">
        <v>7914</v>
      </c>
      <c r="E1959" s="21">
        <v>325</v>
      </c>
      <c r="F1959" s="4" t="str">
        <f t="shared" si="30"/>
        <v/>
      </c>
      <c r="G1959" s="4" t="str">
        <f>IF(AND(Tabella1[[#This Row],[Popolazione]]&gt;50000,Tabella1[[#This Row],[Popolazione]]&lt;100000),"COMPRESO",Tabella1[[#This Row],[Regione]])</f>
        <v>PIEMONTE</v>
      </c>
      <c r="H1959" s="31">
        <f>Tabella1[[#This Row],[Popolazione]]/SUM($E$19:$E$7866)</f>
        <v>5.4210575425742341E-6</v>
      </c>
    </row>
    <row r="1960" spans="1:8" x14ac:dyDescent="0.25">
      <c r="A1960" s="19" t="s">
        <v>2263</v>
      </c>
      <c r="B1960" s="4" t="str">
        <f>IFERROR(VLOOKUP(A1960,PEC!A$2:B$7902,2,0),"PEC NON ESISTENTE")</f>
        <v>comune.cerreto-guidi</v>
      </c>
      <c r="C1960" s="20" t="s">
        <v>8221</v>
      </c>
      <c r="D1960" s="20" t="s">
        <v>8222</v>
      </c>
      <c r="E1960" s="21">
        <v>10364</v>
      </c>
      <c r="F1960" s="4" t="str">
        <f t="shared" si="30"/>
        <v/>
      </c>
      <c r="G1960" s="4" t="str">
        <f>IF(AND(Tabella1[[#This Row],[Popolazione]]&gt;50000,Tabella1[[#This Row],[Popolazione]]&lt;100000),"COMPRESO",Tabella1[[#This Row],[Regione]])</f>
        <v>TOSCANA</v>
      </c>
      <c r="H1960" s="31">
        <f>Tabella1[[#This Row],[Popolazione]]/SUM($E$19:$E$7866)</f>
        <v>1.728733549884288E-4</v>
      </c>
    </row>
    <row r="1961" spans="1:8" x14ac:dyDescent="0.25">
      <c r="A1961" s="19" t="s">
        <v>2264</v>
      </c>
      <c r="B1961" s="4" t="str">
        <f>IFERROR(VLOOKUP(A1961,PEC!A$2:B$7902,2,0),"PEC NON ESISTENTE")</f>
        <v>comunecerretolaziale</v>
      </c>
      <c r="C1961" s="20" t="s">
        <v>8221</v>
      </c>
      <c r="D1961" s="20" t="s">
        <v>8234</v>
      </c>
      <c r="E1961" s="21">
        <v>1192</v>
      </c>
      <c r="F1961" s="4" t="str">
        <f t="shared" si="30"/>
        <v/>
      </c>
      <c r="G1961" s="4" t="str">
        <f>IF(AND(Tabella1[[#This Row],[Popolazione]]&gt;50000,Tabella1[[#This Row],[Popolazione]]&lt;100000),"COMPRESO",Tabella1[[#This Row],[Regione]])</f>
        <v>LAZIO</v>
      </c>
      <c r="H1961" s="31">
        <f>Tabella1[[#This Row],[Popolazione]]/SUM($E$19:$E$7866)</f>
        <v>1.9882771048456881E-5</v>
      </c>
    </row>
    <row r="1962" spans="1:8" x14ac:dyDescent="0.25">
      <c r="A1962" s="19" t="s">
        <v>2265</v>
      </c>
      <c r="B1962" s="4" t="str">
        <f>IFERROR(VLOOKUP(A1962,PEC!A$2:B$7902,2,0),"PEC NON ESISTENTE")</f>
        <v>protocollocerretosannita</v>
      </c>
      <c r="C1962" s="20" t="s">
        <v>8235</v>
      </c>
      <c r="D1962" s="20" t="s">
        <v>8239</v>
      </c>
      <c r="E1962" s="21">
        <v>4083</v>
      </c>
      <c r="F1962" s="4" t="str">
        <f t="shared" si="30"/>
        <v/>
      </c>
      <c r="G1962" s="4" t="str">
        <f>IF(AND(Tabella1[[#This Row],[Popolazione]]&gt;50000,Tabella1[[#This Row],[Popolazione]]&lt;100000),"COMPRESO",Tabella1[[#This Row],[Regione]])</f>
        <v>CAMPANIA</v>
      </c>
      <c r="H1962" s="31">
        <f>Tabella1[[#This Row],[Popolazione]]/SUM($E$19:$E$7866)</f>
        <v>6.810516291178645E-5</v>
      </c>
    </row>
    <row r="1963" spans="1:8" x14ac:dyDescent="0.25">
      <c r="A1963" s="19" t="s">
        <v>2266</v>
      </c>
      <c r="B1963" s="4" t="str">
        <f>IFERROR(VLOOKUP(A1963,PEC!A$2:B$7902,2,0),"PEC NON ESISTENTE")</f>
        <v>comune.cerrettolanghe.cn</v>
      </c>
      <c r="C1963" s="20" t="s">
        <v>7913</v>
      </c>
      <c r="D1963" s="20" t="s">
        <v>7914</v>
      </c>
      <c r="E1963" s="21">
        <v>455</v>
      </c>
      <c r="F1963" s="4" t="str">
        <f t="shared" si="30"/>
        <v/>
      </c>
      <c r="G1963" s="4" t="str">
        <f>IF(AND(Tabella1[[#This Row],[Popolazione]]&gt;50000,Tabella1[[#This Row],[Popolazione]]&lt;100000),"COMPRESO",Tabella1[[#This Row],[Regione]])</f>
        <v>PIEMONTE</v>
      </c>
      <c r="H1963" s="31">
        <f>Tabella1[[#This Row],[Popolazione]]/SUM($E$19:$E$7866)</f>
        <v>7.5894805596039271E-6</v>
      </c>
    </row>
    <row r="1964" spans="1:8" x14ac:dyDescent="0.25">
      <c r="A1964" s="19" t="s">
        <v>2267</v>
      </c>
      <c r="B1964" s="4" t="str">
        <f>IFERROR(VLOOKUP(A1964,PEC!A$2:B$7902,2,0),"PEC NON ESISTENTE")</f>
        <v>comune.cerrina</v>
      </c>
      <c r="C1964" s="20" t="s">
        <v>7913</v>
      </c>
      <c r="D1964" s="20" t="s">
        <v>7914</v>
      </c>
      <c r="E1964" s="21">
        <v>1495</v>
      </c>
      <c r="F1964" s="4" t="str">
        <f t="shared" si="30"/>
        <v/>
      </c>
      <c r="G1964" s="4" t="str">
        <f>IF(AND(Tabella1[[#This Row],[Popolazione]]&gt;50000,Tabella1[[#This Row],[Popolazione]]&lt;100000),"COMPRESO",Tabella1[[#This Row],[Regione]])</f>
        <v>PIEMONTE</v>
      </c>
      <c r="H1964" s="31">
        <f>Tabella1[[#This Row],[Popolazione]]/SUM($E$19:$E$7866)</f>
        <v>2.4936864695841476E-5</v>
      </c>
    </row>
    <row r="1965" spans="1:8" x14ac:dyDescent="0.25">
      <c r="A1965" s="19" t="s">
        <v>2268</v>
      </c>
      <c r="B1965" s="4" t="str">
        <f>IFERROR(VLOOKUP(A1965,PEC!A$2:B$7902,2,0),"PEC NON ESISTENTE")</f>
        <v>cerrione</v>
      </c>
      <c r="C1965" s="20" t="s">
        <v>7913</v>
      </c>
      <c r="D1965" s="20" t="s">
        <v>7914</v>
      </c>
      <c r="E1965" s="21">
        <v>2894</v>
      </c>
      <c r="F1965" s="4" t="str">
        <f t="shared" si="30"/>
        <v/>
      </c>
      <c r="G1965" s="4" t="str">
        <f>IF(AND(Tabella1[[#This Row],[Popolazione]]&gt;50000,Tabella1[[#This Row],[Popolazione]]&lt;100000),"COMPRESO",Tabella1[[#This Row],[Regione]])</f>
        <v>PIEMONTE</v>
      </c>
      <c r="H1965" s="31">
        <f>Tabella1[[#This Row],[Popolazione]]/SUM($E$19:$E$7866)</f>
        <v>4.8272432394491795E-5</v>
      </c>
    </row>
    <row r="1966" spans="1:8" x14ac:dyDescent="0.25">
      <c r="A1966" s="19" t="s">
        <v>2269</v>
      </c>
      <c r="B1966" s="4" t="str">
        <f>IFERROR(VLOOKUP(A1966,PEC!A$2:B$7902,2,0),"PEC NON ESISTENTE")</f>
        <v>cerroallambro</v>
      </c>
      <c r="C1966" s="20" t="s">
        <v>7913</v>
      </c>
      <c r="D1966" s="20" t="s">
        <v>7986</v>
      </c>
      <c r="E1966" s="21">
        <v>4956</v>
      </c>
      <c r="F1966" s="4" t="str">
        <f t="shared" si="30"/>
        <v/>
      </c>
      <c r="G1966" s="4" t="str">
        <f>IF(AND(Tabella1[[#This Row],[Popolazione]]&gt;50000,Tabella1[[#This Row],[Popolazione]]&lt;100000),"COMPRESO",Tabella1[[#This Row],[Regione]])</f>
        <v>LOMBARDIA</v>
      </c>
      <c r="H1966" s="31">
        <f>Tabella1[[#This Row],[Popolazione]]/SUM($E$19:$E$7866)</f>
        <v>8.266695747999355E-5</v>
      </c>
    </row>
    <row r="1967" spans="1:8" x14ac:dyDescent="0.25">
      <c r="A1967" s="19" t="s">
        <v>2270</v>
      </c>
      <c r="B1967" s="4" t="str">
        <f>IFERROR(VLOOKUP(A1967,PEC!A$2:B$7902,2,0),"PEC NON ESISTENTE")</f>
        <v>amministrativo</v>
      </c>
      <c r="C1967" s="20" t="s">
        <v>8235</v>
      </c>
      <c r="D1967" s="20" t="s">
        <v>4252</v>
      </c>
      <c r="E1967" s="21">
        <v>1341</v>
      </c>
      <c r="F1967" s="4" t="str">
        <f t="shared" si="30"/>
        <v/>
      </c>
      <c r="G1967" s="4" t="str">
        <f>IF(AND(Tabella1[[#This Row],[Popolazione]]&gt;50000,Tabella1[[#This Row],[Popolazione]]&lt;100000),"COMPRESO",Tabella1[[#This Row],[Regione]])</f>
        <v>MOLISE</v>
      </c>
      <c r="H1967" s="31">
        <f>Tabella1[[#This Row],[Popolazione]]/SUM($E$19:$E$7866)</f>
        <v>2.2368117429513992E-5</v>
      </c>
    </row>
    <row r="1968" spans="1:8" x14ac:dyDescent="0.25">
      <c r="A1968" s="19" t="s">
        <v>2271</v>
      </c>
      <c r="B1968" s="4" t="str">
        <f>IFERROR(VLOOKUP(A1968,PEC!A$2:B$7902,2,0),"PEC NON ESISTENTE")</f>
        <v>protocollo.cerromaggiore</v>
      </c>
      <c r="C1968" s="20" t="s">
        <v>7913</v>
      </c>
      <c r="D1968" s="20" t="s">
        <v>7986</v>
      </c>
      <c r="E1968" s="21">
        <v>14735</v>
      </c>
      <c r="F1968" s="4" t="str">
        <f t="shared" si="30"/>
        <v/>
      </c>
      <c r="G1968" s="4" t="str">
        <f>IF(AND(Tabella1[[#This Row],[Popolazione]]&gt;50000,Tabella1[[#This Row],[Popolazione]]&lt;100000),"COMPRESO",Tabella1[[#This Row],[Regione]])</f>
        <v>LOMBARDIA</v>
      </c>
      <c r="H1968" s="31">
        <f>Tabella1[[#This Row],[Popolazione]]/SUM($E$19:$E$7866)</f>
        <v>2.457824088917887E-4</v>
      </c>
    </row>
    <row r="1969" spans="1:8" x14ac:dyDescent="0.25">
      <c r="A1969" s="19" t="s">
        <v>2272</v>
      </c>
      <c r="B1969" s="4" t="str">
        <f>IFERROR(VLOOKUP(A1969,PEC!A$2:B$7902,2,0),"PEC NON ESISTENTE")</f>
        <v>protocollo.cerro.tanaro</v>
      </c>
      <c r="C1969" s="20" t="s">
        <v>7913</v>
      </c>
      <c r="D1969" s="20" t="s">
        <v>7914</v>
      </c>
      <c r="E1969" s="21">
        <v>670</v>
      </c>
      <c r="F1969" s="4" t="str">
        <f t="shared" si="30"/>
        <v/>
      </c>
      <c r="G1969" s="4" t="str">
        <f>IF(AND(Tabella1[[#This Row],[Popolazione]]&gt;50000,Tabella1[[#This Row],[Popolazione]]&lt;100000),"COMPRESO",Tabella1[[#This Row],[Regione]])</f>
        <v>PIEMONTE</v>
      </c>
      <c r="H1969" s="31">
        <f>Tabella1[[#This Row],[Popolazione]]/SUM($E$19:$E$7866)</f>
        <v>1.1175718626229958E-5</v>
      </c>
    </row>
    <row r="1970" spans="1:8" x14ac:dyDescent="0.25">
      <c r="A1970" s="19" t="s">
        <v>2273</v>
      </c>
      <c r="B1970" s="4" t="str">
        <f>IFERROR(VLOOKUP(A1970,PEC!A$2:B$7902,2,0),"PEC NON ESISTENTE")</f>
        <v>comune.cerroveronese</v>
      </c>
      <c r="C1970" s="20" t="s">
        <v>8026</v>
      </c>
      <c r="D1970" s="20" t="s">
        <v>8167</v>
      </c>
      <c r="E1970" s="21">
        <v>2434</v>
      </c>
      <c r="F1970" s="4" t="str">
        <f t="shared" si="30"/>
        <v/>
      </c>
      <c r="G1970" s="4" t="str">
        <f>IF(AND(Tabella1[[#This Row],[Popolazione]]&gt;50000,Tabella1[[#This Row],[Popolazione]]&lt;100000),"COMPRESO",Tabella1[[#This Row],[Regione]])</f>
        <v>VENETO</v>
      </c>
      <c r="H1970" s="31">
        <f>Tabella1[[#This Row],[Popolazione]]/SUM($E$19:$E$7866)</f>
        <v>4.0599550949617494E-5</v>
      </c>
    </row>
    <row r="1971" spans="1:8" x14ac:dyDescent="0.25">
      <c r="A1971" s="19" t="s">
        <v>2274</v>
      </c>
      <c r="B1971" s="4" t="str">
        <f>IFERROR(VLOOKUP(A1971,PEC!A$2:B$7902,2,0),"PEC NON ESISTENTE")</f>
        <v>comunecersosimo.pz</v>
      </c>
      <c r="C1971" s="20" t="s">
        <v>8235</v>
      </c>
      <c r="D1971" s="20" t="s">
        <v>8247</v>
      </c>
      <c r="E1971" s="21">
        <v>718</v>
      </c>
      <c r="F1971" s="4" t="str">
        <f t="shared" si="30"/>
        <v/>
      </c>
      <c r="G1971" s="4" t="str">
        <f>IF(AND(Tabella1[[#This Row],[Popolazione]]&gt;50000,Tabella1[[#This Row],[Popolazione]]&lt;100000),"COMPRESO",Tabella1[[#This Row],[Regione]])</f>
        <v>BASILICATA</v>
      </c>
      <c r="H1971" s="31">
        <f>Tabella1[[#This Row],[Popolazione]]/SUM($E$19:$E$7866)</f>
        <v>1.1976367124825539E-5</v>
      </c>
    </row>
    <row r="1972" spans="1:8" x14ac:dyDescent="0.25">
      <c r="A1972" s="19" t="s">
        <v>2275</v>
      </c>
      <c r="B1972" s="4" t="str">
        <f>IFERROR(VLOOKUP(A1972,PEC!A$2:B$7902,2,0),"PEC NON ESISTENTE")</f>
        <v>comune.certaldo</v>
      </c>
      <c r="C1972" s="20" t="s">
        <v>8221</v>
      </c>
      <c r="D1972" s="20" t="s">
        <v>8222</v>
      </c>
      <c r="E1972" s="21">
        <v>15935</v>
      </c>
      <c r="F1972" s="4" t="str">
        <f t="shared" si="30"/>
        <v/>
      </c>
      <c r="G1972" s="4" t="str">
        <f>IF(AND(Tabella1[[#This Row],[Popolazione]]&gt;50000,Tabella1[[#This Row],[Popolazione]]&lt;100000),"COMPRESO",Tabella1[[#This Row],[Regione]])</f>
        <v>TOSCANA</v>
      </c>
      <c r="H1972" s="31">
        <f>Tabella1[[#This Row],[Popolazione]]/SUM($E$19:$E$7866)</f>
        <v>2.6579862135667822E-4</v>
      </c>
    </row>
    <row r="1973" spans="1:8" x14ac:dyDescent="0.25">
      <c r="A1973" s="19" t="s">
        <v>2276</v>
      </c>
      <c r="B1973" s="4" t="str">
        <f>IFERROR(VLOOKUP(A1973,PEC!A$2:B$7902,2,0),"PEC NON ESISTENTE")</f>
        <v>sindaco.comune.certosadipavia</v>
      </c>
      <c r="C1973" s="20" t="s">
        <v>7913</v>
      </c>
      <c r="D1973" s="20" t="s">
        <v>7986</v>
      </c>
      <c r="E1973" s="21">
        <v>5004</v>
      </c>
      <c r="F1973" s="4" t="str">
        <f t="shared" si="30"/>
        <v/>
      </c>
      <c r="G1973" s="4" t="str">
        <f>IF(AND(Tabella1[[#This Row],[Popolazione]]&gt;50000,Tabella1[[#This Row],[Popolazione]]&lt;100000),"COMPRESO",Tabella1[[#This Row],[Regione]])</f>
        <v>LOMBARDIA</v>
      </c>
      <c r="H1973" s="31">
        <f>Tabella1[[#This Row],[Popolazione]]/SUM($E$19:$E$7866)</f>
        <v>8.3467605978589118E-5</v>
      </c>
    </row>
    <row r="1974" spans="1:8" x14ac:dyDescent="0.25">
      <c r="A1974" s="19" t="s">
        <v>171</v>
      </c>
      <c r="B1974" s="4" t="str">
        <f>IFERROR(VLOOKUP(A1974,PEC!A$2:B$7902,2,0),"PEC NON ESISTENTE")</f>
        <v>sindaco.cerva</v>
      </c>
      <c r="C1974" s="20" t="s">
        <v>8235</v>
      </c>
      <c r="D1974" s="20" t="s">
        <v>8248</v>
      </c>
      <c r="E1974" s="21">
        <v>1269</v>
      </c>
      <c r="F1974" s="4" t="str">
        <f t="shared" si="30"/>
        <v/>
      </c>
      <c r="G1974" s="4" t="str">
        <f>IF(AND(Tabella1[[#This Row],[Popolazione]]&gt;50000,Tabella1[[#This Row],[Popolazione]]&lt;100000),"COMPRESO",Tabella1[[#This Row],[Regione]])</f>
        <v>CALABRIA</v>
      </c>
      <c r="H1974" s="31">
        <f>Tabella1[[#This Row],[Popolazione]]/SUM($E$19:$E$7866)</f>
        <v>2.1167144681620623E-5</v>
      </c>
    </row>
    <row r="1975" spans="1:8" x14ac:dyDescent="0.25">
      <c r="A1975" s="19" t="s">
        <v>2277</v>
      </c>
      <c r="B1975" s="4" t="str">
        <f>IFERROR(VLOOKUP(A1975,PEC!A$2:B$7902,2,0),"PEC NON ESISTENTE")</f>
        <v>cervaradiroma.comune</v>
      </c>
      <c r="C1975" s="20" t="s">
        <v>8221</v>
      </c>
      <c r="D1975" s="20" t="s">
        <v>8234</v>
      </c>
      <c r="E1975" s="21">
        <v>472</v>
      </c>
      <c r="F1975" s="4" t="str">
        <f t="shared" si="30"/>
        <v/>
      </c>
      <c r="G1975" s="4" t="str">
        <f>IF(AND(Tabella1[[#This Row],[Popolazione]]&gt;50000,Tabella1[[#This Row],[Popolazione]]&lt;100000),"COMPRESO",Tabella1[[#This Row],[Regione]])</f>
        <v>LAZIO</v>
      </c>
      <c r="H1975" s="31">
        <f>Tabella1[[#This Row],[Popolazione]]/SUM($E$19:$E$7866)</f>
        <v>7.8730435695231951E-6</v>
      </c>
    </row>
    <row r="1976" spans="1:8" x14ac:dyDescent="0.25">
      <c r="A1976" s="19" t="s">
        <v>2278</v>
      </c>
      <c r="B1976" s="4" t="str">
        <f>IFERROR(VLOOKUP(A1976,PEC!A$2:B$7902,2,0),"PEC NON ESISTENTE")</f>
        <v>cervaresesantacroce.pd</v>
      </c>
      <c r="C1976" s="20" t="s">
        <v>8026</v>
      </c>
      <c r="D1976" s="20" t="s">
        <v>8167</v>
      </c>
      <c r="E1976" s="21">
        <v>5698</v>
      </c>
      <c r="F1976" s="4" t="str">
        <f t="shared" si="30"/>
        <v/>
      </c>
      <c r="G1976" s="4" t="str">
        <f>IF(AND(Tabella1[[#This Row],[Popolazione]]&gt;50000,Tabella1[[#This Row],[Popolazione]]&lt;100000),"COMPRESO",Tabella1[[#This Row],[Regione]])</f>
        <v>VENETO</v>
      </c>
      <c r="H1976" s="31">
        <f>Tabella1[[#This Row],[Popolazione]]/SUM($E$19:$E$7866)</f>
        <v>9.5043648854116871E-5</v>
      </c>
    </row>
    <row r="1977" spans="1:8" x14ac:dyDescent="0.25">
      <c r="A1977" s="19" t="s">
        <v>2279</v>
      </c>
      <c r="B1977" s="4" t="str">
        <f>IFERROR(VLOOKUP(A1977,PEC!A$2:B$7902,2,0),"PEC NON ESISTENTE")</f>
        <v>comune.cervaro.fr</v>
      </c>
      <c r="C1977" s="20" t="s">
        <v>8221</v>
      </c>
      <c r="D1977" s="20" t="s">
        <v>8234</v>
      </c>
      <c r="E1977" s="21">
        <v>7744</v>
      </c>
      <c r="F1977" s="4" t="str">
        <f t="shared" si="30"/>
        <v/>
      </c>
      <c r="G1977" s="4" t="str">
        <f>IF(AND(Tabella1[[#This Row],[Popolazione]]&gt;50000,Tabella1[[#This Row],[Popolazione]]&lt;100000),"COMPRESO",Tabella1[[#This Row],[Regione]])</f>
        <v>LAZIO</v>
      </c>
      <c r="H1977" s="31">
        <f>Tabella1[[#This Row],[Popolazione]]/SUM($E$19:$E$7866)</f>
        <v>1.2917129110675342E-4</v>
      </c>
    </row>
    <row r="1978" spans="1:8" s="4" customFormat="1" x14ac:dyDescent="0.25">
      <c r="A1978" s="19" t="s">
        <v>2280</v>
      </c>
      <c r="B1978" s="4" t="str">
        <f>IFERROR(VLOOKUP(A1978,PEC!A$2:B$7902,2,0),"PEC NON ESISTENTE")</f>
        <v>cervasca</v>
      </c>
      <c r="C1978" s="20" t="s">
        <v>7913</v>
      </c>
      <c r="D1978" s="20" t="s">
        <v>7914</v>
      </c>
      <c r="E1978" s="21">
        <v>4804</v>
      </c>
      <c r="F1978" s="4" t="str">
        <f t="shared" si="30"/>
        <v/>
      </c>
      <c r="G1978" s="4" t="str">
        <f>IF(AND(Tabella1[[#This Row],[Popolazione]]&gt;50000,Tabella1[[#This Row],[Popolazione]]&lt;100000),"COMPRESO",Tabella1[[#This Row],[Regione]])</f>
        <v>PIEMONTE</v>
      </c>
      <c r="H1978" s="31">
        <f>Tabella1[[#This Row],[Popolazione]]/SUM($E$19:$E$7866)</f>
        <v>8.0131570567774216E-5</v>
      </c>
    </row>
    <row r="1979" spans="1:8" x14ac:dyDescent="0.25">
      <c r="A1979" s="19" t="s">
        <v>2281</v>
      </c>
      <c r="B1979" s="4" t="str">
        <f>IFERROR(VLOOKUP(A1979,PEC!A$2:B$7902,2,0),"PEC NON ESISTENTE")</f>
        <v>cervatto</v>
      </c>
      <c r="C1979" s="20" t="s">
        <v>7913</v>
      </c>
      <c r="D1979" s="20" t="s">
        <v>7914</v>
      </c>
      <c r="E1979" s="21">
        <v>48</v>
      </c>
      <c r="F1979" s="4" t="str">
        <f t="shared" si="30"/>
        <v/>
      </c>
      <c r="G1979" s="4" t="str">
        <f>IF(AND(Tabella1[[#This Row],[Popolazione]]&gt;50000,Tabella1[[#This Row],[Popolazione]]&lt;100000),"COMPRESO",Tabella1[[#This Row],[Regione]])</f>
        <v>PIEMONTE</v>
      </c>
      <c r="H1979" s="31">
        <f>Tabella1[[#This Row],[Popolazione]]/SUM($E$19:$E$7866)</f>
        <v>8.0064849859557911E-7</v>
      </c>
    </row>
    <row r="1980" spans="1:8" x14ac:dyDescent="0.25">
      <c r="A1980" s="19" t="s">
        <v>2282</v>
      </c>
      <c r="B1980" s="4" t="str">
        <f>IFERROR(VLOOKUP(A1980,PEC!A$2:B$7902,2,0),"PEC NON ESISTENTE")</f>
        <v>protocollo</v>
      </c>
      <c r="C1980" s="20" t="s">
        <v>7913</v>
      </c>
      <c r="D1980" s="20" t="s">
        <v>7986</v>
      </c>
      <c r="E1980" s="21">
        <v>663</v>
      </c>
      <c r="F1980" s="4" t="str">
        <f t="shared" si="30"/>
        <v/>
      </c>
      <c r="G1980" s="4" t="str">
        <f>IF(AND(Tabella1[[#This Row],[Popolazione]]&gt;50000,Tabella1[[#This Row],[Popolazione]]&lt;100000),"COMPRESO",Tabella1[[#This Row],[Regione]])</f>
        <v>LOMBARDIA</v>
      </c>
      <c r="H1980" s="31">
        <f>Tabella1[[#This Row],[Popolazione]]/SUM($E$19:$E$7866)</f>
        <v>1.1058957386851437E-5</v>
      </c>
    </row>
    <row r="1981" spans="1:8" x14ac:dyDescent="0.25">
      <c r="A1981" s="19" t="s">
        <v>2283</v>
      </c>
      <c r="B1981" s="4" t="str">
        <f>IFERROR(VLOOKUP(A1981,PEC!A$2:B$7902,2,0),"PEC NON ESISTENTE")</f>
        <v>cervere</v>
      </c>
      <c r="C1981" s="20" t="s">
        <v>7913</v>
      </c>
      <c r="D1981" s="20" t="s">
        <v>7914</v>
      </c>
      <c r="E1981" s="21">
        <v>2162</v>
      </c>
      <c r="F1981" s="4" t="str">
        <f t="shared" si="30"/>
        <v/>
      </c>
      <c r="G1981" s="4" t="str">
        <f>IF(AND(Tabella1[[#This Row],[Popolazione]]&gt;50000,Tabella1[[#This Row],[Popolazione]]&lt;100000),"COMPRESO",Tabella1[[#This Row],[Regione]])</f>
        <v>PIEMONTE</v>
      </c>
      <c r="H1981" s="31">
        <f>Tabella1[[#This Row],[Popolazione]]/SUM($E$19:$E$7866)</f>
        <v>3.6062542790909212E-5</v>
      </c>
    </row>
    <row r="1982" spans="1:8" x14ac:dyDescent="0.25">
      <c r="A1982" s="19" t="s">
        <v>2284</v>
      </c>
      <c r="B1982" s="4" t="str">
        <f>IFERROR(VLOOKUP(A1982,PEC!A$2:B$7902,2,0),"PEC NON ESISTENTE")</f>
        <v>ragioneria.cervesina</v>
      </c>
      <c r="C1982" s="20" t="s">
        <v>7913</v>
      </c>
      <c r="D1982" s="20" t="s">
        <v>7986</v>
      </c>
      <c r="E1982" s="21">
        <v>1224</v>
      </c>
      <c r="F1982" s="4" t="str">
        <f t="shared" si="30"/>
        <v/>
      </c>
      <c r="G1982" s="4" t="str">
        <f>IF(AND(Tabella1[[#This Row],[Popolazione]]&gt;50000,Tabella1[[#This Row],[Popolazione]]&lt;100000),"COMPRESO",Tabella1[[#This Row],[Regione]])</f>
        <v>LOMBARDIA</v>
      </c>
      <c r="H1982" s="31">
        <f>Tabella1[[#This Row],[Popolazione]]/SUM($E$19:$E$7866)</f>
        <v>2.0416536714187266E-5</v>
      </c>
    </row>
    <row r="1983" spans="1:8" x14ac:dyDescent="0.25">
      <c r="A1983" s="19" t="s">
        <v>2285</v>
      </c>
      <c r="B1983" s="4" t="str">
        <f>IFERROR(VLOOKUP(A1983,PEC!A$2:B$7902,2,0),"PEC NON ESISTENTE")</f>
        <v>comunecerveteri</v>
      </c>
      <c r="C1983" s="20" t="s">
        <v>8221</v>
      </c>
      <c r="D1983" s="20" t="s">
        <v>8234</v>
      </c>
      <c r="E1983" s="21">
        <v>35207</v>
      </c>
      <c r="F1983" s="4" t="str">
        <f t="shared" si="30"/>
        <v/>
      </c>
      <c r="G1983" s="4" t="str">
        <f>IF(AND(Tabella1[[#This Row],[Popolazione]]&gt;50000,Tabella1[[#This Row],[Popolazione]]&lt;100000),"COMPRESO",Tabella1[[#This Row],[Regione]])</f>
        <v>LAZIO</v>
      </c>
      <c r="H1983" s="31">
        <f>Tabella1[[#This Row],[Popolazione]]/SUM($E$19:$E$7866)</f>
        <v>5.8725899354280327E-4</v>
      </c>
    </row>
    <row r="1984" spans="1:8" x14ac:dyDescent="0.25">
      <c r="A1984" s="19" t="s">
        <v>2286</v>
      </c>
      <c r="B1984" s="4" t="str">
        <f>IFERROR(VLOOKUP(A1984,PEC!A$2:B$7902,2,0),"PEC NON ESISTENTE")</f>
        <v>comune.cervia</v>
      </c>
      <c r="C1984" s="20" t="s">
        <v>8026</v>
      </c>
      <c r="D1984" s="20" t="s">
        <v>8212</v>
      </c>
      <c r="E1984" s="21">
        <v>28896</v>
      </c>
      <c r="F1984" s="4" t="str">
        <f t="shared" si="30"/>
        <v/>
      </c>
      <c r="G1984" s="4" t="str">
        <f>IF(AND(Tabella1[[#This Row],[Popolazione]]&gt;50000,Tabella1[[#This Row],[Popolazione]]&lt;100000),"COMPRESO",Tabella1[[#This Row],[Regione]])</f>
        <v>EMILIA-ROMAGNA</v>
      </c>
      <c r="H1984" s="31">
        <f>Tabella1[[#This Row],[Popolazione]]/SUM($E$19:$E$7866)</f>
        <v>4.8199039615453866E-4</v>
      </c>
    </row>
    <row r="1985" spans="1:8" x14ac:dyDescent="0.25">
      <c r="A1985" s="19" t="s">
        <v>44</v>
      </c>
      <c r="B1985" s="4" t="str">
        <f>IFERROR(VLOOKUP(A1985,PEC!A$2:B$7902,2,0),"PEC NON ESISTENTE")</f>
        <v>sindaco.cervicati</v>
      </c>
      <c r="C1985" s="20" t="s">
        <v>8235</v>
      </c>
      <c r="D1985" s="20" t="s">
        <v>8248</v>
      </c>
      <c r="E1985" s="21">
        <v>888</v>
      </c>
      <c r="F1985" s="4" t="str">
        <f t="shared" si="30"/>
        <v/>
      </c>
      <c r="G1985" s="4" t="str">
        <f>IF(AND(Tabella1[[#This Row],[Popolazione]]&gt;50000,Tabella1[[#This Row],[Popolazione]]&lt;100000),"COMPRESO",Tabella1[[#This Row],[Regione]])</f>
        <v>CALABRIA</v>
      </c>
      <c r="H1985" s="31">
        <f>Tabella1[[#This Row],[Popolazione]]/SUM($E$19:$E$7866)</f>
        <v>1.4811997224018214E-5</v>
      </c>
    </row>
    <row r="1986" spans="1:8" x14ac:dyDescent="0.25">
      <c r="A1986" s="19" t="s">
        <v>2287</v>
      </c>
      <c r="B1986" s="4" t="str">
        <f>IFERROR(VLOOKUP(A1986,PEC!A$2:B$7902,2,0),"PEC NON ESISTENTE")</f>
        <v>cervignanodadda</v>
      </c>
      <c r="C1986" s="20" t="s">
        <v>7913</v>
      </c>
      <c r="D1986" s="20" t="s">
        <v>7986</v>
      </c>
      <c r="E1986" s="21">
        <v>2119</v>
      </c>
      <c r="F1986" s="4" t="str">
        <f t="shared" ref="F1986:F2049" si="31">IF($E1986&gt;300000,"TROVATO","")</f>
        <v/>
      </c>
      <c r="G1986" s="4" t="str">
        <f>IF(AND(Tabella1[[#This Row],[Popolazione]]&gt;50000,Tabella1[[#This Row],[Popolazione]]&lt;100000),"COMPRESO",Tabella1[[#This Row],[Regione]])</f>
        <v>LOMBARDIA</v>
      </c>
      <c r="H1986" s="31">
        <f>Tabella1[[#This Row],[Popolazione]]/SUM($E$19:$E$7866)</f>
        <v>3.5345295177584003E-5</v>
      </c>
    </row>
    <row r="1987" spans="1:8" x14ac:dyDescent="0.25">
      <c r="A1987" s="19" t="s">
        <v>2288</v>
      </c>
      <c r="B1987" s="4" t="str">
        <f>IFERROR(VLOOKUP(A1987,PEC!A$2:B$7902,2,0),"PEC NON ESISTENTE")</f>
        <v>comune.cervignanodelfriuli</v>
      </c>
      <c r="C1987" s="20" t="s">
        <v>8026</v>
      </c>
      <c r="D1987" s="20" t="s">
        <v>8205</v>
      </c>
      <c r="E1987" s="21">
        <v>13409</v>
      </c>
      <c r="F1987" s="4" t="str">
        <f t="shared" si="31"/>
        <v/>
      </c>
      <c r="G1987" s="4" t="str">
        <f>IF(AND(Tabella1[[#This Row],[Popolazione]]&gt;50000,Tabella1[[#This Row],[Popolazione]]&lt;100000),"COMPRESO",Tabella1[[#This Row],[Regione]])</f>
        <v>FRIULI-VENEZIA GIULIA</v>
      </c>
      <c r="H1987" s="31">
        <f>Tabella1[[#This Row],[Popolazione]]/SUM($E$19:$E$7866)</f>
        <v>2.2366449411808585E-4</v>
      </c>
    </row>
    <row r="1988" spans="1:8" x14ac:dyDescent="0.25">
      <c r="A1988" s="19" t="s">
        <v>2289</v>
      </c>
      <c r="B1988" s="4" t="str">
        <f>IFERROR(VLOOKUP(A1988,PEC!A$2:B$7902,2,0),"PEC NON ESISTENTE")</f>
        <v>ufficioprotocollo.cervinara</v>
      </c>
      <c r="C1988" s="20" t="s">
        <v>8235</v>
      </c>
      <c r="D1988" s="20" t="s">
        <v>8239</v>
      </c>
      <c r="E1988" s="21">
        <v>9969</v>
      </c>
      <c r="F1988" s="4" t="str">
        <f t="shared" si="31"/>
        <v/>
      </c>
      <c r="G1988" s="4" t="str">
        <f>IF(AND(Tabella1[[#This Row],[Popolazione]]&gt;50000,Tabella1[[#This Row],[Popolazione]]&lt;100000),"COMPRESO",Tabella1[[#This Row],[Regione]])</f>
        <v>CAMPANIA</v>
      </c>
      <c r="H1988" s="31">
        <f>Tabella1[[#This Row],[Popolazione]]/SUM($E$19:$E$7866)</f>
        <v>1.6628468505206935E-4</v>
      </c>
    </row>
    <row r="1989" spans="1:8" x14ac:dyDescent="0.25">
      <c r="A1989" s="19" t="s">
        <v>2290</v>
      </c>
      <c r="B1989" s="4" t="str">
        <f>IFERROR(VLOOKUP(A1989,PEC!A$2:B$7902,2,0),"PEC NON ESISTENTE")</f>
        <v>comune.cervino</v>
      </c>
      <c r="C1989" s="20" t="s">
        <v>8235</v>
      </c>
      <c r="D1989" s="20" t="s">
        <v>8239</v>
      </c>
      <c r="E1989" s="21">
        <v>5024</v>
      </c>
      <c r="F1989" s="4" t="str">
        <f t="shared" si="31"/>
        <v/>
      </c>
      <c r="G1989" s="4" t="str">
        <f>IF(AND(Tabella1[[#This Row],[Popolazione]]&gt;50000,Tabella1[[#This Row],[Popolazione]]&lt;100000),"COMPRESO",Tabella1[[#This Row],[Regione]])</f>
        <v>CAMPANIA</v>
      </c>
      <c r="H1989" s="31">
        <f>Tabella1[[#This Row],[Popolazione]]/SUM($E$19:$E$7866)</f>
        <v>8.3801209519670622E-5</v>
      </c>
    </row>
    <row r="1990" spans="1:8" x14ac:dyDescent="0.25">
      <c r="A1990" s="19" t="s">
        <v>2291</v>
      </c>
      <c r="B1990" s="4" t="str">
        <f>IFERROR(VLOOKUP(A1990,PEC!A$2:B$7902,2,0),"PEC NON ESISTENTE")</f>
        <v>protocollo</v>
      </c>
      <c r="C1990" s="20" t="s">
        <v>7913</v>
      </c>
      <c r="D1990" s="20" t="s">
        <v>8208</v>
      </c>
      <c r="E1990" s="21">
        <v>1128</v>
      </c>
      <c r="F1990" s="4" t="str">
        <f t="shared" si="31"/>
        <v/>
      </c>
      <c r="G1990" s="4" t="str">
        <f>IF(AND(Tabella1[[#This Row],[Popolazione]]&gt;50000,Tabella1[[#This Row],[Popolazione]]&lt;100000),"COMPRESO",Tabella1[[#This Row],[Regione]])</f>
        <v>LIGURIA</v>
      </c>
      <c r="H1990" s="31">
        <f>Tabella1[[#This Row],[Popolazione]]/SUM($E$19:$E$7866)</f>
        <v>1.8815239716996109E-5</v>
      </c>
    </row>
    <row r="1991" spans="1:8" x14ac:dyDescent="0.25">
      <c r="A1991" s="19" t="s">
        <v>45</v>
      </c>
      <c r="B1991" s="4" t="str">
        <f>IFERROR(VLOOKUP(A1991,PEC!A$2:B$7902,2,0),"PEC NON ESISTENTE")</f>
        <v>comune.cerzeto</v>
      </c>
      <c r="C1991" s="20" t="s">
        <v>8235</v>
      </c>
      <c r="D1991" s="20" t="s">
        <v>8248</v>
      </c>
      <c r="E1991" s="21">
        <v>1328</v>
      </c>
      <c r="F1991" s="4" t="str">
        <f t="shared" si="31"/>
        <v/>
      </c>
      <c r="G1991" s="4" t="str">
        <f>IF(AND(Tabella1[[#This Row],[Popolazione]]&gt;50000,Tabella1[[#This Row],[Popolazione]]&lt;100000),"COMPRESO",Tabella1[[#This Row],[Regione]])</f>
        <v>CALABRIA</v>
      </c>
      <c r="H1991" s="31">
        <f>Tabella1[[#This Row],[Popolazione]]/SUM($E$19:$E$7866)</f>
        <v>2.2151275127811021E-5</v>
      </c>
    </row>
    <row r="1992" spans="1:8" x14ac:dyDescent="0.25">
      <c r="A1992" s="19" t="s">
        <v>2292</v>
      </c>
      <c r="B1992" s="4" t="str">
        <f>IFERROR(VLOOKUP(A1992,PEC!A$2:B$7902,2,0),"PEC NON ESISTENTE")</f>
        <v>elettorale</v>
      </c>
      <c r="C1992" s="20" t="s">
        <v>8235</v>
      </c>
      <c r="D1992" s="20" t="s">
        <v>8239</v>
      </c>
      <c r="E1992" s="21">
        <v>8496</v>
      </c>
      <c r="F1992" s="4" t="str">
        <f t="shared" si="31"/>
        <v/>
      </c>
      <c r="G1992" s="4" t="str">
        <f>IF(AND(Tabella1[[#This Row],[Popolazione]]&gt;50000,Tabella1[[#This Row],[Popolazione]]&lt;100000),"COMPRESO",Tabella1[[#This Row],[Regione]])</f>
        <v>CAMPANIA</v>
      </c>
      <c r="H1992" s="31">
        <f>Tabella1[[#This Row],[Popolazione]]/SUM($E$19:$E$7866)</f>
        <v>1.417147842514175E-4</v>
      </c>
    </row>
    <row r="1993" spans="1:8" x14ac:dyDescent="0.25">
      <c r="A1993" s="19" t="s">
        <v>2293</v>
      </c>
      <c r="B1993" s="4" t="str">
        <f>IFERROR(VLOOKUP(A1993,PEC!A$2:B$7902,2,0),"PEC NON ESISTENTE")</f>
        <v>comune.cesanabrianza</v>
      </c>
      <c r="C1993" s="20" t="s">
        <v>7913</v>
      </c>
      <c r="D1993" s="20" t="s">
        <v>7986</v>
      </c>
      <c r="E1993" s="21">
        <v>2348</v>
      </c>
      <c r="F1993" s="4" t="str">
        <f t="shared" si="31"/>
        <v/>
      </c>
      <c r="G1993" s="4" t="str">
        <f>IF(AND(Tabella1[[#This Row],[Popolazione]]&gt;50000,Tabella1[[#This Row],[Popolazione]]&lt;100000),"COMPRESO",Tabella1[[#This Row],[Regione]])</f>
        <v>LOMBARDIA</v>
      </c>
      <c r="H1993" s="31">
        <f>Tabella1[[#This Row],[Popolazione]]/SUM($E$19:$E$7866)</f>
        <v>3.9165055722967082E-5</v>
      </c>
    </row>
    <row r="1994" spans="1:8" x14ac:dyDescent="0.25">
      <c r="A1994" s="19" t="s">
        <v>2294</v>
      </c>
      <c r="B1994" s="4" t="str">
        <f>IFERROR(VLOOKUP(A1994,PEC!A$2:B$7902,2,0),"PEC NON ESISTENTE")</f>
        <v>comunecesana</v>
      </c>
      <c r="C1994" s="20" t="s">
        <v>7913</v>
      </c>
      <c r="D1994" s="20" t="s">
        <v>7914</v>
      </c>
      <c r="E1994" s="21">
        <v>1007</v>
      </c>
      <c r="F1994" s="4" t="str">
        <f t="shared" si="31"/>
        <v/>
      </c>
      <c r="G1994" s="4" t="str">
        <f>IF(AND(Tabella1[[#This Row],[Popolazione]]&gt;50000,Tabella1[[#This Row],[Popolazione]]&lt;100000),"COMPRESO",Tabella1[[#This Row],[Regione]])</f>
        <v>PIEMONTE</v>
      </c>
      <c r="H1994" s="31">
        <f>Tabella1[[#This Row],[Popolazione]]/SUM($E$19:$E$7866)</f>
        <v>1.6796938293453086E-5</v>
      </c>
    </row>
    <row r="1995" spans="1:8" x14ac:dyDescent="0.25">
      <c r="A1995" s="19" t="s">
        <v>2295</v>
      </c>
      <c r="B1995" s="4" t="str">
        <f>IFERROR(VLOOKUP(A1995,PEC!A$2:B$7902,2,0),"PEC NON ESISTENTE")</f>
        <v>protocollo</v>
      </c>
      <c r="C1995" s="20" t="s">
        <v>7913</v>
      </c>
      <c r="D1995" s="20" t="s">
        <v>7986</v>
      </c>
      <c r="E1995" s="21">
        <v>23398</v>
      </c>
      <c r="F1995" s="4" t="str">
        <f t="shared" si="31"/>
        <v/>
      </c>
      <c r="G1995" s="4" t="str">
        <f>IF(AND(Tabella1[[#This Row],[Popolazione]]&gt;50000,Tabella1[[#This Row],[Popolazione]]&lt;100000),"COMPRESO",Tabella1[[#This Row],[Regione]])</f>
        <v>LOMBARDIA</v>
      </c>
      <c r="H1995" s="31">
        <f>Tabella1[[#This Row],[Popolazione]]/SUM($E$19:$E$7866)</f>
        <v>3.9028278271123669E-4</v>
      </c>
    </row>
    <row r="1996" spans="1:8" x14ac:dyDescent="0.25">
      <c r="A1996" s="19" t="s">
        <v>2296</v>
      </c>
      <c r="B1996" s="4" t="str">
        <f>IFERROR(VLOOKUP(A1996,PEC!A$2:B$7902,2,0),"PEC NON ESISTENTE")</f>
        <v>protocollo</v>
      </c>
      <c r="C1996" s="20" t="s">
        <v>7913</v>
      </c>
      <c r="D1996" s="20" t="s">
        <v>7986</v>
      </c>
      <c r="E1996" s="21">
        <v>37010</v>
      </c>
      <c r="F1996" s="4" t="str">
        <f t="shared" si="31"/>
        <v/>
      </c>
      <c r="G1996" s="4" t="str">
        <f>IF(AND(Tabella1[[#This Row],[Popolazione]]&gt;50000,Tabella1[[#This Row],[Popolazione]]&lt;100000),"COMPRESO",Tabella1[[#This Row],[Regione]])</f>
        <v>LOMBARDIA</v>
      </c>
      <c r="H1996" s="31">
        <f>Tabella1[[#This Row],[Popolazione]]/SUM($E$19:$E$7866)</f>
        <v>6.1733335277129966E-4</v>
      </c>
    </row>
    <row r="1997" spans="1:8" x14ac:dyDescent="0.25">
      <c r="A1997" s="19" t="s">
        <v>2297</v>
      </c>
      <c r="B1997" s="4" t="str">
        <f>IFERROR(VLOOKUP(A1997,PEC!A$2:B$7902,2,0),"PEC NON ESISTENTE")</f>
        <v>cesara</v>
      </c>
      <c r="C1997" s="20" t="s">
        <v>7913</v>
      </c>
      <c r="D1997" s="20" t="s">
        <v>7914</v>
      </c>
      <c r="E1997" s="21">
        <v>598</v>
      </c>
      <c r="F1997" s="4" t="str">
        <f t="shared" si="31"/>
        <v/>
      </c>
      <c r="G1997" s="4" t="str">
        <f>IF(AND(Tabella1[[#This Row],[Popolazione]]&gt;50000,Tabella1[[#This Row],[Popolazione]]&lt;100000),"COMPRESO",Tabella1[[#This Row],[Regione]])</f>
        <v>PIEMONTE</v>
      </c>
      <c r="H1997" s="31">
        <f>Tabella1[[#This Row],[Popolazione]]/SUM($E$19:$E$7866)</f>
        <v>9.9747458783365907E-6</v>
      </c>
    </row>
    <row r="1998" spans="1:8" x14ac:dyDescent="0.25">
      <c r="A1998" s="19" t="s">
        <v>8267</v>
      </c>
      <c r="B1998" s="4" t="str">
        <f>IFERROR(VLOOKUP(A1998,PEC!A$2:B$7902,2,0),"PEC NON ESISTENTE")</f>
        <v>PEC NON ESISTENTE</v>
      </c>
      <c r="C1998" s="20" t="s">
        <v>8259</v>
      </c>
      <c r="D1998" s="20" t="s">
        <v>8260</v>
      </c>
      <c r="E1998" s="21">
        <v>2572</v>
      </c>
      <c r="F1998" s="4" t="str">
        <f t="shared" si="31"/>
        <v/>
      </c>
      <c r="G1998" s="4" t="str">
        <f>IF(AND(Tabella1[[#This Row],[Popolazione]]&gt;50000,Tabella1[[#This Row],[Popolazione]]&lt;100000),"COMPRESO",Tabella1[[#This Row],[Regione]])</f>
        <v>SICILIA</v>
      </c>
      <c r="H1998" s="31">
        <f>Tabella1[[#This Row],[Popolazione]]/SUM($E$19:$E$7866)</f>
        <v>4.2901415383079781E-5</v>
      </c>
    </row>
    <row r="1999" spans="1:8" x14ac:dyDescent="0.25">
      <c r="A1999" s="19" t="s">
        <v>2299</v>
      </c>
      <c r="B1999" s="4" t="str">
        <f>IFERROR(VLOOKUP(A1999,PEC!A$2:B$7902,2,0),"PEC NON ESISTENTE")</f>
        <v>protocollo</v>
      </c>
      <c r="C1999" s="20" t="s">
        <v>7913</v>
      </c>
      <c r="D1999" s="20" t="s">
        <v>7986</v>
      </c>
      <c r="E1999" s="21">
        <v>13858</v>
      </c>
      <c r="F1999" s="4" t="str">
        <f t="shared" si="31"/>
        <v/>
      </c>
      <c r="G1999" s="4" t="str">
        <f>IF(AND(Tabella1[[#This Row],[Popolazione]]&gt;50000,Tabella1[[#This Row],[Popolazione]]&lt;100000),"COMPRESO",Tabella1[[#This Row],[Regione]])</f>
        <v>LOMBARDIA</v>
      </c>
      <c r="H1999" s="31">
        <f>Tabella1[[#This Row],[Popolazione]]/SUM($E$19:$E$7866)</f>
        <v>2.3115389361536533E-4</v>
      </c>
    </row>
    <row r="2000" spans="1:8" x14ac:dyDescent="0.25">
      <c r="A2000" s="19" t="s">
        <v>2300</v>
      </c>
      <c r="B2000" s="4" t="str">
        <f>IFERROR(VLOOKUP(A2000,PEC!A$2:B$7902,2,0),"PEC NON ESISTENTE")</f>
        <v>protocollo</v>
      </c>
      <c r="C2000" s="20" t="s">
        <v>8026</v>
      </c>
      <c r="D2000" s="20" t="s">
        <v>8212</v>
      </c>
      <c r="E2000" s="21">
        <v>95990</v>
      </c>
      <c r="F2000" s="4" t="str">
        <f t="shared" si="31"/>
        <v/>
      </c>
      <c r="G2000" s="4" t="str">
        <f>IF(AND(Tabella1[[#This Row],[Popolazione]]&gt;50000,Tabella1[[#This Row],[Popolazione]]&lt;100000),"COMPRESO",Tabella1[[#This Row],[Regione]])</f>
        <v>COMPRESO</v>
      </c>
      <c r="H2000" s="30">
        <f>Tabella1[[#This Row],[Popolazione]]/SUM($E$19:$E$7866)</f>
        <v>1.6011301954206175E-3</v>
      </c>
    </row>
    <row r="2001" spans="1:8" x14ac:dyDescent="0.25">
      <c r="A2001" s="19" t="s">
        <v>2301</v>
      </c>
      <c r="B2001" s="4" t="str">
        <f>IFERROR(VLOOKUP(A2001,PEC!A$2:B$7902,2,0),"PEC NON ESISTENTE")</f>
        <v>cesenatico</v>
      </c>
      <c r="C2001" s="20" t="s">
        <v>8026</v>
      </c>
      <c r="D2001" s="20" t="s">
        <v>8212</v>
      </c>
      <c r="E2001" s="21">
        <v>25412</v>
      </c>
      <c r="F2001" s="4" t="str">
        <f t="shared" si="31"/>
        <v/>
      </c>
      <c r="G2001" s="4" t="str">
        <f>IF(AND(Tabella1[[#This Row],[Popolazione]]&gt;50000,Tabella1[[#This Row],[Popolazione]]&lt;100000),"COMPRESO",Tabella1[[#This Row],[Regione]])</f>
        <v>EMILIA-ROMAGNA</v>
      </c>
      <c r="H2001" s="31">
        <f>Tabella1[[#This Row],[Popolazione]]/SUM($E$19:$E$7866)</f>
        <v>4.2387665929814283E-4</v>
      </c>
    </row>
    <row r="2002" spans="1:8" x14ac:dyDescent="0.25">
      <c r="A2002" s="19" t="s">
        <v>2302</v>
      </c>
      <c r="B2002" s="4" t="str">
        <f>IFERROR(VLOOKUP(A2002,PEC!A$2:B$7902,2,0),"PEC NON ESISTENTE")</f>
        <v>protocollo</v>
      </c>
      <c r="C2002" s="20" t="s">
        <v>8235</v>
      </c>
      <c r="D2002" s="20" t="s">
        <v>8239</v>
      </c>
      <c r="E2002" s="21">
        <v>2472</v>
      </c>
      <c r="F2002" s="4" t="str">
        <f t="shared" si="31"/>
        <v/>
      </c>
      <c r="G2002" s="4" t="str">
        <f>IF(AND(Tabella1[[#This Row],[Popolazione]]&gt;50000,Tabella1[[#This Row],[Popolazione]]&lt;100000),"COMPRESO",Tabella1[[#This Row],[Regione]])</f>
        <v>CAMPANIA</v>
      </c>
      <c r="H2002" s="31">
        <f>Tabella1[[#This Row],[Popolazione]]/SUM($E$19:$E$7866)</f>
        <v>4.1233397677672324E-5</v>
      </c>
    </row>
    <row r="2003" spans="1:8" x14ac:dyDescent="0.25">
      <c r="A2003" s="19" t="s">
        <v>2303</v>
      </c>
      <c r="B2003" s="4" t="str">
        <f>IFERROR(VLOOKUP(A2003,PEC!A$2:B$7902,2,0),"PEC NON ESISTENTE")</f>
        <v>pec</v>
      </c>
      <c r="C2003" s="20" t="s">
        <v>7913</v>
      </c>
      <c r="D2003" s="20" t="s">
        <v>8208</v>
      </c>
      <c r="E2003" s="21">
        <v>286</v>
      </c>
      <c r="F2003" s="4" t="str">
        <f t="shared" si="31"/>
        <v/>
      </c>
      <c r="G2003" s="4" t="str">
        <f>IF(AND(Tabella1[[#This Row],[Popolazione]]&gt;50000,Tabella1[[#This Row],[Popolazione]]&lt;100000),"COMPRESO",Tabella1[[#This Row],[Regione]])</f>
        <v>LIGURIA</v>
      </c>
      <c r="H2003" s="31">
        <f>Tabella1[[#This Row],[Popolazione]]/SUM($E$19:$E$7866)</f>
        <v>4.7705306374653256E-6</v>
      </c>
    </row>
    <row r="2004" spans="1:8" x14ac:dyDescent="0.25">
      <c r="A2004" s="19" t="s">
        <v>2304</v>
      </c>
      <c r="B2004" s="4" t="str">
        <f>IFERROR(VLOOKUP(A2004,PEC!A$2:B$7902,2,0),"PEC NON ESISTENTE")</f>
        <v>cesiomaggiore.bl</v>
      </c>
      <c r="C2004" s="20" t="s">
        <v>8026</v>
      </c>
      <c r="D2004" s="20" t="s">
        <v>8167</v>
      </c>
      <c r="E2004" s="21">
        <v>4145</v>
      </c>
      <c r="F2004" s="4" t="str">
        <f t="shared" si="31"/>
        <v/>
      </c>
      <c r="G2004" s="4" t="str">
        <f>IF(AND(Tabella1[[#This Row],[Popolazione]]&gt;50000,Tabella1[[#This Row],[Popolazione]]&lt;100000),"COMPRESO",Tabella1[[#This Row],[Regione]])</f>
        <v>VENETO</v>
      </c>
      <c r="H2004" s="31">
        <f>Tabella1[[#This Row],[Popolazione]]/SUM($E$19:$E$7866)</f>
        <v>6.9139333889139078E-5</v>
      </c>
    </row>
    <row r="2005" spans="1:8" x14ac:dyDescent="0.25">
      <c r="A2005" s="19" t="s">
        <v>2305</v>
      </c>
      <c r="B2005" s="4" t="str">
        <f>IFERROR(VLOOKUP(A2005,PEC!A$2:B$7902,2,0),"PEC NON ESISTENTE")</f>
        <v>protocollo.comune.cessalto.tv</v>
      </c>
      <c r="C2005" s="20" t="s">
        <v>8026</v>
      </c>
      <c r="D2005" s="20" t="s">
        <v>8167</v>
      </c>
      <c r="E2005" s="21">
        <v>3834</v>
      </c>
      <c r="F2005" s="4" t="str">
        <f t="shared" si="31"/>
        <v/>
      </c>
      <c r="G2005" s="4" t="str">
        <f>IF(AND(Tabella1[[#This Row],[Popolazione]]&gt;50000,Tabella1[[#This Row],[Popolazione]]&lt;100000),"COMPRESO",Tabella1[[#This Row],[Regione]])</f>
        <v>VENETO</v>
      </c>
      <c r="H2005" s="31">
        <f>Tabella1[[#This Row],[Popolazione]]/SUM($E$19:$E$7866)</f>
        <v>6.3951798825321888E-5</v>
      </c>
    </row>
    <row r="2006" spans="1:8" x14ac:dyDescent="0.25">
      <c r="A2006" s="19" t="s">
        <v>269</v>
      </c>
      <c r="B2006" s="4" t="str">
        <f>IFERROR(VLOOKUP(A2006,PEC!A$2:B$7902,2,0),"PEC NON ESISTENTE")</f>
        <v>demografici</v>
      </c>
      <c r="C2006" s="20" t="s">
        <v>8235</v>
      </c>
      <c r="D2006" s="20" t="s">
        <v>8248</v>
      </c>
      <c r="E2006" s="21">
        <v>3405</v>
      </c>
      <c r="F2006" s="4" t="str">
        <f t="shared" si="31"/>
        <v/>
      </c>
      <c r="G2006" s="4" t="str">
        <f>IF(AND(Tabella1[[#This Row],[Popolazione]]&gt;50000,Tabella1[[#This Row],[Popolazione]]&lt;100000),"COMPRESO",Tabella1[[#This Row],[Regione]])</f>
        <v>CALABRIA</v>
      </c>
      <c r="H2006" s="31">
        <f>Tabella1[[#This Row],[Popolazione]]/SUM($E$19:$E$7866)</f>
        <v>5.6796002869123894E-5</v>
      </c>
    </row>
    <row r="2007" spans="1:8" x14ac:dyDescent="0.25">
      <c r="A2007" s="19" t="s">
        <v>2306</v>
      </c>
      <c r="B2007" s="4" t="str">
        <f>IFERROR(VLOOKUP(A2007,PEC!A$2:B$7902,2,0),"PEC NON ESISTENTE")</f>
        <v>comune.cessapalombo.mc</v>
      </c>
      <c r="C2007" s="20" t="s">
        <v>8221</v>
      </c>
      <c r="D2007" s="20" t="s">
        <v>8230</v>
      </c>
      <c r="E2007" s="21">
        <v>546</v>
      </c>
      <c r="F2007" s="4" t="str">
        <f t="shared" si="31"/>
        <v/>
      </c>
      <c r="G2007" s="4" t="str">
        <f>IF(AND(Tabella1[[#This Row],[Popolazione]]&gt;50000,Tabella1[[#This Row],[Popolazione]]&lt;100000),"COMPRESO",Tabella1[[#This Row],[Regione]])</f>
        <v>MARCHE</v>
      </c>
      <c r="H2007" s="31">
        <f>Tabella1[[#This Row],[Popolazione]]/SUM($E$19:$E$7866)</f>
        <v>9.1073766715247132E-6</v>
      </c>
    </row>
    <row r="2008" spans="1:8" x14ac:dyDescent="0.25">
      <c r="A2008" s="19" t="s">
        <v>2307</v>
      </c>
      <c r="B2008" s="4" t="str">
        <f>IFERROR(VLOOKUP(A2008,PEC!A$2:B$7902,2,0),"PEC NON ESISTENTE")</f>
        <v>comune.cessole.at</v>
      </c>
      <c r="C2008" s="20" t="s">
        <v>7913</v>
      </c>
      <c r="D2008" s="20" t="s">
        <v>7914</v>
      </c>
      <c r="E2008" s="21">
        <v>420</v>
      </c>
      <c r="F2008" s="4" t="str">
        <f t="shared" si="31"/>
        <v/>
      </c>
      <c r="G2008" s="4" t="str">
        <f>IF(AND(Tabella1[[#This Row],[Popolazione]]&gt;50000,Tabella1[[#This Row],[Popolazione]]&lt;100000),"COMPRESO",Tabella1[[#This Row],[Regione]])</f>
        <v>PIEMONTE</v>
      </c>
      <c r="H2008" s="31">
        <f>Tabella1[[#This Row],[Popolazione]]/SUM($E$19:$E$7866)</f>
        <v>7.0056743627113176E-6</v>
      </c>
    </row>
    <row r="2009" spans="1:8" x14ac:dyDescent="0.25">
      <c r="A2009" s="19" t="s">
        <v>2308</v>
      </c>
      <c r="B2009" s="4" t="str">
        <f>IFERROR(VLOOKUP(A2009,PEC!A$2:B$7902,2,0),"PEC NON ESISTENTE")</f>
        <v>segretario.cetara</v>
      </c>
      <c r="C2009" s="20" t="s">
        <v>8235</v>
      </c>
      <c r="D2009" s="20" t="s">
        <v>8239</v>
      </c>
      <c r="E2009" s="21">
        <v>2302</v>
      </c>
      <c r="F2009" s="4" t="str">
        <f t="shared" si="31"/>
        <v/>
      </c>
      <c r="G2009" s="4" t="str">
        <f>IF(AND(Tabella1[[#This Row],[Popolazione]]&gt;50000,Tabella1[[#This Row],[Popolazione]]&lt;100000),"COMPRESO",Tabella1[[#This Row],[Regione]])</f>
        <v>CAMPANIA</v>
      </c>
      <c r="H2009" s="31">
        <f>Tabella1[[#This Row],[Popolazione]]/SUM($E$19:$E$7866)</f>
        <v>3.839776757847965E-5</v>
      </c>
    </row>
    <row r="2010" spans="1:8" x14ac:dyDescent="0.25">
      <c r="A2010" s="19" t="s">
        <v>2309</v>
      </c>
      <c r="B2010" s="4" t="str">
        <f>IFERROR(VLOOKUP(A2010,PEC!A$2:B$7902,2,0),"PEC NON ESISTENTE")</f>
        <v>info</v>
      </c>
      <c r="C2010" s="20" t="s">
        <v>7913</v>
      </c>
      <c r="D2010" s="20" t="s">
        <v>7986</v>
      </c>
      <c r="E2010" s="21">
        <v>1950</v>
      </c>
      <c r="F2010" s="4" t="str">
        <f t="shared" si="31"/>
        <v/>
      </c>
      <c r="G2010" s="4" t="str">
        <f>IF(AND(Tabella1[[#This Row],[Popolazione]]&gt;50000,Tabella1[[#This Row],[Popolazione]]&lt;100000),"COMPRESO",Tabella1[[#This Row],[Regione]])</f>
        <v>LOMBARDIA</v>
      </c>
      <c r="H2010" s="31">
        <f>Tabella1[[#This Row],[Popolazione]]/SUM($E$19:$E$7866)</f>
        <v>3.2526345255445401E-5</v>
      </c>
    </row>
    <row r="2011" spans="1:8" x14ac:dyDescent="0.25">
      <c r="A2011" s="19" t="s">
        <v>2310</v>
      </c>
      <c r="B2011" s="4" t="str">
        <f>IFERROR(VLOOKUP(A2011,PEC!A$2:B$7902,2,0),"PEC NON ESISTENTE")</f>
        <v>comune.cetona</v>
      </c>
      <c r="C2011" s="20" t="s">
        <v>8221</v>
      </c>
      <c r="D2011" s="20" t="s">
        <v>8222</v>
      </c>
      <c r="E2011" s="21">
        <v>2845</v>
      </c>
      <c r="F2011" s="4" t="str">
        <f t="shared" si="31"/>
        <v/>
      </c>
      <c r="G2011" s="4" t="str">
        <f>IF(AND(Tabella1[[#This Row],[Popolazione]]&gt;50000,Tabella1[[#This Row],[Popolazione]]&lt;100000),"COMPRESO",Tabella1[[#This Row],[Regione]])</f>
        <v>TOSCANA</v>
      </c>
      <c r="H2011" s="31">
        <f>Tabella1[[#This Row],[Popolazione]]/SUM($E$19:$E$7866)</f>
        <v>4.7455103718842141E-5</v>
      </c>
    </row>
    <row r="2012" spans="1:8" x14ac:dyDescent="0.25">
      <c r="A2012" s="19" t="s">
        <v>46</v>
      </c>
      <c r="B2012" s="4" t="str">
        <f>IFERROR(VLOOKUP(A2012,PEC!A$2:B$7902,2,0),"PEC NON ESISTENTE")</f>
        <v>protocollo.cetraro</v>
      </c>
      <c r="C2012" s="20" t="s">
        <v>8235</v>
      </c>
      <c r="D2012" s="20" t="s">
        <v>8248</v>
      </c>
      <c r="E2012" s="21">
        <v>10260</v>
      </c>
      <c r="F2012" s="4" t="str">
        <f t="shared" si="31"/>
        <v/>
      </c>
      <c r="G2012" s="4" t="str">
        <f>IF(AND(Tabella1[[#This Row],[Popolazione]]&gt;50000,Tabella1[[#This Row],[Popolazione]]&lt;100000),"COMPRESO",Tabella1[[#This Row],[Regione]])</f>
        <v>CALABRIA</v>
      </c>
      <c r="H2012" s="31">
        <f>Tabella1[[#This Row],[Popolazione]]/SUM($E$19:$E$7866)</f>
        <v>1.7113861657480503E-4</v>
      </c>
    </row>
    <row r="2013" spans="1:8" x14ac:dyDescent="0.25">
      <c r="A2013" s="19" t="s">
        <v>2311</v>
      </c>
      <c r="B2013" s="4" t="str">
        <f>IFERROR(VLOOKUP(A2013,PEC!A$2:B$7902,2,0),"PEC NON ESISTENTE")</f>
        <v>comune.ceva.cn</v>
      </c>
      <c r="C2013" s="20" t="s">
        <v>7913</v>
      </c>
      <c r="D2013" s="20" t="s">
        <v>7914</v>
      </c>
      <c r="E2013" s="21">
        <v>5757</v>
      </c>
      <c r="F2013" s="4" t="str">
        <f t="shared" si="31"/>
        <v/>
      </c>
      <c r="G2013" s="4" t="str">
        <f>IF(AND(Tabella1[[#This Row],[Popolazione]]&gt;50000,Tabella1[[#This Row],[Popolazione]]&lt;100000),"COMPRESO",Tabella1[[#This Row],[Regione]])</f>
        <v>PIEMONTE</v>
      </c>
      <c r="H2013" s="31">
        <f>Tabella1[[#This Row],[Popolazione]]/SUM($E$19:$E$7866)</f>
        <v>9.6027779300307276E-5</v>
      </c>
    </row>
    <row r="2014" spans="1:8" x14ac:dyDescent="0.25">
      <c r="A2014" s="19" t="s">
        <v>2312</v>
      </c>
      <c r="B2014" s="4" t="str">
        <f>IFERROR(VLOOKUP(A2014,PEC!A$2:B$7902,2,0),"PEC NON ESISTENTE")</f>
        <v>protocollo</v>
      </c>
      <c r="C2014" s="20" t="s">
        <v>7913</v>
      </c>
      <c r="D2014" s="20" t="s">
        <v>7986</v>
      </c>
      <c r="E2014" s="21">
        <v>930</v>
      </c>
      <c r="F2014" s="4" t="str">
        <f t="shared" si="31"/>
        <v/>
      </c>
      <c r="G2014" s="4" t="str">
        <f>IF(AND(Tabella1[[#This Row],[Popolazione]]&gt;50000,Tabella1[[#This Row],[Popolazione]]&lt;100000),"COMPRESO",Tabella1[[#This Row],[Regione]])</f>
        <v>LOMBARDIA</v>
      </c>
      <c r="H2014" s="31">
        <f>Tabella1[[#This Row],[Popolazione]]/SUM($E$19:$E$7866)</f>
        <v>1.5512564660289344E-5</v>
      </c>
    </row>
    <row r="2015" spans="1:8" x14ac:dyDescent="0.25">
      <c r="A2015" s="19" t="s">
        <v>2313</v>
      </c>
      <c r="B2015" s="4" t="str">
        <f>IFERROR(VLOOKUP(A2015,PEC!A$2:B$7902,2,0),"PEC NON ESISTENTE")</f>
        <v>protocollo</v>
      </c>
      <c r="C2015" s="20" t="s">
        <v>7913</v>
      </c>
      <c r="D2015" s="20" t="s">
        <v>7973</v>
      </c>
      <c r="E2015" s="21">
        <v>756</v>
      </c>
      <c r="F2015" s="4" t="str">
        <f t="shared" si="31"/>
        <v/>
      </c>
      <c r="G2015" s="4" t="str">
        <f>IF(AND(Tabella1[[#This Row],[Popolazione]]&gt;50000,Tabella1[[#This Row],[Popolazione]]&lt;100000),"COMPRESO",Tabella1[[#This Row],[Regione]])</f>
        <v>VALLE D'AOSTA/VALLÉE D'AOSTE</v>
      </c>
      <c r="H2015" s="31">
        <f>Tabella1[[#This Row],[Popolazione]]/SUM($E$19:$E$7866)</f>
        <v>1.2610213852880372E-5</v>
      </c>
    </row>
    <row r="2016" spans="1:8" x14ac:dyDescent="0.25">
      <c r="A2016" s="19" t="s">
        <v>2314</v>
      </c>
      <c r="B2016" s="4" t="str">
        <f>IFERROR(VLOOKUP(A2016,PEC!A$2:B$7902,2,0),"PEC NON ESISTENTE")</f>
        <v>protocollo</v>
      </c>
      <c r="C2016" s="20" t="s">
        <v>7913</v>
      </c>
      <c r="D2016" s="20" t="s">
        <v>7973</v>
      </c>
      <c r="E2016" s="21">
        <v>611</v>
      </c>
      <c r="F2016" s="4" t="str">
        <f t="shared" si="31"/>
        <v/>
      </c>
      <c r="G2016" s="4" t="str">
        <f>IF(AND(Tabella1[[#This Row],[Popolazione]]&gt;50000,Tabella1[[#This Row],[Popolazione]]&lt;100000),"COMPRESO",Tabella1[[#This Row],[Regione]])</f>
        <v>VALLE D'AOSTA/VALLÉE D'AOSTE</v>
      </c>
      <c r="H2016" s="31">
        <f>Tabella1[[#This Row],[Popolazione]]/SUM($E$19:$E$7866)</f>
        <v>1.019158818003956E-5</v>
      </c>
    </row>
    <row r="2017" spans="1:8" x14ac:dyDescent="0.25">
      <c r="A2017" s="19" t="s">
        <v>2315</v>
      </c>
      <c r="B2017" s="4" t="str">
        <f>IFERROR(VLOOKUP(A2017,PEC!A$2:B$7902,2,0),"PEC NON ESISTENTE")</f>
        <v>protocollo</v>
      </c>
      <c r="C2017" s="20" t="s">
        <v>7913</v>
      </c>
      <c r="D2017" s="20" t="s">
        <v>7973</v>
      </c>
      <c r="E2017" s="21">
        <v>939</v>
      </c>
      <c r="F2017" s="4" t="str">
        <f t="shared" si="31"/>
        <v/>
      </c>
      <c r="G2017" s="4" t="str">
        <f>IF(AND(Tabella1[[#This Row],[Popolazione]]&gt;50000,Tabella1[[#This Row],[Popolazione]]&lt;100000),"COMPRESO",Tabella1[[#This Row],[Regione]])</f>
        <v>VALLE D'AOSTA/VALLÉE D'AOSTE</v>
      </c>
      <c r="H2017" s="31">
        <f>Tabella1[[#This Row],[Popolazione]]/SUM($E$19:$E$7866)</f>
        <v>1.5662686253776018E-5</v>
      </c>
    </row>
    <row r="2018" spans="1:8" x14ac:dyDescent="0.25">
      <c r="A2018" s="19" t="s">
        <v>2316</v>
      </c>
      <c r="B2018" s="4" t="str">
        <f>IFERROR(VLOOKUP(A2018,PEC!A$2:B$7902,2,0),"PEC NON ESISTENTE")</f>
        <v>protocollo</v>
      </c>
      <c r="C2018" s="20" t="s">
        <v>7913</v>
      </c>
      <c r="D2018" s="20" t="s">
        <v>7973</v>
      </c>
      <c r="E2018" s="21">
        <v>94</v>
      </c>
      <c r="F2018" s="4" t="str">
        <f t="shared" si="31"/>
        <v/>
      </c>
      <c r="G2018" s="4" t="str">
        <f>IF(AND(Tabella1[[#This Row],[Popolazione]]&gt;50000,Tabella1[[#This Row],[Popolazione]]&lt;100000),"COMPRESO",Tabella1[[#This Row],[Regione]])</f>
        <v>VALLE D'AOSTA/VALLÉE D'AOSTE</v>
      </c>
      <c r="H2018" s="31">
        <f>Tabella1[[#This Row],[Popolazione]]/SUM($E$19:$E$7866)</f>
        <v>1.5679366430830091E-6</v>
      </c>
    </row>
    <row r="2019" spans="1:8" x14ac:dyDescent="0.25">
      <c r="A2019" s="19" t="s">
        <v>2317</v>
      </c>
      <c r="B2019" s="4" t="str">
        <f>IFERROR(VLOOKUP(A2019,PEC!A$2:B$7902,2,0),"PEC NON ESISTENTE")</f>
        <v>protocollo</v>
      </c>
      <c r="C2019" s="20" t="s">
        <v>7913</v>
      </c>
      <c r="D2019" s="20" t="s">
        <v>7973</v>
      </c>
      <c r="E2019" s="21">
        <v>702</v>
      </c>
      <c r="F2019" s="4" t="str">
        <f t="shared" si="31"/>
        <v/>
      </c>
      <c r="G2019" s="4" t="str">
        <f>IF(AND(Tabella1[[#This Row],[Popolazione]]&gt;50000,Tabella1[[#This Row],[Popolazione]]&lt;100000),"COMPRESO",Tabella1[[#This Row],[Regione]])</f>
        <v>VALLE D'AOSTA/VALLÉE D'AOSTE</v>
      </c>
      <c r="H2019" s="31">
        <f>Tabella1[[#This Row],[Popolazione]]/SUM($E$19:$E$7866)</f>
        <v>1.1709484291960344E-5</v>
      </c>
    </row>
    <row r="2020" spans="1:8" x14ac:dyDescent="0.25">
      <c r="A2020" s="19" t="s">
        <v>2318</v>
      </c>
      <c r="B2020" s="4" t="str">
        <f>IFERROR(VLOOKUP(A2020,PEC!A$2:B$7902,2,0),"PEC NON ESISTENTE")</f>
        <v>protocollo</v>
      </c>
      <c r="C2020" s="20" t="s">
        <v>7913</v>
      </c>
      <c r="D2020" s="20" t="s">
        <v>7973</v>
      </c>
      <c r="E2020" s="21">
        <v>398</v>
      </c>
      <c r="F2020" s="4" t="str">
        <f t="shared" si="31"/>
        <v/>
      </c>
      <c r="G2020" s="4" t="str">
        <f>IF(AND(Tabella1[[#This Row],[Popolazione]]&gt;50000,Tabella1[[#This Row],[Popolazione]]&lt;100000),"COMPRESO",Tabella1[[#This Row],[Regione]])</f>
        <v>VALLE D'AOSTA/VALLÉE D'AOSTE</v>
      </c>
      <c r="H2020" s="31">
        <f>Tabella1[[#This Row],[Popolazione]]/SUM($E$19:$E$7866)</f>
        <v>6.638710467521677E-6</v>
      </c>
    </row>
    <row r="2021" spans="1:8" x14ac:dyDescent="0.25">
      <c r="A2021" s="19" t="s">
        <v>2319</v>
      </c>
      <c r="B2021" s="4" t="str">
        <f>IFERROR(VLOOKUP(A2021,PEC!A$2:B$7902,2,0),"PEC NON ESISTENTE")</f>
        <v>protocollo</v>
      </c>
      <c r="C2021" s="20" t="s">
        <v>7913</v>
      </c>
      <c r="D2021" s="20" t="s">
        <v>7973</v>
      </c>
      <c r="E2021" s="21">
        <v>2507</v>
      </c>
      <c r="F2021" s="4" t="str">
        <f t="shared" si="31"/>
        <v/>
      </c>
      <c r="G2021" s="4" t="str">
        <f>IF(AND(Tabella1[[#This Row],[Popolazione]]&gt;50000,Tabella1[[#This Row],[Popolazione]]&lt;100000),"COMPRESO",Tabella1[[#This Row],[Regione]])</f>
        <v>VALLE D'AOSTA/VALLÉE D'AOSTE</v>
      </c>
      <c r="H2021" s="31">
        <f>Tabella1[[#This Row],[Popolazione]]/SUM($E$19:$E$7866)</f>
        <v>4.1817203874564938E-5</v>
      </c>
    </row>
    <row r="2022" spans="1:8" x14ac:dyDescent="0.25">
      <c r="A2022" s="19" t="s">
        <v>7975</v>
      </c>
      <c r="B2022" s="4" t="str">
        <f>IFERROR(VLOOKUP(A2022,PEC!A$2:B$7902,2,0),"PEC NON ESISTENTE")</f>
        <v>PEC NON ESISTENTE</v>
      </c>
      <c r="C2022" s="20" t="s">
        <v>7913</v>
      </c>
      <c r="D2022" s="20" t="s">
        <v>7973</v>
      </c>
      <c r="E2022" s="21">
        <v>4946</v>
      </c>
      <c r="F2022" s="4" t="str">
        <f t="shared" si="31"/>
        <v/>
      </c>
      <c r="G2022" s="4" t="str">
        <f>IF(AND(Tabella1[[#This Row],[Popolazione]]&gt;50000,Tabella1[[#This Row],[Popolazione]]&lt;100000),"COMPRESO",Tabella1[[#This Row],[Regione]])</f>
        <v>VALLE D'AOSTA/VALLÉE D'AOSTE</v>
      </c>
      <c r="H2022" s="31">
        <f>Tabella1[[#This Row],[Popolazione]]/SUM($E$19:$E$7866)</f>
        <v>8.2500155709452804E-5</v>
      </c>
    </row>
    <row r="2023" spans="1:8" x14ac:dyDescent="0.25">
      <c r="A2023" s="19" t="s">
        <v>2321</v>
      </c>
      <c r="B2023" s="4" t="str">
        <f>IFERROR(VLOOKUP(A2023,PEC!A$2:B$7902,2,0),"PEC NON ESISTENTE")</f>
        <v>cherasco</v>
      </c>
      <c r="C2023" s="20" t="s">
        <v>7913</v>
      </c>
      <c r="D2023" s="20" t="s">
        <v>7914</v>
      </c>
      <c r="E2023" s="21">
        <v>8652</v>
      </c>
      <c r="F2023" s="4" t="str">
        <f t="shared" si="31"/>
        <v/>
      </c>
      <c r="G2023" s="4" t="str">
        <f>IF(AND(Tabella1[[#This Row],[Popolazione]]&gt;50000,Tabella1[[#This Row],[Popolazione]]&lt;100000),"COMPRESO",Tabella1[[#This Row],[Regione]])</f>
        <v>PIEMONTE</v>
      </c>
      <c r="H2023" s="31">
        <f>Tabella1[[#This Row],[Popolazione]]/SUM($E$19:$E$7866)</f>
        <v>1.4431689187185314E-4</v>
      </c>
    </row>
    <row r="2024" spans="1:8" x14ac:dyDescent="0.25">
      <c r="A2024" s="22" t="s">
        <v>2322</v>
      </c>
      <c r="B2024" s="4" t="str">
        <f>IFERROR(VLOOKUP(A2024,PEC!A$2:B$7902,2,0),"PEC NON ESISTENTE")</f>
        <v>protocollo.cheremule</v>
      </c>
      <c r="C2024" s="20" t="s">
        <v>8259</v>
      </c>
      <c r="D2024" s="20" t="s">
        <v>8278</v>
      </c>
      <c r="E2024" s="21">
        <v>455</v>
      </c>
      <c r="F2024" s="4" t="str">
        <f t="shared" si="31"/>
        <v/>
      </c>
      <c r="G2024" s="4" t="str">
        <f>IF(AND(Tabella1[[#This Row],[Popolazione]]&gt;50000,Tabella1[[#This Row],[Popolazione]]&lt;100000),"COMPRESO",Tabella1[[#This Row],[Regione]])</f>
        <v>SARDEGNA</v>
      </c>
      <c r="H2024" s="31">
        <f>Tabella1[[#This Row],[Popolazione]]/SUM($E$19:$E$7866)</f>
        <v>7.5894805596039271E-6</v>
      </c>
    </row>
    <row r="2025" spans="1:8" x14ac:dyDescent="0.25">
      <c r="A2025" s="19" t="s">
        <v>2323</v>
      </c>
      <c r="B2025" s="4" t="str">
        <f>IFERROR(VLOOKUP(A2025,PEC!A$2:B$7902,2,0),"PEC NON ESISTENTE")</f>
        <v>comchialamberto</v>
      </c>
      <c r="C2025" s="20" t="s">
        <v>7913</v>
      </c>
      <c r="D2025" s="20" t="s">
        <v>7914</v>
      </c>
      <c r="E2025" s="21">
        <v>364</v>
      </c>
      <c r="F2025" s="4" t="str">
        <f t="shared" si="31"/>
        <v/>
      </c>
      <c r="G2025" s="4" t="str">
        <f>IF(AND(Tabella1[[#This Row],[Popolazione]]&gt;50000,Tabella1[[#This Row],[Popolazione]]&lt;100000),"COMPRESO",Tabella1[[#This Row],[Regione]])</f>
        <v>PIEMONTE</v>
      </c>
      <c r="H2025" s="31">
        <f>Tabella1[[#This Row],[Popolazione]]/SUM($E$19:$E$7866)</f>
        <v>6.0715844476831419E-6</v>
      </c>
    </row>
    <row r="2026" spans="1:8" x14ac:dyDescent="0.25">
      <c r="A2026" s="19" t="s">
        <v>2324</v>
      </c>
      <c r="B2026" s="4" t="str">
        <f>IFERROR(VLOOKUP(A2026,PEC!A$2:B$7902,2,0),"PEC NON ESISTENTE")</f>
        <v>protocollo.comune.chiampo.vi</v>
      </c>
      <c r="C2026" s="20" t="s">
        <v>8026</v>
      </c>
      <c r="D2026" s="20" t="s">
        <v>8167</v>
      </c>
      <c r="E2026" s="21">
        <v>12859</v>
      </c>
      <c r="F2026" s="4" t="str">
        <f t="shared" si="31"/>
        <v/>
      </c>
      <c r="G2026" s="4" t="str">
        <f>IF(AND(Tabella1[[#This Row],[Popolazione]]&gt;50000,Tabella1[[#This Row],[Popolazione]]&lt;100000),"COMPRESO",Tabella1[[#This Row],[Regione]])</f>
        <v>VENETO</v>
      </c>
      <c r="H2026" s="31">
        <f>Tabella1[[#This Row],[Popolazione]]/SUM($E$19:$E$7866)</f>
        <v>2.1449039673834483E-4</v>
      </c>
    </row>
    <row r="2027" spans="1:8" x14ac:dyDescent="0.25">
      <c r="A2027" s="19" t="s">
        <v>2325</v>
      </c>
      <c r="B2027" s="4" t="str">
        <f>IFERROR(VLOOKUP(A2027,PEC!A$2:B$7902,2,0),"PEC NON ESISTENTE")</f>
        <v>ufficioanagrafe.chianche</v>
      </c>
      <c r="C2027" s="20" t="s">
        <v>8235</v>
      </c>
      <c r="D2027" s="20" t="s">
        <v>8239</v>
      </c>
      <c r="E2027" s="21">
        <v>551</v>
      </c>
      <c r="F2027" s="4" t="str">
        <f t="shared" si="31"/>
        <v/>
      </c>
      <c r="G2027" s="4" t="str">
        <f>IF(AND(Tabella1[[#This Row],[Popolazione]]&gt;50000,Tabella1[[#This Row],[Popolazione]]&lt;100000),"COMPRESO",Tabella1[[#This Row],[Regione]])</f>
        <v>CAMPANIA</v>
      </c>
      <c r="H2027" s="31">
        <f>Tabella1[[#This Row],[Popolazione]]/SUM($E$19:$E$7866)</f>
        <v>9.1907775567950857E-6</v>
      </c>
    </row>
    <row r="2028" spans="1:8" x14ac:dyDescent="0.25">
      <c r="A2028" s="19" t="s">
        <v>2326</v>
      </c>
      <c r="B2028" s="4" t="str">
        <f>IFERROR(VLOOKUP(A2028,PEC!A$2:B$7902,2,0),"PEC NON ESISTENTE")</f>
        <v>comune.chianciano-terme</v>
      </c>
      <c r="C2028" s="20" t="s">
        <v>8221</v>
      </c>
      <c r="D2028" s="20" t="s">
        <v>8222</v>
      </c>
      <c r="E2028" s="21">
        <v>7058</v>
      </c>
      <c r="F2028" s="4" t="str">
        <f t="shared" si="31"/>
        <v/>
      </c>
      <c r="G2028" s="4" t="str">
        <f>IF(AND(Tabella1[[#This Row],[Popolazione]]&gt;50000,Tabella1[[#This Row],[Popolazione]]&lt;100000),"COMPRESO",Tabella1[[#This Row],[Regione]])</f>
        <v>TOSCANA</v>
      </c>
      <c r="H2028" s="31">
        <f>Tabella1[[#This Row],[Popolazione]]/SUM($E$19:$E$7866)</f>
        <v>1.1772868964765828E-4</v>
      </c>
    </row>
    <row r="2029" spans="1:8" x14ac:dyDescent="0.25">
      <c r="A2029" s="19" t="s">
        <v>2327</v>
      </c>
      <c r="B2029" s="4" t="str">
        <f>IFERROR(VLOOKUP(A2029,PEC!A$2:B$7902,2,0),"PEC NON ESISTENTE")</f>
        <v>comune.chianni</v>
      </c>
      <c r="C2029" s="20" t="s">
        <v>8221</v>
      </c>
      <c r="D2029" s="20" t="s">
        <v>8222</v>
      </c>
      <c r="E2029" s="21">
        <v>1457</v>
      </c>
      <c r="F2029" s="4" t="str">
        <f t="shared" si="31"/>
        <v/>
      </c>
      <c r="G2029" s="4" t="str">
        <f>IF(AND(Tabella1[[#This Row],[Popolazione]]&gt;50000,Tabella1[[#This Row],[Popolazione]]&lt;100000),"COMPRESO",Tabella1[[#This Row],[Regione]])</f>
        <v>TOSCANA</v>
      </c>
      <c r="H2029" s="31">
        <f>Tabella1[[#This Row],[Popolazione]]/SUM($E$19:$E$7866)</f>
        <v>2.4303017967786643E-5</v>
      </c>
    </row>
    <row r="2030" spans="1:8" x14ac:dyDescent="0.25">
      <c r="A2030" s="19" t="s">
        <v>2328</v>
      </c>
      <c r="B2030" s="4" t="str">
        <f>IFERROR(VLOOKUP(A2030,PEC!A$2:B$7902,2,0),"PEC NON ESISTENTE")</f>
        <v>segreteria</v>
      </c>
      <c r="C2030" s="20" t="s">
        <v>7913</v>
      </c>
      <c r="D2030" s="20" t="s">
        <v>7914</v>
      </c>
      <c r="E2030" s="21">
        <v>1700</v>
      </c>
      <c r="F2030" s="4" t="str">
        <f t="shared" si="31"/>
        <v/>
      </c>
      <c r="G2030" s="4" t="str">
        <f>IF(AND(Tabella1[[#This Row],[Popolazione]]&gt;50000,Tabella1[[#This Row],[Popolazione]]&lt;100000),"COMPRESO",Tabella1[[#This Row],[Regione]])</f>
        <v>PIEMONTE</v>
      </c>
      <c r="H2030" s="31">
        <f>Tabella1[[#This Row],[Popolazione]]/SUM($E$19:$E$7866)</f>
        <v>2.8356300991926761E-5</v>
      </c>
    </row>
    <row r="2031" spans="1:8" x14ac:dyDescent="0.25">
      <c r="A2031" s="19" t="s">
        <v>2329</v>
      </c>
      <c r="B2031" s="4" t="str">
        <f>IFERROR(VLOOKUP(A2031,PEC!A$2:B$7902,2,0),"PEC NON ESISTENTE")</f>
        <v>protocollo</v>
      </c>
      <c r="C2031" s="20" t="s">
        <v>8259</v>
      </c>
      <c r="D2031" s="20" t="s">
        <v>8260</v>
      </c>
      <c r="E2031" s="21">
        <v>8224</v>
      </c>
      <c r="F2031" s="4" t="str">
        <f t="shared" si="31"/>
        <v/>
      </c>
      <c r="G2031" s="4" t="str">
        <f>IF(AND(Tabella1[[#This Row],[Popolazione]]&gt;50000,Tabella1[[#This Row],[Popolazione]]&lt;100000),"COMPRESO",Tabella1[[#This Row],[Regione]])</f>
        <v>SICILIA</v>
      </c>
      <c r="H2031" s="31">
        <f>Tabella1[[#This Row],[Popolazione]]/SUM($E$19:$E$7866)</f>
        <v>1.3717777609270921E-4</v>
      </c>
    </row>
    <row r="2032" spans="1:8" x14ac:dyDescent="0.25">
      <c r="A2032" s="22" t="s">
        <v>2330</v>
      </c>
      <c r="B2032" s="4" t="str">
        <f>IFERROR(VLOOKUP(A2032,PEC!A$2:B$7902,2,0),"PEC NON ESISTENTE")</f>
        <v>protocollo</v>
      </c>
      <c r="C2032" s="20" t="s">
        <v>8259</v>
      </c>
      <c r="D2032" s="20" t="s">
        <v>8278</v>
      </c>
      <c r="E2032" s="21">
        <v>1735</v>
      </c>
      <c r="F2032" s="4" t="str">
        <f t="shared" si="31"/>
        <v/>
      </c>
      <c r="G2032" s="4" t="str">
        <f>IF(AND(Tabella1[[#This Row],[Popolazione]]&gt;50000,Tabella1[[#This Row],[Popolazione]]&lt;100000),"COMPRESO",Tabella1[[#This Row],[Regione]])</f>
        <v>SARDEGNA</v>
      </c>
      <c r="H2032" s="31">
        <f>Tabella1[[#This Row],[Popolazione]]/SUM($E$19:$E$7866)</f>
        <v>2.8940107188819372E-5</v>
      </c>
    </row>
    <row r="2033" spans="1:8" x14ac:dyDescent="0.25">
      <c r="A2033" s="19" t="s">
        <v>2331</v>
      </c>
      <c r="B2033" s="4" t="str">
        <f>IFERROR(VLOOKUP(A2033,PEC!A$2:B$7902,2,0),"PEC NON ESISTENTE")</f>
        <v>comune.chiarano.tv</v>
      </c>
      <c r="C2033" s="20" t="s">
        <v>8026</v>
      </c>
      <c r="D2033" s="20" t="s">
        <v>8167</v>
      </c>
      <c r="E2033" s="21">
        <v>3695</v>
      </c>
      <c r="F2033" s="4" t="str">
        <f t="shared" si="31"/>
        <v/>
      </c>
      <c r="G2033" s="4" t="str">
        <f>IF(AND(Tabella1[[#This Row],[Popolazione]]&gt;50000,Tabella1[[#This Row],[Popolazione]]&lt;100000),"COMPRESO",Tabella1[[#This Row],[Regione]])</f>
        <v>VENETO</v>
      </c>
      <c r="H2033" s="31">
        <f>Tabella1[[#This Row],[Popolazione]]/SUM($E$19:$E$7866)</f>
        <v>6.1633254214805522E-5</v>
      </c>
    </row>
    <row r="2034" spans="1:8" x14ac:dyDescent="0.25">
      <c r="A2034" s="19" t="s">
        <v>2332</v>
      </c>
      <c r="B2034" s="4" t="str">
        <f>IFERROR(VLOOKUP(A2034,PEC!A$2:B$7902,2,0),"PEC NON ESISTENTE")</f>
        <v>info</v>
      </c>
      <c r="C2034" s="20" t="s">
        <v>8221</v>
      </c>
      <c r="D2034" s="20" t="s">
        <v>8230</v>
      </c>
      <c r="E2034" s="21">
        <v>14858</v>
      </c>
      <c r="F2034" s="4" t="str">
        <f t="shared" si="31"/>
        <v/>
      </c>
      <c r="G2034" s="4" t="str">
        <f>IF(AND(Tabella1[[#This Row],[Popolazione]]&gt;50000,Tabella1[[#This Row],[Popolazione]]&lt;100000),"COMPRESO",Tabella1[[#This Row],[Regione]])</f>
        <v>MARCHE</v>
      </c>
      <c r="H2034" s="31">
        <f>Tabella1[[#This Row],[Popolazione]]/SUM($E$19:$E$7866)</f>
        <v>2.4783407066943992E-4</v>
      </c>
    </row>
    <row r="2035" spans="1:8" x14ac:dyDescent="0.25">
      <c r="A2035" s="19" t="s">
        <v>172</v>
      </c>
      <c r="B2035" s="4" t="str">
        <f>IFERROR(VLOOKUP(A2035,PEC!A$2:B$7902,2,0),"PEC NON ESISTENTE")</f>
        <v>comunechiaravallecentrale</v>
      </c>
      <c r="C2035" s="20" t="s">
        <v>8235</v>
      </c>
      <c r="D2035" s="20" t="s">
        <v>8248</v>
      </c>
      <c r="E2035" s="21">
        <v>5883</v>
      </c>
      <c r="F2035" s="4" t="str">
        <f t="shared" si="31"/>
        <v/>
      </c>
      <c r="G2035" s="4" t="str">
        <f>IF(AND(Tabella1[[#This Row],[Popolazione]]&gt;50000,Tabella1[[#This Row],[Popolazione]]&lt;100000),"COMPRESO",Tabella1[[#This Row],[Regione]])</f>
        <v>CALABRIA</v>
      </c>
      <c r="H2035" s="31">
        <f>Tabella1[[#This Row],[Popolazione]]/SUM($E$19:$E$7866)</f>
        <v>9.8129481609120662E-5</v>
      </c>
    </row>
    <row r="2036" spans="1:8" x14ac:dyDescent="0.25">
      <c r="A2036" s="19" t="s">
        <v>2333</v>
      </c>
      <c r="B2036" s="4" t="str">
        <f>IFERROR(VLOOKUP(A2036,PEC!A$2:B$7902,2,0),"PEC NON ESISTENTE")</f>
        <v>comunedichiari</v>
      </c>
      <c r="C2036" s="20" t="s">
        <v>7913</v>
      </c>
      <c r="D2036" s="20" t="s">
        <v>7986</v>
      </c>
      <c r="E2036" s="21">
        <v>18391</v>
      </c>
      <c r="F2036" s="4" t="str">
        <f t="shared" si="31"/>
        <v/>
      </c>
      <c r="G2036" s="4" t="str">
        <f>IF(AND(Tabella1[[#This Row],[Popolazione]]&gt;50000,Tabella1[[#This Row],[Popolazione]]&lt;100000),"COMPRESO",Tabella1[[#This Row],[Regione]])</f>
        <v>LOMBARDIA</v>
      </c>
      <c r="H2036" s="31">
        <f>Tabella1[[#This Row],[Popolazione]]/SUM($E$19:$E$7866)</f>
        <v>3.0676513620148533E-4</v>
      </c>
    </row>
    <row r="2037" spans="1:8" x14ac:dyDescent="0.25">
      <c r="A2037" s="19" t="s">
        <v>2334</v>
      </c>
      <c r="B2037" s="4" t="str">
        <f>IFERROR(VLOOKUP(A2037,PEC!A$2:B$7902,2,0),"PEC NON ESISTENTE")</f>
        <v>comune.chiaromonte</v>
      </c>
      <c r="C2037" s="20" t="s">
        <v>8235</v>
      </c>
      <c r="D2037" s="20" t="s">
        <v>8247</v>
      </c>
      <c r="E2037" s="21">
        <v>1954</v>
      </c>
      <c r="F2037" s="4" t="str">
        <f t="shared" si="31"/>
        <v/>
      </c>
      <c r="G2037" s="4" t="str">
        <f>IF(AND(Tabella1[[#This Row],[Popolazione]]&gt;50000,Tabella1[[#This Row],[Popolazione]]&lt;100000),"COMPRESO",Tabella1[[#This Row],[Regione]])</f>
        <v>BASILICATA</v>
      </c>
      <c r="H2037" s="31">
        <f>Tabella1[[#This Row],[Popolazione]]/SUM($E$19:$E$7866)</f>
        <v>3.2593065963661702E-5</v>
      </c>
    </row>
    <row r="2038" spans="1:8" x14ac:dyDescent="0.25">
      <c r="A2038" s="19" t="s">
        <v>2335</v>
      </c>
      <c r="B2038" s="4" t="str">
        <f>IFERROR(VLOOKUP(A2038,PEC!A$2:B$7902,2,0),"PEC NON ESISTENTE")</f>
        <v>comunedichiauci</v>
      </c>
      <c r="C2038" s="20" t="s">
        <v>8235</v>
      </c>
      <c r="D2038" s="20" t="s">
        <v>4252</v>
      </c>
      <c r="E2038" s="21">
        <v>268</v>
      </c>
      <c r="F2038" s="4" t="str">
        <f t="shared" si="31"/>
        <v/>
      </c>
      <c r="G2038" s="4" t="str">
        <f>IF(AND(Tabella1[[#This Row],[Popolazione]]&gt;50000,Tabella1[[#This Row],[Popolazione]]&lt;100000),"COMPRESO",Tabella1[[#This Row],[Regione]])</f>
        <v>MOLISE</v>
      </c>
      <c r="H2038" s="31">
        <f>Tabella1[[#This Row],[Popolazione]]/SUM($E$19:$E$7866)</f>
        <v>4.4702874504919832E-6</v>
      </c>
    </row>
    <row r="2039" spans="1:8" x14ac:dyDescent="0.25">
      <c r="A2039" s="19" t="s">
        <v>2336</v>
      </c>
      <c r="B2039" s="4" t="str">
        <f>IFERROR(VLOOKUP(A2039,PEC!A$2:B$7902,2,0),"PEC NON ESISTENTE")</f>
        <v>comune.chiavari</v>
      </c>
      <c r="C2039" s="16" t="s">
        <v>7913</v>
      </c>
      <c r="D2039" s="20" t="s">
        <v>8208</v>
      </c>
      <c r="E2039" s="21">
        <v>27338</v>
      </c>
      <c r="F2039" s="4" t="str">
        <f t="shared" si="31"/>
        <v/>
      </c>
      <c r="G2039" s="4" t="str">
        <f>IF(AND(Tabella1[[#This Row],[Popolazione]]&gt;50000,Tabella1[[#This Row],[Popolazione]]&lt;100000),"COMPRESO",Tabella1[[#This Row],[Regione]])</f>
        <v>LIGURIA</v>
      </c>
      <c r="H2039" s="31">
        <f>Tabella1[[#This Row],[Popolazione]]/SUM($E$19:$E$7866)</f>
        <v>4.5600268030429044E-4</v>
      </c>
    </row>
    <row r="2040" spans="1:8" x14ac:dyDescent="0.25">
      <c r="A2040" s="19" t="s">
        <v>2337</v>
      </c>
      <c r="B2040" s="4" t="str">
        <f>IFERROR(VLOOKUP(A2040,PEC!A$2:B$7902,2,0),"PEC NON ESISTENTE")</f>
        <v>protocollo.chiavenna</v>
      </c>
      <c r="C2040" s="20" t="s">
        <v>7913</v>
      </c>
      <c r="D2040" s="20" t="s">
        <v>7986</v>
      </c>
      <c r="E2040" s="21">
        <v>7297</v>
      </c>
      <c r="F2040" s="4" t="str">
        <f t="shared" si="31"/>
        <v/>
      </c>
      <c r="G2040" s="4" t="str">
        <f>IF(AND(Tabella1[[#This Row],[Popolazione]]&gt;50000,Tabella1[[#This Row],[Popolazione]]&lt;100000),"COMPRESO",Tabella1[[#This Row],[Regione]])</f>
        <v>LOMBARDIA</v>
      </c>
      <c r="H2040" s="31">
        <f>Tabella1[[#This Row],[Popolazione]]/SUM($E$19:$E$7866)</f>
        <v>1.217152519635821E-4</v>
      </c>
    </row>
    <row r="2041" spans="1:8" x14ac:dyDescent="0.25">
      <c r="A2041" s="19" t="s">
        <v>2338</v>
      </c>
      <c r="B2041" s="4" t="str">
        <f>IFERROR(VLOOKUP(A2041,PEC!A$2:B$7902,2,0),"PEC NON ESISTENTE")</f>
        <v>pec</v>
      </c>
      <c r="C2041" s="20" t="s">
        <v>7913</v>
      </c>
      <c r="D2041" s="20" t="s">
        <v>7914</v>
      </c>
      <c r="E2041" s="21">
        <v>2106</v>
      </c>
      <c r="F2041" s="4" t="str">
        <f t="shared" si="31"/>
        <v/>
      </c>
      <c r="G2041" s="4" t="str">
        <f>IF(AND(Tabella1[[#This Row],[Popolazione]]&gt;50000,Tabella1[[#This Row],[Popolazione]]&lt;100000),"COMPRESO",Tabella1[[#This Row],[Regione]])</f>
        <v>PIEMONTE</v>
      </c>
      <c r="H2041" s="31">
        <f>Tabella1[[#This Row],[Popolazione]]/SUM($E$19:$E$7866)</f>
        <v>3.5128452875881036E-5</v>
      </c>
    </row>
    <row r="2042" spans="1:8" x14ac:dyDescent="0.25">
      <c r="A2042" s="19" t="s">
        <v>8048</v>
      </c>
      <c r="B2042" s="4" t="str">
        <f>IFERROR(VLOOKUP(A2042,PEC!A$2:B$7902,2,0),"PEC NON ESISTENTE")</f>
        <v>PEC NON ESISTENTE</v>
      </c>
      <c r="C2042" s="20" t="s">
        <v>8026</v>
      </c>
      <c r="D2042" s="20" t="s">
        <v>8027</v>
      </c>
      <c r="E2042" s="21">
        <v>2695</v>
      </c>
      <c r="F2042" s="4" t="str">
        <f t="shared" si="31"/>
        <v/>
      </c>
      <c r="G2042" s="4" t="str">
        <f>IF(AND(Tabella1[[#This Row],[Popolazione]]&gt;50000,Tabella1[[#This Row],[Popolazione]]&lt;100000),"COMPRESO",Tabella1[[#This Row],[Regione]])</f>
        <v>TRENTINO-ALTO ADIGE/SÜDTIROL</v>
      </c>
      <c r="H2042" s="31">
        <f>Tabella1[[#This Row],[Popolazione]]/SUM($E$19:$E$7866)</f>
        <v>4.4953077160730951E-5</v>
      </c>
    </row>
    <row r="2043" spans="1:8" x14ac:dyDescent="0.25">
      <c r="A2043" s="19" t="s">
        <v>2340</v>
      </c>
      <c r="B2043" s="4" t="str">
        <f>IFERROR(VLOOKUP(A2043,PEC!A$2:B$7902,2,0),"PEC NON ESISTENTE")</f>
        <v>protocollo.chieri</v>
      </c>
      <c r="C2043" s="20" t="s">
        <v>7913</v>
      </c>
      <c r="D2043" s="20" t="s">
        <v>7914</v>
      </c>
      <c r="E2043" s="21">
        <v>35962</v>
      </c>
      <c r="F2043" s="4" t="str">
        <f t="shared" si="31"/>
        <v/>
      </c>
      <c r="G2043" s="4" t="str">
        <f>IF(AND(Tabella1[[#This Row],[Popolazione]]&gt;50000,Tabella1[[#This Row],[Popolazione]]&lt;100000),"COMPRESO",Tabella1[[#This Row],[Regione]])</f>
        <v>PIEMONTE</v>
      </c>
      <c r="H2043" s="31">
        <f>Tabella1[[#This Row],[Popolazione]]/SUM($E$19:$E$7866)</f>
        <v>5.9985252721862954E-4</v>
      </c>
    </row>
    <row r="2044" spans="1:8" x14ac:dyDescent="0.25">
      <c r="A2044" s="19" t="s">
        <v>2341</v>
      </c>
      <c r="B2044" s="4" t="str">
        <f>IFERROR(VLOOKUP(A2044,PEC!A$2:B$7902,2,0),"PEC NON ESISTENTE")</f>
        <v>comune.chiesdalpago.bl</v>
      </c>
      <c r="C2044" s="20" t="s">
        <v>8026</v>
      </c>
      <c r="D2044" s="20" t="s">
        <v>8167</v>
      </c>
      <c r="E2044" s="21">
        <v>1411</v>
      </c>
      <c r="F2044" s="4" t="str">
        <f t="shared" si="31"/>
        <v/>
      </c>
      <c r="G2044" s="4" t="str">
        <f>IF(AND(Tabella1[[#This Row],[Popolazione]]&gt;50000,Tabella1[[#This Row],[Popolazione]]&lt;100000),"COMPRESO",Tabella1[[#This Row],[Regione]])</f>
        <v>VENETO</v>
      </c>
      <c r="H2044" s="31">
        <f>Tabella1[[#This Row],[Popolazione]]/SUM($E$19:$E$7866)</f>
        <v>2.3535729823299211E-5</v>
      </c>
    </row>
    <row r="2045" spans="1:8" x14ac:dyDescent="0.25">
      <c r="A2045" s="19" t="s">
        <v>2342</v>
      </c>
      <c r="B2045" s="4" t="str">
        <f>IFERROR(VLOOKUP(A2045,PEC!A$2:B$7902,2,0),"PEC NON ESISTENTE")</f>
        <v>comune.chiesainvalmalenco</v>
      </c>
      <c r="C2045" s="20" t="s">
        <v>7913</v>
      </c>
      <c r="D2045" s="20" t="s">
        <v>7986</v>
      </c>
      <c r="E2045" s="21">
        <v>2591</v>
      </c>
      <c r="F2045" s="4" t="str">
        <f t="shared" si="31"/>
        <v/>
      </c>
      <c r="G2045" s="4" t="str">
        <f>IF(AND(Tabella1[[#This Row],[Popolazione]]&gt;50000,Tabella1[[#This Row],[Popolazione]]&lt;100000),"COMPRESO",Tabella1[[#This Row],[Regione]])</f>
        <v>LOMBARDIA</v>
      </c>
      <c r="H2045" s="31">
        <f>Tabella1[[#This Row],[Popolazione]]/SUM($E$19:$E$7866)</f>
        <v>4.32183387471072E-5</v>
      </c>
    </row>
    <row r="2046" spans="1:8" x14ac:dyDescent="0.25">
      <c r="A2046" s="19" t="s">
        <v>2343</v>
      </c>
      <c r="B2046" s="4" t="str">
        <f>IFERROR(VLOOKUP(A2046,PEC!A$2:B$7902,2,0),"PEC NON ESISTENTE")</f>
        <v>comchiesanuova</v>
      </c>
      <c r="C2046" s="20" t="s">
        <v>7913</v>
      </c>
      <c r="D2046" s="20" t="s">
        <v>7914</v>
      </c>
      <c r="E2046" s="21">
        <v>203</v>
      </c>
      <c r="F2046" s="4" t="str">
        <f t="shared" si="31"/>
        <v/>
      </c>
      <c r="G2046" s="4" t="str">
        <f>IF(AND(Tabella1[[#This Row],[Popolazione]]&gt;50000,Tabella1[[#This Row],[Popolazione]]&lt;100000),"COMPRESO",Tabella1[[#This Row],[Regione]])</f>
        <v>PIEMONTE</v>
      </c>
      <c r="H2046" s="31">
        <f>Tabella1[[#This Row],[Popolazione]]/SUM($E$19:$E$7866)</f>
        <v>3.3860759419771367E-6</v>
      </c>
    </row>
    <row r="2047" spans="1:8" x14ac:dyDescent="0.25">
      <c r="A2047" s="19" t="s">
        <v>2344</v>
      </c>
      <c r="B2047" s="4" t="str">
        <f>IFERROR(VLOOKUP(A2047,PEC!A$2:B$7902,2,0),"PEC NON ESISTENTE")</f>
        <v>comune.chiesinauzzanese</v>
      </c>
      <c r="C2047" s="20" t="s">
        <v>8221</v>
      </c>
      <c r="D2047" s="20" t="s">
        <v>8222</v>
      </c>
      <c r="E2047" s="21">
        <v>4479</v>
      </c>
      <c r="F2047" s="4" t="str">
        <f t="shared" si="31"/>
        <v/>
      </c>
      <c r="G2047" s="4" t="str">
        <f>IF(AND(Tabella1[[#This Row],[Popolazione]]&gt;50000,Tabella1[[#This Row],[Popolazione]]&lt;100000),"COMPRESO",Tabella1[[#This Row],[Regione]])</f>
        <v>TOSCANA</v>
      </c>
      <c r="H2047" s="31">
        <f>Tabella1[[#This Row],[Popolazione]]/SUM($E$19:$E$7866)</f>
        <v>7.471051302519998E-5</v>
      </c>
    </row>
    <row r="2048" spans="1:8" x14ac:dyDescent="0.25">
      <c r="A2048" s="19" t="s">
        <v>2345</v>
      </c>
      <c r="B2048" s="4" t="str">
        <f>IFERROR(VLOOKUP(A2048,PEC!A$2:B$7902,2,0),"PEC NON ESISTENTE")</f>
        <v>protocollo</v>
      </c>
      <c r="C2048" s="20" t="s">
        <v>8235</v>
      </c>
      <c r="D2048" s="20" t="s">
        <v>8236</v>
      </c>
      <c r="E2048" s="21">
        <v>51484</v>
      </c>
      <c r="F2048" s="4" t="str">
        <f t="shared" si="31"/>
        <v/>
      </c>
      <c r="G2048" s="4" t="str">
        <f>IF(AND(Tabella1[[#This Row],[Popolazione]]&gt;50000,Tabella1[[#This Row],[Popolazione]]&lt;100000),"COMPRESO",Tabella1[[#This Row],[Regione]])</f>
        <v>COMPRESO</v>
      </c>
      <c r="H2048" s="30">
        <f>Tabella1[[#This Row],[Popolazione]]/SUM($E$19:$E$7866)</f>
        <v>8.5876223545197487E-4</v>
      </c>
    </row>
    <row r="2049" spans="1:8" x14ac:dyDescent="0.25">
      <c r="A2049" s="19" t="s">
        <v>2346</v>
      </c>
      <c r="B2049" s="4" t="str">
        <f>IFERROR(VLOOKUP(A2049,PEC!A$2:B$7902,2,0),"PEC NON ESISTENTE")</f>
        <v>segreteria.chieuti</v>
      </c>
      <c r="C2049" s="20" t="s">
        <v>8235</v>
      </c>
      <c r="D2049" s="20" t="s">
        <v>8241</v>
      </c>
      <c r="E2049" s="21">
        <v>1772</v>
      </c>
      <c r="F2049" s="4" t="str">
        <f t="shared" si="31"/>
        <v/>
      </c>
      <c r="G2049" s="4" t="str">
        <f>IF(AND(Tabella1[[#This Row],[Popolazione]]&gt;50000,Tabella1[[#This Row],[Popolazione]]&lt;100000),"COMPRESO",Tabella1[[#This Row],[Regione]])</f>
        <v>PUGLIA</v>
      </c>
      <c r="H2049" s="31">
        <f>Tabella1[[#This Row],[Popolazione]]/SUM($E$19:$E$7866)</f>
        <v>2.955727373982013E-5</v>
      </c>
    </row>
    <row r="2050" spans="1:8" x14ac:dyDescent="0.25">
      <c r="A2050" s="19" t="s">
        <v>2347</v>
      </c>
      <c r="B2050" s="4" t="str">
        <f>IFERROR(VLOOKUP(A2050,PEC!A$2:B$7902,2,0),"PEC NON ESISTENTE")</f>
        <v>comune.chieve</v>
      </c>
      <c r="C2050" s="20" t="s">
        <v>7913</v>
      </c>
      <c r="D2050" s="20" t="s">
        <v>7986</v>
      </c>
      <c r="E2050" s="21">
        <v>2240</v>
      </c>
      <c r="F2050" s="4" t="str">
        <f t="shared" ref="F2050:F2113" si="32">IF($E2050&gt;300000,"TROVATO","")</f>
        <v/>
      </c>
      <c r="G2050" s="4" t="str">
        <f>IF(AND(Tabella1[[#This Row],[Popolazione]]&gt;50000,Tabella1[[#This Row],[Popolazione]]&lt;100000),"COMPRESO",Tabella1[[#This Row],[Regione]])</f>
        <v>LOMBARDIA</v>
      </c>
      <c r="H2050" s="31">
        <f>Tabella1[[#This Row],[Popolazione]]/SUM($E$19:$E$7866)</f>
        <v>3.7363596601127029E-5</v>
      </c>
    </row>
    <row r="2051" spans="1:8" x14ac:dyDescent="0.25">
      <c r="A2051" s="19" t="s">
        <v>2348</v>
      </c>
      <c r="B2051" s="4" t="str">
        <f>IFERROR(VLOOKUP(A2051,PEC!A$2:B$7902,2,0),"PEC NON ESISTENTE")</f>
        <v>protocollo</v>
      </c>
      <c r="C2051" s="20" t="s">
        <v>7913</v>
      </c>
      <c r="D2051" s="20" t="s">
        <v>7986</v>
      </c>
      <c r="E2051" s="21">
        <v>3214</v>
      </c>
      <c r="F2051" s="4" t="str">
        <f t="shared" si="32"/>
        <v/>
      </c>
      <c r="G2051" s="4" t="str">
        <f>IF(AND(Tabella1[[#This Row],[Popolazione]]&gt;50000,Tabella1[[#This Row],[Popolazione]]&lt;100000),"COMPRESO",Tabella1[[#This Row],[Regione]])</f>
        <v>LOMBARDIA</v>
      </c>
      <c r="H2051" s="31">
        <f>Tabella1[[#This Row],[Popolazione]]/SUM($E$19:$E$7866)</f>
        <v>5.3610089051795652E-5</v>
      </c>
    </row>
    <row r="2052" spans="1:8" x14ac:dyDescent="0.25">
      <c r="A2052" s="19" t="s">
        <v>2349</v>
      </c>
      <c r="B2052" s="4" t="str">
        <f>IFERROR(VLOOKUP(A2052,PEC!A$2:B$7902,2,0),"PEC NON ESISTENTE")</f>
        <v>comune.chignolopo</v>
      </c>
      <c r="C2052" s="20" t="s">
        <v>7913</v>
      </c>
      <c r="D2052" s="20" t="s">
        <v>7986</v>
      </c>
      <c r="E2052" s="21">
        <v>3992</v>
      </c>
      <c r="F2052" s="4" t="str">
        <f t="shared" si="32"/>
        <v/>
      </c>
      <c r="G2052" s="4" t="str">
        <f>IF(AND(Tabella1[[#This Row],[Popolazione]]&gt;50000,Tabella1[[#This Row],[Popolazione]]&lt;100000),"COMPRESO",Tabella1[[#This Row],[Regione]])</f>
        <v>LOMBARDIA</v>
      </c>
      <c r="H2052" s="31">
        <f>Tabella1[[#This Row],[Popolazione]]/SUM($E$19:$E$7866)</f>
        <v>6.6587266799865666E-5</v>
      </c>
    </row>
    <row r="2053" spans="1:8" x14ac:dyDescent="0.25">
      <c r="A2053" s="19" t="s">
        <v>2350</v>
      </c>
      <c r="B2053" s="4" t="str">
        <f>IFERROR(VLOOKUP(A2053,PEC!A$2:B$7902,2,0),"PEC NON ESISTENTE")</f>
        <v>chioggia</v>
      </c>
      <c r="C2053" s="20" t="s">
        <v>8026</v>
      </c>
      <c r="D2053" s="20" t="s">
        <v>8167</v>
      </c>
      <c r="E2053" s="21">
        <v>49735</v>
      </c>
      <c r="F2053" s="4" t="str">
        <f t="shared" si="32"/>
        <v/>
      </c>
      <c r="G2053" s="4" t="str">
        <f>IF(AND(Tabella1[[#This Row],[Popolazione]]&gt;50000,Tabella1[[#This Row],[Popolazione]]&lt;100000),"COMPRESO",Tabella1[[#This Row],[Regione]])</f>
        <v>VENETO</v>
      </c>
      <c r="H2053" s="31">
        <f>Tabella1[[#This Row],[Popolazione]]/SUM($E$19:$E$7866)</f>
        <v>8.2958860578439847E-4</v>
      </c>
    </row>
    <row r="2054" spans="1:8" x14ac:dyDescent="0.25">
      <c r="A2054" s="19" t="s">
        <v>2351</v>
      </c>
      <c r="B2054" s="4" t="str">
        <f>IFERROR(VLOOKUP(A2054,PEC!A$2:B$7902,2,0),"PEC NON ESISTENTE")</f>
        <v>segreteria.chiomonte</v>
      </c>
      <c r="C2054" s="20" t="s">
        <v>7913</v>
      </c>
      <c r="D2054" s="20" t="s">
        <v>7914</v>
      </c>
      <c r="E2054" s="21">
        <v>932</v>
      </c>
      <c r="F2054" s="4" t="str">
        <f t="shared" si="32"/>
        <v/>
      </c>
      <c r="G2054" s="4" t="str">
        <f>IF(AND(Tabella1[[#This Row],[Popolazione]]&gt;50000,Tabella1[[#This Row],[Popolazione]]&lt;100000),"COMPRESO",Tabella1[[#This Row],[Regione]])</f>
        <v>PIEMONTE</v>
      </c>
      <c r="H2054" s="31">
        <f>Tabella1[[#This Row],[Popolazione]]/SUM($E$19:$E$7866)</f>
        <v>1.5545925014397495E-5</v>
      </c>
    </row>
    <row r="2055" spans="1:8" x14ac:dyDescent="0.25">
      <c r="A2055" s="19" t="s">
        <v>2352</v>
      </c>
      <c r="B2055" s="4" t="str">
        <f>IFERROR(VLOOKUP(A2055,PEC!A$2:B$7902,2,0),"PEC NON ESISTENTE")</f>
        <v>comune.chions</v>
      </c>
      <c r="C2055" s="20" t="s">
        <v>8026</v>
      </c>
      <c r="D2055" s="20" t="s">
        <v>8205</v>
      </c>
      <c r="E2055" s="21">
        <v>5188</v>
      </c>
      <c r="F2055" s="4" t="str">
        <f t="shared" si="32"/>
        <v/>
      </c>
      <c r="G2055" s="4" t="str">
        <f>IF(AND(Tabella1[[#This Row],[Popolazione]]&gt;50000,Tabella1[[#This Row],[Popolazione]]&lt;100000),"COMPRESO",Tabella1[[#This Row],[Regione]])</f>
        <v>FRIULI-VENEZIA GIULIA</v>
      </c>
      <c r="H2055" s="31">
        <f>Tabella1[[#This Row],[Popolazione]]/SUM($E$19:$E$7866)</f>
        <v>8.6536758556538844E-5</v>
      </c>
    </row>
    <row r="2056" spans="1:8" x14ac:dyDescent="0.25">
      <c r="A2056" s="19" t="s">
        <v>2353</v>
      </c>
      <c r="B2056" s="4" t="str">
        <f>IFERROR(VLOOKUP(A2056,PEC!A$2:B$7902,2,0),"PEC NON ESISTENTE")</f>
        <v>comune.chioprisviscone</v>
      </c>
      <c r="C2056" s="20" t="s">
        <v>8026</v>
      </c>
      <c r="D2056" s="20" t="s">
        <v>8205</v>
      </c>
      <c r="E2056" s="21">
        <v>620</v>
      </c>
      <c r="F2056" s="4" t="str">
        <f t="shared" si="32"/>
        <v/>
      </c>
      <c r="G2056" s="4" t="str">
        <f>IF(AND(Tabella1[[#This Row],[Popolazione]]&gt;50000,Tabella1[[#This Row],[Popolazione]]&lt;100000),"COMPRESO",Tabella1[[#This Row],[Regione]])</f>
        <v>FRIULI-VENEZIA GIULIA</v>
      </c>
      <c r="H2056" s="31">
        <f>Tabella1[[#This Row],[Popolazione]]/SUM($E$19:$E$7866)</f>
        <v>1.0341709773526231E-5</v>
      </c>
    </row>
    <row r="2057" spans="1:8" x14ac:dyDescent="0.25">
      <c r="A2057" s="19" t="s">
        <v>2354</v>
      </c>
      <c r="B2057" s="4" t="str">
        <f>IFERROR(VLOOKUP(A2057,PEC!A$2:B$7902,2,0),"PEC NON ESISTENTE")</f>
        <v>chitignano</v>
      </c>
      <c r="C2057" s="20" t="s">
        <v>8221</v>
      </c>
      <c r="D2057" s="20" t="s">
        <v>8222</v>
      </c>
      <c r="E2057" s="21">
        <v>933</v>
      </c>
      <c r="F2057" s="4" t="str">
        <f t="shared" si="32"/>
        <v/>
      </c>
      <c r="G2057" s="4" t="str">
        <f>IF(AND(Tabella1[[#This Row],[Popolazione]]&gt;50000,Tabella1[[#This Row],[Popolazione]]&lt;100000),"COMPRESO",Tabella1[[#This Row],[Regione]])</f>
        <v>TOSCANA</v>
      </c>
      <c r="H2057" s="31">
        <f>Tabella1[[#This Row],[Popolazione]]/SUM($E$19:$E$7866)</f>
        <v>1.556260519145157E-5</v>
      </c>
    </row>
    <row r="2058" spans="1:8" x14ac:dyDescent="0.25">
      <c r="A2058" s="19" t="s">
        <v>2355</v>
      </c>
      <c r="B2058" s="4" t="str">
        <f>IFERROR(VLOOKUP(A2058,PEC!A$2:B$7902,2,0),"PEC NON ESISTENTE")</f>
        <v>chiuduno</v>
      </c>
      <c r="C2058" s="20" t="s">
        <v>7913</v>
      </c>
      <c r="D2058" s="20" t="s">
        <v>7986</v>
      </c>
      <c r="E2058" s="21">
        <v>5852</v>
      </c>
      <c r="F2058" s="4" t="str">
        <f t="shared" si="32"/>
        <v/>
      </c>
      <c r="G2058" s="4" t="str">
        <f>IF(AND(Tabella1[[#This Row],[Popolazione]]&gt;50000,Tabella1[[#This Row],[Popolazione]]&lt;100000),"COMPRESO",Tabella1[[#This Row],[Regione]])</f>
        <v>LOMBARDIA</v>
      </c>
      <c r="H2058" s="31">
        <f>Tabella1[[#This Row],[Popolazione]]/SUM($E$19:$E$7866)</f>
        <v>9.7612396120444361E-5</v>
      </c>
    </row>
    <row r="2059" spans="1:8" x14ac:dyDescent="0.25">
      <c r="A2059" s="19" t="s">
        <v>2356</v>
      </c>
      <c r="B2059" s="4" t="str">
        <f>IFERROR(VLOOKUP(A2059,PEC!A$2:B$7902,2,0),"PEC NON ESISTENTE")</f>
        <v>chiuppano.vi</v>
      </c>
      <c r="C2059" s="20" t="s">
        <v>8026</v>
      </c>
      <c r="D2059" s="20" t="s">
        <v>8167</v>
      </c>
      <c r="E2059" s="21">
        <v>2626</v>
      </c>
      <c r="F2059" s="4" t="str">
        <f t="shared" si="32"/>
        <v/>
      </c>
      <c r="G2059" s="4" t="str">
        <f>IF(AND(Tabella1[[#This Row],[Popolazione]]&gt;50000,Tabella1[[#This Row],[Popolazione]]&lt;100000),"COMPRESO",Tabella1[[#This Row],[Regione]])</f>
        <v>VENETO</v>
      </c>
      <c r="H2059" s="31">
        <f>Tabella1[[#This Row],[Popolazione]]/SUM($E$19:$E$7866)</f>
        <v>4.3802144943999808E-5</v>
      </c>
    </row>
    <row r="2060" spans="1:8" x14ac:dyDescent="0.25">
      <c r="A2060" s="19" t="s">
        <v>2357</v>
      </c>
      <c r="B2060" s="4" t="str">
        <f>IFERROR(VLOOKUP(A2060,PEC!A$2:B$7902,2,0),"PEC NON ESISTENTE")</f>
        <v>protocollo.chiuro</v>
      </c>
      <c r="C2060" s="20" t="s">
        <v>7913</v>
      </c>
      <c r="D2060" s="20" t="s">
        <v>7986</v>
      </c>
      <c r="E2060" s="21">
        <v>2524</v>
      </c>
      <c r="F2060" s="4" t="str">
        <f t="shared" si="32"/>
        <v/>
      </c>
      <c r="G2060" s="4" t="str">
        <f>IF(AND(Tabella1[[#This Row],[Popolazione]]&gt;50000,Tabella1[[#This Row],[Popolazione]]&lt;100000),"COMPRESO",Tabella1[[#This Row],[Regione]])</f>
        <v>LOMBARDIA</v>
      </c>
      <c r="H2060" s="31">
        <f>Tabella1[[#This Row],[Popolazione]]/SUM($E$19:$E$7866)</f>
        <v>4.21007668844842E-5</v>
      </c>
    </row>
    <row r="2061" spans="1:8" x14ac:dyDescent="0.25">
      <c r="A2061" s="19" t="s">
        <v>8049</v>
      </c>
      <c r="B2061" s="4" t="str">
        <f>IFERROR(VLOOKUP(A2061,PEC!A$2:B$7902,2,0),"PEC NON ESISTENTE")</f>
        <v>PEC NON ESISTENTE</v>
      </c>
      <c r="C2061" s="20" t="s">
        <v>8026</v>
      </c>
      <c r="D2061" s="20" t="s">
        <v>8027</v>
      </c>
      <c r="E2061" s="21">
        <v>5144</v>
      </c>
      <c r="F2061" s="4" t="str">
        <f t="shared" si="32"/>
        <v/>
      </c>
      <c r="G2061" s="4" t="str">
        <f>IF(AND(Tabella1[[#This Row],[Popolazione]]&gt;50000,Tabella1[[#This Row],[Popolazione]]&lt;100000),"COMPRESO",Tabella1[[#This Row],[Regione]])</f>
        <v>TRENTINO-ALTO ADIGE/SÜDTIROL</v>
      </c>
      <c r="H2061" s="31">
        <f>Tabella1[[#This Row],[Popolazione]]/SUM($E$19:$E$7866)</f>
        <v>8.5802830766159563E-5</v>
      </c>
    </row>
    <row r="2062" spans="1:8" x14ac:dyDescent="0.25">
      <c r="A2062" s="19" t="s">
        <v>2358</v>
      </c>
      <c r="B2062" s="4" t="str">
        <f>IFERROR(VLOOKUP(A2062,PEC!A$2:B$7902,2,0),"PEC NON ESISTENTE")</f>
        <v>chiusa.di.pesio</v>
      </c>
      <c r="C2062" s="20" t="s">
        <v>7913</v>
      </c>
      <c r="D2062" s="20" t="s">
        <v>7914</v>
      </c>
      <c r="E2062" s="21">
        <v>3730</v>
      </c>
      <c r="F2062" s="4" t="str">
        <f t="shared" si="32"/>
        <v/>
      </c>
      <c r="G2062" s="4" t="str">
        <f>IF(AND(Tabella1[[#This Row],[Popolazione]]&gt;50000,Tabella1[[#This Row],[Popolazione]]&lt;100000),"COMPRESO",Tabella1[[#This Row],[Regione]])</f>
        <v>PIEMONTE</v>
      </c>
      <c r="H2062" s="31">
        <f>Tabella1[[#This Row],[Popolazione]]/SUM($E$19:$E$7866)</f>
        <v>6.2217060411698123E-5</v>
      </c>
    </row>
    <row r="2063" spans="1:8" x14ac:dyDescent="0.25">
      <c r="A2063" s="19" t="s">
        <v>2359</v>
      </c>
      <c r="B2063" s="4" t="str">
        <f>IFERROR(VLOOKUP(A2063,PEC!A$2:B$7902,2,0),"PEC NON ESISTENTE")</f>
        <v>protocollo.chiusa.san.michele</v>
      </c>
      <c r="C2063" s="20" t="s">
        <v>7913</v>
      </c>
      <c r="D2063" s="20" t="s">
        <v>7914</v>
      </c>
      <c r="E2063" s="21">
        <v>1691</v>
      </c>
      <c r="F2063" s="4" t="str">
        <f t="shared" si="32"/>
        <v/>
      </c>
      <c r="G2063" s="4" t="str">
        <f>IF(AND(Tabella1[[#This Row],[Popolazione]]&gt;50000,Tabella1[[#This Row],[Popolazione]]&lt;100000),"COMPRESO",Tabella1[[#This Row],[Regione]])</f>
        <v>PIEMONTE</v>
      </c>
      <c r="H2063" s="31">
        <f>Tabella1[[#This Row],[Popolazione]]/SUM($E$19:$E$7866)</f>
        <v>2.8206179398440091E-5</v>
      </c>
    </row>
    <row r="2064" spans="1:8" x14ac:dyDescent="0.25">
      <c r="A2064" s="19" t="s">
        <v>2360</v>
      </c>
      <c r="B2064" s="4" t="str">
        <f>IFERROR(VLOOKUP(A2064,PEC!A$2:B$7902,2,0),"PEC NON ESISTENTE")</f>
        <v>protocollo.chiusasclafani</v>
      </c>
      <c r="C2064" s="20" t="s">
        <v>8259</v>
      </c>
      <c r="D2064" s="20" t="s">
        <v>8260</v>
      </c>
      <c r="E2064" s="21">
        <v>2957</v>
      </c>
      <c r="F2064" s="4" t="str">
        <f t="shared" si="32"/>
        <v/>
      </c>
      <c r="G2064" s="4" t="str">
        <f>IF(AND(Tabella1[[#This Row],[Popolazione]]&gt;50000,Tabella1[[#This Row],[Popolazione]]&lt;100000),"COMPRESO",Tabella1[[#This Row],[Regione]])</f>
        <v>SICILIA</v>
      </c>
      <c r="H2064" s="31">
        <f>Tabella1[[#This Row],[Popolazione]]/SUM($E$19:$E$7866)</f>
        <v>4.9323283548898488E-5</v>
      </c>
    </row>
    <row r="2065" spans="1:8" x14ac:dyDescent="0.25">
      <c r="A2065" s="19" t="s">
        <v>2362</v>
      </c>
      <c r="B2065" s="4" t="str">
        <f>IFERROR(VLOOKUP(A2065,PEC!A$2:B$7902,2,0),"PEC NON ESISTENTE")</f>
        <v>comune.chiusaforte</v>
      </c>
      <c r="C2065" s="20" t="s">
        <v>8026</v>
      </c>
      <c r="D2065" s="20" t="s">
        <v>8205</v>
      </c>
      <c r="E2065" s="21">
        <v>703</v>
      </c>
      <c r="F2065" s="4" t="str">
        <f t="shared" si="32"/>
        <v/>
      </c>
      <c r="G2065" s="4" t="str">
        <f>IF(AND(Tabella1[[#This Row],[Popolazione]]&gt;50000,Tabella1[[#This Row],[Popolazione]]&lt;100000),"COMPRESO",Tabella1[[#This Row],[Regione]])</f>
        <v>FRIULI-VENEZIA GIULIA</v>
      </c>
      <c r="H2065" s="31">
        <f>Tabella1[[#This Row],[Popolazione]]/SUM($E$19:$E$7866)</f>
        <v>1.1726164469014419E-5</v>
      </c>
    </row>
    <row r="2066" spans="1:8" x14ac:dyDescent="0.25">
      <c r="A2066" s="19" t="s">
        <v>2363</v>
      </c>
      <c r="B2066" s="4" t="str">
        <f>IFERROR(VLOOKUP(A2066,PEC!A$2:B$7902,2,0),"PEC NON ESISTENTE")</f>
        <v>pec</v>
      </c>
      <c r="C2066" s="20" t="s">
        <v>7913</v>
      </c>
      <c r="D2066" s="20" t="s">
        <v>8208</v>
      </c>
      <c r="E2066" s="21">
        <v>603</v>
      </c>
      <c r="F2066" s="4" t="str">
        <f t="shared" si="32"/>
        <v/>
      </c>
      <c r="G2066" s="4" t="str">
        <f>IF(AND(Tabella1[[#This Row],[Popolazione]]&gt;50000,Tabella1[[#This Row],[Popolazione]]&lt;100000),"COMPRESO",Tabella1[[#This Row],[Regione]])</f>
        <v>LIGURIA</v>
      </c>
      <c r="H2066" s="31">
        <f>Tabella1[[#This Row],[Popolazione]]/SUM($E$19:$E$7866)</f>
        <v>1.0058146763606963E-5</v>
      </c>
    </row>
    <row r="2067" spans="1:8" x14ac:dyDescent="0.25">
      <c r="A2067" s="19" t="s">
        <v>2364</v>
      </c>
      <c r="B2067" s="4" t="str">
        <f>IFERROR(VLOOKUP(A2067,PEC!A$2:B$7902,2,0),"PEC NON ESISTENTE")</f>
        <v>chiusano.dasti</v>
      </c>
      <c r="C2067" s="20" t="s">
        <v>7913</v>
      </c>
      <c r="D2067" s="20" t="s">
        <v>7914</v>
      </c>
      <c r="E2067" s="21">
        <v>226</v>
      </c>
      <c r="F2067" s="4" t="str">
        <f t="shared" si="32"/>
        <v/>
      </c>
      <c r="G2067" s="4" t="str">
        <f>IF(AND(Tabella1[[#This Row],[Popolazione]]&gt;50000,Tabella1[[#This Row],[Popolazione]]&lt;100000),"COMPRESO",Tabella1[[#This Row],[Regione]])</f>
        <v>PIEMONTE</v>
      </c>
      <c r="H2067" s="31">
        <f>Tabella1[[#This Row],[Popolazione]]/SUM($E$19:$E$7866)</f>
        <v>3.7697200142208516E-6</v>
      </c>
    </row>
    <row r="2068" spans="1:8" x14ac:dyDescent="0.25">
      <c r="A2068" s="19" t="s">
        <v>2365</v>
      </c>
      <c r="B2068" s="4" t="str">
        <f>IFERROR(VLOOKUP(A2068,PEC!A$2:B$7902,2,0),"PEC NON ESISTENTE")</f>
        <v>segreteria.chiusano</v>
      </c>
      <c r="C2068" s="20" t="s">
        <v>8235</v>
      </c>
      <c r="D2068" s="20" t="s">
        <v>8239</v>
      </c>
      <c r="E2068" s="21">
        <v>2351</v>
      </c>
      <c r="F2068" s="4" t="str">
        <f t="shared" si="32"/>
        <v/>
      </c>
      <c r="G2068" s="4" t="str">
        <f>IF(AND(Tabella1[[#This Row],[Popolazione]]&gt;50000,Tabella1[[#This Row],[Popolazione]]&lt;100000),"COMPRESO",Tabella1[[#This Row],[Regione]])</f>
        <v>CAMPANIA</v>
      </c>
      <c r="H2068" s="31">
        <f>Tabella1[[#This Row],[Popolazione]]/SUM($E$19:$E$7866)</f>
        <v>3.9215096254129304E-5</v>
      </c>
    </row>
    <row r="2069" spans="1:8" x14ac:dyDescent="0.25">
      <c r="A2069" s="19" t="s">
        <v>2366</v>
      </c>
      <c r="B2069" s="4" t="str">
        <f>IFERROR(VLOOKUP(A2069,PEC!A$2:B$7902,2,0),"PEC NON ESISTENTE")</f>
        <v>chiusavecchia</v>
      </c>
      <c r="C2069" s="20" t="s">
        <v>7913</v>
      </c>
      <c r="D2069" s="20" t="s">
        <v>8208</v>
      </c>
      <c r="E2069" s="21">
        <v>565</v>
      </c>
      <c r="F2069" s="4" t="str">
        <f t="shared" si="32"/>
        <v/>
      </c>
      <c r="G2069" s="4" t="str">
        <f>IF(AND(Tabella1[[#This Row],[Popolazione]]&gt;50000,Tabella1[[#This Row],[Popolazione]]&lt;100000),"COMPRESO",Tabella1[[#This Row],[Regione]])</f>
        <v>LIGURIA</v>
      </c>
      <c r="H2069" s="31">
        <f>Tabella1[[#This Row],[Popolazione]]/SUM($E$19:$E$7866)</f>
        <v>9.4243000355521299E-6</v>
      </c>
    </row>
    <row r="2070" spans="1:8" x14ac:dyDescent="0.25">
      <c r="A2070" s="19" t="s">
        <v>2367</v>
      </c>
      <c r="B2070" s="4" t="str">
        <f>IFERROR(VLOOKUP(A2070,PEC!A$2:B$7902,2,0),"PEC NON ESISTENTE")</f>
        <v>comune.chiusdino</v>
      </c>
      <c r="C2070" s="20" t="s">
        <v>8221</v>
      </c>
      <c r="D2070" s="20" t="s">
        <v>8222</v>
      </c>
      <c r="E2070" s="21">
        <v>1877</v>
      </c>
      <c r="F2070" s="4" t="str">
        <f t="shared" si="32"/>
        <v/>
      </c>
      <c r="G2070" s="4" t="str">
        <f>IF(AND(Tabella1[[#This Row],[Popolazione]]&gt;50000,Tabella1[[#This Row],[Popolazione]]&lt;100000),"COMPRESO",Tabella1[[#This Row],[Regione]])</f>
        <v>TOSCANA</v>
      </c>
      <c r="H2070" s="31">
        <f>Tabella1[[#This Row],[Popolazione]]/SUM($E$19:$E$7866)</f>
        <v>3.1308692330497957E-5</v>
      </c>
    </row>
    <row r="2071" spans="1:8" x14ac:dyDescent="0.25">
      <c r="A2071" s="19" t="s">
        <v>2368</v>
      </c>
      <c r="B2071" s="4" t="str">
        <f>IFERROR(VLOOKUP(A2071,PEC!A$2:B$7902,2,0),"PEC NON ESISTENTE")</f>
        <v>protocollo.chiusi</v>
      </c>
      <c r="C2071" s="20" t="s">
        <v>8221</v>
      </c>
      <c r="D2071" s="20" t="s">
        <v>8222</v>
      </c>
      <c r="E2071" s="21">
        <v>8836</v>
      </c>
      <c r="F2071" s="4" t="str">
        <f t="shared" si="32"/>
        <v/>
      </c>
      <c r="G2071" s="4" t="str">
        <f>IF(AND(Tabella1[[#This Row],[Popolazione]]&gt;50000,Tabella1[[#This Row],[Popolazione]]&lt;100000),"COMPRESO",Tabella1[[#This Row],[Regione]])</f>
        <v>TOSCANA</v>
      </c>
      <c r="H2071" s="31">
        <f>Tabella1[[#This Row],[Popolazione]]/SUM($E$19:$E$7866)</f>
        <v>1.4738604444980286E-4</v>
      </c>
    </row>
    <row r="2072" spans="1:8" x14ac:dyDescent="0.25">
      <c r="A2072" s="19" t="s">
        <v>2369</v>
      </c>
      <c r="B2072" s="4" t="str">
        <f>IFERROR(VLOOKUP(A2072,PEC!A$2:B$7902,2,0),"PEC NON ESISTENTE")</f>
        <v>comune.chiusidellaverna</v>
      </c>
      <c r="C2072" s="20" t="s">
        <v>8221</v>
      </c>
      <c r="D2072" s="20" t="s">
        <v>8222</v>
      </c>
      <c r="E2072" s="21">
        <v>2058</v>
      </c>
      <c r="F2072" s="4" t="str">
        <f t="shared" si="32"/>
        <v/>
      </c>
      <c r="G2072" s="4" t="str">
        <f>IF(AND(Tabella1[[#This Row],[Popolazione]]&gt;50000,Tabella1[[#This Row],[Popolazione]]&lt;100000),"COMPRESO",Tabella1[[#This Row],[Regione]])</f>
        <v>TOSCANA</v>
      </c>
      <c r="H2072" s="31">
        <f>Tabella1[[#This Row],[Popolazione]]/SUM($E$19:$E$7866)</f>
        <v>3.4327804377285454E-5</v>
      </c>
    </row>
    <row r="2073" spans="1:8" x14ac:dyDescent="0.25">
      <c r="A2073" s="19" t="s">
        <v>2370</v>
      </c>
      <c r="B2073" s="4" t="str">
        <f>IFERROR(VLOOKUP(A2073,PEC!A$2:B$7902,2,0),"PEC NON ESISTENTE")</f>
        <v>protocollo</v>
      </c>
      <c r="C2073" s="20" t="s">
        <v>7913</v>
      </c>
      <c r="D2073" s="20" t="s">
        <v>7914</v>
      </c>
      <c r="E2073" s="21">
        <v>25914</v>
      </c>
      <c r="F2073" s="4" t="str">
        <f t="shared" si="32"/>
        <v/>
      </c>
      <c r="G2073" s="4" t="str">
        <f>IF(AND(Tabella1[[#This Row],[Popolazione]]&gt;50000,Tabella1[[#This Row],[Popolazione]]&lt;100000),"COMPRESO",Tabella1[[#This Row],[Regione]])</f>
        <v>PIEMONTE</v>
      </c>
      <c r="H2073" s="31">
        <f>Tabella1[[#This Row],[Popolazione]]/SUM($E$19:$E$7866)</f>
        <v>4.322501081792883E-4</v>
      </c>
    </row>
    <row r="2074" spans="1:8" x14ac:dyDescent="0.25">
      <c r="A2074" s="19" t="s">
        <v>2371</v>
      </c>
      <c r="B2074" s="4" t="str">
        <f>IFERROR(VLOOKUP(A2074,PEC!A$2:B$7902,2,0),"PEC NON ESISTENTE")</f>
        <v>comunediciampino</v>
      </c>
      <c r="C2074" s="20" t="s">
        <v>8221</v>
      </c>
      <c r="D2074" s="20" t="s">
        <v>8234</v>
      </c>
      <c r="E2074" s="21">
        <v>37235</v>
      </c>
      <c r="F2074" s="4" t="str">
        <f t="shared" si="32"/>
        <v/>
      </c>
      <c r="G2074" s="4" t="str">
        <f>IF(AND(Tabella1[[#This Row],[Popolazione]]&gt;50000,Tabella1[[#This Row],[Popolazione]]&lt;100000),"COMPRESO",Tabella1[[#This Row],[Regione]])</f>
        <v>LAZIO</v>
      </c>
      <c r="H2074" s="31">
        <f>Tabella1[[#This Row],[Popolazione]]/SUM($E$19:$E$7866)</f>
        <v>6.2108639260846643E-4</v>
      </c>
    </row>
    <row r="2075" spans="1:8" x14ac:dyDescent="0.25">
      <c r="A2075" s="19" t="s">
        <v>2372</v>
      </c>
      <c r="B2075" s="4" t="str">
        <f>IFERROR(VLOOKUP(A2075,PEC!A$2:B$7902,2,0),"PEC NON ESISTENTE")</f>
        <v>protocollocianciana</v>
      </c>
      <c r="C2075" s="20" t="s">
        <v>8259</v>
      </c>
      <c r="D2075" s="20" t="s">
        <v>8260</v>
      </c>
      <c r="E2075" s="21">
        <v>3517</v>
      </c>
      <c r="F2075" s="4" t="str">
        <f t="shared" si="32"/>
        <v/>
      </c>
      <c r="G2075" s="4" t="str">
        <f>IF(AND(Tabella1[[#This Row],[Popolazione]]&gt;50000,Tabella1[[#This Row],[Popolazione]]&lt;100000),"COMPRESO",Tabella1[[#This Row],[Regione]])</f>
        <v>SICILIA</v>
      </c>
      <c r="H2075" s="31">
        <f>Tabella1[[#This Row],[Popolazione]]/SUM($E$19:$E$7866)</f>
        <v>5.8664182699180247E-5</v>
      </c>
    </row>
    <row r="2076" spans="1:8" x14ac:dyDescent="0.25">
      <c r="A2076" s="19" t="s">
        <v>2373</v>
      </c>
      <c r="B2076" s="4" t="str">
        <f>IFERROR(VLOOKUP(A2076,PEC!A$2:B$7902,2,0),"PEC NON ESISTENTE")</f>
        <v>cibiana.bl</v>
      </c>
      <c r="C2076" s="20" t="s">
        <v>8026</v>
      </c>
      <c r="D2076" s="20" t="s">
        <v>8167</v>
      </c>
      <c r="E2076" s="21">
        <v>423</v>
      </c>
      <c r="F2076" s="4" t="str">
        <f t="shared" si="32"/>
        <v/>
      </c>
      <c r="G2076" s="4" t="str">
        <f>IF(AND(Tabella1[[#This Row],[Popolazione]]&gt;50000,Tabella1[[#This Row],[Popolazione]]&lt;100000),"COMPRESO",Tabella1[[#This Row],[Regione]])</f>
        <v>VENETO</v>
      </c>
      <c r="H2076" s="31">
        <f>Tabella1[[#This Row],[Popolazione]]/SUM($E$19:$E$7866)</f>
        <v>7.0557148938735415E-6</v>
      </c>
    </row>
    <row r="2077" spans="1:8" x14ac:dyDescent="0.25">
      <c r="A2077" s="19" t="s">
        <v>2374</v>
      </c>
      <c r="B2077" s="4" t="str">
        <f>IFERROR(VLOOKUP(A2077,PEC!A$2:B$7902,2,0),"PEC NON ESISTENTE")</f>
        <v>comune.cicagna</v>
      </c>
      <c r="C2077" s="16" t="s">
        <v>7913</v>
      </c>
      <c r="D2077" s="20" t="s">
        <v>8208</v>
      </c>
      <c r="E2077" s="21">
        <v>2566</v>
      </c>
      <c r="F2077" s="4" t="str">
        <f t="shared" si="32"/>
        <v/>
      </c>
      <c r="G2077" s="4" t="str">
        <f>IF(AND(Tabella1[[#This Row],[Popolazione]]&gt;50000,Tabella1[[#This Row],[Popolazione]]&lt;100000),"COMPRESO",Tabella1[[#This Row],[Regione]])</f>
        <v>LIGURIA</v>
      </c>
      <c r="H2077" s="31">
        <f>Tabella1[[#This Row],[Popolazione]]/SUM($E$19:$E$7866)</f>
        <v>4.2801334320755337E-5</v>
      </c>
    </row>
    <row r="2078" spans="1:8" x14ac:dyDescent="0.25">
      <c r="A2078" s="19" t="s">
        <v>173</v>
      </c>
      <c r="B2078" s="4" t="str">
        <f>IFERROR(VLOOKUP(A2078,PEC!A$2:B$7902,2,0),"PEC NON ESISTENTE")</f>
        <v>staff.cicala</v>
      </c>
      <c r="C2078" s="20" t="s">
        <v>8235</v>
      </c>
      <c r="D2078" s="20" t="s">
        <v>8248</v>
      </c>
      <c r="E2078" s="21">
        <v>1008</v>
      </c>
      <c r="F2078" s="4" t="str">
        <f t="shared" si="32"/>
        <v/>
      </c>
      <c r="G2078" s="4" t="str">
        <f>IF(AND(Tabella1[[#This Row],[Popolazione]]&gt;50000,Tabella1[[#This Row],[Popolazione]]&lt;100000),"COMPRESO",Tabella1[[#This Row],[Regione]])</f>
        <v>CALABRIA</v>
      </c>
      <c r="H2078" s="31">
        <f>Tabella1[[#This Row],[Popolazione]]/SUM($E$19:$E$7866)</f>
        <v>1.6813618470507162E-5</v>
      </c>
    </row>
    <row r="2079" spans="1:8" x14ac:dyDescent="0.25">
      <c r="A2079" s="19" t="s">
        <v>2375</v>
      </c>
      <c r="B2079" s="4" t="str">
        <f>IFERROR(VLOOKUP(A2079,PEC!A$2:B$7902,2,0),"PEC NON ESISTENTE")</f>
        <v>elettorale.cicciano</v>
      </c>
      <c r="C2079" s="20" t="s">
        <v>8235</v>
      </c>
      <c r="D2079" s="20" t="s">
        <v>8239</v>
      </c>
      <c r="E2079" s="21">
        <v>12698</v>
      </c>
      <c r="F2079" s="4" t="str">
        <f t="shared" si="32"/>
        <v/>
      </c>
      <c r="G2079" s="4" t="str">
        <f>IF(AND(Tabella1[[#This Row],[Popolazione]]&gt;50000,Tabella1[[#This Row],[Popolazione]]&lt;100000),"COMPRESO",Tabella1[[#This Row],[Regione]])</f>
        <v>CAMPANIA</v>
      </c>
      <c r="H2079" s="31">
        <f>Tabella1[[#This Row],[Popolazione]]/SUM($E$19:$E$7866)</f>
        <v>2.1180488823263884E-4</v>
      </c>
    </row>
    <row r="2080" spans="1:8" x14ac:dyDescent="0.25">
      <c r="A2080" s="19" t="s">
        <v>2376</v>
      </c>
      <c r="B2080" s="4" t="str">
        <f>IFERROR(VLOOKUP(A2080,PEC!A$2:B$7902,2,0),"PEC NON ESISTENTE")</f>
        <v>protocollo.cicerale</v>
      </c>
      <c r="C2080" s="20" t="s">
        <v>8235</v>
      </c>
      <c r="D2080" s="20" t="s">
        <v>8239</v>
      </c>
      <c r="E2080" s="21">
        <v>1233</v>
      </c>
      <c r="F2080" s="4" t="str">
        <f t="shared" si="32"/>
        <v/>
      </c>
      <c r="G2080" s="4" t="str">
        <f>IF(AND(Tabella1[[#This Row],[Popolazione]]&gt;50000,Tabella1[[#This Row],[Popolazione]]&lt;100000),"COMPRESO",Tabella1[[#This Row],[Regione]])</f>
        <v>CAMPANIA</v>
      </c>
      <c r="H2080" s="31">
        <f>Tabella1[[#This Row],[Popolazione]]/SUM($E$19:$E$7866)</f>
        <v>2.056665830767394E-5</v>
      </c>
    </row>
    <row r="2081" spans="1:8" x14ac:dyDescent="0.25">
      <c r="A2081" s="19" t="s">
        <v>2377</v>
      </c>
      <c r="B2081" s="4" t="str">
        <f>IFERROR(VLOOKUP(A2081,PEC!A$2:B$7902,2,0),"PEC NON ESISTENTE")</f>
        <v>protocollo</v>
      </c>
      <c r="C2081" s="20" t="s">
        <v>8221</v>
      </c>
      <c r="D2081" s="20" t="s">
        <v>8234</v>
      </c>
      <c r="E2081" s="21">
        <v>1353</v>
      </c>
      <c r="F2081" s="4" t="str">
        <f t="shared" si="32"/>
        <v/>
      </c>
      <c r="G2081" s="4" t="str">
        <f>IF(AND(Tabella1[[#This Row],[Popolazione]]&gt;50000,Tabella1[[#This Row],[Popolazione]]&lt;100000),"COMPRESO",Tabella1[[#This Row],[Regione]])</f>
        <v>LAZIO</v>
      </c>
      <c r="H2081" s="31">
        <f>Tabella1[[#This Row],[Popolazione]]/SUM($E$19:$E$7866)</f>
        <v>2.2568279554162888E-5</v>
      </c>
    </row>
    <row r="2082" spans="1:8" x14ac:dyDescent="0.25">
      <c r="A2082" s="19" t="s">
        <v>2378</v>
      </c>
      <c r="B2082" s="4" t="str">
        <f>IFERROR(VLOOKUP(A2082,PEC!A$2:B$7902,2,0),"PEC NON ESISTENTE")</f>
        <v>protocollo.comune.cicognolo</v>
      </c>
      <c r="C2082" s="20" t="s">
        <v>7913</v>
      </c>
      <c r="D2082" s="20" t="s">
        <v>7986</v>
      </c>
      <c r="E2082" s="21">
        <v>955</v>
      </c>
      <c r="F2082" s="4" t="str">
        <f t="shared" si="32"/>
        <v/>
      </c>
      <c r="G2082" s="4" t="str">
        <f>IF(AND(Tabella1[[#This Row],[Popolazione]]&gt;50000,Tabella1[[#This Row],[Popolazione]]&lt;100000),"COMPRESO",Tabella1[[#This Row],[Regione]])</f>
        <v>LOMBARDIA</v>
      </c>
      <c r="H2082" s="31">
        <f>Tabella1[[#This Row],[Popolazione]]/SUM($E$19:$E$7866)</f>
        <v>1.5929569086641211E-5</v>
      </c>
    </row>
    <row r="2083" spans="1:8" x14ac:dyDescent="0.25">
      <c r="A2083" s="19" t="s">
        <v>2379</v>
      </c>
      <c r="B2083" s="4" t="str">
        <f>IFERROR(VLOOKUP(A2083,PEC!A$2:B$7902,2,0),"PEC NON ESISTENTE")</f>
        <v>ciconio</v>
      </c>
      <c r="C2083" s="20" t="s">
        <v>7913</v>
      </c>
      <c r="D2083" s="20" t="s">
        <v>7914</v>
      </c>
      <c r="E2083" s="21">
        <v>371</v>
      </c>
      <c r="F2083" s="4" t="str">
        <f t="shared" si="32"/>
        <v/>
      </c>
      <c r="G2083" s="4" t="str">
        <f>IF(AND(Tabella1[[#This Row],[Popolazione]]&gt;50000,Tabella1[[#This Row],[Popolazione]]&lt;100000),"COMPRESO",Tabella1[[#This Row],[Regione]])</f>
        <v>PIEMONTE</v>
      </c>
      <c r="H2083" s="31">
        <f>Tabella1[[#This Row],[Popolazione]]/SUM($E$19:$E$7866)</f>
        <v>6.1883456870616639E-6</v>
      </c>
    </row>
    <row r="2084" spans="1:8" x14ac:dyDescent="0.25">
      <c r="A2084" s="19" t="s">
        <v>2380</v>
      </c>
      <c r="B2084" s="4" t="str">
        <f>IFERROR(VLOOKUP(A2084,PEC!A$2:B$7902,2,0),"PEC NON ESISTENTE")</f>
        <v>cigliano</v>
      </c>
      <c r="C2084" s="20" t="s">
        <v>7913</v>
      </c>
      <c r="D2084" s="20" t="s">
        <v>7914</v>
      </c>
      <c r="E2084" s="21">
        <v>4547</v>
      </c>
      <c r="F2084" s="4" t="str">
        <f t="shared" si="32"/>
        <v/>
      </c>
      <c r="G2084" s="4" t="str">
        <f>IF(AND(Tabella1[[#This Row],[Popolazione]]&gt;50000,Tabella1[[#This Row],[Popolazione]]&lt;100000),"COMPRESO",Tabella1[[#This Row],[Regione]])</f>
        <v>PIEMONTE</v>
      </c>
      <c r="H2084" s="31">
        <f>Tabella1[[#This Row],[Popolazione]]/SUM($E$19:$E$7866)</f>
        <v>7.5844765064877052E-5</v>
      </c>
    </row>
    <row r="2085" spans="1:8" x14ac:dyDescent="0.25">
      <c r="A2085" s="19" t="s">
        <v>7942</v>
      </c>
      <c r="B2085" s="4" t="str">
        <f>IFERROR(VLOOKUP(A2085,PEC!A$2:B$7902,2,0),"PEC NON ESISTENTE")</f>
        <v>ciglie</v>
      </c>
      <c r="C2085" s="20" t="s">
        <v>7913</v>
      </c>
      <c r="D2085" s="20" t="s">
        <v>7914</v>
      </c>
      <c r="E2085" s="21">
        <v>196</v>
      </c>
      <c r="F2085" s="4" t="str">
        <f t="shared" si="32"/>
        <v/>
      </c>
      <c r="G2085" s="4" t="str">
        <f>IF(AND(Tabella1[[#This Row],[Popolazione]]&gt;50000,Tabella1[[#This Row],[Popolazione]]&lt;100000),"COMPRESO",Tabella1[[#This Row],[Regione]])</f>
        <v>PIEMONTE</v>
      </c>
      <c r="H2085" s="31">
        <f>Tabella1[[#This Row],[Popolazione]]/SUM($E$19:$E$7866)</f>
        <v>3.2693147025986146E-6</v>
      </c>
    </row>
    <row r="2086" spans="1:8" x14ac:dyDescent="0.25">
      <c r="A2086" s="19" t="s">
        <v>2382</v>
      </c>
      <c r="B2086" s="4" t="str">
        <f>IFERROR(VLOOKUP(A2086,PEC!A$2:B$7902,2,0),"PEC NON ESISTENTE")</f>
        <v>segreteriacigognola</v>
      </c>
      <c r="C2086" s="20" t="s">
        <v>7913</v>
      </c>
      <c r="D2086" s="20" t="s">
        <v>7986</v>
      </c>
      <c r="E2086" s="21">
        <v>1363</v>
      </c>
      <c r="F2086" s="4" t="str">
        <f t="shared" si="32"/>
        <v/>
      </c>
      <c r="G2086" s="4" t="str">
        <f>IF(AND(Tabella1[[#This Row],[Popolazione]]&gt;50000,Tabella1[[#This Row],[Popolazione]]&lt;100000),"COMPRESO",Tabella1[[#This Row],[Regione]])</f>
        <v>LOMBARDIA</v>
      </c>
      <c r="H2086" s="31">
        <f>Tabella1[[#This Row],[Popolazione]]/SUM($E$19:$E$7866)</f>
        <v>2.2735081324703633E-5</v>
      </c>
    </row>
    <row r="2087" spans="1:8" x14ac:dyDescent="0.25">
      <c r="A2087" s="19" t="s">
        <v>2383</v>
      </c>
      <c r="B2087" s="4" t="str">
        <f>IFERROR(VLOOKUP(A2087,PEC!A$2:B$7902,2,0),"PEC NON ESISTENTE")</f>
        <v>protocollo</v>
      </c>
      <c r="C2087" s="20" t="s">
        <v>7913</v>
      </c>
      <c r="D2087" s="20" t="s">
        <v>7986</v>
      </c>
      <c r="E2087" s="21">
        <v>1619</v>
      </c>
      <c r="F2087" s="4" t="str">
        <f t="shared" si="32"/>
        <v/>
      </c>
      <c r="G2087" s="4" t="str">
        <f>IF(AND(Tabella1[[#This Row],[Popolazione]]&gt;50000,Tabella1[[#This Row],[Popolazione]]&lt;100000),"COMPRESO",Tabella1[[#This Row],[Regione]])</f>
        <v>LOMBARDIA</v>
      </c>
      <c r="H2087" s="31">
        <f>Tabella1[[#This Row],[Popolazione]]/SUM($E$19:$E$7866)</f>
        <v>2.7005206650546721E-5</v>
      </c>
    </row>
    <row r="2088" spans="1:8" x14ac:dyDescent="0.25">
      <c r="A2088" s="19" t="s">
        <v>2384</v>
      </c>
      <c r="B2088" s="4" t="str">
        <f>IFERROR(VLOOKUP(A2088,PEC!A$2:B$7902,2,0),"PEC NON ESISTENTE")</f>
        <v>comune.cilavegna.pv</v>
      </c>
      <c r="C2088" s="20" t="s">
        <v>7913</v>
      </c>
      <c r="D2088" s="20" t="s">
        <v>7986</v>
      </c>
      <c r="E2088" s="21">
        <v>5656</v>
      </c>
      <c r="F2088" s="4" t="str">
        <f t="shared" si="32"/>
        <v/>
      </c>
      <c r="G2088" s="4" t="str">
        <f>IF(AND(Tabella1[[#This Row],[Popolazione]]&gt;50000,Tabella1[[#This Row],[Popolazione]]&lt;100000),"COMPRESO",Tabella1[[#This Row],[Regione]])</f>
        <v>LOMBARDIA</v>
      </c>
      <c r="H2088" s="31">
        <f>Tabella1[[#This Row],[Popolazione]]/SUM($E$19:$E$7866)</f>
        <v>9.4343081417845747E-5</v>
      </c>
    </row>
    <row r="2089" spans="1:8" x14ac:dyDescent="0.25">
      <c r="A2089" s="19" t="s">
        <v>2385</v>
      </c>
      <c r="B2089" s="4" t="str">
        <f>IFERROR(VLOOKUP(A2089,PEC!A$2:B$7902,2,0),"PEC NON ESISTENTE")</f>
        <v>protocollo.comune.cimadolmo.tv</v>
      </c>
      <c r="C2089" s="20" t="s">
        <v>8026</v>
      </c>
      <c r="D2089" s="20" t="s">
        <v>8167</v>
      </c>
      <c r="E2089" s="21">
        <v>3413</v>
      </c>
      <c r="F2089" s="4" t="str">
        <f t="shared" si="32"/>
        <v/>
      </c>
      <c r="G2089" s="4" t="str">
        <f>IF(AND(Tabella1[[#This Row],[Popolazione]]&gt;50000,Tabella1[[#This Row],[Popolazione]]&lt;100000),"COMPRESO",Tabella1[[#This Row],[Regione]])</f>
        <v>VENETO</v>
      </c>
      <c r="H2089" s="31">
        <f>Tabella1[[#This Row],[Popolazione]]/SUM($E$19:$E$7866)</f>
        <v>5.6929444285556488E-5</v>
      </c>
    </row>
    <row r="2090" spans="1:8" x14ac:dyDescent="0.25">
      <c r="A2090" s="19" t="s">
        <v>2386</v>
      </c>
      <c r="B2090" s="4" t="str">
        <f>IFERROR(VLOOKUP(A2090,PEC!A$2:B$7902,2,0),"PEC NON ESISTENTE")</f>
        <v>info</v>
      </c>
      <c r="C2090" s="20" t="s">
        <v>7913</v>
      </c>
      <c r="D2090" s="20" t="s">
        <v>7986</v>
      </c>
      <c r="E2090" s="21">
        <v>562</v>
      </c>
      <c r="F2090" s="4" t="str">
        <f t="shared" si="32"/>
        <v/>
      </c>
      <c r="G2090" s="4" t="str">
        <f>IF(AND(Tabella1[[#This Row],[Popolazione]]&gt;50000,Tabella1[[#This Row],[Popolazione]]&lt;100000),"COMPRESO",Tabella1[[#This Row],[Regione]])</f>
        <v>LOMBARDIA</v>
      </c>
      <c r="H2090" s="31">
        <f>Tabella1[[#This Row],[Popolazione]]/SUM($E$19:$E$7866)</f>
        <v>9.374259504389906E-6</v>
      </c>
    </row>
    <row r="2091" spans="1:8" x14ac:dyDescent="0.25">
      <c r="A2091" s="19" t="s">
        <v>8252</v>
      </c>
      <c r="B2091" s="4" t="str">
        <f>IFERROR(VLOOKUP(A2091,PEC!A$2:B$7902,2,0),"PEC NON ESISTENTE")</f>
        <v>uffdem.cimina</v>
      </c>
      <c r="C2091" s="20" t="s">
        <v>8235</v>
      </c>
      <c r="D2091" s="20" t="s">
        <v>8248</v>
      </c>
      <c r="E2091" s="21">
        <v>595</v>
      </c>
      <c r="F2091" s="4" t="str">
        <f t="shared" si="32"/>
        <v/>
      </c>
      <c r="G2091" s="4" t="str">
        <f>IF(AND(Tabella1[[#This Row],[Popolazione]]&gt;50000,Tabella1[[#This Row],[Popolazione]]&lt;100000),"COMPRESO",Tabella1[[#This Row],[Regione]])</f>
        <v>CALABRIA</v>
      </c>
      <c r="H2091" s="31">
        <f>Tabella1[[#This Row],[Popolazione]]/SUM($E$19:$E$7866)</f>
        <v>9.9247053471743669E-6</v>
      </c>
    </row>
    <row r="2092" spans="1:8" x14ac:dyDescent="0.25">
      <c r="A2092" s="19" t="s">
        <v>2387</v>
      </c>
      <c r="B2092" s="4" t="str">
        <f>IFERROR(VLOOKUP(A2092,PEC!A$2:B$7902,2,0),"PEC NON ESISTENTE")</f>
        <v>comune.ciminna</v>
      </c>
      <c r="C2092" s="20" t="s">
        <v>8259</v>
      </c>
      <c r="D2092" s="20" t="s">
        <v>8260</v>
      </c>
      <c r="E2092" s="21">
        <v>3845</v>
      </c>
      <c r="F2092" s="4" t="str">
        <f t="shared" si="32"/>
        <v/>
      </c>
      <c r="G2092" s="4" t="str">
        <f>IF(AND(Tabella1[[#This Row],[Popolazione]]&gt;50000,Tabella1[[#This Row],[Popolazione]]&lt;100000),"COMPRESO",Tabella1[[#This Row],[Regione]])</f>
        <v>SICILIA</v>
      </c>
      <c r="H2092" s="31">
        <f>Tabella1[[#This Row],[Popolazione]]/SUM($E$19:$E$7866)</f>
        <v>6.4135280772916698E-5</v>
      </c>
    </row>
    <row r="2093" spans="1:8" x14ac:dyDescent="0.25">
      <c r="A2093" s="19" t="s">
        <v>2388</v>
      </c>
      <c r="B2093" s="4" t="str">
        <f>IFERROR(VLOOKUP(A2093,PEC!A$2:B$7902,2,0),"PEC NON ESISTENTE")</f>
        <v>protocollo.cimitile</v>
      </c>
      <c r="C2093" s="20" t="s">
        <v>8235</v>
      </c>
      <c r="D2093" s="20" t="s">
        <v>8239</v>
      </c>
      <c r="E2093" s="21">
        <v>7093</v>
      </c>
      <c r="F2093" s="4" t="str">
        <f t="shared" si="32"/>
        <v/>
      </c>
      <c r="G2093" s="4" t="str">
        <f>IF(AND(Tabella1[[#This Row],[Popolazione]]&gt;50000,Tabella1[[#This Row],[Popolazione]]&lt;100000),"COMPRESO",Tabella1[[#This Row],[Regione]])</f>
        <v>CAMPANIA</v>
      </c>
      <c r="H2093" s="31">
        <f>Tabella1[[#This Row],[Popolazione]]/SUM($E$19:$E$7866)</f>
        <v>1.1831249584455089E-4</v>
      </c>
    </row>
    <row r="2094" spans="1:8" x14ac:dyDescent="0.25">
      <c r="A2094" s="19" t="s">
        <v>2389</v>
      </c>
      <c r="B2094" s="4" t="str">
        <f>IFERROR(VLOOKUP(A2094,PEC!A$2:B$7902,2,0),"PEC NON ESISTENTE")</f>
        <v>comune.cimolais</v>
      </c>
      <c r="C2094" s="20" t="s">
        <v>8026</v>
      </c>
      <c r="D2094" s="20" t="s">
        <v>8205</v>
      </c>
      <c r="E2094" s="21">
        <v>421</v>
      </c>
      <c r="F2094" s="4" t="str">
        <f t="shared" si="32"/>
        <v/>
      </c>
      <c r="G2094" s="4" t="str">
        <f>IF(AND(Tabella1[[#This Row],[Popolazione]]&gt;50000,Tabella1[[#This Row],[Popolazione]]&lt;100000),"COMPRESO",Tabella1[[#This Row],[Regione]])</f>
        <v>FRIULI-VENEZIA GIULIA</v>
      </c>
      <c r="H2094" s="31">
        <f>Tabella1[[#This Row],[Popolazione]]/SUM($E$19:$E$7866)</f>
        <v>7.0223545397653919E-6</v>
      </c>
    </row>
    <row r="2095" spans="1:8" x14ac:dyDescent="0.25">
      <c r="A2095" s="19" t="s">
        <v>2390</v>
      </c>
      <c r="B2095" s="4" t="str">
        <f>IFERROR(VLOOKUP(A2095,PEC!A$2:B$7902,2,0),"PEC NON ESISTENTE")</f>
        <v>comunecimone</v>
      </c>
      <c r="C2095" s="20" t="s">
        <v>8026</v>
      </c>
      <c r="D2095" s="20" t="s">
        <v>8027</v>
      </c>
      <c r="E2095" s="21">
        <v>685</v>
      </c>
      <c r="F2095" s="4" t="str">
        <f t="shared" si="32"/>
        <v/>
      </c>
      <c r="G2095" s="4" t="str">
        <f>IF(AND(Tabella1[[#This Row],[Popolazione]]&gt;50000,Tabella1[[#This Row],[Popolazione]]&lt;100000),"COMPRESO",Tabella1[[#This Row],[Regione]])</f>
        <v>TRENTINO-ALTO ADIGE/SÜDTIROL</v>
      </c>
      <c r="H2095" s="31">
        <f>Tabella1[[#This Row],[Popolazione]]/SUM($E$19:$E$7866)</f>
        <v>1.1425921282041078E-5</v>
      </c>
    </row>
    <row r="2096" spans="1:8" x14ac:dyDescent="0.25">
      <c r="A2096" s="19" t="s">
        <v>2391</v>
      </c>
      <c r="B2096" s="4" t="str">
        <f>IFERROR(VLOOKUP(A2096,PEC!A$2:B$7902,2,0),"PEC NON ESISTENTE")</f>
        <v>cinaglio</v>
      </c>
      <c r="C2096" s="20" t="s">
        <v>7913</v>
      </c>
      <c r="D2096" s="20" t="s">
        <v>7914</v>
      </c>
      <c r="E2096" s="21">
        <v>455</v>
      </c>
      <c r="F2096" s="4" t="str">
        <f t="shared" si="32"/>
        <v/>
      </c>
      <c r="G2096" s="4" t="str">
        <f>IF(AND(Tabella1[[#This Row],[Popolazione]]&gt;50000,Tabella1[[#This Row],[Popolazione]]&lt;100000),"COMPRESO",Tabella1[[#This Row],[Regione]])</f>
        <v>PIEMONTE</v>
      </c>
      <c r="H2096" s="31">
        <f>Tabella1[[#This Row],[Popolazione]]/SUM($E$19:$E$7866)</f>
        <v>7.5894805596039271E-6</v>
      </c>
    </row>
    <row r="2097" spans="1:8" x14ac:dyDescent="0.25">
      <c r="A2097" s="19" t="s">
        <v>2392</v>
      </c>
      <c r="B2097" s="4" t="str">
        <f>IFERROR(VLOOKUP(A2097,PEC!A$2:B$7902,2,0),"PEC NON ESISTENTE")</f>
        <v>comune.cinetoromano</v>
      </c>
      <c r="C2097" s="20" t="s">
        <v>8221</v>
      </c>
      <c r="D2097" s="20" t="s">
        <v>8234</v>
      </c>
      <c r="E2097" s="21">
        <v>641</v>
      </c>
      <c r="F2097" s="4" t="str">
        <f t="shared" si="32"/>
        <v/>
      </c>
      <c r="G2097" s="4" t="str">
        <f>IF(AND(Tabella1[[#This Row],[Popolazione]]&gt;50000,Tabella1[[#This Row],[Popolazione]]&lt;100000),"COMPRESO",Tabella1[[#This Row],[Regione]])</f>
        <v>LAZIO</v>
      </c>
      <c r="H2097" s="31">
        <f>Tabella1[[#This Row],[Popolazione]]/SUM($E$19:$E$7866)</f>
        <v>1.0691993491661797E-5</v>
      </c>
    </row>
    <row r="2098" spans="1:8" x14ac:dyDescent="0.25">
      <c r="A2098" s="19" t="s">
        <v>2393</v>
      </c>
      <c r="B2098" s="4" t="str">
        <f>IFERROR(VLOOKUP(A2098,PEC!A$2:B$7902,2,0),"PEC NON ESISTENTE")</f>
        <v>PEC NON ESISTENTE</v>
      </c>
      <c r="C2098" s="20" t="s">
        <v>7913</v>
      </c>
      <c r="D2098" s="20" t="s">
        <v>7986</v>
      </c>
      <c r="E2098" s="21">
        <v>1371</v>
      </c>
      <c r="F2098" s="4" t="str">
        <f t="shared" si="32"/>
        <v/>
      </c>
      <c r="G2098" s="4" t="str">
        <f>IF(AND(Tabella1[[#This Row],[Popolazione]]&gt;50000,Tabella1[[#This Row],[Popolazione]]&lt;100000),"COMPRESO",Tabella1[[#This Row],[Regione]])</f>
        <v>LOMBARDIA</v>
      </c>
      <c r="H2098" s="31">
        <f>Tabella1[[#This Row],[Popolazione]]/SUM($E$19:$E$7866)</f>
        <v>2.2868522741136227E-5</v>
      </c>
    </row>
    <row r="2099" spans="1:8" x14ac:dyDescent="0.25">
      <c r="A2099" s="19" t="s">
        <v>2394</v>
      </c>
      <c r="B2099" s="4" t="str">
        <f>IFERROR(VLOOKUP(A2099,PEC!A$2:B$7902,2,0),"PEC NON ESISTENTE")</f>
        <v>protocollo</v>
      </c>
      <c r="C2099" s="20" t="s">
        <v>8221</v>
      </c>
      <c r="D2099" s="20" t="s">
        <v>8230</v>
      </c>
      <c r="E2099" s="21">
        <v>10509</v>
      </c>
      <c r="F2099" s="4" t="str">
        <f t="shared" si="32"/>
        <v/>
      </c>
      <c r="G2099" s="4" t="str">
        <f>IF(AND(Tabella1[[#This Row],[Popolazione]]&gt;50000,Tabella1[[#This Row],[Popolazione]]&lt;100000),"COMPRESO",Tabella1[[#This Row],[Regione]])</f>
        <v>MARCHE</v>
      </c>
      <c r="H2099" s="31">
        <f>Tabella1[[#This Row],[Popolazione]]/SUM($E$19:$E$7866)</f>
        <v>1.7529198066126961E-4</v>
      </c>
    </row>
    <row r="2100" spans="1:8" x14ac:dyDescent="0.25">
      <c r="A2100" s="19" t="s">
        <v>2395</v>
      </c>
      <c r="B2100" s="4" t="str">
        <f>IFERROR(VLOOKUP(A2100,PEC!A$2:B$7902,2,0),"PEC NON ESISTENTE")</f>
        <v>comune.cinigiano</v>
      </c>
      <c r="C2100" s="20" t="s">
        <v>8221</v>
      </c>
      <c r="D2100" s="20" t="s">
        <v>8222</v>
      </c>
      <c r="E2100" s="21">
        <v>2662</v>
      </c>
      <c r="F2100" s="4" t="str">
        <f t="shared" si="32"/>
        <v/>
      </c>
      <c r="G2100" s="4" t="str">
        <f>IF(AND(Tabella1[[#This Row],[Popolazione]]&gt;50000,Tabella1[[#This Row],[Popolazione]]&lt;100000),"COMPRESO",Tabella1[[#This Row],[Regione]])</f>
        <v>TOSCANA</v>
      </c>
      <c r="H2100" s="31">
        <f>Tabella1[[#This Row],[Popolazione]]/SUM($E$19:$E$7866)</f>
        <v>4.4402631317946494E-5</v>
      </c>
    </row>
    <row r="2101" spans="1:8" x14ac:dyDescent="0.25">
      <c r="A2101" s="19" t="s">
        <v>2396</v>
      </c>
      <c r="B2101" s="4" t="str">
        <f>IFERROR(VLOOKUP(A2101,PEC!A$2:B$7902,2,0),"PEC NON ESISTENTE")</f>
        <v>comune.cinisellobalsamo</v>
      </c>
      <c r="C2101" s="20" t="s">
        <v>7913</v>
      </c>
      <c r="D2101" s="20" t="s">
        <v>7986</v>
      </c>
      <c r="E2101" s="21">
        <v>71128</v>
      </c>
      <c r="F2101" s="4" t="str">
        <f t="shared" si="32"/>
        <v/>
      </c>
      <c r="G2101" s="4" t="str">
        <f>IF(AND(Tabella1[[#This Row],[Popolazione]]&gt;50000,Tabella1[[#This Row],[Popolazione]]&lt;100000),"COMPRESO",Tabella1[[#This Row],[Regione]])</f>
        <v>COMPRESO</v>
      </c>
      <c r="H2101" s="30">
        <f>Tabella1[[#This Row],[Popolazione]]/SUM($E$19:$E$7866)</f>
        <v>1.1864276335022156E-3</v>
      </c>
    </row>
    <row r="2102" spans="1:8" x14ac:dyDescent="0.25">
      <c r="A2102" s="19" t="s">
        <v>2397</v>
      </c>
      <c r="B2102" s="4" t="str">
        <f>IFERROR(VLOOKUP(A2102,PEC!A$2:B$7902,2,0),"PEC NON ESISTENTE")</f>
        <v>cinisi</v>
      </c>
      <c r="C2102" s="20" t="s">
        <v>8259</v>
      </c>
      <c r="D2102" s="20" t="s">
        <v>8260</v>
      </c>
      <c r="E2102" s="21">
        <v>12031</v>
      </c>
      <c r="F2102" s="4" t="str">
        <f t="shared" si="32"/>
        <v/>
      </c>
      <c r="G2102" s="4" t="str">
        <f>IF(AND(Tabella1[[#This Row],[Popolazione]]&gt;50000,Tabella1[[#This Row],[Popolazione]]&lt;100000),"COMPRESO",Tabella1[[#This Row],[Regione]])</f>
        <v>SICILIA</v>
      </c>
      <c r="H2102" s="31">
        <f>Tabella1[[#This Row],[Popolazione]]/SUM($E$19:$E$7866)</f>
        <v>2.006792101375711E-4</v>
      </c>
    </row>
    <row r="2103" spans="1:8" x14ac:dyDescent="0.25">
      <c r="A2103" s="19" t="s">
        <v>2398</v>
      </c>
      <c r="B2103" s="4" t="str">
        <f>IFERROR(VLOOKUP(A2103,PEC!A$2:B$7902,2,0),"PEC NON ESISTENTE")</f>
        <v>protocollo.cino</v>
      </c>
      <c r="C2103" s="20" t="s">
        <v>7913</v>
      </c>
      <c r="D2103" s="20" t="s">
        <v>7986</v>
      </c>
      <c r="E2103" s="21">
        <v>373</v>
      </c>
      <c r="F2103" s="4" t="str">
        <f t="shared" si="32"/>
        <v/>
      </c>
      <c r="G2103" s="4" t="str">
        <f>IF(AND(Tabella1[[#This Row],[Popolazione]]&gt;50000,Tabella1[[#This Row],[Popolazione]]&lt;100000),"COMPRESO",Tabella1[[#This Row],[Regione]])</f>
        <v>LOMBARDIA</v>
      </c>
      <c r="H2103" s="31">
        <f>Tabella1[[#This Row],[Popolazione]]/SUM($E$19:$E$7866)</f>
        <v>6.2217060411698126E-6</v>
      </c>
    </row>
    <row r="2104" spans="1:8" x14ac:dyDescent="0.25">
      <c r="A2104" s="19" t="s">
        <v>339</v>
      </c>
      <c r="B2104" s="4" t="str">
        <f>IFERROR(VLOOKUP(A2104,PEC!A$2:B$7902,2,0),"PEC NON ESISTENTE")</f>
        <v>protocollo</v>
      </c>
      <c r="C2104" s="20" t="s">
        <v>8235</v>
      </c>
      <c r="D2104" s="20" t="s">
        <v>8248</v>
      </c>
      <c r="E2104" s="21">
        <v>6492</v>
      </c>
      <c r="F2104" s="4" t="str">
        <f t="shared" si="32"/>
        <v/>
      </c>
      <c r="G2104" s="4" t="str">
        <f>IF(AND(Tabella1[[#This Row],[Popolazione]]&gt;50000,Tabella1[[#This Row],[Popolazione]]&lt;100000),"COMPRESO",Tabella1[[#This Row],[Regione]])</f>
        <v>CALABRIA</v>
      </c>
      <c r="H2104" s="31">
        <f>Tabella1[[#This Row],[Popolazione]]/SUM($E$19:$E$7866)</f>
        <v>1.0828770943505207E-4</v>
      </c>
    </row>
    <row r="2105" spans="1:8" x14ac:dyDescent="0.25">
      <c r="A2105" s="19" t="s">
        <v>2399</v>
      </c>
      <c r="B2105" s="4" t="str">
        <f>IFERROR(VLOOKUP(A2105,PEC!A$2:B$7902,2,0),"PEC NON ESISTENTE")</f>
        <v>cintano</v>
      </c>
      <c r="C2105" s="20" t="s">
        <v>7913</v>
      </c>
      <c r="D2105" s="20" t="s">
        <v>7914</v>
      </c>
      <c r="E2105" s="21">
        <v>261</v>
      </c>
      <c r="F2105" s="4" t="str">
        <f t="shared" si="32"/>
        <v/>
      </c>
      <c r="G2105" s="4" t="str">
        <f>IF(AND(Tabella1[[#This Row],[Popolazione]]&gt;50000,Tabella1[[#This Row],[Popolazione]]&lt;100000),"COMPRESO",Tabella1[[#This Row],[Regione]])</f>
        <v>PIEMONTE</v>
      </c>
      <c r="H2105" s="31">
        <f>Tabella1[[#This Row],[Popolazione]]/SUM($E$19:$E$7866)</f>
        <v>4.3535262111134611E-6</v>
      </c>
    </row>
    <row r="2106" spans="1:8" x14ac:dyDescent="0.25">
      <c r="A2106" s="19" t="s">
        <v>2400</v>
      </c>
      <c r="B2106" s="4" t="str">
        <f>IFERROR(VLOOKUP(A2106,PEC!A$2:B$7902,2,0),"PEC NON ESISTENTE")</f>
        <v>comune</v>
      </c>
      <c r="C2106" s="20" t="s">
        <v>8026</v>
      </c>
      <c r="D2106" s="20" t="s">
        <v>8027</v>
      </c>
      <c r="E2106" s="21">
        <v>372</v>
      </c>
      <c r="F2106" s="4" t="str">
        <f t="shared" si="32"/>
        <v/>
      </c>
      <c r="G2106" s="4" t="str">
        <f>IF(AND(Tabella1[[#This Row],[Popolazione]]&gt;50000,Tabella1[[#This Row],[Popolazione]]&lt;100000),"COMPRESO",Tabella1[[#This Row],[Regione]])</f>
        <v>TRENTINO-ALTO ADIGE/SÜDTIROL</v>
      </c>
      <c r="H2106" s="31">
        <f>Tabella1[[#This Row],[Popolazione]]/SUM($E$19:$E$7866)</f>
        <v>6.2050258641157383E-6</v>
      </c>
    </row>
    <row r="2107" spans="1:8" x14ac:dyDescent="0.25">
      <c r="A2107" s="19" t="s">
        <v>2401</v>
      </c>
      <c r="B2107" s="4" t="str">
        <f>IFERROR(VLOOKUP(A2107,PEC!A$2:B$7902,2,0),"PEC NON ESISTENTE")</f>
        <v>comune.cintocao.ve</v>
      </c>
      <c r="C2107" s="20" t="s">
        <v>8026</v>
      </c>
      <c r="D2107" s="20" t="s">
        <v>8167</v>
      </c>
      <c r="E2107" s="21">
        <v>3285</v>
      </c>
      <c r="F2107" s="4" t="str">
        <f t="shared" si="32"/>
        <v/>
      </c>
      <c r="G2107" s="4" t="str">
        <f>IF(AND(Tabella1[[#This Row],[Popolazione]]&gt;50000,Tabella1[[#This Row],[Popolazione]]&lt;100000),"COMPRESO",Tabella1[[#This Row],[Regione]])</f>
        <v>VENETO</v>
      </c>
      <c r="H2107" s="31">
        <f>Tabella1[[#This Row],[Popolazione]]/SUM($E$19:$E$7866)</f>
        <v>5.4794381622634946E-5</v>
      </c>
    </row>
    <row r="2108" spans="1:8" x14ac:dyDescent="0.25">
      <c r="A2108" s="19" t="s">
        <v>2402</v>
      </c>
      <c r="B2108" s="4" t="str">
        <f>IFERROR(VLOOKUP(A2108,PEC!A$2:B$7902,2,0),"PEC NON ESISTENTE")</f>
        <v>cintoeuganeo.pd</v>
      </c>
      <c r="C2108" s="20" t="s">
        <v>8026</v>
      </c>
      <c r="D2108" s="20" t="s">
        <v>8167</v>
      </c>
      <c r="E2108" s="21">
        <v>2023</v>
      </c>
      <c r="F2108" s="4" t="str">
        <f t="shared" si="32"/>
        <v/>
      </c>
      <c r="G2108" s="4" t="str">
        <f>IF(AND(Tabella1[[#This Row],[Popolazione]]&gt;50000,Tabella1[[#This Row],[Popolazione]]&lt;100000),"COMPRESO",Tabella1[[#This Row],[Regione]])</f>
        <v>VENETO</v>
      </c>
      <c r="H2108" s="31">
        <f>Tabella1[[#This Row],[Popolazione]]/SUM($E$19:$E$7866)</f>
        <v>3.3743998180392846E-5</v>
      </c>
    </row>
    <row r="2109" spans="1:8" x14ac:dyDescent="0.25">
      <c r="A2109" s="19" t="s">
        <v>2403</v>
      </c>
      <c r="B2109" s="4" t="str">
        <f>IFERROR(VLOOKUP(A2109,PEC!A$2:B$7902,2,0),"PEC NON ESISTENTE")</f>
        <v>comune.cinzanotorino.to</v>
      </c>
      <c r="C2109" s="20" t="s">
        <v>7913</v>
      </c>
      <c r="D2109" s="20" t="s">
        <v>7914</v>
      </c>
      <c r="E2109" s="21">
        <v>375</v>
      </c>
      <c r="F2109" s="4" t="str">
        <f t="shared" si="32"/>
        <v/>
      </c>
      <c r="G2109" s="4" t="str">
        <f>IF(AND(Tabella1[[#This Row],[Popolazione]]&gt;50000,Tabella1[[#This Row],[Popolazione]]&lt;100000),"COMPRESO",Tabella1[[#This Row],[Regione]])</f>
        <v>PIEMONTE</v>
      </c>
      <c r="H2109" s="31">
        <f>Tabella1[[#This Row],[Popolazione]]/SUM($E$19:$E$7866)</f>
        <v>6.2550663952779621E-6</v>
      </c>
    </row>
    <row r="2110" spans="1:8" x14ac:dyDescent="0.25">
      <c r="A2110" s="19" t="s">
        <v>2404</v>
      </c>
      <c r="B2110" s="4" t="str">
        <f>IFERROR(VLOOKUP(A2110,PEC!A$2:B$7902,2,0),"PEC NON ESISTENTE")</f>
        <v>comune.ciorlano</v>
      </c>
      <c r="C2110" s="20" t="s">
        <v>8235</v>
      </c>
      <c r="D2110" s="20" t="s">
        <v>8239</v>
      </c>
      <c r="E2110" s="21">
        <v>440</v>
      </c>
      <c r="F2110" s="4" t="str">
        <f t="shared" si="32"/>
        <v/>
      </c>
      <c r="G2110" s="4" t="str">
        <f>IF(AND(Tabella1[[#This Row],[Popolazione]]&gt;50000,Tabella1[[#This Row],[Popolazione]]&lt;100000),"COMPRESO",Tabella1[[#This Row],[Regione]])</f>
        <v>CAMPANIA</v>
      </c>
      <c r="H2110" s="31">
        <f>Tabella1[[#This Row],[Popolazione]]/SUM($E$19:$E$7866)</f>
        <v>7.3392779037928086E-6</v>
      </c>
    </row>
    <row r="2111" spans="1:8" x14ac:dyDescent="0.25">
      <c r="A2111" s="19" t="s">
        <v>2405</v>
      </c>
      <c r="B2111" s="4" t="str">
        <f>IFERROR(VLOOKUP(A2111,PEC!A$2:B$7902,2,0),"PEC NON ESISTENTE")</f>
        <v>comunecipressa</v>
      </c>
      <c r="C2111" s="20" t="s">
        <v>7913</v>
      </c>
      <c r="D2111" s="20" t="s">
        <v>8208</v>
      </c>
      <c r="E2111" s="21">
        <v>1271</v>
      </c>
      <c r="F2111" s="4" t="str">
        <f t="shared" si="32"/>
        <v/>
      </c>
      <c r="G2111" s="4" t="str">
        <f>IF(AND(Tabella1[[#This Row],[Popolazione]]&gt;50000,Tabella1[[#This Row],[Popolazione]]&lt;100000),"COMPRESO",Tabella1[[#This Row],[Regione]])</f>
        <v>LIGURIA</v>
      </c>
      <c r="H2111" s="31">
        <f>Tabella1[[#This Row],[Popolazione]]/SUM($E$19:$E$7866)</f>
        <v>2.1200505035728773E-5</v>
      </c>
    </row>
    <row r="2112" spans="1:8" x14ac:dyDescent="0.25">
      <c r="A2112" s="19" t="s">
        <v>2406</v>
      </c>
      <c r="B2112" s="4" t="str">
        <f>IFERROR(VLOOKUP(A2112,PEC!A$2:B$7902,2,0),"PEC NON ESISTENTE")</f>
        <v>circello</v>
      </c>
      <c r="C2112" s="20" t="s">
        <v>8235</v>
      </c>
      <c r="D2112" s="20" t="s">
        <v>8239</v>
      </c>
      <c r="E2112" s="21">
        <v>2476</v>
      </c>
      <c r="F2112" s="4" t="str">
        <f t="shared" si="32"/>
        <v/>
      </c>
      <c r="G2112" s="4" t="str">
        <f>IF(AND(Tabella1[[#This Row],[Popolazione]]&gt;50000,Tabella1[[#This Row],[Popolazione]]&lt;100000),"COMPRESO",Tabella1[[#This Row],[Regione]])</f>
        <v>CAMPANIA</v>
      </c>
      <c r="H2112" s="31">
        <f>Tabella1[[#This Row],[Popolazione]]/SUM($E$19:$E$7866)</f>
        <v>4.1300118385888624E-5</v>
      </c>
    </row>
    <row r="2113" spans="1:8" x14ac:dyDescent="0.25">
      <c r="A2113" s="19" t="s">
        <v>7917</v>
      </c>
      <c r="B2113" s="4" t="str">
        <f>IFERROR(VLOOKUP(A2113,PEC!A$2:B$7902,2,0),"PEC NON ESISTENTE")</f>
        <v>demografici</v>
      </c>
      <c r="C2113" s="20" t="s">
        <v>7913</v>
      </c>
      <c r="D2113" s="20" t="s">
        <v>7914</v>
      </c>
      <c r="E2113" s="21">
        <v>18415</v>
      </c>
      <c r="F2113" s="4" t="str">
        <f t="shared" si="32"/>
        <v/>
      </c>
      <c r="G2113" s="4" t="str">
        <f>IF(AND(Tabella1[[#This Row],[Popolazione]]&gt;50000,Tabella1[[#This Row],[Popolazione]]&lt;100000),"COMPRESO",Tabella1[[#This Row],[Regione]])</f>
        <v>PIEMONTE</v>
      </c>
      <c r="H2113" s="31">
        <f>Tabella1[[#This Row],[Popolazione]]/SUM($E$19:$E$7866)</f>
        <v>3.0716546045078311E-4</v>
      </c>
    </row>
    <row r="2114" spans="1:8" x14ac:dyDescent="0.25">
      <c r="A2114" s="19" t="s">
        <v>2408</v>
      </c>
      <c r="B2114" s="4" t="str">
        <f>IFERROR(VLOOKUP(A2114,PEC!A$2:B$7902,2,0),"PEC NON ESISTENTE")</f>
        <v>comune.cirigliano</v>
      </c>
      <c r="C2114" s="20" t="s">
        <v>8235</v>
      </c>
      <c r="D2114" s="20" t="s">
        <v>8247</v>
      </c>
      <c r="E2114" s="21">
        <v>361</v>
      </c>
      <c r="F2114" s="4" t="str">
        <f t="shared" ref="F2114:F2177" si="33">IF($E2114&gt;300000,"TROVATO","")</f>
        <v/>
      </c>
      <c r="G2114" s="4" t="str">
        <f>IF(AND(Tabella1[[#This Row],[Popolazione]]&gt;50000,Tabella1[[#This Row],[Popolazione]]&lt;100000),"COMPRESO",Tabella1[[#This Row],[Regione]])</f>
        <v>BASILICATA</v>
      </c>
      <c r="H2114" s="31">
        <f>Tabella1[[#This Row],[Popolazione]]/SUM($E$19:$E$7866)</f>
        <v>6.021543916520918E-6</v>
      </c>
    </row>
    <row r="2115" spans="1:8" x14ac:dyDescent="0.25">
      <c r="A2115" s="19" t="s">
        <v>2409</v>
      </c>
      <c r="B2115" s="4" t="str">
        <f>IFERROR(VLOOKUP(A2115,PEC!A$2:B$7902,2,0),"PEC NON ESISTENTE")</f>
        <v>comune.cirimido</v>
      </c>
      <c r="C2115" s="20" t="s">
        <v>7913</v>
      </c>
      <c r="D2115" s="20" t="s">
        <v>7986</v>
      </c>
      <c r="E2115" s="21">
        <v>2109</v>
      </c>
      <c r="F2115" s="4" t="str">
        <f t="shared" si="33"/>
        <v/>
      </c>
      <c r="G2115" s="4" t="str">
        <f>IF(AND(Tabella1[[#This Row],[Popolazione]]&gt;50000,Tabella1[[#This Row],[Popolazione]]&lt;100000),"COMPRESO",Tabella1[[#This Row],[Regione]])</f>
        <v>LOMBARDIA</v>
      </c>
      <c r="H2115" s="31">
        <f>Tabella1[[#This Row],[Popolazione]]/SUM($E$19:$E$7866)</f>
        <v>3.5178493407043258E-5</v>
      </c>
    </row>
    <row r="2116" spans="1:8" x14ac:dyDescent="0.25">
      <c r="A2116" s="19" t="s">
        <v>8256</v>
      </c>
      <c r="B2116" s="4" t="str">
        <f>IFERROR(VLOOKUP(A2116,PEC!A$2:B$7902,2,0),"PEC NON ESISTENTE")</f>
        <v>PEC NON ESISTENTE</v>
      </c>
      <c r="C2116" s="20" t="s">
        <v>8235</v>
      </c>
      <c r="D2116" s="20" t="s">
        <v>8248</v>
      </c>
      <c r="E2116" s="21">
        <v>3125</v>
      </c>
      <c r="F2116" s="4" t="str">
        <f t="shared" si="33"/>
        <v/>
      </c>
      <c r="G2116" s="4" t="str">
        <f>IF(AND(Tabella1[[#This Row],[Popolazione]]&gt;50000,Tabella1[[#This Row],[Popolazione]]&lt;100000),"COMPRESO",Tabella1[[#This Row],[Regione]])</f>
        <v>CALABRIA</v>
      </c>
      <c r="H2116" s="31">
        <f>Tabella1[[#This Row],[Popolazione]]/SUM($E$19:$E$7866)</f>
        <v>5.2125553293983017E-5</v>
      </c>
    </row>
    <row r="2117" spans="1:8" x14ac:dyDescent="0.25">
      <c r="A2117" s="19" t="s">
        <v>8257</v>
      </c>
      <c r="B2117" s="4" t="str">
        <f>IFERROR(VLOOKUP(A2117,PEC!A$2:B$7902,2,0),"PEC NON ESISTENTE")</f>
        <v>PEC NON ESISTENTE</v>
      </c>
      <c r="C2117" s="20" t="s">
        <v>8235</v>
      </c>
      <c r="D2117" s="20" t="s">
        <v>8248</v>
      </c>
      <c r="E2117" s="21">
        <v>15051</v>
      </c>
      <c r="F2117" s="4" t="str">
        <f t="shared" si="33"/>
        <v/>
      </c>
      <c r="G2117" s="4" t="str">
        <f>IF(AND(Tabella1[[#This Row],[Popolazione]]&gt;50000,Tabella1[[#This Row],[Popolazione]]&lt;100000),"COMPRESO",Tabella1[[#This Row],[Regione]])</f>
        <v>CALABRIA</v>
      </c>
      <c r="H2117" s="31">
        <f>Tabella1[[#This Row],[Popolazione]]/SUM($E$19:$E$7866)</f>
        <v>2.5105334484087628E-4</v>
      </c>
    </row>
    <row r="2118" spans="1:8" x14ac:dyDescent="0.25">
      <c r="A2118" s="19" t="s">
        <v>2410</v>
      </c>
      <c r="B2118" s="4" t="str">
        <f>IFERROR(VLOOKUP(A2118,PEC!A$2:B$7902,2,0),"PEC NON ESISTENTE")</f>
        <v>comune</v>
      </c>
      <c r="C2118" s="20" t="s">
        <v>8026</v>
      </c>
      <c r="D2118" s="20" t="s">
        <v>8027</v>
      </c>
      <c r="E2118" s="21">
        <v>309</v>
      </c>
      <c r="F2118" s="4" t="str">
        <f t="shared" si="33"/>
        <v/>
      </c>
      <c r="G2118" s="4" t="str">
        <f>IF(AND(Tabella1[[#This Row],[Popolazione]]&gt;50000,Tabella1[[#This Row],[Popolazione]]&lt;100000),"COMPRESO",Tabella1[[#This Row],[Regione]])</f>
        <v>TRENTINO-ALTO ADIGE/SÜDTIROL</v>
      </c>
      <c r="H2118" s="31">
        <f>Tabella1[[#This Row],[Popolazione]]/SUM($E$19:$E$7866)</f>
        <v>5.1541747097090405E-6</v>
      </c>
    </row>
    <row r="2119" spans="1:8" x14ac:dyDescent="0.25">
      <c r="A2119" s="19" t="s">
        <v>2411</v>
      </c>
      <c r="B2119" s="4" t="str">
        <f>IFERROR(VLOOKUP(A2119,PEC!A$2:B$7902,2,0),"PEC NON ESISTENTE")</f>
        <v>comune.cisano.bg</v>
      </c>
      <c r="C2119" s="20" t="s">
        <v>7913</v>
      </c>
      <c r="D2119" s="20" t="s">
        <v>7986</v>
      </c>
      <c r="E2119" s="21">
        <v>6268</v>
      </c>
      <c r="F2119" s="4" t="str">
        <f t="shared" si="33"/>
        <v/>
      </c>
      <c r="G2119" s="4" t="str">
        <f>IF(AND(Tabella1[[#This Row],[Popolazione]]&gt;50000,Tabella1[[#This Row],[Popolazione]]&lt;100000),"COMPRESO",Tabella1[[#This Row],[Regione]])</f>
        <v>LOMBARDIA</v>
      </c>
      <c r="H2119" s="31">
        <f>Tabella1[[#This Row],[Popolazione]]/SUM($E$19:$E$7866)</f>
        <v>1.0455134977493938E-4</v>
      </c>
    </row>
    <row r="2120" spans="1:8" x14ac:dyDescent="0.25">
      <c r="A2120" s="19" t="s">
        <v>2412</v>
      </c>
      <c r="B2120" s="4" t="str">
        <f>IFERROR(VLOOKUP(A2120,PEC!A$2:B$7902,2,0),"PEC NON ESISTENTE")</f>
        <v>comunecisanosulneva</v>
      </c>
      <c r="C2120" s="16" t="s">
        <v>7913</v>
      </c>
      <c r="D2120" s="20" t="s">
        <v>8208</v>
      </c>
      <c r="E2120" s="21">
        <v>1964</v>
      </c>
      <c r="F2120" s="4" t="str">
        <f t="shared" si="33"/>
        <v/>
      </c>
      <c r="G2120" s="4" t="str">
        <f>IF(AND(Tabella1[[#This Row],[Popolazione]]&gt;50000,Tabella1[[#This Row],[Popolazione]]&lt;100000),"COMPRESO",Tabella1[[#This Row],[Regione]])</f>
        <v>LIGURIA</v>
      </c>
      <c r="H2120" s="31">
        <f>Tabella1[[#This Row],[Popolazione]]/SUM($E$19:$E$7866)</f>
        <v>3.2759867734202447E-5</v>
      </c>
    </row>
    <row r="2121" spans="1:8" x14ac:dyDescent="0.25">
      <c r="A2121" s="19" t="s">
        <v>2413</v>
      </c>
      <c r="B2121" s="4" t="str">
        <f>IFERROR(VLOOKUP(A2121,PEC!A$2:B$7902,2,0),"PEC NON ESISTENTE")</f>
        <v>comune.ciserano</v>
      </c>
      <c r="C2121" s="20" t="s">
        <v>7913</v>
      </c>
      <c r="D2121" s="20" t="s">
        <v>7986</v>
      </c>
      <c r="E2121" s="21">
        <v>5688</v>
      </c>
      <c r="F2121" s="4" t="str">
        <f t="shared" si="33"/>
        <v/>
      </c>
      <c r="G2121" s="4" t="str">
        <f>IF(AND(Tabella1[[#This Row],[Popolazione]]&gt;50000,Tabella1[[#This Row],[Popolazione]]&lt;100000),"COMPRESO",Tabella1[[#This Row],[Regione]])</f>
        <v>LOMBARDIA</v>
      </c>
      <c r="H2121" s="31">
        <f>Tabella1[[#This Row],[Popolazione]]/SUM($E$19:$E$7866)</f>
        <v>9.4876847083576126E-5</v>
      </c>
    </row>
    <row r="2122" spans="1:8" x14ac:dyDescent="0.25">
      <c r="A2122" s="19" t="s">
        <v>2414</v>
      </c>
      <c r="B2122" s="4" t="str">
        <f>IFERROR(VLOOKUP(A2122,PEC!A$2:B$7902,2,0),"PEC NON ESISTENTE")</f>
        <v>protocollocislago</v>
      </c>
      <c r="C2122" s="20" t="s">
        <v>7913</v>
      </c>
      <c r="D2122" s="20" t="s">
        <v>7986</v>
      </c>
      <c r="E2122" s="21">
        <v>9984</v>
      </c>
      <c r="F2122" s="4" t="str">
        <f t="shared" si="33"/>
        <v/>
      </c>
      <c r="G2122" s="4" t="str">
        <f>IF(AND(Tabella1[[#This Row],[Popolazione]]&gt;50000,Tabella1[[#This Row],[Popolazione]]&lt;100000),"COMPRESO",Tabella1[[#This Row],[Regione]])</f>
        <v>LOMBARDIA</v>
      </c>
      <c r="H2122" s="31">
        <f>Tabella1[[#This Row],[Popolazione]]/SUM($E$19:$E$7866)</f>
        <v>1.6653488770788046E-4</v>
      </c>
    </row>
    <row r="2123" spans="1:8" x14ac:dyDescent="0.25">
      <c r="A2123" s="19" t="s">
        <v>2415</v>
      </c>
      <c r="B2123" s="4" t="str">
        <f>IFERROR(VLOOKUP(A2123,PEC!A$2:B$7902,2,0),"PEC NON ESISTENTE")</f>
        <v>protocollo</v>
      </c>
      <c r="C2123" s="20" t="s">
        <v>7913</v>
      </c>
      <c r="D2123" s="20" t="s">
        <v>7986</v>
      </c>
      <c r="E2123" s="21">
        <v>4263</v>
      </c>
      <c r="F2123" s="4" t="str">
        <f t="shared" si="33"/>
        <v/>
      </c>
      <c r="G2123" s="4" t="str">
        <f>IF(AND(Tabella1[[#This Row],[Popolazione]]&gt;50000,Tabella1[[#This Row],[Popolazione]]&lt;100000),"COMPRESO",Tabella1[[#This Row],[Regione]])</f>
        <v>LOMBARDIA</v>
      </c>
      <c r="H2123" s="31">
        <f>Tabella1[[#This Row],[Popolazione]]/SUM($E$19:$E$7866)</f>
        <v>7.1107594781519875E-5</v>
      </c>
    </row>
    <row r="2124" spans="1:8" x14ac:dyDescent="0.25">
      <c r="A2124" s="19" t="s">
        <v>8178</v>
      </c>
      <c r="B2124" s="4" t="str">
        <f>IFERROR(VLOOKUP(A2124,PEC!A$2:B$7902,2,0),"PEC NON ESISTENTE")</f>
        <v>PEC NON ESISTENTE</v>
      </c>
      <c r="C2124" s="20" t="s">
        <v>8026</v>
      </c>
      <c r="D2124" s="20" t="s">
        <v>8167</v>
      </c>
      <c r="E2124" s="21">
        <v>964</v>
      </c>
      <c r="F2124" s="4" t="str">
        <f t="shared" si="33"/>
        <v/>
      </c>
      <c r="G2124" s="4" t="str">
        <f>IF(AND(Tabella1[[#This Row],[Popolazione]]&gt;50000,Tabella1[[#This Row],[Popolazione]]&lt;100000),"COMPRESO",Tabella1[[#This Row],[Regione]])</f>
        <v>VENETO</v>
      </c>
      <c r="H2124" s="31">
        <f>Tabella1[[#This Row],[Popolazione]]/SUM($E$19:$E$7866)</f>
        <v>1.607969068012788E-5</v>
      </c>
    </row>
    <row r="2125" spans="1:8" x14ac:dyDescent="0.25">
      <c r="A2125" s="19" t="s">
        <v>2416</v>
      </c>
      <c r="B2125" s="4" t="str">
        <f>IFERROR(VLOOKUP(A2125,PEC!A$2:B$7902,2,0),"PEC NON ESISTENTE")</f>
        <v>info</v>
      </c>
      <c r="C2125" s="20" t="s">
        <v>8026</v>
      </c>
      <c r="D2125" s="20" t="s">
        <v>8167</v>
      </c>
      <c r="E2125" s="21">
        <v>2711</v>
      </c>
      <c r="F2125" s="4" t="str">
        <f t="shared" si="33"/>
        <v/>
      </c>
      <c r="G2125" s="4" t="str">
        <f>IF(AND(Tabella1[[#This Row],[Popolazione]]&gt;50000,Tabella1[[#This Row],[Popolazione]]&lt;100000),"COMPRESO",Tabella1[[#This Row],[Regione]])</f>
        <v>VENETO</v>
      </c>
      <c r="H2125" s="31">
        <f>Tabella1[[#This Row],[Popolazione]]/SUM($E$19:$E$7866)</f>
        <v>4.5219959993596148E-5</v>
      </c>
    </row>
    <row r="2126" spans="1:8" x14ac:dyDescent="0.25">
      <c r="A2126" s="19" t="s">
        <v>2417</v>
      </c>
      <c r="B2126" s="4" t="str">
        <f>IFERROR(VLOOKUP(A2126,PEC!A$2:B$7902,2,0),"PEC NON ESISTENTE")</f>
        <v>cissone</v>
      </c>
      <c r="C2126" s="20" t="s">
        <v>7913</v>
      </c>
      <c r="D2126" s="20" t="s">
        <v>7914</v>
      </c>
      <c r="E2126" s="21">
        <v>82</v>
      </c>
      <c r="F2126" s="4" t="str">
        <f t="shared" si="33"/>
        <v/>
      </c>
      <c r="G2126" s="4" t="str">
        <f>IF(AND(Tabella1[[#This Row],[Popolazione]]&gt;50000,Tabella1[[#This Row],[Popolazione]]&lt;100000),"COMPRESO",Tabella1[[#This Row],[Regione]])</f>
        <v>PIEMONTE</v>
      </c>
      <c r="H2126" s="31">
        <f>Tabella1[[#This Row],[Popolazione]]/SUM($E$19:$E$7866)</f>
        <v>1.3677745184341143E-6</v>
      </c>
    </row>
    <row r="2127" spans="1:8" x14ac:dyDescent="0.25">
      <c r="A2127" s="19" t="s">
        <v>2418</v>
      </c>
      <c r="B2127" s="4" t="str">
        <f>IFERROR(VLOOKUP(A2127,PEC!A$2:B$7902,2,0),"PEC NON ESISTENTE")</f>
        <v>cisterna.dasti</v>
      </c>
      <c r="C2127" s="20" t="s">
        <v>7913</v>
      </c>
      <c r="D2127" s="20" t="s">
        <v>7914</v>
      </c>
      <c r="E2127" s="21">
        <v>1286</v>
      </c>
      <c r="F2127" s="4" t="str">
        <f t="shared" si="33"/>
        <v/>
      </c>
      <c r="G2127" s="4" t="str">
        <f>IF(AND(Tabella1[[#This Row],[Popolazione]]&gt;50000,Tabella1[[#This Row],[Popolazione]]&lt;100000),"COMPRESO",Tabella1[[#This Row],[Regione]])</f>
        <v>PIEMONTE</v>
      </c>
      <c r="H2127" s="31">
        <f>Tabella1[[#This Row],[Popolazione]]/SUM($E$19:$E$7866)</f>
        <v>2.1450707691539891E-5</v>
      </c>
    </row>
    <row r="2128" spans="1:8" x14ac:dyDescent="0.25">
      <c r="A2128" s="19" t="s">
        <v>2419</v>
      </c>
      <c r="B2128" s="4" t="str">
        <f>IFERROR(VLOOKUP(A2128,PEC!A$2:B$7902,2,0),"PEC NON ESISTENTE")</f>
        <v>mail</v>
      </c>
      <c r="C2128" s="20" t="s">
        <v>8221</v>
      </c>
      <c r="D2128" s="20" t="s">
        <v>8234</v>
      </c>
      <c r="E2128" s="21">
        <v>35551</v>
      </c>
      <c r="F2128" s="4" t="str">
        <f t="shared" si="33"/>
        <v/>
      </c>
      <c r="G2128" s="4" t="str">
        <f>IF(AND(Tabella1[[#This Row],[Popolazione]]&gt;50000,Tabella1[[#This Row],[Popolazione]]&lt;100000),"COMPRESO",Tabella1[[#This Row],[Regione]])</f>
        <v>LAZIO</v>
      </c>
      <c r="H2128" s="31">
        <f>Tabella1[[#This Row],[Popolazione]]/SUM($E$19:$E$7866)</f>
        <v>5.9299697444940489E-4</v>
      </c>
    </row>
    <row r="2129" spans="1:8" x14ac:dyDescent="0.25">
      <c r="A2129" s="19" t="s">
        <v>2420</v>
      </c>
      <c r="B2129" s="4" t="str">
        <f>IFERROR(VLOOKUP(A2129,PEC!A$2:B$7902,2,0),"PEC NON ESISTENTE")</f>
        <v>comune</v>
      </c>
      <c r="C2129" s="20" t="s">
        <v>8235</v>
      </c>
      <c r="D2129" s="20" t="s">
        <v>8241</v>
      </c>
      <c r="E2129" s="21">
        <v>11745</v>
      </c>
      <c r="F2129" s="4" t="str">
        <f t="shared" si="33"/>
        <v/>
      </c>
      <c r="G2129" s="4" t="str">
        <f>IF(AND(Tabella1[[#This Row],[Popolazione]]&gt;50000,Tabella1[[#This Row],[Popolazione]]&lt;100000),"COMPRESO",Tabella1[[#This Row],[Regione]])</f>
        <v>PUGLIA</v>
      </c>
      <c r="H2129" s="31">
        <f>Tabella1[[#This Row],[Popolazione]]/SUM($E$19:$E$7866)</f>
        <v>1.9590867950010577E-4</v>
      </c>
    </row>
    <row r="2130" spans="1:8" x14ac:dyDescent="0.25">
      <c r="A2130" s="19" t="s">
        <v>2421</v>
      </c>
      <c r="B2130" s="4" t="str">
        <f>IFERROR(VLOOKUP(A2130,PEC!A$2:B$7902,2,0),"PEC NON ESISTENTE")</f>
        <v>comune.citerna</v>
      </c>
      <c r="C2130" s="20" t="s">
        <v>8221</v>
      </c>
      <c r="D2130" s="20" t="s">
        <v>8227</v>
      </c>
      <c r="E2130" s="21">
        <v>3458</v>
      </c>
      <c r="F2130" s="4" t="str">
        <f t="shared" si="33"/>
        <v/>
      </c>
      <c r="G2130" s="4" t="str">
        <f>IF(AND(Tabella1[[#This Row],[Popolazione]]&gt;50000,Tabella1[[#This Row],[Popolazione]]&lt;100000),"COMPRESO",Tabella1[[#This Row],[Regione]])</f>
        <v>UMBRIA</v>
      </c>
      <c r="H2130" s="31">
        <f>Tabella1[[#This Row],[Popolazione]]/SUM($E$19:$E$7866)</f>
        <v>5.7680052252989848E-5</v>
      </c>
    </row>
    <row r="2131" spans="1:8" x14ac:dyDescent="0.25">
      <c r="A2131" s="19" t="s">
        <v>8228</v>
      </c>
      <c r="B2131" s="4" t="str">
        <f>IFERROR(VLOOKUP(A2131,PEC!A$2:B$7902,2,0),"PEC NON ESISTENTE")</f>
        <v>comune.cittadellapieve</v>
      </c>
      <c r="C2131" s="20" t="s">
        <v>8221</v>
      </c>
      <c r="D2131" s="20" t="s">
        <v>8227</v>
      </c>
      <c r="E2131" s="21">
        <v>7803</v>
      </c>
      <c r="F2131" s="4" t="str">
        <f t="shared" si="33"/>
        <v/>
      </c>
      <c r="G2131" s="4" t="str">
        <f>IF(AND(Tabella1[[#This Row],[Popolazione]]&gt;50000,Tabella1[[#This Row],[Popolazione]]&lt;100000),"COMPRESO",Tabella1[[#This Row],[Regione]])</f>
        <v>UMBRIA</v>
      </c>
      <c r="H2131" s="31">
        <f>Tabella1[[#This Row],[Popolazione]]/SUM($E$19:$E$7866)</f>
        <v>1.3015542155294383E-4</v>
      </c>
    </row>
    <row r="2132" spans="1:8" x14ac:dyDescent="0.25">
      <c r="A2132" s="19" t="s">
        <v>8229</v>
      </c>
      <c r="B2132" s="4" t="str">
        <f>IFERROR(VLOOKUP(A2132,PEC!A$2:B$7902,2,0),"PEC NON ESISTENTE")</f>
        <v>comune.cittadicastello</v>
      </c>
      <c r="C2132" s="20" t="s">
        <v>8221</v>
      </c>
      <c r="D2132" s="20" t="s">
        <v>8227</v>
      </c>
      <c r="E2132" s="21">
        <v>40064</v>
      </c>
      <c r="F2132" s="4" t="str">
        <f t="shared" si="33"/>
        <v/>
      </c>
      <c r="G2132" s="4" t="str">
        <f>IF(AND(Tabella1[[#This Row],[Popolazione]]&gt;50000,Tabella1[[#This Row],[Popolazione]]&lt;100000),"COMPRESO",Tabella1[[#This Row],[Regione]])</f>
        <v>UMBRIA</v>
      </c>
      <c r="H2132" s="31">
        <f>Tabella1[[#This Row],[Popolazione]]/SUM($E$19:$E$7866)</f>
        <v>6.6827461349444335E-4</v>
      </c>
    </row>
    <row r="2133" spans="1:8" x14ac:dyDescent="0.25">
      <c r="A2133" s="19" t="s">
        <v>8237</v>
      </c>
      <c r="B2133" s="4" t="str">
        <f>IFERROR(VLOOKUP(A2133,PEC!A$2:B$7902,2,0),"PEC NON ESISTENTE")</f>
        <v>comune.cittasantangelo</v>
      </c>
      <c r="C2133" s="20" t="s">
        <v>8235</v>
      </c>
      <c r="D2133" s="20" t="s">
        <v>8236</v>
      </c>
      <c r="E2133" s="21">
        <v>14379</v>
      </c>
      <c r="F2133" s="4" t="str">
        <f t="shared" si="33"/>
        <v/>
      </c>
      <c r="G2133" s="4" t="str">
        <f>IF(AND(Tabella1[[#This Row],[Popolazione]]&gt;50000,Tabella1[[#This Row],[Popolazione]]&lt;100000),"COMPRESO",Tabella1[[#This Row],[Regione]])</f>
        <v>ABRUZZO</v>
      </c>
      <c r="H2133" s="31">
        <f>Tabella1[[#This Row],[Popolazione]]/SUM($E$19:$E$7866)</f>
        <v>2.3984426586053816E-4</v>
      </c>
    </row>
    <row r="2134" spans="1:8" x14ac:dyDescent="0.25">
      <c r="A2134" s="19" t="s">
        <v>2425</v>
      </c>
      <c r="B2134" s="4" t="str">
        <f>IFERROR(VLOOKUP(A2134,PEC!A$2:B$7902,2,0),"PEC NON ESISTENTE")</f>
        <v>cittadella.pd</v>
      </c>
      <c r="C2134" s="20" t="s">
        <v>8026</v>
      </c>
      <c r="D2134" s="20" t="s">
        <v>8167</v>
      </c>
      <c r="E2134" s="21">
        <v>19956</v>
      </c>
      <c r="F2134" s="4" t="str">
        <f t="shared" si="33"/>
        <v/>
      </c>
      <c r="G2134" s="4" t="str">
        <f>IF(AND(Tabella1[[#This Row],[Popolazione]]&gt;50000,Tabella1[[#This Row],[Popolazione]]&lt;100000),"COMPRESO",Tabella1[[#This Row],[Regione]])</f>
        <v>VENETO</v>
      </c>
      <c r="H2134" s="31">
        <f>Tabella1[[#This Row],[Popolazione]]/SUM($E$19:$E$7866)</f>
        <v>3.3286961329111203E-4</v>
      </c>
    </row>
    <row r="2135" spans="1:8" x14ac:dyDescent="0.25">
      <c r="A2135" s="19" t="s">
        <v>2426</v>
      </c>
      <c r="B2135" s="4" t="str">
        <f>IFERROR(VLOOKUP(A2135,PEC!A$2:B$7902,2,0),"PEC NON ESISTENTE")</f>
        <v>comunecittaducale</v>
      </c>
      <c r="C2135" s="20" t="s">
        <v>8221</v>
      </c>
      <c r="D2135" s="20" t="s">
        <v>8234</v>
      </c>
      <c r="E2135" s="21">
        <v>6900</v>
      </c>
      <c r="F2135" s="4" t="str">
        <f t="shared" si="33"/>
        <v/>
      </c>
      <c r="G2135" s="4" t="str">
        <f>IF(AND(Tabella1[[#This Row],[Popolazione]]&gt;50000,Tabella1[[#This Row],[Popolazione]]&lt;100000),"COMPRESO",Tabella1[[#This Row],[Regione]])</f>
        <v>LAZIO</v>
      </c>
      <c r="H2135" s="31">
        <f>Tabella1[[#This Row],[Popolazione]]/SUM($E$19:$E$7866)</f>
        <v>1.1509322167311451E-4</v>
      </c>
    </row>
    <row r="2136" spans="1:8" x14ac:dyDescent="0.25">
      <c r="A2136" s="19" t="s">
        <v>340</v>
      </c>
      <c r="B2136" s="4" t="str">
        <f>IFERROR(VLOOKUP(A2136,PEC!A$2:B$7902,2,0),"PEC NON ESISTENTE")</f>
        <v>protocollo.cittanova</v>
      </c>
      <c r="C2136" s="20" t="s">
        <v>8235</v>
      </c>
      <c r="D2136" s="20" t="s">
        <v>8248</v>
      </c>
      <c r="E2136" s="21">
        <v>10344</v>
      </c>
      <c r="F2136" s="4" t="str">
        <f t="shared" si="33"/>
        <v/>
      </c>
      <c r="G2136" s="4" t="str">
        <f>IF(AND(Tabella1[[#This Row],[Popolazione]]&gt;50000,Tabella1[[#This Row],[Popolazione]]&lt;100000),"COMPRESO",Tabella1[[#This Row],[Regione]])</f>
        <v>CALABRIA</v>
      </c>
      <c r="H2136" s="31">
        <f>Tabella1[[#This Row],[Popolazione]]/SUM($E$19:$E$7866)</f>
        <v>1.7253975144734731E-4</v>
      </c>
    </row>
    <row r="2137" spans="1:8" x14ac:dyDescent="0.25">
      <c r="A2137" s="19" t="s">
        <v>2427</v>
      </c>
      <c r="B2137" s="4" t="str">
        <f>IFERROR(VLOOKUP(A2137,PEC!A$2:B$7902,2,0),"PEC NON ESISTENTE")</f>
        <v>comune.cittareale</v>
      </c>
      <c r="C2137" s="20" t="s">
        <v>8221</v>
      </c>
      <c r="D2137" s="20" t="s">
        <v>8234</v>
      </c>
      <c r="E2137" s="21">
        <v>470</v>
      </c>
      <c r="F2137" s="4" t="str">
        <f t="shared" si="33"/>
        <v/>
      </c>
      <c r="G2137" s="4" t="str">
        <f>IF(AND(Tabella1[[#This Row],[Popolazione]]&gt;50000,Tabella1[[#This Row],[Popolazione]]&lt;100000),"COMPRESO",Tabella1[[#This Row],[Regione]])</f>
        <v>LAZIO</v>
      </c>
      <c r="H2137" s="31">
        <f>Tabella1[[#This Row],[Popolazione]]/SUM($E$19:$E$7866)</f>
        <v>7.8396832154150464E-6</v>
      </c>
    </row>
    <row r="2138" spans="1:8" x14ac:dyDescent="0.25">
      <c r="A2138" s="19" t="s">
        <v>2428</v>
      </c>
      <c r="B2138" s="4" t="str">
        <f>IFERROR(VLOOKUP(A2138,PEC!A$2:B$7902,2,0),"PEC NON ESISTENTE")</f>
        <v>comunecittiglio</v>
      </c>
      <c r="C2138" s="20" t="s">
        <v>7913</v>
      </c>
      <c r="D2138" s="20" t="s">
        <v>7986</v>
      </c>
      <c r="E2138" s="21">
        <v>3972</v>
      </c>
      <c r="F2138" s="4" t="str">
        <f t="shared" si="33"/>
        <v/>
      </c>
      <c r="G2138" s="4" t="str">
        <f>IF(AND(Tabella1[[#This Row],[Popolazione]]&gt;50000,Tabella1[[#This Row],[Popolazione]]&lt;100000),"COMPRESO",Tabella1[[#This Row],[Regione]])</f>
        <v>LOMBARDIA</v>
      </c>
      <c r="H2138" s="31">
        <f>Tabella1[[#This Row],[Popolazione]]/SUM($E$19:$E$7866)</f>
        <v>6.6253663258784176E-5</v>
      </c>
    </row>
    <row r="2139" spans="1:8" x14ac:dyDescent="0.25">
      <c r="A2139" s="19" t="s">
        <v>2429</v>
      </c>
      <c r="B2139" s="4" t="str">
        <f>IFERROR(VLOOKUP(A2139,PEC!A$2:B$7902,2,0),"PEC NON ESISTENTE")</f>
        <v>comune.civate.lc</v>
      </c>
      <c r="C2139" s="20" t="s">
        <v>7913</v>
      </c>
      <c r="D2139" s="20" t="s">
        <v>7986</v>
      </c>
      <c r="E2139" s="21">
        <v>4019</v>
      </c>
      <c r="F2139" s="4" t="str">
        <f t="shared" si="33"/>
        <v/>
      </c>
      <c r="G2139" s="4" t="str">
        <f>IF(AND(Tabella1[[#This Row],[Popolazione]]&gt;50000,Tabella1[[#This Row],[Popolazione]]&lt;100000),"COMPRESO",Tabella1[[#This Row],[Regione]])</f>
        <v>LOMBARDIA</v>
      </c>
      <c r="H2139" s="31">
        <f>Tabella1[[#This Row],[Popolazione]]/SUM($E$19:$E$7866)</f>
        <v>6.7037631580325679E-5</v>
      </c>
    </row>
    <row r="2140" spans="1:8" x14ac:dyDescent="0.25">
      <c r="A2140" s="19" t="s">
        <v>2430</v>
      </c>
      <c r="B2140" s="4" t="str">
        <f>IFERROR(VLOOKUP(A2140,PEC!A$2:B$7902,2,0),"PEC NON ESISTENTE")</f>
        <v>comune.civezza.im</v>
      </c>
      <c r="C2140" s="20" t="s">
        <v>7913</v>
      </c>
      <c r="D2140" s="20" t="s">
        <v>8208</v>
      </c>
      <c r="E2140" s="21">
        <v>640</v>
      </c>
      <c r="F2140" s="4" t="str">
        <f t="shared" si="33"/>
        <v/>
      </c>
      <c r="G2140" s="4" t="str">
        <f>IF(AND(Tabella1[[#This Row],[Popolazione]]&gt;50000,Tabella1[[#This Row],[Popolazione]]&lt;100000),"COMPRESO",Tabella1[[#This Row],[Regione]])</f>
        <v>LIGURIA</v>
      </c>
      <c r="H2140" s="31">
        <f>Tabella1[[#This Row],[Popolazione]]/SUM($E$19:$E$7866)</f>
        <v>1.0675313314607721E-5</v>
      </c>
    </row>
    <row r="2141" spans="1:8" x14ac:dyDescent="0.25">
      <c r="A2141" s="19" t="s">
        <v>2431</v>
      </c>
      <c r="B2141" s="4" t="str">
        <f>IFERROR(VLOOKUP(A2141,PEC!A$2:B$7902,2,0),"PEC NON ESISTENTE")</f>
        <v>comune</v>
      </c>
      <c r="C2141" s="20" t="s">
        <v>8026</v>
      </c>
      <c r="D2141" s="20" t="s">
        <v>8027</v>
      </c>
      <c r="E2141" s="21">
        <v>3904</v>
      </c>
      <c r="F2141" s="4" t="str">
        <f t="shared" si="33"/>
        <v/>
      </c>
      <c r="G2141" s="4" t="str">
        <f>IF(AND(Tabella1[[#This Row],[Popolazione]]&gt;50000,Tabella1[[#This Row],[Popolazione]]&lt;100000),"COMPRESO",Tabella1[[#This Row],[Regione]])</f>
        <v>TRENTINO-ALTO ADIGE/SÜDTIROL</v>
      </c>
      <c r="H2141" s="31">
        <f>Tabella1[[#This Row],[Popolazione]]/SUM($E$19:$E$7866)</f>
        <v>6.5119411219107104E-5</v>
      </c>
    </row>
    <row r="2142" spans="1:8" x14ac:dyDescent="0.25">
      <c r="A2142" s="19" t="s">
        <v>2432</v>
      </c>
      <c r="B2142" s="4" t="str">
        <f>IFERROR(VLOOKUP(A2142,PEC!A$2:B$7902,2,0),"PEC NON ESISTENTE")</f>
        <v>comune.civiasco.vc</v>
      </c>
      <c r="C2142" s="20" t="s">
        <v>7913</v>
      </c>
      <c r="D2142" s="20" t="s">
        <v>7914</v>
      </c>
      <c r="E2142" s="21">
        <v>265</v>
      </c>
      <c r="F2142" s="4" t="str">
        <f t="shared" si="33"/>
        <v/>
      </c>
      <c r="G2142" s="4" t="str">
        <f>IF(AND(Tabella1[[#This Row],[Popolazione]]&gt;50000,Tabella1[[#This Row],[Popolazione]]&lt;100000),"COMPRESO",Tabella1[[#This Row],[Regione]])</f>
        <v>PIEMONTE</v>
      </c>
      <c r="H2142" s="31">
        <f>Tabella1[[#This Row],[Popolazione]]/SUM($E$19:$E$7866)</f>
        <v>4.4202469193297602E-6</v>
      </c>
    </row>
    <row r="2143" spans="1:8" x14ac:dyDescent="0.25">
      <c r="A2143" s="19" t="s">
        <v>2433</v>
      </c>
      <c r="B2143" s="4" t="str">
        <f>IFERROR(VLOOKUP(A2143,PEC!A$2:B$7902,2,0),"PEC NON ESISTENTE")</f>
        <v>comune.cividaledelfriuli</v>
      </c>
      <c r="C2143" s="20" t="s">
        <v>8026</v>
      </c>
      <c r="D2143" s="20" t="s">
        <v>8205</v>
      </c>
      <c r="E2143" s="21">
        <v>11378</v>
      </c>
      <c r="F2143" s="4" t="str">
        <f t="shared" si="33"/>
        <v/>
      </c>
      <c r="G2143" s="4" t="str">
        <f>IF(AND(Tabella1[[#This Row],[Popolazione]]&gt;50000,Tabella1[[#This Row],[Popolazione]]&lt;100000),"COMPRESO",Tabella1[[#This Row],[Regione]])</f>
        <v>FRIULI-VENEZIA GIULIA</v>
      </c>
      <c r="H2143" s="31">
        <f>Tabella1[[#This Row],[Popolazione]]/SUM($E$19:$E$7866)</f>
        <v>1.8978705452126041E-4</v>
      </c>
    </row>
    <row r="2144" spans="1:8" x14ac:dyDescent="0.25">
      <c r="A2144" s="19" t="s">
        <v>2434</v>
      </c>
      <c r="B2144" s="4" t="str">
        <f>IFERROR(VLOOKUP(A2144,PEC!A$2:B$7902,2,0),"PEC NON ESISTENTE")</f>
        <v>posta</v>
      </c>
      <c r="C2144" s="20" t="s">
        <v>7913</v>
      </c>
      <c r="D2144" s="20" t="s">
        <v>7986</v>
      </c>
      <c r="E2144" s="21">
        <v>5157</v>
      </c>
      <c r="F2144" s="4" t="str">
        <f t="shared" si="33"/>
        <v/>
      </c>
      <c r="G2144" s="4" t="str">
        <f>IF(AND(Tabella1[[#This Row],[Popolazione]]&gt;50000,Tabella1[[#This Row],[Popolazione]]&lt;100000),"COMPRESO",Tabella1[[#This Row],[Regione]])</f>
        <v>LOMBARDIA</v>
      </c>
      <c r="H2144" s="31">
        <f>Tabella1[[#This Row],[Popolazione]]/SUM($E$19:$E$7866)</f>
        <v>8.601967306786253E-5</v>
      </c>
    </row>
    <row r="2145" spans="1:8" x14ac:dyDescent="0.25">
      <c r="A2145" s="19" t="s">
        <v>2435</v>
      </c>
      <c r="B2145" s="4" t="str">
        <f>IFERROR(VLOOKUP(A2145,PEC!A$2:B$7902,2,0),"PEC NON ESISTENTE")</f>
        <v>protocollo</v>
      </c>
      <c r="C2145" s="20" t="s">
        <v>7913</v>
      </c>
      <c r="D2145" s="20" t="s">
        <v>7986</v>
      </c>
      <c r="E2145" s="21">
        <v>2762</v>
      </c>
      <c r="F2145" s="4" t="str">
        <f t="shared" si="33"/>
        <v/>
      </c>
      <c r="G2145" s="4" t="str">
        <f>IF(AND(Tabella1[[#This Row],[Popolazione]]&gt;50000,Tabella1[[#This Row],[Popolazione]]&lt;100000),"COMPRESO",Tabella1[[#This Row],[Regione]])</f>
        <v>LOMBARDIA</v>
      </c>
      <c r="H2145" s="31">
        <f>Tabella1[[#This Row],[Popolazione]]/SUM($E$19:$E$7866)</f>
        <v>4.6070649023353952E-5</v>
      </c>
    </row>
    <row r="2146" spans="1:8" x14ac:dyDescent="0.25">
      <c r="A2146" s="19" t="s">
        <v>47</v>
      </c>
      <c r="B2146" s="4" t="str">
        <f>IFERROR(VLOOKUP(A2146,PEC!A$2:B$7902,2,0),"PEC NON ESISTENTE")</f>
        <v>demografico.civita</v>
      </c>
      <c r="C2146" s="20" t="s">
        <v>8235</v>
      </c>
      <c r="D2146" s="20" t="s">
        <v>8248</v>
      </c>
      <c r="E2146" s="21">
        <v>956</v>
      </c>
      <c r="F2146" s="4" t="str">
        <f t="shared" si="33"/>
        <v/>
      </c>
      <c r="G2146" s="4" t="str">
        <f>IF(AND(Tabella1[[#This Row],[Popolazione]]&gt;50000,Tabella1[[#This Row],[Popolazione]]&lt;100000),"COMPRESO",Tabella1[[#This Row],[Regione]])</f>
        <v>CALABRIA</v>
      </c>
      <c r="H2146" s="31">
        <f>Tabella1[[#This Row],[Popolazione]]/SUM($E$19:$E$7866)</f>
        <v>1.5946249263695286E-5</v>
      </c>
    </row>
    <row r="2147" spans="1:8" x14ac:dyDescent="0.25">
      <c r="A2147" s="19" t="s">
        <v>2436</v>
      </c>
      <c r="B2147" s="4" t="str">
        <f>IFERROR(VLOOKUP(A2147,PEC!A$2:B$7902,2,0),"PEC NON ESISTENTE")</f>
        <v>comune.civitacastellana</v>
      </c>
      <c r="C2147" s="20" t="s">
        <v>8221</v>
      </c>
      <c r="D2147" s="20" t="s">
        <v>8234</v>
      </c>
      <c r="E2147" s="21">
        <v>15596</v>
      </c>
      <c r="F2147" s="4" t="str">
        <f t="shared" si="33"/>
        <v/>
      </c>
      <c r="G2147" s="4" t="str">
        <f>IF(AND(Tabella1[[#This Row],[Popolazione]]&gt;50000,Tabella1[[#This Row],[Popolazione]]&lt;100000),"COMPRESO",Tabella1[[#This Row],[Regione]])</f>
        <v>LAZIO</v>
      </c>
      <c r="H2147" s="31">
        <f>Tabella1[[#This Row],[Popolazione]]/SUM($E$19:$E$7866)</f>
        <v>2.601440413353469E-4</v>
      </c>
    </row>
    <row r="2148" spans="1:8" x14ac:dyDescent="0.25">
      <c r="A2148" s="19" t="s">
        <v>2437</v>
      </c>
      <c r="B2148" s="4" t="str">
        <f>IFERROR(VLOOKUP(A2148,PEC!A$2:B$7902,2,0),"PEC NON ESISTENTE")</f>
        <v>info</v>
      </c>
      <c r="C2148" s="20" t="s">
        <v>8235</v>
      </c>
      <c r="D2148" s="20" t="s">
        <v>8236</v>
      </c>
      <c r="E2148" s="21">
        <v>994</v>
      </c>
      <c r="F2148" s="4" t="str">
        <f t="shared" si="33"/>
        <v/>
      </c>
      <c r="G2148" s="4" t="str">
        <f>IF(AND(Tabella1[[#This Row],[Popolazione]]&gt;50000,Tabella1[[#This Row],[Popolazione]]&lt;100000),"COMPRESO",Tabella1[[#This Row],[Regione]])</f>
        <v>ABRUZZO</v>
      </c>
      <c r="H2148" s="31">
        <f>Tabella1[[#This Row],[Popolazione]]/SUM($E$19:$E$7866)</f>
        <v>1.6580095991750119E-5</v>
      </c>
    </row>
    <row r="2149" spans="1:8" x14ac:dyDescent="0.25">
      <c r="A2149" s="19" t="s">
        <v>2438</v>
      </c>
      <c r="B2149" s="4" t="str">
        <f>IFERROR(VLOOKUP(A2149,PEC!A$2:B$7902,2,0),"PEC NON ESISTENTE")</f>
        <v>comune.civitacampomaranocb</v>
      </c>
      <c r="C2149" s="20" t="s">
        <v>8235</v>
      </c>
      <c r="D2149" s="20" t="s">
        <v>4252</v>
      </c>
      <c r="E2149" s="21">
        <v>451</v>
      </c>
      <c r="F2149" s="4" t="str">
        <f t="shared" si="33"/>
        <v/>
      </c>
      <c r="G2149" s="4" t="str">
        <f>IF(AND(Tabella1[[#This Row],[Popolazione]]&gt;50000,Tabella1[[#This Row],[Popolazione]]&lt;100000),"COMPRESO",Tabella1[[#This Row],[Regione]])</f>
        <v>MOLISE</v>
      </c>
      <c r="H2149" s="31">
        <f>Tabella1[[#This Row],[Popolazione]]/SUM($E$19:$E$7866)</f>
        <v>7.5227598513876289E-6</v>
      </c>
    </row>
    <row r="2150" spans="1:8" x14ac:dyDescent="0.25">
      <c r="A2150" s="19" t="s">
        <v>2439</v>
      </c>
      <c r="B2150" s="4" t="str">
        <f>IFERROR(VLOOKUP(A2150,PEC!A$2:B$7902,2,0),"PEC NON ESISTENTE")</f>
        <v>comunecivitaluparella</v>
      </c>
      <c r="C2150" s="20" t="s">
        <v>8235</v>
      </c>
      <c r="D2150" s="20" t="s">
        <v>8236</v>
      </c>
      <c r="E2150" s="21">
        <v>349</v>
      </c>
      <c r="F2150" s="4" t="str">
        <f t="shared" si="33"/>
        <v/>
      </c>
      <c r="G2150" s="4" t="str">
        <f>IF(AND(Tabella1[[#This Row],[Popolazione]]&gt;50000,Tabella1[[#This Row],[Popolazione]]&lt;100000),"COMPRESO",Tabella1[[#This Row],[Regione]])</f>
        <v>ABRUZZO</v>
      </c>
      <c r="H2150" s="31">
        <f>Tabella1[[#This Row],[Popolazione]]/SUM($E$19:$E$7866)</f>
        <v>5.8213817918720234E-6</v>
      </c>
    </row>
    <row r="2151" spans="1:8" x14ac:dyDescent="0.25">
      <c r="A2151" s="19" t="s">
        <v>2440</v>
      </c>
      <c r="B2151" s="4" t="str">
        <f>IFERROR(VLOOKUP(A2151,PEC!A$2:B$7902,2,0),"PEC NON ESISTENTE")</f>
        <v>giuseppe.cardarelli-2837</v>
      </c>
      <c r="C2151" s="20" t="s">
        <v>8235</v>
      </c>
      <c r="D2151" s="20" t="s">
        <v>4252</v>
      </c>
      <c r="E2151" s="21">
        <v>955</v>
      </c>
      <c r="F2151" s="4" t="str">
        <f t="shared" si="33"/>
        <v/>
      </c>
      <c r="G2151" s="4" t="str">
        <f>IF(AND(Tabella1[[#This Row],[Popolazione]]&gt;50000,Tabella1[[#This Row],[Popolazione]]&lt;100000),"COMPRESO",Tabella1[[#This Row],[Regione]])</f>
        <v>MOLISE</v>
      </c>
      <c r="H2151" s="31">
        <f>Tabella1[[#This Row],[Popolazione]]/SUM($E$19:$E$7866)</f>
        <v>1.5929569086641211E-5</v>
      </c>
    </row>
    <row r="2152" spans="1:8" x14ac:dyDescent="0.25">
      <c r="A2152" s="19" t="s">
        <v>2441</v>
      </c>
      <c r="B2152" s="4" t="str">
        <f>IFERROR(VLOOKUP(A2152,PEC!A$2:B$7902,2,0),"PEC NON ESISTENTE")</f>
        <v>comune.civitanovamarche</v>
      </c>
      <c r="C2152" s="20" t="s">
        <v>8221</v>
      </c>
      <c r="D2152" s="20" t="s">
        <v>8230</v>
      </c>
      <c r="E2152" s="21">
        <v>40217</v>
      </c>
      <c r="F2152" s="4" t="str">
        <f t="shared" si="33"/>
        <v/>
      </c>
      <c r="G2152" s="4" t="str">
        <f>IF(AND(Tabella1[[#This Row],[Popolazione]]&gt;50000,Tabella1[[#This Row],[Popolazione]]&lt;100000),"COMPRESO",Tabella1[[#This Row],[Regione]])</f>
        <v>MARCHE</v>
      </c>
      <c r="H2152" s="31">
        <f>Tabella1[[#This Row],[Popolazione]]/SUM($E$19:$E$7866)</f>
        <v>6.7082668058371679E-4</v>
      </c>
    </row>
    <row r="2153" spans="1:8" x14ac:dyDescent="0.25">
      <c r="A2153" s="19" t="s">
        <v>2442</v>
      </c>
      <c r="B2153" s="4" t="str">
        <f>IFERROR(VLOOKUP(A2153,PEC!A$2:B$7902,2,0),"PEC NON ESISTENTE")</f>
        <v>info</v>
      </c>
      <c r="C2153" s="20" t="s">
        <v>8235</v>
      </c>
      <c r="D2153" s="20" t="s">
        <v>8236</v>
      </c>
      <c r="E2153" s="21">
        <v>1322</v>
      </c>
      <c r="F2153" s="4" t="str">
        <f t="shared" si="33"/>
        <v/>
      </c>
      <c r="G2153" s="4" t="str">
        <f>IF(AND(Tabella1[[#This Row],[Popolazione]]&gt;50000,Tabella1[[#This Row],[Popolazione]]&lt;100000),"COMPRESO",Tabella1[[#This Row],[Regione]])</f>
        <v>ABRUZZO</v>
      </c>
      <c r="H2153" s="31">
        <f>Tabella1[[#This Row],[Popolazione]]/SUM($E$19:$E$7866)</f>
        <v>2.2051194065486574E-5</v>
      </c>
    </row>
    <row r="2154" spans="1:8" x14ac:dyDescent="0.25">
      <c r="A2154" s="19" t="s">
        <v>2443</v>
      </c>
      <c r="B2154" s="4" t="str">
        <f>IFERROR(VLOOKUP(A2154,PEC!A$2:B$7902,2,0),"PEC NON ESISTENTE")</f>
        <v>comune.civitavecchia</v>
      </c>
      <c r="C2154" s="20" t="s">
        <v>8221</v>
      </c>
      <c r="D2154" s="20" t="s">
        <v>8234</v>
      </c>
      <c r="E2154" s="21">
        <v>51229</v>
      </c>
      <c r="F2154" s="4" t="str">
        <f t="shared" si="33"/>
        <v/>
      </c>
      <c r="G2154" s="4" t="str">
        <f>IF(AND(Tabella1[[#This Row],[Popolazione]]&gt;50000,Tabella1[[#This Row],[Popolazione]]&lt;100000),"COMPRESO",Tabella1[[#This Row],[Regione]])</f>
        <v>COMPRESO</v>
      </c>
      <c r="H2154" s="30">
        <f>Tabella1[[#This Row],[Popolazione]]/SUM($E$19:$E$7866)</f>
        <v>8.5450879030318587E-4</v>
      </c>
    </row>
    <row r="2155" spans="1:8" x14ac:dyDescent="0.25">
      <c r="A2155" s="19" t="s">
        <v>2444</v>
      </c>
      <c r="B2155" s="4" t="str">
        <f>IFERROR(VLOOKUP(A2155,PEC!A$2:B$7902,2,0),"PEC NON ESISTENTE")</f>
        <v>comune.civitellaalfedena</v>
      </c>
      <c r="C2155" s="20" t="s">
        <v>8235</v>
      </c>
      <c r="D2155" s="20" t="s">
        <v>8236</v>
      </c>
      <c r="E2155" s="21">
        <v>303</v>
      </c>
      <c r="F2155" s="4" t="str">
        <f t="shared" si="33"/>
        <v/>
      </c>
      <c r="G2155" s="4" t="str">
        <f>IF(AND(Tabella1[[#This Row],[Popolazione]]&gt;50000,Tabella1[[#This Row],[Popolazione]]&lt;100000),"COMPRESO",Tabella1[[#This Row],[Regione]])</f>
        <v>ABRUZZO</v>
      </c>
      <c r="H2155" s="31">
        <f>Tabella1[[#This Row],[Popolazione]]/SUM($E$19:$E$7866)</f>
        <v>5.0540936473845936E-6</v>
      </c>
    </row>
    <row r="2156" spans="1:8" x14ac:dyDescent="0.25">
      <c r="A2156" s="19" t="s">
        <v>2445</v>
      </c>
      <c r="B2156" s="4" t="str">
        <f>IFERROR(VLOOKUP(A2156,PEC!A$2:B$7902,2,0),"PEC NON ESISTENTE")</f>
        <v>civitellacas.segreteria</v>
      </c>
      <c r="C2156" s="20" t="s">
        <v>8235</v>
      </c>
      <c r="D2156" s="20" t="s">
        <v>8236</v>
      </c>
      <c r="E2156" s="21">
        <v>1875</v>
      </c>
      <c r="F2156" s="4" t="str">
        <f t="shared" si="33"/>
        <v/>
      </c>
      <c r="G2156" s="4" t="str">
        <f>IF(AND(Tabella1[[#This Row],[Popolazione]]&gt;50000,Tabella1[[#This Row],[Popolazione]]&lt;100000),"COMPRESO",Tabella1[[#This Row],[Regione]])</f>
        <v>ABRUZZO</v>
      </c>
      <c r="H2156" s="31">
        <f>Tabella1[[#This Row],[Popolazione]]/SUM($E$19:$E$7866)</f>
        <v>3.1275331976389813E-5</v>
      </c>
    </row>
    <row r="2157" spans="1:8" x14ac:dyDescent="0.25">
      <c r="A2157" s="19" t="s">
        <v>2446</v>
      </c>
      <c r="B2157" s="4" t="str">
        <f>IFERROR(VLOOKUP(A2157,PEC!A$2:B$7902,2,0),"PEC NON ESISTENTE")</f>
        <v>comune.civitella.vt</v>
      </c>
      <c r="C2157" s="20" t="s">
        <v>8221</v>
      </c>
      <c r="D2157" s="20" t="s">
        <v>8234</v>
      </c>
      <c r="E2157" s="21">
        <v>1658</v>
      </c>
      <c r="F2157" s="4" t="str">
        <f t="shared" si="33"/>
        <v/>
      </c>
      <c r="G2157" s="4" t="str">
        <f>IF(AND(Tabella1[[#This Row],[Popolazione]]&gt;50000,Tabella1[[#This Row],[Popolazione]]&lt;100000),"COMPRESO",Tabella1[[#This Row],[Regione]])</f>
        <v>LAZIO</v>
      </c>
      <c r="H2157" s="31">
        <f>Tabella1[[#This Row],[Popolazione]]/SUM($E$19:$E$7866)</f>
        <v>2.765573355565563E-5</v>
      </c>
    </row>
    <row r="2158" spans="1:8" x14ac:dyDescent="0.25">
      <c r="A2158" s="19" t="s">
        <v>2447</v>
      </c>
      <c r="B2158" s="4" t="str">
        <f>IFERROR(VLOOKUP(A2158,PEC!A$2:B$7902,2,0),"PEC NON ESISTENTE")</f>
        <v>segreteria</v>
      </c>
      <c r="C2158" s="20" t="s">
        <v>8235</v>
      </c>
      <c r="D2158" s="20" t="s">
        <v>8236</v>
      </c>
      <c r="E2158" s="21">
        <v>5333</v>
      </c>
      <c r="F2158" s="4" t="str">
        <f t="shared" si="33"/>
        <v/>
      </c>
      <c r="G2158" s="4" t="str">
        <f>IF(AND(Tabella1[[#This Row],[Popolazione]]&gt;50000,Tabella1[[#This Row],[Popolazione]]&lt;100000),"COMPRESO",Tabella1[[#This Row],[Regione]])</f>
        <v>ABRUZZO</v>
      </c>
      <c r="H2158" s="31">
        <f>Tabella1[[#This Row],[Popolazione]]/SUM($E$19:$E$7866)</f>
        <v>8.8955384229379654E-5</v>
      </c>
    </row>
    <row r="2159" spans="1:8" x14ac:dyDescent="0.25">
      <c r="A2159" s="19" t="s">
        <v>2448</v>
      </c>
      <c r="B2159" s="4" t="str">
        <f>IFERROR(VLOOKUP(A2159,PEC!A$2:B$7902,2,0),"PEC NON ESISTENTE")</f>
        <v>comune.civitella</v>
      </c>
      <c r="C2159" s="20" t="s">
        <v>8026</v>
      </c>
      <c r="D2159" s="20" t="s">
        <v>8212</v>
      </c>
      <c r="E2159" s="21">
        <v>3792</v>
      </c>
      <c r="F2159" s="4" t="str">
        <f t="shared" si="33"/>
        <v/>
      </c>
      <c r="G2159" s="4" t="str">
        <f>IF(AND(Tabella1[[#This Row],[Popolazione]]&gt;50000,Tabella1[[#This Row],[Popolazione]]&lt;100000),"COMPRESO",Tabella1[[#This Row],[Regione]])</f>
        <v>EMILIA-ROMAGNA</v>
      </c>
      <c r="H2159" s="31">
        <f>Tabella1[[#This Row],[Popolazione]]/SUM($E$19:$E$7866)</f>
        <v>6.325123138905075E-5</v>
      </c>
    </row>
    <row r="2160" spans="1:8" x14ac:dyDescent="0.25">
      <c r="A2160" s="19" t="s">
        <v>2449</v>
      </c>
      <c r="B2160" s="4" t="str">
        <f>IFERROR(VLOOKUP(A2160,PEC!A$2:B$7902,2,0),"PEC NON ESISTENTE")</f>
        <v>civichiana</v>
      </c>
      <c r="C2160" s="20" t="s">
        <v>8221</v>
      </c>
      <c r="D2160" s="20" t="s">
        <v>8222</v>
      </c>
      <c r="E2160" s="21">
        <v>9111</v>
      </c>
      <c r="F2160" s="4" t="str">
        <f t="shared" si="33"/>
        <v/>
      </c>
      <c r="G2160" s="4" t="str">
        <f>IF(AND(Tabella1[[#This Row],[Popolazione]]&gt;50000,Tabella1[[#This Row],[Popolazione]]&lt;100000),"COMPRESO",Tabella1[[#This Row],[Regione]])</f>
        <v>TOSCANA</v>
      </c>
      <c r="H2160" s="31">
        <f>Tabella1[[#This Row],[Popolazione]]/SUM($E$19:$E$7866)</f>
        <v>1.5197309313967337E-4</v>
      </c>
    </row>
    <row r="2161" spans="1:8" x14ac:dyDescent="0.25">
      <c r="A2161" s="19" t="s">
        <v>2450</v>
      </c>
      <c r="B2161" s="4" t="str">
        <f>IFERROR(VLOOKUP(A2161,PEC!A$2:B$7902,2,0),"PEC NON ESISTENTE")</f>
        <v>info</v>
      </c>
      <c r="C2161" s="20" t="s">
        <v>8235</v>
      </c>
      <c r="D2161" s="20" t="s">
        <v>8236</v>
      </c>
      <c r="E2161" s="21">
        <v>861</v>
      </c>
      <c r="F2161" s="4" t="str">
        <f t="shared" si="33"/>
        <v/>
      </c>
      <c r="G2161" s="4" t="str">
        <f>IF(AND(Tabella1[[#This Row],[Popolazione]]&gt;50000,Tabella1[[#This Row],[Popolazione]]&lt;100000),"COMPRESO",Tabella1[[#This Row],[Regione]])</f>
        <v>ABRUZZO</v>
      </c>
      <c r="H2161" s="31">
        <f>Tabella1[[#This Row],[Popolazione]]/SUM($E$19:$E$7866)</f>
        <v>1.4361632443558201E-5</v>
      </c>
    </row>
    <row r="2162" spans="1:8" x14ac:dyDescent="0.25">
      <c r="A2162" s="19" t="s">
        <v>2451</v>
      </c>
      <c r="B2162" s="4" t="str">
        <f>IFERROR(VLOOKUP(A2162,PEC!A$2:B$7902,2,0),"PEC NON ESISTENTE")</f>
        <v>comune.civitellapaganico</v>
      </c>
      <c r="C2162" s="20" t="s">
        <v>8221</v>
      </c>
      <c r="D2162" s="20" t="s">
        <v>8222</v>
      </c>
      <c r="E2162" s="21">
        <v>3136</v>
      </c>
      <c r="F2162" s="4" t="str">
        <f t="shared" si="33"/>
        <v/>
      </c>
      <c r="G2162" s="4" t="str">
        <f>IF(AND(Tabella1[[#This Row],[Popolazione]]&gt;50000,Tabella1[[#This Row],[Popolazione]]&lt;100000),"COMPRESO",Tabella1[[#This Row],[Regione]])</f>
        <v>TOSCANA</v>
      </c>
      <c r="H2162" s="31">
        <f>Tabella1[[#This Row],[Popolazione]]/SUM($E$19:$E$7866)</f>
        <v>5.2309035241577834E-5</v>
      </c>
    </row>
    <row r="2163" spans="1:8" x14ac:dyDescent="0.25">
      <c r="A2163" s="19" t="s">
        <v>2452</v>
      </c>
      <c r="B2163" s="4" t="str">
        <f>IFERROR(VLOOKUP(A2163,PEC!A$2:B$7902,2,0),"PEC NON ESISTENTE")</f>
        <v>info</v>
      </c>
      <c r="C2163" s="20" t="s">
        <v>8235</v>
      </c>
      <c r="D2163" s="20" t="s">
        <v>8236</v>
      </c>
      <c r="E2163" s="21">
        <v>3374</v>
      </c>
      <c r="F2163" s="4" t="str">
        <f t="shared" si="33"/>
        <v/>
      </c>
      <c r="G2163" s="4" t="str">
        <f>IF(AND(Tabella1[[#This Row],[Popolazione]]&gt;50000,Tabella1[[#This Row],[Popolazione]]&lt;100000),"COMPRESO",Tabella1[[#This Row],[Regione]])</f>
        <v>ABRUZZO</v>
      </c>
      <c r="H2163" s="31">
        <f>Tabella1[[#This Row],[Popolazione]]/SUM($E$19:$E$7866)</f>
        <v>5.6278917380447587E-5</v>
      </c>
    </row>
    <row r="2164" spans="1:8" x14ac:dyDescent="0.25">
      <c r="A2164" s="19" t="s">
        <v>2453</v>
      </c>
      <c r="B2164" s="4" t="str">
        <f>IFERROR(VLOOKUP(A2164,PEC!A$2:B$7902,2,0),"PEC NON ESISTENTE")</f>
        <v>comune.civitellasanpaolo</v>
      </c>
      <c r="C2164" s="20" t="s">
        <v>8221</v>
      </c>
      <c r="D2164" s="20" t="s">
        <v>8234</v>
      </c>
      <c r="E2164" s="21">
        <v>1754</v>
      </c>
      <c r="F2164" s="4" t="str">
        <f t="shared" si="33"/>
        <v/>
      </c>
      <c r="G2164" s="4" t="str">
        <f>IF(AND(Tabella1[[#This Row],[Popolazione]]&gt;50000,Tabella1[[#This Row],[Popolazione]]&lt;100000),"COMPRESO",Tabella1[[#This Row],[Regione]])</f>
        <v>LAZIO</v>
      </c>
      <c r="H2164" s="31">
        <f>Tabella1[[#This Row],[Popolazione]]/SUM($E$19:$E$7866)</f>
        <v>2.9257030552846787E-5</v>
      </c>
    </row>
    <row r="2165" spans="1:8" x14ac:dyDescent="0.25">
      <c r="A2165" s="19" t="s">
        <v>2454</v>
      </c>
      <c r="B2165" s="4" t="str">
        <f>IFERROR(VLOOKUP(A2165,PEC!A$2:B$7902,2,0),"PEC NON ESISTENTE")</f>
        <v>protocollo.civo</v>
      </c>
      <c r="C2165" s="20" t="s">
        <v>7913</v>
      </c>
      <c r="D2165" s="20" t="s">
        <v>7986</v>
      </c>
      <c r="E2165" s="21">
        <v>1114</v>
      </c>
      <c r="F2165" s="4" t="str">
        <f t="shared" si="33"/>
        <v/>
      </c>
      <c r="G2165" s="4" t="str">
        <f>IF(AND(Tabella1[[#This Row],[Popolazione]]&gt;50000,Tabella1[[#This Row],[Popolazione]]&lt;100000),"COMPRESO",Tabella1[[#This Row],[Regione]])</f>
        <v>LOMBARDIA</v>
      </c>
      <c r="H2165" s="31">
        <f>Tabella1[[#This Row],[Popolazione]]/SUM($E$19:$E$7866)</f>
        <v>1.8581717238239067E-5</v>
      </c>
    </row>
    <row r="2166" spans="1:8" x14ac:dyDescent="0.25">
      <c r="A2166" s="19" t="s">
        <v>2455</v>
      </c>
      <c r="B2166" s="4" t="str">
        <f>IFERROR(VLOOKUP(A2166,PEC!A$2:B$7902,2,0),"PEC NON ESISTENTE")</f>
        <v>comune.clainoconosteno</v>
      </c>
      <c r="C2166" s="20" t="s">
        <v>7913</v>
      </c>
      <c r="D2166" s="20" t="s">
        <v>7986</v>
      </c>
      <c r="E2166" s="21">
        <v>543</v>
      </c>
      <c r="F2166" s="4" t="str">
        <f t="shared" si="33"/>
        <v/>
      </c>
      <c r="G2166" s="4" t="str">
        <f>IF(AND(Tabella1[[#This Row],[Popolazione]]&gt;50000,Tabella1[[#This Row],[Popolazione]]&lt;100000),"COMPRESO",Tabella1[[#This Row],[Regione]])</f>
        <v>LOMBARDIA</v>
      </c>
      <c r="H2166" s="31">
        <f>Tabella1[[#This Row],[Popolazione]]/SUM($E$19:$E$7866)</f>
        <v>9.0573361403624893E-6</v>
      </c>
    </row>
    <row r="2167" spans="1:8" x14ac:dyDescent="0.25">
      <c r="A2167" s="19" t="s">
        <v>2456</v>
      </c>
      <c r="B2167" s="4" t="str">
        <f>IFERROR(VLOOKUP(A2167,PEC!A$2:B$7902,2,0),"PEC NON ESISTENTE")</f>
        <v>comune.claut</v>
      </c>
      <c r="C2167" s="20" t="s">
        <v>8026</v>
      </c>
      <c r="D2167" s="20" t="s">
        <v>8205</v>
      </c>
      <c r="E2167" s="21">
        <v>1005</v>
      </c>
      <c r="F2167" s="4" t="str">
        <f t="shared" si="33"/>
        <v/>
      </c>
      <c r="G2167" s="4" t="str">
        <f>IF(AND(Tabella1[[#This Row],[Popolazione]]&gt;50000,Tabella1[[#This Row],[Popolazione]]&lt;100000),"COMPRESO",Tabella1[[#This Row],[Regione]])</f>
        <v>FRIULI-VENEZIA GIULIA</v>
      </c>
      <c r="H2167" s="31">
        <f>Tabella1[[#This Row],[Popolazione]]/SUM($E$19:$E$7866)</f>
        <v>1.6763577939344939E-5</v>
      </c>
    </row>
    <row r="2168" spans="1:8" x14ac:dyDescent="0.25">
      <c r="A2168" s="19" t="s">
        <v>2457</v>
      </c>
      <c r="B2168" s="4" t="str">
        <f>IFERROR(VLOOKUP(A2168,PEC!A$2:B$7902,2,0),"PEC NON ESISTENTE")</f>
        <v>comune.clauzetto</v>
      </c>
      <c r="C2168" s="20" t="s">
        <v>8026</v>
      </c>
      <c r="D2168" s="20" t="s">
        <v>8205</v>
      </c>
      <c r="E2168" s="21">
        <v>390</v>
      </c>
      <c r="F2168" s="4" t="str">
        <f t="shared" si="33"/>
        <v/>
      </c>
      <c r="G2168" s="4" t="str">
        <f>IF(AND(Tabella1[[#This Row],[Popolazione]]&gt;50000,Tabella1[[#This Row],[Popolazione]]&lt;100000),"COMPRESO",Tabella1[[#This Row],[Regione]])</f>
        <v>FRIULI-VENEZIA GIULIA</v>
      </c>
      <c r="H2168" s="31">
        <f>Tabella1[[#This Row],[Popolazione]]/SUM($E$19:$E$7866)</f>
        <v>6.5052690510890806E-6</v>
      </c>
    </row>
    <row r="2169" spans="1:8" x14ac:dyDescent="0.25">
      <c r="A2169" s="19" t="s">
        <v>2458</v>
      </c>
      <c r="B2169" s="4" t="str">
        <f>IFERROR(VLOOKUP(A2169,PEC!A$2:B$7902,2,0),"PEC NON ESISTENTE")</f>
        <v>postmaster</v>
      </c>
      <c r="C2169" s="20" t="s">
        <v>7913</v>
      </c>
      <c r="D2169" s="20" t="s">
        <v>7914</v>
      </c>
      <c r="E2169" s="21">
        <v>900</v>
      </c>
      <c r="F2169" s="4" t="str">
        <f t="shared" si="33"/>
        <v/>
      </c>
      <c r="G2169" s="4" t="str">
        <f>IF(AND(Tabella1[[#This Row],[Popolazione]]&gt;50000,Tabella1[[#This Row],[Popolazione]]&lt;100000),"COMPRESO",Tabella1[[#This Row],[Regione]])</f>
        <v>PIEMONTE</v>
      </c>
      <c r="H2169" s="31">
        <f>Tabella1[[#This Row],[Popolazione]]/SUM($E$19:$E$7866)</f>
        <v>1.5012159348667109E-5</v>
      </c>
    </row>
    <row r="2170" spans="1:8" x14ac:dyDescent="0.25">
      <c r="A2170" s="19" t="s">
        <v>2459</v>
      </c>
      <c r="B2170" s="4" t="str">
        <f>IFERROR(VLOOKUP(A2170,PEC!A$2:B$7902,2,0),"PEC NON ESISTENTE")</f>
        <v>comuneclaviere</v>
      </c>
      <c r="C2170" s="20" t="s">
        <v>7913</v>
      </c>
      <c r="D2170" s="20" t="s">
        <v>7914</v>
      </c>
      <c r="E2170" s="21">
        <v>192</v>
      </c>
      <c r="F2170" s="4" t="str">
        <f t="shared" si="33"/>
        <v/>
      </c>
      <c r="G2170" s="4" t="str">
        <f>IF(AND(Tabella1[[#This Row],[Popolazione]]&gt;50000,Tabella1[[#This Row],[Popolazione]]&lt;100000),"COMPRESO",Tabella1[[#This Row],[Regione]])</f>
        <v>PIEMONTE</v>
      </c>
      <c r="H2170" s="31">
        <f>Tabella1[[#This Row],[Popolazione]]/SUM($E$19:$E$7866)</f>
        <v>3.2025939943823164E-6</v>
      </c>
    </row>
    <row r="2171" spans="1:8" x14ac:dyDescent="0.25">
      <c r="A2171" s="19" t="s">
        <v>2460</v>
      </c>
      <c r="B2171" s="4" t="str">
        <f>IFERROR(VLOOKUP(A2171,PEC!A$2:B$7902,2,0),"PEC NON ESISTENTE")</f>
        <v>info</v>
      </c>
      <c r="C2171" s="20" t="s">
        <v>8026</v>
      </c>
      <c r="D2171" s="20" t="s">
        <v>8027</v>
      </c>
      <c r="E2171" s="21">
        <v>6769</v>
      </c>
      <c r="F2171" s="4" t="str">
        <f t="shared" si="33"/>
        <v/>
      </c>
      <c r="G2171" s="4" t="str">
        <f>IF(AND(Tabella1[[#This Row],[Popolazione]]&gt;50000,Tabella1[[#This Row],[Popolazione]]&lt;100000),"COMPRESO",Tabella1[[#This Row],[Regione]])</f>
        <v>TRENTINO-ALTO ADIGE/SÜDTIROL</v>
      </c>
      <c r="H2171" s="31">
        <f>Tabella1[[#This Row],[Popolazione]]/SUM($E$19:$E$7866)</f>
        <v>1.1290811847903073E-4</v>
      </c>
    </row>
    <row r="2172" spans="1:8" x14ac:dyDescent="0.25">
      <c r="A2172" s="19" t="s">
        <v>48</v>
      </c>
      <c r="B2172" s="4" t="str">
        <f>IFERROR(VLOOKUP(A2172,PEC!A$2:B$7902,2,0),"PEC NON ESISTENTE")</f>
        <v>ufficioamministrativo</v>
      </c>
      <c r="C2172" s="20" t="s">
        <v>8235</v>
      </c>
      <c r="D2172" s="20" t="s">
        <v>8248</v>
      </c>
      <c r="E2172" s="21">
        <v>1320</v>
      </c>
      <c r="F2172" s="4" t="str">
        <f t="shared" si="33"/>
        <v/>
      </c>
      <c r="G2172" s="4" t="str">
        <f>IF(AND(Tabella1[[#This Row],[Popolazione]]&gt;50000,Tabella1[[#This Row],[Popolazione]]&lt;100000),"COMPRESO",Tabella1[[#This Row],[Regione]])</f>
        <v>CALABRIA</v>
      </c>
      <c r="H2172" s="31">
        <f>Tabella1[[#This Row],[Popolazione]]/SUM($E$19:$E$7866)</f>
        <v>2.2017833711378427E-5</v>
      </c>
    </row>
    <row r="2173" spans="1:8" x14ac:dyDescent="0.25">
      <c r="A2173" s="19" t="s">
        <v>2461</v>
      </c>
      <c r="B2173" s="4" t="str">
        <f>IFERROR(VLOOKUP(A2173,PEC!A$2:B$7902,2,0),"PEC NON ESISTENTE")</f>
        <v>comune.clivio</v>
      </c>
      <c r="C2173" s="20" t="s">
        <v>7913</v>
      </c>
      <c r="D2173" s="20" t="s">
        <v>7986</v>
      </c>
      <c r="E2173" s="21">
        <v>1942</v>
      </c>
      <c r="F2173" s="4" t="str">
        <f t="shared" si="33"/>
        <v/>
      </c>
      <c r="G2173" s="4" t="str">
        <f>IF(AND(Tabella1[[#This Row],[Popolazione]]&gt;50000,Tabella1[[#This Row],[Popolazione]]&lt;100000),"COMPRESO",Tabella1[[#This Row],[Regione]])</f>
        <v>LOMBARDIA</v>
      </c>
      <c r="H2173" s="31">
        <f>Tabella1[[#This Row],[Popolazione]]/SUM($E$19:$E$7866)</f>
        <v>3.2392903839012807E-5</v>
      </c>
    </row>
    <row r="2174" spans="1:8" x14ac:dyDescent="0.25">
      <c r="A2174" s="19" t="s">
        <v>8149</v>
      </c>
      <c r="B2174" s="4" t="str">
        <f>IFERROR(VLOOKUP(A2174,PEC!A$2:B$7902,2,0),"PEC NON ESISTENTE")</f>
        <v>PEC NON ESISTENTE</v>
      </c>
      <c r="C2174" s="20" t="s">
        <v>8026</v>
      </c>
      <c r="D2174" s="20" t="s">
        <v>8027</v>
      </c>
      <c r="E2174" s="21">
        <v>729</v>
      </c>
      <c r="F2174" s="4" t="str">
        <f t="shared" si="33"/>
        <v/>
      </c>
      <c r="G2174" s="4" t="str">
        <f>IF(AND(Tabella1[[#This Row],[Popolazione]]&gt;50000,Tabella1[[#This Row],[Popolazione]]&lt;100000),"COMPRESO",Tabella1[[#This Row],[Regione]])</f>
        <v>TRENTINO-ALTO ADIGE/SÜDTIROL</v>
      </c>
      <c r="H2174" s="31">
        <f>Tabella1[[#This Row],[Popolazione]]/SUM($E$19:$E$7866)</f>
        <v>1.2159849072420359E-5</v>
      </c>
    </row>
    <row r="2175" spans="1:8" x14ac:dyDescent="0.25">
      <c r="A2175" s="19" t="s">
        <v>2462</v>
      </c>
      <c r="B2175" s="4" t="str">
        <f>IFERROR(VLOOKUP(A2175,PEC!A$2:B$7902,2,0),"PEC NON ESISTENTE")</f>
        <v>protocollo</v>
      </c>
      <c r="C2175" s="20" t="s">
        <v>7913</v>
      </c>
      <c r="D2175" s="20" t="s">
        <v>7986</v>
      </c>
      <c r="E2175" s="21">
        <v>8678</v>
      </c>
      <c r="F2175" s="4" t="str">
        <f t="shared" si="33"/>
        <v/>
      </c>
      <c r="G2175" s="4" t="str">
        <f>IF(AND(Tabella1[[#This Row],[Popolazione]]&gt;50000,Tabella1[[#This Row],[Popolazione]]&lt;100000),"COMPRESO",Tabella1[[#This Row],[Regione]])</f>
        <v>LOMBARDIA</v>
      </c>
      <c r="H2175" s="31">
        <f>Tabella1[[#This Row],[Popolazione]]/SUM($E$19:$E$7866)</f>
        <v>1.4475057647525907E-4</v>
      </c>
    </row>
    <row r="2176" spans="1:8" x14ac:dyDescent="0.25">
      <c r="A2176" s="19" t="s">
        <v>2463</v>
      </c>
      <c r="B2176" s="4" t="str">
        <f>IFERROR(VLOOKUP(A2176,PEC!A$2:B$7902,2,0),"PEC NON ESISTENTE")</f>
        <v>comune.coassolo</v>
      </c>
      <c r="C2176" s="20" t="s">
        <v>7913</v>
      </c>
      <c r="D2176" s="20" t="s">
        <v>7914</v>
      </c>
      <c r="E2176" s="21">
        <v>1550</v>
      </c>
      <c r="F2176" s="4" t="str">
        <f t="shared" si="33"/>
        <v/>
      </c>
      <c r="G2176" s="4" t="str">
        <f>IF(AND(Tabella1[[#This Row],[Popolazione]]&gt;50000,Tabella1[[#This Row],[Popolazione]]&lt;100000),"COMPRESO",Tabella1[[#This Row],[Regione]])</f>
        <v>PIEMONTE</v>
      </c>
      <c r="H2176" s="31">
        <f>Tabella1[[#This Row],[Popolazione]]/SUM($E$19:$E$7866)</f>
        <v>2.5854274433815577E-5</v>
      </c>
    </row>
    <row r="2177" spans="1:8" x14ac:dyDescent="0.25">
      <c r="A2177" s="19" t="s">
        <v>2464</v>
      </c>
      <c r="B2177" s="4" t="str">
        <f>IFERROR(VLOOKUP(A2177,PEC!A$2:B$7902,2,0),"PEC NON ESISTENTE")</f>
        <v>protocollo</v>
      </c>
      <c r="C2177" s="20" t="s">
        <v>7913</v>
      </c>
      <c r="D2177" s="20" t="s">
        <v>7914</v>
      </c>
      <c r="E2177" s="21">
        <v>3084</v>
      </c>
      <c r="F2177" s="4" t="str">
        <f t="shared" si="33"/>
        <v/>
      </c>
      <c r="G2177" s="4" t="str">
        <f>IF(AND(Tabella1[[#This Row],[Popolazione]]&gt;50000,Tabella1[[#This Row],[Popolazione]]&lt;100000),"COMPRESO",Tabella1[[#This Row],[Regione]])</f>
        <v>PIEMONTE</v>
      </c>
      <c r="H2177" s="31">
        <f>Tabella1[[#This Row],[Popolazione]]/SUM($E$19:$E$7866)</f>
        <v>5.1441666034765959E-5</v>
      </c>
    </row>
    <row r="2178" spans="1:8" x14ac:dyDescent="0.25">
      <c r="A2178" s="19" t="s">
        <v>2465</v>
      </c>
      <c r="B2178" s="4" t="str">
        <f>IFERROR(VLOOKUP(A2178,PEC!A$2:B$7902,2,0),"PEC NON ESISTENTE")</f>
        <v>protocollo</v>
      </c>
      <c r="C2178" s="20" t="s">
        <v>7913</v>
      </c>
      <c r="D2178" s="20" t="s">
        <v>7914</v>
      </c>
      <c r="E2178" s="21">
        <v>316</v>
      </c>
      <c r="F2178" s="4" t="str">
        <f t="shared" ref="F2178:F2241" si="34">IF($E2178&gt;300000,"TROVATO","")</f>
        <v/>
      </c>
      <c r="G2178" s="4" t="str">
        <f>IF(AND(Tabella1[[#This Row],[Popolazione]]&gt;50000,Tabella1[[#This Row],[Popolazione]]&lt;100000),"COMPRESO",Tabella1[[#This Row],[Regione]])</f>
        <v>PIEMONTE</v>
      </c>
      <c r="H2178" s="31">
        <f>Tabella1[[#This Row],[Popolazione]]/SUM($E$19:$E$7866)</f>
        <v>5.2709359490875625E-6</v>
      </c>
    </row>
    <row r="2179" spans="1:8" x14ac:dyDescent="0.25">
      <c r="A2179" s="19" t="s">
        <v>2466</v>
      </c>
      <c r="B2179" s="4" t="str">
        <f>IFERROR(VLOOKUP(A2179,PEC!A$2:B$7902,2,0),"PEC NON ESISTENTE")</f>
        <v>protocollo</v>
      </c>
      <c r="C2179" s="20" t="s">
        <v>7913</v>
      </c>
      <c r="D2179" s="20" t="s">
        <v>7986</v>
      </c>
      <c r="E2179" s="21">
        <v>8469</v>
      </c>
      <c r="F2179" s="4" t="str">
        <f t="shared" si="34"/>
        <v/>
      </c>
      <c r="G2179" s="4" t="str">
        <f>IF(AND(Tabella1[[#This Row],[Popolazione]]&gt;50000,Tabella1[[#This Row],[Popolazione]]&lt;100000),"COMPRESO",Tabella1[[#This Row],[Regione]])</f>
        <v>LOMBARDIA</v>
      </c>
      <c r="H2179" s="31">
        <f>Tabella1[[#This Row],[Popolazione]]/SUM($E$19:$E$7866)</f>
        <v>1.412644194709575E-4</v>
      </c>
    </row>
    <row r="2180" spans="1:8" x14ac:dyDescent="0.25">
      <c r="A2180" s="19" t="s">
        <v>2467</v>
      </c>
      <c r="B2180" s="4" t="str">
        <f>IFERROR(VLOOKUP(A2180,PEC!A$2:B$7902,2,0),"PEC NON ESISTENTE")</f>
        <v>comune.cocconato.at</v>
      </c>
      <c r="C2180" s="20" t="s">
        <v>7913</v>
      </c>
      <c r="D2180" s="20" t="s">
        <v>7914</v>
      </c>
      <c r="E2180" s="21">
        <v>1564</v>
      </c>
      <c r="F2180" s="4" t="str">
        <f t="shared" si="34"/>
        <v/>
      </c>
      <c r="G2180" s="4" t="str">
        <f>IF(AND(Tabella1[[#This Row],[Popolazione]]&gt;50000,Tabella1[[#This Row],[Popolazione]]&lt;100000),"COMPRESO",Tabella1[[#This Row],[Regione]])</f>
        <v>PIEMONTE</v>
      </c>
      <c r="H2180" s="31">
        <f>Tabella1[[#This Row],[Popolazione]]/SUM($E$19:$E$7866)</f>
        <v>2.608779691257262E-5</v>
      </c>
    </row>
    <row r="2181" spans="1:8" x14ac:dyDescent="0.25">
      <c r="A2181" s="19" t="s">
        <v>2468</v>
      </c>
      <c r="B2181" s="4" t="str">
        <f>IFERROR(VLOOKUP(A2181,PEC!A$2:B$7902,2,0),"PEC NON ESISTENTE")</f>
        <v>comune.cocquiotrevisago</v>
      </c>
      <c r="C2181" s="20" t="s">
        <v>7913</v>
      </c>
      <c r="D2181" s="20" t="s">
        <v>7986</v>
      </c>
      <c r="E2181" s="21">
        <v>4756</v>
      </c>
      <c r="F2181" s="4" t="str">
        <f t="shared" si="34"/>
        <v/>
      </c>
      <c r="G2181" s="4" t="str">
        <f>IF(AND(Tabella1[[#This Row],[Popolazione]]&gt;50000,Tabella1[[#This Row],[Popolazione]]&lt;100000),"COMPRESO",Tabella1[[#This Row],[Regione]])</f>
        <v>LOMBARDIA</v>
      </c>
      <c r="H2181" s="31">
        <f>Tabella1[[#This Row],[Popolazione]]/SUM($E$19:$E$7866)</f>
        <v>7.9330922069178634E-5</v>
      </c>
    </row>
    <row r="2182" spans="1:8" x14ac:dyDescent="0.25">
      <c r="A2182" s="19" t="s">
        <v>2469</v>
      </c>
      <c r="B2182" s="4" t="str">
        <f>IFERROR(VLOOKUP(A2182,PEC!A$2:B$7902,2,0),"PEC NON ESISTENTE")</f>
        <v>comune.cocullo</v>
      </c>
      <c r="C2182" s="20" t="s">
        <v>8235</v>
      </c>
      <c r="D2182" s="20" t="s">
        <v>8236</v>
      </c>
      <c r="E2182" s="21">
        <v>265</v>
      </c>
      <c r="F2182" s="4" t="str">
        <f t="shared" si="34"/>
        <v/>
      </c>
      <c r="G2182" s="4" t="str">
        <f>IF(AND(Tabella1[[#This Row],[Popolazione]]&gt;50000,Tabella1[[#This Row],[Popolazione]]&lt;100000),"COMPRESO",Tabella1[[#This Row],[Regione]])</f>
        <v>ABRUZZO</v>
      </c>
      <c r="H2182" s="31">
        <f>Tabella1[[#This Row],[Popolazione]]/SUM($E$19:$E$7866)</f>
        <v>4.4202469193297602E-6</v>
      </c>
    </row>
    <row r="2183" spans="1:8" x14ac:dyDescent="0.25">
      <c r="A2183" s="19" t="s">
        <v>2470</v>
      </c>
      <c r="B2183" s="4" t="str">
        <f>IFERROR(VLOOKUP(A2183,PEC!A$2:B$7902,2,0),"PEC NON ESISTENTE")</f>
        <v>codevigo.pd</v>
      </c>
      <c r="C2183" s="20" t="s">
        <v>8026</v>
      </c>
      <c r="D2183" s="20" t="s">
        <v>8167</v>
      </c>
      <c r="E2183" s="21">
        <v>6453</v>
      </c>
      <c r="F2183" s="4" t="str">
        <f t="shared" si="34"/>
        <v/>
      </c>
      <c r="G2183" s="4" t="str">
        <f>IF(AND(Tabella1[[#This Row],[Popolazione]]&gt;50000,Tabella1[[#This Row],[Popolazione]]&lt;100000),"COMPRESO",Tabella1[[#This Row],[Regione]])</f>
        <v>VENETO</v>
      </c>
      <c r="H2183" s="31">
        <f>Tabella1[[#This Row],[Popolazione]]/SUM($E$19:$E$7866)</f>
        <v>1.0763718252994317E-4</v>
      </c>
    </row>
    <row r="2184" spans="1:8" x14ac:dyDescent="0.25">
      <c r="A2184" s="19" t="s">
        <v>2471</v>
      </c>
      <c r="B2184" s="4" t="str">
        <f>IFERROR(VLOOKUP(A2184,PEC!A$2:B$7902,2,0),"PEC NON ESISTENTE")</f>
        <v>comune.codevilla</v>
      </c>
      <c r="C2184" s="20" t="s">
        <v>7913</v>
      </c>
      <c r="D2184" s="20" t="s">
        <v>7986</v>
      </c>
      <c r="E2184" s="21">
        <v>1000</v>
      </c>
      <c r="F2184" s="4" t="str">
        <f t="shared" si="34"/>
        <v/>
      </c>
      <c r="G2184" s="4" t="str">
        <f>IF(AND(Tabella1[[#This Row],[Popolazione]]&gt;50000,Tabella1[[#This Row],[Popolazione]]&lt;100000),"COMPRESO",Tabella1[[#This Row],[Regione]])</f>
        <v>LOMBARDIA</v>
      </c>
      <c r="H2184" s="31">
        <f>Tabella1[[#This Row],[Popolazione]]/SUM($E$19:$E$7866)</f>
        <v>1.6680177054074567E-5</v>
      </c>
    </row>
    <row r="2185" spans="1:8" x14ac:dyDescent="0.25">
      <c r="A2185" s="19" t="s">
        <v>2472</v>
      </c>
      <c r="B2185" s="4" t="str">
        <f>IFERROR(VLOOKUP(A2185,PEC!A$2:B$7902,2,0),"PEC NON ESISTENTE")</f>
        <v>comune.codigoro</v>
      </c>
      <c r="C2185" s="20" t="s">
        <v>8026</v>
      </c>
      <c r="D2185" s="20" t="s">
        <v>8212</v>
      </c>
      <c r="E2185" s="21">
        <v>12389</v>
      </c>
      <c r="F2185" s="4" t="str">
        <f t="shared" si="34"/>
        <v/>
      </c>
      <c r="G2185" s="4" t="str">
        <f>IF(AND(Tabella1[[#This Row],[Popolazione]]&gt;50000,Tabella1[[#This Row],[Popolazione]]&lt;100000),"COMPRESO",Tabella1[[#This Row],[Regione]])</f>
        <v>EMILIA-ROMAGNA</v>
      </c>
      <c r="H2185" s="31">
        <f>Tabella1[[#This Row],[Popolazione]]/SUM($E$19:$E$7866)</f>
        <v>2.066507135229298E-4</v>
      </c>
    </row>
    <row r="2186" spans="1:8" x14ac:dyDescent="0.25">
      <c r="A2186" s="19" t="s">
        <v>8193</v>
      </c>
      <c r="B2186" s="4" t="str">
        <f>IFERROR(VLOOKUP(A2186,PEC!A$2:B$7902,2,0),"PEC NON ESISTENTE")</f>
        <v>info.comune.codogne.tv</v>
      </c>
      <c r="C2186" s="20" t="s">
        <v>8026</v>
      </c>
      <c r="D2186" s="20" t="s">
        <v>8167</v>
      </c>
      <c r="E2186" s="21">
        <v>5311</v>
      </c>
      <c r="F2186" s="4" t="str">
        <f t="shared" si="34"/>
        <v/>
      </c>
      <c r="G2186" s="4" t="str">
        <f>IF(AND(Tabella1[[#This Row],[Popolazione]]&gt;50000,Tabella1[[#This Row],[Popolazione]]&lt;100000),"COMPRESO",Tabella1[[#This Row],[Regione]])</f>
        <v>VENETO</v>
      </c>
      <c r="H2186" s="31">
        <f>Tabella1[[#This Row],[Popolazione]]/SUM($E$19:$E$7866)</f>
        <v>8.8588420334190021E-5</v>
      </c>
    </row>
    <row r="2187" spans="1:8" x14ac:dyDescent="0.25">
      <c r="A2187" s="19" t="s">
        <v>2474</v>
      </c>
      <c r="B2187" s="4" t="str">
        <f>IFERROR(VLOOKUP(A2187,PEC!A$2:B$7902,2,0),"PEC NON ESISTENTE")</f>
        <v>protocollo</v>
      </c>
      <c r="C2187" s="20" t="s">
        <v>7913</v>
      </c>
      <c r="D2187" s="20" t="s">
        <v>7986</v>
      </c>
      <c r="E2187" s="21">
        <v>15371</v>
      </c>
      <c r="F2187" s="4" t="str">
        <f t="shared" si="34"/>
        <v/>
      </c>
      <c r="G2187" s="4" t="str">
        <f>IF(AND(Tabella1[[#This Row],[Popolazione]]&gt;50000,Tabella1[[#This Row],[Popolazione]]&lt;100000),"COMPRESO",Tabella1[[#This Row],[Regione]])</f>
        <v>LOMBARDIA</v>
      </c>
      <c r="H2187" s="31">
        <f>Tabella1[[#This Row],[Popolazione]]/SUM($E$19:$E$7866)</f>
        <v>2.5639100149818013E-4</v>
      </c>
    </row>
    <row r="2188" spans="1:8" x14ac:dyDescent="0.25">
      <c r="A2188" s="19" t="s">
        <v>2475</v>
      </c>
      <c r="B2188" s="4" t="str">
        <f>IFERROR(VLOOKUP(A2188,PEC!A$2:B$7902,2,0),"PEC NON ESISTENTE")</f>
        <v>comune.codroipo</v>
      </c>
      <c r="C2188" s="20" t="s">
        <v>8026</v>
      </c>
      <c r="D2188" s="20" t="s">
        <v>8205</v>
      </c>
      <c r="E2188" s="21">
        <v>15806</v>
      </c>
      <c r="F2188" s="4" t="str">
        <f t="shared" si="34"/>
        <v/>
      </c>
      <c r="G2188" s="4" t="str">
        <f>IF(AND(Tabella1[[#This Row],[Popolazione]]&gt;50000,Tabella1[[#This Row],[Popolazione]]&lt;100000),"COMPRESO",Tabella1[[#This Row],[Regione]])</f>
        <v>FRIULI-VENEZIA GIULIA</v>
      </c>
      <c r="H2188" s="31">
        <f>Tabella1[[#This Row],[Popolazione]]/SUM($E$19:$E$7866)</f>
        <v>2.6364687851670256E-4</v>
      </c>
    </row>
    <row r="2189" spans="1:8" x14ac:dyDescent="0.25">
      <c r="A2189" s="22" t="s">
        <v>2476</v>
      </c>
      <c r="B2189" s="4" t="str">
        <f>IFERROR(VLOOKUP(A2189,PEC!A$2:B$7902,2,0),"PEC NON ESISTENTE")</f>
        <v>protocollo.codrongianos</v>
      </c>
      <c r="C2189" s="20" t="s">
        <v>8259</v>
      </c>
      <c r="D2189" s="20" t="s">
        <v>8278</v>
      </c>
      <c r="E2189" s="21">
        <v>1346</v>
      </c>
      <c r="F2189" s="4" t="str">
        <f t="shared" si="34"/>
        <v/>
      </c>
      <c r="G2189" s="4" t="str">
        <f>IF(AND(Tabella1[[#This Row],[Popolazione]]&gt;50000,Tabella1[[#This Row],[Popolazione]]&lt;100000),"COMPRESO",Tabella1[[#This Row],[Regione]])</f>
        <v>SARDEGNA</v>
      </c>
      <c r="H2189" s="31">
        <f>Tabella1[[#This Row],[Popolazione]]/SUM($E$19:$E$7866)</f>
        <v>2.2451518314784365E-5</v>
      </c>
    </row>
    <row r="2190" spans="1:8" x14ac:dyDescent="0.25">
      <c r="A2190" s="19" t="s">
        <v>2477</v>
      </c>
      <c r="B2190" s="4" t="str">
        <f>IFERROR(VLOOKUP(A2190,PEC!A$2:B$7902,2,0),"PEC NON ESISTENTE")</f>
        <v>coggiola</v>
      </c>
      <c r="C2190" s="20" t="s">
        <v>7913</v>
      </c>
      <c r="D2190" s="20" t="s">
        <v>7914</v>
      </c>
      <c r="E2190" s="21">
        <v>1996</v>
      </c>
      <c r="F2190" s="4" t="str">
        <f t="shared" si="34"/>
        <v/>
      </c>
      <c r="G2190" s="4" t="str">
        <f>IF(AND(Tabella1[[#This Row],[Popolazione]]&gt;50000,Tabella1[[#This Row],[Popolazione]]&lt;100000),"COMPRESO",Tabella1[[#This Row],[Regione]])</f>
        <v>PIEMONTE</v>
      </c>
      <c r="H2190" s="31">
        <f>Tabella1[[#This Row],[Popolazione]]/SUM($E$19:$E$7866)</f>
        <v>3.3293633399932833E-5</v>
      </c>
    </row>
    <row r="2191" spans="1:8" x14ac:dyDescent="0.25">
      <c r="A2191" s="19" t="s">
        <v>2478</v>
      </c>
      <c r="B2191" s="4" t="str">
        <f>IFERROR(VLOOKUP(A2191,PEC!A$2:B$7902,2,0),"PEC NON ESISTENTE")</f>
        <v>comune.cogliate</v>
      </c>
      <c r="C2191" s="20" t="s">
        <v>7913</v>
      </c>
      <c r="D2191" s="20" t="s">
        <v>7986</v>
      </c>
      <c r="E2191" s="21">
        <v>8450</v>
      </c>
      <c r="F2191" s="4" t="str">
        <f t="shared" si="34"/>
        <v/>
      </c>
      <c r="G2191" s="4" t="str">
        <f>IF(AND(Tabella1[[#This Row],[Popolazione]]&gt;50000,Tabella1[[#This Row],[Popolazione]]&lt;100000),"COMPRESO",Tabella1[[#This Row],[Regione]])</f>
        <v>LOMBARDIA</v>
      </c>
      <c r="H2191" s="31">
        <f>Tabella1[[#This Row],[Popolazione]]/SUM($E$19:$E$7866)</f>
        <v>1.4094749610693008E-4</v>
      </c>
    </row>
    <row r="2192" spans="1:8" x14ac:dyDescent="0.25">
      <c r="A2192" s="19" t="s">
        <v>2479</v>
      </c>
      <c r="B2192" s="4" t="str">
        <f>IFERROR(VLOOKUP(A2192,PEC!A$2:B$7902,2,0),"PEC NON ESISTENTE")</f>
        <v>protocollo</v>
      </c>
      <c r="C2192" s="20" t="s">
        <v>7913</v>
      </c>
      <c r="D2192" s="20" t="s">
        <v>7973</v>
      </c>
      <c r="E2192" s="21">
        <v>1453</v>
      </c>
      <c r="F2192" s="4" t="str">
        <f t="shared" si="34"/>
        <v/>
      </c>
      <c r="G2192" s="4" t="str">
        <f>IF(AND(Tabella1[[#This Row],[Popolazione]]&gt;50000,Tabella1[[#This Row],[Popolazione]]&lt;100000),"COMPRESO",Tabella1[[#This Row],[Regione]])</f>
        <v>VALLE D'AOSTA/VALLÉE D'AOSTE</v>
      </c>
      <c r="H2192" s="31">
        <f>Tabella1[[#This Row],[Popolazione]]/SUM($E$19:$E$7866)</f>
        <v>2.4236297259570342E-5</v>
      </c>
    </row>
    <row r="2193" spans="1:8" x14ac:dyDescent="0.25">
      <c r="A2193" s="19" t="s">
        <v>2480</v>
      </c>
      <c r="B2193" s="4" t="str">
        <f>IFERROR(VLOOKUP(A2193,PEC!A$2:B$7902,2,0),"PEC NON ESISTENTE")</f>
        <v>protocollo</v>
      </c>
      <c r="C2193" s="16" t="s">
        <v>7913</v>
      </c>
      <c r="D2193" s="20" t="s">
        <v>8208</v>
      </c>
      <c r="E2193" s="21">
        <v>9145</v>
      </c>
      <c r="F2193" s="4" t="str">
        <f t="shared" si="34"/>
        <v/>
      </c>
      <c r="G2193" s="4" t="str">
        <f>IF(AND(Tabella1[[#This Row],[Popolazione]]&gt;50000,Tabella1[[#This Row],[Popolazione]]&lt;100000),"COMPRESO",Tabella1[[#This Row],[Regione]])</f>
        <v>LIGURIA</v>
      </c>
      <c r="H2193" s="31">
        <f>Tabella1[[#This Row],[Popolazione]]/SUM($E$19:$E$7866)</f>
        <v>1.5254021915951191E-4</v>
      </c>
    </row>
    <row r="2194" spans="1:8" x14ac:dyDescent="0.25">
      <c r="A2194" s="19" t="s">
        <v>2481</v>
      </c>
      <c r="B2194" s="4" t="str">
        <f>IFERROR(VLOOKUP(A2194,PEC!A$2:B$7902,2,0),"PEC NON ESISTENTE")</f>
        <v>protocollo.comune.cogollodelcengio.vi</v>
      </c>
      <c r="C2194" s="20" t="s">
        <v>8026</v>
      </c>
      <c r="D2194" s="20" t="s">
        <v>8167</v>
      </c>
      <c r="E2194" s="21">
        <v>3390</v>
      </c>
      <c r="F2194" s="4" t="str">
        <f t="shared" si="34"/>
        <v/>
      </c>
      <c r="G2194" s="4" t="str">
        <f>IF(AND(Tabella1[[#This Row],[Popolazione]]&gt;50000,Tabella1[[#This Row],[Popolazione]]&lt;100000),"COMPRESO",Tabella1[[#This Row],[Regione]])</f>
        <v>VENETO</v>
      </c>
      <c r="H2194" s="31">
        <f>Tabella1[[#This Row],[Popolazione]]/SUM($E$19:$E$7866)</f>
        <v>5.6545800213312776E-5</v>
      </c>
    </row>
    <row r="2195" spans="1:8" x14ac:dyDescent="0.25">
      <c r="A2195" s="19" t="s">
        <v>2482</v>
      </c>
      <c r="B2195" s="4" t="str">
        <f>IFERROR(VLOOKUP(A2195,PEC!A$2:B$7902,2,0),"PEC NON ESISTENTE")</f>
        <v>protocollo.comune.cogorno.ge.it</v>
      </c>
      <c r="C2195" s="16" t="s">
        <v>7913</v>
      </c>
      <c r="D2195" s="20" t="s">
        <v>8208</v>
      </c>
      <c r="E2195" s="21">
        <v>5641</v>
      </c>
      <c r="F2195" s="4" t="str">
        <f t="shared" si="34"/>
        <v/>
      </c>
      <c r="G2195" s="4" t="str">
        <f>IF(AND(Tabella1[[#This Row],[Popolazione]]&gt;50000,Tabella1[[#This Row],[Popolazione]]&lt;100000),"COMPRESO",Tabella1[[#This Row],[Regione]])</f>
        <v>LIGURIA</v>
      </c>
      <c r="H2195" s="31">
        <f>Tabella1[[#This Row],[Popolazione]]/SUM($E$19:$E$7866)</f>
        <v>9.4092878762034622E-5</v>
      </c>
    </row>
    <row r="2196" spans="1:8" x14ac:dyDescent="0.25">
      <c r="A2196" s="19" t="s">
        <v>2483</v>
      </c>
      <c r="B2196" s="4" t="str">
        <f>IFERROR(VLOOKUP(A2196,PEC!A$2:B$7902,2,0),"PEC NON ESISTENTE")</f>
        <v>colazza</v>
      </c>
      <c r="C2196" s="20" t="s">
        <v>7913</v>
      </c>
      <c r="D2196" s="20" t="s">
        <v>7914</v>
      </c>
      <c r="E2196" s="21">
        <v>463</v>
      </c>
      <c r="F2196" s="4" t="str">
        <f t="shared" si="34"/>
        <v/>
      </c>
      <c r="G2196" s="4" t="str">
        <f>IF(AND(Tabella1[[#This Row],[Popolazione]]&gt;50000,Tabella1[[#This Row],[Popolazione]]&lt;100000),"COMPRESO",Tabella1[[#This Row],[Regione]])</f>
        <v>PIEMONTE</v>
      </c>
      <c r="H2196" s="31">
        <f>Tabella1[[#This Row],[Popolazione]]/SUM($E$19:$E$7866)</f>
        <v>7.7229219760365235E-6</v>
      </c>
    </row>
    <row r="2197" spans="1:8" x14ac:dyDescent="0.25">
      <c r="A2197" s="19" t="s">
        <v>2485</v>
      </c>
      <c r="B2197" s="4" t="str">
        <f>IFERROR(VLOOKUP(A2197,PEC!A$2:B$7902,2,0),"PEC NON ESISTENTE")</f>
        <v>protocollo</v>
      </c>
      <c r="C2197" s="20" t="s">
        <v>7913</v>
      </c>
      <c r="D2197" s="20" t="s">
        <v>7986</v>
      </c>
      <c r="E2197" s="21">
        <v>1137</v>
      </c>
      <c r="F2197" s="4" t="str">
        <f t="shared" si="34"/>
        <v/>
      </c>
      <c r="G2197" s="4" t="str">
        <f>IF(AND(Tabella1[[#This Row],[Popolazione]]&gt;50000,Tabella1[[#This Row],[Popolazione]]&lt;100000),"COMPRESO",Tabella1[[#This Row],[Regione]])</f>
        <v>LOMBARDIA</v>
      </c>
      <c r="H2197" s="31">
        <f>Tabella1[[#This Row],[Popolazione]]/SUM($E$19:$E$7866)</f>
        <v>1.8965361310482779E-5</v>
      </c>
    </row>
    <row r="2198" spans="1:8" x14ac:dyDescent="0.25">
      <c r="A2198" s="19" t="s">
        <v>2486</v>
      </c>
      <c r="B2198" s="4" t="str">
        <f>IFERROR(VLOOKUP(A2198,PEC!A$2:B$7902,2,0),"PEC NON ESISTENTE")</f>
        <v>comunecolfelice</v>
      </c>
      <c r="C2198" s="20" t="s">
        <v>8221</v>
      </c>
      <c r="D2198" s="20" t="s">
        <v>8234</v>
      </c>
      <c r="E2198" s="21">
        <v>1853</v>
      </c>
      <c r="F2198" s="4" t="str">
        <f t="shared" si="34"/>
        <v/>
      </c>
      <c r="G2198" s="4" t="str">
        <f>IF(AND(Tabella1[[#This Row],[Popolazione]]&gt;50000,Tabella1[[#This Row],[Popolazione]]&lt;100000),"COMPRESO",Tabella1[[#This Row],[Regione]])</f>
        <v>LAZIO</v>
      </c>
      <c r="H2198" s="31">
        <f>Tabella1[[#This Row],[Popolazione]]/SUM($E$19:$E$7866)</f>
        <v>3.0908368081200173E-5</v>
      </c>
    </row>
    <row r="2199" spans="1:8" x14ac:dyDescent="0.25">
      <c r="A2199" s="19" t="s">
        <v>2487</v>
      </c>
      <c r="B2199" s="4" t="str">
        <f>IFERROR(VLOOKUP(A2199,PEC!A$2:B$7902,2,0),"PEC NON ESISTENTE")</f>
        <v>amministrazionecoli</v>
      </c>
      <c r="C2199" s="20" t="s">
        <v>8026</v>
      </c>
      <c r="D2199" s="20" t="s">
        <v>8212</v>
      </c>
      <c r="E2199" s="21">
        <v>955</v>
      </c>
      <c r="F2199" s="4" t="str">
        <f t="shared" si="34"/>
        <v/>
      </c>
      <c r="G2199" s="4" t="str">
        <f>IF(AND(Tabella1[[#This Row],[Popolazione]]&gt;50000,Tabella1[[#This Row],[Popolazione]]&lt;100000),"COMPRESO",Tabella1[[#This Row],[Regione]])</f>
        <v>EMILIA-ROMAGNA</v>
      </c>
      <c r="H2199" s="31">
        <f>Tabella1[[#This Row],[Popolazione]]/SUM($E$19:$E$7866)</f>
        <v>1.5929569086641211E-5</v>
      </c>
    </row>
    <row r="2200" spans="1:8" x14ac:dyDescent="0.25">
      <c r="A2200" s="19" t="s">
        <v>2488</v>
      </c>
      <c r="B2200" s="4" t="str">
        <f>IFERROR(VLOOKUP(A2200,PEC!A$2:B$7902,2,0),"PEC NON ESISTENTE")</f>
        <v>colico</v>
      </c>
      <c r="C2200" s="20" t="s">
        <v>7913</v>
      </c>
      <c r="D2200" s="20" t="s">
        <v>7986</v>
      </c>
      <c r="E2200" s="21">
        <v>7473</v>
      </c>
      <c r="F2200" s="4" t="str">
        <f t="shared" si="34"/>
        <v/>
      </c>
      <c r="G2200" s="4" t="str">
        <f>IF(AND(Tabella1[[#This Row],[Popolazione]]&gt;50000,Tabella1[[#This Row],[Popolazione]]&lt;100000),"COMPRESO",Tabella1[[#This Row],[Regione]])</f>
        <v>LOMBARDIA</v>
      </c>
      <c r="H2200" s="31">
        <f>Tabella1[[#This Row],[Popolazione]]/SUM($E$19:$E$7866)</f>
        <v>1.2465096312509923E-4</v>
      </c>
    </row>
    <row r="2201" spans="1:8" x14ac:dyDescent="0.25">
      <c r="A2201" s="19" t="s">
        <v>2489</v>
      </c>
      <c r="B2201" s="4" t="str">
        <f>IFERROR(VLOOKUP(A2201,PEC!A$2:B$7902,2,0),"PEC NON ESISTENTE")</f>
        <v>comunedicollalto</v>
      </c>
      <c r="C2201" s="20" t="s">
        <v>8221</v>
      </c>
      <c r="D2201" s="20" t="s">
        <v>8234</v>
      </c>
      <c r="E2201" s="21">
        <v>440</v>
      </c>
      <c r="F2201" s="4" t="str">
        <f t="shared" si="34"/>
        <v/>
      </c>
      <c r="G2201" s="4" t="str">
        <f>IF(AND(Tabella1[[#This Row],[Popolazione]]&gt;50000,Tabella1[[#This Row],[Popolazione]]&lt;100000),"COMPRESO",Tabella1[[#This Row],[Regione]])</f>
        <v>LAZIO</v>
      </c>
      <c r="H2201" s="31">
        <f>Tabella1[[#This Row],[Popolazione]]/SUM($E$19:$E$7866)</f>
        <v>7.3392779037928086E-6</v>
      </c>
    </row>
    <row r="2202" spans="1:8" x14ac:dyDescent="0.25">
      <c r="A2202" s="19" t="s">
        <v>2490</v>
      </c>
      <c r="B2202" s="4" t="str">
        <f>IFERROR(VLOOKUP(A2202,PEC!A$2:B$7902,2,0),"PEC NON ESISTENTE")</f>
        <v>comunedicollarmele</v>
      </c>
      <c r="C2202" s="20" t="s">
        <v>8235</v>
      </c>
      <c r="D2202" s="20" t="s">
        <v>8236</v>
      </c>
      <c r="E2202" s="21">
        <v>950</v>
      </c>
      <c r="F2202" s="4" t="str">
        <f t="shared" si="34"/>
        <v/>
      </c>
      <c r="G2202" s="4" t="str">
        <f>IF(AND(Tabella1[[#This Row],[Popolazione]]&gt;50000,Tabella1[[#This Row],[Popolazione]]&lt;100000),"COMPRESO",Tabella1[[#This Row],[Regione]])</f>
        <v>ABRUZZO</v>
      </c>
      <c r="H2202" s="31">
        <f>Tabella1[[#This Row],[Popolazione]]/SUM($E$19:$E$7866)</f>
        <v>1.5846168201370838E-5</v>
      </c>
    </row>
    <row r="2203" spans="1:8" x14ac:dyDescent="0.25">
      <c r="A2203" s="19" t="s">
        <v>2491</v>
      </c>
      <c r="B2203" s="4" t="str">
        <f>IFERROR(VLOOKUP(A2203,PEC!A$2:B$7902,2,0),"PEC NON ESISTENTE")</f>
        <v>comune.collazzone</v>
      </c>
      <c r="C2203" s="20" t="s">
        <v>8221</v>
      </c>
      <c r="D2203" s="20" t="s">
        <v>8227</v>
      </c>
      <c r="E2203" s="21">
        <v>3578</v>
      </c>
      <c r="F2203" s="4" t="str">
        <f t="shared" si="34"/>
        <v/>
      </c>
      <c r="G2203" s="4" t="str">
        <f>IF(AND(Tabella1[[#This Row],[Popolazione]]&gt;50000,Tabella1[[#This Row],[Popolazione]]&lt;100000),"COMPRESO",Tabella1[[#This Row],[Regione]])</f>
        <v>UMBRIA</v>
      </c>
      <c r="H2203" s="31">
        <f>Tabella1[[#This Row],[Popolazione]]/SUM($E$19:$E$7866)</f>
        <v>5.9681673499478796E-5</v>
      </c>
    </row>
    <row r="2204" spans="1:8" x14ac:dyDescent="0.25">
      <c r="A2204" s="19" t="s">
        <v>2492</v>
      </c>
      <c r="B2204" s="4" t="str">
        <f>IFERROR(VLOOKUP(A2204,PEC!A$2:B$7902,2,0),"PEC NON ESISTENTE")</f>
        <v>protocollo</v>
      </c>
      <c r="C2204" s="20" t="s">
        <v>7913</v>
      </c>
      <c r="D2204" s="20" t="s">
        <v>7986</v>
      </c>
      <c r="E2204" s="21">
        <v>1736</v>
      </c>
      <c r="F2204" s="4" t="str">
        <f t="shared" si="34"/>
        <v/>
      </c>
      <c r="G2204" s="4" t="str">
        <f>IF(AND(Tabella1[[#This Row],[Popolazione]]&gt;50000,Tabella1[[#This Row],[Popolazione]]&lt;100000),"COMPRESO",Tabella1[[#This Row],[Regione]])</f>
        <v>LOMBARDIA</v>
      </c>
      <c r="H2204" s="31">
        <f>Tabella1[[#This Row],[Popolazione]]/SUM($E$19:$E$7866)</f>
        <v>2.8956787365873447E-5</v>
      </c>
    </row>
    <row r="2205" spans="1:8" x14ac:dyDescent="0.25">
      <c r="A2205" s="19" t="s">
        <v>2493</v>
      </c>
      <c r="B2205" s="4" t="str">
        <f>IFERROR(VLOOKUP(A2205,PEC!A$2:B$7902,2,0),"PEC NON ESISTENTE")</f>
        <v>comune.danchisecb</v>
      </c>
      <c r="C2205" s="20" t="s">
        <v>8235</v>
      </c>
      <c r="D2205" s="20" t="s">
        <v>4252</v>
      </c>
      <c r="E2205" s="21">
        <v>802</v>
      </c>
      <c r="F2205" s="4" t="str">
        <f t="shared" si="34"/>
        <v/>
      </c>
      <c r="G2205" s="4" t="str">
        <f>IF(AND(Tabella1[[#This Row],[Popolazione]]&gt;50000,Tabella1[[#This Row],[Popolazione]]&lt;100000),"COMPRESO",Tabella1[[#This Row],[Regione]])</f>
        <v>MOLISE</v>
      </c>
      <c r="H2205" s="31">
        <f>Tabella1[[#This Row],[Popolazione]]/SUM($E$19:$E$7866)</f>
        <v>1.3377501997367802E-5</v>
      </c>
    </row>
    <row r="2206" spans="1:8" x14ac:dyDescent="0.25">
      <c r="A2206" s="19" t="s">
        <v>2494</v>
      </c>
      <c r="B2206" s="4" t="str">
        <f>IFERROR(VLOOKUP(A2206,PEC!A$2:B$7902,2,0),"PEC NON ESISTENTE")</f>
        <v>comunecolleditora</v>
      </c>
      <c r="C2206" s="20" t="s">
        <v>8221</v>
      </c>
      <c r="D2206" s="20" t="s">
        <v>8234</v>
      </c>
      <c r="E2206" s="21">
        <v>384</v>
      </c>
      <c r="F2206" s="4" t="str">
        <f t="shared" si="34"/>
        <v/>
      </c>
      <c r="G2206" s="4" t="str">
        <f>IF(AND(Tabella1[[#This Row],[Popolazione]]&gt;50000,Tabella1[[#This Row],[Popolazione]]&lt;100000),"COMPRESO",Tabella1[[#This Row],[Regione]])</f>
        <v>LAZIO</v>
      </c>
      <c r="H2206" s="31">
        <f>Tabella1[[#This Row],[Popolazione]]/SUM($E$19:$E$7866)</f>
        <v>6.4051879887646329E-6</v>
      </c>
    </row>
    <row r="2207" spans="1:8" x14ac:dyDescent="0.25">
      <c r="A2207" s="19" t="s">
        <v>2495</v>
      </c>
      <c r="B2207" s="4" t="str">
        <f>IFERROR(VLOOKUP(A2207,PEC!A$2:B$7902,2,0),"PEC NON ESISTENTE")</f>
        <v>comune.collevaldelsa</v>
      </c>
      <c r="C2207" s="20" t="s">
        <v>8221</v>
      </c>
      <c r="D2207" s="20" t="s">
        <v>8222</v>
      </c>
      <c r="E2207" s="21">
        <v>21256</v>
      </c>
      <c r="F2207" s="4" t="str">
        <f t="shared" si="34"/>
        <v/>
      </c>
      <c r="G2207" s="4" t="str">
        <f>IF(AND(Tabella1[[#This Row],[Popolazione]]&gt;50000,Tabella1[[#This Row],[Popolazione]]&lt;100000),"COMPRESO",Tabella1[[#This Row],[Regione]])</f>
        <v>TOSCANA</v>
      </c>
      <c r="H2207" s="31">
        <f>Tabella1[[#This Row],[Popolazione]]/SUM($E$19:$E$7866)</f>
        <v>3.5455384346140897E-4</v>
      </c>
    </row>
    <row r="2208" spans="1:8" x14ac:dyDescent="0.25">
      <c r="A2208" s="19" t="s">
        <v>2496</v>
      </c>
      <c r="B2208" s="4" t="str">
        <f>IFERROR(VLOOKUP(A2208,PEC!A$2:B$7902,2,0),"PEC NON ESISTENTE")</f>
        <v>comunecollesanmagno</v>
      </c>
      <c r="C2208" s="20" t="s">
        <v>8221</v>
      </c>
      <c r="D2208" s="20" t="s">
        <v>8234</v>
      </c>
      <c r="E2208" s="21">
        <v>744</v>
      </c>
      <c r="F2208" s="4" t="str">
        <f t="shared" si="34"/>
        <v/>
      </c>
      <c r="G2208" s="4" t="str">
        <f>IF(AND(Tabella1[[#This Row],[Popolazione]]&gt;50000,Tabella1[[#This Row],[Popolazione]]&lt;100000),"COMPRESO",Tabella1[[#This Row],[Regione]])</f>
        <v>LAZIO</v>
      </c>
      <c r="H2208" s="31">
        <f>Tabella1[[#This Row],[Popolazione]]/SUM($E$19:$E$7866)</f>
        <v>1.2410051728231477E-5</v>
      </c>
    </row>
    <row r="2209" spans="1:8" x14ac:dyDescent="0.25">
      <c r="A2209" s="19" t="s">
        <v>2497</v>
      </c>
      <c r="B2209" s="4" t="str">
        <f>IFERROR(VLOOKUP(A2209,PEC!A$2:B$7902,2,0),"PEC NON ESISTENTE")</f>
        <v>comune.collesannita</v>
      </c>
      <c r="C2209" s="20" t="s">
        <v>8235</v>
      </c>
      <c r="D2209" s="20" t="s">
        <v>8239</v>
      </c>
      <c r="E2209" s="21">
        <v>2513</v>
      </c>
      <c r="F2209" s="4" t="str">
        <f t="shared" si="34"/>
        <v/>
      </c>
      <c r="G2209" s="4" t="str">
        <f>IF(AND(Tabella1[[#This Row],[Popolazione]]&gt;50000,Tabella1[[#This Row],[Popolazione]]&lt;100000),"COMPRESO",Tabella1[[#This Row],[Regione]])</f>
        <v>CAMPANIA</v>
      </c>
      <c r="H2209" s="31">
        <f>Tabella1[[#This Row],[Popolazione]]/SUM($E$19:$E$7866)</f>
        <v>4.1917284936889383E-5</v>
      </c>
    </row>
    <row r="2210" spans="1:8" x14ac:dyDescent="0.25">
      <c r="A2210" s="19" t="s">
        <v>2498</v>
      </c>
      <c r="B2210" s="4" t="str">
        <f>IFERROR(VLOOKUP(A2210,PEC!A$2:B$7902,2,0),"PEC NON ESISTENTE")</f>
        <v>protocollo.comune.collesantalucia.bl</v>
      </c>
      <c r="C2210" s="20" t="s">
        <v>8026</v>
      </c>
      <c r="D2210" s="20" t="s">
        <v>8167</v>
      </c>
      <c r="E2210" s="21">
        <v>391</v>
      </c>
      <c r="F2210" s="4" t="str">
        <f t="shared" si="34"/>
        <v/>
      </c>
      <c r="G2210" s="4" t="str">
        <f>IF(AND(Tabella1[[#This Row],[Popolazione]]&gt;50000,Tabella1[[#This Row],[Popolazione]]&lt;100000),"COMPRESO",Tabella1[[#This Row],[Regione]])</f>
        <v>VENETO</v>
      </c>
      <c r="H2210" s="31">
        <f>Tabella1[[#This Row],[Popolazione]]/SUM($E$19:$E$7866)</f>
        <v>6.521949228143155E-6</v>
      </c>
    </row>
    <row r="2211" spans="1:8" x14ac:dyDescent="0.25">
      <c r="A2211" s="19" t="s">
        <v>2499</v>
      </c>
      <c r="B2211" s="4" t="str">
        <f>IFERROR(VLOOKUP(A2211,PEC!A$2:B$7902,2,0),"PEC NON ESISTENTE")</f>
        <v>protocollo.comune.colleumberto.tv</v>
      </c>
      <c r="C2211" s="20" t="s">
        <v>8026</v>
      </c>
      <c r="D2211" s="20" t="s">
        <v>8167</v>
      </c>
      <c r="E2211" s="21">
        <v>5177</v>
      </c>
      <c r="F2211" s="4" t="str">
        <f t="shared" si="34"/>
        <v/>
      </c>
      <c r="G2211" s="4" t="str">
        <f>IF(AND(Tabella1[[#This Row],[Popolazione]]&gt;50000,Tabella1[[#This Row],[Popolazione]]&lt;100000),"COMPRESO",Tabella1[[#This Row],[Regione]])</f>
        <v>VENETO</v>
      </c>
      <c r="H2211" s="31">
        <f>Tabella1[[#This Row],[Popolazione]]/SUM($E$19:$E$7866)</f>
        <v>8.635327660894402E-5</v>
      </c>
    </row>
    <row r="2212" spans="1:8" x14ac:dyDescent="0.25">
      <c r="A2212" s="19" t="s">
        <v>2500</v>
      </c>
      <c r="B2212" s="4" t="str">
        <f>IFERROR(VLOOKUP(A2212,PEC!A$2:B$7902,2,0),"PEC NON ESISTENTE")</f>
        <v>protocollo</v>
      </c>
      <c r="C2212" s="20" t="s">
        <v>7913</v>
      </c>
      <c r="D2212" s="20" t="s">
        <v>7986</v>
      </c>
      <c r="E2212" s="21">
        <v>4698</v>
      </c>
      <c r="F2212" s="4" t="str">
        <f t="shared" si="34"/>
        <v/>
      </c>
      <c r="G2212" s="4" t="str">
        <f>IF(AND(Tabella1[[#This Row],[Popolazione]]&gt;50000,Tabella1[[#This Row],[Popolazione]]&lt;100000),"COMPRESO",Tabella1[[#This Row],[Regione]])</f>
        <v>LOMBARDIA</v>
      </c>
      <c r="H2212" s="31">
        <f>Tabella1[[#This Row],[Popolazione]]/SUM($E$19:$E$7866)</f>
        <v>7.8363471800042307E-5</v>
      </c>
    </row>
    <row r="2213" spans="1:8" x14ac:dyDescent="0.25">
      <c r="A2213" s="19" t="s">
        <v>2501</v>
      </c>
      <c r="B2213" s="4" t="str">
        <f>IFERROR(VLOOKUP(A2213,PEC!A$2:B$7902,2,0),"PEC NON ESISTENTE")</f>
        <v>protocollo</v>
      </c>
      <c r="C2213" s="20" t="s">
        <v>8026</v>
      </c>
      <c r="D2213" s="20" t="s">
        <v>8212</v>
      </c>
      <c r="E2213" s="21">
        <v>13893</v>
      </c>
      <c r="F2213" s="4" t="str">
        <f t="shared" si="34"/>
        <v/>
      </c>
      <c r="G2213" s="4" t="str">
        <f>IF(AND(Tabella1[[#This Row],[Popolazione]]&gt;50000,Tabella1[[#This Row],[Popolazione]]&lt;100000),"COMPRESO",Tabella1[[#This Row],[Regione]])</f>
        <v>EMILIA-ROMAGNA</v>
      </c>
      <c r="H2213" s="31">
        <f>Tabella1[[#This Row],[Popolazione]]/SUM($E$19:$E$7866)</f>
        <v>2.3173769981225793E-4</v>
      </c>
    </row>
    <row r="2214" spans="1:8" x14ac:dyDescent="0.25">
      <c r="A2214" s="19" t="s">
        <v>2502</v>
      </c>
      <c r="B2214" s="4" t="str">
        <f>IFERROR(VLOOKUP(A2214,PEC!A$2:B$7902,2,0),"PEC NON ESISTENTE")</f>
        <v>protocollo.collecorvino</v>
      </c>
      <c r="C2214" s="20" t="s">
        <v>8235</v>
      </c>
      <c r="D2214" s="20" t="s">
        <v>8236</v>
      </c>
      <c r="E2214" s="21">
        <v>5908</v>
      </c>
      <c r="F2214" s="4" t="str">
        <f t="shared" si="34"/>
        <v/>
      </c>
      <c r="G2214" s="4" t="str">
        <f>IF(AND(Tabella1[[#This Row],[Popolazione]]&gt;50000,Tabella1[[#This Row],[Popolazione]]&lt;100000),"COMPRESO",Tabella1[[#This Row],[Regione]])</f>
        <v>ABRUZZO</v>
      </c>
      <c r="H2214" s="31">
        <f>Tabella1[[#This Row],[Popolazione]]/SUM($E$19:$E$7866)</f>
        <v>9.8546486035472531E-5</v>
      </c>
    </row>
    <row r="2215" spans="1:8" x14ac:dyDescent="0.25">
      <c r="A2215" s="19" t="s">
        <v>2503</v>
      </c>
      <c r="B2215" s="4" t="str">
        <f>IFERROR(VLOOKUP(A2215,PEC!A$2:B$7902,2,0),"PEC NON ESISTENTE")</f>
        <v>postacert</v>
      </c>
      <c r="C2215" s="20" t="s">
        <v>8235</v>
      </c>
      <c r="D2215" s="20" t="s">
        <v>8236</v>
      </c>
      <c r="E2215" s="21">
        <v>2237</v>
      </c>
      <c r="F2215" s="4" t="str">
        <f t="shared" si="34"/>
        <v/>
      </c>
      <c r="G2215" s="4" t="str">
        <f>IF(AND(Tabella1[[#This Row],[Popolazione]]&gt;50000,Tabella1[[#This Row],[Popolazione]]&lt;100000),"COMPRESO",Tabella1[[#This Row],[Regione]])</f>
        <v>ABRUZZO</v>
      </c>
      <c r="H2215" s="31">
        <f>Tabella1[[#This Row],[Popolazione]]/SUM($E$19:$E$7866)</f>
        <v>3.73135560699648E-5</v>
      </c>
    </row>
    <row r="2216" spans="1:8" x14ac:dyDescent="0.25">
      <c r="A2216" s="19" t="s">
        <v>2504</v>
      </c>
      <c r="B2216" s="4" t="str">
        <f>IFERROR(VLOOKUP(A2216,PEC!A$2:B$7902,2,0),"PEC NON ESISTENTE")</f>
        <v>comune.colledimacine</v>
      </c>
      <c r="C2216" s="20" t="s">
        <v>8235</v>
      </c>
      <c r="D2216" s="20" t="s">
        <v>8236</v>
      </c>
      <c r="E2216" s="21">
        <v>237</v>
      </c>
      <c r="F2216" s="4" t="str">
        <f t="shared" si="34"/>
        <v/>
      </c>
      <c r="G2216" s="4" t="str">
        <f>IF(AND(Tabella1[[#This Row],[Popolazione]]&gt;50000,Tabella1[[#This Row],[Popolazione]]&lt;100000),"COMPRESO",Tabella1[[#This Row],[Regione]])</f>
        <v>ABRUZZO</v>
      </c>
      <c r="H2216" s="31">
        <f>Tabella1[[#This Row],[Popolazione]]/SUM($E$19:$E$7866)</f>
        <v>3.9532019618156719E-6</v>
      </c>
    </row>
    <row r="2217" spans="1:8" x14ac:dyDescent="0.25">
      <c r="A2217" s="19" t="s">
        <v>2505</v>
      </c>
      <c r="B2217" s="4" t="str">
        <f>IFERROR(VLOOKUP(A2217,PEC!A$2:B$7902,2,0),"PEC NON ESISTENTE")</f>
        <v>comunecolledimezzo</v>
      </c>
      <c r="C2217" s="20" t="s">
        <v>8235</v>
      </c>
      <c r="D2217" s="20" t="s">
        <v>8236</v>
      </c>
      <c r="E2217" s="21">
        <v>531</v>
      </c>
      <c r="F2217" s="4" t="str">
        <f t="shared" si="34"/>
        <v/>
      </c>
      <c r="G2217" s="4" t="str">
        <f>IF(AND(Tabella1[[#This Row],[Popolazione]]&gt;50000,Tabella1[[#This Row],[Popolazione]]&lt;100000),"COMPRESO",Tabella1[[#This Row],[Regione]])</f>
        <v>ABRUZZO</v>
      </c>
      <c r="H2217" s="31">
        <f>Tabella1[[#This Row],[Popolazione]]/SUM($E$19:$E$7866)</f>
        <v>8.8571740157135939E-6</v>
      </c>
    </row>
    <row r="2218" spans="1:8" x14ac:dyDescent="0.25">
      <c r="A2218" s="19" t="s">
        <v>2506</v>
      </c>
      <c r="B2218" s="4" t="str">
        <f>IFERROR(VLOOKUP(A2218,PEC!A$2:B$7902,2,0),"PEC NON ESISTENTE")</f>
        <v>comune.colleferro</v>
      </c>
      <c r="C2218" s="20" t="s">
        <v>8221</v>
      </c>
      <c r="D2218" s="20" t="s">
        <v>8234</v>
      </c>
      <c r="E2218" s="21">
        <v>21574</v>
      </c>
      <c r="F2218" s="4" t="str">
        <f t="shared" si="34"/>
        <v/>
      </c>
      <c r="G2218" s="4" t="str">
        <f>IF(AND(Tabella1[[#This Row],[Popolazione]]&gt;50000,Tabella1[[#This Row],[Popolazione]]&lt;100000),"COMPRESO",Tabella1[[#This Row],[Regione]])</f>
        <v>LAZIO</v>
      </c>
      <c r="H2218" s="31">
        <f>Tabella1[[#This Row],[Popolazione]]/SUM($E$19:$E$7866)</f>
        <v>3.5985813976460468E-4</v>
      </c>
    </row>
    <row r="2219" spans="1:8" x14ac:dyDescent="0.25">
      <c r="A2219" s="19" t="s">
        <v>2507</v>
      </c>
      <c r="B2219" s="4" t="str">
        <f>IFERROR(VLOOKUP(A2219,PEC!A$2:B$7902,2,0),"PEC NON ESISTENTE")</f>
        <v>comune.collegiove.ri</v>
      </c>
      <c r="C2219" s="20" t="s">
        <v>8221</v>
      </c>
      <c r="D2219" s="20" t="s">
        <v>8234</v>
      </c>
      <c r="E2219" s="21">
        <v>169</v>
      </c>
      <c r="F2219" s="4" t="str">
        <f t="shared" si="34"/>
        <v/>
      </c>
      <c r="G2219" s="4" t="str">
        <f>IF(AND(Tabella1[[#This Row],[Popolazione]]&gt;50000,Tabella1[[#This Row],[Popolazione]]&lt;100000),"COMPRESO",Tabella1[[#This Row],[Regione]])</f>
        <v>LAZIO</v>
      </c>
      <c r="H2219" s="31">
        <f>Tabella1[[#This Row],[Popolazione]]/SUM($E$19:$E$7866)</f>
        <v>2.8189499221386015E-6</v>
      </c>
    </row>
    <row r="2220" spans="1:8" x14ac:dyDescent="0.25">
      <c r="A2220" s="19" t="s">
        <v>2508</v>
      </c>
      <c r="B2220" s="4" t="str">
        <f>IFERROR(VLOOKUP(A2220,PEC!A$2:B$7902,2,0),"PEC NON ESISTENTE")</f>
        <v>posta</v>
      </c>
      <c r="C2220" s="20" t="s">
        <v>7913</v>
      </c>
      <c r="D2220" s="20" t="s">
        <v>7914</v>
      </c>
      <c r="E2220" s="21">
        <v>49083</v>
      </c>
      <c r="F2220" s="4" t="str">
        <f t="shared" si="34"/>
        <v/>
      </c>
      <c r="G2220" s="4" t="str">
        <f>IF(AND(Tabella1[[#This Row],[Popolazione]]&gt;50000,Tabella1[[#This Row],[Popolazione]]&lt;100000),"COMPRESO",Tabella1[[#This Row],[Regione]])</f>
        <v>PIEMONTE</v>
      </c>
      <c r="H2220" s="31">
        <f>Tabella1[[#This Row],[Popolazione]]/SUM($E$19:$E$7866)</f>
        <v>8.187131303451419E-4</v>
      </c>
    </row>
    <row r="2221" spans="1:8" x14ac:dyDescent="0.25">
      <c r="A2221" s="19" t="s">
        <v>2509</v>
      </c>
      <c r="B2221" s="4" t="str">
        <f>IFERROR(VLOOKUP(A2221,PEC!A$2:B$7902,2,0),"PEC NON ESISTENTE")</f>
        <v>protocollo.comunedicollelongo</v>
      </c>
      <c r="C2221" s="20" t="s">
        <v>8235</v>
      </c>
      <c r="D2221" s="20" t="s">
        <v>8236</v>
      </c>
      <c r="E2221" s="21">
        <v>1313</v>
      </c>
      <c r="F2221" s="4" t="str">
        <f t="shared" si="34"/>
        <v/>
      </c>
      <c r="G2221" s="4" t="str">
        <f>IF(AND(Tabella1[[#This Row],[Popolazione]]&gt;50000,Tabella1[[#This Row],[Popolazione]]&lt;100000),"COMPRESO",Tabella1[[#This Row],[Regione]])</f>
        <v>ABRUZZO</v>
      </c>
      <c r="H2221" s="31">
        <f>Tabella1[[#This Row],[Popolazione]]/SUM($E$19:$E$7866)</f>
        <v>2.1901072471999904E-5</v>
      </c>
    </row>
    <row r="2222" spans="1:8" x14ac:dyDescent="0.25">
      <c r="A2222" s="19" t="s">
        <v>2510</v>
      </c>
      <c r="B2222" s="4" t="str">
        <f>IFERROR(VLOOKUP(A2222,PEC!A$2:B$7902,2,0),"PEC NON ESISTENTE")</f>
        <v>comunedicollepardo</v>
      </c>
      <c r="C2222" s="20" t="s">
        <v>8221</v>
      </c>
      <c r="D2222" s="20" t="s">
        <v>8234</v>
      </c>
      <c r="E2222" s="21">
        <v>975</v>
      </c>
      <c r="F2222" s="4" t="str">
        <f t="shared" si="34"/>
        <v/>
      </c>
      <c r="G2222" s="4" t="str">
        <f>IF(AND(Tabella1[[#This Row],[Popolazione]]&gt;50000,Tabella1[[#This Row],[Popolazione]]&lt;100000),"COMPRESO",Tabella1[[#This Row],[Regione]])</f>
        <v>LAZIO</v>
      </c>
      <c r="H2222" s="31">
        <f>Tabella1[[#This Row],[Popolazione]]/SUM($E$19:$E$7866)</f>
        <v>1.6263172627722701E-5</v>
      </c>
    </row>
    <row r="2223" spans="1:8" x14ac:dyDescent="0.25">
      <c r="A2223" s="19" t="s">
        <v>2511</v>
      </c>
      <c r="B2223" s="4" t="str">
        <f>IFERROR(VLOOKUP(A2223,PEC!A$2:B$7902,2,0),"PEC NON ESISTENTE")</f>
        <v>comunecollepasso</v>
      </c>
      <c r="C2223" s="20" t="s">
        <v>8235</v>
      </c>
      <c r="D2223" s="20" t="s">
        <v>8241</v>
      </c>
      <c r="E2223" s="21">
        <v>6352</v>
      </c>
      <c r="F2223" s="4" t="str">
        <f t="shared" si="34"/>
        <v/>
      </c>
      <c r="G2223" s="4" t="str">
        <f>IF(AND(Tabella1[[#This Row],[Popolazione]]&gt;50000,Tabella1[[#This Row],[Popolazione]]&lt;100000),"COMPRESO",Tabella1[[#This Row],[Regione]])</f>
        <v>PUGLIA</v>
      </c>
      <c r="H2223" s="31">
        <f>Tabella1[[#This Row],[Popolazione]]/SUM($E$19:$E$7866)</f>
        <v>1.0595248464748164E-4</v>
      </c>
    </row>
    <row r="2224" spans="1:8" x14ac:dyDescent="0.25">
      <c r="A2224" s="19" t="s">
        <v>2512</v>
      </c>
      <c r="B2224" s="4" t="str">
        <f>IFERROR(VLOOKUP(A2224,PEC!A$2:B$7902,2,0),"PEC NON ESISTENTE")</f>
        <v>comune.collepietro.aq</v>
      </c>
      <c r="C2224" s="20" t="s">
        <v>8235</v>
      </c>
      <c r="D2224" s="20" t="s">
        <v>8236</v>
      </c>
      <c r="E2224" s="21">
        <v>235</v>
      </c>
      <c r="F2224" s="4" t="str">
        <f t="shared" si="34"/>
        <v/>
      </c>
      <c r="G2224" s="4" t="str">
        <f>IF(AND(Tabella1[[#This Row],[Popolazione]]&gt;50000,Tabella1[[#This Row],[Popolazione]]&lt;100000),"COMPRESO",Tabella1[[#This Row],[Regione]])</f>
        <v>ABRUZZO</v>
      </c>
      <c r="H2224" s="31">
        <f>Tabella1[[#This Row],[Popolazione]]/SUM($E$19:$E$7866)</f>
        <v>3.9198416077075232E-6</v>
      </c>
    </row>
    <row r="2225" spans="1:8" x14ac:dyDescent="0.25">
      <c r="A2225" s="19" t="s">
        <v>2513</v>
      </c>
      <c r="B2225" s="4" t="str">
        <f>IFERROR(VLOOKUP(A2225,PEC!A$2:B$7902,2,0),"PEC NON ESISTENTE")</f>
        <v>colleretto.castelnuovo</v>
      </c>
      <c r="C2225" s="20" t="s">
        <v>7913</v>
      </c>
      <c r="D2225" s="20" t="s">
        <v>7914</v>
      </c>
      <c r="E2225" s="21">
        <v>347</v>
      </c>
      <c r="F2225" s="4" t="str">
        <f t="shared" si="34"/>
        <v/>
      </c>
      <c r="G2225" s="4" t="str">
        <f>IF(AND(Tabella1[[#This Row],[Popolazione]]&gt;50000,Tabella1[[#This Row],[Popolazione]]&lt;100000),"COMPRESO",Tabella1[[#This Row],[Regione]])</f>
        <v>PIEMONTE</v>
      </c>
      <c r="H2225" s="31">
        <f>Tabella1[[#This Row],[Popolazione]]/SUM($E$19:$E$7866)</f>
        <v>5.7880214377638738E-6</v>
      </c>
    </row>
    <row r="2226" spans="1:8" x14ac:dyDescent="0.25">
      <c r="A2226" s="19" t="s">
        <v>2514</v>
      </c>
      <c r="B2226" s="4" t="str">
        <f>IFERROR(VLOOKUP(A2226,PEC!A$2:B$7902,2,0),"PEC NON ESISTENTE")</f>
        <v>colleretto.giacosa</v>
      </c>
      <c r="C2226" s="20" t="s">
        <v>7913</v>
      </c>
      <c r="D2226" s="20" t="s">
        <v>7914</v>
      </c>
      <c r="E2226" s="21">
        <v>603</v>
      </c>
      <c r="F2226" s="4" t="str">
        <f t="shared" si="34"/>
        <v/>
      </c>
      <c r="G2226" s="4" t="str">
        <f>IF(AND(Tabella1[[#This Row],[Popolazione]]&gt;50000,Tabella1[[#This Row],[Popolazione]]&lt;100000),"COMPRESO",Tabella1[[#This Row],[Regione]])</f>
        <v>PIEMONTE</v>
      </c>
      <c r="H2226" s="31">
        <f>Tabella1[[#This Row],[Popolazione]]/SUM($E$19:$E$7866)</f>
        <v>1.0058146763606963E-5</v>
      </c>
    </row>
    <row r="2227" spans="1:8" x14ac:dyDescent="0.25">
      <c r="A2227" s="19" t="s">
        <v>2515</v>
      </c>
      <c r="B2227" s="4" t="str">
        <f>IFERROR(VLOOKUP(A2227,PEC!A$2:B$7902,2,0),"PEC NON ESISTENTE")</f>
        <v>comune.collesalvetti</v>
      </c>
      <c r="C2227" s="20" t="s">
        <v>8221</v>
      </c>
      <c r="D2227" s="20" t="s">
        <v>8222</v>
      </c>
      <c r="E2227" s="21">
        <v>16707</v>
      </c>
      <c r="F2227" s="4" t="str">
        <f t="shared" si="34"/>
        <v/>
      </c>
      <c r="G2227" s="4" t="str">
        <f>IF(AND(Tabella1[[#This Row],[Popolazione]]&gt;50000,Tabella1[[#This Row],[Popolazione]]&lt;100000),"COMPRESO",Tabella1[[#This Row],[Regione]])</f>
        <v>TOSCANA</v>
      </c>
      <c r="H2227" s="31">
        <f>Tabella1[[#This Row],[Popolazione]]/SUM($E$19:$E$7866)</f>
        <v>2.7867571804242373E-4</v>
      </c>
    </row>
    <row r="2228" spans="1:8" x14ac:dyDescent="0.25">
      <c r="A2228" s="19" t="s">
        <v>2516</v>
      </c>
      <c r="B2228" s="4" t="str">
        <f>IFERROR(VLOOKUP(A2228,PEC!A$2:B$7902,2,0),"PEC NON ESISTENTE")</f>
        <v>protocollo.comunecollesano</v>
      </c>
      <c r="C2228" s="20" t="s">
        <v>8259</v>
      </c>
      <c r="D2228" s="20" t="s">
        <v>8260</v>
      </c>
      <c r="E2228" s="21">
        <v>4095</v>
      </c>
      <c r="F2228" s="4" t="str">
        <f t="shared" si="34"/>
        <v/>
      </c>
      <c r="G2228" s="4" t="str">
        <f>IF(AND(Tabella1[[#This Row],[Popolazione]]&gt;50000,Tabella1[[#This Row],[Popolazione]]&lt;100000),"COMPRESO",Tabella1[[#This Row],[Regione]])</f>
        <v>SICILIA</v>
      </c>
      <c r="H2228" s="31">
        <f>Tabella1[[#This Row],[Popolazione]]/SUM($E$19:$E$7866)</f>
        <v>6.8305325036435339E-5</v>
      </c>
    </row>
    <row r="2229" spans="1:8" x14ac:dyDescent="0.25">
      <c r="A2229" s="19" t="s">
        <v>2517</v>
      </c>
      <c r="B2229" s="4" t="str">
        <f>IFERROR(VLOOKUP(A2229,PEC!A$2:B$7902,2,0),"PEC NON ESISTENTE")</f>
        <v>comunecolletorto</v>
      </c>
      <c r="C2229" s="20" t="s">
        <v>8235</v>
      </c>
      <c r="D2229" s="20" t="s">
        <v>4252</v>
      </c>
      <c r="E2229" s="21">
        <v>2087</v>
      </c>
      <c r="F2229" s="4" t="str">
        <f t="shared" si="34"/>
        <v/>
      </c>
      <c r="G2229" s="4" t="str">
        <f>IF(AND(Tabella1[[#This Row],[Popolazione]]&gt;50000,Tabella1[[#This Row],[Popolazione]]&lt;100000),"COMPRESO",Tabella1[[#This Row],[Regione]])</f>
        <v>MOLISE</v>
      </c>
      <c r="H2229" s="31">
        <f>Tabella1[[#This Row],[Popolazione]]/SUM($E$19:$E$7866)</f>
        <v>3.4811529511853617E-5</v>
      </c>
    </row>
    <row r="2230" spans="1:8" x14ac:dyDescent="0.25">
      <c r="A2230" s="19" t="s">
        <v>2518</v>
      </c>
      <c r="B2230" s="4" t="str">
        <f>IFERROR(VLOOKUP(A2230,PEC!A$2:B$7902,2,0),"PEC NON ESISTENTE")</f>
        <v>info</v>
      </c>
      <c r="C2230" s="20" t="s">
        <v>8221</v>
      </c>
      <c r="D2230" s="20" t="s">
        <v>8234</v>
      </c>
      <c r="E2230" s="21">
        <v>1595</v>
      </c>
      <c r="F2230" s="4" t="str">
        <f t="shared" si="34"/>
        <v/>
      </c>
      <c r="G2230" s="4" t="str">
        <f>IF(AND(Tabella1[[#This Row],[Popolazione]]&gt;50000,Tabella1[[#This Row],[Popolazione]]&lt;100000),"COMPRESO",Tabella1[[#This Row],[Regione]])</f>
        <v>LAZIO</v>
      </c>
      <c r="H2230" s="31">
        <f>Tabella1[[#This Row],[Popolazione]]/SUM($E$19:$E$7866)</f>
        <v>2.660488240124893E-5</v>
      </c>
    </row>
    <row r="2231" spans="1:8" x14ac:dyDescent="0.25">
      <c r="A2231" s="19" t="s">
        <v>2519</v>
      </c>
      <c r="B2231" s="4" t="str">
        <f>IFERROR(VLOOKUP(A2231,PEC!A$2:B$7902,2,0),"PEC NON ESISTENTE")</f>
        <v>colliavolturno</v>
      </c>
      <c r="C2231" s="20" t="s">
        <v>8235</v>
      </c>
      <c r="D2231" s="20" t="s">
        <v>4252</v>
      </c>
      <c r="E2231" s="21">
        <v>1382</v>
      </c>
      <c r="F2231" s="4" t="str">
        <f t="shared" si="34"/>
        <v/>
      </c>
      <c r="G2231" s="4" t="str">
        <f>IF(AND(Tabella1[[#This Row],[Popolazione]]&gt;50000,Tabella1[[#This Row],[Popolazione]]&lt;100000),"COMPRESO",Tabella1[[#This Row],[Regione]])</f>
        <v>MOLISE</v>
      </c>
      <c r="H2231" s="31">
        <f>Tabella1[[#This Row],[Popolazione]]/SUM($E$19:$E$7866)</f>
        <v>2.3052004688731048E-5</v>
      </c>
    </row>
    <row r="2232" spans="1:8" x14ac:dyDescent="0.25">
      <c r="A2232" s="20" t="s">
        <v>2520</v>
      </c>
      <c r="B2232" s="4" t="str">
        <f>IFERROR(VLOOKUP(A2232,PEC!A$2:B$7902,2,0),"PEC NON ESISTENTE")</f>
        <v>comune.collialmetauro</v>
      </c>
      <c r="C2232" s="20" t="s">
        <v>8221</v>
      </c>
      <c r="D2232" s="20" t="s">
        <v>8230</v>
      </c>
      <c r="E2232" s="21">
        <v>12166</v>
      </c>
      <c r="F2232" s="4" t="str">
        <f t="shared" si="34"/>
        <v/>
      </c>
      <c r="G2232" s="4" t="str">
        <f>IF(AND(Tabella1[[#This Row],[Popolazione]]&gt;50000,Tabella1[[#This Row],[Popolazione]]&lt;100000),"COMPRESO",Tabella1[[#This Row],[Regione]])</f>
        <v>MARCHE</v>
      </c>
      <c r="H2232" s="31">
        <f>Tabella1[[#This Row],[Popolazione]]/SUM($E$19:$E$7866)</f>
        <v>2.0293103403987115E-4</v>
      </c>
    </row>
    <row r="2233" spans="1:8" x14ac:dyDescent="0.25">
      <c r="A2233" s="19" t="s">
        <v>2521</v>
      </c>
      <c r="B2233" s="4" t="str">
        <f>IFERROR(VLOOKUP(A2233,PEC!A$2:B$7902,2,0),"PEC NON ESISTENTE")</f>
        <v>comune.collideltronto</v>
      </c>
      <c r="C2233" s="20" t="s">
        <v>8221</v>
      </c>
      <c r="D2233" s="20" t="s">
        <v>8230</v>
      </c>
      <c r="E2233" s="21">
        <v>3566</v>
      </c>
      <c r="F2233" s="4" t="str">
        <f t="shared" si="34"/>
        <v/>
      </c>
      <c r="G2233" s="4" t="str">
        <f>IF(AND(Tabella1[[#This Row],[Popolazione]]&gt;50000,Tabella1[[#This Row],[Popolazione]]&lt;100000),"COMPRESO",Tabella1[[#This Row],[Regione]])</f>
        <v>MARCHE</v>
      </c>
      <c r="H2233" s="31">
        <f>Tabella1[[#This Row],[Popolazione]]/SUM($E$19:$E$7866)</f>
        <v>5.94815113748299E-5</v>
      </c>
    </row>
    <row r="2234" spans="1:8" x14ac:dyDescent="0.25">
      <c r="A2234" s="19" t="s">
        <v>2522</v>
      </c>
      <c r="B2234" s="4" t="str">
        <f>IFERROR(VLOOKUP(A2234,PEC!A$2:B$7902,2,0),"PEC NON ESISTENTE")</f>
        <v>amministrazione</v>
      </c>
      <c r="C2234" s="20" t="s">
        <v>8221</v>
      </c>
      <c r="D2234" s="20" t="s">
        <v>8234</v>
      </c>
      <c r="E2234" s="21">
        <v>524</v>
      </c>
      <c r="F2234" s="4" t="str">
        <f t="shared" si="34"/>
        <v/>
      </c>
      <c r="G2234" s="4" t="str">
        <f>IF(AND(Tabella1[[#This Row],[Popolazione]]&gt;50000,Tabella1[[#This Row],[Popolazione]]&lt;100000),"COMPRESO",Tabella1[[#This Row],[Regione]])</f>
        <v>LAZIO</v>
      </c>
      <c r="H2234" s="31">
        <f>Tabella1[[#This Row],[Popolazione]]/SUM($E$19:$E$7866)</f>
        <v>8.7404127763350726E-6</v>
      </c>
    </row>
    <row r="2235" spans="1:8" x14ac:dyDescent="0.25">
      <c r="A2235" s="19" t="s">
        <v>2524</v>
      </c>
      <c r="B2235" s="4" t="str">
        <f>IFERROR(VLOOKUP(A2235,PEC!A$2:B$7902,2,0),"PEC NON ESISTENTE")</f>
        <v>protocollo.colliano</v>
      </c>
      <c r="C2235" s="20" t="s">
        <v>8235</v>
      </c>
      <c r="D2235" s="20" t="s">
        <v>8239</v>
      </c>
      <c r="E2235" s="21">
        <v>3764</v>
      </c>
      <c r="F2235" s="4" t="str">
        <f t="shared" si="34"/>
        <v/>
      </c>
      <c r="G2235" s="4" t="str">
        <f>IF(AND(Tabella1[[#This Row],[Popolazione]]&gt;50000,Tabella1[[#This Row],[Popolazione]]&lt;100000),"COMPRESO",Tabella1[[#This Row],[Regione]])</f>
        <v>CAMPANIA</v>
      </c>
      <c r="H2235" s="31">
        <f>Tabella1[[#This Row],[Popolazione]]/SUM($E$19:$E$7866)</f>
        <v>6.2784186431536659E-5</v>
      </c>
    </row>
    <row r="2236" spans="1:8" x14ac:dyDescent="0.25">
      <c r="A2236" s="22" t="s">
        <v>2525</v>
      </c>
      <c r="B2236" s="4" t="str">
        <f>IFERROR(VLOOKUP(A2236,PEC!A$2:B$7902,2,0),"PEC NON ESISTENTE")</f>
        <v>info</v>
      </c>
      <c r="C2236" s="20" t="s">
        <v>8259</v>
      </c>
      <c r="D2236" s="20" t="s">
        <v>8278</v>
      </c>
      <c r="E2236" s="21">
        <v>885</v>
      </c>
      <c r="F2236" s="4" t="str">
        <f t="shared" si="34"/>
        <v/>
      </c>
      <c r="G2236" s="4" t="str">
        <f>IF(AND(Tabella1[[#This Row],[Popolazione]]&gt;50000,Tabella1[[#This Row],[Popolazione]]&lt;100000),"COMPRESO",Tabella1[[#This Row],[Regione]])</f>
        <v>SARDEGNA</v>
      </c>
      <c r="H2236" s="31">
        <f>Tabella1[[#This Row],[Popolazione]]/SUM($E$19:$E$7866)</f>
        <v>1.476195669285599E-5</v>
      </c>
    </row>
    <row r="2237" spans="1:8" x14ac:dyDescent="0.25">
      <c r="A2237" s="19" t="s">
        <v>2526</v>
      </c>
      <c r="B2237" s="4" t="str">
        <f>IFERROR(VLOOKUP(A2237,PEC!A$2:B$7902,2,0),"PEC NON ESISTENTE")</f>
        <v>protocollo</v>
      </c>
      <c r="C2237" s="20" t="s">
        <v>7913</v>
      </c>
      <c r="D2237" s="20" t="s">
        <v>7986</v>
      </c>
      <c r="E2237" s="21">
        <v>2227</v>
      </c>
      <c r="F2237" s="4" t="str">
        <f t="shared" si="34"/>
        <v/>
      </c>
      <c r="G2237" s="4" t="str">
        <f>IF(AND(Tabella1[[#This Row],[Popolazione]]&gt;50000,Tabella1[[#This Row],[Popolazione]]&lt;100000),"COMPRESO",Tabella1[[#This Row],[Regione]])</f>
        <v>LOMBARDIA</v>
      </c>
      <c r="H2237" s="31">
        <f>Tabella1[[#This Row],[Popolazione]]/SUM($E$19:$E$7866)</f>
        <v>3.7146754299424055E-5</v>
      </c>
    </row>
    <row r="2238" spans="1:8" x14ac:dyDescent="0.25">
      <c r="A2238" s="19" t="s">
        <v>2527</v>
      </c>
      <c r="B2238" s="4" t="str">
        <f>IFERROR(VLOOKUP(A2238,PEC!A$2:B$7902,2,0),"PEC NON ESISTENTE")</f>
        <v>protocollo</v>
      </c>
      <c r="C2238" s="20" t="s">
        <v>7913</v>
      </c>
      <c r="D2238" s="20" t="s">
        <v>7914</v>
      </c>
      <c r="E2238" s="21">
        <v>105</v>
      </c>
      <c r="F2238" s="4" t="str">
        <f t="shared" si="34"/>
        <v/>
      </c>
      <c r="G2238" s="4" t="str">
        <f>IF(AND(Tabella1[[#This Row],[Popolazione]]&gt;50000,Tabella1[[#This Row],[Popolazione]]&lt;100000),"COMPRESO",Tabella1[[#This Row],[Regione]])</f>
        <v>PIEMONTE</v>
      </c>
      <c r="H2238" s="31">
        <f>Tabella1[[#This Row],[Popolazione]]/SUM($E$19:$E$7866)</f>
        <v>1.7514185906778294E-6</v>
      </c>
    </row>
    <row r="2239" spans="1:8" x14ac:dyDescent="0.25">
      <c r="A2239" s="19" t="s">
        <v>2528</v>
      </c>
      <c r="B2239" s="4" t="str">
        <f>IFERROR(VLOOKUP(A2239,PEC!A$2:B$7902,2,0),"PEC NON ESISTENTE")</f>
        <v>comune.colloredodimontealbano</v>
      </c>
      <c r="C2239" s="20" t="s">
        <v>8026</v>
      </c>
      <c r="D2239" s="20" t="s">
        <v>8205</v>
      </c>
      <c r="E2239" s="21">
        <v>2231</v>
      </c>
      <c r="F2239" s="4" t="str">
        <f t="shared" si="34"/>
        <v/>
      </c>
      <c r="G2239" s="4" t="str">
        <f>IF(AND(Tabella1[[#This Row],[Popolazione]]&gt;50000,Tabella1[[#This Row],[Popolazione]]&lt;100000),"COMPRESO",Tabella1[[#This Row],[Regione]])</f>
        <v>FRIULI-VENEZIA GIULIA</v>
      </c>
      <c r="H2239" s="31">
        <f>Tabella1[[#This Row],[Popolazione]]/SUM($E$19:$E$7866)</f>
        <v>3.7213475007640356E-5</v>
      </c>
    </row>
    <row r="2240" spans="1:8" x14ac:dyDescent="0.25">
      <c r="A2240" s="19" t="s">
        <v>2529</v>
      </c>
      <c r="B2240" s="4" t="str">
        <f>IFERROR(VLOOKUP(A2240,PEC!A$2:B$7902,2,0),"PEC NON ESISTENTE")</f>
        <v>comune.colmurano.mc</v>
      </c>
      <c r="C2240" s="20" t="s">
        <v>8221</v>
      </c>
      <c r="D2240" s="20" t="s">
        <v>8230</v>
      </c>
      <c r="E2240" s="21">
        <v>1278</v>
      </c>
      <c r="F2240" s="4" t="str">
        <f t="shared" si="34"/>
        <v/>
      </c>
      <c r="G2240" s="4" t="str">
        <f>IF(AND(Tabella1[[#This Row],[Popolazione]]&gt;50000,Tabella1[[#This Row],[Popolazione]]&lt;100000),"COMPRESO",Tabella1[[#This Row],[Regione]])</f>
        <v>MARCHE</v>
      </c>
      <c r="H2240" s="31">
        <f>Tabella1[[#This Row],[Popolazione]]/SUM($E$19:$E$7866)</f>
        <v>2.1317266275107296E-5</v>
      </c>
    </row>
    <row r="2241" spans="1:8" x14ac:dyDescent="0.25">
      <c r="A2241" s="19" t="s">
        <v>2530</v>
      </c>
      <c r="B2241" s="4" t="str">
        <f>IFERROR(VLOOKUP(A2241,PEC!A$2:B$7902,2,0),"PEC NON ESISTENTE")</f>
        <v>comune.colobraro</v>
      </c>
      <c r="C2241" s="20" t="s">
        <v>8235</v>
      </c>
      <c r="D2241" s="20" t="s">
        <v>8247</v>
      </c>
      <c r="E2241" s="21">
        <v>1342</v>
      </c>
      <c r="F2241" s="4" t="str">
        <f t="shared" si="34"/>
        <v/>
      </c>
      <c r="G2241" s="4" t="str">
        <f>IF(AND(Tabella1[[#This Row],[Popolazione]]&gt;50000,Tabella1[[#This Row],[Popolazione]]&lt;100000),"COMPRESO",Tabella1[[#This Row],[Regione]])</f>
        <v>BASILICATA</v>
      </c>
      <c r="H2241" s="31">
        <f>Tabella1[[#This Row],[Popolazione]]/SUM($E$19:$E$7866)</f>
        <v>2.2384797606568067E-5</v>
      </c>
    </row>
    <row r="2242" spans="1:8" x14ac:dyDescent="0.25">
      <c r="A2242" s="19" t="s">
        <v>2531</v>
      </c>
      <c r="B2242" s="4" t="str">
        <f>IFERROR(VLOOKUP(A2242,PEC!A$2:B$7902,2,0),"PEC NON ESISTENTE")</f>
        <v>colognaveneta.vr</v>
      </c>
      <c r="C2242" s="20" t="s">
        <v>8026</v>
      </c>
      <c r="D2242" s="20" t="s">
        <v>8167</v>
      </c>
      <c r="E2242" s="21">
        <v>8607</v>
      </c>
      <c r="F2242" s="4" t="str">
        <f t="shared" ref="F2242:F2305" si="35">IF($E2242&gt;300000,"TROVATO","")</f>
        <v/>
      </c>
      <c r="G2242" s="4" t="str">
        <f>IF(AND(Tabella1[[#This Row],[Popolazione]]&gt;50000,Tabella1[[#This Row],[Popolazione]]&lt;100000),"COMPRESO",Tabella1[[#This Row],[Regione]])</f>
        <v>VENETO</v>
      </c>
      <c r="H2242" s="31">
        <f>Tabella1[[#This Row],[Popolazione]]/SUM($E$19:$E$7866)</f>
        <v>1.4356628390441978E-4</v>
      </c>
    </row>
    <row r="2243" spans="1:8" x14ac:dyDescent="0.25">
      <c r="A2243" s="19" t="s">
        <v>2532</v>
      </c>
      <c r="B2243" s="4" t="str">
        <f>IFERROR(VLOOKUP(A2243,PEC!A$2:B$7902,2,0),"PEC NON ESISTENTE")</f>
        <v>comune.cologne</v>
      </c>
      <c r="C2243" s="20" t="s">
        <v>7913</v>
      </c>
      <c r="D2243" s="20" t="s">
        <v>7986</v>
      </c>
      <c r="E2243" s="21">
        <v>7534</v>
      </c>
      <c r="F2243" s="4" t="str">
        <f t="shared" si="35"/>
        <v/>
      </c>
      <c r="G2243" s="4" t="str">
        <f>IF(AND(Tabella1[[#This Row],[Popolazione]]&gt;50000,Tabella1[[#This Row],[Popolazione]]&lt;100000),"COMPRESO",Tabella1[[#This Row],[Regione]])</f>
        <v>LOMBARDIA</v>
      </c>
      <c r="H2243" s="31">
        <f>Tabella1[[#This Row],[Popolazione]]/SUM($E$19:$E$7866)</f>
        <v>1.2566845392539776E-4</v>
      </c>
    </row>
    <row r="2244" spans="1:8" x14ac:dyDescent="0.25">
      <c r="A2244" s="19" t="s">
        <v>2533</v>
      </c>
      <c r="B2244" s="4" t="str">
        <f>IFERROR(VLOOKUP(A2244,PEC!A$2:B$7902,2,0),"PEC NON ESISTENTE")</f>
        <v>comune.colognoalserio</v>
      </c>
      <c r="C2244" s="20" t="s">
        <v>7913</v>
      </c>
      <c r="D2244" s="20" t="s">
        <v>7986</v>
      </c>
      <c r="E2244" s="21">
        <v>10596</v>
      </c>
      <c r="F2244" s="4" t="str">
        <f t="shared" si="35"/>
        <v/>
      </c>
      <c r="G2244" s="4" t="str">
        <f>IF(AND(Tabella1[[#This Row],[Popolazione]]&gt;50000,Tabella1[[#This Row],[Popolazione]]&lt;100000),"COMPRESO",Tabella1[[#This Row],[Regione]])</f>
        <v>LOMBARDIA</v>
      </c>
      <c r="H2244" s="31">
        <f>Tabella1[[#This Row],[Popolazione]]/SUM($E$19:$E$7866)</f>
        <v>1.7674315606497411E-4</v>
      </c>
    </row>
    <row r="2245" spans="1:8" x14ac:dyDescent="0.25">
      <c r="A2245" s="19" t="s">
        <v>2534</v>
      </c>
      <c r="B2245" s="4" t="str">
        <f>IFERROR(VLOOKUP(A2245,PEC!A$2:B$7902,2,0),"PEC NON ESISTENTE")</f>
        <v>protocollo.comunecolognomonzese</v>
      </c>
      <c r="C2245" s="20" t="s">
        <v>7913</v>
      </c>
      <c r="D2245" s="20" t="s">
        <v>7986</v>
      </c>
      <c r="E2245" s="21">
        <v>45786</v>
      </c>
      <c r="F2245" s="4" t="str">
        <f t="shared" si="35"/>
        <v/>
      </c>
      <c r="G2245" s="4" t="str">
        <f>IF(AND(Tabella1[[#This Row],[Popolazione]]&gt;50000,Tabella1[[#This Row],[Popolazione]]&lt;100000),"COMPRESO",Tabella1[[#This Row],[Regione]])</f>
        <v>LOMBARDIA</v>
      </c>
      <c r="H2245" s="31">
        <f>Tabella1[[#This Row],[Popolazione]]/SUM($E$19:$E$7866)</f>
        <v>7.63718586597858E-4</v>
      </c>
    </row>
    <row r="2246" spans="1:8" x14ac:dyDescent="0.25">
      <c r="A2246" s="19" t="s">
        <v>2535</v>
      </c>
      <c r="B2246" s="4" t="str">
        <f>IFERROR(VLOOKUP(A2246,PEC!A$2:B$7902,2,0),"PEC NON ESISTENTE")</f>
        <v>colognolaaicolli.vr</v>
      </c>
      <c r="C2246" s="20" t="s">
        <v>8026</v>
      </c>
      <c r="D2246" s="20" t="s">
        <v>8167</v>
      </c>
      <c r="E2246" s="21">
        <v>8141</v>
      </c>
      <c r="F2246" s="4" t="str">
        <f t="shared" si="35"/>
        <v/>
      </c>
      <c r="G2246" s="4" t="str">
        <f>IF(AND(Tabella1[[#This Row],[Popolazione]]&gt;50000,Tabella1[[#This Row],[Popolazione]]&lt;100000),"COMPRESO",Tabella1[[#This Row],[Regione]])</f>
        <v>VENETO</v>
      </c>
      <c r="H2246" s="31">
        <f>Tabella1[[#This Row],[Popolazione]]/SUM($E$19:$E$7866)</f>
        <v>1.3579332139722103E-4</v>
      </c>
    </row>
    <row r="2247" spans="1:8" x14ac:dyDescent="0.25">
      <c r="A2247" s="19" t="s">
        <v>2536</v>
      </c>
      <c r="B2247" s="4" t="str">
        <f>IFERROR(VLOOKUP(A2247,PEC!A$2:B$7902,2,0),"PEC NON ESISTENTE")</f>
        <v>info</v>
      </c>
      <c r="C2247" s="20" t="s">
        <v>8221</v>
      </c>
      <c r="D2247" s="20" t="s">
        <v>8234</v>
      </c>
      <c r="E2247" s="21">
        <v>4002</v>
      </c>
      <c r="F2247" s="4" t="str">
        <f t="shared" si="35"/>
        <v/>
      </c>
      <c r="G2247" s="4" t="str">
        <f>IF(AND(Tabella1[[#This Row],[Popolazione]]&gt;50000,Tabella1[[#This Row],[Popolazione]]&lt;100000),"COMPRESO",Tabella1[[#This Row],[Regione]])</f>
        <v>LAZIO</v>
      </c>
      <c r="H2247" s="31">
        <f>Tabella1[[#This Row],[Popolazione]]/SUM($E$19:$E$7866)</f>
        <v>6.6754068570406411E-5</v>
      </c>
    </row>
    <row r="2248" spans="1:8" x14ac:dyDescent="0.25">
      <c r="A2248" s="19" t="s">
        <v>2537</v>
      </c>
      <c r="B2248" s="4" t="str">
        <f>IFERROR(VLOOKUP(A2248,PEC!A$2:B$7902,2,0),"PEC NON ESISTENTE")</f>
        <v>comune.colonnella</v>
      </c>
      <c r="C2248" s="20" t="s">
        <v>8235</v>
      </c>
      <c r="D2248" s="20" t="s">
        <v>8236</v>
      </c>
      <c r="E2248" s="21">
        <v>3768</v>
      </c>
      <c r="F2248" s="4" t="str">
        <f t="shared" si="35"/>
        <v/>
      </c>
      <c r="G2248" s="4" t="str">
        <f>IF(AND(Tabella1[[#This Row],[Popolazione]]&gt;50000,Tabella1[[#This Row],[Popolazione]]&lt;100000),"COMPRESO",Tabella1[[#This Row],[Regione]])</f>
        <v>ABRUZZO</v>
      </c>
      <c r="H2248" s="31">
        <f>Tabella1[[#This Row],[Popolazione]]/SUM($E$19:$E$7866)</f>
        <v>6.2850907139752959E-5</v>
      </c>
    </row>
    <row r="2249" spans="1:8" x14ac:dyDescent="0.25">
      <c r="A2249" s="19" t="s">
        <v>2538</v>
      </c>
      <c r="B2249" s="4" t="str">
        <f>IFERROR(VLOOKUP(A2249,PEC!A$2:B$7902,2,0),"PEC NON ESISTENTE")</f>
        <v>colonno</v>
      </c>
      <c r="C2249" s="20" t="s">
        <v>7913</v>
      </c>
      <c r="D2249" s="20" t="s">
        <v>7986</v>
      </c>
      <c r="E2249" s="21">
        <v>529</v>
      </c>
      <c r="F2249" s="4" t="str">
        <f t="shared" si="35"/>
        <v/>
      </c>
      <c r="G2249" s="4" t="str">
        <f>IF(AND(Tabella1[[#This Row],[Popolazione]]&gt;50000,Tabella1[[#This Row],[Popolazione]]&lt;100000),"COMPRESO",Tabella1[[#This Row],[Regione]])</f>
        <v>LOMBARDIA</v>
      </c>
      <c r="H2249" s="31">
        <f>Tabella1[[#This Row],[Popolazione]]/SUM($E$19:$E$7866)</f>
        <v>8.8238136616054452E-6</v>
      </c>
    </row>
    <row r="2250" spans="1:8" x14ac:dyDescent="0.25">
      <c r="A2250" s="19" t="s">
        <v>2539</v>
      </c>
      <c r="B2250" s="4" t="str">
        <f>IFERROR(VLOOKUP(A2250,PEC!A$2:B$7902,2,0),"PEC NON ESISTENTE")</f>
        <v>protocollo.colorina</v>
      </c>
      <c r="C2250" s="20" t="s">
        <v>7913</v>
      </c>
      <c r="D2250" s="20" t="s">
        <v>7986</v>
      </c>
      <c r="E2250" s="21">
        <v>1460</v>
      </c>
      <c r="F2250" s="4" t="str">
        <f t="shared" si="35"/>
        <v/>
      </c>
      <c r="G2250" s="4" t="str">
        <f>IF(AND(Tabella1[[#This Row],[Popolazione]]&gt;50000,Tabella1[[#This Row],[Popolazione]]&lt;100000),"COMPRESO",Tabella1[[#This Row],[Regione]])</f>
        <v>LOMBARDIA</v>
      </c>
      <c r="H2250" s="31">
        <f>Tabella1[[#This Row],[Popolazione]]/SUM($E$19:$E$7866)</f>
        <v>2.4353058498948865E-5</v>
      </c>
    </row>
    <row r="2251" spans="1:8" x14ac:dyDescent="0.25">
      <c r="A2251" s="19" t="s">
        <v>2540</v>
      </c>
      <c r="B2251" s="4" t="str">
        <f>IFERROR(VLOOKUP(A2251,PEC!A$2:B$7902,2,0),"PEC NON ESISTENTE")</f>
        <v>protocollo</v>
      </c>
      <c r="C2251" s="20" t="s">
        <v>8026</v>
      </c>
      <c r="D2251" s="20" t="s">
        <v>8212</v>
      </c>
      <c r="E2251" s="21">
        <v>8920</v>
      </c>
      <c r="F2251" s="4" t="str">
        <f t="shared" si="35"/>
        <v/>
      </c>
      <c r="G2251" s="4" t="str">
        <f>IF(AND(Tabella1[[#This Row],[Popolazione]]&gt;50000,Tabella1[[#This Row],[Popolazione]]&lt;100000),"COMPRESO",Tabella1[[#This Row],[Regione]])</f>
        <v>EMILIA-ROMAGNA</v>
      </c>
      <c r="H2251" s="31">
        <f>Tabella1[[#This Row],[Popolazione]]/SUM($E$19:$E$7866)</f>
        <v>1.4878717932234511E-4</v>
      </c>
    </row>
    <row r="2252" spans="1:8" x14ac:dyDescent="0.25">
      <c r="A2252" s="19" t="s">
        <v>49</v>
      </c>
      <c r="B2252" s="4" t="str">
        <f>IFERROR(VLOOKUP(A2252,PEC!A$2:B$7902,2,0),"PEC NON ESISTENTE")</f>
        <v>amministrativo.colosimi</v>
      </c>
      <c r="C2252" s="20" t="s">
        <v>8235</v>
      </c>
      <c r="D2252" s="20" t="s">
        <v>8248</v>
      </c>
      <c r="E2252" s="21">
        <v>1313</v>
      </c>
      <c r="F2252" s="4" t="str">
        <f t="shared" si="35"/>
        <v/>
      </c>
      <c r="G2252" s="4" t="str">
        <f>IF(AND(Tabella1[[#This Row],[Popolazione]]&gt;50000,Tabella1[[#This Row],[Popolazione]]&lt;100000),"COMPRESO",Tabella1[[#This Row],[Regione]])</f>
        <v>CALABRIA</v>
      </c>
      <c r="H2252" s="31">
        <f>Tabella1[[#This Row],[Popolazione]]/SUM($E$19:$E$7866)</f>
        <v>2.1901072471999904E-5</v>
      </c>
    </row>
    <row r="2253" spans="1:8" x14ac:dyDescent="0.25">
      <c r="A2253" s="19" t="s">
        <v>2541</v>
      </c>
      <c r="B2253" s="4" t="str">
        <f>IFERROR(VLOOKUP(A2253,PEC!A$2:B$7902,2,0),"PEC NON ESISTENTE")</f>
        <v>comune.colturano</v>
      </c>
      <c r="C2253" s="20" t="s">
        <v>7913</v>
      </c>
      <c r="D2253" s="20" t="s">
        <v>7986</v>
      </c>
      <c r="E2253" s="21">
        <v>1952</v>
      </c>
      <c r="F2253" s="4" t="str">
        <f t="shared" si="35"/>
        <v/>
      </c>
      <c r="G2253" s="4" t="str">
        <f>IF(AND(Tabella1[[#This Row],[Popolazione]]&gt;50000,Tabella1[[#This Row],[Popolazione]]&lt;100000),"COMPRESO",Tabella1[[#This Row],[Regione]])</f>
        <v>LOMBARDIA</v>
      </c>
      <c r="H2253" s="31">
        <f>Tabella1[[#This Row],[Popolazione]]/SUM($E$19:$E$7866)</f>
        <v>3.2559705609553552E-5</v>
      </c>
    </row>
    <row r="2254" spans="1:8" x14ac:dyDescent="0.25">
      <c r="A2254" s="23" t="s">
        <v>2542</v>
      </c>
      <c r="B2254" s="4" t="str">
        <f>IFERROR(VLOOKUP(A2254,PEC!A$2:B$7902,2,0),"PEC NON ESISTENTE")</f>
        <v>comune.colverde</v>
      </c>
      <c r="C2254" s="20" t="s">
        <v>7913</v>
      </c>
      <c r="D2254" s="20" t="s">
        <v>7986</v>
      </c>
      <c r="E2254" s="21">
        <v>5234</v>
      </c>
      <c r="F2254" s="4" t="str">
        <f t="shared" si="35"/>
        <v/>
      </c>
      <c r="G2254" s="4" t="str">
        <f>IF(AND(Tabella1[[#This Row],[Popolazione]]&gt;50000,Tabella1[[#This Row],[Popolazione]]&lt;100000),"COMPRESO",Tabella1[[#This Row],[Regione]])</f>
        <v>LOMBARDIA</v>
      </c>
      <c r="H2254" s="31">
        <f>Tabella1[[#This Row],[Popolazione]]/SUM($E$19:$E$7866)</f>
        <v>8.7304046701026269E-5</v>
      </c>
    </row>
    <row r="2255" spans="1:8" x14ac:dyDescent="0.25">
      <c r="A2255" s="19" t="s">
        <v>2543</v>
      </c>
      <c r="B2255" s="4" t="str">
        <f>IFERROR(VLOOKUP(A2255,PEC!A$2:B$7902,2,0),"PEC NON ESISTENTE")</f>
        <v>segreteria</v>
      </c>
      <c r="C2255" s="20" t="s">
        <v>7913</v>
      </c>
      <c r="D2255" s="20" t="s">
        <v>7986</v>
      </c>
      <c r="E2255" s="21">
        <v>1664</v>
      </c>
      <c r="F2255" s="4" t="str">
        <f t="shared" si="35"/>
        <v/>
      </c>
      <c r="G2255" s="4" t="str">
        <f>IF(AND(Tabella1[[#This Row],[Popolazione]]&gt;50000,Tabella1[[#This Row],[Popolazione]]&lt;100000),"COMPRESO",Tabella1[[#This Row],[Regione]])</f>
        <v>LOMBARDIA</v>
      </c>
      <c r="H2255" s="31">
        <f>Tabella1[[#This Row],[Popolazione]]/SUM($E$19:$E$7866)</f>
        <v>2.7755814617980078E-5</v>
      </c>
    </row>
    <row r="2256" spans="1:8" x14ac:dyDescent="0.25">
      <c r="A2256" s="19" t="s">
        <v>2544</v>
      </c>
      <c r="B2256" s="4" t="str">
        <f>IFERROR(VLOOKUP(A2256,PEC!A$2:B$7902,2,0),"PEC NON ESISTENTE")</f>
        <v>comune.comabbio</v>
      </c>
      <c r="C2256" s="20" t="s">
        <v>7913</v>
      </c>
      <c r="D2256" s="20" t="s">
        <v>7986</v>
      </c>
      <c r="E2256" s="21">
        <v>1194</v>
      </c>
      <c r="F2256" s="4" t="str">
        <f t="shared" si="35"/>
        <v/>
      </c>
      <c r="G2256" s="4" t="str">
        <f>IF(AND(Tabella1[[#This Row],[Popolazione]]&gt;50000,Tabella1[[#This Row],[Popolazione]]&lt;100000),"COMPRESO",Tabella1[[#This Row],[Regione]])</f>
        <v>LOMBARDIA</v>
      </c>
      <c r="H2256" s="31">
        <f>Tabella1[[#This Row],[Popolazione]]/SUM($E$19:$E$7866)</f>
        <v>1.9916131402565031E-5</v>
      </c>
    </row>
    <row r="2257" spans="1:8" x14ac:dyDescent="0.25">
      <c r="A2257" s="19" t="s">
        <v>2545</v>
      </c>
      <c r="B2257" s="4" t="str">
        <f>IFERROR(VLOOKUP(A2257,PEC!A$2:B$7902,2,0),"PEC NON ESISTENTE")</f>
        <v>comune.comacchio</v>
      </c>
      <c r="C2257" s="20" t="s">
        <v>8026</v>
      </c>
      <c r="D2257" s="20" t="s">
        <v>8212</v>
      </c>
      <c r="E2257" s="21">
        <v>22648</v>
      </c>
      <c r="F2257" s="4" t="str">
        <f t="shared" si="35"/>
        <v/>
      </c>
      <c r="G2257" s="4" t="str">
        <f>IF(AND(Tabella1[[#This Row],[Popolazione]]&gt;50000,Tabella1[[#This Row],[Popolazione]]&lt;100000),"COMPRESO",Tabella1[[#This Row],[Regione]])</f>
        <v>EMILIA-ROMAGNA</v>
      </c>
      <c r="H2257" s="31">
        <f>Tabella1[[#This Row],[Popolazione]]/SUM($E$19:$E$7866)</f>
        <v>3.7777264992068076E-4</v>
      </c>
    </row>
    <row r="2258" spans="1:8" x14ac:dyDescent="0.25">
      <c r="A2258" s="19" t="s">
        <v>2546</v>
      </c>
      <c r="B2258" s="4" t="str">
        <f>IFERROR(VLOOKUP(A2258,PEC!A$2:B$7902,2,0),"PEC NON ESISTENTE")</f>
        <v>comune.comano</v>
      </c>
      <c r="C2258" s="20" t="s">
        <v>8221</v>
      </c>
      <c r="D2258" s="20" t="s">
        <v>8222</v>
      </c>
      <c r="E2258" s="21">
        <v>755</v>
      </c>
      <c r="F2258" s="4" t="str">
        <f t="shared" si="35"/>
        <v/>
      </c>
      <c r="G2258" s="4" t="str">
        <f>IF(AND(Tabella1[[#This Row],[Popolazione]]&gt;50000,Tabella1[[#This Row],[Popolazione]]&lt;100000),"COMPRESO",Tabella1[[#This Row],[Regione]])</f>
        <v>TOSCANA</v>
      </c>
      <c r="H2258" s="31">
        <f>Tabella1[[#This Row],[Popolazione]]/SUM($E$19:$E$7866)</f>
        <v>1.2593533675826297E-5</v>
      </c>
    </row>
    <row r="2259" spans="1:8" x14ac:dyDescent="0.25">
      <c r="A2259" s="19" t="s">
        <v>2547</v>
      </c>
      <c r="B2259" s="4" t="str">
        <f>IFERROR(VLOOKUP(A2259,PEC!A$2:B$7902,2,0),"PEC NON ESISTENTE")</f>
        <v>segreteria</v>
      </c>
      <c r="C2259" s="20" t="s">
        <v>8026</v>
      </c>
      <c r="D2259" s="20" t="s">
        <v>8027</v>
      </c>
      <c r="E2259" s="21">
        <v>2913</v>
      </c>
      <c r="F2259" s="4" t="str">
        <f t="shared" si="35"/>
        <v/>
      </c>
      <c r="G2259" s="4" t="str">
        <f>IF(AND(Tabella1[[#This Row],[Popolazione]]&gt;50000,Tabella1[[#This Row],[Popolazione]]&lt;100000),"COMPRESO",Tabella1[[#This Row],[Regione]])</f>
        <v>TRENTINO-ALTO ADIGE/SÜDTIROL</v>
      </c>
      <c r="H2259" s="31">
        <f>Tabella1[[#This Row],[Popolazione]]/SUM($E$19:$E$7866)</f>
        <v>4.8589355758519207E-5</v>
      </c>
    </row>
    <row r="2260" spans="1:8" x14ac:dyDescent="0.25">
      <c r="A2260" s="19" t="s">
        <v>2548</v>
      </c>
      <c r="B2260" s="4" t="str">
        <f>IFERROR(VLOOKUP(A2260,PEC!A$2:B$7902,2,0),"PEC NON ESISTENTE")</f>
        <v>comune.comazzo</v>
      </c>
      <c r="C2260" s="20" t="s">
        <v>7913</v>
      </c>
      <c r="D2260" s="20" t="s">
        <v>7986</v>
      </c>
      <c r="E2260" s="21">
        <v>2183</v>
      </c>
      <c r="F2260" s="4" t="str">
        <f t="shared" si="35"/>
        <v/>
      </c>
      <c r="G2260" s="4" t="str">
        <f>IF(AND(Tabella1[[#This Row],[Popolazione]]&gt;50000,Tabella1[[#This Row],[Popolazione]]&lt;100000),"COMPRESO",Tabella1[[#This Row],[Regione]])</f>
        <v>LOMBARDIA</v>
      </c>
      <c r="H2260" s="31">
        <f>Tabella1[[#This Row],[Popolazione]]/SUM($E$19:$E$7866)</f>
        <v>3.6412826509044774E-5</v>
      </c>
    </row>
    <row r="2261" spans="1:8" x14ac:dyDescent="0.25">
      <c r="A2261" s="19" t="s">
        <v>2549</v>
      </c>
      <c r="B2261" s="4" t="str">
        <f>IFERROR(VLOOKUP(A2261,PEC!A$2:B$7902,2,0),"PEC NON ESISTENTE")</f>
        <v>comune.comeglians</v>
      </c>
      <c r="C2261" s="20" t="s">
        <v>8026</v>
      </c>
      <c r="D2261" s="20" t="s">
        <v>8205</v>
      </c>
      <c r="E2261" s="21">
        <v>532</v>
      </c>
      <c r="F2261" s="4" t="str">
        <f t="shared" si="35"/>
        <v/>
      </c>
      <c r="G2261" s="4" t="str">
        <f>IF(AND(Tabella1[[#This Row],[Popolazione]]&gt;50000,Tabella1[[#This Row],[Popolazione]]&lt;100000),"COMPRESO",Tabella1[[#This Row],[Regione]])</f>
        <v>FRIULI-VENEZIA GIULIA</v>
      </c>
      <c r="H2261" s="31">
        <f>Tabella1[[#This Row],[Popolazione]]/SUM($E$19:$E$7866)</f>
        <v>8.8738541927676691E-6</v>
      </c>
    </row>
    <row r="2262" spans="1:8" x14ac:dyDescent="0.25">
      <c r="A2262" s="19" t="s">
        <v>2550</v>
      </c>
      <c r="B2262" s="4" t="str">
        <f>IFERROR(VLOOKUP(A2262,PEC!A$2:B$7902,2,0),"PEC NON ESISTENTE")</f>
        <v>comune.comelicosuperiore</v>
      </c>
      <c r="C2262" s="20" t="s">
        <v>8026</v>
      </c>
      <c r="D2262" s="20" t="s">
        <v>8167</v>
      </c>
      <c r="E2262" s="21">
        <v>2341</v>
      </c>
      <c r="F2262" s="4" t="str">
        <f t="shared" si="35"/>
        <v/>
      </c>
      <c r="G2262" s="4" t="str">
        <f>IF(AND(Tabella1[[#This Row],[Popolazione]]&gt;50000,Tabella1[[#This Row],[Popolazione]]&lt;100000),"COMPRESO",Tabella1[[#This Row],[Regione]])</f>
        <v>VENETO</v>
      </c>
      <c r="H2262" s="31">
        <f>Tabella1[[#This Row],[Popolazione]]/SUM($E$19:$E$7866)</f>
        <v>3.9048294483588559E-5</v>
      </c>
    </row>
    <row r="2263" spans="1:8" x14ac:dyDescent="0.25">
      <c r="A2263" s="19" t="s">
        <v>2551</v>
      </c>
      <c r="B2263" s="4" t="str">
        <f>IFERROR(VLOOKUP(A2263,PEC!A$2:B$7902,2,0),"PEC NON ESISTENTE")</f>
        <v>comune.comerio</v>
      </c>
      <c r="C2263" s="20" t="s">
        <v>7913</v>
      </c>
      <c r="D2263" s="20" t="s">
        <v>7986</v>
      </c>
      <c r="E2263" s="21">
        <v>2616</v>
      </c>
      <c r="F2263" s="4" t="str">
        <f t="shared" si="35"/>
        <v/>
      </c>
      <c r="G2263" s="4" t="str">
        <f>IF(AND(Tabella1[[#This Row],[Popolazione]]&gt;50000,Tabella1[[#This Row],[Popolazione]]&lt;100000),"COMPRESO",Tabella1[[#This Row],[Regione]])</f>
        <v>LOMBARDIA</v>
      </c>
      <c r="H2263" s="31">
        <f>Tabella1[[#This Row],[Popolazione]]/SUM($E$19:$E$7866)</f>
        <v>4.3635343173459062E-5</v>
      </c>
    </row>
    <row r="2264" spans="1:8" x14ac:dyDescent="0.25">
      <c r="A2264" s="19" t="s">
        <v>2552</v>
      </c>
      <c r="B2264" s="4" t="str">
        <f>IFERROR(VLOOKUP(A2264,PEC!A$2:B$7902,2,0),"PEC NON ESISTENTE")</f>
        <v>protocollo</v>
      </c>
      <c r="C2264" s="20" t="s">
        <v>7913</v>
      </c>
      <c r="D2264" s="20" t="s">
        <v>7986</v>
      </c>
      <c r="E2264" s="21">
        <v>3717</v>
      </c>
      <c r="F2264" s="4" t="str">
        <f t="shared" si="35"/>
        <v/>
      </c>
      <c r="G2264" s="4" t="str">
        <f>IF(AND(Tabella1[[#This Row],[Popolazione]]&gt;50000,Tabella1[[#This Row],[Popolazione]]&lt;100000),"COMPRESO",Tabella1[[#This Row],[Regione]])</f>
        <v>LOMBARDIA</v>
      </c>
      <c r="H2264" s="31">
        <f>Tabella1[[#This Row],[Popolazione]]/SUM($E$19:$E$7866)</f>
        <v>6.2000218109995155E-5</v>
      </c>
    </row>
    <row r="2265" spans="1:8" x14ac:dyDescent="0.25">
      <c r="A2265" s="19" t="s">
        <v>2553</v>
      </c>
      <c r="B2265" s="4" t="str">
        <f>IFERROR(VLOOKUP(A2265,PEC!A$2:B$7902,2,0),"PEC NON ESISTENTE")</f>
        <v>comignago</v>
      </c>
      <c r="C2265" s="20" t="s">
        <v>7913</v>
      </c>
      <c r="D2265" s="20" t="s">
        <v>7914</v>
      </c>
      <c r="E2265" s="21">
        <v>1223</v>
      </c>
      <c r="F2265" s="4" t="str">
        <f t="shared" si="35"/>
        <v/>
      </c>
      <c r="G2265" s="4" t="str">
        <f>IF(AND(Tabella1[[#This Row],[Popolazione]]&gt;50000,Tabella1[[#This Row],[Popolazione]]&lt;100000),"COMPRESO",Tabella1[[#This Row],[Regione]])</f>
        <v>PIEMONTE</v>
      </c>
      <c r="H2265" s="31">
        <f>Tabella1[[#This Row],[Popolazione]]/SUM($E$19:$E$7866)</f>
        <v>2.0399856537133195E-5</v>
      </c>
    </row>
    <row r="2266" spans="1:8" x14ac:dyDescent="0.25">
      <c r="A2266" s="19" t="s">
        <v>2554</v>
      </c>
      <c r="B2266" s="4" t="str">
        <f>IFERROR(VLOOKUP(A2266,PEC!A$2:B$7902,2,0),"PEC NON ESISTENTE")</f>
        <v>protocollo</v>
      </c>
      <c r="C2266" s="20" t="s">
        <v>8259</v>
      </c>
      <c r="D2266" s="20" t="s">
        <v>8260</v>
      </c>
      <c r="E2266" s="21">
        <v>29184</v>
      </c>
      <c r="F2266" s="4" t="str">
        <f t="shared" si="35"/>
        <v/>
      </c>
      <c r="G2266" s="4" t="str">
        <f>IF(AND(Tabella1[[#This Row],[Popolazione]]&gt;50000,Tabella1[[#This Row],[Popolazione]]&lt;100000),"COMPRESO",Tabella1[[#This Row],[Regione]])</f>
        <v>SICILIA</v>
      </c>
      <c r="H2266" s="31">
        <f>Tabella1[[#This Row],[Popolazione]]/SUM($E$19:$E$7866)</f>
        <v>4.8679428714611209E-4</v>
      </c>
    </row>
    <row r="2267" spans="1:8" x14ac:dyDescent="0.25">
      <c r="A2267" s="19" t="s">
        <v>2555</v>
      </c>
      <c r="B2267" s="4" t="str">
        <f>IFERROR(VLOOKUP(A2267,PEC!A$2:B$7902,2,0),"PEC NON ESISTENTE")</f>
        <v>anagrafe</v>
      </c>
      <c r="C2267" s="20" t="s">
        <v>8259</v>
      </c>
      <c r="D2267" s="20" t="s">
        <v>8260</v>
      </c>
      <c r="E2267" s="21">
        <v>944</v>
      </c>
      <c r="F2267" s="4" t="str">
        <f t="shared" si="35"/>
        <v/>
      </c>
      <c r="G2267" s="4" t="str">
        <f>IF(AND(Tabella1[[#This Row],[Popolazione]]&gt;50000,Tabella1[[#This Row],[Popolazione]]&lt;100000),"COMPRESO",Tabella1[[#This Row],[Regione]])</f>
        <v>SICILIA</v>
      </c>
      <c r="H2267" s="31">
        <f>Tabella1[[#This Row],[Popolazione]]/SUM($E$19:$E$7866)</f>
        <v>1.574608713904639E-5</v>
      </c>
    </row>
    <row r="2268" spans="1:8" x14ac:dyDescent="0.25">
      <c r="A2268" s="19" t="s">
        <v>2556</v>
      </c>
      <c r="B2268" s="4" t="str">
        <f>IFERROR(VLOOKUP(A2268,PEC!A$2:B$7902,2,0),"PEC NON ESISTENTE")</f>
        <v>protocollo.comiziano</v>
      </c>
      <c r="C2268" s="20" t="s">
        <v>8235</v>
      </c>
      <c r="D2268" s="20" t="s">
        <v>8239</v>
      </c>
      <c r="E2268" s="21">
        <v>1842</v>
      </c>
      <c r="F2268" s="4" t="str">
        <f t="shared" si="35"/>
        <v/>
      </c>
      <c r="G2268" s="4" t="str">
        <f>IF(AND(Tabella1[[#This Row],[Popolazione]]&gt;50000,Tabella1[[#This Row],[Popolazione]]&lt;100000),"COMPRESO",Tabella1[[#This Row],[Regione]])</f>
        <v>CAMPANIA</v>
      </c>
      <c r="H2268" s="31">
        <f>Tabella1[[#This Row],[Popolazione]]/SUM($E$19:$E$7866)</f>
        <v>3.0724886133605349E-5</v>
      </c>
    </row>
    <row r="2269" spans="1:8" x14ac:dyDescent="0.25">
      <c r="A2269" s="19" t="s">
        <v>2557</v>
      </c>
      <c r="B2269" s="4" t="str">
        <f>IFERROR(VLOOKUP(A2269,PEC!A$2:B$7902,2,0),"PEC NON ESISTENTE")</f>
        <v>comune.commessaggio</v>
      </c>
      <c r="C2269" s="20" t="s">
        <v>7913</v>
      </c>
      <c r="D2269" s="20" t="s">
        <v>7986</v>
      </c>
      <c r="E2269" s="21">
        <v>1169</v>
      </c>
      <c r="F2269" s="4" t="str">
        <f t="shared" si="35"/>
        <v/>
      </c>
      <c r="G2269" s="4" t="str">
        <f>IF(AND(Tabella1[[#This Row],[Popolazione]]&gt;50000,Tabella1[[#This Row],[Popolazione]]&lt;100000),"COMPRESO",Tabella1[[#This Row],[Regione]])</f>
        <v>LOMBARDIA</v>
      </c>
      <c r="H2269" s="31">
        <f>Tabella1[[#This Row],[Popolazione]]/SUM($E$19:$E$7866)</f>
        <v>1.9499126976213168E-5</v>
      </c>
    </row>
    <row r="2270" spans="1:8" x14ac:dyDescent="0.25">
      <c r="A2270" s="19" t="s">
        <v>2558</v>
      </c>
      <c r="B2270" s="4" t="str">
        <f>IFERROR(VLOOKUP(A2270,PEC!A$2:B$7902,2,0),"PEC NON ESISTENTE")</f>
        <v>comune</v>
      </c>
      <c r="C2270" s="20" t="s">
        <v>8026</v>
      </c>
      <c r="D2270" s="20" t="s">
        <v>8027</v>
      </c>
      <c r="E2270" s="21">
        <v>993</v>
      </c>
      <c r="F2270" s="4" t="str">
        <f t="shared" si="35"/>
        <v/>
      </c>
      <c r="G2270" s="4" t="str">
        <f>IF(AND(Tabella1[[#This Row],[Popolazione]]&gt;50000,Tabella1[[#This Row],[Popolazione]]&lt;100000),"COMPRESO",Tabella1[[#This Row],[Regione]])</f>
        <v>TRENTINO-ALTO ADIGE/SÜDTIROL</v>
      </c>
      <c r="H2270" s="31">
        <f>Tabella1[[#This Row],[Popolazione]]/SUM($E$19:$E$7866)</f>
        <v>1.6563415814696044E-5</v>
      </c>
    </row>
    <row r="2271" spans="1:8" x14ac:dyDescent="0.25">
      <c r="A2271" s="19" t="s">
        <v>2559</v>
      </c>
      <c r="B2271" s="4" t="str">
        <f>IFERROR(VLOOKUP(A2271,PEC!A$2:B$7902,2,0),"PEC NON ESISTENTE")</f>
        <v>comune.como</v>
      </c>
      <c r="C2271" s="20" t="s">
        <v>7913</v>
      </c>
      <c r="D2271" s="20" t="s">
        <v>7986</v>
      </c>
      <c r="E2271" s="21">
        <v>82045</v>
      </c>
      <c r="F2271" s="4" t="str">
        <f t="shared" si="35"/>
        <v/>
      </c>
      <c r="G2271" s="4" t="str">
        <f>IF(AND(Tabella1[[#This Row],[Popolazione]]&gt;50000,Tabella1[[#This Row],[Popolazione]]&lt;100000),"COMPRESO",Tabella1[[#This Row],[Regione]])</f>
        <v>COMPRESO</v>
      </c>
      <c r="H2271" s="30">
        <f>Tabella1[[#This Row],[Popolazione]]/SUM($E$19:$E$7866)</f>
        <v>1.3685251264015476E-3</v>
      </c>
    </row>
    <row r="2272" spans="1:8" x14ac:dyDescent="0.25">
      <c r="A2272" s="19" t="s">
        <v>2560</v>
      </c>
      <c r="B2272" s="4" t="str">
        <f>IFERROR(VLOOKUP(A2272,PEC!A$2:B$7902,2,0),"PEC NON ESISTENTE")</f>
        <v>protocollo</v>
      </c>
      <c r="C2272" s="20" t="s">
        <v>8026</v>
      </c>
      <c r="D2272" s="20" t="s">
        <v>8212</v>
      </c>
      <c r="E2272" s="21">
        <v>1122</v>
      </c>
      <c r="F2272" s="4" t="str">
        <f t="shared" si="35"/>
        <v/>
      </c>
      <c r="G2272" s="4" t="str">
        <f>IF(AND(Tabella1[[#This Row],[Popolazione]]&gt;50000,Tabella1[[#This Row],[Popolazione]]&lt;100000),"COMPRESO",Tabella1[[#This Row],[Regione]])</f>
        <v>EMILIA-ROMAGNA</v>
      </c>
      <c r="H2272" s="31">
        <f>Tabella1[[#This Row],[Popolazione]]/SUM($E$19:$E$7866)</f>
        <v>1.8715158654671662E-5</v>
      </c>
    </row>
    <row r="2273" spans="1:8" x14ac:dyDescent="0.25">
      <c r="A2273" s="19" t="s">
        <v>2561</v>
      </c>
      <c r="B2273" s="4" t="str">
        <f>IFERROR(VLOOKUP(A2273,PEC!A$2:B$7902,2,0),"PEC NON ESISTENTE")</f>
        <v>comune.comun_nuovo</v>
      </c>
      <c r="C2273" s="20" t="s">
        <v>7913</v>
      </c>
      <c r="D2273" s="20" t="s">
        <v>7986</v>
      </c>
      <c r="E2273" s="21">
        <v>4163</v>
      </c>
      <c r="F2273" s="4" t="str">
        <f t="shared" si="35"/>
        <v/>
      </c>
      <c r="G2273" s="4" t="str">
        <f>IF(AND(Tabella1[[#This Row],[Popolazione]]&gt;50000,Tabella1[[#This Row],[Popolazione]]&lt;100000),"COMPRESO",Tabella1[[#This Row],[Regione]])</f>
        <v>LOMBARDIA</v>
      </c>
      <c r="H2273" s="31">
        <f>Tabella1[[#This Row],[Popolazione]]/SUM($E$19:$E$7866)</f>
        <v>6.9439577076112411E-5</v>
      </c>
    </row>
    <row r="2274" spans="1:8" x14ac:dyDescent="0.25">
      <c r="A2274" s="19" t="s">
        <v>2562</v>
      </c>
      <c r="B2274" s="4" t="str">
        <f>IFERROR(VLOOKUP(A2274,PEC!A$2:B$7902,2,0),"PEC NON ESISTENTE")</f>
        <v>protocollo</v>
      </c>
      <c r="C2274" s="20" t="s">
        <v>8221</v>
      </c>
      <c r="D2274" s="20" t="s">
        <v>8230</v>
      </c>
      <c r="E2274" s="21">
        <v>3204</v>
      </c>
      <c r="F2274" s="4" t="str">
        <f t="shared" si="35"/>
        <v/>
      </c>
      <c r="G2274" s="4" t="str">
        <f>IF(AND(Tabella1[[#This Row],[Popolazione]]&gt;50000,Tabella1[[#This Row],[Popolazione]]&lt;100000),"COMPRESO",Tabella1[[#This Row],[Regione]])</f>
        <v>MARCHE</v>
      </c>
      <c r="H2274" s="31">
        <f>Tabella1[[#This Row],[Popolazione]]/SUM($E$19:$E$7866)</f>
        <v>5.3443287281254906E-5</v>
      </c>
    </row>
    <row r="2275" spans="1:8" x14ac:dyDescent="0.25">
      <c r="A2275" s="19" t="s">
        <v>2563</v>
      </c>
      <c r="B2275" s="4" t="str">
        <f>IFERROR(VLOOKUP(A2275,PEC!A$2:B$7902,2,0),"PEC NON ESISTENTE")</f>
        <v>comune.cona</v>
      </c>
      <c r="C2275" s="20" t="s">
        <v>8026</v>
      </c>
      <c r="D2275" s="20" t="s">
        <v>8167</v>
      </c>
      <c r="E2275" s="21">
        <v>3175</v>
      </c>
      <c r="F2275" s="4" t="str">
        <f t="shared" si="35"/>
        <v/>
      </c>
      <c r="G2275" s="4" t="str">
        <f>IF(AND(Tabella1[[#This Row],[Popolazione]]&gt;50000,Tabella1[[#This Row],[Popolazione]]&lt;100000),"COMPRESO",Tabella1[[#This Row],[Regione]])</f>
        <v>VENETO</v>
      </c>
      <c r="H2275" s="31">
        <f>Tabella1[[#This Row],[Popolazione]]/SUM($E$19:$E$7866)</f>
        <v>5.2959562146686743E-5</v>
      </c>
    </row>
    <row r="2276" spans="1:8" x14ac:dyDescent="0.25">
      <c r="A2276" s="19" t="s">
        <v>2564</v>
      </c>
      <c r="B2276" s="4" t="str">
        <f>IFERROR(VLOOKUP(A2276,PEC!A$2:B$7902,2,0),"PEC NON ESISTENTE")</f>
        <v>comune.concacasale</v>
      </c>
      <c r="C2276" s="20" t="s">
        <v>8235</v>
      </c>
      <c r="D2276" s="20" t="s">
        <v>4252</v>
      </c>
      <c r="E2276" s="21">
        <v>214</v>
      </c>
      <c r="F2276" s="4" t="str">
        <f t="shared" si="35"/>
        <v/>
      </c>
      <c r="G2276" s="4" t="str">
        <f>IF(AND(Tabella1[[#This Row],[Popolazione]]&gt;50000,Tabella1[[#This Row],[Popolazione]]&lt;100000),"COMPRESO",Tabella1[[#This Row],[Regione]])</f>
        <v>MOLISE</v>
      </c>
      <c r="H2276" s="31">
        <f>Tabella1[[#This Row],[Popolazione]]/SUM($E$19:$E$7866)</f>
        <v>3.569557889571957E-6</v>
      </c>
    </row>
    <row r="2277" spans="1:8" x14ac:dyDescent="0.25">
      <c r="A2277" s="19" t="s">
        <v>2565</v>
      </c>
      <c r="B2277" s="4" t="str">
        <f>IFERROR(VLOOKUP(A2277,PEC!A$2:B$7902,2,0),"PEC NON ESISTENTE")</f>
        <v>protocollo.concadeimarini</v>
      </c>
      <c r="C2277" s="20" t="s">
        <v>8235</v>
      </c>
      <c r="D2277" s="20" t="s">
        <v>8239</v>
      </c>
      <c r="E2277" s="21">
        <v>730</v>
      </c>
      <c r="F2277" s="4" t="str">
        <f t="shared" si="35"/>
        <v/>
      </c>
      <c r="G2277" s="4" t="str">
        <f>IF(AND(Tabella1[[#This Row],[Popolazione]]&gt;50000,Tabella1[[#This Row],[Popolazione]]&lt;100000),"COMPRESO",Tabella1[[#This Row],[Regione]])</f>
        <v>CAMPANIA</v>
      </c>
      <c r="H2277" s="31">
        <f>Tabella1[[#This Row],[Popolazione]]/SUM($E$19:$E$7866)</f>
        <v>1.2176529249474432E-5</v>
      </c>
    </row>
    <row r="2278" spans="1:8" x14ac:dyDescent="0.25">
      <c r="A2278" s="19" t="s">
        <v>2566</v>
      </c>
      <c r="B2278" s="4" t="str">
        <f>IFERROR(VLOOKUP(A2278,PEC!A$2:B$7902,2,0),"PEC NON ESISTENTE")</f>
        <v>demografici</v>
      </c>
      <c r="C2278" s="20" t="s">
        <v>8235</v>
      </c>
      <c r="D2278" s="20" t="s">
        <v>8239</v>
      </c>
      <c r="E2278" s="21">
        <v>1256</v>
      </c>
      <c r="F2278" s="4" t="str">
        <f t="shared" si="35"/>
        <v/>
      </c>
      <c r="G2278" s="4" t="str">
        <f>IF(AND(Tabella1[[#This Row],[Popolazione]]&gt;50000,Tabella1[[#This Row],[Popolazione]]&lt;100000),"COMPRESO",Tabella1[[#This Row],[Regione]])</f>
        <v>CAMPANIA</v>
      </c>
      <c r="H2278" s="31">
        <f>Tabella1[[#This Row],[Popolazione]]/SUM($E$19:$E$7866)</f>
        <v>2.0950302379917655E-5</v>
      </c>
    </row>
    <row r="2279" spans="1:8" x14ac:dyDescent="0.25">
      <c r="A2279" s="19" t="s">
        <v>2567</v>
      </c>
      <c r="B2279" s="4" t="str">
        <f>IFERROR(VLOOKUP(A2279,PEC!A$2:B$7902,2,0),"PEC NON ESISTENTE")</f>
        <v>comune.concamarise</v>
      </c>
      <c r="C2279" s="20" t="s">
        <v>8026</v>
      </c>
      <c r="D2279" s="20" t="s">
        <v>8167</v>
      </c>
      <c r="E2279" s="21">
        <v>1078</v>
      </c>
      <c r="F2279" s="4" t="str">
        <f t="shared" si="35"/>
        <v/>
      </c>
      <c r="G2279" s="4" t="str">
        <f>IF(AND(Tabella1[[#This Row],[Popolazione]]&gt;50000,Tabella1[[#This Row],[Popolazione]]&lt;100000),"COMPRESO",Tabella1[[#This Row],[Regione]])</f>
        <v>VENETO</v>
      </c>
      <c r="H2279" s="31">
        <f>Tabella1[[#This Row],[Popolazione]]/SUM($E$19:$E$7866)</f>
        <v>1.7981230864292381E-5</v>
      </c>
    </row>
    <row r="2280" spans="1:8" x14ac:dyDescent="0.25">
      <c r="A2280" s="19" t="s">
        <v>2568</v>
      </c>
      <c r="B2280" s="4" t="str">
        <f>IFERROR(VLOOKUP(A2280,PEC!A$2:B$7902,2,0),"PEC NON ESISTENTE")</f>
        <v>comune.concerviano</v>
      </c>
      <c r="C2280" s="20" t="s">
        <v>8221</v>
      </c>
      <c r="D2280" s="20" t="s">
        <v>8234</v>
      </c>
      <c r="E2280" s="21">
        <v>311</v>
      </c>
      <c r="F2280" s="4" t="str">
        <f t="shared" si="35"/>
        <v/>
      </c>
      <c r="G2280" s="4" t="str">
        <f>IF(AND(Tabella1[[#This Row],[Popolazione]]&gt;50000,Tabella1[[#This Row],[Popolazione]]&lt;100000),"COMPRESO",Tabella1[[#This Row],[Regione]])</f>
        <v>LAZIO</v>
      </c>
      <c r="H2280" s="31">
        <f>Tabella1[[#This Row],[Popolazione]]/SUM($E$19:$E$7866)</f>
        <v>5.18753506381719E-6</v>
      </c>
    </row>
    <row r="2281" spans="1:8" x14ac:dyDescent="0.25">
      <c r="A2281" s="19" t="s">
        <v>2569</v>
      </c>
      <c r="B2281" s="4" t="str">
        <f>IFERROR(VLOOKUP(A2281,PEC!A$2:B$7902,2,0),"PEC NON ESISTENTE")</f>
        <v>protocollo</v>
      </c>
      <c r="C2281" s="20" t="s">
        <v>7913</v>
      </c>
      <c r="D2281" s="20" t="s">
        <v>7986</v>
      </c>
      <c r="E2281" s="21">
        <v>14813</v>
      </c>
      <c r="F2281" s="4" t="str">
        <f t="shared" si="35"/>
        <v/>
      </c>
      <c r="G2281" s="4" t="str">
        <f>IF(AND(Tabella1[[#This Row],[Popolazione]]&gt;50000,Tabella1[[#This Row],[Popolazione]]&lt;100000),"COMPRESO",Tabella1[[#This Row],[Regione]])</f>
        <v>LOMBARDIA</v>
      </c>
      <c r="H2281" s="31">
        <f>Tabella1[[#This Row],[Popolazione]]/SUM($E$19:$E$7866)</f>
        <v>2.4708346270200653E-4</v>
      </c>
    </row>
    <row r="2282" spans="1:8" x14ac:dyDescent="0.25">
      <c r="A2282" s="19" t="s">
        <v>8179</v>
      </c>
      <c r="B2282" s="4" t="str">
        <f>IFERROR(VLOOKUP(A2282,PEC!A$2:B$7902,2,0),"PEC NON ESISTENTE")</f>
        <v>PEC NON ESISTENTE</v>
      </c>
      <c r="C2282" s="20" t="s">
        <v>8026</v>
      </c>
      <c r="D2282" s="20" t="s">
        <v>8167</v>
      </c>
      <c r="E2282" s="21">
        <v>2206</v>
      </c>
      <c r="F2282" s="4" t="str">
        <f t="shared" si="35"/>
        <v/>
      </c>
      <c r="G2282" s="4" t="str">
        <f>IF(AND(Tabella1[[#This Row],[Popolazione]]&gt;50000,Tabella1[[#This Row],[Popolazione]]&lt;100000),"COMPRESO",Tabella1[[#This Row],[Regione]])</f>
        <v>VENETO</v>
      </c>
      <c r="H2282" s="31">
        <f>Tabella1[[#This Row],[Popolazione]]/SUM($E$19:$E$7866)</f>
        <v>3.6796470581288493E-5</v>
      </c>
    </row>
    <row r="2283" spans="1:8" x14ac:dyDescent="0.25">
      <c r="A2283" s="19" t="s">
        <v>2570</v>
      </c>
      <c r="B2283" s="4" t="str">
        <f>IFERROR(VLOOKUP(A2283,PEC!A$2:B$7902,2,0),"PEC NON ESISTENTE")</f>
        <v>comune.concordiasagittaria.ve</v>
      </c>
      <c r="C2283" s="20" t="s">
        <v>8026</v>
      </c>
      <c r="D2283" s="20" t="s">
        <v>8167</v>
      </c>
      <c r="E2283" s="21">
        <v>10640</v>
      </c>
      <c r="F2283" s="4" t="str">
        <f t="shared" si="35"/>
        <v/>
      </c>
      <c r="G2283" s="4" t="str">
        <f>IF(AND(Tabella1[[#This Row],[Popolazione]]&gt;50000,Tabella1[[#This Row],[Popolazione]]&lt;100000),"COMPRESO",Tabella1[[#This Row],[Regione]])</f>
        <v>VENETO</v>
      </c>
      <c r="H2283" s="31">
        <f>Tabella1[[#This Row],[Popolazione]]/SUM($E$19:$E$7866)</f>
        <v>1.7747708385535337E-4</v>
      </c>
    </row>
    <row r="2284" spans="1:8" x14ac:dyDescent="0.25">
      <c r="A2284" s="19" t="s">
        <v>2571</v>
      </c>
      <c r="B2284" s="4" t="str">
        <f>IFERROR(VLOOKUP(A2284,PEC!A$2:B$7902,2,0),"PEC NON ESISTENTE")</f>
        <v>comuneconcordia</v>
      </c>
      <c r="C2284" s="20" t="s">
        <v>8026</v>
      </c>
      <c r="D2284" s="20" t="s">
        <v>8212</v>
      </c>
      <c r="E2284" s="21">
        <v>8968</v>
      </c>
      <c r="F2284" s="4" t="str">
        <f t="shared" si="35"/>
        <v/>
      </c>
      <c r="G2284" s="4" t="str">
        <f>IF(AND(Tabella1[[#This Row],[Popolazione]]&gt;50000,Tabella1[[#This Row],[Popolazione]]&lt;100000),"COMPRESO",Tabella1[[#This Row],[Regione]])</f>
        <v>EMILIA-ROMAGNA</v>
      </c>
      <c r="H2284" s="31">
        <f>Tabella1[[#This Row],[Popolazione]]/SUM($E$19:$E$7866)</f>
        <v>1.4958782782094069E-4</v>
      </c>
    </row>
    <row r="2285" spans="1:8" x14ac:dyDescent="0.25">
      <c r="A2285" s="19" t="s">
        <v>2572</v>
      </c>
      <c r="B2285" s="4" t="str">
        <f>IFERROR(VLOOKUP(A2285,PEC!A$2:B$7902,2,0),"PEC NON ESISTENTE")</f>
        <v>protocollo</v>
      </c>
      <c r="C2285" s="20" t="s">
        <v>7913</v>
      </c>
      <c r="D2285" s="20" t="s">
        <v>7986</v>
      </c>
      <c r="E2285" s="21">
        <v>15193</v>
      </c>
      <c r="F2285" s="4" t="str">
        <f t="shared" si="35"/>
        <v/>
      </c>
      <c r="G2285" s="4" t="str">
        <f>IF(AND(Tabella1[[#This Row],[Popolazione]]&gt;50000,Tabella1[[#This Row],[Popolazione]]&lt;100000),"COMPRESO",Tabella1[[#This Row],[Regione]])</f>
        <v>LOMBARDIA</v>
      </c>
      <c r="H2285" s="31">
        <f>Tabella1[[#This Row],[Popolazione]]/SUM($E$19:$E$7866)</f>
        <v>2.5342192998255487E-4</v>
      </c>
    </row>
    <row r="2286" spans="1:8" x14ac:dyDescent="0.25">
      <c r="A2286" s="19" t="s">
        <v>341</v>
      </c>
      <c r="B2286" s="4" t="str">
        <f>IFERROR(VLOOKUP(A2286,PEC!A$2:B$7902,2,0),"PEC NON ESISTENTE")</f>
        <v>protocollo.condofuri</v>
      </c>
      <c r="C2286" s="20" t="s">
        <v>8235</v>
      </c>
      <c r="D2286" s="20" t="s">
        <v>8248</v>
      </c>
      <c r="E2286" s="21">
        <v>5074</v>
      </c>
      <c r="F2286" s="4" t="str">
        <f t="shared" si="35"/>
        <v/>
      </c>
      <c r="G2286" s="4" t="str">
        <f>IF(AND(Tabella1[[#This Row],[Popolazione]]&gt;50000,Tabella1[[#This Row],[Popolazione]]&lt;100000),"COMPRESO",Tabella1[[#This Row],[Regione]])</f>
        <v>CALABRIA</v>
      </c>
      <c r="H2286" s="31">
        <f>Tabella1[[#This Row],[Popolazione]]/SUM($E$19:$E$7866)</f>
        <v>8.4635218372374347E-5</v>
      </c>
    </row>
    <row r="2287" spans="1:8" x14ac:dyDescent="0.25">
      <c r="A2287" s="19" t="s">
        <v>2573</v>
      </c>
      <c r="B2287" s="4" t="str">
        <f>IFERROR(VLOOKUP(A2287,PEC!A$2:B$7902,2,0),"PEC NON ESISTENTE")</f>
        <v>comune.condove.to</v>
      </c>
      <c r="C2287" s="20" t="s">
        <v>7913</v>
      </c>
      <c r="D2287" s="20" t="s">
        <v>7914</v>
      </c>
      <c r="E2287" s="21">
        <v>4670</v>
      </c>
      <c r="F2287" s="4" t="str">
        <f t="shared" si="35"/>
        <v/>
      </c>
      <c r="G2287" s="4" t="str">
        <f>IF(AND(Tabella1[[#This Row],[Popolazione]]&gt;50000,Tabella1[[#This Row],[Popolazione]]&lt;100000),"COMPRESO",Tabella1[[#This Row],[Regione]])</f>
        <v>PIEMONTE</v>
      </c>
      <c r="H2287" s="31">
        <f>Tabella1[[#This Row],[Popolazione]]/SUM($E$19:$E$7866)</f>
        <v>7.7896426842528216E-5</v>
      </c>
    </row>
    <row r="2288" spans="1:8" x14ac:dyDescent="0.25">
      <c r="A2288" s="19" t="s">
        <v>8268</v>
      </c>
      <c r="B2288" s="4" t="str">
        <f>IFERROR(VLOOKUP(A2288,PEC!A$2:B$7902,2,0),"PEC NON ESISTENTE")</f>
        <v>PEC NON ESISTENTE</v>
      </c>
      <c r="C2288" s="20" t="s">
        <v>8259</v>
      </c>
      <c r="D2288" s="20" t="s">
        <v>8260</v>
      </c>
      <c r="E2288" s="21">
        <v>481</v>
      </c>
      <c r="F2288" s="4" t="str">
        <f t="shared" si="35"/>
        <v/>
      </c>
      <c r="G2288" s="4" t="str">
        <f>IF(AND(Tabella1[[#This Row],[Popolazione]]&gt;50000,Tabella1[[#This Row],[Popolazione]]&lt;100000),"COMPRESO",Tabella1[[#This Row],[Regione]])</f>
        <v>SICILIA</v>
      </c>
      <c r="H2288" s="31">
        <f>Tabella1[[#This Row],[Popolazione]]/SUM($E$19:$E$7866)</f>
        <v>8.0231651630098667E-6</v>
      </c>
    </row>
    <row r="2289" spans="1:8" x14ac:dyDescent="0.25">
      <c r="A2289" s="19" t="s">
        <v>2575</v>
      </c>
      <c r="B2289" s="4" t="str">
        <f>IFERROR(VLOOKUP(A2289,PEC!A$2:B$7902,2,0),"PEC NON ESISTENTE")</f>
        <v>pec</v>
      </c>
      <c r="C2289" s="20" t="s">
        <v>8026</v>
      </c>
      <c r="D2289" s="20" t="s">
        <v>8167</v>
      </c>
      <c r="E2289" s="21">
        <v>34428</v>
      </c>
      <c r="F2289" s="4" t="str">
        <f t="shared" si="35"/>
        <v/>
      </c>
      <c r="G2289" s="4" t="str">
        <f>IF(AND(Tabella1[[#This Row],[Popolazione]]&gt;50000,Tabella1[[#This Row],[Popolazione]]&lt;100000),"COMPRESO",Tabella1[[#This Row],[Regione]])</f>
        <v>VENETO</v>
      </c>
      <c r="H2289" s="31">
        <f>Tabella1[[#This Row],[Popolazione]]/SUM($E$19:$E$7866)</f>
        <v>5.7426513561767911E-4</v>
      </c>
    </row>
    <row r="2290" spans="1:8" x14ac:dyDescent="0.25">
      <c r="A2290" s="19" t="s">
        <v>2576</v>
      </c>
      <c r="B2290" s="4" t="str">
        <f>IFERROR(VLOOKUP(A2290,PEC!A$2:B$7902,2,0),"PEC NON ESISTENTE")</f>
        <v>confienza</v>
      </c>
      <c r="C2290" s="20" t="s">
        <v>7913</v>
      </c>
      <c r="D2290" s="20" t="s">
        <v>7986</v>
      </c>
      <c r="E2290" s="21">
        <v>1671</v>
      </c>
      <c r="F2290" s="4" t="str">
        <f t="shared" si="35"/>
        <v/>
      </c>
      <c r="G2290" s="4" t="str">
        <f>IF(AND(Tabella1[[#This Row],[Popolazione]]&gt;50000,Tabella1[[#This Row],[Popolazione]]&lt;100000),"COMPRESO",Tabella1[[#This Row],[Regione]])</f>
        <v>LOMBARDIA</v>
      </c>
      <c r="H2290" s="31">
        <f>Tabella1[[#This Row],[Popolazione]]/SUM($E$19:$E$7866)</f>
        <v>2.7872575857358597E-5</v>
      </c>
    </row>
    <row r="2291" spans="1:8" x14ac:dyDescent="0.25">
      <c r="A2291" s="19" t="s">
        <v>2577</v>
      </c>
      <c r="B2291" s="4" t="str">
        <f>IFERROR(VLOOKUP(A2291,PEC!A$2:B$7902,2,0),"PEC NON ESISTENTE")</f>
        <v>anagrafe.configni</v>
      </c>
      <c r="C2291" s="20" t="s">
        <v>8221</v>
      </c>
      <c r="D2291" s="20" t="s">
        <v>8234</v>
      </c>
      <c r="E2291" s="21">
        <v>672</v>
      </c>
      <c r="F2291" s="4" t="str">
        <f t="shared" si="35"/>
        <v/>
      </c>
      <c r="G2291" s="4" t="str">
        <f>IF(AND(Tabella1[[#This Row],[Popolazione]]&gt;50000,Tabella1[[#This Row],[Popolazione]]&lt;100000),"COMPRESO",Tabella1[[#This Row],[Regione]])</f>
        <v>LAZIO</v>
      </c>
      <c r="H2291" s="31">
        <f>Tabella1[[#This Row],[Popolazione]]/SUM($E$19:$E$7866)</f>
        <v>1.1209078980338107E-5</v>
      </c>
    </row>
    <row r="2292" spans="1:8" x14ac:dyDescent="0.25">
      <c r="A2292" s="19" t="s">
        <v>174</v>
      </c>
      <c r="B2292" s="4" t="str">
        <f>IFERROR(VLOOKUP(A2292,PEC!A$2:B$7902,2,0),"PEC NON ESISTENTE")</f>
        <v>comuneconflenti</v>
      </c>
      <c r="C2292" s="20" t="s">
        <v>8235</v>
      </c>
      <c r="D2292" s="20" t="s">
        <v>8248</v>
      </c>
      <c r="E2292" s="21">
        <v>1437</v>
      </c>
      <c r="F2292" s="4" t="str">
        <f t="shared" si="35"/>
        <v/>
      </c>
      <c r="G2292" s="4" t="str">
        <f>IF(AND(Tabella1[[#This Row],[Popolazione]]&gt;50000,Tabella1[[#This Row],[Popolazione]]&lt;100000),"COMPRESO",Tabella1[[#This Row],[Regione]])</f>
        <v>CALABRIA</v>
      </c>
      <c r="H2292" s="31">
        <f>Tabella1[[#This Row],[Popolazione]]/SUM($E$19:$E$7866)</f>
        <v>2.3969414426705149E-5</v>
      </c>
    </row>
    <row r="2293" spans="1:8" x14ac:dyDescent="0.25">
      <c r="A2293" s="19" t="s">
        <v>2578</v>
      </c>
      <c r="B2293" s="4" t="str">
        <f>IFERROR(VLOOKUP(A2293,PEC!A$2:B$7902,2,0),"PEC NON ESISTENTE")</f>
        <v>coniolo</v>
      </c>
      <c r="C2293" s="20" t="s">
        <v>7913</v>
      </c>
      <c r="D2293" s="20" t="s">
        <v>7914</v>
      </c>
      <c r="E2293" s="21">
        <v>451</v>
      </c>
      <c r="F2293" s="4" t="str">
        <f t="shared" si="35"/>
        <v/>
      </c>
      <c r="G2293" s="4" t="str">
        <f>IF(AND(Tabella1[[#This Row],[Popolazione]]&gt;50000,Tabella1[[#This Row],[Popolazione]]&lt;100000),"COMPRESO",Tabella1[[#This Row],[Regione]])</f>
        <v>PIEMONTE</v>
      </c>
      <c r="H2293" s="31">
        <f>Tabella1[[#This Row],[Popolazione]]/SUM($E$19:$E$7866)</f>
        <v>7.5227598513876289E-6</v>
      </c>
    </row>
    <row r="2294" spans="1:8" x14ac:dyDescent="0.25">
      <c r="A2294" s="19" t="s">
        <v>2579</v>
      </c>
      <c r="B2294" s="4" t="str">
        <f>IFERROR(VLOOKUP(A2294,PEC!A$2:B$7902,2,0),"PEC NON ESISTENTE")</f>
        <v>pg.comune.conselice.ra.it</v>
      </c>
      <c r="C2294" s="20" t="s">
        <v>8026</v>
      </c>
      <c r="D2294" s="20" t="s">
        <v>8212</v>
      </c>
      <c r="E2294" s="21">
        <v>9837</v>
      </c>
      <c r="F2294" s="4" t="str">
        <f t="shared" si="35"/>
        <v/>
      </c>
      <c r="G2294" s="4" t="str">
        <f>IF(AND(Tabella1[[#This Row],[Popolazione]]&gt;50000,Tabella1[[#This Row],[Popolazione]]&lt;100000),"COMPRESO",Tabella1[[#This Row],[Regione]])</f>
        <v>EMILIA-ROMAGNA</v>
      </c>
      <c r="H2294" s="31">
        <f>Tabella1[[#This Row],[Popolazione]]/SUM($E$19:$E$7866)</f>
        <v>1.6408290168093149E-4</v>
      </c>
    </row>
    <row r="2295" spans="1:8" x14ac:dyDescent="0.25">
      <c r="A2295" s="19" t="s">
        <v>2580</v>
      </c>
      <c r="B2295" s="4" t="str">
        <f>IFERROR(VLOOKUP(A2295,PEC!A$2:B$7902,2,0),"PEC NON ESISTENTE")</f>
        <v>affari.generali</v>
      </c>
      <c r="C2295" s="20" t="s">
        <v>8026</v>
      </c>
      <c r="D2295" s="20" t="s">
        <v>8167</v>
      </c>
      <c r="E2295" s="21">
        <v>10293</v>
      </c>
      <c r="F2295" s="4" t="str">
        <f t="shared" si="35"/>
        <v/>
      </c>
      <c r="G2295" s="4" t="str">
        <f>IF(AND(Tabella1[[#This Row],[Popolazione]]&gt;50000,Tabella1[[#This Row],[Popolazione]]&lt;100000),"COMPRESO",Tabella1[[#This Row],[Regione]])</f>
        <v>VENETO</v>
      </c>
      <c r="H2295" s="31">
        <f>Tabella1[[#This Row],[Popolazione]]/SUM($E$19:$E$7866)</f>
        <v>1.716890624175895E-4</v>
      </c>
    </row>
    <row r="2296" spans="1:8" x14ac:dyDescent="0.25">
      <c r="A2296" s="19" t="s">
        <v>8165</v>
      </c>
      <c r="B2296" s="4" t="str">
        <f>IFERROR(VLOOKUP(A2296,PEC!A$2:B$7902,2,0),"PEC NON ESISTENTE")</f>
        <v>comune</v>
      </c>
      <c r="C2296" s="20" t="s">
        <v>8026</v>
      </c>
      <c r="D2296" s="20" t="s">
        <v>8027</v>
      </c>
      <c r="E2296" s="21">
        <v>1383</v>
      </c>
      <c r="F2296" s="4" t="str">
        <f t="shared" si="35"/>
        <v/>
      </c>
      <c r="G2296" s="4" t="str">
        <f>IF(AND(Tabella1[[#This Row],[Popolazione]]&gt;50000,Tabella1[[#This Row],[Popolazione]]&lt;100000),"COMPRESO",Tabella1[[#This Row],[Regione]])</f>
        <v>TRENTINO-ALTO ADIGE/SÜDTIROL</v>
      </c>
      <c r="H2296" s="31">
        <f>Tabella1[[#This Row],[Popolazione]]/SUM($E$19:$E$7866)</f>
        <v>2.3068684865785123E-5</v>
      </c>
    </row>
    <row r="2297" spans="1:8" x14ac:dyDescent="0.25">
      <c r="A2297" s="19" t="s">
        <v>2582</v>
      </c>
      <c r="B2297" s="4" t="str">
        <f>IFERROR(VLOOKUP(A2297,PEC!A$2:B$7902,2,0),"PEC NON ESISTENTE")</f>
        <v>comunecontessaentellina</v>
      </c>
      <c r="C2297" s="20" t="s">
        <v>8259</v>
      </c>
      <c r="D2297" s="20" t="s">
        <v>8260</v>
      </c>
      <c r="E2297" s="21">
        <v>1865</v>
      </c>
      <c r="F2297" s="4" t="str">
        <f t="shared" si="35"/>
        <v/>
      </c>
      <c r="G2297" s="4" t="str">
        <f>IF(AND(Tabella1[[#This Row],[Popolazione]]&gt;50000,Tabella1[[#This Row],[Popolazione]]&lt;100000),"COMPRESO",Tabella1[[#This Row],[Regione]])</f>
        <v>SICILIA</v>
      </c>
      <c r="H2297" s="31">
        <f>Tabella1[[#This Row],[Popolazione]]/SUM($E$19:$E$7866)</f>
        <v>3.1108530205849061E-5</v>
      </c>
    </row>
    <row r="2298" spans="1:8" x14ac:dyDescent="0.25">
      <c r="A2298" s="19" t="s">
        <v>2583</v>
      </c>
      <c r="B2298" s="4" t="str">
        <f>IFERROR(VLOOKUP(A2298,PEC!A$2:B$7902,2,0),"PEC NON ESISTENTE")</f>
        <v>sedebassa</v>
      </c>
      <c r="C2298" s="20" t="s">
        <v>8221</v>
      </c>
      <c r="D2298" s="20" t="s">
        <v>8234</v>
      </c>
      <c r="E2298" s="21">
        <v>3601</v>
      </c>
      <c r="F2298" s="4" t="str">
        <f t="shared" si="35"/>
        <v/>
      </c>
      <c r="G2298" s="4" t="str">
        <f>IF(AND(Tabella1[[#This Row],[Popolazione]]&gt;50000,Tabella1[[#This Row],[Popolazione]]&lt;100000),"COMPRESO",Tabella1[[#This Row],[Regione]])</f>
        <v>LAZIO</v>
      </c>
      <c r="H2298" s="31">
        <f>Tabella1[[#This Row],[Popolazione]]/SUM($E$19:$E$7866)</f>
        <v>6.0065317571722508E-5</v>
      </c>
    </row>
    <row r="2299" spans="1:8" x14ac:dyDescent="0.25">
      <c r="A2299" s="19" t="s">
        <v>2584</v>
      </c>
      <c r="B2299" s="4" t="str">
        <f>IFERROR(VLOOKUP(A2299,PEC!A$2:B$7902,2,0),"PEC NON ESISTENTE")</f>
        <v>sindaco.contrada</v>
      </c>
      <c r="C2299" s="20" t="s">
        <v>8235</v>
      </c>
      <c r="D2299" s="20" t="s">
        <v>8239</v>
      </c>
      <c r="E2299" s="21">
        <v>3005</v>
      </c>
      <c r="F2299" s="4" t="str">
        <f t="shared" si="35"/>
        <v/>
      </c>
      <c r="G2299" s="4" t="str">
        <f>IF(AND(Tabella1[[#This Row],[Popolazione]]&gt;50000,Tabella1[[#This Row],[Popolazione]]&lt;100000),"COMPRESO",Tabella1[[#This Row],[Regione]])</f>
        <v>CAMPANIA</v>
      </c>
      <c r="H2299" s="31">
        <f>Tabella1[[#This Row],[Popolazione]]/SUM($E$19:$E$7866)</f>
        <v>5.012393204749407E-5</v>
      </c>
    </row>
    <row r="2300" spans="1:8" x14ac:dyDescent="0.25">
      <c r="A2300" s="19" t="s">
        <v>2585</v>
      </c>
      <c r="B2300" s="4" t="str">
        <f>IFERROR(VLOOKUP(A2300,PEC!A$2:B$7902,2,0),"PEC NON ESISTENTE")</f>
        <v>uffprotcomunecontroguerra</v>
      </c>
      <c r="C2300" s="20" t="s">
        <v>8235</v>
      </c>
      <c r="D2300" s="20" t="s">
        <v>8236</v>
      </c>
      <c r="E2300" s="21">
        <v>2422</v>
      </c>
      <c r="F2300" s="4" t="str">
        <f t="shared" si="35"/>
        <v/>
      </c>
      <c r="G2300" s="4" t="str">
        <f>IF(AND(Tabella1[[#This Row],[Popolazione]]&gt;50000,Tabella1[[#This Row],[Popolazione]]&lt;100000),"COMPRESO",Tabella1[[#This Row],[Regione]])</f>
        <v>ABRUZZO</v>
      </c>
      <c r="H2300" s="31">
        <f>Tabella1[[#This Row],[Popolazione]]/SUM($E$19:$E$7866)</f>
        <v>4.0399388824968598E-5</v>
      </c>
    </row>
    <row r="2301" spans="1:8" x14ac:dyDescent="0.25">
      <c r="A2301" s="19" t="s">
        <v>2586</v>
      </c>
      <c r="B2301" s="4" t="str">
        <f>IFERROR(VLOOKUP(A2301,PEC!A$2:B$7902,2,0),"PEC NON ESISTENTE")</f>
        <v>anagrafe.controne</v>
      </c>
      <c r="C2301" s="20" t="s">
        <v>8235</v>
      </c>
      <c r="D2301" s="20" t="s">
        <v>8239</v>
      </c>
      <c r="E2301" s="21">
        <v>872</v>
      </c>
      <c r="F2301" s="4" t="str">
        <f t="shared" si="35"/>
        <v/>
      </c>
      <c r="G2301" s="4" t="str">
        <f>IF(AND(Tabella1[[#This Row],[Popolazione]]&gt;50000,Tabella1[[#This Row],[Popolazione]]&lt;100000),"COMPRESO",Tabella1[[#This Row],[Regione]])</f>
        <v>CAMPANIA</v>
      </c>
      <c r="H2301" s="31">
        <f>Tabella1[[#This Row],[Popolazione]]/SUM($E$19:$E$7866)</f>
        <v>1.4545114391153021E-5</v>
      </c>
    </row>
    <row r="2302" spans="1:8" x14ac:dyDescent="0.25">
      <c r="A2302" s="19" t="s">
        <v>2587</v>
      </c>
      <c r="B2302" s="4" t="str">
        <f>IFERROR(VLOOKUP(A2302,PEC!A$2:B$7902,2,0),"PEC NON ESISTENTE")</f>
        <v>comune.contursiterme</v>
      </c>
      <c r="C2302" s="20" t="s">
        <v>8235</v>
      </c>
      <c r="D2302" s="20" t="s">
        <v>8239</v>
      </c>
      <c r="E2302" s="21">
        <v>3337</v>
      </c>
      <c r="F2302" s="4" t="str">
        <f t="shared" si="35"/>
        <v/>
      </c>
      <c r="G2302" s="4" t="str">
        <f>IF(AND(Tabella1[[#This Row],[Popolazione]]&gt;50000,Tabella1[[#This Row],[Popolazione]]&lt;100000),"COMPRESO",Tabella1[[#This Row],[Regione]])</f>
        <v>CAMPANIA</v>
      </c>
      <c r="H2302" s="31">
        <f>Tabella1[[#This Row],[Popolazione]]/SUM($E$19:$E$7866)</f>
        <v>5.5661750829446822E-5</v>
      </c>
    </row>
    <row r="2303" spans="1:8" x14ac:dyDescent="0.25">
      <c r="A2303" s="19" t="s">
        <v>2588</v>
      </c>
      <c r="B2303" s="4" t="str">
        <f>IFERROR(VLOOKUP(A2303,PEC!A$2:B$7902,2,0),"PEC NON ESISTENTE")</f>
        <v>protocollogenerale.comune.conversano.ba</v>
      </c>
      <c r="C2303" s="20" t="s">
        <v>8235</v>
      </c>
      <c r="D2303" s="20" t="s">
        <v>8241</v>
      </c>
      <c r="E2303" s="21">
        <v>25683</v>
      </c>
      <c r="F2303" s="4" t="str">
        <f t="shared" si="35"/>
        <v/>
      </c>
      <c r="G2303" s="4" t="str">
        <f>IF(AND(Tabella1[[#This Row],[Popolazione]]&gt;50000,Tabella1[[#This Row],[Popolazione]]&lt;100000),"COMPRESO",Tabella1[[#This Row],[Regione]])</f>
        <v>PUGLIA</v>
      </c>
      <c r="H2303" s="31">
        <f>Tabella1[[#This Row],[Popolazione]]/SUM($E$19:$E$7866)</f>
        <v>4.2839698727979708E-4</v>
      </c>
    </row>
    <row r="2304" spans="1:8" x14ac:dyDescent="0.25">
      <c r="A2304" s="19" t="s">
        <v>2589</v>
      </c>
      <c r="B2304" s="4" t="str">
        <f>IFERROR(VLOOKUP(A2304,PEC!A$2:B$7902,2,0),"PEC NON ESISTENTE")</f>
        <v>area.amm</v>
      </c>
      <c r="C2304" s="20" t="s">
        <v>8235</v>
      </c>
      <c r="D2304" s="20" t="s">
        <v>8239</v>
      </c>
      <c r="E2304" s="21">
        <v>1432</v>
      </c>
      <c r="F2304" s="4" t="str">
        <f t="shared" si="35"/>
        <v/>
      </c>
      <c r="G2304" s="4" t="str">
        <f>IF(AND(Tabella1[[#This Row],[Popolazione]]&gt;50000,Tabella1[[#This Row],[Popolazione]]&lt;100000),"COMPRESO",Tabella1[[#This Row],[Regione]])</f>
        <v>CAMPANIA</v>
      </c>
      <c r="H2304" s="31">
        <f>Tabella1[[#This Row],[Popolazione]]/SUM($E$19:$E$7866)</f>
        <v>2.3886013541434776E-5</v>
      </c>
    </row>
    <row r="2305" spans="1:8" x14ac:dyDescent="0.25">
      <c r="A2305" s="19" t="s">
        <v>2590</v>
      </c>
      <c r="B2305" s="4" t="str">
        <f>IFERROR(VLOOKUP(A2305,PEC!A$2:B$7902,2,0),"PEC NON ESISTENTE")</f>
        <v>protocollo</v>
      </c>
      <c r="C2305" s="20" t="s">
        <v>7913</v>
      </c>
      <c r="D2305" s="20" t="s">
        <v>7914</v>
      </c>
      <c r="E2305" s="21">
        <v>1015</v>
      </c>
      <c r="F2305" s="4" t="str">
        <f t="shared" si="35"/>
        <v/>
      </c>
      <c r="G2305" s="4" t="str">
        <f>IF(AND(Tabella1[[#This Row],[Popolazione]]&gt;50000,Tabella1[[#This Row],[Popolazione]]&lt;100000),"COMPRESO",Tabella1[[#This Row],[Regione]])</f>
        <v>PIEMONTE</v>
      </c>
      <c r="H2305" s="31">
        <f>Tabella1[[#This Row],[Popolazione]]/SUM($E$19:$E$7866)</f>
        <v>1.6930379709885684E-5</v>
      </c>
    </row>
    <row r="2306" spans="1:8" x14ac:dyDescent="0.25">
      <c r="A2306" s="19" t="s">
        <v>2591</v>
      </c>
      <c r="B2306" s="4" t="str">
        <f>IFERROR(VLOOKUP(A2306,PEC!A$2:B$7902,2,0),"PEC NON ESISTENTE")</f>
        <v>comunecopertino</v>
      </c>
      <c r="C2306" s="20" t="s">
        <v>8235</v>
      </c>
      <c r="D2306" s="20" t="s">
        <v>8241</v>
      </c>
      <c r="E2306" s="21">
        <v>23870</v>
      </c>
      <c r="F2306" s="4" t="str">
        <f t="shared" ref="F2306:F2369" si="36">IF($E2306&gt;300000,"TROVATO","")</f>
        <v/>
      </c>
      <c r="G2306" s="4" t="str">
        <f>IF(AND(Tabella1[[#This Row],[Popolazione]]&gt;50000,Tabella1[[#This Row],[Popolazione]]&lt;100000),"COMPRESO",Tabella1[[#This Row],[Regione]])</f>
        <v>PUGLIA</v>
      </c>
      <c r="H2306" s="31">
        <f>Tabella1[[#This Row],[Popolazione]]/SUM($E$19:$E$7866)</f>
        <v>3.9815582628075988E-4</v>
      </c>
    </row>
    <row r="2307" spans="1:8" x14ac:dyDescent="0.25">
      <c r="A2307" s="19" t="s">
        <v>2592</v>
      </c>
      <c r="B2307" s="4" t="str">
        <f>IFERROR(VLOOKUP(A2307,PEC!A$2:B$7902,2,0),"PEC NON ESISTENTE")</f>
        <v>comune.copiano</v>
      </c>
      <c r="C2307" s="20" t="s">
        <v>7913</v>
      </c>
      <c r="D2307" s="20" t="s">
        <v>7986</v>
      </c>
      <c r="E2307" s="21">
        <v>1794</v>
      </c>
      <c r="F2307" s="4" t="str">
        <f t="shared" si="36"/>
        <v/>
      </c>
      <c r="G2307" s="4" t="str">
        <f>IF(AND(Tabella1[[#This Row],[Popolazione]]&gt;50000,Tabella1[[#This Row],[Popolazione]]&lt;100000),"COMPRESO",Tabella1[[#This Row],[Regione]])</f>
        <v>LOMBARDIA</v>
      </c>
      <c r="H2307" s="31">
        <f>Tabella1[[#This Row],[Popolazione]]/SUM($E$19:$E$7866)</f>
        <v>2.9924237635009771E-5</v>
      </c>
    </row>
    <row r="2308" spans="1:8" x14ac:dyDescent="0.25">
      <c r="A2308" s="19" t="s">
        <v>2593</v>
      </c>
      <c r="B2308" s="4" t="str">
        <f>IFERROR(VLOOKUP(A2308,PEC!A$2:B$7902,2,0),"PEC NON ESISTENTE")</f>
        <v>comune.copparo</v>
      </c>
      <c r="C2308" s="20" t="s">
        <v>8026</v>
      </c>
      <c r="D2308" s="20" t="s">
        <v>8212</v>
      </c>
      <c r="E2308" s="21">
        <v>17017</v>
      </c>
      <c r="F2308" s="4" t="str">
        <f t="shared" si="36"/>
        <v/>
      </c>
      <c r="G2308" s="4" t="str">
        <f>IF(AND(Tabella1[[#This Row],[Popolazione]]&gt;50000,Tabella1[[#This Row],[Popolazione]]&lt;100000),"COMPRESO",Tabella1[[#This Row],[Regione]])</f>
        <v>EMILIA-ROMAGNA</v>
      </c>
      <c r="H2308" s="31">
        <f>Tabella1[[#This Row],[Popolazione]]/SUM($E$19:$E$7866)</f>
        <v>2.8384657292918687E-4</v>
      </c>
    </row>
    <row r="2309" spans="1:8" x14ac:dyDescent="0.25">
      <c r="A2309" s="19" t="s">
        <v>2594</v>
      </c>
      <c r="B2309" s="4" t="str">
        <f>IFERROR(VLOOKUP(A2309,PEC!A$2:B$7902,2,0),"PEC NON ESISTENTE")</f>
        <v>comune.corana</v>
      </c>
      <c r="C2309" s="20" t="s">
        <v>7913</v>
      </c>
      <c r="D2309" s="20" t="s">
        <v>7986</v>
      </c>
      <c r="E2309" s="21">
        <v>798</v>
      </c>
      <c r="F2309" s="4" t="str">
        <f t="shared" si="36"/>
        <v/>
      </c>
      <c r="G2309" s="4" t="str">
        <f>IF(AND(Tabella1[[#This Row],[Popolazione]]&gt;50000,Tabella1[[#This Row],[Popolazione]]&lt;100000),"COMPRESO",Tabella1[[#This Row],[Regione]])</f>
        <v>LOMBARDIA</v>
      </c>
      <c r="H2309" s="31">
        <f>Tabella1[[#This Row],[Popolazione]]/SUM($E$19:$E$7866)</f>
        <v>1.3310781289151503E-5</v>
      </c>
    </row>
    <row r="2310" spans="1:8" x14ac:dyDescent="0.25">
      <c r="A2310" s="19" t="s">
        <v>2595</v>
      </c>
      <c r="B2310" s="4" t="str">
        <f>IFERROR(VLOOKUP(A2310,PEC!A$2:B$7902,2,0),"PEC NON ESISTENTE")</f>
        <v>egov.corato</v>
      </c>
      <c r="C2310" s="20" t="s">
        <v>8235</v>
      </c>
      <c r="D2310" s="20" t="s">
        <v>8241</v>
      </c>
      <c r="E2310" s="21">
        <v>48072</v>
      </c>
      <c r="F2310" s="4" t="str">
        <f t="shared" si="36"/>
        <v/>
      </c>
      <c r="G2310" s="4" t="str">
        <f>IF(AND(Tabella1[[#This Row],[Popolazione]]&gt;50000,Tabella1[[#This Row],[Popolazione]]&lt;100000),"COMPRESO",Tabella1[[#This Row],[Regione]])</f>
        <v>PUGLIA</v>
      </c>
      <c r="H2310" s="31">
        <f>Tabella1[[#This Row],[Popolazione]]/SUM($E$19:$E$7866)</f>
        <v>8.0184947134347249E-4</v>
      </c>
    </row>
    <row r="2311" spans="1:8" x14ac:dyDescent="0.25">
      <c r="A2311" s="19" t="s">
        <v>2596</v>
      </c>
      <c r="B2311" s="4" t="str">
        <f>IFERROR(VLOOKUP(A2311,PEC!A$2:B$7902,2,0),"PEC NON ESISTENTE")</f>
        <v>segreteria.corbara</v>
      </c>
      <c r="C2311" s="20" t="s">
        <v>8235</v>
      </c>
      <c r="D2311" s="20" t="s">
        <v>8239</v>
      </c>
      <c r="E2311" s="21">
        <v>2521</v>
      </c>
      <c r="F2311" s="4" t="str">
        <f t="shared" si="36"/>
        <v/>
      </c>
      <c r="G2311" s="4" t="str">
        <f>IF(AND(Tabella1[[#This Row],[Popolazione]]&gt;50000,Tabella1[[#This Row],[Popolazione]]&lt;100000),"COMPRESO",Tabella1[[#This Row],[Regione]])</f>
        <v>CAMPANIA</v>
      </c>
      <c r="H2311" s="31">
        <f>Tabella1[[#This Row],[Popolazione]]/SUM($E$19:$E$7866)</f>
        <v>4.2050726353321977E-5</v>
      </c>
    </row>
    <row r="2312" spans="1:8" x14ac:dyDescent="0.25">
      <c r="A2312" s="19" t="s">
        <v>2597</v>
      </c>
      <c r="B2312" s="4" t="str">
        <f>IFERROR(VLOOKUP(A2312,PEC!A$2:B$7902,2,0),"PEC NON ESISTENTE")</f>
        <v>comune.corbetta</v>
      </c>
      <c r="C2312" s="20" t="s">
        <v>7913</v>
      </c>
      <c r="D2312" s="20" t="s">
        <v>7986</v>
      </c>
      <c r="E2312" s="21">
        <v>17460</v>
      </c>
      <c r="F2312" s="4" t="str">
        <f t="shared" si="36"/>
        <v/>
      </c>
      <c r="G2312" s="4" t="str">
        <f>IF(AND(Tabella1[[#This Row],[Popolazione]]&gt;50000,Tabella1[[#This Row],[Popolazione]]&lt;100000),"COMPRESO",Tabella1[[#This Row],[Regione]])</f>
        <v>LOMBARDIA</v>
      </c>
      <c r="H2312" s="31">
        <f>Tabella1[[#This Row],[Popolazione]]/SUM($E$19:$E$7866)</f>
        <v>2.9123589136414193E-4</v>
      </c>
    </row>
    <row r="2313" spans="1:8" x14ac:dyDescent="0.25">
      <c r="A2313" s="19" t="s">
        <v>2598</v>
      </c>
      <c r="B2313" s="4" t="str">
        <f>IFERROR(VLOOKUP(A2313,PEC!A$2:B$7902,2,0),"PEC NON ESISTENTE")</f>
        <v>comune.corbola.ro</v>
      </c>
      <c r="C2313" s="20" t="s">
        <v>8026</v>
      </c>
      <c r="D2313" s="20" t="s">
        <v>8167</v>
      </c>
      <c r="E2313" s="21">
        <v>2514</v>
      </c>
      <c r="F2313" s="4" t="str">
        <f t="shared" si="36"/>
        <v/>
      </c>
      <c r="G2313" s="4" t="str">
        <f>IF(AND(Tabella1[[#This Row],[Popolazione]]&gt;50000,Tabella1[[#This Row],[Popolazione]]&lt;100000),"COMPRESO",Tabella1[[#This Row],[Regione]])</f>
        <v>VENETO</v>
      </c>
      <c r="H2313" s="31">
        <f>Tabella1[[#This Row],[Popolazione]]/SUM($E$19:$E$7866)</f>
        <v>4.1933965113943454E-5</v>
      </c>
    </row>
    <row r="2314" spans="1:8" x14ac:dyDescent="0.25">
      <c r="A2314" s="19" t="s">
        <v>2599</v>
      </c>
      <c r="B2314" s="4" t="str">
        <f>IFERROR(VLOOKUP(A2314,PEC!A$2:B$7902,2,0),"PEC NON ESISTENTE")</f>
        <v>comunedicorchiano</v>
      </c>
      <c r="C2314" s="20" t="s">
        <v>8221</v>
      </c>
      <c r="D2314" s="20" t="s">
        <v>8234</v>
      </c>
      <c r="E2314" s="21">
        <v>3740</v>
      </c>
      <c r="F2314" s="4" t="str">
        <f t="shared" si="36"/>
        <v/>
      </c>
      <c r="G2314" s="4" t="str">
        <f>IF(AND(Tabella1[[#This Row],[Popolazione]]&gt;50000,Tabella1[[#This Row],[Popolazione]]&lt;100000),"COMPRESO",Tabella1[[#This Row],[Regione]])</f>
        <v>LAZIO</v>
      </c>
      <c r="H2314" s="31">
        <f>Tabella1[[#This Row],[Popolazione]]/SUM($E$19:$E$7866)</f>
        <v>6.2383862182238868E-5</v>
      </c>
    </row>
    <row r="2315" spans="1:8" x14ac:dyDescent="0.25">
      <c r="A2315" s="19" t="s">
        <v>2600</v>
      </c>
      <c r="B2315" s="4" t="str">
        <f>IFERROR(VLOOKUP(A2315,PEC!A$2:B$7902,2,0),"PEC NON ESISTENTE")</f>
        <v>comune.corciano</v>
      </c>
      <c r="C2315" s="20" t="s">
        <v>8221</v>
      </c>
      <c r="D2315" s="20" t="s">
        <v>8227</v>
      </c>
      <c r="E2315" s="21">
        <v>20255</v>
      </c>
      <c r="F2315" s="4" t="str">
        <f t="shared" si="36"/>
        <v/>
      </c>
      <c r="G2315" s="4" t="str">
        <f>IF(AND(Tabella1[[#This Row],[Popolazione]]&gt;50000,Tabella1[[#This Row],[Popolazione]]&lt;100000),"COMPRESO",Tabella1[[#This Row],[Regione]])</f>
        <v>UMBRIA</v>
      </c>
      <c r="H2315" s="31">
        <f>Tabella1[[#This Row],[Popolazione]]/SUM($E$19:$E$7866)</f>
        <v>3.3785698623028032E-4</v>
      </c>
    </row>
    <row r="2316" spans="1:8" x14ac:dyDescent="0.25">
      <c r="A2316" s="19" t="s">
        <v>2601</v>
      </c>
      <c r="B2316" s="4" t="str">
        <f>IFERROR(VLOOKUP(A2316,PEC!A$2:B$7902,2,0),"PEC NON ESISTENTE")</f>
        <v>comune.cordenons</v>
      </c>
      <c r="C2316" s="20" t="s">
        <v>8026</v>
      </c>
      <c r="D2316" s="20" t="s">
        <v>8205</v>
      </c>
      <c r="E2316" s="21">
        <v>18203</v>
      </c>
      <c r="F2316" s="4" t="str">
        <f t="shared" si="36"/>
        <v/>
      </c>
      <c r="G2316" s="4" t="str">
        <f>IF(AND(Tabella1[[#This Row],[Popolazione]]&gt;50000,Tabella1[[#This Row],[Popolazione]]&lt;100000),"COMPRESO",Tabella1[[#This Row],[Regione]])</f>
        <v>FRIULI-VENEZIA GIULIA</v>
      </c>
      <c r="H2316" s="31">
        <f>Tabella1[[#This Row],[Popolazione]]/SUM($E$19:$E$7866)</f>
        <v>3.0362926291531932E-4</v>
      </c>
    </row>
    <row r="2317" spans="1:8" x14ac:dyDescent="0.25">
      <c r="A2317" s="19" t="s">
        <v>2602</v>
      </c>
      <c r="B2317" s="4" t="str">
        <f>IFERROR(VLOOKUP(A2317,PEC!A$2:B$7902,2,0),"PEC NON ESISTENTE")</f>
        <v>comune.cordignano</v>
      </c>
      <c r="C2317" s="20" t="s">
        <v>8026</v>
      </c>
      <c r="D2317" s="20" t="s">
        <v>8167</v>
      </c>
      <c r="E2317" s="21">
        <v>7096</v>
      </c>
      <c r="F2317" s="4" t="str">
        <f t="shared" si="36"/>
        <v/>
      </c>
      <c r="G2317" s="4" t="str">
        <f>IF(AND(Tabella1[[#This Row],[Popolazione]]&gt;50000,Tabella1[[#This Row],[Popolazione]]&lt;100000),"COMPRESO",Tabella1[[#This Row],[Regione]])</f>
        <v>VENETO</v>
      </c>
      <c r="H2317" s="31">
        <f>Tabella1[[#This Row],[Popolazione]]/SUM($E$19:$E$7866)</f>
        <v>1.1836253637571312E-4</v>
      </c>
    </row>
    <row r="2318" spans="1:8" x14ac:dyDescent="0.25">
      <c r="A2318" s="19" t="s">
        <v>2603</v>
      </c>
      <c r="B2318" s="4" t="str">
        <f>IFERROR(VLOOKUP(A2318,PEC!A$2:B$7902,2,0),"PEC NON ESISTENTE")</f>
        <v>comune.cordovado</v>
      </c>
      <c r="C2318" s="20" t="s">
        <v>8026</v>
      </c>
      <c r="D2318" s="20" t="s">
        <v>8205</v>
      </c>
      <c r="E2318" s="21">
        <v>2748</v>
      </c>
      <c r="F2318" s="4" t="str">
        <f t="shared" si="36"/>
        <v/>
      </c>
      <c r="G2318" s="4" t="str">
        <f>IF(AND(Tabella1[[#This Row],[Popolazione]]&gt;50000,Tabella1[[#This Row],[Popolazione]]&lt;100000),"COMPRESO",Tabella1[[#This Row],[Regione]])</f>
        <v>FRIULI-VENEZIA GIULIA</v>
      </c>
      <c r="H2318" s="31">
        <f>Tabella1[[#This Row],[Popolazione]]/SUM($E$19:$E$7866)</f>
        <v>4.5837126544596906E-5</v>
      </c>
    </row>
    <row r="2319" spans="1:8" x14ac:dyDescent="0.25">
      <c r="A2319" s="19" t="s">
        <v>2604</v>
      </c>
      <c r="B2319" s="4" t="str">
        <f>IFERROR(VLOOKUP(A2319,PEC!A$2:B$7902,2,0),"PEC NON ESISTENTE")</f>
        <v>comune.coreglia.ant</v>
      </c>
      <c r="C2319" s="20" t="s">
        <v>8221</v>
      </c>
      <c r="D2319" s="20" t="s">
        <v>8222</v>
      </c>
      <c r="E2319" s="21">
        <v>5232</v>
      </c>
      <c r="F2319" s="4" t="str">
        <f t="shared" si="36"/>
        <v/>
      </c>
      <c r="G2319" s="4" t="str">
        <f>IF(AND(Tabella1[[#This Row],[Popolazione]]&gt;50000,Tabella1[[#This Row],[Popolazione]]&lt;100000),"COMPRESO",Tabella1[[#This Row],[Regione]])</f>
        <v>TOSCANA</v>
      </c>
      <c r="H2319" s="31">
        <f>Tabella1[[#This Row],[Popolazione]]/SUM($E$19:$E$7866)</f>
        <v>8.7270686346918125E-5</v>
      </c>
    </row>
    <row r="2320" spans="1:8" x14ac:dyDescent="0.25">
      <c r="A2320" s="19" t="s">
        <v>2605</v>
      </c>
      <c r="B2320" s="4" t="str">
        <f>IFERROR(VLOOKUP(A2320,PEC!A$2:B$7902,2,0),"PEC NON ESISTENTE")</f>
        <v>protocollo</v>
      </c>
      <c r="C2320" s="16" t="s">
        <v>7913</v>
      </c>
      <c r="D2320" s="20" t="s">
        <v>8208</v>
      </c>
      <c r="E2320" s="21">
        <v>274</v>
      </c>
      <c r="F2320" s="4" t="str">
        <f t="shared" si="36"/>
        <v/>
      </c>
      <c r="G2320" s="4" t="str">
        <f>IF(AND(Tabella1[[#This Row],[Popolazione]]&gt;50000,Tabella1[[#This Row],[Popolazione]]&lt;100000),"COMPRESO",Tabella1[[#This Row],[Regione]])</f>
        <v>LIGURIA</v>
      </c>
      <c r="H2320" s="31">
        <f>Tabella1[[#This Row],[Popolazione]]/SUM($E$19:$E$7866)</f>
        <v>4.5703685128164309E-6</v>
      </c>
    </row>
    <row r="2321" spans="1:8" x14ac:dyDescent="0.25">
      <c r="A2321" s="19" t="s">
        <v>2606</v>
      </c>
      <c r="B2321" s="4" t="str">
        <f>IFERROR(VLOOKUP(A2321,PEC!A$2:B$7902,2,0),"PEC NON ESISTENTE")</f>
        <v>comune.corenoausonio.fr</v>
      </c>
      <c r="C2321" s="20" t="s">
        <v>8221</v>
      </c>
      <c r="D2321" s="20" t="s">
        <v>8234</v>
      </c>
      <c r="E2321" s="21">
        <v>1671</v>
      </c>
      <c r="F2321" s="4" t="str">
        <f t="shared" si="36"/>
        <v/>
      </c>
      <c r="G2321" s="4" t="str">
        <f>IF(AND(Tabella1[[#This Row],[Popolazione]]&gt;50000,Tabella1[[#This Row],[Popolazione]]&lt;100000),"COMPRESO",Tabella1[[#This Row],[Regione]])</f>
        <v>LAZIO</v>
      </c>
      <c r="H2321" s="31">
        <f>Tabella1[[#This Row],[Popolazione]]/SUM($E$19:$E$7866)</f>
        <v>2.7872575857358597E-5</v>
      </c>
    </row>
    <row r="2322" spans="1:8" x14ac:dyDescent="0.25">
      <c r="A2322" s="19" t="s">
        <v>2607</v>
      </c>
      <c r="B2322" s="4" t="str">
        <f>IFERROR(VLOOKUP(A2322,PEC!A$2:B$7902,2,0),"PEC NON ESISTENTE")</f>
        <v>amministrativo.comunedicorfinio</v>
      </c>
      <c r="C2322" s="20" t="s">
        <v>8235</v>
      </c>
      <c r="D2322" s="20" t="s">
        <v>8236</v>
      </c>
      <c r="E2322" s="21">
        <v>1079</v>
      </c>
      <c r="F2322" s="4" t="str">
        <f t="shared" si="36"/>
        <v/>
      </c>
      <c r="G2322" s="4" t="str">
        <f>IF(AND(Tabella1[[#This Row],[Popolazione]]&gt;50000,Tabella1[[#This Row],[Popolazione]]&lt;100000),"COMPRESO",Tabella1[[#This Row],[Regione]])</f>
        <v>ABRUZZO</v>
      </c>
      <c r="H2322" s="31">
        <f>Tabella1[[#This Row],[Popolazione]]/SUM($E$19:$E$7866)</f>
        <v>1.7997911041346456E-5</v>
      </c>
    </row>
    <row r="2323" spans="1:8" x14ac:dyDescent="0.25">
      <c r="A2323" s="19" t="s">
        <v>2608</v>
      </c>
      <c r="B2323" s="4" t="str">
        <f>IFERROR(VLOOKUP(A2323,PEC!A$2:B$7902,2,0),"PEC NON ESISTENTE")</f>
        <v>statocivilecomunedicori</v>
      </c>
      <c r="C2323" s="20" t="s">
        <v>8221</v>
      </c>
      <c r="D2323" s="20" t="s">
        <v>8234</v>
      </c>
      <c r="E2323" s="21">
        <v>11025</v>
      </c>
      <c r="F2323" s="4" t="str">
        <f t="shared" si="36"/>
        <v/>
      </c>
      <c r="G2323" s="4" t="str">
        <f>IF(AND(Tabella1[[#This Row],[Popolazione]]&gt;50000,Tabella1[[#This Row],[Popolazione]]&lt;100000),"COMPRESO",Tabella1[[#This Row],[Regione]])</f>
        <v>LAZIO</v>
      </c>
      <c r="H2323" s="31">
        <f>Tabella1[[#This Row],[Popolazione]]/SUM($E$19:$E$7866)</f>
        <v>1.8389895202117209E-4</v>
      </c>
    </row>
    <row r="2324" spans="1:8" x14ac:dyDescent="0.25">
      <c r="A2324" s="19" t="s">
        <v>2609</v>
      </c>
      <c r="B2324" s="4" t="str">
        <f>IFERROR(VLOOKUP(A2324,PEC!A$2:B$7902,2,0),"PEC NON ESISTENTE")</f>
        <v>comune.coriano</v>
      </c>
      <c r="C2324" s="20" t="s">
        <v>8026</v>
      </c>
      <c r="D2324" s="20" t="s">
        <v>8212</v>
      </c>
      <c r="E2324" s="21">
        <v>10028</v>
      </c>
      <c r="F2324" s="4" t="str">
        <f t="shared" si="36"/>
        <v/>
      </c>
      <c r="G2324" s="4" t="str">
        <f>IF(AND(Tabella1[[#This Row],[Popolazione]]&gt;50000,Tabella1[[#This Row],[Popolazione]]&lt;100000),"COMPRESO",Tabella1[[#This Row],[Regione]])</f>
        <v>EMILIA-ROMAGNA</v>
      </c>
      <c r="H2324" s="31">
        <f>Tabella1[[#This Row],[Popolazione]]/SUM($E$19:$E$7866)</f>
        <v>1.6726881549825975E-4</v>
      </c>
    </row>
    <row r="2325" spans="1:8" x14ac:dyDescent="0.25">
      <c r="A2325" s="19" t="s">
        <v>2610</v>
      </c>
      <c r="B2325" s="4" t="str">
        <f>IFERROR(VLOOKUP(A2325,PEC!A$2:B$7902,2,0),"PEC NON ESISTENTE")</f>
        <v>servizidemografici.corigliano</v>
      </c>
      <c r="C2325" s="20" t="s">
        <v>8235</v>
      </c>
      <c r="D2325" s="20" t="s">
        <v>8241</v>
      </c>
      <c r="E2325" s="21">
        <v>5771</v>
      </c>
      <c r="F2325" s="4" t="str">
        <f t="shared" si="36"/>
        <v/>
      </c>
      <c r="G2325" s="4" t="str">
        <f>IF(AND(Tabella1[[#This Row],[Popolazione]]&gt;50000,Tabella1[[#This Row],[Popolazione]]&lt;100000),"COMPRESO",Tabella1[[#This Row],[Regione]])</f>
        <v>PUGLIA</v>
      </c>
      <c r="H2325" s="31">
        <f>Tabella1[[#This Row],[Popolazione]]/SUM($E$19:$E$7866)</f>
        <v>9.6261301779064322E-5</v>
      </c>
    </row>
    <row r="2326" spans="1:8" x14ac:dyDescent="0.25">
      <c r="A2326" s="19" t="s">
        <v>50</v>
      </c>
      <c r="B2326" s="4" t="str">
        <f>IFERROR(VLOOKUP(A2326,PEC!A$2:B$7902,2,0),"PEC NON ESISTENTE")</f>
        <v>protocollo.coriglianorossano</v>
      </c>
      <c r="C2326" s="20" t="s">
        <v>8235</v>
      </c>
      <c r="D2326" s="20" t="s">
        <v>8248</v>
      </c>
      <c r="E2326" s="21">
        <v>74848</v>
      </c>
      <c r="F2326" s="4" t="str">
        <f t="shared" si="36"/>
        <v/>
      </c>
      <c r="G2326" s="4" t="str">
        <f>IF(AND(Tabella1[[#This Row],[Popolazione]]&gt;50000,Tabella1[[#This Row],[Popolazione]]&lt;100000),"COMPRESO",Tabella1[[#This Row],[Regione]])</f>
        <v>COMPRESO</v>
      </c>
      <c r="H2326" s="30">
        <f>Tabella1[[#This Row],[Popolazione]]/SUM($E$19:$E$7866)</f>
        <v>1.2484778921433731E-3</v>
      </c>
    </row>
    <row r="2327" spans="1:8" x14ac:dyDescent="0.25">
      <c r="A2327" s="19" t="s">
        <v>2611</v>
      </c>
      <c r="B2327" s="4" t="str">
        <f>IFERROR(VLOOKUP(A2327,PEC!A$2:B$7902,2,0),"PEC NON ESISTENTE")</f>
        <v>sindaco</v>
      </c>
      <c r="C2327" s="20" t="s">
        <v>8221</v>
      </c>
      <c r="D2327" s="20" t="s">
        <v>8230</v>
      </c>
      <c r="E2327" s="21">
        <v>5106</v>
      </c>
      <c r="F2327" s="4" t="str">
        <f t="shared" si="36"/>
        <v/>
      </c>
      <c r="G2327" s="4" t="str">
        <f>IF(AND(Tabella1[[#This Row],[Popolazione]]&gt;50000,Tabella1[[#This Row],[Popolazione]]&lt;100000),"COMPRESO",Tabella1[[#This Row],[Regione]])</f>
        <v>MARCHE</v>
      </c>
      <c r="H2327" s="31">
        <f>Tabella1[[#This Row],[Popolazione]]/SUM($E$19:$E$7866)</f>
        <v>8.5168984038104726E-5</v>
      </c>
    </row>
    <row r="2328" spans="1:8" x14ac:dyDescent="0.25">
      <c r="A2328" s="19" t="s">
        <v>2612</v>
      </c>
      <c r="B2328" s="4" t="str">
        <f>IFERROR(VLOOKUP(A2328,PEC!A$2:B$7902,2,0),"PEC NON ESISTENTE")</f>
        <v>info</v>
      </c>
      <c r="C2328" s="20" t="s">
        <v>7913</v>
      </c>
      <c r="D2328" s="20" t="s">
        <v>7914</v>
      </c>
      <c r="E2328" s="21">
        <v>3330</v>
      </c>
      <c r="F2328" s="4" t="str">
        <f t="shared" si="36"/>
        <v/>
      </c>
      <c r="G2328" s="4" t="str">
        <f>IF(AND(Tabella1[[#This Row],[Popolazione]]&gt;50000,Tabella1[[#This Row],[Popolazione]]&lt;100000),"COMPRESO",Tabella1[[#This Row],[Regione]])</f>
        <v>PIEMONTE</v>
      </c>
      <c r="H2328" s="31">
        <f>Tabella1[[#This Row],[Popolazione]]/SUM($E$19:$E$7866)</f>
        <v>5.5544989590068305E-5</v>
      </c>
    </row>
    <row r="2329" spans="1:8" x14ac:dyDescent="0.25">
      <c r="A2329" s="19" t="s">
        <v>2613</v>
      </c>
      <c r="B2329" s="4" t="str">
        <f>IFERROR(VLOOKUP(A2329,PEC!A$2:B$7902,2,0),"PEC NON ESISTENTE")</f>
        <v>protocollo</v>
      </c>
      <c r="C2329" s="20" t="s">
        <v>8259</v>
      </c>
      <c r="D2329" s="20" t="s">
        <v>8260</v>
      </c>
      <c r="E2329" s="21">
        <v>11286</v>
      </c>
      <c r="F2329" s="4" t="str">
        <f t="shared" si="36"/>
        <v/>
      </c>
      <c r="G2329" s="4" t="str">
        <f>IF(AND(Tabella1[[#This Row],[Popolazione]]&gt;50000,Tabella1[[#This Row],[Popolazione]]&lt;100000),"COMPRESO",Tabella1[[#This Row],[Regione]])</f>
        <v>SICILIA</v>
      </c>
      <c r="H2329" s="31">
        <f>Tabella1[[#This Row],[Popolazione]]/SUM($E$19:$E$7866)</f>
        <v>1.8825247823228553E-4</v>
      </c>
    </row>
    <row r="2330" spans="1:8" x14ac:dyDescent="0.25">
      <c r="A2330" s="19" t="s">
        <v>2614</v>
      </c>
      <c r="B2330" s="4" t="str">
        <f>IFERROR(VLOOKUP(A2330,PEC!A$2:B$7902,2,0),"PEC NON ESISTENTE")</f>
        <v>protocollo</v>
      </c>
      <c r="C2330" s="20" t="s">
        <v>8235</v>
      </c>
      <c r="D2330" s="20" t="s">
        <v>8239</v>
      </c>
      <c r="E2330" s="21">
        <v>643</v>
      </c>
      <c r="F2330" s="4" t="str">
        <f t="shared" si="36"/>
        <v/>
      </c>
      <c r="G2330" s="4" t="str">
        <f>IF(AND(Tabella1[[#This Row],[Popolazione]]&gt;50000,Tabella1[[#This Row],[Popolazione]]&lt;100000),"COMPRESO",Tabella1[[#This Row],[Regione]])</f>
        <v>CAMPANIA</v>
      </c>
      <c r="H2330" s="31">
        <f>Tabella1[[#This Row],[Popolazione]]/SUM($E$19:$E$7866)</f>
        <v>1.0725353845769945E-5</v>
      </c>
    </row>
    <row r="2331" spans="1:8" x14ac:dyDescent="0.25">
      <c r="A2331" s="19" t="s">
        <v>2615</v>
      </c>
      <c r="B2331" s="4" t="str">
        <f>IFERROR(VLOOKUP(A2331,PEC!A$2:B$7902,2,0),"PEC NON ESISTENTE")</f>
        <v>comunecorleto</v>
      </c>
      <c r="C2331" s="20" t="s">
        <v>8235</v>
      </c>
      <c r="D2331" s="20" t="s">
        <v>8247</v>
      </c>
      <c r="E2331" s="21">
        <v>2607</v>
      </c>
      <c r="F2331" s="4" t="str">
        <f t="shared" si="36"/>
        <v/>
      </c>
      <c r="G2331" s="4" t="str">
        <f>IF(AND(Tabella1[[#This Row],[Popolazione]]&gt;50000,Tabella1[[#This Row],[Popolazione]]&lt;100000),"COMPRESO",Tabella1[[#This Row],[Regione]])</f>
        <v>BASILICATA</v>
      </c>
      <c r="H2331" s="31">
        <f>Tabella1[[#This Row],[Popolazione]]/SUM($E$19:$E$7866)</f>
        <v>4.3485221579972389E-5</v>
      </c>
    </row>
    <row r="2332" spans="1:8" x14ac:dyDescent="0.25">
      <c r="A2332" s="19" t="s">
        <v>2616</v>
      </c>
      <c r="B2332" s="4" t="str">
        <f>IFERROR(VLOOKUP(A2332,PEC!A$2:B$7902,2,0),"PEC NON ESISTENTE")</f>
        <v>comune.cormano</v>
      </c>
      <c r="C2332" s="20" t="s">
        <v>7913</v>
      </c>
      <c r="D2332" s="20" t="s">
        <v>7986</v>
      </c>
      <c r="E2332" s="21">
        <v>19944</v>
      </c>
      <c r="F2332" s="4" t="str">
        <f t="shared" si="36"/>
        <v/>
      </c>
      <c r="G2332" s="4" t="str">
        <f>IF(AND(Tabella1[[#This Row],[Popolazione]]&gt;50000,Tabella1[[#This Row],[Popolazione]]&lt;100000),"COMPRESO",Tabella1[[#This Row],[Regione]])</f>
        <v>LOMBARDIA</v>
      </c>
      <c r="H2332" s="31">
        <f>Tabella1[[#This Row],[Popolazione]]/SUM($E$19:$E$7866)</f>
        <v>3.3266945116646314E-4</v>
      </c>
    </row>
    <row r="2333" spans="1:8" x14ac:dyDescent="0.25">
      <c r="A2333" s="19" t="s">
        <v>2617</v>
      </c>
      <c r="B2333" s="4" t="str">
        <f>IFERROR(VLOOKUP(A2333,PEC!A$2:B$7902,2,0),"PEC NON ESISTENTE")</f>
        <v>comune.cormons</v>
      </c>
      <c r="C2333" s="20" t="s">
        <v>8026</v>
      </c>
      <c r="D2333" s="20" t="s">
        <v>8205</v>
      </c>
      <c r="E2333" s="21">
        <v>7543</v>
      </c>
      <c r="F2333" s="4" t="str">
        <f t="shared" si="36"/>
        <v/>
      </c>
      <c r="G2333" s="4" t="str">
        <f>IF(AND(Tabella1[[#This Row],[Popolazione]]&gt;50000,Tabella1[[#This Row],[Popolazione]]&lt;100000),"COMPRESO",Tabella1[[#This Row],[Regione]])</f>
        <v>FRIULI-VENEZIA GIULIA</v>
      </c>
      <c r="H2333" s="31">
        <f>Tabella1[[#This Row],[Popolazione]]/SUM($E$19:$E$7866)</f>
        <v>1.2581857551888446E-4</v>
      </c>
    </row>
    <row r="2334" spans="1:8" x14ac:dyDescent="0.25">
      <c r="A2334" s="19" t="s">
        <v>2618</v>
      </c>
      <c r="B2334" s="4" t="str">
        <f>IFERROR(VLOOKUP(A2334,PEC!A$2:B$7902,2,0),"PEC NON ESISTENTE")</f>
        <v>comune.cornaimagna</v>
      </c>
      <c r="C2334" s="20" t="s">
        <v>7913</v>
      </c>
      <c r="D2334" s="20" t="s">
        <v>7986</v>
      </c>
      <c r="E2334" s="21">
        <v>953</v>
      </c>
      <c r="F2334" s="4" t="str">
        <f t="shared" si="36"/>
        <v/>
      </c>
      <c r="G2334" s="4" t="str">
        <f>IF(AND(Tabella1[[#This Row],[Popolazione]]&gt;50000,Tabella1[[#This Row],[Popolazione]]&lt;100000),"COMPRESO",Tabella1[[#This Row],[Regione]])</f>
        <v>LOMBARDIA</v>
      </c>
      <c r="H2334" s="31">
        <f>Tabella1[[#This Row],[Popolazione]]/SUM($E$19:$E$7866)</f>
        <v>1.589620873253306E-5</v>
      </c>
    </row>
    <row r="2335" spans="1:8" x14ac:dyDescent="0.25">
      <c r="A2335" s="19" t="s">
        <v>2619</v>
      </c>
      <c r="B2335" s="4" t="str">
        <f>IFERROR(VLOOKUP(A2335,PEC!A$2:B$7902,2,0),"PEC NON ESISTENTE")</f>
        <v>comune.cornalba</v>
      </c>
      <c r="C2335" s="20" t="s">
        <v>7913</v>
      </c>
      <c r="D2335" s="20" t="s">
        <v>7986</v>
      </c>
      <c r="E2335" s="21">
        <v>301</v>
      </c>
      <c r="F2335" s="4" t="str">
        <f t="shared" si="36"/>
        <v/>
      </c>
      <c r="G2335" s="4" t="str">
        <f>IF(AND(Tabella1[[#This Row],[Popolazione]]&gt;50000,Tabella1[[#This Row],[Popolazione]]&lt;100000),"COMPRESO",Tabella1[[#This Row],[Regione]])</f>
        <v>LOMBARDIA</v>
      </c>
      <c r="H2335" s="31">
        <f>Tabella1[[#This Row],[Popolazione]]/SUM($E$19:$E$7866)</f>
        <v>5.020733293276444E-6</v>
      </c>
    </row>
    <row r="2336" spans="1:8" x14ac:dyDescent="0.25">
      <c r="A2336" s="4" t="s">
        <v>2620</v>
      </c>
      <c r="B2336" s="4" t="str">
        <f>IFERROR(VLOOKUP(A2336,PEC!A$2:B$7902,2,0),"PEC NON ESISTENTE")</f>
        <v>info</v>
      </c>
      <c r="C2336" s="20" t="s">
        <v>7913</v>
      </c>
      <c r="D2336" s="20" t="s">
        <v>7986</v>
      </c>
      <c r="E2336" s="21">
        <v>895</v>
      </c>
      <c r="F2336" s="4" t="str">
        <f t="shared" si="36"/>
        <v/>
      </c>
      <c r="G2336" s="4" t="str">
        <f>IF(AND(Tabella1[[#This Row],[Popolazione]]&gt;50000,Tabella1[[#This Row],[Popolazione]]&lt;100000),"COMPRESO",Tabella1[[#This Row],[Regione]])</f>
        <v>LOMBARDIA</v>
      </c>
      <c r="H2336" s="31">
        <f>Tabella1[[#This Row],[Popolazione]]/SUM($E$19:$E$7866)</f>
        <v>1.4928758463396737E-5</v>
      </c>
    </row>
    <row r="2337" spans="1:8" x14ac:dyDescent="0.25">
      <c r="A2337" s="19" t="s">
        <v>2621</v>
      </c>
      <c r="B2337" s="4" t="str">
        <f>IFERROR(VLOOKUP(A2337,PEC!A$2:B$7902,2,0),"PEC NON ESISTENTE")</f>
        <v>protocollo</v>
      </c>
      <c r="C2337" s="20" t="s">
        <v>7913</v>
      </c>
      <c r="D2337" s="20" t="s">
        <v>7986</v>
      </c>
      <c r="E2337" s="21">
        <v>20121</v>
      </c>
      <c r="F2337" s="4" t="str">
        <f t="shared" si="36"/>
        <v/>
      </c>
      <c r="G2337" s="4" t="str">
        <f>IF(AND(Tabella1[[#This Row],[Popolazione]]&gt;50000,Tabella1[[#This Row],[Popolazione]]&lt;100000),"COMPRESO",Tabella1[[#This Row],[Regione]])</f>
        <v>LOMBARDIA</v>
      </c>
      <c r="H2337" s="31">
        <f>Tabella1[[#This Row],[Popolazione]]/SUM($E$19:$E$7866)</f>
        <v>3.356218425050343E-4</v>
      </c>
    </row>
    <row r="2338" spans="1:8" x14ac:dyDescent="0.25">
      <c r="A2338" s="19" t="s">
        <v>2622</v>
      </c>
      <c r="B2338" s="4" t="str">
        <f>IFERROR(VLOOKUP(A2338,PEC!A$2:B$7902,2,0),"PEC NON ESISTENTE")</f>
        <v>comune.cornatedadda</v>
      </c>
      <c r="C2338" s="20" t="s">
        <v>7913</v>
      </c>
      <c r="D2338" s="20" t="s">
        <v>7986</v>
      </c>
      <c r="E2338" s="21">
        <v>10363</v>
      </c>
      <c r="F2338" s="4" t="str">
        <f t="shared" si="36"/>
        <v/>
      </c>
      <c r="G2338" s="4" t="str">
        <f>IF(AND(Tabella1[[#This Row],[Popolazione]]&gt;50000,Tabella1[[#This Row],[Popolazione]]&lt;100000),"COMPRESO",Tabella1[[#This Row],[Regione]])</f>
        <v>LOMBARDIA</v>
      </c>
      <c r="H2338" s="31">
        <f>Tabella1[[#This Row],[Popolazione]]/SUM($E$19:$E$7866)</f>
        <v>1.7285667481137471E-4</v>
      </c>
    </row>
    <row r="2339" spans="1:8" x14ac:dyDescent="0.25">
      <c r="A2339" s="19" t="s">
        <v>8050</v>
      </c>
      <c r="B2339" s="4" t="str">
        <f>IFERROR(VLOOKUP(A2339,PEC!A$2:B$7902,2,0),"PEC NON ESISTENTE")</f>
        <v>PEC NON ESISTENTE</v>
      </c>
      <c r="C2339" s="20" t="s">
        <v>8026</v>
      </c>
      <c r="D2339" s="20" t="s">
        <v>8027</v>
      </c>
      <c r="E2339" s="21">
        <v>3312</v>
      </c>
      <c r="F2339" s="4" t="str">
        <f t="shared" si="36"/>
        <v/>
      </c>
      <c r="G2339" s="4" t="str">
        <f>IF(AND(Tabella1[[#This Row],[Popolazione]]&gt;50000,Tabella1[[#This Row],[Popolazione]]&lt;100000),"COMPRESO",Tabella1[[#This Row],[Regione]])</f>
        <v>TRENTINO-ALTO ADIGE/SÜDTIROL</v>
      </c>
      <c r="H2339" s="31">
        <f>Tabella1[[#This Row],[Popolazione]]/SUM($E$19:$E$7866)</f>
        <v>5.5244746403094959E-5</v>
      </c>
    </row>
    <row r="2340" spans="1:8" x14ac:dyDescent="0.25">
      <c r="A2340" s="19" t="s">
        <v>2624</v>
      </c>
      <c r="B2340" s="4" t="str">
        <f>IFERROR(VLOOKUP(A2340,PEC!A$2:B$7902,2,0),"PEC NON ESISTENTE")</f>
        <v>cornedovicentino.vi</v>
      </c>
      <c r="C2340" s="20" t="s">
        <v>8026</v>
      </c>
      <c r="D2340" s="20" t="s">
        <v>8167</v>
      </c>
      <c r="E2340" s="21">
        <v>11939</v>
      </c>
      <c r="F2340" s="4" t="str">
        <f t="shared" si="36"/>
        <v/>
      </c>
      <c r="G2340" s="4" t="str">
        <f>IF(AND(Tabella1[[#This Row],[Popolazione]]&gt;50000,Tabella1[[#This Row],[Popolazione]]&lt;100000),"COMPRESO",Tabella1[[#This Row],[Regione]])</f>
        <v>VENETO</v>
      </c>
      <c r="H2340" s="31">
        <f>Tabella1[[#This Row],[Popolazione]]/SUM($E$19:$E$7866)</f>
        <v>1.9914463384859623E-4</v>
      </c>
    </row>
    <row r="2341" spans="1:8" x14ac:dyDescent="0.25">
      <c r="A2341" s="19" t="s">
        <v>2625</v>
      </c>
      <c r="B2341" s="4" t="str">
        <f>IFERROR(VLOOKUP(A2341,PEC!A$2:B$7902,2,0),"PEC NON ESISTENTE")</f>
        <v>corneglianolaudense</v>
      </c>
      <c r="C2341" s="20" t="s">
        <v>7913</v>
      </c>
      <c r="D2341" s="20" t="s">
        <v>7986</v>
      </c>
      <c r="E2341" s="21">
        <v>2838</v>
      </c>
      <c r="F2341" s="4" t="str">
        <f t="shared" si="36"/>
        <v/>
      </c>
      <c r="G2341" s="4" t="str">
        <f>IF(AND(Tabella1[[#This Row],[Popolazione]]&gt;50000,Tabella1[[#This Row],[Popolazione]]&lt;100000),"COMPRESO",Tabella1[[#This Row],[Regione]])</f>
        <v>LOMBARDIA</v>
      </c>
      <c r="H2341" s="31">
        <f>Tabella1[[#This Row],[Popolazione]]/SUM($E$19:$E$7866)</f>
        <v>4.7338342479463618E-5</v>
      </c>
    </row>
    <row r="2342" spans="1:8" x14ac:dyDescent="0.25">
      <c r="A2342" s="19" t="s">
        <v>2626</v>
      </c>
      <c r="B2342" s="4" t="str">
        <f>IFERROR(VLOOKUP(A2342,PEC!A$2:B$7902,2,0),"PEC NON ESISTENTE")</f>
        <v>corneliano.dalba</v>
      </c>
      <c r="C2342" s="20" t="s">
        <v>7913</v>
      </c>
      <c r="D2342" s="20" t="s">
        <v>7914</v>
      </c>
      <c r="E2342" s="21">
        <v>2037</v>
      </c>
      <c r="F2342" s="4" t="str">
        <f t="shared" si="36"/>
        <v/>
      </c>
      <c r="G2342" s="4" t="str">
        <f>IF(AND(Tabella1[[#This Row],[Popolazione]]&gt;50000,Tabella1[[#This Row],[Popolazione]]&lt;100000),"COMPRESO",Tabella1[[#This Row],[Regione]])</f>
        <v>PIEMONTE</v>
      </c>
      <c r="H2342" s="31">
        <f>Tabella1[[#This Row],[Popolazione]]/SUM($E$19:$E$7866)</f>
        <v>3.3977520659149892E-5</v>
      </c>
    </row>
    <row r="2343" spans="1:8" x14ac:dyDescent="0.25">
      <c r="A2343" s="19" t="s">
        <v>2627</v>
      </c>
      <c r="B2343" s="4" t="str">
        <f>IFERROR(VLOOKUP(A2343,PEC!A$2:B$7902,2,0),"PEC NON ESISTENTE")</f>
        <v>protocollo</v>
      </c>
      <c r="C2343" s="20" t="s">
        <v>8026</v>
      </c>
      <c r="D2343" s="20" t="s">
        <v>8212</v>
      </c>
      <c r="E2343" s="21">
        <v>1997</v>
      </c>
      <c r="F2343" s="4" t="str">
        <f t="shared" si="36"/>
        <v/>
      </c>
      <c r="G2343" s="4" t="str">
        <f>IF(AND(Tabella1[[#This Row],[Popolazione]]&gt;50000,Tabella1[[#This Row],[Popolazione]]&lt;100000),"COMPRESO",Tabella1[[#This Row],[Regione]])</f>
        <v>EMILIA-ROMAGNA</v>
      </c>
      <c r="H2343" s="31">
        <f>Tabella1[[#This Row],[Popolazione]]/SUM($E$19:$E$7866)</f>
        <v>3.3310313576986905E-5</v>
      </c>
    </row>
    <row r="2344" spans="1:8" x14ac:dyDescent="0.25">
      <c r="A2344" s="19" t="s">
        <v>2628</v>
      </c>
      <c r="B2344" s="4" t="str">
        <f>IFERROR(VLOOKUP(A2344,PEC!A$2:B$7902,2,0),"PEC NON ESISTENTE")</f>
        <v>comune.cornodirosazzo</v>
      </c>
      <c r="C2344" s="20" t="s">
        <v>8026</v>
      </c>
      <c r="D2344" s="20" t="s">
        <v>8205</v>
      </c>
      <c r="E2344" s="21">
        <v>3269</v>
      </c>
      <c r="F2344" s="4" t="str">
        <f t="shared" si="36"/>
        <v/>
      </c>
      <c r="G2344" s="4" t="str">
        <f>IF(AND(Tabella1[[#This Row],[Popolazione]]&gt;50000,Tabella1[[#This Row],[Popolazione]]&lt;100000),"COMPRESO",Tabella1[[#This Row],[Regione]])</f>
        <v>FRIULI-VENEZIA GIULIA</v>
      </c>
      <c r="H2344" s="31">
        <f>Tabella1[[#This Row],[Popolazione]]/SUM($E$19:$E$7866)</f>
        <v>5.4527498789769756E-5</v>
      </c>
    </row>
    <row r="2345" spans="1:8" x14ac:dyDescent="0.25">
      <c r="A2345" s="19" t="s">
        <v>2629</v>
      </c>
      <c r="B2345" s="4" t="str">
        <f>IFERROR(VLOOKUP(A2345,PEC!A$2:B$7902,2,0),"PEC NON ESISTENTE")</f>
        <v>comune.cornogiovine</v>
      </c>
      <c r="C2345" s="20" t="s">
        <v>7913</v>
      </c>
      <c r="D2345" s="20" t="s">
        <v>7986</v>
      </c>
      <c r="E2345" s="21">
        <v>1193</v>
      </c>
      <c r="F2345" s="4" t="str">
        <f t="shared" si="36"/>
        <v/>
      </c>
      <c r="G2345" s="4" t="str">
        <f>IF(AND(Tabella1[[#This Row],[Popolazione]]&gt;50000,Tabella1[[#This Row],[Popolazione]]&lt;100000),"COMPRESO",Tabella1[[#This Row],[Regione]])</f>
        <v>LOMBARDIA</v>
      </c>
      <c r="H2345" s="31">
        <f>Tabella1[[#This Row],[Popolazione]]/SUM($E$19:$E$7866)</f>
        <v>1.9899451225510956E-5</v>
      </c>
    </row>
    <row r="2346" spans="1:8" x14ac:dyDescent="0.25">
      <c r="A2346" s="19" t="s">
        <v>2630</v>
      </c>
      <c r="B2346" s="4" t="str">
        <f>IFERROR(VLOOKUP(A2346,PEC!A$2:B$7902,2,0),"PEC NON ESISTENTE")</f>
        <v>comune.cornovecchio</v>
      </c>
      <c r="C2346" s="20" t="s">
        <v>7913</v>
      </c>
      <c r="D2346" s="20" t="s">
        <v>7986</v>
      </c>
      <c r="E2346" s="21">
        <v>226</v>
      </c>
      <c r="F2346" s="4" t="str">
        <f t="shared" si="36"/>
        <v/>
      </c>
      <c r="G2346" s="4" t="str">
        <f>IF(AND(Tabella1[[#This Row],[Popolazione]]&gt;50000,Tabella1[[#This Row],[Popolazione]]&lt;100000),"COMPRESO",Tabella1[[#This Row],[Regione]])</f>
        <v>LOMBARDIA</v>
      </c>
      <c r="H2346" s="31">
        <f>Tabella1[[#This Row],[Popolazione]]/SUM($E$19:$E$7866)</f>
        <v>3.7697200142208516E-6</v>
      </c>
    </row>
    <row r="2347" spans="1:8" x14ac:dyDescent="0.25">
      <c r="A2347" s="19" t="s">
        <v>2631</v>
      </c>
      <c r="B2347" s="4" t="str">
        <f>IFERROR(VLOOKUP(A2347,PEC!A$2:B$7902,2,0),"PEC NON ESISTENTE")</f>
        <v>protocollo.comune.cornuda.tv</v>
      </c>
      <c r="C2347" s="20" t="s">
        <v>8026</v>
      </c>
      <c r="D2347" s="20" t="s">
        <v>8167</v>
      </c>
      <c r="E2347" s="21">
        <v>6217</v>
      </c>
      <c r="F2347" s="4" t="str">
        <f t="shared" si="36"/>
        <v/>
      </c>
      <c r="G2347" s="4" t="str">
        <f>IF(AND(Tabella1[[#This Row],[Popolazione]]&gt;50000,Tabella1[[#This Row],[Popolazione]]&lt;100000),"COMPRESO",Tabella1[[#This Row],[Regione]])</f>
        <v>VENETO</v>
      </c>
      <c r="H2347" s="31">
        <f>Tabella1[[#This Row],[Popolazione]]/SUM($E$19:$E$7866)</f>
        <v>1.0370066074518158E-4</v>
      </c>
    </row>
    <row r="2348" spans="1:8" x14ac:dyDescent="0.25">
      <c r="A2348" s="19" t="s">
        <v>2632</v>
      </c>
      <c r="B2348" s="4" t="str">
        <f>IFERROR(VLOOKUP(A2348,PEC!A$2:B$7902,2,0),"PEC NON ESISTENTE")</f>
        <v>correggio</v>
      </c>
      <c r="C2348" s="20" t="s">
        <v>8026</v>
      </c>
      <c r="D2348" s="20" t="s">
        <v>8212</v>
      </c>
      <c r="E2348" s="21">
        <v>24825</v>
      </c>
      <c r="F2348" s="4" t="str">
        <f t="shared" si="36"/>
        <v/>
      </c>
      <c r="G2348" s="4" t="str">
        <f>IF(AND(Tabella1[[#This Row],[Popolazione]]&gt;50000,Tabella1[[#This Row],[Popolazione]]&lt;100000),"COMPRESO",Tabella1[[#This Row],[Regione]])</f>
        <v>EMILIA-ROMAGNA</v>
      </c>
      <c r="H2348" s="31">
        <f>Tabella1[[#This Row],[Popolazione]]/SUM($E$19:$E$7866)</f>
        <v>4.1408539536740111E-4</v>
      </c>
    </row>
    <row r="2349" spans="1:8" x14ac:dyDescent="0.25">
      <c r="A2349" s="19" t="s">
        <v>2633</v>
      </c>
      <c r="B2349" s="4" t="str">
        <f>IFERROR(VLOOKUP(A2349,PEC!A$2:B$7902,2,0),"PEC NON ESISTENTE")</f>
        <v>comune.correzzana</v>
      </c>
      <c r="C2349" s="20" t="s">
        <v>7913</v>
      </c>
      <c r="D2349" s="20" t="s">
        <v>7986</v>
      </c>
      <c r="E2349" s="21">
        <v>2657</v>
      </c>
      <c r="F2349" s="4" t="str">
        <f t="shared" si="36"/>
        <v/>
      </c>
      <c r="G2349" s="4" t="str">
        <f>IF(AND(Tabella1[[#This Row],[Popolazione]]&gt;50000,Tabella1[[#This Row],[Popolazione]]&lt;100000),"COMPRESO",Tabella1[[#This Row],[Regione]])</f>
        <v>LOMBARDIA</v>
      </c>
      <c r="H2349" s="31">
        <f>Tabella1[[#This Row],[Popolazione]]/SUM($E$19:$E$7866)</f>
        <v>4.4319230432676121E-5</v>
      </c>
    </row>
    <row r="2350" spans="1:8" x14ac:dyDescent="0.25">
      <c r="A2350" s="19" t="s">
        <v>2634</v>
      </c>
      <c r="B2350" s="4" t="str">
        <f>IFERROR(VLOOKUP(A2350,PEC!A$2:B$7902,2,0),"PEC NON ESISTENTE")</f>
        <v>correzzola.pd</v>
      </c>
      <c r="C2350" s="20" t="s">
        <v>8026</v>
      </c>
      <c r="D2350" s="20" t="s">
        <v>8167</v>
      </c>
      <c r="E2350" s="21">
        <v>5488</v>
      </c>
      <c r="F2350" s="4" t="str">
        <f t="shared" si="36"/>
        <v/>
      </c>
      <c r="G2350" s="4" t="str">
        <f>IF(AND(Tabella1[[#This Row],[Popolazione]]&gt;50000,Tabella1[[#This Row],[Popolazione]]&lt;100000),"COMPRESO",Tabella1[[#This Row],[Regione]])</f>
        <v>VENETO</v>
      </c>
      <c r="H2350" s="31">
        <f>Tabella1[[#This Row],[Popolazione]]/SUM($E$19:$E$7866)</f>
        <v>9.154081167276121E-5</v>
      </c>
    </row>
    <row r="2351" spans="1:8" x14ac:dyDescent="0.25">
      <c r="A2351" s="19" t="s">
        <v>2635</v>
      </c>
      <c r="B2351" s="4" t="str">
        <f>IFERROR(VLOOKUP(A2351,PEC!A$2:B$7902,2,0),"PEC NON ESISTENTE")</f>
        <v>protocollo</v>
      </c>
      <c r="C2351" s="20" t="s">
        <v>7913</v>
      </c>
      <c r="D2351" s="20" t="s">
        <v>7986</v>
      </c>
      <c r="E2351" s="21">
        <v>841</v>
      </c>
      <c r="F2351" s="4" t="str">
        <f t="shared" si="36"/>
        <v/>
      </c>
      <c r="G2351" s="4" t="str">
        <f>IF(AND(Tabella1[[#This Row],[Popolazione]]&gt;50000,Tabella1[[#This Row],[Popolazione]]&lt;100000),"COMPRESO",Tabella1[[#This Row],[Regione]])</f>
        <v>LOMBARDIA</v>
      </c>
      <c r="H2351" s="31">
        <f>Tabella1[[#This Row],[Popolazione]]/SUM($E$19:$E$7866)</f>
        <v>1.4028028902476709E-5</v>
      </c>
    </row>
    <row r="2352" spans="1:8" x14ac:dyDescent="0.25">
      <c r="A2352" s="19" t="s">
        <v>2636</v>
      </c>
      <c r="B2352" s="4" t="str">
        <f>IFERROR(VLOOKUP(A2352,PEC!A$2:B$7902,2,0),"PEC NON ESISTENTE")</f>
        <v>comunecorridonia</v>
      </c>
      <c r="C2352" s="20" t="s">
        <v>8221</v>
      </c>
      <c r="D2352" s="20" t="s">
        <v>8230</v>
      </c>
      <c r="E2352" s="21">
        <v>15322</v>
      </c>
      <c r="F2352" s="4" t="str">
        <f t="shared" si="36"/>
        <v/>
      </c>
      <c r="G2352" s="4" t="str">
        <f>IF(AND(Tabella1[[#This Row],[Popolazione]]&gt;50000,Tabella1[[#This Row],[Popolazione]]&lt;100000),"COMPRESO",Tabella1[[#This Row],[Regione]])</f>
        <v>MARCHE</v>
      </c>
      <c r="H2352" s="31">
        <f>Tabella1[[#This Row],[Popolazione]]/SUM($E$19:$E$7866)</f>
        <v>2.5557367282253048E-4</v>
      </c>
    </row>
    <row r="2353" spans="1:8" x14ac:dyDescent="0.25">
      <c r="A2353" s="19" t="s">
        <v>2637</v>
      </c>
      <c r="B2353" s="4" t="str">
        <f>IFERROR(VLOOKUP(A2353,PEC!A$2:B$7902,2,0),"PEC NON ESISTENTE")</f>
        <v>protocollo</v>
      </c>
      <c r="C2353" s="20" t="s">
        <v>8235</v>
      </c>
      <c r="D2353" s="20" t="s">
        <v>8236</v>
      </c>
      <c r="E2353" s="21">
        <v>4750</v>
      </c>
      <c r="F2353" s="4" t="str">
        <f t="shared" si="36"/>
        <v/>
      </c>
      <c r="G2353" s="4" t="str">
        <f>IF(AND(Tabella1[[#This Row],[Popolazione]]&gt;50000,Tabella1[[#This Row],[Popolazione]]&lt;100000),"COMPRESO",Tabella1[[#This Row],[Regione]])</f>
        <v>ABRUZZO</v>
      </c>
      <c r="H2353" s="31">
        <f>Tabella1[[#This Row],[Popolazione]]/SUM($E$19:$E$7866)</f>
        <v>7.923084100685419E-5</v>
      </c>
    </row>
    <row r="2354" spans="1:8" x14ac:dyDescent="0.25">
      <c r="A2354" s="19" t="s">
        <v>2638</v>
      </c>
      <c r="B2354" s="4" t="str">
        <f>IFERROR(VLOOKUP(A2354,PEC!A$2:B$7902,2,0),"PEC NON ESISTENTE")</f>
        <v>comune.corsano</v>
      </c>
      <c r="C2354" s="20" t="s">
        <v>8235</v>
      </c>
      <c r="D2354" s="20" t="s">
        <v>8241</v>
      </c>
      <c r="E2354" s="21">
        <v>5632</v>
      </c>
      <c r="F2354" s="4" t="str">
        <f t="shared" si="36"/>
        <v/>
      </c>
      <c r="G2354" s="4" t="str">
        <f>IF(AND(Tabella1[[#This Row],[Popolazione]]&gt;50000,Tabella1[[#This Row],[Popolazione]]&lt;100000),"COMPRESO",Tabella1[[#This Row],[Regione]])</f>
        <v>PUGLIA</v>
      </c>
      <c r="H2354" s="31">
        <f>Tabella1[[#This Row],[Popolazione]]/SUM($E$19:$E$7866)</f>
        <v>9.3942757168547956E-5</v>
      </c>
    </row>
    <row r="2355" spans="1:8" x14ac:dyDescent="0.25">
      <c r="A2355" s="19" t="s">
        <v>2639</v>
      </c>
      <c r="B2355" s="4" t="str">
        <f>IFERROR(VLOOKUP(A2355,PEC!A$2:B$7902,2,0),"PEC NON ESISTENTE")</f>
        <v>ufficioprotocollo</v>
      </c>
      <c r="C2355" s="20" t="s">
        <v>7913</v>
      </c>
      <c r="D2355" s="20" t="s">
        <v>7986</v>
      </c>
      <c r="E2355" s="21">
        <v>33669</v>
      </c>
      <c r="F2355" s="4" t="str">
        <f t="shared" si="36"/>
        <v/>
      </c>
      <c r="G2355" s="4" t="str">
        <f>IF(AND(Tabella1[[#This Row],[Popolazione]]&gt;50000,Tabella1[[#This Row],[Popolazione]]&lt;100000),"COMPRESO",Tabella1[[#This Row],[Regione]])</f>
        <v>LOMBARDIA</v>
      </c>
      <c r="H2355" s="31">
        <f>Tabella1[[#This Row],[Popolazione]]/SUM($E$19:$E$7866)</f>
        <v>5.6160488123363657E-4</v>
      </c>
    </row>
    <row r="2356" spans="1:8" x14ac:dyDescent="0.25">
      <c r="A2356" s="19" t="s">
        <v>2640</v>
      </c>
      <c r="B2356" s="4" t="str">
        <f>IFERROR(VLOOKUP(A2356,PEC!A$2:B$7902,2,0),"PEC NON ESISTENTE")</f>
        <v>corsione</v>
      </c>
      <c r="C2356" s="20" t="s">
        <v>7913</v>
      </c>
      <c r="D2356" s="20" t="s">
        <v>7914</v>
      </c>
      <c r="E2356" s="21">
        <v>205</v>
      </c>
      <c r="F2356" s="4" t="str">
        <f t="shared" si="36"/>
        <v/>
      </c>
      <c r="G2356" s="4" t="str">
        <f>IF(AND(Tabella1[[#This Row],[Popolazione]]&gt;50000,Tabella1[[#This Row],[Popolazione]]&lt;100000),"COMPRESO",Tabella1[[#This Row],[Regione]])</f>
        <v>PIEMONTE</v>
      </c>
      <c r="H2356" s="31">
        <f>Tabella1[[#This Row],[Popolazione]]/SUM($E$19:$E$7866)</f>
        <v>3.4194362960852858E-6</v>
      </c>
    </row>
    <row r="2357" spans="1:8" x14ac:dyDescent="0.25">
      <c r="A2357" s="19" t="s">
        <v>8051</v>
      </c>
      <c r="B2357" s="4" t="str">
        <f>IFERROR(VLOOKUP(A2357,PEC!A$2:B$7902,2,0),"PEC NON ESISTENTE")</f>
        <v>PEC NON ESISTENTE</v>
      </c>
      <c r="C2357" s="20" t="s">
        <v>8026</v>
      </c>
      <c r="D2357" s="20" t="s">
        <v>8027</v>
      </c>
      <c r="E2357" s="21">
        <v>2228</v>
      </c>
      <c r="F2357" s="4" t="str">
        <f t="shared" si="36"/>
        <v/>
      </c>
      <c r="G2357" s="4" t="str">
        <f>IF(AND(Tabella1[[#This Row],[Popolazione]]&gt;50000,Tabella1[[#This Row],[Popolazione]]&lt;100000),"COMPRESO",Tabella1[[#This Row],[Regione]])</f>
        <v>TRENTINO-ALTO ADIGE/SÜDTIROL</v>
      </c>
      <c r="H2357" s="31">
        <f>Tabella1[[#This Row],[Popolazione]]/SUM($E$19:$E$7866)</f>
        <v>3.7163434476478134E-5</v>
      </c>
    </row>
    <row r="2358" spans="1:8" x14ac:dyDescent="0.25">
      <c r="A2358" s="19" t="s">
        <v>175</v>
      </c>
      <c r="B2358" s="4" t="str">
        <f>IFERROR(VLOOKUP(A2358,PEC!A$2:B$7902,2,0),"PEC NON ESISTENTE")</f>
        <v>segreteria.cortale</v>
      </c>
      <c r="C2358" s="20" t="s">
        <v>8235</v>
      </c>
      <c r="D2358" s="20" t="s">
        <v>8248</v>
      </c>
      <c r="E2358" s="21">
        <v>2217</v>
      </c>
      <c r="F2358" s="4" t="str">
        <f t="shared" si="36"/>
        <v/>
      </c>
      <c r="G2358" s="4" t="str">
        <f>IF(AND(Tabella1[[#This Row],[Popolazione]]&gt;50000,Tabella1[[#This Row],[Popolazione]]&lt;100000),"COMPRESO",Tabella1[[#This Row],[Regione]])</f>
        <v>CALABRIA</v>
      </c>
      <c r="H2358" s="31">
        <f>Tabella1[[#This Row],[Popolazione]]/SUM($E$19:$E$7866)</f>
        <v>3.697995252888331E-5</v>
      </c>
    </row>
    <row r="2359" spans="1:8" x14ac:dyDescent="0.25">
      <c r="A2359" s="19" t="s">
        <v>2642</v>
      </c>
      <c r="B2359" s="4" t="str">
        <f>IFERROR(VLOOKUP(A2359,PEC!A$2:B$7902,2,0),"PEC NON ESISTENTE")</f>
        <v>protocollo.cortandone</v>
      </c>
      <c r="C2359" s="20" t="s">
        <v>7913</v>
      </c>
      <c r="D2359" s="20" t="s">
        <v>7914</v>
      </c>
      <c r="E2359" s="21">
        <v>323</v>
      </c>
      <c r="F2359" s="4" t="str">
        <f t="shared" si="36"/>
        <v/>
      </c>
      <c r="G2359" s="4" t="str">
        <f>IF(AND(Tabella1[[#This Row],[Popolazione]]&gt;50000,Tabella1[[#This Row],[Popolazione]]&lt;100000),"COMPRESO",Tabella1[[#This Row],[Regione]])</f>
        <v>PIEMONTE</v>
      </c>
      <c r="H2359" s="31">
        <f>Tabella1[[#This Row],[Popolazione]]/SUM($E$19:$E$7866)</f>
        <v>5.3876971884660846E-6</v>
      </c>
    </row>
    <row r="2360" spans="1:8" x14ac:dyDescent="0.25">
      <c r="A2360" s="19" t="s">
        <v>2643</v>
      </c>
      <c r="B2360" s="4" t="str">
        <f>IFERROR(VLOOKUP(A2360,PEC!A$2:B$7902,2,0),"PEC NON ESISTENTE")</f>
        <v>comune.cortanze.at</v>
      </c>
      <c r="C2360" s="20" t="s">
        <v>7913</v>
      </c>
      <c r="D2360" s="20" t="s">
        <v>7914</v>
      </c>
      <c r="E2360" s="21">
        <v>288</v>
      </c>
      <c r="F2360" s="4" t="str">
        <f t="shared" si="36"/>
        <v/>
      </c>
      <c r="G2360" s="4" t="str">
        <f>IF(AND(Tabella1[[#This Row],[Popolazione]]&gt;50000,Tabella1[[#This Row],[Popolazione]]&lt;100000),"COMPRESO",Tabella1[[#This Row],[Regione]])</f>
        <v>PIEMONTE</v>
      </c>
      <c r="H2360" s="31">
        <f>Tabella1[[#This Row],[Popolazione]]/SUM($E$19:$E$7866)</f>
        <v>4.8038909915734751E-6</v>
      </c>
    </row>
    <row r="2361" spans="1:8" x14ac:dyDescent="0.25">
      <c r="A2361" s="19" t="s">
        <v>2644</v>
      </c>
      <c r="B2361" s="4" t="str">
        <f>IFERROR(VLOOKUP(A2361,PEC!A$2:B$7902,2,0),"PEC NON ESISTENTE")</f>
        <v>comune.cortazzone</v>
      </c>
      <c r="C2361" s="20" t="s">
        <v>7913</v>
      </c>
      <c r="D2361" s="20" t="s">
        <v>7914</v>
      </c>
      <c r="E2361" s="21">
        <v>657</v>
      </c>
      <c r="F2361" s="4" t="str">
        <f t="shared" si="36"/>
        <v/>
      </c>
      <c r="G2361" s="4" t="str">
        <f>IF(AND(Tabella1[[#This Row],[Popolazione]]&gt;50000,Tabella1[[#This Row],[Popolazione]]&lt;100000),"COMPRESO",Tabella1[[#This Row],[Regione]])</f>
        <v>PIEMONTE</v>
      </c>
      <c r="H2361" s="31">
        <f>Tabella1[[#This Row],[Popolazione]]/SUM($E$19:$E$7866)</f>
        <v>1.0958876324526989E-5</v>
      </c>
    </row>
    <row r="2362" spans="1:8" x14ac:dyDescent="0.25">
      <c r="A2362" s="19" t="s">
        <v>2645</v>
      </c>
      <c r="B2362" s="4" t="str">
        <f>IFERROR(VLOOKUP(A2362,PEC!A$2:B$7902,2,0),"PEC NON ESISTENTE")</f>
        <v>comune.cortebrugnatella</v>
      </c>
      <c r="C2362" s="20" t="s">
        <v>8026</v>
      </c>
      <c r="D2362" s="20" t="s">
        <v>8212</v>
      </c>
      <c r="E2362" s="21">
        <v>671</v>
      </c>
      <c r="F2362" s="4" t="str">
        <f t="shared" si="36"/>
        <v/>
      </c>
      <c r="G2362" s="4" t="str">
        <f>IF(AND(Tabella1[[#This Row],[Popolazione]]&gt;50000,Tabella1[[#This Row],[Popolazione]]&lt;100000),"COMPRESO",Tabella1[[#This Row],[Regione]])</f>
        <v>EMILIA-ROMAGNA</v>
      </c>
      <c r="H2362" s="31">
        <f>Tabella1[[#This Row],[Popolazione]]/SUM($E$19:$E$7866)</f>
        <v>1.1192398803284034E-5</v>
      </c>
    </row>
    <row r="2363" spans="1:8" x14ac:dyDescent="0.25">
      <c r="A2363" s="19" t="s">
        <v>2646</v>
      </c>
      <c r="B2363" s="4" t="str">
        <f>IFERROR(VLOOKUP(A2363,PEC!A$2:B$7902,2,0),"PEC NON ESISTENTE")</f>
        <v>PEC NON ESISTENTE</v>
      </c>
      <c r="C2363" s="20" t="s">
        <v>7913</v>
      </c>
      <c r="D2363" s="20" t="s">
        <v>7986</v>
      </c>
      <c r="E2363" s="21">
        <v>1123</v>
      </c>
      <c r="F2363" s="4" t="str">
        <f t="shared" si="36"/>
        <v/>
      </c>
      <c r="G2363" s="4" t="str">
        <f>IF(AND(Tabella1[[#This Row],[Popolazione]]&gt;50000,Tabella1[[#This Row],[Popolazione]]&lt;100000),"COMPRESO",Tabella1[[#This Row],[Regione]])</f>
        <v>LOMBARDIA</v>
      </c>
      <c r="H2363" s="31">
        <f>Tabella1[[#This Row],[Popolazione]]/SUM($E$19:$E$7866)</f>
        <v>1.8731838831725737E-5</v>
      </c>
    </row>
    <row r="2364" spans="1:8" x14ac:dyDescent="0.25">
      <c r="A2364" s="19" t="s">
        <v>2647</v>
      </c>
      <c r="B2364" s="4" t="str">
        <f>IFERROR(VLOOKUP(A2364,PEC!A$2:B$7902,2,0),"PEC NON ESISTENTE")</f>
        <v>PEC NON ESISTENTE</v>
      </c>
      <c r="C2364" s="20" t="s">
        <v>7913</v>
      </c>
      <c r="D2364" s="20" t="s">
        <v>7986</v>
      </c>
      <c r="E2364" s="21">
        <v>1423</v>
      </c>
      <c r="F2364" s="4" t="str">
        <f t="shared" si="36"/>
        <v/>
      </c>
      <c r="G2364" s="4" t="str">
        <f>IF(AND(Tabella1[[#This Row],[Popolazione]]&gt;50000,Tabella1[[#This Row],[Popolazione]]&lt;100000),"COMPRESO",Tabella1[[#This Row],[Regione]])</f>
        <v>LOMBARDIA</v>
      </c>
      <c r="H2364" s="31">
        <f>Tabella1[[#This Row],[Popolazione]]/SUM($E$19:$E$7866)</f>
        <v>2.3735891947948107E-5</v>
      </c>
    </row>
    <row r="2365" spans="1:8" x14ac:dyDescent="0.25">
      <c r="A2365" s="19" t="s">
        <v>2648</v>
      </c>
      <c r="B2365" s="4" t="str">
        <f>IFERROR(VLOOKUP(A2365,PEC!A$2:B$7902,2,0),"PEC NON ESISTENTE")</f>
        <v>protocollo.comune.cortefranca</v>
      </c>
      <c r="C2365" s="20" t="s">
        <v>7913</v>
      </c>
      <c r="D2365" s="20" t="s">
        <v>7986</v>
      </c>
      <c r="E2365" s="21">
        <v>7078</v>
      </c>
      <c r="F2365" s="4" t="str">
        <f t="shared" si="36"/>
        <v/>
      </c>
      <c r="G2365" s="4" t="str">
        <f>IF(AND(Tabella1[[#This Row],[Popolazione]]&gt;50000,Tabella1[[#This Row],[Popolazione]]&lt;100000),"COMPRESO",Tabella1[[#This Row],[Regione]])</f>
        <v>LOMBARDIA</v>
      </c>
      <c r="H2365" s="31">
        <f>Tabella1[[#This Row],[Popolazione]]/SUM($E$19:$E$7866)</f>
        <v>1.1806229318873977E-4</v>
      </c>
    </row>
    <row r="2366" spans="1:8" x14ac:dyDescent="0.25">
      <c r="A2366" s="19" t="s">
        <v>2649</v>
      </c>
      <c r="B2366" s="4" t="str">
        <f>IFERROR(VLOOKUP(A2366,PEC!A$2:B$7902,2,0),"PEC NON ESISTENTE")</f>
        <v>comune.cortepalasio</v>
      </c>
      <c r="C2366" s="20" t="s">
        <v>7913</v>
      </c>
      <c r="D2366" s="20" t="s">
        <v>7986</v>
      </c>
      <c r="E2366" s="21">
        <v>1550</v>
      </c>
      <c r="F2366" s="4" t="str">
        <f t="shared" si="36"/>
        <v/>
      </c>
      <c r="G2366" s="4" t="str">
        <f>IF(AND(Tabella1[[#This Row],[Popolazione]]&gt;50000,Tabella1[[#This Row],[Popolazione]]&lt;100000),"COMPRESO",Tabella1[[#This Row],[Regione]])</f>
        <v>LOMBARDIA</v>
      </c>
      <c r="H2366" s="31">
        <f>Tabella1[[#This Row],[Popolazione]]/SUM($E$19:$E$7866)</f>
        <v>2.5854274433815577E-5</v>
      </c>
    </row>
    <row r="2367" spans="1:8" x14ac:dyDescent="0.25">
      <c r="A2367" s="19" t="s">
        <v>2650</v>
      </c>
      <c r="B2367" s="4" t="str">
        <f>IFERROR(VLOOKUP(A2367,PEC!A$2:B$7902,2,0),"PEC NON ESISTENTE")</f>
        <v>comune.cortemaggiore</v>
      </c>
      <c r="C2367" s="20" t="s">
        <v>8026</v>
      </c>
      <c r="D2367" s="20" t="s">
        <v>8212</v>
      </c>
      <c r="E2367" s="21">
        <v>4456</v>
      </c>
      <c r="F2367" s="4" t="str">
        <f t="shared" si="36"/>
        <v/>
      </c>
      <c r="G2367" s="4" t="str">
        <f>IF(AND(Tabella1[[#This Row],[Popolazione]]&gt;50000,Tabella1[[#This Row],[Popolazione]]&lt;100000),"COMPRESO",Tabella1[[#This Row],[Regione]])</f>
        <v>EMILIA-ROMAGNA</v>
      </c>
      <c r="H2367" s="31">
        <f>Tabella1[[#This Row],[Popolazione]]/SUM($E$19:$E$7866)</f>
        <v>7.4326868952956268E-5</v>
      </c>
    </row>
    <row r="2368" spans="1:8" x14ac:dyDescent="0.25">
      <c r="A2368" s="19" t="s">
        <v>2651</v>
      </c>
      <c r="B2368" s="4" t="str">
        <f>IFERROR(VLOOKUP(A2368,PEC!A$2:B$7902,2,0),"PEC NON ESISTENTE")</f>
        <v>comune.cortemilia.cn</v>
      </c>
      <c r="C2368" s="20" t="s">
        <v>7913</v>
      </c>
      <c r="D2368" s="20" t="s">
        <v>7914</v>
      </c>
      <c r="E2368" s="21">
        <v>2388</v>
      </c>
      <c r="F2368" s="4" t="str">
        <f t="shared" si="36"/>
        <v/>
      </c>
      <c r="G2368" s="4" t="str">
        <f>IF(AND(Tabella1[[#This Row],[Popolazione]]&gt;50000,Tabella1[[#This Row],[Popolazione]]&lt;100000),"COMPRESO",Tabella1[[#This Row],[Regione]])</f>
        <v>PIEMONTE</v>
      </c>
      <c r="H2368" s="31">
        <f>Tabella1[[#This Row],[Popolazione]]/SUM($E$19:$E$7866)</f>
        <v>3.9832262805130062E-5</v>
      </c>
    </row>
    <row r="2369" spans="1:8" x14ac:dyDescent="0.25">
      <c r="A2369" s="19" t="s">
        <v>2652</v>
      </c>
      <c r="B2369" s="4" t="str">
        <f>IFERROR(VLOOKUP(A2369,PEC!A$2:B$7902,2,0),"PEC NON ESISTENTE")</f>
        <v>protocollo</v>
      </c>
      <c r="C2369" s="20" t="s">
        <v>7913</v>
      </c>
      <c r="D2369" s="20" t="s">
        <v>7986</v>
      </c>
      <c r="E2369" s="21">
        <v>2015</v>
      </c>
      <c r="F2369" s="4" t="str">
        <f t="shared" si="36"/>
        <v/>
      </c>
      <c r="G2369" s="4" t="str">
        <f>IF(AND(Tabella1[[#This Row],[Popolazione]]&gt;50000,Tabella1[[#This Row],[Popolazione]]&lt;100000),"COMPRESO",Tabella1[[#This Row],[Regione]])</f>
        <v>LOMBARDIA</v>
      </c>
      <c r="H2369" s="31">
        <f>Tabella1[[#This Row],[Popolazione]]/SUM($E$19:$E$7866)</f>
        <v>3.3610556763960251E-5</v>
      </c>
    </row>
    <row r="2370" spans="1:8" x14ac:dyDescent="0.25">
      <c r="A2370" s="19" t="s">
        <v>2653</v>
      </c>
      <c r="B2370" s="4" t="str">
        <f>IFERROR(VLOOKUP(A2370,PEC!A$2:B$7902,2,0),"PEC NON ESISTENTE")</f>
        <v>comune.cortenova</v>
      </c>
      <c r="C2370" s="20" t="s">
        <v>7913</v>
      </c>
      <c r="D2370" s="20" t="s">
        <v>7986</v>
      </c>
      <c r="E2370" s="21">
        <v>1265</v>
      </c>
      <c r="F2370" s="4" t="str">
        <f t="shared" ref="F2370:F2433" si="37">IF($E2370&gt;300000,"TROVATO","")</f>
        <v/>
      </c>
      <c r="G2370" s="4" t="str">
        <f>IF(AND(Tabella1[[#This Row],[Popolazione]]&gt;50000,Tabella1[[#This Row],[Popolazione]]&lt;100000),"COMPRESO",Tabella1[[#This Row],[Regione]])</f>
        <v>LOMBARDIA</v>
      </c>
      <c r="H2370" s="31">
        <f>Tabella1[[#This Row],[Popolazione]]/SUM($E$19:$E$7866)</f>
        <v>2.1100423973404325E-5</v>
      </c>
    </row>
    <row r="2371" spans="1:8" x14ac:dyDescent="0.25">
      <c r="A2371" s="19" t="s">
        <v>2654</v>
      </c>
      <c r="B2371" s="4" t="str">
        <f>IFERROR(VLOOKUP(A2371,PEC!A$2:B$7902,2,0),"PEC NON ESISTENTE")</f>
        <v>segreteria.comunecortenuova.bg</v>
      </c>
      <c r="C2371" s="20" t="s">
        <v>7913</v>
      </c>
      <c r="D2371" s="20" t="s">
        <v>7986</v>
      </c>
      <c r="E2371" s="21">
        <v>1942</v>
      </c>
      <c r="F2371" s="4" t="str">
        <f t="shared" si="37"/>
        <v/>
      </c>
      <c r="G2371" s="4" t="str">
        <f>IF(AND(Tabella1[[#This Row],[Popolazione]]&gt;50000,Tabella1[[#This Row],[Popolazione]]&lt;100000),"COMPRESO",Tabella1[[#This Row],[Regione]])</f>
        <v>LOMBARDIA</v>
      </c>
      <c r="H2371" s="31">
        <f>Tabella1[[#This Row],[Popolazione]]/SUM($E$19:$E$7866)</f>
        <v>3.2392903839012807E-5</v>
      </c>
    </row>
    <row r="2372" spans="1:8" x14ac:dyDescent="0.25">
      <c r="A2372" s="4" t="s">
        <v>2655</v>
      </c>
      <c r="B2372" s="4" t="str">
        <f>IFERROR(VLOOKUP(A2372,PEC!A$2:B$7902,2,0),"PEC NON ESISTENTE")</f>
        <v>amministrazione</v>
      </c>
      <c r="C2372" s="20" t="s">
        <v>7913</v>
      </c>
      <c r="D2372" s="20" t="s">
        <v>7986</v>
      </c>
      <c r="E2372" s="21">
        <v>2490</v>
      </c>
      <c r="F2372" s="4" t="str">
        <f t="shared" si="37"/>
        <v/>
      </c>
      <c r="G2372" s="4" t="str">
        <f>IF(AND(Tabella1[[#This Row],[Popolazione]]&gt;50000,Tabella1[[#This Row],[Popolazione]]&lt;100000),"COMPRESO",Tabella1[[#This Row],[Regione]])</f>
        <v>LOMBARDIA</v>
      </c>
      <c r="H2372" s="31">
        <f>Tabella1[[#This Row],[Popolazione]]/SUM($E$19:$E$7866)</f>
        <v>4.153364086464567E-5</v>
      </c>
    </row>
    <row r="2373" spans="1:8" x14ac:dyDescent="0.25">
      <c r="A2373" s="19" t="s">
        <v>2656</v>
      </c>
      <c r="B2373" s="4" t="str">
        <f>IFERROR(VLOOKUP(A2373,PEC!A$2:B$7902,2,0),"PEC NON ESISTENTE")</f>
        <v>protocollo.cortiglione</v>
      </c>
      <c r="C2373" s="20" t="s">
        <v>7913</v>
      </c>
      <c r="D2373" s="20" t="s">
        <v>7914</v>
      </c>
      <c r="E2373" s="21">
        <v>576</v>
      </c>
      <c r="F2373" s="4" t="str">
        <f t="shared" si="37"/>
        <v/>
      </c>
      <c r="G2373" s="4" t="str">
        <f>IF(AND(Tabella1[[#This Row],[Popolazione]]&gt;50000,Tabella1[[#This Row],[Popolazione]]&lt;100000),"COMPRESO",Tabella1[[#This Row],[Regione]])</f>
        <v>PIEMONTE</v>
      </c>
      <c r="H2373" s="31">
        <f>Tabella1[[#This Row],[Popolazione]]/SUM($E$19:$E$7866)</f>
        <v>9.6077819831469502E-6</v>
      </c>
    </row>
    <row r="2374" spans="1:8" x14ac:dyDescent="0.25">
      <c r="A2374" s="19" t="s">
        <v>2657</v>
      </c>
      <c r="B2374" s="4" t="str">
        <f>IFERROR(VLOOKUP(A2374,PEC!A$2:B$7902,2,0),"PEC NON ESISTENTE")</f>
        <v>cortina</v>
      </c>
      <c r="C2374" s="20" t="s">
        <v>8026</v>
      </c>
      <c r="D2374" s="20" t="s">
        <v>8167</v>
      </c>
      <c r="E2374" s="21">
        <v>5890</v>
      </c>
      <c r="F2374" s="4" t="str">
        <f t="shared" si="37"/>
        <v/>
      </c>
      <c r="G2374" s="4" t="str">
        <f>IF(AND(Tabella1[[#This Row],[Popolazione]]&gt;50000,Tabella1[[#This Row],[Popolazione]]&lt;100000),"COMPRESO",Tabella1[[#This Row],[Regione]])</f>
        <v>VENETO</v>
      </c>
      <c r="H2374" s="31">
        <f>Tabella1[[#This Row],[Popolazione]]/SUM($E$19:$E$7866)</f>
        <v>9.8246242848499185E-5</v>
      </c>
    </row>
    <row r="2375" spans="1:8" x14ac:dyDescent="0.25">
      <c r="A2375" s="19" t="s">
        <v>8052</v>
      </c>
      <c r="B2375" s="4" t="str">
        <f>IFERROR(VLOOKUP(A2375,PEC!A$2:B$7902,2,0),"PEC NON ESISTENTE")</f>
        <v>PEC NON ESISTENTE</v>
      </c>
      <c r="C2375" s="20" t="s">
        <v>8026</v>
      </c>
      <c r="D2375" s="20" t="s">
        <v>8027</v>
      </c>
      <c r="E2375" s="21">
        <v>656</v>
      </c>
      <c r="F2375" s="4" t="str">
        <f t="shared" si="37"/>
        <v/>
      </c>
      <c r="G2375" s="4" t="str">
        <f>IF(AND(Tabella1[[#This Row],[Popolazione]]&gt;50000,Tabella1[[#This Row],[Popolazione]]&lt;100000),"COMPRESO",Tabella1[[#This Row],[Regione]])</f>
        <v>TRENTINO-ALTO ADIGE/SÜDTIROL</v>
      </c>
      <c r="H2375" s="31">
        <f>Tabella1[[#This Row],[Popolazione]]/SUM($E$19:$E$7866)</f>
        <v>1.0942196147472914E-5</v>
      </c>
    </row>
    <row r="2376" spans="1:8" x14ac:dyDescent="0.25">
      <c r="A2376" s="19" t="s">
        <v>2659</v>
      </c>
      <c r="B2376" s="4" t="str">
        <f>IFERROR(VLOOKUP(A2376,PEC!A$2:B$7902,2,0),"PEC NON ESISTENTE")</f>
        <v>protocollo</v>
      </c>
      <c r="C2376" s="20" t="s">
        <v>8235</v>
      </c>
      <c r="D2376" s="20" t="s">
        <v>8236</v>
      </c>
      <c r="E2376" s="21">
        <v>683</v>
      </c>
      <c r="F2376" s="4" t="str">
        <f t="shared" si="37"/>
        <v/>
      </c>
      <c r="G2376" s="4" t="str">
        <f>IF(AND(Tabella1[[#This Row],[Popolazione]]&gt;50000,Tabella1[[#This Row],[Popolazione]]&lt;100000),"COMPRESO",Tabella1[[#This Row],[Regione]])</f>
        <v>ABRUZZO</v>
      </c>
      <c r="H2376" s="31">
        <f>Tabella1[[#This Row],[Popolazione]]/SUM($E$19:$E$7866)</f>
        <v>1.1392560927932927E-5</v>
      </c>
    </row>
    <row r="2377" spans="1:8" x14ac:dyDescent="0.25">
      <c r="A2377" s="19" t="s">
        <v>2660</v>
      </c>
      <c r="B2377" s="4" t="str">
        <f>IFERROR(VLOOKUP(A2377,PEC!A$2:B$7902,2,0),"PEC NON ESISTENTE")</f>
        <v>protocollo</v>
      </c>
      <c r="C2377" s="20" t="s">
        <v>8221</v>
      </c>
      <c r="D2377" s="20" t="s">
        <v>8222</v>
      </c>
      <c r="E2377" s="21">
        <v>22495</v>
      </c>
      <c r="F2377" s="4" t="str">
        <f t="shared" si="37"/>
        <v/>
      </c>
      <c r="G2377" s="4" t="str">
        <f>IF(AND(Tabella1[[#This Row],[Popolazione]]&gt;50000,Tabella1[[#This Row],[Popolazione]]&lt;100000),"COMPRESO",Tabella1[[#This Row],[Regione]])</f>
        <v>TOSCANA</v>
      </c>
      <c r="H2377" s="31">
        <f>Tabella1[[#This Row],[Popolazione]]/SUM($E$19:$E$7866)</f>
        <v>3.7522058283140732E-4</v>
      </c>
    </row>
    <row r="2378" spans="1:8" x14ac:dyDescent="0.25">
      <c r="A2378" s="19" t="s">
        <v>2661</v>
      </c>
      <c r="B2378" s="4" t="str">
        <f>IFERROR(VLOOKUP(A2378,PEC!A$2:B$7902,2,0),"PEC NON ESISTENTE")</f>
        <v>info</v>
      </c>
      <c r="C2378" s="20" t="s">
        <v>8235</v>
      </c>
      <c r="D2378" s="20" t="s">
        <v>8236</v>
      </c>
      <c r="E2378" s="21">
        <v>278</v>
      </c>
      <c r="F2378" s="4" t="str">
        <f t="shared" si="37"/>
        <v/>
      </c>
      <c r="G2378" s="4" t="str">
        <f>IF(AND(Tabella1[[#This Row],[Popolazione]]&gt;50000,Tabella1[[#This Row],[Popolazione]]&lt;100000),"COMPRESO",Tabella1[[#This Row],[Regione]])</f>
        <v>ABRUZZO</v>
      </c>
      <c r="H2378" s="31">
        <f>Tabella1[[#This Row],[Popolazione]]/SUM($E$19:$E$7866)</f>
        <v>4.6370892210327291E-6</v>
      </c>
    </row>
    <row r="2379" spans="1:8" x14ac:dyDescent="0.25">
      <c r="A2379" s="19" t="s">
        <v>8053</v>
      </c>
      <c r="B2379" s="4" t="str">
        <f>IFERROR(VLOOKUP(A2379,PEC!A$2:B$7902,2,0),"PEC NON ESISTENTE")</f>
        <v>PEC NON ESISTENTE</v>
      </c>
      <c r="C2379" s="20" t="s">
        <v>8026</v>
      </c>
      <c r="D2379" s="20" t="s">
        <v>8027</v>
      </c>
      <c r="E2379" s="21">
        <v>1320</v>
      </c>
      <c r="F2379" s="4" t="str">
        <f t="shared" si="37"/>
        <v/>
      </c>
      <c r="G2379" s="4" t="str">
        <f>IF(AND(Tabella1[[#This Row],[Popolazione]]&gt;50000,Tabella1[[#This Row],[Popolazione]]&lt;100000),"COMPRESO",Tabella1[[#This Row],[Regione]])</f>
        <v>TRENTINO-ALTO ADIGE/SÜDTIROL</v>
      </c>
      <c r="H2379" s="31">
        <f>Tabella1[[#This Row],[Popolazione]]/SUM($E$19:$E$7866)</f>
        <v>2.2017833711378427E-5</v>
      </c>
    </row>
    <row r="2380" spans="1:8" x14ac:dyDescent="0.25">
      <c r="A2380" s="19" t="s">
        <v>2663</v>
      </c>
      <c r="B2380" s="4" t="str">
        <f>IFERROR(VLOOKUP(A2380,PEC!A$2:B$7902,2,0),"PEC NON ESISTENTE")</f>
        <v>comune.corvinosanquirico</v>
      </c>
      <c r="C2380" s="20" t="s">
        <v>7913</v>
      </c>
      <c r="D2380" s="20" t="s">
        <v>7986</v>
      </c>
      <c r="E2380" s="21">
        <v>1034</v>
      </c>
      <c r="F2380" s="4" t="str">
        <f t="shared" si="37"/>
        <v/>
      </c>
      <c r="G2380" s="4" t="str">
        <f>IF(AND(Tabella1[[#This Row],[Popolazione]]&gt;50000,Tabella1[[#This Row],[Popolazione]]&lt;100000),"COMPRESO",Tabella1[[#This Row],[Regione]])</f>
        <v>LOMBARDIA</v>
      </c>
      <c r="H2380" s="31">
        <f>Tabella1[[#This Row],[Popolazione]]/SUM($E$19:$E$7866)</f>
        <v>1.7247303073913099E-5</v>
      </c>
    </row>
    <row r="2381" spans="1:8" x14ac:dyDescent="0.25">
      <c r="A2381" s="19" t="s">
        <v>2664</v>
      </c>
      <c r="B2381" s="4" t="str">
        <f>IFERROR(VLOOKUP(A2381,PEC!A$2:B$7902,2,0),"PEC NON ESISTENTE")</f>
        <v>comune.corzano</v>
      </c>
      <c r="C2381" s="20" t="s">
        <v>7913</v>
      </c>
      <c r="D2381" s="20" t="s">
        <v>7986</v>
      </c>
      <c r="E2381" s="21">
        <v>1397</v>
      </c>
      <c r="F2381" s="4" t="str">
        <f t="shared" si="37"/>
        <v/>
      </c>
      <c r="G2381" s="4" t="str">
        <f>IF(AND(Tabella1[[#This Row],[Popolazione]]&gt;50000,Tabella1[[#This Row],[Popolazione]]&lt;100000),"COMPRESO",Tabella1[[#This Row],[Regione]])</f>
        <v>LOMBARDIA</v>
      </c>
      <c r="H2381" s="31">
        <f>Tabella1[[#This Row],[Popolazione]]/SUM($E$19:$E$7866)</f>
        <v>2.3302207344542169E-5</v>
      </c>
    </row>
    <row r="2382" spans="1:8" x14ac:dyDescent="0.25">
      <c r="A2382" s="19" t="s">
        <v>2665</v>
      </c>
      <c r="B2382" s="4" t="str">
        <f>IFERROR(VLOOKUP(A2382,PEC!A$2:B$7902,2,0),"PEC NON ESISTENTE")</f>
        <v>comune.coseano</v>
      </c>
      <c r="C2382" s="20" t="s">
        <v>8026</v>
      </c>
      <c r="D2382" s="20" t="s">
        <v>8205</v>
      </c>
      <c r="E2382" s="21">
        <v>2247</v>
      </c>
      <c r="F2382" s="4" t="str">
        <f t="shared" si="37"/>
        <v/>
      </c>
      <c r="G2382" s="4" t="str">
        <f>IF(AND(Tabella1[[#This Row],[Popolazione]]&gt;50000,Tabella1[[#This Row],[Popolazione]]&lt;100000),"COMPRESO",Tabella1[[#This Row],[Regione]])</f>
        <v>FRIULI-VENEZIA GIULIA</v>
      </c>
      <c r="H2382" s="31">
        <f>Tabella1[[#This Row],[Popolazione]]/SUM($E$19:$E$7866)</f>
        <v>3.7480357840505546E-5</v>
      </c>
    </row>
    <row r="2383" spans="1:8" x14ac:dyDescent="0.25">
      <c r="A2383" s="19" t="s">
        <v>6</v>
      </c>
      <c r="B2383" s="4" t="str">
        <f>IFERROR(VLOOKUP(A2383,PEC!A$2:B$7902,2,0),"PEC NON ESISTENTE")</f>
        <v>comunedicosenza</v>
      </c>
      <c r="C2383" s="20" t="s">
        <v>8235</v>
      </c>
      <c r="D2383" s="20" t="s">
        <v>8248</v>
      </c>
      <c r="E2383" s="21">
        <v>69484</v>
      </c>
      <c r="F2383" s="4" t="str">
        <f t="shared" si="37"/>
        <v/>
      </c>
      <c r="G2383" s="4" t="str">
        <f>IF(AND(Tabella1[[#This Row],[Popolazione]]&gt;50000,Tabella1[[#This Row],[Popolazione]]&lt;100000),"COMPRESO",Tabella1[[#This Row],[Regione]])</f>
        <v>COMPRESO</v>
      </c>
      <c r="H2383" s="30">
        <f>Tabella1[[#This Row],[Popolazione]]/SUM($E$19:$E$7866)</f>
        <v>1.159005422425317E-3</v>
      </c>
    </row>
    <row r="2384" spans="1:8" x14ac:dyDescent="0.25">
      <c r="A2384" s="19" t="s">
        <v>2666</v>
      </c>
      <c r="B2384" s="4" t="str">
        <f>IFERROR(VLOOKUP(A2384,PEC!A$2:B$7902,2,0),"PEC NON ESISTENTE")</f>
        <v>protocollo</v>
      </c>
      <c r="C2384" s="20" t="s">
        <v>7913</v>
      </c>
      <c r="D2384" s="20" t="s">
        <v>8208</v>
      </c>
      <c r="E2384" s="21">
        <v>248</v>
      </c>
      <c r="F2384" s="4" t="str">
        <f t="shared" si="37"/>
        <v/>
      </c>
      <c r="G2384" s="4" t="str">
        <f>IF(AND(Tabella1[[#This Row],[Popolazione]]&gt;50000,Tabella1[[#This Row],[Popolazione]]&lt;100000),"COMPRESO",Tabella1[[#This Row],[Regione]])</f>
        <v>LIGURIA</v>
      </c>
      <c r="H2384" s="31">
        <f>Tabella1[[#This Row],[Popolazione]]/SUM($E$19:$E$7866)</f>
        <v>4.1366839094104922E-6</v>
      </c>
    </row>
    <row r="2385" spans="1:8" x14ac:dyDescent="0.25">
      <c r="A2385" s="19" t="s">
        <v>2667</v>
      </c>
      <c r="B2385" s="4" t="str">
        <f>IFERROR(VLOOKUP(A2385,PEC!A$2:B$7902,2,0),"PEC NON ESISTENTE")</f>
        <v>protocollo.cosio</v>
      </c>
      <c r="C2385" s="20" t="s">
        <v>7913</v>
      </c>
      <c r="D2385" s="20" t="s">
        <v>7986</v>
      </c>
      <c r="E2385" s="21">
        <v>5400</v>
      </c>
      <c r="F2385" s="4" t="str">
        <f t="shared" si="37"/>
        <v/>
      </c>
      <c r="G2385" s="4" t="str">
        <f>IF(AND(Tabella1[[#This Row],[Popolazione]]&gt;50000,Tabella1[[#This Row],[Popolazione]]&lt;100000),"COMPRESO",Tabella1[[#This Row],[Regione]])</f>
        <v>LOMBARDIA</v>
      </c>
      <c r="H2385" s="31">
        <f>Tabella1[[#This Row],[Popolazione]]/SUM($E$19:$E$7866)</f>
        <v>9.0072956092002648E-5</v>
      </c>
    </row>
    <row r="2386" spans="1:8" x14ac:dyDescent="0.25">
      <c r="A2386" s="19" t="s">
        <v>342</v>
      </c>
      <c r="B2386" s="4" t="str">
        <f>IFERROR(VLOOKUP(A2386,PEC!A$2:B$7902,2,0),"PEC NON ESISTENTE")</f>
        <v>amministrativo.cosoleto</v>
      </c>
      <c r="C2386" s="20" t="s">
        <v>8235</v>
      </c>
      <c r="D2386" s="20" t="s">
        <v>8248</v>
      </c>
      <c r="E2386" s="21">
        <v>916</v>
      </c>
      <c r="F2386" s="4" t="str">
        <f t="shared" si="37"/>
        <v/>
      </c>
      <c r="G2386" s="4" t="str">
        <f>IF(AND(Tabella1[[#This Row],[Popolazione]]&gt;50000,Tabella1[[#This Row],[Popolazione]]&lt;100000),"COMPRESO",Tabella1[[#This Row],[Regione]])</f>
        <v>CALABRIA</v>
      </c>
      <c r="H2386" s="31">
        <f>Tabella1[[#This Row],[Popolazione]]/SUM($E$19:$E$7866)</f>
        <v>1.5279042181532302E-5</v>
      </c>
    </row>
    <row r="2387" spans="1:8" x14ac:dyDescent="0.25">
      <c r="A2387" s="19" t="s">
        <v>2668</v>
      </c>
      <c r="B2387" s="4" t="str">
        <f>IFERROR(VLOOKUP(A2387,PEC!A$2:B$7902,2,0),"PEC NON ESISTENTE")</f>
        <v>comune.cossanobelbo</v>
      </c>
      <c r="C2387" s="20" t="s">
        <v>7913</v>
      </c>
      <c r="D2387" s="20" t="s">
        <v>7914</v>
      </c>
      <c r="E2387" s="21">
        <v>1030</v>
      </c>
      <c r="F2387" s="4" t="str">
        <f t="shared" si="37"/>
        <v/>
      </c>
      <c r="G2387" s="4" t="str">
        <f>IF(AND(Tabella1[[#This Row],[Popolazione]]&gt;50000,Tabella1[[#This Row],[Popolazione]]&lt;100000),"COMPRESO",Tabella1[[#This Row],[Regione]])</f>
        <v>PIEMONTE</v>
      </c>
      <c r="H2387" s="31">
        <f>Tabella1[[#This Row],[Popolazione]]/SUM($E$19:$E$7866)</f>
        <v>1.7180582365696802E-5</v>
      </c>
    </row>
    <row r="2388" spans="1:8" x14ac:dyDescent="0.25">
      <c r="A2388" s="19" t="s">
        <v>2669</v>
      </c>
      <c r="B2388" s="4" t="str">
        <f>IFERROR(VLOOKUP(A2388,PEC!A$2:B$7902,2,0),"PEC NON ESISTENTE")</f>
        <v>protocollo.cossano.canavese</v>
      </c>
      <c r="C2388" s="20" t="s">
        <v>7913</v>
      </c>
      <c r="D2388" s="20" t="s">
        <v>7914</v>
      </c>
      <c r="E2388" s="21">
        <v>522</v>
      </c>
      <c r="F2388" s="4" t="str">
        <f t="shared" si="37"/>
        <v/>
      </c>
      <c r="G2388" s="4" t="str">
        <f>IF(AND(Tabella1[[#This Row],[Popolazione]]&gt;50000,Tabella1[[#This Row],[Popolazione]]&lt;100000),"COMPRESO",Tabella1[[#This Row],[Regione]])</f>
        <v>PIEMONTE</v>
      </c>
      <c r="H2388" s="31">
        <f>Tabella1[[#This Row],[Popolazione]]/SUM($E$19:$E$7866)</f>
        <v>8.7070524222269223E-6</v>
      </c>
    </row>
    <row r="2389" spans="1:8" x14ac:dyDescent="0.25">
      <c r="A2389" s="19" t="s">
        <v>2670</v>
      </c>
      <c r="B2389" s="4" t="str">
        <f>IFERROR(VLOOKUP(A2389,PEC!A$2:B$7902,2,0),"PEC NON ESISTENTE")</f>
        <v>cossato</v>
      </c>
      <c r="C2389" s="20" t="s">
        <v>7913</v>
      </c>
      <c r="D2389" s="20" t="s">
        <v>7914</v>
      </c>
      <c r="E2389" s="21">
        <v>14810</v>
      </c>
      <c r="F2389" s="4" t="str">
        <f t="shared" si="37"/>
        <v/>
      </c>
      <c r="G2389" s="4" t="str">
        <f>IF(AND(Tabella1[[#This Row],[Popolazione]]&gt;50000,Tabella1[[#This Row],[Popolazione]]&lt;100000),"COMPRESO",Tabella1[[#This Row],[Regione]])</f>
        <v>PIEMONTE</v>
      </c>
      <c r="H2389" s="31">
        <f>Tabella1[[#This Row],[Popolazione]]/SUM($E$19:$E$7866)</f>
        <v>2.4703342217084431E-4</v>
      </c>
    </row>
    <row r="2390" spans="1:8" x14ac:dyDescent="0.25">
      <c r="A2390" s="19" t="s">
        <v>2671</v>
      </c>
      <c r="B2390" s="4" t="str">
        <f>IFERROR(VLOOKUP(A2390,PEC!A$2:B$7902,2,0),"PEC NON ESISTENTE")</f>
        <v>comune.cossera.sv</v>
      </c>
      <c r="C2390" s="16" t="s">
        <v>7913</v>
      </c>
      <c r="D2390" s="20" t="s">
        <v>8208</v>
      </c>
      <c r="E2390" s="21">
        <v>1080</v>
      </c>
      <c r="F2390" s="4" t="str">
        <f t="shared" si="37"/>
        <v/>
      </c>
      <c r="G2390" s="4" t="str">
        <f>IF(AND(Tabella1[[#This Row],[Popolazione]]&gt;50000,Tabella1[[#This Row],[Popolazione]]&lt;100000),"COMPRESO",Tabella1[[#This Row],[Regione]])</f>
        <v>LIGURIA</v>
      </c>
      <c r="H2390" s="31">
        <f>Tabella1[[#This Row],[Popolazione]]/SUM($E$19:$E$7866)</f>
        <v>1.8014591218400531E-5</v>
      </c>
    </row>
    <row r="2391" spans="1:8" x14ac:dyDescent="0.25">
      <c r="A2391" s="19" t="s">
        <v>2672</v>
      </c>
      <c r="B2391" s="4" t="str">
        <f>IFERROR(VLOOKUP(A2391,PEC!A$2:B$7902,2,0),"PEC NON ESISTENTE")</f>
        <v>protocollo</v>
      </c>
      <c r="C2391" s="20" t="s">
        <v>8221</v>
      </c>
      <c r="D2391" s="20" t="s">
        <v>8230</v>
      </c>
      <c r="E2391" s="21">
        <v>1015</v>
      </c>
      <c r="F2391" s="4" t="str">
        <f t="shared" si="37"/>
        <v/>
      </c>
      <c r="G2391" s="4" t="str">
        <f>IF(AND(Tabella1[[#This Row],[Popolazione]]&gt;50000,Tabella1[[#This Row],[Popolazione]]&lt;100000),"COMPRESO",Tabella1[[#This Row],[Regione]])</f>
        <v>MARCHE</v>
      </c>
      <c r="H2391" s="31">
        <f>Tabella1[[#This Row],[Popolazione]]/SUM($E$19:$E$7866)</f>
        <v>1.6930379709885684E-5</v>
      </c>
    </row>
    <row r="2392" spans="1:8" x14ac:dyDescent="0.25">
      <c r="A2392" s="19" t="s">
        <v>2673</v>
      </c>
      <c r="B2392" s="4" t="str">
        <f>IFERROR(VLOOKUP(A2392,PEC!A$2:B$7902,2,0),"PEC NON ESISTENTE")</f>
        <v>comunecossogno</v>
      </c>
      <c r="C2392" s="20" t="s">
        <v>7913</v>
      </c>
      <c r="D2392" s="20" t="s">
        <v>7914</v>
      </c>
      <c r="E2392" s="21">
        <v>588</v>
      </c>
      <c r="F2392" s="4" t="str">
        <f t="shared" si="37"/>
        <v/>
      </c>
      <c r="G2392" s="4" t="str">
        <f>IF(AND(Tabella1[[#This Row],[Popolazione]]&gt;50000,Tabella1[[#This Row],[Popolazione]]&lt;100000),"COMPRESO",Tabella1[[#This Row],[Regione]])</f>
        <v>PIEMONTE</v>
      </c>
      <c r="H2392" s="31">
        <f>Tabella1[[#This Row],[Popolazione]]/SUM($E$19:$E$7866)</f>
        <v>9.8079441077958439E-6</v>
      </c>
    </row>
    <row r="2393" spans="1:8" x14ac:dyDescent="0.25">
      <c r="A2393" s="22" t="s">
        <v>2674</v>
      </c>
      <c r="B2393" s="4" t="str">
        <f>IFERROR(VLOOKUP(A2393,PEC!A$2:B$7902,2,0),"PEC NON ESISTENTE")</f>
        <v>protocollo</v>
      </c>
      <c r="C2393" s="20" t="s">
        <v>8259</v>
      </c>
      <c r="D2393" s="20" t="s">
        <v>8278</v>
      </c>
      <c r="E2393" s="21">
        <v>900</v>
      </c>
      <c r="F2393" s="4" t="str">
        <f t="shared" si="37"/>
        <v/>
      </c>
      <c r="G2393" s="4" t="str">
        <f>IF(AND(Tabella1[[#This Row],[Popolazione]]&gt;50000,Tabella1[[#This Row],[Popolazione]]&lt;100000),"COMPRESO",Tabella1[[#This Row],[Regione]])</f>
        <v>SARDEGNA</v>
      </c>
      <c r="H2393" s="31">
        <f>Tabella1[[#This Row],[Popolazione]]/SUM($E$19:$E$7866)</f>
        <v>1.5012159348667109E-5</v>
      </c>
    </row>
    <row r="2394" spans="1:8" x14ac:dyDescent="0.25">
      <c r="A2394" s="19" t="s">
        <v>2675</v>
      </c>
      <c r="B2394" s="4" t="str">
        <f>IFERROR(VLOOKUP(A2394,PEC!A$2:B$7902,2,0),"PEC NON ESISTENTE")</f>
        <v>comune_cossombrato</v>
      </c>
      <c r="C2394" s="20" t="s">
        <v>7913</v>
      </c>
      <c r="D2394" s="20" t="s">
        <v>7914</v>
      </c>
      <c r="E2394" s="21">
        <v>541</v>
      </c>
      <c r="F2394" s="4" t="str">
        <f t="shared" si="37"/>
        <v/>
      </c>
      <c r="G2394" s="4" t="str">
        <f>IF(AND(Tabella1[[#This Row],[Popolazione]]&gt;50000,Tabella1[[#This Row],[Popolazione]]&lt;100000),"COMPRESO",Tabella1[[#This Row],[Regione]])</f>
        <v>PIEMONTE</v>
      </c>
      <c r="H2394" s="31">
        <f>Tabella1[[#This Row],[Popolazione]]/SUM($E$19:$E$7866)</f>
        <v>9.023975786254339E-6</v>
      </c>
    </row>
    <row r="2395" spans="1:8" x14ac:dyDescent="0.25">
      <c r="A2395" s="19" t="s">
        <v>2676</v>
      </c>
      <c r="B2395" s="4" t="str">
        <f>IFERROR(VLOOKUP(A2395,PEC!A$2:B$7902,2,0),"PEC NON ESISTENTE")</f>
        <v>PEC NON ESISTENTE</v>
      </c>
      <c r="C2395" s="20" t="s">
        <v>7913</v>
      </c>
      <c r="D2395" s="20" t="s">
        <v>7986</v>
      </c>
      <c r="E2395" s="21">
        <v>351</v>
      </c>
      <c r="F2395" s="4" t="str">
        <f t="shared" si="37"/>
        <v/>
      </c>
      <c r="G2395" s="4" t="str">
        <f>IF(AND(Tabella1[[#This Row],[Popolazione]]&gt;50000,Tabella1[[#This Row],[Popolazione]]&lt;100000),"COMPRESO",Tabella1[[#This Row],[Regione]])</f>
        <v>LOMBARDIA</v>
      </c>
      <c r="H2395" s="31">
        <f>Tabella1[[#This Row],[Popolazione]]/SUM($E$19:$E$7866)</f>
        <v>5.854742145980172E-6</v>
      </c>
    </row>
    <row r="2396" spans="1:8" x14ac:dyDescent="0.25">
      <c r="A2396" s="19" t="s">
        <v>2677</v>
      </c>
      <c r="B2396" s="4" t="str">
        <f>IFERROR(VLOOKUP(A2396,PEC!A$2:B$7902,2,0),"PEC NON ESISTENTE")</f>
        <v>comunecostadimezzate</v>
      </c>
      <c r="C2396" s="20" t="s">
        <v>7913</v>
      </c>
      <c r="D2396" s="20" t="s">
        <v>7986</v>
      </c>
      <c r="E2396" s="21">
        <v>3271</v>
      </c>
      <c r="F2396" s="4" t="str">
        <f t="shared" si="37"/>
        <v/>
      </c>
      <c r="G2396" s="4" t="str">
        <f>IF(AND(Tabella1[[#This Row],[Popolazione]]&gt;50000,Tabella1[[#This Row],[Popolazione]]&lt;100000),"COMPRESO",Tabella1[[#This Row],[Regione]])</f>
        <v>LOMBARDIA</v>
      </c>
      <c r="H2396" s="31">
        <f>Tabella1[[#This Row],[Popolazione]]/SUM($E$19:$E$7866)</f>
        <v>5.45608591438779E-5</v>
      </c>
    </row>
    <row r="2397" spans="1:8" x14ac:dyDescent="0.25">
      <c r="A2397" s="19" t="s">
        <v>2678</v>
      </c>
      <c r="B2397" s="4" t="str">
        <f>IFERROR(VLOOKUP(A2397,PEC!A$2:B$7902,2,0),"PEC NON ESISTENTE")</f>
        <v>protocollo.comune.costadirovigo.ro</v>
      </c>
      <c r="C2397" s="20" t="s">
        <v>8026</v>
      </c>
      <c r="D2397" s="20" t="s">
        <v>8167</v>
      </c>
      <c r="E2397" s="21">
        <v>2683</v>
      </c>
      <c r="F2397" s="4" t="str">
        <f t="shared" si="37"/>
        <v/>
      </c>
      <c r="G2397" s="4" t="str">
        <f>IF(AND(Tabella1[[#This Row],[Popolazione]]&gt;50000,Tabella1[[#This Row],[Popolazione]]&lt;100000),"COMPRESO",Tabella1[[#This Row],[Regione]])</f>
        <v>VENETO</v>
      </c>
      <c r="H2397" s="31">
        <f>Tabella1[[#This Row],[Popolazione]]/SUM($E$19:$E$7866)</f>
        <v>4.4752915036082056E-5</v>
      </c>
    </row>
    <row r="2398" spans="1:8" x14ac:dyDescent="0.25">
      <c r="A2398" s="19" t="s">
        <v>2679</v>
      </c>
      <c r="B2398" s="4" t="str">
        <f>IFERROR(VLOOKUP(A2398,PEC!A$2:B$7902,2,0),"PEC NON ESISTENTE")</f>
        <v>comune.costamasnaga</v>
      </c>
      <c r="C2398" s="20" t="s">
        <v>7913</v>
      </c>
      <c r="D2398" s="20" t="s">
        <v>7986</v>
      </c>
      <c r="E2398" s="21">
        <v>4751</v>
      </c>
      <c r="F2398" s="4" t="str">
        <f t="shared" si="37"/>
        <v/>
      </c>
      <c r="G2398" s="4" t="str">
        <f>IF(AND(Tabella1[[#This Row],[Popolazione]]&gt;50000,Tabella1[[#This Row],[Popolazione]]&lt;100000),"COMPRESO",Tabella1[[#This Row],[Regione]])</f>
        <v>LOMBARDIA</v>
      </c>
      <c r="H2398" s="31">
        <f>Tabella1[[#This Row],[Popolazione]]/SUM($E$19:$E$7866)</f>
        <v>7.9247521183908255E-5</v>
      </c>
    </row>
    <row r="2399" spans="1:8" x14ac:dyDescent="0.25">
      <c r="A2399" s="19" t="s">
        <v>2680</v>
      </c>
      <c r="B2399" s="4" t="str">
        <f>IFERROR(VLOOKUP(A2399,PEC!A$2:B$7902,2,0),"PEC NON ESISTENTE")</f>
        <v>comune.costaserina</v>
      </c>
      <c r="C2399" s="20" t="s">
        <v>7913</v>
      </c>
      <c r="D2399" s="20" t="s">
        <v>7986</v>
      </c>
      <c r="E2399" s="21">
        <v>973</v>
      </c>
      <c r="F2399" s="4" t="str">
        <f t="shared" si="37"/>
        <v/>
      </c>
      <c r="G2399" s="4" t="str">
        <f>IF(AND(Tabella1[[#This Row],[Popolazione]]&gt;50000,Tabella1[[#This Row],[Popolazione]]&lt;100000),"COMPRESO",Tabella1[[#This Row],[Regione]])</f>
        <v>LOMBARDIA</v>
      </c>
      <c r="H2399" s="31">
        <f>Tabella1[[#This Row],[Popolazione]]/SUM($E$19:$E$7866)</f>
        <v>1.622981227361455E-5</v>
      </c>
    </row>
    <row r="2400" spans="1:8" x14ac:dyDescent="0.25">
      <c r="A2400" s="19" t="s">
        <v>2681</v>
      </c>
      <c r="B2400" s="4" t="str">
        <f>IFERROR(VLOOKUP(A2400,PEC!A$2:B$7902,2,0),"PEC NON ESISTENTE")</f>
        <v>protocollo.comune.costavalleimagna.bg</v>
      </c>
      <c r="C2400" s="20" t="s">
        <v>7913</v>
      </c>
      <c r="D2400" s="20" t="s">
        <v>7986</v>
      </c>
      <c r="E2400" s="21">
        <v>620</v>
      </c>
      <c r="F2400" s="4" t="str">
        <f t="shared" si="37"/>
        <v/>
      </c>
      <c r="G2400" s="4" t="str">
        <f>IF(AND(Tabella1[[#This Row],[Popolazione]]&gt;50000,Tabella1[[#This Row],[Popolazione]]&lt;100000),"COMPRESO",Tabella1[[#This Row],[Regione]])</f>
        <v>LOMBARDIA</v>
      </c>
      <c r="H2400" s="31">
        <f>Tabella1[[#This Row],[Popolazione]]/SUM($E$19:$E$7866)</f>
        <v>1.0341709773526231E-5</v>
      </c>
    </row>
    <row r="2401" spans="1:8" x14ac:dyDescent="0.25">
      <c r="A2401" s="19" t="s">
        <v>2682</v>
      </c>
      <c r="B2401" s="4" t="str">
        <f>IFERROR(VLOOKUP(A2401,PEC!A$2:B$7902,2,0),"PEC NON ESISTENTE")</f>
        <v>amministrazione</v>
      </c>
      <c r="C2401" s="20" t="s">
        <v>7913</v>
      </c>
      <c r="D2401" s="20" t="s">
        <v>7914</v>
      </c>
      <c r="E2401" s="21">
        <v>357</v>
      </c>
      <c r="F2401" s="4" t="str">
        <f t="shared" si="37"/>
        <v/>
      </c>
      <c r="G2401" s="4" t="str">
        <f>IF(AND(Tabella1[[#This Row],[Popolazione]]&gt;50000,Tabella1[[#This Row],[Popolazione]]&lt;100000),"COMPRESO",Tabella1[[#This Row],[Regione]])</f>
        <v>PIEMONTE</v>
      </c>
      <c r="H2401" s="31">
        <f>Tabella1[[#This Row],[Popolazione]]/SUM($E$19:$E$7866)</f>
        <v>5.9548232083046198E-6</v>
      </c>
    </row>
    <row r="2402" spans="1:8" x14ac:dyDescent="0.25">
      <c r="A2402" s="19" t="s">
        <v>2683</v>
      </c>
      <c r="B2402" s="4" t="str">
        <f>IFERROR(VLOOKUP(A2402,PEC!A$2:B$7902,2,0),"PEC NON ESISTENTE")</f>
        <v>protocollo</v>
      </c>
      <c r="C2402" s="20" t="s">
        <v>7913</v>
      </c>
      <c r="D2402" s="20" t="s">
        <v>7986</v>
      </c>
      <c r="E2402" s="21">
        <v>9194</v>
      </c>
      <c r="F2402" s="4" t="str">
        <f t="shared" si="37"/>
        <v/>
      </c>
      <c r="G2402" s="4" t="str">
        <f>IF(AND(Tabella1[[#This Row],[Popolazione]]&gt;50000,Tabella1[[#This Row],[Popolazione]]&lt;100000),"COMPRESO",Tabella1[[#This Row],[Regione]])</f>
        <v>LOMBARDIA</v>
      </c>
      <c r="H2402" s="31">
        <f>Tabella1[[#This Row],[Popolazione]]/SUM($E$19:$E$7866)</f>
        <v>1.5335754783516156E-4</v>
      </c>
    </row>
    <row r="2403" spans="1:8" x14ac:dyDescent="0.25">
      <c r="A2403" s="19" t="s">
        <v>2684</v>
      </c>
      <c r="B2403" s="4" t="str">
        <f>IFERROR(VLOOKUP(A2403,PEC!A$2:B$7902,2,0),"PEC NON ESISTENTE")</f>
        <v>costabissara.vi</v>
      </c>
      <c r="C2403" s="20" t="s">
        <v>8026</v>
      </c>
      <c r="D2403" s="20" t="s">
        <v>8167</v>
      </c>
      <c r="E2403" s="21">
        <v>7161</v>
      </c>
      <c r="F2403" s="4" t="str">
        <f t="shared" si="37"/>
        <v/>
      </c>
      <c r="G2403" s="4" t="str">
        <f>IF(AND(Tabella1[[#This Row],[Popolazione]]&gt;50000,Tabella1[[#This Row],[Popolazione]]&lt;100000),"COMPRESO",Tabella1[[#This Row],[Regione]])</f>
        <v>VENETO</v>
      </c>
      <c r="H2403" s="31">
        <f>Tabella1[[#This Row],[Popolazione]]/SUM($E$19:$E$7866)</f>
        <v>1.1944674788422796E-4</v>
      </c>
    </row>
    <row r="2404" spans="1:8" x14ac:dyDescent="0.25">
      <c r="A2404" s="19" t="s">
        <v>2685</v>
      </c>
      <c r="B2404" s="4" t="str">
        <f>IFERROR(VLOOKUP(A2404,PEC!A$2:B$7902,2,0),"PEC NON ESISTENTE")</f>
        <v>comune.costacciaro</v>
      </c>
      <c r="C2404" s="20" t="s">
        <v>8221</v>
      </c>
      <c r="D2404" s="20" t="s">
        <v>8227</v>
      </c>
      <c r="E2404" s="21">
        <v>1283</v>
      </c>
      <c r="F2404" s="4" t="str">
        <f t="shared" si="37"/>
        <v/>
      </c>
      <c r="G2404" s="4" t="str">
        <f>IF(AND(Tabella1[[#This Row],[Popolazione]]&gt;50000,Tabella1[[#This Row],[Popolazione]]&lt;100000),"COMPRESO",Tabella1[[#This Row],[Regione]])</f>
        <v>UMBRIA</v>
      </c>
      <c r="H2404" s="31">
        <f>Tabella1[[#This Row],[Popolazione]]/SUM($E$19:$E$7866)</f>
        <v>2.1400667160377669E-5</v>
      </c>
    </row>
    <row r="2405" spans="1:8" x14ac:dyDescent="0.25">
      <c r="A2405" s="19" t="s">
        <v>2686</v>
      </c>
      <c r="B2405" s="4" t="str">
        <f>IFERROR(VLOOKUP(A2405,PEC!A$2:B$7902,2,0),"PEC NON ESISTENTE")</f>
        <v>costanzana</v>
      </c>
      <c r="C2405" s="20" t="s">
        <v>7913</v>
      </c>
      <c r="D2405" s="20" t="s">
        <v>7914</v>
      </c>
      <c r="E2405" s="21">
        <v>816</v>
      </c>
      <c r="F2405" s="4" t="str">
        <f t="shared" si="37"/>
        <v/>
      </c>
      <c r="G2405" s="4" t="str">
        <f>IF(AND(Tabella1[[#This Row],[Popolazione]]&gt;50000,Tabella1[[#This Row],[Popolazione]]&lt;100000),"COMPRESO",Tabella1[[#This Row],[Regione]])</f>
        <v>PIEMONTE</v>
      </c>
      <c r="H2405" s="31">
        <f>Tabella1[[#This Row],[Popolazione]]/SUM($E$19:$E$7866)</f>
        <v>1.3611024476124846E-5</v>
      </c>
    </row>
    <row r="2406" spans="1:8" x14ac:dyDescent="0.25">
      <c r="A2406" s="19" t="s">
        <v>2687</v>
      </c>
      <c r="B2406" s="4" t="str">
        <f>IFERROR(VLOOKUP(A2406,PEC!A$2:B$7902,2,0),"PEC NON ESISTENTE")</f>
        <v>comune.costarainera.im</v>
      </c>
      <c r="C2406" s="20" t="s">
        <v>7913</v>
      </c>
      <c r="D2406" s="20" t="s">
        <v>8208</v>
      </c>
      <c r="E2406" s="21">
        <v>803</v>
      </c>
      <c r="F2406" s="4" t="str">
        <f t="shared" si="37"/>
        <v/>
      </c>
      <c r="G2406" s="4" t="str">
        <f>IF(AND(Tabella1[[#This Row],[Popolazione]]&gt;50000,Tabella1[[#This Row],[Popolazione]]&lt;100000),"COMPRESO",Tabella1[[#This Row],[Regione]])</f>
        <v>LIGURIA</v>
      </c>
      <c r="H2406" s="31">
        <f>Tabella1[[#This Row],[Popolazione]]/SUM($E$19:$E$7866)</f>
        <v>1.3394182174421875E-5</v>
      </c>
    </row>
    <row r="2407" spans="1:8" x14ac:dyDescent="0.25">
      <c r="A2407" s="19" t="s">
        <v>2688</v>
      </c>
      <c r="B2407" s="4" t="str">
        <f>IFERROR(VLOOKUP(A2407,PEC!A$2:B$7902,2,0),"PEC NON ESISTENTE")</f>
        <v>comunecostermano</v>
      </c>
      <c r="C2407" s="20" t="s">
        <v>8026</v>
      </c>
      <c r="D2407" s="20" t="s">
        <v>8167</v>
      </c>
      <c r="E2407" s="21">
        <v>3586</v>
      </c>
      <c r="F2407" s="4" t="str">
        <f t="shared" si="37"/>
        <v/>
      </c>
      <c r="G2407" s="4" t="str">
        <f>IF(AND(Tabella1[[#This Row],[Popolazione]]&gt;50000,Tabella1[[#This Row],[Popolazione]]&lt;100000),"COMPRESO",Tabella1[[#This Row],[Regione]])</f>
        <v>VENETO</v>
      </c>
      <c r="H2407" s="31">
        <f>Tabella1[[#This Row],[Popolazione]]/SUM($E$19:$E$7866)</f>
        <v>5.9815114915911391E-5</v>
      </c>
    </row>
    <row r="2408" spans="1:8" x14ac:dyDescent="0.25">
      <c r="A2408" s="19" t="s">
        <v>2689</v>
      </c>
      <c r="B2408" s="4" t="str">
        <f>IFERROR(VLOOKUP(A2408,PEC!A$2:B$7902,2,0),"PEC NON ESISTENTE")</f>
        <v>comunedicostiglioledasti</v>
      </c>
      <c r="C2408" s="20" t="s">
        <v>7913</v>
      </c>
      <c r="D2408" s="20" t="s">
        <v>7914</v>
      </c>
      <c r="E2408" s="21">
        <v>5969</v>
      </c>
      <c r="F2408" s="4" t="str">
        <f t="shared" si="37"/>
        <v/>
      </c>
      <c r="G2408" s="4" t="str">
        <f>IF(AND(Tabella1[[#This Row],[Popolazione]]&gt;50000,Tabella1[[#This Row],[Popolazione]]&lt;100000),"COMPRESO",Tabella1[[#This Row],[Regione]])</f>
        <v>PIEMONTE</v>
      </c>
      <c r="H2408" s="31">
        <f>Tabella1[[#This Row],[Popolazione]]/SUM($E$19:$E$7866)</f>
        <v>9.956397683577108E-5</v>
      </c>
    </row>
    <row r="2409" spans="1:8" x14ac:dyDescent="0.25">
      <c r="A2409" s="19" t="s">
        <v>2690</v>
      </c>
      <c r="B2409" s="4" t="str">
        <f>IFERROR(VLOOKUP(A2409,PEC!A$2:B$7902,2,0),"PEC NON ESISTENTE")</f>
        <v>comune.costigliolesaluzzo.cn</v>
      </c>
      <c r="C2409" s="20" t="s">
        <v>7913</v>
      </c>
      <c r="D2409" s="20" t="s">
        <v>7914</v>
      </c>
      <c r="E2409" s="21">
        <v>3344</v>
      </c>
      <c r="F2409" s="4" t="str">
        <f t="shared" si="37"/>
        <v/>
      </c>
      <c r="G2409" s="4" t="str">
        <f>IF(AND(Tabella1[[#This Row],[Popolazione]]&gt;50000,Tabella1[[#This Row],[Popolazione]]&lt;100000),"COMPRESO",Tabella1[[#This Row],[Regione]])</f>
        <v>PIEMONTE</v>
      </c>
      <c r="H2409" s="31">
        <f>Tabella1[[#This Row],[Popolazione]]/SUM($E$19:$E$7866)</f>
        <v>5.5778512068825344E-5</v>
      </c>
    </row>
    <row r="2410" spans="1:8" x14ac:dyDescent="0.25">
      <c r="A2410" s="19" t="s">
        <v>2691</v>
      </c>
      <c r="B2410" s="4" t="str">
        <f>IFERROR(VLOOKUP(A2410,PEC!A$2:B$7902,2,0),"PEC NON ESISTENTE")</f>
        <v>demografico.cotignola</v>
      </c>
      <c r="C2410" s="20" t="s">
        <v>8026</v>
      </c>
      <c r="D2410" s="20" t="s">
        <v>8212</v>
      </c>
      <c r="E2410" s="21">
        <v>7384</v>
      </c>
      <c r="F2410" s="4" t="str">
        <f t="shared" si="37"/>
        <v/>
      </c>
      <c r="G2410" s="4" t="str">
        <f>IF(AND(Tabella1[[#This Row],[Popolazione]]&gt;50000,Tabella1[[#This Row],[Popolazione]]&lt;100000),"COMPRESO",Tabella1[[#This Row],[Regione]])</f>
        <v>EMILIA-ROMAGNA</v>
      </c>
      <c r="H2410" s="31">
        <f>Tabella1[[#This Row],[Popolazione]]/SUM($E$19:$E$7866)</f>
        <v>1.231664273672866E-4</v>
      </c>
    </row>
    <row r="2411" spans="1:8" x14ac:dyDescent="0.25">
      <c r="A2411" s="19" t="s">
        <v>245</v>
      </c>
      <c r="B2411" s="4" t="str">
        <f>IFERROR(VLOOKUP(A2411,PEC!A$2:B$7902,2,0),"PEC NON ESISTENTE")</f>
        <v>protocollo</v>
      </c>
      <c r="C2411" s="20" t="s">
        <v>8235</v>
      </c>
      <c r="D2411" s="20" t="s">
        <v>8248</v>
      </c>
      <c r="E2411" s="21">
        <v>5434</v>
      </c>
      <c r="F2411" s="4" t="str">
        <f t="shared" si="37"/>
        <v/>
      </c>
      <c r="G2411" s="4" t="str">
        <f>IF(AND(Tabella1[[#This Row],[Popolazione]]&gt;50000,Tabella1[[#This Row],[Popolazione]]&lt;100000),"COMPRESO",Tabella1[[#This Row],[Regione]])</f>
        <v>CALABRIA</v>
      </c>
      <c r="H2411" s="31">
        <f>Tabella1[[#This Row],[Popolazione]]/SUM($E$19:$E$7866)</f>
        <v>9.0640082111841184E-5</v>
      </c>
    </row>
    <row r="2412" spans="1:8" x14ac:dyDescent="0.25">
      <c r="A2412" s="19" t="s">
        <v>2692</v>
      </c>
      <c r="B2412" s="4" t="str">
        <f>IFERROR(VLOOKUP(A2412,PEC!A$2:B$7902,2,0),"PEC NON ESISTENTE")</f>
        <v>suap.cottanello.ri</v>
      </c>
      <c r="C2412" s="20" t="s">
        <v>8221</v>
      </c>
      <c r="D2412" s="20" t="s">
        <v>8234</v>
      </c>
      <c r="E2412" s="21">
        <v>562</v>
      </c>
      <c r="F2412" s="4" t="str">
        <f t="shared" si="37"/>
        <v/>
      </c>
      <c r="G2412" s="4" t="str">
        <f>IF(AND(Tabella1[[#This Row],[Popolazione]]&gt;50000,Tabella1[[#This Row],[Popolazione]]&lt;100000),"COMPRESO",Tabella1[[#This Row],[Regione]])</f>
        <v>LAZIO</v>
      </c>
      <c r="H2412" s="31">
        <f>Tabella1[[#This Row],[Popolazione]]/SUM($E$19:$E$7866)</f>
        <v>9.374259504389906E-6</v>
      </c>
    </row>
    <row r="2413" spans="1:8" x14ac:dyDescent="0.25">
      <c r="A2413" s="19" t="s">
        <v>2693</v>
      </c>
      <c r="B2413" s="4" t="str">
        <f>IFERROR(VLOOKUP(A2413,PEC!A$2:B$7902,2,0),"PEC NON ESISTENTE")</f>
        <v>protocollo</v>
      </c>
      <c r="C2413" s="20" t="s">
        <v>7913</v>
      </c>
      <c r="D2413" s="20" t="s">
        <v>7973</v>
      </c>
      <c r="E2413" s="21">
        <v>2815</v>
      </c>
      <c r="F2413" s="4" t="str">
        <f t="shared" si="37"/>
        <v/>
      </c>
      <c r="G2413" s="4" t="str">
        <f>IF(AND(Tabella1[[#This Row],[Popolazione]]&gt;50000,Tabella1[[#This Row],[Popolazione]]&lt;100000),"COMPRESO",Tabella1[[#This Row],[Regione]])</f>
        <v>VALLE D'AOSTA/VALLÉE D'AOSTE</v>
      </c>
      <c r="H2413" s="31">
        <f>Tabella1[[#This Row],[Popolazione]]/SUM($E$19:$E$7866)</f>
        <v>4.6954698407219899E-5</v>
      </c>
    </row>
    <row r="2414" spans="1:8" x14ac:dyDescent="0.25">
      <c r="A2414" s="19" t="s">
        <v>2694</v>
      </c>
      <c r="B2414" s="4" t="str">
        <f>IFERROR(VLOOKUP(A2414,PEC!A$2:B$7902,2,0),"PEC NON ESISTENTE")</f>
        <v>comune.covo</v>
      </c>
      <c r="C2414" s="20" t="s">
        <v>7913</v>
      </c>
      <c r="D2414" s="20" t="s">
        <v>7986</v>
      </c>
      <c r="E2414" s="21">
        <v>4066</v>
      </c>
      <c r="F2414" s="4" t="str">
        <f t="shared" si="37"/>
        <v/>
      </c>
      <c r="G2414" s="4" t="str">
        <f>IF(AND(Tabella1[[#This Row],[Popolazione]]&gt;50000,Tabella1[[#This Row],[Popolazione]]&lt;100000),"COMPRESO",Tabella1[[#This Row],[Regione]])</f>
        <v>LOMBARDIA</v>
      </c>
      <c r="H2414" s="31">
        <f>Tabella1[[#This Row],[Popolazione]]/SUM($E$19:$E$7866)</f>
        <v>6.7821599901867182E-5</v>
      </c>
    </row>
    <row r="2415" spans="1:8" x14ac:dyDescent="0.25">
      <c r="A2415" s="19" t="s">
        <v>2695</v>
      </c>
      <c r="B2415" s="4" t="str">
        <f>IFERROR(VLOOKUP(A2415,PEC!A$2:B$7902,2,0),"PEC NON ESISTENTE")</f>
        <v>comune.cozzo</v>
      </c>
      <c r="C2415" s="20" t="s">
        <v>7913</v>
      </c>
      <c r="D2415" s="20" t="s">
        <v>7986</v>
      </c>
      <c r="E2415" s="21">
        <v>371</v>
      </c>
      <c r="F2415" s="4" t="str">
        <f t="shared" si="37"/>
        <v/>
      </c>
      <c r="G2415" s="4" t="str">
        <f>IF(AND(Tabella1[[#This Row],[Popolazione]]&gt;50000,Tabella1[[#This Row],[Popolazione]]&lt;100000),"COMPRESO",Tabella1[[#This Row],[Regione]])</f>
        <v>LOMBARDIA</v>
      </c>
      <c r="H2415" s="31">
        <f>Tabella1[[#This Row],[Popolazione]]/SUM($E$19:$E$7866)</f>
        <v>6.1883456870616639E-6</v>
      </c>
    </row>
    <row r="2416" spans="1:8" x14ac:dyDescent="0.25">
      <c r="A2416" s="19" t="s">
        <v>2696</v>
      </c>
      <c r="B2416" s="4" t="str">
        <f>IFERROR(VLOOKUP(A2416,PEC!A$2:B$7902,2,0),"PEC NON ESISTENTE")</f>
        <v>info</v>
      </c>
      <c r="C2416" s="20" t="s">
        <v>8235</v>
      </c>
      <c r="D2416" s="20" t="s">
        <v>8247</v>
      </c>
      <c r="E2416" s="21">
        <v>766</v>
      </c>
      <c r="F2416" s="4" t="str">
        <f t="shared" si="37"/>
        <v/>
      </c>
      <c r="G2416" s="4" t="str">
        <f>IF(AND(Tabella1[[#This Row],[Popolazione]]&gt;50000,Tabella1[[#This Row],[Popolazione]]&lt;100000),"COMPRESO",Tabella1[[#This Row],[Regione]])</f>
        <v>BASILICATA</v>
      </c>
      <c r="H2416" s="31">
        <f>Tabella1[[#This Row],[Popolazione]]/SUM($E$19:$E$7866)</f>
        <v>1.2777015623421117E-5</v>
      </c>
    </row>
    <row r="2417" spans="1:8" x14ac:dyDescent="0.25">
      <c r="A2417" s="19" t="s">
        <v>2697</v>
      </c>
      <c r="B2417" s="4" t="str">
        <f>IFERROR(VLOOKUP(A2417,PEC!A$2:B$7902,2,0),"PEC NON ESISTENTE")</f>
        <v>comune.crandolavalsassina</v>
      </c>
      <c r="C2417" s="20" t="s">
        <v>7913</v>
      </c>
      <c r="D2417" s="20" t="s">
        <v>7986</v>
      </c>
      <c r="E2417" s="21">
        <v>273</v>
      </c>
      <c r="F2417" s="4" t="str">
        <f t="shared" si="37"/>
        <v/>
      </c>
      <c r="G2417" s="4" t="str">
        <f>IF(AND(Tabella1[[#This Row],[Popolazione]]&gt;50000,Tabella1[[#This Row],[Popolazione]]&lt;100000),"COMPRESO",Tabella1[[#This Row],[Regione]])</f>
        <v>LOMBARDIA</v>
      </c>
      <c r="H2417" s="31">
        <f>Tabella1[[#This Row],[Popolazione]]/SUM($E$19:$E$7866)</f>
        <v>4.5536883357623566E-6</v>
      </c>
    </row>
    <row r="2418" spans="1:8" x14ac:dyDescent="0.25">
      <c r="A2418" s="19" t="s">
        <v>2698</v>
      </c>
      <c r="B2418" s="4" t="str">
        <f>IFERROR(VLOOKUP(A2418,PEC!A$2:B$7902,2,0),"PEC NON ESISTENTE")</f>
        <v>cravagliana</v>
      </c>
      <c r="C2418" s="20" t="s">
        <v>7913</v>
      </c>
      <c r="D2418" s="20" t="s">
        <v>7914</v>
      </c>
      <c r="E2418" s="21">
        <v>278</v>
      </c>
      <c r="F2418" s="4" t="str">
        <f t="shared" si="37"/>
        <v/>
      </c>
      <c r="G2418" s="4" t="str">
        <f>IF(AND(Tabella1[[#This Row],[Popolazione]]&gt;50000,Tabella1[[#This Row],[Popolazione]]&lt;100000),"COMPRESO",Tabella1[[#This Row],[Regione]])</f>
        <v>PIEMONTE</v>
      </c>
      <c r="H2418" s="31">
        <f>Tabella1[[#This Row],[Popolazione]]/SUM($E$19:$E$7866)</f>
        <v>4.6370892210327291E-6</v>
      </c>
    </row>
    <row r="2419" spans="1:8" x14ac:dyDescent="0.25">
      <c r="A2419" s="19" t="s">
        <v>2699</v>
      </c>
      <c r="B2419" s="4" t="str">
        <f>IFERROR(VLOOKUP(A2419,PEC!A$2:B$7902,2,0),"PEC NON ESISTENTE")</f>
        <v>comune.cravanzana.cn</v>
      </c>
      <c r="C2419" s="20" t="s">
        <v>7913</v>
      </c>
      <c r="D2419" s="20" t="s">
        <v>7914</v>
      </c>
      <c r="E2419" s="21">
        <v>408</v>
      </c>
      <c r="F2419" s="4" t="str">
        <f t="shared" si="37"/>
        <v/>
      </c>
      <c r="G2419" s="4" t="str">
        <f>IF(AND(Tabella1[[#This Row],[Popolazione]]&gt;50000,Tabella1[[#This Row],[Popolazione]]&lt;100000),"COMPRESO",Tabella1[[#This Row],[Regione]])</f>
        <v>PIEMONTE</v>
      </c>
      <c r="H2419" s="31">
        <f>Tabella1[[#This Row],[Popolazione]]/SUM($E$19:$E$7866)</f>
        <v>6.805512238062423E-6</v>
      </c>
    </row>
    <row r="2420" spans="1:8" x14ac:dyDescent="0.25">
      <c r="A2420" s="19" t="s">
        <v>2700</v>
      </c>
      <c r="B2420" s="4" t="str">
        <f>IFERROR(VLOOKUP(A2420,PEC!A$2:B$7902,2,0),"PEC NON ESISTENTE")</f>
        <v>comune.craveggia</v>
      </c>
      <c r="C2420" s="20" t="s">
        <v>7913</v>
      </c>
      <c r="D2420" s="20" t="s">
        <v>7914</v>
      </c>
      <c r="E2420" s="21">
        <v>728</v>
      </c>
      <c r="F2420" s="4" t="str">
        <f t="shared" si="37"/>
        <v/>
      </c>
      <c r="G2420" s="4" t="str">
        <f>IF(AND(Tabella1[[#This Row],[Popolazione]]&gt;50000,Tabella1[[#This Row],[Popolazione]]&lt;100000),"COMPRESO",Tabella1[[#This Row],[Regione]])</f>
        <v>PIEMONTE</v>
      </c>
      <c r="H2420" s="31">
        <f>Tabella1[[#This Row],[Popolazione]]/SUM($E$19:$E$7866)</f>
        <v>1.2143168895366284E-5</v>
      </c>
    </row>
    <row r="2421" spans="1:8" x14ac:dyDescent="0.25">
      <c r="A2421" s="19" t="s">
        <v>2701</v>
      </c>
      <c r="B2421" s="4" t="str">
        <f>IFERROR(VLOOKUP(A2421,PEC!A$2:B$7902,2,0),"PEC NON ESISTENTE")</f>
        <v>creazzo.vi</v>
      </c>
      <c r="C2421" s="20" t="s">
        <v>8026</v>
      </c>
      <c r="D2421" s="20" t="s">
        <v>8167</v>
      </c>
      <c r="E2421" s="21">
        <v>11038</v>
      </c>
      <c r="F2421" s="4" t="str">
        <f t="shared" si="37"/>
        <v/>
      </c>
      <c r="G2421" s="4" t="str">
        <f>IF(AND(Tabella1[[#This Row],[Popolazione]]&gt;50000,Tabella1[[#This Row],[Popolazione]]&lt;100000),"COMPRESO",Tabella1[[#This Row],[Regione]])</f>
        <v>VENETO</v>
      </c>
      <c r="H2421" s="31">
        <f>Tabella1[[#This Row],[Popolazione]]/SUM($E$19:$E$7866)</f>
        <v>1.8411579432287505E-4</v>
      </c>
    </row>
    <row r="2422" spans="1:8" x14ac:dyDescent="0.25">
      <c r="A2422" s="19" t="s">
        <v>2702</v>
      </c>
      <c r="B2422" s="4" t="str">
        <f>IFERROR(VLOOKUP(A2422,PEC!A$2:B$7902,2,0),"PEC NON ESISTENTE")</f>
        <v>comune.crecchio.ch</v>
      </c>
      <c r="C2422" s="20" t="s">
        <v>8235</v>
      </c>
      <c r="D2422" s="20" t="s">
        <v>8236</v>
      </c>
      <c r="E2422" s="21">
        <v>2932</v>
      </c>
      <c r="F2422" s="4" t="str">
        <f t="shared" si="37"/>
        <v/>
      </c>
      <c r="G2422" s="4" t="str">
        <f>IF(AND(Tabella1[[#This Row],[Popolazione]]&gt;50000,Tabella1[[#This Row],[Popolazione]]&lt;100000),"COMPRESO",Tabella1[[#This Row],[Regione]])</f>
        <v>ABRUZZO</v>
      </c>
      <c r="H2422" s="31">
        <f>Tabella1[[#This Row],[Popolazione]]/SUM($E$19:$E$7866)</f>
        <v>4.8906279122546625E-5</v>
      </c>
    </row>
    <row r="2423" spans="1:8" x14ac:dyDescent="0.25">
      <c r="A2423" s="19" t="s">
        <v>2703</v>
      </c>
      <c r="B2423" s="4" t="str">
        <f>IFERROR(VLOOKUP(A2423,PEC!A$2:B$7902,2,0),"PEC NON ESISTENTE")</f>
        <v>segreteria</v>
      </c>
      <c r="C2423" s="20" t="s">
        <v>7913</v>
      </c>
      <c r="D2423" s="20" t="s">
        <v>7986</v>
      </c>
      <c r="E2423" s="21">
        <v>3336</v>
      </c>
      <c r="F2423" s="4" t="str">
        <f t="shared" si="37"/>
        <v/>
      </c>
      <c r="G2423" s="4" t="str">
        <f>IF(AND(Tabella1[[#This Row],[Popolazione]]&gt;50000,Tabella1[[#This Row],[Popolazione]]&lt;100000),"COMPRESO",Tabella1[[#This Row],[Regione]])</f>
        <v>LOMBARDIA</v>
      </c>
      <c r="H2423" s="31">
        <f>Tabella1[[#This Row],[Popolazione]]/SUM($E$19:$E$7866)</f>
        <v>5.564507065239275E-5</v>
      </c>
    </row>
    <row r="2424" spans="1:8" x14ac:dyDescent="0.25">
      <c r="A2424" s="19" t="s">
        <v>2704</v>
      </c>
      <c r="B2424" s="4" t="str">
        <f>IFERROR(VLOOKUP(A2424,PEC!A$2:B$7902,2,0),"PEC NON ESISTENTE")</f>
        <v>comune.crederarubbiano</v>
      </c>
      <c r="C2424" s="20" t="s">
        <v>7913</v>
      </c>
      <c r="D2424" s="20" t="s">
        <v>7986</v>
      </c>
      <c r="E2424" s="21">
        <v>1645</v>
      </c>
      <c r="F2424" s="4" t="str">
        <f t="shared" si="37"/>
        <v/>
      </c>
      <c r="G2424" s="4" t="str">
        <f>IF(AND(Tabella1[[#This Row],[Popolazione]]&gt;50000,Tabella1[[#This Row],[Popolazione]]&lt;100000),"COMPRESO",Tabella1[[#This Row],[Regione]])</f>
        <v>LOMBARDIA</v>
      </c>
      <c r="H2424" s="31">
        <f>Tabella1[[#This Row],[Popolazione]]/SUM($E$19:$E$7866)</f>
        <v>2.7438891253952659E-5</v>
      </c>
    </row>
    <row r="2425" spans="1:8" x14ac:dyDescent="0.25">
      <c r="A2425" s="19" t="s">
        <v>2705</v>
      </c>
      <c r="B2425" s="4" t="str">
        <f>IFERROR(VLOOKUP(A2425,PEC!A$2:B$7902,2,0),"PEC NON ESISTENTE")</f>
        <v>protocollo</v>
      </c>
      <c r="C2425" s="20" t="s">
        <v>7913</v>
      </c>
      <c r="D2425" s="20" t="s">
        <v>7986</v>
      </c>
      <c r="E2425" s="21">
        <v>33091</v>
      </c>
      <c r="F2425" s="4" t="str">
        <f t="shared" si="37"/>
        <v/>
      </c>
      <c r="G2425" s="4" t="str">
        <f>IF(AND(Tabella1[[#This Row],[Popolazione]]&gt;50000,Tabella1[[#This Row],[Popolazione]]&lt;100000),"COMPRESO",Tabella1[[#This Row],[Regione]])</f>
        <v>LOMBARDIA</v>
      </c>
      <c r="H2425" s="31">
        <f>Tabella1[[#This Row],[Popolazione]]/SUM($E$19:$E$7866)</f>
        <v>5.519637388963814E-4</v>
      </c>
    </row>
    <row r="2426" spans="1:8" x14ac:dyDescent="0.25">
      <c r="A2426" s="19" t="s">
        <v>2706</v>
      </c>
      <c r="B2426" s="4" t="str">
        <f>IFERROR(VLOOKUP(A2426,PEC!A$2:B$7902,2,0),"PEC NON ESISTENTE")</f>
        <v>comune.cremella.lc</v>
      </c>
      <c r="C2426" s="20" t="s">
        <v>7913</v>
      </c>
      <c r="D2426" s="20" t="s">
        <v>7986</v>
      </c>
      <c r="E2426" s="21">
        <v>1762</v>
      </c>
      <c r="F2426" s="4" t="str">
        <f t="shared" si="37"/>
        <v/>
      </c>
      <c r="G2426" s="4" t="str">
        <f>IF(AND(Tabella1[[#This Row],[Popolazione]]&gt;50000,Tabella1[[#This Row],[Popolazione]]&lt;100000),"COMPRESO",Tabella1[[#This Row],[Regione]])</f>
        <v>LOMBARDIA</v>
      </c>
      <c r="H2426" s="31">
        <f>Tabella1[[#This Row],[Popolazione]]/SUM($E$19:$E$7866)</f>
        <v>2.9390471969279385E-5</v>
      </c>
    </row>
    <row r="2427" spans="1:8" x14ac:dyDescent="0.25">
      <c r="A2427" s="19" t="s">
        <v>2707</v>
      </c>
      <c r="B2427" s="4" t="str">
        <f>IFERROR(VLOOKUP(A2427,PEC!A$2:B$7902,2,0),"PEC NON ESISTENTE")</f>
        <v>protocollo.comune.cremenaga</v>
      </c>
      <c r="C2427" s="20" t="s">
        <v>7913</v>
      </c>
      <c r="D2427" s="20" t="s">
        <v>7986</v>
      </c>
      <c r="E2427" s="21">
        <v>768</v>
      </c>
      <c r="F2427" s="4" t="str">
        <f t="shared" si="37"/>
        <v/>
      </c>
      <c r="G2427" s="4" t="str">
        <f>IF(AND(Tabella1[[#This Row],[Popolazione]]&gt;50000,Tabella1[[#This Row],[Popolazione]]&lt;100000),"COMPRESO",Tabella1[[#This Row],[Regione]])</f>
        <v>LOMBARDIA</v>
      </c>
      <c r="H2427" s="31">
        <f>Tabella1[[#This Row],[Popolazione]]/SUM($E$19:$E$7866)</f>
        <v>1.2810375977529266E-5</v>
      </c>
    </row>
    <row r="2428" spans="1:8" x14ac:dyDescent="0.25">
      <c r="A2428" s="19" t="s">
        <v>2708</v>
      </c>
      <c r="B2428" s="4" t="str">
        <f>IFERROR(VLOOKUP(A2428,PEC!A$2:B$7902,2,0),"PEC NON ESISTENTE")</f>
        <v>comune.cremeno</v>
      </c>
      <c r="C2428" s="20" t="s">
        <v>7913</v>
      </c>
      <c r="D2428" s="20" t="s">
        <v>7986</v>
      </c>
      <c r="E2428" s="21">
        <v>1438</v>
      </c>
      <c r="F2428" s="4" t="str">
        <f t="shared" si="37"/>
        <v/>
      </c>
      <c r="G2428" s="4" t="str">
        <f>IF(AND(Tabella1[[#This Row],[Popolazione]]&gt;50000,Tabella1[[#This Row],[Popolazione]]&lt;100000),"COMPRESO",Tabella1[[#This Row],[Regione]])</f>
        <v>LOMBARDIA</v>
      </c>
      <c r="H2428" s="31">
        <f>Tabella1[[#This Row],[Popolazione]]/SUM($E$19:$E$7866)</f>
        <v>2.3986094603759224E-5</v>
      </c>
    </row>
    <row r="2429" spans="1:8" x14ac:dyDescent="0.25">
      <c r="A2429" s="19" t="s">
        <v>2709</v>
      </c>
      <c r="B2429" s="4" t="str">
        <f>IFERROR(VLOOKUP(A2429,PEC!A$2:B$7902,2,0),"PEC NON ESISTENTE")</f>
        <v>comune.cremia.co</v>
      </c>
      <c r="C2429" s="20" t="s">
        <v>7913</v>
      </c>
      <c r="D2429" s="20" t="s">
        <v>7986</v>
      </c>
      <c r="E2429" s="21">
        <v>709</v>
      </c>
      <c r="F2429" s="4" t="str">
        <f t="shared" si="37"/>
        <v/>
      </c>
      <c r="G2429" s="4" t="str">
        <f>IF(AND(Tabella1[[#This Row],[Popolazione]]&gt;50000,Tabella1[[#This Row],[Popolazione]]&lt;100000),"COMPRESO",Tabella1[[#This Row],[Regione]])</f>
        <v>LOMBARDIA</v>
      </c>
      <c r="H2429" s="31">
        <f>Tabella1[[#This Row],[Popolazione]]/SUM($E$19:$E$7866)</f>
        <v>1.1826245531338867E-5</v>
      </c>
    </row>
    <row r="2430" spans="1:8" x14ac:dyDescent="0.25">
      <c r="A2430" s="19" t="s">
        <v>2710</v>
      </c>
      <c r="B2430" s="4" t="str">
        <f>IFERROR(VLOOKUP(A2430,PEC!A$2:B$7902,2,0),"PEC NON ESISTENTE")</f>
        <v>comune.cremolino</v>
      </c>
      <c r="C2430" s="20" t="s">
        <v>7913</v>
      </c>
      <c r="D2430" s="20" t="s">
        <v>7914</v>
      </c>
      <c r="E2430" s="21">
        <v>1062</v>
      </c>
      <c r="F2430" s="4" t="str">
        <f t="shared" si="37"/>
        <v/>
      </c>
      <c r="G2430" s="4" t="str">
        <f>IF(AND(Tabella1[[#This Row],[Popolazione]]&gt;50000,Tabella1[[#This Row],[Popolazione]]&lt;100000),"COMPRESO",Tabella1[[#This Row],[Regione]])</f>
        <v>PIEMONTE</v>
      </c>
      <c r="H2430" s="31">
        <f>Tabella1[[#This Row],[Popolazione]]/SUM($E$19:$E$7866)</f>
        <v>1.7714348031427188E-5</v>
      </c>
    </row>
    <row r="2431" spans="1:8" x14ac:dyDescent="0.25">
      <c r="A2431" s="19" t="s">
        <v>2711</v>
      </c>
      <c r="B2431" s="4" t="str">
        <f>IFERROR(VLOOKUP(A2431,PEC!A$2:B$7902,2,0),"PEC NON ESISTENTE")</f>
        <v>protocollo</v>
      </c>
      <c r="C2431" s="20" t="s">
        <v>7913</v>
      </c>
      <c r="D2431" s="20" t="s">
        <v>7986</v>
      </c>
      <c r="E2431" s="21">
        <v>69589</v>
      </c>
      <c r="F2431" s="4" t="str">
        <f t="shared" si="37"/>
        <v/>
      </c>
      <c r="G2431" s="4" t="str">
        <f>IF(AND(Tabella1[[#This Row],[Popolazione]]&gt;50000,Tabella1[[#This Row],[Popolazione]]&lt;100000),"COMPRESO",Tabella1[[#This Row],[Regione]])</f>
        <v>COMPRESO</v>
      </c>
      <c r="H2431" s="30">
        <f>Tabella1[[#This Row],[Popolazione]]/SUM($E$19:$E$7866)</f>
        <v>1.1607568410159949E-3</v>
      </c>
    </row>
    <row r="2432" spans="1:8" x14ac:dyDescent="0.25">
      <c r="A2432" s="19" t="s">
        <v>2712</v>
      </c>
      <c r="B2432" s="4" t="str">
        <f>IFERROR(VLOOKUP(A2432,PEC!A$2:B$7902,2,0),"PEC NON ESISTENTE")</f>
        <v>comune.cremosano</v>
      </c>
      <c r="C2432" s="20" t="s">
        <v>7913</v>
      </c>
      <c r="D2432" s="20" t="s">
        <v>7986</v>
      </c>
      <c r="E2432" s="21">
        <v>1580</v>
      </c>
      <c r="F2432" s="4" t="str">
        <f t="shared" si="37"/>
        <v/>
      </c>
      <c r="G2432" s="4" t="str">
        <f>IF(AND(Tabella1[[#This Row],[Popolazione]]&gt;50000,Tabella1[[#This Row],[Popolazione]]&lt;100000),"COMPRESO",Tabella1[[#This Row],[Regione]])</f>
        <v>LOMBARDIA</v>
      </c>
      <c r="H2432" s="31">
        <f>Tabella1[[#This Row],[Popolazione]]/SUM($E$19:$E$7866)</f>
        <v>2.6354679745437813E-5</v>
      </c>
    </row>
    <row r="2433" spans="1:8" x14ac:dyDescent="0.25">
      <c r="A2433" s="19" t="s">
        <v>2713</v>
      </c>
      <c r="B2433" s="4" t="str">
        <f>IFERROR(VLOOKUP(A2433,PEC!A$2:B$7902,2,0),"PEC NON ESISTENTE")</f>
        <v>crescentino</v>
      </c>
      <c r="C2433" s="20" t="s">
        <v>7913</v>
      </c>
      <c r="D2433" s="20" t="s">
        <v>7914</v>
      </c>
      <c r="E2433" s="21">
        <v>7984</v>
      </c>
      <c r="F2433" s="4" t="str">
        <f t="shared" si="37"/>
        <v/>
      </c>
      <c r="G2433" s="4" t="str">
        <f>IF(AND(Tabella1[[#This Row],[Popolazione]]&gt;50000,Tabella1[[#This Row],[Popolazione]]&lt;100000),"COMPRESO",Tabella1[[#This Row],[Regione]])</f>
        <v>PIEMONTE</v>
      </c>
      <c r="H2433" s="31">
        <f>Tabella1[[#This Row],[Popolazione]]/SUM($E$19:$E$7866)</f>
        <v>1.3317453359973133E-4</v>
      </c>
    </row>
    <row r="2434" spans="1:8" x14ac:dyDescent="0.25">
      <c r="A2434" s="19" t="s">
        <v>2714</v>
      </c>
      <c r="B2434" s="4" t="str">
        <f>IFERROR(VLOOKUP(A2434,PEC!A$2:B$7902,2,0),"PEC NON ESISTENTE")</f>
        <v>comune.crespadoro</v>
      </c>
      <c r="C2434" s="20" t="s">
        <v>8026</v>
      </c>
      <c r="D2434" s="20" t="s">
        <v>8167</v>
      </c>
      <c r="E2434" s="21">
        <v>1452</v>
      </c>
      <c r="F2434" s="4" t="str">
        <f t="shared" ref="F2434:F2497" si="38">IF($E2434&gt;300000,"TROVATO","")</f>
        <v/>
      </c>
      <c r="G2434" s="4" t="str">
        <f>IF(AND(Tabella1[[#This Row],[Popolazione]]&gt;50000,Tabella1[[#This Row],[Popolazione]]&lt;100000),"COMPRESO",Tabella1[[#This Row],[Regione]])</f>
        <v>VENETO</v>
      </c>
      <c r="H2434" s="31">
        <f>Tabella1[[#This Row],[Popolazione]]/SUM($E$19:$E$7866)</f>
        <v>2.421961708251627E-5</v>
      </c>
    </row>
    <row r="2435" spans="1:8" x14ac:dyDescent="0.25">
      <c r="A2435" s="19" t="s">
        <v>8194</v>
      </c>
      <c r="B2435" s="4" t="str">
        <f>IFERROR(VLOOKUP(A2435,PEC!A$2:B$7902,2,0),"PEC NON ESISTENTE")</f>
        <v>PEC NON ESISTENTE</v>
      </c>
      <c r="C2435" s="20" t="s">
        <v>8026</v>
      </c>
      <c r="D2435" s="20" t="s">
        <v>8167</v>
      </c>
      <c r="E2435" s="21">
        <v>4713</v>
      </c>
      <c r="F2435" s="4" t="str">
        <f t="shared" si="38"/>
        <v/>
      </c>
      <c r="G2435" s="4" t="str">
        <f>IF(AND(Tabella1[[#This Row],[Popolazione]]&gt;50000,Tabella1[[#This Row],[Popolazione]]&lt;100000),"COMPRESO",Tabella1[[#This Row],[Regione]])</f>
        <v>VENETO</v>
      </c>
      <c r="H2435" s="31">
        <f>Tabella1[[#This Row],[Popolazione]]/SUM($E$19:$E$7866)</f>
        <v>7.8613674455853432E-5</v>
      </c>
    </row>
    <row r="2436" spans="1:8" x14ac:dyDescent="0.25">
      <c r="A2436" s="19" t="s">
        <v>2715</v>
      </c>
      <c r="B2436" s="4" t="str">
        <f>IFERROR(VLOOKUP(A2436,PEC!A$2:B$7902,2,0),"PEC NON ESISTENTE")</f>
        <v>comune.crespiatica</v>
      </c>
      <c r="C2436" s="20" t="s">
        <v>7913</v>
      </c>
      <c r="D2436" s="20" t="s">
        <v>7986</v>
      </c>
      <c r="E2436" s="21">
        <v>2137</v>
      </c>
      <c r="F2436" s="4" t="str">
        <f t="shared" si="38"/>
        <v/>
      </c>
      <c r="G2436" s="4" t="str">
        <f>IF(AND(Tabella1[[#This Row],[Popolazione]]&gt;50000,Tabella1[[#This Row],[Popolazione]]&lt;100000),"COMPRESO",Tabella1[[#This Row],[Regione]])</f>
        <v>LOMBARDIA</v>
      </c>
      <c r="H2436" s="31">
        <f>Tabella1[[#This Row],[Popolazione]]/SUM($E$19:$E$7866)</f>
        <v>3.5645538364557343E-5</v>
      </c>
    </row>
    <row r="2437" spans="1:8" x14ac:dyDescent="0.25">
      <c r="A2437" s="19" t="s">
        <v>2716</v>
      </c>
      <c r="B2437" s="4" t="str">
        <f>IFERROR(VLOOKUP(A2437,PEC!A$2:B$7902,2,0),"PEC NON ESISTENTE")</f>
        <v>comune.crespinalorenzana.pi</v>
      </c>
      <c r="C2437" s="20" t="s">
        <v>8221</v>
      </c>
      <c r="D2437" s="20" t="s">
        <v>8222</v>
      </c>
      <c r="E2437" s="21">
        <v>5325</v>
      </c>
      <c r="F2437" s="4" t="str">
        <f t="shared" si="38"/>
        <v/>
      </c>
      <c r="G2437" s="4" t="str">
        <f>IF(AND(Tabella1[[#This Row],[Popolazione]]&gt;50000,Tabella1[[#This Row],[Popolazione]]&lt;100000),"COMPRESO",Tabella1[[#This Row],[Regione]])</f>
        <v>TOSCANA</v>
      </c>
      <c r="H2437" s="31">
        <f>Tabella1[[#This Row],[Popolazione]]/SUM($E$19:$E$7866)</f>
        <v>8.8821942812947067E-5</v>
      </c>
    </row>
    <row r="2438" spans="1:8" x14ac:dyDescent="0.25">
      <c r="A2438" s="19" t="s">
        <v>2717</v>
      </c>
      <c r="B2438" s="4" t="str">
        <f>IFERROR(VLOOKUP(A2438,PEC!A$2:B$7902,2,0),"PEC NON ESISTENTE")</f>
        <v>segreteria.comune.crespino.ro</v>
      </c>
      <c r="C2438" s="20" t="s">
        <v>8026</v>
      </c>
      <c r="D2438" s="20" t="s">
        <v>8167</v>
      </c>
      <c r="E2438" s="21">
        <v>1970</v>
      </c>
      <c r="F2438" s="4" t="str">
        <f t="shared" si="38"/>
        <v/>
      </c>
      <c r="G2438" s="4" t="str">
        <f>IF(AND(Tabella1[[#This Row],[Popolazione]]&gt;50000,Tabella1[[#This Row],[Popolazione]]&lt;100000),"COMPRESO",Tabella1[[#This Row],[Regione]])</f>
        <v>VENETO</v>
      </c>
      <c r="H2438" s="31">
        <f>Tabella1[[#This Row],[Popolazione]]/SUM($E$19:$E$7866)</f>
        <v>3.2859948796526892E-5</v>
      </c>
    </row>
    <row r="2439" spans="1:8" x14ac:dyDescent="0.25">
      <c r="A2439" s="19" t="s">
        <v>2718</v>
      </c>
      <c r="B2439" s="4" t="str">
        <f>IFERROR(VLOOKUP(A2439,PEC!A$2:B$7902,2,0),"PEC NON ESISTENTE")</f>
        <v>cressa</v>
      </c>
      <c r="C2439" s="20" t="s">
        <v>7913</v>
      </c>
      <c r="D2439" s="20" t="s">
        <v>7914</v>
      </c>
      <c r="E2439" s="21">
        <v>1571</v>
      </c>
      <c r="F2439" s="4" t="str">
        <f t="shared" si="38"/>
        <v/>
      </c>
      <c r="G2439" s="4" t="str">
        <f>IF(AND(Tabella1[[#This Row],[Popolazione]]&gt;50000,Tabella1[[#This Row],[Popolazione]]&lt;100000),"COMPRESO",Tabella1[[#This Row],[Regione]])</f>
        <v>PIEMONTE</v>
      </c>
      <c r="H2439" s="31">
        <f>Tabella1[[#This Row],[Popolazione]]/SUM($E$19:$E$7866)</f>
        <v>2.6204558151951143E-5</v>
      </c>
    </row>
    <row r="2440" spans="1:8" x14ac:dyDescent="0.25">
      <c r="A2440" s="19" t="s">
        <v>2719</v>
      </c>
      <c r="B2440" s="4" t="str">
        <f>IFERROR(VLOOKUP(A2440,PEC!A$2:B$7902,2,0),"PEC NON ESISTENTE")</f>
        <v>crevacuore</v>
      </c>
      <c r="C2440" s="20" t="s">
        <v>7913</v>
      </c>
      <c r="D2440" s="20" t="s">
        <v>7914</v>
      </c>
      <c r="E2440" s="21">
        <v>1610</v>
      </c>
      <c r="F2440" s="4" t="str">
        <f t="shared" si="38"/>
        <v/>
      </c>
      <c r="G2440" s="4" t="str">
        <f>IF(AND(Tabella1[[#This Row],[Popolazione]]&gt;50000,Tabella1[[#This Row],[Popolazione]]&lt;100000),"COMPRESO",Tabella1[[#This Row],[Regione]])</f>
        <v>PIEMONTE</v>
      </c>
      <c r="H2440" s="31">
        <f>Tabella1[[#This Row],[Popolazione]]/SUM($E$19:$E$7866)</f>
        <v>2.6855085057060051E-5</v>
      </c>
    </row>
    <row r="2441" spans="1:8" x14ac:dyDescent="0.25">
      <c r="A2441" s="19" t="s">
        <v>2720</v>
      </c>
      <c r="B2441" s="4" t="str">
        <f>IFERROR(VLOOKUP(A2441,PEC!A$2:B$7902,2,0),"PEC NON ESISTENTE")</f>
        <v>comune.crevalcore</v>
      </c>
      <c r="C2441" s="20" t="s">
        <v>8026</v>
      </c>
      <c r="D2441" s="20" t="s">
        <v>8212</v>
      </c>
      <c r="E2441" s="21">
        <v>13527</v>
      </c>
      <c r="F2441" s="4" t="str">
        <f t="shared" si="38"/>
        <v/>
      </c>
      <c r="G2441" s="4" t="str">
        <f>IF(AND(Tabella1[[#This Row],[Popolazione]]&gt;50000,Tabella1[[#This Row],[Popolazione]]&lt;100000),"COMPRESO",Tabella1[[#This Row],[Regione]])</f>
        <v>EMILIA-ROMAGNA</v>
      </c>
      <c r="H2441" s="31">
        <f>Tabella1[[#This Row],[Popolazione]]/SUM($E$19:$E$7866)</f>
        <v>2.2563275501046663E-4</v>
      </c>
    </row>
    <row r="2442" spans="1:8" x14ac:dyDescent="0.25">
      <c r="A2442" s="19" t="s">
        <v>2721</v>
      </c>
      <c r="B2442" s="4" t="str">
        <f>IFERROR(VLOOKUP(A2442,PEC!A$2:B$7902,2,0),"PEC NON ESISTENTE")</f>
        <v>protocollo.crevoladossola</v>
      </c>
      <c r="C2442" s="20" t="s">
        <v>7913</v>
      </c>
      <c r="D2442" s="20" t="s">
        <v>7914</v>
      </c>
      <c r="E2442" s="21">
        <v>4726</v>
      </c>
      <c r="F2442" s="4" t="str">
        <f t="shared" si="38"/>
        <v/>
      </c>
      <c r="G2442" s="4" t="str">
        <f>IF(AND(Tabella1[[#This Row],[Popolazione]]&gt;50000,Tabella1[[#This Row],[Popolazione]]&lt;100000),"COMPRESO",Tabella1[[#This Row],[Regione]])</f>
        <v>PIEMONTE</v>
      </c>
      <c r="H2442" s="31">
        <f>Tabella1[[#This Row],[Popolazione]]/SUM($E$19:$E$7866)</f>
        <v>7.8830516757556399E-5</v>
      </c>
    </row>
    <row r="2443" spans="1:8" x14ac:dyDescent="0.25">
      <c r="A2443" s="19" t="s">
        <v>2722</v>
      </c>
      <c r="B2443" s="4" t="str">
        <f>IFERROR(VLOOKUP(A2443,PEC!A$2:B$7902,2,0),"PEC NON ESISTENTE")</f>
        <v>elettorale</v>
      </c>
      <c r="C2443" s="20" t="s">
        <v>8235</v>
      </c>
      <c r="D2443" s="20" t="s">
        <v>8239</v>
      </c>
      <c r="E2443" s="21">
        <v>12411</v>
      </c>
      <c r="F2443" s="4" t="str">
        <f t="shared" si="38"/>
        <v/>
      </c>
      <c r="G2443" s="4" t="str">
        <f>IF(AND(Tabella1[[#This Row],[Popolazione]]&gt;50000,Tabella1[[#This Row],[Popolazione]]&lt;100000),"COMPRESO",Tabella1[[#This Row],[Regione]])</f>
        <v>CAMPANIA</v>
      </c>
      <c r="H2443" s="31">
        <f>Tabella1[[#This Row],[Popolazione]]/SUM($E$19:$E$7866)</f>
        <v>2.0701767741811944E-4</v>
      </c>
    </row>
    <row r="2444" spans="1:8" x14ac:dyDescent="0.25">
      <c r="A2444" s="19" t="s">
        <v>2723</v>
      </c>
      <c r="B2444" s="4" t="str">
        <f>IFERROR(VLOOKUP(A2444,PEC!A$2:B$7902,2,0),"PEC NON ESISTENTE")</f>
        <v>elettorale.comune.crispiano</v>
      </c>
      <c r="C2444" s="20" t="s">
        <v>8235</v>
      </c>
      <c r="D2444" s="20" t="s">
        <v>8241</v>
      </c>
      <c r="E2444" s="21">
        <v>13568</v>
      </c>
      <c r="F2444" s="4" t="str">
        <f t="shared" si="38"/>
        <v/>
      </c>
      <c r="G2444" s="4" t="str">
        <f>IF(AND(Tabella1[[#This Row],[Popolazione]]&gt;50000,Tabella1[[#This Row],[Popolazione]]&lt;100000),"COMPRESO",Tabella1[[#This Row],[Regione]])</f>
        <v>PUGLIA</v>
      </c>
      <c r="H2444" s="31">
        <f>Tabella1[[#This Row],[Popolazione]]/SUM($E$19:$E$7866)</f>
        <v>2.2631664226968371E-4</v>
      </c>
    </row>
    <row r="2445" spans="1:8" x14ac:dyDescent="0.25">
      <c r="A2445" s="19" t="s">
        <v>2724</v>
      </c>
      <c r="B2445" s="4" t="str">
        <f>IFERROR(VLOOKUP(A2445,PEC!A$2:B$7902,2,0),"PEC NON ESISTENTE")</f>
        <v>crissolo</v>
      </c>
      <c r="C2445" s="20" t="s">
        <v>7913</v>
      </c>
      <c r="D2445" s="20" t="s">
        <v>7914</v>
      </c>
      <c r="E2445" s="21">
        <v>172</v>
      </c>
      <c r="F2445" s="4" t="str">
        <f t="shared" si="38"/>
        <v/>
      </c>
      <c r="G2445" s="4" t="str">
        <f>IF(AND(Tabella1[[#This Row],[Popolazione]]&gt;50000,Tabella1[[#This Row],[Popolazione]]&lt;100000),"COMPRESO",Tabella1[[#This Row],[Regione]])</f>
        <v>PIEMONTE</v>
      </c>
      <c r="H2445" s="31">
        <f>Tabella1[[#This Row],[Popolazione]]/SUM($E$19:$E$7866)</f>
        <v>2.8689904533008254E-6</v>
      </c>
    </row>
    <row r="2446" spans="1:8" x14ac:dyDescent="0.25">
      <c r="A2446" s="19" t="s">
        <v>2725</v>
      </c>
      <c r="B2446" s="4" t="str">
        <f>IFERROR(VLOOKUP(A2446,PEC!A$2:B$7902,2,0),"PEC NON ESISTENTE")</f>
        <v>comune.crocefieschi</v>
      </c>
      <c r="C2446" s="16" t="s">
        <v>7913</v>
      </c>
      <c r="D2446" s="20" t="s">
        <v>8208</v>
      </c>
      <c r="E2446" s="21">
        <v>561</v>
      </c>
      <c r="F2446" s="4" t="str">
        <f t="shared" si="38"/>
        <v/>
      </c>
      <c r="G2446" s="4" t="str">
        <f>IF(AND(Tabella1[[#This Row],[Popolazione]]&gt;50000,Tabella1[[#This Row],[Popolazione]]&lt;100000),"COMPRESO",Tabella1[[#This Row],[Regione]])</f>
        <v>LIGURIA</v>
      </c>
      <c r="H2446" s="31">
        <f>Tabella1[[#This Row],[Popolazione]]/SUM($E$19:$E$7866)</f>
        <v>9.3575793273358308E-6</v>
      </c>
    </row>
    <row r="2447" spans="1:8" x14ac:dyDescent="0.25">
      <c r="A2447" s="19" t="s">
        <v>2726</v>
      </c>
      <c r="B2447" s="4" t="str">
        <f>IFERROR(VLOOKUP(A2447,PEC!A$2:B$7902,2,0),"PEC NON ESISTENTE")</f>
        <v>protocollo.comune.crocetta.tv</v>
      </c>
      <c r="C2447" s="20" t="s">
        <v>8026</v>
      </c>
      <c r="D2447" s="20" t="s">
        <v>8167</v>
      </c>
      <c r="E2447" s="21">
        <v>6029</v>
      </c>
      <c r="F2447" s="4" t="str">
        <f t="shared" si="38"/>
        <v/>
      </c>
      <c r="G2447" s="4" t="str">
        <f>IF(AND(Tabella1[[#This Row],[Popolazione]]&gt;50000,Tabella1[[#This Row],[Popolazione]]&lt;100000),"COMPRESO",Tabella1[[#This Row],[Regione]])</f>
        <v>VENETO</v>
      </c>
      <c r="H2447" s="31">
        <f>Tabella1[[#This Row],[Popolazione]]/SUM($E$19:$E$7866)</f>
        <v>1.0056478745901555E-4</v>
      </c>
    </row>
    <row r="2448" spans="1:8" x14ac:dyDescent="0.25">
      <c r="A2448" s="19" t="s">
        <v>2727</v>
      </c>
      <c r="B2448" s="4" t="str">
        <f>IFERROR(VLOOKUP(A2448,PEC!A$2:B$7902,2,0),"PEC NON ESISTENTE")</f>
        <v>comune.crodo.vb</v>
      </c>
      <c r="C2448" s="20" t="s">
        <v>7913</v>
      </c>
      <c r="D2448" s="20" t="s">
        <v>7914</v>
      </c>
      <c r="E2448" s="21">
        <v>1472</v>
      </c>
      <c r="F2448" s="4" t="str">
        <f t="shared" si="38"/>
        <v/>
      </c>
      <c r="G2448" s="4" t="str">
        <f>IF(AND(Tabella1[[#This Row],[Popolazione]]&gt;50000,Tabella1[[#This Row],[Popolazione]]&lt;100000),"COMPRESO",Tabella1[[#This Row],[Regione]])</f>
        <v>PIEMONTE</v>
      </c>
      <c r="H2448" s="31">
        <f>Tabella1[[#This Row],[Popolazione]]/SUM($E$19:$E$7866)</f>
        <v>2.455322062359776E-5</v>
      </c>
    </row>
    <row r="2449" spans="1:8" x14ac:dyDescent="0.25">
      <c r="A2449" s="19" t="s">
        <v>2728</v>
      </c>
      <c r="B2449" s="4" t="str">
        <f>IFERROR(VLOOKUP(A2449,PEC!A$2:B$7902,2,0),"PEC NON ESISTENTE")</f>
        <v>anagrafecrognaleto</v>
      </c>
      <c r="C2449" s="20" t="s">
        <v>8235</v>
      </c>
      <c r="D2449" s="20" t="s">
        <v>8236</v>
      </c>
      <c r="E2449" s="21">
        <v>1416</v>
      </c>
      <c r="F2449" s="4" t="str">
        <f t="shared" si="38"/>
        <v/>
      </c>
      <c r="G2449" s="4" t="str">
        <f>IF(AND(Tabella1[[#This Row],[Popolazione]]&gt;50000,Tabella1[[#This Row],[Popolazione]]&lt;100000),"COMPRESO",Tabella1[[#This Row],[Regione]])</f>
        <v>ABRUZZO</v>
      </c>
      <c r="H2449" s="31">
        <f>Tabella1[[#This Row],[Popolazione]]/SUM($E$19:$E$7866)</f>
        <v>2.3619130708569584E-5</v>
      </c>
    </row>
    <row r="2450" spans="1:8" x14ac:dyDescent="0.25">
      <c r="A2450" s="19" t="s">
        <v>51</v>
      </c>
      <c r="B2450" s="4" t="str">
        <f>IFERROR(VLOOKUP(A2450,PEC!A$2:B$7902,2,0),"PEC NON ESISTENTE")</f>
        <v>comune.cropalati.cs</v>
      </c>
      <c r="C2450" s="20" t="s">
        <v>8235</v>
      </c>
      <c r="D2450" s="20" t="s">
        <v>8248</v>
      </c>
      <c r="E2450" s="21">
        <v>1097</v>
      </c>
      <c r="F2450" s="4" t="str">
        <f t="shared" si="38"/>
        <v/>
      </c>
      <c r="G2450" s="4" t="str">
        <f>IF(AND(Tabella1[[#This Row],[Popolazione]]&gt;50000,Tabella1[[#This Row],[Popolazione]]&lt;100000),"COMPRESO",Tabella1[[#This Row],[Regione]])</f>
        <v>CALABRIA</v>
      </c>
      <c r="H2450" s="31">
        <f>Tabella1[[#This Row],[Popolazione]]/SUM($E$19:$E$7866)</f>
        <v>1.8298154228319799E-5</v>
      </c>
    </row>
    <row r="2451" spans="1:8" x14ac:dyDescent="0.25">
      <c r="A2451" s="19" t="s">
        <v>176</v>
      </c>
      <c r="B2451" s="4" t="str">
        <f>IFERROR(VLOOKUP(A2451,PEC!A$2:B$7902,2,0),"PEC NON ESISTENTE")</f>
        <v>demografici.cropani</v>
      </c>
      <c r="C2451" s="20" t="s">
        <v>8235</v>
      </c>
      <c r="D2451" s="20" t="s">
        <v>8248</v>
      </c>
      <c r="E2451" s="21">
        <v>4306</v>
      </c>
      <c r="F2451" s="4" t="str">
        <f t="shared" si="38"/>
        <v/>
      </c>
      <c r="G2451" s="4" t="str">
        <f>IF(AND(Tabella1[[#This Row],[Popolazione]]&gt;50000,Tabella1[[#This Row],[Popolazione]]&lt;100000),"COMPRESO",Tabella1[[#This Row],[Regione]])</f>
        <v>CALABRIA</v>
      </c>
      <c r="H2451" s="31">
        <f>Tabella1[[#This Row],[Popolazione]]/SUM($E$19:$E$7866)</f>
        <v>7.1824842394845078E-5</v>
      </c>
    </row>
    <row r="2452" spans="1:8" x14ac:dyDescent="0.25">
      <c r="A2452" s="19" t="s">
        <v>52</v>
      </c>
      <c r="B2452" s="4" t="str">
        <f>IFERROR(VLOOKUP(A2452,PEC!A$2:B$7902,2,0),"PEC NON ESISTENTE")</f>
        <v>elettorale.comunecrosia</v>
      </c>
      <c r="C2452" s="20" t="s">
        <v>8235</v>
      </c>
      <c r="D2452" s="20" t="s">
        <v>8248</v>
      </c>
      <c r="E2452" s="21">
        <v>9481</v>
      </c>
      <c r="F2452" s="4" t="str">
        <f t="shared" si="38"/>
        <v/>
      </c>
      <c r="G2452" s="4" t="str">
        <f>IF(AND(Tabella1[[#This Row],[Popolazione]]&gt;50000,Tabella1[[#This Row],[Popolazione]]&lt;100000),"COMPRESO",Tabella1[[#This Row],[Regione]])</f>
        <v>CALABRIA</v>
      </c>
      <c r="H2452" s="31">
        <f>Tabella1[[#This Row],[Popolazione]]/SUM($E$19:$E$7866)</f>
        <v>1.5814475864968095E-4</v>
      </c>
    </row>
    <row r="2453" spans="1:8" x14ac:dyDescent="0.25">
      <c r="A2453" s="19" t="s">
        <v>2729</v>
      </c>
      <c r="B2453" s="4" t="str">
        <f>IFERROR(VLOOKUP(A2453,PEC!A$2:B$7902,2,0),"PEC NON ESISTENTE")</f>
        <v>comune.crosiodellavalle</v>
      </c>
      <c r="C2453" s="20" t="s">
        <v>7913</v>
      </c>
      <c r="D2453" s="20" t="s">
        <v>7986</v>
      </c>
      <c r="E2453" s="21">
        <v>611</v>
      </c>
      <c r="F2453" s="4" t="str">
        <f t="shared" si="38"/>
        <v/>
      </c>
      <c r="G2453" s="4" t="str">
        <f>IF(AND(Tabella1[[#This Row],[Popolazione]]&gt;50000,Tabella1[[#This Row],[Popolazione]]&lt;100000),"COMPRESO",Tabella1[[#This Row],[Regione]])</f>
        <v>LOMBARDIA</v>
      </c>
      <c r="H2453" s="31">
        <f>Tabella1[[#This Row],[Popolazione]]/SUM($E$19:$E$7866)</f>
        <v>1.019158818003956E-5</v>
      </c>
    </row>
    <row r="2454" spans="1:8" x14ac:dyDescent="0.25">
      <c r="A2454" s="19" t="s">
        <v>236</v>
      </c>
      <c r="B2454" s="4" t="str">
        <f>IFERROR(VLOOKUP(A2454,PEC!A$2:B$7902,2,0),"PEC NON ESISTENTE")</f>
        <v>protocollocomune</v>
      </c>
      <c r="C2454" s="20" t="s">
        <v>8235</v>
      </c>
      <c r="D2454" s="20" t="s">
        <v>8248</v>
      </c>
      <c r="E2454" s="21">
        <v>58881</v>
      </c>
      <c r="F2454" s="4" t="str">
        <f t="shared" si="38"/>
        <v/>
      </c>
      <c r="G2454" s="4" t="str">
        <f>IF(AND(Tabella1[[#This Row],[Popolazione]]&gt;50000,Tabella1[[#This Row],[Popolazione]]&lt;100000),"COMPRESO",Tabella1[[#This Row],[Regione]])</f>
        <v>COMPRESO</v>
      </c>
      <c r="H2454" s="30">
        <f>Tabella1[[#This Row],[Popolazione]]/SUM($E$19:$E$7866)</f>
        <v>9.8214550512096439E-4</v>
      </c>
    </row>
    <row r="2455" spans="1:8" x14ac:dyDescent="0.25">
      <c r="A2455" s="19" t="s">
        <v>2730</v>
      </c>
      <c r="B2455" s="4" t="str">
        <f>IFERROR(VLOOKUP(A2455,PEC!A$2:B$7902,2,0),"PEC NON ESISTENTE")</f>
        <v>comune.crottadadda</v>
      </c>
      <c r="C2455" s="20" t="s">
        <v>7913</v>
      </c>
      <c r="D2455" s="20" t="s">
        <v>7986</v>
      </c>
      <c r="E2455" s="21">
        <v>654</v>
      </c>
      <c r="F2455" s="4" t="str">
        <f t="shared" si="38"/>
        <v/>
      </c>
      <c r="G2455" s="4" t="str">
        <f>IF(AND(Tabella1[[#This Row],[Popolazione]]&gt;50000,Tabella1[[#This Row],[Popolazione]]&lt;100000),"COMPRESO",Tabella1[[#This Row],[Regione]])</f>
        <v>LOMBARDIA</v>
      </c>
      <c r="H2455" s="31">
        <f>Tabella1[[#This Row],[Popolazione]]/SUM($E$19:$E$7866)</f>
        <v>1.0908835793364766E-5</v>
      </c>
    </row>
    <row r="2456" spans="1:8" x14ac:dyDescent="0.25">
      <c r="A2456" s="19" t="s">
        <v>2731</v>
      </c>
      <c r="B2456" s="4" t="str">
        <f>IFERROR(VLOOKUP(A2456,PEC!A$2:B$7902,2,0),"PEC NON ESISTENTE")</f>
        <v>comune.crova.vc</v>
      </c>
      <c r="C2456" s="20" t="s">
        <v>7913</v>
      </c>
      <c r="D2456" s="20" t="s">
        <v>7914</v>
      </c>
      <c r="E2456" s="21">
        <v>410</v>
      </c>
      <c r="F2456" s="4" t="str">
        <f t="shared" si="38"/>
        <v/>
      </c>
      <c r="G2456" s="4" t="str">
        <f>IF(AND(Tabella1[[#This Row],[Popolazione]]&gt;50000,Tabella1[[#This Row],[Popolazione]]&lt;100000),"COMPRESO",Tabella1[[#This Row],[Regione]])</f>
        <v>PIEMONTE</v>
      </c>
      <c r="H2456" s="31">
        <f>Tabella1[[#This Row],[Popolazione]]/SUM($E$19:$E$7866)</f>
        <v>6.8388725921705716E-6</v>
      </c>
    </row>
    <row r="2457" spans="1:8" x14ac:dyDescent="0.25">
      <c r="A2457" s="19" t="s">
        <v>2732</v>
      </c>
      <c r="B2457" s="4" t="str">
        <f>IFERROR(VLOOKUP(A2457,PEC!A$2:B$7902,2,0),"PEC NON ESISTENTE")</f>
        <v>comune</v>
      </c>
      <c r="C2457" s="20" t="s">
        <v>8026</v>
      </c>
      <c r="D2457" s="20" t="s">
        <v>8027</v>
      </c>
      <c r="E2457" s="21">
        <v>693</v>
      </c>
      <c r="F2457" s="4" t="str">
        <f t="shared" si="38"/>
        <v/>
      </c>
      <c r="G2457" s="4" t="str">
        <f>IF(AND(Tabella1[[#This Row],[Popolazione]]&gt;50000,Tabella1[[#This Row],[Popolazione]]&lt;100000),"COMPRESO",Tabella1[[#This Row],[Regione]])</f>
        <v>TRENTINO-ALTO ADIGE/SÜDTIROL</v>
      </c>
      <c r="H2457" s="31">
        <f>Tabella1[[#This Row],[Popolazione]]/SUM($E$19:$E$7866)</f>
        <v>1.1559362698473674E-5</v>
      </c>
    </row>
    <row r="2458" spans="1:8" x14ac:dyDescent="0.25">
      <c r="A2458" s="19" t="s">
        <v>246</v>
      </c>
      <c r="B2458" s="4" t="str">
        <f>IFERROR(VLOOKUP(A2458,PEC!A$2:B$7902,2,0),"PEC NON ESISTENTE")</f>
        <v>demiografici.comunecrucoli</v>
      </c>
      <c r="C2458" s="20" t="s">
        <v>8235</v>
      </c>
      <c r="D2458" s="20" t="s">
        <v>8248</v>
      </c>
      <c r="E2458" s="21">
        <v>3243</v>
      </c>
      <c r="F2458" s="4" t="str">
        <f t="shared" si="38"/>
        <v/>
      </c>
      <c r="G2458" s="4" t="str">
        <f>IF(AND(Tabella1[[#This Row],[Popolazione]]&gt;50000,Tabella1[[#This Row],[Popolazione]]&lt;100000),"COMPRESO",Tabella1[[#This Row],[Regione]])</f>
        <v>CALABRIA</v>
      </c>
      <c r="H2458" s="31">
        <f>Tabella1[[#This Row],[Popolazione]]/SUM($E$19:$E$7866)</f>
        <v>5.4093814186363815E-5</v>
      </c>
    </row>
    <row r="2459" spans="1:8" x14ac:dyDescent="0.25">
      <c r="A2459" s="19" t="s">
        <v>2733</v>
      </c>
      <c r="B2459" s="4" t="str">
        <f>IFERROR(VLOOKUP(A2459,PEC!A$2:B$7902,2,0),"PEC NON ESISTENTE")</f>
        <v>comune</v>
      </c>
      <c r="C2459" s="20" t="s">
        <v>7913</v>
      </c>
      <c r="D2459" s="20" t="s">
        <v>7986</v>
      </c>
      <c r="E2459" s="21">
        <v>3604</v>
      </c>
      <c r="F2459" s="4" t="str">
        <f t="shared" si="38"/>
        <v/>
      </c>
      <c r="G2459" s="4" t="str">
        <f>IF(AND(Tabella1[[#This Row],[Popolazione]]&gt;50000,Tabella1[[#This Row],[Popolazione]]&lt;100000),"COMPRESO",Tabella1[[#This Row],[Regione]])</f>
        <v>LOMBARDIA</v>
      </c>
      <c r="H2459" s="31">
        <f>Tabella1[[#This Row],[Popolazione]]/SUM($E$19:$E$7866)</f>
        <v>6.011535810288473E-5</v>
      </c>
    </row>
    <row r="2460" spans="1:8" x14ac:dyDescent="0.25">
      <c r="A2460" s="19" t="s">
        <v>7961</v>
      </c>
      <c r="B2460" s="4" t="str">
        <f>IFERROR(VLOOKUP(A2460,PEC!A$2:B$7902,2,0),"PEC NON ESISTENTE")</f>
        <v>PEC NON ESISTENTE</v>
      </c>
      <c r="C2460" s="20" t="s">
        <v>7913</v>
      </c>
      <c r="D2460" s="20" t="s">
        <v>7914</v>
      </c>
      <c r="E2460" s="21">
        <v>339</v>
      </c>
      <c r="F2460" s="4" t="str">
        <f t="shared" si="38"/>
        <v/>
      </c>
      <c r="G2460" s="4" t="str">
        <f>IF(AND(Tabella1[[#This Row],[Popolazione]]&gt;50000,Tabella1[[#This Row],[Popolazione]]&lt;100000),"COMPRESO",Tabella1[[#This Row],[Regione]])</f>
        <v>PIEMONTE</v>
      </c>
      <c r="H2460" s="31">
        <f>Tabella1[[#This Row],[Popolazione]]/SUM($E$19:$E$7866)</f>
        <v>5.6545800213312774E-6</v>
      </c>
    </row>
    <row r="2461" spans="1:8" x14ac:dyDescent="0.25">
      <c r="A2461" s="19" t="s">
        <v>2734</v>
      </c>
      <c r="B2461" s="4" t="str">
        <f>IFERROR(VLOOKUP(A2461,PEC!A$2:B$7902,2,0),"PEC NON ESISTENTE")</f>
        <v>comune.cuccarovetere</v>
      </c>
      <c r="C2461" s="20" t="s">
        <v>8235</v>
      </c>
      <c r="D2461" s="20" t="s">
        <v>8239</v>
      </c>
      <c r="E2461" s="21">
        <v>580</v>
      </c>
      <c r="F2461" s="4" t="str">
        <f t="shared" si="38"/>
        <v/>
      </c>
      <c r="G2461" s="4" t="str">
        <f>IF(AND(Tabella1[[#This Row],[Popolazione]]&gt;50000,Tabella1[[#This Row],[Popolazione]]&lt;100000),"COMPRESO",Tabella1[[#This Row],[Regione]])</f>
        <v>CAMPANIA</v>
      </c>
      <c r="H2461" s="31">
        <f>Tabella1[[#This Row],[Popolazione]]/SUM($E$19:$E$7866)</f>
        <v>9.6745026913632475E-6</v>
      </c>
    </row>
    <row r="2462" spans="1:8" x14ac:dyDescent="0.25">
      <c r="A2462" s="19" t="s">
        <v>2735</v>
      </c>
      <c r="B2462" s="4" t="str">
        <f>IFERROR(VLOOKUP(A2462,PEC!A$2:B$7902,2,0),"PEC NON ESISTENTE")</f>
        <v>comune.cucciago.co</v>
      </c>
      <c r="C2462" s="20" t="s">
        <v>7913</v>
      </c>
      <c r="D2462" s="20" t="s">
        <v>7986</v>
      </c>
      <c r="E2462" s="21">
        <v>3450</v>
      </c>
      <c r="F2462" s="4" t="str">
        <f t="shared" si="38"/>
        <v/>
      </c>
      <c r="G2462" s="4" t="str">
        <f>IF(AND(Tabella1[[#This Row],[Popolazione]]&gt;50000,Tabella1[[#This Row],[Popolazione]]&lt;100000),"COMPRESO",Tabella1[[#This Row],[Regione]])</f>
        <v>LOMBARDIA</v>
      </c>
      <c r="H2462" s="31">
        <f>Tabella1[[#This Row],[Popolazione]]/SUM($E$19:$E$7866)</f>
        <v>5.7546610836557253E-5</v>
      </c>
    </row>
    <row r="2463" spans="1:8" x14ac:dyDescent="0.25">
      <c r="A2463" s="19" t="s">
        <v>2736</v>
      </c>
      <c r="B2463" s="4" t="str">
        <f>IFERROR(VLOOKUP(A2463,PEC!A$2:B$7902,2,0),"PEC NON ESISTENTE")</f>
        <v>cuceglio</v>
      </c>
      <c r="C2463" s="20" t="s">
        <v>7913</v>
      </c>
      <c r="D2463" s="20" t="s">
        <v>7914</v>
      </c>
      <c r="E2463" s="21">
        <v>997</v>
      </c>
      <c r="F2463" s="4" t="str">
        <f t="shared" si="38"/>
        <v/>
      </c>
      <c r="G2463" s="4" t="str">
        <f>IF(AND(Tabella1[[#This Row],[Popolazione]]&gt;50000,Tabella1[[#This Row],[Popolazione]]&lt;100000),"COMPRESO",Tabella1[[#This Row],[Regione]])</f>
        <v>PIEMONTE</v>
      </c>
      <c r="H2463" s="31">
        <f>Tabella1[[#This Row],[Popolazione]]/SUM($E$19:$E$7866)</f>
        <v>1.6630136522912341E-5</v>
      </c>
    </row>
    <row r="2464" spans="1:8" x14ac:dyDescent="0.25">
      <c r="A2464" s="19" t="s">
        <v>2737</v>
      </c>
      <c r="B2464" s="4" t="str">
        <f>IFERROR(VLOOKUP(A2464,PEC!A$2:B$7902,2,0),"PEC NON ESISTENTE")</f>
        <v>comune.cuggiono</v>
      </c>
      <c r="C2464" s="20" t="s">
        <v>7913</v>
      </c>
      <c r="D2464" s="20" t="s">
        <v>7986</v>
      </c>
      <c r="E2464" s="21">
        <v>8142</v>
      </c>
      <c r="F2464" s="4" t="str">
        <f t="shared" si="38"/>
        <v/>
      </c>
      <c r="G2464" s="4" t="str">
        <f>IF(AND(Tabella1[[#This Row],[Popolazione]]&gt;50000,Tabella1[[#This Row],[Popolazione]]&lt;100000),"COMPRESO",Tabella1[[#This Row],[Regione]])</f>
        <v>LOMBARDIA</v>
      </c>
      <c r="H2464" s="31">
        <f>Tabella1[[#This Row],[Popolazione]]/SUM($E$19:$E$7866)</f>
        <v>1.3581000157427512E-4</v>
      </c>
    </row>
    <row r="2465" spans="1:8" x14ac:dyDescent="0.25">
      <c r="A2465" s="19" t="s">
        <v>2738</v>
      </c>
      <c r="B2465" s="4" t="str">
        <f>IFERROR(VLOOKUP(A2465,PEC!A$2:B$7902,2,0),"PEC NON ESISTENTE")</f>
        <v>comune.cugliatefabiasco</v>
      </c>
      <c r="C2465" s="20" t="s">
        <v>7913</v>
      </c>
      <c r="D2465" s="20" t="s">
        <v>7986</v>
      </c>
      <c r="E2465" s="21">
        <v>3074</v>
      </c>
      <c r="F2465" s="4" t="str">
        <f t="shared" si="38"/>
        <v/>
      </c>
      <c r="G2465" s="4" t="str">
        <f>IF(AND(Tabella1[[#This Row],[Popolazione]]&gt;50000,Tabella1[[#This Row],[Popolazione]]&lt;100000),"COMPRESO",Tabella1[[#This Row],[Regione]])</f>
        <v>LOMBARDIA</v>
      </c>
      <c r="H2465" s="31">
        <f>Tabella1[[#This Row],[Popolazione]]/SUM($E$19:$E$7866)</f>
        <v>5.1274864264225213E-5</v>
      </c>
    </row>
    <row r="2466" spans="1:8" x14ac:dyDescent="0.25">
      <c r="A2466" s="22" t="s">
        <v>2739</v>
      </c>
      <c r="B2466" s="4" t="str">
        <f>IFERROR(VLOOKUP(A2466,PEC!A$2:B$7902,2,0),"PEC NON ESISTENTE")</f>
        <v>protocollo</v>
      </c>
      <c r="C2466" s="20" t="s">
        <v>8259</v>
      </c>
      <c r="D2466" s="20" t="s">
        <v>8278</v>
      </c>
      <c r="E2466" s="21">
        <v>2811</v>
      </c>
      <c r="F2466" s="4" t="str">
        <f t="shared" si="38"/>
        <v/>
      </c>
      <c r="G2466" s="4" t="str">
        <f>IF(AND(Tabella1[[#This Row],[Popolazione]]&gt;50000,Tabella1[[#This Row],[Popolazione]]&lt;100000),"COMPRESO",Tabella1[[#This Row],[Regione]])</f>
        <v>SARDEGNA</v>
      </c>
      <c r="H2466" s="31">
        <f>Tabella1[[#This Row],[Popolazione]]/SUM($E$19:$E$7866)</f>
        <v>4.6887977699003605E-5</v>
      </c>
    </row>
    <row r="2467" spans="1:8" x14ac:dyDescent="0.25">
      <c r="A2467" s="19" t="s">
        <v>2740</v>
      </c>
      <c r="B2467" s="4" t="str">
        <f>IFERROR(VLOOKUP(A2467,PEC!A$2:B$7902,2,0),"PEC NON ESISTENTE")</f>
        <v>sindaco</v>
      </c>
      <c r="C2467" s="20" t="s">
        <v>8235</v>
      </c>
      <c r="D2467" s="20" t="s">
        <v>8236</v>
      </c>
      <c r="E2467" s="21">
        <v>1590</v>
      </c>
      <c r="F2467" s="4" t="str">
        <f t="shared" si="38"/>
        <v/>
      </c>
      <c r="G2467" s="4" t="str">
        <f>IF(AND(Tabella1[[#This Row],[Popolazione]]&gt;50000,Tabella1[[#This Row],[Popolazione]]&lt;100000),"COMPRESO",Tabella1[[#This Row],[Regione]])</f>
        <v>ABRUZZO</v>
      </c>
      <c r="H2467" s="31">
        <f>Tabella1[[#This Row],[Popolazione]]/SUM($E$19:$E$7866)</f>
        <v>2.6521481515978558E-5</v>
      </c>
    </row>
    <row r="2468" spans="1:8" x14ac:dyDescent="0.25">
      <c r="A2468" s="19" t="s">
        <v>2741</v>
      </c>
      <c r="B2468" s="4" t="str">
        <f>IFERROR(VLOOKUP(A2468,PEC!A$2:B$7902,2,0),"PEC NON ESISTENTE")</f>
        <v>comune.cumiana.to</v>
      </c>
      <c r="C2468" s="20" t="s">
        <v>7913</v>
      </c>
      <c r="D2468" s="20" t="s">
        <v>7914</v>
      </c>
      <c r="E2468" s="21">
        <v>7825</v>
      </c>
      <c r="F2468" s="4" t="str">
        <f t="shared" si="38"/>
        <v/>
      </c>
      <c r="G2468" s="4" t="str">
        <f>IF(AND(Tabella1[[#This Row],[Popolazione]]&gt;50000,Tabella1[[#This Row],[Popolazione]]&lt;100000),"COMPRESO",Tabella1[[#This Row],[Regione]])</f>
        <v>PIEMONTE</v>
      </c>
      <c r="H2468" s="31">
        <f>Tabella1[[#This Row],[Popolazione]]/SUM($E$19:$E$7866)</f>
        <v>1.3052238544813348E-4</v>
      </c>
    </row>
    <row r="2469" spans="1:8" x14ac:dyDescent="0.25">
      <c r="A2469" s="19" t="s">
        <v>2742</v>
      </c>
      <c r="B2469" s="4" t="str">
        <f>IFERROR(VLOOKUP(A2469,PEC!A$2:B$7902,2,0),"PEC NON ESISTENTE")</f>
        <v>pec</v>
      </c>
      <c r="C2469" s="20" t="s">
        <v>7913</v>
      </c>
      <c r="D2469" s="20" t="s">
        <v>7986</v>
      </c>
      <c r="E2469" s="21">
        <v>447</v>
      </c>
      <c r="F2469" s="4" t="str">
        <f t="shared" si="38"/>
        <v/>
      </c>
      <c r="G2469" s="4" t="str">
        <f>IF(AND(Tabella1[[#This Row],[Popolazione]]&gt;50000,Tabella1[[#This Row],[Popolazione]]&lt;100000),"COMPRESO",Tabella1[[#This Row],[Regione]])</f>
        <v>LOMBARDIA</v>
      </c>
      <c r="H2469" s="31">
        <f>Tabella1[[#This Row],[Popolazione]]/SUM($E$19:$E$7866)</f>
        <v>7.4560391431713307E-6</v>
      </c>
    </row>
    <row r="2470" spans="1:8" x14ac:dyDescent="0.25">
      <c r="A2470" s="19" t="s">
        <v>2743</v>
      </c>
      <c r="B2470" s="4" t="str">
        <f>IFERROR(VLOOKUP(A2470,PEC!A$2:B$7902,2,0),"PEC NON ESISTENTE")</f>
        <v>comune.cunardo.va</v>
      </c>
      <c r="C2470" s="20" t="s">
        <v>7913</v>
      </c>
      <c r="D2470" s="20" t="s">
        <v>7986</v>
      </c>
      <c r="E2470" s="21">
        <v>2887</v>
      </c>
      <c r="F2470" s="4" t="str">
        <f t="shared" si="38"/>
        <v/>
      </c>
      <c r="G2470" s="4" t="str">
        <f>IF(AND(Tabella1[[#This Row],[Popolazione]]&gt;50000,Tabella1[[#This Row],[Popolazione]]&lt;100000),"COMPRESO",Tabella1[[#This Row],[Regione]])</f>
        <v>LOMBARDIA</v>
      </c>
      <c r="H2470" s="31">
        <f>Tabella1[[#This Row],[Popolazione]]/SUM($E$19:$E$7866)</f>
        <v>4.8155671155113272E-5</v>
      </c>
    </row>
    <row r="2471" spans="1:8" x14ac:dyDescent="0.25">
      <c r="A2471" s="19" t="s">
        <v>2744</v>
      </c>
      <c r="B2471" s="4" t="str">
        <f>IFERROR(VLOOKUP(A2471,PEC!A$2:B$7902,2,0),"PEC NON ESISTENTE")</f>
        <v>protocollo.comune.cuneo</v>
      </c>
      <c r="C2471" s="20" t="s">
        <v>7913</v>
      </c>
      <c r="D2471" s="20" t="s">
        <v>7914</v>
      </c>
      <c r="E2471" s="21">
        <v>55013</v>
      </c>
      <c r="F2471" s="4" t="str">
        <f t="shared" si="38"/>
        <v/>
      </c>
      <c r="G2471" s="4" t="str">
        <f>IF(AND(Tabella1[[#This Row],[Popolazione]]&gt;50000,Tabella1[[#This Row],[Popolazione]]&lt;100000),"COMPRESO",Tabella1[[#This Row],[Regione]])</f>
        <v>COMPRESO</v>
      </c>
      <c r="H2471" s="30">
        <f>Tabella1[[#This Row],[Popolazione]]/SUM($E$19:$E$7866)</f>
        <v>9.1762658027580402E-4</v>
      </c>
    </row>
    <row r="2472" spans="1:8" x14ac:dyDescent="0.25">
      <c r="A2472" s="19" t="s">
        <v>2745</v>
      </c>
      <c r="B2472" s="4" t="str">
        <f>IFERROR(VLOOKUP(A2472,PEC!A$2:B$7902,2,0),"PEC NON ESISTENTE")</f>
        <v>comune.cunico.at</v>
      </c>
      <c r="C2472" s="20" t="s">
        <v>7913</v>
      </c>
      <c r="D2472" s="20" t="s">
        <v>7914</v>
      </c>
      <c r="E2472" s="21">
        <v>528</v>
      </c>
      <c r="F2472" s="4" t="str">
        <f t="shared" si="38"/>
        <v/>
      </c>
      <c r="G2472" s="4" t="str">
        <f>IF(AND(Tabella1[[#This Row],[Popolazione]]&gt;50000,Tabella1[[#This Row],[Popolazione]]&lt;100000),"COMPRESO",Tabella1[[#This Row],[Regione]])</f>
        <v>PIEMONTE</v>
      </c>
      <c r="H2472" s="31">
        <f>Tabella1[[#This Row],[Popolazione]]/SUM($E$19:$E$7866)</f>
        <v>8.80713348455137E-6</v>
      </c>
    </row>
    <row r="2473" spans="1:8" x14ac:dyDescent="0.25">
      <c r="A2473" s="19" t="s">
        <v>7918</v>
      </c>
      <c r="B2473" s="4" t="str">
        <f>IFERROR(VLOOKUP(A2473,PEC!A$2:B$7902,2,0),"PEC NON ESISTENTE")</f>
        <v>comune.cuorgne.to.it</v>
      </c>
      <c r="C2473" s="20" t="s">
        <v>7913</v>
      </c>
      <c r="D2473" s="20" t="s">
        <v>7914</v>
      </c>
      <c r="E2473" s="21">
        <v>10084</v>
      </c>
      <c r="F2473" s="4" t="str">
        <f t="shared" si="38"/>
        <v/>
      </c>
      <c r="G2473" s="4" t="str">
        <f>IF(AND(Tabella1[[#This Row],[Popolazione]]&gt;50000,Tabella1[[#This Row],[Popolazione]]&lt;100000),"COMPRESO",Tabella1[[#This Row],[Regione]])</f>
        <v>PIEMONTE</v>
      </c>
      <c r="H2473" s="31">
        <f>Tabella1[[#This Row],[Popolazione]]/SUM($E$19:$E$7866)</f>
        <v>1.6820290541328791E-4</v>
      </c>
    </row>
    <row r="2474" spans="1:8" x14ac:dyDescent="0.25">
      <c r="A2474" s="19" t="s">
        <v>2747</v>
      </c>
      <c r="B2474" s="4" t="str">
        <f>IFERROR(VLOOKUP(A2474,PEC!A$2:B$7902,2,0),"PEC NON ESISTENTE")</f>
        <v>affarigenerali</v>
      </c>
      <c r="C2474" s="20" t="s">
        <v>8235</v>
      </c>
      <c r="D2474" s="20" t="s">
        <v>8236</v>
      </c>
      <c r="E2474" s="21">
        <v>4848</v>
      </c>
      <c r="F2474" s="4" t="str">
        <f t="shared" si="38"/>
        <v/>
      </c>
      <c r="G2474" s="4" t="str">
        <f>IF(AND(Tabella1[[#This Row],[Popolazione]]&gt;50000,Tabella1[[#This Row],[Popolazione]]&lt;100000),"COMPRESO",Tabella1[[#This Row],[Regione]])</f>
        <v>ABRUZZO</v>
      </c>
      <c r="H2474" s="31">
        <f>Tabella1[[#This Row],[Popolazione]]/SUM($E$19:$E$7866)</f>
        <v>8.0865498358153497E-5</v>
      </c>
    </row>
    <row r="2475" spans="1:8" x14ac:dyDescent="0.25">
      <c r="A2475" s="19" t="s">
        <v>2748</v>
      </c>
      <c r="B2475" s="4" t="str">
        <f>IFERROR(VLOOKUP(A2475,PEC!A$2:B$7902,2,0),"PEC NON ESISTENTE")</f>
        <v>comune.cupramarittima</v>
      </c>
      <c r="C2475" s="20" t="s">
        <v>8221</v>
      </c>
      <c r="D2475" s="20" t="s">
        <v>8230</v>
      </c>
      <c r="E2475" s="21">
        <v>5378</v>
      </c>
      <c r="F2475" s="4" t="str">
        <f t="shared" si="38"/>
        <v/>
      </c>
      <c r="G2475" s="4" t="str">
        <f>IF(AND(Tabella1[[#This Row],[Popolazione]]&gt;50000,Tabella1[[#This Row],[Popolazione]]&lt;100000),"COMPRESO",Tabella1[[#This Row],[Regione]])</f>
        <v>MARCHE</v>
      </c>
      <c r="H2475" s="31">
        <f>Tabella1[[#This Row],[Popolazione]]/SUM($E$19:$E$7866)</f>
        <v>8.9705992196813014E-5</v>
      </c>
    </row>
    <row r="2476" spans="1:8" x14ac:dyDescent="0.25">
      <c r="A2476" s="19" t="s">
        <v>2749</v>
      </c>
      <c r="B2476" s="4" t="str">
        <f>IFERROR(VLOOKUP(A2476,PEC!A$2:B$7902,2,0),"PEC NON ESISTENTE")</f>
        <v>comune.cupramontana</v>
      </c>
      <c r="C2476" s="20" t="s">
        <v>8221</v>
      </c>
      <c r="D2476" s="20" t="s">
        <v>8230</v>
      </c>
      <c r="E2476" s="21">
        <v>4838</v>
      </c>
      <c r="F2476" s="4" t="str">
        <f t="shared" si="38"/>
        <v/>
      </c>
      <c r="G2476" s="4" t="str">
        <f>IF(AND(Tabella1[[#This Row],[Popolazione]]&gt;50000,Tabella1[[#This Row],[Popolazione]]&lt;100000),"COMPRESO",Tabella1[[#This Row],[Regione]])</f>
        <v>MARCHE</v>
      </c>
      <c r="H2476" s="31">
        <f>Tabella1[[#This Row],[Popolazione]]/SUM($E$19:$E$7866)</f>
        <v>8.0698696587612752E-5</v>
      </c>
    </row>
    <row r="2477" spans="1:8" x14ac:dyDescent="0.25">
      <c r="A2477" s="19" t="s">
        <v>2750</v>
      </c>
      <c r="B2477" s="4" t="str">
        <f>IFERROR(VLOOKUP(A2477,PEC!A$2:B$7902,2,0),"PEC NON ESISTENTE")</f>
        <v>servizidemografici</v>
      </c>
      <c r="C2477" s="20" t="s">
        <v>7913</v>
      </c>
      <c r="D2477" s="20" t="s">
        <v>7986</v>
      </c>
      <c r="E2477" s="21">
        <v>4371</v>
      </c>
      <c r="F2477" s="4" t="str">
        <f t="shared" si="38"/>
        <v/>
      </c>
      <c r="G2477" s="4" t="str">
        <f>IF(AND(Tabella1[[#This Row],[Popolazione]]&gt;50000,Tabella1[[#This Row],[Popolazione]]&lt;100000),"COMPRESO",Tabella1[[#This Row],[Regione]])</f>
        <v>LOMBARDIA</v>
      </c>
      <c r="H2477" s="31">
        <f>Tabella1[[#This Row],[Popolazione]]/SUM($E$19:$E$7866)</f>
        <v>7.2909053903359928E-5</v>
      </c>
    </row>
    <row r="2478" spans="1:8" x14ac:dyDescent="0.25">
      <c r="A2478" s="22" t="s">
        <v>2751</v>
      </c>
      <c r="B2478" s="4" t="str">
        <f>IFERROR(VLOOKUP(A2478,PEC!A$2:B$7902,2,0),"PEC NON ESISTENTE")</f>
        <v>protocollo.curcuris</v>
      </c>
      <c r="C2478" s="20" t="s">
        <v>8259</v>
      </c>
      <c r="D2478" s="20" t="s">
        <v>8278</v>
      </c>
      <c r="E2478" s="21">
        <v>314</v>
      </c>
      <c r="F2478" s="4" t="str">
        <f t="shared" si="38"/>
        <v/>
      </c>
      <c r="G2478" s="4" t="str">
        <f>IF(AND(Tabella1[[#This Row],[Popolazione]]&gt;50000,Tabella1[[#This Row],[Popolazione]]&lt;100000),"COMPRESO",Tabella1[[#This Row],[Regione]])</f>
        <v>SARDEGNA</v>
      </c>
      <c r="H2478" s="31">
        <f>Tabella1[[#This Row],[Popolazione]]/SUM($E$19:$E$7866)</f>
        <v>5.2375755949794139E-6</v>
      </c>
    </row>
    <row r="2479" spans="1:8" x14ac:dyDescent="0.25">
      <c r="A2479" s="19" t="s">
        <v>2752</v>
      </c>
      <c r="B2479" s="4" t="str">
        <f>IFERROR(VLOOKUP(A2479,PEC!A$2:B$7902,2,0),"PEC NON ESISTENTE")</f>
        <v>protocollo.cureggio</v>
      </c>
      <c r="C2479" s="20" t="s">
        <v>7913</v>
      </c>
      <c r="D2479" s="20" t="s">
        <v>7914</v>
      </c>
      <c r="E2479" s="21">
        <v>2604</v>
      </c>
      <c r="F2479" s="4" t="str">
        <f t="shared" si="38"/>
        <v/>
      </c>
      <c r="G2479" s="4" t="str">
        <f>IF(AND(Tabella1[[#This Row],[Popolazione]]&gt;50000,Tabella1[[#This Row],[Popolazione]]&lt;100000),"COMPRESO",Tabella1[[#This Row],[Regione]])</f>
        <v>PIEMONTE</v>
      </c>
      <c r="H2479" s="31">
        <f>Tabella1[[#This Row],[Popolazione]]/SUM($E$19:$E$7866)</f>
        <v>4.3435181048810167E-5</v>
      </c>
    </row>
    <row r="2480" spans="1:8" x14ac:dyDescent="0.25">
      <c r="A2480" s="19" t="s">
        <v>2753</v>
      </c>
      <c r="B2480" s="4" t="str">
        <f>IFERROR(VLOOKUP(A2480,PEC!A$2:B$7902,2,0),"PEC NON ESISTENTE")</f>
        <v>comune.curigliaconmonteviasco</v>
      </c>
      <c r="C2480" s="20" t="s">
        <v>7913</v>
      </c>
      <c r="D2480" s="20" t="s">
        <v>7986</v>
      </c>
      <c r="E2480" s="21">
        <v>190</v>
      </c>
      <c r="F2480" s="4" t="str">
        <f t="shared" si="38"/>
        <v/>
      </c>
      <c r="G2480" s="4" t="str">
        <f>IF(AND(Tabella1[[#This Row],[Popolazione]]&gt;50000,Tabella1[[#This Row],[Popolazione]]&lt;100000),"COMPRESO",Tabella1[[#This Row],[Regione]])</f>
        <v>LOMBARDIA</v>
      </c>
      <c r="H2480" s="31">
        <f>Tabella1[[#This Row],[Popolazione]]/SUM($E$19:$E$7866)</f>
        <v>3.1692336402741673E-6</v>
      </c>
    </row>
    <row r="2481" spans="1:8" x14ac:dyDescent="0.25">
      <c r="A2481" s="19" t="s">
        <v>177</v>
      </c>
      <c r="B2481" s="4" t="str">
        <f>IFERROR(VLOOKUP(A2481,PEC!A$2:B$7902,2,0),"PEC NON ESISTENTE")</f>
        <v>protocollo.curinga</v>
      </c>
      <c r="C2481" s="20" t="s">
        <v>8235</v>
      </c>
      <c r="D2481" s="20" t="s">
        <v>8248</v>
      </c>
      <c r="E2481" s="21">
        <v>6708</v>
      </c>
      <c r="F2481" s="4" t="str">
        <f t="shared" si="38"/>
        <v/>
      </c>
      <c r="G2481" s="4" t="str">
        <f>IF(AND(Tabella1[[#This Row],[Popolazione]]&gt;50000,Tabella1[[#This Row],[Popolazione]]&lt;100000),"COMPRESO",Tabella1[[#This Row],[Regione]])</f>
        <v>CALABRIA</v>
      </c>
      <c r="H2481" s="31">
        <f>Tabella1[[#This Row],[Popolazione]]/SUM($E$19:$E$7866)</f>
        <v>1.1189062767873218E-4</v>
      </c>
    </row>
    <row r="2482" spans="1:8" x14ac:dyDescent="0.25">
      <c r="A2482" s="19" t="s">
        <v>2754</v>
      </c>
      <c r="B2482" s="4" t="str">
        <f>IFERROR(VLOOKUP(A2482,PEC!A$2:B$7902,2,0),"PEC NON ESISTENTE")</f>
        <v>curino</v>
      </c>
      <c r="C2482" s="20" t="s">
        <v>7913</v>
      </c>
      <c r="D2482" s="20" t="s">
        <v>7914</v>
      </c>
      <c r="E2482" s="21">
        <v>453</v>
      </c>
      <c r="F2482" s="4" t="str">
        <f t="shared" si="38"/>
        <v/>
      </c>
      <c r="G2482" s="4" t="str">
        <f>IF(AND(Tabella1[[#This Row],[Popolazione]]&gt;50000,Tabella1[[#This Row],[Popolazione]]&lt;100000),"COMPRESO",Tabella1[[#This Row],[Regione]])</f>
        <v>PIEMONTE</v>
      </c>
      <c r="H2482" s="31">
        <f>Tabella1[[#This Row],[Popolazione]]/SUM($E$19:$E$7866)</f>
        <v>7.5561202054957784E-6</v>
      </c>
    </row>
    <row r="2483" spans="1:8" x14ac:dyDescent="0.25">
      <c r="A2483" s="19" t="s">
        <v>2755</v>
      </c>
      <c r="B2483" s="4" t="str">
        <f>IFERROR(VLOOKUP(A2483,PEC!A$2:B$7902,2,0),"PEC NON ESISTENTE")</f>
        <v>comunecurno.certificata</v>
      </c>
      <c r="C2483" s="20" t="s">
        <v>7913</v>
      </c>
      <c r="D2483" s="20" t="s">
        <v>7986</v>
      </c>
      <c r="E2483" s="21">
        <v>7635</v>
      </c>
      <c r="F2483" s="4" t="str">
        <f t="shared" si="38"/>
        <v/>
      </c>
      <c r="G2483" s="4" t="str">
        <f>IF(AND(Tabella1[[#This Row],[Popolazione]]&gt;50000,Tabella1[[#This Row],[Popolazione]]&lt;100000),"COMPRESO",Tabella1[[#This Row],[Regione]])</f>
        <v>LOMBARDIA</v>
      </c>
      <c r="H2483" s="31">
        <f>Tabella1[[#This Row],[Popolazione]]/SUM($E$19:$E$7866)</f>
        <v>1.273531518078593E-4</v>
      </c>
    </row>
    <row r="2484" spans="1:8" x14ac:dyDescent="0.25">
      <c r="A2484" s="19" t="s">
        <v>8054</v>
      </c>
      <c r="B2484" s="4" t="str">
        <f>IFERROR(VLOOKUP(A2484,PEC!A$2:B$7902,2,0),"PEC NON ESISTENTE")</f>
        <v>PEC NON ESISTENTE</v>
      </c>
      <c r="C2484" s="20" t="s">
        <v>8026</v>
      </c>
      <c r="D2484" s="20" t="s">
        <v>8027</v>
      </c>
      <c r="E2484" s="21">
        <v>2423</v>
      </c>
      <c r="F2484" s="4" t="str">
        <f t="shared" si="38"/>
        <v/>
      </c>
      <c r="G2484" s="4" t="str">
        <f>IF(AND(Tabella1[[#This Row],[Popolazione]]&gt;50000,Tabella1[[#This Row],[Popolazione]]&lt;100000),"COMPRESO",Tabella1[[#This Row],[Regione]])</f>
        <v>TRENTINO-ALTO ADIGE/SÜDTIROL</v>
      </c>
      <c r="H2484" s="31">
        <f>Tabella1[[#This Row],[Popolazione]]/SUM($E$19:$E$7866)</f>
        <v>4.041606900202267E-5</v>
      </c>
    </row>
    <row r="2485" spans="1:8" x14ac:dyDescent="0.25">
      <c r="A2485" s="19" t="s">
        <v>2757</v>
      </c>
      <c r="B2485" s="4" t="str">
        <f>IFERROR(VLOOKUP(A2485,PEC!A$2:B$7902,2,0),"PEC NON ESISTENTE")</f>
        <v>aagg.comune.cursi.le</v>
      </c>
      <c r="C2485" s="20" t="s">
        <v>8235</v>
      </c>
      <c r="D2485" s="20" t="s">
        <v>8241</v>
      </c>
      <c r="E2485" s="21">
        <v>4251</v>
      </c>
      <c r="F2485" s="4" t="str">
        <f t="shared" si="38"/>
        <v/>
      </c>
      <c r="G2485" s="4" t="str">
        <f>IF(AND(Tabella1[[#This Row],[Popolazione]]&gt;50000,Tabella1[[#This Row],[Popolazione]]&lt;100000),"COMPRESO",Tabella1[[#This Row],[Regione]])</f>
        <v>PUGLIA</v>
      </c>
      <c r="H2485" s="31">
        <f>Tabella1[[#This Row],[Popolazione]]/SUM($E$19:$E$7866)</f>
        <v>7.0907432656870973E-5</v>
      </c>
    </row>
    <row r="2486" spans="1:8" x14ac:dyDescent="0.25">
      <c r="A2486" s="19" t="s">
        <v>7971</v>
      </c>
      <c r="B2486" s="4" t="str">
        <f>IFERROR(VLOOKUP(A2486,PEC!A$2:B$7902,2,0),"PEC NON ESISTENTE")</f>
        <v>PEC NON ESISTENTE</v>
      </c>
      <c r="C2486" s="20" t="s">
        <v>7913</v>
      </c>
      <c r="D2486" s="20" t="s">
        <v>7914</v>
      </c>
      <c r="E2486" s="21">
        <v>106</v>
      </c>
      <c r="F2486" s="4" t="str">
        <f t="shared" si="38"/>
        <v/>
      </c>
      <c r="G2486" s="4" t="str">
        <f>IF(AND(Tabella1[[#This Row],[Popolazione]]&gt;50000,Tabella1[[#This Row],[Popolazione]]&lt;100000),"COMPRESO",Tabella1[[#This Row],[Regione]])</f>
        <v>PIEMONTE</v>
      </c>
      <c r="H2486" s="31">
        <f>Tabella1[[#This Row],[Popolazione]]/SUM($E$19:$E$7866)</f>
        <v>1.7680987677319039E-6</v>
      </c>
    </row>
    <row r="2487" spans="1:8" x14ac:dyDescent="0.25">
      <c r="A2487" s="19" t="s">
        <v>2758</v>
      </c>
      <c r="B2487" s="4" t="str">
        <f>IFERROR(VLOOKUP(A2487,PEC!A$2:B$7902,2,0),"PEC NON ESISTENTE")</f>
        <v>curtarolo.pd</v>
      </c>
      <c r="C2487" s="20" t="s">
        <v>8026</v>
      </c>
      <c r="D2487" s="20" t="s">
        <v>8167</v>
      </c>
      <c r="E2487" s="21">
        <v>7175</v>
      </c>
      <c r="F2487" s="4" t="str">
        <f t="shared" si="38"/>
        <v/>
      </c>
      <c r="G2487" s="4" t="str">
        <f>IF(AND(Tabella1[[#This Row],[Popolazione]]&gt;50000,Tabella1[[#This Row],[Popolazione]]&lt;100000),"COMPRESO",Tabella1[[#This Row],[Regione]])</f>
        <v>VENETO</v>
      </c>
      <c r="H2487" s="31">
        <f>Tabella1[[#This Row],[Popolazione]]/SUM($E$19:$E$7866)</f>
        <v>1.19680270362985E-4</v>
      </c>
    </row>
    <row r="2488" spans="1:8" x14ac:dyDescent="0.25">
      <c r="A2488" s="19" t="s">
        <v>2759</v>
      </c>
      <c r="B2488" s="4" t="str">
        <f>IFERROR(VLOOKUP(A2488,PEC!A$2:B$7902,2,0),"PEC NON ESISTENTE")</f>
        <v>comune.curtatone</v>
      </c>
      <c r="C2488" s="20" t="s">
        <v>7913</v>
      </c>
      <c r="D2488" s="20" t="s">
        <v>7986</v>
      </c>
      <c r="E2488" s="21">
        <v>14570</v>
      </c>
      <c r="F2488" s="4" t="str">
        <f t="shared" si="38"/>
        <v/>
      </c>
      <c r="G2488" s="4" t="str">
        <f>IF(AND(Tabella1[[#This Row],[Popolazione]]&gt;50000,Tabella1[[#This Row],[Popolazione]]&lt;100000),"COMPRESO",Tabella1[[#This Row],[Regione]])</f>
        <v>LOMBARDIA</v>
      </c>
      <c r="H2488" s="31">
        <f>Tabella1[[#This Row],[Popolazione]]/SUM($E$19:$E$7866)</f>
        <v>2.4303017967786643E-4</v>
      </c>
    </row>
    <row r="2489" spans="1:8" x14ac:dyDescent="0.25">
      <c r="A2489" s="19" t="s">
        <v>2760</v>
      </c>
      <c r="B2489" s="4" t="str">
        <f>IFERROR(VLOOKUP(A2489,PEC!A$2:B$7902,2,0),"PEC NON ESISTENTE")</f>
        <v>comune.curti</v>
      </c>
      <c r="C2489" s="20" t="s">
        <v>8235</v>
      </c>
      <c r="D2489" s="20" t="s">
        <v>8239</v>
      </c>
      <c r="E2489" s="21">
        <v>7110</v>
      </c>
      <c r="F2489" s="4" t="str">
        <f t="shared" si="38"/>
        <v/>
      </c>
      <c r="G2489" s="4" t="str">
        <f>IF(AND(Tabella1[[#This Row],[Popolazione]]&gt;50000,Tabella1[[#This Row],[Popolazione]]&lt;100000),"COMPRESO",Tabella1[[#This Row],[Regione]])</f>
        <v>CAMPANIA</v>
      </c>
      <c r="H2489" s="31">
        <f>Tabella1[[#This Row],[Popolazione]]/SUM($E$19:$E$7866)</f>
        <v>1.1859605885447015E-4</v>
      </c>
    </row>
    <row r="2490" spans="1:8" x14ac:dyDescent="0.25">
      <c r="A2490" s="19" t="s">
        <v>2761</v>
      </c>
      <c r="B2490" s="4" t="str">
        <f>IFERROR(VLOOKUP(A2490,PEC!A$2:B$7902,2,0),"PEC NON ESISTENTE")</f>
        <v>protocollo.cusago.pec</v>
      </c>
      <c r="C2490" s="20" t="s">
        <v>7913</v>
      </c>
      <c r="D2490" s="20" t="s">
        <v>7986</v>
      </c>
      <c r="E2490" s="21">
        <v>3597</v>
      </c>
      <c r="F2490" s="4" t="str">
        <f t="shared" si="38"/>
        <v/>
      </c>
      <c r="G2490" s="4" t="str">
        <f>IF(AND(Tabella1[[#This Row],[Popolazione]]&gt;50000,Tabella1[[#This Row],[Popolazione]]&lt;100000),"COMPRESO",Tabella1[[#This Row],[Regione]])</f>
        <v>LOMBARDIA</v>
      </c>
      <c r="H2490" s="31">
        <f>Tabella1[[#This Row],[Popolazione]]/SUM($E$19:$E$7866)</f>
        <v>5.9998596863506214E-5</v>
      </c>
    </row>
    <row r="2491" spans="1:8" x14ac:dyDescent="0.25">
      <c r="A2491" s="19" t="s">
        <v>2762</v>
      </c>
      <c r="B2491" s="4" t="str">
        <f>IFERROR(VLOOKUP(A2491,PEC!A$2:B$7902,2,0),"PEC NON ESISTENTE")</f>
        <v>comune.cusano-milanino</v>
      </c>
      <c r="C2491" s="20" t="s">
        <v>7913</v>
      </c>
      <c r="D2491" s="20" t="s">
        <v>7986</v>
      </c>
      <c r="E2491" s="21">
        <v>18905</v>
      </c>
      <c r="F2491" s="4" t="str">
        <f t="shared" si="38"/>
        <v/>
      </c>
      <c r="G2491" s="4" t="str">
        <f>IF(AND(Tabella1[[#This Row],[Popolazione]]&gt;50000,Tabella1[[#This Row],[Popolazione]]&lt;100000),"COMPRESO",Tabella1[[#This Row],[Regione]])</f>
        <v>LOMBARDIA</v>
      </c>
      <c r="H2491" s="31">
        <f>Tabella1[[#This Row],[Popolazione]]/SUM($E$19:$E$7866)</f>
        <v>3.1533874720727963E-4</v>
      </c>
    </row>
    <row r="2492" spans="1:8" x14ac:dyDescent="0.25">
      <c r="A2492" s="19" t="s">
        <v>2763</v>
      </c>
      <c r="B2492" s="4" t="str">
        <f>IFERROR(VLOOKUP(A2492,PEC!A$2:B$7902,2,0),"PEC NON ESISTENTE")</f>
        <v>comune.cusanomutri</v>
      </c>
      <c r="C2492" s="20" t="s">
        <v>8235</v>
      </c>
      <c r="D2492" s="20" t="s">
        <v>8239</v>
      </c>
      <c r="E2492" s="21">
        <v>4186</v>
      </c>
      <c r="F2492" s="4" t="str">
        <f t="shared" si="38"/>
        <v/>
      </c>
      <c r="G2492" s="4" t="str">
        <f>IF(AND(Tabella1[[#This Row],[Popolazione]]&gt;50000,Tabella1[[#This Row],[Popolazione]]&lt;100000),"COMPRESO",Tabella1[[#This Row],[Regione]])</f>
        <v>CAMPANIA</v>
      </c>
      <c r="H2492" s="31">
        <f>Tabella1[[#This Row],[Popolazione]]/SUM($E$19:$E$7866)</f>
        <v>6.9823221148356137E-5</v>
      </c>
    </row>
    <row r="2493" spans="1:8" x14ac:dyDescent="0.25">
      <c r="A2493" s="19" t="s">
        <v>2764</v>
      </c>
      <c r="B2493" s="4" t="str">
        <f>IFERROR(VLOOKUP(A2493,PEC!A$2:B$7902,2,0),"PEC NON ESISTENTE")</f>
        <v>comune.cusino</v>
      </c>
      <c r="C2493" s="20" t="s">
        <v>7913</v>
      </c>
      <c r="D2493" s="20" t="s">
        <v>7986</v>
      </c>
      <c r="E2493" s="21">
        <v>238</v>
      </c>
      <c r="F2493" s="4" t="str">
        <f t="shared" si="38"/>
        <v/>
      </c>
      <c r="G2493" s="4" t="str">
        <f>IF(AND(Tabella1[[#This Row],[Popolazione]]&gt;50000,Tabella1[[#This Row],[Popolazione]]&lt;100000),"COMPRESO",Tabella1[[#This Row],[Regione]])</f>
        <v>LOMBARDIA</v>
      </c>
      <c r="H2493" s="31">
        <f>Tabella1[[#This Row],[Popolazione]]/SUM($E$19:$E$7866)</f>
        <v>3.9698821388697462E-6</v>
      </c>
    </row>
    <row r="2494" spans="1:8" x14ac:dyDescent="0.25">
      <c r="A2494" s="19" t="s">
        <v>2765</v>
      </c>
      <c r="B2494" s="4" t="str">
        <f>IFERROR(VLOOKUP(A2494,PEC!A$2:B$7902,2,0),"PEC NON ESISTENTE")</f>
        <v>comune.cusio</v>
      </c>
      <c r="C2494" s="20" t="s">
        <v>7913</v>
      </c>
      <c r="D2494" s="20" t="s">
        <v>7986</v>
      </c>
      <c r="E2494" s="21">
        <v>252</v>
      </c>
      <c r="F2494" s="4" t="str">
        <f t="shared" si="38"/>
        <v/>
      </c>
      <c r="G2494" s="4" t="str">
        <f>IF(AND(Tabella1[[#This Row],[Popolazione]]&gt;50000,Tabella1[[#This Row],[Popolazione]]&lt;100000),"COMPRESO",Tabella1[[#This Row],[Regione]])</f>
        <v>LOMBARDIA</v>
      </c>
      <c r="H2494" s="31">
        <f>Tabella1[[#This Row],[Popolazione]]/SUM($E$19:$E$7866)</f>
        <v>4.2034046176267904E-6</v>
      </c>
    </row>
    <row r="2495" spans="1:8" x14ac:dyDescent="0.25">
      <c r="A2495" s="19" t="s">
        <v>2766</v>
      </c>
      <c r="B2495" s="4" t="str">
        <f>IFERROR(VLOOKUP(A2495,PEC!A$2:B$7902,2,0),"PEC NON ESISTENTE")</f>
        <v>protocollo</v>
      </c>
      <c r="C2495" s="20" t="s">
        <v>8259</v>
      </c>
      <c r="D2495" s="20" t="s">
        <v>8260</v>
      </c>
      <c r="E2495" s="21">
        <v>5392</v>
      </c>
      <c r="F2495" s="4" t="str">
        <f t="shared" si="38"/>
        <v/>
      </c>
      <c r="G2495" s="4" t="str">
        <f>IF(AND(Tabella1[[#This Row],[Popolazione]]&gt;50000,Tabella1[[#This Row],[Popolazione]]&lt;100000),"COMPRESO",Tabella1[[#This Row],[Regione]])</f>
        <v>SICILIA</v>
      </c>
      <c r="H2495" s="31">
        <f>Tabella1[[#This Row],[Popolazione]]/SUM($E$19:$E$7866)</f>
        <v>8.993951467557006E-5</v>
      </c>
    </row>
    <row r="2496" spans="1:8" x14ac:dyDescent="0.25">
      <c r="A2496" s="19" t="s">
        <v>247</v>
      </c>
      <c r="B2496" s="4" t="str">
        <f>IFERROR(VLOOKUP(A2496,PEC!A$2:B$7902,2,0),"PEC NON ESISTENTE")</f>
        <v>segreteria.cutro</v>
      </c>
      <c r="C2496" s="20" t="s">
        <v>8235</v>
      </c>
      <c r="D2496" s="20" t="s">
        <v>8248</v>
      </c>
      <c r="E2496" s="21">
        <v>10065</v>
      </c>
      <c r="F2496" s="4" t="str">
        <f t="shared" si="38"/>
        <v/>
      </c>
      <c r="G2496" s="4" t="str">
        <f>IF(AND(Tabella1[[#This Row],[Popolazione]]&gt;50000,Tabella1[[#This Row],[Popolazione]]&lt;100000),"COMPRESO",Tabella1[[#This Row],[Regione]])</f>
        <v>CALABRIA</v>
      </c>
      <c r="H2496" s="31">
        <f>Tabella1[[#This Row],[Popolazione]]/SUM($E$19:$E$7866)</f>
        <v>1.6788598204926051E-4</v>
      </c>
    </row>
    <row r="2497" spans="1:8" x14ac:dyDescent="0.25">
      <c r="A2497" s="19" t="s">
        <v>2767</v>
      </c>
      <c r="B2497" s="4" t="str">
        <f>IFERROR(VLOOKUP(A2497,PEC!A$2:B$7902,2,0),"PEC NON ESISTENTE")</f>
        <v>settoreamministrativo.comune.cutrofiano</v>
      </c>
      <c r="C2497" s="20" t="s">
        <v>8235</v>
      </c>
      <c r="D2497" s="20" t="s">
        <v>8241</v>
      </c>
      <c r="E2497" s="21">
        <v>9182</v>
      </c>
      <c r="F2497" s="4" t="str">
        <f t="shared" si="38"/>
        <v/>
      </c>
      <c r="G2497" s="4" t="str">
        <f>IF(AND(Tabella1[[#This Row],[Popolazione]]&gt;50000,Tabella1[[#This Row],[Popolazione]]&lt;100000),"COMPRESO",Tabella1[[#This Row],[Regione]])</f>
        <v>PUGLIA</v>
      </c>
      <c r="H2497" s="31">
        <f>Tabella1[[#This Row],[Popolazione]]/SUM($E$19:$E$7866)</f>
        <v>1.5315738571051267E-4</v>
      </c>
    </row>
    <row r="2498" spans="1:8" x14ac:dyDescent="0.25">
      <c r="A2498" s="19" t="s">
        <v>2768</v>
      </c>
      <c r="B2498" s="4" t="str">
        <f>IFERROR(VLOOKUP(A2498,PEC!A$2:B$7902,2,0),"PEC NON ESISTENTE")</f>
        <v>comune.cuveglio.va</v>
      </c>
      <c r="C2498" s="20" t="s">
        <v>7913</v>
      </c>
      <c r="D2498" s="20" t="s">
        <v>7986</v>
      </c>
      <c r="E2498" s="21">
        <v>3397</v>
      </c>
      <c r="F2498" s="4" t="str">
        <f t="shared" ref="F2498:F2561" si="39">IF($E2498&gt;300000,"TROVATO","")</f>
        <v/>
      </c>
      <c r="G2498" s="4" t="str">
        <f>IF(AND(Tabella1[[#This Row],[Popolazione]]&gt;50000,Tabella1[[#This Row],[Popolazione]]&lt;100000),"COMPRESO",Tabella1[[#This Row],[Regione]])</f>
        <v>LOMBARDIA</v>
      </c>
      <c r="H2498" s="31">
        <f>Tabella1[[#This Row],[Popolazione]]/SUM($E$19:$E$7866)</f>
        <v>5.6662561452691299E-5</v>
      </c>
    </row>
    <row r="2499" spans="1:8" x14ac:dyDescent="0.25">
      <c r="A2499" s="19" t="s">
        <v>2769</v>
      </c>
      <c r="B2499" s="4" t="str">
        <f>IFERROR(VLOOKUP(A2499,PEC!A$2:B$7902,2,0),"PEC NON ESISTENTE")</f>
        <v>comune.cuvio.va</v>
      </c>
      <c r="C2499" s="20" t="s">
        <v>7913</v>
      </c>
      <c r="D2499" s="20" t="s">
        <v>7986</v>
      </c>
      <c r="E2499" s="21">
        <v>1698</v>
      </c>
      <c r="F2499" s="4" t="str">
        <f t="shared" si="39"/>
        <v/>
      </c>
      <c r="G2499" s="4" t="str">
        <f>IF(AND(Tabella1[[#This Row],[Popolazione]]&gt;50000,Tabella1[[#This Row],[Popolazione]]&lt;100000),"COMPRESO",Tabella1[[#This Row],[Regione]])</f>
        <v>LOMBARDIA</v>
      </c>
      <c r="H2499" s="31">
        <f>Tabella1[[#This Row],[Popolazione]]/SUM($E$19:$E$7866)</f>
        <v>2.832294063781861E-5</v>
      </c>
    </row>
    <row r="2500" spans="1:8" x14ac:dyDescent="0.25">
      <c r="A2500" s="19" t="s">
        <v>8150</v>
      </c>
      <c r="B2500" s="4" t="str">
        <f>IFERROR(VLOOKUP(A2500,PEC!A$2:B$7902,2,0),"PEC NON ESISTENTE")</f>
        <v>PEC NON ESISTENTE</v>
      </c>
      <c r="C2500" s="20" t="s">
        <v>8026</v>
      </c>
      <c r="D2500" s="20" t="s">
        <v>8027</v>
      </c>
      <c r="E2500" s="21">
        <v>692</v>
      </c>
      <c r="F2500" s="4" t="str">
        <f t="shared" si="39"/>
        <v/>
      </c>
      <c r="G2500" s="4" t="str">
        <f>IF(AND(Tabella1[[#This Row],[Popolazione]]&gt;50000,Tabella1[[#This Row],[Popolazione]]&lt;100000),"COMPRESO",Tabella1[[#This Row],[Regione]])</f>
        <v>TRENTINO-ALTO ADIGE/SÜDTIROL</v>
      </c>
      <c r="H2500" s="31">
        <f>Tabella1[[#This Row],[Popolazione]]/SUM($E$19:$E$7866)</f>
        <v>1.1542682521419599E-5</v>
      </c>
    </row>
    <row r="2501" spans="1:8" x14ac:dyDescent="0.25">
      <c r="A2501" s="19" t="s">
        <v>2770</v>
      </c>
      <c r="B2501" s="4" t="str">
        <f>IFERROR(VLOOKUP(A2501,PEC!A$2:B$7902,2,0),"PEC NON ESISTENTE")</f>
        <v>comune.dairago</v>
      </c>
      <c r="C2501" s="20" t="s">
        <v>7913</v>
      </c>
      <c r="D2501" s="20" t="s">
        <v>7986</v>
      </c>
      <c r="E2501" s="21">
        <v>5862</v>
      </c>
      <c r="F2501" s="4" t="str">
        <f t="shared" si="39"/>
        <v/>
      </c>
      <c r="G2501" s="4" t="str">
        <f>IF(AND(Tabella1[[#This Row],[Popolazione]]&gt;50000,Tabella1[[#This Row],[Popolazione]]&lt;100000),"COMPRESO",Tabella1[[#This Row],[Regione]])</f>
        <v>LOMBARDIA</v>
      </c>
      <c r="H2501" s="31">
        <f>Tabella1[[#This Row],[Popolazione]]/SUM($E$19:$E$7866)</f>
        <v>9.7779197890985106E-5</v>
      </c>
    </row>
    <row r="2502" spans="1:8" x14ac:dyDescent="0.25">
      <c r="A2502" s="19" t="s">
        <v>2771</v>
      </c>
      <c r="B2502" s="4" t="str">
        <f>IFERROR(VLOOKUP(A2502,PEC!A$2:B$7902,2,0),"PEC NON ESISTENTE")</f>
        <v>protocollo</v>
      </c>
      <c r="C2502" s="20" t="s">
        <v>7913</v>
      </c>
      <c r="D2502" s="20" t="s">
        <v>7986</v>
      </c>
      <c r="E2502" s="21">
        <v>22881</v>
      </c>
      <c r="F2502" s="4" t="str">
        <f t="shared" si="39"/>
        <v/>
      </c>
      <c r="G2502" s="4" t="str">
        <f>IF(AND(Tabella1[[#This Row],[Popolazione]]&gt;50000,Tabella1[[#This Row],[Popolazione]]&lt;100000),"COMPRESO",Tabella1[[#This Row],[Regione]])</f>
        <v>LOMBARDIA</v>
      </c>
      <c r="H2502" s="31">
        <f>Tabella1[[#This Row],[Popolazione]]/SUM($E$19:$E$7866)</f>
        <v>3.8165913117428011E-4</v>
      </c>
    </row>
    <row r="2503" spans="1:8" x14ac:dyDescent="0.25">
      <c r="A2503" s="19" t="s">
        <v>2772</v>
      </c>
      <c r="B2503" s="4" t="str">
        <f>IFERROR(VLOOKUP(A2503,PEC!A$2:B$7902,2,0),"PEC NON ESISTENTE")</f>
        <v>comune</v>
      </c>
      <c r="C2503" s="20" t="s">
        <v>8026</v>
      </c>
      <c r="D2503" s="20" t="s">
        <v>8027</v>
      </c>
      <c r="E2503" s="21">
        <v>435</v>
      </c>
      <c r="F2503" s="4" t="str">
        <f t="shared" si="39"/>
        <v/>
      </c>
      <c r="G2503" s="4" t="str">
        <f>IF(AND(Tabella1[[#This Row],[Popolazione]]&gt;50000,Tabella1[[#This Row],[Popolazione]]&lt;100000),"COMPRESO",Tabella1[[#This Row],[Regione]])</f>
        <v>TRENTINO-ALTO ADIGE/SÜDTIROL</v>
      </c>
      <c r="H2503" s="31">
        <f>Tabella1[[#This Row],[Popolazione]]/SUM($E$19:$E$7866)</f>
        <v>7.2558770185224361E-6</v>
      </c>
    </row>
    <row r="2504" spans="1:8" x14ac:dyDescent="0.25">
      <c r="A2504" s="19" t="s">
        <v>2773</v>
      </c>
      <c r="B2504" s="4" t="str">
        <f>IFERROR(VLOOKUP(A2504,PEC!A$2:B$7902,2,0),"PEC NON ESISTENTE")</f>
        <v>comune.dantadicadore</v>
      </c>
      <c r="C2504" s="20" t="s">
        <v>8026</v>
      </c>
      <c r="D2504" s="20" t="s">
        <v>8167</v>
      </c>
      <c r="E2504" s="21">
        <v>514</v>
      </c>
      <c r="F2504" s="4" t="str">
        <f t="shared" si="39"/>
        <v/>
      </c>
      <c r="G2504" s="4" t="str">
        <f>IF(AND(Tabella1[[#This Row],[Popolazione]]&gt;50000,Tabella1[[#This Row],[Popolazione]]&lt;100000),"COMPRESO",Tabella1[[#This Row],[Regione]])</f>
        <v>VENETO</v>
      </c>
      <c r="H2504" s="31">
        <f>Tabella1[[#This Row],[Popolazione]]/SUM($E$19:$E$7866)</f>
        <v>8.5736110057943259E-6</v>
      </c>
    </row>
    <row r="2505" spans="1:8" x14ac:dyDescent="0.25">
      <c r="A2505" s="19" t="s">
        <v>2774</v>
      </c>
      <c r="B2505" s="4" t="str">
        <f>IFERROR(VLOOKUP(A2505,PEC!A$2:B$7902,2,0),"PEC NON ESISTENTE")</f>
        <v>comune.darfoboarioterme</v>
      </c>
      <c r="C2505" s="20" t="s">
        <v>7913</v>
      </c>
      <c r="D2505" s="20" t="s">
        <v>7986</v>
      </c>
      <c r="E2505" s="21">
        <v>15524</v>
      </c>
      <c r="F2505" s="4" t="str">
        <f t="shared" si="39"/>
        <v/>
      </c>
      <c r="G2505" s="4" t="str">
        <f>IF(AND(Tabella1[[#This Row],[Popolazione]]&gt;50000,Tabella1[[#This Row],[Popolazione]]&lt;100000),"COMPRESO",Tabella1[[#This Row],[Regione]])</f>
        <v>LOMBARDIA</v>
      </c>
      <c r="H2505" s="31">
        <f>Tabella1[[#This Row],[Popolazione]]/SUM($E$19:$E$7866)</f>
        <v>2.5894306858745356E-4</v>
      </c>
    </row>
    <row r="2506" spans="1:8" x14ac:dyDescent="0.25">
      <c r="A2506" s="19" t="s">
        <v>8258</v>
      </c>
      <c r="B2506" s="4" t="str">
        <f>IFERROR(VLOOKUP(A2506,PEC!A$2:B$7902,2,0),"PEC NON ESISTENTE")</f>
        <v>demografico.comune</v>
      </c>
      <c r="C2506" s="20" t="s">
        <v>8235</v>
      </c>
      <c r="D2506" s="20" t="s">
        <v>8248</v>
      </c>
      <c r="E2506" s="21">
        <v>1272</v>
      </c>
      <c r="F2506" s="4" t="str">
        <f t="shared" si="39"/>
        <v/>
      </c>
      <c r="G2506" s="4" t="str">
        <f>IF(AND(Tabella1[[#This Row],[Popolazione]]&gt;50000,Tabella1[[#This Row],[Popolazione]]&lt;100000),"COMPRESO",Tabella1[[#This Row],[Regione]])</f>
        <v>CALABRIA</v>
      </c>
      <c r="H2506" s="31">
        <f>Tabella1[[#This Row],[Popolazione]]/SUM($E$19:$E$7866)</f>
        <v>2.1217185212782848E-5</v>
      </c>
    </row>
    <row r="2507" spans="1:8" x14ac:dyDescent="0.25">
      <c r="A2507" s="19" t="s">
        <v>2775</v>
      </c>
      <c r="B2507" s="4" t="str">
        <f>IFERROR(VLOOKUP(A2507,PEC!A$2:B$7902,2,0),"PEC NON ESISTENTE")</f>
        <v>comune.davagna</v>
      </c>
      <c r="C2507" s="16" t="s">
        <v>7913</v>
      </c>
      <c r="D2507" s="20" t="s">
        <v>8208</v>
      </c>
      <c r="E2507" s="21">
        <v>1927</v>
      </c>
      <c r="F2507" s="4" t="str">
        <f t="shared" si="39"/>
        <v/>
      </c>
      <c r="G2507" s="4" t="str">
        <f>IF(AND(Tabella1[[#This Row],[Popolazione]]&gt;50000,Tabella1[[#This Row],[Popolazione]]&lt;100000),"COMPRESO",Tabella1[[#This Row],[Regione]])</f>
        <v>LIGURIA</v>
      </c>
      <c r="H2507" s="31">
        <f>Tabella1[[#This Row],[Popolazione]]/SUM($E$19:$E$7866)</f>
        <v>3.2142701183201689E-5</v>
      </c>
    </row>
    <row r="2508" spans="1:8" x14ac:dyDescent="0.25">
      <c r="A2508" s="19" t="s">
        <v>2776</v>
      </c>
      <c r="B2508" s="4" t="str">
        <f>IFERROR(VLOOKUP(A2508,PEC!A$2:B$7902,2,0),"PEC NON ESISTENTE")</f>
        <v>comunedaverio</v>
      </c>
      <c r="C2508" s="20" t="s">
        <v>7913</v>
      </c>
      <c r="D2508" s="20" t="s">
        <v>7986</v>
      </c>
      <c r="E2508" s="21">
        <v>3075</v>
      </c>
      <c r="F2508" s="4" t="str">
        <f t="shared" si="39"/>
        <v/>
      </c>
      <c r="G2508" s="4" t="str">
        <f>IF(AND(Tabella1[[#This Row],[Popolazione]]&gt;50000,Tabella1[[#This Row],[Popolazione]]&lt;100000),"COMPRESO",Tabella1[[#This Row],[Regione]])</f>
        <v>LOMBARDIA</v>
      </c>
      <c r="H2508" s="31">
        <f>Tabella1[[#This Row],[Popolazione]]/SUM($E$19:$E$7866)</f>
        <v>5.1291544441279285E-5</v>
      </c>
    </row>
    <row r="2509" spans="1:8" x14ac:dyDescent="0.25">
      <c r="A2509" s="19" t="s">
        <v>178</v>
      </c>
      <c r="B2509" s="4" t="str">
        <f>IFERROR(VLOOKUP(A2509,PEC!A$2:B$7902,2,0),"PEC NON ESISTENTE")</f>
        <v>comune.davoli</v>
      </c>
      <c r="C2509" s="20" t="s">
        <v>8235</v>
      </c>
      <c r="D2509" s="20" t="s">
        <v>8248</v>
      </c>
      <c r="E2509" s="21">
        <v>5407</v>
      </c>
      <c r="F2509" s="4" t="str">
        <f t="shared" si="39"/>
        <v/>
      </c>
      <c r="G2509" s="4" t="str">
        <f>IF(AND(Tabella1[[#This Row],[Popolazione]]&gt;50000,Tabella1[[#This Row],[Popolazione]]&lt;100000),"COMPRESO",Tabella1[[#This Row],[Regione]])</f>
        <v>CALABRIA</v>
      </c>
      <c r="H2509" s="31">
        <f>Tabella1[[#This Row],[Popolazione]]/SUM($E$19:$E$7866)</f>
        <v>9.0189717331381171E-5</v>
      </c>
    </row>
    <row r="2510" spans="1:8" x14ac:dyDescent="0.25">
      <c r="A2510" s="19" t="s">
        <v>2777</v>
      </c>
      <c r="B2510" s="4" t="str">
        <f>IFERROR(VLOOKUP(A2510,PEC!A$2:B$7902,2,0),"PEC NON ESISTENTE")</f>
        <v>protocollo.dazio</v>
      </c>
      <c r="C2510" s="20" t="s">
        <v>7913</v>
      </c>
      <c r="D2510" s="20" t="s">
        <v>7986</v>
      </c>
      <c r="E2510" s="21">
        <v>424</v>
      </c>
      <c r="F2510" s="4" t="str">
        <f t="shared" si="39"/>
        <v/>
      </c>
      <c r="G2510" s="4" t="str">
        <f>IF(AND(Tabella1[[#This Row],[Popolazione]]&gt;50000,Tabella1[[#This Row],[Popolazione]]&lt;100000),"COMPRESO",Tabella1[[#This Row],[Regione]])</f>
        <v>LOMBARDIA</v>
      </c>
      <c r="H2510" s="31">
        <f>Tabella1[[#This Row],[Popolazione]]/SUM($E$19:$E$7866)</f>
        <v>7.0723950709276158E-6</v>
      </c>
    </row>
    <row r="2511" spans="1:8" x14ac:dyDescent="0.25">
      <c r="A2511" s="22" t="s">
        <v>2778</v>
      </c>
      <c r="B2511" s="4" t="str">
        <f>IFERROR(VLOOKUP(A2511,PEC!A$2:B$7902,2,0),"PEC NON ESISTENTE")</f>
        <v>protocollo</v>
      </c>
      <c r="C2511" s="20" t="s">
        <v>8259</v>
      </c>
      <c r="D2511" s="20" t="s">
        <v>8278</v>
      </c>
      <c r="E2511" s="21">
        <v>7831</v>
      </c>
      <c r="F2511" s="4" t="str">
        <f t="shared" si="39"/>
        <v/>
      </c>
      <c r="G2511" s="4" t="str">
        <f>IF(AND(Tabella1[[#This Row],[Popolazione]]&gt;50000,Tabella1[[#This Row],[Popolazione]]&lt;100000),"COMPRESO",Tabella1[[#This Row],[Regione]])</f>
        <v>SARDEGNA</v>
      </c>
      <c r="H2511" s="31">
        <f>Tabella1[[#This Row],[Popolazione]]/SUM($E$19:$E$7866)</f>
        <v>1.3062246651045792E-4</v>
      </c>
    </row>
    <row r="2512" spans="1:8" x14ac:dyDescent="0.25">
      <c r="A2512" s="22" t="s">
        <v>2779</v>
      </c>
      <c r="B2512" s="4" t="str">
        <f>IFERROR(VLOOKUP(A2512,PEC!A$2:B$7902,2,0),"PEC NON ESISTENTE")</f>
        <v>protocollo.decimoputzu</v>
      </c>
      <c r="C2512" s="20" t="s">
        <v>8259</v>
      </c>
      <c r="D2512" s="20" t="s">
        <v>8278</v>
      </c>
      <c r="E2512" s="21">
        <v>4315</v>
      </c>
      <c r="F2512" s="4" t="str">
        <f t="shared" si="39"/>
        <v/>
      </c>
      <c r="G2512" s="4" t="str">
        <f>IF(AND(Tabella1[[#This Row],[Popolazione]]&gt;50000,Tabella1[[#This Row],[Popolazione]]&lt;100000),"COMPRESO",Tabella1[[#This Row],[Regione]])</f>
        <v>SARDEGNA</v>
      </c>
      <c r="H2512" s="31">
        <f>Tabella1[[#This Row],[Popolazione]]/SUM($E$19:$E$7866)</f>
        <v>7.1974963988331744E-5</v>
      </c>
    </row>
    <row r="2513" spans="1:8" x14ac:dyDescent="0.25">
      <c r="A2513" s="19" t="s">
        <v>179</v>
      </c>
      <c r="B2513" s="4" t="str">
        <f>IFERROR(VLOOKUP(A2513,PEC!A$2:B$7902,2,0),"PEC NON ESISTENTE")</f>
        <v>segretario.decollatura</v>
      </c>
      <c r="C2513" s="20" t="s">
        <v>8235</v>
      </c>
      <c r="D2513" s="20" t="s">
        <v>8248</v>
      </c>
      <c r="E2513" s="21">
        <v>3252</v>
      </c>
      <c r="F2513" s="4" t="str">
        <f t="shared" si="39"/>
        <v/>
      </c>
      <c r="G2513" s="4" t="str">
        <f>IF(AND(Tabella1[[#This Row],[Popolazione]]&gt;50000,Tabella1[[#This Row],[Popolazione]]&lt;100000),"COMPRESO",Tabella1[[#This Row],[Regione]])</f>
        <v>CALABRIA</v>
      </c>
      <c r="H2513" s="31">
        <f>Tabella1[[#This Row],[Popolazione]]/SUM($E$19:$E$7866)</f>
        <v>5.4243935779850488E-5</v>
      </c>
    </row>
    <row r="2514" spans="1:8" x14ac:dyDescent="0.25">
      <c r="A2514" s="19" t="s">
        <v>2780</v>
      </c>
      <c r="B2514" s="4" t="str">
        <f>IFERROR(VLOOKUP(A2514,PEC!A$2:B$7902,2,0),"PEC NON ESISTENTE")</f>
        <v>demografica.dego</v>
      </c>
      <c r="C2514" s="16" t="s">
        <v>7913</v>
      </c>
      <c r="D2514" s="20" t="s">
        <v>8208</v>
      </c>
      <c r="E2514" s="21">
        <v>2003</v>
      </c>
      <c r="F2514" s="4" t="str">
        <f t="shared" si="39"/>
        <v/>
      </c>
      <c r="G2514" s="4" t="str">
        <f>IF(AND(Tabella1[[#This Row],[Popolazione]]&gt;50000,Tabella1[[#This Row],[Popolazione]]&lt;100000),"COMPRESO",Tabella1[[#This Row],[Regione]])</f>
        <v>LIGURIA</v>
      </c>
      <c r="H2514" s="31">
        <f>Tabella1[[#This Row],[Popolazione]]/SUM($E$19:$E$7866)</f>
        <v>3.3410394639311356E-5</v>
      </c>
    </row>
    <row r="2515" spans="1:8" x14ac:dyDescent="0.25">
      <c r="A2515" s="19" t="s">
        <v>2781</v>
      </c>
      <c r="B2515" s="4" t="str">
        <f>IFERROR(VLOOKUP(A2515,PEC!A$2:B$7902,2,0),"PEC NON ESISTENTE")</f>
        <v>comunedeivamarina</v>
      </c>
      <c r="C2515" s="16" t="s">
        <v>7913</v>
      </c>
      <c r="D2515" s="20" t="s">
        <v>8208</v>
      </c>
      <c r="E2515" s="21">
        <v>1438</v>
      </c>
      <c r="F2515" s="4" t="str">
        <f t="shared" si="39"/>
        <v/>
      </c>
      <c r="G2515" s="4" t="str">
        <f>IF(AND(Tabella1[[#This Row],[Popolazione]]&gt;50000,Tabella1[[#This Row],[Popolazione]]&lt;100000),"COMPRESO",Tabella1[[#This Row],[Regione]])</f>
        <v>LIGURIA</v>
      </c>
      <c r="H2515" s="31">
        <f>Tabella1[[#This Row],[Popolazione]]/SUM($E$19:$E$7866)</f>
        <v>2.3986094603759224E-5</v>
      </c>
    </row>
    <row r="2516" spans="1:8" x14ac:dyDescent="0.25">
      <c r="A2516" s="19" t="s">
        <v>2782</v>
      </c>
      <c r="B2516" s="4" t="str">
        <f>IFERROR(VLOOKUP(A2516,PEC!A$2:B$7902,2,0),"PEC NON ESISTENTE")</f>
        <v>protocollo.delebio</v>
      </c>
      <c r="C2516" s="20" t="s">
        <v>7913</v>
      </c>
      <c r="D2516" s="20" t="s">
        <v>7986</v>
      </c>
      <c r="E2516" s="21">
        <v>3173</v>
      </c>
      <c r="F2516" s="4" t="str">
        <f t="shared" si="39"/>
        <v/>
      </c>
      <c r="G2516" s="4" t="str">
        <f>IF(AND(Tabella1[[#This Row],[Popolazione]]&gt;50000,Tabella1[[#This Row],[Popolazione]]&lt;100000),"COMPRESO",Tabella1[[#This Row],[Regione]])</f>
        <v>LOMBARDIA</v>
      </c>
      <c r="H2516" s="31">
        <f>Tabella1[[#This Row],[Popolazione]]/SUM($E$19:$E$7866)</f>
        <v>5.2926201792578593E-5</v>
      </c>
    </row>
    <row r="2517" spans="1:8" x14ac:dyDescent="0.25">
      <c r="A2517" s="19" t="s">
        <v>2783</v>
      </c>
      <c r="B2517" s="4" t="str">
        <f>IFERROR(VLOOKUP(A2517,PEC!A$2:B$7902,2,0),"PEC NON ESISTENTE")</f>
        <v>protocollo.delia</v>
      </c>
      <c r="C2517" s="20" t="s">
        <v>8259</v>
      </c>
      <c r="D2517" s="20" t="s">
        <v>8260</v>
      </c>
      <c r="E2517" s="21">
        <v>4325</v>
      </c>
      <c r="F2517" s="4" t="str">
        <f t="shared" si="39"/>
        <v/>
      </c>
      <c r="G2517" s="4" t="str">
        <f>IF(AND(Tabella1[[#This Row],[Popolazione]]&gt;50000,Tabella1[[#This Row],[Popolazione]]&lt;100000),"COMPRESO",Tabella1[[#This Row],[Regione]])</f>
        <v>SICILIA</v>
      </c>
      <c r="H2517" s="31">
        <f>Tabella1[[#This Row],[Popolazione]]/SUM($E$19:$E$7866)</f>
        <v>7.214176575887249E-5</v>
      </c>
    </row>
    <row r="2518" spans="1:8" x14ac:dyDescent="0.25">
      <c r="A2518" s="19" t="s">
        <v>343</v>
      </c>
      <c r="B2518" s="4" t="str">
        <f>IFERROR(VLOOKUP(A2518,PEC!A$2:B$7902,2,0),"PEC NON ESISTENTE")</f>
        <v>comune.delianuova</v>
      </c>
      <c r="C2518" s="20" t="s">
        <v>8235</v>
      </c>
      <c r="D2518" s="20" t="s">
        <v>8248</v>
      </c>
      <c r="E2518" s="21">
        <v>3436</v>
      </c>
      <c r="F2518" s="4" t="str">
        <f t="shared" si="39"/>
        <v/>
      </c>
      <c r="G2518" s="4" t="str">
        <f>IF(AND(Tabella1[[#This Row],[Popolazione]]&gt;50000,Tabella1[[#This Row],[Popolazione]]&lt;100000),"COMPRESO",Tabella1[[#This Row],[Regione]])</f>
        <v>CALABRIA</v>
      </c>
      <c r="H2518" s="31">
        <f>Tabella1[[#This Row],[Popolazione]]/SUM($E$19:$E$7866)</f>
        <v>5.7313088357800207E-5</v>
      </c>
    </row>
    <row r="2519" spans="1:8" x14ac:dyDescent="0.25">
      <c r="A2519" s="19" t="s">
        <v>2784</v>
      </c>
      <c r="B2519" s="4" t="str">
        <f>IFERROR(VLOOKUP(A2519,PEC!A$2:B$7902,2,0),"PEC NON ESISTENTE")</f>
        <v>protocollo.comune.deliceto</v>
      </c>
      <c r="C2519" s="20" t="s">
        <v>8235</v>
      </c>
      <c r="D2519" s="20" t="s">
        <v>8241</v>
      </c>
      <c r="E2519" s="21">
        <v>3919</v>
      </c>
      <c r="F2519" s="4" t="str">
        <f t="shared" si="39"/>
        <v/>
      </c>
      <c r="G2519" s="4" t="str">
        <f>IF(AND(Tabella1[[#This Row],[Popolazione]]&gt;50000,Tabella1[[#This Row],[Popolazione]]&lt;100000),"COMPRESO",Tabella1[[#This Row],[Regione]])</f>
        <v>PUGLIA</v>
      </c>
      <c r="H2519" s="31">
        <f>Tabella1[[#This Row],[Popolazione]]/SUM($E$19:$E$7866)</f>
        <v>6.5369613874918228E-5</v>
      </c>
    </row>
    <row r="2520" spans="1:8" x14ac:dyDescent="0.25">
      <c r="A2520" s="19" t="s">
        <v>2785</v>
      </c>
      <c r="B2520" s="4" t="str">
        <f>IFERROR(VLOOKUP(A2520,PEC!A$2:B$7902,2,0),"PEC NON ESISTENTE")</f>
        <v>protocollo</v>
      </c>
      <c r="C2520" s="20" t="s">
        <v>7913</v>
      </c>
      <c r="D2520" s="20" t="s">
        <v>7986</v>
      </c>
      <c r="E2520" s="21">
        <v>5576</v>
      </c>
      <c r="F2520" s="4" t="str">
        <f t="shared" si="39"/>
        <v/>
      </c>
      <c r="G2520" s="4" t="str">
        <f>IF(AND(Tabella1[[#This Row],[Popolazione]]&gt;50000,Tabella1[[#This Row],[Popolazione]]&lt;100000),"COMPRESO",Tabella1[[#This Row],[Regione]])</f>
        <v>LOMBARDIA</v>
      </c>
      <c r="H2520" s="31">
        <f>Tabella1[[#This Row],[Popolazione]]/SUM($E$19:$E$7866)</f>
        <v>9.3008667253519772E-5</v>
      </c>
    </row>
    <row r="2521" spans="1:8" x14ac:dyDescent="0.25">
      <c r="A2521" s="19" t="s">
        <v>2786</v>
      </c>
      <c r="B2521" s="4" t="str">
        <f>IFERROR(VLOOKUP(A2521,PEC!A$2:B$7902,2,0),"PEC NON ESISTENTE")</f>
        <v>demonte</v>
      </c>
      <c r="C2521" s="20" t="s">
        <v>7913</v>
      </c>
      <c r="D2521" s="20" t="s">
        <v>7914</v>
      </c>
      <c r="E2521" s="21">
        <v>2059</v>
      </c>
      <c r="F2521" s="4" t="str">
        <f t="shared" si="39"/>
        <v/>
      </c>
      <c r="G2521" s="4" t="str">
        <f>IF(AND(Tabella1[[#This Row],[Popolazione]]&gt;50000,Tabella1[[#This Row],[Popolazione]]&lt;100000),"COMPRESO",Tabella1[[#This Row],[Regione]])</f>
        <v>PIEMONTE</v>
      </c>
      <c r="H2521" s="31">
        <f>Tabella1[[#This Row],[Popolazione]]/SUM($E$19:$E$7866)</f>
        <v>3.4344484554339532E-5</v>
      </c>
    </row>
    <row r="2522" spans="1:8" x14ac:dyDescent="0.25">
      <c r="A2522" s="19" t="s">
        <v>2787</v>
      </c>
      <c r="B2522" s="4" t="str">
        <f>IFERROR(VLOOKUP(A2522,PEC!A$2:B$7902,2,0),"PEC NON ESISTENTE")</f>
        <v>posta</v>
      </c>
      <c r="C2522" s="20" t="s">
        <v>7913</v>
      </c>
      <c r="D2522" s="20" t="s">
        <v>7914</v>
      </c>
      <c r="E2522" s="21">
        <v>190</v>
      </c>
      <c r="F2522" s="4" t="str">
        <f t="shared" si="39"/>
        <v/>
      </c>
      <c r="G2522" s="4" t="str">
        <f>IF(AND(Tabella1[[#This Row],[Popolazione]]&gt;50000,Tabella1[[#This Row],[Popolazione]]&lt;100000),"COMPRESO",Tabella1[[#This Row],[Regione]])</f>
        <v>PIEMONTE</v>
      </c>
      <c r="H2522" s="31">
        <f>Tabella1[[#This Row],[Popolazione]]/SUM($E$19:$E$7866)</f>
        <v>3.1692336402741673E-6</v>
      </c>
    </row>
    <row r="2523" spans="1:8" x14ac:dyDescent="0.25">
      <c r="A2523" s="19" t="s">
        <v>2788</v>
      </c>
      <c r="B2523" s="4" t="str">
        <f>IFERROR(VLOOKUP(A2523,PEC!A$2:B$7902,2,0),"PEC NON ESISTENTE")</f>
        <v>comune</v>
      </c>
      <c r="C2523" s="20" t="s">
        <v>8026</v>
      </c>
      <c r="D2523" s="20" t="s">
        <v>8027</v>
      </c>
      <c r="E2523" s="21">
        <v>1252</v>
      </c>
      <c r="F2523" s="4" t="str">
        <f t="shared" si="39"/>
        <v/>
      </c>
      <c r="G2523" s="4" t="str">
        <f>IF(AND(Tabella1[[#This Row],[Popolazione]]&gt;50000,Tabella1[[#This Row],[Popolazione]]&lt;100000),"COMPRESO",Tabella1[[#This Row],[Regione]])</f>
        <v>TRENTINO-ALTO ADIGE/SÜDTIROL</v>
      </c>
      <c r="H2523" s="31">
        <f>Tabella1[[#This Row],[Popolazione]]/SUM($E$19:$E$7866)</f>
        <v>2.0883581671701355E-5</v>
      </c>
    </row>
    <row r="2524" spans="1:8" x14ac:dyDescent="0.25">
      <c r="A2524" s="19" t="s">
        <v>2789</v>
      </c>
      <c r="B2524" s="4" t="str">
        <f>IFERROR(VLOOKUP(A2524,PEC!A$2:B$7902,2,0),"PEC NON ESISTENTE")</f>
        <v>protocollo</v>
      </c>
      <c r="C2524" s="20" t="s">
        <v>7913</v>
      </c>
      <c r="D2524" s="20" t="s">
        <v>7914</v>
      </c>
      <c r="E2524" s="21">
        <v>210</v>
      </c>
      <c r="F2524" s="4" t="str">
        <f t="shared" si="39"/>
        <v/>
      </c>
      <c r="G2524" s="4" t="str">
        <f>IF(AND(Tabella1[[#This Row],[Popolazione]]&gt;50000,Tabella1[[#This Row],[Popolazione]]&lt;100000),"COMPRESO",Tabella1[[#This Row],[Regione]])</f>
        <v>PIEMONTE</v>
      </c>
      <c r="H2524" s="31">
        <f>Tabella1[[#This Row],[Popolazione]]/SUM($E$19:$E$7866)</f>
        <v>3.5028371813556588E-6</v>
      </c>
    </row>
    <row r="2525" spans="1:8" x14ac:dyDescent="0.25">
      <c r="A2525" s="19" t="s">
        <v>2790</v>
      </c>
      <c r="B2525" s="4" t="str">
        <f>IFERROR(VLOOKUP(A2525,PEC!A$2:B$7902,2,0),"PEC NON ESISTENTE")</f>
        <v>comune.derovere</v>
      </c>
      <c r="C2525" s="20" t="s">
        <v>7913</v>
      </c>
      <c r="D2525" s="20" t="s">
        <v>7986</v>
      </c>
      <c r="E2525" s="21">
        <v>310</v>
      </c>
      <c r="F2525" s="4" t="str">
        <f t="shared" si="39"/>
        <v/>
      </c>
      <c r="G2525" s="4" t="str">
        <f>IF(AND(Tabella1[[#This Row],[Popolazione]]&gt;50000,Tabella1[[#This Row],[Popolazione]]&lt;100000),"COMPRESO",Tabella1[[#This Row],[Regione]])</f>
        <v>LOMBARDIA</v>
      </c>
      <c r="H2525" s="31">
        <f>Tabella1[[#This Row],[Popolazione]]/SUM($E$19:$E$7866)</f>
        <v>5.1708548867631156E-6</v>
      </c>
    </row>
    <row r="2526" spans="1:8" x14ac:dyDescent="0.25">
      <c r="A2526" s="19" t="s">
        <v>2791</v>
      </c>
      <c r="B2526" s="4" t="str">
        <f>IFERROR(VLOOKUP(A2526,PEC!A$2:B$7902,2,0),"PEC NON ESISTENTE")</f>
        <v>comune.deruta</v>
      </c>
      <c r="C2526" s="20" t="s">
        <v>8221</v>
      </c>
      <c r="D2526" s="20" t="s">
        <v>8227</v>
      </c>
      <c r="E2526" s="21">
        <v>9456</v>
      </c>
      <c r="F2526" s="4" t="str">
        <f t="shared" si="39"/>
        <v/>
      </c>
      <c r="G2526" s="4" t="str">
        <f>IF(AND(Tabella1[[#This Row],[Popolazione]]&gt;50000,Tabella1[[#This Row],[Popolazione]]&lt;100000),"COMPRESO",Tabella1[[#This Row],[Regione]])</f>
        <v>UMBRIA</v>
      </c>
      <c r="H2526" s="31">
        <f>Tabella1[[#This Row],[Popolazione]]/SUM($E$19:$E$7866)</f>
        <v>1.5772775422332909E-4</v>
      </c>
    </row>
    <row r="2527" spans="1:8" x14ac:dyDescent="0.25">
      <c r="A2527" s="19" t="s">
        <v>2792</v>
      </c>
      <c r="B2527" s="4" t="str">
        <f>IFERROR(VLOOKUP(A2527,PEC!A$2:B$7902,2,0),"PEC NON ESISTENTE")</f>
        <v>comune.dervio</v>
      </c>
      <c r="C2527" s="20" t="s">
        <v>7913</v>
      </c>
      <c r="D2527" s="20" t="s">
        <v>7986</v>
      </c>
      <c r="E2527" s="21">
        <v>2681</v>
      </c>
      <c r="F2527" s="4" t="str">
        <f t="shared" si="39"/>
        <v/>
      </c>
      <c r="G2527" s="4" t="str">
        <f>IF(AND(Tabella1[[#This Row],[Popolazione]]&gt;50000,Tabella1[[#This Row],[Popolazione]]&lt;100000),"COMPRESO",Tabella1[[#This Row],[Regione]])</f>
        <v>LOMBARDIA</v>
      </c>
      <c r="H2527" s="31">
        <f>Tabella1[[#This Row],[Popolazione]]/SUM($E$19:$E$7866)</f>
        <v>4.4719554681973912E-5</v>
      </c>
    </row>
    <row r="2528" spans="1:8" x14ac:dyDescent="0.25">
      <c r="A2528" s="19" t="s">
        <v>2793</v>
      </c>
      <c r="B2528" s="4" t="str">
        <f>IFERROR(VLOOKUP(A2528,PEC!A$2:B$7902,2,0),"PEC NON ESISTENTE")</f>
        <v>desana</v>
      </c>
      <c r="C2528" s="20" t="s">
        <v>7913</v>
      </c>
      <c r="D2528" s="20" t="s">
        <v>7914</v>
      </c>
      <c r="E2528" s="21">
        <v>1055</v>
      </c>
      <c r="F2528" s="4" t="str">
        <f t="shared" si="39"/>
        <v/>
      </c>
      <c r="G2528" s="4" t="str">
        <f>IF(AND(Tabella1[[#This Row],[Popolazione]]&gt;50000,Tabella1[[#This Row],[Popolazione]]&lt;100000),"COMPRESO",Tabella1[[#This Row],[Regione]])</f>
        <v>PIEMONTE</v>
      </c>
      <c r="H2528" s="31">
        <f>Tabella1[[#This Row],[Popolazione]]/SUM($E$19:$E$7866)</f>
        <v>1.7597586792048665E-5</v>
      </c>
    </row>
    <row r="2529" spans="1:8" x14ac:dyDescent="0.25">
      <c r="A2529" s="19" t="s">
        <v>2794</v>
      </c>
      <c r="B2529" s="4" t="str">
        <f>IFERROR(VLOOKUP(A2529,PEC!A$2:B$7902,2,0),"PEC NON ESISTENTE")</f>
        <v>protocollo</v>
      </c>
      <c r="C2529" s="20" t="s">
        <v>7913</v>
      </c>
      <c r="D2529" s="20" t="s">
        <v>7986</v>
      </c>
      <c r="E2529" s="21">
        <v>26793</v>
      </c>
      <c r="F2529" s="4" t="str">
        <f t="shared" si="39"/>
        <v/>
      </c>
      <c r="G2529" s="4" t="str">
        <f>IF(AND(Tabella1[[#This Row],[Popolazione]]&gt;50000,Tabella1[[#This Row],[Popolazione]]&lt;100000),"COMPRESO",Tabella1[[#This Row],[Regione]])</f>
        <v>LOMBARDIA</v>
      </c>
      <c r="H2529" s="31">
        <f>Tabella1[[#This Row],[Popolazione]]/SUM($E$19:$E$7866)</f>
        <v>4.4691198380981983E-4</v>
      </c>
    </row>
    <row r="2530" spans="1:8" x14ac:dyDescent="0.25">
      <c r="A2530" s="19" t="s">
        <v>2795</v>
      </c>
      <c r="B2530" s="4" t="str">
        <f>IFERROR(VLOOKUP(A2530,PEC!A$2:B$7902,2,0),"PEC NON ESISTENTE")</f>
        <v>protocollo.comune.desio</v>
      </c>
      <c r="C2530" s="20" t="s">
        <v>7913</v>
      </c>
      <c r="D2530" s="20" t="s">
        <v>7986</v>
      </c>
      <c r="E2530" s="21">
        <v>40397</v>
      </c>
      <c r="F2530" s="4" t="str">
        <f t="shared" si="39"/>
        <v/>
      </c>
      <c r="G2530" s="4" t="str">
        <f>IF(AND(Tabella1[[#This Row],[Popolazione]]&gt;50000,Tabella1[[#This Row],[Popolazione]]&lt;100000),"COMPRESO",Tabella1[[#This Row],[Regione]])</f>
        <v>LOMBARDIA</v>
      </c>
      <c r="H2530" s="31">
        <f>Tabella1[[#This Row],[Popolazione]]/SUM($E$19:$E$7866)</f>
        <v>6.7382911245345023E-4</v>
      </c>
    </row>
    <row r="2531" spans="1:8" x14ac:dyDescent="0.25">
      <c r="A2531" s="22" t="s">
        <v>2796</v>
      </c>
      <c r="B2531" s="4" t="str">
        <f>IFERROR(VLOOKUP(A2531,PEC!A$2:B$7902,2,0),"PEC NON ESISTENTE")</f>
        <v>demografici.desulo</v>
      </c>
      <c r="C2531" s="20" t="s">
        <v>8259</v>
      </c>
      <c r="D2531" s="20" t="s">
        <v>8278</v>
      </c>
      <c r="E2531" s="21">
        <v>2465</v>
      </c>
      <c r="F2531" s="4" t="str">
        <f t="shared" si="39"/>
        <v/>
      </c>
      <c r="G2531" s="4" t="str">
        <f>IF(AND(Tabella1[[#This Row],[Popolazione]]&gt;50000,Tabella1[[#This Row],[Popolazione]]&lt;100000),"COMPRESO",Tabella1[[#This Row],[Regione]])</f>
        <v>SARDEGNA</v>
      </c>
      <c r="H2531" s="31">
        <f>Tabella1[[#This Row],[Popolazione]]/SUM($E$19:$E$7866)</f>
        <v>4.1116636438293801E-5</v>
      </c>
    </row>
    <row r="2532" spans="1:8" x14ac:dyDescent="0.25">
      <c r="A2532" s="19" t="s">
        <v>53</v>
      </c>
      <c r="B2532" s="4" t="str">
        <f>IFERROR(VLOOKUP(A2532,PEC!A$2:B$7902,2,0),"PEC NON ESISTENTE")</f>
        <v>protocollodiamante</v>
      </c>
      <c r="C2532" s="20" t="s">
        <v>8235</v>
      </c>
      <c r="D2532" s="20" t="s">
        <v>8248</v>
      </c>
      <c r="E2532" s="21">
        <v>5055</v>
      </c>
      <c r="F2532" s="4" t="str">
        <f t="shared" si="39"/>
        <v/>
      </c>
      <c r="G2532" s="4" t="str">
        <f>IF(AND(Tabella1[[#This Row],[Popolazione]]&gt;50000,Tabella1[[#This Row],[Popolazione]]&lt;100000),"COMPRESO",Tabella1[[#This Row],[Regione]])</f>
        <v>CALABRIA</v>
      </c>
      <c r="H2532" s="31">
        <f>Tabella1[[#This Row],[Popolazione]]/SUM($E$19:$E$7866)</f>
        <v>8.4318295008346922E-5</v>
      </c>
    </row>
    <row r="2533" spans="1:8" x14ac:dyDescent="0.25">
      <c r="A2533" s="19" t="s">
        <v>2797</v>
      </c>
      <c r="B2533" s="4" t="str">
        <f>IFERROR(VLOOKUP(A2533,PEC!A$2:B$7902,2,0),"PEC NON ESISTENTE")</f>
        <v>comunedianoarentino</v>
      </c>
      <c r="C2533" s="20" t="s">
        <v>7913</v>
      </c>
      <c r="D2533" s="20" t="s">
        <v>8208</v>
      </c>
      <c r="E2533" s="21">
        <v>678</v>
      </c>
      <c r="F2533" s="4" t="str">
        <f t="shared" si="39"/>
        <v/>
      </c>
      <c r="G2533" s="4" t="str">
        <f>IF(AND(Tabella1[[#This Row],[Popolazione]]&gt;50000,Tabella1[[#This Row],[Popolazione]]&lt;100000),"COMPRESO",Tabella1[[#This Row],[Regione]])</f>
        <v>LIGURIA</v>
      </c>
      <c r="H2533" s="31">
        <f>Tabella1[[#This Row],[Popolazione]]/SUM($E$19:$E$7866)</f>
        <v>1.1309160042662555E-5</v>
      </c>
    </row>
    <row r="2534" spans="1:8" x14ac:dyDescent="0.25">
      <c r="A2534" s="19" t="s">
        <v>2798</v>
      </c>
      <c r="B2534" s="4" t="str">
        <f>IFERROR(VLOOKUP(A2534,PEC!A$2:B$7902,2,0),"PEC NON ESISTENTE")</f>
        <v>dianocastello</v>
      </c>
      <c r="C2534" s="20" t="s">
        <v>7913</v>
      </c>
      <c r="D2534" s="20" t="s">
        <v>8208</v>
      </c>
      <c r="E2534" s="21">
        <v>2257</v>
      </c>
      <c r="F2534" s="4" t="str">
        <f t="shared" si="39"/>
        <v/>
      </c>
      <c r="G2534" s="4" t="str">
        <f>IF(AND(Tabella1[[#This Row],[Popolazione]]&gt;50000,Tabella1[[#This Row],[Popolazione]]&lt;100000),"COMPRESO",Tabella1[[#This Row],[Regione]])</f>
        <v>LIGURIA</v>
      </c>
      <c r="H2534" s="31">
        <f>Tabella1[[#This Row],[Popolazione]]/SUM($E$19:$E$7866)</f>
        <v>3.7647159611046291E-5</v>
      </c>
    </row>
    <row r="2535" spans="1:8" x14ac:dyDescent="0.25">
      <c r="A2535" s="19" t="s">
        <v>2799</v>
      </c>
      <c r="B2535" s="4" t="str">
        <f>IFERROR(VLOOKUP(A2535,PEC!A$2:B$7902,2,0),"PEC NON ESISTENTE")</f>
        <v>comune.diano</v>
      </c>
      <c r="C2535" s="20" t="s">
        <v>7913</v>
      </c>
      <c r="D2535" s="20" t="s">
        <v>7914</v>
      </c>
      <c r="E2535" s="21">
        <v>3451</v>
      </c>
      <c r="F2535" s="4" t="str">
        <f t="shared" si="39"/>
        <v/>
      </c>
      <c r="G2535" s="4" t="str">
        <f>IF(AND(Tabella1[[#This Row],[Popolazione]]&gt;50000,Tabella1[[#This Row],[Popolazione]]&lt;100000),"COMPRESO",Tabella1[[#This Row],[Regione]])</f>
        <v>PIEMONTE</v>
      </c>
      <c r="H2535" s="31">
        <f>Tabella1[[#This Row],[Popolazione]]/SUM($E$19:$E$7866)</f>
        <v>5.7563291013611325E-5</v>
      </c>
    </row>
    <row r="2536" spans="1:8" x14ac:dyDescent="0.25">
      <c r="A2536" s="19" t="s">
        <v>2800</v>
      </c>
      <c r="B2536" s="4" t="str">
        <f>IFERROR(VLOOKUP(A2536,PEC!A$2:B$7902,2,0),"PEC NON ESISTENTE")</f>
        <v>protocollo</v>
      </c>
      <c r="C2536" s="20" t="s">
        <v>7913</v>
      </c>
      <c r="D2536" s="20" t="s">
        <v>8208</v>
      </c>
      <c r="E2536" s="21">
        <v>6004</v>
      </c>
      <c r="F2536" s="4" t="str">
        <f t="shared" si="39"/>
        <v/>
      </c>
      <c r="G2536" s="4" t="str">
        <f>IF(AND(Tabella1[[#This Row],[Popolazione]]&gt;50000,Tabella1[[#This Row],[Popolazione]]&lt;100000),"COMPRESO",Tabella1[[#This Row],[Regione]])</f>
        <v>LIGURIA</v>
      </c>
      <c r="H2536" s="31">
        <f>Tabella1[[#This Row],[Popolazione]]/SUM($E$19:$E$7866)</f>
        <v>1.0014778303266369E-4</v>
      </c>
    </row>
    <row r="2537" spans="1:8" x14ac:dyDescent="0.25">
      <c r="A2537" s="19" t="s">
        <v>2801</v>
      </c>
      <c r="B2537" s="4" t="str">
        <f>IFERROR(VLOOKUP(A2537,PEC!A$2:B$7902,2,0),"PEC NON ESISTENTE")</f>
        <v>comunedianosanpietro.im.ragioneria</v>
      </c>
      <c r="C2537" s="20" t="s">
        <v>7913</v>
      </c>
      <c r="D2537" s="20" t="s">
        <v>8208</v>
      </c>
      <c r="E2537" s="21">
        <v>1101</v>
      </c>
      <c r="F2537" s="4" t="str">
        <f t="shared" si="39"/>
        <v/>
      </c>
      <c r="G2537" s="4" t="str">
        <f>IF(AND(Tabella1[[#This Row],[Popolazione]]&gt;50000,Tabella1[[#This Row],[Popolazione]]&lt;100000),"COMPRESO",Tabella1[[#This Row],[Regione]])</f>
        <v>LIGURIA</v>
      </c>
      <c r="H2537" s="31">
        <f>Tabella1[[#This Row],[Popolazione]]/SUM($E$19:$E$7866)</f>
        <v>1.8364874936536096E-5</v>
      </c>
    </row>
    <row r="2538" spans="1:8" x14ac:dyDescent="0.25">
      <c r="A2538" s="19" t="s">
        <v>2802</v>
      </c>
      <c r="B2538" s="4" t="str">
        <f>IFERROR(VLOOKUP(A2538,PEC!A$2:B$7902,2,0),"PEC NON ESISTENTE")</f>
        <v>comune.dicomano</v>
      </c>
      <c r="C2538" s="20" t="s">
        <v>8221</v>
      </c>
      <c r="D2538" s="20" t="s">
        <v>8222</v>
      </c>
      <c r="E2538" s="21">
        <v>5670</v>
      </c>
      <c r="F2538" s="4" t="str">
        <f t="shared" si="39"/>
        <v/>
      </c>
      <c r="G2538" s="4" t="str">
        <f>IF(AND(Tabella1[[#This Row],[Popolazione]]&gt;50000,Tabella1[[#This Row],[Popolazione]]&lt;100000),"COMPRESO",Tabella1[[#This Row],[Regione]])</f>
        <v>TOSCANA</v>
      </c>
      <c r="H2538" s="31">
        <f>Tabella1[[#This Row],[Popolazione]]/SUM($E$19:$E$7866)</f>
        <v>9.4576603896602779E-5</v>
      </c>
    </row>
    <row r="2539" spans="1:8" x14ac:dyDescent="0.25">
      <c r="A2539" s="19" t="s">
        <v>2803</v>
      </c>
      <c r="B2539" s="4" t="str">
        <f>IFERROR(VLOOKUP(A2539,PEC!A$2:B$7902,2,0),"PEC NON ESISTENTE")</f>
        <v>comune.dignano</v>
      </c>
      <c r="C2539" s="20" t="s">
        <v>8026</v>
      </c>
      <c r="D2539" s="20" t="s">
        <v>8205</v>
      </c>
      <c r="E2539" s="21">
        <v>2389</v>
      </c>
      <c r="F2539" s="4" t="str">
        <f t="shared" si="39"/>
        <v/>
      </c>
      <c r="G2539" s="4" t="str">
        <f>IF(AND(Tabella1[[#This Row],[Popolazione]]&gt;50000,Tabella1[[#This Row],[Popolazione]]&lt;100000),"COMPRESO",Tabella1[[#This Row],[Regione]])</f>
        <v>FRIULI-VENEZIA GIULIA</v>
      </c>
      <c r="H2539" s="31">
        <f>Tabella1[[#This Row],[Popolazione]]/SUM($E$19:$E$7866)</f>
        <v>3.9848942982184134E-5</v>
      </c>
    </row>
    <row r="2540" spans="1:8" x14ac:dyDescent="0.25">
      <c r="A2540" s="19" t="s">
        <v>2804</v>
      </c>
      <c r="B2540" s="4" t="str">
        <f>IFERROR(VLOOKUP(A2540,PEC!A$2:B$7902,2,0),"PEC NON ESISTENTE")</f>
        <v>comune</v>
      </c>
      <c r="C2540" s="20" t="s">
        <v>8026</v>
      </c>
      <c r="D2540" s="20" t="s">
        <v>8027</v>
      </c>
      <c r="E2540" s="21">
        <v>2132</v>
      </c>
      <c r="F2540" s="4" t="str">
        <f t="shared" si="39"/>
        <v/>
      </c>
      <c r="G2540" s="4" t="str">
        <f>IF(AND(Tabella1[[#This Row],[Popolazione]]&gt;50000,Tabella1[[#This Row],[Popolazione]]&lt;100000),"COMPRESO",Tabella1[[#This Row],[Regione]])</f>
        <v>TRENTINO-ALTO ADIGE/SÜDTIROL</v>
      </c>
      <c r="H2540" s="31">
        <f>Tabella1[[#This Row],[Popolazione]]/SUM($E$19:$E$7866)</f>
        <v>3.556213747928697E-5</v>
      </c>
    </row>
    <row r="2541" spans="1:8" x14ac:dyDescent="0.25">
      <c r="A2541" s="19" t="s">
        <v>271</v>
      </c>
      <c r="B2541" s="4" t="str">
        <f>IFERROR(VLOOKUP(A2541,PEC!A$2:B$7902,2,0),"PEC NON ESISTENTE")</f>
        <v>ufficiamministrativi.dinami</v>
      </c>
      <c r="C2541" s="20" t="s">
        <v>8235</v>
      </c>
      <c r="D2541" s="20" t="s">
        <v>8248</v>
      </c>
      <c r="E2541" s="21">
        <v>2433</v>
      </c>
      <c r="F2541" s="4" t="str">
        <f t="shared" si="39"/>
        <v/>
      </c>
      <c r="G2541" s="4" t="str">
        <f>IF(AND(Tabella1[[#This Row],[Popolazione]]&gt;50000,Tabella1[[#This Row],[Popolazione]]&lt;100000),"COMPRESO",Tabella1[[#This Row],[Regione]])</f>
        <v>CALABRIA</v>
      </c>
      <c r="H2541" s="31">
        <f>Tabella1[[#This Row],[Popolazione]]/SUM($E$19:$E$7866)</f>
        <v>4.0582870772563415E-5</v>
      </c>
    </row>
    <row r="2542" spans="1:8" x14ac:dyDescent="0.25">
      <c r="A2542" s="19" t="s">
        <v>54</v>
      </c>
      <c r="B2542" s="4" t="str">
        <f>IFERROR(VLOOKUP(A2542,PEC!A$2:B$7902,2,0),"PEC NON ESISTENTE")</f>
        <v>delegazionemunic.dipignano</v>
      </c>
      <c r="C2542" s="20" t="s">
        <v>8235</v>
      </c>
      <c r="D2542" s="20" t="s">
        <v>8248</v>
      </c>
      <c r="E2542" s="21">
        <v>4440</v>
      </c>
      <c r="F2542" s="4" t="str">
        <f t="shared" si="39"/>
        <v/>
      </c>
      <c r="G2542" s="4" t="str">
        <f>IF(AND(Tabella1[[#This Row],[Popolazione]]&gt;50000,Tabella1[[#This Row],[Popolazione]]&lt;100000),"COMPRESO",Tabella1[[#This Row],[Regione]])</f>
        <v>CALABRIA</v>
      </c>
      <c r="H2542" s="31">
        <f>Tabella1[[#This Row],[Popolazione]]/SUM($E$19:$E$7866)</f>
        <v>7.4059986120091065E-5</v>
      </c>
    </row>
    <row r="2543" spans="1:8" x14ac:dyDescent="0.25">
      <c r="A2543" s="19" t="s">
        <v>2805</v>
      </c>
      <c r="B2543" s="4" t="str">
        <f>IFERROR(VLOOKUP(A2543,PEC!A$2:B$7902,2,0),"PEC NON ESISTENTE")</f>
        <v>segreteria.comune.diso</v>
      </c>
      <c r="C2543" s="20" t="s">
        <v>8235</v>
      </c>
      <c r="D2543" s="20" t="s">
        <v>8241</v>
      </c>
      <c r="E2543" s="21">
        <v>3073</v>
      </c>
      <c r="F2543" s="4" t="str">
        <f t="shared" si="39"/>
        <v/>
      </c>
      <c r="G2543" s="4" t="str">
        <f>IF(AND(Tabella1[[#This Row],[Popolazione]]&gt;50000,Tabella1[[#This Row],[Popolazione]]&lt;100000),"COMPRESO",Tabella1[[#This Row],[Regione]])</f>
        <v>PUGLIA</v>
      </c>
      <c r="H2543" s="31">
        <f>Tabella1[[#This Row],[Popolazione]]/SUM($E$19:$E$7866)</f>
        <v>5.1258184087171142E-5</v>
      </c>
    </row>
    <row r="2544" spans="1:8" x14ac:dyDescent="0.25">
      <c r="A2544" s="19" t="s">
        <v>2806</v>
      </c>
      <c r="B2544" s="4" t="str">
        <f>IFERROR(VLOOKUP(A2544,PEC!A$2:B$7902,2,0),"PEC NON ESISTENTE")</f>
        <v>divignano</v>
      </c>
      <c r="C2544" s="20" t="s">
        <v>7913</v>
      </c>
      <c r="D2544" s="20" t="s">
        <v>7914</v>
      </c>
      <c r="E2544" s="21">
        <v>1445</v>
      </c>
      <c r="F2544" s="4" t="str">
        <f t="shared" si="39"/>
        <v/>
      </c>
      <c r="G2544" s="4" t="str">
        <f>IF(AND(Tabella1[[#This Row],[Popolazione]]&gt;50000,Tabella1[[#This Row],[Popolazione]]&lt;100000),"COMPRESO",Tabella1[[#This Row],[Regione]])</f>
        <v>PIEMONTE</v>
      </c>
      <c r="H2544" s="31">
        <f>Tabella1[[#This Row],[Popolazione]]/SUM($E$19:$E$7866)</f>
        <v>2.4102855843137747E-5</v>
      </c>
    </row>
    <row r="2545" spans="1:8" x14ac:dyDescent="0.25">
      <c r="A2545" s="19" t="s">
        <v>2807</v>
      </c>
      <c r="B2545" s="4" t="str">
        <f>IFERROR(VLOOKUP(A2545,PEC!A$2:B$7902,2,0),"PEC NON ESISTENTE")</f>
        <v>comune.dizzasco</v>
      </c>
      <c r="C2545" s="20" t="s">
        <v>7913</v>
      </c>
      <c r="D2545" s="20" t="s">
        <v>7986</v>
      </c>
      <c r="E2545" s="21">
        <v>565</v>
      </c>
      <c r="F2545" s="4" t="str">
        <f t="shared" si="39"/>
        <v/>
      </c>
      <c r="G2545" s="4" t="str">
        <f>IF(AND(Tabella1[[#This Row],[Popolazione]]&gt;50000,Tabella1[[#This Row],[Popolazione]]&lt;100000),"COMPRESO",Tabella1[[#This Row],[Regione]])</f>
        <v>LOMBARDIA</v>
      </c>
      <c r="H2545" s="31">
        <f>Tabella1[[#This Row],[Popolazione]]/SUM($E$19:$E$7866)</f>
        <v>9.4243000355521299E-6</v>
      </c>
    </row>
    <row r="2546" spans="1:8" x14ac:dyDescent="0.25">
      <c r="A2546" s="19" t="s">
        <v>8055</v>
      </c>
      <c r="B2546" s="4" t="str">
        <f>IFERROR(VLOOKUP(A2546,PEC!A$2:B$7902,2,0),"PEC NON ESISTENTE")</f>
        <v>PEC NON ESISTENTE</v>
      </c>
      <c r="C2546" s="20" t="s">
        <v>8026</v>
      </c>
      <c r="D2546" s="20" t="s">
        <v>8027</v>
      </c>
      <c r="E2546" s="21">
        <v>3314</v>
      </c>
      <c r="F2546" s="4" t="str">
        <f t="shared" si="39"/>
        <v/>
      </c>
      <c r="G2546" s="4" t="str">
        <f>IF(AND(Tabella1[[#This Row],[Popolazione]]&gt;50000,Tabella1[[#This Row],[Popolazione]]&lt;100000),"COMPRESO",Tabella1[[#This Row],[Regione]])</f>
        <v>TRENTINO-ALTO ADIGE/SÜDTIROL</v>
      </c>
      <c r="H2546" s="31">
        <f>Tabella1[[#This Row],[Popolazione]]/SUM($E$19:$E$7866)</f>
        <v>5.5278106757203109E-5</v>
      </c>
    </row>
    <row r="2547" spans="1:8" x14ac:dyDescent="0.25">
      <c r="A2547" s="19" t="s">
        <v>8206</v>
      </c>
      <c r="B2547" s="4" t="str">
        <f>IFERROR(VLOOKUP(A2547,PEC!A$2:B$7902,2,0),"PEC NON ESISTENTE")</f>
        <v>PEC NON ESISTENTE</v>
      </c>
      <c r="C2547" s="20" t="s">
        <v>8026</v>
      </c>
      <c r="D2547" s="20" t="s">
        <v>8205</v>
      </c>
      <c r="E2547" s="21">
        <v>1441</v>
      </c>
      <c r="F2547" s="4" t="str">
        <f t="shared" si="39"/>
        <v/>
      </c>
      <c r="G2547" s="4" t="str">
        <f>IF(AND(Tabella1[[#This Row],[Popolazione]]&gt;50000,Tabella1[[#This Row],[Popolazione]]&lt;100000),"COMPRESO",Tabella1[[#This Row],[Regione]])</f>
        <v>FRIULI-VENEZIA GIULIA</v>
      </c>
      <c r="H2547" s="31">
        <f>Tabella1[[#This Row],[Popolazione]]/SUM($E$19:$E$7866)</f>
        <v>2.403613513492145E-5</v>
      </c>
    </row>
    <row r="2548" spans="1:8" x14ac:dyDescent="0.25">
      <c r="A2548" s="19" t="s">
        <v>2810</v>
      </c>
      <c r="B2548" s="4" t="str">
        <f>IFERROR(VLOOKUP(A2548,PEC!A$2:B$7902,2,0),"PEC NON ESISTENTE")</f>
        <v>anagrafe</v>
      </c>
      <c r="C2548" s="20" t="s">
        <v>7913</v>
      </c>
      <c r="D2548" s="20" t="s">
        <v>7914</v>
      </c>
      <c r="E2548" s="21">
        <v>4805</v>
      </c>
      <c r="F2548" s="4" t="str">
        <f t="shared" si="39"/>
        <v/>
      </c>
      <c r="G2548" s="4" t="str">
        <f>IF(AND(Tabella1[[#This Row],[Popolazione]]&gt;50000,Tabella1[[#This Row],[Popolazione]]&lt;100000),"COMPRESO",Tabella1[[#This Row],[Regione]])</f>
        <v>PIEMONTE</v>
      </c>
      <c r="H2548" s="31">
        <f>Tabella1[[#This Row],[Popolazione]]/SUM($E$19:$E$7866)</f>
        <v>8.0148250744828281E-5</v>
      </c>
    </row>
    <row r="2549" spans="1:8" x14ac:dyDescent="0.25">
      <c r="A2549" s="19" t="s">
        <v>2811</v>
      </c>
      <c r="B2549" s="4" t="str">
        <f>IFERROR(VLOOKUP(A2549,PEC!A$2:B$7902,2,0),"PEC NON ESISTENTE")</f>
        <v>comunedogliola</v>
      </c>
      <c r="C2549" s="20" t="s">
        <v>8235</v>
      </c>
      <c r="D2549" s="20" t="s">
        <v>8236</v>
      </c>
      <c r="E2549" s="21">
        <v>389</v>
      </c>
      <c r="F2549" s="4" t="str">
        <f t="shared" si="39"/>
        <v/>
      </c>
      <c r="G2549" s="4" t="str">
        <f>IF(AND(Tabella1[[#This Row],[Popolazione]]&gt;50000,Tabella1[[#This Row],[Popolazione]]&lt;100000),"COMPRESO",Tabella1[[#This Row],[Regione]])</f>
        <v>ABRUZZO</v>
      </c>
      <c r="H2549" s="31">
        <f>Tabella1[[#This Row],[Popolazione]]/SUM($E$19:$E$7866)</f>
        <v>6.4885888740350063E-6</v>
      </c>
    </row>
    <row r="2550" spans="1:8" x14ac:dyDescent="0.25">
      <c r="A2550" s="19" t="s">
        <v>2812</v>
      </c>
      <c r="B2550" s="4" t="str">
        <f>IFERROR(VLOOKUP(A2550,PEC!A$2:B$7902,2,0),"PEC NON ESISTENTE")</f>
        <v>comune.dogna</v>
      </c>
      <c r="C2550" s="20" t="s">
        <v>8026</v>
      </c>
      <c r="D2550" s="20" t="s">
        <v>8205</v>
      </c>
      <c r="E2550" s="21">
        <v>192</v>
      </c>
      <c r="F2550" s="4" t="str">
        <f t="shared" si="39"/>
        <v/>
      </c>
      <c r="G2550" s="4" t="str">
        <f>IF(AND(Tabella1[[#This Row],[Popolazione]]&gt;50000,Tabella1[[#This Row],[Popolazione]]&lt;100000),"COMPRESO",Tabella1[[#This Row],[Regione]])</f>
        <v>FRIULI-VENEZIA GIULIA</v>
      </c>
      <c r="H2550" s="31">
        <f>Tabella1[[#This Row],[Popolazione]]/SUM($E$19:$E$7866)</f>
        <v>3.2025939943823164E-6</v>
      </c>
    </row>
    <row r="2551" spans="1:8" x14ac:dyDescent="0.25">
      <c r="A2551" s="19" t="s">
        <v>8168</v>
      </c>
      <c r="B2551" s="4" t="str">
        <f>IFERROR(VLOOKUP(A2551,PEC!A$2:B$7902,2,0),"PEC NON ESISTENTE")</f>
        <v>info</v>
      </c>
      <c r="C2551" s="20" t="s">
        <v>8026</v>
      </c>
      <c r="D2551" s="20" t="s">
        <v>8167</v>
      </c>
      <c r="E2551" s="21">
        <v>2573</v>
      </c>
      <c r="F2551" s="4" t="str">
        <f t="shared" si="39"/>
        <v/>
      </c>
      <c r="G2551" s="4" t="str">
        <f>IF(AND(Tabella1[[#This Row],[Popolazione]]&gt;50000,Tabella1[[#This Row],[Popolazione]]&lt;100000),"COMPRESO",Tabella1[[#This Row],[Regione]])</f>
        <v>VENETO</v>
      </c>
      <c r="H2551" s="31">
        <f>Tabella1[[#This Row],[Popolazione]]/SUM($E$19:$E$7866)</f>
        <v>4.2918095560133853E-5</v>
      </c>
    </row>
    <row r="2552" spans="1:8" x14ac:dyDescent="0.25">
      <c r="A2552" s="19" t="s">
        <v>2814</v>
      </c>
      <c r="B2552" s="4" t="str">
        <f>IFERROR(VLOOKUP(A2552,PEC!A$2:B$7902,2,0),"PEC NON ESISTENTE")</f>
        <v>comune.dolceacqua.im</v>
      </c>
      <c r="C2552" s="20" t="s">
        <v>7913</v>
      </c>
      <c r="D2552" s="20" t="s">
        <v>8208</v>
      </c>
      <c r="E2552" s="21">
        <v>1990</v>
      </c>
      <c r="F2552" s="4" t="str">
        <f t="shared" si="39"/>
        <v/>
      </c>
      <c r="G2552" s="4" t="str">
        <f>IF(AND(Tabella1[[#This Row],[Popolazione]]&gt;50000,Tabella1[[#This Row],[Popolazione]]&lt;100000),"COMPRESO",Tabella1[[#This Row],[Regione]])</f>
        <v>LIGURIA</v>
      </c>
      <c r="H2552" s="31">
        <f>Tabella1[[#This Row],[Popolazione]]/SUM($E$19:$E$7866)</f>
        <v>3.3193552337608382E-5</v>
      </c>
    </row>
    <row r="2553" spans="1:8" x14ac:dyDescent="0.25">
      <c r="A2553" s="19" t="s">
        <v>2815</v>
      </c>
      <c r="B2553" s="4" t="str">
        <f>IFERROR(VLOOKUP(A2553,PEC!A$2:B$7902,2,0),"PEC NON ESISTENTE")</f>
        <v>comune.dolcedo</v>
      </c>
      <c r="C2553" s="20" t="s">
        <v>7913</v>
      </c>
      <c r="D2553" s="20" t="s">
        <v>8208</v>
      </c>
      <c r="E2553" s="21">
        <v>1451</v>
      </c>
      <c r="F2553" s="4" t="str">
        <f t="shared" si="39"/>
        <v/>
      </c>
      <c r="G2553" s="4" t="str">
        <f>IF(AND(Tabella1[[#This Row],[Popolazione]]&gt;50000,Tabella1[[#This Row],[Popolazione]]&lt;100000),"COMPRESO",Tabella1[[#This Row],[Regione]])</f>
        <v>LIGURIA</v>
      </c>
      <c r="H2553" s="31">
        <f>Tabella1[[#This Row],[Popolazione]]/SUM($E$19:$E$7866)</f>
        <v>2.4202936905462195E-5</v>
      </c>
    </row>
    <row r="2554" spans="1:8" x14ac:dyDescent="0.25">
      <c r="A2554" s="19" t="s">
        <v>2816</v>
      </c>
      <c r="B2554" s="4" t="str">
        <f>IFERROR(VLOOKUP(A2554,PEC!A$2:B$7902,2,0),"PEC NON ESISTENTE")</f>
        <v>comune.dolegnadelcollio</v>
      </c>
      <c r="C2554" s="20" t="s">
        <v>8026</v>
      </c>
      <c r="D2554" s="20" t="s">
        <v>8205</v>
      </c>
      <c r="E2554" s="21">
        <v>390</v>
      </c>
      <c r="F2554" s="4" t="str">
        <f t="shared" si="39"/>
        <v/>
      </c>
      <c r="G2554" s="4" t="str">
        <f>IF(AND(Tabella1[[#This Row],[Popolazione]]&gt;50000,Tabella1[[#This Row],[Popolazione]]&lt;100000),"COMPRESO",Tabella1[[#This Row],[Regione]])</f>
        <v>FRIULI-VENEZIA GIULIA</v>
      </c>
      <c r="H2554" s="31">
        <f>Tabella1[[#This Row],[Popolazione]]/SUM($E$19:$E$7866)</f>
        <v>6.5052690510890806E-6</v>
      </c>
    </row>
    <row r="2555" spans="1:8" x14ac:dyDescent="0.25">
      <c r="A2555" s="22" t="s">
        <v>2817</v>
      </c>
      <c r="B2555" s="4" t="str">
        <f>IFERROR(VLOOKUP(A2555,PEC!A$2:B$7902,2,0),"PEC NON ESISTENTE")</f>
        <v>comunedidolianova</v>
      </c>
      <c r="C2555" s="20" t="s">
        <v>8259</v>
      </c>
      <c r="D2555" s="20" t="s">
        <v>8278</v>
      </c>
      <c r="E2555" s="21">
        <v>9404</v>
      </c>
      <c r="F2555" s="4" t="str">
        <f t="shared" si="39"/>
        <v/>
      </c>
      <c r="G2555" s="4" t="str">
        <f>IF(AND(Tabella1[[#This Row],[Popolazione]]&gt;50000,Tabella1[[#This Row],[Popolazione]]&lt;100000),"COMPRESO",Tabella1[[#This Row],[Regione]])</f>
        <v>SARDEGNA</v>
      </c>
      <c r="H2555" s="31">
        <f>Tabella1[[#This Row],[Popolazione]]/SUM($E$19:$E$7866)</f>
        <v>1.5686038501651722E-4</v>
      </c>
    </row>
    <row r="2556" spans="1:8" x14ac:dyDescent="0.25">
      <c r="A2556" s="19" t="s">
        <v>2818</v>
      </c>
      <c r="B2556" s="4" t="str">
        <f>IFERROR(VLOOKUP(A2556,PEC!A$2:B$7902,2,0),"PEC NON ESISTENTE")</f>
        <v>protocollo.comune.dolo.ve</v>
      </c>
      <c r="C2556" s="20" t="s">
        <v>8026</v>
      </c>
      <c r="D2556" s="20" t="s">
        <v>8167</v>
      </c>
      <c r="E2556" s="21">
        <v>14982</v>
      </c>
      <c r="F2556" s="4" t="str">
        <f t="shared" si="39"/>
        <v/>
      </c>
      <c r="G2556" s="4" t="str">
        <f>IF(AND(Tabella1[[#This Row],[Popolazione]]&gt;50000,Tabella1[[#This Row],[Popolazione]]&lt;100000),"COMPRESO",Tabella1[[#This Row],[Regione]])</f>
        <v>VENETO</v>
      </c>
      <c r="H2556" s="31">
        <f>Tabella1[[#This Row],[Popolazione]]/SUM($E$19:$E$7866)</f>
        <v>2.4990241262414512E-4</v>
      </c>
    </row>
    <row r="2557" spans="1:8" x14ac:dyDescent="0.25">
      <c r="A2557" s="19" t="s">
        <v>2819</v>
      </c>
      <c r="B2557" s="4" t="str">
        <f>IFERROR(VLOOKUP(A2557,PEC!A$2:B$7902,2,0),"PEC NON ESISTENTE")</f>
        <v>dolzago</v>
      </c>
      <c r="C2557" s="20" t="s">
        <v>7913</v>
      </c>
      <c r="D2557" s="20" t="s">
        <v>7986</v>
      </c>
      <c r="E2557" s="21">
        <v>2307</v>
      </c>
      <c r="F2557" s="4" t="str">
        <f t="shared" si="39"/>
        <v/>
      </c>
      <c r="G2557" s="4" t="str">
        <f>IF(AND(Tabella1[[#This Row],[Popolazione]]&gt;50000,Tabella1[[#This Row],[Popolazione]]&lt;100000),"COMPRESO",Tabella1[[#This Row],[Regione]])</f>
        <v>LOMBARDIA</v>
      </c>
      <c r="H2557" s="31">
        <f>Tabella1[[#This Row],[Popolazione]]/SUM($E$19:$E$7866)</f>
        <v>3.8481168463750023E-5</v>
      </c>
    </row>
    <row r="2558" spans="1:8" x14ac:dyDescent="0.25">
      <c r="A2558" s="19" t="s">
        <v>55</v>
      </c>
      <c r="B2558" s="4" t="str">
        <f>IFERROR(VLOOKUP(A2558,PEC!A$2:B$7902,2,0),"PEC NON ESISTENTE")</f>
        <v>comunedomanico</v>
      </c>
      <c r="C2558" s="20" t="s">
        <v>8235</v>
      </c>
      <c r="D2558" s="20" t="s">
        <v>8248</v>
      </c>
      <c r="E2558" s="21">
        <v>943</v>
      </c>
      <c r="F2558" s="4" t="str">
        <f t="shared" si="39"/>
        <v/>
      </c>
      <c r="G2558" s="4" t="str">
        <f>IF(AND(Tabella1[[#This Row],[Popolazione]]&gt;50000,Tabella1[[#This Row],[Popolazione]]&lt;100000),"COMPRESO",Tabella1[[#This Row],[Regione]])</f>
        <v>CALABRIA</v>
      </c>
      <c r="H2558" s="31">
        <f>Tabella1[[#This Row],[Popolazione]]/SUM($E$19:$E$7866)</f>
        <v>1.5729406961992315E-5</v>
      </c>
    </row>
    <row r="2559" spans="1:8" x14ac:dyDescent="0.25">
      <c r="A2559" s="19" t="s">
        <v>2820</v>
      </c>
      <c r="B2559" s="4" t="str">
        <f>IFERROR(VLOOKUP(A2559,PEC!A$2:B$7902,2,0),"PEC NON ESISTENTE")</f>
        <v>protocollo.comune.domaso</v>
      </c>
      <c r="C2559" s="20" t="s">
        <v>7913</v>
      </c>
      <c r="D2559" s="20" t="s">
        <v>7986</v>
      </c>
      <c r="E2559" s="21">
        <v>1455</v>
      </c>
      <c r="F2559" s="4" t="str">
        <f t="shared" si="39"/>
        <v/>
      </c>
      <c r="G2559" s="4" t="str">
        <f>IF(AND(Tabella1[[#This Row],[Popolazione]]&gt;50000,Tabella1[[#This Row],[Popolazione]]&lt;100000),"COMPRESO",Tabella1[[#This Row],[Regione]])</f>
        <v>LOMBARDIA</v>
      </c>
      <c r="H2559" s="31">
        <f>Tabella1[[#This Row],[Popolazione]]/SUM($E$19:$E$7866)</f>
        <v>2.4269657613678492E-5</v>
      </c>
    </row>
    <row r="2560" spans="1:8" x14ac:dyDescent="0.25">
      <c r="A2560" s="19" t="s">
        <v>2821</v>
      </c>
      <c r="B2560" s="4" t="str">
        <f>IFERROR(VLOOKUP(A2560,PEC!A$2:B$7902,2,0),"PEC NON ESISTENTE")</f>
        <v>protocollo.comune.domeggedicadore.bl</v>
      </c>
      <c r="C2560" s="20" t="s">
        <v>8026</v>
      </c>
      <c r="D2560" s="20" t="s">
        <v>8167</v>
      </c>
      <c r="E2560" s="21">
        <v>2575</v>
      </c>
      <c r="F2560" s="4" t="str">
        <f t="shared" si="39"/>
        <v/>
      </c>
      <c r="G2560" s="4" t="str">
        <f>IF(AND(Tabella1[[#This Row],[Popolazione]]&gt;50000,Tabella1[[#This Row],[Popolazione]]&lt;100000),"COMPRESO",Tabella1[[#This Row],[Regione]])</f>
        <v>VENETO</v>
      </c>
      <c r="H2560" s="31">
        <f>Tabella1[[#This Row],[Popolazione]]/SUM($E$19:$E$7866)</f>
        <v>4.2951455914242004E-5</v>
      </c>
    </row>
    <row r="2561" spans="1:8" x14ac:dyDescent="0.25">
      <c r="A2561" s="19" t="s">
        <v>2822</v>
      </c>
      <c r="B2561" s="4" t="str">
        <f>IFERROR(VLOOKUP(A2561,PEC!A$2:B$7902,2,0),"PEC NON ESISTENTE")</f>
        <v>demografici.domicella</v>
      </c>
      <c r="C2561" s="20" t="s">
        <v>8235</v>
      </c>
      <c r="D2561" s="20" t="s">
        <v>8239</v>
      </c>
      <c r="E2561" s="21">
        <v>1873</v>
      </c>
      <c r="F2561" s="4" t="str">
        <f t="shared" si="39"/>
        <v/>
      </c>
      <c r="G2561" s="4" t="str">
        <f>IF(AND(Tabella1[[#This Row],[Popolazione]]&gt;50000,Tabella1[[#This Row],[Popolazione]]&lt;100000),"COMPRESO",Tabella1[[#This Row],[Regione]])</f>
        <v>CAMPANIA</v>
      </c>
      <c r="H2561" s="31">
        <f>Tabella1[[#This Row],[Popolazione]]/SUM($E$19:$E$7866)</f>
        <v>3.1241971622281663E-5</v>
      </c>
    </row>
    <row r="2562" spans="1:8" x14ac:dyDescent="0.25">
      <c r="A2562" s="19" t="s">
        <v>2823</v>
      </c>
      <c r="B2562" s="4" t="str">
        <f>IFERROR(VLOOKUP(A2562,PEC!A$2:B$7902,2,0),"PEC NON ESISTENTE")</f>
        <v>protocollo</v>
      </c>
      <c r="C2562" s="20" t="s">
        <v>7913</v>
      </c>
      <c r="D2562" s="20" t="s">
        <v>7914</v>
      </c>
      <c r="E2562" s="21">
        <v>18175</v>
      </c>
      <c r="F2562" s="4" t="str">
        <f t="shared" ref="F2562:F2625" si="40">IF($E2562&gt;300000,"TROVATO","")</f>
        <v/>
      </c>
      <c r="G2562" s="4" t="str">
        <f>IF(AND(Tabella1[[#This Row],[Popolazione]]&gt;50000,Tabella1[[#This Row],[Popolazione]]&lt;100000),"COMPRESO",Tabella1[[#This Row],[Regione]])</f>
        <v>PIEMONTE</v>
      </c>
      <c r="H2562" s="31">
        <f>Tabella1[[#This Row],[Popolazione]]/SUM($E$19:$E$7866)</f>
        <v>3.0316221795780523E-4</v>
      </c>
    </row>
    <row r="2563" spans="1:8" x14ac:dyDescent="0.25">
      <c r="A2563" s="22" t="s">
        <v>2824</v>
      </c>
      <c r="B2563" s="4" t="str">
        <f>IFERROR(VLOOKUP(A2563,PEC!A$2:B$7902,2,0),"PEC NON ESISTENTE")</f>
        <v>domus.protocollo</v>
      </c>
      <c r="C2563" s="20" t="s">
        <v>8259</v>
      </c>
      <c r="D2563" s="20" t="s">
        <v>8278</v>
      </c>
      <c r="E2563" s="21">
        <v>1675</v>
      </c>
      <c r="F2563" s="4" t="str">
        <f t="shared" si="40"/>
        <v/>
      </c>
      <c r="G2563" s="4" t="str">
        <f>IF(AND(Tabella1[[#This Row],[Popolazione]]&gt;50000,Tabella1[[#This Row],[Popolazione]]&lt;100000),"COMPRESO",Tabella1[[#This Row],[Regione]])</f>
        <v>SARDEGNA</v>
      </c>
      <c r="H2563" s="31">
        <f>Tabella1[[#This Row],[Popolazione]]/SUM($E$19:$E$7866)</f>
        <v>2.7939296565574898E-5</v>
      </c>
    </row>
    <row r="2564" spans="1:8" x14ac:dyDescent="0.25">
      <c r="A2564" s="22" t="s">
        <v>2825</v>
      </c>
      <c r="B2564" s="4" t="str">
        <f>IFERROR(VLOOKUP(A2564,PEC!A$2:B$7902,2,0),"PEC NON ESISTENTE")</f>
        <v>comune.domusnovas</v>
      </c>
      <c r="C2564" s="20" t="s">
        <v>8259</v>
      </c>
      <c r="D2564" s="20" t="s">
        <v>8278</v>
      </c>
      <c r="E2564" s="21">
        <v>6416</v>
      </c>
      <c r="F2564" s="4" t="str">
        <f t="shared" si="40"/>
        <v/>
      </c>
      <c r="G2564" s="4" t="str">
        <f>IF(AND(Tabella1[[#This Row],[Popolazione]]&gt;50000,Tabella1[[#This Row],[Popolazione]]&lt;100000),"COMPRESO",Tabella1[[#This Row],[Regione]])</f>
        <v>SARDEGNA</v>
      </c>
      <c r="H2564" s="31">
        <f>Tabella1[[#This Row],[Popolazione]]/SUM($E$19:$E$7866)</f>
        <v>1.0702001597894241E-4</v>
      </c>
    </row>
    <row r="2565" spans="1:8" x14ac:dyDescent="0.25">
      <c r="A2565" s="19" t="s">
        <v>2826</v>
      </c>
      <c r="B2565" s="4" t="str">
        <f>IFERROR(VLOOKUP(A2565,PEC!A$2:B$7902,2,0),"PEC NON ESISTENTE")</f>
        <v>donato</v>
      </c>
      <c r="C2565" s="20" t="s">
        <v>7913</v>
      </c>
      <c r="D2565" s="20" t="s">
        <v>7914</v>
      </c>
      <c r="E2565" s="21">
        <v>719</v>
      </c>
      <c r="F2565" s="4" t="str">
        <f t="shared" si="40"/>
        <v/>
      </c>
      <c r="G2565" s="4" t="str">
        <f>IF(AND(Tabella1[[#This Row],[Popolazione]]&gt;50000,Tabella1[[#This Row],[Popolazione]]&lt;100000),"COMPRESO",Tabella1[[#This Row],[Regione]])</f>
        <v>PIEMONTE</v>
      </c>
      <c r="H2565" s="31">
        <f>Tabella1[[#This Row],[Popolazione]]/SUM($E$19:$E$7866)</f>
        <v>1.1993047301879612E-5</v>
      </c>
    </row>
    <row r="2566" spans="1:8" x14ac:dyDescent="0.25">
      <c r="A2566" s="19" t="s">
        <v>2827</v>
      </c>
      <c r="B2566" s="4" t="str">
        <f>IFERROR(VLOOKUP(A2566,PEC!A$2:B$7902,2,0),"PEC NON ESISTENTE")</f>
        <v>comune.dongo</v>
      </c>
      <c r="C2566" s="20" t="s">
        <v>7913</v>
      </c>
      <c r="D2566" s="20" t="s">
        <v>7986</v>
      </c>
      <c r="E2566" s="21">
        <v>3489</v>
      </c>
      <c r="F2566" s="4" t="str">
        <f t="shared" si="40"/>
        <v/>
      </c>
      <c r="G2566" s="4" t="str">
        <f>IF(AND(Tabella1[[#This Row],[Popolazione]]&gt;50000,Tabella1[[#This Row],[Popolazione]]&lt;100000),"COMPRESO",Tabella1[[#This Row],[Regione]])</f>
        <v>LOMBARDIA</v>
      </c>
      <c r="H2566" s="31">
        <f>Tabella1[[#This Row],[Popolazione]]/SUM($E$19:$E$7866)</f>
        <v>5.8197137741666155E-5</v>
      </c>
    </row>
    <row r="2567" spans="1:8" x14ac:dyDescent="0.25">
      <c r="A2567" s="19" t="s">
        <v>2828</v>
      </c>
      <c r="B2567" s="4" t="str">
        <f>IFERROR(VLOOKUP(A2567,PEC!A$2:B$7902,2,0),"PEC NON ESISTENTE")</f>
        <v>protocollo</v>
      </c>
      <c r="C2567" s="20" t="s">
        <v>7913</v>
      </c>
      <c r="D2567" s="20" t="s">
        <v>7973</v>
      </c>
      <c r="E2567" s="21">
        <v>2624</v>
      </c>
      <c r="F2567" s="4" t="str">
        <f t="shared" si="40"/>
        <v/>
      </c>
      <c r="G2567" s="4" t="str">
        <f>IF(AND(Tabella1[[#This Row],[Popolazione]]&gt;50000,Tabella1[[#This Row],[Popolazione]]&lt;100000),"COMPRESO",Tabella1[[#This Row],[Regione]])</f>
        <v>VALLE D'AOSTA/VALLÉE D'AOSTE</v>
      </c>
      <c r="H2567" s="31">
        <f>Tabella1[[#This Row],[Popolazione]]/SUM($E$19:$E$7866)</f>
        <v>4.3768784589891657E-5</v>
      </c>
    </row>
    <row r="2568" spans="1:8" x14ac:dyDescent="0.25">
      <c r="A2568" s="22" t="s">
        <v>2829</v>
      </c>
      <c r="B2568" s="4" t="str">
        <f>IFERROR(VLOOKUP(A2568,PEC!A$2:B$7902,2,0),"PEC NON ESISTENTE")</f>
        <v>protocollodonori</v>
      </c>
      <c r="C2568" s="20" t="s">
        <v>8259</v>
      </c>
      <c r="D2568" s="20" t="s">
        <v>8278</v>
      </c>
      <c r="E2568" s="21">
        <v>2119</v>
      </c>
      <c r="F2568" s="4" t="str">
        <f t="shared" si="40"/>
        <v/>
      </c>
      <c r="G2568" s="4" t="str">
        <f>IF(AND(Tabella1[[#This Row],[Popolazione]]&gt;50000,Tabella1[[#This Row],[Popolazione]]&lt;100000),"COMPRESO",Tabella1[[#This Row],[Regione]])</f>
        <v>SARDEGNA</v>
      </c>
      <c r="H2568" s="31">
        <f>Tabella1[[#This Row],[Popolazione]]/SUM($E$19:$E$7866)</f>
        <v>3.5345295177584003E-5</v>
      </c>
    </row>
    <row r="2569" spans="1:8" x14ac:dyDescent="0.25">
      <c r="A2569" s="22" t="s">
        <v>2830</v>
      </c>
      <c r="B2569" s="4" t="str">
        <f>IFERROR(VLOOKUP(A2569,PEC!A$2:B$7902,2,0),"PEC NON ESISTENTE")</f>
        <v>protocollo</v>
      </c>
      <c r="C2569" s="20" t="s">
        <v>8259</v>
      </c>
      <c r="D2569" s="20" t="s">
        <v>8278</v>
      </c>
      <c r="E2569" s="21">
        <v>8524</v>
      </c>
      <c r="F2569" s="4" t="str">
        <f t="shared" si="40"/>
        <v/>
      </c>
      <c r="G2569" s="4" t="str">
        <f>IF(AND(Tabella1[[#This Row],[Popolazione]]&gt;50000,Tabella1[[#This Row],[Popolazione]]&lt;100000),"COMPRESO",Tabella1[[#This Row],[Regione]])</f>
        <v>SARDEGNA</v>
      </c>
      <c r="H2569" s="31">
        <f>Tabella1[[#This Row],[Popolazione]]/SUM($E$19:$E$7866)</f>
        <v>1.4218182920893159E-4</v>
      </c>
    </row>
    <row r="2570" spans="1:8" x14ac:dyDescent="0.25">
      <c r="A2570" s="19" t="s">
        <v>2831</v>
      </c>
      <c r="B2570" s="4" t="str">
        <f>IFERROR(VLOOKUP(A2570,PEC!A$2:B$7902,2,0),"PEC NON ESISTENTE")</f>
        <v>comune.dorio</v>
      </c>
      <c r="C2570" s="20" t="s">
        <v>7913</v>
      </c>
      <c r="D2570" s="20" t="s">
        <v>7986</v>
      </c>
      <c r="E2570" s="21">
        <v>337</v>
      </c>
      <c r="F2570" s="4" t="str">
        <f t="shared" si="40"/>
        <v/>
      </c>
      <c r="G2570" s="4" t="str">
        <f>IF(AND(Tabella1[[#This Row],[Popolazione]]&gt;50000,Tabella1[[#This Row],[Popolazione]]&lt;100000),"COMPRESO",Tabella1[[#This Row],[Regione]])</f>
        <v>LOMBARDIA</v>
      </c>
      <c r="H2570" s="31">
        <f>Tabella1[[#This Row],[Popolazione]]/SUM($E$19:$E$7866)</f>
        <v>5.6212196672231287E-6</v>
      </c>
    </row>
    <row r="2571" spans="1:8" x14ac:dyDescent="0.25">
      <c r="A2571" s="19" t="s">
        <v>2832</v>
      </c>
      <c r="B2571" s="4" t="str">
        <f>IFERROR(VLOOKUP(A2571,PEC!A$2:B$7902,2,0),"PEC NON ESISTENTE")</f>
        <v>comune.dormelletto.no</v>
      </c>
      <c r="C2571" s="20" t="s">
        <v>7913</v>
      </c>
      <c r="D2571" s="20" t="s">
        <v>7914</v>
      </c>
      <c r="E2571" s="21">
        <v>2643</v>
      </c>
      <c r="F2571" s="4" t="str">
        <f t="shared" si="40"/>
        <v/>
      </c>
      <c r="G2571" s="4" t="str">
        <f>IF(AND(Tabella1[[#This Row],[Popolazione]]&gt;50000,Tabella1[[#This Row],[Popolazione]]&lt;100000),"COMPRESO",Tabella1[[#This Row],[Regione]])</f>
        <v>PIEMONTE</v>
      </c>
      <c r="H2571" s="31">
        <f>Tabella1[[#This Row],[Popolazione]]/SUM($E$19:$E$7866)</f>
        <v>4.4085707953919076E-5</v>
      </c>
    </row>
    <row r="2572" spans="1:8" x14ac:dyDescent="0.25">
      <c r="A2572" s="19" t="s">
        <v>2833</v>
      </c>
      <c r="B2572" s="4" t="str">
        <f>IFERROR(VLOOKUP(A2572,PEC!A$2:B$7902,2,0),"PEC NON ESISTENTE")</f>
        <v>comune.dorno</v>
      </c>
      <c r="C2572" s="20" t="s">
        <v>7913</v>
      </c>
      <c r="D2572" s="20" t="s">
        <v>7986</v>
      </c>
      <c r="E2572" s="21">
        <v>4584</v>
      </c>
      <c r="F2572" s="4" t="str">
        <f t="shared" si="40"/>
        <v/>
      </c>
      <c r="G2572" s="4" t="str">
        <f>IF(AND(Tabella1[[#This Row],[Popolazione]]&gt;50000,Tabella1[[#This Row],[Popolazione]]&lt;100000),"COMPRESO",Tabella1[[#This Row],[Regione]])</f>
        <v>LOMBARDIA</v>
      </c>
      <c r="H2572" s="31">
        <f>Tabella1[[#This Row],[Popolazione]]/SUM($E$19:$E$7866)</f>
        <v>7.646193161587781E-5</v>
      </c>
    </row>
    <row r="2573" spans="1:8" x14ac:dyDescent="0.25">
      <c r="A2573" s="19" t="s">
        <v>2834</v>
      </c>
      <c r="B2573" s="4" t="str">
        <f>IFERROR(VLOOKUP(A2573,PEC!A$2:B$7902,2,0),"PEC NON ESISTENTE")</f>
        <v>dorzano</v>
      </c>
      <c r="C2573" s="20" t="s">
        <v>7913</v>
      </c>
      <c r="D2573" s="20" t="s">
        <v>7914</v>
      </c>
      <c r="E2573" s="21">
        <v>508</v>
      </c>
      <c r="F2573" s="4" t="str">
        <f t="shared" si="40"/>
        <v/>
      </c>
      <c r="G2573" s="4" t="str">
        <f>IF(AND(Tabella1[[#This Row],[Popolazione]]&gt;50000,Tabella1[[#This Row],[Popolazione]]&lt;100000),"COMPRESO",Tabella1[[#This Row],[Regione]])</f>
        <v>PIEMONTE</v>
      </c>
      <c r="H2573" s="31">
        <f>Tabella1[[#This Row],[Popolazione]]/SUM($E$19:$E$7866)</f>
        <v>8.4735299434698798E-6</v>
      </c>
    </row>
    <row r="2574" spans="1:8" x14ac:dyDescent="0.25">
      <c r="A2574" s="19" t="s">
        <v>2835</v>
      </c>
      <c r="B2574" s="4" t="str">
        <f>IFERROR(VLOOKUP(A2574,PEC!A$2:B$7902,2,0),"PEC NON ESISTENTE")</f>
        <v>segreteria.comune.dosolo</v>
      </c>
      <c r="C2574" s="20" t="s">
        <v>7913</v>
      </c>
      <c r="D2574" s="20" t="s">
        <v>7986</v>
      </c>
      <c r="E2574" s="21">
        <v>3385</v>
      </c>
      <c r="F2574" s="4" t="str">
        <f t="shared" si="40"/>
        <v/>
      </c>
      <c r="G2574" s="4" t="str">
        <f>IF(AND(Tabella1[[#This Row],[Popolazione]]&gt;50000,Tabella1[[#This Row],[Popolazione]]&lt;100000),"COMPRESO",Tabella1[[#This Row],[Regione]])</f>
        <v>LOMBARDIA</v>
      </c>
      <c r="H2574" s="31">
        <f>Tabella1[[#This Row],[Popolazione]]/SUM($E$19:$E$7866)</f>
        <v>5.6462399328042403E-5</v>
      </c>
    </row>
    <row r="2575" spans="1:8" x14ac:dyDescent="0.25">
      <c r="A2575" s="19" t="s">
        <v>2836</v>
      </c>
      <c r="B2575" s="4" t="str">
        <f>IFERROR(VLOOKUP(A2575,PEC!A$2:B$7902,2,0),"PEC NON ESISTENTE")</f>
        <v>comune.dossena</v>
      </c>
      <c r="C2575" s="20" t="s">
        <v>7913</v>
      </c>
      <c r="D2575" s="20" t="s">
        <v>7986</v>
      </c>
      <c r="E2575" s="21">
        <v>962</v>
      </c>
      <c r="F2575" s="4" t="str">
        <f t="shared" si="40"/>
        <v/>
      </c>
      <c r="G2575" s="4" t="str">
        <f>IF(AND(Tabella1[[#This Row],[Popolazione]]&gt;50000,Tabella1[[#This Row],[Popolazione]]&lt;100000),"COMPRESO",Tabella1[[#This Row],[Regione]])</f>
        <v>LOMBARDIA</v>
      </c>
      <c r="H2575" s="31">
        <f>Tabella1[[#This Row],[Popolazione]]/SUM($E$19:$E$7866)</f>
        <v>1.6046330326019733E-5</v>
      </c>
    </row>
    <row r="2576" spans="1:8" x14ac:dyDescent="0.25">
      <c r="A2576" s="19" t="s">
        <v>2837</v>
      </c>
      <c r="B2576" s="4" t="str">
        <f>IFERROR(VLOOKUP(A2576,PEC!A$2:B$7902,2,0),"PEC NON ESISTENTE")</f>
        <v>comune.dossodelliro</v>
      </c>
      <c r="C2576" s="20" t="s">
        <v>7913</v>
      </c>
      <c r="D2576" s="20" t="s">
        <v>7986</v>
      </c>
      <c r="E2576" s="21">
        <v>275</v>
      </c>
      <c r="F2576" s="4" t="str">
        <f t="shared" si="40"/>
        <v/>
      </c>
      <c r="G2576" s="4" t="str">
        <f>IF(AND(Tabella1[[#This Row],[Popolazione]]&gt;50000,Tabella1[[#This Row],[Popolazione]]&lt;100000),"COMPRESO",Tabella1[[#This Row],[Regione]])</f>
        <v>LOMBARDIA</v>
      </c>
      <c r="H2576" s="31">
        <f>Tabella1[[#This Row],[Popolazione]]/SUM($E$19:$E$7866)</f>
        <v>4.5870486898705053E-6</v>
      </c>
    </row>
    <row r="2577" spans="1:8" x14ac:dyDescent="0.25">
      <c r="A2577" s="19" t="s">
        <v>2838</v>
      </c>
      <c r="B2577" s="4" t="str">
        <f>IFERROR(VLOOKUP(A2577,PEC!A$2:B$7902,2,0),"PEC NON ESISTENTE")</f>
        <v>protocollo</v>
      </c>
      <c r="C2577" s="20" t="s">
        <v>7913</v>
      </c>
      <c r="D2577" s="20" t="s">
        <v>7973</v>
      </c>
      <c r="E2577" s="21">
        <v>477</v>
      </c>
      <c r="F2577" s="4" t="str">
        <f t="shared" si="40"/>
        <v/>
      </c>
      <c r="G2577" s="4" t="str">
        <f>IF(AND(Tabella1[[#This Row],[Popolazione]]&gt;50000,Tabella1[[#This Row],[Popolazione]]&lt;100000),"COMPRESO",Tabella1[[#This Row],[Regione]])</f>
        <v>VALLE D'AOSTA/VALLÉE D'AOSTE</v>
      </c>
      <c r="H2577" s="31">
        <f>Tabella1[[#This Row],[Popolazione]]/SUM($E$19:$E$7866)</f>
        <v>7.9564444547935677E-6</v>
      </c>
    </row>
    <row r="2578" spans="1:8" x14ac:dyDescent="0.25">
      <c r="A2578" s="19" t="s">
        <v>2839</v>
      </c>
      <c r="B2578" s="4" t="str">
        <f>IFERROR(VLOOKUP(A2578,PEC!A$2:B$7902,2,0),"PEC NON ESISTENTE")</f>
        <v>dovadola</v>
      </c>
      <c r="C2578" s="20" t="s">
        <v>8026</v>
      </c>
      <c r="D2578" s="20" t="s">
        <v>8212</v>
      </c>
      <c r="E2578" s="21">
        <v>1661</v>
      </c>
      <c r="F2578" s="4" t="str">
        <f t="shared" si="40"/>
        <v/>
      </c>
      <c r="G2578" s="4" t="str">
        <f>IF(AND(Tabella1[[#This Row],[Popolazione]]&gt;50000,Tabella1[[#This Row],[Popolazione]]&lt;100000),"COMPRESO",Tabella1[[#This Row],[Regione]])</f>
        <v>EMILIA-ROMAGNA</v>
      </c>
      <c r="H2578" s="31">
        <f>Tabella1[[#This Row],[Popolazione]]/SUM($E$19:$E$7866)</f>
        <v>2.7705774086817852E-5</v>
      </c>
    </row>
    <row r="2579" spans="1:8" x14ac:dyDescent="0.25">
      <c r="A2579" s="19" t="s">
        <v>2840</v>
      </c>
      <c r="B2579" s="4" t="str">
        <f>IFERROR(VLOOKUP(A2579,PEC!A$2:B$7902,2,0),"PEC NON ESISTENTE")</f>
        <v>demografico.comune.dovera</v>
      </c>
      <c r="C2579" s="20" t="s">
        <v>7913</v>
      </c>
      <c r="D2579" s="20" t="s">
        <v>7986</v>
      </c>
      <c r="E2579" s="21">
        <v>3865</v>
      </c>
      <c r="F2579" s="4" t="str">
        <f t="shared" si="40"/>
        <v/>
      </c>
      <c r="G2579" s="4" t="str">
        <f>IF(AND(Tabella1[[#This Row],[Popolazione]]&gt;50000,Tabella1[[#This Row],[Popolazione]]&lt;100000),"COMPRESO",Tabella1[[#This Row],[Regione]])</f>
        <v>LOMBARDIA</v>
      </c>
      <c r="H2579" s="31">
        <f>Tabella1[[#This Row],[Popolazione]]/SUM($E$19:$E$7866)</f>
        <v>6.4468884313998188E-5</v>
      </c>
    </row>
    <row r="2580" spans="1:8" x14ac:dyDescent="0.25">
      <c r="A2580" s="19" t="s">
        <v>2841</v>
      </c>
      <c r="B2580" s="4" t="str">
        <f>IFERROR(VLOOKUP(A2580,PEC!A$2:B$7902,2,0),"PEC NON ESISTENTE")</f>
        <v>comune.dozza</v>
      </c>
      <c r="C2580" s="20" t="s">
        <v>8026</v>
      </c>
      <c r="D2580" s="20" t="s">
        <v>8212</v>
      </c>
      <c r="E2580" s="21">
        <v>6440</v>
      </c>
      <c r="F2580" s="4" t="str">
        <f t="shared" si="40"/>
        <v/>
      </c>
      <c r="G2580" s="4" t="str">
        <f>IF(AND(Tabella1[[#This Row],[Popolazione]]&gt;50000,Tabella1[[#This Row],[Popolazione]]&lt;100000),"COMPRESO",Tabella1[[#This Row],[Regione]])</f>
        <v>EMILIA-ROMAGNA</v>
      </c>
      <c r="H2580" s="31">
        <f>Tabella1[[#This Row],[Popolazione]]/SUM($E$19:$E$7866)</f>
        <v>1.0742034022824021E-4</v>
      </c>
    </row>
    <row r="2581" spans="1:8" x14ac:dyDescent="0.25">
      <c r="A2581" s="19" t="s">
        <v>2842</v>
      </c>
      <c r="B2581" s="4" t="str">
        <f>IFERROR(VLOOKUP(A2581,PEC!A$2:B$7902,2,0),"PEC NON ESISTENTE")</f>
        <v>demografici.comune.dragoni</v>
      </c>
      <c r="C2581" s="20" t="s">
        <v>8235</v>
      </c>
      <c r="D2581" s="20" t="s">
        <v>8239</v>
      </c>
      <c r="E2581" s="21">
        <v>2167</v>
      </c>
      <c r="F2581" s="4" t="str">
        <f t="shared" si="40"/>
        <v/>
      </c>
      <c r="G2581" s="4" t="str">
        <f>IF(AND(Tabella1[[#This Row],[Popolazione]]&gt;50000,Tabella1[[#This Row],[Popolazione]]&lt;100000),"COMPRESO",Tabella1[[#This Row],[Regione]])</f>
        <v>CAMPANIA</v>
      </c>
      <c r="H2581" s="31">
        <f>Tabella1[[#This Row],[Popolazione]]/SUM($E$19:$E$7866)</f>
        <v>3.6145943676179585E-5</v>
      </c>
    </row>
    <row r="2582" spans="1:8" x14ac:dyDescent="0.25">
      <c r="A2582" s="19" t="s">
        <v>272</v>
      </c>
      <c r="B2582" s="4" t="str">
        <f>IFERROR(VLOOKUP(A2582,PEC!A$2:B$7902,2,0),"PEC NON ESISTENTE")</f>
        <v>protocollo.drapia</v>
      </c>
      <c r="C2582" s="20" t="s">
        <v>8235</v>
      </c>
      <c r="D2582" s="20" t="s">
        <v>8248</v>
      </c>
      <c r="E2582" s="21">
        <v>2102</v>
      </c>
      <c r="F2582" s="4" t="str">
        <f t="shared" si="40"/>
        <v/>
      </c>
      <c r="G2582" s="4" t="str">
        <f>IF(AND(Tabella1[[#This Row],[Popolazione]]&gt;50000,Tabella1[[#This Row],[Popolazione]]&lt;100000),"COMPRESO",Tabella1[[#This Row],[Regione]])</f>
        <v>CALABRIA</v>
      </c>
      <c r="H2582" s="31">
        <f>Tabella1[[#This Row],[Popolazione]]/SUM($E$19:$E$7866)</f>
        <v>3.5061732167664735E-5</v>
      </c>
    </row>
    <row r="2583" spans="1:8" x14ac:dyDescent="0.25">
      <c r="A2583" s="19" t="s">
        <v>2843</v>
      </c>
      <c r="B2583" s="4" t="str">
        <f>IFERROR(VLOOKUP(A2583,PEC!A$2:B$7902,2,0),"PEC NON ESISTENTE")</f>
        <v>comune.drena</v>
      </c>
      <c r="C2583" s="20" t="s">
        <v>8026</v>
      </c>
      <c r="D2583" s="20" t="s">
        <v>8027</v>
      </c>
      <c r="E2583" s="21">
        <v>551</v>
      </c>
      <c r="F2583" s="4" t="str">
        <f t="shared" si="40"/>
        <v/>
      </c>
      <c r="G2583" s="4" t="str">
        <f>IF(AND(Tabella1[[#This Row],[Popolazione]]&gt;50000,Tabella1[[#This Row],[Popolazione]]&lt;100000),"COMPRESO",Tabella1[[#This Row],[Regione]])</f>
        <v>TRENTINO-ALTO ADIGE/SÜDTIROL</v>
      </c>
      <c r="H2583" s="31">
        <f>Tabella1[[#This Row],[Popolazione]]/SUM($E$19:$E$7866)</f>
        <v>9.1907775567950857E-6</v>
      </c>
    </row>
    <row r="2584" spans="1:8" x14ac:dyDescent="0.25">
      <c r="A2584" s="19" t="s">
        <v>2844</v>
      </c>
      <c r="B2584" s="4" t="str">
        <f>IFERROR(VLOOKUP(A2584,PEC!A$2:B$7902,2,0),"PEC NON ESISTENTE")</f>
        <v>comune.drenchia</v>
      </c>
      <c r="C2584" s="20" t="s">
        <v>8026</v>
      </c>
      <c r="D2584" s="20" t="s">
        <v>8205</v>
      </c>
      <c r="E2584" s="21">
        <v>134</v>
      </c>
      <c r="F2584" s="4" t="str">
        <f t="shared" si="40"/>
        <v/>
      </c>
      <c r="G2584" s="4" t="str">
        <f>IF(AND(Tabella1[[#This Row],[Popolazione]]&gt;50000,Tabella1[[#This Row],[Popolazione]]&lt;100000),"COMPRESO",Tabella1[[#This Row],[Regione]])</f>
        <v>FRIULI-VENEZIA GIULIA</v>
      </c>
      <c r="H2584" s="31">
        <f>Tabella1[[#This Row],[Popolazione]]/SUM($E$19:$E$7866)</f>
        <v>2.2351437252459916E-6</v>
      </c>
    </row>
    <row r="2585" spans="1:8" x14ac:dyDescent="0.25">
      <c r="A2585" s="19" t="s">
        <v>2845</v>
      </c>
      <c r="B2585" s="4" t="str">
        <f>IFERROR(VLOOKUP(A2585,PEC!A$2:B$7902,2,0),"PEC NON ESISTENTE")</f>
        <v>comune.dresano</v>
      </c>
      <c r="C2585" s="20" t="s">
        <v>7913</v>
      </c>
      <c r="D2585" s="20" t="s">
        <v>7986</v>
      </c>
      <c r="E2585" s="21">
        <v>3023</v>
      </c>
      <c r="F2585" s="4" t="str">
        <f t="shared" si="40"/>
        <v/>
      </c>
      <c r="G2585" s="4" t="str">
        <f>IF(AND(Tabella1[[#This Row],[Popolazione]]&gt;50000,Tabella1[[#This Row],[Popolazione]]&lt;100000),"COMPRESO",Tabella1[[#This Row],[Regione]])</f>
        <v>LOMBARDIA</v>
      </c>
      <c r="H2585" s="31">
        <f>Tabella1[[#This Row],[Popolazione]]/SUM($E$19:$E$7866)</f>
        <v>5.0424175234467409E-5</v>
      </c>
    </row>
    <row r="2586" spans="1:8" x14ac:dyDescent="0.25">
      <c r="A2586" s="19" t="s">
        <v>8013</v>
      </c>
      <c r="B2586" s="4" t="str">
        <f>IFERROR(VLOOKUP(A2586,PEC!A$2:B$7902,2,0),"PEC NON ESISTENTE")</f>
        <v>PEC NON ESISTENTE</v>
      </c>
      <c r="C2586" s="20" t="s">
        <v>7913</v>
      </c>
      <c r="D2586" s="20" t="s">
        <v>7986</v>
      </c>
      <c r="E2586" s="21">
        <v>552</v>
      </c>
      <c r="F2586" s="4" t="str">
        <f t="shared" si="40"/>
        <v/>
      </c>
      <c r="G2586" s="4" t="str">
        <f>IF(AND(Tabella1[[#This Row],[Popolazione]]&gt;50000,Tabella1[[#This Row],[Popolazione]]&lt;100000),"COMPRESO",Tabella1[[#This Row],[Regione]])</f>
        <v>LOMBARDIA</v>
      </c>
      <c r="H2586" s="31">
        <f>Tabella1[[#This Row],[Popolazione]]/SUM($E$19:$E$7866)</f>
        <v>9.2074577338491592E-6</v>
      </c>
    </row>
    <row r="2587" spans="1:8" x14ac:dyDescent="0.25">
      <c r="A2587" s="19" t="s">
        <v>2846</v>
      </c>
      <c r="B2587" s="4" t="str">
        <f>IFERROR(VLOOKUP(A2587,PEC!A$2:B$7902,2,0),"PEC NON ESISTENTE")</f>
        <v>segreteria</v>
      </c>
      <c r="C2587" s="20" t="s">
        <v>8026</v>
      </c>
      <c r="D2587" s="20" t="s">
        <v>8027</v>
      </c>
      <c r="E2587" s="21">
        <v>4566</v>
      </c>
      <c r="F2587" s="4" t="str">
        <f t="shared" si="40"/>
        <v/>
      </c>
      <c r="G2587" s="4" t="str">
        <f>IF(AND(Tabella1[[#This Row],[Popolazione]]&gt;50000,Tabella1[[#This Row],[Popolazione]]&lt;100000),"COMPRESO",Tabella1[[#This Row],[Regione]])</f>
        <v>TRENTINO-ALTO ADIGE/SÜDTIROL</v>
      </c>
      <c r="H2587" s="31">
        <f>Tabella1[[#This Row],[Popolazione]]/SUM($E$19:$E$7866)</f>
        <v>7.6161688428904464E-5</v>
      </c>
    </row>
    <row r="2588" spans="1:8" x14ac:dyDescent="0.25">
      <c r="A2588" s="19" t="s">
        <v>2847</v>
      </c>
      <c r="B2588" s="4" t="str">
        <f>IFERROR(VLOOKUP(A2588,PEC!A$2:B$7902,2,0),"PEC NON ESISTENTE")</f>
        <v>comunedronero</v>
      </c>
      <c r="C2588" s="20" t="s">
        <v>7913</v>
      </c>
      <c r="D2588" s="20" t="s">
        <v>7914</v>
      </c>
      <c r="E2588" s="21">
        <v>7205</v>
      </c>
      <c r="F2588" s="4" t="str">
        <f t="shared" si="40"/>
        <v/>
      </c>
      <c r="G2588" s="4" t="str">
        <f>IF(AND(Tabella1[[#This Row],[Popolazione]]&gt;50000,Tabella1[[#This Row],[Popolazione]]&lt;100000),"COMPRESO",Tabella1[[#This Row],[Regione]])</f>
        <v>PIEMONTE</v>
      </c>
      <c r="H2588" s="31">
        <f>Tabella1[[#This Row],[Popolazione]]/SUM($E$19:$E$7866)</f>
        <v>1.2018067567460724E-4</v>
      </c>
    </row>
    <row r="2589" spans="1:8" x14ac:dyDescent="0.25">
      <c r="A2589" s="19" t="s">
        <v>2848</v>
      </c>
      <c r="B2589" s="4" t="str">
        <f>IFERROR(VLOOKUP(A2589,PEC!A$2:B$7902,2,0),"PEC NON ESISTENTE")</f>
        <v>comune.druento.to</v>
      </c>
      <c r="C2589" s="20" t="s">
        <v>7913</v>
      </c>
      <c r="D2589" s="20" t="s">
        <v>7914</v>
      </c>
      <c r="E2589" s="21">
        <v>8436</v>
      </c>
      <c r="F2589" s="4" t="str">
        <f t="shared" si="40"/>
        <v/>
      </c>
      <c r="G2589" s="4" t="str">
        <f>IF(AND(Tabella1[[#This Row],[Popolazione]]&gt;50000,Tabella1[[#This Row],[Popolazione]]&lt;100000),"COMPRESO",Tabella1[[#This Row],[Regione]])</f>
        <v>PIEMONTE</v>
      </c>
      <c r="H2589" s="31">
        <f>Tabella1[[#This Row],[Popolazione]]/SUM($E$19:$E$7866)</f>
        <v>1.4071397362817303E-4</v>
      </c>
    </row>
    <row r="2590" spans="1:8" x14ac:dyDescent="0.25">
      <c r="A2590" s="19" t="s">
        <v>2849</v>
      </c>
      <c r="B2590" s="4" t="str">
        <f>IFERROR(VLOOKUP(A2590,PEC!A$2:B$7902,2,0),"PEC NON ESISTENTE")</f>
        <v>druogno</v>
      </c>
      <c r="C2590" s="20" t="s">
        <v>7913</v>
      </c>
      <c r="D2590" s="20" t="s">
        <v>7914</v>
      </c>
      <c r="E2590" s="21">
        <v>977</v>
      </c>
      <c r="F2590" s="4" t="str">
        <f t="shared" si="40"/>
        <v/>
      </c>
      <c r="G2590" s="4" t="str">
        <f>IF(AND(Tabella1[[#This Row],[Popolazione]]&gt;50000,Tabella1[[#This Row],[Popolazione]]&lt;100000),"COMPRESO",Tabella1[[#This Row],[Regione]])</f>
        <v>PIEMONTE</v>
      </c>
      <c r="H2590" s="31">
        <f>Tabella1[[#This Row],[Popolazione]]/SUM($E$19:$E$7866)</f>
        <v>1.6296532981830851E-5</v>
      </c>
    </row>
    <row r="2591" spans="1:8" x14ac:dyDescent="0.25">
      <c r="A2591" s="22" t="s">
        <v>2850</v>
      </c>
      <c r="B2591" s="4" t="str">
        <f>IFERROR(VLOOKUP(A2591,PEC!A$2:B$7902,2,0),"PEC NON ESISTENTE")</f>
        <v>protocollo</v>
      </c>
      <c r="C2591" s="20" t="s">
        <v>8259</v>
      </c>
      <c r="D2591" s="20" t="s">
        <v>8278</v>
      </c>
      <c r="E2591" s="21">
        <v>668</v>
      </c>
      <c r="F2591" s="4" t="str">
        <f t="shared" si="40"/>
        <v/>
      </c>
      <c r="G2591" s="4" t="str">
        <f>IF(AND(Tabella1[[#This Row],[Popolazione]]&gt;50000,Tabella1[[#This Row],[Popolazione]]&lt;100000),"COMPRESO",Tabella1[[#This Row],[Regione]])</f>
        <v>SARDEGNA</v>
      </c>
      <c r="H2591" s="31">
        <f>Tabella1[[#This Row],[Popolazione]]/SUM($E$19:$E$7866)</f>
        <v>1.114235827212181E-5</v>
      </c>
    </row>
    <row r="2592" spans="1:8" x14ac:dyDescent="0.25">
      <c r="A2592" s="19" t="s">
        <v>2851</v>
      </c>
      <c r="B2592" s="4" t="str">
        <f>IFERROR(VLOOKUP(A2592,PEC!A$2:B$7902,2,0),"PEC NON ESISTENTE")</f>
        <v>protocollo.dubino</v>
      </c>
      <c r="C2592" s="20" t="s">
        <v>7913</v>
      </c>
      <c r="D2592" s="20" t="s">
        <v>7986</v>
      </c>
      <c r="E2592" s="21">
        <v>3551</v>
      </c>
      <c r="F2592" s="4" t="str">
        <f t="shared" si="40"/>
        <v/>
      </c>
      <c r="G2592" s="4" t="str">
        <f>IF(AND(Tabella1[[#This Row],[Popolazione]]&gt;50000,Tabella1[[#This Row],[Popolazione]]&lt;100000),"COMPRESO",Tabella1[[#This Row],[Regione]])</f>
        <v>LOMBARDIA</v>
      </c>
      <c r="H2592" s="31">
        <f>Tabella1[[#This Row],[Popolazione]]/SUM($E$19:$E$7866)</f>
        <v>5.9231308719018783E-5</v>
      </c>
    </row>
    <row r="2593" spans="1:8" x14ac:dyDescent="0.25">
      <c r="A2593" s="19" t="s">
        <v>2852</v>
      </c>
      <c r="B2593" s="4" t="str">
        <f>IFERROR(VLOOKUP(A2593,PEC!A$2:B$7902,2,0),"PEC NON ESISTENTE")</f>
        <v>duecarrare.pd</v>
      </c>
      <c r="C2593" s="20" t="s">
        <v>8026</v>
      </c>
      <c r="D2593" s="20" t="s">
        <v>8167</v>
      </c>
      <c r="E2593" s="21">
        <v>8943</v>
      </c>
      <c r="F2593" s="4" t="str">
        <f t="shared" si="40"/>
        <v/>
      </c>
      <c r="G2593" s="4" t="str">
        <f>IF(AND(Tabella1[[#This Row],[Popolazione]]&gt;50000,Tabella1[[#This Row],[Popolazione]]&lt;100000),"COMPRESO",Tabella1[[#This Row],[Regione]])</f>
        <v>VENETO</v>
      </c>
      <c r="H2593" s="31">
        <f>Tabella1[[#This Row],[Popolazione]]/SUM($E$19:$E$7866)</f>
        <v>1.4917082339458885E-4</v>
      </c>
    </row>
    <row r="2594" spans="1:8" x14ac:dyDescent="0.25">
      <c r="A2594" s="19" t="s">
        <v>2853</v>
      </c>
      <c r="B2594" s="4" t="str">
        <f>IFERROR(VLOOKUP(A2594,PEC!A$2:B$7902,2,0),"PEC NON ESISTENTE")</f>
        <v>dueville.vi</v>
      </c>
      <c r="C2594" s="20" t="s">
        <v>8026</v>
      </c>
      <c r="D2594" s="20" t="s">
        <v>8167</v>
      </c>
      <c r="E2594" s="21">
        <v>13888</v>
      </c>
      <c r="F2594" s="4" t="str">
        <f t="shared" si="40"/>
        <v/>
      </c>
      <c r="G2594" s="4" t="str">
        <f>IF(AND(Tabella1[[#This Row],[Popolazione]]&gt;50000,Tabella1[[#This Row],[Popolazione]]&lt;100000),"COMPRESO",Tabella1[[#This Row],[Regione]])</f>
        <v>VENETO</v>
      </c>
      <c r="H2594" s="31">
        <f>Tabella1[[#This Row],[Popolazione]]/SUM($E$19:$E$7866)</f>
        <v>2.3165429892698758E-4</v>
      </c>
    </row>
    <row r="2595" spans="1:8" x14ac:dyDescent="0.25">
      <c r="A2595" s="19" t="s">
        <v>2854</v>
      </c>
      <c r="B2595" s="4" t="str">
        <f>IFERROR(VLOOKUP(A2595,PEC!A$2:B$7902,2,0),"PEC NON ESISTENTE")</f>
        <v>anagrafe.dugenta.bn</v>
      </c>
      <c r="C2595" s="20" t="s">
        <v>8235</v>
      </c>
      <c r="D2595" s="20" t="s">
        <v>8239</v>
      </c>
      <c r="E2595" s="21">
        <v>2752</v>
      </c>
      <c r="F2595" s="4" t="str">
        <f t="shared" si="40"/>
        <v/>
      </c>
      <c r="G2595" s="4" t="str">
        <f>IF(AND(Tabella1[[#This Row],[Popolazione]]&gt;50000,Tabella1[[#This Row],[Popolazione]]&lt;100000),"COMPRESO",Tabella1[[#This Row],[Regione]])</f>
        <v>CAMPANIA</v>
      </c>
      <c r="H2595" s="31">
        <f>Tabella1[[#This Row],[Popolazione]]/SUM($E$19:$E$7866)</f>
        <v>4.5903847252813207E-5</v>
      </c>
    </row>
    <row r="2596" spans="1:8" x14ac:dyDescent="0.25">
      <c r="A2596" s="19" t="s">
        <v>2855</v>
      </c>
      <c r="B2596" s="4" t="str">
        <f>IFERROR(VLOOKUP(A2596,PEC!A$2:B$7902,2,0),"PEC NON ESISTENTE")</f>
        <v>comune.duinoaurisina</v>
      </c>
      <c r="C2596" s="20" t="s">
        <v>8026</v>
      </c>
      <c r="D2596" s="20" t="s">
        <v>8205</v>
      </c>
      <c r="E2596" s="21">
        <v>8586</v>
      </c>
      <c r="F2596" s="4" t="str">
        <f t="shared" si="40"/>
        <v/>
      </c>
      <c r="G2596" s="4" t="str">
        <f>IF(AND(Tabella1[[#This Row],[Popolazione]]&gt;50000,Tabella1[[#This Row],[Popolazione]]&lt;100000),"COMPRESO",Tabella1[[#This Row],[Regione]])</f>
        <v>FRIULI-VENEZIA GIULIA</v>
      </c>
      <c r="H2596" s="31">
        <f>Tabella1[[#This Row],[Popolazione]]/SUM($E$19:$E$7866)</f>
        <v>1.4321600018628422E-4</v>
      </c>
    </row>
    <row r="2597" spans="1:8" x14ac:dyDescent="0.25">
      <c r="A2597" s="19" t="s">
        <v>2856</v>
      </c>
      <c r="B2597" s="4" t="str">
        <f>IFERROR(VLOOKUP(A2597,PEC!A$2:B$7902,2,0),"PEC NON ESISTENTE")</f>
        <v>comune.dumenza</v>
      </c>
      <c r="C2597" s="20" t="s">
        <v>7913</v>
      </c>
      <c r="D2597" s="20" t="s">
        <v>7986</v>
      </c>
      <c r="E2597" s="21">
        <v>1433</v>
      </c>
      <c r="F2597" s="4" t="str">
        <f t="shared" si="40"/>
        <v/>
      </c>
      <c r="G2597" s="4" t="str">
        <f>IF(AND(Tabella1[[#This Row],[Popolazione]]&gt;50000,Tabella1[[#This Row],[Popolazione]]&lt;100000),"COMPRESO",Tabella1[[#This Row],[Regione]])</f>
        <v>LOMBARDIA</v>
      </c>
      <c r="H2597" s="31">
        <f>Tabella1[[#This Row],[Popolazione]]/SUM($E$19:$E$7866)</f>
        <v>2.3902693718488852E-5</v>
      </c>
    </row>
    <row r="2598" spans="1:8" x14ac:dyDescent="0.25">
      <c r="A2598" s="19" t="s">
        <v>2857</v>
      </c>
      <c r="B2598" s="4" t="str">
        <f>IFERROR(VLOOKUP(A2598,PEC!A$2:B$7902,2,0),"PEC NON ESISTENTE")</f>
        <v>comune.duno.va</v>
      </c>
      <c r="C2598" s="20" t="s">
        <v>7913</v>
      </c>
      <c r="D2598" s="20" t="s">
        <v>7986</v>
      </c>
      <c r="E2598" s="21">
        <v>159</v>
      </c>
      <c r="F2598" s="4" t="str">
        <f t="shared" si="40"/>
        <v/>
      </c>
      <c r="G2598" s="4" t="str">
        <f>IF(AND(Tabella1[[#This Row],[Popolazione]]&gt;50000,Tabella1[[#This Row],[Popolazione]]&lt;100000),"COMPRESO",Tabella1[[#This Row],[Regione]])</f>
        <v>LOMBARDIA</v>
      </c>
      <c r="H2598" s="31">
        <f>Tabella1[[#This Row],[Popolazione]]/SUM($E$19:$E$7866)</f>
        <v>2.652148151597856E-6</v>
      </c>
    </row>
    <row r="2599" spans="1:8" x14ac:dyDescent="0.25">
      <c r="A2599" s="19" t="s">
        <v>2858</v>
      </c>
      <c r="B2599" s="4" t="str">
        <f>IFERROR(VLOOKUP(A2599,PEC!A$2:B$7902,2,0),"PEC NON ESISTENTE")</f>
        <v>anadurazzano</v>
      </c>
      <c r="C2599" s="20" t="s">
        <v>8235</v>
      </c>
      <c r="D2599" s="20" t="s">
        <v>8239</v>
      </c>
      <c r="E2599" s="21">
        <v>2247</v>
      </c>
      <c r="F2599" s="4" t="str">
        <f t="shared" si="40"/>
        <v/>
      </c>
      <c r="G2599" s="4" t="str">
        <f>IF(AND(Tabella1[[#This Row],[Popolazione]]&gt;50000,Tabella1[[#This Row],[Popolazione]]&lt;100000),"COMPRESO",Tabella1[[#This Row],[Regione]])</f>
        <v>CAMPANIA</v>
      </c>
      <c r="H2599" s="31">
        <f>Tabella1[[#This Row],[Popolazione]]/SUM($E$19:$E$7866)</f>
        <v>3.7480357840505546E-5</v>
      </c>
    </row>
    <row r="2600" spans="1:8" x14ac:dyDescent="0.25">
      <c r="A2600" s="19" t="s">
        <v>2859</v>
      </c>
      <c r="B2600" s="4" t="str">
        <f>IFERROR(VLOOKUP(A2600,PEC!A$2:B$7902,2,0),"PEC NON ESISTENTE")</f>
        <v>duroniacomune</v>
      </c>
      <c r="C2600" s="20" t="s">
        <v>8235</v>
      </c>
      <c r="D2600" s="20" t="s">
        <v>4252</v>
      </c>
      <c r="E2600" s="21">
        <v>431</v>
      </c>
      <c r="F2600" s="4" t="str">
        <f t="shared" si="40"/>
        <v/>
      </c>
      <c r="G2600" s="4" t="str">
        <f>IF(AND(Tabella1[[#This Row],[Popolazione]]&gt;50000,Tabella1[[#This Row],[Popolazione]]&lt;100000),"COMPRESO",Tabella1[[#This Row],[Regione]])</f>
        <v>MOLISE</v>
      </c>
      <c r="H2600" s="31">
        <f>Tabella1[[#This Row],[Popolazione]]/SUM($E$19:$E$7866)</f>
        <v>7.1891563103061379E-6</v>
      </c>
    </row>
    <row r="2601" spans="1:8" x14ac:dyDescent="0.25">
      <c r="A2601" s="19" t="s">
        <v>2860</v>
      </c>
      <c r="B2601" s="4" t="str">
        <f>IFERROR(VLOOKUP(A2601,PEC!A$2:B$7902,2,0),"PEC NON ESISTENTE")</f>
        <v>dusino.san.michele</v>
      </c>
      <c r="C2601" s="20" t="s">
        <v>7913</v>
      </c>
      <c r="D2601" s="20" t="s">
        <v>7914</v>
      </c>
      <c r="E2601" s="21">
        <v>1044</v>
      </c>
      <c r="F2601" s="4" t="str">
        <f t="shared" si="40"/>
        <v/>
      </c>
      <c r="G2601" s="4" t="str">
        <f>IF(AND(Tabella1[[#This Row],[Popolazione]]&gt;50000,Tabella1[[#This Row],[Popolazione]]&lt;100000),"COMPRESO",Tabella1[[#This Row],[Regione]])</f>
        <v>PIEMONTE</v>
      </c>
      <c r="H2601" s="31">
        <f>Tabella1[[#This Row],[Popolazione]]/SUM($E$19:$E$7866)</f>
        <v>1.7414104844453845E-5</v>
      </c>
    </row>
    <row r="2602" spans="1:8" x14ac:dyDescent="0.25">
      <c r="A2602" s="19" t="s">
        <v>2861</v>
      </c>
      <c r="B2602" s="4" t="str">
        <f>IFERROR(VLOOKUP(A2602,PEC!A$2:B$7902,2,0),"PEC NON ESISTENTE")</f>
        <v>sindaco.eboli</v>
      </c>
      <c r="C2602" s="20" t="s">
        <v>8235</v>
      </c>
      <c r="D2602" s="20" t="s">
        <v>8239</v>
      </c>
      <c r="E2602" s="21">
        <v>38219</v>
      </c>
      <c r="F2602" s="4" t="str">
        <f t="shared" si="40"/>
        <v/>
      </c>
      <c r="G2602" s="4" t="str">
        <f>IF(AND(Tabella1[[#This Row],[Popolazione]]&gt;50000,Tabella1[[#This Row],[Popolazione]]&lt;100000),"COMPRESO",Tabella1[[#This Row],[Regione]])</f>
        <v>CAMPANIA</v>
      </c>
      <c r="H2602" s="31">
        <f>Tabella1[[#This Row],[Popolazione]]/SUM($E$19:$E$7866)</f>
        <v>6.3749968682967585E-4</v>
      </c>
    </row>
    <row r="2603" spans="1:8" x14ac:dyDescent="0.25">
      <c r="A2603" s="19" t="s">
        <v>2862</v>
      </c>
      <c r="B2603" s="4" t="str">
        <f>IFERROR(VLOOKUP(A2603,PEC!A$2:B$7902,2,0),"PEC NON ESISTENTE")</f>
        <v>protocollo</v>
      </c>
      <c r="C2603" s="20" t="s">
        <v>7913</v>
      </c>
      <c r="D2603" s="20" t="s">
        <v>7986</v>
      </c>
      <c r="E2603" s="21">
        <v>4509</v>
      </c>
      <c r="F2603" s="4" t="str">
        <f t="shared" si="40"/>
        <v/>
      </c>
      <c r="G2603" s="4" t="str">
        <f>IF(AND(Tabella1[[#This Row],[Popolazione]]&gt;50000,Tabella1[[#This Row],[Popolazione]]&lt;100000),"COMPRESO",Tabella1[[#This Row],[Regione]])</f>
        <v>LOMBARDIA</v>
      </c>
      <c r="H2603" s="31">
        <f>Tabella1[[#This Row],[Popolazione]]/SUM($E$19:$E$7866)</f>
        <v>7.5210918336822215E-5</v>
      </c>
    </row>
    <row r="2604" spans="1:8" x14ac:dyDescent="0.25">
      <c r="A2604" s="19" t="s">
        <v>8056</v>
      </c>
      <c r="B2604" s="4" t="str">
        <f>IFERROR(VLOOKUP(A2604,PEC!A$2:B$7902,2,0),"PEC NON ESISTENTE")</f>
        <v>PEC NON ESISTENTE</v>
      </c>
      <c r="C2604" s="20" t="s">
        <v>8026</v>
      </c>
      <c r="D2604" s="20" t="s">
        <v>8027</v>
      </c>
      <c r="E2604" s="21">
        <v>4992</v>
      </c>
      <c r="F2604" s="4" t="str">
        <f t="shared" si="40"/>
        <v/>
      </c>
      <c r="G2604" s="4" t="str">
        <f>IF(AND(Tabella1[[#This Row],[Popolazione]]&gt;50000,Tabella1[[#This Row],[Popolazione]]&lt;100000),"COMPRESO",Tabella1[[#This Row],[Regione]])</f>
        <v>TRENTINO-ALTO ADIGE/SÜDTIROL</v>
      </c>
      <c r="H2604" s="31">
        <f>Tabella1[[#This Row],[Popolazione]]/SUM($E$19:$E$7866)</f>
        <v>8.3267443853940229E-5</v>
      </c>
    </row>
    <row r="2605" spans="1:8" x14ac:dyDescent="0.25">
      <c r="A2605" s="19" t="s">
        <v>2864</v>
      </c>
      <c r="B2605" s="4" t="str">
        <f>IFERROR(VLOOKUP(A2605,PEC!A$2:B$7902,2,0),"PEC NON ESISTENTE")</f>
        <v>postacert</v>
      </c>
      <c r="C2605" s="20" t="s">
        <v>8235</v>
      </c>
      <c r="D2605" s="20" t="s">
        <v>8236</v>
      </c>
      <c r="E2605" s="21">
        <v>1729</v>
      </c>
      <c r="F2605" s="4" t="str">
        <f t="shared" si="40"/>
        <v/>
      </c>
      <c r="G2605" s="4" t="str">
        <f>IF(AND(Tabella1[[#This Row],[Popolazione]]&gt;50000,Tabella1[[#This Row],[Popolazione]]&lt;100000),"COMPRESO",Tabella1[[#This Row],[Regione]])</f>
        <v>ABRUZZO</v>
      </c>
      <c r="H2605" s="31">
        <f>Tabella1[[#This Row],[Popolazione]]/SUM($E$19:$E$7866)</f>
        <v>2.8840026126494924E-5</v>
      </c>
    </row>
    <row r="2606" spans="1:8" x14ac:dyDescent="0.25">
      <c r="A2606" s="22" t="s">
        <v>2865</v>
      </c>
      <c r="B2606" s="4" t="str">
        <f>IFERROR(VLOOKUP(A2606,PEC!A$2:B$7902,2,0),"PEC NON ESISTENTE")</f>
        <v>protocollo</v>
      </c>
      <c r="C2606" s="20" t="s">
        <v>8259</v>
      </c>
      <c r="D2606" s="20" t="s">
        <v>8278</v>
      </c>
      <c r="E2606" s="21">
        <v>550</v>
      </c>
      <c r="F2606" s="4" t="str">
        <f t="shared" si="40"/>
        <v/>
      </c>
      <c r="G2606" s="4" t="str">
        <f>IF(AND(Tabella1[[#This Row],[Popolazione]]&gt;50000,Tabella1[[#This Row],[Popolazione]]&lt;100000),"COMPRESO",Tabella1[[#This Row],[Regione]])</f>
        <v>SARDEGNA</v>
      </c>
      <c r="H2606" s="31">
        <f>Tabella1[[#This Row],[Popolazione]]/SUM($E$19:$E$7866)</f>
        <v>9.1740973797410106E-6</v>
      </c>
    </row>
    <row r="2607" spans="1:8" x14ac:dyDescent="0.25">
      <c r="A2607" s="19" t="s">
        <v>2866</v>
      </c>
      <c r="B2607" s="4" t="str">
        <f>IFERROR(VLOOKUP(A2607,PEC!A$2:B$7902,2,0),"PEC NON ESISTENTE")</f>
        <v>ello</v>
      </c>
      <c r="C2607" s="20" t="s">
        <v>7913</v>
      </c>
      <c r="D2607" s="20" t="s">
        <v>7986</v>
      </c>
      <c r="E2607" s="21">
        <v>1242</v>
      </c>
      <c r="F2607" s="4" t="str">
        <f t="shared" si="40"/>
        <v/>
      </c>
      <c r="G2607" s="4" t="str">
        <f>IF(AND(Tabella1[[#This Row],[Popolazione]]&gt;50000,Tabella1[[#This Row],[Popolazione]]&lt;100000),"COMPRESO",Tabella1[[#This Row],[Regione]])</f>
        <v>LOMBARDIA</v>
      </c>
      <c r="H2607" s="31">
        <f>Tabella1[[#This Row],[Popolazione]]/SUM($E$19:$E$7866)</f>
        <v>2.071677990116061E-5</v>
      </c>
    </row>
    <row r="2608" spans="1:8" x14ac:dyDescent="0.25">
      <c r="A2608" s="22" t="s">
        <v>2867</v>
      </c>
      <c r="B2608" s="4" t="str">
        <f>IFERROR(VLOOKUP(A2608,PEC!A$2:B$7902,2,0),"PEC NON ESISTENTE")</f>
        <v>protocollo</v>
      </c>
      <c r="C2608" s="20" t="s">
        <v>8259</v>
      </c>
      <c r="D2608" s="20" t="s">
        <v>8278</v>
      </c>
      <c r="E2608" s="21">
        <v>8949</v>
      </c>
      <c r="F2608" s="4" t="str">
        <f t="shared" si="40"/>
        <v/>
      </c>
      <c r="G2608" s="4" t="str">
        <f>IF(AND(Tabella1[[#This Row],[Popolazione]]&gt;50000,Tabella1[[#This Row],[Popolazione]]&lt;100000),"COMPRESO",Tabella1[[#This Row],[Regione]])</f>
        <v>SARDEGNA</v>
      </c>
      <c r="H2608" s="31">
        <f>Tabella1[[#This Row],[Popolazione]]/SUM($E$19:$E$7866)</f>
        <v>1.4927090445691329E-4</v>
      </c>
    </row>
    <row r="2609" spans="1:8" x14ac:dyDescent="0.25">
      <c r="A2609" s="19" t="s">
        <v>2868</v>
      </c>
      <c r="B2609" s="4" t="str">
        <f>IFERROR(VLOOKUP(A2609,PEC!A$2:B$7902,2,0),"PEC NON ESISTENTE")</f>
        <v>elva</v>
      </c>
      <c r="C2609" s="20" t="s">
        <v>7913</v>
      </c>
      <c r="D2609" s="20" t="s">
        <v>7914</v>
      </c>
      <c r="E2609" s="21">
        <v>94</v>
      </c>
      <c r="F2609" s="4" t="str">
        <f t="shared" si="40"/>
        <v/>
      </c>
      <c r="G2609" s="4" t="str">
        <f>IF(AND(Tabella1[[#This Row],[Popolazione]]&gt;50000,Tabella1[[#This Row],[Popolazione]]&lt;100000),"COMPRESO",Tabella1[[#This Row],[Regione]])</f>
        <v>PIEMONTE</v>
      </c>
      <c r="H2609" s="31">
        <f>Tabella1[[#This Row],[Popolazione]]/SUM($E$19:$E$7866)</f>
        <v>1.5679366430830091E-6</v>
      </c>
    </row>
    <row r="2610" spans="1:8" x14ac:dyDescent="0.25">
      <c r="A2610" s="19" t="s">
        <v>7976</v>
      </c>
      <c r="B2610" s="4" t="str">
        <f>IFERROR(VLOOKUP(A2610,PEC!A$2:B$7902,2,0),"PEC NON ESISTENTE")</f>
        <v>PEC NON ESISTENTE</v>
      </c>
      <c r="C2610" s="20" t="s">
        <v>7913</v>
      </c>
      <c r="D2610" s="20" t="s">
        <v>7973</v>
      </c>
      <c r="E2610" s="21">
        <v>228</v>
      </c>
      <c r="F2610" s="4" t="str">
        <f t="shared" si="40"/>
        <v/>
      </c>
      <c r="G2610" s="4" t="str">
        <f>IF(AND(Tabella1[[#This Row],[Popolazione]]&gt;50000,Tabella1[[#This Row],[Popolazione]]&lt;100000),"COMPRESO",Tabella1[[#This Row],[Regione]])</f>
        <v>VALLE D'AOSTA/VALLÉE D'AOSTE</v>
      </c>
      <c r="H2610" s="31">
        <f>Tabella1[[#This Row],[Popolazione]]/SUM($E$19:$E$7866)</f>
        <v>3.8030803683290007E-6</v>
      </c>
    </row>
    <row r="2611" spans="1:8" x14ac:dyDescent="0.25">
      <c r="A2611" s="19" t="s">
        <v>2870</v>
      </c>
      <c r="B2611" s="4" t="str">
        <f>IFERROR(VLOOKUP(A2611,PEC!A$2:B$7902,2,0),"PEC NON ESISTENTE")</f>
        <v>comune.empoli</v>
      </c>
      <c r="C2611" s="20" t="s">
        <v>8221</v>
      </c>
      <c r="D2611" s="20" t="s">
        <v>8222</v>
      </c>
      <c r="E2611" s="21">
        <v>46541</v>
      </c>
      <c r="F2611" s="4" t="str">
        <f t="shared" si="40"/>
        <v/>
      </c>
      <c r="G2611" s="4" t="str">
        <f>IF(AND(Tabella1[[#This Row],[Popolazione]]&gt;50000,Tabella1[[#This Row],[Popolazione]]&lt;100000),"COMPRESO",Tabella1[[#This Row],[Regione]])</f>
        <v>TOSCANA</v>
      </c>
      <c r="H2611" s="31">
        <f>Tabella1[[#This Row],[Popolazione]]/SUM($E$19:$E$7866)</f>
        <v>7.7631212027368438E-4</v>
      </c>
    </row>
    <row r="2612" spans="1:8" x14ac:dyDescent="0.25">
      <c r="A2612" s="19" t="s">
        <v>2871</v>
      </c>
      <c r="B2612" s="4" t="str">
        <f>IFERROR(VLOOKUP(A2612,PEC!A$2:B$7902,2,0),"PEC NON ESISTENTE")</f>
        <v>protocollo.comune.endinegaiano</v>
      </c>
      <c r="C2612" s="20" t="s">
        <v>7913</v>
      </c>
      <c r="D2612" s="20" t="s">
        <v>7986</v>
      </c>
      <c r="E2612" s="21">
        <v>3519</v>
      </c>
      <c r="F2612" s="4" t="str">
        <f t="shared" si="40"/>
        <v/>
      </c>
      <c r="G2612" s="4" t="str">
        <f>IF(AND(Tabella1[[#This Row],[Popolazione]]&gt;50000,Tabella1[[#This Row],[Popolazione]]&lt;100000),"COMPRESO",Tabella1[[#This Row],[Regione]])</f>
        <v>LOMBARDIA</v>
      </c>
      <c r="H2612" s="31">
        <f>Tabella1[[#This Row],[Popolazione]]/SUM($E$19:$E$7866)</f>
        <v>5.8697543053288397E-5</v>
      </c>
    </row>
    <row r="2613" spans="1:8" x14ac:dyDescent="0.25">
      <c r="A2613" s="19" t="s">
        <v>2872</v>
      </c>
      <c r="B2613" s="4" t="str">
        <f>IFERROR(VLOOKUP(A2613,PEC!A$2:B$7902,2,0),"PEC NON ESISTENTE")</f>
        <v>enego.vi</v>
      </c>
      <c r="C2613" s="20" t="s">
        <v>8026</v>
      </c>
      <c r="D2613" s="20" t="s">
        <v>8167</v>
      </c>
      <c r="E2613" s="21">
        <v>1825</v>
      </c>
      <c r="F2613" s="4" t="str">
        <f t="shared" si="40"/>
        <v/>
      </c>
      <c r="G2613" s="4" t="str">
        <f>IF(AND(Tabella1[[#This Row],[Popolazione]]&gt;50000,Tabella1[[#This Row],[Popolazione]]&lt;100000),"COMPRESO",Tabella1[[#This Row],[Regione]])</f>
        <v>VENETO</v>
      </c>
      <c r="H2613" s="31">
        <f>Tabella1[[#This Row],[Popolazione]]/SUM($E$19:$E$7866)</f>
        <v>3.0441323123686081E-5</v>
      </c>
    </row>
    <row r="2614" spans="1:8" x14ac:dyDescent="0.25">
      <c r="A2614" s="19" t="s">
        <v>2873</v>
      </c>
      <c r="B2614" s="4" t="str">
        <f>IFERROR(VLOOKUP(A2614,PEC!A$2:B$7902,2,0),"PEC NON ESISTENTE")</f>
        <v>comune.enemonzo</v>
      </c>
      <c r="C2614" s="20" t="s">
        <v>8026</v>
      </c>
      <c r="D2614" s="20" t="s">
        <v>8205</v>
      </c>
      <c r="E2614" s="21">
        <v>1351</v>
      </c>
      <c r="F2614" s="4" t="str">
        <f t="shared" si="40"/>
        <v/>
      </c>
      <c r="G2614" s="4" t="str">
        <f>IF(AND(Tabella1[[#This Row],[Popolazione]]&gt;50000,Tabella1[[#This Row],[Popolazione]]&lt;100000),"COMPRESO",Tabella1[[#This Row],[Regione]])</f>
        <v>FRIULI-VENEZIA GIULIA</v>
      </c>
      <c r="H2614" s="31">
        <f>Tabella1[[#This Row],[Popolazione]]/SUM($E$19:$E$7866)</f>
        <v>2.2534919200054737E-5</v>
      </c>
    </row>
    <row r="2615" spans="1:8" x14ac:dyDescent="0.25">
      <c r="A2615" s="19" t="s">
        <v>2874</v>
      </c>
      <c r="B2615" s="4" t="str">
        <f>IFERROR(VLOOKUP(A2615,PEC!A$2:B$7902,2,0),"PEC NON ESISTENTE")</f>
        <v>protocollo</v>
      </c>
      <c r="C2615" s="20" t="s">
        <v>8259</v>
      </c>
      <c r="D2615" s="20" t="s">
        <v>8260</v>
      </c>
      <c r="E2615" s="21">
        <v>27894</v>
      </c>
      <c r="F2615" s="4" t="str">
        <f t="shared" si="40"/>
        <v/>
      </c>
      <c r="G2615" s="4" t="str">
        <f>IF(AND(Tabella1[[#This Row],[Popolazione]]&gt;50000,Tabella1[[#This Row],[Popolazione]]&lt;100000),"COMPRESO",Tabella1[[#This Row],[Regione]])</f>
        <v>SICILIA</v>
      </c>
      <c r="H2615" s="31">
        <f>Tabella1[[#This Row],[Popolazione]]/SUM($E$19:$E$7866)</f>
        <v>4.6527685874635591E-4</v>
      </c>
    </row>
    <row r="2616" spans="1:8" x14ac:dyDescent="0.25">
      <c r="A2616" s="19" t="s">
        <v>2875</v>
      </c>
      <c r="B2616" s="4" t="str">
        <f>IFERROR(VLOOKUP(A2616,PEC!A$2:B$7902,2,0),"PEC NON ESISTENTE")</f>
        <v>comune.entracque.cn</v>
      </c>
      <c r="C2616" s="20" t="s">
        <v>7913</v>
      </c>
      <c r="D2616" s="20" t="s">
        <v>7914</v>
      </c>
      <c r="E2616" s="21">
        <v>807</v>
      </c>
      <c r="F2616" s="4" t="str">
        <f t="shared" si="40"/>
        <v/>
      </c>
      <c r="G2616" s="4" t="str">
        <f>IF(AND(Tabella1[[#This Row],[Popolazione]]&gt;50000,Tabella1[[#This Row],[Popolazione]]&lt;100000),"COMPRESO",Tabella1[[#This Row],[Regione]])</f>
        <v>PIEMONTE</v>
      </c>
      <c r="H2616" s="31">
        <f>Tabella1[[#This Row],[Popolazione]]/SUM($E$19:$E$7866)</f>
        <v>1.3460902882638174E-5</v>
      </c>
    </row>
    <row r="2617" spans="1:8" x14ac:dyDescent="0.25">
      <c r="A2617" s="19" t="s">
        <v>2876</v>
      </c>
      <c r="B2617" s="4" t="str">
        <f>IFERROR(VLOOKUP(A2617,PEC!A$2:B$7902,2,0),"PEC NON ESISTENTE")</f>
        <v>comune.entratico</v>
      </c>
      <c r="C2617" s="20" t="s">
        <v>7913</v>
      </c>
      <c r="D2617" s="20" t="s">
        <v>7986</v>
      </c>
      <c r="E2617" s="21">
        <v>1878</v>
      </c>
      <c r="F2617" s="4" t="str">
        <f t="shared" si="40"/>
        <v/>
      </c>
      <c r="G2617" s="4" t="str">
        <f>IF(AND(Tabella1[[#This Row],[Popolazione]]&gt;50000,Tabella1[[#This Row],[Popolazione]]&lt;100000),"COMPRESO",Tabella1[[#This Row],[Regione]])</f>
        <v>LOMBARDIA</v>
      </c>
      <c r="H2617" s="31">
        <f>Tabella1[[#This Row],[Popolazione]]/SUM($E$19:$E$7866)</f>
        <v>3.1325372507552035E-5</v>
      </c>
    </row>
    <row r="2618" spans="1:8" x14ac:dyDescent="0.25">
      <c r="A2618" s="19" t="s">
        <v>2877</v>
      </c>
      <c r="B2618" s="4" t="str">
        <f>IFERROR(VLOOKUP(A2618,PEC!A$2:B$7902,2,0),"PEC NON ESISTENTE")</f>
        <v>protocollo</v>
      </c>
      <c r="C2618" s="20" t="s">
        <v>7913</v>
      </c>
      <c r="D2618" s="20" t="s">
        <v>7914</v>
      </c>
      <c r="E2618" s="21">
        <v>2057</v>
      </c>
      <c r="F2618" s="4" t="str">
        <f t="shared" si="40"/>
        <v/>
      </c>
      <c r="G2618" s="4" t="str">
        <f>IF(AND(Tabella1[[#This Row],[Popolazione]]&gt;50000,Tabella1[[#This Row],[Popolazione]]&lt;100000),"COMPRESO",Tabella1[[#This Row],[Regione]])</f>
        <v>PIEMONTE</v>
      </c>
      <c r="H2618" s="31">
        <f>Tabella1[[#This Row],[Popolazione]]/SUM($E$19:$E$7866)</f>
        <v>3.4311124200231382E-5</v>
      </c>
    </row>
    <row r="2619" spans="1:8" x14ac:dyDescent="0.25">
      <c r="A2619" s="19" t="s">
        <v>2878</v>
      </c>
      <c r="B2619" s="4" t="str">
        <f>IFERROR(VLOOKUP(A2619,PEC!A$2:B$7902,2,0),"PEC NON ESISTENTE")</f>
        <v>protocollocomunepiscopia</v>
      </c>
      <c r="C2619" s="20" t="s">
        <v>8235</v>
      </c>
      <c r="D2619" s="20" t="s">
        <v>8247</v>
      </c>
      <c r="E2619" s="21">
        <v>1467</v>
      </c>
      <c r="F2619" s="4" t="str">
        <f t="shared" si="40"/>
        <v/>
      </c>
      <c r="G2619" s="4" t="str">
        <f>IF(AND(Tabella1[[#This Row],[Popolazione]]&gt;50000,Tabella1[[#This Row],[Popolazione]]&lt;100000),"COMPRESO",Tabella1[[#This Row],[Regione]])</f>
        <v>BASILICATA</v>
      </c>
      <c r="H2619" s="31">
        <f>Tabella1[[#This Row],[Popolazione]]/SUM($E$19:$E$7866)</f>
        <v>2.4469819738327388E-5</v>
      </c>
    </row>
    <row r="2620" spans="1:8" x14ac:dyDescent="0.25">
      <c r="A2620" s="19" t="s">
        <v>2879</v>
      </c>
      <c r="B2620" s="4" t="str">
        <f>IFERROR(VLOOKUP(A2620,PEC!A$2:B$7902,2,0),"PEC NON ESISTENTE")</f>
        <v>protocollo.comune.eraclea.ve</v>
      </c>
      <c r="C2620" s="20" t="s">
        <v>8026</v>
      </c>
      <c r="D2620" s="20" t="s">
        <v>8167</v>
      </c>
      <c r="E2620" s="21">
        <v>12689</v>
      </c>
      <c r="F2620" s="4" t="str">
        <f t="shared" si="40"/>
        <v/>
      </c>
      <c r="G2620" s="4" t="str">
        <f>IF(AND(Tabella1[[#This Row],[Popolazione]]&gt;50000,Tabella1[[#This Row],[Popolazione]]&lt;100000),"COMPRESO",Tabella1[[#This Row],[Regione]])</f>
        <v>VENETO</v>
      </c>
      <c r="H2620" s="31">
        <f>Tabella1[[#This Row],[Popolazione]]/SUM($E$19:$E$7866)</f>
        <v>2.1165476663915215E-4</v>
      </c>
    </row>
    <row r="2621" spans="1:8" x14ac:dyDescent="0.25">
      <c r="A2621" s="19" t="s">
        <v>2880</v>
      </c>
      <c r="B2621" s="4" t="str">
        <f>IFERROR(VLOOKUP(A2621,PEC!A$2:B$7902,2,0),"PEC NON ESISTENTE")</f>
        <v>comune.erba</v>
      </c>
      <c r="C2621" s="20" t="s">
        <v>7913</v>
      </c>
      <c r="D2621" s="20" t="s">
        <v>7986</v>
      </c>
      <c r="E2621" s="21">
        <v>16503</v>
      </c>
      <c r="F2621" s="4" t="str">
        <f t="shared" si="40"/>
        <v/>
      </c>
      <c r="G2621" s="4" t="str">
        <f>IF(AND(Tabella1[[#This Row],[Popolazione]]&gt;50000,Tabella1[[#This Row],[Popolazione]]&lt;100000),"COMPRESO",Tabella1[[#This Row],[Regione]])</f>
        <v>LOMBARDIA</v>
      </c>
      <c r="H2621" s="31">
        <f>Tabella1[[#This Row],[Popolazione]]/SUM($E$19:$E$7866)</f>
        <v>2.7527296192339257E-4</v>
      </c>
    </row>
    <row r="2622" spans="1:8" x14ac:dyDescent="0.25">
      <c r="A2622" s="19" t="s">
        <v>8169</v>
      </c>
      <c r="B2622" s="4" t="str">
        <f>IFERROR(VLOOKUP(A2622,PEC!A$2:B$7902,2,0),"PEC NON ESISTENTE")</f>
        <v>erbe.vr</v>
      </c>
      <c r="C2622" s="20" t="s">
        <v>8026</v>
      </c>
      <c r="D2622" s="20" t="s">
        <v>8167</v>
      </c>
      <c r="E2622" s="21">
        <v>1841</v>
      </c>
      <c r="F2622" s="4" t="str">
        <f t="shared" si="40"/>
        <v/>
      </c>
      <c r="G2622" s="4" t="str">
        <f>IF(AND(Tabella1[[#This Row],[Popolazione]]&gt;50000,Tabella1[[#This Row],[Popolazione]]&lt;100000),"COMPRESO",Tabella1[[#This Row],[Regione]])</f>
        <v>VENETO</v>
      </c>
      <c r="H2622" s="31">
        <f>Tabella1[[#This Row],[Popolazione]]/SUM($E$19:$E$7866)</f>
        <v>3.0708205956551277E-5</v>
      </c>
    </row>
    <row r="2623" spans="1:8" x14ac:dyDescent="0.25">
      <c r="A2623" s="19" t="s">
        <v>2882</v>
      </c>
      <c r="B2623" s="4" t="str">
        <f>IFERROR(VLOOKUP(A2623,PEC!A$2:B$7902,2,0),"PEC NON ESISTENTE")</f>
        <v>comune.erbezzo.vr</v>
      </c>
      <c r="C2623" s="20" t="s">
        <v>8026</v>
      </c>
      <c r="D2623" s="20" t="s">
        <v>8167</v>
      </c>
      <c r="E2623" s="21">
        <v>767</v>
      </c>
      <c r="F2623" s="4" t="str">
        <f t="shared" si="40"/>
        <v/>
      </c>
      <c r="G2623" s="4" t="str">
        <f>IF(AND(Tabella1[[#This Row],[Popolazione]]&gt;50000,Tabella1[[#This Row],[Popolazione]]&lt;100000),"COMPRESO",Tabella1[[#This Row],[Regione]])</f>
        <v>VENETO</v>
      </c>
      <c r="H2623" s="31">
        <f>Tabella1[[#This Row],[Popolazione]]/SUM($E$19:$E$7866)</f>
        <v>1.2793695800475192E-5</v>
      </c>
    </row>
    <row r="2624" spans="1:8" x14ac:dyDescent="0.25">
      <c r="A2624" s="19" t="s">
        <v>2883</v>
      </c>
      <c r="B2624" s="4" t="str">
        <f>IFERROR(VLOOKUP(A2624,PEC!A$2:B$7902,2,0),"PEC NON ESISTENTE")</f>
        <v>comune.erbusco</v>
      </c>
      <c r="C2624" s="20" t="s">
        <v>7913</v>
      </c>
      <c r="D2624" s="20" t="s">
        <v>7986</v>
      </c>
      <c r="E2624" s="21">
        <v>8286</v>
      </c>
      <c r="F2624" s="4" t="str">
        <f t="shared" si="40"/>
        <v/>
      </c>
      <c r="G2624" s="4" t="str">
        <f>IF(AND(Tabella1[[#This Row],[Popolazione]]&gt;50000,Tabella1[[#This Row],[Popolazione]]&lt;100000),"COMPRESO",Tabella1[[#This Row],[Regione]])</f>
        <v>LOMBARDIA</v>
      </c>
      <c r="H2624" s="31">
        <f>Tabella1[[#This Row],[Popolazione]]/SUM($E$19:$E$7866)</f>
        <v>1.3821194707006184E-4</v>
      </c>
    </row>
    <row r="2625" spans="1:8" x14ac:dyDescent="0.25">
      <c r="A2625" s="19" t="s">
        <v>2884</v>
      </c>
      <c r="B2625" s="4" t="str">
        <f>IFERROR(VLOOKUP(A2625,PEC!A$2:B$7902,2,0),"PEC NON ESISTENTE")</f>
        <v>protocollo.comune.erchie</v>
      </c>
      <c r="C2625" s="20" t="s">
        <v>8235</v>
      </c>
      <c r="D2625" s="20" t="s">
        <v>8241</v>
      </c>
      <c r="E2625" s="21">
        <v>8772</v>
      </c>
      <c r="F2625" s="4" t="str">
        <f t="shared" si="40"/>
        <v/>
      </c>
      <c r="G2625" s="4" t="str">
        <f>IF(AND(Tabella1[[#This Row],[Popolazione]]&gt;50000,Tabella1[[#This Row],[Popolazione]]&lt;100000),"COMPRESO",Tabella1[[#This Row],[Regione]])</f>
        <v>PUGLIA</v>
      </c>
      <c r="H2625" s="31">
        <f>Tabella1[[#This Row],[Popolazione]]/SUM($E$19:$E$7866)</f>
        <v>1.4631851311834208E-4</v>
      </c>
    </row>
    <row r="2626" spans="1:8" x14ac:dyDescent="0.25">
      <c r="A2626" s="19" t="s">
        <v>2885</v>
      </c>
      <c r="B2626" s="4" t="str">
        <f>IFERROR(VLOOKUP(A2626,PEC!A$2:B$7902,2,0),"PEC NON ESISTENTE")</f>
        <v>protocollo.ercolano</v>
      </c>
      <c r="C2626" s="20" t="s">
        <v>8235</v>
      </c>
      <c r="D2626" s="20" t="s">
        <v>8239</v>
      </c>
      <c r="E2626" s="21">
        <v>53677</v>
      </c>
      <c r="F2626" s="4" t="str">
        <f t="shared" ref="F2626:F2689" si="41">IF($E2626&gt;300000,"TROVATO","")</f>
        <v/>
      </c>
      <c r="G2626" s="4" t="str">
        <f>IF(AND(Tabella1[[#This Row],[Popolazione]]&gt;50000,Tabella1[[#This Row],[Popolazione]]&lt;100000),"COMPRESO",Tabella1[[#This Row],[Regione]])</f>
        <v>COMPRESO</v>
      </c>
      <c r="H2626" s="30">
        <f>Tabella1[[#This Row],[Popolazione]]/SUM($E$19:$E$7866)</f>
        <v>8.9534186373156047E-4</v>
      </c>
    </row>
    <row r="2627" spans="1:8" x14ac:dyDescent="0.25">
      <c r="A2627" s="19" t="s">
        <v>2886</v>
      </c>
      <c r="B2627" s="4" t="str">
        <f>IFERROR(VLOOKUP(A2627,PEC!A$2:B$7902,2,0),"PEC NON ESISTENTE")</f>
        <v>protocollo</v>
      </c>
      <c r="C2627" s="20" t="s">
        <v>8259</v>
      </c>
      <c r="D2627" s="20" t="s">
        <v>8260</v>
      </c>
      <c r="E2627" s="21">
        <v>28012</v>
      </c>
      <c r="F2627" s="4" t="str">
        <f t="shared" si="41"/>
        <v/>
      </c>
      <c r="G2627" s="4" t="str">
        <f>IF(AND(Tabella1[[#This Row],[Popolazione]]&gt;50000,Tabella1[[#This Row],[Popolazione]]&lt;100000),"COMPRESO",Tabella1[[#This Row],[Regione]])</f>
        <v>SICILIA</v>
      </c>
      <c r="H2627" s="31">
        <f>Tabella1[[#This Row],[Popolazione]]/SUM($E$19:$E$7866)</f>
        <v>4.6724511963873672E-4</v>
      </c>
    </row>
    <row r="2628" spans="1:8" x14ac:dyDescent="0.25">
      <c r="A2628" s="19" t="s">
        <v>2887</v>
      </c>
      <c r="B2628" s="4" t="str">
        <f>IFERROR(VLOOKUP(A2628,PEC!A$2:B$7902,2,0),"PEC NON ESISTENTE")</f>
        <v>comune.erli</v>
      </c>
      <c r="C2628" s="16" t="s">
        <v>7913</v>
      </c>
      <c r="D2628" s="20" t="s">
        <v>8208</v>
      </c>
      <c r="E2628" s="21">
        <v>256</v>
      </c>
      <c r="F2628" s="4" t="str">
        <f t="shared" si="41"/>
        <v/>
      </c>
      <c r="G2628" s="4" t="str">
        <f>IF(AND(Tabella1[[#This Row],[Popolazione]]&gt;50000,Tabella1[[#This Row],[Popolazione]]&lt;100000),"COMPRESO",Tabella1[[#This Row],[Regione]])</f>
        <v>LIGURIA</v>
      </c>
      <c r="H2628" s="31">
        <f>Tabella1[[#This Row],[Popolazione]]/SUM($E$19:$E$7866)</f>
        <v>4.2701253258430886E-6</v>
      </c>
    </row>
    <row r="2629" spans="1:8" x14ac:dyDescent="0.25">
      <c r="A2629" s="19" t="s">
        <v>2888</v>
      </c>
      <c r="B2629" s="4" t="str">
        <f>IFERROR(VLOOKUP(A2629,PEC!A$2:B$7902,2,0),"PEC NON ESISTENTE")</f>
        <v>comune.ertoecasso</v>
      </c>
      <c r="C2629" s="20" t="s">
        <v>8026</v>
      </c>
      <c r="D2629" s="20" t="s">
        <v>8205</v>
      </c>
      <c r="E2629" s="21">
        <v>387</v>
      </c>
      <c r="F2629" s="4" t="str">
        <f t="shared" si="41"/>
        <v/>
      </c>
      <c r="G2629" s="4" t="str">
        <f>IF(AND(Tabella1[[#This Row],[Popolazione]]&gt;50000,Tabella1[[#This Row],[Popolazione]]&lt;100000),"COMPRESO",Tabella1[[#This Row],[Regione]])</f>
        <v>FRIULI-VENEZIA GIULIA</v>
      </c>
      <c r="H2629" s="31">
        <f>Tabella1[[#This Row],[Popolazione]]/SUM($E$19:$E$7866)</f>
        <v>6.4552285199268568E-6</v>
      </c>
    </row>
    <row r="2630" spans="1:8" x14ac:dyDescent="0.25">
      <c r="A2630" s="22" t="s">
        <v>2889</v>
      </c>
      <c r="B2630" s="4" t="str">
        <f>IFERROR(VLOOKUP(A2630,PEC!A$2:B$7902,2,0),"PEC NON ESISTENTE")</f>
        <v>protocollo</v>
      </c>
      <c r="C2630" s="20" t="s">
        <v>8259</v>
      </c>
      <c r="D2630" s="20" t="s">
        <v>8278</v>
      </c>
      <c r="E2630" s="21">
        <v>766</v>
      </c>
      <c r="F2630" s="4" t="str">
        <f t="shared" si="41"/>
        <v/>
      </c>
      <c r="G2630" s="4" t="str">
        <f>IF(AND(Tabella1[[#This Row],[Popolazione]]&gt;50000,Tabella1[[#This Row],[Popolazione]]&lt;100000),"COMPRESO",Tabella1[[#This Row],[Regione]])</f>
        <v>SARDEGNA</v>
      </c>
      <c r="H2630" s="31">
        <f>Tabella1[[#This Row],[Popolazione]]/SUM($E$19:$E$7866)</f>
        <v>1.2777015623421117E-5</v>
      </c>
    </row>
    <row r="2631" spans="1:8" x14ac:dyDescent="0.25">
      <c r="A2631" s="19" t="s">
        <v>2890</v>
      </c>
      <c r="B2631" s="4" t="str">
        <f>IFERROR(VLOOKUP(A2631,PEC!A$2:B$7902,2,0),"PEC NON ESISTENTE")</f>
        <v>comune.erve</v>
      </c>
      <c r="C2631" s="20" t="s">
        <v>7913</v>
      </c>
      <c r="D2631" s="20" t="s">
        <v>7986</v>
      </c>
      <c r="E2631" s="21">
        <v>764</v>
      </c>
      <c r="F2631" s="4" t="str">
        <f t="shared" si="41"/>
        <v/>
      </c>
      <c r="G2631" s="4" t="str">
        <f>IF(AND(Tabella1[[#This Row],[Popolazione]]&gt;50000,Tabella1[[#This Row],[Popolazione]]&lt;100000),"COMPRESO",Tabella1[[#This Row],[Regione]])</f>
        <v>LOMBARDIA</v>
      </c>
      <c r="H2631" s="31">
        <f>Tabella1[[#This Row],[Popolazione]]/SUM($E$19:$E$7866)</f>
        <v>1.2743655269312968E-5</v>
      </c>
    </row>
    <row r="2632" spans="1:8" x14ac:dyDescent="0.25">
      <c r="A2632" s="19" t="s">
        <v>2891</v>
      </c>
      <c r="B2632" s="4" t="str">
        <f>IFERROR(VLOOKUP(A2632,PEC!A$2:B$7902,2,0),"PEC NON ESISTENTE")</f>
        <v>comune.esanatoglia</v>
      </c>
      <c r="C2632" s="20" t="s">
        <v>8221</v>
      </c>
      <c r="D2632" s="20" t="s">
        <v>8230</v>
      </c>
      <c r="E2632" s="21">
        <v>2147</v>
      </c>
      <c r="F2632" s="4" t="str">
        <f t="shared" si="41"/>
        <v/>
      </c>
      <c r="G2632" s="4" t="str">
        <f>IF(AND(Tabella1[[#This Row],[Popolazione]]&gt;50000,Tabella1[[#This Row],[Popolazione]]&lt;100000),"COMPRESO",Tabella1[[#This Row],[Regione]])</f>
        <v>MARCHE</v>
      </c>
      <c r="H2632" s="31">
        <f>Tabella1[[#This Row],[Popolazione]]/SUM($E$19:$E$7866)</f>
        <v>3.5812340135098095E-5</v>
      </c>
    </row>
    <row r="2633" spans="1:8" x14ac:dyDescent="0.25">
      <c r="A2633" s="22" t="s">
        <v>2892</v>
      </c>
      <c r="B2633" s="4" t="str">
        <f>IFERROR(VLOOKUP(A2633,PEC!A$2:B$7902,2,0),"PEC NON ESISTENTE")</f>
        <v>protocollo</v>
      </c>
      <c r="C2633" s="20" t="s">
        <v>8259</v>
      </c>
      <c r="D2633" s="20" t="s">
        <v>8278</v>
      </c>
      <c r="E2633" s="21">
        <v>2268</v>
      </c>
      <c r="F2633" s="4" t="str">
        <f t="shared" si="41"/>
        <v/>
      </c>
      <c r="G2633" s="4" t="str">
        <f>IF(AND(Tabella1[[#This Row],[Popolazione]]&gt;50000,Tabella1[[#This Row],[Popolazione]]&lt;100000),"COMPRESO",Tabella1[[#This Row],[Regione]])</f>
        <v>SARDEGNA</v>
      </c>
      <c r="H2633" s="31">
        <f>Tabella1[[#This Row],[Popolazione]]/SUM($E$19:$E$7866)</f>
        <v>3.7830641558641114E-5</v>
      </c>
    </row>
    <row r="2634" spans="1:8" x14ac:dyDescent="0.25">
      <c r="A2634" s="22" t="s">
        <v>2893</v>
      </c>
      <c r="B2634" s="4" t="str">
        <f>IFERROR(VLOOKUP(A2634,PEC!A$2:B$7902,2,0),"PEC NON ESISTENTE")</f>
        <v>protocollo.escolca</v>
      </c>
      <c r="C2634" s="20" t="s">
        <v>8259</v>
      </c>
      <c r="D2634" s="20" t="s">
        <v>8278</v>
      </c>
      <c r="E2634" s="21">
        <v>624</v>
      </c>
      <c r="F2634" s="4" t="str">
        <f t="shared" si="41"/>
        <v/>
      </c>
      <c r="G2634" s="4" t="str">
        <f>IF(AND(Tabella1[[#This Row],[Popolazione]]&gt;50000,Tabella1[[#This Row],[Popolazione]]&lt;100000),"COMPRESO",Tabella1[[#This Row],[Regione]])</f>
        <v>SARDEGNA</v>
      </c>
      <c r="H2634" s="31">
        <f>Tabella1[[#This Row],[Popolazione]]/SUM($E$19:$E$7866)</f>
        <v>1.0408430481742529E-5</v>
      </c>
    </row>
    <row r="2635" spans="1:8" x14ac:dyDescent="0.25">
      <c r="A2635" s="19" t="s">
        <v>2894</v>
      </c>
      <c r="B2635" s="4" t="str">
        <f>IFERROR(VLOOKUP(A2635,PEC!A$2:B$7902,2,0),"PEC NON ESISTENTE")</f>
        <v>protocollo</v>
      </c>
      <c r="C2635" s="20" t="s">
        <v>7913</v>
      </c>
      <c r="D2635" s="20" t="s">
        <v>7986</v>
      </c>
      <c r="E2635" s="21">
        <v>5351</v>
      </c>
      <c r="F2635" s="4" t="str">
        <f t="shared" si="41"/>
        <v/>
      </c>
      <c r="G2635" s="4" t="str">
        <f>IF(AND(Tabella1[[#This Row],[Popolazione]]&gt;50000,Tabella1[[#This Row],[Popolazione]]&lt;100000),"COMPRESO",Tabella1[[#This Row],[Regione]])</f>
        <v>LOMBARDIA</v>
      </c>
      <c r="H2635" s="31">
        <f>Tabella1[[#This Row],[Popolazione]]/SUM($E$19:$E$7866)</f>
        <v>8.9255627416353001E-5</v>
      </c>
    </row>
    <row r="2636" spans="1:8" x14ac:dyDescent="0.25">
      <c r="A2636" s="19" t="s">
        <v>2895</v>
      </c>
      <c r="B2636" s="4" t="str">
        <f>IFERROR(VLOOKUP(A2636,PEC!A$2:B$7902,2,0),"PEC NON ESISTENTE")</f>
        <v>comune.esinolario</v>
      </c>
      <c r="C2636" s="20" t="s">
        <v>7913</v>
      </c>
      <c r="D2636" s="20" t="s">
        <v>7986</v>
      </c>
      <c r="E2636" s="21">
        <v>750</v>
      </c>
      <c r="F2636" s="4" t="str">
        <f t="shared" si="41"/>
        <v/>
      </c>
      <c r="G2636" s="4" t="str">
        <f>IF(AND(Tabella1[[#This Row],[Popolazione]]&gt;50000,Tabella1[[#This Row],[Popolazione]]&lt;100000),"COMPRESO",Tabella1[[#This Row],[Regione]])</f>
        <v>LOMBARDIA</v>
      </c>
      <c r="H2636" s="31">
        <f>Tabella1[[#This Row],[Popolazione]]/SUM($E$19:$E$7866)</f>
        <v>1.2510132790555924E-5</v>
      </c>
    </row>
    <row r="2637" spans="1:8" x14ac:dyDescent="0.25">
      <c r="A2637" s="19" t="s">
        <v>2896</v>
      </c>
      <c r="B2637" s="4" t="str">
        <f>IFERROR(VLOOKUP(A2637,PEC!A$2:B$7902,2,0),"PEC NON ESISTENTE")</f>
        <v>comune.esperia</v>
      </c>
      <c r="C2637" s="20" t="s">
        <v>8221</v>
      </c>
      <c r="D2637" s="20" t="s">
        <v>8234</v>
      </c>
      <c r="E2637" s="21">
        <v>3903</v>
      </c>
      <c r="F2637" s="4" t="str">
        <f t="shared" si="41"/>
        <v/>
      </c>
      <c r="G2637" s="4" t="str">
        <f>IF(AND(Tabella1[[#This Row],[Popolazione]]&gt;50000,Tabella1[[#This Row],[Popolazione]]&lt;100000),"COMPRESO",Tabella1[[#This Row],[Regione]])</f>
        <v>LAZIO</v>
      </c>
      <c r="H2637" s="31">
        <f>Tabella1[[#This Row],[Popolazione]]/SUM($E$19:$E$7866)</f>
        <v>6.5102731042053025E-5</v>
      </c>
    </row>
    <row r="2638" spans="1:8" x14ac:dyDescent="0.25">
      <c r="A2638" s="22" t="s">
        <v>2897</v>
      </c>
      <c r="B2638" s="4" t="str">
        <f>IFERROR(VLOOKUP(A2638,PEC!A$2:B$7902,2,0),"PEC NON ESISTENTE")</f>
        <v>protocollo.esporlatu</v>
      </c>
      <c r="C2638" s="20" t="s">
        <v>8259</v>
      </c>
      <c r="D2638" s="20" t="s">
        <v>8278</v>
      </c>
      <c r="E2638" s="21">
        <v>412</v>
      </c>
      <c r="F2638" s="4" t="str">
        <f t="shared" si="41"/>
        <v/>
      </c>
      <c r="G2638" s="4" t="str">
        <f>IF(AND(Tabella1[[#This Row],[Popolazione]]&gt;50000,Tabella1[[#This Row],[Popolazione]]&lt;100000),"COMPRESO",Tabella1[[#This Row],[Regione]])</f>
        <v>SARDEGNA</v>
      </c>
      <c r="H2638" s="31">
        <f>Tabella1[[#This Row],[Popolazione]]/SUM($E$19:$E$7866)</f>
        <v>6.8722329462787212E-6</v>
      </c>
    </row>
    <row r="2639" spans="1:8" x14ac:dyDescent="0.25">
      <c r="A2639" s="19" t="s">
        <v>2898</v>
      </c>
      <c r="B2639" s="4" t="str">
        <f>IFERROR(VLOOKUP(A2639,PEC!A$2:B$7902,2,0),"PEC NON ESISTENTE")</f>
        <v>este.pd</v>
      </c>
      <c r="C2639" s="20" t="s">
        <v>8026</v>
      </c>
      <c r="D2639" s="20" t="s">
        <v>8167</v>
      </c>
      <c r="E2639" s="21">
        <v>16576</v>
      </c>
      <c r="F2639" s="4" t="str">
        <f t="shared" si="41"/>
        <v/>
      </c>
      <c r="G2639" s="4" t="str">
        <f>IF(AND(Tabella1[[#This Row],[Popolazione]]&gt;50000,Tabella1[[#This Row],[Popolazione]]&lt;100000),"COMPRESO",Tabella1[[#This Row],[Regione]])</f>
        <v>VENETO</v>
      </c>
      <c r="H2639" s="31">
        <f>Tabella1[[#This Row],[Popolazione]]/SUM($E$19:$E$7866)</f>
        <v>2.7649061484834E-4</v>
      </c>
    </row>
    <row r="2640" spans="1:8" x14ac:dyDescent="0.25">
      <c r="A2640" s="22" t="s">
        <v>2899</v>
      </c>
      <c r="B2640" s="4" t="str">
        <f>IFERROR(VLOOKUP(A2640,PEC!A$2:B$7902,2,0),"PEC NON ESISTENTE")</f>
        <v>amministrativo</v>
      </c>
      <c r="C2640" s="20" t="s">
        <v>8259</v>
      </c>
      <c r="D2640" s="20" t="s">
        <v>8278</v>
      </c>
      <c r="E2640" s="21">
        <v>721</v>
      </c>
      <c r="F2640" s="4" t="str">
        <f t="shared" si="41"/>
        <v/>
      </c>
      <c r="G2640" s="4" t="str">
        <f>IF(AND(Tabella1[[#This Row],[Popolazione]]&gt;50000,Tabella1[[#This Row],[Popolazione]]&lt;100000),"COMPRESO",Tabella1[[#This Row],[Regione]])</f>
        <v>SARDEGNA</v>
      </c>
      <c r="H2640" s="31">
        <f>Tabella1[[#This Row],[Popolazione]]/SUM($E$19:$E$7866)</f>
        <v>1.2026407655987761E-5</v>
      </c>
    </row>
    <row r="2641" spans="1:8" x14ac:dyDescent="0.25">
      <c r="A2641" s="19" t="s">
        <v>2900</v>
      </c>
      <c r="B2641" s="4" t="str">
        <f>IFERROR(VLOOKUP(A2641,PEC!A$2:B$7902,2,0),"PEC NON ESISTENTE")</f>
        <v>protocollo</v>
      </c>
      <c r="C2641" s="20" t="s">
        <v>7913</v>
      </c>
      <c r="D2641" s="20" t="s">
        <v>7973</v>
      </c>
      <c r="E2641" s="21">
        <v>496</v>
      </c>
      <c r="F2641" s="4" t="str">
        <f t="shared" si="41"/>
        <v/>
      </c>
      <c r="G2641" s="4" t="str">
        <f>IF(AND(Tabella1[[#This Row],[Popolazione]]&gt;50000,Tabella1[[#This Row],[Popolazione]]&lt;100000),"COMPRESO",Tabella1[[#This Row],[Regione]])</f>
        <v>VALLE D'AOSTA/VALLÉE D'AOSTE</v>
      </c>
      <c r="H2641" s="31">
        <f>Tabella1[[#This Row],[Popolazione]]/SUM($E$19:$E$7866)</f>
        <v>8.2733678188209844E-6</v>
      </c>
    </row>
    <row r="2642" spans="1:8" x14ac:dyDescent="0.25">
      <c r="A2642" s="19" t="s">
        <v>2901</v>
      </c>
      <c r="B2642" s="4" t="str">
        <f>IFERROR(VLOOKUP(A2642,PEC!A$2:B$7902,2,0),"PEC NON ESISTENTE")</f>
        <v>comuneeupilio</v>
      </c>
      <c r="C2642" s="20" t="s">
        <v>7913</v>
      </c>
      <c r="D2642" s="20" t="s">
        <v>7986</v>
      </c>
      <c r="E2642" s="21">
        <v>2769</v>
      </c>
      <c r="F2642" s="4" t="str">
        <f t="shared" si="41"/>
        <v/>
      </c>
      <c r="G2642" s="4" t="str">
        <f>IF(AND(Tabella1[[#This Row],[Popolazione]]&gt;50000,Tabella1[[#This Row],[Popolazione]]&lt;100000),"COMPRESO",Tabella1[[#This Row],[Regione]])</f>
        <v>LOMBARDIA</v>
      </c>
      <c r="H2642" s="31">
        <f>Tabella1[[#This Row],[Popolazione]]/SUM($E$19:$E$7866)</f>
        <v>4.6187410262732475E-5</v>
      </c>
    </row>
    <row r="2643" spans="1:8" x14ac:dyDescent="0.25">
      <c r="A2643" s="19" t="s">
        <v>2902</v>
      </c>
      <c r="B2643" s="4" t="str">
        <f>IFERROR(VLOOKUP(A2643,PEC!A$2:B$7902,2,0),"PEC NON ESISTENTE")</f>
        <v>comune.exilles</v>
      </c>
      <c r="C2643" s="20" t="s">
        <v>7913</v>
      </c>
      <c r="D2643" s="20" t="s">
        <v>7914</v>
      </c>
      <c r="E2643" s="21">
        <v>266</v>
      </c>
      <c r="F2643" s="4" t="str">
        <f t="shared" si="41"/>
        <v/>
      </c>
      <c r="G2643" s="4" t="str">
        <f>IF(AND(Tabella1[[#This Row],[Popolazione]]&gt;50000,Tabella1[[#This Row],[Popolazione]]&lt;100000),"COMPRESO",Tabella1[[#This Row],[Regione]])</f>
        <v>PIEMONTE</v>
      </c>
      <c r="H2643" s="31">
        <f>Tabella1[[#This Row],[Popolazione]]/SUM($E$19:$E$7866)</f>
        <v>4.4369270963838345E-6</v>
      </c>
    </row>
    <row r="2644" spans="1:8" x14ac:dyDescent="0.25">
      <c r="A2644" s="19" t="s">
        <v>2903</v>
      </c>
      <c r="B2644" s="4" t="str">
        <f>IFERROR(VLOOKUP(A2644,PEC!A$2:B$7902,2,0),"PEC NON ESISTENTE")</f>
        <v>comune</v>
      </c>
      <c r="C2644" s="20" t="s">
        <v>7913</v>
      </c>
      <c r="D2644" s="20" t="s">
        <v>7914</v>
      </c>
      <c r="E2644" s="21">
        <v>695</v>
      </c>
      <c r="F2644" s="4" t="str">
        <f t="shared" si="41"/>
        <v/>
      </c>
      <c r="G2644" s="4" t="str">
        <f>IF(AND(Tabella1[[#This Row],[Popolazione]]&gt;50000,Tabella1[[#This Row],[Popolazione]]&lt;100000),"COMPRESO",Tabella1[[#This Row],[Regione]])</f>
        <v>PIEMONTE</v>
      </c>
      <c r="H2644" s="31">
        <f>Tabella1[[#This Row],[Popolazione]]/SUM($E$19:$E$7866)</f>
        <v>1.1592723052581823E-5</v>
      </c>
    </row>
    <row r="2645" spans="1:8" x14ac:dyDescent="0.25">
      <c r="A2645" s="19" t="s">
        <v>2904</v>
      </c>
      <c r="B2645" s="4" t="str">
        <f>IFERROR(VLOOKUP(A2645,PEC!A$2:B$7902,2,0),"PEC NON ESISTENTE")</f>
        <v>comune.fabbrichedivergemoli</v>
      </c>
      <c r="C2645" s="20" t="s">
        <v>8221</v>
      </c>
      <c r="D2645" s="20" t="s">
        <v>8222</v>
      </c>
      <c r="E2645" s="21">
        <v>820</v>
      </c>
      <c r="F2645" s="4" t="str">
        <f t="shared" si="41"/>
        <v/>
      </c>
      <c r="G2645" s="4" t="str">
        <f>IF(AND(Tabella1[[#This Row],[Popolazione]]&gt;50000,Tabella1[[#This Row],[Popolazione]]&lt;100000),"COMPRESO",Tabella1[[#This Row],[Regione]])</f>
        <v>TOSCANA</v>
      </c>
      <c r="H2645" s="31">
        <f>Tabella1[[#This Row],[Popolazione]]/SUM($E$19:$E$7866)</f>
        <v>1.3677745184341143E-5</v>
      </c>
    </row>
    <row r="2646" spans="1:8" x14ac:dyDescent="0.25">
      <c r="A2646" s="19" t="s">
        <v>2905</v>
      </c>
      <c r="B2646" s="4" t="str">
        <f>IFERROR(VLOOKUP(A2646,PEC!A$2:B$7902,2,0),"PEC NON ESISTENTE")</f>
        <v>fabbrico</v>
      </c>
      <c r="C2646" s="20" t="s">
        <v>8026</v>
      </c>
      <c r="D2646" s="20" t="s">
        <v>8212</v>
      </c>
      <c r="E2646" s="21">
        <v>6696</v>
      </c>
      <c r="F2646" s="4" t="str">
        <f t="shared" si="41"/>
        <v/>
      </c>
      <c r="G2646" s="4" t="str">
        <f>IF(AND(Tabella1[[#This Row],[Popolazione]]&gt;50000,Tabella1[[#This Row],[Popolazione]]&lt;100000),"COMPRESO",Tabella1[[#This Row],[Regione]])</f>
        <v>EMILIA-ROMAGNA</v>
      </c>
      <c r="H2646" s="31">
        <f>Tabella1[[#This Row],[Popolazione]]/SUM($E$19:$E$7866)</f>
        <v>1.1169046555408329E-4</v>
      </c>
    </row>
    <row r="2647" spans="1:8" x14ac:dyDescent="0.25">
      <c r="A2647" s="19" t="s">
        <v>2906</v>
      </c>
      <c r="B2647" s="4" t="str">
        <f>IFERROR(VLOOKUP(A2647,PEC!A$2:B$7902,2,0),"PEC NON ESISTENTE")</f>
        <v>protocollo</v>
      </c>
      <c r="C2647" s="20" t="s">
        <v>8221</v>
      </c>
      <c r="D2647" s="20" t="s">
        <v>8230</v>
      </c>
      <c r="E2647" s="21">
        <v>31020</v>
      </c>
      <c r="F2647" s="4" t="str">
        <f t="shared" si="41"/>
        <v/>
      </c>
      <c r="G2647" s="4" t="str">
        <f>IF(AND(Tabella1[[#This Row],[Popolazione]]&gt;50000,Tabella1[[#This Row],[Popolazione]]&lt;100000),"COMPRESO",Tabella1[[#This Row],[Regione]])</f>
        <v>MARCHE</v>
      </c>
      <c r="H2647" s="31">
        <f>Tabella1[[#This Row],[Popolazione]]/SUM($E$19:$E$7866)</f>
        <v>5.1741909221739298E-4</v>
      </c>
    </row>
    <row r="2648" spans="1:8" x14ac:dyDescent="0.25">
      <c r="A2648" s="19" t="s">
        <v>2907</v>
      </c>
      <c r="B2648" s="4" t="str">
        <f>IFERROR(VLOOKUP(A2648,PEC!A$2:B$7902,2,0),"PEC NON ESISTENTE")</f>
        <v>comunedifabricadiroma</v>
      </c>
      <c r="C2648" s="20" t="s">
        <v>8221</v>
      </c>
      <c r="D2648" s="20" t="s">
        <v>8234</v>
      </c>
      <c r="E2648" s="21">
        <v>8136</v>
      </c>
      <c r="F2648" s="4" t="str">
        <f t="shared" si="41"/>
        <v/>
      </c>
      <c r="G2648" s="4" t="str">
        <f>IF(AND(Tabella1[[#This Row],[Popolazione]]&gt;50000,Tabella1[[#This Row],[Popolazione]]&lt;100000),"COMPRESO",Tabella1[[#This Row],[Regione]])</f>
        <v>LAZIO</v>
      </c>
      <c r="H2648" s="31">
        <f>Tabella1[[#This Row],[Popolazione]]/SUM($E$19:$E$7866)</f>
        <v>1.3570992051195065E-4</v>
      </c>
    </row>
    <row r="2649" spans="1:8" x14ac:dyDescent="0.25">
      <c r="A2649" s="19" t="s">
        <v>273</v>
      </c>
      <c r="B2649" s="4" t="str">
        <f>IFERROR(VLOOKUP(A2649,PEC!A$2:B$7902,2,0),"PEC NON ESISTENTE")</f>
        <v>protocollo.fabrizia</v>
      </c>
      <c r="C2649" s="20" t="s">
        <v>8235</v>
      </c>
      <c r="D2649" s="20" t="s">
        <v>8248</v>
      </c>
      <c r="E2649" s="21">
        <v>2373</v>
      </c>
      <c r="F2649" s="4" t="str">
        <f t="shared" si="41"/>
        <v/>
      </c>
      <c r="G2649" s="4" t="str">
        <f>IF(AND(Tabella1[[#This Row],[Popolazione]]&gt;50000,Tabella1[[#This Row],[Popolazione]]&lt;100000),"COMPRESO",Tabella1[[#This Row],[Regione]])</f>
        <v>CALABRIA</v>
      </c>
      <c r="H2649" s="31">
        <f>Tabella1[[#This Row],[Popolazione]]/SUM($E$19:$E$7866)</f>
        <v>3.9582060149318945E-5</v>
      </c>
    </row>
    <row r="2650" spans="1:8" x14ac:dyDescent="0.25">
      <c r="A2650" s="19" t="s">
        <v>2908</v>
      </c>
      <c r="B2650" s="4" t="str">
        <f>IFERROR(VLOOKUP(A2650,PEC!A$2:B$7902,2,0),"PEC NON ESISTENTE")</f>
        <v>comune.fabro</v>
      </c>
      <c r="C2650" s="20" t="s">
        <v>8221</v>
      </c>
      <c r="D2650" s="20" t="s">
        <v>8227</v>
      </c>
      <c r="E2650" s="21">
        <v>2906</v>
      </c>
      <c r="F2650" s="4" t="str">
        <f t="shared" si="41"/>
        <v/>
      </c>
      <c r="G2650" s="4" t="str">
        <f>IF(AND(Tabella1[[#This Row],[Popolazione]]&gt;50000,Tabella1[[#This Row],[Popolazione]]&lt;100000),"COMPRESO",Tabella1[[#This Row],[Regione]])</f>
        <v>UMBRIA</v>
      </c>
      <c r="H2650" s="31">
        <f>Tabella1[[#This Row],[Popolazione]]/SUM($E$19:$E$7866)</f>
        <v>4.8472594519140684E-5</v>
      </c>
    </row>
    <row r="2651" spans="1:8" x14ac:dyDescent="0.25">
      <c r="A2651" s="19" t="s">
        <v>2909</v>
      </c>
      <c r="B2651" s="4" t="str">
        <f>IFERROR(VLOOKUP(A2651,PEC!A$2:B$7902,2,0),"PEC NON ESISTENTE")</f>
        <v>comune.faedis</v>
      </c>
      <c r="C2651" s="20" t="s">
        <v>8026</v>
      </c>
      <c r="D2651" s="20" t="s">
        <v>8205</v>
      </c>
      <c r="E2651" s="21">
        <v>3014</v>
      </c>
      <c r="F2651" s="4" t="str">
        <f t="shared" si="41"/>
        <v/>
      </c>
      <c r="G2651" s="4" t="str">
        <f>IF(AND(Tabella1[[#This Row],[Popolazione]]&gt;50000,Tabella1[[#This Row],[Popolazione]]&lt;100000),"COMPRESO",Tabella1[[#This Row],[Regione]])</f>
        <v>FRIULI-VENEZIA GIULIA</v>
      </c>
      <c r="H2651" s="31">
        <f>Tabella1[[#This Row],[Popolazione]]/SUM($E$19:$E$7866)</f>
        <v>5.0274053640980743E-5</v>
      </c>
    </row>
    <row r="2652" spans="1:8" x14ac:dyDescent="0.25">
      <c r="A2652" s="19" t="s">
        <v>8151</v>
      </c>
      <c r="B2652" s="4" t="str">
        <f>IFERROR(VLOOKUP(A2652,PEC!A$2:B$7902,2,0),"PEC NON ESISTENTE")</f>
        <v>PEC NON ESISTENTE</v>
      </c>
      <c r="C2652" s="20" t="s">
        <v>8026</v>
      </c>
      <c r="D2652" s="20" t="s">
        <v>8027</v>
      </c>
      <c r="E2652" s="21">
        <v>610</v>
      </c>
      <c r="F2652" s="4" t="str">
        <f t="shared" si="41"/>
        <v/>
      </c>
      <c r="G2652" s="4" t="str">
        <f>IF(AND(Tabella1[[#This Row],[Popolazione]]&gt;50000,Tabella1[[#This Row],[Popolazione]]&lt;100000),"COMPRESO",Tabella1[[#This Row],[Regione]])</f>
        <v>TRENTINO-ALTO ADIGE/SÜDTIROL</v>
      </c>
      <c r="H2652" s="31">
        <f>Tabella1[[#This Row],[Popolazione]]/SUM($E$19:$E$7866)</f>
        <v>1.0174908002985485E-5</v>
      </c>
    </row>
    <row r="2653" spans="1:8" x14ac:dyDescent="0.25">
      <c r="A2653" s="19" t="s">
        <v>2910</v>
      </c>
      <c r="B2653" s="4" t="str">
        <f>IFERROR(VLOOKUP(A2653,PEC!A$2:B$7902,2,0),"PEC NON ESISTENTE")</f>
        <v>protocollo.faedo</v>
      </c>
      <c r="C2653" s="20" t="s">
        <v>7913</v>
      </c>
      <c r="D2653" s="20" t="s">
        <v>7986</v>
      </c>
      <c r="E2653" s="21">
        <v>545</v>
      </c>
      <c r="F2653" s="4" t="str">
        <f t="shared" si="41"/>
        <v/>
      </c>
      <c r="G2653" s="4" t="str">
        <f>IF(AND(Tabella1[[#This Row],[Popolazione]]&gt;50000,Tabella1[[#This Row],[Popolazione]]&lt;100000),"COMPRESO",Tabella1[[#This Row],[Regione]])</f>
        <v>LOMBARDIA</v>
      </c>
      <c r="H2653" s="31">
        <f>Tabella1[[#This Row],[Popolazione]]/SUM($E$19:$E$7866)</f>
        <v>9.090696494470638E-6</v>
      </c>
    </row>
    <row r="2654" spans="1:8" x14ac:dyDescent="0.25">
      <c r="A2654" s="19" t="s">
        <v>2911</v>
      </c>
      <c r="B2654" s="4" t="str">
        <f>IFERROR(VLOOKUP(A2654,PEC!A$2:B$7902,2,0),"PEC NON ESISTENTE")</f>
        <v>comune.faenza</v>
      </c>
      <c r="C2654" s="20" t="s">
        <v>8026</v>
      </c>
      <c r="D2654" s="20" t="s">
        <v>8212</v>
      </c>
      <c r="E2654" s="21">
        <v>57748</v>
      </c>
      <c r="F2654" s="4" t="str">
        <f t="shared" si="41"/>
        <v/>
      </c>
      <c r="G2654" s="4" t="str">
        <f>IF(AND(Tabella1[[#This Row],[Popolazione]]&gt;50000,Tabella1[[#This Row],[Popolazione]]&lt;100000),"COMPRESO",Tabella1[[#This Row],[Regione]])</f>
        <v>COMPRESO</v>
      </c>
      <c r="H2654" s="30">
        <f>Tabella1[[#This Row],[Popolazione]]/SUM($E$19:$E$7866)</f>
        <v>9.6324686451869802E-4</v>
      </c>
    </row>
    <row r="2655" spans="1:8" x14ac:dyDescent="0.25">
      <c r="A2655" s="19" t="s">
        <v>2912</v>
      </c>
      <c r="B2655" s="4" t="str">
        <f>IFERROR(VLOOKUP(A2655,PEC!A$2:B$7902,2,0),"PEC NON ESISTENTE")</f>
        <v>comune</v>
      </c>
      <c r="C2655" s="20" t="s">
        <v>8235</v>
      </c>
      <c r="D2655" s="20" t="s">
        <v>8241</v>
      </c>
      <c r="E2655" s="21">
        <v>644</v>
      </c>
      <c r="F2655" s="4" t="str">
        <f t="shared" si="41"/>
        <v/>
      </c>
      <c r="G2655" s="4" t="str">
        <f>IF(AND(Tabella1[[#This Row],[Popolazione]]&gt;50000,Tabella1[[#This Row],[Popolazione]]&lt;100000),"COMPRESO",Tabella1[[#This Row],[Regione]])</f>
        <v>PUGLIA</v>
      </c>
      <c r="H2655" s="31">
        <f>Tabella1[[#This Row],[Popolazione]]/SUM($E$19:$E$7866)</f>
        <v>1.0742034022824021E-5</v>
      </c>
    </row>
    <row r="2656" spans="1:8" x14ac:dyDescent="0.25">
      <c r="A2656" s="19" t="s">
        <v>2913</v>
      </c>
      <c r="B2656" s="4" t="str">
        <f>IFERROR(VLOOKUP(A2656,PEC!A$2:B$7902,2,0),"PEC NON ESISTENTE")</f>
        <v>comune.fagagna</v>
      </c>
      <c r="C2656" s="20" t="s">
        <v>8026</v>
      </c>
      <c r="D2656" s="20" t="s">
        <v>8205</v>
      </c>
      <c r="E2656" s="21">
        <v>6279</v>
      </c>
      <c r="F2656" s="4" t="str">
        <f t="shared" si="41"/>
        <v/>
      </c>
      <c r="G2656" s="4" t="str">
        <f>IF(AND(Tabella1[[#This Row],[Popolazione]]&gt;50000,Tabella1[[#This Row],[Popolazione]]&lt;100000),"COMPRESO",Tabella1[[#This Row],[Regione]])</f>
        <v>FRIULI-VENEZIA GIULIA</v>
      </c>
      <c r="H2656" s="31">
        <f>Tabella1[[#This Row],[Popolazione]]/SUM($E$19:$E$7866)</f>
        <v>1.0473483172253419E-4</v>
      </c>
    </row>
    <row r="2657" spans="1:8" x14ac:dyDescent="0.25">
      <c r="A2657" s="19" t="s">
        <v>2914</v>
      </c>
      <c r="B2657" s="4" t="str">
        <f>IFERROR(VLOOKUP(A2657,PEC!A$2:B$7902,2,0),"PEC NON ESISTENTE")</f>
        <v>comune.faggetolario</v>
      </c>
      <c r="C2657" s="20" t="s">
        <v>7913</v>
      </c>
      <c r="D2657" s="20" t="s">
        <v>7986</v>
      </c>
      <c r="E2657" s="21">
        <v>1235</v>
      </c>
      <c r="F2657" s="4" t="str">
        <f t="shared" si="41"/>
        <v/>
      </c>
      <c r="G2657" s="4" t="str">
        <f>IF(AND(Tabella1[[#This Row],[Popolazione]]&gt;50000,Tabella1[[#This Row],[Popolazione]]&lt;100000),"COMPRESO",Tabella1[[#This Row],[Regione]])</f>
        <v>LOMBARDIA</v>
      </c>
      <c r="H2657" s="31">
        <f>Tabella1[[#This Row],[Popolazione]]/SUM($E$19:$E$7866)</f>
        <v>2.0600018661782087E-5</v>
      </c>
    </row>
    <row r="2658" spans="1:8" x14ac:dyDescent="0.25">
      <c r="A2658" s="19" t="s">
        <v>2915</v>
      </c>
      <c r="B2658" s="4" t="str">
        <f>IFERROR(VLOOKUP(A2658,PEC!A$2:B$7902,2,0),"PEC NON ESISTENTE")</f>
        <v>segreteria.comunefaggiano</v>
      </c>
      <c r="C2658" s="20" t="s">
        <v>8235</v>
      </c>
      <c r="D2658" s="20" t="s">
        <v>8241</v>
      </c>
      <c r="E2658" s="21">
        <v>3540</v>
      </c>
      <c r="F2658" s="4" t="str">
        <f t="shared" si="41"/>
        <v/>
      </c>
      <c r="G2658" s="4" t="str">
        <f>IF(AND(Tabella1[[#This Row],[Popolazione]]&gt;50000,Tabella1[[#This Row],[Popolazione]]&lt;100000),"COMPRESO",Tabella1[[#This Row],[Regione]])</f>
        <v>PUGLIA</v>
      </c>
      <c r="H2658" s="31">
        <f>Tabella1[[#This Row],[Popolazione]]/SUM($E$19:$E$7866)</f>
        <v>5.9047826771423959E-5</v>
      </c>
    </row>
    <row r="2659" spans="1:8" x14ac:dyDescent="0.25">
      <c r="A2659" s="19" t="s">
        <v>2916</v>
      </c>
      <c r="B2659" s="4" t="str">
        <f>IFERROR(VLOOKUP(A2659,PEC!A$2:B$7902,2,0),"PEC NON ESISTENTE")</f>
        <v>comunefagnanoalto</v>
      </c>
      <c r="C2659" s="20" t="s">
        <v>8235</v>
      </c>
      <c r="D2659" s="20" t="s">
        <v>8236</v>
      </c>
      <c r="E2659" s="21">
        <v>440</v>
      </c>
      <c r="F2659" s="4" t="str">
        <f t="shared" si="41"/>
        <v/>
      </c>
      <c r="G2659" s="4" t="str">
        <f>IF(AND(Tabella1[[#This Row],[Popolazione]]&gt;50000,Tabella1[[#This Row],[Popolazione]]&lt;100000),"COMPRESO",Tabella1[[#This Row],[Regione]])</f>
        <v>ABRUZZO</v>
      </c>
      <c r="H2659" s="31">
        <f>Tabella1[[#This Row],[Popolazione]]/SUM($E$19:$E$7866)</f>
        <v>7.3392779037928086E-6</v>
      </c>
    </row>
    <row r="2660" spans="1:8" x14ac:dyDescent="0.25">
      <c r="A2660" s="19" t="s">
        <v>56</v>
      </c>
      <c r="B2660" s="4" t="str">
        <f>IFERROR(VLOOKUP(A2660,PEC!A$2:B$7902,2,0),"PEC NON ESISTENTE")</f>
        <v>comunefagnanocastelloaffarigenerali</v>
      </c>
      <c r="C2660" s="20" t="s">
        <v>8235</v>
      </c>
      <c r="D2660" s="20" t="s">
        <v>8248</v>
      </c>
      <c r="E2660" s="21">
        <v>3949</v>
      </c>
      <c r="F2660" s="4" t="str">
        <f t="shared" si="41"/>
        <v/>
      </c>
      <c r="G2660" s="4" t="str">
        <f>IF(AND(Tabella1[[#This Row],[Popolazione]]&gt;50000,Tabella1[[#This Row],[Popolazione]]&lt;100000),"COMPRESO",Tabella1[[#This Row],[Regione]])</f>
        <v>CALABRIA</v>
      </c>
      <c r="H2660" s="31">
        <f>Tabella1[[#This Row],[Popolazione]]/SUM($E$19:$E$7866)</f>
        <v>6.5870019186540463E-5</v>
      </c>
    </row>
    <row r="2661" spans="1:8" x14ac:dyDescent="0.25">
      <c r="A2661" s="19" t="s">
        <v>2917</v>
      </c>
      <c r="B2661" s="4" t="str">
        <f>IFERROR(VLOOKUP(A2661,PEC!A$2:B$7902,2,0),"PEC NON ESISTENTE")</f>
        <v>protocollo.fagnanoolona</v>
      </c>
      <c r="C2661" s="20" t="s">
        <v>7913</v>
      </c>
      <c r="D2661" s="20" t="s">
        <v>7986</v>
      </c>
      <c r="E2661" s="21">
        <v>12141</v>
      </c>
      <c r="F2661" s="4" t="str">
        <f t="shared" si="41"/>
        <v/>
      </c>
      <c r="G2661" s="4" t="str">
        <f>IF(AND(Tabella1[[#This Row],[Popolazione]]&gt;50000,Tabella1[[#This Row],[Popolazione]]&lt;100000),"COMPRESO",Tabella1[[#This Row],[Regione]])</f>
        <v>LOMBARDIA</v>
      </c>
      <c r="H2661" s="31">
        <f>Tabella1[[#This Row],[Popolazione]]/SUM($E$19:$E$7866)</f>
        <v>2.0251402961351928E-4</v>
      </c>
    </row>
    <row r="2662" spans="1:8" x14ac:dyDescent="0.25">
      <c r="A2662" s="19" t="s">
        <v>2918</v>
      </c>
      <c r="B2662" s="4" t="str">
        <f>IFERROR(VLOOKUP(A2662,PEC!A$2:B$7902,2,0),"PEC NON ESISTENTE")</f>
        <v>comune</v>
      </c>
      <c r="C2662" s="20" t="s">
        <v>8026</v>
      </c>
      <c r="D2662" s="20" t="s">
        <v>8027</v>
      </c>
      <c r="E2662" s="21">
        <v>898</v>
      </c>
      <c r="F2662" s="4" t="str">
        <f t="shared" si="41"/>
        <v/>
      </c>
      <c r="G2662" s="4" t="str">
        <f>IF(AND(Tabella1[[#This Row],[Popolazione]]&gt;50000,Tabella1[[#This Row],[Popolazione]]&lt;100000),"COMPRESO",Tabella1[[#This Row],[Regione]])</f>
        <v>TRENTINO-ALTO ADIGE/SÜDTIROL</v>
      </c>
      <c r="H2662" s="31">
        <f>Tabella1[[#This Row],[Popolazione]]/SUM($E$19:$E$7866)</f>
        <v>1.497879899455896E-5</v>
      </c>
    </row>
    <row r="2663" spans="1:8" x14ac:dyDescent="0.25">
      <c r="A2663" s="19" t="s">
        <v>2919</v>
      </c>
      <c r="B2663" s="4" t="str">
        <f>IFERROR(VLOOKUP(A2663,PEC!A$2:B$7902,2,0),"PEC NON ESISTENTE")</f>
        <v>segreteriafaicchio</v>
      </c>
      <c r="C2663" s="20" t="s">
        <v>8235</v>
      </c>
      <c r="D2663" s="20" t="s">
        <v>8239</v>
      </c>
      <c r="E2663" s="21">
        <v>3698</v>
      </c>
      <c r="F2663" s="4" t="str">
        <f t="shared" si="41"/>
        <v/>
      </c>
      <c r="G2663" s="4" t="str">
        <f>IF(AND(Tabella1[[#This Row],[Popolazione]]&gt;50000,Tabella1[[#This Row],[Popolazione]]&lt;100000),"COMPRESO",Tabella1[[#This Row],[Regione]])</f>
        <v>CAMPANIA</v>
      </c>
      <c r="H2663" s="31">
        <f>Tabella1[[#This Row],[Popolazione]]/SUM($E$19:$E$7866)</f>
        <v>6.1683294745967744E-5</v>
      </c>
    </row>
    <row r="2664" spans="1:8" x14ac:dyDescent="0.25">
      <c r="A2664" s="19" t="s">
        <v>2920</v>
      </c>
      <c r="B2664" s="4" t="str">
        <f>IFERROR(VLOOKUP(A2664,PEC!A$2:B$7902,2,0),"PEC NON ESISTENTE")</f>
        <v>protocollo.comune.falcade.bl</v>
      </c>
      <c r="C2664" s="20" t="s">
        <v>8026</v>
      </c>
      <c r="D2664" s="20" t="s">
        <v>8167</v>
      </c>
      <c r="E2664" s="21">
        <v>2055</v>
      </c>
      <c r="F2664" s="4" t="str">
        <f t="shared" si="41"/>
        <v/>
      </c>
      <c r="G2664" s="4" t="str">
        <f>IF(AND(Tabella1[[#This Row],[Popolazione]]&gt;50000,Tabella1[[#This Row],[Popolazione]]&lt;100000),"COMPRESO",Tabella1[[#This Row],[Regione]])</f>
        <v>VENETO</v>
      </c>
      <c r="H2664" s="31">
        <f>Tabella1[[#This Row],[Popolazione]]/SUM($E$19:$E$7866)</f>
        <v>3.4277763846123232E-5</v>
      </c>
    </row>
    <row r="2665" spans="1:8" x14ac:dyDescent="0.25">
      <c r="A2665" s="19" t="s">
        <v>2921</v>
      </c>
      <c r="B2665" s="4" t="str">
        <f>IFERROR(VLOOKUP(A2665,PEC!A$2:B$7902,2,0),"PEC NON ESISTENTE")</f>
        <v>ced.sciaudone</v>
      </c>
      <c r="C2665" s="20" t="s">
        <v>8235</v>
      </c>
      <c r="D2665" s="20" t="s">
        <v>8239</v>
      </c>
      <c r="E2665" s="21">
        <v>3673</v>
      </c>
      <c r="F2665" s="4" t="str">
        <f t="shared" si="41"/>
        <v/>
      </c>
      <c r="G2665" s="4" t="str">
        <f>IF(AND(Tabella1[[#This Row],[Popolazione]]&gt;50000,Tabella1[[#This Row],[Popolazione]]&lt;100000),"COMPRESO",Tabella1[[#This Row],[Regione]])</f>
        <v>CAMPANIA</v>
      </c>
      <c r="H2665" s="31">
        <f>Tabella1[[#This Row],[Popolazione]]/SUM($E$19:$E$7866)</f>
        <v>6.1266290319615874E-5</v>
      </c>
    </row>
    <row r="2666" spans="1:8" x14ac:dyDescent="0.25">
      <c r="A2666" s="19" t="s">
        <v>57</v>
      </c>
      <c r="B2666" s="4" t="str">
        <f>IFERROR(VLOOKUP(A2666,PEC!A$2:B$7902,2,0),"PEC NON ESISTENTE")</f>
        <v>toccigiovanni.comunefalconaraalb.uff.demografico</v>
      </c>
      <c r="C2666" s="20" t="s">
        <v>8235</v>
      </c>
      <c r="D2666" s="20" t="s">
        <v>8248</v>
      </c>
      <c r="E2666" s="21">
        <v>1405</v>
      </c>
      <c r="F2666" s="4" t="str">
        <f t="shared" si="41"/>
        <v/>
      </c>
      <c r="G2666" s="4" t="str">
        <f>IF(AND(Tabella1[[#This Row],[Popolazione]]&gt;50000,Tabella1[[#This Row],[Popolazione]]&lt;100000),"COMPRESO",Tabella1[[#This Row],[Regione]])</f>
        <v>CALABRIA</v>
      </c>
      <c r="H2666" s="31">
        <f>Tabella1[[#This Row],[Popolazione]]/SUM($E$19:$E$7866)</f>
        <v>2.3435648760974763E-5</v>
      </c>
    </row>
    <row r="2667" spans="1:8" x14ac:dyDescent="0.25">
      <c r="A2667" s="19" t="s">
        <v>2922</v>
      </c>
      <c r="B2667" s="4" t="str">
        <f>IFERROR(VLOOKUP(A2667,PEC!A$2:B$7902,2,0),"PEC NON ESISTENTE")</f>
        <v>comune.falconara.protocollo</v>
      </c>
      <c r="C2667" s="20" t="s">
        <v>8221</v>
      </c>
      <c r="D2667" s="20" t="s">
        <v>8230</v>
      </c>
      <c r="E2667" s="21">
        <v>26710</v>
      </c>
      <c r="F2667" s="4" t="str">
        <f t="shared" si="41"/>
        <v/>
      </c>
      <c r="G2667" s="4" t="str">
        <f>IF(AND(Tabella1[[#This Row],[Popolazione]]&gt;50000,Tabella1[[#This Row],[Popolazione]]&lt;100000),"COMPRESO",Tabella1[[#This Row],[Regione]])</f>
        <v>MARCHE</v>
      </c>
      <c r="H2667" s="31">
        <f>Tabella1[[#This Row],[Popolazione]]/SUM($E$19:$E$7866)</f>
        <v>4.4552752911433165E-4</v>
      </c>
    </row>
    <row r="2668" spans="1:8" x14ac:dyDescent="0.25">
      <c r="A2668" s="19" t="s">
        <v>2923</v>
      </c>
      <c r="B2668" s="4" t="str">
        <f>IFERROR(VLOOKUP(A2668,PEC!A$2:B$7902,2,0),"PEC NON ESISTENTE")</f>
        <v>elettorale</v>
      </c>
      <c r="C2668" s="20" t="s">
        <v>8259</v>
      </c>
      <c r="D2668" s="20" t="s">
        <v>8260</v>
      </c>
      <c r="E2668" s="21">
        <v>2874</v>
      </c>
      <c r="F2668" s="4" t="str">
        <f t="shared" si="41"/>
        <v/>
      </c>
      <c r="G2668" s="4" t="str">
        <f>IF(AND(Tabella1[[#This Row],[Popolazione]]&gt;50000,Tabella1[[#This Row],[Popolazione]]&lt;100000),"COMPRESO",Tabella1[[#This Row],[Regione]])</f>
        <v>SICILIA</v>
      </c>
      <c r="H2668" s="31">
        <f>Tabella1[[#This Row],[Popolazione]]/SUM($E$19:$E$7866)</f>
        <v>4.7938828853410298E-5</v>
      </c>
    </row>
    <row r="2669" spans="1:8" x14ac:dyDescent="0.25">
      <c r="A2669" s="19" t="s">
        <v>2924</v>
      </c>
      <c r="B2669" s="4" t="str">
        <f>IFERROR(VLOOKUP(A2669,PEC!A$2:B$7902,2,0),"PEC NON ESISTENTE")</f>
        <v>protocollo</v>
      </c>
      <c r="C2669" s="20" t="s">
        <v>8221</v>
      </c>
      <c r="D2669" s="20" t="s">
        <v>8234</v>
      </c>
      <c r="E2669" s="21">
        <v>2115</v>
      </c>
      <c r="F2669" s="4" t="str">
        <f t="shared" si="41"/>
        <v/>
      </c>
      <c r="G2669" s="4" t="str">
        <f>IF(AND(Tabella1[[#This Row],[Popolazione]]&gt;50000,Tabella1[[#This Row],[Popolazione]]&lt;100000),"COMPRESO",Tabella1[[#This Row],[Regione]])</f>
        <v>LAZIO</v>
      </c>
      <c r="H2669" s="31">
        <f>Tabella1[[#This Row],[Popolazione]]/SUM($E$19:$E$7866)</f>
        <v>3.5278574469367702E-5</v>
      </c>
    </row>
    <row r="2670" spans="1:8" x14ac:dyDescent="0.25">
      <c r="A2670" s="19" t="s">
        <v>180</v>
      </c>
      <c r="B2670" s="4" t="str">
        <f>IFERROR(VLOOKUP(A2670,PEC!A$2:B$7902,2,0),"PEC NON ESISTENTE")</f>
        <v>protocollo.falerna</v>
      </c>
      <c r="C2670" s="20" t="s">
        <v>8235</v>
      </c>
      <c r="D2670" s="20" t="s">
        <v>8248</v>
      </c>
      <c r="E2670" s="21">
        <v>3801</v>
      </c>
      <c r="F2670" s="4" t="str">
        <f t="shared" si="41"/>
        <v/>
      </c>
      <c r="G2670" s="4" t="str">
        <f>IF(AND(Tabella1[[#This Row],[Popolazione]]&gt;50000,Tabella1[[#This Row],[Popolazione]]&lt;100000),"COMPRESO",Tabella1[[#This Row],[Regione]])</f>
        <v>CALABRIA</v>
      </c>
      <c r="H2670" s="31">
        <f>Tabella1[[#This Row],[Popolazione]]/SUM($E$19:$E$7866)</f>
        <v>6.3401352982537417E-5</v>
      </c>
    </row>
    <row r="2671" spans="1:8" x14ac:dyDescent="0.25">
      <c r="A2671" s="19" t="s">
        <v>2925</v>
      </c>
      <c r="B2671" s="4" t="str">
        <f>IFERROR(VLOOKUP(A2671,PEC!A$2:B$7902,2,0),"PEC NON ESISTENTE")</f>
        <v>protocollo.comune.falerone</v>
      </c>
      <c r="C2671" s="20" t="s">
        <v>8221</v>
      </c>
      <c r="D2671" s="20" t="s">
        <v>8230</v>
      </c>
      <c r="E2671" s="21">
        <v>3395</v>
      </c>
      <c r="F2671" s="4" t="str">
        <f t="shared" si="41"/>
        <v/>
      </c>
      <c r="G2671" s="4" t="str">
        <f>IF(AND(Tabella1[[#This Row],[Popolazione]]&gt;50000,Tabella1[[#This Row],[Popolazione]]&lt;100000),"COMPRESO",Tabella1[[#This Row],[Regione]])</f>
        <v>MARCHE</v>
      </c>
      <c r="H2671" s="31">
        <f>Tabella1[[#This Row],[Popolazione]]/SUM($E$19:$E$7866)</f>
        <v>5.6629201098583149E-5</v>
      </c>
    </row>
    <row r="2672" spans="1:8" x14ac:dyDescent="0.25">
      <c r="A2672" s="19" t="s">
        <v>2926</v>
      </c>
      <c r="B2672" s="4" t="str">
        <f>IFERROR(VLOOKUP(A2672,PEC!A$2:B$7902,2,0),"PEC NON ESISTENTE")</f>
        <v>anagrafe.fallo</v>
      </c>
      <c r="C2672" s="20" t="s">
        <v>8235</v>
      </c>
      <c r="D2672" s="20" t="s">
        <v>8236</v>
      </c>
      <c r="E2672" s="21">
        <v>146</v>
      </c>
      <c r="F2672" s="4" t="str">
        <f t="shared" si="41"/>
        <v/>
      </c>
      <c r="G2672" s="4" t="str">
        <f>IF(AND(Tabella1[[#This Row],[Popolazione]]&gt;50000,Tabella1[[#This Row],[Popolazione]]&lt;100000),"COMPRESO",Tabella1[[#This Row],[Regione]])</f>
        <v>ABRUZZO</v>
      </c>
      <c r="H2672" s="31">
        <f>Tabella1[[#This Row],[Popolazione]]/SUM($E$19:$E$7866)</f>
        <v>2.4353058498948866E-6</v>
      </c>
    </row>
    <row r="2673" spans="1:8" x14ac:dyDescent="0.25">
      <c r="A2673" s="19" t="s">
        <v>7972</v>
      </c>
      <c r="B2673" s="4" t="str">
        <f>IFERROR(VLOOKUP(A2673,PEC!A$2:B$7902,2,0),"PEC NON ESISTENTE")</f>
        <v>PEC NON ESISTENTE</v>
      </c>
      <c r="C2673" s="20" t="s">
        <v>7913</v>
      </c>
      <c r="D2673" s="20" t="s">
        <v>7914</v>
      </c>
      <c r="E2673" s="21">
        <v>157</v>
      </c>
      <c r="F2673" s="4" t="str">
        <f t="shared" si="41"/>
        <v/>
      </c>
      <c r="G2673" s="4" t="str">
        <f>IF(AND(Tabella1[[#This Row],[Popolazione]]&gt;50000,Tabella1[[#This Row],[Popolazione]]&lt;100000),"COMPRESO",Tabella1[[#This Row],[Regione]])</f>
        <v>PIEMONTE</v>
      </c>
      <c r="H2673" s="31">
        <f>Tabella1[[#This Row],[Popolazione]]/SUM($E$19:$E$7866)</f>
        <v>2.6187877974897069E-6</v>
      </c>
    </row>
    <row r="2674" spans="1:8" x14ac:dyDescent="0.25">
      <c r="A2674" s="19" t="s">
        <v>2927</v>
      </c>
      <c r="B2674" s="4" t="str">
        <f>IFERROR(VLOOKUP(A2674,PEC!A$2:B$7902,2,0),"PEC NON ESISTENTE")</f>
        <v>comune.faloppio</v>
      </c>
      <c r="C2674" s="20" t="s">
        <v>7913</v>
      </c>
      <c r="D2674" s="20" t="s">
        <v>7986</v>
      </c>
      <c r="E2674" s="21">
        <v>4274</v>
      </c>
      <c r="F2674" s="4" t="str">
        <f t="shared" si="41"/>
        <v/>
      </c>
      <c r="G2674" s="4" t="str">
        <f>IF(AND(Tabella1[[#This Row],[Popolazione]]&gt;50000,Tabella1[[#This Row],[Popolazione]]&lt;100000),"COMPRESO",Tabella1[[#This Row],[Regione]])</f>
        <v>LOMBARDIA</v>
      </c>
      <c r="H2674" s="31">
        <f>Tabella1[[#This Row],[Popolazione]]/SUM($E$19:$E$7866)</f>
        <v>7.1291076729114686E-5</v>
      </c>
    </row>
    <row r="2675" spans="1:8" x14ac:dyDescent="0.25">
      <c r="A2675" s="19" t="s">
        <v>2928</v>
      </c>
      <c r="B2675" s="4" t="str">
        <f>IFERROR(VLOOKUP(A2675,PEC!A$2:B$7902,2,0),"PEC NON ESISTENTE")</f>
        <v>demograficifalvaterra</v>
      </c>
      <c r="C2675" s="20" t="s">
        <v>8221</v>
      </c>
      <c r="D2675" s="20" t="s">
        <v>8234</v>
      </c>
      <c r="E2675" s="21">
        <v>567</v>
      </c>
      <c r="F2675" s="4" t="str">
        <f t="shared" si="41"/>
        <v/>
      </c>
      <c r="G2675" s="4" t="str">
        <f>IF(AND(Tabella1[[#This Row],[Popolazione]]&gt;50000,Tabella1[[#This Row],[Popolazione]]&lt;100000),"COMPRESO",Tabella1[[#This Row],[Regione]])</f>
        <v>LAZIO</v>
      </c>
      <c r="H2675" s="31">
        <f>Tabella1[[#This Row],[Popolazione]]/SUM($E$19:$E$7866)</f>
        <v>9.4576603896602786E-6</v>
      </c>
    </row>
    <row r="2676" spans="1:8" x14ac:dyDescent="0.25">
      <c r="A2676" s="19" t="s">
        <v>8057</v>
      </c>
      <c r="B2676" s="4" t="str">
        <f>IFERROR(VLOOKUP(A2676,PEC!A$2:B$7902,2,0),"PEC NON ESISTENTE")</f>
        <v>PEC NON ESISTENTE</v>
      </c>
      <c r="C2676" s="20" t="s">
        <v>8026</v>
      </c>
      <c r="D2676" s="20" t="s">
        <v>8027</v>
      </c>
      <c r="E2676" s="21">
        <v>2668</v>
      </c>
      <c r="F2676" s="4" t="str">
        <f t="shared" si="41"/>
        <v/>
      </c>
      <c r="G2676" s="4" t="str">
        <f>IF(AND(Tabella1[[#This Row],[Popolazione]]&gt;50000,Tabella1[[#This Row],[Popolazione]]&lt;100000),"COMPRESO",Tabella1[[#This Row],[Regione]])</f>
        <v>TRENTINO-ALTO ADIGE/SÜDTIROL</v>
      </c>
      <c r="H2676" s="31">
        <f>Tabella1[[#This Row],[Popolazione]]/SUM($E$19:$E$7866)</f>
        <v>4.4502712380270938E-5</v>
      </c>
    </row>
    <row r="2677" spans="1:8" x14ac:dyDescent="0.25">
      <c r="A2677" s="19" t="s">
        <v>2930</v>
      </c>
      <c r="B2677" s="4" t="str">
        <f>IFERROR(VLOOKUP(A2677,PEC!A$2:B$7902,2,0),"PEC NON ESISTENTE")</f>
        <v>comune</v>
      </c>
      <c r="C2677" s="20" t="s">
        <v>8026</v>
      </c>
      <c r="D2677" s="20" t="s">
        <v>8212</v>
      </c>
      <c r="E2677" s="21">
        <v>3028</v>
      </c>
      <c r="F2677" s="4" t="str">
        <f t="shared" si="41"/>
        <v/>
      </c>
      <c r="G2677" s="4" t="str">
        <f>IF(AND(Tabella1[[#This Row],[Popolazione]]&gt;50000,Tabella1[[#This Row],[Popolazione]]&lt;100000),"COMPRESO",Tabella1[[#This Row],[Regione]])</f>
        <v>EMILIA-ROMAGNA</v>
      </c>
      <c r="H2677" s="31">
        <f>Tabella1[[#This Row],[Popolazione]]/SUM($E$19:$E$7866)</f>
        <v>5.0507576119737782E-5</v>
      </c>
    </row>
    <row r="2678" spans="1:8" x14ac:dyDescent="0.25">
      <c r="A2678" s="19" t="s">
        <v>2931</v>
      </c>
      <c r="B2678" s="4" t="str">
        <f>IFERROR(VLOOKUP(A2678,PEC!A$2:B$7902,2,0),"PEC NON ESISTENTE")</f>
        <v>comune.fanna</v>
      </c>
      <c r="C2678" s="20" t="s">
        <v>8026</v>
      </c>
      <c r="D2678" s="20" t="s">
        <v>8205</v>
      </c>
      <c r="E2678" s="21">
        <v>1556</v>
      </c>
      <c r="F2678" s="4" t="str">
        <f t="shared" si="41"/>
        <v/>
      </c>
      <c r="G2678" s="4" t="str">
        <f>IF(AND(Tabella1[[#This Row],[Popolazione]]&gt;50000,Tabella1[[#This Row],[Popolazione]]&lt;100000),"COMPRESO",Tabella1[[#This Row],[Regione]])</f>
        <v>FRIULI-VENEZIA GIULIA</v>
      </c>
      <c r="H2678" s="31">
        <f>Tabella1[[#This Row],[Popolazione]]/SUM($E$19:$E$7866)</f>
        <v>2.5954355496140025E-5</v>
      </c>
    </row>
    <row r="2679" spans="1:8" x14ac:dyDescent="0.25">
      <c r="A2679" s="19" t="s">
        <v>2932</v>
      </c>
      <c r="B2679" s="4" t="str">
        <f>IFERROR(VLOOKUP(A2679,PEC!A$2:B$7902,2,0),"PEC NON ESISTENTE")</f>
        <v>comune.fano</v>
      </c>
      <c r="C2679" s="20" t="s">
        <v>8221</v>
      </c>
      <c r="D2679" s="20" t="s">
        <v>8230</v>
      </c>
      <c r="E2679" s="21">
        <v>62901</v>
      </c>
      <c r="F2679" s="4" t="str">
        <f t="shared" si="41"/>
        <v/>
      </c>
      <c r="G2679" s="4" t="str">
        <f>IF(AND(Tabella1[[#This Row],[Popolazione]]&gt;50000,Tabella1[[#This Row],[Popolazione]]&lt;100000),"COMPRESO",Tabella1[[#This Row],[Regione]])</f>
        <v>COMPRESO</v>
      </c>
      <c r="H2679" s="30">
        <f>Tabella1[[#This Row],[Popolazione]]/SUM($E$19:$E$7866)</f>
        <v>1.0491998168783443E-3</v>
      </c>
    </row>
    <row r="2680" spans="1:8" x14ac:dyDescent="0.25">
      <c r="A2680" s="19" t="s">
        <v>2933</v>
      </c>
      <c r="B2680" s="4" t="str">
        <f>IFERROR(VLOOKUP(A2680,PEC!A$2:B$7902,2,0),"PEC NON ESISTENTE")</f>
        <v>protocollo</v>
      </c>
      <c r="C2680" s="20" t="s">
        <v>8235</v>
      </c>
      <c r="D2680" s="20" t="s">
        <v>8236</v>
      </c>
      <c r="E2680" s="21">
        <v>354</v>
      </c>
      <c r="F2680" s="4" t="str">
        <f t="shared" si="41"/>
        <v/>
      </c>
      <c r="G2680" s="4" t="str">
        <f>IF(AND(Tabella1[[#This Row],[Popolazione]]&gt;50000,Tabella1[[#This Row],[Popolazione]]&lt;100000),"COMPRESO",Tabella1[[#This Row],[Regione]])</f>
        <v>ABRUZZO</v>
      </c>
      <c r="H2680" s="31">
        <f>Tabella1[[#This Row],[Popolazione]]/SUM($E$19:$E$7866)</f>
        <v>5.9047826771423959E-6</v>
      </c>
    </row>
    <row r="2681" spans="1:8" x14ac:dyDescent="0.25">
      <c r="A2681" s="19" t="s">
        <v>2934</v>
      </c>
      <c r="B2681" s="4" t="str">
        <f>IFERROR(VLOOKUP(A2681,PEC!A$2:B$7902,2,0),"PEC NON ESISTENTE")</f>
        <v>pec</v>
      </c>
      <c r="C2681" s="20" t="s">
        <v>8235</v>
      </c>
      <c r="D2681" s="20" t="s">
        <v>8236</v>
      </c>
      <c r="E2681" s="21">
        <v>1955</v>
      </c>
      <c r="F2681" s="4" t="str">
        <f t="shared" si="41"/>
        <v/>
      </c>
      <c r="G2681" s="4" t="str">
        <f>IF(AND(Tabella1[[#This Row],[Popolazione]]&gt;50000,Tabella1[[#This Row],[Popolazione]]&lt;100000),"COMPRESO",Tabella1[[#This Row],[Regione]])</f>
        <v>ABRUZZO</v>
      </c>
      <c r="H2681" s="31">
        <f>Tabella1[[#This Row],[Popolazione]]/SUM($E$19:$E$7866)</f>
        <v>3.2609746140715774E-5</v>
      </c>
    </row>
    <row r="2682" spans="1:8" x14ac:dyDescent="0.25">
      <c r="A2682" s="19" t="s">
        <v>2935</v>
      </c>
      <c r="B2682" s="4" t="str">
        <f>IFERROR(VLOOKUP(A2682,PEC!A$2:B$7902,2,0),"PEC NON ESISTENTE")</f>
        <v>info</v>
      </c>
      <c r="C2682" s="20" t="s">
        <v>7913</v>
      </c>
      <c r="D2682" s="20" t="s">
        <v>7986</v>
      </c>
      <c r="E2682" s="21">
        <v>7913</v>
      </c>
      <c r="F2682" s="4" t="str">
        <f t="shared" si="41"/>
        <v/>
      </c>
      <c r="G2682" s="4" t="str">
        <f>IF(AND(Tabella1[[#This Row],[Popolazione]]&gt;50000,Tabella1[[#This Row],[Popolazione]]&lt;100000),"COMPRESO",Tabella1[[#This Row],[Regione]])</f>
        <v>LOMBARDIA</v>
      </c>
      <c r="H2682" s="31">
        <f>Tabella1[[#This Row],[Popolazione]]/SUM($E$19:$E$7866)</f>
        <v>1.3199024102889204E-4</v>
      </c>
    </row>
    <row r="2683" spans="1:8" x14ac:dyDescent="0.25">
      <c r="A2683" s="19" t="s">
        <v>2936</v>
      </c>
      <c r="B2683" s="4" t="str">
        <f>IFERROR(VLOOKUP(A2683,PEC!A$2:B$7902,2,0),"PEC NON ESISTENTE")</f>
        <v>ufficioprotocollo</v>
      </c>
      <c r="C2683" s="20" t="s">
        <v>8221</v>
      </c>
      <c r="D2683" s="20" t="s">
        <v>8234</v>
      </c>
      <c r="E2683" s="21">
        <v>12326</v>
      </c>
      <c r="F2683" s="4" t="str">
        <f t="shared" si="41"/>
        <v/>
      </c>
      <c r="G2683" s="4" t="str">
        <f>IF(AND(Tabella1[[#This Row],[Popolazione]]&gt;50000,Tabella1[[#This Row],[Popolazione]]&lt;100000),"COMPRESO",Tabella1[[#This Row],[Regione]])</f>
        <v>LAZIO</v>
      </c>
      <c r="H2683" s="31">
        <f>Tabella1[[#This Row],[Popolazione]]/SUM($E$19:$E$7866)</f>
        <v>2.055998623685231E-4</v>
      </c>
    </row>
    <row r="2684" spans="1:8" x14ac:dyDescent="0.25">
      <c r="A2684" s="19" t="s">
        <v>2937</v>
      </c>
      <c r="B2684" s="4" t="str">
        <f>IFERROR(VLOOKUP(A2684,PEC!A$2:B$7902,2,0),"PEC NON ESISTENTE")</f>
        <v>municipio</v>
      </c>
      <c r="C2684" s="20" t="s">
        <v>7913</v>
      </c>
      <c r="D2684" s="20" t="s">
        <v>7914</v>
      </c>
      <c r="E2684" s="21">
        <v>2113</v>
      </c>
      <c r="F2684" s="4" t="str">
        <f t="shared" si="41"/>
        <v/>
      </c>
      <c r="G2684" s="4" t="str">
        <f>IF(AND(Tabella1[[#This Row],[Popolazione]]&gt;50000,Tabella1[[#This Row],[Popolazione]]&lt;100000),"COMPRESO",Tabella1[[#This Row],[Regione]])</f>
        <v>PIEMONTE</v>
      </c>
      <c r="H2684" s="31">
        <f>Tabella1[[#This Row],[Popolazione]]/SUM($E$19:$E$7866)</f>
        <v>3.5245214115259559E-5</v>
      </c>
    </row>
    <row r="2685" spans="1:8" x14ac:dyDescent="0.25">
      <c r="A2685" s="19" t="s">
        <v>2938</v>
      </c>
      <c r="B2685" s="4" t="str">
        <f>IFERROR(VLOOKUP(A2685,PEC!A$2:B$7902,2,0),"PEC NON ESISTENTE")</f>
        <v>info</v>
      </c>
      <c r="C2685" s="20" t="s">
        <v>7913</v>
      </c>
      <c r="D2685" s="20" t="s">
        <v>7986</v>
      </c>
      <c r="E2685" s="21">
        <v>1268</v>
      </c>
      <c r="F2685" s="4" t="str">
        <f t="shared" si="41"/>
        <v/>
      </c>
      <c r="G2685" s="4" t="str">
        <f>IF(AND(Tabella1[[#This Row],[Popolazione]]&gt;50000,Tabella1[[#This Row],[Popolazione]]&lt;100000),"COMPRESO",Tabella1[[#This Row],[Regione]])</f>
        <v>LOMBARDIA</v>
      </c>
      <c r="H2685" s="31">
        <f>Tabella1[[#This Row],[Popolazione]]/SUM($E$19:$E$7866)</f>
        <v>2.1150464504566547E-5</v>
      </c>
    </row>
    <row r="2686" spans="1:8" x14ac:dyDescent="0.25">
      <c r="A2686" s="19" t="s">
        <v>2939</v>
      </c>
      <c r="B2686" s="4" t="str">
        <f>IFERROR(VLOOKUP(A2686,PEC!A$2:B$7902,2,0),"PEC NON ESISTENTE")</f>
        <v>comune.farasanmartino</v>
      </c>
      <c r="C2686" s="20" t="s">
        <v>8235</v>
      </c>
      <c r="D2686" s="20" t="s">
        <v>8236</v>
      </c>
      <c r="E2686" s="21">
        <v>1524</v>
      </c>
      <c r="F2686" s="4" t="str">
        <f t="shared" si="41"/>
        <v/>
      </c>
      <c r="G2686" s="4" t="str">
        <f>IF(AND(Tabella1[[#This Row],[Popolazione]]&gt;50000,Tabella1[[#This Row],[Popolazione]]&lt;100000),"COMPRESO",Tabella1[[#This Row],[Regione]])</f>
        <v>ABRUZZO</v>
      </c>
      <c r="H2686" s="31">
        <f>Tabella1[[#This Row],[Popolazione]]/SUM($E$19:$E$7866)</f>
        <v>2.5420589830409636E-5</v>
      </c>
    </row>
    <row r="2687" spans="1:8" x14ac:dyDescent="0.25">
      <c r="A2687" s="19" t="s">
        <v>2940</v>
      </c>
      <c r="B2687" s="4" t="str">
        <f>IFERROR(VLOOKUP(A2687,PEC!A$2:B$7902,2,0),"PEC NON ESISTENTE")</f>
        <v>faravicentino.vi</v>
      </c>
      <c r="C2687" s="20" t="s">
        <v>8026</v>
      </c>
      <c r="D2687" s="20" t="s">
        <v>8167</v>
      </c>
      <c r="E2687" s="21">
        <v>3943</v>
      </c>
      <c r="F2687" s="4" t="str">
        <f t="shared" si="41"/>
        <v/>
      </c>
      <c r="G2687" s="4" t="str">
        <f>IF(AND(Tabella1[[#This Row],[Popolazione]]&gt;50000,Tabella1[[#This Row],[Popolazione]]&lt;100000),"COMPRESO",Tabella1[[#This Row],[Regione]])</f>
        <v>VENETO</v>
      </c>
      <c r="H2687" s="31">
        <f>Tabella1[[#This Row],[Popolazione]]/SUM($E$19:$E$7866)</f>
        <v>6.5769938124216005E-5</v>
      </c>
    </row>
    <row r="2688" spans="1:8" x14ac:dyDescent="0.25">
      <c r="A2688" s="19" t="s">
        <v>2941</v>
      </c>
      <c r="B2688" s="4" t="str">
        <f>IFERROR(VLOOKUP(A2688,PEC!A$2:B$7902,2,0),"PEC NON ESISTENTE")</f>
        <v>protocollo</v>
      </c>
      <c r="C2688" s="20" t="s">
        <v>8235</v>
      </c>
      <c r="D2688" s="20" t="s">
        <v>8247</v>
      </c>
      <c r="E2688" s="21">
        <v>625</v>
      </c>
      <c r="F2688" s="4" t="str">
        <f t="shared" si="41"/>
        <v/>
      </c>
      <c r="G2688" s="4" t="str">
        <f>IF(AND(Tabella1[[#This Row],[Popolazione]]&gt;50000,Tabella1[[#This Row],[Popolazione]]&lt;100000),"COMPRESO",Tabella1[[#This Row],[Regione]])</f>
        <v>BASILICATA</v>
      </c>
      <c r="H2688" s="31">
        <f>Tabella1[[#This Row],[Popolazione]]/SUM($E$19:$E$7866)</f>
        <v>1.0425110658796604E-5</v>
      </c>
    </row>
    <row r="2689" spans="1:8" x14ac:dyDescent="0.25">
      <c r="A2689" s="19" t="s">
        <v>2942</v>
      </c>
      <c r="B2689" s="4" t="str">
        <f>IFERROR(VLOOKUP(A2689,PEC!A$2:B$7902,2,0),"PEC NON ESISTENTE")</f>
        <v>protocollo</v>
      </c>
      <c r="C2689" s="20" t="s">
        <v>7913</v>
      </c>
      <c r="D2689" s="20" t="s">
        <v>7914</v>
      </c>
      <c r="E2689" s="21">
        <v>1747</v>
      </c>
      <c r="F2689" s="4" t="str">
        <f t="shared" si="41"/>
        <v/>
      </c>
      <c r="G2689" s="4" t="str">
        <f>IF(AND(Tabella1[[#This Row],[Popolazione]]&gt;50000,Tabella1[[#This Row],[Popolazione]]&lt;100000),"COMPRESO",Tabella1[[#This Row],[Regione]])</f>
        <v>PIEMONTE</v>
      </c>
      <c r="H2689" s="31">
        <f>Tabella1[[#This Row],[Popolazione]]/SUM($E$19:$E$7866)</f>
        <v>2.9140269313468264E-5</v>
      </c>
    </row>
    <row r="2690" spans="1:8" x14ac:dyDescent="0.25">
      <c r="A2690" s="19" t="s">
        <v>2943</v>
      </c>
      <c r="B2690" s="4" t="str">
        <f>IFERROR(VLOOKUP(A2690,PEC!A$2:B$7902,2,0),"PEC NON ESISTENTE")</f>
        <v>segretario.farindola</v>
      </c>
      <c r="C2690" s="20" t="s">
        <v>8235</v>
      </c>
      <c r="D2690" s="20" t="s">
        <v>8236</v>
      </c>
      <c r="E2690" s="21">
        <v>1601</v>
      </c>
      <c r="F2690" s="4" t="str">
        <f t="shared" ref="F2690:F2753" si="42">IF($E2690&gt;300000,"TROVATO","")</f>
        <v/>
      </c>
      <c r="G2690" s="4" t="str">
        <f>IF(AND(Tabella1[[#This Row],[Popolazione]]&gt;50000,Tabella1[[#This Row],[Popolazione]]&lt;100000),"COMPRESO",Tabella1[[#This Row],[Regione]])</f>
        <v>ABRUZZO</v>
      </c>
      <c r="H2690" s="31">
        <f>Tabella1[[#This Row],[Popolazione]]/SUM($E$19:$E$7866)</f>
        <v>2.6704963463573378E-5</v>
      </c>
    </row>
    <row r="2691" spans="1:8" x14ac:dyDescent="0.25">
      <c r="A2691" s="19" t="s">
        <v>2944</v>
      </c>
      <c r="B2691" s="4" t="str">
        <f>IFERROR(VLOOKUP(A2691,PEC!A$2:B$7902,2,0),"PEC NON ESISTENTE")</f>
        <v>comune.farini</v>
      </c>
      <c r="C2691" s="20" t="s">
        <v>8026</v>
      </c>
      <c r="D2691" s="20" t="s">
        <v>8212</v>
      </c>
      <c r="E2691" s="21">
        <v>1455</v>
      </c>
      <c r="F2691" s="4" t="str">
        <f t="shared" si="42"/>
        <v/>
      </c>
      <c r="G2691" s="4" t="str">
        <f>IF(AND(Tabella1[[#This Row],[Popolazione]]&gt;50000,Tabella1[[#This Row],[Popolazione]]&lt;100000),"COMPRESO",Tabella1[[#This Row],[Regione]])</f>
        <v>EMILIA-ROMAGNA</v>
      </c>
      <c r="H2691" s="31">
        <f>Tabella1[[#This Row],[Popolazione]]/SUM($E$19:$E$7866)</f>
        <v>2.4269657613678492E-5</v>
      </c>
    </row>
    <row r="2692" spans="1:8" x14ac:dyDescent="0.25">
      <c r="A2692" s="19" t="s">
        <v>2945</v>
      </c>
      <c r="B2692" s="4" t="str">
        <f>IFERROR(VLOOKUP(A2692,PEC!A$2:B$7902,2,0),"PEC NON ESISTENTE")</f>
        <v>comunedifarnese</v>
      </c>
      <c r="C2692" s="20" t="s">
        <v>8221</v>
      </c>
      <c r="D2692" s="20" t="s">
        <v>8234</v>
      </c>
      <c r="E2692" s="21">
        <v>1631</v>
      </c>
      <c r="F2692" s="4" t="str">
        <f t="shared" si="42"/>
        <v/>
      </c>
      <c r="G2692" s="4" t="str">
        <f>IF(AND(Tabella1[[#This Row],[Popolazione]]&gt;50000,Tabella1[[#This Row],[Popolazione]]&lt;100000),"COMPRESO",Tabella1[[#This Row],[Regione]])</f>
        <v>LAZIO</v>
      </c>
      <c r="H2692" s="31">
        <f>Tabella1[[#This Row],[Popolazione]]/SUM($E$19:$E$7866)</f>
        <v>2.7205368775195617E-5</v>
      </c>
    </row>
    <row r="2693" spans="1:8" x14ac:dyDescent="0.25">
      <c r="A2693" s="19" t="s">
        <v>2947</v>
      </c>
      <c r="B2693" s="4" t="str">
        <f>IFERROR(VLOOKUP(A2693,PEC!A$2:B$7902,2,0),"PEC NON ESISTENTE")</f>
        <v>comune.farradisoligo.tv</v>
      </c>
      <c r="C2693" s="20" t="s">
        <v>8026</v>
      </c>
      <c r="D2693" s="20" t="s">
        <v>8167</v>
      </c>
      <c r="E2693" s="21">
        <v>8956</v>
      </c>
      <c r="F2693" s="4" t="str">
        <f t="shared" si="42"/>
        <v/>
      </c>
      <c r="G2693" s="4" t="str">
        <f>IF(AND(Tabella1[[#This Row],[Popolazione]]&gt;50000,Tabella1[[#This Row],[Popolazione]]&lt;100000),"COMPRESO",Tabella1[[#This Row],[Regione]])</f>
        <v>VENETO</v>
      </c>
      <c r="H2693" s="31">
        <f>Tabella1[[#This Row],[Popolazione]]/SUM($E$19:$E$7866)</f>
        <v>1.493876656962918E-4</v>
      </c>
    </row>
    <row r="2694" spans="1:8" x14ac:dyDescent="0.25">
      <c r="A2694" s="19" t="s">
        <v>2946</v>
      </c>
      <c r="B2694" s="4" t="str">
        <f>IFERROR(VLOOKUP(A2694,PEC!A$2:B$7902,2,0),"PEC NON ESISTENTE")</f>
        <v>comune.farradisonzo</v>
      </c>
      <c r="C2694" s="20" t="s">
        <v>8026</v>
      </c>
      <c r="D2694" s="20" t="s">
        <v>8205</v>
      </c>
      <c r="E2694" s="21">
        <v>1752</v>
      </c>
      <c r="F2694" s="4" t="str">
        <f t="shared" si="42"/>
        <v/>
      </c>
      <c r="G2694" s="4" t="str">
        <f>IF(AND(Tabella1[[#This Row],[Popolazione]]&gt;50000,Tabella1[[#This Row],[Popolazione]]&lt;100000),"COMPRESO",Tabella1[[#This Row],[Regione]])</f>
        <v>FRIULI-VENEZIA GIULIA</v>
      </c>
      <c r="H2694" s="31">
        <f>Tabella1[[#This Row],[Popolazione]]/SUM($E$19:$E$7866)</f>
        <v>2.922367019873864E-5</v>
      </c>
    </row>
    <row r="2695" spans="1:8" x14ac:dyDescent="0.25">
      <c r="A2695" s="19" t="s">
        <v>2948</v>
      </c>
      <c r="B2695" s="4" t="str">
        <f>IFERROR(VLOOKUP(A2695,PEC!A$2:B$7902,2,0),"PEC NON ESISTENTE")</f>
        <v>comunefasano</v>
      </c>
      <c r="C2695" s="20" t="s">
        <v>8235</v>
      </c>
      <c r="D2695" s="20" t="s">
        <v>8241</v>
      </c>
      <c r="E2695" s="21">
        <v>39482</v>
      </c>
      <c r="F2695" s="4" t="str">
        <f t="shared" si="42"/>
        <v/>
      </c>
      <c r="G2695" s="4" t="str">
        <f>IF(AND(Tabella1[[#This Row],[Popolazione]]&gt;50000,Tabella1[[#This Row],[Popolazione]]&lt;100000),"COMPRESO",Tabella1[[#This Row],[Regione]])</f>
        <v>PUGLIA</v>
      </c>
      <c r="H2695" s="31">
        <f>Tabella1[[#This Row],[Popolazione]]/SUM($E$19:$E$7866)</f>
        <v>6.5856675044897203E-4</v>
      </c>
    </row>
    <row r="2696" spans="1:8" x14ac:dyDescent="0.25">
      <c r="A2696" s="19" t="s">
        <v>2949</v>
      </c>
      <c r="B2696" s="4" t="str">
        <f>IFERROR(VLOOKUP(A2696,PEC!A$2:B$7902,2,0),"PEC NON ESISTENTE")</f>
        <v>comune.fascia</v>
      </c>
      <c r="C2696" s="16" t="s">
        <v>7913</v>
      </c>
      <c r="D2696" s="20" t="s">
        <v>8208</v>
      </c>
      <c r="E2696" s="21">
        <v>100</v>
      </c>
      <c r="F2696" s="4" t="str">
        <f t="shared" si="42"/>
        <v/>
      </c>
      <c r="G2696" s="4" t="str">
        <f>IF(AND(Tabella1[[#This Row],[Popolazione]]&gt;50000,Tabella1[[#This Row],[Popolazione]]&lt;100000),"COMPRESO",Tabella1[[#This Row],[Regione]])</f>
        <v>LIGURIA</v>
      </c>
      <c r="H2696" s="31">
        <f>Tabella1[[#This Row],[Popolazione]]/SUM($E$19:$E$7866)</f>
        <v>1.6680177054074564E-6</v>
      </c>
    </row>
    <row r="2697" spans="1:8" x14ac:dyDescent="0.25">
      <c r="A2697" s="19" t="s">
        <v>2950</v>
      </c>
      <c r="B2697" s="4" t="str">
        <f>IFERROR(VLOOKUP(A2697,PEC!A$2:B$7902,2,0),"PEC NON ESISTENTE")</f>
        <v>comune.fauglia</v>
      </c>
      <c r="C2697" s="20" t="s">
        <v>8221</v>
      </c>
      <c r="D2697" s="20" t="s">
        <v>8222</v>
      </c>
      <c r="E2697" s="21">
        <v>3592</v>
      </c>
      <c r="F2697" s="4" t="str">
        <f t="shared" si="42"/>
        <v/>
      </c>
      <c r="G2697" s="4" t="str">
        <f>IF(AND(Tabella1[[#This Row],[Popolazione]]&gt;50000,Tabella1[[#This Row],[Popolazione]]&lt;100000),"COMPRESO",Tabella1[[#This Row],[Regione]])</f>
        <v>TOSCANA</v>
      </c>
      <c r="H2697" s="31">
        <f>Tabella1[[#This Row],[Popolazione]]/SUM($E$19:$E$7866)</f>
        <v>5.9915195978235842E-5</v>
      </c>
    </row>
    <row r="2698" spans="1:8" x14ac:dyDescent="0.25">
      <c r="A2698" s="19" t="s">
        <v>2951</v>
      </c>
      <c r="B2698" s="4" t="str">
        <f>IFERROR(VLOOKUP(A2698,PEC!A$2:B$7902,2,0),"PEC NON ESISTENTE")</f>
        <v>faule</v>
      </c>
      <c r="C2698" s="20" t="s">
        <v>7913</v>
      </c>
      <c r="D2698" s="20" t="s">
        <v>7914</v>
      </c>
      <c r="E2698" s="21">
        <v>496</v>
      </c>
      <c r="F2698" s="4" t="str">
        <f t="shared" si="42"/>
        <v/>
      </c>
      <c r="G2698" s="4" t="str">
        <f>IF(AND(Tabella1[[#This Row],[Popolazione]]&gt;50000,Tabella1[[#This Row],[Popolazione]]&lt;100000),"COMPRESO",Tabella1[[#This Row],[Regione]])</f>
        <v>PIEMONTE</v>
      </c>
      <c r="H2698" s="31">
        <f>Tabella1[[#This Row],[Popolazione]]/SUM($E$19:$E$7866)</f>
        <v>8.2733678188209844E-6</v>
      </c>
    </row>
    <row r="2699" spans="1:8" x14ac:dyDescent="0.25">
      <c r="A2699" s="19" t="s">
        <v>2952</v>
      </c>
      <c r="B2699" s="4" t="str">
        <f>IFERROR(VLOOKUP(A2699,PEC!A$2:B$7902,2,0),"PEC NON ESISTENTE")</f>
        <v>comune.favaledimalvaro</v>
      </c>
      <c r="C2699" s="16" t="s">
        <v>7913</v>
      </c>
      <c r="D2699" s="20" t="s">
        <v>8208</v>
      </c>
      <c r="E2699" s="21">
        <v>504</v>
      </c>
      <c r="F2699" s="4" t="str">
        <f t="shared" si="42"/>
        <v/>
      </c>
      <c r="G2699" s="4" t="str">
        <f>IF(AND(Tabella1[[#This Row],[Popolazione]]&gt;50000,Tabella1[[#This Row],[Popolazione]]&lt;100000),"COMPRESO",Tabella1[[#This Row],[Regione]])</f>
        <v>LIGURIA</v>
      </c>
      <c r="H2699" s="31">
        <f>Tabella1[[#This Row],[Popolazione]]/SUM($E$19:$E$7866)</f>
        <v>8.4068092352535808E-6</v>
      </c>
    </row>
    <row r="2700" spans="1:8" x14ac:dyDescent="0.25">
      <c r="A2700" s="19" t="s">
        <v>2953</v>
      </c>
      <c r="B2700" s="4" t="str">
        <f>IFERROR(VLOOKUP(A2700,PEC!A$2:B$7902,2,0),"PEC NON ESISTENTE")</f>
        <v>comune.favara</v>
      </c>
      <c r="C2700" s="20" t="s">
        <v>8259</v>
      </c>
      <c r="D2700" s="20" t="s">
        <v>8260</v>
      </c>
      <c r="E2700" s="21">
        <v>32972</v>
      </c>
      <c r="F2700" s="4" t="str">
        <f t="shared" si="42"/>
        <v/>
      </c>
      <c r="G2700" s="4" t="str">
        <f>IF(AND(Tabella1[[#This Row],[Popolazione]]&gt;50000,Tabella1[[#This Row],[Popolazione]]&lt;100000),"COMPRESO",Tabella1[[#This Row],[Regione]])</f>
        <v>SICILIA</v>
      </c>
      <c r="H2700" s="31">
        <f>Tabella1[[#This Row],[Popolazione]]/SUM($E$19:$E$7866)</f>
        <v>5.4997879782694656E-4</v>
      </c>
    </row>
    <row r="2701" spans="1:8" x14ac:dyDescent="0.25">
      <c r="A2701" s="19" t="s">
        <v>2954</v>
      </c>
      <c r="B2701" s="4" t="str">
        <f>IFERROR(VLOOKUP(A2701,PEC!A$2:B$7902,2,0),"PEC NON ESISTENTE")</f>
        <v>comune.favignana.tp</v>
      </c>
      <c r="C2701" s="20" t="s">
        <v>8259</v>
      </c>
      <c r="D2701" s="20" t="s">
        <v>8260</v>
      </c>
      <c r="E2701" s="21">
        <v>4185</v>
      </c>
      <c r="F2701" s="4" t="str">
        <f t="shared" si="42"/>
        <v/>
      </c>
      <c r="G2701" s="4" t="str">
        <f>IF(AND(Tabella1[[#This Row],[Popolazione]]&gt;50000,Tabella1[[#This Row],[Popolazione]]&lt;100000),"COMPRESO",Tabella1[[#This Row],[Regione]])</f>
        <v>SICILIA</v>
      </c>
      <c r="H2701" s="31">
        <f>Tabella1[[#This Row],[Popolazione]]/SUM($E$19:$E$7866)</f>
        <v>6.9806540971302058E-5</v>
      </c>
    </row>
    <row r="2702" spans="1:8" x14ac:dyDescent="0.25">
      <c r="A2702" s="19" t="s">
        <v>2955</v>
      </c>
      <c r="B2702" s="4" t="str">
        <f>IFERROR(VLOOKUP(A2702,PEC!A$2:B$7902,2,0),"PEC NON ESISTENTE")</f>
        <v>segreteria.favria</v>
      </c>
      <c r="C2702" s="20" t="s">
        <v>7913</v>
      </c>
      <c r="D2702" s="20" t="s">
        <v>7914</v>
      </c>
      <c r="E2702" s="21">
        <v>5230</v>
      </c>
      <c r="F2702" s="4" t="str">
        <f t="shared" si="42"/>
        <v/>
      </c>
      <c r="G2702" s="4" t="str">
        <f>IF(AND(Tabella1[[#This Row],[Popolazione]]&gt;50000,Tabella1[[#This Row],[Popolazione]]&lt;100000),"COMPRESO",Tabella1[[#This Row],[Regione]])</f>
        <v>PIEMONTE</v>
      </c>
      <c r="H2702" s="31">
        <f>Tabella1[[#This Row],[Popolazione]]/SUM($E$19:$E$7866)</f>
        <v>8.7237325992809981E-5</v>
      </c>
    </row>
    <row r="2703" spans="1:8" x14ac:dyDescent="0.25">
      <c r="A2703" s="19" t="s">
        <v>2956</v>
      </c>
      <c r="B2703" s="4" t="str">
        <f>IFERROR(VLOOKUP(A2703,PEC!A$2:B$7902,2,0),"PEC NON ESISTENTE")</f>
        <v>comune.feisoglio.cn</v>
      </c>
      <c r="C2703" s="20" t="s">
        <v>7913</v>
      </c>
      <c r="D2703" s="20" t="s">
        <v>7914</v>
      </c>
      <c r="E2703" s="21">
        <v>344</v>
      </c>
      <c r="F2703" s="4" t="str">
        <f t="shared" si="42"/>
        <v/>
      </c>
      <c r="G2703" s="4" t="str">
        <f>IF(AND(Tabella1[[#This Row],[Popolazione]]&gt;50000,Tabella1[[#This Row],[Popolazione]]&lt;100000),"COMPRESO",Tabella1[[#This Row],[Regione]])</f>
        <v>PIEMONTE</v>
      </c>
      <c r="H2703" s="31">
        <f>Tabella1[[#This Row],[Popolazione]]/SUM($E$19:$E$7866)</f>
        <v>5.7379809066016508E-6</v>
      </c>
    </row>
    <row r="2704" spans="1:8" x14ac:dyDescent="0.25">
      <c r="A2704" s="19" t="s">
        <v>2957</v>
      </c>
      <c r="B2704" s="4" t="str">
        <f>IFERROR(VLOOKUP(A2704,PEC!A$2:B$7902,2,0),"PEC NON ESISTENTE")</f>
        <v>protocollo.feletto</v>
      </c>
      <c r="C2704" s="20" t="s">
        <v>7913</v>
      </c>
      <c r="D2704" s="20" t="s">
        <v>7914</v>
      </c>
      <c r="E2704" s="21">
        <v>2269</v>
      </c>
      <c r="F2704" s="4" t="str">
        <f t="shared" si="42"/>
        <v/>
      </c>
      <c r="G2704" s="4" t="str">
        <f>IF(AND(Tabella1[[#This Row],[Popolazione]]&gt;50000,Tabella1[[#This Row],[Popolazione]]&lt;100000),"COMPRESO",Tabella1[[#This Row],[Regione]])</f>
        <v>PIEMONTE</v>
      </c>
      <c r="H2704" s="31">
        <f>Tabella1[[#This Row],[Popolazione]]/SUM($E$19:$E$7866)</f>
        <v>3.7847321735695186E-5</v>
      </c>
    </row>
    <row r="2705" spans="1:8" x14ac:dyDescent="0.25">
      <c r="A2705" s="19" t="s">
        <v>2958</v>
      </c>
      <c r="B2705" s="4" t="str">
        <f>IFERROR(VLOOKUP(A2705,PEC!A$2:B$7902,2,0),"PEC NON ESISTENTE")</f>
        <v>protocollo</v>
      </c>
      <c r="C2705" s="20" t="s">
        <v>8026</v>
      </c>
      <c r="D2705" s="20" t="s">
        <v>8212</v>
      </c>
      <c r="E2705" s="21">
        <v>8621</v>
      </c>
      <c r="F2705" s="4" t="str">
        <f t="shared" si="42"/>
        <v/>
      </c>
      <c r="G2705" s="4" t="str">
        <f>IF(AND(Tabella1[[#This Row],[Popolazione]]&gt;50000,Tabella1[[#This Row],[Popolazione]]&lt;100000),"COMPRESO",Tabella1[[#This Row],[Regione]])</f>
        <v>EMILIA-ROMAGNA</v>
      </c>
      <c r="H2705" s="31">
        <f>Tabella1[[#This Row],[Popolazione]]/SUM($E$19:$E$7866)</f>
        <v>1.4379980638317682E-4</v>
      </c>
    </row>
    <row r="2706" spans="1:8" x14ac:dyDescent="0.25">
      <c r="A2706" s="19" t="s">
        <v>2959</v>
      </c>
      <c r="B2706" s="4" t="str">
        <f>IFERROR(VLOOKUP(A2706,PEC!A$2:B$7902,2,0),"PEC NON ESISTENTE")</f>
        <v>protocollo</v>
      </c>
      <c r="C2706" s="20" t="s">
        <v>8235</v>
      </c>
      <c r="D2706" s="20" t="s">
        <v>8239</v>
      </c>
      <c r="E2706" s="21">
        <v>1296</v>
      </c>
      <c r="F2706" s="4" t="str">
        <f t="shared" si="42"/>
        <v/>
      </c>
      <c r="G2706" s="4" t="str">
        <f>IF(AND(Tabella1[[#This Row],[Popolazione]]&gt;50000,Tabella1[[#This Row],[Popolazione]]&lt;100000),"COMPRESO",Tabella1[[#This Row],[Regione]])</f>
        <v>CAMPANIA</v>
      </c>
      <c r="H2706" s="31">
        <f>Tabella1[[#This Row],[Popolazione]]/SUM($E$19:$E$7866)</f>
        <v>2.1617509462080636E-5</v>
      </c>
    </row>
    <row r="2707" spans="1:8" x14ac:dyDescent="0.25">
      <c r="A2707" s="19" t="s">
        <v>2960</v>
      </c>
      <c r="B2707" s="4" t="str">
        <f>IFERROR(VLOOKUP(A2707,PEC!A$2:B$7902,2,0),"PEC NON ESISTENTE")</f>
        <v>protocollo</v>
      </c>
      <c r="C2707" s="20" t="s">
        <v>7913</v>
      </c>
      <c r="D2707" s="20" t="s">
        <v>7914</v>
      </c>
      <c r="E2707" s="21">
        <v>2421</v>
      </c>
      <c r="F2707" s="4" t="str">
        <f t="shared" si="42"/>
        <v/>
      </c>
      <c r="G2707" s="4" t="str">
        <f>IF(AND(Tabella1[[#This Row],[Popolazione]]&gt;50000,Tabella1[[#This Row],[Popolazione]]&lt;100000),"COMPRESO",Tabella1[[#This Row],[Regione]])</f>
        <v>PIEMONTE</v>
      </c>
      <c r="H2707" s="31">
        <f>Tabella1[[#This Row],[Popolazione]]/SUM($E$19:$E$7866)</f>
        <v>4.038270864791452E-5</v>
      </c>
    </row>
    <row r="2708" spans="1:8" x14ac:dyDescent="0.25">
      <c r="A2708" s="19" t="s">
        <v>2961</v>
      </c>
      <c r="B2708" s="4" t="str">
        <f>IFERROR(VLOOKUP(A2708,PEC!A$2:B$7902,2,0),"PEC NON ESISTENTE")</f>
        <v>comune.feltre.bl</v>
      </c>
      <c r="C2708" s="20" t="s">
        <v>8026</v>
      </c>
      <c r="D2708" s="20" t="s">
        <v>8167</v>
      </c>
      <c r="E2708" s="21">
        <v>20525</v>
      </c>
      <c r="F2708" s="4" t="str">
        <f t="shared" si="42"/>
        <v/>
      </c>
      <c r="G2708" s="4" t="str">
        <f>IF(AND(Tabella1[[#This Row],[Popolazione]]&gt;50000,Tabella1[[#This Row],[Popolazione]]&lt;100000),"COMPRESO",Tabella1[[#This Row],[Regione]])</f>
        <v>VENETO</v>
      </c>
      <c r="H2708" s="31">
        <f>Tabella1[[#This Row],[Popolazione]]/SUM($E$19:$E$7866)</f>
        <v>3.4236063403488047E-4</v>
      </c>
    </row>
    <row r="2709" spans="1:8" x14ac:dyDescent="0.25">
      <c r="A2709" s="19" t="s">
        <v>7995</v>
      </c>
      <c r="B2709" s="4" t="str">
        <f>IFERROR(VLOOKUP(A2709,PEC!A$2:B$7902,2,0),"PEC NON ESISTENTE")</f>
        <v>PEC NON ESISTENTE</v>
      </c>
      <c r="C2709" s="20" t="s">
        <v>7913</v>
      </c>
      <c r="D2709" s="20" t="s">
        <v>7986</v>
      </c>
      <c r="E2709" s="21">
        <v>3147</v>
      </c>
      <c r="F2709" s="4" t="str">
        <f t="shared" si="42"/>
        <v/>
      </c>
      <c r="G2709" s="4" t="str">
        <f>IF(AND(Tabella1[[#This Row],[Popolazione]]&gt;50000,Tabella1[[#This Row],[Popolazione]]&lt;100000),"COMPRESO",Tabella1[[#This Row],[Regione]])</f>
        <v>LOMBARDIA</v>
      </c>
      <c r="H2709" s="31">
        <f>Tabella1[[#This Row],[Popolazione]]/SUM($E$19:$E$7866)</f>
        <v>5.2492517189172658E-5</v>
      </c>
    </row>
    <row r="2710" spans="1:8" x14ac:dyDescent="0.25">
      <c r="A2710" s="19" t="s">
        <v>2963</v>
      </c>
      <c r="B2710" s="4" t="str">
        <f>IFERROR(VLOOKUP(A2710,PEC!A$2:B$7902,2,0),"PEC NON ESISTENTE")</f>
        <v>fenestrelle</v>
      </c>
      <c r="C2710" s="20" t="s">
        <v>7913</v>
      </c>
      <c r="D2710" s="20" t="s">
        <v>7914</v>
      </c>
      <c r="E2710" s="21">
        <v>553</v>
      </c>
      <c r="F2710" s="4" t="str">
        <f t="shared" si="42"/>
        <v/>
      </c>
      <c r="G2710" s="4" t="str">
        <f>IF(AND(Tabella1[[#This Row],[Popolazione]]&gt;50000,Tabella1[[#This Row],[Popolazione]]&lt;100000),"COMPRESO",Tabella1[[#This Row],[Regione]])</f>
        <v>PIEMONTE</v>
      </c>
      <c r="H2710" s="31">
        <f>Tabella1[[#This Row],[Popolazione]]/SUM($E$19:$E$7866)</f>
        <v>9.2241379109032344E-6</v>
      </c>
    </row>
    <row r="2711" spans="1:8" x14ac:dyDescent="0.25">
      <c r="A2711" s="19" t="s">
        <v>7977</v>
      </c>
      <c r="B2711" s="4" t="str">
        <f>IFERROR(VLOOKUP(A2711,PEC!A$2:B$7902,2,0),"PEC NON ESISTENTE")</f>
        <v>PEC NON ESISTENTE</v>
      </c>
      <c r="C2711" s="20" t="s">
        <v>7913</v>
      </c>
      <c r="D2711" s="20" t="s">
        <v>7973</v>
      </c>
      <c r="E2711" s="21">
        <v>1766</v>
      </c>
      <c r="F2711" s="4" t="str">
        <f t="shared" si="42"/>
        <v/>
      </c>
      <c r="G2711" s="4" t="str">
        <f>IF(AND(Tabella1[[#This Row],[Popolazione]]&gt;50000,Tabella1[[#This Row],[Popolazione]]&lt;100000),"COMPRESO",Tabella1[[#This Row],[Regione]])</f>
        <v>VALLE D'AOSTA/VALLÉE D'AOSTE</v>
      </c>
      <c r="H2711" s="31">
        <f>Tabella1[[#This Row],[Popolazione]]/SUM($E$19:$E$7866)</f>
        <v>2.9457192677495682E-5</v>
      </c>
    </row>
    <row r="2712" spans="1:8" x14ac:dyDescent="0.25">
      <c r="A2712" s="19" t="s">
        <v>2964</v>
      </c>
      <c r="B2712" s="4" t="str">
        <f>IFERROR(VLOOKUP(A2712,PEC!A$2:B$7902,2,0),"PEC NON ESISTENTE")</f>
        <v>comune.ferentillo</v>
      </c>
      <c r="C2712" s="20" t="s">
        <v>8221</v>
      </c>
      <c r="D2712" s="20" t="s">
        <v>8227</v>
      </c>
      <c r="E2712" s="21">
        <v>1963</v>
      </c>
      <c r="F2712" s="4" t="str">
        <f t="shared" si="42"/>
        <v/>
      </c>
      <c r="G2712" s="4" t="str">
        <f>IF(AND(Tabella1[[#This Row],[Popolazione]]&gt;50000,Tabella1[[#This Row],[Popolazione]]&lt;100000),"COMPRESO",Tabella1[[#This Row],[Regione]])</f>
        <v>UMBRIA</v>
      </c>
      <c r="H2712" s="31">
        <f>Tabella1[[#This Row],[Popolazione]]/SUM($E$19:$E$7866)</f>
        <v>3.2743187557148369E-5</v>
      </c>
    </row>
    <row r="2713" spans="1:8" x14ac:dyDescent="0.25">
      <c r="A2713" s="19" t="s">
        <v>2965</v>
      </c>
      <c r="B2713" s="4" t="str">
        <f>IFERROR(VLOOKUP(A2713,PEC!A$2:B$7902,2,0),"PEC NON ESISTENTE")</f>
        <v>protocollo.ferentino</v>
      </c>
      <c r="C2713" s="20" t="s">
        <v>8221</v>
      </c>
      <c r="D2713" s="20" t="s">
        <v>8234</v>
      </c>
      <c r="E2713" s="21">
        <v>20966</v>
      </c>
      <c r="F2713" s="4" t="str">
        <f t="shared" si="42"/>
        <v/>
      </c>
      <c r="G2713" s="4" t="str">
        <f>IF(AND(Tabella1[[#This Row],[Popolazione]]&gt;50000,Tabella1[[#This Row],[Popolazione]]&lt;100000),"COMPRESO",Tabella1[[#This Row],[Regione]])</f>
        <v>LAZIO</v>
      </c>
      <c r="H2713" s="31">
        <f>Tabella1[[#This Row],[Popolazione]]/SUM($E$19:$E$7866)</f>
        <v>3.4971659211572735E-4</v>
      </c>
    </row>
    <row r="2714" spans="1:8" x14ac:dyDescent="0.25">
      <c r="A2714" s="19" t="s">
        <v>2966</v>
      </c>
      <c r="B2714" s="4" t="str">
        <f>IFERROR(VLOOKUP(A2714,PEC!A$2:B$7902,2,0),"PEC NON ESISTENTE")</f>
        <v>protocollo</v>
      </c>
      <c r="C2714" s="20" t="s">
        <v>8259</v>
      </c>
      <c r="D2714" s="20" t="s">
        <v>8260</v>
      </c>
      <c r="E2714" s="21">
        <v>2600</v>
      </c>
      <c r="F2714" s="4" t="str">
        <f t="shared" si="42"/>
        <v/>
      </c>
      <c r="G2714" s="4" t="str">
        <f>IF(AND(Tabella1[[#This Row],[Popolazione]]&gt;50000,Tabella1[[#This Row],[Popolazione]]&lt;100000),"COMPRESO",Tabella1[[#This Row],[Regione]])</f>
        <v>SICILIA</v>
      </c>
      <c r="H2714" s="31">
        <f>Tabella1[[#This Row],[Popolazione]]/SUM($E$19:$E$7866)</f>
        <v>4.3368460340593873E-5</v>
      </c>
    </row>
    <row r="2715" spans="1:8" x14ac:dyDescent="0.25">
      <c r="A2715" s="19" t="s">
        <v>2967</v>
      </c>
      <c r="B2715" s="4" t="str">
        <f>IFERROR(VLOOKUP(A2715,PEC!A$2:B$7902,2,0),"PEC NON ESISTENTE")</f>
        <v>comune.fermignano</v>
      </c>
      <c r="C2715" s="20" t="s">
        <v>8221</v>
      </c>
      <c r="D2715" s="20" t="s">
        <v>8230</v>
      </c>
      <c r="E2715" s="21">
        <v>8615</v>
      </c>
      <c r="F2715" s="4" t="str">
        <f t="shared" si="42"/>
        <v/>
      </c>
      <c r="G2715" s="4" t="str">
        <f>IF(AND(Tabella1[[#This Row],[Popolazione]]&gt;50000,Tabella1[[#This Row],[Popolazione]]&lt;100000),"COMPRESO",Tabella1[[#This Row],[Regione]])</f>
        <v>MARCHE</v>
      </c>
      <c r="H2715" s="31">
        <f>Tabella1[[#This Row],[Popolazione]]/SUM($E$19:$E$7866)</f>
        <v>1.4369972532085238E-4</v>
      </c>
    </row>
    <row r="2716" spans="1:8" x14ac:dyDescent="0.25">
      <c r="A2716" s="19" t="s">
        <v>2968</v>
      </c>
      <c r="B2716" s="4" t="str">
        <f>IFERROR(VLOOKUP(A2716,PEC!A$2:B$7902,2,0),"PEC NON ESISTENTE")</f>
        <v>comune.fermo</v>
      </c>
      <c r="C2716" s="20" t="s">
        <v>8221</v>
      </c>
      <c r="D2716" s="20" t="s">
        <v>8230</v>
      </c>
      <c r="E2716" s="21">
        <v>37016</v>
      </c>
      <c r="F2716" s="4" t="str">
        <f t="shared" si="42"/>
        <v/>
      </c>
      <c r="G2716" s="4" t="str">
        <f>IF(AND(Tabella1[[#This Row],[Popolazione]]&gt;50000,Tabella1[[#This Row],[Popolazione]]&lt;100000),"COMPRESO",Tabella1[[#This Row],[Regione]])</f>
        <v>MARCHE</v>
      </c>
      <c r="H2716" s="31">
        <f>Tabella1[[#This Row],[Popolazione]]/SUM($E$19:$E$7866)</f>
        <v>6.174334338336241E-4</v>
      </c>
    </row>
    <row r="2717" spans="1:8" x14ac:dyDescent="0.25">
      <c r="A2717" s="19" t="s">
        <v>2969</v>
      </c>
      <c r="B2717" s="4" t="str">
        <f>IFERROR(VLOOKUP(A2717,PEC!A$2:B$7902,2,0),"PEC NON ESISTENTE")</f>
        <v>comune</v>
      </c>
      <c r="C2717" s="20" t="s">
        <v>7913</v>
      </c>
      <c r="D2717" s="20" t="s">
        <v>7986</v>
      </c>
      <c r="E2717" s="21">
        <v>6786</v>
      </c>
      <c r="F2717" s="4" t="str">
        <f t="shared" si="42"/>
        <v/>
      </c>
      <c r="G2717" s="4" t="str">
        <f>IF(AND(Tabella1[[#This Row],[Popolazione]]&gt;50000,Tabella1[[#This Row],[Popolazione]]&lt;100000),"COMPRESO",Tabella1[[#This Row],[Regione]])</f>
        <v>LOMBARDIA</v>
      </c>
      <c r="H2717" s="31">
        <f>Tabella1[[#This Row],[Popolazione]]/SUM($E$19:$E$7866)</f>
        <v>1.1319168148895E-4</v>
      </c>
    </row>
    <row r="2718" spans="1:8" x14ac:dyDescent="0.25">
      <c r="A2718" s="19" t="s">
        <v>181</v>
      </c>
      <c r="B2718" s="4" t="str">
        <f>IFERROR(VLOOKUP(A2718,PEC!A$2:B$7902,2,0),"PEC NON ESISTENTE")</f>
        <v>demografici.feroletoantico</v>
      </c>
      <c r="C2718" s="20" t="s">
        <v>8235</v>
      </c>
      <c r="D2718" s="20" t="s">
        <v>8248</v>
      </c>
      <c r="E2718" s="21">
        <v>2087</v>
      </c>
      <c r="F2718" s="4" t="str">
        <f t="shared" si="42"/>
        <v/>
      </c>
      <c r="G2718" s="4" t="str">
        <f>IF(AND(Tabella1[[#This Row],[Popolazione]]&gt;50000,Tabella1[[#This Row],[Popolazione]]&lt;100000),"COMPRESO",Tabella1[[#This Row],[Regione]])</f>
        <v>CALABRIA</v>
      </c>
      <c r="H2718" s="31">
        <f>Tabella1[[#This Row],[Popolazione]]/SUM($E$19:$E$7866)</f>
        <v>3.4811529511853617E-5</v>
      </c>
    </row>
    <row r="2719" spans="1:8" x14ac:dyDescent="0.25">
      <c r="A2719" s="19" t="s">
        <v>344</v>
      </c>
      <c r="B2719" s="4" t="str">
        <f>IFERROR(VLOOKUP(A2719,PEC!A$2:B$7902,2,0),"PEC NON ESISTENTE")</f>
        <v>amministrativo.feroletodellachiesa</v>
      </c>
      <c r="C2719" s="20" t="s">
        <v>8235</v>
      </c>
      <c r="D2719" s="20" t="s">
        <v>8248</v>
      </c>
      <c r="E2719" s="21">
        <v>1772</v>
      </c>
      <c r="F2719" s="4" t="str">
        <f t="shared" si="42"/>
        <v/>
      </c>
      <c r="G2719" s="4" t="str">
        <f>IF(AND(Tabella1[[#This Row],[Popolazione]]&gt;50000,Tabella1[[#This Row],[Popolazione]]&lt;100000),"COMPRESO",Tabella1[[#This Row],[Regione]])</f>
        <v>CALABRIA</v>
      </c>
      <c r="H2719" s="31">
        <f>Tabella1[[#This Row],[Popolazione]]/SUM($E$19:$E$7866)</f>
        <v>2.955727373982013E-5</v>
      </c>
    </row>
    <row r="2720" spans="1:8" x14ac:dyDescent="0.25">
      <c r="A2720" s="19" t="s">
        <v>2970</v>
      </c>
      <c r="B2720" s="4" t="str">
        <f>IFERROR(VLOOKUP(A2720,PEC!A$2:B$7902,2,0),"PEC NON ESISTENTE")</f>
        <v>comune.ferrandina.mt</v>
      </c>
      <c r="C2720" s="20" t="s">
        <v>8235</v>
      </c>
      <c r="D2720" s="20" t="s">
        <v>8247</v>
      </c>
      <c r="E2720" s="21">
        <v>8973</v>
      </c>
      <c r="F2720" s="4" t="str">
        <f t="shared" si="42"/>
        <v/>
      </c>
      <c r="G2720" s="4" t="str">
        <f>IF(AND(Tabella1[[#This Row],[Popolazione]]&gt;50000,Tabella1[[#This Row],[Popolazione]]&lt;100000),"COMPRESO",Tabella1[[#This Row],[Regione]])</f>
        <v>BASILICATA</v>
      </c>
      <c r="H2720" s="31">
        <f>Tabella1[[#This Row],[Popolazione]]/SUM($E$19:$E$7866)</f>
        <v>1.4967122870621107E-4</v>
      </c>
    </row>
    <row r="2721" spans="1:8" x14ac:dyDescent="0.25">
      <c r="A2721" s="19" t="s">
        <v>2971</v>
      </c>
      <c r="B2721" s="4" t="str">
        <f>IFERROR(VLOOKUP(A2721,PEC!A$2:B$7902,2,0),"PEC NON ESISTENTE")</f>
        <v>comune.ferrara</v>
      </c>
      <c r="C2721" s="20" t="s">
        <v>8026</v>
      </c>
      <c r="D2721" s="20" t="s">
        <v>8212</v>
      </c>
      <c r="E2721" s="21">
        <v>132545</v>
      </c>
      <c r="F2721" s="4" t="str">
        <f t="shared" si="42"/>
        <v/>
      </c>
      <c r="G2721" s="4" t="str">
        <f>IF(AND(Tabella1[[#This Row],[Popolazione]]&gt;50000,Tabella1[[#This Row],[Popolazione]]&lt;100000),"COMPRESO",Tabella1[[#This Row],[Regione]])</f>
        <v>EMILIA-ROMAGNA</v>
      </c>
      <c r="H2721" s="31">
        <f>Tabella1[[#This Row],[Popolazione]]/SUM($E$19:$E$7866)</f>
        <v>2.2108740676323132E-3</v>
      </c>
    </row>
    <row r="2722" spans="1:8" x14ac:dyDescent="0.25">
      <c r="A2722" s="19" t="s">
        <v>2972</v>
      </c>
      <c r="B2722" s="4" t="str">
        <f>IFERROR(VLOOKUP(A2722,PEC!A$2:B$7902,2,0),"PEC NON ESISTENTE")</f>
        <v>protocollo</v>
      </c>
      <c r="C2722" s="20" t="s">
        <v>8026</v>
      </c>
      <c r="D2722" s="20" t="s">
        <v>8167</v>
      </c>
      <c r="E2722" s="21">
        <v>221</v>
      </c>
      <c r="F2722" s="4" t="str">
        <f t="shared" si="42"/>
        <v/>
      </c>
      <c r="G2722" s="4" t="str">
        <f>IF(AND(Tabella1[[#This Row],[Popolazione]]&gt;50000,Tabella1[[#This Row],[Popolazione]]&lt;100000),"COMPRESO",Tabella1[[#This Row],[Regione]])</f>
        <v>VENETO</v>
      </c>
      <c r="H2722" s="31">
        <f>Tabella1[[#This Row],[Popolazione]]/SUM($E$19:$E$7866)</f>
        <v>3.6863191289504791E-6</v>
      </c>
    </row>
    <row r="2723" spans="1:8" x14ac:dyDescent="0.25">
      <c r="A2723" s="19" t="s">
        <v>2973</v>
      </c>
      <c r="B2723" s="4" t="str">
        <f>IFERROR(VLOOKUP(A2723,PEC!A$2:B$7902,2,0),"PEC NON ESISTENTE")</f>
        <v>comune.ferrazzanocb</v>
      </c>
      <c r="C2723" s="20" t="s">
        <v>8235</v>
      </c>
      <c r="D2723" s="20" t="s">
        <v>4252</v>
      </c>
      <c r="E2723" s="21">
        <v>3287</v>
      </c>
      <c r="F2723" s="4" t="str">
        <f t="shared" si="42"/>
        <v/>
      </c>
      <c r="G2723" s="4" t="str">
        <f>IF(AND(Tabella1[[#This Row],[Popolazione]]&gt;50000,Tabella1[[#This Row],[Popolazione]]&lt;100000),"COMPRESO",Tabella1[[#This Row],[Regione]])</f>
        <v>MOLISE</v>
      </c>
      <c r="H2723" s="31">
        <f>Tabella1[[#This Row],[Popolazione]]/SUM($E$19:$E$7866)</f>
        <v>5.4827741976743096E-5</v>
      </c>
    </row>
    <row r="2724" spans="1:8" x14ac:dyDescent="0.25">
      <c r="A2724" s="19" t="s">
        <v>2974</v>
      </c>
      <c r="B2724" s="4" t="str">
        <f>IFERROR(VLOOKUP(A2724,PEC!A$2:B$7902,2,0),"PEC NON ESISTENTE")</f>
        <v>comune.ferrera.va</v>
      </c>
      <c r="C2724" s="20" t="s">
        <v>7913</v>
      </c>
      <c r="D2724" s="20" t="s">
        <v>7986</v>
      </c>
      <c r="E2724" s="21">
        <v>693</v>
      </c>
      <c r="F2724" s="4" t="str">
        <f t="shared" si="42"/>
        <v/>
      </c>
      <c r="G2724" s="4" t="str">
        <f>IF(AND(Tabella1[[#This Row],[Popolazione]]&gt;50000,Tabella1[[#This Row],[Popolazione]]&lt;100000),"COMPRESO",Tabella1[[#This Row],[Regione]])</f>
        <v>LOMBARDIA</v>
      </c>
      <c r="H2724" s="31">
        <f>Tabella1[[#This Row],[Popolazione]]/SUM($E$19:$E$7866)</f>
        <v>1.1559362698473674E-5</v>
      </c>
    </row>
    <row r="2725" spans="1:8" x14ac:dyDescent="0.25">
      <c r="A2725" s="19" t="s">
        <v>2975</v>
      </c>
      <c r="B2725" s="4" t="str">
        <f>IFERROR(VLOOKUP(A2725,PEC!A$2:B$7902,2,0),"PEC NON ESISTENTE")</f>
        <v>comune.ferrera</v>
      </c>
      <c r="C2725" s="20" t="s">
        <v>7913</v>
      </c>
      <c r="D2725" s="20" t="s">
        <v>7986</v>
      </c>
      <c r="E2725" s="21">
        <v>1121</v>
      </c>
      <c r="F2725" s="4" t="str">
        <f t="shared" si="42"/>
        <v/>
      </c>
      <c r="G2725" s="4" t="str">
        <f>IF(AND(Tabella1[[#This Row],[Popolazione]]&gt;50000,Tabella1[[#This Row],[Popolazione]]&lt;100000),"COMPRESO",Tabella1[[#This Row],[Regione]])</f>
        <v>LOMBARDIA</v>
      </c>
      <c r="H2725" s="31">
        <f>Tabella1[[#This Row],[Popolazione]]/SUM($E$19:$E$7866)</f>
        <v>1.8698478477617586E-5</v>
      </c>
    </row>
    <row r="2726" spans="1:8" x14ac:dyDescent="0.25">
      <c r="A2726" s="19" t="s">
        <v>2976</v>
      </c>
      <c r="B2726" s="4" t="str">
        <f>IFERROR(VLOOKUP(A2726,PEC!A$2:B$7902,2,0),"PEC NON ESISTENTE")</f>
        <v>amministrazione.ferrere</v>
      </c>
      <c r="C2726" s="20" t="s">
        <v>7913</v>
      </c>
      <c r="D2726" s="20" t="s">
        <v>7914</v>
      </c>
      <c r="E2726" s="21">
        <v>1602</v>
      </c>
      <c r="F2726" s="4" t="str">
        <f t="shared" si="42"/>
        <v/>
      </c>
      <c r="G2726" s="4" t="str">
        <f>IF(AND(Tabella1[[#This Row],[Popolazione]]&gt;50000,Tabella1[[#This Row],[Popolazione]]&lt;100000),"COMPRESO",Tabella1[[#This Row],[Regione]])</f>
        <v>PIEMONTE</v>
      </c>
      <c r="H2726" s="31">
        <f>Tabella1[[#This Row],[Popolazione]]/SUM($E$19:$E$7866)</f>
        <v>2.6721643640627453E-5</v>
      </c>
    </row>
    <row r="2727" spans="1:8" x14ac:dyDescent="0.25">
      <c r="A2727" s="19" t="s">
        <v>2977</v>
      </c>
      <c r="B2727" s="4" t="str">
        <f>IFERROR(VLOOKUP(A2727,PEC!A$2:B$7902,2,0),"PEC NON ESISTENTE")</f>
        <v>comune.ferriere</v>
      </c>
      <c r="C2727" s="20" t="s">
        <v>8026</v>
      </c>
      <c r="D2727" s="20" t="s">
        <v>8212</v>
      </c>
      <c r="E2727" s="21">
        <v>1425</v>
      </c>
      <c r="F2727" s="4" t="str">
        <f t="shared" si="42"/>
        <v/>
      </c>
      <c r="G2727" s="4" t="str">
        <f>IF(AND(Tabella1[[#This Row],[Popolazione]]&gt;50000,Tabella1[[#This Row],[Popolazione]]&lt;100000),"COMPRESO",Tabella1[[#This Row],[Regione]])</f>
        <v>EMILIA-ROMAGNA</v>
      </c>
      <c r="H2727" s="31">
        <f>Tabella1[[#This Row],[Popolazione]]/SUM($E$19:$E$7866)</f>
        <v>2.3769252302056257E-5</v>
      </c>
    </row>
    <row r="2728" spans="1:8" x14ac:dyDescent="0.25">
      <c r="A2728" s="19" t="s">
        <v>345</v>
      </c>
      <c r="B2728" s="4" t="str">
        <f>IFERROR(VLOOKUP(A2728,PEC!A$2:B$7902,2,0),"PEC NON ESISTENTE")</f>
        <v>anagrafe.ferruzzano</v>
      </c>
      <c r="C2728" s="20" t="s">
        <v>8235</v>
      </c>
      <c r="D2728" s="20" t="s">
        <v>8248</v>
      </c>
      <c r="E2728" s="21">
        <v>745</v>
      </c>
      <c r="F2728" s="4" t="str">
        <f t="shared" si="42"/>
        <v/>
      </c>
      <c r="G2728" s="4" t="str">
        <f>IF(AND(Tabella1[[#This Row],[Popolazione]]&gt;50000,Tabella1[[#This Row],[Popolazione]]&lt;100000),"COMPRESO",Tabella1[[#This Row],[Regione]])</f>
        <v>CALABRIA</v>
      </c>
      <c r="H2728" s="31">
        <f>Tabella1[[#This Row],[Popolazione]]/SUM($E$19:$E$7866)</f>
        <v>1.2426731905285552E-5</v>
      </c>
    </row>
    <row r="2729" spans="1:8" x14ac:dyDescent="0.25">
      <c r="A2729" s="19" t="s">
        <v>2978</v>
      </c>
      <c r="B2729" s="4" t="str">
        <f>IFERROR(VLOOKUP(A2729,PEC!A$2:B$7902,2,0),"PEC NON ESISTENTE")</f>
        <v>comunedifiamignano</v>
      </c>
      <c r="C2729" s="20" t="s">
        <v>8221</v>
      </c>
      <c r="D2729" s="20" t="s">
        <v>8234</v>
      </c>
      <c r="E2729" s="21">
        <v>1455</v>
      </c>
      <c r="F2729" s="4" t="str">
        <f t="shared" si="42"/>
        <v/>
      </c>
      <c r="G2729" s="4" t="str">
        <f>IF(AND(Tabella1[[#This Row],[Popolazione]]&gt;50000,Tabella1[[#This Row],[Popolazione]]&lt;100000),"COMPRESO",Tabella1[[#This Row],[Regione]])</f>
        <v>LAZIO</v>
      </c>
      <c r="H2729" s="31">
        <f>Tabella1[[#This Row],[Popolazione]]/SUM($E$19:$E$7866)</f>
        <v>2.4269657613678492E-5</v>
      </c>
    </row>
    <row r="2730" spans="1:8" x14ac:dyDescent="0.25">
      <c r="A2730" s="19" t="s">
        <v>2979</v>
      </c>
      <c r="B2730" s="4" t="str">
        <f>IFERROR(VLOOKUP(A2730,PEC!A$2:B$7902,2,0),"PEC NON ESISTENTE")</f>
        <v>fiano</v>
      </c>
      <c r="C2730" s="20" t="s">
        <v>7913</v>
      </c>
      <c r="D2730" s="20" t="s">
        <v>7914</v>
      </c>
      <c r="E2730" s="21">
        <v>2713</v>
      </c>
      <c r="F2730" s="4" t="str">
        <f t="shared" si="42"/>
        <v/>
      </c>
      <c r="G2730" s="4" t="str">
        <f>IF(AND(Tabella1[[#This Row],[Popolazione]]&gt;50000,Tabella1[[#This Row],[Popolazione]]&lt;100000),"COMPRESO",Tabella1[[#This Row],[Regione]])</f>
        <v>PIEMONTE</v>
      </c>
      <c r="H2730" s="31">
        <f>Tabella1[[#This Row],[Popolazione]]/SUM($E$19:$E$7866)</f>
        <v>4.5253320347704298E-5</v>
      </c>
    </row>
    <row r="2731" spans="1:8" x14ac:dyDescent="0.25">
      <c r="A2731" s="19" t="s">
        <v>2980</v>
      </c>
      <c r="B2731" s="4" t="str">
        <f>IFERROR(VLOOKUP(A2731,PEC!A$2:B$7902,2,0),"PEC NON ESISTENTE")</f>
        <v>protocollo</v>
      </c>
      <c r="C2731" s="20" t="s">
        <v>8221</v>
      </c>
      <c r="D2731" s="20" t="s">
        <v>8234</v>
      </c>
      <c r="E2731" s="21">
        <v>13059</v>
      </c>
      <c r="F2731" s="4" t="str">
        <f t="shared" si="42"/>
        <v/>
      </c>
      <c r="G2731" s="4" t="str">
        <f>IF(AND(Tabella1[[#This Row],[Popolazione]]&gt;50000,Tabella1[[#This Row],[Popolazione]]&lt;100000),"COMPRESO",Tabella1[[#This Row],[Regione]])</f>
        <v>LAZIO</v>
      </c>
      <c r="H2731" s="31">
        <f>Tabella1[[#This Row],[Popolazione]]/SUM($E$19:$E$7866)</f>
        <v>2.1782643214915976E-4</v>
      </c>
    </row>
    <row r="2732" spans="1:8" x14ac:dyDescent="0.25">
      <c r="A2732" s="19" t="s">
        <v>2981</v>
      </c>
      <c r="B2732" s="4" t="str">
        <f>IFERROR(VLOOKUP(A2732,PEC!A$2:B$7902,2,0),"PEC NON ESISTENTE")</f>
        <v>comune.fiastra.mc</v>
      </c>
      <c r="C2732" s="20" t="s">
        <v>8221</v>
      </c>
      <c r="D2732" s="20" t="s">
        <v>8230</v>
      </c>
      <c r="E2732" s="21">
        <v>700</v>
      </c>
      <c r="F2732" s="4" t="str">
        <f t="shared" si="42"/>
        <v/>
      </c>
      <c r="G2732" s="4" t="str">
        <f>IF(AND(Tabella1[[#This Row],[Popolazione]]&gt;50000,Tabella1[[#This Row],[Popolazione]]&lt;100000),"COMPRESO",Tabella1[[#This Row],[Regione]])</f>
        <v>MARCHE</v>
      </c>
      <c r="H2732" s="31">
        <f>Tabella1[[#This Row],[Popolazione]]/SUM($E$19:$E$7866)</f>
        <v>1.1676123937852195E-5</v>
      </c>
    </row>
    <row r="2733" spans="1:8" x14ac:dyDescent="0.25">
      <c r="A2733" s="19" t="s">
        <v>8152</v>
      </c>
      <c r="B2733" s="4" t="str">
        <f>IFERROR(VLOOKUP(A2733,PEC!A$2:B$7902,2,0),"PEC NON ESISTENTE")</f>
        <v>comune</v>
      </c>
      <c r="C2733" s="20" t="s">
        <v>8026</v>
      </c>
      <c r="D2733" s="20" t="s">
        <v>8027</v>
      </c>
      <c r="E2733" s="21">
        <v>1098</v>
      </c>
      <c r="F2733" s="4" t="str">
        <f t="shared" si="42"/>
        <v/>
      </c>
      <c r="G2733" s="4" t="str">
        <f>IF(AND(Tabella1[[#This Row],[Popolazione]]&gt;50000,Tabella1[[#This Row],[Popolazione]]&lt;100000),"COMPRESO",Tabella1[[#This Row],[Regione]])</f>
        <v>TRENTINO-ALTO ADIGE/SÜDTIROL</v>
      </c>
      <c r="H2733" s="31">
        <f>Tabella1[[#This Row],[Popolazione]]/SUM($E$19:$E$7866)</f>
        <v>1.8314834405373874E-5</v>
      </c>
    </row>
    <row r="2734" spans="1:8" x14ac:dyDescent="0.25">
      <c r="A2734" s="19" t="s">
        <v>2983</v>
      </c>
      <c r="B2734" s="4" t="str">
        <f>IFERROR(VLOOKUP(A2734,PEC!A$2:B$7902,2,0),"PEC NON ESISTENTE")</f>
        <v>demografici</v>
      </c>
      <c r="C2734" s="20" t="s">
        <v>8259</v>
      </c>
      <c r="D2734" s="20" t="s">
        <v>8260</v>
      </c>
      <c r="E2734" s="21">
        <v>11484</v>
      </c>
      <c r="F2734" s="4" t="str">
        <f t="shared" si="42"/>
        <v/>
      </c>
      <c r="G2734" s="4" t="str">
        <f>IF(AND(Tabella1[[#This Row],[Popolazione]]&gt;50000,Tabella1[[#This Row],[Popolazione]]&lt;100000),"COMPRESO",Tabella1[[#This Row],[Regione]])</f>
        <v>SICILIA</v>
      </c>
      <c r="H2734" s="31">
        <f>Tabella1[[#This Row],[Popolazione]]/SUM($E$19:$E$7866)</f>
        <v>1.915551532889923E-4</v>
      </c>
    </row>
    <row r="2735" spans="1:8" x14ac:dyDescent="0.25">
      <c r="A2735" s="19" t="s">
        <v>2984</v>
      </c>
      <c r="B2735" s="4" t="str">
        <f>IFERROR(VLOOKUP(A2735,PEC!A$2:B$7902,2,0),"PEC NON ESISTENTE")</f>
        <v>protocollo.comune.ficarolo.ro</v>
      </c>
      <c r="C2735" s="20" t="s">
        <v>8026</v>
      </c>
      <c r="D2735" s="20" t="s">
        <v>8167</v>
      </c>
      <c r="E2735" s="21">
        <v>2609</v>
      </c>
      <c r="F2735" s="4" t="str">
        <f t="shared" si="42"/>
        <v/>
      </c>
      <c r="G2735" s="4" t="str">
        <f>IF(AND(Tabella1[[#This Row],[Popolazione]]&gt;50000,Tabella1[[#This Row],[Popolazione]]&lt;100000),"COMPRESO",Tabella1[[#This Row],[Regione]])</f>
        <v>VENETO</v>
      </c>
      <c r="H2735" s="31">
        <f>Tabella1[[#This Row],[Popolazione]]/SUM($E$19:$E$7866)</f>
        <v>4.351858193408054E-5</v>
      </c>
    </row>
    <row r="2736" spans="1:8" x14ac:dyDescent="0.25">
      <c r="A2736" s="19" t="s">
        <v>2985</v>
      </c>
      <c r="B2736" s="4" t="str">
        <f>IFERROR(VLOOKUP(A2736,PEC!A$2:B$7902,2,0),"PEC NON ESISTENTE")</f>
        <v>protocollo</v>
      </c>
      <c r="C2736" s="20" t="s">
        <v>8259</v>
      </c>
      <c r="D2736" s="20" t="s">
        <v>8260</v>
      </c>
      <c r="E2736" s="21">
        <v>1566</v>
      </c>
      <c r="F2736" s="4" t="str">
        <f t="shared" si="42"/>
        <v/>
      </c>
      <c r="G2736" s="4" t="str">
        <f>IF(AND(Tabella1[[#This Row],[Popolazione]]&gt;50000,Tabella1[[#This Row],[Popolazione]]&lt;100000),"COMPRESO",Tabella1[[#This Row],[Regione]])</f>
        <v>SICILIA</v>
      </c>
      <c r="H2736" s="31">
        <f>Tabella1[[#This Row],[Popolazione]]/SUM($E$19:$E$7866)</f>
        <v>2.612115726668077E-5</v>
      </c>
    </row>
    <row r="2737" spans="1:8" x14ac:dyDescent="0.25">
      <c r="A2737" s="19" t="s">
        <v>2986</v>
      </c>
      <c r="B2737" s="4" t="str">
        <f>IFERROR(VLOOKUP(A2737,PEC!A$2:B$7902,2,0),"PEC NON ESISTENTE")</f>
        <v>comune.ficulle</v>
      </c>
      <c r="C2737" s="20" t="s">
        <v>8221</v>
      </c>
      <c r="D2737" s="20" t="s">
        <v>8227</v>
      </c>
      <c r="E2737" s="21">
        <v>1695</v>
      </c>
      <c r="F2737" s="4" t="str">
        <f t="shared" si="42"/>
        <v/>
      </c>
      <c r="G2737" s="4" t="str">
        <f>IF(AND(Tabella1[[#This Row],[Popolazione]]&gt;50000,Tabella1[[#This Row],[Popolazione]]&lt;100000),"COMPRESO",Tabella1[[#This Row],[Regione]])</f>
        <v>UMBRIA</v>
      </c>
      <c r="H2737" s="31">
        <f>Tabella1[[#This Row],[Popolazione]]/SUM($E$19:$E$7866)</f>
        <v>2.8272900106656388E-5</v>
      </c>
    </row>
    <row r="2738" spans="1:8" x14ac:dyDescent="0.25">
      <c r="A2738" s="19" t="s">
        <v>2987</v>
      </c>
      <c r="B2738" s="4" t="str">
        <f>IFERROR(VLOOKUP(A2738,PEC!A$2:B$7902,2,0),"PEC NON ESISTENTE")</f>
        <v>protocollo</v>
      </c>
      <c r="C2738" s="20" t="s">
        <v>8026</v>
      </c>
      <c r="D2738" s="20" t="s">
        <v>8212</v>
      </c>
      <c r="E2738" s="21">
        <v>25521</v>
      </c>
      <c r="F2738" s="4" t="str">
        <f t="shared" si="42"/>
        <v/>
      </c>
      <c r="G2738" s="4" t="str">
        <f>IF(AND(Tabella1[[#This Row],[Popolazione]]&gt;50000,Tabella1[[#This Row],[Popolazione]]&lt;100000),"COMPRESO",Tabella1[[#This Row],[Regione]])</f>
        <v>EMILIA-ROMAGNA</v>
      </c>
      <c r="H2738" s="31">
        <f>Tabella1[[#This Row],[Popolazione]]/SUM($E$19:$E$7866)</f>
        <v>4.2569479859703698E-4</v>
      </c>
    </row>
    <row r="2739" spans="1:8" x14ac:dyDescent="0.25">
      <c r="A2739" s="19" t="s">
        <v>8058</v>
      </c>
      <c r="B2739" s="4" t="str">
        <f>IFERROR(VLOOKUP(A2739,PEC!A$2:B$7902,2,0),"PEC NON ESISTENTE")</f>
        <v>PEC NON ESISTENTE</v>
      </c>
      <c r="C2739" s="20" t="s">
        <v>8026</v>
      </c>
      <c r="D2739" s="20" t="s">
        <v>8027</v>
      </c>
      <c r="E2739" s="21">
        <v>3451</v>
      </c>
      <c r="F2739" s="4" t="str">
        <f t="shared" si="42"/>
        <v/>
      </c>
      <c r="G2739" s="4" t="str">
        <f>IF(AND(Tabella1[[#This Row],[Popolazione]]&gt;50000,Tabella1[[#This Row],[Popolazione]]&lt;100000),"COMPRESO",Tabella1[[#This Row],[Regione]])</f>
        <v>TRENTINO-ALTO ADIGE/SÜDTIROL</v>
      </c>
      <c r="H2739" s="31">
        <f>Tabella1[[#This Row],[Popolazione]]/SUM($E$19:$E$7866)</f>
        <v>5.7563291013611325E-5</v>
      </c>
    </row>
    <row r="2740" spans="1:8" x14ac:dyDescent="0.25">
      <c r="A2740" s="19" t="s">
        <v>2989</v>
      </c>
      <c r="B2740" s="4" t="str">
        <f>IFERROR(VLOOKUP(A2740,PEC!A$2:B$7902,2,0),"PEC NON ESISTENTE")</f>
        <v>comune</v>
      </c>
      <c r="C2740" s="20" t="s">
        <v>8026</v>
      </c>
      <c r="D2740" s="20" t="s">
        <v>8027</v>
      </c>
      <c r="E2740" s="21">
        <v>481</v>
      </c>
      <c r="F2740" s="4" t="str">
        <f t="shared" si="42"/>
        <v/>
      </c>
      <c r="G2740" s="4" t="str">
        <f>IF(AND(Tabella1[[#This Row],[Popolazione]]&gt;50000,Tabella1[[#This Row],[Popolazione]]&lt;100000),"COMPRESO",Tabella1[[#This Row],[Regione]])</f>
        <v>TRENTINO-ALTO ADIGE/SÜDTIROL</v>
      </c>
      <c r="H2740" s="31">
        <f>Tabella1[[#This Row],[Popolazione]]/SUM($E$19:$E$7866)</f>
        <v>8.0231651630098667E-6</v>
      </c>
    </row>
    <row r="2741" spans="1:8" x14ac:dyDescent="0.25">
      <c r="A2741" s="19" t="s">
        <v>2990</v>
      </c>
      <c r="B2741" s="4" t="str">
        <f>IFERROR(VLOOKUP(A2741,PEC!A$2:B$7902,2,0),"PEC NON ESISTENTE")</f>
        <v>comune.fiesco</v>
      </c>
      <c r="C2741" s="20" t="s">
        <v>7913</v>
      </c>
      <c r="D2741" s="20" t="s">
        <v>7986</v>
      </c>
      <c r="E2741" s="21">
        <v>1200</v>
      </c>
      <c r="F2741" s="4" t="str">
        <f t="shared" si="42"/>
        <v/>
      </c>
      <c r="G2741" s="4" t="str">
        <f>IF(AND(Tabella1[[#This Row],[Popolazione]]&gt;50000,Tabella1[[#This Row],[Popolazione]]&lt;100000),"COMPRESO",Tabella1[[#This Row],[Regione]])</f>
        <v>LOMBARDIA</v>
      </c>
      <c r="H2741" s="31">
        <f>Tabella1[[#This Row],[Popolazione]]/SUM($E$19:$E$7866)</f>
        <v>2.0016212464889479E-5</v>
      </c>
    </row>
    <row r="2742" spans="1:8" x14ac:dyDescent="0.25">
      <c r="A2742" s="19" t="s">
        <v>2991</v>
      </c>
      <c r="B2742" s="4" t="str">
        <f>IFERROR(VLOOKUP(A2742,PEC!A$2:B$7902,2,0),"PEC NON ESISTENTE")</f>
        <v>comune.fiesole</v>
      </c>
      <c r="C2742" s="20" t="s">
        <v>8221</v>
      </c>
      <c r="D2742" s="20" t="s">
        <v>8222</v>
      </c>
      <c r="E2742" s="21">
        <v>13990</v>
      </c>
      <c r="F2742" s="4" t="str">
        <f t="shared" si="42"/>
        <v/>
      </c>
      <c r="G2742" s="4" t="str">
        <f>IF(AND(Tabella1[[#This Row],[Popolazione]]&gt;50000,Tabella1[[#This Row],[Popolazione]]&lt;100000),"COMPRESO",Tabella1[[#This Row],[Regione]])</f>
        <v>TOSCANA</v>
      </c>
      <c r="H2742" s="31">
        <f>Tabella1[[#This Row],[Popolazione]]/SUM($E$19:$E$7866)</f>
        <v>2.3335567698650316E-4</v>
      </c>
    </row>
    <row r="2743" spans="1:8" x14ac:dyDescent="0.25">
      <c r="A2743" s="19" t="s">
        <v>2992</v>
      </c>
      <c r="B2743" s="4" t="str">
        <f>IFERROR(VLOOKUP(A2743,PEC!A$2:B$7902,2,0),"PEC NON ESISTENTE")</f>
        <v>protocollo.fiesse</v>
      </c>
      <c r="C2743" s="20" t="s">
        <v>7913</v>
      </c>
      <c r="D2743" s="20" t="s">
        <v>7986</v>
      </c>
      <c r="E2743" s="21">
        <v>2175</v>
      </c>
      <c r="F2743" s="4" t="str">
        <f t="shared" si="42"/>
        <v/>
      </c>
      <c r="G2743" s="4" t="str">
        <f>IF(AND(Tabella1[[#This Row],[Popolazione]]&gt;50000,Tabella1[[#This Row],[Popolazione]]&lt;100000),"COMPRESO",Tabella1[[#This Row],[Regione]])</f>
        <v>LOMBARDIA</v>
      </c>
      <c r="H2743" s="31">
        <f>Tabella1[[#This Row],[Popolazione]]/SUM($E$19:$E$7866)</f>
        <v>3.627938509261218E-5</v>
      </c>
    </row>
    <row r="2744" spans="1:8" x14ac:dyDescent="0.25">
      <c r="A2744" s="19" t="s">
        <v>2993</v>
      </c>
      <c r="B2744" s="4" t="str">
        <f>IFERROR(VLOOKUP(A2744,PEC!A$2:B$7902,2,0),"PEC NON ESISTENTE")</f>
        <v>comunefiessodartico.ve</v>
      </c>
      <c r="C2744" s="20" t="s">
        <v>8026</v>
      </c>
      <c r="D2744" s="20" t="s">
        <v>8167</v>
      </c>
      <c r="E2744" s="21">
        <v>7728</v>
      </c>
      <c r="F2744" s="4" t="str">
        <f t="shared" si="42"/>
        <v/>
      </c>
      <c r="G2744" s="4" t="str">
        <f>IF(AND(Tabella1[[#This Row],[Popolazione]]&gt;50000,Tabella1[[#This Row],[Popolazione]]&lt;100000),"COMPRESO",Tabella1[[#This Row],[Regione]])</f>
        <v>VENETO</v>
      </c>
      <c r="H2744" s="31">
        <f>Tabella1[[#This Row],[Popolazione]]/SUM($E$19:$E$7866)</f>
        <v>1.2890440827388825E-4</v>
      </c>
    </row>
    <row r="2745" spans="1:8" x14ac:dyDescent="0.25">
      <c r="A2745" s="19" t="s">
        <v>2994</v>
      </c>
      <c r="B2745" s="4" t="str">
        <f>IFERROR(VLOOKUP(A2745,PEC!A$2:B$7902,2,0),"PEC NON ESISTENTE")</f>
        <v>info</v>
      </c>
      <c r="C2745" s="20" t="s">
        <v>8026</v>
      </c>
      <c r="D2745" s="20" t="s">
        <v>8167</v>
      </c>
      <c r="E2745" s="21">
        <v>4275</v>
      </c>
      <c r="F2745" s="4" t="str">
        <f t="shared" si="42"/>
        <v/>
      </c>
      <c r="G2745" s="4" t="str">
        <f>IF(AND(Tabella1[[#This Row],[Popolazione]]&gt;50000,Tabella1[[#This Row],[Popolazione]]&lt;100000),"COMPRESO",Tabella1[[#This Row],[Regione]])</f>
        <v>VENETO</v>
      </c>
      <c r="H2745" s="31">
        <f>Tabella1[[#This Row],[Popolazione]]/SUM($E$19:$E$7866)</f>
        <v>7.1307756906168764E-5</v>
      </c>
    </row>
    <row r="2746" spans="1:8" x14ac:dyDescent="0.25">
      <c r="A2746" s="19" t="s">
        <v>2995</v>
      </c>
      <c r="B2746" s="4" t="str">
        <f>IFERROR(VLOOKUP(A2746,PEC!A$2:B$7902,2,0),"PEC NON ESISTENTE")</f>
        <v>comune.figinoserenza</v>
      </c>
      <c r="C2746" s="20" t="s">
        <v>7913</v>
      </c>
      <c r="D2746" s="20" t="s">
        <v>7986</v>
      </c>
      <c r="E2746" s="21">
        <v>5226</v>
      </c>
      <c r="F2746" s="4" t="str">
        <f t="shared" si="42"/>
        <v/>
      </c>
      <c r="G2746" s="4" t="str">
        <f>IF(AND(Tabella1[[#This Row],[Popolazione]]&gt;50000,Tabella1[[#This Row],[Popolazione]]&lt;100000),"COMPRESO",Tabella1[[#This Row],[Regione]])</f>
        <v>LOMBARDIA</v>
      </c>
      <c r="H2746" s="31">
        <f>Tabella1[[#This Row],[Popolazione]]/SUM($E$19:$E$7866)</f>
        <v>8.7170605284593681E-5</v>
      </c>
    </row>
    <row r="2747" spans="1:8" x14ac:dyDescent="0.25">
      <c r="A2747" s="19" t="s">
        <v>2996</v>
      </c>
      <c r="B2747" s="4" t="str">
        <f>IFERROR(VLOOKUP(A2747,PEC!A$2:B$7902,2,0),"PEC NON ESISTENTE")</f>
        <v>comune.figlineincisa</v>
      </c>
      <c r="C2747" s="20" t="s">
        <v>8221</v>
      </c>
      <c r="D2747" s="20" t="s">
        <v>8222</v>
      </c>
      <c r="E2747" s="21">
        <v>23124</v>
      </c>
      <c r="F2747" s="4" t="str">
        <f t="shared" si="42"/>
        <v/>
      </c>
      <c r="G2747" s="4" t="str">
        <f>IF(AND(Tabella1[[#This Row],[Popolazione]]&gt;50000,Tabella1[[#This Row],[Popolazione]]&lt;100000),"COMPRESO",Tabella1[[#This Row],[Regione]])</f>
        <v>TOSCANA</v>
      </c>
      <c r="H2747" s="31">
        <f>Tabella1[[#This Row],[Popolazione]]/SUM($E$19:$E$7866)</f>
        <v>3.8571241419842027E-4</v>
      </c>
    </row>
    <row r="2748" spans="1:8" x14ac:dyDescent="0.25">
      <c r="A2748" s="19" t="s">
        <v>58</v>
      </c>
      <c r="B2748" s="4" t="str">
        <f>IFERROR(VLOOKUP(A2748,PEC!A$2:B$7902,2,0),"PEC NON ESISTENTE")</f>
        <v>comune.figlinevegliaturo.cs</v>
      </c>
      <c r="C2748" s="20" t="s">
        <v>8235</v>
      </c>
      <c r="D2748" s="20" t="s">
        <v>8248</v>
      </c>
      <c r="E2748" s="21">
        <v>1097</v>
      </c>
      <c r="F2748" s="4" t="str">
        <f t="shared" si="42"/>
        <v/>
      </c>
      <c r="G2748" s="4" t="str">
        <f>IF(AND(Tabella1[[#This Row],[Popolazione]]&gt;50000,Tabella1[[#This Row],[Popolazione]]&lt;100000),"COMPRESO",Tabella1[[#This Row],[Regione]])</f>
        <v>CALABRIA</v>
      </c>
      <c r="H2748" s="31">
        <f>Tabella1[[#This Row],[Popolazione]]/SUM($E$19:$E$7866)</f>
        <v>1.8298154228319799E-5</v>
      </c>
    </row>
    <row r="2749" spans="1:8" x14ac:dyDescent="0.25">
      <c r="A2749" s="19" t="s">
        <v>2997</v>
      </c>
      <c r="B2749" s="4" t="str">
        <f>IFERROR(VLOOKUP(A2749,PEC!A$2:B$7902,2,0),"PEC NON ESISTENTE")</f>
        <v>comunedifilacciano</v>
      </c>
      <c r="C2749" s="20" t="s">
        <v>8221</v>
      </c>
      <c r="D2749" s="20" t="s">
        <v>8234</v>
      </c>
      <c r="E2749" s="21">
        <v>490</v>
      </c>
      <c r="F2749" s="4" t="str">
        <f t="shared" si="42"/>
        <v/>
      </c>
      <c r="G2749" s="4" t="str">
        <f>IF(AND(Tabella1[[#This Row],[Popolazione]]&gt;50000,Tabella1[[#This Row],[Popolazione]]&lt;100000),"COMPRESO",Tabella1[[#This Row],[Regione]])</f>
        <v>LAZIO</v>
      </c>
      <c r="H2749" s="31">
        <f>Tabella1[[#This Row],[Popolazione]]/SUM($E$19:$E$7866)</f>
        <v>8.1732867564965366E-6</v>
      </c>
    </row>
    <row r="2750" spans="1:8" x14ac:dyDescent="0.25">
      <c r="A2750" s="19" t="s">
        <v>274</v>
      </c>
      <c r="B2750" s="4" t="str">
        <f>IFERROR(VLOOKUP(A2750,PEC!A$2:B$7902,2,0),"PEC NON ESISTENTE")</f>
        <v>anagrafe.filadelfia</v>
      </c>
      <c r="C2750" s="20" t="s">
        <v>8235</v>
      </c>
      <c r="D2750" s="20" t="s">
        <v>8248</v>
      </c>
      <c r="E2750" s="21">
        <v>5638</v>
      </c>
      <c r="F2750" s="4" t="str">
        <f t="shared" si="42"/>
        <v/>
      </c>
      <c r="G2750" s="4" t="str">
        <f>IF(AND(Tabella1[[#This Row],[Popolazione]]&gt;50000,Tabella1[[#This Row],[Popolazione]]&lt;100000),"COMPRESO",Tabella1[[#This Row],[Regione]])</f>
        <v>CALABRIA</v>
      </c>
      <c r="H2750" s="31">
        <f>Tabella1[[#This Row],[Popolazione]]/SUM($E$19:$E$7866)</f>
        <v>9.40428382308724E-5</v>
      </c>
    </row>
    <row r="2751" spans="1:8" x14ac:dyDescent="0.25">
      <c r="A2751" s="19" t="s">
        <v>2998</v>
      </c>
      <c r="B2751" s="4" t="str">
        <f>IFERROR(VLOOKUP(A2751,PEC!A$2:B$7902,2,0),"PEC NON ESISTENTE")</f>
        <v>protocollo</v>
      </c>
      <c r="C2751" s="20" t="s">
        <v>7913</v>
      </c>
      <c r="D2751" s="20" t="s">
        <v>7986</v>
      </c>
      <c r="E2751" s="21">
        <v>3176</v>
      </c>
      <c r="F2751" s="4" t="str">
        <f t="shared" si="42"/>
        <v/>
      </c>
      <c r="G2751" s="4" t="str">
        <f>IF(AND(Tabella1[[#This Row],[Popolazione]]&gt;50000,Tabella1[[#This Row],[Popolazione]]&lt;100000),"COMPRESO",Tabella1[[#This Row],[Regione]])</f>
        <v>LOMBARDIA</v>
      </c>
      <c r="H2751" s="31">
        <f>Tabella1[[#This Row],[Popolazione]]/SUM($E$19:$E$7866)</f>
        <v>5.2976242323740822E-5</v>
      </c>
    </row>
    <row r="2752" spans="1:8" x14ac:dyDescent="0.25">
      <c r="A2752" s="19" t="s">
        <v>275</v>
      </c>
      <c r="B2752" s="4" t="str">
        <f>IFERROR(VLOOKUP(A2752,PEC!A$2:B$7902,2,0),"PEC NON ESISTENTE")</f>
        <v>protocollo.filandari</v>
      </c>
      <c r="C2752" s="20" t="s">
        <v>8235</v>
      </c>
      <c r="D2752" s="20" t="s">
        <v>8248</v>
      </c>
      <c r="E2752" s="21">
        <v>1844</v>
      </c>
      <c r="F2752" s="4" t="str">
        <f t="shared" si="42"/>
        <v/>
      </c>
      <c r="G2752" s="4" t="str">
        <f>IF(AND(Tabella1[[#This Row],[Popolazione]]&gt;50000,Tabella1[[#This Row],[Popolazione]]&lt;100000),"COMPRESO",Tabella1[[#This Row],[Regione]])</f>
        <v>CALABRIA</v>
      </c>
      <c r="H2752" s="31">
        <f>Tabella1[[#This Row],[Popolazione]]/SUM($E$19:$E$7866)</f>
        <v>3.0758246487713499E-5</v>
      </c>
    </row>
    <row r="2753" spans="1:8" x14ac:dyDescent="0.25">
      <c r="A2753" s="19" t="s">
        <v>2999</v>
      </c>
      <c r="B2753" s="4" t="str">
        <f>IFERROR(VLOOKUP(A2753,PEC!A$2:B$7902,2,0),"PEC NON ESISTENTE")</f>
        <v>comune.filattiera</v>
      </c>
      <c r="C2753" s="20" t="s">
        <v>8221</v>
      </c>
      <c r="D2753" s="20" t="s">
        <v>8222</v>
      </c>
      <c r="E2753" s="21">
        <v>2361</v>
      </c>
      <c r="F2753" s="4" t="str">
        <f t="shared" si="42"/>
        <v/>
      </c>
      <c r="G2753" s="4" t="str">
        <f>IF(AND(Tabella1[[#This Row],[Popolazione]]&gt;50000,Tabella1[[#This Row],[Popolazione]]&lt;100000),"COMPRESO",Tabella1[[#This Row],[Regione]])</f>
        <v>TOSCANA</v>
      </c>
      <c r="H2753" s="31">
        <f>Tabella1[[#This Row],[Popolazione]]/SUM($E$19:$E$7866)</f>
        <v>3.9381898024670049E-5</v>
      </c>
    </row>
    <row r="2754" spans="1:8" x14ac:dyDescent="0.25">
      <c r="A2754" s="19" t="s">
        <v>3000</v>
      </c>
      <c r="B2754" s="4" t="str">
        <f>IFERROR(VLOOKUP(A2754,PEC!A$2:B$7902,2,0),"PEC NON ESISTENTE")</f>
        <v>protocollofilettino</v>
      </c>
      <c r="C2754" s="20" t="s">
        <v>8221</v>
      </c>
      <c r="D2754" s="20" t="s">
        <v>8234</v>
      </c>
      <c r="E2754" s="21">
        <v>551</v>
      </c>
      <c r="F2754" s="4" t="str">
        <f t="shared" ref="F2754:F2817" si="43">IF($E2754&gt;300000,"TROVATO","")</f>
        <v/>
      </c>
      <c r="G2754" s="4" t="str">
        <f>IF(AND(Tabella1[[#This Row],[Popolazione]]&gt;50000,Tabella1[[#This Row],[Popolazione]]&lt;100000),"COMPRESO",Tabella1[[#This Row],[Regione]])</f>
        <v>LAZIO</v>
      </c>
      <c r="H2754" s="31">
        <f>Tabella1[[#This Row],[Popolazione]]/SUM($E$19:$E$7866)</f>
        <v>9.1907775567950857E-6</v>
      </c>
    </row>
    <row r="2755" spans="1:8" x14ac:dyDescent="0.25">
      <c r="A2755" s="19" t="s">
        <v>3001</v>
      </c>
      <c r="B2755" s="4" t="str">
        <f>IFERROR(VLOOKUP(A2755,PEC!A$2:B$7902,2,0),"PEC NON ESISTENTE")</f>
        <v>filetto</v>
      </c>
      <c r="C2755" s="20" t="s">
        <v>8235</v>
      </c>
      <c r="D2755" s="20" t="s">
        <v>8236</v>
      </c>
      <c r="E2755" s="21">
        <v>1026</v>
      </c>
      <c r="F2755" s="4" t="str">
        <f t="shared" si="43"/>
        <v/>
      </c>
      <c r="G2755" s="4" t="str">
        <f>IF(AND(Tabella1[[#This Row],[Popolazione]]&gt;50000,Tabella1[[#This Row],[Popolazione]]&lt;100000),"COMPRESO",Tabella1[[#This Row],[Regione]])</f>
        <v>ABRUZZO</v>
      </c>
      <c r="H2755" s="31">
        <f>Tabella1[[#This Row],[Popolazione]]/SUM($E$19:$E$7866)</f>
        <v>1.7113861657480505E-5</v>
      </c>
    </row>
    <row r="2756" spans="1:8" x14ac:dyDescent="0.25">
      <c r="A2756" s="19" t="s">
        <v>3002</v>
      </c>
      <c r="B2756" s="4" t="str">
        <f>IFERROR(VLOOKUP(A2756,PEC!A$2:B$7902,2,0),"PEC NON ESISTENTE")</f>
        <v>comune.filiano</v>
      </c>
      <c r="C2756" s="20" t="s">
        <v>8235</v>
      </c>
      <c r="D2756" s="20" t="s">
        <v>8247</v>
      </c>
      <c r="E2756" s="21">
        <v>3089</v>
      </c>
      <c r="F2756" s="4" t="str">
        <f t="shared" si="43"/>
        <v/>
      </c>
      <c r="G2756" s="4" t="str">
        <f>IF(AND(Tabella1[[#This Row],[Popolazione]]&gt;50000,Tabella1[[#This Row],[Popolazione]]&lt;100000),"COMPRESO",Tabella1[[#This Row],[Regione]])</f>
        <v>BASILICATA</v>
      </c>
      <c r="H2756" s="31">
        <f>Tabella1[[#This Row],[Popolazione]]/SUM($E$19:$E$7866)</f>
        <v>5.1525066920036331E-5</v>
      </c>
    </row>
    <row r="2757" spans="1:8" x14ac:dyDescent="0.25">
      <c r="A2757" s="19" t="s">
        <v>3003</v>
      </c>
      <c r="B2757" s="4" t="str">
        <f>IFERROR(VLOOKUP(A2757,PEC!A$2:B$7902,2,0),"PEC NON ESISTENTE")</f>
        <v>comune.filighera</v>
      </c>
      <c r="C2757" s="20" t="s">
        <v>7913</v>
      </c>
      <c r="D2757" s="20" t="s">
        <v>7986</v>
      </c>
      <c r="E2757" s="21">
        <v>849</v>
      </c>
      <c r="F2757" s="4" t="str">
        <f t="shared" si="43"/>
        <v/>
      </c>
      <c r="G2757" s="4" t="str">
        <f>IF(AND(Tabella1[[#This Row],[Popolazione]]&gt;50000,Tabella1[[#This Row],[Popolazione]]&lt;100000),"COMPRESO",Tabella1[[#This Row],[Regione]])</f>
        <v>LOMBARDIA</v>
      </c>
      <c r="H2757" s="31">
        <f>Tabella1[[#This Row],[Popolazione]]/SUM($E$19:$E$7866)</f>
        <v>1.4161470318909305E-5</v>
      </c>
    </row>
    <row r="2758" spans="1:8" x14ac:dyDescent="0.25">
      <c r="A2758" s="19" t="s">
        <v>3004</v>
      </c>
      <c r="B2758" s="4" t="str">
        <f>IFERROR(VLOOKUP(A2758,PEC!A$2:B$7902,2,0),"PEC NON ESISTENTE")</f>
        <v>comune.filignano</v>
      </c>
      <c r="C2758" s="20" t="s">
        <v>8235</v>
      </c>
      <c r="D2758" s="20" t="s">
        <v>4252</v>
      </c>
      <c r="E2758" s="21">
        <v>689</v>
      </c>
      <c r="F2758" s="4" t="str">
        <f t="shared" si="43"/>
        <v/>
      </c>
      <c r="G2758" s="4" t="str">
        <f>IF(AND(Tabella1[[#This Row],[Popolazione]]&gt;50000,Tabella1[[#This Row],[Popolazione]]&lt;100000),"COMPRESO",Tabella1[[#This Row],[Regione]])</f>
        <v>MOLISE</v>
      </c>
      <c r="H2758" s="31">
        <f>Tabella1[[#This Row],[Popolazione]]/SUM($E$19:$E$7866)</f>
        <v>1.1492641990257375E-5</v>
      </c>
    </row>
    <row r="2759" spans="1:8" x14ac:dyDescent="0.25">
      <c r="A2759" s="19" t="s">
        <v>276</v>
      </c>
      <c r="B2759" s="4" t="str">
        <f>IFERROR(VLOOKUP(A2759,PEC!A$2:B$7902,2,0),"PEC NON ESISTENTE")</f>
        <v>comunefilogaso</v>
      </c>
      <c r="C2759" s="20" t="s">
        <v>8235</v>
      </c>
      <c r="D2759" s="20" t="s">
        <v>8248</v>
      </c>
      <c r="E2759" s="21">
        <v>1439</v>
      </c>
      <c r="F2759" s="4" t="str">
        <f t="shared" si="43"/>
        <v/>
      </c>
      <c r="G2759" s="4" t="str">
        <f>IF(AND(Tabella1[[#This Row],[Popolazione]]&gt;50000,Tabella1[[#This Row],[Popolazione]]&lt;100000),"COMPRESO",Tabella1[[#This Row],[Regione]])</f>
        <v>CALABRIA</v>
      </c>
      <c r="H2759" s="31">
        <f>Tabella1[[#This Row],[Popolazione]]/SUM($E$19:$E$7866)</f>
        <v>2.4002774780813299E-5</v>
      </c>
    </row>
    <row r="2760" spans="1:8" x14ac:dyDescent="0.25">
      <c r="A2760" s="19" t="s">
        <v>3005</v>
      </c>
      <c r="B2760" s="4" t="str">
        <f>IFERROR(VLOOKUP(A2760,PEC!A$2:B$7902,2,0),"PEC NON ESISTENTE")</f>
        <v>comune.filottrano</v>
      </c>
      <c r="C2760" s="20" t="s">
        <v>8221</v>
      </c>
      <c r="D2760" s="20" t="s">
        <v>8230</v>
      </c>
      <c r="E2760" s="21">
        <v>9622</v>
      </c>
      <c r="F2760" s="4" t="str">
        <f t="shared" si="43"/>
        <v/>
      </c>
      <c r="G2760" s="4" t="str">
        <f>IF(AND(Tabella1[[#This Row],[Popolazione]]&gt;50000,Tabella1[[#This Row],[Popolazione]]&lt;100000),"COMPRESO",Tabella1[[#This Row],[Regione]])</f>
        <v>MARCHE</v>
      </c>
      <c r="H2760" s="31">
        <f>Tabella1[[#This Row],[Popolazione]]/SUM($E$19:$E$7866)</f>
        <v>1.6049666361430548E-4</v>
      </c>
    </row>
    <row r="2761" spans="1:8" x14ac:dyDescent="0.25">
      <c r="A2761" s="19" t="s">
        <v>3006</v>
      </c>
      <c r="B2761" s="4" t="str">
        <f>IFERROR(VLOOKUP(A2761,PEC!A$2:B$7902,2,0),"PEC NON ESISTENTE")</f>
        <v>comunefinale</v>
      </c>
      <c r="C2761" s="20" t="s">
        <v>8026</v>
      </c>
      <c r="D2761" s="20" t="s">
        <v>8212</v>
      </c>
      <c r="E2761" s="21">
        <v>15713</v>
      </c>
      <c r="F2761" s="4" t="str">
        <f t="shared" si="43"/>
        <v/>
      </c>
      <c r="G2761" s="4" t="str">
        <f>IF(AND(Tabella1[[#This Row],[Popolazione]]&gt;50000,Tabella1[[#This Row],[Popolazione]]&lt;100000),"COMPRESO",Tabella1[[#This Row],[Regione]])</f>
        <v>EMILIA-ROMAGNA</v>
      </c>
      <c r="H2761" s="31">
        <f>Tabella1[[#This Row],[Popolazione]]/SUM($E$19:$E$7866)</f>
        <v>2.6209562205067367E-4</v>
      </c>
    </row>
    <row r="2762" spans="1:8" x14ac:dyDescent="0.25">
      <c r="A2762" s="19" t="s">
        <v>3007</v>
      </c>
      <c r="B2762" s="4" t="str">
        <f>IFERROR(VLOOKUP(A2762,PEC!A$2:B$7902,2,0),"PEC NON ESISTENTE")</f>
        <v>comunefinaleligure</v>
      </c>
      <c r="C2762" s="16" t="s">
        <v>7913</v>
      </c>
      <c r="D2762" s="20" t="s">
        <v>8208</v>
      </c>
      <c r="E2762" s="21">
        <v>11724</v>
      </c>
      <c r="F2762" s="4" t="str">
        <f t="shared" si="43"/>
        <v/>
      </c>
      <c r="G2762" s="4" t="str">
        <f>IF(AND(Tabella1[[#This Row],[Popolazione]]&gt;50000,Tabella1[[#This Row],[Popolazione]]&lt;100000),"COMPRESO",Tabella1[[#This Row],[Regione]])</f>
        <v>LIGURIA</v>
      </c>
      <c r="H2762" s="31">
        <f>Tabella1[[#This Row],[Popolazione]]/SUM($E$19:$E$7866)</f>
        <v>1.9555839578197021E-4</v>
      </c>
    </row>
    <row r="2763" spans="1:8" x14ac:dyDescent="0.25">
      <c r="A2763" s="19" t="s">
        <v>3008</v>
      </c>
      <c r="B2763" s="4" t="str">
        <f>IFERROR(VLOOKUP(A2763,PEC!A$2:B$7902,2,0),"PEC NON ESISTENTE")</f>
        <v>comune.finodelmonte</v>
      </c>
      <c r="C2763" s="20" t="s">
        <v>7913</v>
      </c>
      <c r="D2763" s="20" t="s">
        <v>7986</v>
      </c>
      <c r="E2763" s="21">
        <v>1131</v>
      </c>
      <c r="F2763" s="4" t="str">
        <f t="shared" si="43"/>
        <v/>
      </c>
      <c r="G2763" s="4" t="str">
        <f>IF(AND(Tabella1[[#This Row],[Popolazione]]&gt;50000,Tabella1[[#This Row],[Popolazione]]&lt;100000),"COMPRESO",Tabella1[[#This Row],[Regione]])</f>
        <v>LOMBARDIA</v>
      </c>
      <c r="H2763" s="31">
        <f>Tabella1[[#This Row],[Popolazione]]/SUM($E$19:$E$7866)</f>
        <v>1.8865280248158335E-5</v>
      </c>
    </row>
    <row r="2764" spans="1:8" x14ac:dyDescent="0.25">
      <c r="A2764" s="19" t="s">
        <v>3009</v>
      </c>
      <c r="B2764" s="4" t="str">
        <f>IFERROR(VLOOKUP(A2764,PEC!A$2:B$7902,2,0),"PEC NON ESISTENTE")</f>
        <v>comune.finomornasco</v>
      </c>
      <c r="C2764" s="20" t="s">
        <v>7913</v>
      </c>
      <c r="D2764" s="20" t="s">
        <v>7986</v>
      </c>
      <c r="E2764" s="21">
        <v>9569</v>
      </c>
      <c r="F2764" s="4" t="str">
        <f t="shared" si="43"/>
        <v/>
      </c>
      <c r="G2764" s="4" t="str">
        <f>IF(AND(Tabella1[[#This Row],[Popolazione]]&gt;50000,Tabella1[[#This Row],[Popolazione]]&lt;100000),"COMPRESO",Tabella1[[#This Row],[Regione]])</f>
        <v>LOMBARDIA</v>
      </c>
      <c r="H2764" s="31">
        <f>Tabella1[[#This Row],[Popolazione]]/SUM($E$19:$E$7866)</f>
        <v>1.5961261423043952E-4</v>
      </c>
    </row>
    <row r="2765" spans="1:8" x14ac:dyDescent="0.25">
      <c r="A2765" s="19" t="s">
        <v>3010</v>
      </c>
      <c r="B2765" s="4" t="str">
        <f>IFERROR(VLOOKUP(A2765,PEC!A$2:B$7902,2,0),"PEC NON ESISTENTE")</f>
        <v>comune</v>
      </c>
      <c r="C2765" s="20" t="s">
        <v>7913</v>
      </c>
      <c r="D2765" s="20" t="s">
        <v>7986</v>
      </c>
      <c r="E2765" s="21">
        <v>3071</v>
      </c>
      <c r="F2765" s="4" t="str">
        <f t="shared" si="43"/>
        <v/>
      </c>
      <c r="G2765" s="4" t="str">
        <f>IF(AND(Tabella1[[#This Row],[Popolazione]]&gt;50000,Tabella1[[#This Row],[Popolazione]]&lt;100000),"COMPRESO",Tabella1[[#This Row],[Regione]])</f>
        <v>LOMBARDIA</v>
      </c>
      <c r="H2765" s="31">
        <f>Tabella1[[#This Row],[Popolazione]]/SUM($E$19:$E$7866)</f>
        <v>5.1224823733062991E-5</v>
      </c>
    </row>
    <row r="2766" spans="1:8" x14ac:dyDescent="0.25">
      <c r="A2766" s="19" t="s">
        <v>3011</v>
      </c>
      <c r="B2766" s="4" t="str">
        <f>IFERROR(VLOOKUP(A2766,PEC!A$2:B$7902,2,0),"PEC NON ESISTENTE")</f>
        <v>fiorano.canavese</v>
      </c>
      <c r="C2766" s="20" t="s">
        <v>7913</v>
      </c>
      <c r="D2766" s="20" t="s">
        <v>7914</v>
      </c>
      <c r="E2766" s="21">
        <v>837</v>
      </c>
      <c r="F2766" s="4" t="str">
        <f t="shared" si="43"/>
        <v/>
      </c>
      <c r="G2766" s="4" t="str">
        <f>IF(AND(Tabella1[[#This Row],[Popolazione]]&gt;50000,Tabella1[[#This Row],[Popolazione]]&lt;100000),"COMPRESO",Tabella1[[#This Row],[Regione]])</f>
        <v>PIEMONTE</v>
      </c>
      <c r="H2766" s="31">
        <f>Tabella1[[#This Row],[Popolazione]]/SUM($E$19:$E$7866)</f>
        <v>1.3961308194260411E-5</v>
      </c>
    </row>
    <row r="2767" spans="1:8" x14ac:dyDescent="0.25">
      <c r="A2767" s="19" t="s">
        <v>3012</v>
      </c>
      <c r="B2767" s="4" t="str">
        <f>IFERROR(VLOOKUP(A2767,PEC!A$2:B$7902,2,0),"PEC NON ESISTENTE")</f>
        <v>comunefiorano</v>
      </c>
      <c r="C2767" s="20" t="s">
        <v>8026</v>
      </c>
      <c r="D2767" s="20" t="s">
        <v>8212</v>
      </c>
      <c r="E2767" s="21">
        <v>16945</v>
      </c>
      <c r="F2767" s="4" t="str">
        <f t="shared" si="43"/>
        <v/>
      </c>
      <c r="G2767" s="4" t="str">
        <f>IF(AND(Tabella1[[#This Row],[Popolazione]]&gt;50000,Tabella1[[#This Row],[Popolazione]]&lt;100000),"COMPRESO",Tabella1[[#This Row],[Regione]])</f>
        <v>EMILIA-ROMAGNA</v>
      </c>
      <c r="H2767" s="31">
        <f>Tabella1[[#This Row],[Popolazione]]/SUM($E$19:$E$7866)</f>
        <v>2.8264560018129349E-4</v>
      </c>
    </row>
    <row r="2768" spans="1:8" x14ac:dyDescent="0.25">
      <c r="A2768" s="19" t="s">
        <v>3013</v>
      </c>
      <c r="B2768" s="4" t="str">
        <f>IFERROR(VLOOKUP(A2768,PEC!A$2:B$7902,2,0),"PEC NON ESISTENTE")</f>
        <v>protocollo</v>
      </c>
      <c r="C2768" s="20" t="s">
        <v>8026</v>
      </c>
      <c r="D2768" s="20" t="s">
        <v>8212</v>
      </c>
      <c r="E2768" s="21">
        <v>14886</v>
      </c>
      <c r="F2768" s="4" t="str">
        <f t="shared" si="43"/>
        <v/>
      </c>
      <c r="G2768" s="4" t="str">
        <f>IF(AND(Tabella1[[#This Row],[Popolazione]]&gt;50000,Tabella1[[#This Row],[Popolazione]]&lt;100000),"COMPRESO",Tabella1[[#This Row],[Regione]])</f>
        <v>EMILIA-ROMAGNA</v>
      </c>
      <c r="H2768" s="31">
        <f>Tabella1[[#This Row],[Popolazione]]/SUM($E$19:$E$7866)</f>
        <v>2.4830111562695395E-4</v>
      </c>
    </row>
    <row r="2769" spans="1:8" x14ac:dyDescent="0.25">
      <c r="A2769" s="19" t="s">
        <v>3014</v>
      </c>
      <c r="B2769" s="4" t="str">
        <f>IFERROR(VLOOKUP(A2769,PEC!A$2:B$7902,2,0),"PEC NON ESISTENTE")</f>
        <v>protocollo</v>
      </c>
      <c r="C2769" s="20" t="s">
        <v>8221</v>
      </c>
      <c r="D2769" s="20" t="s">
        <v>8222</v>
      </c>
      <c r="E2769" s="21">
        <v>358079</v>
      </c>
      <c r="F2769" s="4" t="str">
        <f t="shared" si="43"/>
        <v>TROVATO</v>
      </c>
      <c r="G2769" s="4" t="str">
        <f>IF(AND(Tabella1[[#This Row],[Popolazione]]&gt;50000,Tabella1[[#This Row],[Popolazione]]&lt;100000),"COMPRESO",Tabella1[[#This Row],[Regione]])</f>
        <v>TOSCANA</v>
      </c>
      <c r="H2769" s="31">
        <f>Tabella1[[#This Row],[Popolazione]]/SUM($E$19:$E$7866)</f>
        <v>5.972821119345966E-3</v>
      </c>
    </row>
    <row r="2770" spans="1:8" x14ac:dyDescent="0.25">
      <c r="A2770" s="19" t="s">
        <v>3015</v>
      </c>
      <c r="B2770" s="4" t="str">
        <f>IFERROR(VLOOKUP(A2770,PEC!A$2:B$7902,2,0),"PEC NON ESISTENTE")</f>
        <v>comune.firenzuola</v>
      </c>
      <c r="C2770" s="20" t="s">
        <v>8221</v>
      </c>
      <c r="D2770" s="20" t="s">
        <v>8222</v>
      </c>
      <c r="E2770" s="21">
        <v>4828</v>
      </c>
      <c r="F2770" s="4" t="str">
        <f t="shared" si="43"/>
        <v/>
      </c>
      <c r="G2770" s="4" t="str">
        <f>IF(AND(Tabella1[[#This Row],[Popolazione]]&gt;50000,Tabella1[[#This Row],[Popolazione]]&lt;100000),"COMPRESO",Tabella1[[#This Row],[Regione]])</f>
        <v>TOSCANA</v>
      </c>
      <c r="H2770" s="31">
        <f>Tabella1[[#This Row],[Popolazione]]/SUM($E$19:$E$7866)</f>
        <v>8.0531894817072007E-5</v>
      </c>
    </row>
    <row r="2771" spans="1:8" x14ac:dyDescent="0.25">
      <c r="A2771" s="19" t="s">
        <v>59</v>
      </c>
      <c r="B2771" s="4" t="str">
        <f>IFERROR(VLOOKUP(A2771,PEC!A$2:B$7902,2,0),"PEC NON ESISTENTE")</f>
        <v>protocollo</v>
      </c>
      <c r="C2771" s="20" t="s">
        <v>8235</v>
      </c>
      <c r="D2771" s="20" t="s">
        <v>8248</v>
      </c>
      <c r="E2771" s="21">
        <v>2184</v>
      </c>
      <c r="F2771" s="4" t="str">
        <f t="shared" si="43"/>
        <v/>
      </c>
      <c r="G2771" s="4" t="str">
        <f>IF(AND(Tabella1[[#This Row],[Popolazione]]&gt;50000,Tabella1[[#This Row],[Popolazione]]&lt;100000),"COMPRESO",Tabella1[[#This Row],[Regione]])</f>
        <v>CALABRIA</v>
      </c>
      <c r="H2771" s="31">
        <f>Tabella1[[#This Row],[Popolazione]]/SUM($E$19:$E$7866)</f>
        <v>3.6429506686098853E-5</v>
      </c>
    </row>
    <row r="2772" spans="1:8" x14ac:dyDescent="0.25">
      <c r="A2772" s="19" t="s">
        <v>3016</v>
      </c>
      <c r="B2772" s="4" t="str">
        <f>IFERROR(VLOOKUP(A2772,PEC!A$2:B$7902,2,0),"PEC NON ESISTENTE")</f>
        <v>comune.fiscaglia</v>
      </c>
      <c r="C2772" s="20" t="s">
        <v>8026</v>
      </c>
      <c r="D2772" s="20" t="s">
        <v>8212</v>
      </c>
      <c r="E2772" s="21">
        <v>9519</v>
      </c>
      <c r="F2772" s="4" t="str">
        <f t="shared" si="43"/>
        <v/>
      </c>
      <c r="G2772" s="4" t="str">
        <f>IF(AND(Tabella1[[#This Row],[Popolazione]]&gt;50000,Tabella1[[#This Row],[Popolazione]]&lt;100000),"COMPRESO",Tabella1[[#This Row],[Regione]])</f>
        <v>EMILIA-ROMAGNA</v>
      </c>
      <c r="H2772" s="31">
        <f>Tabella1[[#This Row],[Popolazione]]/SUM($E$19:$E$7866)</f>
        <v>1.5877860537773578E-4</v>
      </c>
    </row>
    <row r="2773" spans="1:8" x14ac:dyDescent="0.25">
      <c r="A2773" s="19" t="s">
        <v>3017</v>
      </c>
      <c r="B2773" s="4" t="str">
        <f>IFERROR(VLOOKUP(A2773,PEC!A$2:B$7902,2,0),"PEC NON ESISTENTE")</f>
        <v>protocollo</v>
      </c>
      <c r="C2773" s="20" t="s">
        <v>8235</v>
      </c>
      <c r="D2773" s="20" t="s">
        <v>8239</v>
      </c>
      <c r="E2773" s="21">
        <v>13677</v>
      </c>
      <c r="F2773" s="4" t="str">
        <f t="shared" si="43"/>
        <v/>
      </c>
      <c r="G2773" s="4" t="str">
        <f>IF(AND(Tabella1[[#This Row],[Popolazione]]&gt;50000,Tabella1[[#This Row],[Popolazione]]&lt;100000),"COMPRESO",Tabella1[[#This Row],[Regione]])</f>
        <v>CAMPANIA</v>
      </c>
      <c r="H2773" s="31">
        <f>Tabella1[[#This Row],[Popolazione]]/SUM($E$19:$E$7866)</f>
        <v>2.2813478156857782E-4</v>
      </c>
    </row>
    <row r="2774" spans="1:8" x14ac:dyDescent="0.25">
      <c r="A2774" s="19" t="s">
        <v>3018</v>
      </c>
      <c r="B2774" s="4" t="str">
        <f>IFERROR(VLOOKUP(A2774,PEC!A$2:B$7902,2,0),"PEC NON ESISTENTE")</f>
        <v>stato.civile.elettorale</v>
      </c>
      <c r="C2774" s="20" t="s">
        <v>8221</v>
      </c>
      <c r="D2774" s="20" t="s">
        <v>8234</v>
      </c>
      <c r="E2774" s="21">
        <v>9645</v>
      </c>
      <c r="F2774" s="4" t="str">
        <f t="shared" si="43"/>
        <v/>
      </c>
      <c r="G2774" s="4" t="str">
        <f>IF(AND(Tabella1[[#This Row],[Popolazione]]&gt;50000,Tabella1[[#This Row],[Popolazione]]&lt;100000),"COMPRESO",Tabella1[[#This Row],[Regione]])</f>
        <v>LAZIO</v>
      </c>
      <c r="H2774" s="31">
        <f>Tabella1[[#This Row],[Popolazione]]/SUM($E$19:$E$7866)</f>
        <v>1.6088030768654919E-4</v>
      </c>
    </row>
    <row r="2775" spans="1:8" x14ac:dyDescent="0.25">
      <c r="A2775" s="19" t="s">
        <v>3019</v>
      </c>
      <c r="B2775" s="4" t="str">
        <f>IFERROR(VLOOKUP(A2775,PEC!A$2:B$7902,2,0),"PEC NON ESISTENTE")</f>
        <v>comune</v>
      </c>
      <c r="C2775" s="20" t="s">
        <v>8026</v>
      </c>
      <c r="D2775" s="20" t="s">
        <v>8212</v>
      </c>
      <c r="E2775" s="21">
        <v>1304</v>
      </c>
      <c r="F2775" s="4" t="str">
        <f t="shared" si="43"/>
        <v/>
      </c>
      <c r="G2775" s="4" t="str">
        <f>IF(AND(Tabella1[[#This Row],[Popolazione]]&gt;50000,Tabella1[[#This Row],[Popolazione]]&lt;100000),"COMPRESO",Tabella1[[#This Row],[Regione]])</f>
        <v>EMILIA-ROMAGNA</v>
      </c>
      <c r="H2775" s="31">
        <f>Tabella1[[#This Row],[Popolazione]]/SUM($E$19:$E$7866)</f>
        <v>2.1750950878513234E-5</v>
      </c>
    </row>
    <row r="2776" spans="1:8" x14ac:dyDescent="0.25">
      <c r="A2776" s="19" t="s">
        <v>346</v>
      </c>
      <c r="B2776" s="4" t="str">
        <f>IFERROR(VLOOKUP(A2776,PEC!A$2:B$7902,2,0),"PEC NON ESISTENTE")</f>
        <v>comune.fiumara</v>
      </c>
      <c r="C2776" s="20" t="s">
        <v>8235</v>
      </c>
      <c r="D2776" s="20" t="s">
        <v>8248</v>
      </c>
      <c r="E2776" s="21">
        <v>1021</v>
      </c>
      <c r="F2776" s="4" t="str">
        <f t="shared" si="43"/>
        <v/>
      </c>
      <c r="G2776" s="4" t="str">
        <f>IF(AND(Tabella1[[#This Row],[Popolazione]]&gt;50000,Tabella1[[#This Row],[Popolazione]]&lt;100000),"COMPRESO",Tabella1[[#This Row],[Regione]])</f>
        <v>CALABRIA</v>
      </c>
      <c r="H2776" s="31">
        <f>Tabella1[[#This Row],[Popolazione]]/SUM($E$19:$E$7866)</f>
        <v>1.7030460772210132E-5</v>
      </c>
    </row>
    <row r="2777" spans="1:8" x14ac:dyDescent="0.25">
      <c r="A2777" s="19" t="s">
        <v>3020</v>
      </c>
      <c r="B2777" s="4" t="str">
        <f>IFERROR(VLOOKUP(A2777,PEC!A$2:B$7902,2,0),"PEC NON ESISTENTE")</f>
        <v>comune.fiumeveneto</v>
      </c>
      <c r="C2777" s="20" t="s">
        <v>8026</v>
      </c>
      <c r="D2777" s="20" t="s">
        <v>8205</v>
      </c>
      <c r="E2777" s="21">
        <v>11486</v>
      </c>
      <c r="F2777" s="4" t="str">
        <f t="shared" si="43"/>
        <v/>
      </c>
      <c r="G2777" s="4" t="str">
        <f>IF(AND(Tabella1[[#This Row],[Popolazione]]&gt;50000,Tabella1[[#This Row],[Popolazione]]&lt;100000),"COMPRESO",Tabella1[[#This Row],[Regione]])</f>
        <v>FRIULI-VENEZIA GIULIA</v>
      </c>
      <c r="H2777" s="31">
        <f>Tabella1[[#This Row],[Popolazione]]/SUM($E$19:$E$7866)</f>
        <v>1.9158851364310046E-4</v>
      </c>
    </row>
    <row r="2778" spans="1:8" x14ac:dyDescent="0.25">
      <c r="A2778" s="19" t="s">
        <v>3021</v>
      </c>
      <c r="B2778" s="4" t="str">
        <f>IFERROR(VLOOKUP(A2778,PEC!A$2:B$7902,2,0),"PEC NON ESISTENTE")</f>
        <v>comune.fiumedinisi</v>
      </c>
      <c r="C2778" s="20" t="s">
        <v>8259</v>
      </c>
      <c r="D2778" s="20" t="s">
        <v>8260</v>
      </c>
      <c r="E2778" s="21">
        <v>1559</v>
      </c>
      <c r="F2778" s="4" t="str">
        <f t="shared" si="43"/>
        <v/>
      </c>
      <c r="G2778" s="4" t="str">
        <f>IF(AND(Tabella1[[#This Row],[Popolazione]]&gt;50000,Tabella1[[#This Row],[Popolazione]]&lt;100000),"COMPRESO",Tabella1[[#This Row],[Regione]])</f>
        <v>SICILIA</v>
      </c>
      <c r="H2778" s="31">
        <f>Tabella1[[#This Row],[Popolazione]]/SUM($E$19:$E$7866)</f>
        <v>2.6004396027302247E-5</v>
      </c>
    </row>
    <row r="2779" spans="1:8" x14ac:dyDescent="0.25">
      <c r="A2779" s="19" t="s">
        <v>60</v>
      </c>
      <c r="B2779" s="4" t="str">
        <f>IFERROR(VLOOKUP(A2779,PEC!A$2:B$7902,2,0),"PEC NON ESISTENTE")</f>
        <v>anagrafe.fiumefreddobruzio</v>
      </c>
      <c r="C2779" s="20" t="s">
        <v>8235</v>
      </c>
      <c r="D2779" s="20" t="s">
        <v>8248</v>
      </c>
      <c r="E2779" s="21">
        <v>3078</v>
      </c>
      <c r="F2779" s="4" t="str">
        <f t="shared" si="43"/>
        <v/>
      </c>
      <c r="G2779" s="4" t="str">
        <f>IF(AND(Tabella1[[#This Row],[Popolazione]]&gt;50000,Tabella1[[#This Row],[Popolazione]]&lt;100000),"COMPRESO",Tabella1[[#This Row],[Regione]])</f>
        <v>CALABRIA</v>
      </c>
      <c r="H2779" s="31">
        <f>Tabella1[[#This Row],[Popolazione]]/SUM($E$19:$E$7866)</f>
        <v>5.1341584972441514E-5</v>
      </c>
    </row>
    <row r="2780" spans="1:8" x14ac:dyDescent="0.25">
      <c r="A2780" s="19" t="s">
        <v>3022</v>
      </c>
      <c r="B2780" s="4" t="str">
        <f>IFERROR(VLOOKUP(A2780,PEC!A$2:B$7902,2,0),"PEC NON ESISTENTE")</f>
        <v>comune.fiumefreddodisicilia.ct</v>
      </c>
      <c r="C2780" s="20" t="s">
        <v>8259</v>
      </c>
      <c r="D2780" s="20" t="s">
        <v>8260</v>
      </c>
      <c r="E2780" s="21">
        <v>9690</v>
      </c>
      <c r="F2780" s="4" t="str">
        <f t="shared" si="43"/>
        <v/>
      </c>
      <c r="G2780" s="4" t="str">
        <f>IF(AND(Tabella1[[#This Row],[Popolazione]]&gt;50000,Tabella1[[#This Row],[Popolazione]]&lt;100000),"COMPRESO",Tabella1[[#This Row],[Regione]])</f>
        <v>SICILIA</v>
      </c>
      <c r="H2780" s="31">
        <f>Tabella1[[#This Row],[Popolazione]]/SUM($E$19:$E$7866)</f>
        <v>1.6163091565398255E-4</v>
      </c>
    </row>
    <row r="2781" spans="1:8" x14ac:dyDescent="0.25">
      <c r="A2781" s="19" t="s">
        <v>3023</v>
      </c>
      <c r="B2781" s="4" t="str">
        <f>IFERROR(VLOOKUP(A2781,PEC!A$2:B$7902,2,0),"PEC NON ESISTENTE")</f>
        <v>comune.fiumicellovillavicentina</v>
      </c>
      <c r="C2781" s="20" t="s">
        <v>8026</v>
      </c>
      <c r="D2781" s="20" t="s">
        <v>8205</v>
      </c>
      <c r="E2781" s="21">
        <v>6408</v>
      </c>
      <c r="F2781" s="4" t="str">
        <f t="shared" si="43"/>
        <v/>
      </c>
      <c r="G2781" s="4" t="str">
        <f>IF(AND(Tabella1[[#This Row],[Popolazione]]&gt;50000,Tabella1[[#This Row],[Popolazione]]&lt;100000),"COMPRESO",Tabella1[[#This Row],[Regione]])</f>
        <v>FRIULI-VENEZIA GIULIA</v>
      </c>
      <c r="H2781" s="31">
        <f>Tabella1[[#This Row],[Popolazione]]/SUM($E$19:$E$7866)</f>
        <v>1.0688657456250981E-4</v>
      </c>
    </row>
    <row r="2782" spans="1:8" x14ac:dyDescent="0.25">
      <c r="A2782" s="19" t="s">
        <v>3024</v>
      </c>
      <c r="B2782" s="4" t="str">
        <f>IFERROR(VLOOKUP(A2782,PEC!A$2:B$7902,2,0),"PEC NON ESISTENTE")</f>
        <v>protocollo.generale</v>
      </c>
      <c r="C2782" s="20" t="s">
        <v>8221</v>
      </c>
      <c r="D2782" s="20" t="s">
        <v>8234</v>
      </c>
      <c r="E2782" s="21">
        <v>67626</v>
      </c>
      <c r="F2782" s="4" t="str">
        <f t="shared" si="43"/>
        <v/>
      </c>
      <c r="G2782" s="4" t="str">
        <f>IF(AND(Tabella1[[#This Row],[Popolazione]]&gt;50000,Tabella1[[#This Row],[Popolazione]]&lt;100000),"COMPRESO",Tabella1[[#This Row],[Regione]])</f>
        <v>COMPRESO</v>
      </c>
      <c r="H2782" s="30">
        <f>Tabella1[[#This Row],[Popolazione]]/SUM($E$19:$E$7866)</f>
        <v>1.1280136534588465E-3</v>
      </c>
    </row>
    <row r="2783" spans="1:8" x14ac:dyDescent="0.25">
      <c r="A2783" s="19" t="s">
        <v>3025</v>
      </c>
      <c r="B2783" s="4" t="str">
        <f>IFERROR(VLOOKUP(A2783,PEC!A$2:B$7902,2,0),"PEC NON ESISTENTE")</f>
        <v>comune.fiuminata.mc</v>
      </c>
      <c r="C2783" s="20" t="s">
        <v>8221</v>
      </c>
      <c r="D2783" s="20" t="s">
        <v>8230</v>
      </c>
      <c r="E2783" s="21">
        <v>1497</v>
      </c>
      <c r="F2783" s="4" t="str">
        <f t="shared" si="43"/>
        <v/>
      </c>
      <c r="G2783" s="4" t="str">
        <f>IF(AND(Tabella1[[#This Row],[Popolazione]]&gt;50000,Tabella1[[#This Row],[Popolazione]]&lt;100000),"COMPRESO",Tabella1[[#This Row],[Regione]])</f>
        <v>MARCHE</v>
      </c>
      <c r="H2783" s="31">
        <f>Tabella1[[#This Row],[Popolazione]]/SUM($E$19:$E$7866)</f>
        <v>2.4970225049949623E-5</v>
      </c>
    </row>
    <row r="2784" spans="1:8" x14ac:dyDescent="0.25">
      <c r="A2784" s="19" t="s">
        <v>3026</v>
      </c>
      <c r="B2784" s="4" t="str">
        <f>IFERROR(VLOOKUP(A2784,PEC!A$2:B$7902,2,0),"PEC NON ESISTENTE")</f>
        <v>comune.fivizzano</v>
      </c>
      <c r="C2784" s="20" t="s">
        <v>8221</v>
      </c>
      <c r="D2784" s="20" t="s">
        <v>8222</v>
      </c>
      <c r="E2784" s="21">
        <v>8267</v>
      </c>
      <c r="F2784" s="4" t="str">
        <f t="shared" si="43"/>
        <v/>
      </c>
      <c r="G2784" s="4" t="str">
        <f>IF(AND(Tabella1[[#This Row],[Popolazione]]&gt;50000,Tabella1[[#This Row],[Popolazione]]&lt;100000),"COMPRESO",Tabella1[[#This Row],[Regione]])</f>
        <v>TOSCANA</v>
      </c>
      <c r="H2784" s="31">
        <f>Tabella1[[#This Row],[Popolazione]]/SUM($E$19:$E$7866)</f>
        <v>1.3789502370603444E-4</v>
      </c>
    </row>
    <row r="2785" spans="1:8" x14ac:dyDescent="0.25">
      <c r="A2785" s="19" t="s">
        <v>3027</v>
      </c>
      <c r="B2785" s="4" t="str">
        <f>IFERROR(VLOOKUP(A2785,PEC!A$2:B$7902,2,0),"PEC NON ESISTENTE")</f>
        <v>comune.flaibano</v>
      </c>
      <c r="C2785" s="20" t="s">
        <v>8026</v>
      </c>
      <c r="D2785" s="20" t="s">
        <v>8205</v>
      </c>
      <c r="E2785" s="21">
        <v>1197</v>
      </c>
      <c r="F2785" s="4" t="str">
        <f t="shared" si="43"/>
        <v/>
      </c>
      <c r="G2785" s="4" t="str">
        <f>IF(AND(Tabella1[[#This Row],[Popolazione]]&gt;50000,Tabella1[[#This Row],[Popolazione]]&lt;100000),"COMPRESO",Tabella1[[#This Row],[Regione]])</f>
        <v>FRIULI-VENEZIA GIULIA</v>
      </c>
      <c r="H2785" s="31">
        <f>Tabella1[[#This Row],[Popolazione]]/SUM($E$19:$E$7866)</f>
        <v>1.9966171933727253E-5</v>
      </c>
    </row>
    <row r="2786" spans="1:8" x14ac:dyDescent="0.25">
      <c r="A2786" s="19" t="s">
        <v>3028</v>
      </c>
      <c r="B2786" s="4" t="str">
        <f>IFERROR(VLOOKUP(A2786,PEC!A$2:B$7902,2,0),"PEC NON ESISTENTE")</f>
        <v>protocollo</v>
      </c>
      <c r="C2786" s="20" t="s">
        <v>7913</v>
      </c>
      <c r="D2786" s="20" t="s">
        <v>7986</v>
      </c>
      <c r="E2786" s="21">
        <v>8440</v>
      </c>
      <c r="F2786" s="4" t="str">
        <f t="shared" si="43"/>
        <v/>
      </c>
      <c r="G2786" s="4" t="str">
        <f>IF(AND(Tabella1[[#This Row],[Popolazione]]&gt;50000,Tabella1[[#This Row],[Popolazione]]&lt;100000),"COMPRESO",Tabella1[[#This Row],[Regione]])</f>
        <v>LOMBARDIA</v>
      </c>
      <c r="H2786" s="31">
        <f>Tabella1[[#This Row],[Popolazione]]/SUM($E$19:$E$7866)</f>
        <v>1.4078069433638932E-4</v>
      </c>
    </row>
    <row r="2787" spans="1:8" x14ac:dyDescent="0.25">
      <c r="A2787" s="19" t="s">
        <v>3029</v>
      </c>
      <c r="B2787" s="4" t="str">
        <f>IFERROR(VLOOKUP(A2787,PEC!A$2:B$7902,2,0),"PEC NON ESISTENTE")</f>
        <v>comunedifloresta</v>
      </c>
      <c r="C2787" s="20" t="s">
        <v>8259</v>
      </c>
      <c r="D2787" s="20" t="s">
        <v>8260</v>
      </c>
      <c r="E2787" s="21">
        <v>516</v>
      </c>
      <c r="F2787" s="4" t="str">
        <f t="shared" si="43"/>
        <v/>
      </c>
      <c r="G2787" s="4" t="str">
        <f>IF(AND(Tabella1[[#This Row],[Popolazione]]&gt;50000,Tabella1[[#This Row],[Popolazione]]&lt;100000),"COMPRESO",Tabella1[[#This Row],[Regione]])</f>
        <v>SICILIA</v>
      </c>
      <c r="H2787" s="31">
        <f>Tabella1[[#This Row],[Popolazione]]/SUM($E$19:$E$7866)</f>
        <v>8.6069713599024762E-6</v>
      </c>
    </row>
    <row r="2788" spans="1:8" x14ac:dyDescent="0.25">
      <c r="A2788" s="19" t="s">
        <v>3030</v>
      </c>
      <c r="B2788" s="4" t="str">
        <f>IFERROR(VLOOKUP(A2788,PEC!A$2:B$7902,2,0),"PEC NON ESISTENTE")</f>
        <v>cfloridia</v>
      </c>
      <c r="C2788" s="20" t="s">
        <v>8259</v>
      </c>
      <c r="D2788" s="20" t="s">
        <v>8260</v>
      </c>
      <c r="E2788" s="21">
        <v>22685</v>
      </c>
      <c r="F2788" s="4" t="str">
        <f t="shared" si="43"/>
        <v/>
      </c>
      <c r="G2788" s="4" t="str">
        <f>IF(AND(Tabella1[[#This Row],[Popolazione]]&gt;50000,Tabella1[[#This Row],[Popolazione]]&lt;100000),"COMPRESO",Tabella1[[#This Row],[Regione]])</f>
        <v>SICILIA</v>
      </c>
      <c r="H2788" s="31">
        <f>Tabella1[[#This Row],[Popolazione]]/SUM($E$19:$E$7866)</f>
        <v>3.7838981647168152E-4</v>
      </c>
    </row>
    <row r="2789" spans="1:8" x14ac:dyDescent="0.25">
      <c r="A2789" s="22" t="s">
        <v>3031</v>
      </c>
      <c r="B2789" s="4" t="str">
        <f>IFERROR(VLOOKUP(A2789,PEC!A$2:B$7902,2,0),"PEC NON ESISTENTE")</f>
        <v>protocollo.florinas</v>
      </c>
      <c r="C2789" s="20" t="s">
        <v>8259</v>
      </c>
      <c r="D2789" s="20" t="s">
        <v>8278</v>
      </c>
      <c r="E2789" s="21">
        <v>1547</v>
      </c>
      <c r="F2789" s="4" t="str">
        <f t="shared" si="43"/>
        <v/>
      </c>
      <c r="G2789" s="4" t="str">
        <f>IF(AND(Tabella1[[#This Row],[Popolazione]]&gt;50000,Tabella1[[#This Row],[Popolazione]]&lt;100000),"COMPRESO",Tabella1[[#This Row],[Regione]])</f>
        <v>SARDEGNA</v>
      </c>
      <c r="H2789" s="31">
        <f>Tabella1[[#This Row],[Popolazione]]/SUM($E$19:$E$7866)</f>
        <v>2.5804233902653352E-5</v>
      </c>
    </row>
    <row r="2790" spans="1:8" x14ac:dyDescent="0.25">
      <c r="A2790" s="19" t="s">
        <v>3032</v>
      </c>
      <c r="B2790" s="4" t="str">
        <f>IFERROR(VLOOKUP(A2790,PEC!A$2:B$7902,2,0),"PEC NON ESISTENTE")</f>
        <v>comune.flumeri</v>
      </c>
      <c r="C2790" s="20" t="s">
        <v>8235</v>
      </c>
      <c r="D2790" s="20" t="s">
        <v>8239</v>
      </c>
      <c r="E2790" s="21">
        <v>3045</v>
      </c>
      <c r="F2790" s="4" t="str">
        <f t="shared" si="43"/>
        <v/>
      </c>
      <c r="G2790" s="4" t="str">
        <f>IF(AND(Tabella1[[#This Row],[Popolazione]]&gt;50000,Tabella1[[#This Row],[Popolazione]]&lt;100000),"COMPRESO",Tabella1[[#This Row],[Regione]])</f>
        <v>CAMPANIA</v>
      </c>
      <c r="H2790" s="31">
        <f>Tabella1[[#This Row],[Popolazione]]/SUM($E$19:$E$7866)</f>
        <v>5.079113912965705E-5</v>
      </c>
    </row>
    <row r="2791" spans="1:8" x14ac:dyDescent="0.25">
      <c r="A2791" s="22" t="s">
        <v>3033</v>
      </c>
      <c r="B2791" s="4" t="str">
        <f>IFERROR(VLOOKUP(A2791,PEC!A$2:B$7902,2,0),"PEC NON ESISTENTE")</f>
        <v>protocollo</v>
      </c>
      <c r="C2791" s="20" t="s">
        <v>8259</v>
      </c>
      <c r="D2791" s="20" t="s">
        <v>8278</v>
      </c>
      <c r="E2791" s="21">
        <v>2966</v>
      </c>
      <c r="F2791" s="4" t="str">
        <f t="shared" si="43"/>
        <v/>
      </c>
      <c r="G2791" s="4" t="str">
        <f>IF(AND(Tabella1[[#This Row],[Popolazione]]&gt;50000,Tabella1[[#This Row],[Popolazione]]&lt;100000),"COMPRESO",Tabella1[[#This Row],[Regione]])</f>
        <v>SARDEGNA</v>
      </c>
      <c r="H2791" s="31">
        <f>Tabella1[[#This Row],[Popolazione]]/SUM($E$19:$E$7866)</f>
        <v>4.9473405142385161E-5</v>
      </c>
    </row>
    <row r="2792" spans="1:8" x14ac:dyDescent="0.25">
      <c r="A2792" s="22" t="s">
        <v>3034</v>
      </c>
      <c r="B2792" s="4" t="str">
        <f>IFERROR(VLOOKUP(A2792,PEC!A$2:B$7902,2,0),"PEC NON ESISTENTE")</f>
        <v>protocollo</v>
      </c>
      <c r="C2792" s="20" t="s">
        <v>8259</v>
      </c>
      <c r="D2792" s="20" t="s">
        <v>8278</v>
      </c>
      <c r="E2792" s="21">
        <v>454</v>
      </c>
      <c r="F2792" s="4" t="str">
        <f t="shared" si="43"/>
        <v/>
      </c>
      <c r="G2792" s="4" t="str">
        <f>IF(AND(Tabella1[[#This Row],[Popolazione]]&gt;50000,Tabella1[[#This Row],[Popolazione]]&lt;100000),"COMPRESO",Tabella1[[#This Row],[Regione]])</f>
        <v>SARDEGNA</v>
      </c>
      <c r="H2792" s="31">
        <f>Tabella1[[#This Row],[Popolazione]]/SUM($E$19:$E$7866)</f>
        <v>7.5728003825498528E-6</v>
      </c>
    </row>
    <row r="2793" spans="1:8" x14ac:dyDescent="0.25">
      <c r="A2793" s="19" t="s">
        <v>3035</v>
      </c>
      <c r="B2793" s="4" t="str">
        <f>IFERROR(VLOOKUP(A2793,PEC!A$2:B$7902,2,0),"PEC NON ESISTENTE")</f>
        <v>fobello</v>
      </c>
      <c r="C2793" s="20" t="s">
        <v>7913</v>
      </c>
      <c r="D2793" s="20" t="s">
        <v>7914</v>
      </c>
      <c r="E2793" s="21">
        <v>219</v>
      </c>
      <c r="F2793" s="4" t="str">
        <f t="shared" si="43"/>
        <v/>
      </c>
      <c r="G2793" s="4" t="str">
        <f>IF(AND(Tabella1[[#This Row],[Popolazione]]&gt;50000,Tabella1[[#This Row],[Popolazione]]&lt;100000),"COMPRESO",Tabella1[[#This Row],[Regione]])</f>
        <v>PIEMONTE</v>
      </c>
      <c r="H2793" s="31">
        <f>Tabella1[[#This Row],[Popolazione]]/SUM($E$19:$E$7866)</f>
        <v>3.65295877484233E-6</v>
      </c>
    </row>
    <row r="2794" spans="1:8" x14ac:dyDescent="0.25">
      <c r="A2794" s="19" t="s">
        <v>3036</v>
      </c>
      <c r="B2794" s="4" t="str">
        <f>IFERROR(VLOOKUP(A2794,PEC!A$2:B$7902,2,0),"PEC NON ESISTENTE")</f>
        <v>protocollo.generale</v>
      </c>
      <c r="C2794" s="20" t="s">
        <v>8235</v>
      </c>
      <c r="D2794" s="20" t="s">
        <v>8241</v>
      </c>
      <c r="E2794" s="21">
        <v>147036</v>
      </c>
      <c r="F2794" s="4" t="str">
        <f t="shared" si="43"/>
        <v/>
      </c>
      <c r="G2794" s="4" t="str">
        <f>IF(AND(Tabella1[[#This Row],[Popolazione]]&gt;50000,Tabella1[[#This Row],[Popolazione]]&lt;100000),"COMPRESO",Tabella1[[#This Row],[Regione]])</f>
        <v>PUGLIA</v>
      </c>
      <c r="H2794" s="31">
        <f>Tabella1[[#This Row],[Popolazione]]/SUM($E$19:$E$7866)</f>
        <v>2.4525865133229077E-3</v>
      </c>
    </row>
    <row r="2795" spans="1:8" x14ac:dyDescent="0.25">
      <c r="A2795" s="19" t="s">
        <v>3037</v>
      </c>
      <c r="B2795" s="4" t="str">
        <f>IFERROR(VLOOKUP(A2795,PEC!A$2:B$7902,2,0),"PEC NON ESISTENTE")</f>
        <v>protocollo</v>
      </c>
      <c r="C2795" s="20" t="s">
        <v>8235</v>
      </c>
      <c r="D2795" s="20" t="s">
        <v>8239</v>
      </c>
      <c r="E2795" s="21">
        <v>3509</v>
      </c>
      <c r="F2795" s="4" t="str">
        <f t="shared" si="43"/>
        <v/>
      </c>
      <c r="G2795" s="4" t="str">
        <f>IF(AND(Tabella1[[#This Row],[Popolazione]]&gt;50000,Tabella1[[#This Row],[Popolazione]]&lt;100000),"COMPRESO",Tabella1[[#This Row],[Regione]])</f>
        <v>CAMPANIA</v>
      </c>
      <c r="H2795" s="31">
        <f>Tabella1[[#This Row],[Popolazione]]/SUM($E$19:$E$7866)</f>
        <v>5.8530741282747652E-5</v>
      </c>
    </row>
    <row r="2796" spans="1:8" x14ac:dyDescent="0.25">
      <c r="A2796" s="19" t="s">
        <v>3038</v>
      </c>
      <c r="B2796" s="4" t="str">
        <f>IFERROR(VLOOKUP(A2796,PEC!A$2:B$7902,2,0),"PEC NON ESISTENTE")</f>
        <v>comune.foglianoredipuglia</v>
      </c>
      <c r="C2796" s="20" t="s">
        <v>8026</v>
      </c>
      <c r="D2796" s="20" t="s">
        <v>8205</v>
      </c>
      <c r="E2796" s="21">
        <v>3052</v>
      </c>
      <c r="F2796" s="4" t="str">
        <f t="shared" si="43"/>
        <v/>
      </c>
      <c r="G2796" s="4" t="str">
        <f>IF(AND(Tabella1[[#This Row],[Popolazione]]&gt;50000,Tabella1[[#This Row],[Popolazione]]&lt;100000),"COMPRESO",Tabella1[[#This Row],[Regione]])</f>
        <v>FRIULI-VENEZIA GIULIA</v>
      </c>
      <c r="H2796" s="31">
        <f>Tabella1[[#This Row],[Popolazione]]/SUM($E$19:$E$7866)</f>
        <v>5.0907900369035573E-5</v>
      </c>
    </row>
    <row r="2797" spans="1:8" x14ac:dyDescent="0.25">
      <c r="A2797" s="19" t="s">
        <v>3039</v>
      </c>
      <c r="B2797" s="4" t="str">
        <f>IFERROR(VLOOKUP(A2797,PEC!A$2:B$7902,2,0),"PEC NON ESISTENTE")</f>
        <v>foglizzo</v>
      </c>
      <c r="C2797" s="20" t="s">
        <v>7913</v>
      </c>
      <c r="D2797" s="20" t="s">
        <v>7914</v>
      </c>
      <c r="E2797" s="21">
        <v>2331</v>
      </c>
      <c r="F2797" s="4" t="str">
        <f t="shared" si="43"/>
        <v/>
      </c>
      <c r="G2797" s="4" t="str">
        <f>IF(AND(Tabella1[[#This Row],[Popolazione]]&gt;50000,Tabella1[[#This Row],[Popolazione]]&lt;100000),"COMPRESO",Tabella1[[#This Row],[Regione]])</f>
        <v>PIEMONTE</v>
      </c>
      <c r="H2797" s="31">
        <f>Tabella1[[#This Row],[Popolazione]]/SUM($E$19:$E$7866)</f>
        <v>3.8881492713047814E-5</v>
      </c>
    </row>
    <row r="2798" spans="1:8" x14ac:dyDescent="0.25">
      <c r="A2798" s="19" t="s">
        <v>3040</v>
      </c>
      <c r="B2798" s="4" t="str">
        <f>IFERROR(VLOOKUP(A2798,PEC!A$2:B$7902,2,0),"PEC NON ESISTENTE")</f>
        <v>comunefoiano</v>
      </c>
      <c r="C2798" s="20" t="s">
        <v>8221</v>
      </c>
      <c r="D2798" s="20" t="s">
        <v>8222</v>
      </c>
      <c r="E2798" s="21">
        <v>9348</v>
      </c>
      <c r="F2798" s="4" t="str">
        <f t="shared" si="43"/>
        <v/>
      </c>
      <c r="G2798" s="4" t="str">
        <f>IF(AND(Tabella1[[#This Row],[Popolazione]]&gt;50000,Tabella1[[#This Row],[Popolazione]]&lt;100000),"COMPRESO",Tabella1[[#This Row],[Regione]])</f>
        <v>TOSCANA</v>
      </c>
      <c r="H2798" s="31">
        <f>Tabella1[[#This Row],[Popolazione]]/SUM($E$19:$E$7866)</f>
        <v>1.5592629510148903E-4</v>
      </c>
    </row>
    <row r="2799" spans="1:8" x14ac:dyDescent="0.25">
      <c r="A2799" s="19" t="s">
        <v>3041</v>
      </c>
      <c r="B2799" s="4" t="str">
        <f>IFERROR(VLOOKUP(A2799,PEC!A$2:B$7902,2,0),"PEC NON ESISTENTE")</f>
        <v>comune.foianovf</v>
      </c>
      <c r="C2799" s="20" t="s">
        <v>8235</v>
      </c>
      <c r="D2799" s="20" t="s">
        <v>8239</v>
      </c>
      <c r="E2799" s="21">
        <v>1477</v>
      </c>
      <c r="F2799" s="4" t="str">
        <f t="shared" si="43"/>
        <v/>
      </c>
      <c r="G2799" s="4" t="str">
        <f>IF(AND(Tabella1[[#This Row],[Popolazione]]&gt;50000,Tabella1[[#This Row],[Popolazione]]&lt;100000),"COMPRESO",Tabella1[[#This Row],[Regione]])</f>
        <v>CAMPANIA</v>
      </c>
      <c r="H2799" s="31">
        <f>Tabella1[[#This Row],[Popolazione]]/SUM($E$19:$E$7866)</f>
        <v>2.4636621508868133E-5</v>
      </c>
    </row>
    <row r="2800" spans="1:8" x14ac:dyDescent="0.25">
      <c r="A2800" s="19" t="s">
        <v>3042</v>
      </c>
      <c r="B2800" s="4" t="str">
        <f>IFERROR(VLOOKUP(A2800,PEC!A$2:B$7902,2,0),"PEC NON ESISTENTE")</f>
        <v>comune</v>
      </c>
      <c r="C2800" s="20" t="s">
        <v>8026</v>
      </c>
      <c r="D2800" s="20" t="s">
        <v>8027</v>
      </c>
      <c r="E2800" s="21">
        <v>3130</v>
      </c>
      <c r="F2800" s="4" t="str">
        <f t="shared" si="43"/>
        <v/>
      </c>
      <c r="G2800" s="4" t="str">
        <f>IF(AND(Tabella1[[#This Row],[Popolazione]]&gt;50000,Tabella1[[#This Row],[Popolazione]]&lt;100000),"COMPRESO",Tabella1[[#This Row],[Regione]])</f>
        <v>TRENTINO-ALTO ADIGE/SÜDTIROL</v>
      </c>
      <c r="H2800" s="31">
        <f>Tabella1[[#This Row],[Popolazione]]/SUM($E$19:$E$7866)</f>
        <v>5.220895417925339E-5</v>
      </c>
    </row>
    <row r="2801" spans="1:8" x14ac:dyDescent="0.25">
      <c r="A2801" s="19" t="s">
        <v>3043</v>
      </c>
      <c r="B2801" s="4" t="str">
        <f>IFERROR(VLOOKUP(A2801,PEC!A$2:B$7902,2,0),"PEC NON ESISTENTE")</f>
        <v>comune.folignano</v>
      </c>
      <c r="C2801" s="20" t="s">
        <v>8221</v>
      </c>
      <c r="D2801" s="20" t="s">
        <v>8230</v>
      </c>
      <c r="E2801" s="21">
        <v>9302</v>
      </c>
      <c r="F2801" s="4" t="str">
        <f t="shared" si="43"/>
        <v/>
      </c>
      <c r="G2801" s="4" t="str">
        <f>IF(AND(Tabella1[[#This Row],[Popolazione]]&gt;50000,Tabella1[[#This Row],[Popolazione]]&lt;100000),"COMPRESO",Tabella1[[#This Row],[Regione]])</f>
        <v>MARCHE</v>
      </c>
      <c r="H2801" s="31">
        <f>Tabella1[[#This Row],[Popolazione]]/SUM($E$19:$E$7866)</f>
        <v>1.5515900695700161E-4</v>
      </c>
    </row>
    <row r="2802" spans="1:8" x14ac:dyDescent="0.25">
      <c r="A2802" s="19" t="s">
        <v>3044</v>
      </c>
      <c r="B2802" s="4" t="str">
        <f>IFERROR(VLOOKUP(A2802,PEC!A$2:B$7902,2,0),"PEC NON ESISTENTE")</f>
        <v>comune.foligno</v>
      </c>
      <c r="C2802" s="20" t="s">
        <v>8221</v>
      </c>
      <c r="D2802" s="20" t="s">
        <v>8227</v>
      </c>
      <c r="E2802" s="21">
        <v>56045</v>
      </c>
      <c r="F2802" s="4" t="str">
        <f t="shared" si="43"/>
        <v/>
      </c>
      <c r="G2802" s="4" t="str">
        <f>IF(AND(Tabella1[[#This Row],[Popolazione]]&gt;50000,Tabella1[[#This Row],[Popolazione]]&lt;100000),"COMPRESO",Tabella1[[#This Row],[Regione]])</f>
        <v>COMPRESO</v>
      </c>
      <c r="H2802" s="30">
        <f>Tabella1[[#This Row],[Popolazione]]/SUM($E$19:$E$7866)</f>
        <v>9.3484052299560899E-4</v>
      </c>
    </row>
    <row r="2803" spans="1:8" x14ac:dyDescent="0.25">
      <c r="A2803" s="19" t="s">
        <v>3045</v>
      </c>
      <c r="B2803" s="4" t="str">
        <f>IFERROR(VLOOKUP(A2803,PEC!A$2:B$7902,2,0),"PEC NON ESISTENTE")</f>
        <v>segreteria</v>
      </c>
      <c r="C2803" s="20" t="s">
        <v>8026</v>
      </c>
      <c r="D2803" s="20" t="s">
        <v>8167</v>
      </c>
      <c r="E2803" s="21">
        <v>3939</v>
      </c>
      <c r="F2803" s="4" t="str">
        <f t="shared" si="43"/>
        <v/>
      </c>
      <c r="G2803" s="4" t="str">
        <f>IF(AND(Tabella1[[#This Row],[Popolazione]]&gt;50000,Tabella1[[#This Row],[Popolazione]]&lt;100000),"COMPRESO",Tabella1[[#This Row],[Regione]])</f>
        <v>VENETO</v>
      </c>
      <c r="H2803" s="31">
        <f>Tabella1[[#This Row],[Popolazione]]/SUM($E$19:$E$7866)</f>
        <v>6.5703217415999718E-5</v>
      </c>
    </row>
    <row r="2804" spans="1:8" x14ac:dyDescent="0.25">
      <c r="A2804" s="19" t="s">
        <v>3046</v>
      </c>
      <c r="B2804" s="4" t="str">
        <f>IFERROR(VLOOKUP(A2804,PEC!A$2:B$7902,2,0),"PEC NON ESISTENTE")</f>
        <v>comunefollo</v>
      </c>
      <c r="C2804" s="16" t="s">
        <v>7913</v>
      </c>
      <c r="D2804" s="20" t="s">
        <v>8208</v>
      </c>
      <c r="E2804" s="21">
        <v>6337</v>
      </c>
      <c r="F2804" s="4" t="str">
        <f t="shared" si="43"/>
        <v/>
      </c>
      <c r="G2804" s="4" t="str">
        <f>IF(AND(Tabella1[[#This Row],[Popolazione]]&gt;50000,Tabella1[[#This Row],[Popolazione]]&lt;100000),"COMPRESO",Tabella1[[#This Row],[Regione]])</f>
        <v>LIGURIA</v>
      </c>
      <c r="H2804" s="31">
        <f>Tabella1[[#This Row],[Popolazione]]/SUM($E$19:$E$7866)</f>
        <v>1.0570228199167052E-4</v>
      </c>
    </row>
    <row r="2805" spans="1:8" x14ac:dyDescent="0.25">
      <c r="A2805" s="19" t="s">
        <v>3047</v>
      </c>
      <c r="B2805" s="4" t="str">
        <f>IFERROR(VLOOKUP(A2805,PEC!A$2:B$7902,2,0),"PEC NON ESISTENTE")</f>
        <v>follonica</v>
      </c>
      <c r="C2805" s="20" t="s">
        <v>8221</v>
      </c>
      <c r="D2805" s="20" t="s">
        <v>8222</v>
      </c>
      <c r="E2805" s="21">
        <v>21479</v>
      </c>
      <c r="F2805" s="4" t="str">
        <f t="shared" si="43"/>
        <v/>
      </c>
      <c r="G2805" s="4" t="str">
        <f>IF(AND(Tabella1[[#This Row],[Popolazione]]&gt;50000,Tabella1[[#This Row],[Popolazione]]&lt;100000),"COMPRESO",Tabella1[[#This Row],[Regione]])</f>
        <v>TOSCANA</v>
      </c>
      <c r="H2805" s="31">
        <f>Tabella1[[#This Row],[Popolazione]]/SUM($E$19:$E$7866)</f>
        <v>3.5827352294446761E-4</v>
      </c>
    </row>
    <row r="2806" spans="1:8" x14ac:dyDescent="0.25">
      <c r="A2806" s="19" t="s">
        <v>3048</v>
      </c>
      <c r="B2806" s="4" t="str">
        <f>IFERROR(VLOOKUP(A2806,PEC!A$2:B$7902,2,0),"PEC NON ESISTENTE")</f>
        <v>comune.fombio</v>
      </c>
      <c r="C2806" s="20" t="s">
        <v>7913</v>
      </c>
      <c r="D2806" s="20" t="s">
        <v>7986</v>
      </c>
      <c r="E2806" s="21">
        <v>2288</v>
      </c>
      <c r="F2806" s="4" t="str">
        <f t="shared" si="43"/>
        <v/>
      </c>
      <c r="G2806" s="4" t="str">
        <f>IF(AND(Tabella1[[#This Row],[Popolazione]]&gt;50000,Tabella1[[#This Row],[Popolazione]]&lt;100000),"COMPRESO",Tabella1[[#This Row],[Regione]])</f>
        <v>LOMBARDIA</v>
      </c>
      <c r="H2806" s="31">
        <f>Tabella1[[#This Row],[Popolazione]]/SUM($E$19:$E$7866)</f>
        <v>3.8164245099722604E-5</v>
      </c>
    </row>
    <row r="2807" spans="1:8" x14ac:dyDescent="0.25">
      <c r="A2807" s="19" t="s">
        <v>3049</v>
      </c>
      <c r="B2807" s="4" t="str">
        <f>IFERROR(VLOOKUP(A2807,PEC!A$2:B$7902,2,0),"PEC NON ESISTENTE")</f>
        <v>servizisociali.fondachellifantina</v>
      </c>
      <c r="C2807" s="20" t="s">
        <v>8259</v>
      </c>
      <c r="D2807" s="20" t="s">
        <v>8260</v>
      </c>
      <c r="E2807" s="21">
        <v>1090</v>
      </c>
      <c r="F2807" s="4" t="str">
        <f t="shared" si="43"/>
        <v/>
      </c>
      <c r="G2807" s="4" t="str">
        <f>IF(AND(Tabella1[[#This Row],[Popolazione]]&gt;50000,Tabella1[[#This Row],[Popolazione]]&lt;100000),"COMPRESO",Tabella1[[#This Row],[Regione]])</f>
        <v>SICILIA</v>
      </c>
      <c r="H2807" s="31">
        <f>Tabella1[[#This Row],[Popolazione]]/SUM($E$19:$E$7866)</f>
        <v>1.8181392988941276E-5</v>
      </c>
    </row>
    <row r="2808" spans="1:8" x14ac:dyDescent="0.25">
      <c r="A2808" s="19" t="s">
        <v>3050</v>
      </c>
      <c r="B2808" s="4" t="str">
        <f>IFERROR(VLOOKUP(A2808,PEC!A$2:B$7902,2,0),"PEC NON ESISTENTE")</f>
        <v>comune.fondi</v>
      </c>
      <c r="C2808" s="20" t="s">
        <v>8221</v>
      </c>
      <c r="D2808" s="20" t="s">
        <v>8234</v>
      </c>
      <c r="E2808" s="21">
        <v>37180</v>
      </c>
      <c r="F2808" s="4" t="str">
        <f t="shared" si="43"/>
        <v/>
      </c>
      <c r="G2808" s="4" t="str">
        <f>IF(AND(Tabella1[[#This Row],[Popolazione]]&gt;50000,Tabella1[[#This Row],[Popolazione]]&lt;100000),"COMPRESO",Tabella1[[#This Row],[Regione]])</f>
        <v>LAZIO</v>
      </c>
      <c r="H2808" s="31">
        <f>Tabella1[[#This Row],[Popolazione]]/SUM($E$19:$E$7866)</f>
        <v>6.2016898287049229E-4</v>
      </c>
    </row>
    <row r="2809" spans="1:8" x14ac:dyDescent="0.25">
      <c r="A2809" s="19" t="s">
        <v>8153</v>
      </c>
      <c r="B2809" s="4" t="str">
        <f>IFERROR(VLOOKUP(A2809,PEC!A$2:B$7902,2,0),"PEC NON ESISTENTE")</f>
        <v>PEC NON ESISTENTE</v>
      </c>
      <c r="C2809" s="20" t="s">
        <v>8026</v>
      </c>
      <c r="D2809" s="20" t="s">
        <v>8027</v>
      </c>
      <c r="E2809" s="21">
        <v>1435</v>
      </c>
      <c r="F2809" s="4" t="str">
        <f t="shared" si="43"/>
        <v/>
      </c>
      <c r="G2809" s="4" t="str">
        <f>IF(AND(Tabella1[[#This Row],[Popolazione]]&gt;50000,Tabella1[[#This Row],[Popolazione]]&lt;100000),"COMPRESO",Tabella1[[#This Row],[Regione]])</f>
        <v>TRENTINO-ALTO ADIGE/SÜDTIROL</v>
      </c>
      <c r="H2809" s="31">
        <f>Tabella1[[#This Row],[Popolazione]]/SUM($E$19:$E$7866)</f>
        <v>2.3936054072597002E-5</v>
      </c>
    </row>
    <row r="2810" spans="1:8" x14ac:dyDescent="0.25">
      <c r="A2810" s="22" t="s">
        <v>3051</v>
      </c>
      <c r="B2810" s="4" t="str">
        <f>IFERROR(VLOOKUP(A2810,PEC!A$2:B$7902,2,0),"PEC NON ESISTENTE")</f>
        <v>servizidemografici.fonni</v>
      </c>
      <c r="C2810" s="20" t="s">
        <v>8259</v>
      </c>
      <c r="D2810" s="20" t="s">
        <v>8278</v>
      </c>
      <c r="E2810" s="21">
        <v>4062</v>
      </c>
      <c r="F2810" s="4" t="str">
        <f t="shared" si="43"/>
        <v/>
      </c>
      <c r="G2810" s="4" t="str">
        <f>IF(AND(Tabella1[[#This Row],[Popolazione]]&gt;50000,Tabella1[[#This Row],[Popolazione]]&lt;100000),"COMPRESO",Tabella1[[#This Row],[Regione]])</f>
        <v>SARDEGNA</v>
      </c>
      <c r="H2810" s="31">
        <f>Tabella1[[#This Row],[Popolazione]]/SUM($E$19:$E$7866)</f>
        <v>6.7754879193650881E-5</v>
      </c>
    </row>
    <row r="2811" spans="1:8" x14ac:dyDescent="0.25">
      <c r="A2811" s="19" t="s">
        <v>3052</v>
      </c>
      <c r="B2811" s="4" t="str">
        <f>IFERROR(VLOOKUP(A2811,PEC!A$2:B$7902,2,0),"PEC NON ESISTENTE")</f>
        <v>protocollo</v>
      </c>
      <c r="C2811" s="20" t="s">
        <v>7913</v>
      </c>
      <c r="D2811" s="20" t="s">
        <v>7973</v>
      </c>
      <c r="E2811" s="21">
        <v>449</v>
      </c>
      <c r="F2811" s="4" t="str">
        <f t="shared" si="43"/>
        <v/>
      </c>
      <c r="G2811" s="4" t="str">
        <f>IF(AND(Tabella1[[#This Row],[Popolazione]]&gt;50000,Tabella1[[#This Row],[Popolazione]]&lt;100000),"COMPRESO",Tabella1[[#This Row],[Regione]])</f>
        <v>VALLE D'AOSTA/VALLÉE D'AOSTE</v>
      </c>
      <c r="H2811" s="31">
        <f>Tabella1[[#This Row],[Popolazione]]/SUM($E$19:$E$7866)</f>
        <v>7.4893994972794802E-6</v>
      </c>
    </row>
    <row r="2812" spans="1:8" x14ac:dyDescent="0.25">
      <c r="A2812" s="19" t="s">
        <v>3053</v>
      </c>
      <c r="B2812" s="4" t="str">
        <f>IFERROR(VLOOKUP(A2812,PEC!A$2:B$7902,2,0),"PEC NON ESISTENTE")</f>
        <v>anagrafe</v>
      </c>
      <c r="C2812" s="20" t="s">
        <v>8221</v>
      </c>
      <c r="D2812" s="20" t="s">
        <v>8234</v>
      </c>
      <c r="E2812" s="21">
        <v>2993</v>
      </c>
      <c r="F2812" s="4" t="str">
        <f t="shared" si="43"/>
        <v/>
      </c>
      <c r="G2812" s="4" t="str">
        <f>IF(AND(Tabella1[[#This Row],[Popolazione]]&gt;50000,Tabella1[[#This Row],[Popolazione]]&lt;100000),"COMPRESO",Tabella1[[#This Row],[Regione]])</f>
        <v>LAZIO</v>
      </c>
      <c r="H2812" s="31">
        <f>Tabella1[[#This Row],[Popolazione]]/SUM($E$19:$E$7866)</f>
        <v>4.9923769922845174E-5</v>
      </c>
    </row>
    <row r="2813" spans="1:8" x14ac:dyDescent="0.25">
      <c r="A2813" s="19" t="s">
        <v>3054</v>
      </c>
      <c r="B2813" s="4" t="str">
        <f>IFERROR(VLOOKUP(A2813,PEC!A$2:B$7902,2,0),"PEC NON ESISTENTE")</f>
        <v>comune.fontanafredda</v>
      </c>
      <c r="C2813" s="20" t="s">
        <v>8026</v>
      </c>
      <c r="D2813" s="20" t="s">
        <v>8205</v>
      </c>
      <c r="E2813" s="21">
        <v>11537</v>
      </c>
      <c r="F2813" s="4" t="str">
        <f t="shared" si="43"/>
        <v/>
      </c>
      <c r="G2813" s="4" t="str">
        <f>IF(AND(Tabella1[[#This Row],[Popolazione]]&gt;50000,Tabella1[[#This Row],[Popolazione]]&lt;100000),"COMPRESO",Tabella1[[#This Row],[Regione]])</f>
        <v>FRIULI-VENEZIA GIULIA</v>
      </c>
      <c r="H2813" s="31">
        <f>Tabella1[[#This Row],[Popolazione]]/SUM($E$19:$E$7866)</f>
        <v>1.9243920267285826E-4</v>
      </c>
    </row>
    <row r="2814" spans="1:8" x14ac:dyDescent="0.25">
      <c r="A2814" s="19" t="s">
        <v>3055</v>
      </c>
      <c r="B2814" s="4" t="str">
        <f>IFERROR(VLOOKUP(A2814,PEC!A$2:B$7902,2,0),"PEC NON ESISTENTE")</f>
        <v>anagrafe</v>
      </c>
      <c r="C2814" s="20" t="s">
        <v>8235</v>
      </c>
      <c r="D2814" s="20" t="s">
        <v>8239</v>
      </c>
      <c r="E2814" s="21">
        <v>3301</v>
      </c>
      <c r="F2814" s="4" t="str">
        <f t="shared" si="43"/>
        <v/>
      </c>
      <c r="G2814" s="4" t="str">
        <f>IF(AND(Tabella1[[#This Row],[Popolazione]]&gt;50000,Tabella1[[#This Row],[Popolazione]]&lt;100000),"COMPRESO",Tabella1[[#This Row],[Regione]])</f>
        <v>CAMPANIA</v>
      </c>
      <c r="H2814" s="31">
        <f>Tabella1[[#This Row],[Popolazione]]/SUM($E$19:$E$7866)</f>
        <v>5.5061264455500142E-5</v>
      </c>
    </row>
    <row r="2815" spans="1:8" x14ac:dyDescent="0.25">
      <c r="A2815" s="19" t="s">
        <v>3056</v>
      </c>
      <c r="B2815" s="4" t="str">
        <f>IFERROR(VLOOKUP(A2815,PEC!A$2:B$7902,2,0),"PEC NON ESISTENTE")</f>
        <v>comune.fontanelice</v>
      </c>
      <c r="C2815" s="20" t="s">
        <v>8026</v>
      </c>
      <c r="D2815" s="20" t="s">
        <v>8212</v>
      </c>
      <c r="E2815" s="21">
        <v>1927</v>
      </c>
      <c r="F2815" s="4" t="str">
        <f t="shared" si="43"/>
        <v/>
      </c>
      <c r="G2815" s="4" t="str">
        <f>IF(AND(Tabella1[[#This Row],[Popolazione]]&gt;50000,Tabella1[[#This Row],[Popolazione]]&lt;100000),"COMPRESO",Tabella1[[#This Row],[Regione]])</f>
        <v>EMILIA-ROMAGNA</v>
      </c>
      <c r="H2815" s="31">
        <f>Tabella1[[#This Row],[Popolazione]]/SUM($E$19:$E$7866)</f>
        <v>3.2142701183201689E-5</v>
      </c>
    </row>
    <row r="2816" spans="1:8" x14ac:dyDescent="0.25">
      <c r="A2816" s="19" t="s">
        <v>3057</v>
      </c>
      <c r="B2816" s="4" t="str">
        <f>IFERROR(VLOOKUP(A2816,PEC!A$2:B$7902,2,0),"PEC NON ESISTENTE")</f>
        <v>pec</v>
      </c>
      <c r="C2816" s="20" t="s">
        <v>7913</v>
      </c>
      <c r="D2816" s="20" t="s">
        <v>7986</v>
      </c>
      <c r="E2816" s="21">
        <v>4339</v>
      </c>
      <c r="F2816" s="4" t="str">
        <f t="shared" si="43"/>
        <v/>
      </c>
      <c r="G2816" s="4" t="str">
        <f>IF(AND(Tabella1[[#This Row],[Popolazione]]&gt;50000,Tabella1[[#This Row],[Popolazione]]&lt;100000),"COMPRESO",Tabella1[[#This Row],[Regione]])</f>
        <v>LOMBARDIA</v>
      </c>
      <c r="H2816" s="31">
        <f>Tabella1[[#This Row],[Popolazione]]/SUM($E$19:$E$7866)</f>
        <v>7.2375288237629535E-5</v>
      </c>
    </row>
    <row r="2817" spans="1:8" x14ac:dyDescent="0.25">
      <c r="A2817" s="19" t="s">
        <v>3058</v>
      </c>
      <c r="B2817" s="4" t="str">
        <f>IFERROR(VLOOKUP(A2817,PEC!A$2:B$7902,2,0),"PEC NON ESISTENTE")</f>
        <v>protocollo</v>
      </c>
      <c r="C2817" s="20" t="s">
        <v>8026</v>
      </c>
      <c r="D2817" s="20" t="s">
        <v>8212</v>
      </c>
      <c r="E2817" s="21">
        <v>6963</v>
      </c>
      <c r="F2817" s="4" t="str">
        <f t="shared" si="43"/>
        <v/>
      </c>
      <c r="G2817" s="4" t="str">
        <f>IF(AND(Tabella1[[#This Row],[Popolazione]]&gt;50000,Tabella1[[#This Row],[Popolazione]]&lt;100000),"COMPRESO",Tabella1[[#This Row],[Regione]])</f>
        <v>EMILIA-ROMAGNA</v>
      </c>
      <c r="H2817" s="31">
        <f>Tabella1[[#This Row],[Popolazione]]/SUM($E$19:$E$7866)</f>
        <v>1.161440728275212E-4</v>
      </c>
    </row>
    <row r="2818" spans="1:8" x14ac:dyDescent="0.25">
      <c r="A2818" s="19" t="s">
        <v>3059</v>
      </c>
      <c r="B2818" s="4" t="str">
        <f>IFERROR(VLOOKUP(A2818,PEC!A$2:B$7902,2,0),"PEC NON ESISTENTE")</f>
        <v>posta</v>
      </c>
      <c r="C2818" s="20" t="s">
        <v>8026</v>
      </c>
      <c r="D2818" s="20" t="s">
        <v>8167</v>
      </c>
      <c r="E2818" s="21">
        <v>5804</v>
      </c>
      <c r="F2818" s="4" t="str">
        <f t="shared" ref="F2818:F2881" si="44">IF($E2818&gt;300000,"TROVATO","")</f>
        <v/>
      </c>
      <c r="G2818" s="4" t="str">
        <f>IF(AND(Tabella1[[#This Row],[Popolazione]]&gt;50000,Tabella1[[#This Row],[Popolazione]]&lt;100000),"COMPRESO",Tabella1[[#This Row],[Regione]])</f>
        <v>VENETO</v>
      </c>
      <c r="H2818" s="31">
        <f>Tabella1[[#This Row],[Popolazione]]/SUM($E$19:$E$7866)</f>
        <v>9.6811747621848779E-5</v>
      </c>
    </row>
    <row r="2819" spans="1:8" x14ac:dyDescent="0.25">
      <c r="A2819" s="19" t="s">
        <v>3060</v>
      </c>
      <c r="B2819" s="4" t="str">
        <f>IFERROR(VLOOKUP(A2819,PEC!A$2:B$7902,2,0),"PEC NON ESISTENTE")</f>
        <v>protocollo.fontanetodagogna</v>
      </c>
      <c r="C2819" s="20" t="s">
        <v>7913</v>
      </c>
      <c r="D2819" s="20" t="s">
        <v>7914</v>
      </c>
      <c r="E2819" s="21">
        <v>2731</v>
      </c>
      <c r="F2819" s="4" t="str">
        <f t="shared" si="44"/>
        <v/>
      </c>
      <c r="G2819" s="4" t="str">
        <f>IF(AND(Tabella1[[#This Row],[Popolazione]]&gt;50000,Tabella1[[#This Row],[Popolazione]]&lt;100000),"COMPRESO",Tabella1[[#This Row],[Regione]])</f>
        <v>PIEMONTE</v>
      </c>
      <c r="H2819" s="31">
        <f>Tabella1[[#This Row],[Popolazione]]/SUM($E$19:$E$7866)</f>
        <v>4.5553563534677638E-5</v>
      </c>
    </row>
    <row r="2820" spans="1:8" x14ac:dyDescent="0.25">
      <c r="A2820" s="19" t="s">
        <v>3061</v>
      </c>
      <c r="B2820" s="4" t="str">
        <f>IFERROR(VLOOKUP(A2820,PEC!A$2:B$7902,2,0),"PEC NON ESISTENTE")</f>
        <v>fontanetto.po</v>
      </c>
      <c r="C2820" s="20" t="s">
        <v>7913</v>
      </c>
      <c r="D2820" s="20" t="s">
        <v>7914</v>
      </c>
      <c r="E2820" s="21">
        <v>1203</v>
      </c>
      <c r="F2820" s="4" t="str">
        <f t="shared" si="44"/>
        <v/>
      </c>
      <c r="G2820" s="4" t="str">
        <f>IF(AND(Tabella1[[#This Row],[Popolazione]]&gt;50000,Tabella1[[#This Row],[Popolazione]]&lt;100000),"COMPRESO",Tabella1[[#This Row],[Regione]])</f>
        <v>PIEMONTE</v>
      </c>
      <c r="H2820" s="31">
        <f>Tabella1[[#This Row],[Popolazione]]/SUM($E$19:$E$7866)</f>
        <v>2.0066252996051701E-5</v>
      </c>
    </row>
    <row r="2821" spans="1:8" x14ac:dyDescent="0.25">
      <c r="A2821" s="19" t="s">
        <v>3062</v>
      </c>
      <c r="B2821" s="4" t="str">
        <f>IFERROR(VLOOKUP(A2821,PEC!A$2:B$7902,2,0),"PEC NON ESISTENTE")</f>
        <v>comune.fontanigorda</v>
      </c>
      <c r="C2821" s="16" t="s">
        <v>7913</v>
      </c>
      <c r="D2821" s="20" t="s">
        <v>8208</v>
      </c>
      <c r="E2821" s="21">
        <v>274</v>
      </c>
      <c r="F2821" s="4" t="str">
        <f t="shared" si="44"/>
        <v/>
      </c>
      <c r="G2821" s="4" t="str">
        <f>IF(AND(Tabella1[[#This Row],[Popolazione]]&gt;50000,Tabella1[[#This Row],[Popolazione]]&lt;100000),"COMPRESO",Tabella1[[#This Row],[Regione]])</f>
        <v>LIGURIA</v>
      </c>
      <c r="H2821" s="31">
        <f>Tabella1[[#This Row],[Popolazione]]/SUM($E$19:$E$7866)</f>
        <v>4.5703685128164309E-6</v>
      </c>
    </row>
    <row r="2822" spans="1:8" x14ac:dyDescent="0.25">
      <c r="A2822" s="19" t="s">
        <v>3063</v>
      </c>
      <c r="B2822" s="4" t="str">
        <f>IFERROR(VLOOKUP(A2822,PEC!A$2:B$7902,2,0),"PEC NON ESISTENTE")</f>
        <v>fontanile</v>
      </c>
      <c r="C2822" s="20" t="s">
        <v>7913</v>
      </c>
      <c r="D2822" s="20" t="s">
        <v>7914</v>
      </c>
      <c r="E2822" s="21">
        <v>566</v>
      </c>
      <c r="F2822" s="4" t="str">
        <f t="shared" si="44"/>
        <v/>
      </c>
      <c r="G2822" s="4" t="str">
        <f>IF(AND(Tabella1[[#This Row],[Popolazione]]&gt;50000,Tabella1[[#This Row],[Popolazione]]&lt;100000),"COMPRESO",Tabella1[[#This Row],[Regione]])</f>
        <v>PIEMONTE</v>
      </c>
      <c r="H2822" s="31">
        <f>Tabella1[[#This Row],[Popolazione]]/SUM($E$19:$E$7866)</f>
        <v>9.4409802126062034E-6</v>
      </c>
    </row>
    <row r="2823" spans="1:8" x14ac:dyDescent="0.25">
      <c r="A2823" s="19" t="s">
        <v>3064</v>
      </c>
      <c r="B2823" s="4" t="str">
        <f>IFERROR(VLOOKUP(A2823,PEC!A$2:B$7902,2,0),"PEC NON ESISTENTE")</f>
        <v>fontaniva.pd</v>
      </c>
      <c r="C2823" s="20" t="s">
        <v>8026</v>
      </c>
      <c r="D2823" s="20" t="s">
        <v>8167</v>
      </c>
      <c r="E2823" s="21">
        <v>8168</v>
      </c>
      <c r="F2823" s="4" t="str">
        <f t="shared" si="44"/>
        <v/>
      </c>
      <c r="G2823" s="4" t="str">
        <f>IF(AND(Tabella1[[#This Row],[Popolazione]]&gt;50000,Tabella1[[#This Row],[Popolazione]]&lt;100000),"COMPRESO",Tabella1[[#This Row],[Regione]])</f>
        <v>VENETO</v>
      </c>
      <c r="H2823" s="31">
        <f>Tabella1[[#This Row],[Popolazione]]/SUM($E$19:$E$7866)</f>
        <v>1.3624368617768106E-4</v>
      </c>
    </row>
    <row r="2824" spans="1:8" x14ac:dyDescent="0.25">
      <c r="A2824" s="19" t="s">
        <v>3065</v>
      </c>
      <c r="B2824" s="4" t="str">
        <f>IFERROR(VLOOKUP(A2824,PEC!A$2:B$7902,2,0),"PEC NON ESISTENTE")</f>
        <v>protocollo.comune.fonte.tv</v>
      </c>
      <c r="C2824" s="20" t="s">
        <v>8026</v>
      </c>
      <c r="D2824" s="20" t="s">
        <v>8167</v>
      </c>
      <c r="E2824" s="21">
        <v>6019</v>
      </c>
      <c r="F2824" s="4" t="str">
        <f t="shared" si="44"/>
        <v/>
      </c>
      <c r="G2824" s="4" t="str">
        <f>IF(AND(Tabella1[[#This Row],[Popolazione]]&gt;50000,Tabella1[[#This Row],[Popolazione]]&lt;100000),"COMPRESO",Tabella1[[#This Row],[Regione]])</f>
        <v>VENETO</v>
      </c>
      <c r="H2824" s="31">
        <f>Tabella1[[#This Row],[Popolazione]]/SUM($E$19:$E$7866)</f>
        <v>1.0039798568847481E-4</v>
      </c>
    </row>
    <row r="2825" spans="1:8" x14ac:dyDescent="0.25">
      <c r="A2825" s="19" t="s">
        <v>3066</v>
      </c>
      <c r="B2825" s="4" t="str">
        <f>IFERROR(VLOOKUP(A2825,PEC!A$2:B$7902,2,0),"PEC NON ESISTENTE")</f>
        <v>protocollo</v>
      </c>
      <c r="C2825" s="20" t="s">
        <v>8221</v>
      </c>
      <c r="D2825" s="20" t="s">
        <v>8234</v>
      </c>
      <c r="E2825" s="21">
        <v>30572</v>
      </c>
      <c r="F2825" s="4" t="str">
        <f t="shared" si="44"/>
        <v/>
      </c>
      <c r="G2825" s="4" t="str">
        <f>IF(AND(Tabella1[[#This Row],[Popolazione]]&gt;50000,Tabella1[[#This Row],[Popolazione]]&lt;100000),"COMPRESO",Tabella1[[#This Row],[Regione]])</f>
        <v>LAZIO</v>
      </c>
      <c r="H2825" s="31">
        <f>Tabella1[[#This Row],[Popolazione]]/SUM($E$19:$E$7866)</f>
        <v>5.0994637289716763E-4</v>
      </c>
    </row>
    <row r="2826" spans="1:8" x14ac:dyDescent="0.25">
      <c r="A2826" s="19" t="s">
        <v>3067</v>
      </c>
      <c r="B2826" s="4" t="str">
        <f>IFERROR(VLOOKUP(A2826,PEC!A$2:B$7902,2,0),"PEC NON ESISTENTE")</f>
        <v>comune.fontecchio</v>
      </c>
      <c r="C2826" s="20" t="s">
        <v>8235</v>
      </c>
      <c r="D2826" s="20" t="s">
        <v>8236</v>
      </c>
      <c r="E2826" s="21">
        <v>410</v>
      </c>
      <c r="F2826" s="4" t="str">
        <f t="shared" si="44"/>
        <v/>
      </c>
      <c r="G2826" s="4" t="str">
        <f>IF(AND(Tabella1[[#This Row],[Popolazione]]&gt;50000,Tabella1[[#This Row],[Popolazione]]&lt;100000),"COMPRESO",Tabella1[[#This Row],[Regione]])</f>
        <v>ABRUZZO</v>
      </c>
      <c r="H2826" s="31">
        <f>Tabella1[[#This Row],[Popolazione]]/SUM($E$19:$E$7866)</f>
        <v>6.8388725921705716E-6</v>
      </c>
    </row>
    <row r="2827" spans="1:8" x14ac:dyDescent="0.25">
      <c r="A2827" s="19" t="s">
        <v>3068</v>
      </c>
      <c r="B2827" s="4" t="str">
        <f>IFERROR(VLOOKUP(A2827,PEC!A$2:B$7902,2,0),"PEC NON ESISTENTE")</f>
        <v>fontechiari</v>
      </c>
      <c r="C2827" s="20" t="s">
        <v>8221</v>
      </c>
      <c r="D2827" s="20" t="s">
        <v>8234</v>
      </c>
      <c r="E2827" s="21">
        <v>1318</v>
      </c>
      <c r="F2827" s="4" t="str">
        <f t="shared" si="44"/>
        <v/>
      </c>
      <c r="G2827" s="4" t="str">
        <f>IF(AND(Tabella1[[#This Row],[Popolazione]]&gt;50000,Tabella1[[#This Row],[Popolazione]]&lt;100000),"COMPRESO",Tabella1[[#This Row],[Regione]])</f>
        <v>LAZIO</v>
      </c>
      <c r="H2827" s="31">
        <f>Tabella1[[#This Row],[Popolazione]]/SUM($E$19:$E$7866)</f>
        <v>2.1984473357270276E-5</v>
      </c>
    </row>
    <row r="2828" spans="1:8" x14ac:dyDescent="0.25">
      <c r="A2828" s="19" t="s">
        <v>3069</v>
      </c>
      <c r="B2828" s="4" t="str">
        <f>IFERROR(VLOOKUP(A2828,PEC!A$2:B$7902,2,0),"PEC NON ESISTENTE")</f>
        <v>comune.fontegreca.</v>
      </c>
      <c r="C2828" s="20" t="s">
        <v>8235</v>
      </c>
      <c r="D2828" s="20" t="s">
        <v>8239</v>
      </c>
      <c r="E2828" s="21">
        <v>849</v>
      </c>
      <c r="F2828" s="4" t="str">
        <f t="shared" si="44"/>
        <v/>
      </c>
      <c r="G2828" s="4" t="str">
        <f>IF(AND(Tabella1[[#This Row],[Popolazione]]&gt;50000,Tabella1[[#This Row],[Popolazione]]&lt;100000),"COMPRESO",Tabella1[[#This Row],[Regione]])</f>
        <v>CAMPANIA</v>
      </c>
      <c r="H2828" s="31">
        <f>Tabella1[[#This Row],[Popolazione]]/SUM($E$19:$E$7866)</f>
        <v>1.4161470318909305E-5</v>
      </c>
    </row>
    <row r="2829" spans="1:8" x14ac:dyDescent="0.25">
      <c r="A2829" s="19" t="s">
        <v>3070</v>
      </c>
      <c r="B2829" s="4" t="str">
        <f>IFERROR(VLOOKUP(A2829,PEC!A$2:B$7902,2,0),"PEC NON ESISTENTE")</f>
        <v>comune.fonteno</v>
      </c>
      <c r="C2829" s="20" t="s">
        <v>7913</v>
      </c>
      <c r="D2829" s="20" t="s">
        <v>7986</v>
      </c>
      <c r="E2829" s="21">
        <v>685</v>
      </c>
      <c r="F2829" s="4" t="str">
        <f t="shared" si="44"/>
        <v/>
      </c>
      <c r="G2829" s="4" t="str">
        <f>IF(AND(Tabella1[[#This Row],[Popolazione]]&gt;50000,Tabella1[[#This Row],[Popolazione]]&lt;100000),"COMPRESO",Tabella1[[#This Row],[Regione]])</f>
        <v>LOMBARDIA</v>
      </c>
      <c r="H2829" s="31">
        <f>Tabella1[[#This Row],[Popolazione]]/SUM($E$19:$E$7866)</f>
        <v>1.1425921282041078E-5</v>
      </c>
    </row>
    <row r="2830" spans="1:8" x14ac:dyDescent="0.25">
      <c r="A2830" s="19" t="s">
        <v>3071</v>
      </c>
      <c r="B2830" s="4" t="str">
        <f>IFERROR(VLOOKUP(A2830,PEC!A$2:B$7902,2,0),"PEC NON ESISTENTE")</f>
        <v>protocollo</v>
      </c>
      <c r="C2830" s="20" t="s">
        <v>8026</v>
      </c>
      <c r="D2830" s="20" t="s">
        <v>8212</v>
      </c>
      <c r="E2830" s="21">
        <v>5428</v>
      </c>
      <c r="F2830" s="4" t="str">
        <f t="shared" si="44"/>
        <v/>
      </c>
      <c r="G2830" s="4" t="str">
        <f>IF(AND(Tabella1[[#This Row],[Popolazione]]&gt;50000,Tabella1[[#This Row],[Popolazione]]&lt;100000),"COMPRESO",Tabella1[[#This Row],[Regione]])</f>
        <v>EMILIA-ROMAGNA</v>
      </c>
      <c r="H2830" s="31">
        <f>Tabella1[[#This Row],[Popolazione]]/SUM($E$19:$E$7866)</f>
        <v>9.054000104951674E-5</v>
      </c>
    </row>
    <row r="2831" spans="1:8" x14ac:dyDescent="0.25">
      <c r="A2831" s="19" t="s">
        <v>3072</v>
      </c>
      <c r="B2831" s="4" t="str">
        <f>IFERROR(VLOOKUP(A2831,PEC!A$2:B$7902,2,0),"PEC NON ESISTENTE")</f>
        <v>fonzaso.bl</v>
      </c>
      <c r="C2831" s="20" t="s">
        <v>8026</v>
      </c>
      <c r="D2831" s="20" t="s">
        <v>8167</v>
      </c>
      <c r="E2831" s="21">
        <v>3322</v>
      </c>
      <c r="F2831" s="4" t="str">
        <f t="shared" si="44"/>
        <v/>
      </c>
      <c r="G2831" s="4" t="str">
        <f>IF(AND(Tabella1[[#This Row],[Popolazione]]&gt;50000,Tabella1[[#This Row],[Popolazione]]&lt;100000),"COMPRESO",Tabella1[[#This Row],[Regione]])</f>
        <v>VENETO</v>
      </c>
      <c r="H2831" s="31">
        <f>Tabella1[[#This Row],[Popolazione]]/SUM($E$19:$E$7866)</f>
        <v>5.5411548173635704E-5</v>
      </c>
    </row>
    <row r="2832" spans="1:8" x14ac:dyDescent="0.25">
      <c r="A2832" s="19" t="s">
        <v>3073</v>
      </c>
      <c r="B2832" s="4" t="str">
        <f>IFERROR(VLOOKUP(A2832,PEC!A$2:B$7902,2,0),"PEC NON ESISTENTE")</f>
        <v>comune.foppolo</v>
      </c>
      <c r="C2832" s="20" t="s">
        <v>7913</v>
      </c>
      <c r="D2832" s="20" t="s">
        <v>7986</v>
      </c>
      <c r="E2832" s="21">
        <v>202</v>
      </c>
      <c r="F2832" s="4" t="str">
        <f t="shared" si="44"/>
        <v/>
      </c>
      <c r="G2832" s="4" t="str">
        <f>IF(AND(Tabella1[[#This Row],[Popolazione]]&gt;50000,Tabella1[[#This Row],[Popolazione]]&lt;100000),"COMPRESO",Tabella1[[#This Row],[Regione]])</f>
        <v>LOMBARDIA</v>
      </c>
      <c r="H2832" s="31">
        <f>Tabella1[[#This Row],[Popolazione]]/SUM($E$19:$E$7866)</f>
        <v>3.3693957649230624E-6</v>
      </c>
    </row>
    <row r="2833" spans="1:8" x14ac:dyDescent="0.25">
      <c r="A2833" s="19" t="s">
        <v>3074</v>
      </c>
      <c r="B2833" s="4" t="str">
        <f>IFERROR(VLOOKUP(A2833,PEC!A$2:B$7902,2,0),"PEC NON ESISTENTE")</f>
        <v>comune.forano.ri</v>
      </c>
      <c r="C2833" s="20" t="s">
        <v>8221</v>
      </c>
      <c r="D2833" s="20" t="s">
        <v>8234</v>
      </c>
      <c r="E2833" s="21">
        <v>2933</v>
      </c>
      <c r="F2833" s="4" t="str">
        <f t="shared" si="44"/>
        <v/>
      </c>
      <c r="G2833" s="4" t="str">
        <f>IF(AND(Tabella1[[#This Row],[Popolazione]]&gt;50000,Tabella1[[#This Row],[Popolazione]]&lt;100000),"COMPRESO",Tabella1[[#This Row],[Regione]])</f>
        <v>LAZIO</v>
      </c>
      <c r="H2833" s="31">
        <f>Tabella1[[#This Row],[Popolazione]]/SUM($E$19:$E$7866)</f>
        <v>4.8922959299600697E-5</v>
      </c>
    </row>
    <row r="2834" spans="1:8" x14ac:dyDescent="0.25">
      <c r="A2834" s="19" t="s">
        <v>3075</v>
      </c>
      <c r="B2834" s="4" t="str">
        <f>IFERROR(VLOOKUP(A2834,PEC!A$2:B$7902,2,0),"PEC NON ESISTENTE")</f>
        <v>segreteria</v>
      </c>
      <c r="C2834" s="20" t="s">
        <v>8221</v>
      </c>
      <c r="D2834" s="20" t="s">
        <v>8230</v>
      </c>
      <c r="E2834" s="21">
        <v>1428</v>
      </c>
      <c r="F2834" s="4" t="str">
        <f t="shared" si="44"/>
        <v/>
      </c>
      <c r="G2834" s="4" t="str">
        <f>IF(AND(Tabella1[[#This Row],[Popolazione]]&gt;50000,Tabella1[[#This Row],[Popolazione]]&lt;100000),"COMPRESO",Tabella1[[#This Row],[Regione]])</f>
        <v>MARCHE</v>
      </c>
      <c r="H2834" s="31">
        <f>Tabella1[[#This Row],[Popolazione]]/SUM($E$19:$E$7866)</f>
        <v>2.3819292833218479E-5</v>
      </c>
    </row>
    <row r="2835" spans="1:8" x14ac:dyDescent="0.25">
      <c r="A2835" s="19" t="s">
        <v>3076</v>
      </c>
      <c r="B2835" s="4" t="str">
        <f>IFERROR(VLOOKUP(A2835,PEC!A$2:B$7902,2,0),"PEC NON ESISTENTE")</f>
        <v>comunediforchia</v>
      </c>
      <c r="C2835" s="20" t="s">
        <v>8235</v>
      </c>
      <c r="D2835" s="20" t="s">
        <v>8239</v>
      </c>
      <c r="E2835" s="21">
        <v>1238</v>
      </c>
      <c r="F2835" s="4" t="str">
        <f t="shared" si="44"/>
        <v/>
      </c>
      <c r="G2835" s="4" t="str">
        <f>IF(AND(Tabella1[[#This Row],[Popolazione]]&gt;50000,Tabella1[[#This Row],[Popolazione]]&lt;100000),"COMPRESO",Tabella1[[#This Row],[Regione]])</f>
        <v>CAMPANIA</v>
      </c>
      <c r="H2835" s="31">
        <f>Tabella1[[#This Row],[Popolazione]]/SUM($E$19:$E$7866)</f>
        <v>2.0650059192944312E-5</v>
      </c>
    </row>
    <row r="2836" spans="1:8" x14ac:dyDescent="0.25">
      <c r="A2836" s="19" t="s">
        <v>3077</v>
      </c>
      <c r="B2836" s="4" t="str">
        <f>IFERROR(VLOOKUP(A2836,PEC!A$2:B$7902,2,0),"PEC NON ESISTENTE")</f>
        <v>protocollo.forcola</v>
      </c>
      <c r="C2836" s="20" t="s">
        <v>7913</v>
      </c>
      <c r="D2836" s="20" t="s">
        <v>7986</v>
      </c>
      <c r="E2836" s="21">
        <v>835</v>
      </c>
      <c r="F2836" s="4" t="str">
        <f t="shared" si="44"/>
        <v/>
      </c>
      <c r="G2836" s="4" t="str">
        <f>IF(AND(Tabella1[[#This Row],[Popolazione]]&gt;50000,Tabella1[[#This Row],[Popolazione]]&lt;100000),"COMPRESO",Tabella1[[#This Row],[Regione]])</f>
        <v>LOMBARDIA</v>
      </c>
      <c r="H2836" s="31">
        <f>Tabella1[[#This Row],[Popolazione]]/SUM($E$19:$E$7866)</f>
        <v>1.3927947840152263E-5</v>
      </c>
    </row>
    <row r="2837" spans="1:8" x14ac:dyDescent="0.25">
      <c r="A2837" s="22" t="s">
        <v>3078</v>
      </c>
      <c r="B2837" s="4" t="str">
        <f>IFERROR(VLOOKUP(A2837,PEC!A$2:B$7902,2,0),"PEC NON ESISTENTE")</f>
        <v>protocollo.fordongianus</v>
      </c>
      <c r="C2837" s="20" t="s">
        <v>8259</v>
      </c>
      <c r="D2837" s="20" t="s">
        <v>8278</v>
      </c>
      <c r="E2837" s="21">
        <v>939</v>
      </c>
      <c r="F2837" s="4" t="str">
        <f t="shared" si="44"/>
        <v/>
      </c>
      <c r="G2837" s="4" t="str">
        <f>IF(AND(Tabella1[[#This Row],[Popolazione]]&gt;50000,Tabella1[[#This Row],[Popolazione]]&lt;100000),"COMPRESO",Tabella1[[#This Row],[Regione]])</f>
        <v>SARDEGNA</v>
      </c>
      <c r="H2837" s="31">
        <f>Tabella1[[#This Row],[Popolazione]]/SUM($E$19:$E$7866)</f>
        <v>1.5662686253776018E-5</v>
      </c>
    </row>
    <row r="2838" spans="1:8" x14ac:dyDescent="0.25">
      <c r="A2838" s="19" t="s">
        <v>3079</v>
      </c>
      <c r="B2838" s="4" t="str">
        <f>IFERROR(VLOOKUP(A2838,PEC!A$2:B$7902,2,0),"PEC NON ESISTENTE")</f>
        <v>comune.forenza</v>
      </c>
      <c r="C2838" s="20" t="s">
        <v>8235</v>
      </c>
      <c r="D2838" s="20" t="s">
        <v>8247</v>
      </c>
      <c r="E2838" s="21">
        <v>2209</v>
      </c>
      <c r="F2838" s="4" t="str">
        <f t="shared" si="44"/>
        <v/>
      </c>
      <c r="G2838" s="4" t="str">
        <f>IF(AND(Tabella1[[#This Row],[Popolazione]]&gt;50000,Tabella1[[#This Row],[Popolazione]]&lt;100000),"COMPRESO",Tabella1[[#This Row],[Regione]])</f>
        <v>BASILICATA</v>
      </c>
      <c r="H2838" s="31">
        <f>Tabella1[[#This Row],[Popolazione]]/SUM($E$19:$E$7866)</f>
        <v>3.6846511112450716E-5</v>
      </c>
    </row>
    <row r="2839" spans="1:8" x14ac:dyDescent="0.25">
      <c r="A2839" s="19" t="s">
        <v>3080</v>
      </c>
      <c r="B2839" s="4" t="str">
        <f>IFERROR(VLOOKUP(A2839,PEC!A$2:B$7902,2,0),"PEC NON ESISTENTE")</f>
        <v>comuneforestosparso</v>
      </c>
      <c r="C2839" s="20" t="s">
        <v>7913</v>
      </c>
      <c r="D2839" s="20" t="s">
        <v>7986</v>
      </c>
      <c r="E2839" s="21">
        <v>3153</v>
      </c>
      <c r="F2839" s="4" t="str">
        <f t="shared" si="44"/>
        <v/>
      </c>
      <c r="G2839" s="4" t="str">
        <f>IF(AND(Tabella1[[#This Row],[Popolazione]]&gt;50000,Tabella1[[#This Row],[Popolazione]]&lt;100000),"COMPRESO",Tabella1[[#This Row],[Regione]])</f>
        <v>LOMBARDIA</v>
      </c>
      <c r="H2839" s="31">
        <f>Tabella1[[#This Row],[Popolazione]]/SUM($E$19:$E$7866)</f>
        <v>5.2592598251497102E-5</v>
      </c>
    </row>
    <row r="2840" spans="1:8" x14ac:dyDescent="0.25">
      <c r="A2840" s="19" t="s">
        <v>3081</v>
      </c>
      <c r="B2840" s="4" t="str">
        <f>IFERROR(VLOOKUP(A2840,PEC!A$2:B$7902,2,0),"PEC NON ESISTENTE")</f>
        <v>comune.forgarianelfriuli</v>
      </c>
      <c r="C2840" s="20" t="s">
        <v>8026</v>
      </c>
      <c r="D2840" s="20" t="s">
        <v>8205</v>
      </c>
      <c r="E2840" s="21">
        <v>1826</v>
      </c>
      <c r="F2840" s="4" t="str">
        <f t="shared" si="44"/>
        <v/>
      </c>
      <c r="G2840" s="4" t="str">
        <f>IF(AND(Tabella1[[#This Row],[Popolazione]]&gt;50000,Tabella1[[#This Row],[Popolazione]]&lt;100000),"COMPRESO",Tabella1[[#This Row],[Regione]])</f>
        <v>FRIULI-VENEZIA GIULIA</v>
      </c>
      <c r="H2840" s="31">
        <f>Tabella1[[#This Row],[Popolazione]]/SUM($E$19:$E$7866)</f>
        <v>3.0458003300740156E-5</v>
      </c>
    </row>
    <row r="2841" spans="1:8" x14ac:dyDescent="0.25">
      <c r="A2841" s="19" t="s">
        <v>3082</v>
      </c>
      <c r="B2841" s="4" t="str">
        <f>IFERROR(VLOOKUP(A2841,PEC!A$2:B$7902,2,0),"PEC NON ESISTENTE")</f>
        <v>anagrafe</v>
      </c>
      <c r="C2841" s="20" t="s">
        <v>8235</v>
      </c>
      <c r="D2841" s="20" t="s">
        <v>8239</v>
      </c>
      <c r="E2841" s="21">
        <v>5397</v>
      </c>
      <c r="F2841" s="4" t="str">
        <f t="shared" si="44"/>
        <v/>
      </c>
      <c r="G2841" s="4" t="str">
        <f>IF(AND(Tabella1[[#This Row],[Popolazione]]&gt;50000,Tabella1[[#This Row],[Popolazione]]&lt;100000),"COMPRESO",Tabella1[[#This Row],[Regione]])</f>
        <v>CAMPANIA</v>
      </c>
      <c r="H2841" s="31">
        <f>Tabella1[[#This Row],[Popolazione]]/SUM($E$19:$E$7866)</f>
        <v>9.0022915560840426E-5</v>
      </c>
    </row>
    <row r="2842" spans="1:8" x14ac:dyDescent="0.25">
      <c r="A2842" s="19" t="s">
        <v>3083</v>
      </c>
      <c r="B2842" s="4" t="str">
        <f>IFERROR(VLOOKUP(A2842,PEC!A$2:B$7902,2,0),"PEC NON ESISTENTE")</f>
        <v>elettorale</v>
      </c>
      <c r="C2842" s="20" t="s">
        <v>8235</v>
      </c>
      <c r="D2842" s="20" t="s">
        <v>8239</v>
      </c>
      <c r="E2842" s="21">
        <v>16597</v>
      </c>
      <c r="F2842" s="4" t="str">
        <f t="shared" si="44"/>
        <v/>
      </c>
      <c r="G2842" s="4" t="str">
        <f>IF(AND(Tabella1[[#This Row],[Popolazione]]&gt;50000,Tabella1[[#This Row],[Popolazione]]&lt;100000),"COMPRESO",Tabella1[[#This Row],[Regione]])</f>
        <v>CAMPANIA</v>
      </c>
      <c r="H2842" s="31">
        <f>Tabella1[[#This Row],[Popolazione]]/SUM($E$19:$E$7866)</f>
        <v>2.7684089856647555E-4</v>
      </c>
    </row>
    <row r="2843" spans="1:8" x14ac:dyDescent="0.25">
      <c r="A2843" s="19" t="s">
        <v>8219</v>
      </c>
      <c r="B2843" s="4" t="str">
        <f>IFERROR(VLOOKUP(A2843,PEC!A$2:B$7902,2,0),"PEC NON ESISTENTE")</f>
        <v>comune.forli</v>
      </c>
      <c r="C2843" s="20" t="s">
        <v>8026</v>
      </c>
      <c r="D2843" s="20" t="s">
        <v>8212</v>
      </c>
      <c r="E2843" s="21">
        <v>116434</v>
      </c>
      <c r="F2843" s="4" t="str">
        <f t="shared" si="44"/>
        <v/>
      </c>
      <c r="G2843" s="4" t="str">
        <f>IF(AND(Tabella1[[#This Row],[Popolazione]]&gt;50000,Tabella1[[#This Row],[Popolazione]]&lt;100000),"COMPRESO",Tabella1[[#This Row],[Regione]])</f>
        <v>EMILIA-ROMAGNA</v>
      </c>
      <c r="H2843" s="31">
        <f>Tabella1[[#This Row],[Popolazione]]/SUM($E$19:$E$7866)</f>
        <v>1.9421397351141179E-3</v>
      </c>
    </row>
    <row r="2844" spans="1:8" x14ac:dyDescent="0.25">
      <c r="A2844" s="19" t="s">
        <v>8238</v>
      </c>
      <c r="B2844" s="4" t="str">
        <f>IFERROR(VLOOKUP(A2844,PEC!A$2:B$7902,2,0),"PEC NON ESISTENTE")</f>
        <v>comune.forlidelsannio</v>
      </c>
      <c r="C2844" s="20" t="s">
        <v>8235</v>
      </c>
      <c r="D2844" s="20" t="s">
        <v>4252</v>
      </c>
      <c r="E2844" s="21">
        <v>735</v>
      </c>
      <c r="F2844" s="4" t="str">
        <f t="shared" si="44"/>
        <v/>
      </c>
      <c r="G2844" s="4" t="str">
        <f>IF(AND(Tabella1[[#This Row],[Popolazione]]&gt;50000,Tabella1[[#This Row],[Popolazione]]&lt;100000),"COMPRESO",Tabella1[[#This Row],[Regione]])</f>
        <v>MOLISE</v>
      </c>
      <c r="H2844" s="31">
        <f>Tabella1[[#This Row],[Popolazione]]/SUM($E$19:$E$7866)</f>
        <v>1.2259930134744805E-5</v>
      </c>
    </row>
    <row r="2845" spans="1:8" x14ac:dyDescent="0.25">
      <c r="A2845" s="19" t="s">
        <v>3086</v>
      </c>
      <c r="B2845" s="4" t="str">
        <f>IFERROR(VLOOKUP(A2845,PEC!A$2:B$7902,2,0),"PEC NON ESISTENTE")</f>
        <v>protocollo</v>
      </c>
      <c r="C2845" s="20" t="s">
        <v>8026</v>
      </c>
      <c r="D2845" s="20" t="s">
        <v>8212</v>
      </c>
      <c r="E2845" s="21">
        <v>12982</v>
      </c>
      <c r="F2845" s="4" t="str">
        <f t="shared" si="44"/>
        <v/>
      </c>
      <c r="G2845" s="4" t="str">
        <f>IF(AND(Tabella1[[#This Row],[Popolazione]]&gt;50000,Tabella1[[#This Row],[Popolazione]]&lt;100000),"COMPRESO",Tabella1[[#This Row],[Regione]])</f>
        <v>EMILIA-ROMAGNA</v>
      </c>
      <c r="H2845" s="31">
        <f>Tabella1[[#This Row],[Popolazione]]/SUM($E$19:$E$7866)</f>
        <v>2.1654205851599602E-4</v>
      </c>
    </row>
    <row r="2846" spans="1:8" x14ac:dyDescent="0.25">
      <c r="A2846" s="19" t="s">
        <v>3087</v>
      </c>
      <c r="B2846" s="4" t="str">
        <f>IFERROR(VLOOKUP(A2846,PEC!A$2:B$7902,2,0),"PEC NON ESISTENTE")</f>
        <v>formazza</v>
      </c>
      <c r="C2846" s="20" t="s">
        <v>7913</v>
      </c>
      <c r="D2846" s="20" t="s">
        <v>7914</v>
      </c>
      <c r="E2846" s="21">
        <v>442</v>
      </c>
      <c r="F2846" s="4" t="str">
        <f t="shared" si="44"/>
        <v/>
      </c>
      <c r="G2846" s="4" t="str">
        <f>IF(AND(Tabella1[[#This Row],[Popolazione]]&gt;50000,Tabella1[[#This Row],[Popolazione]]&lt;100000),"COMPRESO",Tabella1[[#This Row],[Regione]])</f>
        <v>PIEMONTE</v>
      </c>
      <c r="H2846" s="31">
        <f>Tabella1[[#This Row],[Popolazione]]/SUM($E$19:$E$7866)</f>
        <v>7.3726382579009581E-6</v>
      </c>
    </row>
    <row r="2847" spans="1:8" x14ac:dyDescent="0.25">
      <c r="A2847" s="19" t="s">
        <v>3088</v>
      </c>
      <c r="B2847" s="4" t="str">
        <f>IFERROR(VLOOKUP(A2847,PEC!A$2:B$7902,2,0),"PEC NON ESISTENTE")</f>
        <v>comuneformello</v>
      </c>
      <c r="C2847" s="20" t="s">
        <v>8221</v>
      </c>
      <c r="D2847" s="20" t="s">
        <v>8234</v>
      </c>
      <c r="E2847" s="21">
        <v>11909</v>
      </c>
      <c r="F2847" s="4" t="str">
        <f t="shared" si="44"/>
        <v/>
      </c>
      <c r="G2847" s="4" t="str">
        <f>IF(AND(Tabella1[[#This Row],[Popolazione]]&gt;50000,Tabella1[[#This Row],[Popolazione]]&lt;100000),"COMPRESO",Tabella1[[#This Row],[Regione]])</f>
        <v>LAZIO</v>
      </c>
      <c r="H2847" s="31">
        <f>Tabella1[[#This Row],[Popolazione]]/SUM($E$19:$E$7866)</f>
        <v>1.98644228536974E-4</v>
      </c>
    </row>
    <row r="2848" spans="1:8" x14ac:dyDescent="0.25">
      <c r="A2848" s="19" t="s">
        <v>3089</v>
      </c>
      <c r="B2848" s="4" t="str">
        <f>IFERROR(VLOOKUP(A2848,PEC!A$2:B$7902,2,0),"PEC NON ESISTENTE")</f>
        <v>protocollo</v>
      </c>
      <c r="C2848" s="20" t="s">
        <v>8221</v>
      </c>
      <c r="D2848" s="20" t="s">
        <v>8234</v>
      </c>
      <c r="E2848" s="21">
        <v>36331</v>
      </c>
      <c r="F2848" s="4" t="str">
        <f t="shared" si="44"/>
        <v/>
      </c>
      <c r="G2848" s="4" t="str">
        <f>IF(AND(Tabella1[[#This Row],[Popolazione]]&gt;50000,Tabella1[[#This Row],[Popolazione]]&lt;100000),"COMPRESO",Tabella1[[#This Row],[Regione]])</f>
        <v>LAZIO</v>
      </c>
      <c r="H2848" s="31">
        <f>Tabella1[[#This Row],[Popolazione]]/SUM($E$19:$E$7866)</f>
        <v>6.0600751255158298E-4</v>
      </c>
    </row>
    <row r="2849" spans="1:8" x14ac:dyDescent="0.25">
      <c r="A2849" s="19" t="s">
        <v>3090</v>
      </c>
      <c r="B2849" s="4" t="str">
        <f>IFERROR(VLOOKUP(A2849,PEC!A$2:B$7902,2,0),"PEC NON ESISTENTE")</f>
        <v>demografici.formicola</v>
      </c>
      <c r="C2849" s="20" t="s">
        <v>8235</v>
      </c>
      <c r="D2849" s="20" t="s">
        <v>8239</v>
      </c>
      <c r="E2849" s="21">
        <v>1504</v>
      </c>
      <c r="F2849" s="4" t="str">
        <f t="shared" si="44"/>
        <v/>
      </c>
      <c r="G2849" s="4" t="str">
        <f>IF(AND(Tabella1[[#This Row],[Popolazione]]&gt;50000,Tabella1[[#This Row],[Popolazione]]&lt;100000),"COMPRESO",Tabella1[[#This Row],[Regione]])</f>
        <v>CAMPANIA</v>
      </c>
      <c r="H2849" s="31">
        <f>Tabella1[[#This Row],[Popolazione]]/SUM($E$19:$E$7866)</f>
        <v>2.5086986289328146E-5</v>
      </c>
    </row>
    <row r="2850" spans="1:8" x14ac:dyDescent="0.25">
      <c r="A2850" s="19" t="s">
        <v>3091</v>
      </c>
      <c r="B2850" s="4" t="str">
        <f>IFERROR(VLOOKUP(A2850,PEC!A$2:B$7902,2,0),"PEC NON ESISTENTE")</f>
        <v>comune.formigara</v>
      </c>
      <c r="C2850" s="20" t="s">
        <v>7913</v>
      </c>
      <c r="D2850" s="20" t="s">
        <v>7986</v>
      </c>
      <c r="E2850" s="21">
        <v>1116</v>
      </c>
      <c r="F2850" s="4" t="str">
        <f t="shared" si="44"/>
        <v/>
      </c>
      <c r="G2850" s="4" t="str">
        <f>IF(AND(Tabella1[[#This Row],[Popolazione]]&gt;50000,Tabella1[[#This Row],[Popolazione]]&lt;100000),"COMPRESO",Tabella1[[#This Row],[Regione]])</f>
        <v>LOMBARDIA</v>
      </c>
      <c r="H2850" s="31">
        <f>Tabella1[[#This Row],[Popolazione]]/SUM($E$19:$E$7866)</f>
        <v>1.8615077592347214E-5</v>
      </c>
    </row>
    <row r="2851" spans="1:8" x14ac:dyDescent="0.25">
      <c r="A2851" s="19" t="s">
        <v>3092</v>
      </c>
      <c r="B2851" s="4" t="str">
        <f>IFERROR(VLOOKUP(A2851,PEC!A$2:B$7902,2,0),"PEC NON ESISTENTE")</f>
        <v>comune.formigine</v>
      </c>
      <c r="C2851" s="20" t="s">
        <v>8026</v>
      </c>
      <c r="D2851" s="20" t="s">
        <v>8212</v>
      </c>
      <c r="E2851" s="21">
        <v>33667</v>
      </c>
      <c r="F2851" s="4" t="str">
        <f t="shared" si="44"/>
        <v/>
      </c>
      <c r="G2851" s="4" t="str">
        <f>IF(AND(Tabella1[[#This Row],[Popolazione]]&gt;50000,Tabella1[[#This Row],[Popolazione]]&lt;100000),"COMPRESO",Tabella1[[#This Row],[Regione]])</f>
        <v>EMILIA-ROMAGNA</v>
      </c>
      <c r="H2851" s="31">
        <f>Tabella1[[#This Row],[Popolazione]]/SUM($E$19:$E$7866)</f>
        <v>5.6157152087952839E-4</v>
      </c>
    </row>
    <row r="2852" spans="1:8" x14ac:dyDescent="0.25">
      <c r="A2852" s="19" t="s">
        <v>3093</v>
      </c>
      <c r="B2852" s="4" t="str">
        <f>IFERROR(VLOOKUP(A2852,PEC!A$2:B$7902,2,0),"PEC NON ESISTENTE")</f>
        <v>formigliana</v>
      </c>
      <c r="C2852" s="20" t="s">
        <v>7913</v>
      </c>
      <c r="D2852" s="20" t="s">
        <v>7914</v>
      </c>
      <c r="E2852" s="21">
        <v>550</v>
      </c>
      <c r="F2852" s="4" t="str">
        <f t="shared" si="44"/>
        <v/>
      </c>
      <c r="G2852" s="4" t="str">
        <f>IF(AND(Tabella1[[#This Row],[Popolazione]]&gt;50000,Tabella1[[#This Row],[Popolazione]]&lt;100000),"COMPRESO",Tabella1[[#This Row],[Regione]])</f>
        <v>PIEMONTE</v>
      </c>
      <c r="H2852" s="31">
        <f>Tabella1[[#This Row],[Popolazione]]/SUM($E$19:$E$7866)</f>
        <v>9.1740973797410106E-6</v>
      </c>
    </row>
    <row r="2853" spans="1:8" x14ac:dyDescent="0.25">
      <c r="A2853" s="19" t="s">
        <v>8216</v>
      </c>
      <c r="B2853" s="4" t="str">
        <f>IFERROR(VLOOKUP(A2853,PEC!A$2:B$7902,2,0),"PEC NON ESISTENTE")</f>
        <v>PEC NON ESISTENTE</v>
      </c>
      <c r="C2853" s="20" t="s">
        <v>8026</v>
      </c>
      <c r="D2853" s="20" t="s">
        <v>8212</v>
      </c>
      <c r="E2853" s="21">
        <v>2803</v>
      </c>
      <c r="F2853" s="4" t="str">
        <f t="shared" si="44"/>
        <v/>
      </c>
      <c r="G2853" s="4" t="str">
        <f>IF(AND(Tabella1[[#This Row],[Popolazione]]&gt;50000,Tabella1[[#This Row],[Popolazione]]&lt;100000),"COMPRESO",Tabella1[[#This Row],[Regione]])</f>
        <v>EMILIA-ROMAGNA</v>
      </c>
      <c r="H2853" s="31">
        <f>Tabella1[[#This Row],[Popolazione]]/SUM($E$19:$E$7866)</f>
        <v>4.6754536282571004E-5</v>
      </c>
    </row>
    <row r="2854" spans="1:8" x14ac:dyDescent="0.25">
      <c r="A2854" s="19" t="s">
        <v>3094</v>
      </c>
      <c r="B2854" s="4" t="str">
        <f>IFERROR(VLOOKUP(A2854,PEC!A$2:B$7902,2,0),"PEC NON ESISTENTE")</f>
        <v>comune</v>
      </c>
      <c r="C2854" s="20" t="s">
        <v>8026</v>
      </c>
      <c r="D2854" s="20" t="s">
        <v>8027</v>
      </c>
      <c r="E2854" s="21">
        <v>1321</v>
      </c>
      <c r="F2854" s="4" t="str">
        <f t="shared" si="44"/>
        <v/>
      </c>
      <c r="G2854" s="4" t="str">
        <f>IF(AND(Tabella1[[#This Row],[Popolazione]]&gt;50000,Tabella1[[#This Row],[Popolazione]]&lt;100000),"COMPRESO",Tabella1[[#This Row],[Regione]])</f>
        <v>TRENTINO-ALTO ADIGE/SÜDTIROL</v>
      </c>
      <c r="H2854" s="31">
        <f>Tabella1[[#This Row],[Popolazione]]/SUM($E$19:$E$7866)</f>
        <v>2.2034513888432502E-5</v>
      </c>
    </row>
    <row r="2855" spans="1:8" x14ac:dyDescent="0.25">
      <c r="A2855" s="19" t="s">
        <v>3095</v>
      </c>
      <c r="B2855" s="4" t="str">
        <f>IFERROR(VLOOKUP(A2855,PEC!A$2:B$7902,2,0),"PEC NON ESISTENTE")</f>
        <v>comune.fornelli</v>
      </c>
      <c r="C2855" s="20" t="s">
        <v>8235</v>
      </c>
      <c r="D2855" s="20" t="s">
        <v>4252</v>
      </c>
      <c r="E2855" s="21">
        <v>1925</v>
      </c>
      <c r="F2855" s="4" t="str">
        <f t="shared" si="44"/>
        <v/>
      </c>
      <c r="G2855" s="4" t="str">
        <f>IF(AND(Tabella1[[#This Row],[Popolazione]]&gt;50000,Tabella1[[#This Row],[Popolazione]]&lt;100000),"COMPRESO",Tabella1[[#This Row],[Regione]])</f>
        <v>MOLISE</v>
      </c>
      <c r="H2855" s="31">
        <f>Tabella1[[#This Row],[Popolazione]]/SUM($E$19:$E$7866)</f>
        <v>3.2109340829093539E-5</v>
      </c>
    </row>
    <row r="2856" spans="1:8" x14ac:dyDescent="0.25">
      <c r="A2856" s="19" t="s">
        <v>3096</v>
      </c>
      <c r="B2856" s="4" t="str">
        <f>IFERROR(VLOOKUP(A2856,PEC!A$2:B$7902,2,0),"PEC NON ESISTENTE")</f>
        <v>comune.forniavoltri</v>
      </c>
      <c r="C2856" s="20" t="s">
        <v>8026</v>
      </c>
      <c r="D2856" s="20" t="s">
        <v>8205</v>
      </c>
      <c r="E2856" s="21">
        <v>642</v>
      </c>
      <c r="F2856" s="4" t="str">
        <f t="shared" si="44"/>
        <v/>
      </c>
      <c r="G2856" s="4" t="str">
        <f>IF(AND(Tabella1[[#This Row],[Popolazione]]&gt;50000,Tabella1[[#This Row],[Popolazione]]&lt;100000),"COMPRESO",Tabella1[[#This Row],[Regione]])</f>
        <v>FRIULI-VENEZIA GIULIA</v>
      </c>
      <c r="H2856" s="31">
        <f>Tabella1[[#This Row],[Popolazione]]/SUM($E$19:$E$7866)</f>
        <v>1.070867366871587E-5</v>
      </c>
    </row>
    <row r="2857" spans="1:8" x14ac:dyDescent="0.25">
      <c r="A2857" s="19" t="s">
        <v>3097</v>
      </c>
      <c r="B2857" s="4" t="str">
        <f>IFERROR(VLOOKUP(A2857,PEC!A$2:B$7902,2,0),"PEC NON ESISTENTE")</f>
        <v>comune.fornidisopra</v>
      </c>
      <c r="C2857" s="20" t="s">
        <v>8026</v>
      </c>
      <c r="D2857" s="20" t="s">
        <v>8205</v>
      </c>
      <c r="E2857" s="21">
        <v>1027</v>
      </c>
      <c r="F2857" s="4" t="str">
        <f t="shared" si="44"/>
        <v/>
      </c>
      <c r="G2857" s="4" t="str">
        <f>IF(AND(Tabella1[[#This Row],[Popolazione]]&gt;50000,Tabella1[[#This Row],[Popolazione]]&lt;100000),"COMPRESO",Tabella1[[#This Row],[Regione]])</f>
        <v>FRIULI-VENEZIA GIULIA</v>
      </c>
      <c r="H2857" s="31">
        <f>Tabella1[[#This Row],[Popolazione]]/SUM($E$19:$E$7866)</f>
        <v>1.713054183453458E-5</v>
      </c>
    </row>
    <row r="2858" spans="1:8" x14ac:dyDescent="0.25">
      <c r="A2858" s="19" t="s">
        <v>3098</v>
      </c>
      <c r="B2858" s="4" t="str">
        <f>IFERROR(VLOOKUP(A2858,PEC!A$2:B$7902,2,0),"PEC NON ESISTENTE")</f>
        <v>comune.fornidisotto</v>
      </c>
      <c r="C2858" s="20" t="s">
        <v>8026</v>
      </c>
      <c r="D2858" s="20" t="s">
        <v>8205</v>
      </c>
      <c r="E2858" s="21">
        <v>620</v>
      </c>
      <c r="F2858" s="4" t="str">
        <f t="shared" si="44"/>
        <v/>
      </c>
      <c r="G2858" s="4" t="str">
        <f>IF(AND(Tabella1[[#This Row],[Popolazione]]&gt;50000,Tabella1[[#This Row],[Popolazione]]&lt;100000),"COMPRESO",Tabella1[[#This Row],[Regione]])</f>
        <v>FRIULI-VENEZIA GIULIA</v>
      </c>
      <c r="H2858" s="31">
        <f>Tabella1[[#This Row],[Popolazione]]/SUM($E$19:$E$7866)</f>
        <v>1.0341709773526231E-5</v>
      </c>
    </row>
    <row r="2859" spans="1:8" x14ac:dyDescent="0.25">
      <c r="A2859" s="19" t="s">
        <v>3099</v>
      </c>
      <c r="B2859" s="4" t="str">
        <f>IFERROR(VLOOKUP(A2859,PEC!A$2:B$7902,2,0),"PEC NON ESISTENTE")</f>
        <v>fornocanavese</v>
      </c>
      <c r="C2859" s="20" t="s">
        <v>7913</v>
      </c>
      <c r="D2859" s="20" t="s">
        <v>7914</v>
      </c>
      <c r="E2859" s="21">
        <v>3612</v>
      </c>
      <c r="F2859" s="4" t="str">
        <f t="shared" si="44"/>
        <v/>
      </c>
      <c r="G2859" s="4" t="str">
        <f>IF(AND(Tabella1[[#This Row],[Popolazione]]&gt;50000,Tabella1[[#This Row],[Popolazione]]&lt;100000),"COMPRESO",Tabella1[[#This Row],[Regione]])</f>
        <v>PIEMONTE</v>
      </c>
      <c r="H2859" s="31">
        <f>Tabella1[[#This Row],[Popolazione]]/SUM($E$19:$E$7866)</f>
        <v>6.0248799519317332E-5</v>
      </c>
    </row>
    <row r="2860" spans="1:8" x14ac:dyDescent="0.25">
      <c r="A2860" s="19" t="s">
        <v>3100</v>
      </c>
      <c r="B2860" s="4" t="str">
        <f>IFERROR(VLOOKUP(A2860,PEC!A$2:B$7902,2,0),"PEC NON ESISTENTE")</f>
        <v>protocollo</v>
      </c>
      <c r="C2860" s="20" t="s">
        <v>8026</v>
      </c>
      <c r="D2860" s="20" t="s">
        <v>8212</v>
      </c>
      <c r="E2860" s="21">
        <v>6192</v>
      </c>
      <c r="F2860" s="4" t="str">
        <f t="shared" si="44"/>
        <v/>
      </c>
      <c r="G2860" s="4" t="str">
        <f>IF(AND(Tabella1[[#This Row],[Popolazione]]&gt;50000,Tabella1[[#This Row],[Popolazione]]&lt;100000),"COMPRESO",Tabella1[[#This Row],[Regione]])</f>
        <v>EMILIA-ROMAGNA</v>
      </c>
      <c r="H2860" s="31">
        <f>Tabella1[[#This Row],[Popolazione]]/SUM($E$19:$E$7866)</f>
        <v>1.0328365631882971E-4</v>
      </c>
    </row>
    <row r="2861" spans="1:8" x14ac:dyDescent="0.25">
      <c r="A2861" s="19" t="s">
        <v>3101</v>
      </c>
      <c r="B2861" s="4" t="str">
        <f>IFERROR(VLOOKUP(A2861,PEC!A$2:B$7902,2,0),"PEC NON ESISTENTE")</f>
        <v>comune.fornovosangiovanni</v>
      </c>
      <c r="C2861" s="20" t="s">
        <v>7913</v>
      </c>
      <c r="D2861" s="20" t="s">
        <v>7986</v>
      </c>
      <c r="E2861" s="21">
        <v>3319</v>
      </c>
      <c r="F2861" s="4" t="str">
        <f t="shared" si="44"/>
        <v/>
      </c>
      <c r="G2861" s="4" t="str">
        <f>IF(AND(Tabella1[[#This Row],[Popolazione]]&gt;50000,Tabella1[[#This Row],[Popolazione]]&lt;100000),"COMPRESO",Tabella1[[#This Row],[Regione]])</f>
        <v>LOMBARDIA</v>
      </c>
      <c r="H2861" s="31">
        <f>Tabella1[[#This Row],[Popolazione]]/SUM($E$19:$E$7866)</f>
        <v>5.5361507642473482E-5</v>
      </c>
    </row>
    <row r="2862" spans="1:8" x14ac:dyDescent="0.25">
      <c r="A2862" s="19" t="s">
        <v>3102</v>
      </c>
      <c r="B2862" s="4" t="str">
        <f>IFERROR(VLOOKUP(A2862,PEC!A$2:B$7902,2,0),"PEC NON ESISTENTE")</f>
        <v>comune.fortedeimarmi</v>
      </c>
      <c r="C2862" s="20" t="s">
        <v>8221</v>
      </c>
      <c r="D2862" s="20" t="s">
        <v>8222</v>
      </c>
      <c r="E2862" s="21">
        <v>7660</v>
      </c>
      <c r="F2862" s="4" t="str">
        <f t="shared" si="44"/>
        <v/>
      </c>
      <c r="G2862" s="4" t="str">
        <f>IF(AND(Tabella1[[#This Row],[Popolazione]]&gt;50000,Tabella1[[#This Row],[Popolazione]]&lt;100000),"COMPRESO",Tabella1[[#This Row],[Regione]])</f>
        <v>TOSCANA</v>
      </c>
      <c r="H2862" s="31">
        <f>Tabella1[[#This Row],[Popolazione]]/SUM($E$19:$E$7866)</f>
        <v>1.2777015623421117E-4</v>
      </c>
    </row>
    <row r="2863" spans="1:8" x14ac:dyDescent="0.25">
      <c r="A2863" s="19" t="s">
        <v>8059</v>
      </c>
      <c r="B2863" s="4" t="str">
        <f>IFERROR(VLOOKUP(A2863,PEC!A$2:B$7902,2,0),"PEC NON ESISTENTE")</f>
        <v>PEC NON ESISTENTE</v>
      </c>
      <c r="C2863" s="20" t="s">
        <v>8026</v>
      </c>
      <c r="D2863" s="20" t="s">
        <v>8027</v>
      </c>
      <c r="E2863" s="21">
        <v>970</v>
      </c>
      <c r="F2863" s="4" t="str">
        <f t="shared" si="44"/>
        <v/>
      </c>
      <c r="G2863" s="4" t="str">
        <f>IF(AND(Tabella1[[#This Row],[Popolazione]]&gt;50000,Tabella1[[#This Row],[Popolazione]]&lt;100000),"COMPRESO",Tabella1[[#This Row],[Regione]])</f>
        <v>TRENTINO-ALTO ADIGE/SÜDTIROL</v>
      </c>
      <c r="H2863" s="31">
        <f>Tabella1[[#This Row],[Popolazione]]/SUM($E$19:$E$7866)</f>
        <v>1.6179771742452328E-5</v>
      </c>
    </row>
    <row r="2864" spans="1:8" x14ac:dyDescent="0.25">
      <c r="A2864" s="19" t="s">
        <v>3104</v>
      </c>
      <c r="B2864" s="4" t="str">
        <f>IFERROR(VLOOKUP(A2864,PEC!A$2:B$7902,2,0),"PEC NON ESISTENTE")</f>
        <v>comune.fortunago</v>
      </c>
      <c r="C2864" s="20" t="s">
        <v>7913</v>
      </c>
      <c r="D2864" s="20" t="s">
        <v>7986</v>
      </c>
      <c r="E2864" s="21">
        <v>383</v>
      </c>
      <c r="F2864" s="4" t="str">
        <f t="shared" si="44"/>
        <v/>
      </c>
      <c r="G2864" s="4" t="str">
        <f>IF(AND(Tabella1[[#This Row],[Popolazione]]&gt;50000,Tabella1[[#This Row],[Popolazione]]&lt;100000),"COMPRESO",Tabella1[[#This Row],[Regione]])</f>
        <v>LOMBARDIA</v>
      </c>
      <c r="H2864" s="31">
        <f>Tabella1[[#This Row],[Popolazione]]/SUM($E$19:$E$7866)</f>
        <v>6.3885078117105585E-6</v>
      </c>
    </row>
    <row r="2865" spans="1:8" x14ac:dyDescent="0.25">
      <c r="A2865" s="19" t="s">
        <v>8269</v>
      </c>
      <c r="B2865" s="4" t="str">
        <f>IFERROR(VLOOKUP(A2865,PEC!A$2:B$7902,2,0),"PEC NON ESISTENTE")</f>
        <v>PEC NON ESISTENTE</v>
      </c>
      <c r="C2865" s="20" t="s">
        <v>8259</v>
      </c>
      <c r="D2865" s="20" t="s">
        <v>8260</v>
      </c>
      <c r="E2865" s="21">
        <v>878</v>
      </c>
      <c r="F2865" s="4" t="str">
        <f t="shared" si="44"/>
        <v/>
      </c>
      <c r="G2865" s="4" t="str">
        <f>IF(AND(Tabella1[[#This Row],[Popolazione]]&gt;50000,Tabella1[[#This Row],[Popolazione]]&lt;100000),"COMPRESO",Tabella1[[#This Row],[Regione]])</f>
        <v>SICILIA</v>
      </c>
      <c r="H2865" s="31">
        <f>Tabella1[[#This Row],[Popolazione]]/SUM($E$19:$E$7866)</f>
        <v>1.4645195453477469E-5</v>
      </c>
    </row>
    <row r="2866" spans="1:8" x14ac:dyDescent="0.25">
      <c r="A2866" s="19" t="s">
        <v>3106</v>
      </c>
      <c r="B2866" s="4" t="str">
        <f>IFERROR(VLOOKUP(A2866,PEC!A$2:B$7902,2,0),"PEC NON ESISTENTE")</f>
        <v>comune.fosciandora</v>
      </c>
      <c r="C2866" s="20" t="s">
        <v>8221</v>
      </c>
      <c r="D2866" s="20" t="s">
        <v>8222</v>
      </c>
      <c r="E2866" s="21">
        <v>621</v>
      </c>
      <c r="F2866" s="4" t="str">
        <f t="shared" si="44"/>
        <v/>
      </c>
      <c r="G2866" s="4" t="str">
        <f>IF(AND(Tabella1[[#This Row],[Popolazione]]&gt;50000,Tabella1[[#This Row],[Popolazione]]&lt;100000),"COMPRESO",Tabella1[[#This Row],[Regione]])</f>
        <v>TOSCANA</v>
      </c>
      <c r="H2866" s="31">
        <f>Tabella1[[#This Row],[Popolazione]]/SUM($E$19:$E$7866)</f>
        <v>1.0358389950580305E-5</v>
      </c>
    </row>
    <row r="2867" spans="1:8" x14ac:dyDescent="0.25">
      <c r="A2867" s="19" t="s">
        <v>3107</v>
      </c>
      <c r="B2867" s="4" t="str">
        <f>IFERROR(VLOOKUP(A2867,PEC!A$2:B$7902,2,0),"PEC NON ESISTENTE")</f>
        <v>comune.fosdinovo</v>
      </c>
      <c r="C2867" s="20" t="s">
        <v>8221</v>
      </c>
      <c r="D2867" s="20" t="s">
        <v>8222</v>
      </c>
      <c r="E2867" s="21">
        <v>4971</v>
      </c>
      <c r="F2867" s="4" t="str">
        <f t="shared" si="44"/>
        <v/>
      </c>
      <c r="G2867" s="4" t="str">
        <f>IF(AND(Tabella1[[#This Row],[Popolazione]]&gt;50000,Tabella1[[#This Row],[Popolazione]]&lt;100000),"COMPRESO",Tabella1[[#This Row],[Regione]])</f>
        <v>TOSCANA</v>
      </c>
      <c r="H2867" s="31">
        <f>Tabella1[[#This Row],[Popolazione]]/SUM($E$19:$E$7866)</f>
        <v>8.291716013580466E-5</v>
      </c>
    </row>
    <row r="2868" spans="1:8" x14ac:dyDescent="0.25">
      <c r="A2868" s="19" t="s">
        <v>3108</v>
      </c>
      <c r="B2868" s="4" t="str">
        <f>IFERROR(VLOOKUP(A2868,PEC!A$2:B$7902,2,0),"PEC NON ESISTENTE")</f>
        <v>comunefossa</v>
      </c>
      <c r="C2868" s="20" t="s">
        <v>8235</v>
      </c>
      <c r="D2868" s="20" t="s">
        <v>8236</v>
      </c>
      <c r="E2868" s="21">
        <v>690</v>
      </c>
      <c r="F2868" s="4" t="str">
        <f t="shared" si="44"/>
        <v/>
      </c>
      <c r="G2868" s="4" t="str">
        <f>IF(AND(Tabella1[[#This Row],[Popolazione]]&gt;50000,Tabella1[[#This Row],[Popolazione]]&lt;100000),"COMPRESO",Tabella1[[#This Row],[Regione]])</f>
        <v>ABRUZZO</v>
      </c>
      <c r="H2868" s="31">
        <f>Tabella1[[#This Row],[Popolazione]]/SUM($E$19:$E$7866)</f>
        <v>1.150932216731145E-5</v>
      </c>
    </row>
    <row r="2869" spans="1:8" x14ac:dyDescent="0.25">
      <c r="A2869" s="19" t="s">
        <v>3109</v>
      </c>
      <c r="B2869" s="4" t="str">
        <f>IFERROR(VLOOKUP(A2869,PEC!A$2:B$7902,2,0),"PEC NON ESISTENTE")</f>
        <v>comune</v>
      </c>
      <c r="C2869" s="20" t="s">
        <v>8235</v>
      </c>
      <c r="D2869" s="20" t="s">
        <v>8236</v>
      </c>
      <c r="E2869" s="21">
        <v>6217</v>
      </c>
      <c r="F2869" s="4" t="str">
        <f t="shared" si="44"/>
        <v/>
      </c>
      <c r="G2869" s="4" t="str">
        <f>IF(AND(Tabella1[[#This Row],[Popolazione]]&gt;50000,Tabella1[[#This Row],[Popolazione]]&lt;100000),"COMPRESO",Tabella1[[#This Row],[Regione]])</f>
        <v>ABRUZZO</v>
      </c>
      <c r="H2869" s="31">
        <f>Tabella1[[#This Row],[Popolazione]]/SUM($E$19:$E$7866)</f>
        <v>1.0370066074518158E-4</v>
      </c>
    </row>
    <row r="2870" spans="1:8" x14ac:dyDescent="0.25">
      <c r="A2870" s="19" t="s">
        <v>3110</v>
      </c>
      <c r="B2870" s="4" t="str">
        <f>IFERROR(VLOOKUP(A2870,PEC!A$2:B$7902,2,0),"PEC NON ESISTENTE")</f>
        <v>protocollo</v>
      </c>
      <c r="C2870" s="20" t="s">
        <v>8026</v>
      </c>
      <c r="D2870" s="20" t="s">
        <v>8167</v>
      </c>
      <c r="E2870" s="21">
        <v>4214</v>
      </c>
      <c r="F2870" s="4" t="str">
        <f t="shared" si="44"/>
        <v/>
      </c>
      <c r="G2870" s="4" t="str">
        <f>IF(AND(Tabella1[[#This Row],[Popolazione]]&gt;50000,Tabella1[[#This Row],[Popolazione]]&lt;100000),"COMPRESO",Tabella1[[#This Row],[Regione]])</f>
        <v>VENETO</v>
      </c>
      <c r="H2870" s="31">
        <f>Tabella1[[#This Row],[Popolazione]]/SUM($E$19:$E$7866)</f>
        <v>7.0290266105870215E-5</v>
      </c>
    </row>
    <row r="2871" spans="1:8" x14ac:dyDescent="0.25">
      <c r="A2871" s="19" t="s">
        <v>3111</v>
      </c>
      <c r="B2871" s="4" t="str">
        <f>IFERROR(VLOOKUP(A2871,PEC!A$2:B$7902,2,0),"PEC NON ESISTENTE")</f>
        <v>protocol.comune.fossaltadiportogruaro.ve</v>
      </c>
      <c r="C2871" s="20" t="s">
        <v>8026</v>
      </c>
      <c r="D2871" s="20" t="s">
        <v>8167</v>
      </c>
      <c r="E2871" s="21">
        <v>6075</v>
      </c>
      <c r="F2871" s="4" t="str">
        <f t="shared" si="44"/>
        <v/>
      </c>
      <c r="G2871" s="4" t="str">
        <f>IF(AND(Tabella1[[#This Row],[Popolazione]]&gt;50000,Tabella1[[#This Row],[Popolazione]]&lt;100000),"COMPRESO",Tabella1[[#This Row],[Regione]])</f>
        <v>VENETO</v>
      </c>
      <c r="H2871" s="31">
        <f>Tabella1[[#This Row],[Popolazione]]/SUM($E$19:$E$7866)</f>
        <v>1.0133207560350299E-4</v>
      </c>
    </row>
    <row r="2872" spans="1:8" x14ac:dyDescent="0.25">
      <c r="A2872" s="19" t="s">
        <v>3112</v>
      </c>
      <c r="B2872" s="4" t="str">
        <f>IFERROR(VLOOKUP(A2872,PEC!A$2:B$7902,2,0),"PEC NON ESISTENTE")</f>
        <v>comune.fossaltocb</v>
      </c>
      <c r="C2872" s="20" t="s">
        <v>8235</v>
      </c>
      <c r="D2872" s="20" t="s">
        <v>4252</v>
      </c>
      <c r="E2872" s="21">
        <v>1480</v>
      </c>
      <c r="F2872" s="4" t="str">
        <f t="shared" si="44"/>
        <v/>
      </c>
      <c r="G2872" s="4" t="str">
        <f>IF(AND(Tabella1[[#This Row],[Popolazione]]&gt;50000,Tabella1[[#This Row],[Popolazione]]&lt;100000),"COMPRESO",Tabella1[[#This Row],[Regione]])</f>
        <v>MOLISE</v>
      </c>
      <c r="H2872" s="31">
        <f>Tabella1[[#This Row],[Popolazione]]/SUM($E$19:$E$7866)</f>
        <v>2.4686662040030355E-5</v>
      </c>
    </row>
    <row r="2873" spans="1:8" x14ac:dyDescent="0.25">
      <c r="A2873" s="19" t="s">
        <v>3113</v>
      </c>
      <c r="B2873" s="4" t="str">
        <f>IFERROR(VLOOKUP(A2873,PEC!A$2:B$7902,2,0),"PEC NON ESISTENTE")</f>
        <v>fossano</v>
      </c>
      <c r="C2873" s="20" t="s">
        <v>7913</v>
      </c>
      <c r="D2873" s="20" t="s">
        <v>7914</v>
      </c>
      <c r="E2873" s="21">
        <v>24710</v>
      </c>
      <c r="F2873" s="4" t="str">
        <f t="shared" si="44"/>
        <v/>
      </c>
      <c r="G2873" s="4" t="str">
        <f>IF(AND(Tabella1[[#This Row],[Popolazione]]&gt;50000,Tabella1[[#This Row],[Popolazione]]&lt;100000),"COMPRESO",Tabella1[[#This Row],[Regione]])</f>
        <v>PIEMONTE</v>
      </c>
      <c r="H2873" s="31">
        <f>Tabella1[[#This Row],[Popolazione]]/SUM($E$19:$E$7866)</f>
        <v>4.1216717500618252E-4</v>
      </c>
    </row>
    <row r="2874" spans="1:8" x14ac:dyDescent="0.25">
      <c r="A2874" s="19" t="s">
        <v>3114</v>
      </c>
      <c r="B2874" s="4" t="str">
        <f>IFERROR(VLOOKUP(A2874,PEC!A$2:B$7902,2,0),"PEC NON ESISTENTE")</f>
        <v>comune.fossatodivico</v>
      </c>
      <c r="C2874" s="20" t="s">
        <v>8221</v>
      </c>
      <c r="D2874" s="20" t="s">
        <v>8227</v>
      </c>
      <c r="E2874" s="21">
        <v>2817</v>
      </c>
      <c r="F2874" s="4" t="str">
        <f t="shared" si="44"/>
        <v/>
      </c>
      <c r="G2874" s="4" t="str">
        <f>IF(AND(Tabella1[[#This Row],[Popolazione]]&gt;50000,Tabella1[[#This Row],[Popolazione]]&lt;100000),"COMPRESO",Tabella1[[#This Row],[Regione]])</f>
        <v>UMBRIA</v>
      </c>
      <c r="H2874" s="31">
        <f>Tabella1[[#This Row],[Popolazione]]/SUM($E$19:$E$7866)</f>
        <v>4.698805876132805E-5</v>
      </c>
    </row>
    <row r="2875" spans="1:8" x14ac:dyDescent="0.25">
      <c r="A2875" s="19" t="s">
        <v>182</v>
      </c>
      <c r="B2875" s="4" t="str">
        <f>IFERROR(VLOOKUP(A2875,PEC!A$2:B$7902,2,0),"PEC NON ESISTENTE")</f>
        <v>segreteria.fossato</v>
      </c>
      <c r="C2875" s="20" t="s">
        <v>8235</v>
      </c>
      <c r="D2875" s="20" t="s">
        <v>8248</v>
      </c>
      <c r="E2875" s="21">
        <v>614</v>
      </c>
      <c r="F2875" s="4" t="str">
        <f t="shared" si="44"/>
        <v/>
      </c>
      <c r="G2875" s="4" t="str">
        <f>IF(AND(Tabella1[[#This Row],[Popolazione]]&gt;50000,Tabella1[[#This Row],[Popolazione]]&lt;100000),"COMPRESO",Tabella1[[#This Row],[Regione]])</f>
        <v>CALABRIA</v>
      </c>
      <c r="H2875" s="31">
        <f>Tabella1[[#This Row],[Popolazione]]/SUM($E$19:$E$7866)</f>
        <v>1.0241628711201784E-5</v>
      </c>
    </row>
    <row r="2876" spans="1:8" x14ac:dyDescent="0.25">
      <c r="A2876" s="19" t="s">
        <v>8198</v>
      </c>
      <c r="B2876" s="4" t="str">
        <f>IFERROR(VLOOKUP(A2876,PEC!A$2:B$7902,2,0),"PEC NON ESISTENTE")</f>
        <v>PEC NON ESISTENTE</v>
      </c>
      <c r="C2876" s="20" t="s">
        <v>8026</v>
      </c>
      <c r="D2876" s="20" t="s">
        <v>8167</v>
      </c>
      <c r="E2876" s="21">
        <v>6786</v>
      </c>
      <c r="F2876" s="4" t="str">
        <f t="shared" si="44"/>
        <v/>
      </c>
      <c r="G2876" s="4" t="str">
        <f>IF(AND(Tabella1[[#This Row],[Popolazione]]&gt;50000,Tabella1[[#This Row],[Popolazione]]&lt;100000),"COMPRESO",Tabella1[[#This Row],[Regione]])</f>
        <v>VENETO</v>
      </c>
      <c r="H2876" s="31">
        <f>Tabella1[[#This Row],[Popolazione]]/SUM($E$19:$E$7866)</f>
        <v>1.1319168148895E-4</v>
      </c>
    </row>
    <row r="2877" spans="1:8" x14ac:dyDescent="0.25">
      <c r="A2877" s="19" t="s">
        <v>3116</v>
      </c>
      <c r="B2877" s="4" t="str">
        <f>IFERROR(VLOOKUP(A2877,PEC!A$2:B$7902,2,0),"PEC NON ESISTENTE")</f>
        <v>comune.fossombrone</v>
      </c>
      <c r="C2877" s="20" t="s">
        <v>8221</v>
      </c>
      <c r="D2877" s="20" t="s">
        <v>8230</v>
      </c>
      <c r="E2877" s="21">
        <v>9858</v>
      </c>
      <c r="F2877" s="4" t="str">
        <f t="shared" si="44"/>
        <v/>
      </c>
      <c r="G2877" s="4" t="str">
        <f>IF(AND(Tabella1[[#This Row],[Popolazione]]&gt;50000,Tabella1[[#This Row],[Popolazione]]&lt;100000),"COMPRESO",Tabella1[[#This Row],[Regione]])</f>
        <v>MARCHE</v>
      </c>
      <c r="H2877" s="31">
        <f>Tabella1[[#This Row],[Popolazione]]/SUM($E$19:$E$7866)</f>
        <v>1.6443318539906707E-4</v>
      </c>
    </row>
    <row r="2878" spans="1:8" x14ac:dyDescent="0.25">
      <c r="A2878" s="19" t="s">
        <v>3117</v>
      </c>
      <c r="B2878" s="4" t="str">
        <f>IFERROR(VLOOKUP(A2878,PEC!A$2:B$7902,2,0),"PEC NON ESISTENTE")</f>
        <v>foza.vi</v>
      </c>
      <c r="C2878" s="20" t="s">
        <v>8026</v>
      </c>
      <c r="D2878" s="20" t="s">
        <v>8167</v>
      </c>
      <c r="E2878" s="21">
        <v>717</v>
      </c>
      <c r="F2878" s="4" t="str">
        <f t="shared" si="44"/>
        <v/>
      </c>
      <c r="G2878" s="4" t="str">
        <f>IF(AND(Tabella1[[#This Row],[Popolazione]]&gt;50000,Tabella1[[#This Row],[Popolazione]]&lt;100000),"COMPRESO",Tabella1[[#This Row],[Regione]])</f>
        <v>VENETO</v>
      </c>
      <c r="H2878" s="31">
        <f>Tabella1[[#This Row],[Popolazione]]/SUM($E$19:$E$7866)</f>
        <v>1.1959686947771463E-5</v>
      </c>
    </row>
    <row r="2879" spans="1:8" x14ac:dyDescent="0.25">
      <c r="A2879" s="19" t="s">
        <v>3118</v>
      </c>
      <c r="B2879" s="4" t="str">
        <f>IFERROR(VLOOKUP(A2879,PEC!A$2:B$7902,2,0),"PEC NON ESISTENTE")</f>
        <v>frabosa.soprana</v>
      </c>
      <c r="C2879" s="20" t="s">
        <v>7913</v>
      </c>
      <c r="D2879" s="20" t="s">
        <v>7914</v>
      </c>
      <c r="E2879" s="21">
        <v>815</v>
      </c>
      <c r="F2879" s="4" t="str">
        <f t="shared" si="44"/>
        <v/>
      </c>
      <c r="G2879" s="4" t="str">
        <f>IF(AND(Tabella1[[#This Row],[Popolazione]]&gt;50000,Tabella1[[#This Row],[Popolazione]]&lt;100000),"COMPRESO",Tabella1[[#This Row],[Regione]])</f>
        <v>PIEMONTE</v>
      </c>
      <c r="H2879" s="31">
        <f>Tabella1[[#This Row],[Popolazione]]/SUM($E$19:$E$7866)</f>
        <v>1.3594344299070771E-5</v>
      </c>
    </row>
    <row r="2880" spans="1:8" x14ac:dyDescent="0.25">
      <c r="A2880" s="19" t="s">
        <v>3119</v>
      </c>
      <c r="B2880" s="4" t="str">
        <f>IFERROR(VLOOKUP(A2880,PEC!A$2:B$7902,2,0),"PEC NON ESISTENTE")</f>
        <v>frabosa.sottana</v>
      </c>
      <c r="C2880" s="20" t="s">
        <v>7913</v>
      </c>
      <c r="D2880" s="20" t="s">
        <v>7914</v>
      </c>
      <c r="E2880" s="21">
        <v>1494</v>
      </c>
      <c r="F2880" s="4" t="str">
        <f t="shared" si="44"/>
        <v/>
      </c>
      <c r="G2880" s="4" t="str">
        <f>IF(AND(Tabella1[[#This Row],[Popolazione]]&gt;50000,Tabella1[[#This Row],[Popolazione]]&lt;100000),"COMPRESO",Tabella1[[#This Row],[Regione]])</f>
        <v>PIEMONTE</v>
      </c>
      <c r="H2880" s="31">
        <f>Tabella1[[#This Row],[Popolazione]]/SUM($E$19:$E$7866)</f>
        <v>2.4920184518787401E-5</v>
      </c>
    </row>
    <row r="2881" spans="1:8" x14ac:dyDescent="0.25">
      <c r="A2881" s="19" t="s">
        <v>3120</v>
      </c>
      <c r="B2881" s="4" t="str">
        <f>IFERROR(VLOOKUP(A2881,PEC!A$2:B$7902,2,0),"PEC NON ESISTENTE")</f>
        <v>fraconalto</v>
      </c>
      <c r="C2881" s="20" t="s">
        <v>7913</v>
      </c>
      <c r="D2881" s="20" t="s">
        <v>7914</v>
      </c>
      <c r="E2881" s="21">
        <v>352</v>
      </c>
      <c r="F2881" s="4" t="str">
        <f t="shared" si="44"/>
        <v/>
      </c>
      <c r="G2881" s="4" t="str">
        <f>IF(AND(Tabella1[[#This Row],[Popolazione]]&gt;50000,Tabella1[[#This Row],[Popolazione]]&lt;100000),"COMPRESO",Tabella1[[#This Row],[Regione]])</f>
        <v>PIEMONTE</v>
      </c>
      <c r="H2881" s="31">
        <f>Tabella1[[#This Row],[Popolazione]]/SUM($E$19:$E$7866)</f>
        <v>5.8714223230342472E-6</v>
      </c>
    </row>
    <row r="2882" spans="1:8" x14ac:dyDescent="0.25">
      <c r="A2882" s="19" t="s">
        <v>3121</v>
      </c>
      <c r="B2882" s="4" t="str">
        <f>IFERROR(VLOOKUP(A2882,PEC!A$2:B$7902,2,0),"PEC NON ESISTENTE")</f>
        <v>demografici.fragagnano</v>
      </c>
      <c r="C2882" s="20" t="s">
        <v>8235</v>
      </c>
      <c r="D2882" s="20" t="s">
        <v>8241</v>
      </c>
      <c r="E2882" s="21">
        <v>5353</v>
      </c>
      <c r="F2882" s="4" t="str">
        <f t="shared" ref="F2882:F2945" si="45">IF($E2882&gt;300000,"TROVATO","")</f>
        <v/>
      </c>
      <c r="G2882" s="4" t="str">
        <f>IF(AND(Tabella1[[#This Row],[Popolazione]]&gt;50000,Tabella1[[#This Row],[Popolazione]]&lt;100000),"COMPRESO",Tabella1[[#This Row],[Regione]])</f>
        <v>PUGLIA</v>
      </c>
      <c r="H2882" s="31">
        <f>Tabella1[[#This Row],[Popolazione]]/SUM($E$19:$E$7866)</f>
        <v>8.9288987770461145E-5</v>
      </c>
    </row>
    <row r="2883" spans="1:8" x14ac:dyDescent="0.25">
      <c r="A2883" s="19" t="s">
        <v>3122</v>
      </c>
      <c r="B2883" s="4" t="str">
        <f>IFERROR(VLOOKUP(A2883,PEC!A$2:B$7902,2,0),"PEC NON ESISTENTE")</f>
        <v>fragnetolabate</v>
      </c>
      <c r="C2883" s="20" t="s">
        <v>8235</v>
      </c>
      <c r="D2883" s="20" t="s">
        <v>8239</v>
      </c>
      <c r="E2883" s="21">
        <v>1116</v>
      </c>
      <c r="F2883" s="4" t="str">
        <f t="shared" si="45"/>
        <v/>
      </c>
      <c r="G2883" s="4" t="str">
        <f>IF(AND(Tabella1[[#This Row],[Popolazione]]&gt;50000,Tabella1[[#This Row],[Popolazione]]&lt;100000),"COMPRESO",Tabella1[[#This Row],[Regione]])</f>
        <v>CAMPANIA</v>
      </c>
      <c r="H2883" s="31">
        <f>Tabella1[[#This Row],[Popolazione]]/SUM($E$19:$E$7866)</f>
        <v>1.8615077592347214E-5</v>
      </c>
    </row>
    <row r="2884" spans="1:8" x14ac:dyDescent="0.25">
      <c r="A2884" s="19" t="s">
        <v>3123</v>
      </c>
      <c r="B2884" s="4" t="str">
        <f>IFERROR(VLOOKUP(A2884,PEC!A$2:B$7902,2,0),"PEC NON ESISTENTE")</f>
        <v>anagrafe</v>
      </c>
      <c r="C2884" s="20" t="s">
        <v>8235</v>
      </c>
      <c r="D2884" s="20" t="s">
        <v>8239</v>
      </c>
      <c r="E2884" s="21">
        <v>1889</v>
      </c>
      <c r="F2884" s="4" t="str">
        <f t="shared" si="45"/>
        <v/>
      </c>
      <c r="G2884" s="4" t="str">
        <f>IF(AND(Tabella1[[#This Row],[Popolazione]]&gt;50000,Tabella1[[#This Row],[Popolazione]]&lt;100000),"COMPRESO",Tabella1[[#This Row],[Regione]])</f>
        <v>CAMPANIA</v>
      </c>
      <c r="H2884" s="31">
        <f>Tabella1[[#This Row],[Popolazione]]/SUM($E$19:$E$7866)</f>
        <v>3.1508854455146852E-5</v>
      </c>
    </row>
    <row r="2885" spans="1:8" x14ac:dyDescent="0.25">
      <c r="A2885" s="19" t="s">
        <v>3124</v>
      </c>
      <c r="B2885" s="4" t="str">
        <f>IFERROR(VLOOKUP(A2885,PEC!A$2:B$7902,2,0),"PEC NON ESISTENTE")</f>
        <v>comune.fraine.ch</v>
      </c>
      <c r="C2885" s="20" t="s">
        <v>8235</v>
      </c>
      <c r="D2885" s="20" t="s">
        <v>8236</v>
      </c>
      <c r="E2885" s="21">
        <v>396</v>
      </c>
      <c r="F2885" s="4" t="str">
        <f t="shared" si="45"/>
        <v/>
      </c>
      <c r="G2885" s="4" t="str">
        <f>IF(AND(Tabella1[[#This Row],[Popolazione]]&gt;50000,Tabella1[[#This Row],[Popolazione]]&lt;100000),"COMPRESO",Tabella1[[#This Row],[Regione]])</f>
        <v>ABRUZZO</v>
      </c>
      <c r="H2885" s="31">
        <f>Tabella1[[#This Row],[Popolazione]]/SUM($E$19:$E$7866)</f>
        <v>6.6053501134135275E-6</v>
      </c>
    </row>
    <row r="2886" spans="1:8" x14ac:dyDescent="0.25">
      <c r="A2886" s="19" t="s">
        <v>3125</v>
      </c>
      <c r="B2886" s="4" t="str">
        <f>IFERROR(VLOOKUP(A2886,PEC!A$2:B$7902,2,0),"PEC NON ESISTENTE")</f>
        <v>comuneframura</v>
      </c>
      <c r="C2886" s="16" t="s">
        <v>7913</v>
      </c>
      <c r="D2886" s="20" t="s">
        <v>8208</v>
      </c>
      <c r="E2886" s="21">
        <v>683</v>
      </c>
      <c r="F2886" s="4" t="str">
        <f t="shared" si="45"/>
        <v/>
      </c>
      <c r="G2886" s="4" t="str">
        <f>IF(AND(Tabella1[[#This Row],[Popolazione]]&gt;50000,Tabella1[[#This Row],[Popolazione]]&lt;100000),"COMPRESO",Tabella1[[#This Row],[Regione]])</f>
        <v>LIGURIA</v>
      </c>
      <c r="H2886" s="31">
        <f>Tabella1[[#This Row],[Popolazione]]/SUM($E$19:$E$7866)</f>
        <v>1.1392560927932927E-5</v>
      </c>
    </row>
    <row r="2887" spans="1:8" x14ac:dyDescent="0.25">
      <c r="A2887" s="19" t="s">
        <v>3126</v>
      </c>
      <c r="B2887" s="4" t="str">
        <f>IFERROR(VLOOKUP(A2887,PEC!A$2:B$7902,2,0),"PEC NON ESISTENTE")</f>
        <v>protocollo</v>
      </c>
      <c r="C2887" s="20" t="s">
        <v>8235</v>
      </c>
      <c r="D2887" s="20" t="s">
        <v>8236</v>
      </c>
      <c r="E2887" s="21">
        <v>23816</v>
      </c>
      <c r="F2887" s="4" t="str">
        <f t="shared" si="45"/>
        <v/>
      </c>
      <c r="G2887" s="4" t="str">
        <f>IF(AND(Tabella1[[#This Row],[Popolazione]]&gt;50000,Tabella1[[#This Row],[Popolazione]]&lt;100000),"COMPRESO",Tabella1[[#This Row],[Regione]])</f>
        <v>ABRUZZO</v>
      </c>
      <c r="H2887" s="31">
        <f>Tabella1[[#This Row],[Popolazione]]/SUM($E$19:$E$7866)</f>
        <v>3.9725509671983982E-4</v>
      </c>
    </row>
    <row r="2888" spans="1:8" x14ac:dyDescent="0.25">
      <c r="A2888" s="19" t="s">
        <v>277</v>
      </c>
      <c r="B2888" s="4" t="str">
        <f>IFERROR(VLOOKUP(A2888,PEC!A$2:B$7902,2,0),"PEC NON ESISTENTE")</f>
        <v>protocollo.francavillaangitola</v>
      </c>
      <c r="C2888" s="20" t="s">
        <v>8235</v>
      </c>
      <c r="D2888" s="20" t="s">
        <v>8248</v>
      </c>
      <c r="E2888" s="21">
        <v>1976</v>
      </c>
      <c r="F2888" s="4" t="str">
        <f t="shared" si="45"/>
        <v/>
      </c>
      <c r="G2888" s="4" t="str">
        <f>IF(AND(Tabella1[[#This Row],[Popolazione]]&gt;50000,Tabella1[[#This Row],[Popolazione]]&lt;100000),"COMPRESO",Tabella1[[#This Row],[Regione]])</f>
        <v>CALABRIA</v>
      </c>
      <c r="H2888" s="31">
        <f>Tabella1[[#This Row],[Popolazione]]/SUM($E$19:$E$7866)</f>
        <v>3.2960029858851343E-5</v>
      </c>
    </row>
    <row r="2889" spans="1:8" x14ac:dyDescent="0.25">
      <c r="A2889" s="19" t="s">
        <v>3127</v>
      </c>
      <c r="B2889" s="4" t="str">
        <f>IFERROR(VLOOKUP(A2889,PEC!A$2:B$7902,2,0),"PEC NON ESISTENTE")</f>
        <v>protocollo.francavilla.bisio</v>
      </c>
      <c r="C2889" s="20" t="s">
        <v>7913</v>
      </c>
      <c r="D2889" s="20" t="s">
        <v>7914</v>
      </c>
      <c r="E2889" s="21">
        <v>518</v>
      </c>
      <c r="F2889" s="4" t="str">
        <f t="shared" si="45"/>
        <v/>
      </c>
      <c r="G2889" s="4" t="str">
        <f>IF(AND(Tabella1[[#This Row],[Popolazione]]&gt;50000,Tabella1[[#This Row],[Popolazione]]&lt;100000),"COMPRESO",Tabella1[[#This Row],[Regione]])</f>
        <v>PIEMONTE</v>
      </c>
      <c r="H2889" s="31">
        <f>Tabella1[[#This Row],[Popolazione]]/SUM($E$19:$E$7866)</f>
        <v>8.6403317140106249E-6</v>
      </c>
    </row>
    <row r="2890" spans="1:8" x14ac:dyDescent="0.25">
      <c r="A2890" s="19" t="s">
        <v>3128</v>
      </c>
      <c r="B2890" s="4" t="str">
        <f>IFERROR(VLOOKUP(A2890,PEC!A$2:B$7902,2,0),"PEC NON ESISTENTE")</f>
        <v>pecomune.francavilladete</v>
      </c>
      <c r="C2890" s="20" t="s">
        <v>8221</v>
      </c>
      <c r="D2890" s="20" t="s">
        <v>8230</v>
      </c>
      <c r="E2890" s="21">
        <v>1009</v>
      </c>
      <c r="F2890" s="4" t="str">
        <f t="shared" si="45"/>
        <v/>
      </c>
      <c r="G2890" s="4" t="str">
        <f>IF(AND(Tabella1[[#This Row],[Popolazione]]&gt;50000,Tabella1[[#This Row],[Popolazione]]&lt;100000),"COMPRESO",Tabella1[[#This Row],[Regione]])</f>
        <v>MARCHE</v>
      </c>
      <c r="H2890" s="31">
        <f>Tabella1[[#This Row],[Popolazione]]/SUM($E$19:$E$7866)</f>
        <v>1.6830298647561237E-5</v>
      </c>
    </row>
    <row r="2891" spans="1:8" x14ac:dyDescent="0.25">
      <c r="A2891" s="19" t="s">
        <v>3129</v>
      </c>
      <c r="B2891" s="4" t="str">
        <f>IFERROR(VLOOKUP(A2891,PEC!A$2:B$7902,2,0),"PEC NON ESISTENTE")</f>
        <v>pec</v>
      </c>
      <c r="C2891" s="20" t="s">
        <v>8259</v>
      </c>
      <c r="D2891" s="20" t="s">
        <v>8260</v>
      </c>
      <c r="E2891" s="21">
        <v>3901</v>
      </c>
      <c r="F2891" s="4" t="str">
        <f t="shared" si="45"/>
        <v/>
      </c>
      <c r="G2891" s="4" t="str">
        <f>IF(AND(Tabella1[[#This Row],[Popolazione]]&gt;50000,Tabella1[[#This Row],[Popolazione]]&lt;100000),"COMPRESO",Tabella1[[#This Row],[Regione]])</f>
        <v>SICILIA</v>
      </c>
      <c r="H2891" s="31">
        <f>Tabella1[[#This Row],[Popolazione]]/SUM($E$19:$E$7866)</f>
        <v>6.5069370687944881E-5</v>
      </c>
    </row>
    <row r="2892" spans="1:8" x14ac:dyDescent="0.25">
      <c r="A2892" s="19" t="s">
        <v>3130</v>
      </c>
      <c r="B2892" s="4" t="str">
        <f>IFERROR(VLOOKUP(A2892,PEC!A$2:B$7902,2,0),"PEC NON ESISTENTE")</f>
        <v>comune.francavillafontana</v>
      </c>
      <c r="C2892" s="20" t="s">
        <v>8235</v>
      </c>
      <c r="D2892" s="20" t="s">
        <v>8241</v>
      </c>
      <c r="E2892" s="21">
        <v>36955</v>
      </c>
      <c r="F2892" s="4" t="str">
        <f t="shared" si="45"/>
        <v/>
      </c>
      <c r="G2892" s="4" t="str">
        <f>IF(AND(Tabella1[[#This Row],[Popolazione]]&gt;50000,Tabella1[[#This Row],[Popolazione]]&lt;100000),"COMPRESO",Tabella1[[#This Row],[Regione]])</f>
        <v>PUGLIA</v>
      </c>
      <c r="H2892" s="31">
        <f>Tabella1[[#This Row],[Popolazione]]/SUM($E$19:$E$7866)</f>
        <v>6.1641594303332551E-4</v>
      </c>
    </row>
    <row r="2893" spans="1:8" x14ac:dyDescent="0.25">
      <c r="A2893" s="19" t="s">
        <v>3131</v>
      </c>
      <c r="B2893" s="4" t="str">
        <f>IFERROR(VLOOKUP(A2893,PEC!A$2:B$7902,2,0),"PEC NON ESISTENTE")</f>
        <v>settoreamministrativo</v>
      </c>
      <c r="C2893" s="20" t="s">
        <v>8235</v>
      </c>
      <c r="D2893" s="20" t="s">
        <v>8247</v>
      </c>
      <c r="E2893" s="21">
        <v>4282</v>
      </c>
      <c r="F2893" s="4" t="str">
        <f t="shared" si="45"/>
        <v/>
      </c>
      <c r="G2893" s="4" t="str">
        <f>IF(AND(Tabella1[[#This Row],[Popolazione]]&gt;50000,Tabella1[[#This Row],[Popolazione]]&lt;100000),"COMPRESO",Tabella1[[#This Row],[Regione]])</f>
        <v>BASILICATA</v>
      </c>
      <c r="H2893" s="31">
        <f>Tabella1[[#This Row],[Popolazione]]/SUM($E$19:$E$7866)</f>
        <v>7.1424518145547287E-5</v>
      </c>
    </row>
    <row r="2894" spans="1:8" x14ac:dyDescent="0.25">
      <c r="A2894" s="19" t="s">
        <v>61</v>
      </c>
      <c r="B2894" s="4" t="str">
        <f>IFERROR(VLOOKUP(A2894,PEC!A$2:B$7902,2,0),"PEC NON ESISTENTE")</f>
        <v>comune.francavillamarittima.cs</v>
      </c>
      <c r="C2894" s="20" t="s">
        <v>8235</v>
      </c>
      <c r="D2894" s="20" t="s">
        <v>8248</v>
      </c>
      <c r="E2894" s="21">
        <v>3025</v>
      </c>
      <c r="F2894" s="4" t="str">
        <f t="shared" si="45"/>
        <v/>
      </c>
      <c r="G2894" s="4" t="str">
        <f>IF(AND(Tabella1[[#This Row],[Popolazione]]&gt;50000,Tabella1[[#This Row],[Popolazione]]&lt;100000),"COMPRESO",Tabella1[[#This Row],[Regione]])</f>
        <v>CALABRIA</v>
      </c>
      <c r="H2894" s="31">
        <f>Tabella1[[#This Row],[Popolazione]]/SUM($E$19:$E$7866)</f>
        <v>5.045753558857556E-5</v>
      </c>
    </row>
    <row r="2895" spans="1:8" x14ac:dyDescent="0.25">
      <c r="A2895" s="19" t="s">
        <v>278</v>
      </c>
      <c r="B2895" s="4" t="str">
        <f>IFERROR(VLOOKUP(A2895,PEC!A$2:B$7902,2,0),"PEC NON ESISTENTE")</f>
        <v>protocollo.francica</v>
      </c>
      <c r="C2895" s="20" t="s">
        <v>8235</v>
      </c>
      <c r="D2895" s="20" t="s">
        <v>8248</v>
      </c>
      <c r="E2895" s="21">
        <v>1663</v>
      </c>
      <c r="F2895" s="4" t="str">
        <f t="shared" si="45"/>
        <v/>
      </c>
      <c r="G2895" s="4" t="str">
        <f>IF(AND(Tabella1[[#This Row],[Popolazione]]&gt;50000,Tabella1[[#This Row],[Popolazione]]&lt;100000),"COMPRESO",Tabella1[[#This Row],[Regione]])</f>
        <v>CALABRIA</v>
      </c>
      <c r="H2895" s="31">
        <f>Tabella1[[#This Row],[Popolazione]]/SUM($E$19:$E$7866)</f>
        <v>2.7739134440926002E-5</v>
      </c>
    </row>
    <row r="2896" spans="1:8" x14ac:dyDescent="0.25">
      <c r="A2896" s="19" t="s">
        <v>3132</v>
      </c>
      <c r="B2896" s="4" t="str">
        <f>IFERROR(VLOOKUP(A2896,PEC!A$2:B$7902,2,0),"PEC NON ESISTENTE")</f>
        <v>protocollo.generale</v>
      </c>
      <c r="C2896" s="20" t="s">
        <v>8259</v>
      </c>
      <c r="D2896" s="20" t="s">
        <v>8260</v>
      </c>
      <c r="E2896" s="21">
        <v>12923</v>
      </c>
      <c r="F2896" s="4" t="str">
        <f t="shared" si="45"/>
        <v/>
      </c>
      <c r="G2896" s="4" t="str">
        <f>IF(AND(Tabella1[[#This Row],[Popolazione]]&gt;50000,Tabella1[[#This Row],[Popolazione]]&lt;100000),"COMPRESO",Tabella1[[#This Row],[Regione]])</f>
        <v>SICILIA</v>
      </c>
      <c r="H2896" s="31">
        <f>Tabella1[[#This Row],[Popolazione]]/SUM($E$19:$E$7866)</f>
        <v>2.1555792806980561E-4</v>
      </c>
    </row>
    <row r="2897" spans="1:8" x14ac:dyDescent="0.25">
      <c r="A2897" s="19" t="s">
        <v>3133</v>
      </c>
      <c r="B2897" s="4" t="str">
        <f>IFERROR(VLOOKUP(A2897,PEC!A$2:B$7902,2,0),"PEC NON ESISTENTE")</f>
        <v>protocollo</v>
      </c>
      <c r="C2897" s="20" t="s">
        <v>8235</v>
      </c>
      <c r="D2897" s="20" t="s">
        <v>8239</v>
      </c>
      <c r="E2897" s="21">
        <v>4921</v>
      </c>
      <c r="F2897" s="4" t="str">
        <f t="shared" si="45"/>
        <v/>
      </c>
      <c r="G2897" s="4" t="str">
        <f>IF(AND(Tabella1[[#This Row],[Popolazione]]&gt;50000,Tabella1[[#This Row],[Popolazione]]&lt;100000),"COMPRESO",Tabella1[[#This Row],[Regione]])</f>
        <v>CAMPANIA</v>
      </c>
      <c r="H2897" s="31">
        <f>Tabella1[[#This Row],[Popolazione]]/SUM($E$19:$E$7866)</f>
        <v>8.2083151283100935E-5</v>
      </c>
    </row>
    <row r="2898" spans="1:8" x14ac:dyDescent="0.25">
      <c r="A2898" s="19" t="s">
        <v>3134</v>
      </c>
      <c r="B2898" s="4" t="str">
        <f>IFERROR(VLOOKUP(A2898,PEC!A$2:B$7902,2,0),"PEC NON ESISTENTE")</f>
        <v>comune.frascaro</v>
      </c>
      <c r="C2898" s="20" t="s">
        <v>7913</v>
      </c>
      <c r="D2898" s="20" t="s">
        <v>7914</v>
      </c>
      <c r="E2898" s="21">
        <v>446</v>
      </c>
      <c r="F2898" s="4" t="str">
        <f t="shared" si="45"/>
        <v/>
      </c>
      <c r="G2898" s="4" t="str">
        <f>IF(AND(Tabella1[[#This Row],[Popolazione]]&gt;50000,Tabella1[[#This Row],[Popolazione]]&lt;100000),"COMPRESO",Tabella1[[#This Row],[Regione]])</f>
        <v>PIEMONTE</v>
      </c>
      <c r="H2898" s="31">
        <f>Tabella1[[#This Row],[Popolazione]]/SUM($E$19:$E$7866)</f>
        <v>7.4393589661172564E-6</v>
      </c>
    </row>
    <row r="2899" spans="1:8" x14ac:dyDescent="0.25">
      <c r="A2899" s="19" t="s">
        <v>3135</v>
      </c>
      <c r="B2899" s="4" t="str">
        <f>IFERROR(VLOOKUP(A2899,PEC!A$2:B$7902,2,0),"PEC NON ESISTENTE")</f>
        <v>anagrafe</v>
      </c>
      <c r="C2899" s="20" t="s">
        <v>7913</v>
      </c>
      <c r="D2899" s="20" t="s">
        <v>7986</v>
      </c>
      <c r="E2899" s="21">
        <v>1214</v>
      </c>
      <c r="F2899" s="4" t="str">
        <f t="shared" si="45"/>
        <v/>
      </c>
      <c r="G2899" s="4" t="str">
        <f>IF(AND(Tabella1[[#This Row],[Popolazione]]&gt;50000,Tabella1[[#This Row],[Popolazione]]&lt;100000),"COMPRESO",Tabella1[[#This Row],[Regione]])</f>
        <v>LOMBARDIA</v>
      </c>
      <c r="H2899" s="31">
        <f>Tabella1[[#This Row],[Popolazione]]/SUM($E$19:$E$7866)</f>
        <v>2.0249734943646521E-5</v>
      </c>
    </row>
    <row r="2900" spans="1:8" x14ac:dyDescent="0.25">
      <c r="A2900" s="19" t="s">
        <v>3136</v>
      </c>
      <c r="B2900" s="4" t="str">
        <f>IFERROR(VLOOKUP(A2900,PEC!A$2:B$7902,2,0),"PEC NON ESISTENTE")</f>
        <v>protocollofrascati</v>
      </c>
      <c r="C2900" s="20" t="s">
        <v>8221</v>
      </c>
      <c r="D2900" s="20" t="s">
        <v>8234</v>
      </c>
      <c r="E2900" s="21">
        <v>20755</v>
      </c>
      <c r="F2900" s="4" t="str">
        <f t="shared" si="45"/>
        <v/>
      </c>
      <c r="G2900" s="4" t="str">
        <f>IF(AND(Tabella1[[#This Row],[Popolazione]]&gt;50000,Tabella1[[#This Row],[Popolazione]]&lt;100000),"COMPRESO",Tabella1[[#This Row],[Regione]])</f>
        <v>LAZIO</v>
      </c>
      <c r="H2900" s="31">
        <f>Tabella1[[#This Row],[Popolazione]]/SUM($E$19:$E$7866)</f>
        <v>3.461970747573176E-4</v>
      </c>
    </row>
    <row r="2901" spans="1:8" x14ac:dyDescent="0.25">
      <c r="A2901" s="19" t="s">
        <v>62</v>
      </c>
      <c r="B2901" s="4" t="str">
        <f>IFERROR(VLOOKUP(A2901,PEC!A$2:B$7902,2,0),"PEC NON ESISTENTE")</f>
        <v>area-amministrativa</v>
      </c>
      <c r="C2901" s="20" t="s">
        <v>8235</v>
      </c>
      <c r="D2901" s="20" t="s">
        <v>8248</v>
      </c>
      <c r="E2901" s="21">
        <v>2239</v>
      </c>
      <c r="F2901" s="4" t="str">
        <f t="shared" si="45"/>
        <v/>
      </c>
      <c r="G2901" s="4" t="str">
        <f>IF(AND(Tabella1[[#This Row],[Popolazione]]&gt;50000,Tabella1[[#This Row],[Popolazione]]&lt;100000),"COMPRESO",Tabella1[[#This Row],[Regione]])</f>
        <v>CALABRIA</v>
      </c>
      <c r="H2901" s="31">
        <f>Tabella1[[#This Row],[Popolazione]]/SUM($E$19:$E$7866)</f>
        <v>3.7346916424072951E-5</v>
      </c>
    </row>
    <row r="2902" spans="1:8" x14ac:dyDescent="0.25">
      <c r="A2902" s="19" t="s">
        <v>3137</v>
      </c>
      <c r="B2902" s="4" t="str">
        <f>IFERROR(VLOOKUP(A2902,PEC!A$2:B$7902,2,0),"PEC NON ESISTENTE")</f>
        <v>comune</v>
      </c>
      <c r="C2902" s="20" t="s">
        <v>8026</v>
      </c>
      <c r="D2902" s="20" t="s">
        <v>8027</v>
      </c>
      <c r="E2902" s="21">
        <v>321</v>
      </c>
      <c r="F2902" s="4" t="str">
        <f t="shared" si="45"/>
        <v/>
      </c>
      <c r="G2902" s="4" t="str">
        <f>IF(AND(Tabella1[[#This Row],[Popolazione]]&gt;50000,Tabella1[[#This Row],[Popolazione]]&lt;100000),"COMPRESO",Tabella1[[#This Row],[Regione]])</f>
        <v>TRENTINO-ALTO ADIGE/SÜDTIROL</v>
      </c>
      <c r="H2902" s="31">
        <f>Tabella1[[#This Row],[Popolazione]]/SUM($E$19:$E$7866)</f>
        <v>5.3543368343579351E-6</v>
      </c>
    </row>
    <row r="2903" spans="1:8" x14ac:dyDescent="0.25">
      <c r="A2903" s="19" t="s">
        <v>3138</v>
      </c>
      <c r="B2903" s="4" t="str">
        <f>IFERROR(VLOOKUP(A2903,PEC!A$2:B$7902,2,0),"PEC NON ESISTENTE")</f>
        <v>comune.frassinellepolesine</v>
      </c>
      <c r="C2903" s="20" t="s">
        <v>8026</v>
      </c>
      <c r="D2903" s="20" t="s">
        <v>8167</v>
      </c>
      <c r="E2903" s="21">
        <v>1529</v>
      </c>
      <c r="F2903" s="4" t="str">
        <f t="shared" si="45"/>
        <v/>
      </c>
      <c r="G2903" s="4" t="str">
        <f>IF(AND(Tabella1[[#This Row],[Popolazione]]&gt;50000,Tabella1[[#This Row],[Popolazione]]&lt;100000),"COMPRESO",Tabella1[[#This Row],[Regione]])</f>
        <v>VENETO</v>
      </c>
      <c r="H2903" s="31">
        <f>Tabella1[[#This Row],[Popolazione]]/SUM($E$19:$E$7866)</f>
        <v>2.5503990715680009E-5</v>
      </c>
    </row>
    <row r="2904" spans="1:8" x14ac:dyDescent="0.25">
      <c r="A2904" s="19" t="s">
        <v>3139</v>
      </c>
      <c r="B2904" s="4" t="str">
        <f>IFERROR(VLOOKUP(A2904,PEC!A$2:B$7902,2,0),"PEC NON ESISTENTE")</f>
        <v>frassinello</v>
      </c>
      <c r="C2904" s="20" t="s">
        <v>7913</v>
      </c>
      <c r="D2904" s="20" t="s">
        <v>7914</v>
      </c>
      <c r="E2904" s="21">
        <v>533</v>
      </c>
      <c r="F2904" s="4" t="str">
        <f t="shared" si="45"/>
        <v/>
      </c>
      <c r="G2904" s="4" t="str">
        <f>IF(AND(Tabella1[[#This Row],[Popolazione]]&gt;50000,Tabella1[[#This Row],[Popolazione]]&lt;100000),"COMPRESO",Tabella1[[#This Row],[Regione]])</f>
        <v>PIEMONTE</v>
      </c>
      <c r="H2904" s="31">
        <f>Tabella1[[#This Row],[Popolazione]]/SUM($E$19:$E$7866)</f>
        <v>8.8905343698217426E-6</v>
      </c>
    </row>
    <row r="2905" spans="1:8" x14ac:dyDescent="0.25">
      <c r="A2905" s="19" t="s">
        <v>3140</v>
      </c>
      <c r="B2905" s="4" t="str">
        <f>IFERROR(VLOOKUP(A2905,PEC!A$2:B$7902,2,0),"PEC NON ESISTENTE")</f>
        <v>protocollo</v>
      </c>
      <c r="C2905" s="20" t="s">
        <v>7913</v>
      </c>
      <c r="D2905" s="20" t="s">
        <v>7914</v>
      </c>
      <c r="E2905" s="21">
        <v>1471</v>
      </c>
      <c r="F2905" s="4" t="str">
        <f t="shared" si="45"/>
        <v/>
      </c>
      <c r="G2905" s="4" t="str">
        <f>IF(AND(Tabella1[[#This Row],[Popolazione]]&gt;50000,Tabella1[[#This Row],[Popolazione]]&lt;100000),"COMPRESO",Tabella1[[#This Row],[Regione]])</f>
        <v>PIEMONTE</v>
      </c>
      <c r="H2905" s="31">
        <f>Tabella1[[#This Row],[Popolazione]]/SUM($E$19:$E$7866)</f>
        <v>2.4536540446543685E-5</v>
      </c>
    </row>
    <row r="2906" spans="1:8" x14ac:dyDescent="0.25">
      <c r="A2906" s="19" t="s">
        <v>3141</v>
      </c>
      <c r="B2906" s="4" t="str">
        <f>IFERROR(VLOOKUP(A2906,PEC!A$2:B$7902,2,0),"PEC NON ESISTENTE")</f>
        <v>comune.frassinetto</v>
      </c>
      <c r="C2906" s="20" t="s">
        <v>7913</v>
      </c>
      <c r="D2906" s="20" t="s">
        <v>7914</v>
      </c>
      <c r="E2906" s="21">
        <v>272</v>
      </c>
      <c r="F2906" s="4" t="str">
        <f t="shared" si="45"/>
        <v/>
      </c>
      <c r="G2906" s="4" t="str">
        <f>IF(AND(Tabella1[[#This Row],[Popolazione]]&gt;50000,Tabella1[[#This Row],[Popolazione]]&lt;100000),"COMPRESO",Tabella1[[#This Row],[Regione]])</f>
        <v>PIEMONTE</v>
      </c>
      <c r="H2906" s="31">
        <f>Tabella1[[#This Row],[Popolazione]]/SUM($E$19:$E$7866)</f>
        <v>4.5370081587082814E-6</v>
      </c>
    </row>
    <row r="2907" spans="1:8" x14ac:dyDescent="0.25">
      <c r="A2907" s="19" t="s">
        <v>3142</v>
      </c>
      <c r="B2907" s="4" t="str">
        <f>IFERROR(VLOOKUP(A2907,PEC!A$2:B$7902,2,0),"PEC NON ESISTENTE")</f>
        <v>frassino</v>
      </c>
      <c r="C2907" s="20" t="s">
        <v>7913</v>
      </c>
      <c r="D2907" s="20" t="s">
        <v>7914</v>
      </c>
      <c r="E2907" s="21">
        <v>290</v>
      </c>
      <c r="F2907" s="4" t="str">
        <f t="shared" si="45"/>
        <v/>
      </c>
      <c r="G2907" s="4" t="str">
        <f>IF(AND(Tabella1[[#This Row],[Popolazione]]&gt;50000,Tabella1[[#This Row],[Popolazione]]&lt;100000),"COMPRESO",Tabella1[[#This Row],[Regione]])</f>
        <v>PIEMONTE</v>
      </c>
      <c r="H2907" s="31">
        <f>Tabella1[[#This Row],[Popolazione]]/SUM($E$19:$E$7866)</f>
        <v>4.8372513456816238E-6</v>
      </c>
    </row>
    <row r="2908" spans="1:8" x14ac:dyDescent="0.25">
      <c r="A2908" s="19" t="s">
        <v>3143</v>
      </c>
      <c r="B2908" s="4" t="str">
        <f>IFERROR(VLOOKUP(A2908,PEC!A$2:B$7902,2,0),"PEC NON ESISTENTE")</f>
        <v>comune.frassinoro</v>
      </c>
      <c r="C2908" s="20" t="s">
        <v>8026</v>
      </c>
      <c r="D2908" s="20" t="s">
        <v>8212</v>
      </c>
      <c r="E2908" s="21">
        <v>1997</v>
      </c>
      <c r="F2908" s="4" t="str">
        <f t="shared" si="45"/>
        <v/>
      </c>
      <c r="G2908" s="4" t="str">
        <f>IF(AND(Tabella1[[#This Row],[Popolazione]]&gt;50000,Tabella1[[#This Row],[Popolazione]]&lt;100000),"COMPRESO",Tabella1[[#This Row],[Regione]])</f>
        <v>EMILIA-ROMAGNA</v>
      </c>
      <c r="H2908" s="31">
        <f>Tabella1[[#This Row],[Popolazione]]/SUM($E$19:$E$7866)</f>
        <v>3.3310313576986905E-5</v>
      </c>
    </row>
    <row r="2909" spans="1:8" x14ac:dyDescent="0.25">
      <c r="A2909" s="19" t="s">
        <v>3144</v>
      </c>
      <c r="B2909" s="4" t="str">
        <f>IFERROR(VLOOKUP(A2909,PEC!A$2:B$7902,2,0),"PEC NON ESISTENTE")</f>
        <v>protocollo</v>
      </c>
      <c r="C2909" s="20" t="s">
        <v>8221</v>
      </c>
      <c r="D2909" s="20" t="s">
        <v>8234</v>
      </c>
      <c r="E2909" s="21">
        <v>688</v>
      </c>
      <c r="F2909" s="4" t="str">
        <f t="shared" si="45"/>
        <v/>
      </c>
      <c r="G2909" s="4" t="str">
        <f>IF(AND(Tabella1[[#This Row],[Popolazione]]&gt;50000,Tabella1[[#This Row],[Popolazione]]&lt;100000),"COMPRESO",Tabella1[[#This Row],[Regione]])</f>
        <v>LAZIO</v>
      </c>
      <c r="H2909" s="31">
        <f>Tabella1[[#This Row],[Popolazione]]/SUM($E$19:$E$7866)</f>
        <v>1.1475961813203302E-5</v>
      </c>
    </row>
    <row r="2910" spans="1:8" x14ac:dyDescent="0.25">
      <c r="A2910" s="19" t="s">
        <v>3145</v>
      </c>
      <c r="B2910" s="4" t="str">
        <f>IFERROR(VLOOKUP(A2910,PEC!A$2:B$7902,2,0),"PEC NON ESISTENTE")</f>
        <v>rag</v>
      </c>
      <c r="C2910" s="20" t="s">
        <v>8235</v>
      </c>
      <c r="D2910" s="20" t="s">
        <v>8239</v>
      </c>
      <c r="E2910" s="21">
        <v>2404</v>
      </c>
      <c r="F2910" s="4" t="str">
        <f t="shared" si="45"/>
        <v/>
      </c>
      <c r="G2910" s="4" t="str">
        <f>IF(AND(Tabella1[[#This Row],[Popolazione]]&gt;50000,Tabella1[[#This Row],[Popolazione]]&lt;100000),"COMPRESO",Tabella1[[#This Row],[Regione]])</f>
        <v>CAMPANIA</v>
      </c>
      <c r="H2910" s="31">
        <f>Tabella1[[#This Row],[Popolazione]]/SUM($E$19:$E$7866)</f>
        <v>4.0099145637995252E-5</v>
      </c>
    </row>
    <row r="2911" spans="1:8" x14ac:dyDescent="0.25">
      <c r="A2911" s="19" t="s">
        <v>3146</v>
      </c>
      <c r="B2911" s="4" t="str">
        <f>IFERROR(VLOOKUP(A2911,PEC!A$2:B$7902,2,0),"PEC NON ESISTENTE")</f>
        <v>comune.frattapolesine</v>
      </c>
      <c r="C2911" s="20" t="s">
        <v>8026</v>
      </c>
      <c r="D2911" s="20" t="s">
        <v>8167</v>
      </c>
      <c r="E2911" s="21">
        <v>2782</v>
      </c>
      <c r="F2911" s="4" t="str">
        <f t="shared" si="45"/>
        <v/>
      </c>
      <c r="G2911" s="4" t="str">
        <f>IF(AND(Tabella1[[#This Row],[Popolazione]]&gt;50000,Tabella1[[#This Row],[Popolazione]]&lt;100000),"COMPRESO",Tabella1[[#This Row],[Regione]])</f>
        <v>VENETO</v>
      </c>
      <c r="H2911" s="31">
        <f>Tabella1[[#This Row],[Popolazione]]/SUM($E$19:$E$7866)</f>
        <v>4.6404252564435442E-5</v>
      </c>
    </row>
    <row r="2912" spans="1:8" x14ac:dyDescent="0.25">
      <c r="A2912" s="19" t="s">
        <v>3147</v>
      </c>
      <c r="B2912" s="4" t="str">
        <f>IFERROR(VLOOKUP(A2912,PEC!A$2:B$7902,2,0),"PEC NON ESISTENTE")</f>
        <v>comune.frattatodina</v>
      </c>
      <c r="C2912" s="20" t="s">
        <v>8221</v>
      </c>
      <c r="D2912" s="20" t="s">
        <v>8227</v>
      </c>
      <c r="E2912" s="21">
        <v>1840</v>
      </c>
      <c r="F2912" s="4" t="str">
        <f t="shared" si="45"/>
        <v/>
      </c>
      <c r="G2912" s="4" t="str">
        <f>IF(AND(Tabella1[[#This Row],[Popolazione]]&gt;50000,Tabella1[[#This Row],[Popolazione]]&lt;100000),"COMPRESO",Tabella1[[#This Row],[Regione]])</f>
        <v>UMBRIA</v>
      </c>
      <c r="H2912" s="31">
        <f>Tabella1[[#This Row],[Popolazione]]/SUM($E$19:$E$7866)</f>
        <v>3.0691525779497199E-5</v>
      </c>
    </row>
    <row r="2913" spans="1:8" x14ac:dyDescent="0.25">
      <c r="A2913" s="19" t="s">
        <v>3148</v>
      </c>
      <c r="B2913" s="4" t="str">
        <f>IFERROR(VLOOKUP(A2913,PEC!A$2:B$7902,2,0),"PEC NON ESISTENTE")</f>
        <v>protocollo.frattamaggiore</v>
      </c>
      <c r="C2913" s="20" t="s">
        <v>8235</v>
      </c>
      <c r="D2913" s="20" t="s">
        <v>8239</v>
      </c>
      <c r="E2913" s="21">
        <v>30241</v>
      </c>
      <c r="F2913" s="4" t="str">
        <f t="shared" si="45"/>
        <v/>
      </c>
      <c r="G2913" s="4" t="str">
        <f>IF(AND(Tabella1[[#This Row],[Popolazione]]&gt;50000,Tabella1[[#This Row],[Popolazione]]&lt;100000),"COMPRESO",Tabella1[[#This Row],[Regione]])</f>
        <v>CAMPANIA</v>
      </c>
      <c r="H2913" s="31">
        <f>Tabella1[[#This Row],[Popolazione]]/SUM($E$19:$E$7866)</f>
        <v>5.0442523429226893E-4</v>
      </c>
    </row>
    <row r="2914" spans="1:8" x14ac:dyDescent="0.25">
      <c r="A2914" s="19" t="s">
        <v>3149</v>
      </c>
      <c r="B2914" s="4" t="str">
        <f>IFERROR(VLOOKUP(A2914,PEC!A$2:B$7902,2,0),"PEC NON ESISTENTE")</f>
        <v>protocollo.frattaminore</v>
      </c>
      <c r="C2914" s="20" t="s">
        <v>8235</v>
      </c>
      <c r="D2914" s="20" t="s">
        <v>8239</v>
      </c>
      <c r="E2914" s="21">
        <v>15708</v>
      </c>
      <c r="F2914" s="4" t="str">
        <f t="shared" si="45"/>
        <v/>
      </c>
      <c r="G2914" s="4" t="str">
        <f>IF(AND(Tabella1[[#This Row],[Popolazione]]&gt;50000,Tabella1[[#This Row],[Popolazione]]&lt;100000),"COMPRESO",Tabella1[[#This Row],[Regione]])</f>
        <v>CAMPANIA</v>
      </c>
      <c r="H2914" s="31">
        <f>Tabella1[[#This Row],[Popolazione]]/SUM($E$19:$E$7866)</f>
        <v>2.6201222116540326E-4</v>
      </c>
    </row>
    <row r="2915" spans="1:8" x14ac:dyDescent="0.25">
      <c r="A2915" s="19" t="s">
        <v>3150</v>
      </c>
      <c r="B2915" s="4" t="str">
        <f>IFERROR(VLOOKUP(A2915,PEC!A$2:B$7902,2,0),"PEC NON ESISTENTE")</f>
        <v>comune.fratte-rosa</v>
      </c>
      <c r="C2915" s="20" t="s">
        <v>8221</v>
      </c>
      <c r="D2915" s="20" t="s">
        <v>8230</v>
      </c>
      <c r="E2915" s="21">
        <v>1017</v>
      </c>
      <c r="F2915" s="4" t="str">
        <f t="shared" si="45"/>
        <v/>
      </c>
      <c r="G2915" s="4" t="str">
        <f>IF(AND(Tabella1[[#This Row],[Popolazione]]&gt;50000,Tabella1[[#This Row],[Popolazione]]&lt;100000),"COMPRESO",Tabella1[[#This Row],[Regione]])</f>
        <v>MARCHE</v>
      </c>
      <c r="H2915" s="31">
        <f>Tabella1[[#This Row],[Popolazione]]/SUM($E$19:$E$7866)</f>
        <v>1.6963740063993831E-5</v>
      </c>
    </row>
    <row r="2916" spans="1:8" x14ac:dyDescent="0.25">
      <c r="A2916" s="19" t="s">
        <v>8270</v>
      </c>
      <c r="B2916" s="4" t="str">
        <f>IFERROR(VLOOKUP(A2916,PEC!A$2:B$7902,2,0),"PEC NON ESISTENTE")</f>
        <v>PEC NON ESISTENTE</v>
      </c>
      <c r="C2916" s="20" t="s">
        <v>8259</v>
      </c>
      <c r="D2916" s="20" t="s">
        <v>8260</v>
      </c>
      <c r="E2916" s="21">
        <v>755</v>
      </c>
      <c r="F2916" s="4" t="str">
        <f t="shared" si="45"/>
        <v/>
      </c>
      <c r="G2916" s="4" t="str">
        <f>IF(AND(Tabella1[[#This Row],[Popolazione]]&gt;50000,Tabella1[[#This Row],[Popolazione]]&lt;100000),"COMPRESO",Tabella1[[#This Row],[Regione]])</f>
        <v>SICILIA</v>
      </c>
      <c r="H2916" s="31">
        <f>Tabella1[[#This Row],[Popolazione]]/SUM($E$19:$E$7866)</f>
        <v>1.2593533675826297E-5</v>
      </c>
    </row>
    <row r="2917" spans="1:8" x14ac:dyDescent="0.25">
      <c r="A2917" s="19" t="s">
        <v>3152</v>
      </c>
      <c r="B2917" s="4" t="str">
        <f>IFERROR(VLOOKUP(A2917,PEC!A$2:B$7902,2,0),"PEC NON ESISTENTE")</f>
        <v>info.comune.fregona.tv</v>
      </c>
      <c r="C2917" s="20" t="s">
        <v>8026</v>
      </c>
      <c r="D2917" s="20" t="s">
        <v>8167</v>
      </c>
      <c r="E2917" s="21">
        <v>3169</v>
      </c>
      <c r="F2917" s="4" t="str">
        <f t="shared" si="45"/>
        <v/>
      </c>
      <c r="G2917" s="4" t="str">
        <f>IF(AND(Tabella1[[#This Row],[Popolazione]]&gt;50000,Tabella1[[#This Row],[Popolazione]]&lt;100000),"COMPRESO",Tabella1[[#This Row],[Regione]])</f>
        <v>VENETO</v>
      </c>
      <c r="H2917" s="31">
        <f>Tabella1[[#This Row],[Popolazione]]/SUM($E$19:$E$7866)</f>
        <v>5.2859481084362299E-5</v>
      </c>
    </row>
    <row r="2918" spans="1:8" x14ac:dyDescent="0.25">
      <c r="A2918" s="19" t="s">
        <v>3153</v>
      </c>
      <c r="B2918" s="4" t="str">
        <f>IFERROR(VLOOKUP(A2918,PEC!A$2:B$7902,2,0),"PEC NON ESISTENTE")</f>
        <v>comunefresagrandinaria</v>
      </c>
      <c r="C2918" s="20" t="s">
        <v>8235</v>
      </c>
      <c r="D2918" s="20" t="s">
        <v>8236</v>
      </c>
      <c r="E2918" s="21">
        <v>1056</v>
      </c>
      <c r="F2918" s="4" t="str">
        <f t="shared" si="45"/>
        <v/>
      </c>
      <c r="G2918" s="4" t="str">
        <f>IF(AND(Tabella1[[#This Row],[Popolazione]]&gt;50000,Tabella1[[#This Row],[Popolazione]]&lt;100000),"COMPRESO",Tabella1[[#This Row],[Regione]])</f>
        <v>ABRUZZO</v>
      </c>
      <c r="H2918" s="31">
        <f>Tabella1[[#This Row],[Popolazione]]/SUM($E$19:$E$7866)</f>
        <v>1.761426696910274E-5</v>
      </c>
    </row>
    <row r="2919" spans="1:8" x14ac:dyDescent="0.25">
      <c r="A2919" s="19" t="s">
        <v>3154</v>
      </c>
      <c r="B2919" s="4" t="str">
        <f>IFERROR(VLOOKUP(A2919,PEC!A$2:B$7902,2,0),"PEC NON ESISTENTE")</f>
        <v>protocollo</v>
      </c>
      <c r="C2919" s="20" t="s">
        <v>7913</v>
      </c>
      <c r="D2919" s="20" t="s">
        <v>7914</v>
      </c>
      <c r="E2919" s="21">
        <v>739</v>
      </c>
      <c r="F2919" s="4" t="str">
        <f t="shared" si="45"/>
        <v/>
      </c>
      <c r="G2919" s="4" t="str">
        <f>IF(AND(Tabella1[[#This Row],[Popolazione]]&gt;50000,Tabella1[[#This Row],[Popolazione]]&lt;100000),"COMPRESO",Tabella1[[#This Row],[Regione]])</f>
        <v>PIEMONTE</v>
      </c>
      <c r="H2919" s="31">
        <f>Tabella1[[#This Row],[Popolazione]]/SUM($E$19:$E$7866)</f>
        <v>1.2326650842961104E-5</v>
      </c>
    </row>
    <row r="2920" spans="1:8" x14ac:dyDescent="0.25">
      <c r="A2920" s="19" t="s">
        <v>3155</v>
      </c>
      <c r="B2920" s="4" t="str">
        <f>IFERROR(VLOOKUP(A2920,PEC!A$2:B$7902,2,0),"PEC NON ESISTENTE")</f>
        <v>protocollo.frigento</v>
      </c>
      <c r="C2920" s="20" t="s">
        <v>8235</v>
      </c>
      <c r="D2920" s="20" t="s">
        <v>8239</v>
      </c>
      <c r="E2920" s="21">
        <v>3965</v>
      </c>
      <c r="F2920" s="4" t="str">
        <f t="shared" si="45"/>
        <v/>
      </c>
      <c r="G2920" s="4" t="str">
        <f>IF(AND(Tabella1[[#This Row],[Popolazione]]&gt;50000,Tabella1[[#This Row],[Popolazione]]&lt;100000),"COMPRESO",Tabella1[[#This Row],[Regione]])</f>
        <v>CAMPANIA</v>
      </c>
      <c r="H2920" s="31">
        <f>Tabella1[[#This Row],[Popolazione]]/SUM($E$19:$E$7866)</f>
        <v>6.6136902019405653E-5</v>
      </c>
    </row>
    <row r="2921" spans="1:8" x14ac:dyDescent="0.25">
      <c r="A2921" s="19" t="s">
        <v>3156</v>
      </c>
      <c r="B2921" s="4" t="str">
        <f>IFERROR(VLOOKUP(A2921,PEC!A$2:B$7902,2,0),"PEC NON ESISTENTE")</f>
        <v>segreteria.frignano</v>
      </c>
      <c r="C2921" s="20" t="s">
        <v>8235</v>
      </c>
      <c r="D2921" s="20" t="s">
        <v>8239</v>
      </c>
      <c r="E2921" s="21">
        <v>8733</v>
      </c>
      <c r="F2921" s="4" t="str">
        <f t="shared" si="45"/>
        <v/>
      </c>
      <c r="G2921" s="4" t="str">
        <f>IF(AND(Tabella1[[#This Row],[Popolazione]]&gt;50000,Tabella1[[#This Row],[Popolazione]]&lt;100000),"COMPRESO",Tabella1[[#This Row],[Regione]])</f>
        <v>CAMPANIA</v>
      </c>
      <c r="H2921" s="31">
        <f>Tabella1[[#This Row],[Popolazione]]/SUM($E$19:$E$7866)</f>
        <v>1.4566798621323319E-4</v>
      </c>
    </row>
    <row r="2922" spans="1:8" x14ac:dyDescent="0.25">
      <c r="A2922" s="19" t="s">
        <v>3157</v>
      </c>
      <c r="B2922" s="4" t="str">
        <f>IFERROR(VLOOKUP(A2922,PEC!A$2:B$7902,2,0),"PEC NON ESISTENTE")</f>
        <v>frinco</v>
      </c>
      <c r="C2922" s="20" t="s">
        <v>7913</v>
      </c>
      <c r="D2922" s="20" t="s">
        <v>7914</v>
      </c>
      <c r="E2922" s="21">
        <v>731</v>
      </c>
      <c r="F2922" s="4" t="str">
        <f t="shared" si="45"/>
        <v/>
      </c>
      <c r="G2922" s="4" t="str">
        <f>IF(AND(Tabella1[[#This Row],[Popolazione]]&gt;50000,Tabella1[[#This Row],[Popolazione]]&lt;100000),"COMPRESO",Tabella1[[#This Row],[Regione]])</f>
        <v>PIEMONTE</v>
      </c>
      <c r="H2922" s="31">
        <f>Tabella1[[#This Row],[Popolazione]]/SUM($E$19:$E$7866)</f>
        <v>1.2193209426528508E-5</v>
      </c>
    </row>
    <row r="2923" spans="1:8" x14ac:dyDescent="0.25">
      <c r="A2923" s="19" t="s">
        <v>3158</v>
      </c>
      <c r="B2923" s="4" t="str">
        <f>IFERROR(VLOOKUP(A2923,PEC!A$2:B$7902,2,0),"PEC NON ESISTENTE")</f>
        <v>protocollo</v>
      </c>
      <c r="C2923" s="20" t="s">
        <v>8235</v>
      </c>
      <c r="D2923" s="20" t="s">
        <v>8236</v>
      </c>
      <c r="E2923" s="21">
        <v>1889</v>
      </c>
      <c r="F2923" s="4" t="str">
        <f t="shared" si="45"/>
        <v/>
      </c>
      <c r="G2923" s="4" t="str">
        <f>IF(AND(Tabella1[[#This Row],[Popolazione]]&gt;50000,Tabella1[[#This Row],[Popolazione]]&lt;100000),"COMPRESO",Tabella1[[#This Row],[Regione]])</f>
        <v>ABRUZZO</v>
      </c>
      <c r="H2923" s="31">
        <f>Tabella1[[#This Row],[Popolazione]]/SUM($E$19:$E$7866)</f>
        <v>3.1508854455146852E-5</v>
      </c>
    </row>
    <row r="2924" spans="1:8" x14ac:dyDescent="0.25">
      <c r="A2924" s="19" t="s">
        <v>3159</v>
      </c>
      <c r="B2924" s="4" t="str">
        <f>IFERROR(VLOOKUP(A2924,PEC!A$2:B$7902,2,0),"PEC NON ESISTENTE")</f>
        <v>comune.frisanco</v>
      </c>
      <c r="C2924" s="20" t="s">
        <v>8026</v>
      </c>
      <c r="D2924" s="20" t="s">
        <v>8205</v>
      </c>
      <c r="E2924" s="21">
        <v>645</v>
      </c>
      <c r="F2924" s="4" t="str">
        <f t="shared" si="45"/>
        <v/>
      </c>
      <c r="G2924" s="4" t="str">
        <f>IF(AND(Tabella1[[#This Row],[Popolazione]]&gt;50000,Tabella1[[#This Row],[Popolazione]]&lt;100000),"COMPRESO",Tabella1[[#This Row],[Regione]])</f>
        <v>FRIULI-VENEZIA GIULIA</v>
      </c>
      <c r="H2924" s="31">
        <f>Tabella1[[#This Row],[Popolazione]]/SUM($E$19:$E$7866)</f>
        <v>1.0758714199878094E-5</v>
      </c>
    </row>
    <row r="2925" spans="1:8" x14ac:dyDescent="0.25">
      <c r="A2925" s="19" t="s">
        <v>3160</v>
      </c>
      <c r="B2925" s="4" t="str">
        <f>IFERROR(VLOOKUP(A2925,PEC!A$2:B$7902,2,0),"PEC NON ESISTENTE")</f>
        <v>comune.front</v>
      </c>
      <c r="C2925" s="20" t="s">
        <v>7913</v>
      </c>
      <c r="D2925" s="20" t="s">
        <v>7914</v>
      </c>
      <c r="E2925" s="21">
        <v>1726</v>
      </c>
      <c r="F2925" s="4" t="str">
        <f t="shared" si="45"/>
        <v/>
      </c>
      <c r="G2925" s="4" t="str">
        <f>IF(AND(Tabella1[[#This Row],[Popolazione]]&gt;50000,Tabella1[[#This Row],[Popolazione]]&lt;100000),"COMPRESO",Tabella1[[#This Row],[Regione]])</f>
        <v>PIEMONTE</v>
      </c>
      <c r="H2925" s="31">
        <f>Tabella1[[#This Row],[Popolazione]]/SUM($E$19:$E$7866)</f>
        <v>2.8789985595332698E-5</v>
      </c>
    </row>
    <row r="2926" spans="1:8" x14ac:dyDescent="0.25">
      <c r="A2926" s="19" t="s">
        <v>3161</v>
      </c>
      <c r="B2926" s="4" t="str">
        <f>IFERROR(VLOOKUP(A2926,PEC!A$2:B$7902,2,0),"PEC NON ESISTENTE")</f>
        <v>comune.frontino</v>
      </c>
      <c r="C2926" s="20" t="s">
        <v>8221</v>
      </c>
      <c r="D2926" s="20" t="s">
        <v>8230</v>
      </c>
      <c r="E2926" s="21">
        <v>313</v>
      </c>
      <c r="F2926" s="4" t="str">
        <f t="shared" si="45"/>
        <v/>
      </c>
      <c r="G2926" s="4" t="str">
        <f>IF(AND(Tabella1[[#This Row],[Popolazione]]&gt;50000,Tabella1[[#This Row],[Popolazione]]&lt;100000),"COMPRESO",Tabella1[[#This Row],[Regione]])</f>
        <v>MARCHE</v>
      </c>
      <c r="H2926" s="31">
        <f>Tabella1[[#This Row],[Popolazione]]/SUM($E$19:$E$7866)</f>
        <v>5.2208954179253387E-6</v>
      </c>
    </row>
    <row r="2927" spans="1:8" x14ac:dyDescent="0.25">
      <c r="A2927" s="19" t="s">
        <v>3162</v>
      </c>
      <c r="B2927" s="4" t="str">
        <f>IFERROR(VLOOKUP(A2927,PEC!A$2:B$7902,2,0),"PEC NON ESISTENTE")</f>
        <v>comune.frontone</v>
      </c>
      <c r="C2927" s="20" t="s">
        <v>8221</v>
      </c>
      <c r="D2927" s="20" t="s">
        <v>8230</v>
      </c>
      <c r="E2927" s="21">
        <v>1348</v>
      </c>
      <c r="F2927" s="4" t="str">
        <f t="shared" si="45"/>
        <v/>
      </c>
      <c r="G2927" s="4" t="str">
        <f>IF(AND(Tabella1[[#This Row],[Popolazione]]&gt;50000,Tabella1[[#This Row],[Popolazione]]&lt;100000),"COMPRESO",Tabella1[[#This Row],[Regione]])</f>
        <v>MARCHE</v>
      </c>
      <c r="H2927" s="31">
        <f>Tabella1[[#This Row],[Popolazione]]/SUM($E$19:$E$7866)</f>
        <v>2.2484878668892515E-5</v>
      </c>
    </row>
    <row r="2928" spans="1:8" x14ac:dyDescent="0.25">
      <c r="A2928" s="19" t="s">
        <v>3163</v>
      </c>
      <c r="B2928" s="4" t="str">
        <f>IFERROR(VLOOKUP(A2928,PEC!A$2:B$7902,2,0),"PEC NON ESISTENTE")</f>
        <v>pec</v>
      </c>
      <c r="C2928" s="20" t="s">
        <v>8221</v>
      </c>
      <c r="D2928" s="20" t="s">
        <v>8234</v>
      </c>
      <c r="E2928" s="21">
        <v>46649</v>
      </c>
      <c r="F2928" s="4" t="str">
        <f t="shared" si="45"/>
        <v/>
      </c>
      <c r="G2928" s="4" t="str">
        <f>IF(AND(Tabella1[[#This Row],[Popolazione]]&gt;50000,Tabella1[[#This Row],[Popolazione]]&lt;100000),"COMPRESO",Tabella1[[#This Row],[Regione]])</f>
        <v>LAZIO</v>
      </c>
      <c r="H2928" s="31">
        <f>Tabella1[[#This Row],[Popolazione]]/SUM($E$19:$E$7866)</f>
        <v>7.7811357939552438E-4</v>
      </c>
    </row>
    <row r="2929" spans="1:8" x14ac:dyDescent="0.25">
      <c r="A2929" s="19" t="s">
        <v>3164</v>
      </c>
      <c r="B2929" s="4" t="str">
        <f>IFERROR(VLOOKUP(A2929,PEC!A$2:B$7902,2,0),"PEC NON ESISTENTE")</f>
        <v>comunedifrosolone</v>
      </c>
      <c r="C2929" s="20" t="s">
        <v>8235</v>
      </c>
      <c r="D2929" s="20" t="s">
        <v>4252</v>
      </c>
      <c r="E2929" s="21">
        <v>3255</v>
      </c>
      <c r="F2929" s="4" t="str">
        <f t="shared" si="45"/>
        <v/>
      </c>
      <c r="G2929" s="4" t="str">
        <f>IF(AND(Tabella1[[#This Row],[Popolazione]]&gt;50000,Tabella1[[#This Row],[Popolazione]]&lt;100000),"COMPRESO",Tabella1[[#This Row],[Regione]])</f>
        <v>MOLISE</v>
      </c>
      <c r="H2929" s="31">
        <f>Tabella1[[#This Row],[Popolazione]]/SUM($E$19:$E$7866)</f>
        <v>5.429397631101271E-5</v>
      </c>
    </row>
    <row r="2930" spans="1:8" x14ac:dyDescent="0.25">
      <c r="A2930" s="19" t="s">
        <v>3165</v>
      </c>
      <c r="B2930" s="4" t="str">
        <f>IFERROR(VLOOKUP(A2930,PEC!A$2:B$7902,2,0),"PEC NON ESISTENTE")</f>
        <v>comune.frossasco.to</v>
      </c>
      <c r="C2930" s="20" t="s">
        <v>7913</v>
      </c>
      <c r="D2930" s="20" t="s">
        <v>7914</v>
      </c>
      <c r="E2930" s="21">
        <v>2840</v>
      </c>
      <c r="F2930" s="4" t="str">
        <f t="shared" si="45"/>
        <v/>
      </c>
      <c r="G2930" s="4" t="str">
        <f>IF(AND(Tabella1[[#This Row],[Popolazione]]&gt;50000,Tabella1[[#This Row],[Popolazione]]&lt;100000),"COMPRESO",Tabella1[[#This Row],[Regione]])</f>
        <v>PIEMONTE</v>
      </c>
      <c r="H2930" s="31">
        <f>Tabella1[[#This Row],[Popolazione]]/SUM($E$19:$E$7866)</f>
        <v>4.7371702833571762E-5</v>
      </c>
    </row>
    <row r="2931" spans="1:8" x14ac:dyDescent="0.25">
      <c r="A2931" s="19" t="s">
        <v>3166</v>
      </c>
      <c r="B2931" s="4" t="str">
        <f>IFERROR(VLOOKUP(A2931,PEC!A$2:B$7902,2,0),"PEC NON ESISTENTE")</f>
        <v>protocollo.frugarolo</v>
      </c>
      <c r="C2931" s="20" t="s">
        <v>7913</v>
      </c>
      <c r="D2931" s="20" t="s">
        <v>7914</v>
      </c>
      <c r="E2931" s="21">
        <v>2012</v>
      </c>
      <c r="F2931" s="4" t="str">
        <f t="shared" si="45"/>
        <v/>
      </c>
      <c r="G2931" s="4" t="str">
        <f>IF(AND(Tabella1[[#This Row],[Popolazione]]&gt;50000,Tabella1[[#This Row],[Popolazione]]&lt;100000),"COMPRESO",Tabella1[[#This Row],[Regione]])</f>
        <v>PIEMONTE</v>
      </c>
      <c r="H2931" s="31">
        <f>Tabella1[[#This Row],[Popolazione]]/SUM($E$19:$E$7866)</f>
        <v>3.3560516232798022E-5</v>
      </c>
    </row>
    <row r="2932" spans="1:8" x14ac:dyDescent="0.25">
      <c r="A2932" s="19" t="s">
        <v>3167</v>
      </c>
      <c r="B2932" s="4" t="str">
        <f>IFERROR(VLOOKUP(A2932,PEC!A$2:B$7902,2,0),"PEC NON ESISTENTE")</f>
        <v>area.segreteria</v>
      </c>
      <c r="C2932" s="20" t="s">
        <v>7913</v>
      </c>
      <c r="D2932" s="20" t="s">
        <v>7914</v>
      </c>
      <c r="E2932" s="21">
        <v>1657</v>
      </c>
      <c r="F2932" s="4" t="str">
        <f t="shared" si="45"/>
        <v/>
      </c>
      <c r="G2932" s="4" t="str">
        <f>IF(AND(Tabella1[[#This Row],[Popolazione]]&gt;50000,Tabella1[[#This Row],[Popolazione]]&lt;100000),"COMPRESO",Tabella1[[#This Row],[Regione]])</f>
        <v>PIEMONTE</v>
      </c>
      <c r="H2932" s="31">
        <f>Tabella1[[#This Row],[Popolazione]]/SUM($E$19:$E$7866)</f>
        <v>2.7639053378601555E-5</v>
      </c>
    </row>
    <row r="2933" spans="1:8" x14ac:dyDescent="0.25">
      <c r="A2933" s="19" t="s">
        <v>3168</v>
      </c>
      <c r="B2933" s="4" t="str">
        <f>IFERROR(VLOOKUP(A2933,PEC!A$2:B$7902,2,0),"PEC NON ESISTENTE")</f>
        <v>comune.fucecchio</v>
      </c>
      <c r="C2933" s="20" t="s">
        <v>8221</v>
      </c>
      <c r="D2933" s="20" t="s">
        <v>8222</v>
      </c>
      <c r="E2933" s="21">
        <v>22785</v>
      </c>
      <c r="F2933" s="4" t="str">
        <f t="shared" si="45"/>
        <v/>
      </c>
      <c r="G2933" s="4" t="str">
        <f>IF(AND(Tabella1[[#This Row],[Popolazione]]&gt;50000,Tabella1[[#This Row],[Popolazione]]&lt;100000),"COMPRESO",Tabella1[[#This Row],[Regione]])</f>
        <v>TOSCANA</v>
      </c>
      <c r="H2933" s="31">
        <f>Tabella1[[#This Row],[Popolazione]]/SUM($E$19:$E$7866)</f>
        <v>3.8005783417708895E-4</v>
      </c>
    </row>
    <row r="2934" spans="1:8" x14ac:dyDescent="0.25">
      <c r="A2934" s="19" t="s">
        <v>3169</v>
      </c>
      <c r="B2934" s="4" t="str">
        <f>IFERROR(VLOOKUP(A2934,PEC!A$2:B$7902,2,0),"PEC NON ESISTENTE")</f>
        <v>comune.fuipianovalleimagna</v>
      </c>
      <c r="C2934" s="20" t="s">
        <v>7913</v>
      </c>
      <c r="D2934" s="20" t="s">
        <v>7986</v>
      </c>
      <c r="E2934" s="21">
        <v>221</v>
      </c>
      <c r="F2934" s="4" t="str">
        <f t="shared" si="45"/>
        <v/>
      </c>
      <c r="G2934" s="4" t="str">
        <f>IF(AND(Tabella1[[#This Row],[Popolazione]]&gt;50000,Tabella1[[#This Row],[Popolazione]]&lt;100000),"COMPRESO",Tabella1[[#This Row],[Regione]])</f>
        <v>LOMBARDIA</v>
      </c>
      <c r="H2934" s="31">
        <f>Tabella1[[#This Row],[Popolazione]]/SUM($E$19:$E$7866)</f>
        <v>3.6863191289504791E-6</v>
      </c>
    </row>
    <row r="2935" spans="1:8" x14ac:dyDescent="0.25">
      <c r="A2935" s="19" t="s">
        <v>3170</v>
      </c>
      <c r="B2935" s="4" t="str">
        <f>IFERROR(VLOOKUP(A2935,PEC!A$2:B$7902,2,0),"PEC NON ESISTENTE")</f>
        <v>fumane.vr</v>
      </c>
      <c r="C2935" s="20" t="s">
        <v>8026</v>
      </c>
      <c r="D2935" s="20" t="s">
        <v>8167</v>
      </c>
      <c r="E2935" s="21">
        <v>4151</v>
      </c>
      <c r="F2935" s="4" t="str">
        <f t="shared" si="45"/>
        <v/>
      </c>
      <c r="G2935" s="4" t="str">
        <f>IF(AND(Tabella1[[#This Row],[Popolazione]]&gt;50000,Tabella1[[#This Row],[Popolazione]]&lt;100000),"COMPRESO",Tabella1[[#This Row],[Regione]])</f>
        <v>VENETO</v>
      </c>
      <c r="H2935" s="31">
        <f>Tabella1[[#This Row],[Popolazione]]/SUM($E$19:$E$7866)</f>
        <v>6.9239414951463522E-5</v>
      </c>
    </row>
    <row r="2936" spans="1:8" x14ac:dyDescent="0.25">
      <c r="A2936" s="19" t="s">
        <v>3171</v>
      </c>
      <c r="B2936" s="4" t="str">
        <f>IFERROR(VLOOKUP(A2936,PEC!A$2:B$7902,2,0),"PEC NON ESISTENTE")</f>
        <v>comunedifumone</v>
      </c>
      <c r="C2936" s="20" t="s">
        <v>8221</v>
      </c>
      <c r="D2936" s="20" t="s">
        <v>8234</v>
      </c>
      <c r="E2936" s="21">
        <v>2180</v>
      </c>
      <c r="F2936" s="4" t="str">
        <f t="shared" si="45"/>
        <v/>
      </c>
      <c r="G2936" s="4" t="str">
        <f>IF(AND(Tabella1[[#This Row],[Popolazione]]&gt;50000,Tabella1[[#This Row],[Popolazione]]&lt;100000),"COMPRESO",Tabella1[[#This Row],[Regione]])</f>
        <v>LAZIO</v>
      </c>
      <c r="H2936" s="31">
        <f>Tabella1[[#This Row],[Popolazione]]/SUM($E$19:$E$7866)</f>
        <v>3.6362785977882552E-5</v>
      </c>
    </row>
    <row r="2937" spans="1:8" x14ac:dyDescent="0.25">
      <c r="A2937" s="19" t="s">
        <v>8060</v>
      </c>
      <c r="B2937" s="4" t="str">
        <f>IFERROR(VLOOKUP(A2937,PEC!A$2:B$7902,2,0),"PEC NON ESISTENTE")</f>
        <v>PEC NON ESISTENTE</v>
      </c>
      <c r="C2937" s="20" t="s">
        <v>8026</v>
      </c>
      <c r="D2937" s="20" t="s">
        <v>8027</v>
      </c>
      <c r="E2937" s="21">
        <v>2571</v>
      </c>
      <c r="F2937" s="4" t="str">
        <f t="shared" si="45"/>
        <v/>
      </c>
      <c r="G2937" s="4" t="str">
        <f>IF(AND(Tabella1[[#This Row],[Popolazione]]&gt;50000,Tabella1[[#This Row],[Popolazione]]&lt;100000),"COMPRESO",Tabella1[[#This Row],[Regione]])</f>
        <v>TRENTINO-ALTO ADIGE/SÜDTIROL</v>
      </c>
      <c r="H2937" s="31">
        <f>Tabella1[[#This Row],[Popolazione]]/SUM($E$19:$E$7866)</f>
        <v>4.288473520602571E-5</v>
      </c>
    </row>
    <row r="2938" spans="1:8" x14ac:dyDescent="0.25">
      <c r="A2938" s="19" t="s">
        <v>3173</v>
      </c>
      <c r="B2938" s="4" t="str">
        <f>IFERROR(VLOOKUP(A2938,PEC!A$2:B$7902,2,0),"PEC NON ESISTENTE")</f>
        <v>comune.furci</v>
      </c>
      <c r="C2938" s="20" t="s">
        <v>8235</v>
      </c>
      <c r="D2938" s="20" t="s">
        <v>8236</v>
      </c>
      <c r="E2938" s="21">
        <v>1088</v>
      </c>
      <c r="F2938" s="4" t="str">
        <f t="shared" si="45"/>
        <v/>
      </c>
      <c r="G2938" s="4" t="str">
        <f>IF(AND(Tabella1[[#This Row],[Popolazione]]&gt;50000,Tabella1[[#This Row],[Popolazione]]&lt;100000),"COMPRESO",Tabella1[[#This Row],[Regione]])</f>
        <v>ABRUZZO</v>
      </c>
      <c r="H2938" s="31">
        <f>Tabella1[[#This Row],[Popolazione]]/SUM($E$19:$E$7866)</f>
        <v>1.8148032634833126E-5</v>
      </c>
    </row>
    <row r="2939" spans="1:8" x14ac:dyDescent="0.25">
      <c r="A2939" s="19" t="s">
        <v>3174</v>
      </c>
      <c r="B2939" s="4" t="str">
        <f>IFERROR(VLOOKUP(A2939,PEC!A$2:B$7902,2,0),"PEC NON ESISTENTE")</f>
        <v>segreteria.furcisiculo</v>
      </c>
      <c r="C2939" s="20" t="s">
        <v>8259</v>
      </c>
      <c r="D2939" s="20" t="s">
        <v>8260</v>
      </c>
      <c r="E2939" s="21">
        <v>3428</v>
      </c>
      <c r="F2939" s="4" t="str">
        <f t="shared" si="45"/>
        <v/>
      </c>
      <c r="G2939" s="4" t="str">
        <f>IF(AND(Tabella1[[#This Row],[Popolazione]]&gt;50000,Tabella1[[#This Row],[Popolazione]]&lt;100000),"COMPRESO",Tabella1[[#This Row],[Regione]])</f>
        <v>SICILIA</v>
      </c>
      <c r="H2939" s="31">
        <f>Tabella1[[#This Row],[Popolazione]]/SUM($E$19:$E$7866)</f>
        <v>5.7179646941367613E-5</v>
      </c>
    </row>
    <row r="2940" spans="1:8" x14ac:dyDescent="0.25">
      <c r="A2940" s="19" t="s">
        <v>3175</v>
      </c>
      <c r="B2940" s="4" t="str">
        <f>IFERROR(VLOOKUP(A2940,PEC!A$2:B$7902,2,0),"PEC NON ESISTENTE")</f>
        <v>protocollo</v>
      </c>
      <c r="C2940" s="20" t="s">
        <v>8259</v>
      </c>
      <c r="D2940" s="20" t="s">
        <v>8260</v>
      </c>
      <c r="E2940" s="21">
        <v>3665</v>
      </c>
      <c r="F2940" s="4" t="str">
        <f t="shared" si="45"/>
        <v/>
      </c>
      <c r="G2940" s="4" t="str">
        <f>IF(AND(Tabella1[[#This Row],[Popolazione]]&gt;50000,Tabella1[[#This Row],[Popolazione]]&lt;100000),"COMPRESO",Tabella1[[#This Row],[Regione]])</f>
        <v>SICILIA</v>
      </c>
      <c r="H2940" s="31">
        <f>Tabella1[[#This Row],[Popolazione]]/SUM($E$19:$E$7866)</f>
        <v>6.1132848903183286E-5</v>
      </c>
    </row>
    <row r="2941" spans="1:8" x14ac:dyDescent="0.25">
      <c r="A2941" s="19" t="s">
        <v>3176</v>
      </c>
      <c r="B2941" s="4" t="str">
        <f>IFERROR(VLOOKUP(A2941,PEC!A$2:B$7902,2,0),"PEC NON ESISTENTE")</f>
        <v>sindaco.furore</v>
      </c>
      <c r="C2941" s="20" t="s">
        <v>8235</v>
      </c>
      <c r="D2941" s="20" t="s">
        <v>8239</v>
      </c>
      <c r="E2941" s="21">
        <v>846</v>
      </c>
      <c r="F2941" s="4" t="str">
        <f t="shared" si="45"/>
        <v/>
      </c>
      <c r="G2941" s="4" t="str">
        <f>IF(AND(Tabella1[[#This Row],[Popolazione]]&gt;50000,Tabella1[[#This Row],[Popolazione]]&lt;100000),"COMPRESO",Tabella1[[#This Row],[Regione]])</f>
        <v>CAMPANIA</v>
      </c>
      <c r="H2941" s="31">
        <f>Tabella1[[#This Row],[Popolazione]]/SUM($E$19:$E$7866)</f>
        <v>1.4111429787747083E-5</v>
      </c>
    </row>
    <row r="2942" spans="1:8" x14ac:dyDescent="0.25">
      <c r="A2942" s="22" t="s">
        <v>3177</v>
      </c>
      <c r="B2942" s="4" t="str">
        <f>IFERROR(VLOOKUP(A2942,PEC!A$2:B$7902,2,0),"PEC NON ESISTENTE")</f>
        <v>protocollo</v>
      </c>
      <c r="C2942" s="20" t="s">
        <v>8259</v>
      </c>
      <c r="D2942" s="20" t="s">
        <v>8278</v>
      </c>
      <c r="E2942" s="21">
        <v>1674</v>
      </c>
      <c r="F2942" s="4" t="str">
        <f t="shared" si="45"/>
        <v/>
      </c>
      <c r="G2942" s="4" t="str">
        <f>IF(AND(Tabella1[[#This Row],[Popolazione]]&gt;50000,Tabella1[[#This Row],[Popolazione]]&lt;100000),"COMPRESO",Tabella1[[#This Row],[Regione]])</f>
        <v>SARDEGNA</v>
      </c>
      <c r="H2942" s="31">
        <f>Tabella1[[#This Row],[Popolazione]]/SUM($E$19:$E$7866)</f>
        <v>2.7922616388520823E-5</v>
      </c>
    </row>
    <row r="2943" spans="1:8" x14ac:dyDescent="0.25">
      <c r="A2943" s="19" t="s">
        <v>63</v>
      </c>
      <c r="B2943" s="4" t="str">
        <f>IFERROR(VLOOKUP(A2943,PEC!A$2:B$7902,2,0),"PEC NON ESISTENTE")</f>
        <v>protocollo.fuscaldo</v>
      </c>
      <c r="C2943" s="20" t="s">
        <v>8235</v>
      </c>
      <c r="D2943" s="20" t="s">
        <v>8248</v>
      </c>
      <c r="E2943" s="21">
        <v>8072</v>
      </c>
      <c r="F2943" s="4" t="str">
        <f t="shared" si="45"/>
        <v/>
      </c>
      <c r="G2943" s="4" t="str">
        <f>IF(AND(Tabella1[[#This Row],[Popolazione]]&gt;50000,Tabella1[[#This Row],[Popolazione]]&lt;100000),"COMPRESO",Tabella1[[#This Row],[Regione]])</f>
        <v>CALABRIA</v>
      </c>
      <c r="H2943" s="31">
        <f>Tabella1[[#This Row],[Popolazione]]/SUM($E$19:$E$7866)</f>
        <v>1.3464238918048989E-4</v>
      </c>
    </row>
    <row r="2944" spans="1:8" x14ac:dyDescent="0.25">
      <c r="A2944" s="19" t="s">
        <v>3178</v>
      </c>
      <c r="B2944" s="4" t="str">
        <f>IFERROR(VLOOKUP(A2944,PEC!A$2:B$7902,2,0),"PEC NON ESISTENTE")</f>
        <v>pg.comune.fusignano.ra.it</v>
      </c>
      <c r="C2944" s="20" t="s">
        <v>8026</v>
      </c>
      <c r="D2944" s="20" t="s">
        <v>8212</v>
      </c>
      <c r="E2944" s="21">
        <v>8259</v>
      </c>
      <c r="F2944" s="4" t="str">
        <f t="shared" si="45"/>
        <v/>
      </c>
      <c r="G2944" s="4" t="str">
        <f>IF(AND(Tabella1[[#This Row],[Popolazione]]&gt;50000,Tabella1[[#This Row],[Popolazione]]&lt;100000),"COMPRESO",Tabella1[[#This Row],[Regione]])</f>
        <v>EMILIA-ROMAGNA</v>
      </c>
      <c r="H2944" s="31">
        <f>Tabella1[[#This Row],[Popolazione]]/SUM($E$19:$E$7866)</f>
        <v>1.3776158228960184E-4</v>
      </c>
    </row>
    <row r="2945" spans="1:8" x14ac:dyDescent="0.25">
      <c r="A2945" s="19" t="s">
        <v>3179</v>
      </c>
      <c r="B2945" s="4" t="str">
        <f>IFERROR(VLOOKUP(A2945,PEC!A$2:B$7902,2,0),"PEC NON ESISTENTE")</f>
        <v>protocollo.fusine</v>
      </c>
      <c r="C2945" s="20" t="s">
        <v>7913</v>
      </c>
      <c r="D2945" s="20" t="s">
        <v>7986</v>
      </c>
      <c r="E2945" s="21">
        <v>611</v>
      </c>
      <c r="F2945" s="4" t="str">
        <f t="shared" si="45"/>
        <v/>
      </c>
      <c r="G2945" s="4" t="str">
        <f>IF(AND(Tabella1[[#This Row],[Popolazione]]&gt;50000,Tabella1[[#This Row],[Popolazione]]&lt;100000),"COMPRESO",Tabella1[[#This Row],[Regione]])</f>
        <v>LOMBARDIA</v>
      </c>
      <c r="H2945" s="31">
        <f>Tabella1[[#This Row],[Popolazione]]/SUM($E$19:$E$7866)</f>
        <v>1.019158818003956E-5</v>
      </c>
    </row>
    <row r="2946" spans="1:8" x14ac:dyDescent="0.25">
      <c r="A2946" s="19" t="s">
        <v>3180</v>
      </c>
      <c r="B2946" s="4" t="str">
        <f>IFERROR(VLOOKUP(A2946,PEC!A$2:B$7902,2,0),"PEC NON ESISTENTE")</f>
        <v>protocollo</v>
      </c>
      <c r="C2946" s="20" t="s">
        <v>8235</v>
      </c>
      <c r="D2946" s="20" t="s">
        <v>8239</v>
      </c>
      <c r="E2946" s="21">
        <v>1234</v>
      </c>
      <c r="F2946" s="4" t="str">
        <f t="shared" ref="F2946:F3009" si="46">IF($E2946&gt;300000,"TROVATO","")</f>
        <v/>
      </c>
      <c r="G2946" s="4" t="str">
        <f>IF(AND(Tabella1[[#This Row],[Popolazione]]&gt;50000,Tabella1[[#This Row],[Popolazione]]&lt;100000),"COMPRESO",Tabella1[[#This Row],[Regione]])</f>
        <v>CAMPANIA</v>
      </c>
      <c r="H2946" s="31">
        <f>Tabella1[[#This Row],[Popolazione]]/SUM($E$19:$E$7866)</f>
        <v>2.0583338484728015E-5</v>
      </c>
    </row>
    <row r="2947" spans="1:8" x14ac:dyDescent="0.25">
      <c r="A2947" s="19" t="s">
        <v>8014</v>
      </c>
      <c r="B2947" s="4" t="str">
        <f>IFERROR(VLOOKUP(A2947,PEC!A$2:B$7902,2,0),"PEC NON ESISTENTE")</f>
        <v>PEC NON ESISTENTE</v>
      </c>
      <c r="C2947" s="20" t="s">
        <v>7913</v>
      </c>
      <c r="D2947" s="20" t="s">
        <v>7986</v>
      </c>
      <c r="E2947" s="21">
        <v>899</v>
      </c>
      <c r="F2947" s="4" t="str">
        <f t="shared" si="46"/>
        <v/>
      </c>
      <c r="G2947" s="4" t="str">
        <f>IF(AND(Tabella1[[#This Row],[Popolazione]]&gt;50000,Tabella1[[#This Row],[Popolazione]]&lt;100000),"COMPRESO",Tabella1[[#This Row],[Regione]])</f>
        <v>LOMBARDIA</v>
      </c>
      <c r="H2947" s="31">
        <f>Tabella1[[#This Row],[Popolazione]]/SUM($E$19:$E$7866)</f>
        <v>1.4995479171613034E-5</v>
      </c>
    </row>
    <row r="2948" spans="1:8" x14ac:dyDescent="0.25">
      <c r="A2948" s="19" t="s">
        <v>3183</v>
      </c>
      <c r="B2948" s="4" t="str">
        <f>IFERROR(VLOOKUP(A2948,PEC!A$2:B$7902,2,0),"PEC NON ESISTENTE")</f>
        <v>pec.anagrafe</v>
      </c>
      <c r="C2948" s="20" t="s">
        <v>7913</v>
      </c>
      <c r="D2948" s="20" t="s">
        <v>7914</v>
      </c>
      <c r="E2948" s="21">
        <v>1212</v>
      </c>
      <c r="F2948" s="4" t="str">
        <f t="shared" si="46"/>
        <v/>
      </c>
      <c r="G2948" s="4" t="str">
        <f>IF(AND(Tabella1[[#This Row],[Popolazione]]&gt;50000,Tabella1[[#This Row],[Popolazione]]&lt;100000),"COMPRESO",Tabella1[[#This Row],[Regione]])</f>
        <v>PIEMONTE</v>
      </c>
      <c r="H2948" s="31">
        <f>Tabella1[[#This Row],[Popolazione]]/SUM($E$19:$E$7866)</f>
        <v>2.0216374589538374E-5</v>
      </c>
    </row>
    <row r="2949" spans="1:8" x14ac:dyDescent="0.25">
      <c r="A2949" s="19" t="s">
        <v>3184</v>
      </c>
      <c r="B2949" s="4" t="str">
        <f>IFERROR(VLOOKUP(A2949,PEC!A$2:B$7902,2,0),"PEC NON ESISTENTE")</f>
        <v>comune.gabiccemare</v>
      </c>
      <c r="C2949" s="20" t="s">
        <v>8221</v>
      </c>
      <c r="D2949" s="20" t="s">
        <v>8230</v>
      </c>
      <c r="E2949" s="21">
        <v>5845</v>
      </c>
      <c r="F2949" s="4" t="str">
        <f t="shared" si="46"/>
        <v/>
      </c>
      <c r="G2949" s="4" t="str">
        <f>IF(AND(Tabella1[[#This Row],[Popolazione]]&gt;50000,Tabella1[[#This Row],[Popolazione]]&lt;100000),"COMPRESO",Tabella1[[#This Row],[Regione]])</f>
        <v>MARCHE</v>
      </c>
      <c r="H2949" s="31">
        <f>Tabella1[[#This Row],[Popolazione]]/SUM($E$19:$E$7866)</f>
        <v>9.7495634881065838E-5</v>
      </c>
    </row>
    <row r="2950" spans="1:8" x14ac:dyDescent="0.25">
      <c r="A2950" s="19" t="s">
        <v>3185</v>
      </c>
      <c r="B2950" s="4" t="str">
        <f>IFERROR(VLOOKUP(A2950,PEC!A$2:B$7902,2,0),"PEC NON ESISTENTE")</f>
        <v>protocollo</v>
      </c>
      <c r="C2950" s="20" t="s">
        <v>7913</v>
      </c>
      <c r="D2950" s="20" t="s">
        <v>7973</v>
      </c>
      <c r="E2950" s="21">
        <v>487</v>
      </c>
      <c r="F2950" s="4" t="str">
        <f t="shared" si="46"/>
        <v/>
      </c>
      <c r="G2950" s="4" t="str">
        <f>IF(AND(Tabella1[[#This Row],[Popolazione]]&gt;50000,Tabella1[[#This Row],[Popolazione]]&lt;100000),"COMPRESO",Tabella1[[#This Row],[Regione]])</f>
        <v>VALLE D'AOSTA/VALLÉE D'AOSTE</v>
      </c>
      <c r="H2950" s="31">
        <f>Tabella1[[#This Row],[Popolazione]]/SUM($E$19:$E$7866)</f>
        <v>8.1232462253343128E-6</v>
      </c>
    </row>
    <row r="2951" spans="1:8" x14ac:dyDescent="0.25">
      <c r="A2951" s="19" t="s">
        <v>8015</v>
      </c>
      <c r="B2951" s="4" t="str">
        <f>IFERROR(VLOOKUP(A2951,PEC!A$2:B$7902,2,0),"PEC NON ESISTENTE")</f>
        <v>PEC NON ESISTENTE</v>
      </c>
      <c r="C2951" s="20" t="s">
        <v>7913</v>
      </c>
      <c r="D2951" s="20" t="s">
        <v>7986</v>
      </c>
      <c r="E2951" s="21">
        <v>2015</v>
      </c>
      <c r="F2951" s="4" t="str">
        <f t="shared" si="46"/>
        <v/>
      </c>
      <c r="G2951" s="4" t="str">
        <f>IF(AND(Tabella1[[#This Row],[Popolazione]]&gt;50000,Tabella1[[#This Row],[Popolazione]]&lt;100000),"COMPRESO",Tabella1[[#This Row],[Regione]])</f>
        <v>LOMBARDIA</v>
      </c>
      <c r="H2951" s="31">
        <f>Tabella1[[#This Row],[Popolazione]]/SUM($E$19:$E$7866)</f>
        <v>3.3610556763960251E-5</v>
      </c>
    </row>
    <row r="2952" spans="1:8" x14ac:dyDescent="0.25">
      <c r="A2952" s="22" t="s">
        <v>3187</v>
      </c>
      <c r="B2952" s="4" t="str">
        <f>IFERROR(VLOOKUP(A2952,PEC!A$2:B$7902,2,0),"PEC NON ESISTENTE")</f>
        <v>protocollo</v>
      </c>
      <c r="C2952" s="20" t="s">
        <v>8259</v>
      </c>
      <c r="D2952" s="20" t="s">
        <v>8278</v>
      </c>
      <c r="E2952" s="21">
        <v>886</v>
      </c>
      <c r="F2952" s="4" t="str">
        <f t="shared" si="46"/>
        <v/>
      </c>
      <c r="G2952" s="4" t="str">
        <f>IF(AND(Tabella1[[#This Row],[Popolazione]]&gt;50000,Tabella1[[#This Row],[Popolazione]]&lt;100000),"COMPRESO",Tabella1[[#This Row],[Regione]])</f>
        <v>SARDEGNA</v>
      </c>
      <c r="H2952" s="31">
        <f>Tabella1[[#This Row],[Popolazione]]/SUM($E$19:$E$7866)</f>
        <v>1.4778636869910065E-5</v>
      </c>
    </row>
    <row r="2953" spans="1:8" x14ac:dyDescent="0.25">
      <c r="A2953" s="19" t="s">
        <v>3188</v>
      </c>
      <c r="B2953" s="4" t="str">
        <f>IFERROR(VLOOKUP(A2953,PEC!A$2:B$7902,2,0),"PEC NON ESISTENTE")</f>
        <v>comunedigaeta</v>
      </c>
      <c r="C2953" s="20" t="s">
        <v>8221</v>
      </c>
      <c r="D2953" s="20" t="s">
        <v>8234</v>
      </c>
      <c r="E2953" s="21">
        <v>20762</v>
      </c>
      <c r="F2953" s="4" t="str">
        <f t="shared" si="46"/>
        <v/>
      </c>
      <c r="G2953" s="4" t="str">
        <f>IF(AND(Tabella1[[#This Row],[Popolazione]]&gt;50000,Tabella1[[#This Row],[Popolazione]]&lt;100000),"COMPRESO",Tabella1[[#This Row],[Regione]])</f>
        <v>LAZIO</v>
      </c>
      <c r="H2953" s="31">
        <f>Tabella1[[#This Row],[Popolazione]]/SUM($E$19:$E$7866)</f>
        <v>3.4631383599669613E-4</v>
      </c>
    </row>
    <row r="2954" spans="1:8" x14ac:dyDescent="0.25">
      <c r="A2954" s="19" t="s">
        <v>3189</v>
      </c>
      <c r="B2954" s="4" t="str">
        <f>IFERROR(VLOOKUP(A2954,PEC!A$2:B$7902,2,0),"PEC NON ESISTENTE")</f>
        <v>protocollo</v>
      </c>
      <c r="C2954" s="20" t="s">
        <v>8259</v>
      </c>
      <c r="D2954" s="20" t="s">
        <v>8260</v>
      </c>
      <c r="E2954" s="21">
        <v>3138</v>
      </c>
      <c r="F2954" s="4" t="str">
        <f t="shared" si="46"/>
        <v/>
      </c>
      <c r="G2954" s="4" t="str">
        <f>IF(AND(Tabella1[[#This Row],[Popolazione]]&gt;50000,Tabella1[[#This Row],[Popolazione]]&lt;100000),"COMPRESO",Tabella1[[#This Row],[Regione]])</f>
        <v>SICILIA</v>
      </c>
      <c r="H2954" s="31">
        <f>Tabella1[[#This Row],[Popolazione]]/SUM($E$19:$E$7866)</f>
        <v>5.2342395595685985E-5</v>
      </c>
    </row>
    <row r="2955" spans="1:8" x14ac:dyDescent="0.25">
      <c r="A2955" s="19" t="s">
        <v>3190</v>
      </c>
      <c r="B2955" s="4" t="str">
        <f>IFERROR(VLOOKUP(A2955,PEC!A$2:B$7902,2,0),"PEC NON ESISTENTE")</f>
        <v>comune.gaggiano</v>
      </c>
      <c r="C2955" s="20" t="s">
        <v>7913</v>
      </c>
      <c r="D2955" s="20" t="s">
        <v>7986</v>
      </c>
      <c r="E2955" s="21">
        <v>8933</v>
      </c>
      <c r="F2955" s="4" t="str">
        <f t="shared" si="46"/>
        <v/>
      </c>
      <c r="G2955" s="4" t="str">
        <f>IF(AND(Tabella1[[#This Row],[Popolazione]]&gt;50000,Tabella1[[#This Row],[Popolazione]]&lt;100000),"COMPRESO",Tabella1[[#This Row],[Regione]])</f>
        <v>LOMBARDIA</v>
      </c>
      <c r="H2955" s="31">
        <f>Tabella1[[#This Row],[Popolazione]]/SUM($E$19:$E$7866)</f>
        <v>1.4900402162404809E-4</v>
      </c>
    </row>
    <row r="2956" spans="1:8" x14ac:dyDescent="0.25">
      <c r="A2956" s="19" t="s">
        <v>3191</v>
      </c>
      <c r="B2956" s="4" t="str">
        <f>IFERROR(VLOOKUP(A2956,PEC!A$2:B$7902,2,0),"PEC NON ESISTENTE")</f>
        <v>comune.gaggiomontano</v>
      </c>
      <c r="C2956" s="20" t="s">
        <v>8026</v>
      </c>
      <c r="D2956" s="20" t="s">
        <v>8212</v>
      </c>
      <c r="E2956" s="21">
        <v>5066</v>
      </c>
      <c r="F2956" s="4" t="str">
        <f t="shared" si="46"/>
        <v/>
      </c>
      <c r="G2956" s="4" t="str">
        <f>IF(AND(Tabella1[[#This Row],[Popolazione]]&gt;50000,Tabella1[[#This Row],[Popolazione]]&lt;100000),"COMPRESO",Tabella1[[#This Row],[Regione]])</f>
        <v>EMILIA-ROMAGNA</v>
      </c>
      <c r="H2956" s="31">
        <f>Tabella1[[#This Row],[Popolazione]]/SUM($E$19:$E$7866)</f>
        <v>8.4501776955941746E-5</v>
      </c>
    </row>
    <row r="2957" spans="1:8" x14ac:dyDescent="0.25">
      <c r="A2957" s="19" t="s">
        <v>3192</v>
      </c>
      <c r="B2957" s="4" t="str">
        <f>IFERROR(VLOOKUP(A2957,PEC!A$2:B$7902,2,0),"PEC NON ESISTENTE")</f>
        <v>gaglianico</v>
      </c>
      <c r="C2957" s="20" t="s">
        <v>7913</v>
      </c>
      <c r="D2957" s="20" t="s">
        <v>7914</v>
      </c>
      <c r="E2957" s="21">
        <v>3899</v>
      </c>
      <c r="F2957" s="4" t="str">
        <f t="shared" si="46"/>
        <v/>
      </c>
      <c r="G2957" s="4" t="str">
        <f>IF(AND(Tabella1[[#This Row],[Popolazione]]&gt;50000,Tabella1[[#This Row],[Popolazione]]&lt;100000),"COMPRESO",Tabella1[[#This Row],[Regione]])</f>
        <v>PIEMONTE</v>
      </c>
      <c r="H2957" s="31">
        <f>Tabella1[[#This Row],[Popolazione]]/SUM($E$19:$E$7866)</f>
        <v>6.5036010333836724E-5</v>
      </c>
    </row>
    <row r="2958" spans="1:8" x14ac:dyDescent="0.25">
      <c r="A2958" s="19" t="s">
        <v>3193</v>
      </c>
      <c r="B2958" s="4" t="str">
        <f>IFERROR(VLOOKUP(A2958,PEC!A$2:B$7902,2,0),"PEC NON ESISTENTE")</f>
        <v>comunegaglianoaterno</v>
      </c>
      <c r="C2958" s="20" t="s">
        <v>8235</v>
      </c>
      <c r="D2958" s="20" t="s">
        <v>8236</v>
      </c>
      <c r="E2958" s="21">
        <v>255</v>
      </c>
      <c r="F2958" s="4" t="str">
        <f t="shared" si="46"/>
        <v/>
      </c>
      <c r="G2958" s="4" t="str">
        <f>IF(AND(Tabella1[[#This Row],[Popolazione]]&gt;50000,Tabella1[[#This Row],[Popolazione]]&lt;100000),"COMPRESO",Tabella1[[#This Row],[Regione]])</f>
        <v>ABRUZZO</v>
      </c>
      <c r="H2958" s="31">
        <f>Tabella1[[#This Row],[Popolazione]]/SUM($E$19:$E$7866)</f>
        <v>4.2534451487890143E-6</v>
      </c>
    </row>
    <row r="2959" spans="1:8" x14ac:dyDescent="0.25">
      <c r="A2959" s="19" t="s">
        <v>3194</v>
      </c>
      <c r="B2959" s="4" t="str">
        <f>IFERROR(VLOOKUP(A2959,PEC!A$2:B$7902,2,0),"PEC NON ESISTENTE")</f>
        <v>protocollo</v>
      </c>
      <c r="C2959" s="20" t="s">
        <v>8259</v>
      </c>
      <c r="D2959" s="20" t="s">
        <v>8260</v>
      </c>
      <c r="E2959" s="21">
        <v>3722</v>
      </c>
      <c r="F2959" s="4" t="str">
        <f t="shared" si="46"/>
        <v/>
      </c>
      <c r="G2959" s="4" t="str">
        <f>IF(AND(Tabella1[[#This Row],[Popolazione]]&gt;50000,Tabella1[[#This Row],[Popolazione]]&lt;100000),"COMPRESO",Tabella1[[#This Row],[Regione]])</f>
        <v>SICILIA</v>
      </c>
      <c r="H2959" s="31">
        <f>Tabella1[[#This Row],[Popolazione]]/SUM($E$19:$E$7866)</f>
        <v>6.2083618995265535E-5</v>
      </c>
    </row>
    <row r="2960" spans="1:8" x14ac:dyDescent="0.25">
      <c r="A2960" s="19" t="s">
        <v>3195</v>
      </c>
      <c r="B2960" s="4" t="str">
        <f>IFERROR(VLOOKUP(A2960,PEC!A$2:B$7902,2,0),"PEC NON ESISTENTE")</f>
        <v>ambitosociale.gaglianodelcapo</v>
      </c>
      <c r="C2960" s="20" t="s">
        <v>8235</v>
      </c>
      <c r="D2960" s="20" t="s">
        <v>8241</v>
      </c>
      <c r="E2960" s="21">
        <v>5402</v>
      </c>
      <c r="F2960" s="4" t="str">
        <f t="shared" si="46"/>
        <v/>
      </c>
      <c r="G2960" s="4" t="str">
        <f>IF(AND(Tabella1[[#This Row],[Popolazione]]&gt;50000,Tabella1[[#This Row],[Popolazione]]&lt;100000),"COMPRESO",Tabella1[[#This Row],[Regione]])</f>
        <v>PUGLIA</v>
      </c>
      <c r="H2960" s="31">
        <f>Tabella1[[#This Row],[Popolazione]]/SUM($E$19:$E$7866)</f>
        <v>9.0106316446110805E-5</v>
      </c>
    </row>
    <row r="2961" spans="1:8" x14ac:dyDescent="0.25">
      <c r="A2961" s="19" t="s">
        <v>183</v>
      </c>
      <c r="B2961" s="4" t="str">
        <f>IFERROR(VLOOKUP(A2961,PEC!A$2:B$7902,2,0),"PEC NON ESISTENTE")</f>
        <v>comune.gagliato</v>
      </c>
      <c r="C2961" s="20" t="s">
        <v>8235</v>
      </c>
      <c r="D2961" s="20" t="s">
        <v>8248</v>
      </c>
      <c r="E2961" s="21">
        <v>524</v>
      </c>
      <c r="F2961" s="4" t="str">
        <f t="shared" si="46"/>
        <v/>
      </c>
      <c r="G2961" s="4" t="str">
        <f>IF(AND(Tabella1[[#This Row],[Popolazione]]&gt;50000,Tabella1[[#This Row],[Popolazione]]&lt;100000),"COMPRESO",Tabella1[[#This Row],[Regione]])</f>
        <v>CALABRIA</v>
      </c>
      <c r="H2961" s="31">
        <f>Tabella1[[#This Row],[Popolazione]]/SUM($E$19:$E$7866)</f>
        <v>8.7404127763350726E-6</v>
      </c>
    </row>
    <row r="2962" spans="1:8" x14ac:dyDescent="0.25">
      <c r="A2962" s="19" t="s">
        <v>3196</v>
      </c>
      <c r="B2962" s="4" t="str">
        <f>IFERROR(VLOOKUP(A2962,PEC!A$2:B$7902,2,0),"PEC NON ESISTENTE")</f>
        <v>protocollo</v>
      </c>
      <c r="C2962" s="20" t="s">
        <v>8221</v>
      </c>
      <c r="D2962" s="20" t="s">
        <v>8230</v>
      </c>
      <c r="E2962" s="21">
        <v>655</v>
      </c>
      <c r="F2962" s="4" t="str">
        <f t="shared" si="46"/>
        <v/>
      </c>
      <c r="G2962" s="4" t="str">
        <f>IF(AND(Tabella1[[#This Row],[Popolazione]]&gt;50000,Tabella1[[#This Row],[Popolazione]]&lt;100000),"COMPRESO",Tabella1[[#This Row],[Regione]])</f>
        <v>MARCHE</v>
      </c>
      <c r="H2962" s="31">
        <f>Tabella1[[#This Row],[Popolazione]]/SUM($E$19:$E$7866)</f>
        <v>1.0925515970418841E-5</v>
      </c>
    </row>
    <row r="2963" spans="1:8" x14ac:dyDescent="0.25">
      <c r="A2963" s="19" t="s">
        <v>3197</v>
      </c>
      <c r="B2963" s="4" t="str">
        <f>IFERROR(VLOOKUP(A2963,PEC!A$2:B$7902,2,0),"PEC NON ESISTENTE")</f>
        <v>gaiarine.tv</v>
      </c>
      <c r="C2963" s="20" t="s">
        <v>8026</v>
      </c>
      <c r="D2963" s="20" t="s">
        <v>8167</v>
      </c>
      <c r="E2963" s="21">
        <v>6136</v>
      </c>
      <c r="F2963" s="4" t="str">
        <f t="shared" si="46"/>
        <v/>
      </c>
      <c r="G2963" s="4" t="str">
        <f>IF(AND(Tabella1[[#This Row],[Popolazione]]&gt;50000,Tabella1[[#This Row],[Popolazione]]&lt;100000),"COMPRESO",Tabella1[[#This Row],[Regione]])</f>
        <v>VENETO</v>
      </c>
      <c r="H2963" s="31">
        <f>Tabella1[[#This Row],[Popolazione]]/SUM($E$19:$E$7866)</f>
        <v>1.0234956640380154E-4</v>
      </c>
    </row>
    <row r="2964" spans="1:8" x14ac:dyDescent="0.25">
      <c r="A2964" s="19" t="s">
        <v>3198</v>
      </c>
      <c r="B2964" s="4" t="str">
        <f>IFERROR(VLOOKUP(A2964,PEC!A$2:B$7902,2,0),"PEC NON ESISTENTE")</f>
        <v>info</v>
      </c>
      <c r="C2964" s="20" t="s">
        <v>8026</v>
      </c>
      <c r="D2964" s="20" t="s">
        <v>8167</v>
      </c>
      <c r="E2964" s="21">
        <v>1094</v>
      </c>
      <c r="F2964" s="4" t="str">
        <f t="shared" si="46"/>
        <v/>
      </c>
      <c r="G2964" s="4" t="str">
        <f>IF(AND(Tabella1[[#This Row],[Popolazione]]&gt;50000,Tabella1[[#This Row],[Popolazione]]&lt;100000),"COMPRESO",Tabella1[[#This Row],[Regione]])</f>
        <v>VENETO</v>
      </c>
      <c r="H2964" s="31">
        <f>Tabella1[[#This Row],[Popolazione]]/SUM($E$19:$E$7866)</f>
        <v>1.8248113697157573E-5</v>
      </c>
    </row>
    <row r="2965" spans="1:8" x14ac:dyDescent="0.25">
      <c r="A2965" s="19" t="s">
        <v>3199</v>
      </c>
      <c r="B2965" s="4" t="str">
        <f>IFERROR(VLOOKUP(A2965,PEC!A$2:B$7902,2,0),"PEC NON ESISTENTE")</f>
        <v>gaiola</v>
      </c>
      <c r="C2965" s="20" t="s">
        <v>7913</v>
      </c>
      <c r="D2965" s="20" t="s">
        <v>7914</v>
      </c>
      <c r="E2965" s="21">
        <v>600</v>
      </c>
      <c r="F2965" s="4" t="str">
        <f t="shared" si="46"/>
        <v/>
      </c>
      <c r="G2965" s="4" t="str">
        <f>IF(AND(Tabella1[[#This Row],[Popolazione]]&gt;50000,Tabella1[[#This Row],[Popolazione]]&lt;100000),"COMPRESO",Tabella1[[#This Row],[Regione]])</f>
        <v>PIEMONTE</v>
      </c>
      <c r="H2965" s="31">
        <f>Tabella1[[#This Row],[Popolazione]]/SUM($E$19:$E$7866)</f>
        <v>1.0008106232444739E-5</v>
      </c>
    </row>
    <row r="2966" spans="1:8" x14ac:dyDescent="0.25">
      <c r="A2966" s="19" t="s">
        <v>3200</v>
      </c>
      <c r="B2966" s="4" t="str">
        <f>IFERROR(VLOOKUP(A2966,PEC!A$2:B$7902,2,0),"PEC NON ESISTENTE")</f>
        <v>comune.gaioleinchianti</v>
      </c>
      <c r="C2966" s="20" t="s">
        <v>8221</v>
      </c>
      <c r="D2966" s="20" t="s">
        <v>8222</v>
      </c>
      <c r="E2966" s="21">
        <v>2758</v>
      </c>
      <c r="F2966" s="4" t="str">
        <f t="shared" si="46"/>
        <v/>
      </c>
      <c r="G2966" s="4" t="str">
        <f>IF(AND(Tabella1[[#This Row],[Popolazione]]&gt;50000,Tabella1[[#This Row],[Popolazione]]&lt;100000),"COMPRESO",Tabella1[[#This Row],[Regione]])</f>
        <v>TOSCANA</v>
      </c>
      <c r="H2966" s="31">
        <f>Tabella1[[#This Row],[Popolazione]]/SUM($E$19:$E$7866)</f>
        <v>4.6003928315137651E-5</v>
      </c>
    </row>
    <row r="2967" spans="1:8" x14ac:dyDescent="0.25">
      <c r="A2967" s="22" t="s">
        <v>3201</v>
      </c>
      <c r="B2967" s="4" t="str">
        <f>IFERROR(VLOOKUP(A2967,PEC!A$2:B$7902,2,0),"PEC NON ESISTENTE")</f>
        <v>protocollo</v>
      </c>
      <c r="C2967" s="20" t="s">
        <v>8259</v>
      </c>
      <c r="D2967" s="20" t="s">
        <v>8278</v>
      </c>
      <c r="E2967" s="21">
        <v>1514</v>
      </c>
      <c r="F2967" s="4" t="str">
        <f t="shared" si="46"/>
        <v/>
      </c>
      <c r="G2967" s="4" t="str">
        <f>IF(AND(Tabella1[[#This Row],[Popolazione]]&gt;50000,Tabella1[[#This Row],[Popolazione]]&lt;100000),"COMPRESO",Tabella1[[#This Row],[Regione]])</f>
        <v>SARDEGNA</v>
      </c>
      <c r="H2967" s="31">
        <f>Tabella1[[#This Row],[Popolazione]]/SUM($E$19:$E$7866)</f>
        <v>2.5253788059868891E-5</v>
      </c>
    </row>
    <row r="2968" spans="1:8" x14ac:dyDescent="0.25">
      <c r="A2968" s="19" t="s">
        <v>8061</v>
      </c>
      <c r="B2968" s="4" t="str">
        <f>IFERROR(VLOOKUP(A2968,PEC!A$2:B$7902,2,0),"PEC NON ESISTENTE")</f>
        <v>PEC NON ESISTENTE</v>
      </c>
      <c r="C2968" s="20" t="s">
        <v>8026</v>
      </c>
      <c r="D2968" s="20" t="s">
        <v>8027</v>
      </c>
      <c r="E2968" s="21">
        <v>3167</v>
      </c>
      <c r="F2968" s="4" t="str">
        <f t="shared" si="46"/>
        <v/>
      </c>
      <c r="G2968" s="4" t="str">
        <f>IF(AND(Tabella1[[#This Row],[Popolazione]]&gt;50000,Tabella1[[#This Row],[Popolazione]]&lt;100000),"COMPRESO",Tabella1[[#This Row],[Regione]])</f>
        <v>TRENTINO-ALTO ADIGE/SÜDTIROL</v>
      </c>
      <c r="H2968" s="31">
        <f>Tabella1[[#This Row],[Popolazione]]/SUM($E$19:$E$7866)</f>
        <v>5.2826120730254148E-5</v>
      </c>
    </row>
    <row r="2969" spans="1:8" x14ac:dyDescent="0.25">
      <c r="A2969" s="19" t="s">
        <v>3203</v>
      </c>
      <c r="B2969" s="4" t="str">
        <f>IFERROR(VLOOKUP(A2969,PEC!A$2:B$7902,2,0),"PEC NON ESISTENTE")</f>
        <v>info</v>
      </c>
      <c r="C2969" s="20" t="s">
        <v>8259</v>
      </c>
      <c r="D2969" s="20" t="s">
        <v>8260</v>
      </c>
      <c r="E2969" s="21">
        <v>2794</v>
      </c>
      <c r="F2969" s="4" t="str">
        <f t="shared" si="46"/>
        <v/>
      </c>
      <c r="G2969" s="4" t="str">
        <f>IF(AND(Tabella1[[#This Row],[Popolazione]]&gt;50000,Tabella1[[#This Row],[Popolazione]]&lt;100000),"COMPRESO",Tabella1[[#This Row],[Regione]])</f>
        <v>SICILIA</v>
      </c>
      <c r="H2969" s="31">
        <f>Tabella1[[#This Row],[Popolazione]]/SUM($E$19:$E$7866)</f>
        <v>4.6604414689084337E-5</v>
      </c>
    </row>
    <row r="2970" spans="1:8" x14ac:dyDescent="0.25">
      <c r="A2970" s="19" t="s">
        <v>3204</v>
      </c>
      <c r="B2970" s="4" t="str">
        <f>IFERROR(VLOOKUP(A2970,PEC!A$2:B$7902,2,0),"PEC NON ESISTENTE")</f>
        <v>protocollo</v>
      </c>
      <c r="C2970" s="20" t="s">
        <v>8235</v>
      </c>
      <c r="D2970" s="20" t="s">
        <v>8241</v>
      </c>
      <c r="E2970" s="21">
        <v>27214</v>
      </c>
      <c r="F2970" s="4" t="str">
        <f t="shared" si="46"/>
        <v/>
      </c>
      <c r="G2970" s="4" t="str">
        <f>IF(AND(Tabella1[[#This Row],[Popolazione]]&gt;50000,Tabella1[[#This Row],[Popolazione]]&lt;100000),"COMPRESO",Tabella1[[#This Row],[Regione]])</f>
        <v>PUGLIA</v>
      </c>
      <c r="H2970" s="31">
        <f>Tabella1[[#This Row],[Popolazione]]/SUM($E$19:$E$7866)</f>
        <v>4.5393433834958524E-4</v>
      </c>
    </row>
    <row r="2971" spans="1:8" x14ac:dyDescent="0.25">
      <c r="A2971" s="19" t="s">
        <v>3205</v>
      </c>
      <c r="B2971" s="4" t="str">
        <f>IFERROR(VLOOKUP(A2971,PEC!A$2:B$7902,2,0),"PEC NON ESISTENTE")</f>
        <v>segreteria.comune.galatone</v>
      </c>
      <c r="C2971" s="20" t="s">
        <v>8235</v>
      </c>
      <c r="D2971" s="20" t="s">
        <v>8241</v>
      </c>
      <c r="E2971" s="21">
        <v>15754</v>
      </c>
      <c r="F2971" s="4" t="str">
        <f t="shared" si="46"/>
        <v/>
      </c>
      <c r="G2971" s="4" t="str">
        <f>IF(AND(Tabella1[[#This Row],[Popolazione]]&gt;50000,Tabella1[[#This Row],[Popolazione]]&lt;100000),"COMPRESO",Tabella1[[#This Row],[Regione]])</f>
        <v>PUGLIA</v>
      </c>
      <c r="H2971" s="31">
        <f>Tabella1[[#This Row],[Popolazione]]/SUM($E$19:$E$7866)</f>
        <v>2.6277950930989069E-4</v>
      </c>
    </row>
    <row r="2972" spans="1:8" x14ac:dyDescent="0.25">
      <c r="A2972" s="19" t="s">
        <v>347</v>
      </c>
      <c r="B2972" s="4" t="str">
        <f>IFERROR(VLOOKUP(A2972,PEC!A$2:B$7902,2,0),"PEC NON ESISTENTE")</f>
        <v>comgalatro.amministrativo</v>
      </c>
      <c r="C2972" s="20" t="s">
        <v>8235</v>
      </c>
      <c r="D2972" s="20" t="s">
        <v>8248</v>
      </c>
      <c r="E2972" s="21">
        <v>1778</v>
      </c>
      <c r="F2972" s="4" t="str">
        <f t="shared" si="46"/>
        <v/>
      </c>
      <c r="G2972" s="4" t="str">
        <f>IF(AND(Tabella1[[#This Row],[Popolazione]]&gt;50000,Tabella1[[#This Row],[Popolazione]]&lt;100000),"COMPRESO",Tabella1[[#This Row],[Regione]])</f>
        <v>CALABRIA</v>
      </c>
      <c r="H2972" s="31">
        <f>Tabella1[[#This Row],[Popolazione]]/SUM($E$19:$E$7866)</f>
        <v>2.9657354802144578E-5</v>
      </c>
    </row>
    <row r="2973" spans="1:8" x14ac:dyDescent="0.25">
      <c r="A2973" s="19" t="s">
        <v>3206</v>
      </c>
      <c r="B2973" s="4" t="str">
        <f>IFERROR(VLOOKUP(A2973,PEC!A$2:B$7902,2,0),"PEC NON ESISTENTE")</f>
        <v>galbiate</v>
      </c>
      <c r="C2973" s="20" t="s">
        <v>7913</v>
      </c>
      <c r="D2973" s="20" t="s">
        <v>7986</v>
      </c>
      <c r="E2973" s="21">
        <v>8587</v>
      </c>
      <c r="F2973" s="4" t="str">
        <f t="shared" si="46"/>
        <v/>
      </c>
      <c r="G2973" s="4" t="str">
        <f>IF(AND(Tabella1[[#This Row],[Popolazione]]&gt;50000,Tabella1[[#This Row],[Popolazione]]&lt;100000),"COMPRESO",Tabella1[[#This Row],[Regione]])</f>
        <v>LOMBARDIA</v>
      </c>
      <c r="H2973" s="31">
        <f>Tabella1[[#This Row],[Popolazione]]/SUM($E$19:$E$7866)</f>
        <v>1.4323268036333829E-4</v>
      </c>
    </row>
    <row r="2974" spans="1:8" x14ac:dyDescent="0.25">
      <c r="A2974" s="19" t="s">
        <v>3207</v>
      </c>
      <c r="B2974" s="4" t="str">
        <f>IFERROR(VLOOKUP(A2974,PEC!A$2:B$7902,2,0),"PEC NON ESISTENTE")</f>
        <v>galeata</v>
      </c>
      <c r="C2974" s="20" t="s">
        <v>8026</v>
      </c>
      <c r="D2974" s="20" t="s">
        <v>8212</v>
      </c>
      <c r="E2974" s="21">
        <v>2516</v>
      </c>
      <c r="F2974" s="4" t="str">
        <f t="shared" si="46"/>
        <v/>
      </c>
      <c r="G2974" s="4" t="str">
        <f>IF(AND(Tabella1[[#This Row],[Popolazione]]&gt;50000,Tabella1[[#This Row],[Popolazione]]&lt;100000),"COMPRESO",Tabella1[[#This Row],[Regione]])</f>
        <v>EMILIA-ROMAGNA</v>
      </c>
      <c r="H2974" s="31">
        <f>Tabella1[[#This Row],[Popolazione]]/SUM($E$19:$E$7866)</f>
        <v>4.1967325468051605E-5</v>
      </c>
    </row>
    <row r="2975" spans="1:8" x14ac:dyDescent="0.25">
      <c r="A2975" s="19" t="s">
        <v>3208</v>
      </c>
      <c r="B2975" s="4" t="str">
        <f>IFERROR(VLOOKUP(A2975,PEC!A$2:B$7902,2,0),"PEC NON ESISTENTE")</f>
        <v>comune.galgagnano</v>
      </c>
      <c r="C2975" s="20" t="s">
        <v>7913</v>
      </c>
      <c r="D2975" s="20" t="s">
        <v>7986</v>
      </c>
      <c r="E2975" s="21">
        <v>1208</v>
      </c>
      <c r="F2975" s="4" t="str">
        <f t="shared" si="46"/>
        <v/>
      </c>
      <c r="G2975" s="4" t="str">
        <f>IF(AND(Tabella1[[#This Row],[Popolazione]]&gt;50000,Tabella1[[#This Row],[Popolazione]]&lt;100000),"COMPRESO",Tabella1[[#This Row],[Regione]])</f>
        <v>LOMBARDIA</v>
      </c>
      <c r="H2975" s="31">
        <f>Tabella1[[#This Row],[Popolazione]]/SUM($E$19:$E$7866)</f>
        <v>2.0149653881322074E-5</v>
      </c>
    </row>
    <row r="2976" spans="1:8" x14ac:dyDescent="0.25">
      <c r="A2976" s="19" t="s">
        <v>3209</v>
      </c>
      <c r="B2976" s="4" t="str">
        <f>IFERROR(VLOOKUP(A2976,PEC!A$2:B$7902,2,0),"PEC NON ESISTENTE")</f>
        <v>protocollo</v>
      </c>
      <c r="C2976" s="20" t="s">
        <v>7913</v>
      </c>
      <c r="D2976" s="20" t="s">
        <v>7986</v>
      </c>
      <c r="E2976" s="21">
        <v>50456</v>
      </c>
      <c r="F2976" s="4" t="str">
        <f t="shared" si="46"/>
        <v/>
      </c>
      <c r="G2976" s="4" t="str">
        <f>IF(AND(Tabella1[[#This Row],[Popolazione]]&gt;50000,Tabella1[[#This Row],[Popolazione]]&lt;100000),"COMPRESO",Tabella1[[#This Row],[Regione]])</f>
        <v>COMPRESO</v>
      </c>
      <c r="H2976" s="30">
        <f>Tabella1[[#This Row],[Popolazione]]/SUM($E$19:$E$7866)</f>
        <v>8.4161501344038627E-4</v>
      </c>
    </row>
    <row r="2977" spans="1:8" x14ac:dyDescent="0.25">
      <c r="A2977" s="19" t="s">
        <v>3210</v>
      </c>
      <c r="B2977" s="4" t="str">
        <f>IFERROR(VLOOKUP(A2977,PEC!A$2:B$7902,2,0),"PEC NON ESISTENTE")</f>
        <v>comunedigallese</v>
      </c>
      <c r="C2977" s="20" t="s">
        <v>8221</v>
      </c>
      <c r="D2977" s="20" t="s">
        <v>8234</v>
      </c>
      <c r="E2977" s="21">
        <v>2994</v>
      </c>
      <c r="F2977" s="4" t="str">
        <f t="shared" si="46"/>
        <v/>
      </c>
      <c r="G2977" s="4" t="str">
        <f>IF(AND(Tabella1[[#This Row],[Popolazione]]&gt;50000,Tabella1[[#This Row],[Popolazione]]&lt;100000),"COMPRESO",Tabella1[[#This Row],[Regione]])</f>
        <v>LAZIO</v>
      </c>
      <c r="H2977" s="31">
        <f>Tabella1[[#This Row],[Popolazione]]/SUM($E$19:$E$7866)</f>
        <v>4.9940450099899246E-5</v>
      </c>
    </row>
    <row r="2978" spans="1:8" x14ac:dyDescent="0.25">
      <c r="A2978" s="19" t="s">
        <v>3211</v>
      </c>
      <c r="B2978" s="4" t="str">
        <f>IFERROR(VLOOKUP(A2978,PEC!A$2:B$7902,2,0),"PEC NON ESISTENTE")</f>
        <v>comunegalliate</v>
      </c>
      <c r="C2978" s="20" t="s">
        <v>7913</v>
      </c>
      <c r="D2978" s="20" t="s">
        <v>7914</v>
      </c>
      <c r="E2978" s="21">
        <v>15008</v>
      </c>
      <c r="F2978" s="4" t="str">
        <f t="shared" si="46"/>
        <v/>
      </c>
      <c r="G2978" s="4" t="str">
        <f>IF(AND(Tabella1[[#This Row],[Popolazione]]&gt;50000,Tabella1[[#This Row],[Popolazione]]&lt;100000),"COMPRESO",Tabella1[[#This Row],[Regione]])</f>
        <v>PIEMONTE</v>
      </c>
      <c r="H2978" s="31">
        <f>Tabella1[[#This Row],[Popolazione]]/SUM($E$19:$E$7866)</f>
        <v>2.5033609722755108E-4</v>
      </c>
    </row>
    <row r="2979" spans="1:8" x14ac:dyDescent="0.25">
      <c r="A2979" s="19" t="s">
        <v>3212</v>
      </c>
      <c r="B2979" s="4" t="str">
        <f>IFERROR(VLOOKUP(A2979,PEC!A$2:B$7902,2,0),"PEC NON ESISTENTE")</f>
        <v>comune.galliatelombardo</v>
      </c>
      <c r="C2979" s="20" t="s">
        <v>7913</v>
      </c>
      <c r="D2979" s="20" t="s">
        <v>7986</v>
      </c>
      <c r="E2979" s="21">
        <v>982</v>
      </c>
      <c r="F2979" s="4" t="str">
        <f t="shared" si="46"/>
        <v/>
      </c>
      <c r="G2979" s="4" t="str">
        <f>IF(AND(Tabella1[[#This Row],[Popolazione]]&gt;50000,Tabella1[[#This Row],[Popolazione]]&lt;100000),"COMPRESO",Tabella1[[#This Row],[Regione]])</f>
        <v>LOMBARDIA</v>
      </c>
      <c r="H2979" s="31">
        <f>Tabella1[[#This Row],[Popolazione]]/SUM($E$19:$E$7866)</f>
        <v>1.6379933867101224E-5</v>
      </c>
    </row>
    <row r="2980" spans="1:8" x14ac:dyDescent="0.25">
      <c r="A2980" s="19" t="s">
        <v>3213</v>
      </c>
      <c r="B2980" s="4" t="str">
        <f>IFERROR(VLOOKUP(A2980,PEC!A$2:B$7902,2,0),"PEC NON ESISTENTE")</f>
        <v>comune.galliavola</v>
      </c>
      <c r="C2980" s="20" t="s">
        <v>7913</v>
      </c>
      <c r="D2980" s="20" t="s">
        <v>7986</v>
      </c>
      <c r="E2980" s="21">
        <v>213</v>
      </c>
      <c r="F2980" s="4" t="str">
        <f t="shared" si="46"/>
        <v/>
      </c>
      <c r="G2980" s="4" t="str">
        <f>IF(AND(Tabella1[[#This Row],[Popolazione]]&gt;50000,Tabella1[[#This Row],[Popolazione]]&lt;100000),"COMPRESO",Tabella1[[#This Row],[Regione]])</f>
        <v>LOMBARDIA</v>
      </c>
      <c r="H2980" s="31">
        <f>Tabella1[[#This Row],[Popolazione]]/SUM($E$19:$E$7866)</f>
        <v>3.5528777125178822E-6</v>
      </c>
    </row>
    <row r="2981" spans="1:8" x14ac:dyDescent="0.25">
      <c r="A2981" s="19" t="s">
        <v>3214</v>
      </c>
      <c r="B2981" s="4" t="str">
        <f>IFERROR(VLOOKUP(A2981,PEC!A$2:B$7902,2,0),"PEC NON ESISTENTE")</f>
        <v>comunegallicano</v>
      </c>
      <c r="C2981" s="20" t="s">
        <v>8221</v>
      </c>
      <c r="D2981" s="20" t="s">
        <v>8222</v>
      </c>
      <c r="E2981" s="21">
        <v>3882</v>
      </c>
      <c r="F2981" s="4" t="str">
        <f t="shared" si="46"/>
        <v/>
      </c>
      <c r="G2981" s="4" t="str">
        <f>IF(AND(Tabella1[[#This Row],[Popolazione]]&gt;50000,Tabella1[[#This Row],[Popolazione]]&lt;100000),"COMPRESO",Tabella1[[#This Row],[Regione]])</f>
        <v>TOSCANA</v>
      </c>
      <c r="H2981" s="31">
        <f>Tabella1[[#This Row],[Popolazione]]/SUM($E$19:$E$7866)</f>
        <v>6.4752447323917456E-5</v>
      </c>
    </row>
    <row r="2982" spans="1:8" x14ac:dyDescent="0.25">
      <c r="A2982" s="19" t="s">
        <v>3215</v>
      </c>
      <c r="B2982" s="4" t="str">
        <f>IFERROR(VLOOKUP(A2982,PEC!A$2:B$7902,2,0),"PEC NON ESISTENTE")</f>
        <v>gallicanonellazio</v>
      </c>
      <c r="C2982" s="20" t="s">
        <v>8221</v>
      </c>
      <c r="D2982" s="20" t="s">
        <v>8234</v>
      </c>
      <c r="E2982" s="21">
        <v>5749</v>
      </c>
      <c r="F2982" s="4" t="str">
        <f t="shared" si="46"/>
        <v/>
      </c>
      <c r="G2982" s="4" t="str">
        <f>IF(AND(Tabella1[[#This Row],[Popolazione]]&gt;50000,Tabella1[[#This Row],[Popolazione]]&lt;100000),"COMPRESO",Tabella1[[#This Row],[Regione]])</f>
        <v>LAZIO</v>
      </c>
      <c r="H2982" s="31">
        <f>Tabella1[[#This Row],[Popolazione]]/SUM($E$19:$E$7866)</f>
        <v>9.5894337883874675E-5</v>
      </c>
    </row>
    <row r="2983" spans="1:8" x14ac:dyDescent="0.25">
      <c r="A2983" s="19" t="s">
        <v>3216</v>
      </c>
      <c r="B2983" s="4" t="str">
        <f>IFERROR(VLOOKUP(A2983,PEC!A$2:B$7902,2,0),"PEC NON ESISTENTE")</f>
        <v>protocollocomunegallicchio</v>
      </c>
      <c r="C2983" s="20" t="s">
        <v>8235</v>
      </c>
      <c r="D2983" s="20" t="s">
        <v>8247</v>
      </c>
      <c r="E2983" s="21">
        <v>894</v>
      </c>
      <c r="F2983" s="4" t="str">
        <f t="shared" si="46"/>
        <v/>
      </c>
      <c r="G2983" s="4" t="str">
        <f>IF(AND(Tabella1[[#This Row],[Popolazione]]&gt;50000,Tabella1[[#This Row],[Popolazione]]&lt;100000),"COMPRESO",Tabella1[[#This Row],[Regione]])</f>
        <v>BASILICATA</v>
      </c>
      <c r="H2983" s="31">
        <f>Tabella1[[#This Row],[Popolazione]]/SUM($E$19:$E$7866)</f>
        <v>1.4912078286342661E-5</v>
      </c>
    </row>
    <row r="2984" spans="1:8" x14ac:dyDescent="0.25">
      <c r="A2984" s="19" t="s">
        <v>3217</v>
      </c>
      <c r="B2984" s="4" t="str">
        <f>IFERROR(VLOOKUP(A2984,PEC!A$2:B$7902,2,0),"PEC NON ESISTENTE")</f>
        <v>comune.galliera</v>
      </c>
      <c r="C2984" s="20" t="s">
        <v>8026</v>
      </c>
      <c r="D2984" s="20" t="s">
        <v>8212</v>
      </c>
      <c r="E2984" s="21">
        <v>5462</v>
      </c>
      <c r="F2984" s="4" t="str">
        <f t="shared" si="46"/>
        <v/>
      </c>
      <c r="G2984" s="4" t="str">
        <f>IF(AND(Tabella1[[#This Row],[Popolazione]]&gt;50000,Tabella1[[#This Row],[Popolazione]]&lt;100000),"COMPRESO",Tabella1[[#This Row],[Regione]])</f>
        <v>EMILIA-ROMAGNA</v>
      </c>
      <c r="H2984" s="31">
        <f>Tabella1[[#This Row],[Popolazione]]/SUM($E$19:$E$7866)</f>
        <v>9.1107127069355276E-5</v>
      </c>
    </row>
    <row r="2985" spans="1:8" x14ac:dyDescent="0.25">
      <c r="A2985" s="19" t="s">
        <v>3218</v>
      </c>
      <c r="B2985" s="4" t="str">
        <f>IFERROR(VLOOKUP(A2985,PEC!A$2:B$7902,2,0),"PEC NON ESISTENTE")</f>
        <v>comune.gallieraveneta</v>
      </c>
      <c r="C2985" s="20" t="s">
        <v>8026</v>
      </c>
      <c r="D2985" s="20" t="s">
        <v>8167</v>
      </c>
      <c r="E2985" s="21">
        <v>7042</v>
      </c>
      <c r="F2985" s="4" t="str">
        <f t="shared" si="46"/>
        <v/>
      </c>
      <c r="G2985" s="4" t="str">
        <f>IF(AND(Tabella1[[#This Row],[Popolazione]]&gt;50000,Tabella1[[#This Row],[Popolazione]]&lt;100000),"COMPRESO",Tabella1[[#This Row],[Regione]])</f>
        <v>VENETO</v>
      </c>
      <c r="H2985" s="31">
        <f>Tabella1[[#This Row],[Popolazione]]/SUM($E$19:$E$7866)</f>
        <v>1.174618068147931E-4</v>
      </c>
    </row>
    <row r="2986" spans="1:8" x14ac:dyDescent="0.25">
      <c r="A2986" s="19" t="s">
        <v>3219</v>
      </c>
      <c r="B2986" s="4" t="str">
        <f>IFERROR(VLOOKUP(A2986,PEC!A$2:B$7902,2,0),"PEC NON ESISTENTE")</f>
        <v>comune.gallinaro</v>
      </c>
      <c r="C2986" s="20" t="s">
        <v>8221</v>
      </c>
      <c r="D2986" s="20" t="s">
        <v>8234</v>
      </c>
      <c r="E2986" s="21">
        <v>1246</v>
      </c>
      <c r="F2986" s="4" t="str">
        <f t="shared" si="46"/>
        <v/>
      </c>
      <c r="G2986" s="4" t="str">
        <f>IF(AND(Tabella1[[#This Row],[Popolazione]]&gt;50000,Tabella1[[#This Row],[Popolazione]]&lt;100000),"COMPRESO",Tabella1[[#This Row],[Regione]])</f>
        <v>LAZIO</v>
      </c>
      <c r="H2986" s="31">
        <f>Tabella1[[#This Row],[Popolazione]]/SUM($E$19:$E$7866)</f>
        <v>2.0783500609376907E-5</v>
      </c>
    </row>
    <row r="2987" spans="1:8" x14ac:dyDescent="0.25">
      <c r="A2987" s="19" t="s">
        <v>3220</v>
      </c>
      <c r="B2987" s="4" t="str">
        <f>IFERROR(VLOOKUP(A2987,PEC!A$2:B$7902,2,0),"PEC NON ESISTENTE")</f>
        <v>gallio.vi</v>
      </c>
      <c r="C2987" s="20" t="s">
        <v>8026</v>
      </c>
      <c r="D2987" s="20" t="s">
        <v>8167</v>
      </c>
      <c r="E2987" s="21">
        <v>2413</v>
      </c>
      <c r="F2987" s="4" t="str">
        <f t="shared" si="46"/>
        <v/>
      </c>
      <c r="G2987" s="4" t="str">
        <f>IF(AND(Tabella1[[#This Row],[Popolazione]]&gt;50000,Tabella1[[#This Row],[Popolazione]]&lt;100000),"COMPRESO",Tabella1[[#This Row],[Regione]])</f>
        <v>VENETO</v>
      </c>
      <c r="H2987" s="31">
        <f>Tabella1[[#This Row],[Popolazione]]/SUM($E$19:$E$7866)</f>
        <v>4.0249267231481925E-5</v>
      </c>
    </row>
    <row r="2988" spans="1:8" x14ac:dyDescent="0.25">
      <c r="A2988" s="19" t="s">
        <v>3221</v>
      </c>
      <c r="B2988" s="4" t="str">
        <f>IFERROR(VLOOKUP(A2988,PEC!A$2:B$7902,2,0),"PEC NON ESISTENTE")</f>
        <v>servizidemografici.comunegallipoli</v>
      </c>
      <c r="C2988" s="20" t="s">
        <v>8235</v>
      </c>
      <c r="D2988" s="20" t="s">
        <v>8241</v>
      </c>
      <c r="E2988" s="21">
        <v>20398</v>
      </c>
      <c r="F2988" s="4" t="str">
        <f t="shared" si="46"/>
        <v/>
      </c>
      <c r="G2988" s="4" t="str">
        <f>IF(AND(Tabella1[[#This Row],[Popolazione]]&gt;50000,Tabella1[[#This Row],[Popolazione]]&lt;100000),"COMPRESO",Tabella1[[#This Row],[Regione]])</f>
        <v>PUGLIA</v>
      </c>
      <c r="H2988" s="31">
        <f>Tabella1[[#This Row],[Popolazione]]/SUM($E$19:$E$7866)</f>
        <v>3.40242251549013E-4</v>
      </c>
    </row>
    <row r="2989" spans="1:8" x14ac:dyDescent="0.25">
      <c r="A2989" s="19" t="s">
        <v>3222</v>
      </c>
      <c r="B2989" s="4" t="str">
        <f>IFERROR(VLOOKUP(A2989,PEC!A$2:B$7902,2,0),"PEC NON ESISTENTE")</f>
        <v>segreteria.gallomatese</v>
      </c>
      <c r="C2989" s="20" t="s">
        <v>8235</v>
      </c>
      <c r="D2989" s="20" t="s">
        <v>8239</v>
      </c>
      <c r="E2989" s="21">
        <v>648</v>
      </c>
      <c r="F2989" s="4" t="str">
        <f t="shared" si="46"/>
        <v/>
      </c>
      <c r="G2989" s="4" t="str">
        <f>IF(AND(Tabella1[[#This Row],[Popolazione]]&gt;50000,Tabella1[[#This Row],[Popolazione]]&lt;100000),"COMPRESO",Tabella1[[#This Row],[Regione]])</f>
        <v>CAMPANIA</v>
      </c>
      <c r="H2989" s="31">
        <f>Tabella1[[#This Row],[Popolazione]]/SUM($E$19:$E$7866)</f>
        <v>1.0808754731040318E-5</v>
      </c>
    </row>
    <row r="2990" spans="1:8" x14ac:dyDescent="0.25">
      <c r="A2990" s="19" t="s">
        <v>3223</v>
      </c>
      <c r="B2990" s="4" t="str">
        <f>IFERROR(VLOOKUP(A2990,PEC!A$2:B$7902,2,0),"PEC NON ESISTENTE")</f>
        <v>protocollogallodoro</v>
      </c>
      <c r="C2990" s="20" t="s">
        <v>8259</v>
      </c>
      <c r="D2990" s="20" t="s">
        <v>8260</v>
      </c>
      <c r="E2990" s="21">
        <v>381</v>
      </c>
      <c r="F2990" s="4" t="str">
        <f t="shared" si="46"/>
        <v/>
      </c>
      <c r="G2990" s="4" t="str">
        <f>IF(AND(Tabella1[[#This Row],[Popolazione]]&gt;50000,Tabella1[[#This Row],[Popolazione]]&lt;100000),"COMPRESO",Tabella1[[#This Row],[Regione]])</f>
        <v>SICILIA</v>
      </c>
      <c r="H2990" s="31">
        <f>Tabella1[[#This Row],[Popolazione]]/SUM($E$19:$E$7866)</f>
        <v>6.355147457602409E-6</v>
      </c>
    </row>
    <row r="2991" spans="1:8" x14ac:dyDescent="0.25">
      <c r="A2991" s="19" t="s">
        <v>3224</v>
      </c>
      <c r="B2991" s="4" t="str">
        <f>IFERROR(VLOOKUP(A2991,PEC!A$2:B$7902,2,0),"PEC NON ESISTENTE")</f>
        <v>amministrativo</v>
      </c>
      <c r="C2991" s="20" t="s">
        <v>8235</v>
      </c>
      <c r="D2991" s="20" t="s">
        <v>8239</v>
      </c>
      <c r="E2991" s="21">
        <v>2239</v>
      </c>
      <c r="F2991" s="4" t="str">
        <f t="shared" si="46"/>
        <v/>
      </c>
      <c r="G2991" s="4" t="str">
        <f>IF(AND(Tabella1[[#This Row],[Popolazione]]&gt;50000,Tabella1[[#This Row],[Popolazione]]&lt;100000),"COMPRESO",Tabella1[[#This Row],[Regione]])</f>
        <v>CAMPANIA</v>
      </c>
      <c r="H2991" s="31">
        <f>Tabella1[[#This Row],[Popolazione]]/SUM($E$19:$E$7866)</f>
        <v>3.7346916424072951E-5</v>
      </c>
    </row>
    <row r="2992" spans="1:8" x14ac:dyDescent="0.25">
      <c r="A2992" s="22" t="s">
        <v>8284</v>
      </c>
      <c r="B2992" s="4" t="str">
        <f>IFERROR(VLOOKUP(A2992,PEC!A$2:B$7902,2,0),"PEC NON ESISTENTE")</f>
        <v>protocollo</v>
      </c>
      <c r="C2992" s="20" t="s">
        <v>8259</v>
      </c>
      <c r="D2992" s="20" t="s">
        <v>8278</v>
      </c>
      <c r="E2992" s="21">
        <v>2472</v>
      </c>
      <c r="F2992" s="4" t="str">
        <f t="shared" si="46"/>
        <v/>
      </c>
      <c r="G2992" s="4" t="str">
        <f>IF(AND(Tabella1[[#This Row],[Popolazione]]&gt;50000,Tabella1[[#This Row],[Popolazione]]&lt;100000),"COMPRESO",Tabella1[[#This Row],[Regione]])</f>
        <v>SARDEGNA</v>
      </c>
      <c r="H2992" s="31">
        <f>Tabella1[[#This Row],[Popolazione]]/SUM($E$19:$E$7866)</f>
        <v>4.1233397677672324E-5</v>
      </c>
    </row>
    <row r="2993" spans="1:8" x14ac:dyDescent="0.25">
      <c r="A2993" s="19" t="s">
        <v>3226</v>
      </c>
      <c r="B2993" s="4" t="str">
        <f>IFERROR(VLOOKUP(A2993,PEC!A$2:B$7902,2,0),"PEC NON ESISTENTE")</f>
        <v>galzignanoterme.pd</v>
      </c>
      <c r="C2993" s="20" t="s">
        <v>8026</v>
      </c>
      <c r="D2993" s="20" t="s">
        <v>8167</v>
      </c>
      <c r="E2993" s="21">
        <v>4416</v>
      </c>
      <c r="F2993" s="4" t="str">
        <f t="shared" si="46"/>
        <v/>
      </c>
      <c r="G2993" s="4" t="str">
        <f>IF(AND(Tabella1[[#This Row],[Popolazione]]&gt;50000,Tabella1[[#This Row],[Popolazione]]&lt;100000),"COMPRESO",Tabella1[[#This Row],[Regione]])</f>
        <v>VENETO</v>
      </c>
      <c r="H2993" s="31">
        <f>Tabella1[[#This Row],[Popolazione]]/SUM($E$19:$E$7866)</f>
        <v>7.3659661870793274E-5</v>
      </c>
    </row>
    <row r="2994" spans="1:8" x14ac:dyDescent="0.25">
      <c r="A2994" s="19" t="s">
        <v>3227</v>
      </c>
      <c r="B2994" s="4" t="str">
        <f>IFERROR(VLOOKUP(A2994,PEC!A$2:B$7902,2,0),"PEC NON ESISTENTE")</f>
        <v>comune.gamalero</v>
      </c>
      <c r="C2994" s="20" t="s">
        <v>7913</v>
      </c>
      <c r="D2994" s="20" t="s">
        <v>7914</v>
      </c>
      <c r="E2994" s="21">
        <v>847</v>
      </c>
      <c r="F2994" s="4" t="str">
        <f t="shared" si="46"/>
        <v/>
      </c>
      <c r="G2994" s="4" t="str">
        <f>IF(AND(Tabella1[[#This Row],[Popolazione]]&gt;50000,Tabella1[[#This Row],[Popolazione]]&lt;100000),"COMPRESO",Tabella1[[#This Row],[Regione]])</f>
        <v>PIEMONTE</v>
      </c>
      <c r="H2994" s="31">
        <f>Tabella1[[#This Row],[Popolazione]]/SUM($E$19:$E$7866)</f>
        <v>1.4128109964801156E-5</v>
      </c>
    </row>
    <row r="2995" spans="1:8" x14ac:dyDescent="0.25">
      <c r="A2995" s="19" t="s">
        <v>3228</v>
      </c>
      <c r="B2995" s="4" t="str">
        <f>IFERROR(VLOOKUP(A2995,PEC!A$2:B$7902,2,0),"PEC NON ESISTENTE")</f>
        <v>protocollo</v>
      </c>
      <c r="C2995" s="20" t="s">
        <v>7913</v>
      </c>
      <c r="D2995" s="20" t="s">
        <v>7986</v>
      </c>
      <c r="E2995" s="21">
        <v>4697</v>
      </c>
      <c r="F2995" s="4" t="str">
        <f t="shared" si="46"/>
        <v/>
      </c>
      <c r="G2995" s="4" t="str">
        <f>IF(AND(Tabella1[[#This Row],[Popolazione]]&gt;50000,Tabella1[[#This Row],[Popolazione]]&lt;100000),"COMPRESO",Tabella1[[#This Row],[Regione]])</f>
        <v>LOMBARDIA</v>
      </c>
      <c r="H2995" s="31">
        <f>Tabella1[[#This Row],[Popolazione]]/SUM($E$19:$E$7866)</f>
        <v>7.8346791622988229E-5</v>
      </c>
    </row>
    <row r="2996" spans="1:8" x14ac:dyDescent="0.25">
      <c r="A2996" s="19" t="s">
        <v>3229</v>
      </c>
      <c r="B2996" s="4" t="str">
        <f>IFERROR(VLOOKUP(A2996,PEC!A$2:B$7902,2,0),"PEC NON ESISTENTE")</f>
        <v>comune.gambarana</v>
      </c>
      <c r="C2996" s="20" t="s">
        <v>7913</v>
      </c>
      <c r="D2996" s="20" t="s">
        <v>7986</v>
      </c>
      <c r="E2996" s="21">
        <v>242</v>
      </c>
      <c r="F2996" s="4" t="str">
        <f t="shared" si="46"/>
        <v/>
      </c>
      <c r="G2996" s="4" t="str">
        <f>IF(AND(Tabella1[[#This Row],[Popolazione]]&gt;50000,Tabella1[[#This Row],[Popolazione]]&lt;100000),"COMPRESO",Tabella1[[#This Row],[Regione]])</f>
        <v>LOMBARDIA</v>
      </c>
      <c r="H2996" s="31">
        <f>Tabella1[[#This Row],[Popolazione]]/SUM($E$19:$E$7866)</f>
        <v>4.0366028470860444E-6</v>
      </c>
    </row>
    <row r="2997" spans="1:8" x14ac:dyDescent="0.25">
      <c r="A2997" s="19" t="s">
        <v>3230</v>
      </c>
      <c r="B2997" s="4" t="str">
        <f>IFERROR(VLOOKUP(A2997,PEC!A$2:B$7902,2,0),"PEC NON ESISTENTE")</f>
        <v>comune.gambasca</v>
      </c>
      <c r="C2997" s="20" t="s">
        <v>7913</v>
      </c>
      <c r="D2997" s="20" t="s">
        <v>7914</v>
      </c>
      <c r="E2997" s="21">
        <v>408</v>
      </c>
      <c r="F2997" s="4" t="str">
        <f t="shared" si="46"/>
        <v/>
      </c>
      <c r="G2997" s="4" t="str">
        <f>IF(AND(Tabella1[[#This Row],[Popolazione]]&gt;50000,Tabella1[[#This Row],[Popolazione]]&lt;100000),"COMPRESO",Tabella1[[#This Row],[Regione]])</f>
        <v>PIEMONTE</v>
      </c>
      <c r="H2997" s="31">
        <f>Tabella1[[#This Row],[Popolazione]]/SUM($E$19:$E$7866)</f>
        <v>6.805512238062423E-6</v>
      </c>
    </row>
    <row r="2998" spans="1:8" x14ac:dyDescent="0.25">
      <c r="A2998" s="19" t="s">
        <v>3231</v>
      </c>
      <c r="B2998" s="4" t="str">
        <f>IFERROR(VLOOKUP(A2998,PEC!A$2:B$7902,2,0),"PEC NON ESISTENTE")</f>
        <v>comune.gambassi</v>
      </c>
      <c r="C2998" s="20" t="s">
        <v>8221</v>
      </c>
      <c r="D2998" s="20" t="s">
        <v>8222</v>
      </c>
      <c r="E2998" s="21">
        <v>4900</v>
      </c>
      <c r="F2998" s="4" t="str">
        <f t="shared" si="46"/>
        <v/>
      </c>
      <c r="G2998" s="4" t="str">
        <f>IF(AND(Tabella1[[#This Row],[Popolazione]]&gt;50000,Tabella1[[#This Row],[Popolazione]]&lt;100000),"COMPRESO",Tabella1[[#This Row],[Regione]])</f>
        <v>TOSCANA</v>
      </c>
      <c r="H2998" s="31">
        <f>Tabella1[[#This Row],[Popolazione]]/SUM($E$19:$E$7866)</f>
        <v>8.1732867564965366E-5</v>
      </c>
    </row>
    <row r="2999" spans="1:8" x14ac:dyDescent="0.25">
      <c r="A2999" s="19" t="s">
        <v>3232</v>
      </c>
      <c r="B2999" s="4" t="str">
        <f>IFERROR(VLOOKUP(A2999,PEC!A$2:B$7902,2,0),"PEC NON ESISTENTE")</f>
        <v>comunegambatesa</v>
      </c>
      <c r="C2999" s="20" t="s">
        <v>8235</v>
      </c>
      <c r="D2999" s="20" t="s">
        <v>4252</v>
      </c>
      <c r="E2999" s="21">
        <v>1487</v>
      </c>
      <c r="F2999" s="4" t="str">
        <f t="shared" si="46"/>
        <v/>
      </c>
      <c r="G2999" s="4" t="str">
        <f>IF(AND(Tabella1[[#This Row],[Popolazione]]&gt;50000,Tabella1[[#This Row],[Popolazione]]&lt;100000),"COMPRESO",Tabella1[[#This Row],[Regione]])</f>
        <v>MOLISE</v>
      </c>
      <c r="H2999" s="31">
        <f>Tabella1[[#This Row],[Popolazione]]/SUM($E$19:$E$7866)</f>
        <v>2.4803423279408878E-5</v>
      </c>
    </row>
    <row r="3000" spans="1:8" x14ac:dyDescent="0.25">
      <c r="A3000" s="19" t="s">
        <v>3233</v>
      </c>
      <c r="B3000" s="4" t="str">
        <f>IFERROR(VLOOKUP(A3000,PEC!A$2:B$7902,2,0),"PEC NON ESISTENTE")</f>
        <v>gambellara.vi</v>
      </c>
      <c r="C3000" s="20" t="s">
        <v>8026</v>
      </c>
      <c r="D3000" s="20" t="s">
        <v>8167</v>
      </c>
      <c r="E3000" s="21">
        <v>3319</v>
      </c>
      <c r="F3000" s="4" t="str">
        <f t="shared" si="46"/>
        <v/>
      </c>
      <c r="G3000" s="4" t="str">
        <f>IF(AND(Tabella1[[#This Row],[Popolazione]]&gt;50000,Tabella1[[#This Row],[Popolazione]]&lt;100000),"COMPRESO",Tabella1[[#This Row],[Regione]])</f>
        <v>VENETO</v>
      </c>
      <c r="H3000" s="31">
        <f>Tabella1[[#This Row],[Popolazione]]/SUM($E$19:$E$7866)</f>
        <v>5.5361507642473482E-5</v>
      </c>
    </row>
    <row r="3001" spans="1:8" x14ac:dyDescent="0.25">
      <c r="A3001" s="19" t="s">
        <v>3234</v>
      </c>
      <c r="B3001" s="4" t="str">
        <f>IFERROR(VLOOKUP(A3001,PEC!A$2:B$7902,2,0),"PEC NON ESISTENTE")</f>
        <v>comune.gamberale</v>
      </c>
      <c r="C3001" s="20" t="s">
        <v>8235</v>
      </c>
      <c r="D3001" s="20" t="s">
        <v>8236</v>
      </c>
      <c r="E3001" s="21">
        <v>328</v>
      </c>
      <c r="F3001" s="4" t="str">
        <f t="shared" si="46"/>
        <v/>
      </c>
      <c r="G3001" s="4" t="str">
        <f>IF(AND(Tabella1[[#This Row],[Popolazione]]&gt;50000,Tabella1[[#This Row],[Popolazione]]&lt;100000),"COMPRESO",Tabella1[[#This Row],[Regione]])</f>
        <v>ABRUZZO</v>
      </c>
      <c r="H3001" s="31">
        <f>Tabella1[[#This Row],[Popolazione]]/SUM($E$19:$E$7866)</f>
        <v>5.4710980737364571E-6</v>
      </c>
    </row>
    <row r="3002" spans="1:8" x14ac:dyDescent="0.25">
      <c r="A3002" s="19" t="s">
        <v>3235</v>
      </c>
      <c r="B3002" s="4" t="str">
        <f>IFERROR(VLOOKUP(A3002,PEC!A$2:B$7902,2,0),"PEC NON ESISTENTE")</f>
        <v>comune.gambettola</v>
      </c>
      <c r="C3002" s="20" t="s">
        <v>8026</v>
      </c>
      <c r="D3002" s="20" t="s">
        <v>8212</v>
      </c>
      <c r="E3002" s="21">
        <v>10238</v>
      </c>
      <c r="F3002" s="4" t="str">
        <f t="shared" si="46"/>
        <v/>
      </c>
      <c r="G3002" s="4" t="str">
        <f>IF(AND(Tabella1[[#This Row],[Popolazione]]&gt;50000,Tabella1[[#This Row],[Popolazione]]&lt;100000),"COMPRESO",Tabella1[[#This Row],[Regione]])</f>
        <v>EMILIA-ROMAGNA</v>
      </c>
      <c r="H3002" s="31">
        <f>Tabella1[[#This Row],[Popolazione]]/SUM($E$19:$E$7866)</f>
        <v>1.7077165267961539E-4</v>
      </c>
    </row>
    <row r="3003" spans="1:8" x14ac:dyDescent="0.25">
      <c r="A3003" s="19" t="s">
        <v>8007</v>
      </c>
      <c r="B3003" s="4" t="str">
        <f>IFERROR(VLOOKUP(A3003,PEC!A$2:B$7902,2,0),"PEC NON ESISTENTE")</f>
        <v>PEC NON ESISTENTE</v>
      </c>
      <c r="C3003" s="20" t="s">
        <v>7913</v>
      </c>
      <c r="D3003" s="20" t="s">
        <v>7986</v>
      </c>
      <c r="E3003" s="21">
        <v>9779</v>
      </c>
      <c r="F3003" s="4" t="str">
        <f t="shared" si="46"/>
        <v/>
      </c>
      <c r="G3003" s="4" t="str">
        <f>IF(AND(Tabella1[[#This Row],[Popolazione]]&gt;50000,Tabella1[[#This Row],[Popolazione]]&lt;100000),"COMPRESO",Tabella1[[#This Row],[Regione]])</f>
        <v>LOMBARDIA</v>
      </c>
      <c r="H3003" s="31">
        <f>Tabella1[[#This Row],[Popolazione]]/SUM($E$19:$E$7866)</f>
        <v>1.6311545141179518E-4</v>
      </c>
    </row>
    <row r="3004" spans="1:8" x14ac:dyDescent="0.25">
      <c r="A3004" s="19" t="s">
        <v>3237</v>
      </c>
      <c r="B3004" s="4" t="str">
        <f>IFERROR(VLOOKUP(A3004,PEC!A$2:B$7902,2,0),"PEC NON ESISTENTE")</f>
        <v>comune.gambugliano.vi</v>
      </c>
      <c r="C3004" s="20" t="s">
        <v>8026</v>
      </c>
      <c r="D3004" s="20" t="s">
        <v>8167</v>
      </c>
      <c r="E3004" s="21">
        <v>851</v>
      </c>
      <c r="F3004" s="4" t="str">
        <f t="shared" si="46"/>
        <v/>
      </c>
      <c r="G3004" s="4" t="str">
        <f>IF(AND(Tabella1[[#This Row],[Popolazione]]&gt;50000,Tabella1[[#This Row],[Popolazione]]&lt;100000),"COMPRESO",Tabella1[[#This Row],[Regione]])</f>
        <v>VENETO</v>
      </c>
      <c r="H3004" s="31">
        <f>Tabella1[[#This Row],[Popolazione]]/SUM($E$19:$E$7866)</f>
        <v>1.4194830673017455E-5</v>
      </c>
    </row>
    <row r="3005" spans="1:8" x14ac:dyDescent="0.25">
      <c r="A3005" s="19" t="s">
        <v>3238</v>
      </c>
      <c r="B3005" s="4" t="str">
        <f>IFERROR(VLOOKUP(A3005,PEC!A$2:B$7902,2,0),"PEC NON ESISTENTE")</f>
        <v>comune.gandellino</v>
      </c>
      <c r="C3005" s="20" t="s">
        <v>7913</v>
      </c>
      <c r="D3005" s="20" t="s">
        <v>7986</v>
      </c>
      <c r="E3005" s="21">
        <v>1046</v>
      </c>
      <c r="F3005" s="4" t="str">
        <f t="shared" si="46"/>
        <v/>
      </c>
      <c r="G3005" s="4" t="str">
        <f>IF(AND(Tabella1[[#This Row],[Popolazione]]&gt;50000,Tabella1[[#This Row],[Popolazione]]&lt;100000),"COMPRESO",Tabella1[[#This Row],[Regione]])</f>
        <v>LOMBARDIA</v>
      </c>
      <c r="H3005" s="31">
        <f>Tabella1[[#This Row],[Popolazione]]/SUM($E$19:$E$7866)</f>
        <v>1.7447465198561995E-5</v>
      </c>
    </row>
    <row r="3006" spans="1:8" x14ac:dyDescent="0.25">
      <c r="A3006" s="19" t="s">
        <v>3239</v>
      </c>
      <c r="B3006" s="4" t="str">
        <f>IFERROR(VLOOKUP(A3006,PEC!A$2:B$7902,2,0),"PEC NON ESISTENTE")</f>
        <v>comune.gandino</v>
      </c>
      <c r="C3006" s="20" t="s">
        <v>7913</v>
      </c>
      <c r="D3006" s="20" t="s">
        <v>7986</v>
      </c>
      <c r="E3006" s="21">
        <v>5576</v>
      </c>
      <c r="F3006" s="4" t="str">
        <f t="shared" si="46"/>
        <v/>
      </c>
      <c r="G3006" s="4" t="str">
        <f>IF(AND(Tabella1[[#This Row],[Popolazione]]&gt;50000,Tabella1[[#This Row],[Popolazione]]&lt;100000),"COMPRESO",Tabella1[[#This Row],[Regione]])</f>
        <v>LOMBARDIA</v>
      </c>
      <c r="H3006" s="31">
        <f>Tabella1[[#This Row],[Popolazione]]/SUM($E$19:$E$7866)</f>
        <v>9.3008667253519772E-5</v>
      </c>
    </row>
    <row r="3007" spans="1:8" x14ac:dyDescent="0.25">
      <c r="A3007" s="19" t="s">
        <v>3240</v>
      </c>
      <c r="B3007" s="4" t="str">
        <f>IFERROR(VLOOKUP(A3007,PEC!A$2:B$7902,2,0),"PEC NON ESISTENTE")</f>
        <v>comunedigandosso</v>
      </c>
      <c r="C3007" s="20" t="s">
        <v>7913</v>
      </c>
      <c r="D3007" s="20" t="s">
        <v>7986</v>
      </c>
      <c r="E3007" s="21">
        <v>1502</v>
      </c>
      <c r="F3007" s="4" t="str">
        <f t="shared" si="46"/>
        <v/>
      </c>
      <c r="G3007" s="4" t="str">
        <f>IF(AND(Tabella1[[#This Row],[Popolazione]]&gt;50000,Tabella1[[#This Row],[Popolazione]]&lt;100000),"COMPRESO",Tabella1[[#This Row],[Regione]])</f>
        <v>LOMBARDIA</v>
      </c>
      <c r="H3007" s="31">
        <f>Tabella1[[#This Row],[Popolazione]]/SUM($E$19:$E$7866)</f>
        <v>2.5053625935219996E-5</v>
      </c>
    </row>
    <row r="3008" spans="1:8" x14ac:dyDescent="0.25">
      <c r="A3008" s="19" t="s">
        <v>3241</v>
      </c>
      <c r="B3008" s="4" t="str">
        <f>IFERROR(VLOOKUP(A3008,PEC!A$2:B$7902,2,0),"PEC NON ESISTENTE")</f>
        <v>ufficioprotocollo</v>
      </c>
      <c r="C3008" s="20" t="s">
        <v>8259</v>
      </c>
      <c r="D3008" s="20" t="s">
        <v>8260</v>
      </c>
      <c r="E3008" s="21">
        <v>7063</v>
      </c>
      <c r="F3008" s="4" t="str">
        <f t="shared" si="46"/>
        <v/>
      </c>
      <c r="G3008" s="4" t="str">
        <f>IF(AND(Tabella1[[#This Row],[Popolazione]]&gt;50000,Tabella1[[#This Row],[Popolazione]]&lt;100000),"COMPRESO",Tabella1[[#This Row],[Regione]])</f>
        <v>SICILIA</v>
      </c>
      <c r="H3008" s="31">
        <f>Tabella1[[#This Row],[Popolazione]]/SUM($E$19:$E$7866)</f>
        <v>1.1781209053292865E-4</v>
      </c>
    </row>
    <row r="3009" spans="1:8" x14ac:dyDescent="0.25">
      <c r="A3009" s="19" t="s">
        <v>3242</v>
      </c>
      <c r="B3009" s="4" t="str">
        <f>IFERROR(VLOOKUP(A3009,PEC!A$2:B$7902,2,0),"PEC NON ESISTENTE")</f>
        <v>comune.garaguso</v>
      </c>
      <c r="C3009" s="20" t="s">
        <v>8235</v>
      </c>
      <c r="D3009" s="20" t="s">
        <v>8247</v>
      </c>
      <c r="E3009" s="21">
        <v>1134</v>
      </c>
      <c r="F3009" s="4" t="str">
        <f t="shared" si="46"/>
        <v/>
      </c>
      <c r="G3009" s="4" t="str">
        <f>IF(AND(Tabella1[[#This Row],[Popolazione]]&gt;50000,Tabella1[[#This Row],[Popolazione]]&lt;100000),"COMPRESO",Tabella1[[#This Row],[Regione]])</f>
        <v>BASILICATA</v>
      </c>
      <c r="H3009" s="31">
        <f>Tabella1[[#This Row],[Popolazione]]/SUM($E$19:$E$7866)</f>
        <v>1.8915320779320557E-5</v>
      </c>
    </row>
    <row r="3010" spans="1:8" x14ac:dyDescent="0.25">
      <c r="A3010" s="19" t="s">
        <v>3243</v>
      </c>
      <c r="B3010" s="4" t="str">
        <f>IFERROR(VLOOKUP(A3010,PEC!A$2:B$7902,2,0),"PEC NON ESISTENTE")</f>
        <v>protocollo</v>
      </c>
      <c r="C3010" s="20" t="s">
        <v>7913</v>
      </c>
      <c r="D3010" s="20" t="s">
        <v>7914</v>
      </c>
      <c r="E3010" s="21">
        <v>707</v>
      </c>
      <c r="F3010" s="4" t="str">
        <f t="shared" ref="F3010:F3073" si="47">IF($E3010&gt;300000,"TROVATO","")</f>
        <v/>
      </c>
      <c r="G3010" s="4" t="str">
        <f>IF(AND(Tabella1[[#This Row],[Popolazione]]&gt;50000,Tabella1[[#This Row],[Popolazione]]&lt;100000),"COMPRESO",Tabella1[[#This Row],[Regione]])</f>
        <v>PIEMONTE</v>
      </c>
      <c r="H3010" s="31">
        <f>Tabella1[[#This Row],[Popolazione]]/SUM($E$19:$E$7866)</f>
        <v>1.1792885177230718E-5</v>
      </c>
    </row>
    <row r="3011" spans="1:8" x14ac:dyDescent="0.25">
      <c r="A3011" s="19" t="s">
        <v>3244</v>
      </c>
      <c r="B3011" s="4" t="str">
        <f>IFERROR(VLOOKUP(A3011,PEC!A$2:B$7902,2,0),"PEC NON ESISTENTE")</f>
        <v>garbagna.novarese</v>
      </c>
      <c r="C3011" s="20" t="s">
        <v>7913</v>
      </c>
      <c r="D3011" s="20" t="s">
        <v>7914</v>
      </c>
      <c r="E3011" s="21">
        <v>1350</v>
      </c>
      <c r="F3011" s="4" t="str">
        <f t="shared" si="47"/>
        <v/>
      </c>
      <c r="G3011" s="4" t="str">
        <f>IF(AND(Tabella1[[#This Row],[Popolazione]]&gt;50000,Tabella1[[#This Row],[Popolazione]]&lt;100000),"COMPRESO",Tabella1[[#This Row],[Regione]])</f>
        <v>PIEMONTE</v>
      </c>
      <c r="H3011" s="31">
        <f>Tabella1[[#This Row],[Popolazione]]/SUM($E$19:$E$7866)</f>
        <v>2.2518239023000662E-5</v>
      </c>
    </row>
    <row r="3012" spans="1:8" x14ac:dyDescent="0.25">
      <c r="A3012" s="19" t="s">
        <v>3245</v>
      </c>
      <c r="B3012" s="4" t="str">
        <f>IFERROR(VLOOKUP(A3012,PEC!A$2:B$7902,2,0),"PEC NON ESISTENTE")</f>
        <v>comune</v>
      </c>
      <c r="C3012" s="20" t="s">
        <v>7913</v>
      </c>
      <c r="D3012" s="20" t="s">
        <v>7986</v>
      </c>
      <c r="E3012" s="21">
        <v>26262</v>
      </c>
      <c r="F3012" s="4" t="str">
        <f t="shared" si="47"/>
        <v/>
      </c>
      <c r="G3012" s="4" t="str">
        <f>IF(AND(Tabella1[[#This Row],[Popolazione]]&gt;50000,Tabella1[[#This Row],[Popolazione]]&lt;100000),"COMPRESO",Tabella1[[#This Row],[Regione]])</f>
        <v>LOMBARDIA</v>
      </c>
      <c r="H3012" s="31">
        <f>Tabella1[[#This Row],[Popolazione]]/SUM($E$19:$E$7866)</f>
        <v>4.3805480979410623E-4</v>
      </c>
    </row>
    <row r="3013" spans="1:8" x14ac:dyDescent="0.25">
      <c r="A3013" s="19" t="s">
        <v>3246</v>
      </c>
      <c r="B3013" s="4" t="str">
        <f>IFERROR(VLOOKUP(A3013,PEC!A$2:B$7902,2,0),"PEC NON ESISTENTE")</f>
        <v>comune.garbagnatemonastero.lc</v>
      </c>
      <c r="C3013" s="20" t="s">
        <v>7913</v>
      </c>
      <c r="D3013" s="20" t="s">
        <v>7986</v>
      </c>
      <c r="E3013" s="21">
        <v>2430</v>
      </c>
      <c r="F3013" s="4" t="str">
        <f t="shared" si="47"/>
        <v/>
      </c>
      <c r="G3013" s="4" t="str">
        <f>IF(AND(Tabella1[[#This Row],[Popolazione]]&gt;50000,Tabella1[[#This Row],[Popolazione]]&lt;100000),"COMPRESO",Tabella1[[#This Row],[Regione]])</f>
        <v>LOMBARDIA</v>
      </c>
      <c r="H3013" s="31">
        <f>Tabella1[[#This Row],[Popolazione]]/SUM($E$19:$E$7866)</f>
        <v>4.0532830241401193E-5</v>
      </c>
    </row>
    <row r="3014" spans="1:8" x14ac:dyDescent="0.25">
      <c r="A3014" s="19" t="s">
        <v>3247</v>
      </c>
      <c r="B3014" s="4" t="str">
        <f>IFERROR(VLOOKUP(A3014,PEC!A$2:B$7902,2,0),"PEC NON ESISTENTE")</f>
        <v>comune.garda</v>
      </c>
      <c r="C3014" s="20" t="s">
        <v>8026</v>
      </c>
      <c r="D3014" s="20" t="s">
        <v>8167</v>
      </c>
      <c r="E3014" s="21">
        <v>3978</v>
      </c>
      <c r="F3014" s="4" t="str">
        <f t="shared" si="47"/>
        <v/>
      </c>
      <c r="G3014" s="4" t="str">
        <f>IF(AND(Tabella1[[#This Row],[Popolazione]]&gt;50000,Tabella1[[#This Row],[Popolazione]]&lt;100000),"COMPRESO",Tabella1[[#This Row],[Regione]])</f>
        <v>VENETO</v>
      </c>
      <c r="H3014" s="31">
        <f>Tabella1[[#This Row],[Popolazione]]/SUM($E$19:$E$7866)</f>
        <v>6.635374432110862E-5</v>
      </c>
    </row>
    <row r="3015" spans="1:8" x14ac:dyDescent="0.25">
      <c r="A3015" s="19" t="s">
        <v>3248</v>
      </c>
      <c r="B3015" s="4" t="str">
        <f>IFERROR(VLOOKUP(A3015,PEC!A$2:B$7902,2,0),"PEC NON ESISTENTE")</f>
        <v>tributi.gardoneriviera</v>
      </c>
      <c r="C3015" s="20" t="s">
        <v>7913</v>
      </c>
      <c r="D3015" s="20" t="s">
        <v>7986</v>
      </c>
      <c r="E3015" s="21">
        <v>2713</v>
      </c>
      <c r="F3015" s="4" t="str">
        <f t="shared" si="47"/>
        <v/>
      </c>
      <c r="G3015" s="4" t="str">
        <f>IF(AND(Tabella1[[#This Row],[Popolazione]]&gt;50000,Tabella1[[#This Row],[Popolazione]]&lt;100000),"COMPRESO",Tabella1[[#This Row],[Regione]])</f>
        <v>LOMBARDIA</v>
      </c>
      <c r="H3015" s="31">
        <f>Tabella1[[#This Row],[Popolazione]]/SUM($E$19:$E$7866)</f>
        <v>4.5253320347704298E-5</v>
      </c>
    </row>
    <row r="3016" spans="1:8" x14ac:dyDescent="0.25">
      <c r="A3016" s="19" t="s">
        <v>3249</v>
      </c>
      <c r="B3016" s="4" t="str">
        <f>IFERROR(VLOOKUP(A3016,PEC!A$2:B$7902,2,0),"PEC NON ESISTENTE")</f>
        <v>protocollo</v>
      </c>
      <c r="C3016" s="20" t="s">
        <v>7913</v>
      </c>
      <c r="D3016" s="20" t="s">
        <v>7986</v>
      </c>
      <c r="E3016" s="21">
        <v>11700</v>
      </c>
      <c r="F3016" s="4" t="str">
        <f t="shared" si="47"/>
        <v/>
      </c>
      <c r="G3016" s="4" t="str">
        <f>IF(AND(Tabella1[[#This Row],[Popolazione]]&gt;50000,Tabella1[[#This Row],[Popolazione]]&lt;100000),"COMPRESO",Tabella1[[#This Row],[Regione]])</f>
        <v>LOMBARDIA</v>
      </c>
      <c r="H3016" s="31">
        <f>Tabella1[[#This Row],[Popolazione]]/SUM($E$19:$E$7866)</f>
        <v>1.9515807153267241E-4</v>
      </c>
    </row>
    <row r="3017" spans="1:8" x14ac:dyDescent="0.25">
      <c r="A3017" s="19" t="s">
        <v>3250</v>
      </c>
      <c r="B3017" s="4" t="str">
        <f>IFERROR(VLOOKUP(A3017,PEC!A$2:B$7902,2,0),"PEC NON ESISTENTE")</f>
        <v>garessio</v>
      </c>
      <c r="C3017" s="20" t="s">
        <v>7913</v>
      </c>
      <c r="D3017" s="20" t="s">
        <v>7914</v>
      </c>
      <c r="E3017" s="21">
        <v>3362</v>
      </c>
      <c r="F3017" s="4" t="str">
        <f t="shared" si="47"/>
        <v/>
      </c>
      <c r="G3017" s="4" t="str">
        <f>IF(AND(Tabella1[[#This Row],[Popolazione]]&gt;50000,Tabella1[[#This Row],[Popolazione]]&lt;100000),"COMPRESO",Tabella1[[#This Row],[Regione]])</f>
        <v>PIEMONTE</v>
      </c>
      <c r="H3017" s="31">
        <f>Tabella1[[#This Row],[Popolazione]]/SUM($E$19:$E$7866)</f>
        <v>5.6078755255798691E-5</v>
      </c>
    </row>
    <row r="3018" spans="1:8" x14ac:dyDescent="0.25">
      <c r="A3018" s="19" t="s">
        <v>3251</v>
      </c>
      <c r="B3018" s="4" t="str">
        <f>IFERROR(VLOOKUP(A3018,PEC!A$2:B$7902,2,0),"PEC NON ESISTENTE")</f>
        <v>gargallo</v>
      </c>
      <c r="C3018" s="20" t="s">
        <v>7913</v>
      </c>
      <c r="D3018" s="20" t="s">
        <v>7914</v>
      </c>
      <c r="E3018" s="21">
        <v>1869</v>
      </c>
      <c r="F3018" s="4" t="str">
        <f t="shared" si="47"/>
        <v/>
      </c>
      <c r="G3018" s="4" t="str">
        <f>IF(AND(Tabella1[[#This Row],[Popolazione]]&gt;50000,Tabella1[[#This Row],[Popolazione]]&lt;100000),"COMPRESO",Tabella1[[#This Row],[Regione]])</f>
        <v>PIEMONTE</v>
      </c>
      <c r="H3018" s="31">
        <f>Tabella1[[#This Row],[Popolazione]]/SUM($E$19:$E$7866)</f>
        <v>3.1175250914065362E-5</v>
      </c>
    </row>
    <row r="3019" spans="1:8" x14ac:dyDescent="0.25">
      <c r="A3019" s="19" t="s">
        <v>8062</v>
      </c>
      <c r="B3019" s="4" t="str">
        <f>IFERROR(VLOOKUP(A3019,PEC!A$2:B$7902,2,0),"PEC NON ESISTENTE")</f>
        <v>PEC NON ESISTENTE</v>
      </c>
      <c r="C3019" s="20" t="s">
        <v>8026</v>
      </c>
      <c r="D3019" s="20" t="s">
        <v>8027</v>
      </c>
      <c r="E3019" s="21">
        <v>1665</v>
      </c>
      <c r="F3019" s="4" t="str">
        <f t="shared" si="47"/>
        <v/>
      </c>
      <c r="G3019" s="4" t="str">
        <f>IF(AND(Tabella1[[#This Row],[Popolazione]]&gt;50000,Tabella1[[#This Row],[Popolazione]]&lt;100000),"COMPRESO",Tabella1[[#This Row],[Regione]])</f>
        <v>TRENTINO-ALTO ADIGE/SÜDTIROL</v>
      </c>
      <c r="H3019" s="31">
        <f>Tabella1[[#This Row],[Popolazione]]/SUM($E$19:$E$7866)</f>
        <v>2.7772494795034153E-5</v>
      </c>
    </row>
    <row r="3020" spans="1:8" x14ac:dyDescent="0.25">
      <c r="A3020" s="19" t="s">
        <v>3253</v>
      </c>
      <c r="B3020" s="4" t="str">
        <f>IFERROR(VLOOKUP(A3020,PEC!A$2:B$7902,2,0),"PEC NON ESISTENTE")</f>
        <v>protocollo</v>
      </c>
      <c r="C3020" s="20" t="s">
        <v>7913</v>
      </c>
      <c r="D3020" s="20" t="s">
        <v>7986</v>
      </c>
      <c r="E3020" s="21">
        <v>3033</v>
      </c>
      <c r="F3020" s="4" t="str">
        <f t="shared" si="47"/>
        <v/>
      </c>
      <c r="G3020" s="4" t="str">
        <f>IF(AND(Tabella1[[#This Row],[Popolazione]]&gt;50000,Tabella1[[#This Row],[Popolazione]]&lt;100000),"COMPRESO",Tabella1[[#This Row],[Regione]])</f>
        <v>LOMBARDIA</v>
      </c>
      <c r="H3020" s="31">
        <f>Tabella1[[#This Row],[Popolazione]]/SUM($E$19:$E$7866)</f>
        <v>5.0590977005008155E-5</v>
      </c>
    </row>
    <row r="3021" spans="1:8" x14ac:dyDescent="0.25">
      <c r="A3021" s="19" t="s">
        <v>3254</v>
      </c>
      <c r="B3021" s="4" t="str">
        <f>IFERROR(VLOOKUP(A3021,PEC!A$2:B$7902,2,0),"PEC NON ESISTENTE")</f>
        <v>protocollo</v>
      </c>
      <c r="C3021" s="20" t="s">
        <v>7913</v>
      </c>
      <c r="D3021" s="20" t="s">
        <v>7986</v>
      </c>
      <c r="E3021" s="21">
        <v>9791</v>
      </c>
      <c r="F3021" s="4" t="str">
        <f t="shared" si="47"/>
        <v/>
      </c>
      <c r="G3021" s="4" t="str">
        <f>IF(AND(Tabella1[[#This Row],[Popolazione]]&gt;50000,Tabella1[[#This Row],[Popolazione]]&lt;100000),"COMPRESO",Tabella1[[#This Row],[Regione]])</f>
        <v>LOMBARDIA</v>
      </c>
      <c r="H3021" s="31">
        <f>Tabella1[[#This Row],[Popolazione]]/SUM($E$19:$E$7866)</f>
        <v>1.6331561353644407E-4</v>
      </c>
    </row>
    <row r="3022" spans="1:8" x14ac:dyDescent="0.25">
      <c r="A3022" s="19" t="s">
        <v>3255</v>
      </c>
      <c r="B3022" s="4" t="str">
        <f>IFERROR(VLOOKUP(A3022,PEC!A$2:B$7902,2,0),"PEC NON ESISTENTE")</f>
        <v>comune.garlate.lc</v>
      </c>
      <c r="C3022" s="20" t="s">
        <v>7913</v>
      </c>
      <c r="D3022" s="20" t="s">
        <v>7986</v>
      </c>
      <c r="E3022" s="21">
        <v>2617</v>
      </c>
      <c r="F3022" s="4" t="str">
        <f t="shared" si="47"/>
        <v/>
      </c>
      <c r="G3022" s="4" t="str">
        <f>IF(AND(Tabella1[[#This Row],[Popolazione]]&gt;50000,Tabella1[[#This Row],[Popolazione]]&lt;100000),"COMPRESO",Tabella1[[#This Row],[Regione]])</f>
        <v>LOMBARDIA</v>
      </c>
      <c r="H3022" s="31">
        <f>Tabella1[[#This Row],[Popolazione]]/SUM($E$19:$E$7866)</f>
        <v>4.3652023350513134E-5</v>
      </c>
    </row>
    <row r="3023" spans="1:8" x14ac:dyDescent="0.25">
      <c r="A3023" s="19" t="s">
        <v>3256</v>
      </c>
      <c r="B3023" s="4" t="str">
        <f>IFERROR(VLOOKUP(A3023,PEC!A$2:B$7902,2,0),"PEC NON ESISTENTE")</f>
        <v>comunegarlenda</v>
      </c>
      <c r="C3023" s="16" t="s">
        <v>7913</v>
      </c>
      <c r="D3023" s="20" t="s">
        <v>8208</v>
      </c>
      <c r="E3023" s="21">
        <v>1214</v>
      </c>
      <c r="F3023" s="4" t="str">
        <f t="shared" si="47"/>
        <v/>
      </c>
      <c r="G3023" s="4" t="str">
        <f>IF(AND(Tabella1[[#This Row],[Popolazione]]&gt;50000,Tabella1[[#This Row],[Popolazione]]&lt;100000),"COMPRESO",Tabella1[[#This Row],[Regione]])</f>
        <v>LIGURIA</v>
      </c>
      <c r="H3023" s="31">
        <f>Tabella1[[#This Row],[Popolazione]]/SUM($E$19:$E$7866)</f>
        <v>2.0249734943646521E-5</v>
      </c>
    </row>
    <row r="3024" spans="1:8" x14ac:dyDescent="0.25">
      <c r="A3024" s="19" t="s">
        <v>3257</v>
      </c>
      <c r="B3024" s="4" t="str">
        <f>IFERROR(VLOOKUP(A3024,PEC!A$2:B$7902,2,0),"PEC NON ESISTENTE")</f>
        <v>comune</v>
      </c>
      <c r="C3024" s="20" t="s">
        <v>8026</v>
      </c>
      <c r="D3024" s="20" t="s">
        <v>8027</v>
      </c>
      <c r="E3024" s="21">
        <v>381</v>
      </c>
      <c r="F3024" s="4" t="str">
        <f t="shared" si="47"/>
        <v/>
      </c>
      <c r="G3024" s="4" t="str">
        <f>IF(AND(Tabella1[[#This Row],[Popolazione]]&gt;50000,Tabella1[[#This Row],[Popolazione]]&lt;100000),"COMPRESO",Tabella1[[#This Row],[Regione]])</f>
        <v>TRENTINO-ALTO ADIGE/SÜDTIROL</v>
      </c>
      <c r="H3024" s="31">
        <f>Tabella1[[#This Row],[Popolazione]]/SUM($E$19:$E$7866)</f>
        <v>6.355147457602409E-6</v>
      </c>
    </row>
    <row r="3025" spans="1:8" x14ac:dyDescent="0.25">
      <c r="A3025" s="19" t="s">
        <v>3258</v>
      </c>
      <c r="B3025" s="4" t="str">
        <f>IFERROR(VLOOKUP(A3025,PEC!A$2:B$7902,2,0),"PEC NON ESISTENTE")</f>
        <v>comune.garzeno</v>
      </c>
      <c r="C3025" s="20" t="s">
        <v>7913</v>
      </c>
      <c r="D3025" s="20" t="s">
        <v>7986</v>
      </c>
      <c r="E3025" s="21">
        <v>852</v>
      </c>
      <c r="F3025" s="4" t="str">
        <f t="shared" si="47"/>
        <v/>
      </c>
      <c r="G3025" s="4" t="str">
        <f>IF(AND(Tabella1[[#This Row],[Popolazione]]&gt;50000,Tabella1[[#This Row],[Popolazione]]&lt;100000),"COMPRESO",Tabella1[[#This Row],[Regione]])</f>
        <v>LOMBARDIA</v>
      </c>
      <c r="H3025" s="31">
        <f>Tabella1[[#This Row],[Popolazione]]/SUM($E$19:$E$7866)</f>
        <v>1.4211510850071529E-5</v>
      </c>
    </row>
    <row r="3026" spans="1:8" x14ac:dyDescent="0.25">
      <c r="A3026" s="19" t="s">
        <v>3259</v>
      </c>
      <c r="B3026" s="4" t="str">
        <f>IFERROR(VLOOKUP(A3026,PEC!A$2:B$7902,2,0),"PEC NON ESISTENTE")</f>
        <v>garzigliana</v>
      </c>
      <c r="C3026" s="20" t="s">
        <v>7913</v>
      </c>
      <c r="D3026" s="20" t="s">
        <v>7914</v>
      </c>
      <c r="E3026" s="21">
        <v>557</v>
      </c>
      <c r="F3026" s="4" t="str">
        <f t="shared" si="47"/>
        <v/>
      </c>
      <c r="G3026" s="4" t="str">
        <f>IF(AND(Tabella1[[#This Row],[Popolazione]]&gt;50000,Tabella1[[#This Row],[Popolazione]]&lt;100000),"COMPRESO",Tabella1[[#This Row],[Regione]])</f>
        <v>PIEMONTE</v>
      </c>
      <c r="H3026" s="31">
        <f>Tabella1[[#This Row],[Popolazione]]/SUM($E$19:$E$7866)</f>
        <v>9.2908586191195335E-6</v>
      </c>
    </row>
    <row r="3027" spans="1:8" x14ac:dyDescent="0.25">
      <c r="A3027" s="19" t="s">
        <v>184</v>
      </c>
      <c r="B3027" s="4" t="str">
        <f>IFERROR(VLOOKUP(A3027,PEC!A$2:B$7902,2,0),"PEC NON ESISTENTE")</f>
        <v>demografici.gasperina</v>
      </c>
      <c r="C3027" s="20" t="s">
        <v>8235</v>
      </c>
      <c r="D3027" s="20" t="s">
        <v>8248</v>
      </c>
      <c r="E3027" s="21">
        <v>2160</v>
      </c>
      <c r="F3027" s="4" t="str">
        <f t="shared" si="47"/>
        <v/>
      </c>
      <c r="G3027" s="4" t="str">
        <f>IF(AND(Tabella1[[#This Row],[Popolazione]]&gt;50000,Tabella1[[#This Row],[Popolazione]]&lt;100000),"COMPRESO",Tabella1[[#This Row],[Regione]])</f>
        <v>CALABRIA</v>
      </c>
      <c r="H3027" s="31">
        <f>Tabella1[[#This Row],[Popolazione]]/SUM($E$19:$E$7866)</f>
        <v>3.6029182436801062E-5</v>
      </c>
    </row>
    <row r="3028" spans="1:8" x14ac:dyDescent="0.25">
      <c r="A3028" s="19" t="s">
        <v>3260</v>
      </c>
      <c r="B3028" s="4" t="str">
        <f>IFERROR(VLOOKUP(A3028,PEC!A$2:B$7902,2,0),"PEC NON ESISTENTE")</f>
        <v>gassino</v>
      </c>
      <c r="C3028" s="20" t="s">
        <v>7913</v>
      </c>
      <c r="D3028" s="20" t="s">
        <v>7914</v>
      </c>
      <c r="E3028" s="21">
        <v>9536</v>
      </c>
      <c r="F3028" s="4" t="str">
        <f t="shared" si="47"/>
        <v/>
      </c>
      <c r="G3028" s="4" t="str">
        <f>IF(AND(Tabella1[[#This Row],[Popolazione]]&gt;50000,Tabella1[[#This Row],[Popolazione]]&lt;100000),"COMPRESO",Tabella1[[#This Row],[Regione]])</f>
        <v>PIEMONTE</v>
      </c>
      <c r="H3028" s="31">
        <f>Tabella1[[#This Row],[Popolazione]]/SUM($E$19:$E$7866)</f>
        <v>1.5906216838765505E-4</v>
      </c>
    </row>
    <row r="3029" spans="1:8" x14ac:dyDescent="0.25">
      <c r="A3029" s="19" t="s">
        <v>3261</v>
      </c>
      <c r="B3029" s="4" t="str">
        <f>IFERROR(VLOOKUP(A3029,PEC!A$2:B$7902,2,0),"PEC NON ESISTENTE")</f>
        <v>comune.gattatico</v>
      </c>
      <c r="C3029" s="20" t="s">
        <v>8026</v>
      </c>
      <c r="D3029" s="20" t="s">
        <v>8212</v>
      </c>
      <c r="E3029" s="21">
        <v>5899</v>
      </c>
      <c r="F3029" s="4" t="str">
        <f t="shared" si="47"/>
        <v/>
      </c>
      <c r="G3029" s="4" t="str">
        <f>IF(AND(Tabella1[[#This Row],[Popolazione]]&gt;50000,Tabella1[[#This Row],[Popolazione]]&lt;100000),"COMPRESO",Tabella1[[#This Row],[Regione]])</f>
        <v>EMILIA-ROMAGNA</v>
      </c>
      <c r="H3029" s="31">
        <f>Tabella1[[#This Row],[Popolazione]]/SUM($E$19:$E$7866)</f>
        <v>9.8396364441985865E-5</v>
      </c>
    </row>
    <row r="3030" spans="1:8" x14ac:dyDescent="0.25">
      <c r="A3030" s="19" t="s">
        <v>3262</v>
      </c>
      <c r="B3030" s="4" t="str">
        <f>IFERROR(VLOOKUP(A3030,PEC!A$2:B$7902,2,0),"PEC NON ESISTENTE")</f>
        <v>gatteo</v>
      </c>
      <c r="C3030" s="20" t="s">
        <v>8026</v>
      </c>
      <c r="D3030" s="20" t="s">
        <v>8212</v>
      </c>
      <c r="E3030" s="21">
        <v>8910</v>
      </c>
      <c r="F3030" s="4" t="str">
        <f t="shared" si="47"/>
        <v/>
      </c>
      <c r="G3030" s="4" t="str">
        <f>IF(AND(Tabella1[[#This Row],[Popolazione]]&gt;50000,Tabella1[[#This Row],[Popolazione]]&lt;100000),"COMPRESO",Tabella1[[#This Row],[Regione]])</f>
        <v>EMILIA-ROMAGNA</v>
      </c>
      <c r="H3030" s="31">
        <f>Tabella1[[#This Row],[Popolazione]]/SUM($E$19:$E$7866)</f>
        <v>1.4862037755180438E-4</v>
      </c>
    </row>
    <row r="3031" spans="1:8" x14ac:dyDescent="0.25">
      <c r="A3031" s="19" t="s">
        <v>7935</v>
      </c>
      <c r="B3031" s="4" t="str">
        <f>IFERROR(VLOOKUP(A3031,PEC!A$2:B$7902,2,0),"PEC NON ESISTENTE")</f>
        <v>PEC NON ESISTENTE</v>
      </c>
      <c r="C3031" s="20" t="s">
        <v>7913</v>
      </c>
      <c r="D3031" s="20" t="s">
        <v>7914</v>
      </c>
      <c r="E3031" s="21">
        <v>3361</v>
      </c>
      <c r="F3031" s="4" t="str">
        <f t="shared" si="47"/>
        <v/>
      </c>
      <c r="G3031" s="4" t="str">
        <f>IF(AND(Tabella1[[#This Row],[Popolazione]]&gt;50000,Tabella1[[#This Row],[Popolazione]]&lt;100000),"COMPRESO",Tabella1[[#This Row],[Regione]])</f>
        <v>PIEMONTE</v>
      </c>
      <c r="H3031" s="31">
        <f>Tabella1[[#This Row],[Popolazione]]/SUM($E$19:$E$7866)</f>
        <v>5.6062075078744613E-5</v>
      </c>
    </row>
    <row r="3032" spans="1:8" x14ac:dyDescent="0.25">
      <c r="A3032" s="19" t="s">
        <v>3264</v>
      </c>
      <c r="B3032" s="4" t="str">
        <f>IFERROR(VLOOKUP(A3032,PEC!A$2:B$7902,2,0),"PEC NON ESISTENTE")</f>
        <v>anagrafe.gattinara</v>
      </c>
      <c r="C3032" s="20" t="s">
        <v>7913</v>
      </c>
      <c r="D3032" s="20" t="s">
        <v>7914</v>
      </c>
      <c r="E3032" s="21">
        <v>8272</v>
      </c>
      <c r="F3032" s="4" t="str">
        <f t="shared" si="47"/>
        <v/>
      </c>
      <c r="G3032" s="4" t="str">
        <f>IF(AND(Tabella1[[#This Row],[Popolazione]]&gt;50000,Tabella1[[#This Row],[Popolazione]]&lt;100000),"COMPRESO",Tabella1[[#This Row],[Regione]])</f>
        <v>PIEMONTE</v>
      </c>
      <c r="H3032" s="31">
        <f>Tabella1[[#This Row],[Popolazione]]/SUM($E$19:$E$7866)</f>
        <v>1.379784245913048E-4</v>
      </c>
    </row>
    <row r="3033" spans="1:8" x14ac:dyDescent="0.25">
      <c r="A3033" s="19" t="s">
        <v>3265</v>
      </c>
      <c r="B3033" s="4" t="str">
        <f>IFERROR(VLOOKUP(A3033,PEC!A$2:B$7902,2,0),"PEC NON ESISTENTE")</f>
        <v>protocollo</v>
      </c>
      <c r="C3033" s="20" t="s">
        <v>7913</v>
      </c>
      <c r="D3033" s="20" t="s">
        <v>7986</v>
      </c>
      <c r="E3033" s="21">
        <v>11686</v>
      </c>
      <c r="F3033" s="4" t="str">
        <f t="shared" si="47"/>
        <v/>
      </c>
      <c r="G3033" s="4" t="str">
        <f>IF(AND(Tabella1[[#This Row],[Popolazione]]&gt;50000,Tabella1[[#This Row],[Popolazione]]&lt;100000),"COMPRESO",Tabella1[[#This Row],[Regione]])</f>
        <v>LOMBARDIA</v>
      </c>
      <c r="H3033" s="31">
        <f>Tabella1[[#This Row],[Popolazione]]/SUM($E$19:$E$7866)</f>
        <v>1.9492454905391536E-4</v>
      </c>
    </row>
    <row r="3034" spans="1:8" x14ac:dyDescent="0.25">
      <c r="A3034" s="19" t="s">
        <v>3266</v>
      </c>
      <c r="B3034" s="4" t="str">
        <f>IFERROR(VLOOKUP(A3034,PEC!A$2:B$7902,2,0),"PEC NON ESISTENTE")</f>
        <v>protocollogavello</v>
      </c>
      <c r="C3034" s="20" t="s">
        <v>8026</v>
      </c>
      <c r="D3034" s="20" t="s">
        <v>8167</v>
      </c>
      <c r="E3034" s="21">
        <v>1605</v>
      </c>
      <c r="F3034" s="4" t="str">
        <f t="shared" si="47"/>
        <v/>
      </c>
      <c r="G3034" s="4" t="str">
        <f>IF(AND(Tabella1[[#This Row],[Popolazione]]&gt;50000,Tabella1[[#This Row],[Popolazione]]&lt;100000),"COMPRESO",Tabella1[[#This Row],[Regione]])</f>
        <v>VENETO</v>
      </c>
      <c r="H3034" s="31">
        <f>Tabella1[[#This Row],[Popolazione]]/SUM($E$19:$E$7866)</f>
        <v>2.6771684171789679E-5</v>
      </c>
    </row>
    <row r="3035" spans="1:8" x14ac:dyDescent="0.25">
      <c r="A3035" s="19" t="s">
        <v>3267</v>
      </c>
      <c r="B3035" s="4" t="str">
        <f>IFERROR(VLOOKUP(A3035,PEC!A$2:B$7902,2,0),"PEC NON ESISTENTE")</f>
        <v>comune.gaverina_terme</v>
      </c>
      <c r="C3035" s="20" t="s">
        <v>7913</v>
      </c>
      <c r="D3035" s="20" t="s">
        <v>7986</v>
      </c>
      <c r="E3035" s="21">
        <v>871</v>
      </c>
      <c r="F3035" s="4" t="str">
        <f t="shared" si="47"/>
        <v/>
      </c>
      <c r="G3035" s="4" t="str">
        <f>IF(AND(Tabella1[[#This Row],[Popolazione]]&gt;50000,Tabella1[[#This Row],[Popolazione]]&lt;100000),"COMPRESO",Tabella1[[#This Row],[Regione]])</f>
        <v>LOMBARDIA</v>
      </c>
      <c r="H3035" s="31">
        <f>Tabella1[[#This Row],[Popolazione]]/SUM($E$19:$E$7866)</f>
        <v>1.4528434214098946E-5</v>
      </c>
    </row>
    <row r="3036" spans="1:8" x14ac:dyDescent="0.25">
      <c r="A3036" s="19" t="s">
        <v>3268</v>
      </c>
      <c r="B3036" s="4" t="str">
        <f>IFERROR(VLOOKUP(A3036,PEC!A$2:B$7902,2,0),"PEC NON ESISTENTE")</f>
        <v>segreteriasindaco</v>
      </c>
      <c r="C3036" s="20" t="s">
        <v>7913</v>
      </c>
      <c r="D3036" s="20" t="s">
        <v>7914</v>
      </c>
      <c r="E3036" s="21">
        <v>4707</v>
      </c>
      <c r="F3036" s="4" t="str">
        <f t="shared" si="47"/>
        <v/>
      </c>
      <c r="G3036" s="4" t="str">
        <f>IF(AND(Tabella1[[#This Row],[Popolazione]]&gt;50000,Tabella1[[#This Row],[Popolazione]]&lt;100000),"COMPRESO",Tabella1[[#This Row],[Regione]])</f>
        <v>PIEMONTE</v>
      </c>
      <c r="H3036" s="31">
        <f>Tabella1[[#This Row],[Popolazione]]/SUM($E$19:$E$7866)</f>
        <v>7.8513593393528974E-5</v>
      </c>
    </row>
    <row r="3037" spans="1:8" x14ac:dyDescent="0.25">
      <c r="A3037" s="19" t="s">
        <v>3269</v>
      </c>
      <c r="B3037" s="4" t="str">
        <f>IFERROR(VLOOKUP(A3037,PEC!A$2:B$7902,2,0),"PEC NON ESISTENTE")</f>
        <v>comunegavignano</v>
      </c>
      <c r="C3037" s="20" t="s">
        <v>8221</v>
      </c>
      <c r="D3037" s="20" t="s">
        <v>8234</v>
      </c>
      <c r="E3037" s="21">
        <v>1956</v>
      </c>
      <c r="F3037" s="4" t="str">
        <f t="shared" si="47"/>
        <v/>
      </c>
      <c r="G3037" s="4" t="str">
        <f>IF(AND(Tabella1[[#This Row],[Popolazione]]&gt;50000,Tabella1[[#This Row],[Popolazione]]&lt;100000),"COMPRESO",Tabella1[[#This Row],[Regione]])</f>
        <v>LAZIO</v>
      </c>
      <c r="H3037" s="31">
        <f>Tabella1[[#This Row],[Popolazione]]/SUM($E$19:$E$7866)</f>
        <v>3.2626426317769853E-5</v>
      </c>
    </row>
    <row r="3038" spans="1:8" x14ac:dyDescent="0.25">
      <c r="A3038" s="19" t="s">
        <v>3270</v>
      </c>
      <c r="B3038" s="4" t="str">
        <f>IFERROR(VLOOKUP(A3038,PEC!A$2:B$7902,2,0),"PEC NON ESISTENTE")</f>
        <v>info.comune.gavirate</v>
      </c>
      <c r="C3038" s="20" t="s">
        <v>7913</v>
      </c>
      <c r="D3038" s="20" t="s">
        <v>7986</v>
      </c>
      <c r="E3038" s="21">
        <v>9209</v>
      </c>
      <c r="F3038" s="4" t="str">
        <f t="shared" si="47"/>
        <v/>
      </c>
      <c r="G3038" s="4" t="str">
        <f>IF(AND(Tabella1[[#This Row],[Popolazione]]&gt;50000,Tabella1[[#This Row],[Popolazione]]&lt;100000),"COMPRESO",Tabella1[[#This Row],[Regione]])</f>
        <v>LOMBARDIA</v>
      </c>
      <c r="H3038" s="31">
        <f>Tabella1[[#This Row],[Popolazione]]/SUM($E$19:$E$7866)</f>
        <v>1.5360775049097267E-4</v>
      </c>
    </row>
    <row r="3039" spans="1:8" x14ac:dyDescent="0.25">
      <c r="A3039" s="22" t="s">
        <v>3271</v>
      </c>
      <c r="B3039" s="4" t="str">
        <f>IFERROR(VLOOKUP(A3039,PEC!A$2:B$7902,2,0),"PEC NON ESISTENTE")</f>
        <v>protocollo</v>
      </c>
      <c r="C3039" s="20" t="s">
        <v>8259</v>
      </c>
      <c r="D3039" s="20" t="s">
        <v>8278</v>
      </c>
      <c r="E3039" s="21">
        <v>2790</v>
      </c>
      <c r="F3039" s="4" t="str">
        <f t="shared" si="47"/>
        <v/>
      </c>
      <c r="G3039" s="4" t="str">
        <f>IF(AND(Tabella1[[#This Row],[Popolazione]]&gt;50000,Tabella1[[#This Row],[Popolazione]]&lt;100000),"COMPRESO",Tabella1[[#This Row],[Regione]])</f>
        <v>SARDEGNA</v>
      </c>
      <c r="H3039" s="31">
        <f>Tabella1[[#This Row],[Popolazione]]/SUM($E$19:$E$7866)</f>
        <v>4.6537693980868037E-5</v>
      </c>
    </row>
    <row r="3040" spans="1:8" x14ac:dyDescent="0.25">
      <c r="A3040" s="19" t="s">
        <v>3272</v>
      </c>
      <c r="B3040" s="4" t="str">
        <f>IFERROR(VLOOKUP(A3040,PEC!A$2:B$7902,2,0),"PEC NON ESISTENTE")</f>
        <v>comune.gavorrano</v>
      </c>
      <c r="C3040" s="20" t="s">
        <v>8221</v>
      </c>
      <c r="D3040" s="20" t="s">
        <v>8222</v>
      </c>
      <c r="E3040" s="21">
        <v>8660</v>
      </c>
      <c r="F3040" s="4" t="str">
        <f t="shared" si="47"/>
        <v/>
      </c>
      <c r="G3040" s="4" t="str">
        <f>IF(AND(Tabella1[[#This Row],[Popolazione]]&gt;50000,Tabella1[[#This Row],[Popolazione]]&lt;100000),"COMPRESO",Tabella1[[#This Row],[Regione]])</f>
        <v>TOSCANA</v>
      </c>
      <c r="H3040" s="31">
        <f>Tabella1[[#This Row],[Popolazione]]/SUM($E$19:$E$7866)</f>
        <v>1.4445033328828574E-4</v>
      </c>
    </row>
    <row r="3041" spans="1:8" x14ac:dyDescent="0.25">
      <c r="A3041" s="19" t="s">
        <v>3273</v>
      </c>
      <c r="B3041" s="4" t="str">
        <f>IFERROR(VLOOKUP(A3041,PEC!A$2:B$7902,2,0),"PEC NON ESISTENTE")</f>
        <v>comune.gazoldoippoliti</v>
      </c>
      <c r="C3041" s="20" t="s">
        <v>7913</v>
      </c>
      <c r="D3041" s="20" t="s">
        <v>7986</v>
      </c>
      <c r="E3041" s="21">
        <v>2968</v>
      </c>
      <c r="F3041" s="4" t="str">
        <f t="shared" si="47"/>
        <v/>
      </c>
      <c r="G3041" s="4" t="str">
        <f>IF(AND(Tabella1[[#This Row],[Popolazione]]&gt;50000,Tabella1[[#This Row],[Popolazione]]&lt;100000),"COMPRESO",Tabella1[[#This Row],[Regione]])</f>
        <v>LOMBARDIA</v>
      </c>
      <c r="H3041" s="31">
        <f>Tabella1[[#This Row],[Popolazione]]/SUM($E$19:$E$7866)</f>
        <v>4.9506765496493311E-5</v>
      </c>
    </row>
    <row r="3042" spans="1:8" x14ac:dyDescent="0.25">
      <c r="A3042" s="19" t="s">
        <v>3274</v>
      </c>
      <c r="B3042" s="4" t="str">
        <f>IFERROR(VLOOKUP(A3042,PEC!A$2:B$7902,2,0),"PEC NON ESISTENTE")</f>
        <v>comune.gazzadaschianno</v>
      </c>
      <c r="C3042" s="20" t="s">
        <v>7913</v>
      </c>
      <c r="D3042" s="20" t="s">
        <v>7986</v>
      </c>
      <c r="E3042" s="21">
        <v>4644</v>
      </c>
      <c r="F3042" s="4" t="str">
        <f t="shared" si="47"/>
        <v/>
      </c>
      <c r="G3042" s="4" t="str">
        <f>IF(AND(Tabella1[[#This Row],[Popolazione]]&gt;50000,Tabella1[[#This Row],[Popolazione]]&lt;100000),"COMPRESO",Tabella1[[#This Row],[Regione]])</f>
        <v>LOMBARDIA</v>
      </c>
      <c r="H3042" s="31">
        <f>Tabella1[[#This Row],[Popolazione]]/SUM($E$19:$E$7866)</f>
        <v>7.7462742239122281E-5</v>
      </c>
    </row>
    <row r="3043" spans="1:8" x14ac:dyDescent="0.25">
      <c r="A3043" s="19" t="s">
        <v>3275</v>
      </c>
      <c r="B3043" s="4" t="str">
        <f>IFERROR(VLOOKUP(A3043,PEC!A$2:B$7902,2,0),"PEC NON ESISTENTE")</f>
        <v>protocollo</v>
      </c>
      <c r="C3043" s="20" t="s">
        <v>7913</v>
      </c>
      <c r="D3043" s="20" t="s">
        <v>7986</v>
      </c>
      <c r="E3043" s="21">
        <v>5160</v>
      </c>
      <c r="F3043" s="4" t="str">
        <f t="shared" si="47"/>
        <v/>
      </c>
      <c r="G3043" s="4" t="str">
        <f>IF(AND(Tabella1[[#This Row],[Popolazione]]&gt;50000,Tabella1[[#This Row],[Popolazione]]&lt;100000),"COMPRESO",Tabella1[[#This Row],[Regione]])</f>
        <v>LOMBARDIA</v>
      </c>
      <c r="H3043" s="31">
        <f>Tabella1[[#This Row],[Popolazione]]/SUM($E$19:$E$7866)</f>
        <v>8.6069713599024752E-5</v>
      </c>
    </row>
    <row r="3044" spans="1:8" x14ac:dyDescent="0.25">
      <c r="A3044" s="19" t="s">
        <v>3276</v>
      </c>
      <c r="B3044" s="4" t="str">
        <f>IFERROR(VLOOKUP(A3044,PEC!A$2:B$7902,2,0),"PEC NON ESISTENTE")</f>
        <v>protocollo</v>
      </c>
      <c r="C3044" s="20" t="s">
        <v>8026</v>
      </c>
      <c r="D3044" s="20" t="s">
        <v>8167</v>
      </c>
      <c r="E3044" s="21">
        <v>4291</v>
      </c>
      <c r="F3044" s="4" t="str">
        <f t="shared" si="47"/>
        <v/>
      </c>
      <c r="G3044" s="4" t="str">
        <f>IF(AND(Tabella1[[#This Row],[Popolazione]]&gt;50000,Tabella1[[#This Row],[Popolazione]]&lt;100000),"COMPRESO",Tabella1[[#This Row],[Regione]])</f>
        <v>VENETO</v>
      </c>
      <c r="H3044" s="31">
        <f>Tabella1[[#This Row],[Popolazione]]/SUM($E$19:$E$7866)</f>
        <v>7.1574639739033954E-5</v>
      </c>
    </row>
    <row r="3045" spans="1:8" x14ac:dyDescent="0.25">
      <c r="A3045" s="19" t="s">
        <v>3277</v>
      </c>
      <c r="B3045" s="4" t="str">
        <f>IFERROR(VLOOKUP(A3045,PEC!A$2:B$7902,2,0),"PEC NON ESISTENTE")</f>
        <v>segreteria</v>
      </c>
      <c r="C3045" s="20" t="s">
        <v>8026</v>
      </c>
      <c r="D3045" s="20" t="s">
        <v>8167</v>
      </c>
      <c r="E3045" s="21">
        <v>5477</v>
      </c>
      <c r="F3045" s="4" t="str">
        <f t="shared" si="47"/>
        <v/>
      </c>
      <c r="G3045" s="4" t="str">
        <f>IF(AND(Tabella1[[#This Row],[Popolazione]]&gt;50000,Tabella1[[#This Row],[Popolazione]]&lt;100000),"COMPRESO",Tabella1[[#This Row],[Regione]])</f>
        <v>VENETO</v>
      </c>
      <c r="H3045" s="31">
        <f>Tabella1[[#This Row],[Popolazione]]/SUM($E$19:$E$7866)</f>
        <v>9.13573297251664E-5</v>
      </c>
    </row>
    <row r="3046" spans="1:8" x14ac:dyDescent="0.25">
      <c r="A3046" s="19" t="s">
        <v>3278</v>
      </c>
      <c r="B3046" s="4" t="str">
        <f>IFERROR(VLOOKUP(A3046,PEC!A$2:B$7902,2,0),"PEC NON ESISTENTE")</f>
        <v>protocollo</v>
      </c>
      <c r="C3046" s="20" t="s">
        <v>8026</v>
      </c>
      <c r="D3046" s="20" t="s">
        <v>8212</v>
      </c>
      <c r="E3046" s="21">
        <v>1999</v>
      </c>
      <c r="F3046" s="4" t="str">
        <f t="shared" si="47"/>
        <v/>
      </c>
      <c r="G3046" s="4" t="str">
        <f>IF(AND(Tabella1[[#This Row],[Popolazione]]&gt;50000,Tabella1[[#This Row],[Popolazione]]&lt;100000),"COMPRESO",Tabella1[[#This Row],[Regione]])</f>
        <v>EMILIA-ROMAGNA</v>
      </c>
      <c r="H3046" s="31">
        <f>Tabella1[[#This Row],[Popolazione]]/SUM($E$19:$E$7866)</f>
        <v>3.3343673931095055E-5</v>
      </c>
    </row>
    <row r="3047" spans="1:8" x14ac:dyDescent="0.25">
      <c r="A3047" s="19" t="s">
        <v>3279</v>
      </c>
      <c r="B3047" s="4" t="str">
        <f>IFERROR(VLOOKUP(A3047,PEC!A$2:B$7902,2,0),"PEC NON ESISTENTE")</f>
        <v>comune.gazzuolo</v>
      </c>
      <c r="C3047" s="20" t="s">
        <v>7913</v>
      </c>
      <c r="D3047" s="20" t="s">
        <v>7986</v>
      </c>
      <c r="E3047" s="21">
        <v>2392</v>
      </c>
      <c r="F3047" s="4" t="str">
        <f t="shared" si="47"/>
        <v/>
      </c>
      <c r="G3047" s="4" t="str">
        <f>IF(AND(Tabella1[[#This Row],[Popolazione]]&gt;50000,Tabella1[[#This Row],[Popolazione]]&lt;100000),"COMPRESO",Tabella1[[#This Row],[Regione]])</f>
        <v>LOMBARDIA</v>
      </c>
      <c r="H3047" s="31">
        <f>Tabella1[[#This Row],[Popolazione]]/SUM($E$19:$E$7866)</f>
        <v>3.9898983513346363E-5</v>
      </c>
    </row>
    <row r="3048" spans="1:8" x14ac:dyDescent="0.25">
      <c r="A3048" s="19" t="s">
        <v>3280</v>
      </c>
      <c r="B3048" s="4" t="str">
        <f>IFERROR(VLOOKUP(A3048,PEC!A$2:B$7902,2,0),"PEC NON ESISTENTE")</f>
        <v>comune.gela</v>
      </c>
      <c r="C3048" s="20" t="s">
        <v>8259</v>
      </c>
      <c r="D3048" s="20" t="s">
        <v>8260</v>
      </c>
      <c r="E3048" s="21">
        <v>75668</v>
      </c>
      <c r="F3048" s="4" t="str">
        <f t="shared" si="47"/>
        <v/>
      </c>
      <c r="G3048" s="4" t="str">
        <f>IF(AND(Tabella1[[#This Row],[Popolazione]]&gt;50000,Tabella1[[#This Row],[Popolazione]]&lt;100000),"COMPRESO",Tabella1[[#This Row],[Regione]])</f>
        <v>COMPRESO</v>
      </c>
      <c r="H3048" s="30">
        <f>Tabella1[[#This Row],[Popolazione]]/SUM($E$19:$E$7866)</f>
        <v>1.2621556373277143E-3</v>
      </c>
    </row>
    <row r="3049" spans="1:8" x14ac:dyDescent="0.25">
      <c r="A3049" s="19" t="s">
        <v>3281</v>
      </c>
      <c r="B3049" s="4" t="str">
        <f>IFERROR(VLOOKUP(A3049,PEC!A$2:B$7902,2,0),"PEC NON ESISTENTE")</f>
        <v>comune.gemmano</v>
      </c>
      <c r="C3049" s="20" t="s">
        <v>8026</v>
      </c>
      <c r="D3049" s="20" t="s">
        <v>8212</v>
      </c>
      <c r="E3049" s="21">
        <v>1152</v>
      </c>
      <c r="F3049" s="4" t="str">
        <f t="shared" si="47"/>
        <v/>
      </c>
      <c r="G3049" s="4" t="str">
        <f>IF(AND(Tabella1[[#This Row],[Popolazione]]&gt;50000,Tabella1[[#This Row],[Popolazione]]&lt;100000),"COMPRESO",Tabella1[[#This Row],[Regione]])</f>
        <v>EMILIA-ROMAGNA</v>
      </c>
      <c r="H3049" s="31">
        <f>Tabella1[[#This Row],[Popolazione]]/SUM($E$19:$E$7866)</f>
        <v>1.92155639662939E-5</v>
      </c>
    </row>
    <row r="3050" spans="1:8" x14ac:dyDescent="0.25">
      <c r="A3050" s="19" t="s">
        <v>3282</v>
      </c>
      <c r="B3050" s="4" t="str">
        <f>IFERROR(VLOOKUP(A3050,PEC!A$2:B$7902,2,0),"PEC NON ESISTENTE")</f>
        <v>comune.gemona-del-friuli</v>
      </c>
      <c r="C3050" s="20" t="s">
        <v>8026</v>
      </c>
      <c r="D3050" s="20" t="s">
        <v>8205</v>
      </c>
      <c r="E3050" s="21">
        <v>11141</v>
      </c>
      <c r="F3050" s="4" t="str">
        <f t="shared" si="47"/>
        <v/>
      </c>
      <c r="G3050" s="4" t="str">
        <f>IF(AND(Tabella1[[#This Row],[Popolazione]]&gt;50000,Tabella1[[#This Row],[Popolazione]]&lt;100000),"COMPRESO",Tabella1[[#This Row],[Regione]])</f>
        <v>FRIULI-VENEZIA GIULIA</v>
      </c>
      <c r="H3050" s="31">
        <f>Tabella1[[#This Row],[Popolazione]]/SUM($E$19:$E$7866)</f>
        <v>1.8583385255944472E-4</v>
      </c>
    </row>
    <row r="3051" spans="1:8" x14ac:dyDescent="0.25">
      <c r="A3051" s="19" t="s">
        <v>3283</v>
      </c>
      <c r="B3051" s="4" t="str">
        <f>IFERROR(VLOOKUP(A3051,PEC!A$2:B$7902,2,0),"PEC NON ESISTENTE")</f>
        <v>comune.gemonio.va</v>
      </c>
      <c r="C3051" s="20" t="s">
        <v>7913</v>
      </c>
      <c r="D3051" s="20" t="s">
        <v>7986</v>
      </c>
      <c r="E3051" s="21">
        <v>2883</v>
      </c>
      <c r="F3051" s="4" t="str">
        <f t="shared" si="47"/>
        <v/>
      </c>
      <c r="G3051" s="4" t="str">
        <f>IF(AND(Tabella1[[#This Row],[Popolazione]]&gt;50000,Tabella1[[#This Row],[Popolazione]]&lt;100000),"COMPRESO",Tabella1[[#This Row],[Regione]])</f>
        <v>LOMBARDIA</v>
      </c>
      <c r="H3051" s="31">
        <f>Tabella1[[#This Row],[Popolazione]]/SUM($E$19:$E$7866)</f>
        <v>4.8088950446896971E-5</v>
      </c>
    </row>
    <row r="3052" spans="1:8" x14ac:dyDescent="0.25">
      <c r="A3052" s="19" t="s">
        <v>3284</v>
      </c>
      <c r="B3052" s="4" t="str">
        <f>IFERROR(VLOOKUP(A3052,PEC!A$2:B$7902,2,0),"PEC NON ESISTENTE")</f>
        <v>comune.genazzano</v>
      </c>
      <c r="C3052" s="20" t="s">
        <v>8221</v>
      </c>
      <c r="D3052" s="20" t="s">
        <v>8234</v>
      </c>
      <c r="E3052" s="21">
        <v>5959</v>
      </c>
      <c r="F3052" s="4" t="str">
        <f t="shared" si="47"/>
        <v/>
      </c>
      <c r="G3052" s="4" t="str">
        <f>IF(AND(Tabella1[[#This Row],[Popolazione]]&gt;50000,Tabella1[[#This Row],[Popolazione]]&lt;100000),"COMPRESO",Tabella1[[#This Row],[Regione]])</f>
        <v>LAZIO</v>
      </c>
      <c r="H3052" s="31">
        <f>Tabella1[[#This Row],[Popolazione]]/SUM($E$19:$E$7866)</f>
        <v>9.9397175065230335E-5</v>
      </c>
    </row>
    <row r="3053" spans="1:8" x14ac:dyDescent="0.25">
      <c r="A3053" s="19" t="s">
        <v>3285</v>
      </c>
      <c r="B3053" s="4" t="str">
        <f>IFERROR(VLOOKUP(A3053,PEC!A$2:B$7902,2,0),"PEC NON ESISTENTE")</f>
        <v>sindaco</v>
      </c>
      <c r="C3053" s="20" t="s">
        <v>8221</v>
      </c>
      <c r="D3053" s="20" t="s">
        <v>8230</v>
      </c>
      <c r="E3053" s="21">
        <v>1875</v>
      </c>
      <c r="F3053" s="4" t="str">
        <f t="shared" si="47"/>
        <v/>
      </c>
      <c r="G3053" s="4" t="str">
        <f>IF(AND(Tabella1[[#This Row],[Popolazione]]&gt;50000,Tabella1[[#This Row],[Popolazione]]&lt;100000),"COMPRESO",Tabella1[[#This Row],[Regione]])</f>
        <v>MARCHE</v>
      </c>
      <c r="H3053" s="31">
        <f>Tabella1[[#This Row],[Popolazione]]/SUM($E$19:$E$7866)</f>
        <v>3.1275331976389813E-5</v>
      </c>
    </row>
    <row r="3054" spans="1:8" x14ac:dyDescent="0.25">
      <c r="A3054" s="19" t="s">
        <v>3286</v>
      </c>
      <c r="B3054" s="4" t="str">
        <f>IFERROR(VLOOKUP(A3054,PEC!A$2:B$7902,2,0),"PEC NON ESISTENTE")</f>
        <v>comune.genivolta</v>
      </c>
      <c r="C3054" s="20" t="s">
        <v>7913</v>
      </c>
      <c r="D3054" s="20" t="s">
        <v>7986</v>
      </c>
      <c r="E3054" s="21">
        <v>1178</v>
      </c>
      <c r="F3054" s="4" t="str">
        <f t="shared" si="47"/>
        <v/>
      </c>
      <c r="G3054" s="4" t="str">
        <f>IF(AND(Tabella1[[#This Row],[Popolazione]]&gt;50000,Tabella1[[#This Row],[Popolazione]]&lt;100000),"COMPRESO",Tabella1[[#This Row],[Regione]])</f>
        <v>LOMBARDIA</v>
      </c>
      <c r="H3054" s="31">
        <f>Tabella1[[#This Row],[Popolazione]]/SUM($E$19:$E$7866)</f>
        <v>1.9649248569699838E-5</v>
      </c>
    </row>
    <row r="3055" spans="1:8" x14ac:dyDescent="0.25">
      <c r="A3055" s="19" t="s">
        <v>3287</v>
      </c>
      <c r="B3055" s="4" t="str">
        <f>IFERROR(VLOOKUP(A3055,PEC!A$2:B$7902,2,0),"PEC NON ESISTENTE")</f>
        <v>genola</v>
      </c>
      <c r="C3055" s="20" t="s">
        <v>7913</v>
      </c>
      <c r="D3055" s="20" t="s">
        <v>7914</v>
      </c>
      <c r="E3055" s="21">
        <v>2596</v>
      </c>
      <c r="F3055" s="4" t="str">
        <f t="shared" si="47"/>
        <v/>
      </c>
      <c r="G3055" s="4" t="str">
        <f>IF(AND(Tabella1[[#This Row],[Popolazione]]&gt;50000,Tabella1[[#This Row],[Popolazione]]&lt;100000),"COMPRESO",Tabella1[[#This Row],[Regione]])</f>
        <v>PIEMONTE</v>
      </c>
      <c r="H3055" s="31">
        <f>Tabella1[[#This Row],[Popolazione]]/SUM($E$19:$E$7866)</f>
        <v>4.3301739632377572E-5</v>
      </c>
    </row>
    <row r="3056" spans="1:8" x14ac:dyDescent="0.25">
      <c r="A3056" s="22" t="s">
        <v>3288</v>
      </c>
      <c r="B3056" s="4" t="str">
        <f>IFERROR(VLOOKUP(A3056,PEC!A$2:B$7902,2,0),"PEC NON ESISTENTE")</f>
        <v>polizialocale</v>
      </c>
      <c r="C3056" s="20" t="s">
        <v>8259</v>
      </c>
      <c r="D3056" s="20" t="s">
        <v>8278</v>
      </c>
      <c r="E3056" s="21">
        <v>885</v>
      </c>
      <c r="F3056" s="4" t="str">
        <f t="shared" si="47"/>
        <v/>
      </c>
      <c r="G3056" s="4" t="str">
        <f>IF(AND(Tabella1[[#This Row],[Popolazione]]&gt;50000,Tabella1[[#This Row],[Popolazione]]&lt;100000),"COMPRESO",Tabella1[[#This Row],[Regione]])</f>
        <v>SARDEGNA</v>
      </c>
      <c r="H3056" s="31">
        <f>Tabella1[[#This Row],[Popolazione]]/SUM($E$19:$E$7866)</f>
        <v>1.476195669285599E-5</v>
      </c>
    </row>
    <row r="3057" spans="1:8" x14ac:dyDescent="0.25">
      <c r="A3057" s="19" t="s">
        <v>3289</v>
      </c>
      <c r="B3057" s="4" t="str">
        <f>IFERROR(VLOOKUP(A3057,PEC!A$2:B$7902,2,0),"PEC NON ESISTENTE")</f>
        <v>comunegenova</v>
      </c>
      <c r="C3057" s="16" t="s">
        <v>7913</v>
      </c>
      <c r="D3057" s="20" t="s">
        <v>8208</v>
      </c>
      <c r="E3057" s="21">
        <v>586180</v>
      </c>
      <c r="F3057" s="4" t="str">
        <f t="shared" si="47"/>
        <v>TROVATO</v>
      </c>
      <c r="G3057" s="4" t="str">
        <f>IF(AND(Tabella1[[#This Row],[Popolazione]]&gt;50000,Tabella1[[#This Row],[Popolazione]]&lt;100000),"COMPRESO",Tabella1[[#This Row],[Regione]])</f>
        <v>LIGURIA</v>
      </c>
      <c r="H3057" s="31">
        <f>Tabella1[[#This Row],[Popolazione]]/SUM($E$19:$E$7866)</f>
        <v>9.7775861855574284E-3</v>
      </c>
    </row>
    <row r="3058" spans="1:8" x14ac:dyDescent="0.25">
      <c r="A3058" s="22" t="s">
        <v>3290</v>
      </c>
      <c r="B3058" s="4" t="str">
        <f>IFERROR(VLOOKUP(A3058,PEC!A$2:B$7902,2,0),"PEC NON ESISTENTE")</f>
        <v>protocollo.genuri</v>
      </c>
      <c r="C3058" s="20" t="s">
        <v>8259</v>
      </c>
      <c r="D3058" s="20" t="s">
        <v>8278</v>
      </c>
      <c r="E3058" s="21">
        <v>345</v>
      </c>
      <c r="F3058" s="4" t="str">
        <f t="shared" si="47"/>
        <v/>
      </c>
      <c r="G3058" s="4" t="str">
        <f>IF(AND(Tabella1[[#This Row],[Popolazione]]&gt;50000,Tabella1[[#This Row],[Popolazione]]&lt;100000),"COMPRESO",Tabella1[[#This Row],[Regione]])</f>
        <v>SARDEGNA</v>
      </c>
      <c r="H3058" s="31">
        <f>Tabella1[[#This Row],[Popolazione]]/SUM($E$19:$E$7866)</f>
        <v>5.7546610836557252E-6</v>
      </c>
    </row>
    <row r="3059" spans="1:8" x14ac:dyDescent="0.25">
      <c r="A3059" s="19" t="s">
        <v>3291</v>
      </c>
      <c r="B3059" s="4" t="str">
        <f>IFERROR(VLOOKUP(A3059,PEC!A$2:B$7902,2,0),"PEC NON ESISTENTE")</f>
        <v>comune.genzano</v>
      </c>
      <c r="C3059" s="20" t="s">
        <v>8235</v>
      </c>
      <c r="D3059" s="20" t="s">
        <v>8247</v>
      </c>
      <c r="E3059" s="21">
        <v>5915</v>
      </c>
      <c r="F3059" s="4" t="str">
        <f t="shared" si="47"/>
        <v/>
      </c>
      <c r="G3059" s="4" t="str">
        <f>IF(AND(Tabella1[[#This Row],[Popolazione]]&gt;50000,Tabella1[[#This Row],[Popolazione]]&lt;100000),"COMPRESO",Tabella1[[#This Row],[Regione]])</f>
        <v>BASILICATA</v>
      </c>
      <c r="H3059" s="31">
        <f>Tabella1[[#This Row],[Popolazione]]/SUM($E$19:$E$7866)</f>
        <v>9.8663247274851054E-5</v>
      </c>
    </row>
    <row r="3060" spans="1:8" x14ac:dyDescent="0.25">
      <c r="A3060" s="19" t="s">
        <v>3292</v>
      </c>
      <c r="B3060" s="4" t="str">
        <f>IFERROR(VLOOKUP(A3060,PEC!A$2:B$7902,2,0),"PEC NON ESISTENTE")</f>
        <v>protocollo</v>
      </c>
      <c r="C3060" s="20" t="s">
        <v>8221</v>
      </c>
      <c r="D3060" s="20" t="s">
        <v>8234</v>
      </c>
      <c r="E3060" s="21">
        <v>23780</v>
      </c>
      <c r="F3060" s="4" t="str">
        <f t="shared" si="47"/>
        <v/>
      </c>
      <c r="G3060" s="4" t="str">
        <f>IF(AND(Tabella1[[#This Row],[Popolazione]]&gt;50000,Tabella1[[#This Row],[Popolazione]]&lt;100000),"COMPRESO",Tabella1[[#This Row],[Regione]])</f>
        <v>LAZIO</v>
      </c>
      <c r="H3060" s="31">
        <f>Tabella1[[#This Row],[Popolazione]]/SUM($E$19:$E$7866)</f>
        <v>3.9665461034589316E-4</v>
      </c>
    </row>
    <row r="3061" spans="1:8" x14ac:dyDescent="0.25">
      <c r="A3061" s="19" t="s">
        <v>3293</v>
      </c>
      <c r="B3061" s="4" t="str">
        <f>IFERROR(VLOOKUP(A3061,PEC!A$2:B$7902,2,0),"PEC NON ESISTENTE")</f>
        <v>comune.geralario</v>
      </c>
      <c r="C3061" s="20" t="s">
        <v>7913</v>
      </c>
      <c r="D3061" s="20" t="s">
        <v>7986</v>
      </c>
      <c r="E3061" s="21">
        <v>1016</v>
      </c>
      <c r="F3061" s="4" t="str">
        <f t="shared" si="47"/>
        <v/>
      </c>
      <c r="G3061" s="4" t="str">
        <f>IF(AND(Tabella1[[#This Row],[Popolazione]]&gt;50000,Tabella1[[#This Row],[Popolazione]]&lt;100000),"COMPRESO",Tabella1[[#This Row],[Regione]])</f>
        <v>LOMBARDIA</v>
      </c>
      <c r="H3061" s="31">
        <f>Tabella1[[#This Row],[Popolazione]]/SUM($E$19:$E$7866)</f>
        <v>1.694705988693976E-5</v>
      </c>
    </row>
    <row r="3062" spans="1:8" x14ac:dyDescent="0.25">
      <c r="A3062" s="19" t="s">
        <v>348</v>
      </c>
      <c r="B3062" s="4" t="str">
        <f>IFERROR(VLOOKUP(A3062,PEC!A$2:B$7902,2,0),"PEC NON ESISTENTE")</f>
        <v>comunedigerace</v>
      </c>
      <c r="C3062" s="20" t="s">
        <v>8235</v>
      </c>
      <c r="D3062" s="20" t="s">
        <v>8248</v>
      </c>
      <c r="E3062" s="21">
        <v>2772</v>
      </c>
      <c r="F3062" s="4" t="str">
        <f t="shared" si="47"/>
        <v/>
      </c>
      <c r="G3062" s="4" t="str">
        <f>IF(AND(Tabella1[[#This Row],[Popolazione]]&gt;50000,Tabella1[[#This Row],[Popolazione]]&lt;100000),"COMPRESO",Tabella1[[#This Row],[Regione]])</f>
        <v>CALABRIA</v>
      </c>
      <c r="H3062" s="31">
        <f>Tabella1[[#This Row],[Popolazione]]/SUM($E$19:$E$7866)</f>
        <v>4.6237450793894697E-5</v>
      </c>
    </row>
    <row r="3063" spans="1:8" x14ac:dyDescent="0.25">
      <c r="A3063" s="19" t="s">
        <v>3294</v>
      </c>
      <c r="B3063" s="4" t="str">
        <f>IFERROR(VLOOKUP(A3063,PEC!A$2:B$7902,2,0),"PEC NON ESISTENTE")</f>
        <v>settoreamministrativo</v>
      </c>
      <c r="C3063" s="20" t="s">
        <v>8259</v>
      </c>
      <c r="D3063" s="20" t="s">
        <v>8260</v>
      </c>
      <c r="E3063" s="21">
        <v>1925</v>
      </c>
      <c r="F3063" s="4" t="str">
        <f t="shared" si="47"/>
        <v/>
      </c>
      <c r="G3063" s="4" t="str">
        <f>IF(AND(Tabella1[[#This Row],[Popolazione]]&gt;50000,Tabella1[[#This Row],[Popolazione]]&lt;100000),"COMPRESO",Tabella1[[#This Row],[Regione]])</f>
        <v>SICILIA</v>
      </c>
      <c r="H3063" s="31">
        <f>Tabella1[[#This Row],[Popolazione]]/SUM($E$19:$E$7866)</f>
        <v>3.2109340829093539E-5</v>
      </c>
    </row>
    <row r="3064" spans="1:8" x14ac:dyDescent="0.25">
      <c r="A3064" s="19" t="s">
        <v>3295</v>
      </c>
      <c r="B3064" s="4" t="str">
        <f>IFERROR(VLOOKUP(A3064,PEC!A$2:B$7902,2,0),"PEC NON ESISTENTE")</f>
        <v>segreteriagerano</v>
      </c>
      <c r="C3064" s="20" t="s">
        <v>8221</v>
      </c>
      <c r="D3064" s="20" t="s">
        <v>8234</v>
      </c>
      <c r="E3064" s="21">
        <v>1248</v>
      </c>
      <c r="F3064" s="4" t="str">
        <f t="shared" si="47"/>
        <v/>
      </c>
      <c r="G3064" s="4" t="str">
        <f>IF(AND(Tabella1[[#This Row],[Popolazione]]&gt;50000,Tabella1[[#This Row],[Popolazione]]&lt;100000),"COMPRESO",Tabella1[[#This Row],[Regione]])</f>
        <v>LAZIO</v>
      </c>
      <c r="H3064" s="31">
        <f>Tabella1[[#This Row],[Popolazione]]/SUM($E$19:$E$7866)</f>
        <v>2.0816860963485057E-5</v>
      </c>
    </row>
    <row r="3065" spans="1:8" x14ac:dyDescent="0.25">
      <c r="A3065" s="19" t="s">
        <v>3296</v>
      </c>
      <c r="B3065" s="4" t="str">
        <f>IFERROR(VLOOKUP(A3065,PEC!A$2:B$7902,2,0),"PEC NON ESISTENTE")</f>
        <v>comune.gerenzago</v>
      </c>
      <c r="C3065" s="20" t="s">
        <v>7913</v>
      </c>
      <c r="D3065" s="20" t="s">
        <v>7986</v>
      </c>
      <c r="E3065" s="21">
        <v>1386</v>
      </c>
      <c r="F3065" s="4" t="str">
        <f t="shared" si="47"/>
        <v/>
      </c>
      <c r="G3065" s="4" t="str">
        <f>IF(AND(Tabella1[[#This Row],[Popolazione]]&gt;50000,Tabella1[[#This Row],[Popolazione]]&lt;100000),"COMPRESO",Tabella1[[#This Row],[Regione]])</f>
        <v>LOMBARDIA</v>
      </c>
      <c r="H3065" s="31">
        <f>Tabella1[[#This Row],[Popolazione]]/SUM($E$19:$E$7866)</f>
        <v>2.3118725396947348E-5</v>
      </c>
    </row>
    <row r="3066" spans="1:8" x14ac:dyDescent="0.25">
      <c r="A3066" s="19" t="s">
        <v>3297</v>
      </c>
      <c r="B3066" s="4" t="str">
        <f>IFERROR(VLOOKUP(A3066,PEC!A$2:B$7902,2,0),"PEC NON ESISTENTE")</f>
        <v>comune.gerenzano</v>
      </c>
      <c r="C3066" s="20" t="s">
        <v>7913</v>
      </c>
      <c r="D3066" s="20" t="s">
        <v>7986</v>
      </c>
      <c r="E3066" s="21">
        <v>10411</v>
      </c>
      <c r="F3066" s="4" t="str">
        <f t="shared" si="47"/>
        <v/>
      </c>
      <c r="G3066" s="4" t="str">
        <f>IF(AND(Tabella1[[#This Row],[Popolazione]]&gt;50000,Tabella1[[#This Row],[Popolazione]]&lt;100000),"COMPRESO",Tabella1[[#This Row],[Regione]])</f>
        <v>LOMBARDIA</v>
      </c>
      <c r="H3066" s="31">
        <f>Tabella1[[#This Row],[Popolazione]]/SUM($E$19:$E$7866)</f>
        <v>1.7365732330997029E-4</v>
      </c>
    </row>
    <row r="3067" spans="1:8" x14ac:dyDescent="0.25">
      <c r="A3067" s="22" t="s">
        <v>3298</v>
      </c>
      <c r="B3067" s="4" t="str">
        <f>IFERROR(VLOOKUP(A3067,PEC!A$2:B$7902,2,0),"PEC NON ESISTENTE")</f>
        <v>comune.gergei</v>
      </c>
      <c r="C3067" s="20" t="s">
        <v>8259</v>
      </c>
      <c r="D3067" s="20" t="s">
        <v>8278</v>
      </c>
      <c r="E3067" s="21">
        <v>1298</v>
      </c>
      <c r="F3067" s="4" t="str">
        <f t="shared" si="47"/>
        <v/>
      </c>
      <c r="G3067" s="4" t="str">
        <f>IF(AND(Tabella1[[#This Row],[Popolazione]]&gt;50000,Tabella1[[#This Row],[Popolazione]]&lt;100000),"COMPRESO",Tabella1[[#This Row],[Regione]])</f>
        <v>SARDEGNA</v>
      </c>
      <c r="H3067" s="31">
        <f>Tabella1[[#This Row],[Popolazione]]/SUM($E$19:$E$7866)</f>
        <v>2.1650869816188786E-5</v>
      </c>
    </row>
    <row r="3068" spans="1:8" x14ac:dyDescent="0.25">
      <c r="A3068" s="19" t="s">
        <v>3299</v>
      </c>
      <c r="B3068" s="4" t="str">
        <f>IFERROR(VLOOKUP(A3068,PEC!A$2:B$7902,2,0),"PEC NON ESISTENTE")</f>
        <v>segreteria.protocollo</v>
      </c>
      <c r="C3068" s="20" t="s">
        <v>7913</v>
      </c>
      <c r="D3068" s="20" t="s">
        <v>7914</v>
      </c>
      <c r="E3068" s="21">
        <v>1256</v>
      </c>
      <c r="F3068" s="4" t="str">
        <f t="shared" si="47"/>
        <v/>
      </c>
      <c r="G3068" s="4" t="str">
        <f>IF(AND(Tabella1[[#This Row],[Popolazione]]&gt;50000,Tabella1[[#This Row],[Popolazione]]&lt;100000),"COMPRESO",Tabella1[[#This Row],[Regione]])</f>
        <v>PIEMONTE</v>
      </c>
      <c r="H3068" s="31">
        <f>Tabella1[[#This Row],[Popolazione]]/SUM($E$19:$E$7866)</f>
        <v>2.0950302379917655E-5</v>
      </c>
    </row>
    <row r="3069" spans="1:8" x14ac:dyDescent="0.25">
      <c r="A3069" s="19" t="s">
        <v>3300</v>
      </c>
      <c r="B3069" s="4" t="str">
        <f>IFERROR(VLOOKUP(A3069,PEC!A$2:B$7902,2,0),"PEC NON ESISTENTE")</f>
        <v>germagno</v>
      </c>
      <c r="C3069" s="20" t="s">
        <v>7913</v>
      </c>
      <c r="D3069" s="20" t="s">
        <v>7914</v>
      </c>
      <c r="E3069" s="21">
        <v>186</v>
      </c>
      <c r="F3069" s="4" t="str">
        <f t="shared" si="47"/>
        <v/>
      </c>
      <c r="G3069" s="4" t="str">
        <f>IF(AND(Tabella1[[#This Row],[Popolazione]]&gt;50000,Tabella1[[#This Row],[Popolazione]]&lt;100000),"COMPRESO",Tabella1[[#This Row],[Regione]])</f>
        <v>PIEMONTE</v>
      </c>
      <c r="H3069" s="31">
        <f>Tabella1[[#This Row],[Popolazione]]/SUM($E$19:$E$7866)</f>
        <v>3.1025129320578691E-6</v>
      </c>
    </row>
    <row r="3070" spans="1:8" x14ac:dyDescent="0.25">
      <c r="A3070" s="19" t="s">
        <v>3301</v>
      </c>
      <c r="B3070" s="4" t="str">
        <f>IFERROR(VLOOKUP(A3070,PEC!A$2:B$7902,2,0),"PEC NON ESISTENTE")</f>
        <v>protocollo</v>
      </c>
      <c r="C3070" s="20" t="s">
        <v>7913</v>
      </c>
      <c r="D3070" s="20" t="s">
        <v>7986</v>
      </c>
      <c r="E3070" s="21">
        <v>3724</v>
      </c>
      <c r="F3070" s="4" t="str">
        <f t="shared" si="47"/>
        <v/>
      </c>
      <c r="G3070" s="4" t="str">
        <f>IF(AND(Tabella1[[#This Row],[Popolazione]]&gt;50000,Tabella1[[#This Row],[Popolazione]]&lt;100000),"COMPRESO",Tabella1[[#This Row],[Regione]])</f>
        <v>LOMBARDIA</v>
      </c>
      <c r="H3070" s="31">
        <f>Tabella1[[#This Row],[Popolazione]]/SUM($E$19:$E$7866)</f>
        <v>6.2116979349373678E-5</v>
      </c>
    </row>
    <row r="3071" spans="1:8" x14ac:dyDescent="0.25">
      <c r="A3071" s="19" t="s">
        <v>279</v>
      </c>
      <c r="B3071" s="4" t="str">
        <f>IFERROR(VLOOKUP(A3071,PEC!A$2:B$7902,2,0),"PEC NON ESISTENTE")</f>
        <v>amministrazionegerocarne</v>
      </c>
      <c r="C3071" s="20" t="s">
        <v>8235</v>
      </c>
      <c r="D3071" s="20" t="s">
        <v>8248</v>
      </c>
      <c r="E3071" s="21">
        <v>2380</v>
      </c>
      <c r="F3071" s="4" t="str">
        <f t="shared" si="47"/>
        <v/>
      </c>
      <c r="G3071" s="4" t="str">
        <f>IF(AND(Tabella1[[#This Row],[Popolazione]]&gt;50000,Tabella1[[#This Row],[Popolazione]]&lt;100000),"COMPRESO",Tabella1[[#This Row],[Regione]])</f>
        <v>CALABRIA</v>
      </c>
      <c r="H3071" s="31">
        <f>Tabella1[[#This Row],[Popolazione]]/SUM($E$19:$E$7866)</f>
        <v>3.9698821388697467E-5</v>
      </c>
    </row>
    <row r="3072" spans="1:8" x14ac:dyDescent="0.25">
      <c r="A3072" s="19" t="s">
        <v>3302</v>
      </c>
      <c r="B3072" s="4" t="str">
        <f>IFERROR(VLOOKUP(A3072,PEC!A$2:B$7902,2,0),"PEC NON ESISTENTE")</f>
        <v>protocollo.gerola</v>
      </c>
      <c r="C3072" s="20" t="s">
        <v>7913</v>
      </c>
      <c r="D3072" s="20" t="s">
        <v>7986</v>
      </c>
      <c r="E3072" s="21">
        <v>189</v>
      </c>
      <c r="F3072" s="4" t="str">
        <f t="shared" si="47"/>
        <v/>
      </c>
      <c r="G3072" s="4" t="str">
        <f>IF(AND(Tabella1[[#This Row],[Popolazione]]&gt;50000,Tabella1[[#This Row],[Popolazione]]&lt;100000),"COMPRESO",Tabella1[[#This Row],[Regione]])</f>
        <v>LOMBARDIA</v>
      </c>
      <c r="H3072" s="31">
        <f>Tabella1[[#This Row],[Popolazione]]/SUM($E$19:$E$7866)</f>
        <v>3.152553463220093E-6</v>
      </c>
    </row>
    <row r="3073" spans="1:8" x14ac:dyDescent="0.25">
      <c r="A3073" s="19" t="s">
        <v>3303</v>
      </c>
      <c r="B3073" s="4" t="str">
        <f>IFERROR(VLOOKUP(A3073,PEC!A$2:B$7902,2,0),"PEC NON ESISTENTE")</f>
        <v>PEC NON ESISTENTE</v>
      </c>
      <c r="C3073" s="20" t="s">
        <v>7913</v>
      </c>
      <c r="D3073" s="20" t="s">
        <v>7986</v>
      </c>
      <c r="E3073" s="21">
        <v>1283</v>
      </c>
      <c r="F3073" s="4" t="str">
        <f t="shared" si="47"/>
        <v/>
      </c>
      <c r="G3073" s="4" t="str">
        <f>IF(AND(Tabella1[[#This Row],[Popolazione]]&gt;50000,Tabella1[[#This Row],[Popolazione]]&lt;100000),"COMPRESO",Tabella1[[#This Row],[Regione]])</f>
        <v>LOMBARDIA</v>
      </c>
      <c r="H3073" s="31">
        <f>Tabella1[[#This Row],[Popolazione]]/SUM($E$19:$E$7866)</f>
        <v>2.1400667160377669E-5</v>
      </c>
    </row>
    <row r="3074" spans="1:8" x14ac:dyDescent="0.25">
      <c r="A3074" s="22" t="s">
        <v>3304</v>
      </c>
      <c r="B3074" s="4" t="str">
        <f>IFERROR(VLOOKUP(A3074,PEC!A$2:B$7902,2,0),"PEC NON ESISTENTE")</f>
        <v>protocollo.gesico</v>
      </c>
      <c r="C3074" s="20" t="s">
        <v>8259</v>
      </c>
      <c r="D3074" s="20" t="s">
        <v>8278</v>
      </c>
      <c r="E3074" s="21">
        <v>886</v>
      </c>
      <c r="F3074" s="4" t="str">
        <f t="shared" ref="F3074:F3137" si="48">IF($E3074&gt;300000,"TROVATO","")</f>
        <v/>
      </c>
      <c r="G3074" s="4" t="str">
        <f>IF(AND(Tabella1[[#This Row],[Popolazione]]&gt;50000,Tabella1[[#This Row],[Popolazione]]&lt;100000),"COMPRESO",Tabella1[[#This Row],[Regione]])</f>
        <v>SARDEGNA</v>
      </c>
      <c r="H3074" s="31">
        <f>Tabella1[[#This Row],[Popolazione]]/SUM($E$19:$E$7866)</f>
        <v>1.4778636869910065E-5</v>
      </c>
    </row>
    <row r="3075" spans="1:8" x14ac:dyDescent="0.25">
      <c r="A3075" s="19" t="s">
        <v>3305</v>
      </c>
      <c r="B3075" s="4" t="str">
        <f>IFERROR(VLOOKUP(A3075,PEC!A$2:B$7902,2,0),"PEC NON ESISTENTE")</f>
        <v>comune.gessate</v>
      </c>
      <c r="C3075" s="20" t="s">
        <v>7913</v>
      </c>
      <c r="D3075" s="20" t="s">
        <v>7986</v>
      </c>
      <c r="E3075" s="21">
        <v>8664</v>
      </c>
      <c r="F3075" s="4" t="str">
        <f t="shared" si="48"/>
        <v/>
      </c>
      <c r="G3075" s="4" t="str">
        <f>IF(AND(Tabella1[[#This Row],[Popolazione]]&gt;50000,Tabella1[[#This Row],[Popolazione]]&lt;100000),"COMPRESO",Tabella1[[#This Row],[Regione]])</f>
        <v>LOMBARDIA</v>
      </c>
      <c r="H3075" s="31">
        <f>Tabella1[[#This Row],[Popolazione]]/SUM($E$19:$E$7866)</f>
        <v>1.4451705399650202E-4</v>
      </c>
    </row>
    <row r="3076" spans="1:8" x14ac:dyDescent="0.25">
      <c r="A3076" s="19" t="s">
        <v>3306</v>
      </c>
      <c r="B3076" s="4" t="str">
        <f>IFERROR(VLOOKUP(A3076,PEC!A$2:B$7902,2,0),"PEC NON ESISTENTE")</f>
        <v>prot</v>
      </c>
      <c r="C3076" s="20" t="s">
        <v>8235</v>
      </c>
      <c r="D3076" s="20" t="s">
        <v>8236</v>
      </c>
      <c r="E3076" s="21">
        <v>1550</v>
      </c>
      <c r="F3076" s="4" t="str">
        <f t="shared" si="48"/>
        <v/>
      </c>
      <c r="G3076" s="4" t="str">
        <f>IF(AND(Tabella1[[#This Row],[Popolazione]]&gt;50000,Tabella1[[#This Row],[Popolazione]]&lt;100000),"COMPRESO",Tabella1[[#This Row],[Regione]])</f>
        <v>ABRUZZO</v>
      </c>
      <c r="H3076" s="31">
        <f>Tabella1[[#This Row],[Popolazione]]/SUM($E$19:$E$7866)</f>
        <v>2.5854274433815577E-5</v>
      </c>
    </row>
    <row r="3077" spans="1:8" x14ac:dyDescent="0.25">
      <c r="A3077" s="22" t="s">
        <v>3307</v>
      </c>
      <c r="B3077" s="4" t="str">
        <f>IFERROR(VLOOKUP(A3077,PEC!A$2:B$7902,2,0),"PEC NON ESISTENTE")</f>
        <v>segreteria.elettorale.gesturi</v>
      </c>
      <c r="C3077" s="20" t="s">
        <v>8259</v>
      </c>
      <c r="D3077" s="20" t="s">
        <v>8278</v>
      </c>
      <c r="E3077" s="21">
        <v>1280</v>
      </c>
      <c r="F3077" s="4" t="str">
        <f t="shared" si="48"/>
        <v/>
      </c>
      <c r="G3077" s="4" t="str">
        <f>IF(AND(Tabella1[[#This Row],[Popolazione]]&gt;50000,Tabella1[[#This Row],[Popolazione]]&lt;100000),"COMPRESO",Tabella1[[#This Row],[Regione]])</f>
        <v>SARDEGNA</v>
      </c>
      <c r="H3077" s="31">
        <f>Tabella1[[#This Row],[Popolazione]]/SUM($E$19:$E$7866)</f>
        <v>2.1350626629215443E-5</v>
      </c>
    </row>
    <row r="3078" spans="1:8" x14ac:dyDescent="0.25">
      <c r="A3078" s="19" t="s">
        <v>3308</v>
      </c>
      <c r="B3078" s="4" t="str">
        <f>IFERROR(VLOOKUP(A3078,PEC!A$2:B$7902,2,0),"PEC NON ESISTENTE")</f>
        <v>segreteriagesualdo</v>
      </c>
      <c r="C3078" s="20" t="s">
        <v>8235</v>
      </c>
      <c r="D3078" s="20" t="s">
        <v>8239</v>
      </c>
      <c r="E3078" s="21">
        <v>3603</v>
      </c>
      <c r="F3078" s="4" t="str">
        <f t="shared" si="48"/>
        <v/>
      </c>
      <c r="G3078" s="4" t="str">
        <f>IF(AND(Tabella1[[#This Row],[Popolazione]]&gt;50000,Tabella1[[#This Row],[Popolazione]]&lt;100000),"COMPRESO",Tabella1[[#This Row],[Regione]])</f>
        <v>CAMPANIA</v>
      </c>
      <c r="H3078" s="31">
        <f>Tabella1[[#This Row],[Popolazione]]/SUM($E$19:$E$7866)</f>
        <v>6.0098677925830659E-5</v>
      </c>
    </row>
    <row r="3079" spans="1:8" x14ac:dyDescent="0.25">
      <c r="A3079" s="19" t="s">
        <v>3309</v>
      </c>
      <c r="B3079" s="4" t="str">
        <f>IFERROR(VLOOKUP(A3079,PEC!A$2:B$7902,2,0),"PEC NON ESISTENTE")</f>
        <v>pecghedi</v>
      </c>
      <c r="C3079" s="20" t="s">
        <v>7913</v>
      </c>
      <c r="D3079" s="20" t="s">
        <v>7986</v>
      </c>
      <c r="E3079" s="21">
        <v>18321</v>
      </c>
      <c r="F3079" s="4" t="str">
        <f t="shared" si="48"/>
        <v/>
      </c>
      <c r="G3079" s="4" t="str">
        <f>IF(AND(Tabella1[[#This Row],[Popolazione]]&gt;50000,Tabella1[[#This Row],[Popolazione]]&lt;100000),"COMPRESO",Tabella1[[#This Row],[Regione]])</f>
        <v>LOMBARDIA</v>
      </c>
      <c r="H3079" s="31">
        <f>Tabella1[[#This Row],[Popolazione]]/SUM($E$19:$E$7866)</f>
        <v>3.0559752380770013E-4</v>
      </c>
    </row>
    <row r="3080" spans="1:8" x14ac:dyDescent="0.25">
      <c r="A3080" s="19" t="s">
        <v>3310</v>
      </c>
      <c r="B3080" s="4" t="str">
        <f>IFERROR(VLOOKUP(A3080,PEC!A$2:B$7902,2,0),"PEC NON ESISTENTE")</f>
        <v>municipio</v>
      </c>
      <c r="C3080" s="20" t="s">
        <v>7913</v>
      </c>
      <c r="D3080" s="20" t="s">
        <v>7914</v>
      </c>
      <c r="E3080" s="21">
        <v>3617</v>
      </c>
      <c r="F3080" s="4" t="str">
        <f t="shared" si="48"/>
        <v/>
      </c>
      <c r="G3080" s="4" t="str">
        <f>IF(AND(Tabella1[[#This Row],[Popolazione]]&gt;50000,Tabella1[[#This Row],[Popolazione]]&lt;100000),"COMPRESO",Tabella1[[#This Row],[Regione]])</f>
        <v>PIEMONTE</v>
      </c>
      <c r="H3080" s="31">
        <f>Tabella1[[#This Row],[Popolazione]]/SUM($E$19:$E$7866)</f>
        <v>6.0332200404587704E-5</v>
      </c>
    </row>
    <row r="3081" spans="1:8" x14ac:dyDescent="0.25">
      <c r="A3081" s="19" t="s">
        <v>3311</v>
      </c>
      <c r="B3081" s="4" t="str">
        <f>IFERROR(VLOOKUP(A3081,PEC!A$2:B$7902,2,0),"PEC NON ESISTENTE")</f>
        <v>comuneghiffa</v>
      </c>
      <c r="C3081" s="20" t="s">
        <v>7913</v>
      </c>
      <c r="D3081" s="20" t="s">
        <v>7914</v>
      </c>
      <c r="E3081" s="21">
        <v>2394</v>
      </c>
      <c r="F3081" s="4" t="str">
        <f t="shared" si="48"/>
        <v/>
      </c>
      <c r="G3081" s="4" t="str">
        <f>IF(AND(Tabella1[[#This Row],[Popolazione]]&gt;50000,Tabella1[[#This Row],[Popolazione]]&lt;100000),"COMPRESO",Tabella1[[#This Row],[Regione]])</f>
        <v>PIEMONTE</v>
      </c>
      <c r="H3081" s="31">
        <f>Tabella1[[#This Row],[Popolazione]]/SUM($E$19:$E$7866)</f>
        <v>3.9932343867454507E-5</v>
      </c>
    </row>
    <row r="3082" spans="1:8" x14ac:dyDescent="0.25">
      <c r="A3082" s="22" t="s">
        <v>3312</v>
      </c>
      <c r="B3082" s="4" t="str">
        <f>IFERROR(VLOOKUP(A3082,PEC!A$2:B$7902,2,0),"PEC NON ESISTENTE")</f>
        <v>protocollo</v>
      </c>
      <c r="C3082" s="20" t="s">
        <v>8259</v>
      </c>
      <c r="D3082" s="20" t="s">
        <v>8278</v>
      </c>
      <c r="E3082" s="21">
        <v>4615</v>
      </c>
      <c r="F3082" s="4" t="str">
        <f t="shared" si="48"/>
        <v/>
      </c>
      <c r="G3082" s="4" t="str">
        <f>IF(AND(Tabella1[[#This Row],[Popolazione]]&gt;50000,Tabella1[[#This Row],[Popolazione]]&lt;100000),"COMPRESO",Tabella1[[#This Row],[Regione]])</f>
        <v>SARDEGNA</v>
      </c>
      <c r="H3082" s="31">
        <f>Tabella1[[#This Row],[Popolazione]]/SUM($E$19:$E$7866)</f>
        <v>7.6979017104554124E-5</v>
      </c>
    </row>
    <row r="3083" spans="1:8" x14ac:dyDescent="0.25">
      <c r="A3083" s="19" t="s">
        <v>3313</v>
      </c>
      <c r="B3083" s="4" t="str">
        <f>IFERROR(VLOOKUP(A3083,PEC!A$2:B$7902,2,0),"PEC NON ESISTENTE")</f>
        <v>comune</v>
      </c>
      <c r="C3083" s="20" t="s">
        <v>7913</v>
      </c>
      <c r="D3083" s="20" t="s">
        <v>7986</v>
      </c>
      <c r="E3083" s="21">
        <v>5923</v>
      </c>
      <c r="F3083" s="4" t="str">
        <f t="shared" si="48"/>
        <v/>
      </c>
      <c r="G3083" s="4" t="str">
        <f>IF(AND(Tabella1[[#This Row],[Popolazione]]&gt;50000,Tabella1[[#This Row],[Popolazione]]&lt;100000),"COMPRESO",Tabella1[[#This Row],[Regione]])</f>
        <v>LOMBARDIA</v>
      </c>
      <c r="H3083" s="31">
        <f>Tabella1[[#This Row],[Popolazione]]/SUM($E$19:$E$7866)</f>
        <v>9.8796688691283656E-5</v>
      </c>
    </row>
    <row r="3084" spans="1:8" x14ac:dyDescent="0.25">
      <c r="A3084" s="19" t="s">
        <v>3314</v>
      </c>
      <c r="B3084" s="4" t="str">
        <f>IFERROR(VLOOKUP(A3084,PEC!A$2:B$7902,2,0),"PEC NON ESISTENTE")</f>
        <v>ghislarengo</v>
      </c>
      <c r="C3084" s="20" t="s">
        <v>7913</v>
      </c>
      <c r="D3084" s="20" t="s">
        <v>7914</v>
      </c>
      <c r="E3084" s="21">
        <v>899</v>
      </c>
      <c r="F3084" s="4" t="str">
        <f t="shared" si="48"/>
        <v/>
      </c>
      <c r="G3084" s="4" t="str">
        <f>IF(AND(Tabella1[[#This Row],[Popolazione]]&gt;50000,Tabella1[[#This Row],[Popolazione]]&lt;100000),"COMPRESO",Tabella1[[#This Row],[Regione]])</f>
        <v>PIEMONTE</v>
      </c>
      <c r="H3084" s="31">
        <f>Tabella1[[#This Row],[Popolazione]]/SUM($E$19:$E$7866)</f>
        <v>1.4995479171613034E-5</v>
      </c>
    </row>
    <row r="3085" spans="1:8" x14ac:dyDescent="0.25">
      <c r="A3085" s="19" t="s">
        <v>3315</v>
      </c>
      <c r="B3085" s="4" t="str">
        <f>IFERROR(VLOOKUP(A3085,PEC!A$2:B$7902,2,0),"PEC NON ESISTENTE")</f>
        <v>comunegiacciano-anagrafe</v>
      </c>
      <c r="C3085" s="20" t="s">
        <v>8026</v>
      </c>
      <c r="D3085" s="20" t="s">
        <v>8167</v>
      </c>
      <c r="E3085" s="21">
        <v>2182</v>
      </c>
      <c r="F3085" s="4" t="str">
        <f t="shared" si="48"/>
        <v/>
      </c>
      <c r="G3085" s="4" t="str">
        <f>IF(AND(Tabella1[[#This Row],[Popolazione]]&gt;50000,Tabella1[[#This Row],[Popolazione]]&lt;100000),"COMPRESO",Tabella1[[#This Row],[Regione]])</f>
        <v>VENETO</v>
      </c>
      <c r="H3085" s="31">
        <f>Tabella1[[#This Row],[Popolazione]]/SUM($E$19:$E$7866)</f>
        <v>3.6396146331990702E-5</v>
      </c>
    </row>
    <row r="3086" spans="1:8" x14ac:dyDescent="0.25">
      <c r="A3086" s="19" t="s">
        <v>3316</v>
      </c>
      <c r="B3086" s="4" t="str">
        <f>IFERROR(VLOOKUP(A3086,PEC!A$2:B$7902,2,0),"PEC NON ESISTENTE")</f>
        <v>comune.giaglione</v>
      </c>
      <c r="C3086" s="20" t="s">
        <v>7913</v>
      </c>
      <c r="D3086" s="20" t="s">
        <v>7914</v>
      </c>
      <c r="E3086" s="21">
        <v>653</v>
      </c>
      <c r="F3086" s="4" t="str">
        <f t="shared" si="48"/>
        <v/>
      </c>
      <c r="G3086" s="4" t="str">
        <f>IF(AND(Tabella1[[#This Row],[Popolazione]]&gt;50000,Tabella1[[#This Row],[Popolazione]]&lt;100000),"COMPRESO",Tabella1[[#This Row],[Regione]])</f>
        <v>PIEMONTE</v>
      </c>
      <c r="H3086" s="31">
        <f>Tabella1[[#This Row],[Popolazione]]/SUM($E$19:$E$7866)</f>
        <v>1.089215561631069E-5</v>
      </c>
    </row>
    <row r="3087" spans="1:8" x14ac:dyDescent="0.25">
      <c r="A3087" s="19" t="s">
        <v>3317</v>
      </c>
      <c r="B3087" s="4" t="str">
        <f>IFERROR(VLOOKUP(A3087,PEC!A$2:B$7902,2,0),"PEC NON ESISTENTE")</f>
        <v>protocollo</v>
      </c>
      <c r="C3087" s="20" t="s">
        <v>7913</v>
      </c>
      <c r="D3087" s="20" t="s">
        <v>7986</v>
      </c>
      <c r="E3087" s="21">
        <v>2196</v>
      </c>
      <c r="F3087" s="4" t="str">
        <f t="shared" si="48"/>
        <v/>
      </c>
      <c r="G3087" s="4" t="str">
        <f>IF(AND(Tabella1[[#This Row],[Popolazione]]&gt;50000,Tabella1[[#This Row],[Popolazione]]&lt;100000),"COMPRESO",Tabella1[[#This Row],[Regione]])</f>
        <v>LOMBARDIA</v>
      </c>
      <c r="H3087" s="31">
        <f>Tabella1[[#This Row],[Popolazione]]/SUM($E$19:$E$7866)</f>
        <v>3.6629668810747748E-5</v>
      </c>
    </row>
    <row r="3088" spans="1:8" x14ac:dyDescent="0.25">
      <c r="A3088" s="19" t="s">
        <v>3318</v>
      </c>
      <c r="B3088" s="4" t="str">
        <f>IFERROR(VLOOKUP(A3088,PEC!A$2:B$7902,2,0),"PEC NON ESISTENTE")</f>
        <v>comune.gianodellumbria</v>
      </c>
      <c r="C3088" s="20" t="s">
        <v>8221</v>
      </c>
      <c r="D3088" s="20" t="s">
        <v>8227</v>
      </c>
      <c r="E3088" s="21">
        <v>3816</v>
      </c>
      <c r="F3088" s="4" t="str">
        <f t="shared" si="48"/>
        <v/>
      </c>
      <c r="G3088" s="4" t="str">
        <f>IF(AND(Tabella1[[#This Row],[Popolazione]]&gt;50000,Tabella1[[#This Row],[Popolazione]]&lt;100000),"COMPRESO",Tabella1[[#This Row],[Regione]])</f>
        <v>UMBRIA</v>
      </c>
      <c r="H3088" s="31">
        <f>Tabella1[[#This Row],[Popolazione]]/SUM($E$19:$E$7866)</f>
        <v>6.3651555638348541E-5</v>
      </c>
    </row>
    <row r="3089" spans="1:8" x14ac:dyDescent="0.25">
      <c r="A3089" s="19" t="s">
        <v>3319</v>
      </c>
      <c r="B3089" s="4" t="str">
        <f>IFERROR(VLOOKUP(A3089,PEC!A$2:B$7902,2,0),"PEC NON ESISTENTE")</f>
        <v>demo.giano</v>
      </c>
      <c r="C3089" s="20" t="s">
        <v>8235</v>
      </c>
      <c r="D3089" s="20" t="s">
        <v>8239</v>
      </c>
      <c r="E3089" s="21">
        <v>663</v>
      </c>
      <c r="F3089" s="4" t="str">
        <f t="shared" si="48"/>
        <v/>
      </c>
      <c r="G3089" s="4" t="str">
        <f>IF(AND(Tabella1[[#This Row],[Popolazione]]&gt;50000,Tabella1[[#This Row],[Popolazione]]&lt;100000),"COMPRESO",Tabella1[[#This Row],[Regione]])</f>
        <v>CAMPANIA</v>
      </c>
      <c r="H3089" s="31">
        <f>Tabella1[[#This Row],[Popolazione]]/SUM($E$19:$E$7866)</f>
        <v>1.1058957386851437E-5</v>
      </c>
    </row>
    <row r="3090" spans="1:8" x14ac:dyDescent="0.25">
      <c r="A3090" s="19" t="s">
        <v>3320</v>
      </c>
      <c r="B3090" s="4" t="str">
        <f>IFERROR(VLOOKUP(A3090,PEC!A$2:B$7902,2,0),"PEC NON ESISTENTE")</f>
        <v>comunegiardinello</v>
      </c>
      <c r="C3090" s="20" t="s">
        <v>8259</v>
      </c>
      <c r="D3090" s="20" t="s">
        <v>8260</v>
      </c>
      <c r="E3090" s="21">
        <v>2258</v>
      </c>
      <c r="F3090" s="4" t="str">
        <f t="shared" si="48"/>
        <v/>
      </c>
      <c r="G3090" s="4" t="str">
        <f>IF(AND(Tabella1[[#This Row],[Popolazione]]&gt;50000,Tabella1[[#This Row],[Popolazione]]&lt;100000),"COMPRESO",Tabella1[[#This Row],[Regione]])</f>
        <v>SICILIA</v>
      </c>
      <c r="H3090" s="31">
        <f>Tabella1[[#This Row],[Popolazione]]/SUM($E$19:$E$7866)</f>
        <v>3.7663839788100369E-5</v>
      </c>
    </row>
    <row r="3091" spans="1:8" x14ac:dyDescent="0.25">
      <c r="A3091" s="19" t="s">
        <v>8271</v>
      </c>
      <c r="B3091" s="4" t="str">
        <f>IFERROR(VLOOKUP(A3091,PEC!A$2:B$7902,2,0),"PEC NON ESISTENTE")</f>
        <v>PEC NON ESISTENTE</v>
      </c>
      <c r="C3091" s="20" t="s">
        <v>8259</v>
      </c>
      <c r="D3091" s="20" t="s">
        <v>8260</v>
      </c>
      <c r="E3091" s="21">
        <v>9268</v>
      </c>
      <c r="F3091" s="4" t="str">
        <f t="shared" si="48"/>
        <v/>
      </c>
      <c r="G3091" s="4" t="str">
        <f>IF(AND(Tabella1[[#This Row],[Popolazione]]&gt;50000,Tabella1[[#This Row],[Popolazione]]&lt;100000),"COMPRESO",Tabella1[[#This Row],[Regione]])</f>
        <v>SICILIA</v>
      </c>
      <c r="H3091" s="31">
        <f>Tabella1[[#This Row],[Popolazione]]/SUM($E$19:$E$7866)</f>
        <v>1.5459188093716307E-4</v>
      </c>
    </row>
    <row r="3092" spans="1:8" x14ac:dyDescent="0.25">
      <c r="A3092" s="19" t="s">
        <v>3322</v>
      </c>
      <c r="B3092" s="4" t="str">
        <f>IFERROR(VLOOKUP(A3092,PEC!A$2:B$7902,2,0),"PEC NON ESISTENTE")</f>
        <v>protocollo</v>
      </c>
      <c r="C3092" s="20" t="s">
        <v>7913</v>
      </c>
      <c r="D3092" s="20" t="s">
        <v>7914</v>
      </c>
      <c r="E3092" s="21">
        <v>720</v>
      </c>
      <c r="F3092" s="4" t="str">
        <f t="shared" si="48"/>
        <v/>
      </c>
      <c r="G3092" s="4" t="str">
        <f>IF(AND(Tabella1[[#This Row],[Popolazione]]&gt;50000,Tabella1[[#This Row],[Popolazione]]&lt;100000),"COMPRESO",Tabella1[[#This Row],[Regione]])</f>
        <v>PIEMONTE</v>
      </c>
      <c r="H3092" s="31">
        <f>Tabella1[[#This Row],[Popolazione]]/SUM($E$19:$E$7866)</f>
        <v>1.2009727478933687E-5</v>
      </c>
    </row>
    <row r="3093" spans="1:8" x14ac:dyDescent="0.25">
      <c r="A3093" s="19" t="s">
        <v>3323</v>
      </c>
      <c r="B3093" s="4" t="str">
        <f>IFERROR(VLOOKUP(A3093,PEC!A$2:B$7902,2,0),"PEC NON ESISTENTE")</f>
        <v>protocollo</v>
      </c>
      <c r="C3093" s="20" t="s">
        <v>8259</v>
      </c>
      <c r="D3093" s="20" t="s">
        <v>8260</v>
      </c>
      <c r="E3093" s="21">
        <v>3143</v>
      </c>
      <c r="F3093" s="4" t="str">
        <f t="shared" si="48"/>
        <v/>
      </c>
      <c r="G3093" s="4" t="str">
        <f>IF(AND(Tabella1[[#This Row],[Popolazione]]&gt;50000,Tabella1[[#This Row],[Popolazione]]&lt;100000),"COMPRESO",Tabella1[[#This Row],[Regione]])</f>
        <v>SICILIA</v>
      </c>
      <c r="H3093" s="31">
        <f>Tabella1[[#This Row],[Popolazione]]/SUM($E$19:$E$7866)</f>
        <v>5.2425796480956357E-5</v>
      </c>
    </row>
    <row r="3094" spans="1:8" x14ac:dyDescent="0.25">
      <c r="A3094" s="19" t="s">
        <v>3324</v>
      </c>
      <c r="B3094" s="4" t="str">
        <f>IFERROR(VLOOKUP(A3094,PEC!A$2:B$7902,2,0),"PEC NON ESISTENTE")</f>
        <v>ufficio_urp</v>
      </c>
      <c r="C3094" s="20" t="s">
        <v>8259</v>
      </c>
      <c r="D3094" s="20" t="s">
        <v>8260</v>
      </c>
      <c r="E3094" s="21">
        <v>28114</v>
      </c>
      <c r="F3094" s="4" t="str">
        <f t="shared" si="48"/>
        <v/>
      </c>
      <c r="G3094" s="4" t="str">
        <f>IF(AND(Tabella1[[#This Row],[Popolazione]]&gt;50000,Tabella1[[#This Row],[Popolazione]]&lt;100000),"COMPRESO",Tabella1[[#This Row],[Regione]])</f>
        <v>SICILIA</v>
      </c>
      <c r="H3094" s="31">
        <f>Tabella1[[#This Row],[Popolazione]]/SUM($E$19:$E$7866)</f>
        <v>4.6894649769825233E-4</v>
      </c>
    </row>
    <row r="3095" spans="1:8" x14ac:dyDescent="0.25">
      <c r="A3095" s="22" t="s">
        <v>3325</v>
      </c>
      <c r="B3095" s="4" t="str">
        <f>IFERROR(VLOOKUP(A3095,PEC!A$2:B$7902,2,0),"PEC NON ESISTENTE")</f>
        <v>protocollo</v>
      </c>
      <c r="C3095" s="20" t="s">
        <v>8259</v>
      </c>
      <c r="D3095" s="20" t="s">
        <v>8278</v>
      </c>
      <c r="E3095" s="21">
        <v>586</v>
      </c>
      <c r="F3095" s="4" t="str">
        <f t="shared" si="48"/>
        <v/>
      </c>
      <c r="G3095" s="4" t="str">
        <f>IF(AND(Tabella1[[#This Row],[Popolazione]]&gt;50000,Tabella1[[#This Row],[Popolazione]]&lt;100000),"COMPRESO",Tabella1[[#This Row],[Regione]])</f>
        <v>SARDEGNA</v>
      </c>
      <c r="H3095" s="31">
        <f>Tabella1[[#This Row],[Popolazione]]/SUM($E$19:$E$7866)</f>
        <v>9.7745837536876953E-6</v>
      </c>
    </row>
    <row r="3096" spans="1:8" x14ac:dyDescent="0.25">
      <c r="A3096" s="19" t="s">
        <v>3326</v>
      </c>
      <c r="B3096" s="4" t="str">
        <f>IFERROR(VLOOKUP(A3096,PEC!A$2:B$7902,2,0),"PEC NON ESISTENTE")</f>
        <v>protocollo</v>
      </c>
      <c r="C3096" s="20" t="s">
        <v>7913</v>
      </c>
      <c r="D3096" s="20" t="s">
        <v>7914</v>
      </c>
      <c r="E3096" s="21">
        <v>16281</v>
      </c>
      <c r="F3096" s="4" t="str">
        <f t="shared" si="48"/>
        <v/>
      </c>
      <c r="G3096" s="4" t="str">
        <f>IF(AND(Tabella1[[#This Row],[Popolazione]]&gt;50000,Tabella1[[#This Row],[Popolazione]]&lt;100000),"COMPRESO",Tabella1[[#This Row],[Regione]])</f>
        <v>PIEMONTE</v>
      </c>
      <c r="H3096" s="31">
        <f>Tabella1[[#This Row],[Popolazione]]/SUM($E$19:$E$7866)</f>
        <v>2.7156996261738802E-4</v>
      </c>
    </row>
    <row r="3097" spans="1:8" x14ac:dyDescent="0.25">
      <c r="A3097" s="19" t="s">
        <v>3327</v>
      </c>
      <c r="B3097" s="4" t="str">
        <f>IFERROR(VLOOKUP(A3097,PEC!A$2:B$7902,2,0),"PEC NON ESISTENTE")</f>
        <v>segreteria</v>
      </c>
      <c r="C3097" s="20" t="s">
        <v>8026</v>
      </c>
      <c r="D3097" s="20" t="s">
        <v>8167</v>
      </c>
      <c r="E3097" s="21">
        <v>5144</v>
      </c>
      <c r="F3097" s="4" t="str">
        <f t="shared" si="48"/>
        <v/>
      </c>
      <c r="G3097" s="4" t="str">
        <f>IF(AND(Tabella1[[#This Row],[Popolazione]]&gt;50000,Tabella1[[#This Row],[Popolazione]]&lt;100000),"COMPRESO",Tabella1[[#This Row],[Regione]])</f>
        <v>VENETO</v>
      </c>
      <c r="H3097" s="31">
        <f>Tabella1[[#This Row],[Popolazione]]/SUM($E$19:$E$7866)</f>
        <v>8.5802830766159563E-5</v>
      </c>
    </row>
    <row r="3098" spans="1:8" x14ac:dyDescent="0.25">
      <c r="A3098" s="22" t="s">
        <v>3328</v>
      </c>
      <c r="B3098" s="4" t="str">
        <f>IFERROR(VLOOKUP(A3098,PEC!A$2:B$7902,2,0),"PEC NON ESISTENTE")</f>
        <v>amministrativo.giba</v>
      </c>
      <c r="C3098" s="20" t="s">
        <v>8259</v>
      </c>
      <c r="D3098" s="20" t="s">
        <v>8278</v>
      </c>
      <c r="E3098" s="21">
        <v>2120</v>
      </c>
      <c r="F3098" s="4" t="str">
        <f t="shared" si="48"/>
        <v/>
      </c>
      <c r="G3098" s="4" t="str">
        <f>IF(AND(Tabella1[[#This Row],[Popolazione]]&gt;50000,Tabella1[[#This Row],[Popolazione]]&lt;100000),"COMPRESO",Tabella1[[#This Row],[Regione]])</f>
        <v>SARDEGNA</v>
      </c>
      <c r="H3098" s="31">
        <f>Tabella1[[#This Row],[Popolazione]]/SUM($E$19:$E$7866)</f>
        <v>3.5361975354638082E-5</v>
      </c>
    </row>
    <row r="3099" spans="1:8" x14ac:dyDescent="0.25">
      <c r="A3099" s="19" t="s">
        <v>3329</v>
      </c>
      <c r="B3099" s="4" t="str">
        <f>IFERROR(VLOOKUP(A3099,PEC!A$2:B$7902,2,0),"PEC NON ESISTENTE")</f>
        <v>protocollo</v>
      </c>
      <c r="C3099" s="20" t="s">
        <v>8259</v>
      </c>
      <c r="D3099" s="20" t="s">
        <v>8260</v>
      </c>
      <c r="E3099" s="21">
        <v>4264</v>
      </c>
      <c r="F3099" s="4" t="str">
        <f t="shared" si="48"/>
        <v/>
      </c>
      <c r="G3099" s="4" t="str">
        <f>IF(AND(Tabella1[[#This Row],[Popolazione]]&gt;50000,Tabella1[[#This Row],[Popolazione]]&lt;100000),"COMPRESO",Tabella1[[#This Row],[Regione]])</f>
        <v>SICILIA</v>
      </c>
      <c r="H3099" s="31">
        <f>Tabella1[[#This Row],[Popolazione]]/SUM($E$19:$E$7866)</f>
        <v>7.112427495857394E-5</v>
      </c>
    </row>
    <row r="3100" spans="1:8" x14ac:dyDescent="0.25">
      <c r="A3100" s="19" t="s">
        <v>3330</v>
      </c>
      <c r="B3100" s="4" t="str">
        <f>IFERROR(VLOOKUP(A3100,PEC!A$2:B$7902,2,0),"PEC NON ESISTENTE")</f>
        <v>gifflenga</v>
      </c>
      <c r="C3100" s="20" t="s">
        <v>7913</v>
      </c>
      <c r="D3100" s="20" t="s">
        <v>7914</v>
      </c>
      <c r="E3100" s="21">
        <v>130</v>
      </c>
      <c r="F3100" s="4" t="str">
        <f t="shared" si="48"/>
        <v/>
      </c>
      <c r="G3100" s="4" t="str">
        <f>IF(AND(Tabella1[[#This Row],[Popolazione]]&gt;50000,Tabella1[[#This Row],[Popolazione]]&lt;100000),"COMPRESO",Tabella1[[#This Row],[Regione]])</f>
        <v>PIEMONTE</v>
      </c>
      <c r="H3100" s="31">
        <f>Tabella1[[#This Row],[Popolazione]]/SUM($E$19:$E$7866)</f>
        <v>2.1684230170296934E-6</v>
      </c>
    </row>
    <row r="3101" spans="1:8" x14ac:dyDescent="0.25">
      <c r="A3101" s="19" t="s">
        <v>349</v>
      </c>
      <c r="B3101" s="4" t="str">
        <f>IFERROR(VLOOKUP(A3101,PEC!A$2:B$7902,2,0),"PEC NON ESISTENTE")</f>
        <v>elettorale.giffone</v>
      </c>
      <c r="C3101" s="20" t="s">
        <v>8235</v>
      </c>
      <c r="D3101" s="20" t="s">
        <v>8248</v>
      </c>
      <c r="E3101" s="21">
        <v>1946</v>
      </c>
      <c r="F3101" s="4" t="str">
        <f t="shared" si="48"/>
        <v/>
      </c>
      <c r="G3101" s="4" t="str">
        <f>IF(AND(Tabella1[[#This Row],[Popolazione]]&gt;50000,Tabella1[[#This Row],[Popolazione]]&lt;100000),"COMPRESO",Tabella1[[#This Row],[Regione]])</f>
        <v>CALABRIA</v>
      </c>
      <c r="H3101" s="31">
        <f>Tabella1[[#This Row],[Popolazione]]/SUM($E$19:$E$7866)</f>
        <v>3.2459624547229101E-5</v>
      </c>
    </row>
    <row r="3102" spans="1:8" x14ac:dyDescent="0.25">
      <c r="A3102" s="19" t="s">
        <v>3331</v>
      </c>
      <c r="B3102" s="4" t="str">
        <f>IFERROR(VLOOKUP(A3102,PEC!A$2:B$7902,2,0),"PEC NON ESISTENTE")</f>
        <v>protocollo</v>
      </c>
      <c r="C3102" s="20" t="s">
        <v>8235</v>
      </c>
      <c r="D3102" s="20" t="s">
        <v>8239</v>
      </c>
      <c r="E3102" s="21">
        <v>5262</v>
      </c>
      <c r="F3102" s="4" t="str">
        <f t="shared" si="48"/>
        <v/>
      </c>
      <c r="G3102" s="4" t="str">
        <f>IF(AND(Tabella1[[#This Row],[Popolazione]]&gt;50000,Tabella1[[#This Row],[Popolazione]]&lt;100000),"COMPRESO",Tabella1[[#This Row],[Regione]])</f>
        <v>CAMPANIA</v>
      </c>
      <c r="H3102" s="31">
        <f>Tabella1[[#This Row],[Popolazione]]/SUM($E$19:$E$7866)</f>
        <v>8.777109165854036E-5</v>
      </c>
    </row>
    <row r="3103" spans="1:8" x14ac:dyDescent="0.25">
      <c r="A3103" s="19" t="s">
        <v>3332</v>
      </c>
      <c r="B3103" s="4" t="str">
        <f>IFERROR(VLOOKUP(A3103,PEC!A$2:B$7902,2,0),"PEC NON ESISTENTE")</f>
        <v>comunegiffonivallepiana</v>
      </c>
      <c r="C3103" s="20" t="s">
        <v>8235</v>
      </c>
      <c r="D3103" s="20" t="s">
        <v>8239</v>
      </c>
      <c r="E3103" s="21">
        <v>12024</v>
      </c>
      <c r="F3103" s="4" t="str">
        <f t="shared" si="48"/>
        <v/>
      </c>
      <c r="G3103" s="4" t="str">
        <f>IF(AND(Tabella1[[#This Row],[Popolazione]]&gt;50000,Tabella1[[#This Row],[Popolazione]]&lt;100000),"COMPRESO",Tabella1[[#This Row],[Regione]])</f>
        <v>CAMPANIA</v>
      </c>
      <c r="H3103" s="31">
        <f>Tabella1[[#This Row],[Popolazione]]/SUM($E$19:$E$7866)</f>
        <v>2.0056244889819257E-4</v>
      </c>
    </row>
    <row r="3104" spans="1:8" x14ac:dyDescent="0.25">
      <c r="A3104" s="19" t="s">
        <v>3333</v>
      </c>
      <c r="B3104" s="4" t="str">
        <f>IFERROR(VLOOKUP(A3104,PEC!A$2:B$7902,2,0),"PEC NON ESISTENTE")</f>
        <v>gignese</v>
      </c>
      <c r="C3104" s="20" t="s">
        <v>7913</v>
      </c>
      <c r="D3104" s="20" t="s">
        <v>7914</v>
      </c>
      <c r="E3104" s="21">
        <v>943</v>
      </c>
      <c r="F3104" s="4" t="str">
        <f t="shared" si="48"/>
        <v/>
      </c>
      <c r="G3104" s="4" t="str">
        <f>IF(AND(Tabella1[[#This Row],[Popolazione]]&gt;50000,Tabella1[[#This Row],[Popolazione]]&lt;100000),"COMPRESO",Tabella1[[#This Row],[Regione]])</f>
        <v>PIEMONTE</v>
      </c>
      <c r="H3104" s="31">
        <f>Tabella1[[#This Row],[Popolazione]]/SUM($E$19:$E$7866)</f>
        <v>1.5729406961992315E-5</v>
      </c>
    </row>
    <row r="3105" spans="1:8" x14ac:dyDescent="0.25">
      <c r="A3105" s="19" t="s">
        <v>3334</v>
      </c>
      <c r="B3105" s="4" t="str">
        <f>IFERROR(VLOOKUP(A3105,PEC!A$2:B$7902,2,0),"PEC NON ESISTENTE")</f>
        <v>protocollo</v>
      </c>
      <c r="C3105" s="20" t="s">
        <v>7913</v>
      </c>
      <c r="D3105" s="20" t="s">
        <v>7973</v>
      </c>
      <c r="E3105" s="21">
        <v>1692</v>
      </c>
      <c r="F3105" s="4" t="str">
        <f t="shared" si="48"/>
        <v/>
      </c>
      <c r="G3105" s="4" t="str">
        <f>IF(AND(Tabella1[[#This Row],[Popolazione]]&gt;50000,Tabella1[[#This Row],[Popolazione]]&lt;100000),"COMPRESO",Tabella1[[#This Row],[Regione]])</f>
        <v>VALLE D'AOSTA/VALLÉE D'AOSTE</v>
      </c>
      <c r="H3105" s="31">
        <f>Tabella1[[#This Row],[Popolazione]]/SUM($E$19:$E$7866)</f>
        <v>2.8222859575494166E-5</v>
      </c>
    </row>
    <row r="3106" spans="1:8" x14ac:dyDescent="0.25">
      <c r="A3106" s="19" t="s">
        <v>3335</v>
      </c>
      <c r="B3106" s="4" t="str">
        <f>IFERROR(VLOOKUP(A3106,PEC!A$2:B$7902,2,0),"PEC NON ESISTENTE")</f>
        <v>comune.gildonecb</v>
      </c>
      <c r="C3106" s="20" t="s">
        <v>8235</v>
      </c>
      <c r="D3106" s="20" t="s">
        <v>4252</v>
      </c>
      <c r="E3106" s="21">
        <v>850</v>
      </c>
      <c r="F3106" s="4" t="str">
        <f t="shared" si="48"/>
        <v/>
      </c>
      <c r="G3106" s="4" t="str">
        <f>IF(AND(Tabella1[[#This Row],[Popolazione]]&gt;50000,Tabella1[[#This Row],[Popolazione]]&lt;100000),"COMPRESO",Tabella1[[#This Row],[Regione]])</f>
        <v>MOLISE</v>
      </c>
      <c r="H3106" s="31">
        <f>Tabella1[[#This Row],[Popolazione]]/SUM($E$19:$E$7866)</f>
        <v>1.417815049596338E-5</v>
      </c>
    </row>
    <row r="3107" spans="1:8" x14ac:dyDescent="0.25">
      <c r="A3107" s="19" t="s">
        <v>185</v>
      </c>
      <c r="B3107" s="4" t="str">
        <f>IFERROR(VLOOKUP(A3107,PEC!A$2:B$7902,2,0),"PEC NON ESISTENTE")</f>
        <v>segreteria.gimigliano</v>
      </c>
      <c r="C3107" s="20" t="s">
        <v>8235</v>
      </c>
      <c r="D3107" s="20" t="s">
        <v>8248</v>
      </c>
      <c r="E3107" s="21">
        <v>3421</v>
      </c>
      <c r="F3107" s="4" t="str">
        <f t="shared" si="48"/>
        <v/>
      </c>
      <c r="G3107" s="4" t="str">
        <f>IF(AND(Tabella1[[#This Row],[Popolazione]]&gt;50000,Tabella1[[#This Row],[Popolazione]]&lt;100000),"COMPRESO",Tabella1[[#This Row],[Regione]])</f>
        <v>CALABRIA</v>
      </c>
      <c r="H3107" s="31">
        <f>Tabella1[[#This Row],[Popolazione]]/SUM($E$19:$E$7866)</f>
        <v>5.706288570198909E-5</v>
      </c>
    </row>
    <row r="3108" spans="1:8" x14ac:dyDescent="0.25">
      <c r="A3108" s="19" t="s">
        <v>3336</v>
      </c>
      <c r="B3108" s="4" t="str">
        <f>IFERROR(VLOOKUP(A3108,PEC!A$2:B$7902,2,0),"PEC NON ESISTENTE")</f>
        <v>comune.ginestra</v>
      </c>
      <c r="C3108" s="20" t="s">
        <v>8235</v>
      </c>
      <c r="D3108" s="20" t="s">
        <v>8247</v>
      </c>
      <c r="E3108" s="21">
        <v>741</v>
      </c>
      <c r="F3108" s="4" t="str">
        <f t="shared" si="48"/>
        <v/>
      </c>
      <c r="G3108" s="4" t="str">
        <f>IF(AND(Tabella1[[#This Row],[Popolazione]]&gt;50000,Tabella1[[#This Row],[Popolazione]]&lt;100000),"COMPRESO",Tabella1[[#This Row],[Regione]])</f>
        <v>BASILICATA</v>
      </c>
      <c r="H3108" s="31">
        <f>Tabella1[[#This Row],[Popolazione]]/SUM($E$19:$E$7866)</f>
        <v>1.2360011197069253E-5</v>
      </c>
    </row>
    <row r="3109" spans="1:8" x14ac:dyDescent="0.25">
      <c r="A3109" s="19" t="s">
        <v>3337</v>
      </c>
      <c r="B3109" s="4" t="str">
        <f>IFERROR(VLOOKUP(A3109,PEC!A$2:B$7902,2,0),"PEC NON ESISTENTE")</f>
        <v>uff.amm.vo.moffa.ginestra</v>
      </c>
      <c r="C3109" s="20" t="s">
        <v>8235</v>
      </c>
      <c r="D3109" s="20" t="s">
        <v>8239</v>
      </c>
      <c r="E3109" s="21">
        <v>532</v>
      </c>
      <c r="F3109" s="4" t="str">
        <f t="shared" si="48"/>
        <v/>
      </c>
      <c r="G3109" s="4" t="str">
        <f>IF(AND(Tabella1[[#This Row],[Popolazione]]&gt;50000,Tabella1[[#This Row],[Popolazione]]&lt;100000),"COMPRESO",Tabella1[[#This Row],[Regione]])</f>
        <v>CAMPANIA</v>
      </c>
      <c r="H3109" s="31">
        <f>Tabella1[[#This Row],[Popolazione]]/SUM($E$19:$E$7866)</f>
        <v>8.8738541927676691E-6</v>
      </c>
    </row>
    <row r="3110" spans="1:8" x14ac:dyDescent="0.25">
      <c r="A3110" s="19" t="s">
        <v>3338</v>
      </c>
      <c r="B3110" s="4" t="str">
        <f>IFERROR(VLOOKUP(A3110,PEC!A$2:B$7902,2,0),"PEC NON ESISTENTE")</f>
        <v>comune.ginosa</v>
      </c>
      <c r="C3110" s="20" t="s">
        <v>8235</v>
      </c>
      <c r="D3110" s="20" t="s">
        <v>8241</v>
      </c>
      <c r="E3110" s="21">
        <v>22582</v>
      </c>
      <c r="F3110" s="4" t="str">
        <f t="shared" si="48"/>
        <v/>
      </c>
      <c r="G3110" s="4" t="str">
        <f>IF(AND(Tabella1[[#This Row],[Popolazione]]&gt;50000,Tabella1[[#This Row],[Popolazione]]&lt;100000),"COMPRESO",Tabella1[[#This Row],[Regione]])</f>
        <v>PUGLIA</v>
      </c>
      <c r="H3110" s="31">
        <f>Tabella1[[#This Row],[Popolazione]]/SUM($E$19:$E$7866)</f>
        <v>3.7667175823511182E-4</v>
      </c>
    </row>
    <row r="3111" spans="1:8" x14ac:dyDescent="0.25">
      <c r="A3111" s="19" t="s">
        <v>3339</v>
      </c>
      <c r="B3111" s="4" t="str">
        <f>IFERROR(VLOOKUP(A3111,PEC!A$2:B$7902,2,0),"PEC NON ESISTENTE")</f>
        <v>anagrafe</v>
      </c>
      <c r="C3111" s="20" t="s">
        <v>8235</v>
      </c>
      <c r="D3111" s="20" t="s">
        <v>8239</v>
      </c>
      <c r="E3111" s="21">
        <v>1339</v>
      </c>
      <c r="F3111" s="4" t="str">
        <f t="shared" si="48"/>
        <v/>
      </c>
      <c r="G3111" s="4" t="str">
        <f>IF(AND(Tabella1[[#This Row],[Popolazione]]&gt;50000,Tabella1[[#This Row],[Popolazione]]&lt;100000),"COMPRESO",Tabella1[[#This Row],[Regione]])</f>
        <v>CAMPANIA</v>
      </c>
      <c r="H3111" s="31">
        <f>Tabella1[[#This Row],[Popolazione]]/SUM($E$19:$E$7866)</f>
        <v>2.2334757075405842E-5</v>
      </c>
    </row>
    <row r="3112" spans="1:8" x14ac:dyDescent="0.25">
      <c r="A3112" s="19" t="s">
        <v>3340</v>
      </c>
      <c r="B3112" s="4" t="str">
        <f>IFERROR(VLOOKUP(A3112,PEC!A$2:B$7902,2,0),"PEC NON ESISTENTE")</f>
        <v>protocollocomunedigioiadeimarsi</v>
      </c>
      <c r="C3112" s="20" t="s">
        <v>8235</v>
      </c>
      <c r="D3112" s="20" t="s">
        <v>8236</v>
      </c>
      <c r="E3112" s="21">
        <v>2111</v>
      </c>
      <c r="F3112" s="4" t="str">
        <f t="shared" si="48"/>
        <v/>
      </c>
      <c r="G3112" s="4" t="str">
        <f>IF(AND(Tabella1[[#This Row],[Popolazione]]&gt;50000,Tabella1[[#This Row],[Popolazione]]&lt;100000),"COMPRESO",Tabella1[[#This Row],[Regione]])</f>
        <v>ABRUZZO</v>
      </c>
      <c r="H3112" s="31">
        <f>Tabella1[[#This Row],[Popolazione]]/SUM($E$19:$E$7866)</f>
        <v>3.5211853761151408E-5</v>
      </c>
    </row>
    <row r="3113" spans="1:8" x14ac:dyDescent="0.25">
      <c r="A3113" s="19" t="s">
        <v>3341</v>
      </c>
      <c r="B3113" s="4" t="str">
        <f>IFERROR(VLOOKUP(A3113,PEC!A$2:B$7902,2,0),"PEC NON ESISTENTE")</f>
        <v>protocollogenerale.gioiadelcolle</v>
      </c>
      <c r="C3113" s="20" t="s">
        <v>8235</v>
      </c>
      <c r="D3113" s="20" t="s">
        <v>8241</v>
      </c>
      <c r="E3113" s="21">
        <v>27889</v>
      </c>
      <c r="F3113" s="4" t="str">
        <f t="shared" si="48"/>
        <v/>
      </c>
      <c r="G3113" s="4" t="str">
        <f>IF(AND(Tabella1[[#This Row],[Popolazione]]&gt;50000,Tabella1[[#This Row],[Popolazione]]&lt;100000),"COMPRESO",Tabella1[[#This Row],[Regione]])</f>
        <v>PUGLIA</v>
      </c>
      <c r="H3113" s="31">
        <f>Tabella1[[#This Row],[Popolazione]]/SUM($E$19:$E$7866)</f>
        <v>4.6519345786108556E-4</v>
      </c>
    </row>
    <row r="3114" spans="1:8" x14ac:dyDescent="0.25">
      <c r="A3114" s="19" t="s">
        <v>3342</v>
      </c>
      <c r="B3114" s="4" t="str">
        <f>IFERROR(VLOOKUP(A3114,PEC!A$2:B$7902,2,0),"PEC NON ESISTENTE")</f>
        <v>segreteria.comunegioiasannitica</v>
      </c>
      <c r="C3114" s="20" t="s">
        <v>8235</v>
      </c>
      <c r="D3114" s="20" t="s">
        <v>8239</v>
      </c>
      <c r="E3114" s="21">
        <v>3640</v>
      </c>
      <c r="F3114" s="4" t="str">
        <f t="shared" si="48"/>
        <v/>
      </c>
      <c r="G3114" s="4" t="str">
        <f>IF(AND(Tabella1[[#This Row],[Popolazione]]&gt;50000,Tabella1[[#This Row],[Popolazione]]&lt;100000),"COMPRESO",Tabella1[[#This Row],[Regione]])</f>
        <v>CAMPANIA</v>
      </c>
      <c r="H3114" s="31">
        <f>Tabella1[[#This Row],[Popolazione]]/SUM($E$19:$E$7866)</f>
        <v>6.0715844476831417E-5</v>
      </c>
    </row>
    <row r="3115" spans="1:8" x14ac:dyDescent="0.25">
      <c r="A3115" s="19" t="s">
        <v>350</v>
      </c>
      <c r="B3115" s="4" t="str">
        <f>IFERROR(VLOOKUP(A3115,PEC!A$2:B$7902,2,0),"PEC NON ESISTENTE")</f>
        <v>protocollogioiatauro</v>
      </c>
      <c r="C3115" s="20" t="s">
        <v>8235</v>
      </c>
      <c r="D3115" s="20" t="s">
        <v>8248</v>
      </c>
      <c r="E3115" s="21">
        <v>19063</v>
      </c>
      <c r="F3115" s="4" t="str">
        <f t="shared" si="48"/>
        <v/>
      </c>
      <c r="G3115" s="4" t="str">
        <f>IF(AND(Tabella1[[#This Row],[Popolazione]]&gt;50000,Tabella1[[#This Row],[Popolazione]]&lt;100000),"COMPRESO",Tabella1[[#This Row],[Regione]])</f>
        <v>CALABRIA</v>
      </c>
      <c r="H3115" s="31">
        <f>Tabella1[[#This Row],[Popolazione]]/SUM($E$19:$E$7866)</f>
        <v>3.1797421518182342E-4</v>
      </c>
    </row>
    <row r="3116" spans="1:8" x14ac:dyDescent="0.25">
      <c r="A3116" s="19" t="s">
        <v>351</v>
      </c>
      <c r="B3116" s="4" t="str">
        <f>IFERROR(VLOOKUP(A3116,PEC!A$2:B$7902,2,0),"PEC NON ESISTENTE")</f>
        <v>ragioneria.gioiosa</v>
      </c>
      <c r="C3116" s="20" t="s">
        <v>8235</v>
      </c>
      <c r="D3116" s="20" t="s">
        <v>8248</v>
      </c>
      <c r="E3116" s="21">
        <v>7014</v>
      </c>
      <c r="F3116" s="4" t="str">
        <f t="shared" si="48"/>
        <v/>
      </c>
      <c r="G3116" s="4" t="str">
        <f>IF(AND(Tabella1[[#This Row],[Popolazione]]&gt;50000,Tabella1[[#This Row],[Popolazione]]&lt;100000),"COMPRESO",Tabella1[[#This Row],[Regione]])</f>
        <v>CALABRIA</v>
      </c>
      <c r="H3116" s="31">
        <f>Tabella1[[#This Row],[Popolazione]]/SUM($E$19:$E$7866)</f>
        <v>1.16994761857279E-4</v>
      </c>
    </row>
    <row r="3117" spans="1:8" x14ac:dyDescent="0.25">
      <c r="A3117" s="19" t="s">
        <v>3343</v>
      </c>
      <c r="B3117" s="4" t="str">
        <f>IFERROR(VLOOKUP(A3117,PEC!A$2:B$7902,2,0),"PEC NON ESISTENTE")</f>
        <v>protocollo</v>
      </c>
      <c r="C3117" s="20" t="s">
        <v>8259</v>
      </c>
      <c r="D3117" s="20" t="s">
        <v>8260</v>
      </c>
      <c r="E3117" s="21">
        <v>7114</v>
      </c>
      <c r="F3117" s="4" t="str">
        <f t="shared" si="48"/>
        <v/>
      </c>
      <c r="G3117" s="4" t="str">
        <f>IF(AND(Tabella1[[#This Row],[Popolazione]]&gt;50000,Tabella1[[#This Row],[Popolazione]]&lt;100000),"COMPRESO",Tabella1[[#This Row],[Regione]])</f>
        <v>SICILIA</v>
      </c>
      <c r="H3117" s="31">
        <f>Tabella1[[#This Row],[Popolazione]]/SUM($E$19:$E$7866)</f>
        <v>1.1866277956268645E-4</v>
      </c>
    </row>
    <row r="3118" spans="1:8" x14ac:dyDescent="0.25">
      <c r="A3118" s="19" t="s">
        <v>3344</v>
      </c>
      <c r="B3118" s="4" t="str">
        <f>IFERROR(VLOOKUP(A3118,PEC!A$2:B$7902,2,0),"PEC NON ESISTENTE")</f>
        <v>comune.giove</v>
      </c>
      <c r="C3118" s="20" t="s">
        <v>8221</v>
      </c>
      <c r="D3118" s="20" t="s">
        <v>8227</v>
      </c>
      <c r="E3118" s="21">
        <v>1900</v>
      </c>
      <c r="F3118" s="4" t="str">
        <f t="shared" si="48"/>
        <v/>
      </c>
      <c r="G3118" s="4" t="str">
        <f>IF(AND(Tabella1[[#This Row],[Popolazione]]&gt;50000,Tabella1[[#This Row],[Popolazione]]&lt;100000),"COMPRESO",Tabella1[[#This Row],[Regione]])</f>
        <v>UMBRIA</v>
      </c>
      <c r="H3118" s="31">
        <f>Tabella1[[#This Row],[Popolazione]]/SUM($E$19:$E$7866)</f>
        <v>3.1692336402741676E-5</v>
      </c>
    </row>
    <row r="3119" spans="1:8" x14ac:dyDescent="0.25">
      <c r="A3119" s="19" t="s">
        <v>3345</v>
      </c>
      <c r="B3119" s="4" t="str">
        <f>IFERROR(VLOOKUP(A3119,PEC!A$2:B$7902,2,0),"PEC NON ESISTENTE")</f>
        <v>elettorale</v>
      </c>
      <c r="C3119" s="20" t="s">
        <v>8235</v>
      </c>
      <c r="D3119" s="20" t="s">
        <v>8241</v>
      </c>
      <c r="E3119" s="21">
        <v>20433</v>
      </c>
      <c r="F3119" s="4" t="str">
        <f t="shared" si="48"/>
        <v/>
      </c>
      <c r="G3119" s="4" t="str">
        <f>IF(AND(Tabella1[[#This Row],[Popolazione]]&gt;50000,Tabella1[[#This Row],[Popolazione]]&lt;100000),"COMPRESO",Tabella1[[#This Row],[Regione]])</f>
        <v>PUGLIA</v>
      </c>
      <c r="H3119" s="31">
        <f>Tabella1[[#This Row],[Popolazione]]/SUM($E$19:$E$7866)</f>
        <v>3.4082605774590557E-4</v>
      </c>
    </row>
    <row r="3120" spans="1:8" x14ac:dyDescent="0.25">
      <c r="A3120" s="19" t="s">
        <v>3346</v>
      </c>
      <c r="B3120" s="4" t="str">
        <f>IFERROR(VLOOKUP(A3120,PEC!A$2:B$7902,2,0),"PEC NON ESISTENTE")</f>
        <v>comune</v>
      </c>
      <c r="C3120" s="20" t="s">
        <v>8026</v>
      </c>
      <c r="D3120" s="20" t="s">
        <v>8027</v>
      </c>
      <c r="E3120" s="21">
        <v>2465</v>
      </c>
      <c r="F3120" s="4" t="str">
        <f t="shared" si="48"/>
        <v/>
      </c>
      <c r="G3120" s="4" t="str">
        <f>IF(AND(Tabella1[[#This Row],[Popolazione]]&gt;50000,Tabella1[[#This Row],[Popolazione]]&lt;100000),"COMPRESO",Tabella1[[#This Row],[Regione]])</f>
        <v>TRENTINO-ALTO ADIGE/SÜDTIROL</v>
      </c>
      <c r="H3120" s="31">
        <f>Tabella1[[#This Row],[Popolazione]]/SUM($E$19:$E$7866)</f>
        <v>4.1116636438293801E-5</v>
      </c>
    </row>
    <row r="3121" spans="1:8" x14ac:dyDescent="0.25">
      <c r="A3121" s="22" t="s">
        <v>3347</v>
      </c>
      <c r="B3121" s="4" t="str">
        <f>IFERROR(VLOOKUP(A3121,PEC!A$2:B$7902,2,0),"PEC NON ESISTENTE")</f>
        <v>protocollo.girasole</v>
      </c>
      <c r="C3121" s="20" t="s">
        <v>8259</v>
      </c>
      <c r="D3121" s="20" t="s">
        <v>8278</v>
      </c>
      <c r="E3121" s="21">
        <v>1191</v>
      </c>
      <c r="F3121" s="4" t="str">
        <f t="shared" si="48"/>
        <v/>
      </c>
      <c r="G3121" s="4" t="str">
        <f>IF(AND(Tabella1[[#This Row],[Popolazione]]&gt;50000,Tabella1[[#This Row],[Popolazione]]&lt;100000),"COMPRESO",Tabella1[[#This Row],[Regione]])</f>
        <v>SARDEGNA</v>
      </c>
      <c r="H3121" s="31">
        <f>Tabella1[[#This Row],[Popolazione]]/SUM($E$19:$E$7866)</f>
        <v>1.9866090871402809E-5</v>
      </c>
    </row>
    <row r="3122" spans="1:8" x14ac:dyDescent="0.25">
      <c r="A3122" s="19" t="s">
        <v>186</v>
      </c>
      <c r="B3122" s="4" t="str">
        <f>IFERROR(VLOOKUP(A3122,PEC!A$2:B$7902,2,0),"PEC NON ESISTENTE")</f>
        <v>elettorale.girifalco</v>
      </c>
      <c r="C3122" s="20" t="s">
        <v>8235</v>
      </c>
      <c r="D3122" s="20" t="s">
        <v>8248</v>
      </c>
      <c r="E3122" s="21">
        <v>6120</v>
      </c>
      <c r="F3122" s="4" t="str">
        <f t="shared" si="48"/>
        <v/>
      </c>
      <c r="G3122" s="4" t="str">
        <f>IF(AND(Tabella1[[#This Row],[Popolazione]]&gt;50000,Tabella1[[#This Row],[Popolazione]]&lt;100000),"COMPRESO",Tabella1[[#This Row],[Regione]])</f>
        <v>CALABRIA</v>
      </c>
      <c r="H3122" s="31">
        <f>Tabella1[[#This Row],[Popolazione]]/SUM($E$19:$E$7866)</f>
        <v>1.0208268357093634E-4</v>
      </c>
    </row>
    <row r="3123" spans="1:8" x14ac:dyDescent="0.25">
      <c r="A3123" s="19" t="s">
        <v>3348</v>
      </c>
      <c r="B3123" s="4" t="str">
        <f>IFERROR(VLOOKUP(A3123,PEC!A$2:B$7902,2,0),"PEC NON ESISTENTE")</f>
        <v>comune.gissi</v>
      </c>
      <c r="C3123" s="20" t="s">
        <v>8235</v>
      </c>
      <c r="D3123" s="20" t="s">
        <v>8236</v>
      </c>
      <c r="E3123" s="21">
        <v>2935</v>
      </c>
      <c r="F3123" s="4" t="str">
        <f t="shared" si="48"/>
        <v/>
      </c>
      <c r="G3123" s="4" t="str">
        <f>IF(AND(Tabella1[[#This Row],[Popolazione]]&gt;50000,Tabella1[[#This Row],[Popolazione]]&lt;100000),"COMPRESO",Tabella1[[#This Row],[Regione]])</f>
        <v>ABRUZZO</v>
      </c>
      <c r="H3123" s="31">
        <f>Tabella1[[#This Row],[Popolazione]]/SUM($E$19:$E$7866)</f>
        <v>4.8956319653708847E-5</v>
      </c>
    </row>
    <row r="3124" spans="1:8" x14ac:dyDescent="0.25">
      <c r="A3124" s="19" t="s">
        <v>3349</v>
      </c>
      <c r="B3124" s="4" t="str">
        <f>IFERROR(VLOOKUP(A3124,PEC!A$2:B$7902,2,0),"PEC NON ESISTENTE")</f>
        <v>segreteria.comune.giuggianello</v>
      </c>
      <c r="C3124" s="20" t="s">
        <v>8235</v>
      </c>
      <c r="D3124" s="20" t="s">
        <v>8241</v>
      </c>
      <c r="E3124" s="21">
        <v>1249</v>
      </c>
      <c r="F3124" s="4" t="str">
        <f t="shared" si="48"/>
        <v/>
      </c>
      <c r="G3124" s="4" t="str">
        <f>IF(AND(Tabella1[[#This Row],[Popolazione]]&gt;50000,Tabella1[[#This Row],[Popolazione]]&lt;100000),"COMPRESO",Tabella1[[#This Row],[Regione]])</f>
        <v>PUGLIA</v>
      </c>
      <c r="H3124" s="31">
        <f>Tabella1[[#This Row],[Popolazione]]/SUM($E$19:$E$7866)</f>
        <v>2.0833541140539132E-5</v>
      </c>
    </row>
    <row r="3125" spans="1:8" x14ac:dyDescent="0.25">
      <c r="A3125" s="19" t="s">
        <v>3350</v>
      </c>
      <c r="B3125" s="4" t="str">
        <f>IFERROR(VLOOKUP(A3125,PEC!A$2:B$7902,2,0),"PEC NON ESISTENTE")</f>
        <v>protocollo</v>
      </c>
      <c r="C3125" s="20" t="s">
        <v>8235</v>
      </c>
      <c r="D3125" s="20" t="s">
        <v>8239</v>
      </c>
      <c r="E3125" s="21">
        <v>108793</v>
      </c>
      <c r="F3125" s="4" t="str">
        <f t="shared" si="48"/>
        <v/>
      </c>
      <c r="G3125" s="4" t="str">
        <f>IF(AND(Tabella1[[#This Row],[Popolazione]]&gt;50000,Tabella1[[#This Row],[Popolazione]]&lt;100000),"COMPRESO",Tabella1[[#This Row],[Regione]])</f>
        <v>CAMPANIA</v>
      </c>
      <c r="H3125" s="31">
        <f>Tabella1[[#This Row],[Popolazione]]/SUM($E$19:$E$7866)</f>
        <v>1.8146865022439342E-3</v>
      </c>
    </row>
    <row r="3126" spans="1:8" x14ac:dyDescent="0.25">
      <c r="A3126" s="19" t="s">
        <v>3351</v>
      </c>
      <c r="B3126" s="4" t="str">
        <f>IFERROR(VLOOKUP(A3126,PEC!A$2:B$7902,2,0),"PEC NON ESISTENTE")</f>
        <v>comunedigiuliana</v>
      </c>
      <c r="C3126" s="20" t="s">
        <v>8259</v>
      </c>
      <c r="D3126" s="20" t="s">
        <v>8260</v>
      </c>
      <c r="E3126" s="21">
        <v>2032</v>
      </c>
      <c r="F3126" s="4" t="str">
        <f t="shared" si="48"/>
        <v/>
      </c>
      <c r="G3126" s="4" t="str">
        <f>IF(AND(Tabella1[[#This Row],[Popolazione]]&gt;50000,Tabella1[[#This Row],[Popolazione]]&lt;100000),"COMPRESO",Tabella1[[#This Row],[Regione]])</f>
        <v>SICILIA</v>
      </c>
      <c r="H3126" s="31">
        <f>Tabella1[[#This Row],[Popolazione]]/SUM($E$19:$E$7866)</f>
        <v>3.3894119773879519E-5</v>
      </c>
    </row>
    <row r="3127" spans="1:8" x14ac:dyDescent="0.25">
      <c r="A3127" s="19" t="s">
        <v>3352</v>
      </c>
      <c r="B3127" s="4" t="str">
        <f>IFERROR(VLOOKUP(A3127,PEC!A$2:B$7902,2,0),"PEC NON ESISTENTE")</f>
        <v>comunegiulianodiroma.fr.protocollo</v>
      </c>
      <c r="C3127" s="20" t="s">
        <v>8221</v>
      </c>
      <c r="D3127" s="20" t="s">
        <v>8234</v>
      </c>
      <c r="E3127" s="21">
        <v>2343</v>
      </c>
      <c r="F3127" s="4" t="str">
        <f t="shared" si="48"/>
        <v/>
      </c>
      <c r="G3127" s="4" t="str">
        <f>IF(AND(Tabella1[[#This Row],[Popolazione]]&gt;50000,Tabella1[[#This Row],[Popolazione]]&lt;100000),"COMPRESO",Tabella1[[#This Row],[Regione]])</f>
        <v>LAZIO</v>
      </c>
      <c r="H3127" s="31">
        <f>Tabella1[[#This Row],[Popolazione]]/SUM($E$19:$E$7866)</f>
        <v>3.9081654837696709E-5</v>
      </c>
    </row>
    <row r="3128" spans="1:8" x14ac:dyDescent="0.25">
      <c r="A3128" s="19" t="s">
        <v>3353</v>
      </c>
      <c r="B3128" s="4" t="str">
        <f>IFERROR(VLOOKUP(A3128,PEC!A$2:B$7902,2,0),"PEC NON ESISTENTE")</f>
        <v>comune.giulianoteatino</v>
      </c>
      <c r="C3128" s="20" t="s">
        <v>8235</v>
      </c>
      <c r="D3128" s="20" t="s">
        <v>8236</v>
      </c>
      <c r="E3128" s="21">
        <v>1270</v>
      </c>
      <c r="F3128" s="4" t="str">
        <f t="shared" si="48"/>
        <v/>
      </c>
      <c r="G3128" s="4" t="str">
        <f>IF(AND(Tabella1[[#This Row],[Popolazione]]&gt;50000,Tabella1[[#This Row],[Popolazione]]&lt;100000),"COMPRESO",Tabella1[[#This Row],[Regione]])</f>
        <v>ABRUZZO</v>
      </c>
      <c r="H3128" s="31">
        <f>Tabella1[[#This Row],[Popolazione]]/SUM($E$19:$E$7866)</f>
        <v>2.1183824858674698E-5</v>
      </c>
    </row>
    <row r="3129" spans="1:8" x14ac:dyDescent="0.25">
      <c r="A3129" s="19" t="s">
        <v>3354</v>
      </c>
      <c r="B3129" s="4" t="str">
        <f>IFERROR(VLOOKUP(A3129,PEC!A$2:B$7902,2,0),"PEC NON ESISTENTE")</f>
        <v>protocollogenerale</v>
      </c>
      <c r="C3129" s="20" t="s">
        <v>8235</v>
      </c>
      <c r="D3129" s="20" t="s">
        <v>8236</v>
      </c>
      <c r="E3129" s="21">
        <v>23199</v>
      </c>
      <c r="F3129" s="4" t="str">
        <f t="shared" si="48"/>
        <v/>
      </c>
      <c r="G3129" s="4" t="str">
        <f>IF(AND(Tabella1[[#This Row],[Popolazione]]&gt;50000,Tabella1[[#This Row],[Popolazione]]&lt;100000),"COMPRESO",Tabella1[[#This Row],[Regione]])</f>
        <v>ABRUZZO</v>
      </c>
      <c r="H3129" s="31">
        <f>Tabella1[[#This Row],[Popolazione]]/SUM($E$19:$E$7866)</f>
        <v>3.8696342747747582E-4</v>
      </c>
    </row>
    <row r="3130" spans="1:8" x14ac:dyDescent="0.25">
      <c r="A3130" s="19" t="s">
        <v>3355</v>
      </c>
      <c r="B3130" s="4" t="str">
        <f>IFERROR(VLOOKUP(A3130,PEC!A$2:B$7902,2,0),"PEC NON ESISTENTE")</f>
        <v>protocollo.comune.giungano</v>
      </c>
      <c r="C3130" s="20" t="s">
        <v>8235</v>
      </c>
      <c r="D3130" s="20" t="s">
        <v>8239</v>
      </c>
      <c r="E3130" s="21">
        <v>1249</v>
      </c>
      <c r="F3130" s="4" t="str">
        <f t="shared" si="48"/>
        <v/>
      </c>
      <c r="G3130" s="4" t="str">
        <f>IF(AND(Tabella1[[#This Row],[Popolazione]]&gt;50000,Tabella1[[#This Row],[Popolazione]]&lt;100000),"COMPRESO",Tabella1[[#This Row],[Regione]])</f>
        <v>CAMPANIA</v>
      </c>
      <c r="H3130" s="31">
        <f>Tabella1[[#This Row],[Popolazione]]/SUM($E$19:$E$7866)</f>
        <v>2.0833541140539132E-5</v>
      </c>
    </row>
    <row r="3131" spans="1:8" x14ac:dyDescent="0.25">
      <c r="A3131" s="19" t="s">
        <v>3356</v>
      </c>
      <c r="B3131" s="4" t="str">
        <f>IFERROR(VLOOKUP(A3131,PEC!A$2:B$7902,2,0),"PEC NON ESISTENTE")</f>
        <v>segreteria.comune.giurdignano.le</v>
      </c>
      <c r="C3131" s="20" t="s">
        <v>8235</v>
      </c>
      <c r="D3131" s="20" t="s">
        <v>8241</v>
      </c>
      <c r="E3131" s="21">
        <v>1928</v>
      </c>
      <c r="F3131" s="4" t="str">
        <f t="shared" si="48"/>
        <v/>
      </c>
      <c r="G3131" s="4" t="str">
        <f>IF(AND(Tabella1[[#This Row],[Popolazione]]&gt;50000,Tabella1[[#This Row],[Popolazione]]&lt;100000),"COMPRESO",Tabella1[[#This Row],[Regione]])</f>
        <v>PUGLIA</v>
      </c>
      <c r="H3131" s="31">
        <f>Tabella1[[#This Row],[Popolazione]]/SUM($E$19:$E$7866)</f>
        <v>3.2159381360255761E-5</v>
      </c>
    </row>
    <row r="3132" spans="1:8" x14ac:dyDescent="0.25">
      <c r="A3132" s="19" t="s">
        <v>3357</v>
      </c>
      <c r="B3132" s="4" t="str">
        <f>IFERROR(VLOOKUP(A3132,PEC!A$2:B$7902,2,0),"PEC NON ESISTENTE")</f>
        <v>comune.giussago</v>
      </c>
      <c r="C3132" s="20" t="s">
        <v>7913</v>
      </c>
      <c r="D3132" s="20" t="s">
        <v>7986</v>
      </c>
      <c r="E3132" s="21">
        <v>5049</v>
      </c>
      <c r="F3132" s="4" t="str">
        <f t="shared" si="48"/>
        <v/>
      </c>
      <c r="G3132" s="4" t="str">
        <f>IF(AND(Tabella1[[#This Row],[Popolazione]]&gt;50000,Tabella1[[#This Row],[Popolazione]]&lt;100000),"COMPRESO",Tabella1[[#This Row],[Regione]])</f>
        <v>LOMBARDIA</v>
      </c>
      <c r="H3132" s="31">
        <f>Tabella1[[#This Row],[Popolazione]]/SUM($E$19:$E$7866)</f>
        <v>8.4218213946022478E-5</v>
      </c>
    </row>
    <row r="3133" spans="1:8" x14ac:dyDescent="0.25">
      <c r="A3133" s="19" t="s">
        <v>3358</v>
      </c>
      <c r="B3133" s="4" t="str">
        <f>IFERROR(VLOOKUP(A3133,PEC!A$2:B$7902,2,0),"PEC NON ESISTENTE")</f>
        <v>protocollo</v>
      </c>
      <c r="C3133" s="20" t="s">
        <v>7913</v>
      </c>
      <c r="D3133" s="20" t="s">
        <v>7986</v>
      </c>
      <c r="E3133" s="21">
        <v>24527</v>
      </c>
      <c r="F3133" s="4" t="str">
        <f t="shared" si="48"/>
        <v/>
      </c>
      <c r="G3133" s="4" t="str">
        <f>IF(AND(Tabella1[[#This Row],[Popolazione]]&gt;50000,Tabella1[[#This Row],[Popolazione]]&lt;100000),"COMPRESO",Tabella1[[#This Row],[Regione]])</f>
        <v>LOMBARDIA</v>
      </c>
      <c r="H3133" s="31">
        <f>Tabella1[[#This Row],[Popolazione]]/SUM($E$19:$E$7866)</f>
        <v>4.0911470260528686E-4</v>
      </c>
    </row>
    <row r="3134" spans="1:8" x14ac:dyDescent="0.25">
      <c r="A3134" s="19" t="s">
        <v>3359</v>
      </c>
      <c r="B3134" s="4" t="str">
        <f>IFERROR(VLOOKUP(A3134,PEC!A$2:B$7902,2,0),"PEC NON ESISTENTE")</f>
        <v>info</v>
      </c>
      <c r="C3134" s="16" t="s">
        <v>7913</v>
      </c>
      <c r="D3134" s="20" t="s">
        <v>8208</v>
      </c>
      <c r="E3134" s="21">
        <v>946</v>
      </c>
      <c r="F3134" s="4" t="str">
        <f t="shared" si="48"/>
        <v/>
      </c>
      <c r="G3134" s="4" t="str">
        <f>IF(AND(Tabella1[[#This Row],[Popolazione]]&gt;50000,Tabella1[[#This Row],[Popolazione]]&lt;100000),"COMPRESO",Tabella1[[#This Row],[Regione]])</f>
        <v>LIGURIA</v>
      </c>
      <c r="H3134" s="31">
        <f>Tabella1[[#This Row],[Popolazione]]/SUM($E$19:$E$7866)</f>
        <v>1.5779447493154537E-5</v>
      </c>
    </row>
    <row r="3135" spans="1:8" x14ac:dyDescent="0.25">
      <c r="A3135" s="19" t="s">
        <v>3360</v>
      </c>
      <c r="B3135" s="4" t="str">
        <f>IFERROR(VLOOKUP(A3135,PEC!A$2:B$7902,2,0),"PEC NON ESISTENTE")</f>
        <v>comune</v>
      </c>
      <c r="C3135" s="20" t="s">
        <v>8026</v>
      </c>
      <c r="D3135" s="20" t="s">
        <v>8027</v>
      </c>
      <c r="E3135" s="21">
        <v>743</v>
      </c>
      <c r="F3135" s="4" t="str">
        <f t="shared" si="48"/>
        <v/>
      </c>
      <c r="G3135" s="4" t="str">
        <f>IF(AND(Tabella1[[#This Row],[Popolazione]]&gt;50000,Tabella1[[#This Row],[Popolazione]]&lt;100000),"COMPRESO",Tabella1[[#This Row],[Regione]])</f>
        <v>TRENTINO-ALTO ADIGE/SÜDTIROL</v>
      </c>
      <c r="H3135" s="31">
        <f>Tabella1[[#This Row],[Popolazione]]/SUM($E$19:$E$7866)</f>
        <v>1.2393371551177401E-5</v>
      </c>
    </row>
    <row r="3136" spans="1:8" x14ac:dyDescent="0.25">
      <c r="A3136" s="19" t="s">
        <v>3361</v>
      </c>
      <c r="B3136" s="4" t="str">
        <f>IFERROR(VLOOKUP(A3136,PEC!A$2:B$7902,2,0),"PEC NON ESISTENTE")</f>
        <v>comune.giusvalla</v>
      </c>
      <c r="C3136" s="16" t="s">
        <v>7913</v>
      </c>
      <c r="D3136" s="20" t="s">
        <v>8208</v>
      </c>
      <c r="E3136" s="21">
        <v>460</v>
      </c>
      <c r="F3136" s="4" t="str">
        <f t="shared" si="48"/>
        <v/>
      </c>
      <c r="G3136" s="4" t="str">
        <f>IF(AND(Tabella1[[#This Row],[Popolazione]]&gt;50000,Tabella1[[#This Row],[Popolazione]]&lt;100000),"COMPRESO",Tabella1[[#This Row],[Regione]])</f>
        <v>LIGURIA</v>
      </c>
      <c r="H3136" s="31">
        <f>Tabella1[[#This Row],[Popolazione]]/SUM($E$19:$E$7866)</f>
        <v>7.6728814448742997E-6</v>
      </c>
    </row>
    <row r="3137" spans="1:8" x14ac:dyDescent="0.25">
      <c r="A3137" s="19" t="s">
        <v>3362</v>
      </c>
      <c r="B3137" s="4" t="str">
        <f>IFERROR(VLOOKUP(A3137,PEC!A$2:B$7902,2,0),"PEC NON ESISTENTE")</f>
        <v>servizidemografici</v>
      </c>
      <c r="C3137" s="20" t="s">
        <v>7913</v>
      </c>
      <c r="D3137" s="20" t="s">
        <v>7914</v>
      </c>
      <c r="E3137" s="21">
        <v>3640</v>
      </c>
      <c r="F3137" s="4" t="str">
        <f t="shared" si="48"/>
        <v/>
      </c>
      <c r="G3137" s="4" t="str">
        <f>IF(AND(Tabella1[[#This Row],[Popolazione]]&gt;50000,Tabella1[[#This Row],[Popolazione]]&lt;100000),"COMPRESO",Tabella1[[#This Row],[Regione]])</f>
        <v>PIEMONTE</v>
      </c>
      <c r="H3137" s="31">
        <f>Tabella1[[#This Row],[Popolazione]]/SUM($E$19:$E$7866)</f>
        <v>6.0715844476831417E-5</v>
      </c>
    </row>
    <row r="3138" spans="1:8" x14ac:dyDescent="0.25">
      <c r="A3138" s="19" t="s">
        <v>187</v>
      </c>
      <c r="B3138" s="4" t="str">
        <f>IFERROR(VLOOKUP(A3138,PEC!A$2:B$7902,2,0),"PEC NON ESISTENTE")</f>
        <v>anagrafe.gizzeria</v>
      </c>
      <c r="C3138" s="20" t="s">
        <v>8235</v>
      </c>
      <c r="D3138" s="20" t="s">
        <v>8248</v>
      </c>
      <c r="E3138" s="21">
        <v>4522</v>
      </c>
      <c r="F3138" s="4" t="str">
        <f t="shared" ref="F3138:F3201" si="49">IF($E3138&gt;300000,"TROVATO","")</f>
        <v/>
      </c>
      <c r="G3138" s="4" t="str">
        <f>IF(AND(Tabella1[[#This Row],[Popolazione]]&gt;50000,Tabella1[[#This Row],[Popolazione]]&lt;100000),"COMPRESO",Tabella1[[#This Row],[Regione]])</f>
        <v>CALABRIA</v>
      </c>
      <c r="H3138" s="31">
        <f>Tabella1[[#This Row],[Popolazione]]/SUM($E$19:$E$7866)</f>
        <v>7.5427760638525183E-5</v>
      </c>
    </row>
    <row r="3139" spans="1:8" x14ac:dyDescent="0.25">
      <c r="A3139" s="19" t="s">
        <v>8063</v>
      </c>
      <c r="B3139" s="4" t="str">
        <f>IFERROR(VLOOKUP(A3139,PEC!A$2:B$7902,2,0),"PEC NON ESISTENTE")</f>
        <v>PEC NON ESISTENTE</v>
      </c>
      <c r="C3139" s="20" t="s">
        <v>8026</v>
      </c>
      <c r="D3139" s="20" t="s">
        <v>8027</v>
      </c>
      <c r="E3139" s="21">
        <v>889</v>
      </c>
      <c r="F3139" s="4" t="str">
        <f t="shared" si="49"/>
        <v/>
      </c>
      <c r="G3139" s="4" t="str">
        <f>IF(AND(Tabella1[[#This Row],[Popolazione]]&gt;50000,Tabella1[[#This Row],[Popolazione]]&lt;100000),"COMPRESO",Tabella1[[#This Row],[Regione]])</f>
        <v>TRENTINO-ALTO ADIGE/SÜDTIROL</v>
      </c>
      <c r="H3139" s="31">
        <f>Tabella1[[#This Row],[Popolazione]]/SUM($E$19:$E$7866)</f>
        <v>1.4828677401072289E-5</v>
      </c>
    </row>
    <row r="3140" spans="1:8" x14ac:dyDescent="0.25">
      <c r="A3140" s="19" t="s">
        <v>3364</v>
      </c>
      <c r="B3140" s="4" t="str">
        <f>IFERROR(VLOOKUP(A3140,PEC!A$2:B$7902,2,0),"PEC NON ESISTENTE")</f>
        <v>comunegodega</v>
      </c>
      <c r="C3140" s="20" t="s">
        <v>8026</v>
      </c>
      <c r="D3140" s="20" t="s">
        <v>8167</v>
      </c>
      <c r="E3140" s="21">
        <v>6112</v>
      </c>
      <c r="F3140" s="4" t="str">
        <f t="shared" si="49"/>
        <v/>
      </c>
      <c r="G3140" s="4" t="str">
        <f>IF(AND(Tabella1[[#This Row],[Popolazione]]&gt;50000,Tabella1[[#This Row],[Popolazione]]&lt;100000),"COMPRESO",Tabella1[[#This Row],[Regione]])</f>
        <v>VENETO</v>
      </c>
      <c r="H3140" s="31">
        <f>Tabella1[[#This Row],[Popolazione]]/SUM($E$19:$E$7866)</f>
        <v>1.0194924215450375E-4</v>
      </c>
    </row>
    <row r="3141" spans="1:8" x14ac:dyDescent="0.25">
      <c r="A3141" s="19" t="s">
        <v>3365</v>
      </c>
      <c r="B3141" s="4" t="str">
        <f>IFERROR(VLOOKUP(A3141,PEC!A$2:B$7902,2,0),"PEC NON ESISTENTE")</f>
        <v>anagrafe.godiasco</v>
      </c>
      <c r="C3141" s="20" t="s">
        <v>7913</v>
      </c>
      <c r="D3141" s="20" t="s">
        <v>7986</v>
      </c>
      <c r="E3141" s="21">
        <v>3130</v>
      </c>
      <c r="F3141" s="4" t="str">
        <f t="shared" si="49"/>
        <v/>
      </c>
      <c r="G3141" s="4" t="str">
        <f>IF(AND(Tabella1[[#This Row],[Popolazione]]&gt;50000,Tabella1[[#This Row],[Popolazione]]&lt;100000),"COMPRESO",Tabella1[[#This Row],[Regione]])</f>
        <v>LOMBARDIA</v>
      </c>
      <c r="H3141" s="31">
        <f>Tabella1[[#This Row],[Popolazione]]/SUM($E$19:$E$7866)</f>
        <v>5.220895417925339E-5</v>
      </c>
    </row>
    <row r="3142" spans="1:8" x14ac:dyDescent="0.25">
      <c r="A3142" s="19" t="s">
        <v>3366</v>
      </c>
      <c r="B3142" s="4">
        <f>IFERROR(VLOOKUP(A3142,PEC!A$2:B$7902,2,0),"PEC NON ESISTENTE")</f>
        <v>0</v>
      </c>
      <c r="C3142" s="20" t="s">
        <v>8259</v>
      </c>
      <c r="D3142" s="20" t="s">
        <v>8260</v>
      </c>
      <c r="E3142" s="21">
        <v>1153</v>
      </c>
      <c r="F3142" s="4" t="str">
        <f t="shared" si="49"/>
        <v/>
      </c>
      <c r="G3142" s="4" t="str">
        <f>IF(AND(Tabella1[[#This Row],[Popolazione]]&gt;50000,Tabella1[[#This Row],[Popolazione]]&lt;100000),"COMPRESO",Tabella1[[#This Row],[Regione]])</f>
        <v>SICILIA</v>
      </c>
      <c r="H3142" s="31">
        <f>Tabella1[[#This Row],[Popolazione]]/SUM($E$19:$E$7866)</f>
        <v>1.9232244143347972E-5</v>
      </c>
    </row>
    <row r="3143" spans="1:8" x14ac:dyDescent="0.25">
      <c r="A3143" s="19" t="s">
        <v>3367</v>
      </c>
      <c r="B3143" s="4" t="str">
        <f>IFERROR(VLOOKUP(A3143,PEC!A$2:B$7902,2,0),"PEC NON ESISTENTE")</f>
        <v>comune.goito</v>
      </c>
      <c r="C3143" s="20" t="s">
        <v>7913</v>
      </c>
      <c r="D3143" s="20" t="s">
        <v>7986</v>
      </c>
      <c r="E3143" s="21">
        <v>10289</v>
      </c>
      <c r="F3143" s="4" t="str">
        <f t="shared" si="49"/>
        <v/>
      </c>
      <c r="G3143" s="4" t="str">
        <f>IF(AND(Tabella1[[#This Row],[Popolazione]]&gt;50000,Tabella1[[#This Row],[Popolazione]]&lt;100000),"COMPRESO",Tabella1[[#This Row],[Regione]])</f>
        <v>LOMBARDIA</v>
      </c>
      <c r="H3143" s="31">
        <f>Tabella1[[#This Row],[Popolazione]]/SUM($E$19:$E$7866)</f>
        <v>1.7162234170937319E-4</v>
      </c>
    </row>
    <row r="3144" spans="1:8" x14ac:dyDescent="0.25">
      <c r="A3144" s="19" t="s">
        <v>3368</v>
      </c>
      <c r="B3144" s="4" t="str">
        <f>IFERROR(VLOOKUP(A3144,PEC!A$2:B$7902,2,0),"PEC NON ESISTENTE")</f>
        <v>comune.golasecca</v>
      </c>
      <c r="C3144" s="20" t="s">
        <v>7913</v>
      </c>
      <c r="D3144" s="20" t="s">
        <v>7986</v>
      </c>
      <c r="E3144" s="21">
        <v>2653</v>
      </c>
      <c r="F3144" s="4" t="str">
        <f t="shared" si="49"/>
        <v/>
      </c>
      <c r="G3144" s="4" t="str">
        <f>IF(AND(Tabella1[[#This Row],[Popolazione]]&gt;50000,Tabella1[[#This Row],[Popolazione]]&lt;100000),"COMPRESO",Tabella1[[#This Row],[Regione]])</f>
        <v>LOMBARDIA</v>
      </c>
      <c r="H3144" s="31">
        <f>Tabella1[[#This Row],[Popolazione]]/SUM($E$19:$E$7866)</f>
        <v>4.4252509724459821E-5</v>
      </c>
    </row>
    <row r="3145" spans="1:8" x14ac:dyDescent="0.25">
      <c r="A3145" s="19" t="s">
        <v>3369</v>
      </c>
      <c r="B3145" s="4" t="str">
        <f>IFERROR(VLOOKUP(A3145,PEC!A$2:B$7902,2,0),"PEC NON ESISTENTE")</f>
        <v>comune.golferenzo</v>
      </c>
      <c r="C3145" s="20" t="s">
        <v>7913</v>
      </c>
      <c r="D3145" s="20" t="s">
        <v>7986</v>
      </c>
      <c r="E3145" s="21">
        <v>206</v>
      </c>
      <c r="F3145" s="4" t="str">
        <f t="shared" si="49"/>
        <v/>
      </c>
      <c r="G3145" s="4" t="str">
        <f>IF(AND(Tabella1[[#This Row],[Popolazione]]&gt;50000,Tabella1[[#This Row],[Popolazione]]&lt;100000),"COMPRESO",Tabella1[[#This Row],[Regione]])</f>
        <v>LOMBARDIA</v>
      </c>
      <c r="H3145" s="31">
        <f>Tabella1[[#This Row],[Popolazione]]/SUM($E$19:$E$7866)</f>
        <v>3.4361164731393606E-6</v>
      </c>
    </row>
    <row r="3146" spans="1:8" x14ac:dyDescent="0.25">
      <c r="A3146" s="22" t="s">
        <v>3370</v>
      </c>
      <c r="B3146" s="4" t="str">
        <f>IFERROR(VLOOKUP(A3146,PEC!A$2:B$7902,2,0),"PEC NON ESISTENTE")</f>
        <v>comune.golfoaranci</v>
      </c>
      <c r="C3146" s="20" t="s">
        <v>8259</v>
      </c>
      <c r="D3146" s="20" t="s">
        <v>8278</v>
      </c>
      <c r="E3146" s="21">
        <v>2288</v>
      </c>
      <c r="F3146" s="4" t="str">
        <f t="shared" si="49"/>
        <v/>
      </c>
      <c r="G3146" s="4" t="str">
        <f>IF(AND(Tabella1[[#This Row],[Popolazione]]&gt;50000,Tabella1[[#This Row],[Popolazione]]&lt;100000),"COMPRESO",Tabella1[[#This Row],[Regione]])</f>
        <v>SARDEGNA</v>
      </c>
      <c r="H3146" s="31">
        <f>Tabella1[[#This Row],[Popolazione]]/SUM($E$19:$E$7866)</f>
        <v>3.8164245099722604E-5</v>
      </c>
    </row>
    <row r="3147" spans="1:8" x14ac:dyDescent="0.25">
      <c r="A3147" s="19" t="s">
        <v>3371</v>
      </c>
      <c r="B3147" s="4" t="str">
        <f>IFERROR(VLOOKUP(A3147,PEC!A$2:B$7902,2,0),"PEC NON ESISTENTE")</f>
        <v>comune.gombito</v>
      </c>
      <c r="C3147" s="20" t="s">
        <v>7913</v>
      </c>
      <c r="D3147" s="20" t="s">
        <v>7986</v>
      </c>
      <c r="E3147" s="21">
        <v>636</v>
      </c>
      <c r="F3147" s="4" t="str">
        <f t="shared" si="49"/>
        <v/>
      </c>
      <c r="G3147" s="4" t="str">
        <f>IF(AND(Tabella1[[#This Row],[Popolazione]]&gt;50000,Tabella1[[#This Row],[Popolazione]]&lt;100000),"COMPRESO",Tabella1[[#This Row],[Regione]])</f>
        <v>LOMBARDIA</v>
      </c>
      <c r="H3147" s="31">
        <f>Tabella1[[#This Row],[Popolazione]]/SUM($E$19:$E$7866)</f>
        <v>1.0608592606391424E-5</v>
      </c>
    </row>
    <row r="3148" spans="1:8" x14ac:dyDescent="0.25">
      <c r="A3148" s="19" t="s">
        <v>3372</v>
      </c>
      <c r="B3148" s="4" t="str">
        <f>IFERROR(VLOOKUP(A3148,PEC!A$2:B$7902,2,0),"PEC NON ESISTENTE")</f>
        <v>comune.gonars</v>
      </c>
      <c r="C3148" s="20" t="s">
        <v>8026</v>
      </c>
      <c r="D3148" s="20" t="s">
        <v>8205</v>
      </c>
      <c r="E3148" s="21">
        <v>4790</v>
      </c>
      <c r="F3148" s="4" t="str">
        <f t="shared" si="49"/>
        <v/>
      </c>
      <c r="G3148" s="4" t="str">
        <f>IF(AND(Tabella1[[#This Row],[Popolazione]]&gt;50000,Tabella1[[#This Row],[Popolazione]]&lt;100000),"COMPRESO",Tabella1[[#This Row],[Regione]])</f>
        <v>FRIULI-VENEZIA GIULIA</v>
      </c>
      <c r="H3148" s="31">
        <f>Tabella1[[#This Row],[Popolazione]]/SUM($E$19:$E$7866)</f>
        <v>7.989804808901717E-5</v>
      </c>
    </row>
    <row r="3149" spans="1:8" x14ac:dyDescent="0.25">
      <c r="A3149" s="22" t="s">
        <v>3373</v>
      </c>
      <c r="B3149" s="4" t="str">
        <f>IFERROR(VLOOKUP(A3149,PEC!A$2:B$7902,2,0),"PEC NON ESISTENTE")</f>
        <v>protocollo.goni</v>
      </c>
      <c r="C3149" s="20" t="s">
        <v>8259</v>
      </c>
      <c r="D3149" s="20" t="s">
        <v>8278</v>
      </c>
      <c r="E3149" s="21">
        <v>504</v>
      </c>
      <c r="F3149" s="4" t="str">
        <f t="shared" si="49"/>
        <v/>
      </c>
      <c r="G3149" s="4" t="str">
        <f>IF(AND(Tabella1[[#This Row],[Popolazione]]&gt;50000,Tabella1[[#This Row],[Popolazione]]&lt;100000),"COMPRESO",Tabella1[[#This Row],[Regione]])</f>
        <v>SARDEGNA</v>
      </c>
      <c r="H3149" s="31">
        <f>Tabella1[[#This Row],[Popolazione]]/SUM($E$19:$E$7866)</f>
        <v>8.4068092352535808E-6</v>
      </c>
    </row>
    <row r="3150" spans="1:8" x14ac:dyDescent="0.25">
      <c r="A3150" s="22" t="s">
        <v>3374</v>
      </c>
      <c r="B3150" s="4" t="str">
        <f>IFERROR(VLOOKUP(A3150,PEC!A$2:B$7902,2,0),"PEC NON ESISTENTE")</f>
        <v>protocollo</v>
      </c>
      <c r="C3150" s="20" t="s">
        <v>8259</v>
      </c>
      <c r="D3150" s="20" t="s">
        <v>8278</v>
      </c>
      <c r="E3150" s="21">
        <v>5135</v>
      </c>
      <c r="F3150" s="4" t="str">
        <f t="shared" si="49"/>
        <v/>
      </c>
      <c r="G3150" s="4" t="str">
        <f>IF(AND(Tabella1[[#This Row],[Popolazione]]&gt;50000,Tabella1[[#This Row],[Popolazione]]&lt;100000),"COMPRESO",Tabella1[[#This Row],[Regione]])</f>
        <v>SARDEGNA</v>
      </c>
      <c r="H3150" s="31">
        <f>Tabella1[[#This Row],[Popolazione]]/SUM($E$19:$E$7866)</f>
        <v>8.5652709172672896E-5</v>
      </c>
    </row>
    <row r="3151" spans="1:8" x14ac:dyDescent="0.25">
      <c r="A3151" s="22" t="s">
        <v>3375</v>
      </c>
      <c r="B3151" s="4" t="str">
        <f>IFERROR(VLOOKUP(A3151,PEC!A$2:B$7902,2,0),"PEC NON ESISTENTE")</f>
        <v>protocollo</v>
      </c>
      <c r="C3151" s="20" t="s">
        <v>8259</v>
      </c>
      <c r="D3151" s="20" t="s">
        <v>8278</v>
      </c>
      <c r="E3151" s="21">
        <v>505</v>
      </c>
      <c r="F3151" s="4" t="str">
        <f t="shared" si="49"/>
        <v/>
      </c>
      <c r="G3151" s="4" t="str">
        <f>IF(AND(Tabella1[[#This Row],[Popolazione]]&gt;50000,Tabella1[[#This Row],[Popolazione]]&lt;100000),"COMPRESO",Tabella1[[#This Row],[Regione]])</f>
        <v>SARDEGNA</v>
      </c>
      <c r="H3151" s="31">
        <f>Tabella1[[#This Row],[Popolazione]]/SUM($E$19:$E$7866)</f>
        <v>8.423489412307656E-6</v>
      </c>
    </row>
    <row r="3152" spans="1:8" x14ac:dyDescent="0.25">
      <c r="A3152" s="22" t="s">
        <v>3376</v>
      </c>
      <c r="B3152" s="4" t="str">
        <f>IFERROR(VLOOKUP(A3152,PEC!A$2:B$7902,2,0),"PEC NON ESISTENTE")</f>
        <v>protocollo</v>
      </c>
      <c r="C3152" s="20" t="s">
        <v>8259</v>
      </c>
      <c r="D3152" s="20" t="s">
        <v>8278</v>
      </c>
      <c r="E3152" s="21">
        <v>6702</v>
      </c>
      <c r="F3152" s="4" t="str">
        <f t="shared" si="49"/>
        <v/>
      </c>
      <c r="G3152" s="4" t="str">
        <f>IF(AND(Tabella1[[#This Row],[Popolazione]]&gt;50000,Tabella1[[#This Row],[Popolazione]]&lt;100000),"COMPRESO",Tabella1[[#This Row],[Regione]])</f>
        <v>SARDEGNA</v>
      </c>
      <c r="H3152" s="31">
        <f>Tabella1[[#This Row],[Popolazione]]/SUM($E$19:$E$7866)</f>
        <v>1.1179054661640773E-4</v>
      </c>
    </row>
    <row r="3153" spans="1:8" x14ac:dyDescent="0.25">
      <c r="A3153" s="22" t="s">
        <v>8290</v>
      </c>
      <c r="B3153" s="4" t="str">
        <f>IFERROR(VLOOKUP(A3153,PEC!A$2:B$7902,2,0),"PEC NON ESISTENTE")</f>
        <v>PEC NON ESISTENTE</v>
      </c>
      <c r="C3153" s="20" t="s">
        <v>8259</v>
      </c>
      <c r="D3153" s="20" t="s">
        <v>8278</v>
      </c>
      <c r="E3153" s="21">
        <v>800</v>
      </c>
      <c r="F3153" s="4" t="str">
        <f t="shared" si="49"/>
        <v/>
      </c>
      <c r="G3153" s="4" t="str">
        <f>IF(AND(Tabella1[[#This Row],[Popolazione]]&gt;50000,Tabella1[[#This Row],[Popolazione]]&lt;100000),"COMPRESO",Tabella1[[#This Row],[Regione]])</f>
        <v>SARDEGNA</v>
      </c>
      <c r="H3153" s="31">
        <f>Tabella1[[#This Row],[Popolazione]]/SUM($E$19:$E$7866)</f>
        <v>1.3344141643259651E-5</v>
      </c>
    </row>
    <row r="3154" spans="1:8" x14ac:dyDescent="0.25">
      <c r="A3154" s="22" t="s">
        <v>3378</v>
      </c>
      <c r="B3154" s="4" t="str">
        <f>IFERROR(VLOOKUP(A3154,PEC!A$2:B$7902,2,0),"PEC NON ESISTENTE")</f>
        <v>protocollo</v>
      </c>
      <c r="C3154" s="20" t="s">
        <v>8259</v>
      </c>
      <c r="D3154" s="20" t="s">
        <v>8278</v>
      </c>
      <c r="E3154" s="21">
        <v>943</v>
      </c>
      <c r="F3154" s="4" t="str">
        <f t="shared" si="49"/>
        <v/>
      </c>
      <c r="G3154" s="4" t="str">
        <f>IF(AND(Tabella1[[#This Row],[Popolazione]]&gt;50000,Tabella1[[#This Row],[Popolazione]]&lt;100000),"COMPRESO",Tabella1[[#This Row],[Regione]])</f>
        <v>SARDEGNA</v>
      </c>
      <c r="H3154" s="31">
        <f>Tabella1[[#This Row],[Popolazione]]/SUM($E$19:$E$7866)</f>
        <v>1.5729406961992315E-5</v>
      </c>
    </row>
    <row r="3155" spans="1:8" x14ac:dyDescent="0.25">
      <c r="A3155" s="19" t="s">
        <v>3379</v>
      </c>
      <c r="B3155" s="4" t="str">
        <f>IFERROR(VLOOKUP(A3155,PEC!A$2:B$7902,2,0),"PEC NON ESISTENTE")</f>
        <v>gonzaga.mn</v>
      </c>
      <c r="C3155" s="20" t="s">
        <v>7913</v>
      </c>
      <c r="D3155" s="20" t="s">
        <v>7986</v>
      </c>
      <c r="E3155" s="21">
        <v>9138</v>
      </c>
      <c r="F3155" s="4" t="str">
        <f t="shared" si="49"/>
        <v/>
      </c>
      <c r="G3155" s="4" t="str">
        <f>IF(AND(Tabella1[[#This Row],[Popolazione]]&gt;50000,Tabella1[[#This Row],[Popolazione]]&lt;100000),"COMPRESO",Tabella1[[#This Row],[Regione]])</f>
        <v>LOMBARDIA</v>
      </c>
      <c r="H3155" s="31">
        <f>Tabella1[[#This Row],[Popolazione]]/SUM($E$19:$E$7866)</f>
        <v>1.5242345792013337E-4</v>
      </c>
    </row>
    <row r="3156" spans="1:8" x14ac:dyDescent="0.25">
      <c r="A3156" s="19" t="s">
        <v>3380</v>
      </c>
      <c r="B3156" s="4" t="str">
        <f>IFERROR(VLOOKUP(A3156,PEC!A$2:B$7902,2,0),"PEC NON ESISTENTE")</f>
        <v>comune.gordona</v>
      </c>
      <c r="C3156" s="20" t="s">
        <v>7913</v>
      </c>
      <c r="D3156" s="20" t="s">
        <v>7986</v>
      </c>
      <c r="E3156" s="21">
        <v>1903</v>
      </c>
      <c r="F3156" s="4" t="str">
        <f t="shared" si="49"/>
        <v/>
      </c>
      <c r="G3156" s="4" t="str">
        <f>IF(AND(Tabella1[[#This Row],[Popolazione]]&gt;50000,Tabella1[[#This Row],[Popolazione]]&lt;100000),"COMPRESO",Tabella1[[#This Row],[Regione]])</f>
        <v>LOMBARDIA</v>
      </c>
      <c r="H3156" s="31">
        <f>Tabella1[[#This Row],[Popolazione]]/SUM($E$19:$E$7866)</f>
        <v>3.1742376933903898E-5</v>
      </c>
    </row>
    <row r="3157" spans="1:8" x14ac:dyDescent="0.25">
      <c r="A3157" s="19" t="s">
        <v>3381</v>
      </c>
      <c r="B3157" s="4" t="str">
        <f>IFERROR(VLOOKUP(A3157,PEC!A$2:B$7902,2,0),"PEC NON ESISTENTE")</f>
        <v>comunegorga</v>
      </c>
      <c r="C3157" s="20" t="s">
        <v>8221</v>
      </c>
      <c r="D3157" s="20" t="s">
        <v>8234</v>
      </c>
      <c r="E3157" s="21">
        <v>767</v>
      </c>
      <c r="F3157" s="4" t="str">
        <f t="shared" si="49"/>
        <v/>
      </c>
      <c r="G3157" s="4" t="str">
        <f>IF(AND(Tabella1[[#This Row],[Popolazione]]&gt;50000,Tabella1[[#This Row],[Popolazione]]&lt;100000),"COMPRESO",Tabella1[[#This Row],[Regione]])</f>
        <v>LAZIO</v>
      </c>
      <c r="H3157" s="31">
        <f>Tabella1[[#This Row],[Popolazione]]/SUM($E$19:$E$7866)</f>
        <v>1.2793695800475192E-5</v>
      </c>
    </row>
    <row r="3158" spans="1:8" x14ac:dyDescent="0.25">
      <c r="A3158" s="19" t="s">
        <v>3382</v>
      </c>
      <c r="B3158" s="4" t="str">
        <f>IFERROR(VLOOKUP(A3158,PEC!A$2:B$7902,2,0),"PEC NON ESISTENTE")</f>
        <v>comune.gorgoalmonticano.tv</v>
      </c>
      <c r="C3158" s="20" t="s">
        <v>8026</v>
      </c>
      <c r="D3158" s="20" t="s">
        <v>8167</v>
      </c>
      <c r="E3158" s="21">
        <v>4182</v>
      </c>
      <c r="F3158" s="4" t="str">
        <f t="shared" si="49"/>
        <v/>
      </c>
      <c r="G3158" s="4" t="str">
        <f>IF(AND(Tabella1[[#This Row],[Popolazione]]&gt;50000,Tabella1[[#This Row],[Popolazione]]&lt;100000),"COMPRESO",Tabella1[[#This Row],[Regione]])</f>
        <v>VENETO</v>
      </c>
      <c r="H3158" s="31">
        <f>Tabella1[[#This Row],[Popolazione]]/SUM($E$19:$E$7866)</f>
        <v>6.9756500440139836E-5</v>
      </c>
    </row>
    <row r="3159" spans="1:8" x14ac:dyDescent="0.25">
      <c r="A3159" s="19" t="s">
        <v>3383</v>
      </c>
      <c r="B3159" s="4" t="str">
        <f>IFERROR(VLOOKUP(A3159,PEC!A$2:B$7902,2,0),"PEC NON ESISTENTE")</f>
        <v>protocollo</v>
      </c>
      <c r="C3159" s="20" t="s">
        <v>8235</v>
      </c>
      <c r="D3159" s="20" t="s">
        <v>8247</v>
      </c>
      <c r="E3159" s="21">
        <v>1053</v>
      </c>
      <c r="F3159" s="4" t="str">
        <f t="shared" si="49"/>
        <v/>
      </c>
      <c r="G3159" s="4" t="str">
        <f>IF(AND(Tabella1[[#This Row],[Popolazione]]&gt;50000,Tabella1[[#This Row],[Popolazione]]&lt;100000),"COMPRESO",Tabella1[[#This Row],[Regione]])</f>
        <v>BASILICATA</v>
      </c>
      <c r="H3159" s="31">
        <f>Tabella1[[#This Row],[Popolazione]]/SUM($E$19:$E$7866)</f>
        <v>1.7564226437940518E-5</v>
      </c>
    </row>
    <row r="3160" spans="1:8" x14ac:dyDescent="0.25">
      <c r="A3160" s="19" t="s">
        <v>3384</v>
      </c>
      <c r="B3160" s="4" t="str">
        <f>IFERROR(VLOOKUP(A3160,PEC!A$2:B$7902,2,0),"PEC NON ESISTENTE")</f>
        <v>comune.gorgonzola</v>
      </c>
      <c r="C3160" s="20" t="s">
        <v>7913</v>
      </c>
      <c r="D3160" s="20" t="s">
        <v>7986</v>
      </c>
      <c r="E3160" s="21">
        <v>19402</v>
      </c>
      <c r="F3160" s="4" t="str">
        <f t="shared" si="49"/>
        <v/>
      </c>
      <c r="G3160" s="4" t="str">
        <f>IF(AND(Tabella1[[#This Row],[Popolazione]]&gt;50000,Tabella1[[#This Row],[Popolazione]]&lt;100000),"COMPRESO",Tabella1[[#This Row],[Regione]])</f>
        <v>LOMBARDIA</v>
      </c>
      <c r="H3160" s="31">
        <f>Tabella1[[#This Row],[Popolazione]]/SUM($E$19:$E$7866)</f>
        <v>3.2362879520315469E-4</v>
      </c>
    </row>
    <row r="3161" spans="1:8" x14ac:dyDescent="0.25">
      <c r="A3161" s="19" t="s">
        <v>3385</v>
      </c>
      <c r="B3161" s="4" t="str">
        <f>IFERROR(VLOOKUP(A3161,PEC!A$2:B$7902,2,0),"PEC NON ESISTENTE")</f>
        <v>gorianosicoli</v>
      </c>
      <c r="C3161" s="20" t="s">
        <v>8235</v>
      </c>
      <c r="D3161" s="20" t="s">
        <v>8236</v>
      </c>
      <c r="E3161" s="21">
        <v>597</v>
      </c>
      <c r="F3161" s="4" t="str">
        <f t="shared" si="49"/>
        <v/>
      </c>
      <c r="G3161" s="4" t="str">
        <f>IF(AND(Tabella1[[#This Row],[Popolazione]]&gt;50000,Tabella1[[#This Row],[Popolazione]]&lt;100000),"COMPRESO",Tabella1[[#This Row],[Regione]])</f>
        <v>ABRUZZO</v>
      </c>
      <c r="H3161" s="31">
        <f>Tabella1[[#This Row],[Popolazione]]/SUM($E$19:$E$7866)</f>
        <v>9.9580657012825155E-6</v>
      </c>
    </row>
    <row r="3162" spans="1:8" x14ac:dyDescent="0.25">
      <c r="A3162" s="19" t="s">
        <v>3386</v>
      </c>
      <c r="B3162" s="4" t="str">
        <f>IFERROR(VLOOKUP(A3162,PEC!A$2:B$7902,2,0),"PEC NON ESISTENTE")</f>
        <v>comune.gorizia</v>
      </c>
      <c r="C3162" s="20" t="s">
        <v>8026</v>
      </c>
      <c r="D3162" s="20" t="s">
        <v>8205</v>
      </c>
      <c r="E3162" s="21">
        <v>35212</v>
      </c>
      <c r="F3162" s="4" t="str">
        <f t="shared" si="49"/>
        <v/>
      </c>
      <c r="G3162" s="4" t="str">
        <f>IF(AND(Tabella1[[#This Row],[Popolazione]]&gt;50000,Tabella1[[#This Row],[Popolazione]]&lt;100000),"COMPRESO",Tabella1[[#This Row],[Regione]])</f>
        <v>FRIULI-VENEZIA GIULIA</v>
      </c>
      <c r="H3162" s="31">
        <f>Tabella1[[#This Row],[Popolazione]]/SUM($E$19:$E$7866)</f>
        <v>5.8734239442807356E-4</v>
      </c>
    </row>
    <row r="3163" spans="1:8" x14ac:dyDescent="0.25">
      <c r="A3163" s="19" t="s">
        <v>3387</v>
      </c>
      <c r="B3163" s="4" t="str">
        <f>IFERROR(VLOOKUP(A3163,PEC!A$2:B$7902,2,0),"PEC NON ESISTENTE")</f>
        <v>protocollo.gorlamaggiore</v>
      </c>
      <c r="C3163" s="20" t="s">
        <v>7913</v>
      </c>
      <c r="D3163" s="20" t="s">
        <v>7986</v>
      </c>
      <c r="E3163" s="21">
        <v>5081</v>
      </c>
      <c r="F3163" s="4" t="str">
        <f t="shared" si="49"/>
        <v/>
      </c>
      <c r="G3163" s="4" t="str">
        <f>IF(AND(Tabella1[[#This Row],[Popolazione]]&gt;50000,Tabella1[[#This Row],[Popolazione]]&lt;100000),"COMPRESO",Tabella1[[#This Row],[Regione]])</f>
        <v>LOMBARDIA</v>
      </c>
      <c r="H3163" s="31">
        <f>Tabella1[[#This Row],[Popolazione]]/SUM($E$19:$E$7866)</f>
        <v>8.475197961175287E-5</v>
      </c>
    </row>
    <row r="3164" spans="1:8" x14ac:dyDescent="0.25">
      <c r="A3164" s="19" t="s">
        <v>3388</v>
      </c>
      <c r="B3164" s="4" t="str">
        <f>IFERROR(VLOOKUP(A3164,PEC!A$2:B$7902,2,0),"PEC NON ESISTENTE")</f>
        <v>comune.gorlaminore</v>
      </c>
      <c r="C3164" s="20" t="s">
        <v>7913</v>
      </c>
      <c r="D3164" s="20" t="s">
        <v>7986</v>
      </c>
      <c r="E3164" s="21">
        <v>8398</v>
      </c>
      <c r="F3164" s="4" t="str">
        <f t="shared" si="49"/>
        <v/>
      </c>
      <c r="G3164" s="4" t="str">
        <f>IF(AND(Tabella1[[#This Row],[Popolazione]]&gt;50000,Tabella1[[#This Row],[Popolazione]]&lt;100000),"COMPRESO",Tabella1[[#This Row],[Regione]])</f>
        <v>LOMBARDIA</v>
      </c>
      <c r="H3164" s="31">
        <f>Tabella1[[#This Row],[Popolazione]]/SUM($E$19:$E$7866)</f>
        <v>1.4008012690011821E-4</v>
      </c>
    </row>
    <row r="3165" spans="1:8" x14ac:dyDescent="0.25">
      <c r="A3165" s="19" t="s">
        <v>3389</v>
      </c>
      <c r="B3165" s="4" t="str">
        <f>IFERROR(VLOOKUP(A3165,PEC!A$2:B$7902,2,0),"PEC NON ESISTENTE")</f>
        <v>comune.gorlago.bg</v>
      </c>
      <c r="C3165" s="20" t="s">
        <v>7913</v>
      </c>
      <c r="D3165" s="20" t="s">
        <v>7986</v>
      </c>
      <c r="E3165" s="21">
        <v>5028</v>
      </c>
      <c r="F3165" s="4" t="str">
        <f t="shared" si="49"/>
        <v/>
      </c>
      <c r="G3165" s="4" t="str">
        <f>IF(AND(Tabella1[[#This Row],[Popolazione]]&gt;50000,Tabella1[[#This Row],[Popolazione]]&lt;100000),"COMPRESO",Tabella1[[#This Row],[Regione]])</f>
        <v>LOMBARDIA</v>
      </c>
      <c r="H3165" s="31">
        <f>Tabella1[[#This Row],[Popolazione]]/SUM($E$19:$E$7866)</f>
        <v>8.3867930227886909E-5</v>
      </c>
    </row>
    <row r="3166" spans="1:8" x14ac:dyDescent="0.25">
      <c r="A3166" s="19" t="s">
        <v>3390</v>
      </c>
      <c r="B3166" s="4" t="str">
        <f>IFERROR(VLOOKUP(A3166,PEC!A$2:B$7902,2,0),"PEC NON ESISTENTE")</f>
        <v>comune.gorle</v>
      </c>
      <c r="C3166" s="20" t="s">
        <v>7913</v>
      </c>
      <c r="D3166" s="20" t="s">
        <v>7986</v>
      </c>
      <c r="E3166" s="21">
        <v>6445</v>
      </c>
      <c r="F3166" s="4" t="str">
        <f t="shared" si="49"/>
        <v/>
      </c>
      <c r="G3166" s="4" t="str">
        <f>IF(AND(Tabella1[[#This Row],[Popolazione]]&gt;50000,Tabella1[[#This Row],[Popolazione]]&lt;100000),"COMPRESO",Tabella1[[#This Row],[Regione]])</f>
        <v>LOMBARDIA</v>
      </c>
      <c r="H3166" s="31">
        <f>Tabella1[[#This Row],[Popolazione]]/SUM($E$19:$E$7866)</f>
        <v>1.0750374111351057E-4</v>
      </c>
    </row>
    <row r="3167" spans="1:8" x14ac:dyDescent="0.25">
      <c r="A3167" s="19" t="s">
        <v>3391</v>
      </c>
      <c r="B3167" s="4" t="str">
        <f>IFERROR(VLOOKUP(A3167,PEC!A$2:B$7902,2,0),"PEC NON ESISTENTE")</f>
        <v>comune.gornate-olona</v>
      </c>
      <c r="C3167" s="20" t="s">
        <v>7913</v>
      </c>
      <c r="D3167" s="20" t="s">
        <v>7986</v>
      </c>
      <c r="E3167" s="21">
        <v>2227</v>
      </c>
      <c r="F3167" s="4" t="str">
        <f t="shared" si="49"/>
        <v/>
      </c>
      <c r="G3167" s="4" t="str">
        <f>IF(AND(Tabella1[[#This Row],[Popolazione]]&gt;50000,Tabella1[[#This Row],[Popolazione]]&lt;100000),"COMPRESO",Tabella1[[#This Row],[Regione]])</f>
        <v>LOMBARDIA</v>
      </c>
      <c r="H3167" s="31">
        <f>Tabella1[[#This Row],[Popolazione]]/SUM($E$19:$E$7866)</f>
        <v>3.7146754299424055E-5</v>
      </c>
    </row>
    <row r="3168" spans="1:8" x14ac:dyDescent="0.25">
      <c r="A3168" s="19" t="s">
        <v>3392</v>
      </c>
      <c r="B3168" s="4" t="str">
        <f>IFERROR(VLOOKUP(A3168,PEC!A$2:B$7902,2,0),"PEC NON ESISTENTE")</f>
        <v>protocollo.gorno</v>
      </c>
      <c r="C3168" s="20" t="s">
        <v>7913</v>
      </c>
      <c r="D3168" s="20" t="s">
        <v>7986</v>
      </c>
      <c r="E3168" s="21">
        <v>1636</v>
      </c>
      <c r="F3168" s="4" t="str">
        <f t="shared" si="49"/>
        <v/>
      </c>
      <c r="G3168" s="4" t="str">
        <f>IF(AND(Tabella1[[#This Row],[Popolazione]]&gt;50000,Tabella1[[#This Row],[Popolazione]]&lt;100000),"COMPRESO",Tabella1[[#This Row],[Regione]])</f>
        <v>LOMBARDIA</v>
      </c>
      <c r="H3168" s="31">
        <f>Tabella1[[#This Row],[Popolazione]]/SUM($E$19:$E$7866)</f>
        <v>2.7288769660465989E-5</v>
      </c>
    </row>
    <row r="3169" spans="1:8" x14ac:dyDescent="0.25">
      <c r="A3169" s="19" t="s">
        <v>3393</v>
      </c>
      <c r="B3169" s="4" t="str">
        <f>IFERROR(VLOOKUP(A3169,PEC!A$2:B$7902,2,0),"PEC NON ESISTENTE")</f>
        <v>comune.goro</v>
      </c>
      <c r="C3169" s="20" t="s">
        <v>8026</v>
      </c>
      <c r="D3169" s="20" t="s">
        <v>8212</v>
      </c>
      <c r="E3169" s="21">
        <v>3895</v>
      </c>
      <c r="F3169" s="4" t="str">
        <f t="shared" si="49"/>
        <v/>
      </c>
      <c r="G3169" s="4" t="str">
        <f>IF(AND(Tabella1[[#This Row],[Popolazione]]&gt;50000,Tabella1[[#This Row],[Popolazione]]&lt;100000),"COMPRESO",Tabella1[[#This Row],[Regione]])</f>
        <v>EMILIA-ROMAGNA</v>
      </c>
      <c r="H3169" s="31">
        <f>Tabella1[[#This Row],[Popolazione]]/SUM($E$19:$E$7866)</f>
        <v>6.4969289625620437E-5</v>
      </c>
    </row>
    <row r="3170" spans="1:8" x14ac:dyDescent="0.25">
      <c r="A3170" s="19" t="s">
        <v>3394</v>
      </c>
      <c r="B3170" s="4" t="str">
        <f>IFERROR(VLOOKUP(A3170,PEC!A$2:B$7902,2,0),"PEC NON ESISTENTE")</f>
        <v>comune.gorreto</v>
      </c>
      <c r="C3170" s="16" t="s">
        <v>7913</v>
      </c>
      <c r="D3170" s="20" t="s">
        <v>8208</v>
      </c>
      <c r="E3170" s="21">
        <v>107</v>
      </c>
      <c r="F3170" s="4" t="str">
        <f t="shared" si="49"/>
        <v/>
      </c>
      <c r="G3170" s="4" t="str">
        <f>IF(AND(Tabella1[[#This Row],[Popolazione]]&gt;50000,Tabella1[[#This Row],[Popolazione]]&lt;100000),"COMPRESO",Tabella1[[#This Row],[Regione]])</f>
        <v>LIGURIA</v>
      </c>
      <c r="H3170" s="31">
        <f>Tabella1[[#This Row],[Popolazione]]/SUM($E$19:$E$7866)</f>
        <v>1.7847789447859785E-6</v>
      </c>
    </row>
    <row r="3171" spans="1:8" x14ac:dyDescent="0.25">
      <c r="A3171" s="19" t="s">
        <v>3395</v>
      </c>
      <c r="B3171" s="4" t="str">
        <f>IFERROR(VLOOKUP(A3171,PEC!A$2:B$7902,2,0),"PEC NON ESISTENTE")</f>
        <v>gorzegno</v>
      </c>
      <c r="C3171" s="20" t="s">
        <v>7913</v>
      </c>
      <c r="D3171" s="20" t="s">
        <v>7914</v>
      </c>
      <c r="E3171" s="21">
        <v>322</v>
      </c>
      <c r="F3171" s="4" t="str">
        <f t="shared" si="49"/>
        <v/>
      </c>
      <c r="G3171" s="4" t="str">
        <f>IF(AND(Tabella1[[#This Row],[Popolazione]]&gt;50000,Tabella1[[#This Row],[Popolazione]]&lt;100000),"COMPRESO",Tabella1[[#This Row],[Regione]])</f>
        <v>PIEMONTE</v>
      </c>
      <c r="H3171" s="31">
        <f>Tabella1[[#This Row],[Popolazione]]/SUM($E$19:$E$7866)</f>
        <v>5.3710170114120103E-6</v>
      </c>
    </row>
    <row r="3172" spans="1:8" x14ac:dyDescent="0.25">
      <c r="A3172" s="19" t="s">
        <v>3396</v>
      </c>
      <c r="B3172" s="4" t="str">
        <f>IFERROR(VLOOKUP(A3172,PEC!A$2:B$7902,2,0),"PEC NON ESISTENTE")</f>
        <v>comune.gosaldo.bl</v>
      </c>
      <c r="C3172" s="20" t="s">
        <v>8026</v>
      </c>
      <c r="D3172" s="20" t="s">
        <v>8167</v>
      </c>
      <c r="E3172" s="21">
        <v>723</v>
      </c>
      <c r="F3172" s="4" t="str">
        <f t="shared" si="49"/>
        <v/>
      </c>
      <c r="G3172" s="4" t="str">
        <f>IF(AND(Tabella1[[#This Row],[Popolazione]]&gt;50000,Tabella1[[#This Row],[Popolazione]]&lt;100000),"COMPRESO",Tabella1[[#This Row],[Regione]])</f>
        <v>VENETO</v>
      </c>
      <c r="H3172" s="31">
        <f>Tabella1[[#This Row],[Popolazione]]/SUM($E$19:$E$7866)</f>
        <v>1.2059768010095911E-5</v>
      </c>
    </row>
    <row r="3173" spans="1:8" x14ac:dyDescent="0.25">
      <c r="A3173" s="19" t="s">
        <v>3397</v>
      </c>
      <c r="B3173" s="4" t="str">
        <f>IFERROR(VLOOKUP(A3173,PEC!A$2:B$7902,2,0),"PEC NON ESISTENTE")</f>
        <v>comune.gossolengo</v>
      </c>
      <c r="C3173" s="20" t="s">
        <v>8026</v>
      </c>
      <c r="D3173" s="20" t="s">
        <v>8212</v>
      </c>
      <c r="E3173" s="21">
        <v>5431</v>
      </c>
      <c r="F3173" s="4" t="str">
        <f t="shared" si="49"/>
        <v/>
      </c>
      <c r="G3173" s="4" t="str">
        <f>IF(AND(Tabella1[[#This Row],[Popolazione]]&gt;50000,Tabella1[[#This Row],[Popolazione]]&lt;100000),"COMPRESO",Tabella1[[#This Row],[Regione]])</f>
        <v>EMILIA-ROMAGNA</v>
      </c>
      <c r="H3173" s="31">
        <f>Tabella1[[#This Row],[Popolazione]]/SUM($E$19:$E$7866)</f>
        <v>9.0590041580678962E-5</v>
      </c>
    </row>
    <row r="3174" spans="1:8" x14ac:dyDescent="0.25">
      <c r="A3174" s="19" t="s">
        <v>3398</v>
      </c>
      <c r="B3174" s="4" t="str">
        <f>IFERROR(VLOOKUP(A3174,PEC!A$2:B$7902,2,0),"PEC NON ESISTENTE")</f>
        <v>gottasecca</v>
      </c>
      <c r="C3174" s="20" t="s">
        <v>7913</v>
      </c>
      <c r="D3174" s="20" t="s">
        <v>7914</v>
      </c>
      <c r="E3174" s="21">
        <v>174</v>
      </c>
      <c r="F3174" s="4" t="str">
        <f t="shared" si="49"/>
        <v/>
      </c>
      <c r="G3174" s="4" t="str">
        <f>IF(AND(Tabella1[[#This Row],[Popolazione]]&gt;50000,Tabella1[[#This Row],[Popolazione]]&lt;100000),"COMPRESO",Tabella1[[#This Row],[Regione]])</f>
        <v>PIEMONTE</v>
      </c>
      <c r="H3174" s="31">
        <f>Tabella1[[#This Row],[Popolazione]]/SUM($E$19:$E$7866)</f>
        <v>2.9023508074089745E-6</v>
      </c>
    </row>
    <row r="3175" spans="1:8" x14ac:dyDescent="0.25">
      <c r="A3175" s="19" t="s">
        <v>3399</v>
      </c>
      <c r="B3175" s="4" t="str">
        <f>IFERROR(VLOOKUP(A3175,PEC!A$2:B$7902,2,0),"PEC NON ESISTENTE")</f>
        <v>protocollo.gottolengo</v>
      </c>
      <c r="C3175" s="20" t="s">
        <v>7913</v>
      </c>
      <c r="D3175" s="20" t="s">
        <v>7986</v>
      </c>
      <c r="E3175" s="21">
        <v>5238</v>
      </c>
      <c r="F3175" s="4" t="str">
        <f t="shared" si="49"/>
        <v/>
      </c>
      <c r="G3175" s="4" t="str">
        <f>IF(AND(Tabella1[[#This Row],[Popolazione]]&gt;50000,Tabella1[[#This Row],[Popolazione]]&lt;100000),"COMPRESO",Tabella1[[#This Row],[Regione]])</f>
        <v>LOMBARDIA</v>
      </c>
      <c r="H3175" s="31">
        <f>Tabella1[[#This Row],[Popolazione]]/SUM($E$19:$E$7866)</f>
        <v>8.7370767409242569E-5</v>
      </c>
    </row>
    <row r="3176" spans="1:8" x14ac:dyDescent="0.25">
      <c r="A3176" s="19" t="s">
        <v>3400</v>
      </c>
      <c r="B3176" s="4" t="str">
        <f>IFERROR(VLOOKUP(A3176,PEC!A$2:B$7902,2,0),"PEC NON ESISTENTE")</f>
        <v>info</v>
      </c>
      <c r="C3176" s="20" t="s">
        <v>7913</v>
      </c>
      <c r="D3176" s="20" t="s">
        <v>7914</v>
      </c>
      <c r="E3176" s="21">
        <v>2157</v>
      </c>
      <c r="F3176" s="4" t="str">
        <f t="shared" si="49"/>
        <v/>
      </c>
      <c r="G3176" s="4" t="str">
        <f>IF(AND(Tabella1[[#This Row],[Popolazione]]&gt;50000,Tabella1[[#This Row],[Popolazione]]&lt;100000),"COMPRESO",Tabella1[[#This Row],[Regione]])</f>
        <v>PIEMONTE</v>
      </c>
      <c r="H3176" s="31">
        <f>Tabella1[[#This Row],[Popolazione]]/SUM($E$19:$E$7866)</f>
        <v>3.597914190563884E-5</v>
      </c>
    </row>
    <row r="3177" spans="1:8" x14ac:dyDescent="0.25">
      <c r="A3177" s="19" t="s">
        <v>3401</v>
      </c>
      <c r="B3177" s="4" t="str">
        <f>IFERROR(VLOOKUP(A3177,PEC!A$2:B$7902,2,0),"PEC NON ESISTENTE")</f>
        <v>comune</v>
      </c>
      <c r="C3177" s="20" t="s">
        <v>7913</v>
      </c>
      <c r="D3177" s="20" t="s">
        <v>7914</v>
      </c>
      <c r="E3177" s="21">
        <v>5601</v>
      </c>
      <c r="F3177" s="4" t="str">
        <f t="shared" si="49"/>
        <v/>
      </c>
      <c r="G3177" s="4" t="str">
        <f>IF(AND(Tabella1[[#This Row],[Popolazione]]&gt;50000,Tabella1[[#This Row],[Popolazione]]&lt;100000),"COMPRESO",Tabella1[[#This Row],[Regione]])</f>
        <v>PIEMONTE</v>
      </c>
      <c r="H3177" s="31">
        <f>Tabella1[[#This Row],[Popolazione]]/SUM($E$19:$E$7866)</f>
        <v>9.3425671679871642E-5</v>
      </c>
    </row>
    <row r="3178" spans="1:8" x14ac:dyDescent="0.25">
      <c r="A3178" s="19" t="s">
        <v>3402</v>
      </c>
      <c r="B3178" s="4" t="str">
        <f>IFERROR(VLOOKUP(A3178,PEC!A$2:B$7902,2,0),"PEC NON ESISTENTE")</f>
        <v>comune.gradara</v>
      </c>
      <c r="C3178" s="20" t="s">
        <v>8221</v>
      </c>
      <c r="D3178" s="20" t="s">
        <v>8230</v>
      </c>
      <c r="E3178" s="21">
        <v>4758</v>
      </c>
      <c r="F3178" s="4" t="str">
        <f t="shared" si="49"/>
        <v/>
      </c>
      <c r="G3178" s="4" t="str">
        <f>IF(AND(Tabella1[[#This Row],[Popolazione]]&gt;50000,Tabella1[[#This Row],[Popolazione]]&lt;100000),"COMPRESO",Tabella1[[#This Row],[Regione]])</f>
        <v>MARCHE</v>
      </c>
      <c r="H3178" s="31">
        <f>Tabella1[[#This Row],[Popolazione]]/SUM($E$19:$E$7866)</f>
        <v>7.9364282423286778E-5</v>
      </c>
    </row>
    <row r="3179" spans="1:8" x14ac:dyDescent="0.25">
      <c r="A3179" s="19" t="s">
        <v>3403</v>
      </c>
      <c r="B3179" s="4" t="str">
        <f>IFERROR(VLOOKUP(A3179,PEC!A$2:B$7902,2,0),"PEC NON ESISTENTE")</f>
        <v>comune.gradiscadisonzo</v>
      </c>
      <c r="C3179" s="20" t="s">
        <v>8026</v>
      </c>
      <c r="D3179" s="20" t="s">
        <v>8205</v>
      </c>
      <c r="E3179" s="21">
        <v>6528</v>
      </c>
      <c r="F3179" s="4" t="str">
        <f t="shared" si="49"/>
        <v/>
      </c>
      <c r="G3179" s="4" t="str">
        <f>IF(AND(Tabella1[[#This Row],[Popolazione]]&gt;50000,Tabella1[[#This Row],[Popolazione]]&lt;100000),"COMPRESO",Tabella1[[#This Row],[Regione]])</f>
        <v>FRIULI-VENEZIA GIULIA</v>
      </c>
      <c r="H3179" s="31">
        <f>Tabella1[[#This Row],[Popolazione]]/SUM($E$19:$E$7866)</f>
        <v>1.0888819580899877E-4</v>
      </c>
    </row>
    <row r="3180" spans="1:8" x14ac:dyDescent="0.25">
      <c r="A3180" s="19" t="s">
        <v>3404</v>
      </c>
      <c r="B3180" s="4" t="str">
        <f>IFERROR(VLOOKUP(A3180,PEC!A$2:B$7902,2,0),"PEC NON ESISTENTE")</f>
        <v>comune.grado</v>
      </c>
      <c r="C3180" s="20" t="s">
        <v>8026</v>
      </c>
      <c r="D3180" s="20" t="s">
        <v>8205</v>
      </c>
      <c r="E3180" s="21">
        <v>8462</v>
      </c>
      <c r="F3180" s="4" t="str">
        <f t="shared" si="49"/>
        <v/>
      </c>
      <c r="G3180" s="4" t="str">
        <f>IF(AND(Tabella1[[#This Row],[Popolazione]]&gt;50000,Tabella1[[#This Row],[Popolazione]]&lt;100000),"COMPRESO",Tabella1[[#This Row],[Regione]])</f>
        <v>FRIULI-VENEZIA GIULIA</v>
      </c>
      <c r="H3180" s="31">
        <f>Tabella1[[#This Row],[Popolazione]]/SUM($E$19:$E$7866)</f>
        <v>1.4114765823157897E-4</v>
      </c>
    </row>
    <row r="3181" spans="1:8" x14ac:dyDescent="0.25">
      <c r="A3181" s="19" t="s">
        <v>3405</v>
      </c>
      <c r="B3181" s="4" t="str">
        <f>IFERROR(VLOOKUP(A3181,PEC!A$2:B$7902,2,0),"PEC NON ESISTENTE")</f>
        <v>comunedigradoli</v>
      </c>
      <c r="C3181" s="20" t="s">
        <v>8221</v>
      </c>
      <c r="D3181" s="20" t="s">
        <v>8234</v>
      </c>
      <c r="E3181" s="21">
        <v>1474</v>
      </c>
      <c r="F3181" s="4" t="str">
        <f t="shared" si="49"/>
        <v/>
      </c>
      <c r="G3181" s="4" t="str">
        <f>IF(AND(Tabella1[[#This Row],[Popolazione]]&gt;50000,Tabella1[[#This Row],[Popolazione]]&lt;100000),"COMPRESO",Tabella1[[#This Row],[Regione]])</f>
        <v>LAZIO</v>
      </c>
      <c r="H3181" s="31">
        <f>Tabella1[[#This Row],[Popolazione]]/SUM($E$19:$E$7866)</f>
        <v>2.4586580977705911E-5</v>
      </c>
    </row>
    <row r="3182" spans="1:8" x14ac:dyDescent="0.25">
      <c r="A3182" s="19" t="s">
        <v>3406</v>
      </c>
      <c r="B3182" s="4" t="str">
        <f>IFERROR(VLOOKUP(A3182,PEC!A$2:B$7902,2,0),"PEC NON ESISTENTE")</f>
        <v>comune.graffignana</v>
      </c>
      <c r="C3182" s="20" t="s">
        <v>7913</v>
      </c>
      <c r="D3182" s="20" t="s">
        <v>7986</v>
      </c>
      <c r="E3182" s="21">
        <v>2604</v>
      </c>
      <c r="F3182" s="4" t="str">
        <f t="shared" si="49"/>
        <v/>
      </c>
      <c r="G3182" s="4" t="str">
        <f>IF(AND(Tabella1[[#This Row],[Popolazione]]&gt;50000,Tabella1[[#This Row],[Popolazione]]&lt;100000),"COMPRESO",Tabella1[[#This Row],[Regione]])</f>
        <v>LOMBARDIA</v>
      </c>
      <c r="H3182" s="31">
        <f>Tabella1[[#This Row],[Popolazione]]/SUM($E$19:$E$7866)</f>
        <v>4.3435181048810167E-5</v>
      </c>
    </row>
    <row r="3183" spans="1:8" x14ac:dyDescent="0.25">
      <c r="A3183" s="19" t="s">
        <v>3407</v>
      </c>
      <c r="B3183" s="4" t="str">
        <f>IFERROR(VLOOKUP(A3183,PEC!A$2:B$7902,2,0),"PEC NON ESISTENTE")</f>
        <v>comunedigraffignano</v>
      </c>
      <c r="C3183" s="20" t="s">
        <v>8221</v>
      </c>
      <c r="D3183" s="20" t="s">
        <v>8234</v>
      </c>
      <c r="E3183" s="21">
        <v>2319</v>
      </c>
      <c r="F3183" s="4" t="str">
        <f t="shared" si="49"/>
        <v/>
      </c>
      <c r="G3183" s="4" t="str">
        <f>IF(AND(Tabella1[[#This Row],[Popolazione]]&gt;50000,Tabella1[[#This Row],[Popolazione]]&lt;100000),"COMPRESO",Tabella1[[#This Row],[Regione]])</f>
        <v>LAZIO</v>
      </c>
      <c r="H3183" s="31">
        <f>Tabella1[[#This Row],[Popolazione]]/SUM($E$19:$E$7866)</f>
        <v>3.8681330588398918E-5</v>
      </c>
    </row>
    <row r="3184" spans="1:8" x14ac:dyDescent="0.25">
      <c r="A3184" s="19" t="s">
        <v>3408</v>
      </c>
      <c r="B3184" s="4" t="str">
        <f>IFERROR(VLOOKUP(A3184,PEC!A$2:B$7902,2,0),"PEC NON ESISTENTE")</f>
        <v>graglia</v>
      </c>
      <c r="C3184" s="20" t="s">
        <v>7913</v>
      </c>
      <c r="D3184" s="20" t="s">
        <v>7914</v>
      </c>
      <c r="E3184" s="21">
        <v>1588</v>
      </c>
      <c r="F3184" s="4" t="str">
        <f t="shared" si="49"/>
        <v/>
      </c>
      <c r="G3184" s="4" t="str">
        <f>IF(AND(Tabella1[[#This Row],[Popolazione]]&gt;50000,Tabella1[[#This Row],[Popolazione]]&lt;100000),"COMPRESO",Tabella1[[#This Row],[Regione]])</f>
        <v>PIEMONTE</v>
      </c>
      <c r="H3184" s="31">
        <f>Tabella1[[#This Row],[Popolazione]]/SUM($E$19:$E$7866)</f>
        <v>2.6488121161870411E-5</v>
      </c>
    </row>
    <row r="3185" spans="1:8" x14ac:dyDescent="0.25">
      <c r="A3185" s="19" t="s">
        <v>3409</v>
      </c>
      <c r="B3185" s="4" t="str">
        <f>IFERROR(VLOOKUP(A3185,PEC!A$2:B$7902,2,0),"PEC NON ESISTENTE")</f>
        <v>affarigenerali.gragnano</v>
      </c>
      <c r="C3185" s="20" t="s">
        <v>8235</v>
      </c>
      <c r="D3185" s="20" t="s">
        <v>8239</v>
      </c>
      <c r="E3185" s="21">
        <v>29509</v>
      </c>
      <c r="F3185" s="4" t="str">
        <f t="shared" si="49"/>
        <v/>
      </c>
      <c r="G3185" s="4" t="str">
        <f>IF(AND(Tabella1[[#This Row],[Popolazione]]&gt;50000,Tabella1[[#This Row],[Popolazione]]&lt;100000),"COMPRESO",Tabella1[[#This Row],[Regione]])</f>
        <v>CAMPANIA</v>
      </c>
      <c r="H3185" s="31">
        <f>Tabella1[[#This Row],[Popolazione]]/SUM($E$19:$E$7866)</f>
        <v>4.922153446886864E-4</v>
      </c>
    </row>
    <row r="3186" spans="1:8" x14ac:dyDescent="0.25">
      <c r="A3186" s="19" t="s">
        <v>3410</v>
      </c>
      <c r="B3186" s="4" t="str">
        <f>IFERROR(VLOOKUP(A3186,PEC!A$2:B$7902,2,0),"PEC NON ESISTENTE")</f>
        <v>protocollo</v>
      </c>
      <c r="C3186" s="20" t="s">
        <v>8026</v>
      </c>
      <c r="D3186" s="20" t="s">
        <v>8212</v>
      </c>
      <c r="E3186" s="21">
        <v>4386</v>
      </c>
      <c r="F3186" s="4" t="str">
        <f t="shared" si="49"/>
        <v/>
      </c>
      <c r="G3186" s="4" t="str">
        <f>IF(AND(Tabella1[[#This Row],[Popolazione]]&gt;50000,Tabella1[[#This Row],[Popolazione]]&lt;100000),"COMPRESO",Tabella1[[#This Row],[Regione]])</f>
        <v>EMILIA-ROMAGNA</v>
      </c>
      <c r="H3186" s="31">
        <f>Tabella1[[#This Row],[Popolazione]]/SUM($E$19:$E$7866)</f>
        <v>7.3159256559171039E-5</v>
      </c>
    </row>
    <row r="3187" spans="1:8" x14ac:dyDescent="0.25">
      <c r="A3187" s="19" t="s">
        <v>3411</v>
      </c>
      <c r="B3187" s="4" t="str">
        <f>IFERROR(VLOOKUP(A3187,PEC!A$2:B$7902,2,0),"PEC NON ESISTENTE")</f>
        <v>protocollogenerale</v>
      </c>
      <c r="C3187" s="20" t="s">
        <v>8259</v>
      </c>
      <c r="D3187" s="20" t="s">
        <v>8260</v>
      </c>
      <c r="E3187" s="21">
        <v>13064</v>
      </c>
      <c r="F3187" s="4" t="str">
        <f t="shared" si="49"/>
        <v/>
      </c>
      <c r="G3187" s="4" t="str">
        <f>IF(AND(Tabella1[[#This Row],[Popolazione]]&gt;50000,Tabella1[[#This Row],[Popolazione]]&lt;100000),"COMPRESO",Tabella1[[#This Row],[Regione]])</f>
        <v>SICILIA</v>
      </c>
      <c r="H3187" s="31">
        <f>Tabella1[[#This Row],[Popolazione]]/SUM($E$19:$E$7866)</f>
        <v>2.1790983303443011E-4</v>
      </c>
    </row>
    <row r="3188" spans="1:8" x14ac:dyDescent="0.25">
      <c r="A3188" s="19" t="s">
        <v>7955</v>
      </c>
      <c r="B3188" s="4" t="str">
        <f>IFERROR(VLOOKUP(A3188,PEC!A$2:B$7902,2,0),"PEC NON ESISTENTE")</f>
        <v>PEC NON ESISTENTE</v>
      </c>
      <c r="C3188" s="20" t="s">
        <v>7913</v>
      </c>
      <c r="D3188" s="20" t="s">
        <v>7914</v>
      </c>
      <c r="E3188" s="21">
        <v>622</v>
      </c>
      <c r="F3188" s="4" t="str">
        <f t="shared" si="49"/>
        <v/>
      </c>
      <c r="G3188" s="4" t="str">
        <f>IF(AND(Tabella1[[#This Row],[Popolazione]]&gt;50000,Tabella1[[#This Row],[Popolazione]]&lt;100000),"COMPRESO",Tabella1[[#This Row],[Regione]])</f>
        <v>PIEMONTE</v>
      </c>
      <c r="H3188" s="31">
        <f>Tabella1[[#This Row],[Popolazione]]/SUM($E$19:$E$7866)</f>
        <v>1.037507012763438E-5</v>
      </c>
    </row>
    <row r="3189" spans="1:8" x14ac:dyDescent="0.25">
      <c r="A3189" s="19" t="s">
        <v>3413</v>
      </c>
      <c r="B3189" s="4" t="str">
        <f>IFERROR(VLOOKUP(A3189,PEC!A$2:B$7902,2,0),"PEC NON ESISTENTE")</f>
        <v>comune.granarolodellemilia</v>
      </c>
      <c r="C3189" s="20" t="s">
        <v>8026</v>
      </c>
      <c r="D3189" s="20" t="s">
        <v>8212</v>
      </c>
      <c r="E3189" s="21">
        <v>10766</v>
      </c>
      <c r="F3189" s="4" t="str">
        <f t="shared" si="49"/>
        <v/>
      </c>
      <c r="G3189" s="4" t="str">
        <f>IF(AND(Tabella1[[#This Row],[Popolazione]]&gt;50000,Tabella1[[#This Row],[Popolazione]]&lt;100000),"COMPRESO",Tabella1[[#This Row],[Regione]])</f>
        <v>EMILIA-ROMAGNA</v>
      </c>
      <c r="H3189" s="31">
        <f>Tabella1[[#This Row],[Popolazione]]/SUM($E$19:$E$7866)</f>
        <v>1.7957878616416676E-4</v>
      </c>
    </row>
    <row r="3190" spans="1:8" x14ac:dyDescent="0.25">
      <c r="A3190" s="19" t="s">
        <v>3414</v>
      </c>
      <c r="B3190" s="4" t="str">
        <f>IFERROR(VLOOKUP(A3190,PEC!A$2:B$7902,2,0),"PEC NON ESISTENTE")</f>
        <v>comune.grandate</v>
      </c>
      <c r="C3190" s="20" t="s">
        <v>7913</v>
      </c>
      <c r="D3190" s="20" t="s">
        <v>7986</v>
      </c>
      <c r="E3190" s="21">
        <v>2862</v>
      </c>
      <c r="F3190" s="4" t="str">
        <f t="shared" si="49"/>
        <v/>
      </c>
      <c r="G3190" s="4" t="str">
        <f>IF(AND(Tabella1[[#This Row],[Popolazione]]&gt;50000,Tabella1[[#This Row],[Popolazione]]&lt;100000),"COMPRESO",Tabella1[[#This Row],[Regione]])</f>
        <v>LOMBARDIA</v>
      </c>
      <c r="H3190" s="31">
        <f>Tabella1[[#This Row],[Popolazione]]/SUM($E$19:$E$7866)</f>
        <v>4.7738666728761403E-5</v>
      </c>
    </row>
    <row r="3191" spans="1:8" x14ac:dyDescent="0.25">
      <c r="A3191" s="19" t="s">
        <v>3415</v>
      </c>
      <c r="B3191" s="4" t="str">
        <f>IFERROR(VLOOKUP(A3191,PEC!A$2:B$7902,2,0),"PEC NON ESISTENTE")</f>
        <v>comune.grandolaeduniti</v>
      </c>
      <c r="C3191" s="20" t="s">
        <v>7913</v>
      </c>
      <c r="D3191" s="20" t="s">
        <v>7986</v>
      </c>
      <c r="E3191" s="21">
        <v>1313</v>
      </c>
      <c r="F3191" s="4" t="str">
        <f t="shared" si="49"/>
        <v/>
      </c>
      <c r="G3191" s="4" t="str">
        <f>IF(AND(Tabella1[[#This Row],[Popolazione]]&gt;50000,Tabella1[[#This Row],[Popolazione]]&lt;100000),"COMPRESO",Tabella1[[#This Row],[Regione]])</f>
        <v>LOMBARDIA</v>
      </c>
      <c r="H3191" s="31">
        <f>Tabella1[[#This Row],[Popolazione]]/SUM($E$19:$E$7866)</f>
        <v>2.1901072471999904E-5</v>
      </c>
    </row>
    <row r="3192" spans="1:8" x14ac:dyDescent="0.25">
      <c r="A3192" s="19" t="s">
        <v>3416</v>
      </c>
      <c r="B3192" s="4" t="str">
        <f>IFERROR(VLOOKUP(A3192,PEC!A$2:B$7902,2,0),"PEC NON ESISTENTE")</f>
        <v>comunegraniti</v>
      </c>
      <c r="C3192" s="20" t="s">
        <v>8259</v>
      </c>
      <c r="D3192" s="20" t="s">
        <v>8260</v>
      </c>
      <c r="E3192" s="21">
        <v>1522</v>
      </c>
      <c r="F3192" s="4" t="str">
        <f t="shared" si="49"/>
        <v/>
      </c>
      <c r="G3192" s="4" t="str">
        <f>IF(AND(Tabella1[[#This Row],[Popolazione]]&gt;50000,Tabella1[[#This Row],[Popolazione]]&lt;100000),"COMPRESO",Tabella1[[#This Row],[Regione]])</f>
        <v>SICILIA</v>
      </c>
      <c r="H3192" s="31">
        <f>Tabella1[[#This Row],[Popolazione]]/SUM($E$19:$E$7866)</f>
        <v>2.5387229476301489E-5</v>
      </c>
    </row>
    <row r="3193" spans="1:8" x14ac:dyDescent="0.25">
      <c r="A3193" s="19" t="s">
        <v>3417</v>
      </c>
      <c r="B3193" s="4" t="str">
        <f>IFERROR(VLOOKUP(A3193,PEC!A$2:B$7902,2,0),"PEC NON ESISTENTE")</f>
        <v>segretariogranozzo</v>
      </c>
      <c r="C3193" s="20" t="s">
        <v>7913</v>
      </c>
      <c r="D3193" s="20" t="s">
        <v>7914</v>
      </c>
      <c r="E3193" s="21">
        <v>1432</v>
      </c>
      <c r="F3193" s="4" t="str">
        <f t="shared" si="49"/>
        <v/>
      </c>
      <c r="G3193" s="4" t="str">
        <f>IF(AND(Tabella1[[#This Row],[Popolazione]]&gt;50000,Tabella1[[#This Row],[Popolazione]]&lt;100000),"COMPRESO",Tabella1[[#This Row],[Regione]])</f>
        <v>PIEMONTE</v>
      </c>
      <c r="H3193" s="31">
        <f>Tabella1[[#This Row],[Popolazione]]/SUM($E$19:$E$7866)</f>
        <v>2.3886013541434776E-5</v>
      </c>
    </row>
    <row r="3194" spans="1:8" x14ac:dyDescent="0.25">
      <c r="A3194" s="19" t="s">
        <v>3418</v>
      </c>
      <c r="B3194" s="4" t="str">
        <f>IFERROR(VLOOKUP(A3194,PEC!A$2:B$7902,2,0),"PEC NON ESISTENTE")</f>
        <v>comune.grantola</v>
      </c>
      <c r="C3194" s="20" t="s">
        <v>7913</v>
      </c>
      <c r="D3194" s="20" t="s">
        <v>7986</v>
      </c>
      <c r="E3194" s="21">
        <v>1271</v>
      </c>
      <c r="F3194" s="4" t="str">
        <f t="shared" si="49"/>
        <v/>
      </c>
      <c r="G3194" s="4" t="str">
        <f>IF(AND(Tabella1[[#This Row],[Popolazione]]&gt;50000,Tabella1[[#This Row],[Popolazione]]&lt;100000),"COMPRESO",Tabella1[[#This Row],[Regione]])</f>
        <v>LOMBARDIA</v>
      </c>
      <c r="H3194" s="31">
        <f>Tabella1[[#This Row],[Popolazione]]/SUM($E$19:$E$7866)</f>
        <v>2.1200505035728773E-5</v>
      </c>
    </row>
    <row r="3195" spans="1:8" x14ac:dyDescent="0.25">
      <c r="A3195" s="19" t="s">
        <v>3419</v>
      </c>
      <c r="B3195" s="4" t="str">
        <f>IFERROR(VLOOKUP(A3195,PEC!A$2:B$7902,2,0),"PEC NON ESISTENTE")</f>
        <v>grantorto.pd</v>
      </c>
      <c r="C3195" s="20" t="s">
        <v>8026</v>
      </c>
      <c r="D3195" s="20" t="s">
        <v>8167</v>
      </c>
      <c r="E3195" s="21">
        <v>4661</v>
      </c>
      <c r="F3195" s="4" t="str">
        <f t="shared" si="49"/>
        <v/>
      </c>
      <c r="G3195" s="4" t="str">
        <f>IF(AND(Tabella1[[#This Row],[Popolazione]]&gt;50000,Tabella1[[#This Row],[Popolazione]]&lt;100000),"COMPRESO",Tabella1[[#This Row],[Regione]])</f>
        <v>VENETO</v>
      </c>
      <c r="H3195" s="31">
        <f>Tabella1[[#This Row],[Popolazione]]/SUM($E$19:$E$7866)</f>
        <v>7.7746305249041549E-5</v>
      </c>
    </row>
    <row r="3196" spans="1:8" x14ac:dyDescent="0.25">
      <c r="A3196" s="19" t="s">
        <v>3420</v>
      </c>
      <c r="B3196" s="4" t="str">
        <f>IFERROR(VLOOKUP(A3196,PEC!A$2:B$7902,2,0),"PEC NON ESISTENTE")</f>
        <v>granze.pd</v>
      </c>
      <c r="C3196" s="20" t="s">
        <v>8026</v>
      </c>
      <c r="D3196" s="20" t="s">
        <v>8167</v>
      </c>
      <c r="E3196" s="21">
        <v>2022</v>
      </c>
      <c r="F3196" s="4" t="str">
        <f t="shared" si="49"/>
        <v/>
      </c>
      <c r="G3196" s="4" t="str">
        <f>IF(AND(Tabella1[[#This Row],[Popolazione]]&gt;50000,Tabella1[[#This Row],[Popolazione]]&lt;100000),"COMPRESO",Tabella1[[#This Row],[Regione]])</f>
        <v>VENETO</v>
      </c>
      <c r="H3196" s="31">
        <f>Tabella1[[#This Row],[Popolazione]]/SUM($E$19:$E$7866)</f>
        <v>3.3727318003338774E-5</v>
      </c>
    </row>
    <row r="3197" spans="1:8" x14ac:dyDescent="0.25">
      <c r="A3197" s="19" t="s">
        <v>3421</v>
      </c>
      <c r="B3197" s="4" t="str">
        <f>IFERROR(VLOOKUP(A3197,PEC!A$2:B$7902,2,0),"PEC NON ESISTENTE")</f>
        <v>comune.grassano</v>
      </c>
      <c r="C3197" s="20" t="s">
        <v>8235</v>
      </c>
      <c r="D3197" s="20" t="s">
        <v>8247</v>
      </c>
      <c r="E3197" s="21">
        <v>5395</v>
      </c>
      <c r="F3197" s="4" t="str">
        <f t="shared" si="49"/>
        <v/>
      </c>
      <c r="G3197" s="4" t="str">
        <f>IF(AND(Tabella1[[#This Row],[Popolazione]]&gt;50000,Tabella1[[#This Row],[Popolazione]]&lt;100000),"COMPRESO",Tabella1[[#This Row],[Regione]])</f>
        <v>BASILICATA</v>
      </c>
      <c r="H3197" s="31">
        <f>Tabella1[[#This Row],[Popolazione]]/SUM($E$19:$E$7866)</f>
        <v>8.9989555206732282E-5</v>
      </c>
    </row>
    <row r="3198" spans="1:8" x14ac:dyDescent="0.25">
      <c r="A3198" s="19" t="s">
        <v>3422</v>
      </c>
      <c r="B3198" s="4" t="str">
        <f>IFERROR(VLOOKUP(A3198,PEC!A$2:B$7902,2,0),"PEC NON ESISTENTE")</f>
        <v>comune.grassobbio</v>
      </c>
      <c r="C3198" s="20" t="s">
        <v>7913</v>
      </c>
      <c r="D3198" s="20" t="s">
        <v>7986</v>
      </c>
      <c r="E3198" s="21">
        <v>6345</v>
      </c>
      <c r="F3198" s="4" t="str">
        <f t="shared" si="49"/>
        <v/>
      </c>
      <c r="G3198" s="4" t="str">
        <f>IF(AND(Tabella1[[#This Row],[Popolazione]]&gt;50000,Tabella1[[#This Row],[Popolazione]]&lt;100000),"COMPRESO",Tabella1[[#This Row],[Regione]])</f>
        <v>LOMBARDIA</v>
      </c>
      <c r="H3198" s="31">
        <f>Tabella1[[#This Row],[Popolazione]]/SUM($E$19:$E$7866)</f>
        <v>1.0583572340810312E-4</v>
      </c>
    </row>
    <row r="3199" spans="1:8" x14ac:dyDescent="0.25">
      <c r="A3199" s="19" t="s">
        <v>3423</v>
      </c>
      <c r="B3199" s="4" t="str">
        <f>IFERROR(VLOOKUP(A3199,PEC!A$2:B$7902,2,0),"PEC NON ESISTENTE")</f>
        <v>protocollo.comunegratteri</v>
      </c>
      <c r="C3199" s="20" t="s">
        <v>8259</v>
      </c>
      <c r="D3199" s="20" t="s">
        <v>8260</v>
      </c>
      <c r="E3199" s="21">
        <v>1019</v>
      </c>
      <c r="F3199" s="4" t="str">
        <f t="shared" si="49"/>
        <v/>
      </c>
      <c r="G3199" s="4" t="str">
        <f>IF(AND(Tabella1[[#This Row],[Popolazione]]&gt;50000,Tabella1[[#This Row],[Popolazione]]&lt;100000),"COMPRESO",Tabella1[[#This Row],[Regione]])</f>
        <v>SICILIA</v>
      </c>
      <c r="H3199" s="31">
        <f>Tabella1[[#This Row],[Popolazione]]/SUM($E$19:$E$7866)</f>
        <v>1.6997100418101982E-5</v>
      </c>
    </row>
    <row r="3200" spans="1:8" x14ac:dyDescent="0.25">
      <c r="A3200" s="19" t="s">
        <v>3424</v>
      </c>
      <c r="B3200" s="4" t="str">
        <f>IFERROR(VLOOKUP(A3200,PEC!A$2:B$7902,2,0),"PEC NON ESISTENTE")</f>
        <v>comune.gravedonaeduniti</v>
      </c>
      <c r="C3200" s="20" t="s">
        <v>7913</v>
      </c>
      <c r="D3200" s="20" t="s">
        <v>7986</v>
      </c>
      <c r="E3200" s="21">
        <v>4209</v>
      </c>
      <c r="F3200" s="4" t="str">
        <f t="shared" si="49"/>
        <v/>
      </c>
      <c r="G3200" s="4" t="str">
        <f>IF(AND(Tabella1[[#This Row],[Popolazione]]&gt;50000,Tabella1[[#This Row],[Popolazione]]&lt;100000),"COMPRESO",Tabella1[[#This Row],[Regione]])</f>
        <v>LOMBARDIA</v>
      </c>
      <c r="H3200" s="31">
        <f>Tabella1[[#This Row],[Popolazione]]/SUM($E$19:$E$7866)</f>
        <v>7.0206865220599849E-5</v>
      </c>
    </row>
    <row r="3201" spans="1:8" x14ac:dyDescent="0.25">
      <c r="A3201" s="19" t="s">
        <v>3425</v>
      </c>
      <c r="B3201" s="4" t="str">
        <f>IFERROR(VLOOKUP(A3201,PEC!A$2:B$7902,2,0),"PEC NON ESISTENTE")</f>
        <v>comunegravellonalomellina</v>
      </c>
      <c r="C3201" s="20" t="s">
        <v>7913</v>
      </c>
      <c r="D3201" s="20" t="s">
        <v>7986</v>
      </c>
      <c r="E3201" s="21">
        <v>2688</v>
      </c>
      <c r="F3201" s="4" t="str">
        <f t="shared" si="49"/>
        <v/>
      </c>
      <c r="G3201" s="4" t="str">
        <f>IF(AND(Tabella1[[#This Row],[Popolazione]]&gt;50000,Tabella1[[#This Row],[Popolazione]]&lt;100000),"COMPRESO",Tabella1[[#This Row],[Regione]])</f>
        <v>LOMBARDIA</v>
      </c>
      <c r="H3201" s="31">
        <f>Tabella1[[#This Row],[Popolazione]]/SUM($E$19:$E$7866)</f>
        <v>4.4836315921352429E-5</v>
      </c>
    </row>
    <row r="3202" spans="1:8" x14ac:dyDescent="0.25">
      <c r="A3202" s="19" t="s">
        <v>3426</v>
      </c>
      <c r="B3202" s="4" t="str">
        <f>IFERROR(VLOOKUP(A3202,PEC!A$2:B$7902,2,0),"PEC NON ESISTENTE")</f>
        <v>gravellonatoce</v>
      </c>
      <c r="C3202" s="20" t="s">
        <v>7913</v>
      </c>
      <c r="D3202" s="20" t="s">
        <v>7914</v>
      </c>
      <c r="E3202" s="21">
        <v>7751</v>
      </c>
      <c r="F3202" s="4" t="str">
        <f t="shared" ref="F3202:F3265" si="50">IF($E3202&gt;300000,"TROVATO","")</f>
        <v/>
      </c>
      <c r="G3202" s="4" t="str">
        <f>IF(AND(Tabella1[[#This Row],[Popolazione]]&gt;50000,Tabella1[[#This Row],[Popolazione]]&lt;100000),"COMPRESO",Tabella1[[#This Row],[Regione]])</f>
        <v>PIEMONTE</v>
      </c>
      <c r="H3202" s="31">
        <f>Tabella1[[#This Row],[Popolazione]]/SUM($E$19:$E$7866)</f>
        <v>1.2928805234613196E-4</v>
      </c>
    </row>
    <row r="3203" spans="1:8" x14ac:dyDescent="0.25">
      <c r="A3203" s="19" t="s">
        <v>3427</v>
      </c>
      <c r="B3203" s="4" t="str">
        <f>IFERROR(VLOOKUP(A3203,PEC!A$2:B$7902,2,0),"PEC NON ESISTENTE")</f>
        <v>gravere</v>
      </c>
      <c r="C3203" s="20" t="s">
        <v>7913</v>
      </c>
      <c r="D3203" s="20" t="s">
        <v>7914</v>
      </c>
      <c r="E3203" s="21">
        <v>715</v>
      </c>
      <c r="F3203" s="4" t="str">
        <f t="shared" si="50"/>
        <v/>
      </c>
      <c r="G3203" s="4" t="str">
        <f>IF(AND(Tabella1[[#This Row],[Popolazione]]&gt;50000,Tabella1[[#This Row],[Popolazione]]&lt;100000),"COMPRESO",Tabella1[[#This Row],[Regione]])</f>
        <v>PIEMONTE</v>
      </c>
      <c r="H3203" s="31">
        <f>Tabella1[[#This Row],[Popolazione]]/SUM($E$19:$E$7866)</f>
        <v>1.1926326593663315E-5</v>
      </c>
    </row>
    <row r="3204" spans="1:8" x14ac:dyDescent="0.25">
      <c r="A3204" s="19" t="s">
        <v>3428</v>
      </c>
      <c r="B3204" s="4" t="str">
        <f>IFERROR(VLOOKUP(A3204,PEC!A$2:B$7902,2,0),"PEC NON ESISTENTE")</f>
        <v>comune.gravina-di-catania</v>
      </c>
      <c r="C3204" s="20" t="s">
        <v>8259</v>
      </c>
      <c r="D3204" s="20" t="s">
        <v>8260</v>
      </c>
      <c r="E3204" s="21">
        <v>26543</v>
      </c>
      <c r="F3204" s="4" t="str">
        <f t="shared" si="50"/>
        <v/>
      </c>
      <c r="G3204" s="4" t="str">
        <f>IF(AND(Tabella1[[#This Row],[Popolazione]]&gt;50000,Tabella1[[#This Row],[Popolazione]]&lt;100000),"COMPRESO",Tabella1[[#This Row],[Regione]])</f>
        <v>SICILIA</v>
      </c>
      <c r="H3204" s="31">
        <f>Tabella1[[#This Row],[Popolazione]]/SUM($E$19:$E$7866)</f>
        <v>4.4274193954630119E-4</v>
      </c>
    </row>
    <row r="3205" spans="1:8" x14ac:dyDescent="0.25">
      <c r="A3205" s="19" t="s">
        <v>3429</v>
      </c>
      <c r="B3205" s="4" t="str">
        <f>IFERROR(VLOOKUP(A3205,PEC!A$2:B$7902,2,0),"PEC NON ESISTENTE")</f>
        <v>urp.gravinainpuglia</v>
      </c>
      <c r="C3205" s="20" t="s">
        <v>8235</v>
      </c>
      <c r="D3205" s="20" t="s">
        <v>8241</v>
      </c>
      <c r="E3205" s="21">
        <v>43614</v>
      </c>
      <c r="F3205" s="4" t="str">
        <f t="shared" si="50"/>
        <v/>
      </c>
      <c r="G3205" s="4" t="str">
        <f>IF(AND(Tabella1[[#This Row],[Popolazione]]&gt;50000,Tabella1[[#This Row],[Popolazione]]&lt;100000),"COMPRESO",Tabella1[[#This Row],[Regione]])</f>
        <v>PUGLIA</v>
      </c>
      <c r="H3205" s="31">
        <f>Tabella1[[#This Row],[Popolazione]]/SUM($E$19:$E$7866)</f>
        <v>7.2748924203640806E-4</v>
      </c>
    </row>
    <row r="3206" spans="1:8" x14ac:dyDescent="0.25">
      <c r="A3206" s="19" t="s">
        <v>3430</v>
      </c>
      <c r="B3206" s="4" t="str">
        <f>IFERROR(VLOOKUP(A3206,PEC!A$2:B$7902,2,0),"PEC NON ESISTENTE")</f>
        <v>elettorale</v>
      </c>
      <c r="C3206" s="20" t="s">
        <v>8235</v>
      </c>
      <c r="D3206" s="20" t="s">
        <v>8239</v>
      </c>
      <c r="E3206" s="21">
        <v>7085</v>
      </c>
      <c r="F3206" s="4" t="str">
        <f t="shared" si="50"/>
        <v/>
      </c>
      <c r="G3206" s="4" t="str">
        <f>IF(AND(Tabella1[[#This Row],[Popolazione]]&gt;50000,Tabella1[[#This Row],[Popolazione]]&lt;100000),"COMPRESO",Tabella1[[#This Row],[Regione]])</f>
        <v>CAMPANIA</v>
      </c>
      <c r="H3206" s="31">
        <f>Tabella1[[#This Row],[Popolazione]]/SUM($E$19:$E$7866)</f>
        <v>1.181790544281183E-4</v>
      </c>
    </row>
    <row r="3207" spans="1:8" x14ac:dyDescent="0.25">
      <c r="A3207" s="19" t="s">
        <v>3431</v>
      </c>
      <c r="B3207" s="4" t="str">
        <f>IFERROR(VLOOKUP(A3207,PEC!A$2:B$7902,2,0),"PEC NON ESISTENTE")</f>
        <v>grazzano.badoglio</v>
      </c>
      <c r="C3207" s="20" t="s">
        <v>7913</v>
      </c>
      <c r="D3207" s="20" t="s">
        <v>7914</v>
      </c>
      <c r="E3207" s="21">
        <v>618</v>
      </c>
      <c r="F3207" s="4" t="str">
        <f t="shared" si="50"/>
        <v/>
      </c>
      <c r="G3207" s="4" t="str">
        <f>IF(AND(Tabella1[[#This Row],[Popolazione]]&gt;50000,Tabella1[[#This Row],[Popolazione]]&lt;100000),"COMPRESO",Tabella1[[#This Row],[Regione]])</f>
        <v>PIEMONTE</v>
      </c>
      <c r="H3207" s="31">
        <f>Tabella1[[#This Row],[Popolazione]]/SUM($E$19:$E$7866)</f>
        <v>1.0308349419418081E-5</v>
      </c>
    </row>
    <row r="3208" spans="1:8" x14ac:dyDescent="0.25">
      <c r="A3208" s="19" t="s">
        <v>3432</v>
      </c>
      <c r="B3208" s="4" t="str">
        <f>IFERROR(VLOOKUP(A3208,PEC!A$2:B$7902,2,0),"PEC NON ESISTENTE")</f>
        <v>segreteria.greccio.ri</v>
      </c>
      <c r="C3208" s="20" t="s">
        <v>8221</v>
      </c>
      <c r="D3208" s="20" t="s">
        <v>8234</v>
      </c>
      <c r="E3208" s="21">
        <v>1520</v>
      </c>
      <c r="F3208" s="4" t="str">
        <f t="shared" si="50"/>
        <v/>
      </c>
      <c r="G3208" s="4" t="str">
        <f>IF(AND(Tabella1[[#This Row],[Popolazione]]&gt;50000,Tabella1[[#This Row],[Popolazione]]&lt;100000),"COMPRESO",Tabella1[[#This Row],[Regione]])</f>
        <v>LAZIO</v>
      </c>
      <c r="H3208" s="31">
        <f>Tabella1[[#This Row],[Popolazione]]/SUM($E$19:$E$7866)</f>
        <v>2.5353869122193339E-5</v>
      </c>
    </row>
    <row r="3209" spans="1:8" x14ac:dyDescent="0.25">
      <c r="A3209" s="19" t="s">
        <v>3433</v>
      </c>
      <c r="B3209" s="4" t="str">
        <f>IFERROR(VLOOKUP(A3209,PEC!A$2:B$7902,2,0),"PEC NON ESISTENTE")</f>
        <v>protocollo.greci</v>
      </c>
      <c r="C3209" s="20" t="s">
        <v>8235</v>
      </c>
      <c r="D3209" s="20" t="s">
        <v>8239</v>
      </c>
      <c r="E3209" s="21">
        <v>736</v>
      </c>
      <c r="F3209" s="4" t="str">
        <f t="shared" si="50"/>
        <v/>
      </c>
      <c r="G3209" s="4" t="str">
        <f>IF(AND(Tabella1[[#This Row],[Popolazione]]&gt;50000,Tabella1[[#This Row],[Popolazione]]&lt;100000),"COMPRESO",Tabella1[[#This Row],[Regione]])</f>
        <v>CAMPANIA</v>
      </c>
      <c r="H3209" s="31">
        <f>Tabella1[[#This Row],[Popolazione]]/SUM($E$19:$E$7866)</f>
        <v>1.227661031179888E-5</v>
      </c>
    </row>
    <row r="3210" spans="1:8" x14ac:dyDescent="0.25">
      <c r="A3210" s="19" t="s">
        <v>3434</v>
      </c>
      <c r="B3210" s="4" t="str">
        <f>IFERROR(VLOOKUP(A3210,PEC!A$2:B$7902,2,0),"PEC NON ESISTENTE")</f>
        <v>greggio</v>
      </c>
      <c r="C3210" s="20" t="s">
        <v>7913</v>
      </c>
      <c r="D3210" s="20" t="s">
        <v>7914</v>
      </c>
      <c r="E3210" s="21">
        <v>382</v>
      </c>
      <c r="F3210" s="4" t="str">
        <f t="shared" si="50"/>
        <v/>
      </c>
      <c r="G3210" s="4" t="str">
        <f>IF(AND(Tabella1[[#This Row],[Popolazione]]&gt;50000,Tabella1[[#This Row],[Popolazione]]&lt;100000),"COMPRESO",Tabella1[[#This Row],[Regione]])</f>
        <v>PIEMONTE</v>
      </c>
      <c r="H3210" s="31">
        <f>Tabella1[[#This Row],[Popolazione]]/SUM($E$19:$E$7866)</f>
        <v>6.3718276346564842E-6</v>
      </c>
    </row>
    <row r="3211" spans="1:8" x14ac:dyDescent="0.25">
      <c r="A3211" s="19" t="s">
        <v>3435</v>
      </c>
      <c r="B3211" s="4" t="str">
        <f>IFERROR(VLOOKUP(A3211,PEC!A$2:B$7902,2,0),"PEC NON ESISTENTE")</f>
        <v>protocollo</v>
      </c>
      <c r="C3211" s="20" t="s">
        <v>7913</v>
      </c>
      <c r="D3211" s="20" t="s">
        <v>7914</v>
      </c>
      <c r="E3211" s="21">
        <v>344</v>
      </c>
      <c r="F3211" s="4" t="str">
        <f t="shared" si="50"/>
        <v/>
      </c>
      <c r="G3211" s="4" t="str">
        <f>IF(AND(Tabella1[[#This Row],[Popolazione]]&gt;50000,Tabella1[[#This Row],[Popolazione]]&lt;100000),"COMPRESO",Tabella1[[#This Row],[Regione]])</f>
        <v>PIEMONTE</v>
      </c>
      <c r="H3211" s="31">
        <f>Tabella1[[#This Row],[Popolazione]]/SUM($E$19:$E$7866)</f>
        <v>5.7379809066016508E-6</v>
      </c>
    </row>
    <row r="3212" spans="1:8" x14ac:dyDescent="0.25">
      <c r="A3212" s="19" t="s">
        <v>3436</v>
      </c>
      <c r="B3212" s="4" t="str">
        <f>IFERROR(VLOOKUP(A3212,PEC!A$2:B$7902,2,0),"PEC NON ESISTENTE")</f>
        <v>protocollo</v>
      </c>
      <c r="C3212" s="20" t="s">
        <v>7913</v>
      </c>
      <c r="D3212" s="20" t="s">
        <v>7973</v>
      </c>
      <c r="E3212" s="21">
        <v>3306</v>
      </c>
      <c r="F3212" s="4" t="str">
        <f t="shared" si="50"/>
        <v/>
      </c>
      <c r="G3212" s="4" t="str">
        <f>IF(AND(Tabella1[[#This Row],[Popolazione]]&gt;50000,Tabella1[[#This Row],[Popolazione]]&lt;100000),"COMPRESO",Tabella1[[#This Row],[Regione]])</f>
        <v>VALLE D'AOSTA/VALLÉE D'AOSTE</v>
      </c>
      <c r="H3212" s="31">
        <f>Tabella1[[#This Row],[Popolazione]]/SUM($E$19:$E$7866)</f>
        <v>5.5144665340770514E-5</v>
      </c>
    </row>
    <row r="3213" spans="1:8" x14ac:dyDescent="0.25">
      <c r="A3213" s="19" t="s">
        <v>7978</v>
      </c>
      <c r="B3213" s="4" t="str">
        <f>IFERROR(VLOOKUP(A3213,PEC!A$2:B$7902,2,0),"PEC NON ESISTENTE")</f>
        <v>PEC NON ESISTENTE</v>
      </c>
      <c r="C3213" s="20" t="s">
        <v>7913</v>
      </c>
      <c r="D3213" s="20" t="s">
        <v>7973</v>
      </c>
      <c r="E3213" s="21">
        <v>311</v>
      </c>
      <c r="F3213" s="4" t="str">
        <f t="shared" si="50"/>
        <v/>
      </c>
      <c r="G3213" s="4" t="str">
        <f>IF(AND(Tabella1[[#This Row],[Popolazione]]&gt;50000,Tabella1[[#This Row],[Popolazione]]&lt;100000),"COMPRESO",Tabella1[[#This Row],[Regione]])</f>
        <v>VALLE D'AOSTA/VALLÉE D'AOSTE</v>
      </c>
      <c r="H3213" s="31">
        <f>Tabella1[[#This Row],[Popolazione]]/SUM($E$19:$E$7866)</f>
        <v>5.18753506381719E-6</v>
      </c>
    </row>
    <row r="3214" spans="1:8" x14ac:dyDescent="0.25">
      <c r="A3214" s="19" t="s">
        <v>3438</v>
      </c>
      <c r="B3214" s="4" t="str">
        <f>IFERROR(VLOOKUP(A3214,PEC!A$2:B$7902,2,0),"PEC NON ESISTENTE")</f>
        <v>protocollo</v>
      </c>
      <c r="C3214" s="20" t="s">
        <v>7913</v>
      </c>
      <c r="D3214" s="20" t="s">
        <v>7973</v>
      </c>
      <c r="E3214" s="21">
        <v>814</v>
      </c>
      <c r="F3214" s="4" t="str">
        <f t="shared" si="50"/>
        <v/>
      </c>
      <c r="G3214" s="4" t="str">
        <f>IF(AND(Tabella1[[#This Row],[Popolazione]]&gt;50000,Tabella1[[#This Row],[Popolazione]]&lt;100000),"COMPRESO",Tabella1[[#This Row],[Regione]])</f>
        <v>VALLE D'AOSTA/VALLÉE D'AOSTE</v>
      </c>
      <c r="H3214" s="31">
        <f>Tabella1[[#This Row],[Popolazione]]/SUM($E$19:$E$7866)</f>
        <v>1.3577664122016696E-5</v>
      </c>
    </row>
    <row r="3215" spans="1:8" x14ac:dyDescent="0.25">
      <c r="A3215" s="19" t="s">
        <v>3439</v>
      </c>
      <c r="B3215" s="4" t="str">
        <f>IFERROR(VLOOKUP(A3215,PEC!A$2:B$7902,2,0),"PEC NON ESISTENTE")</f>
        <v>comune.greve-in-chianti</v>
      </c>
      <c r="C3215" s="20" t="s">
        <v>8221</v>
      </c>
      <c r="D3215" s="20" t="s">
        <v>8222</v>
      </c>
      <c r="E3215" s="21">
        <v>13886</v>
      </c>
      <c r="F3215" s="4" t="str">
        <f t="shared" si="50"/>
        <v/>
      </c>
      <c r="G3215" s="4" t="str">
        <f>IF(AND(Tabella1[[#This Row],[Popolazione]]&gt;50000,Tabella1[[#This Row],[Popolazione]]&lt;100000),"COMPRESO",Tabella1[[#This Row],[Regione]])</f>
        <v>TOSCANA</v>
      </c>
      <c r="H3215" s="31">
        <f>Tabella1[[#This Row],[Popolazione]]/SUM($E$19:$E$7866)</f>
        <v>2.3162093857287942E-4</v>
      </c>
    </row>
    <row r="3216" spans="1:8" x14ac:dyDescent="0.25">
      <c r="A3216" s="19" t="s">
        <v>3440</v>
      </c>
      <c r="B3216" s="4" t="str">
        <f>IFERROR(VLOOKUP(A3216,PEC!A$2:B$7902,2,0),"PEC NON ESISTENTE")</f>
        <v>comune.grezzago</v>
      </c>
      <c r="C3216" s="20" t="s">
        <v>7913</v>
      </c>
      <c r="D3216" s="20" t="s">
        <v>7986</v>
      </c>
      <c r="E3216" s="21">
        <v>2842</v>
      </c>
      <c r="F3216" s="4" t="str">
        <f t="shared" si="50"/>
        <v/>
      </c>
      <c r="G3216" s="4" t="str">
        <f>IF(AND(Tabella1[[#This Row],[Popolazione]]&gt;50000,Tabella1[[#This Row],[Popolazione]]&lt;100000),"COMPRESO",Tabella1[[#This Row],[Regione]])</f>
        <v>LOMBARDIA</v>
      </c>
      <c r="H3216" s="31">
        <f>Tabella1[[#This Row],[Popolazione]]/SUM($E$19:$E$7866)</f>
        <v>4.7405063187679912E-5</v>
      </c>
    </row>
    <row r="3217" spans="1:8" x14ac:dyDescent="0.25">
      <c r="A3217" s="19" t="s">
        <v>3441</v>
      </c>
      <c r="B3217" s="4" t="str">
        <f>IFERROR(VLOOKUP(A3217,PEC!A$2:B$7902,2,0),"PEC NON ESISTENTE")</f>
        <v>protocollo.comune.grezzana.vr</v>
      </c>
      <c r="C3217" s="20" t="s">
        <v>8026</v>
      </c>
      <c r="D3217" s="20" t="s">
        <v>8167</v>
      </c>
      <c r="E3217" s="21">
        <v>10827</v>
      </c>
      <c r="F3217" s="4" t="str">
        <f t="shared" si="50"/>
        <v/>
      </c>
      <c r="G3217" s="4" t="str">
        <f>IF(AND(Tabella1[[#This Row],[Popolazione]]&gt;50000,Tabella1[[#This Row],[Popolazione]]&lt;100000),"COMPRESO",Tabella1[[#This Row],[Regione]])</f>
        <v>VENETO</v>
      </c>
      <c r="H3217" s="31">
        <f>Tabella1[[#This Row],[Popolazione]]/SUM($E$19:$E$7866)</f>
        <v>1.8059627696446532E-4</v>
      </c>
    </row>
    <row r="3218" spans="1:8" x14ac:dyDescent="0.25">
      <c r="A3218" s="19" t="s">
        <v>3442</v>
      </c>
      <c r="B3218" s="4" t="str">
        <f>IFERROR(VLOOKUP(A3218,PEC!A$2:B$7902,2,0),"PEC NON ESISTENTE")</f>
        <v>griante</v>
      </c>
      <c r="C3218" s="20" t="s">
        <v>7913</v>
      </c>
      <c r="D3218" s="20" t="s">
        <v>7986</v>
      </c>
      <c r="E3218" s="21">
        <v>623</v>
      </c>
      <c r="F3218" s="4" t="str">
        <f t="shared" si="50"/>
        <v/>
      </c>
      <c r="G3218" s="4" t="str">
        <f>IF(AND(Tabella1[[#This Row],[Popolazione]]&gt;50000,Tabella1[[#This Row],[Popolazione]]&lt;100000),"COMPRESO",Tabella1[[#This Row],[Regione]])</f>
        <v>LOMBARDIA</v>
      </c>
      <c r="H3218" s="31">
        <f>Tabella1[[#This Row],[Popolazione]]/SUM($E$19:$E$7866)</f>
        <v>1.0391750304688453E-5</v>
      </c>
    </row>
    <row r="3219" spans="1:8" x14ac:dyDescent="0.25">
      <c r="A3219" s="19" t="s">
        <v>3443</v>
      </c>
      <c r="B3219" s="4" t="str">
        <f>IFERROR(VLOOKUP(A3219,PEC!A$2:B$7902,2,0),"PEC NON ESISTENTE")</f>
        <v>protocollo</v>
      </c>
      <c r="C3219" s="20" t="s">
        <v>8235</v>
      </c>
      <c r="D3219" s="20" t="s">
        <v>8239</v>
      </c>
      <c r="E3219" s="21">
        <v>10559</v>
      </c>
      <c r="F3219" s="4" t="str">
        <f t="shared" si="50"/>
        <v/>
      </c>
      <c r="G3219" s="4" t="str">
        <f>IF(AND(Tabella1[[#This Row],[Popolazione]]&gt;50000,Tabella1[[#This Row],[Popolazione]]&lt;100000),"COMPRESO",Tabella1[[#This Row],[Regione]])</f>
        <v>CAMPANIA</v>
      </c>
      <c r="H3219" s="31">
        <f>Tabella1[[#This Row],[Popolazione]]/SUM($E$19:$E$7866)</f>
        <v>1.7612598951397332E-4</v>
      </c>
    </row>
    <row r="3220" spans="1:8" x14ac:dyDescent="0.25">
      <c r="A3220" s="19" t="s">
        <v>3444</v>
      </c>
      <c r="B3220" s="4" t="str">
        <f>IFERROR(VLOOKUP(A3220,PEC!A$2:B$7902,2,0),"PEC NON ESISTENTE")</f>
        <v>comune.grignasco</v>
      </c>
      <c r="C3220" s="20" t="s">
        <v>7913</v>
      </c>
      <c r="D3220" s="20" t="s">
        <v>7914</v>
      </c>
      <c r="E3220" s="21">
        <v>4691</v>
      </c>
      <c r="F3220" s="4" t="str">
        <f t="shared" si="50"/>
        <v/>
      </c>
      <c r="G3220" s="4" t="str">
        <f>IF(AND(Tabella1[[#This Row],[Popolazione]]&gt;50000,Tabella1[[#This Row],[Popolazione]]&lt;100000),"COMPRESO",Tabella1[[#This Row],[Regione]])</f>
        <v>PIEMONTE</v>
      </c>
      <c r="H3220" s="31">
        <f>Tabella1[[#This Row],[Popolazione]]/SUM($E$19:$E$7866)</f>
        <v>7.8246710560663784E-5</v>
      </c>
    </row>
    <row r="3221" spans="1:8" x14ac:dyDescent="0.25">
      <c r="A3221" s="19" t="s">
        <v>3445</v>
      </c>
      <c r="B3221" s="4" t="str">
        <f>IFERROR(VLOOKUP(A3221,PEC!A$2:B$7902,2,0),"PEC NON ESISTENTE")</f>
        <v>comune.grigno</v>
      </c>
      <c r="C3221" s="20" t="s">
        <v>8026</v>
      </c>
      <c r="D3221" s="20" t="s">
        <v>8027</v>
      </c>
      <c r="E3221" s="21">
        <v>2271</v>
      </c>
      <c r="F3221" s="4" t="str">
        <f t="shared" si="50"/>
        <v/>
      </c>
      <c r="G3221" s="4" t="str">
        <f>IF(AND(Tabella1[[#This Row],[Popolazione]]&gt;50000,Tabella1[[#This Row],[Popolazione]]&lt;100000),"COMPRESO",Tabella1[[#This Row],[Regione]])</f>
        <v>TRENTINO-ALTO ADIGE/SÜDTIROL</v>
      </c>
      <c r="H3221" s="31">
        <f>Tabella1[[#This Row],[Popolazione]]/SUM($E$19:$E$7866)</f>
        <v>3.7880682089803336E-5</v>
      </c>
    </row>
    <row r="3222" spans="1:8" x14ac:dyDescent="0.25">
      <c r="A3222" s="19" t="s">
        <v>3446</v>
      </c>
      <c r="B3222" s="4" t="str">
        <f>IFERROR(VLOOKUP(A3222,PEC!A$2:B$7902,2,0),"PEC NON ESISTENTE")</f>
        <v>comune.grimacco</v>
      </c>
      <c r="C3222" s="20" t="s">
        <v>8026</v>
      </c>
      <c r="D3222" s="20" t="s">
        <v>8205</v>
      </c>
      <c r="E3222" s="21">
        <v>374</v>
      </c>
      <c r="F3222" s="4" t="str">
        <f t="shared" si="50"/>
        <v/>
      </c>
      <c r="G3222" s="4" t="str">
        <f>IF(AND(Tabella1[[#This Row],[Popolazione]]&gt;50000,Tabella1[[#This Row],[Popolazione]]&lt;100000),"COMPRESO",Tabella1[[#This Row],[Regione]])</f>
        <v>FRIULI-VENEZIA GIULIA</v>
      </c>
      <c r="H3222" s="31">
        <f>Tabella1[[#This Row],[Popolazione]]/SUM($E$19:$E$7866)</f>
        <v>6.2383862182238878E-6</v>
      </c>
    </row>
    <row r="3223" spans="1:8" x14ac:dyDescent="0.25">
      <c r="A3223" s="19" t="s">
        <v>64</v>
      </c>
      <c r="B3223" s="4" t="str">
        <f>IFERROR(VLOOKUP(A3223,PEC!A$2:B$7902,2,0),"PEC NON ESISTENTE")</f>
        <v>protocollo.grimaldi</v>
      </c>
      <c r="C3223" s="20" t="s">
        <v>8235</v>
      </c>
      <c r="D3223" s="20" t="s">
        <v>8248</v>
      </c>
      <c r="E3223" s="21">
        <v>1739</v>
      </c>
      <c r="F3223" s="4" t="str">
        <f t="shared" si="50"/>
        <v/>
      </c>
      <c r="G3223" s="4" t="str">
        <f>IF(AND(Tabella1[[#This Row],[Popolazione]]&gt;50000,Tabella1[[#This Row],[Popolazione]]&lt;100000),"COMPRESO",Tabella1[[#This Row],[Regione]])</f>
        <v>CALABRIA</v>
      </c>
      <c r="H3223" s="31">
        <f>Tabella1[[#This Row],[Popolazione]]/SUM($E$19:$E$7866)</f>
        <v>2.9006827897035669E-5</v>
      </c>
    </row>
    <row r="3224" spans="1:8" x14ac:dyDescent="0.25">
      <c r="A3224" s="19" t="s">
        <v>3447</v>
      </c>
      <c r="B3224" s="4" t="str">
        <f>IFERROR(VLOOKUP(A3224,PEC!A$2:B$7902,2,0),"PEC NON ESISTENTE")</f>
        <v>comune.grinzanecavour.cn</v>
      </c>
      <c r="C3224" s="20" t="s">
        <v>7913</v>
      </c>
      <c r="D3224" s="20" t="s">
        <v>7914</v>
      </c>
      <c r="E3224" s="21">
        <v>1938</v>
      </c>
      <c r="F3224" s="4" t="str">
        <f t="shared" si="50"/>
        <v/>
      </c>
      <c r="G3224" s="4" t="str">
        <f>IF(AND(Tabella1[[#This Row],[Popolazione]]&gt;50000,Tabella1[[#This Row],[Popolazione]]&lt;100000),"COMPRESO",Tabella1[[#This Row],[Regione]])</f>
        <v>PIEMONTE</v>
      </c>
      <c r="H3224" s="31">
        <f>Tabella1[[#This Row],[Popolazione]]/SUM($E$19:$E$7866)</f>
        <v>3.2326183130796506E-5</v>
      </c>
    </row>
    <row r="3225" spans="1:8" x14ac:dyDescent="0.25">
      <c r="A3225" s="19" t="s">
        <v>3448</v>
      </c>
      <c r="B3225" s="4" t="str">
        <f>IFERROR(VLOOKUP(A3225,PEC!A$2:B$7902,2,0),"PEC NON ESISTENTE")</f>
        <v>grisignanodizocco.vi</v>
      </c>
      <c r="C3225" s="20" t="s">
        <v>8026</v>
      </c>
      <c r="D3225" s="20" t="s">
        <v>8167</v>
      </c>
      <c r="E3225" s="21">
        <v>4292</v>
      </c>
      <c r="F3225" s="4" t="str">
        <f t="shared" si="50"/>
        <v/>
      </c>
      <c r="G3225" s="4" t="str">
        <f>IF(AND(Tabella1[[#This Row],[Popolazione]]&gt;50000,Tabella1[[#This Row],[Popolazione]]&lt;100000),"COMPRESO",Tabella1[[#This Row],[Regione]])</f>
        <v>VENETO</v>
      </c>
      <c r="H3225" s="31">
        <f>Tabella1[[#This Row],[Popolazione]]/SUM($E$19:$E$7866)</f>
        <v>7.1591319916088032E-5</v>
      </c>
    </row>
    <row r="3226" spans="1:8" x14ac:dyDescent="0.25">
      <c r="A3226" s="19" t="s">
        <v>65</v>
      </c>
      <c r="B3226" s="4" t="str">
        <f>IFERROR(VLOOKUP(A3226,PEC!A$2:B$7902,2,0),"PEC NON ESISTENTE")</f>
        <v>segretario.grisolia</v>
      </c>
      <c r="C3226" s="20" t="s">
        <v>8235</v>
      </c>
      <c r="D3226" s="20" t="s">
        <v>8248</v>
      </c>
      <c r="E3226" s="21">
        <v>2310</v>
      </c>
      <c r="F3226" s="4" t="str">
        <f t="shared" si="50"/>
        <v/>
      </c>
      <c r="G3226" s="4" t="str">
        <f>IF(AND(Tabella1[[#This Row],[Popolazione]]&gt;50000,Tabella1[[#This Row],[Popolazione]]&lt;100000),"COMPRESO",Tabella1[[#This Row],[Regione]])</f>
        <v>CALABRIA</v>
      </c>
      <c r="H3226" s="31">
        <f>Tabella1[[#This Row],[Popolazione]]/SUM($E$19:$E$7866)</f>
        <v>3.8531208994912245E-5</v>
      </c>
    </row>
    <row r="3227" spans="1:8" x14ac:dyDescent="0.25">
      <c r="A3227" s="19" t="s">
        <v>3449</v>
      </c>
      <c r="B3227" s="4" t="str">
        <f>IFERROR(VLOOKUP(A3227,PEC!A$2:B$7902,2,0),"PEC NON ESISTENTE")</f>
        <v>comune.grizzanamorandi</v>
      </c>
      <c r="C3227" s="20" t="s">
        <v>8026</v>
      </c>
      <c r="D3227" s="20" t="s">
        <v>8212</v>
      </c>
      <c r="E3227" s="21">
        <v>3982</v>
      </c>
      <c r="F3227" s="4" t="str">
        <f t="shared" si="50"/>
        <v/>
      </c>
      <c r="G3227" s="4" t="str">
        <f>IF(AND(Tabella1[[#This Row],[Popolazione]]&gt;50000,Tabella1[[#This Row],[Popolazione]]&lt;100000),"COMPRESO",Tabella1[[#This Row],[Regione]])</f>
        <v>EMILIA-ROMAGNA</v>
      </c>
      <c r="H3227" s="31">
        <f>Tabella1[[#This Row],[Popolazione]]/SUM($E$19:$E$7866)</f>
        <v>6.6420465029324921E-5</v>
      </c>
    </row>
    <row r="3228" spans="1:8" x14ac:dyDescent="0.25">
      <c r="A3228" s="19" t="s">
        <v>3450</v>
      </c>
      <c r="B3228" s="4" t="str">
        <f>IFERROR(VLOOKUP(A3228,PEC!A$2:B$7902,2,0),"PEC NON ESISTENTE")</f>
        <v>grognardo</v>
      </c>
      <c r="C3228" s="20" t="s">
        <v>7913</v>
      </c>
      <c r="D3228" s="20" t="s">
        <v>7914</v>
      </c>
      <c r="E3228" s="21">
        <v>296</v>
      </c>
      <c r="F3228" s="4" t="str">
        <f t="shared" si="50"/>
        <v/>
      </c>
      <c r="G3228" s="4" t="str">
        <f>IF(AND(Tabella1[[#This Row],[Popolazione]]&gt;50000,Tabella1[[#This Row],[Popolazione]]&lt;100000),"COMPRESO",Tabella1[[#This Row],[Regione]])</f>
        <v>PIEMONTE</v>
      </c>
      <c r="H3228" s="31">
        <f>Tabella1[[#This Row],[Popolazione]]/SUM($E$19:$E$7866)</f>
        <v>4.9373324080060715E-6</v>
      </c>
    </row>
    <row r="3229" spans="1:8" x14ac:dyDescent="0.25">
      <c r="A3229" s="19" t="s">
        <v>3451</v>
      </c>
      <c r="B3229" s="4" t="str">
        <f>IFERROR(VLOOKUP(A3229,PEC!A$2:B$7902,2,0),"PEC NON ESISTENTE")</f>
        <v>comune.gromo</v>
      </c>
      <c r="C3229" s="20" t="s">
        <v>7913</v>
      </c>
      <c r="D3229" s="20" t="s">
        <v>7986</v>
      </c>
      <c r="E3229" s="21">
        <v>1239</v>
      </c>
      <c r="F3229" s="4" t="str">
        <f t="shared" si="50"/>
        <v/>
      </c>
      <c r="G3229" s="4" t="str">
        <f>IF(AND(Tabella1[[#This Row],[Popolazione]]&gt;50000,Tabella1[[#This Row],[Popolazione]]&lt;100000),"COMPRESO",Tabella1[[#This Row],[Regione]])</f>
        <v>LOMBARDIA</v>
      </c>
      <c r="H3229" s="31">
        <f>Tabella1[[#This Row],[Popolazione]]/SUM($E$19:$E$7866)</f>
        <v>2.0666739369998387E-5</v>
      </c>
    </row>
    <row r="3230" spans="1:8" x14ac:dyDescent="0.25">
      <c r="A3230" s="19" t="s">
        <v>3452</v>
      </c>
      <c r="B3230" s="4" t="str">
        <f>IFERROR(VLOOKUP(A3230,PEC!A$2:B$7902,2,0),"PEC NON ESISTENTE")</f>
        <v>protocollo</v>
      </c>
      <c r="C3230" s="20" t="s">
        <v>7913</v>
      </c>
      <c r="D3230" s="20" t="s">
        <v>7914</v>
      </c>
      <c r="E3230" s="21">
        <v>545</v>
      </c>
      <c r="F3230" s="4" t="str">
        <f t="shared" si="50"/>
        <v/>
      </c>
      <c r="G3230" s="4" t="str">
        <f>IF(AND(Tabella1[[#This Row],[Popolazione]]&gt;50000,Tabella1[[#This Row],[Popolazione]]&lt;100000),"COMPRESO",Tabella1[[#This Row],[Regione]])</f>
        <v>PIEMONTE</v>
      </c>
      <c r="H3230" s="31">
        <f>Tabella1[[#This Row],[Popolazione]]/SUM($E$19:$E$7866)</f>
        <v>9.090696494470638E-6</v>
      </c>
    </row>
    <row r="3231" spans="1:8" x14ac:dyDescent="0.25">
      <c r="A3231" s="19" t="s">
        <v>3453</v>
      </c>
      <c r="B3231" s="4" t="str">
        <f>IFERROR(VLOOKUP(A3231,PEC!A$2:B$7902,2,0),"PEC NON ESISTENTE")</f>
        <v>comune.grone</v>
      </c>
      <c r="C3231" s="20" t="s">
        <v>7913</v>
      </c>
      <c r="D3231" s="20" t="s">
        <v>7986</v>
      </c>
      <c r="E3231" s="21">
        <v>913</v>
      </c>
      <c r="F3231" s="4" t="str">
        <f t="shared" si="50"/>
        <v/>
      </c>
      <c r="G3231" s="4" t="str">
        <f>IF(AND(Tabella1[[#This Row],[Popolazione]]&gt;50000,Tabella1[[#This Row],[Popolazione]]&lt;100000),"COMPRESO",Tabella1[[#This Row],[Regione]])</f>
        <v>LOMBARDIA</v>
      </c>
      <c r="H3231" s="31">
        <f>Tabella1[[#This Row],[Popolazione]]/SUM($E$19:$E$7866)</f>
        <v>1.5229001650370078E-5</v>
      </c>
    </row>
    <row r="3232" spans="1:8" x14ac:dyDescent="0.25">
      <c r="A3232" s="19" t="s">
        <v>3454</v>
      </c>
      <c r="B3232" s="4" t="str">
        <f>IFERROR(VLOOKUP(A3232,PEC!A$2:B$7902,2,0),"PEC NON ESISTENTE")</f>
        <v>comune.grontardo</v>
      </c>
      <c r="C3232" s="20" t="s">
        <v>7913</v>
      </c>
      <c r="D3232" s="20" t="s">
        <v>7986</v>
      </c>
      <c r="E3232" s="21">
        <v>1469</v>
      </c>
      <c r="F3232" s="4" t="str">
        <f t="shared" si="50"/>
        <v/>
      </c>
      <c r="G3232" s="4" t="str">
        <f>IF(AND(Tabella1[[#This Row],[Popolazione]]&gt;50000,Tabella1[[#This Row],[Popolazione]]&lt;100000),"COMPRESO",Tabella1[[#This Row],[Regione]])</f>
        <v>LOMBARDIA</v>
      </c>
      <c r="H3232" s="31">
        <f>Tabella1[[#This Row],[Popolazione]]/SUM($E$19:$E$7866)</f>
        <v>2.4503180092435535E-5</v>
      </c>
    </row>
    <row r="3233" spans="1:8" x14ac:dyDescent="0.25">
      <c r="A3233" s="19" t="s">
        <v>3455</v>
      </c>
      <c r="B3233" s="4" t="str">
        <f>IFERROR(VLOOKUP(A3233,PEC!A$2:B$7902,2,0),"PEC NON ESISTENTE")</f>
        <v>gropellocairoli</v>
      </c>
      <c r="C3233" s="20" t="s">
        <v>7913</v>
      </c>
      <c r="D3233" s="20" t="s">
        <v>7986</v>
      </c>
      <c r="E3233" s="21">
        <v>4592</v>
      </c>
      <c r="F3233" s="4" t="str">
        <f t="shared" si="50"/>
        <v/>
      </c>
      <c r="G3233" s="4" t="str">
        <f>IF(AND(Tabella1[[#This Row],[Popolazione]]&gt;50000,Tabella1[[#This Row],[Popolazione]]&lt;100000),"COMPRESO",Tabella1[[#This Row],[Regione]])</f>
        <v>LOMBARDIA</v>
      </c>
      <c r="H3233" s="31">
        <f>Tabella1[[#This Row],[Popolazione]]/SUM($E$19:$E$7866)</f>
        <v>7.6595373032310398E-5</v>
      </c>
    </row>
    <row r="3234" spans="1:8" x14ac:dyDescent="0.25">
      <c r="A3234" s="19" t="s">
        <v>3456</v>
      </c>
      <c r="B3234" s="4" t="str">
        <f>IFERROR(VLOOKUP(A3234,PEC!A$2:B$7902,2,0),"PEC NON ESISTENTE")</f>
        <v>comune.gropparello</v>
      </c>
      <c r="C3234" s="20" t="s">
        <v>8026</v>
      </c>
      <c r="D3234" s="20" t="s">
        <v>8212</v>
      </c>
      <c r="E3234" s="21">
        <v>2324</v>
      </c>
      <c r="F3234" s="4" t="str">
        <f t="shared" si="50"/>
        <v/>
      </c>
      <c r="G3234" s="4" t="str">
        <f>IF(AND(Tabella1[[#This Row],[Popolazione]]&gt;50000,Tabella1[[#This Row],[Popolazione]]&lt;100000),"COMPRESO",Tabella1[[#This Row],[Regione]])</f>
        <v>EMILIA-ROMAGNA</v>
      </c>
      <c r="H3234" s="31">
        <f>Tabella1[[#This Row],[Popolazione]]/SUM($E$19:$E$7866)</f>
        <v>3.8764731473669291E-5</v>
      </c>
    </row>
    <row r="3235" spans="1:8" x14ac:dyDescent="0.25">
      <c r="A3235" s="19" t="s">
        <v>3457</v>
      </c>
      <c r="B3235" s="4" t="str">
        <f>IFERROR(VLOOKUP(A3235,PEC!A$2:B$7902,2,0),"PEC NON ESISTENTE")</f>
        <v>info</v>
      </c>
      <c r="C3235" s="20" t="s">
        <v>7913</v>
      </c>
      <c r="D3235" s="20" t="s">
        <v>7914</v>
      </c>
      <c r="E3235" s="21">
        <v>191</v>
      </c>
      <c r="F3235" s="4" t="str">
        <f t="shared" si="50"/>
        <v/>
      </c>
      <c r="G3235" s="4" t="str">
        <f>IF(AND(Tabella1[[#This Row],[Popolazione]]&gt;50000,Tabella1[[#This Row],[Popolazione]]&lt;100000),"COMPRESO",Tabella1[[#This Row],[Regione]])</f>
        <v>PIEMONTE</v>
      </c>
      <c r="H3235" s="31">
        <f>Tabella1[[#This Row],[Popolazione]]/SUM($E$19:$E$7866)</f>
        <v>3.1859138173282421E-6</v>
      </c>
    </row>
    <row r="3236" spans="1:8" x14ac:dyDescent="0.25">
      <c r="A3236" s="19" t="s">
        <v>3458</v>
      </c>
      <c r="B3236" s="4" t="str">
        <f>IFERROR(VLOOKUP(A3236,PEC!A$2:B$7902,2,0),"PEC NON ESISTENTE")</f>
        <v>protocollo.grosio</v>
      </c>
      <c r="C3236" s="20" t="s">
        <v>7913</v>
      </c>
      <c r="D3236" s="20" t="s">
        <v>7986</v>
      </c>
      <c r="E3236" s="21">
        <v>4619</v>
      </c>
      <c r="F3236" s="4" t="str">
        <f t="shared" si="50"/>
        <v/>
      </c>
      <c r="G3236" s="4" t="str">
        <f>IF(AND(Tabella1[[#This Row],[Popolazione]]&gt;50000,Tabella1[[#This Row],[Popolazione]]&lt;100000),"COMPRESO",Tabella1[[#This Row],[Regione]])</f>
        <v>LOMBARDIA</v>
      </c>
      <c r="H3236" s="31">
        <f>Tabella1[[#This Row],[Popolazione]]/SUM($E$19:$E$7866)</f>
        <v>7.7045737812770412E-5</v>
      </c>
    </row>
    <row r="3237" spans="1:8" x14ac:dyDescent="0.25">
      <c r="A3237" s="19" t="s">
        <v>3459</v>
      </c>
      <c r="B3237" s="4" t="str">
        <f>IFERROR(VLOOKUP(A3237,PEC!A$2:B$7902,2,0),"PEC NON ESISTENTE")</f>
        <v>protocollo.grosotto</v>
      </c>
      <c r="C3237" s="20" t="s">
        <v>7913</v>
      </c>
      <c r="D3237" s="20" t="s">
        <v>7986</v>
      </c>
      <c r="E3237" s="21">
        <v>1615</v>
      </c>
      <c r="F3237" s="4" t="str">
        <f t="shared" si="50"/>
        <v/>
      </c>
      <c r="G3237" s="4" t="str">
        <f>IF(AND(Tabella1[[#This Row],[Popolazione]]&gt;50000,Tabella1[[#This Row],[Popolazione]]&lt;100000),"COMPRESO",Tabella1[[#This Row],[Regione]])</f>
        <v>LOMBARDIA</v>
      </c>
      <c r="H3237" s="31">
        <f>Tabella1[[#This Row],[Popolazione]]/SUM($E$19:$E$7866)</f>
        <v>2.6938485942330424E-5</v>
      </c>
    </row>
    <row r="3238" spans="1:8" x14ac:dyDescent="0.25">
      <c r="A3238" s="19" t="s">
        <v>3460</v>
      </c>
      <c r="B3238" s="4" t="str">
        <f>IFERROR(VLOOKUP(A3238,PEC!A$2:B$7902,2,0),"PEC NON ESISTENTE")</f>
        <v>comune.grosseto</v>
      </c>
      <c r="C3238" s="20" t="s">
        <v>8221</v>
      </c>
      <c r="D3238" s="20" t="s">
        <v>8222</v>
      </c>
      <c r="E3238" s="21">
        <v>78630</v>
      </c>
      <c r="F3238" s="4" t="str">
        <f t="shared" si="50"/>
        <v/>
      </c>
      <c r="G3238" s="4" t="str">
        <f>IF(AND(Tabella1[[#This Row],[Popolazione]]&gt;50000,Tabella1[[#This Row],[Popolazione]]&lt;100000),"COMPRESO",Tabella1[[#This Row],[Regione]])</f>
        <v>COMPRESO</v>
      </c>
      <c r="H3238" s="30">
        <f>Tabella1[[#This Row],[Popolazione]]/SUM($E$19:$E$7866)</f>
        <v>1.311562321761883E-3</v>
      </c>
    </row>
    <row r="3239" spans="1:8" x14ac:dyDescent="0.25">
      <c r="A3239" s="19" t="s">
        <v>3461</v>
      </c>
      <c r="B3239" s="4" t="str">
        <f>IFERROR(VLOOKUP(A3239,PEC!A$2:B$7902,2,0),"PEC NON ESISTENTE")</f>
        <v>grosso</v>
      </c>
      <c r="C3239" s="20" t="s">
        <v>7913</v>
      </c>
      <c r="D3239" s="20" t="s">
        <v>7914</v>
      </c>
      <c r="E3239" s="21">
        <v>1040</v>
      </c>
      <c r="F3239" s="4" t="str">
        <f t="shared" si="50"/>
        <v/>
      </c>
      <c r="G3239" s="4" t="str">
        <f>IF(AND(Tabella1[[#This Row],[Popolazione]]&gt;50000,Tabella1[[#This Row],[Popolazione]]&lt;100000),"COMPRESO",Tabella1[[#This Row],[Regione]])</f>
        <v>PIEMONTE</v>
      </c>
      <c r="H3239" s="31">
        <f>Tabella1[[#This Row],[Popolazione]]/SUM($E$19:$E$7866)</f>
        <v>1.7347384136237547E-5</v>
      </c>
    </row>
    <row r="3240" spans="1:8" x14ac:dyDescent="0.25">
      <c r="A3240" s="19" t="s">
        <v>3462</v>
      </c>
      <c r="B3240" s="4" t="str">
        <f>IFERROR(VLOOKUP(A3240,PEC!A$2:B$7902,2,0),"PEC NON ESISTENTE")</f>
        <v>seg.generale</v>
      </c>
      <c r="C3240" s="20" t="s">
        <v>8221</v>
      </c>
      <c r="D3240" s="20" t="s">
        <v>8234</v>
      </c>
      <c r="E3240" s="21">
        <v>19156</v>
      </c>
      <c r="F3240" s="4" t="str">
        <f t="shared" si="50"/>
        <v/>
      </c>
      <c r="G3240" s="4" t="str">
        <f>IF(AND(Tabella1[[#This Row],[Popolazione]]&gt;50000,Tabella1[[#This Row],[Popolazione]]&lt;100000),"COMPRESO",Tabella1[[#This Row],[Regione]])</f>
        <v>LAZIO</v>
      </c>
      <c r="H3240" s="31">
        <f>Tabella1[[#This Row],[Popolazione]]/SUM($E$19:$E$7866)</f>
        <v>3.1952547164785237E-4</v>
      </c>
    </row>
    <row r="3241" spans="1:8" x14ac:dyDescent="0.25">
      <c r="A3241" s="19" t="s">
        <v>3463</v>
      </c>
      <c r="B3241" s="4" t="str">
        <f>IFERROR(VLOOKUP(A3241,PEC!A$2:B$7902,2,0),"PEC NON ESISTENTE")</f>
        <v>comunegrottaglie</v>
      </c>
      <c r="C3241" s="20" t="s">
        <v>8235</v>
      </c>
      <c r="D3241" s="20" t="s">
        <v>8241</v>
      </c>
      <c r="E3241" s="21">
        <v>32503</v>
      </c>
      <c r="F3241" s="4" t="str">
        <f t="shared" si="50"/>
        <v/>
      </c>
      <c r="G3241" s="4" t="str">
        <f>IF(AND(Tabella1[[#This Row],[Popolazione]]&gt;50000,Tabella1[[#This Row],[Popolazione]]&lt;100000),"COMPRESO",Tabella1[[#This Row],[Regione]])</f>
        <v>PUGLIA</v>
      </c>
      <c r="H3241" s="31">
        <f>Tabella1[[#This Row],[Popolazione]]/SUM($E$19:$E$7866)</f>
        <v>5.4215579478858564E-4</v>
      </c>
    </row>
    <row r="3242" spans="1:8" x14ac:dyDescent="0.25">
      <c r="A3242" s="19" t="s">
        <v>3464</v>
      </c>
      <c r="B3242" s="4" t="str">
        <f>IFERROR(VLOOKUP(A3242,PEC!A$2:B$7902,2,0),"PEC NON ESISTENTE")</f>
        <v>protocollo.grottaminarda</v>
      </c>
      <c r="C3242" s="20" t="s">
        <v>8235</v>
      </c>
      <c r="D3242" s="20" t="s">
        <v>8239</v>
      </c>
      <c r="E3242" s="21">
        <v>8297</v>
      </c>
      <c r="F3242" s="4" t="str">
        <f t="shared" si="50"/>
        <v/>
      </c>
      <c r="G3242" s="4" t="str">
        <f>IF(AND(Tabella1[[#This Row],[Popolazione]]&gt;50000,Tabella1[[#This Row],[Popolazione]]&lt;100000),"COMPRESO",Tabella1[[#This Row],[Regione]])</f>
        <v>CAMPANIA</v>
      </c>
      <c r="H3242" s="31">
        <f>Tabella1[[#This Row],[Popolazione]]/SUM($E$19:$E$7866)</f>
        <v>1.3839542901765667E-4</v>
      </c>
    </row>
    <row r="3243" spans="1:8" x14ac:dyDescent="0.25">
      <c r="A3243" s="19" t="s">
        <v>3465</v>
      </c>
      <c r="B3243" s="4" t="str">
        <f>IFERROR(VLOOKUP(A3243,PEC!A$2:B$7902,2,0),"PEC NON ESISTENTE")</f>
        <v>comune.grottammare.protocollo</v>
      </c>
      <c r="C3243" s="20" t="s">
        <v>8221</v>
      </c>
      <c r="D3243" s="20" t="s">
        <v>8230</v>
      </c>
      <c r="E3243" s="21">
        <v>15615</v>
      </c>
      <c r="F3243" s="4" t="str">
        <f t="shared" si="50"/>
        <v/>
      </c>
      <c r="G3243" s="4" t="str">
        <f>IF(AND(Tabella1[[#This Row],[Popolazione]]&gt;50000,Tabella1[[#This Row],[Popolazione]]&lt;100000),"COMPRESO",Tabella1[[#This Row],[Regione]])</f>
        <v>MARCHE</v>
      </c>
      <c r="H3243" s="31">
        <f>Tabella1[[#This Row],[Popolazione]]/SUM($E$19:$E$7866)</f>
        <v>2.6046096469937432E-4</v>
      </c>
    </row>
    <row r="3244" spans="1:8" x14ac:dyDescent="0.25">
      <c r="A3244" s="19" t="s">
        <v>3466</v>
      </c>
      <c r="B3244" s="4" t="str">
        <f>IFERROR(VLOOKUP(A3244,PEC!A$2:B$7902,2,0),"PEC NON ESISTENTE")</f>
        <v>comune.grottazzolina</v>
      </c>
      <c r="C3244" s="20" t="s">
        <v>8221</v>
      </c>
      <c r="D3244" s="20" t="s">
        <v>8230</v>
      </c>
      <c r="E3244" s="21">
        <v>3287</v>
      </c>
      <c r="F3244" s="4" t="str">
        <f t="shared" si="50"/>
        <v/>
      </c>
      <c r="G3244" s="4" t="str">
        <f>IF(AND(Tabella1[[#This Row],[Popolazione]]&gt;50000,Tabella1[[#This Row],[Popolazione]]&lt;100000),"COMPRESO",Tabella1[[#This Row],[Regione]])</f>
        <v>MARCHE</v>
      </c>
      <c r="H3244" s="31">
        <f>Tabella1[[#This Row],[Popolazione]]/SUM($E$19:$E$7866)</f>
        <v>5.4827741976743096E-5</v>
      </c>
    </row>
    <row r="3245" spans="1:8" x14ac:dyDescent="0.25">
      <c r="A3245" s="19" t="s">
        <v>3467</v>
      </c>
      <c r="B3245" s="4" t="str">
        <f>IFERROR(VLOOKUP(A3245,PEC!A$2:B$7902,2,0),"PEC NON ESISTENTE")</f>
        <v>comunedigrotte</v>
      </c>
      <c r="C3245" s="20" t="s">
        <v>8259</v>
      </c>
      <c r="D3245" s="20" t="s">
        <v>8260</v>
      </c>
      <c r="E3245" s="21">
        <v>5839</v>
      </c>
      <c r="F3245" s="4" t="str">
        <f t="shared" si="50"/>
        <v/>
      </c>
      <c r="G3245" s="4" t="str">
        <f>IF(AND(Tabella1[[#This Row],[Popolazione]]&gt;50000,Tabella1[[#This Row],[Popolazione]]&lt;100000),"COMPRESO",Tabella1[[#This Row],[Regione]])</f>
        <v>SICILIA</v>
      </c>
      <c r="H3245" s="31">
        <f>Tabella1[[#This Row],[Popolazione]]/SUM($E$19:$E$7866)</f>
        <v>9.7395553818741381E-5</v>
      </c>
    </row>
    <row r="3246" spans="1:8" x14ac:dyDescent="0.25">
      <c r="A3246" s="19" t="s">
        <v>3468</v>
      </c>
      <c r="B3246" s="4" t="str">
        <f>IFERROR(VLOOKUP(A3246,PEC!A$2:B$7902,2,0),"PEC NON ESISTENTE")</f>
        <v>comunegrottedicastro</v>
      </c>
      <c r="C3246" s="20" t="s">
        <v>8221</v>
      </c>
      <c r="D3246" s="20" t="s">
        <v>8234</v>
      </c>
      <c r="E3246" s="21">
        <v>2795</v>
      </c>
      <c r="F3246" s="4" t="str">
        <f t="shared" si="50"/>
        <v/>
      </c>
      <c r="G3246" s="4" t="str">
        <f>IF(AND(Tabella1[[#This Row],[Popolazione]]&gt;50000,Tabella1[[#This Row],[Popolazione]]&lt;100000),"COMPRESO",Tabella1[[#This Row],[Regione]])</f>
        <v>LAZIO</v>
      </c>
      <c r="H3246" s="31">
        <f>Tabella1[[#This Row],[Popolazione]]/SUM($E$19:$E$7866)</f>
        <v>4.6621094866138409E-5</v>
      </c>
    </row>
    <row r="3247" spans="1:8" x14ac:dyDescent="0.25">
      <c r="A3247" s="19" t="s">
        <v>352</v>
      </c>
      <c r="B3247" s="4" t="str">
        <f>IFERROR(VLOOKUP(A3247,PEC!A$2:B$7902,2,0),"PEC NON ESISTENTE")</f>
        <v>protocollo.grotteria</v>
      </c>
      <c r="C3247" s="20" t="s">
        <v>8235</v>
      </c>
      <c r="D3247" s="20" t="s">
        <v>8248</v>
      </c>
      <c r="E3247" s="21">
        <v>3274</v>
      </c>
      <c r="F3247" s="4" t="str">
        <f t="shared" si="50"/>
        <v/>
      </c>
      <c r="G3247" s="4" t="str">
        <f>IF(AND(Tabella1[[#This Row],[Popolazione]]&gt;50000,Tabella1[[#This Row],[Popolazione]]&lt;100000),"COMPRESO",Tabella1[[#This Row],[Regione]])</f>
        <v>CALABRIA</v>
      </c>
      <c r="H3247" s="31">
        <f>Tabella1[[#This Row],[Popolazione]]/SUM($E$19:$E$7866)</f>
        <v>5.4610899675040129E-5</v>
      </c>
    </row>
    <row r="3248" spans="1:8" x14ac:dyDescent="0.25">
      <c r="A3248" s="19" t="s">
        <v>3469</v>
      </c>
      <c r="B3248" s="4" t="str">
        <f>IFERROR(VLOOKUP(A3248,PEC!A$2:B$7902,2,0),"PEC NON ESISTENTE")</f>
        <v>comune.grottole</v>
      </c>
      <c r="C3248" s="20" t="s">
        <v>8235</v>
      </c>
      <c r="D3248" s="20" t="s">
        <v>8247</v>
      </c>
      <c r="E3248" s="21">
        <v>2371</v>
      </c>
      <c r="F3248" s="4" t="str">
        <f t="shared" si="50"/>
        <v/>
      </c>
      <c r="G3248" s="4" t="str">
        <f>IF(AND(Tabella1[[#This Row],[Popolazione]]&gt;50000,Tabella1[[#This Row],[Popolazione]]&lt;100000),"COMPRESO",Tabella1[[#This Row],[Regione]])</f>
        <v>BASILICATA</v>
      </c>
      <c r="H3248" s="31">
        <f>Tabella1[[#This Row],[Popolazione]]/SUM($E$19:$E$7866)</f>
        <v>3.9548699795210794E-5</v>
      </c>
    </row>
    <row r="3249" spans="1:8" x14ac:dyDescent="0.25">
      <c r="A3249" s="19" t="s">
        <v>3470</v>
      </c>
      <c r="B3249" s="4" t="str">
        <f>IFERROR(VLOOKUP(A3249,PEC!A$2:B$7902,2,0),"PEC NON ESISTENTE")</f>
        <v>comunegrottolella</v>
      </c>
      <c r="C3249" s="20" t="s">
        <v>8235</v>
      </c>
      <c r="D3249" s="20" t="s">
        <v>8239</v>
      </c>
      <c r="E3249" s="21">
        <v>1955</v>
      </c>
      <c r="F3249" s="4" t="str">
        <f t="shared" si="50"/>
        <v/>
      </c>
      <c r="G3249" s="4" t="str">
        <f>IF(AND(Tabella1[[#This Row],[Popolazione]]&gt;50000,Tabella1[[#This Row],[Popolazione]]&lt;100000),"COMPRESO",Tabella1[[#This Row],[Regione]])</f>
        <v>CAMPANIA</v>
      </c>
      <c r="H3249" s="31">
        <f>Tabella1[[#This Row],[Popolazione]]/SUM($E$19:$E$7866)</f>
        <v>3.2609746140715774E-5</v>
      </c>
    </row>
    <row r="3250" spans="1:8" x14ac:dyDescent="0.25">
      <c r="A3250" s="19" t="s">
        <v>3471</v>
      </c>
      <c r="B3250" s="4" t="str">
        <f>IFERROR(VLOOKUP(A3250,PEC!A$2:B$7902,2,0),"PEC NON ESISTENTE")</f>
        <v>comune.gruaro.ve</v>
      </c>
      <c r="C3250" s="20" t="s">
        <v>8026</v>
      </c>
      <c r="D3250" s="20" t="s">
        <v>8167</v>
      </c>
      <c r="E3250" s="21">
        <v>2802</v>
      </c>
      <c r="F3250" s="4" t="str">
        <f t="shared" si="50"/>
        <v/>
      </c>
      <c r="G3250" s="4" t="str">
        <f>IF(AND(Tabella1[[#This Row],[Popolazione]]&gt;50000,Tabella1[[#This Row],[Popolazione]]&lt;100000),"COMPRESO",Tabella1[[#This Row],[Regione]])</f>
        <v>VENETO</v>
      </c>
      <c r="H3250" s="31">
        <f>Tabella1[[#This Row],[Popolazione]]/SUM($E$19:$E$7866)</f>
        <v>4.6737856105516932E-5</v>
      </c>
    </row>
    <row r="3251" spans="1:8" x14ac:dyDescent="0.25">
      <c r="A3251" s="19" t="s">
        <v>3472</v>
      </c>
      <c r="B3251" s="4" t="str">
        <f>IFERROR(VLOOKUP(A3251,PEC!A$2:B$7902,2,0),"PEC NON ESISTENTE")</f>
        <v>grugliasco</v>
      </c>
      <c r="C3251" s="20" t="s">
        <v>7913</v>
      </c>
      <c r="D3251" s="20" t="s">
        <v>7914</v>
      </c>
      <c r="E3251" s="21">
        <v>37194</v>
      </c>
      <c r="F3251" s="4" t="str">
        <f t="shared" si="50"/>
        <v/>
      </c>
      <c r="G3251" s="4" t="str">
        <f>IF(AND(Tabella1[[#This Row],[Popolazione]]&gt;50000,Tabella1[[#This Row],[Popolazione]]&lt;100000),"COMPRESO",Tabella1[[#This Row],[Regione]])</f>
        <v>PIEMONTE</v>
      </c>
      <c r="H3251" s="31">
        <f>Tabella1[[#This Row],[Popolazione]]/SUM($E$19:$E$7866)</f>
        <v>6.2040250534924936E-4</v>
      </c>
    </row>
    <row r="3252" spans="1:8" x14ac:dyDescent="0.25">
      <c r="A3252" s="19" t="s">
        <v>3473</v>
      </c>
      <c r="B3252" s="4" t="str">
        <f>IFERROR(VLOOKUP(A3252,PEC!A$2:B$7902,2,0),"PEC NON ESISTENTE")</f>
        <v>comunegrumello</v>
      </c>
      <c r="C3252" s="20" t="s">
        <v>7913</v>
      </c>
      <c r="D3252" s="20" t="s">
        <v>7986</v>
      </c>
      <c r="E3252" s="21">
        <v>1873</v>
      </c>
      <c r="F3252" s="4" t="str">
        <f t="shared" si="50"/>
        <v/>
      </c>
      <c r="G3252" s="4" t="str">
        <f>IF(AND(Tabella1[[#This Row],[Popolazione]]&gt;50000,Tabella1[[#This Row],[Popolazione]]&lt;100000),"COMPRESO",Tabella1[[#This Row],[Regione]])</f>
        <v>LOMBARDIA</v>
      </c>
      <c r="H3252" s="31">
        <f>Tabella1[[#This Row],[Popolazione]]/SUM($E$19:$E$7866)</f>
        <v>3.1241971622281663E-5</v>
      </c>
    </row>
    <row r="3253" spans="1:8" x14ac:dyDescent="0.25">
      <c r="A3253" s="19" t="s">
        <v>3474</v>
      </c>
      <c r="B3253" s="4" t="str">
        <f>IFERROR(VLOOKUP(A3253,PEC!A$2:B$7902,2,0),"PEC NON ESISTENTE")</f>
        <v>protocollo.grumello</v>
      </c>
      <c r="C3253" s="20" t="s">
        <v>7913</v>
      </c>
      <c r="D3253" s="20" t="s">
        <v>7986</v>
      </c>
      <c r="E3253" s="21">
        <v>7228</v>
      </c>
      <c r="F3253" s="4" t="str">
        <f t="shared" si="50"/>
        <v/>
      </c>
      <c r="G3253" s="4" t="str">
        <f>IF(AND(Tabella1[[#This Row],[Popolazione]]&gt;50000,Tabella1[[#This Row],[Popolazione]]&lt;100000),"COMPRESO",Tabella1[[#This Row],[Regione]])</f>
        <v>LOMBARDIA</v>
      </c>
      <c r="H3253" s="31">
        <f>Tabella1[[#This Row],[Popolazione]]/SUM($E$19:$E$7866)</f>
        <v>1.2056431974685095E-4</v>
      </c>
    </row>
    <row r="3254" spans="1:8" x14ac:dyDescent="0.25">
      <c r="A3254" s="19" t="s">
        <v>3475</v>
      </c>
      <c r="B3254" s="4" t="str">
        <f>IFERROR(VLOOKUP(A3254,PEC!A$2:B$7902,2,0),"PEC NON ESISTENTE")</f>
        <v>statocivilegrumento</v>
      </c>
      <c r="C3254" s="20" t="s">
        <v>8235</v>
      </c>
      <c r="D3254" s="20" t="s">
        <v>8247</v>
      </c>
      <c r="E3254" s="21">
        <v>1704</v>
      </c>
      <c r="F3254" s="4" t="str">
        <f t="shared" si="50"/>
        <v/>
      </c>
      <c r="G3254" s="4" t="str">
        <f>IF(AND(Tabella1[[#This Row],[Popolazione]]&gt;50000,Tabella1[[#This Row],[Popolazione]]&lt;100000),"COMPRESO",Tabella1[[#This Row],[Regione]])</f>
        <v>BASILICATA</v>
      </c>
      <c r="H3254" s="31">
        <f>Tabella1[[#This Row],[Popolazione]]/SUM($E$19:$E$7866)</f>
        <v>2.8423021700143058E-5</v>
      </c>
    </row>
    <row r="3255" spans="1:8" x14ac:dyDescent="0.25">
      <c r="A3255" s="19" t="s">
        <v>3476</v>
      </c>
      <c r="B3255" s="4" t="str">
        <f>IFERROR(VLOOKUP(A3255,PEC!A$2:B$7902,2,0),"PEC NON ESISTENTE")</f>
        <v>areaamministrativa</v>
      </c>
      <c r="C3255" s="20" t="s">
        <v>8235</v>
      </c>
      <c r="D3255" s="20" t="s">
        <v>8241</v>
      </c>
      <c r="E3255" s="21">
        <v>12940</v>
      </c>
      <c r="F3255" s="4" t="str">
        <f t="shared" si="50"/>
        <v/>
      </c>
      <c r="G3255" s="4" t="str">
        <f>IF(AND(Tabella1[[#This Row],[Popolazione]]&gt;50000,Tabella1[[#This Row],[Popolazione]]&lt;100000),"COMPRESO",Tabella1[[#This Row],[Regione]])</f>
        <v>PUGLIA</v>
      </c>
      <c r="H3255" s="31">
        <f>Tabella1[[#This Row],[Popolazione]]/SUM($E$19:$E$7866)</f>
        <v>2.1584149107972488E-4</v>
      </c>
    </row>
    <row r="3256" spans="1:8" x14ac:dyDescent="0.25">
      <c r="A3256" s="19" t="s">
        <v>3477</v>
      </c>
      <c r="B3256" s="4" t="str">
        <f>IFERROR(VLOOKUP(A3256,PEC!A$2:B$7902,2,0),"PEC NON ESISTENTE")</f>
        <v>comunegrumonevano</v>
      </c>
      <c r="C3256" s="20" t="s">
        <v>8235</v>
      </c>
      <c r="D3256" s="20" t="s">
        <v>8239</v>
      </c>
      <c r="E3256" s="21">
        <v>18017</v>
      </c>
      <c r="F3256" s="4" t="str">
        <f t="shared" si="50"/>
        <v/>
      </c>
      <c r="G3256" s="4" t="str">
        <f>IF(AND(Tabella1[[#This Row],[Popolazione]]&gt;50000,Tabella1[[#This Row],[Popolazione]]&lt;100000),"COMPRESO",Tabella1[[#This Row],[Regione]])</f>
        <v>CAMPANIA</v>
      </c>
      <c r="H3256" s="31">
        <f>Tabella1[[#This Row],[Popolazione]]/SUM($E$19:$E$7866)</f>
        <v>3.0052674998326144E-4</v>
      </c>
    </row>
    <row r="3257" spans="1:8" x14ac:dyDescent="0.25">
      <c r="A3257" s="19" t="s">
        <v>3478</v>
      </c>
      <c r="B3257" s="4" t="str">
        <f>IFERROR(VLOOKUP(A3257,PEC!A$2:B$7902,2,0),"PEC NON ESISTENTE")</f>
        <v>grumolodelleabbadesse.vi</v>
      </c>
      <c r="C3257" s="20" t="s">
        <v>8026</v>
      </c>
      <c r="D3257" s="20" t="s">
        <v>8167</v>
      </c>
      <c r="E3257" s="21">
        <v>3741</v>
      </c>
      <c r="F3257" s="4" t="str">
        <f t="shared" si="50"/>
        <v/>
      </c>
      <c r="G3257" s="4" t="str">
        <f>IF(AND(Tabella1[[#This Row],[Popolazione]]&gt;50000,Tabella1[[#This Row],[Popolazione]]&lt;100000),"COMPRESO",Tabella1[[#This Row],[Regione]])</f>
        <v>VENETO</v>
      </c>
      <c r="H3257" s="31">
        <f>Tabella1[[#This Row],[Popolazione]]/SUM($E$19:$E$7866)</f>
        <v>6.2400542359292946E-5</v>
      </c>
    </row>
    <row r="3258" spans="1:8" x14ac:dyDescent="0.25">
      <c r="A3258" s="19" t="s">
        <v>3479</v>
      </c>
      <c r="B3258" s="4" t="str">
        <f>IFERROR(VLOOKUP(A3258,PEC!A$2:B$7902,2,0),"PEC NON ESISTENTE")</f>
        <v>protocollo.comuneguagnano</v>
      </c>
      <c r="C3258" s="20" t="s">
        <v>8235</v>
      </c>
      <c r="D3258" s="20" t="s">
        <v>8241</v>
      </c>
      <c r="E3258" s="21">
        <v>5900</v>
      </c>
      <c r="F3258" s="4" t="str">
        <f t="shared" si="50"/>
        <v/>
      </c>
      <c r="G3258" s="4" t="str">
        <f>IF(AND(Tabella1[[#This Row],[Popolazione]]&gt;50000,Tabella1[[#This Row],[Popolazione]]&lt;100000),"COMPRESO",Tabella1[[#This Row],[Regione]])</f>
        <v>PUGLIA</v>
      </c>
      <c r="H3258" s="31">
        <f>Tabella1[[#This Row],[Popolazione]]/SUM($E$19:$E$7866)</f>
        <v>9.841304461903993E-5</v>
      </c>
    </row>
    <row r="3259" spans="1:8" x14ac:dyDescent="0.25">
      <c r="A3259" s="19" t="s">
        <v>3480</v>
      </c>
      <c r="B3259" s="4" t="str">
        <f>IFERROR(VLOOKUP(A3259,PEC!A$2:B$7902,2,0),"PEC NON ESISTENTE")</f>
        <v>comune.gualdo.mc</v>
      </c>
      <c r="C3259" s="20" t="s">
        <v>8221</v>
      </c>
      <c r="D3259" s="20" t="s">
        <v>8230</v>
      </c>
      <c r="E3259" s="21">
        <v>868</v>
      </c>
      <c r="F3259" s="4" t="str">
        <f t="shared" si="50"/>
        <v/>
      </c>
      <c r="G3259" s="4" t="str">
        <f>IF(AND(Tabella1[[#This Row],[Popolazione]]&gt;50000,Tabella1[[#This Row],[Popolazione]]&lt;100000),"COMPRESO",Tabella1[[#This Row],[Regione]])</f>
        <v>MARCHE</v>
      </c>
      <c r="H3259" s="31">
        <f>Tabella1[[#This Row],[Popolazione]]/SUM($E$19:$E$7866)</f>
        <v>1.4478393682936723E-5</v>
      </c>
    </row>
    <row r="3260" spans="1:8" x14ac:dyDescent="0.25">
      <c r="A3260" s="19" t="s">
        <v>3481</v>
      </c>
      <c r="B3260" s="4" t="str">
        <f>IFERROR(VLOOKUP(A3260,PEC!A$2:B$7902,2,0),"PEC NON ESISTENTE")</f>
        <v>comune.gualdocattaneo</v>
      </c>
      <c r="C3260" s="20" t="s">
        <v>8221</v>
      </c>
      <c r="D3260" s="20" t="s">
        <v>8227</v>
      </c>
      <c r="E3260" s="21">
        <v>6278</v>
      </c>
      <c r="F3260" s="4" t="str">
        <f t="shared" si="50"/>
        <v/>
      </c>
      <c r="G3260" s="4" t="str">
        <f>IF(AND(Tabella1[[#This Row],[Popolazione]]&gt;50000,Tabella1[[#This Row],[Popolazione]]&lt;100000),"COMPRESO",Tabella1[[#This Row],[Regione]])</f>
        <v>UMBRIA</v>
      </c>
      <c r="H3260" s="31">
        <f>Tabella1[[#This Row],[Popolazione]]/SUM($E$19:$E$7866)</f>
        <v>1.0471815154548013E-4</v>
      </c>
    </row>
    <row r="3261" spans="1:8" x14ac:dyDescent="0.25">
      <c r="A3261" s="19" t="s">
        <v>3482</v>
      </c>
      <c r="B3261" s="4" t="str">
        <f>IFERROR(VLOOKUP(A3261,PEC!A$2:B$7902,2,0),"PEC NON ESISTENTE")</f>
        <v>gualdotadino</v>
      </c>
      <c r="C3261" s="20" t="s">
        <v>8221</v>
      </c>
      <c r="D3261" s="20" t="s">
        <v>8227</v>
      </c>
      <c r="E3261" s="21">
        <v>15453</v>
      </c>
      <c r="F3261" s="4" t="str">
        <f t="shared" si="50"/>
        <v/>
      </c>
      <c r="G3261" s="4" t="str">
        <f>IF(AND(Tabella1[[#This Row],[Popolazione]]&gt;50000,Tabella1[[#This Row],[Popolazione]]&lt;100000),"COMPRESO",Tabella1[[#This Row],[Regione]])</f>
        <v>UMBRIA</v>
      </c>
      <c r="H3261" s="31">
        <f>Tabella1[[#This Row],[Popolazione]]/SUM($E$19:$E$7866)</f>
        <v>2.5775877601661427E-4</v>
      </c>
    </row>
    <row r="3262" spans="1:8" x14ac:dyDescent="0.25">
      <c r="A3262" s="19" t="s">
        <v>3483</v>
      </c>
      <c r="B3262" s="4" t="str">
        <f>IFERROR(VLOOKUP(A3262,PEC!A$2:B$7902,2,0),"PEC NON ESISTENTE")</f>
        <v>comune.gualtieri</v>
      </c>
      <c r="C3262" s="20" t="s">
        <v>8026</v>
      </c>
      <c r="D3262" s="20" t="s">
        <v>8212</v>
      </c>
      <c r="E3262" s="21">
        <v>6639</v>
      </c>
      <c r="F3262" s="4" t="str">
        <f t="shared" si="50"/>
        <v/>
      </c>
      <c r="G3262" s="4" t="str">
        <f>IF(AND(Tabella1[[#This Row],[Popolazione]]&gt;50000,Tabella1[[#This Row],[Popolazione]]&lt;100000),"COMPRESO",Tabella1[[#This Row],[Regione]])</f>
        <v>EMILIA-ROMAGNA</v>
      </c>
      <c r="H3262" s="31">
        <f>Tabella1[[#This Row],[Popolazione]]/SUM($E$19:$E$7866)</f>
        <v>1.1073969546200104E-4</v>
      </c>
    </row>
    <row r="3263" spans="1:8" x14ac:dyDescent="0.25">
      <c r="A3263" s="19" t="s">
        <v>8272</v>
      </c>
      <c r="B3263" s="4" t="str">
        <f>IFERROR(VLOOKUP(A3263,PEC!A$2:B$7902,2,0),"PEC NON ESISTENTE")</f>
        <v>PEC NON ESISTENTE</v>
      </c>
      <c r="C3263" s="20" t="s">
        <v>8259</v>
      </c>
      <c r="D3263" s="20" t="s">
        <v>8260</v>
      </c>
      <c r="E3263" s="21">
        <v>1834</v>
      </c>
      <c r="F3263" s="4" t="str">
        <f t="shared" si="50"/>
        <v/>
      </c>
      <c r="G3263" s="4" t="str">
        <f>IF(AND(Tabella1[[#This Row],[Popolazione]]&gt;50000,Tabella1[[#This Row],[Popolazione]]&lt;100000),"COMPRESO",Tabella1[[#This Row],[Regione]])</f>
        <v>SICILIA</v>
      </c>
      <c r="H3263" s="31">
        <f>Tabella1[[#This Row],[Popolazione]]/SUM($E$19:$E$7866)</f>
        <v>3.0591444717172754E-5</v>
      </c>
    </row>
    <row r="3264" spans="1:8" x14ac:dyDescent="0.25">
      <c r="A3264" s="22" t="s">
        <v>3485</v>
      </c>
      <c r="B3264" s="4" t="str">
        <f>IFERROR(VLOOKUP(A3264,PEC!A$2:B$7902,2,0),"PEC NON ESISTENTE")</f>
        <v>protocollo.guamaggiore</v>
      </c>
      <c r="C3264" s="20" t="s">
        <v>8259</v>
      </c>
      <c r="D3264" s="20" t="s">
        <v>8278</v>
      </c>
      <c r="E3264" s="21">
        <v>1050</v>
      </c>
      <c r="F3264" s="4" t="str">
        <f t="shared" si="50"/>
        <v/>
      </c>
      <c r="G3264" s="4" t="str">
        <f>IF(AND(Tabella1[[#This Row],[Popolazione]]&gt;50000,Tabella1[[#This Row],[Popolazione]]&lt;100000),"COMPRESO",Tabella1[[#This Row],[Regione]])</f>
        <v>SARDEGNA</v>
      </c>
      <c r="H3264" s="31">
        <f>Tabella1[[#This Row],[Popolazione]]/SUM($E$19:$E$7866)</f>
        <v>1.7514185906778292E-5</v>
      </c>
    </row>
    <row r="3265" spans="1:8" x14ac:dyDescent="0.25">
      <c r="A3265" s="19" t="s">
        <v>3486</v>
      </c>
      <c r="B3265" s="4" t="str">
        <f>IFERROR(VLOOKUP(A3265,PEC!A$2:B$7902,2,0),"PEC NON ESISTENTE")</f>
        <v>comune.guanzate</v>
      </c>
      <c r="C3265" s="20" t="s">
        <v>7913</v>
      </c>
      <c r="D3265" s="20" t="s">
        <v>7986</v>
      </c>
      <c r="E3265" s="21">
        <v>5705</v>
      </c>
      <c r="F3265" s="4" t="str">
        <f t="shared" si="50"/>
        <v/>
      </c>
      <c r="G3265" s="4" t="str">
        <f>IF(AND(Tabella1[[#This Row],[Popolazione]]&gt;50000,Tabella1[[#This Row],[Popolazione]]&lt;100000),"COMPRESO",Tabella1[[#This Row],[Regione]])</f>
        <v>LOMBARDIA</v>
      </c>
      <c r="H3265" s="31">
        <f>Tabella1[[#This Row],[Popolazione]]/SUM($E$19:$E$7866)</f>
        <v>9.5160410093495394E-5</v>
      </c>
    </row>
    <row r="3266" spans="1:8" x14ac:dyDescent="0.25">
      <c r="A3266" s="19" t="s">
        <v>3487</v>
      </c>
      <c r="B3266" s="4" t="str">
        <f>IFERROR(VLOOKUP(A3266,PEC!A$2:B$7902,2,0),"PEC NON ESISTENTE")</f>
        <v>comuneguarcino</v>
      </c>
      <c r="C3266" s="20" t="s">
        <v>8221</v>
      </c>
      <c r="D3266" s="20" t="s">
        <v>8234</v>
      </c>
      <c r="E3266" s="21">
        <v>1658</v>
      </c>
      <c r="F3266" s="4" t="str">
        <f t="shared" ref="F3266:F3329" si="51">IF($E3266&gt;300000,"TROVATO","")</f>
        <v/>
      </c>
      <c r="G3266" s="4" t="str">
        <f>IF(AND(Tabella1[[#This Row],[Popolazione]]&gt;50000,Tabella1[[#This Row],[Popolazione]]&lt;100000),"COMPRESO",Tabella1[[#This Row],[Regione]])</f>
        <v>LAZIO</v>
      </c>
      <c r="H3266" s="31">
        <f>Tabella1[[#This Row],[Popolazione]]/SUM($E$19:$E$7866)</f>
        <v>2.765573355565563E-5</v>
      </c>
    </row>
    <row r="3267" spans="1:8" x14ac:dyDescent="0.25">
      <c r="A3267" s="19" t="s">
        <v>3488</v>
      </c>
      <c r="B3267" s="4" t="str">
        <f>IFERROR(VLOOKUP(A3267,PEC!A$2:B$7902,2,0),"PEC NON ESISTENTE")</f>
        <v>comune.guardaveneta.ro</v>
      </c>
      <c r="C3267" s="20" t="s">
        <v>8026</v>
      </c>
      <c r="D3267" s="20" t="s">
        <v>8167</v>
      </c>
      <c r="E3267" s="21">
        <v>1185</v>
      </c>
      <c r="F3267" s="4" t="str">
        <f t="shared" si="51"/>
        <v/>
      </c>
      <c r="G3267" s="4" t="str">
        <f>IF(AND(Tabella1[[#This Row],[Popolazione]]&gt;50000,Tabella1[[#This Row],[Popolazione]]&lt;100000),"COMPRESO",Tabella1[[#This Row],[Regione]])</f>
        <v>VENETO</v>
      </c>
      <c r="H3267" s="31">
        <f>Tabella1[[#This Row],[Popolazione]]/SUM($E$19:$E$7866)</f>
        <v>1.9766009809078361E-5</v>
      </c>
    </row>
    <row r="3268" spans="1:8" x14ac:dyDescent="0.25">
      <c r="A3268" s="19" t="s">
        <v>3489</v>
      </c>
      <c r="B3268" s="4" t="str">
        <f>IFERROR(VLOOKUP(A3268,PEC!A$2:B$7902,2,0),"PEC NON ESISTENTE")</f>
        <v>tributi.guardabosone</v>
      </c>
      <c r="C3268" s="20" t="s">
        <v>7913</v>
      </c>
      <c r="D3268" s="20" t="s">
        <v>7914</v>
      </c>
      <c r="E3268" s="21">
        <v>340</v>
      </c>
      <c r="F3268" s="4" t="str">
        <f t="shared" si="51"/>
        <v/>
      </c>
      <c r="G3268" s="4" t="str">
        <f>IF(AND(Tabella1[[#This Row],[Popolazione]]&gt;50000,Tabella1[[#This Row],[Popolazione]]&lt;100000),"COMPRESO",Tabella1[[#This Row],[Regione]])</f>
        <v>PIEMONTE</v>
      </c>
      <c r="H3268" s="31">
        <f>Tabella1[[#This Row],[Popolazione]]/SUM($E$19:$E$7866)</f>
        <v>5.6712601983853518E-6</v>
      </c>
    </row>
    <row r="3269" spans="1:8" x14ac:dyDescent="0.25">
      <c r="A3269" s="19" t="s">
        <v>3490</v>
      </c>
      <c r="B3269" s="4" t="str">
        <f>IFERROR(VLOOKUP(A3269,PEC!A$2:B$7902,2,0),"PEC NON ESISTENTE")</f>
        <v>info</v>
      </c>
      <c r="C3269" s="20" t="s">
        <v>7913</v>
      </c>
      <c r="D3269" s="20" t="s">
        <v>7986</v>
      </c>
      <c r="E3269" s="21">
        <v>2687</v>
      </c>
      <c r="F3269" s="4" t="str">
        <f t="shared" si="51"/>
        <v/>
      </c>
      <c r="G3269" s="4" t="str">
        <f>IF(AND(Tabella1[[#This Row],[Popolazione]]&gt;50000,Tabella1[[#This Row],[Popolazione]]&lt;100000),"COMPRESO",Tabella1[[#This Row],[Regione]])</f>
        <v>LOMBARDIA</v>
      </c>
      <c r="H3269" s="31">
        <f>Tabella1[[#This Row],[Popolazione]]/SUM($E$19:$E$7866)</f>
        <v>4.4819635744298357E-5</v>
      </c>
    </row>
    <row r="3270" spans="1:8" x14ac:dyDescent="0.25">
      <c r="A3270" s="19" t="s">
        <v>188</v>
      </c>
      <c r="B3270" s="4" t="str">
        <f>IFERROR(VLOOKUP(A3270,PEC!A$2:B$7902,2,0),"PEC NON ESISTENTE")</f>
        <v>demografici.guardavalle</v>
      </c>
      <c r="C3270" s="20" t="s">
        <v>8235</v>
      </c>
      <c r="D3270" s="20" t="s">
        <v>8248</v>
      </c>
      <c r="E3270" s="21">
        <v>4752</v>
      </c>
      <c r="F3270" s="4" t="str">
        <f t="shared" si="51"/>
        <v/>
      </c>
      <c r="G3270" s="4" t="str">
        <f>IF(AND(Tabella1[[#This Row],[Popolazione]]&gt;50000,Tabella1[[#This Row],[Popolazione]]&lt;100000),"COMPRESO",Tabella1[[#This Row],[Regione]])</f>
        <v>CALABRIA</v>
      </c>
      <c r="H3270" s="31">
        <f>Tabella1[[#This Row],[Popolazione]]/SUM($E$19:$E$7866)</f>
        <v>7.9264201360962333E-5</v>
      </c>
    </row>
    <row r="3271" spans="1:8" x14ac:dyDescent="0.25">
      <c r="A3271" s="19" t="s">
        <v>3491</v>
      </c>
      <c r="B3271" s="4" t="str">
        <f>IFERROR(VLOOKUP(A3271,PEC!A$2:B$7902,2,0),"PEC NON ESISTENTE")</f>
        <v>comune.guardea</v>
      </c>
      <c r="C3271" s="20" t="s">
        <v>8221</v>
      </c>
      <c r="D3271" s="20" t="s">
        <v>8227</v>
      </c>
      <c r="E3271" s="21">
        <v>1863</v>
      </c>
      <c r="F3271" s="4" t="str">
        <f t="shared" si="51"/>
        <v/>
      </c>
      <c r="G3271" s="4" t="str">
        <f>IF(AND(Tabella1[[#This Row],[Popolazione]]&gt;50000,Tabella1[[#This Row],[Popolazione]]&lt;100000),"COMPRESO",Tabella1[[#This Row],[Regione]])</f>
        <v>UMBRIA</v>
      </c>
      <c r="H3271" s="31">
        <f>Tabella1[[#This Row],[Popolazione]]/SUM($E$19:$E$7866)</f>
        <v>3.1075169851740918E-5</v>
      </c>
    </row>
    <row r="3272" spans="1:8" x14ac:dyDescent="0.25">
      <c r="A3272" s="19" t="s">
        <v>3492</v>
      </c>
      <c r="B3272" s="4" t="str">
        <f>IFERROR(VLOOKUP(A3272,PEC!A$2:B$7902,2,0),"PEC NON ESISTENTE")</f>
        <v>segretario</v>
      </c>
      <c r="C3272" s="20" t="s">
        <v>8235</v>
      </c>
      <c r="D3272" s="20" t="s">
        <v>8239</v>
      </c>
      <c r="E3272" s="21">
        <v>1803</v>
      </c>
      <c r="F3272" s="4" t="str">
        <f t="shared" si="51"/>
        <v/>
      </c>
      <c r="G3272" s="4" t="str">
        <f>IF(AND(Tabella1[[#This Row],[Popolazione]]&gt;50000,Tabella1[[#This Row],[Popolazione]]&lt;100000),"COMPRESO",Tabella1[[#This Row],[Regione]])</f>
        <v>CAMPANIA</v>
      </c>
      <c r="H3272" s="31">
        <f>Tabella1[[#This Row],[Popolazione]]/SUM($E$19:$E$7866)</f>
        <v>3.007435922849644E-5</v>
      </c>
    </row>
    <row r="3273" spans="1:8" x14ac:dyDescent="0.25">
      <c r="A3273" s="19" t="s">
        <v>3493</v>
      </c>
      <c r="B3273" s="4" t="str">
        <f>IFERROR(VLOOKUP(A3273,PEC!A$2:B$7902,2,0),"PEC NON ESISTENTE")</f>
        <v>comune.guardiaperticara.pz</v>
      </c>
      <c r="C3273" s="20" t="s">
        <v>8235</v>
      </c>
      <c r="D3273" s="20" t="s">
        <v>8247</v>
      </c>
      <c r="E3273" s="21">
        <v>580</v>
      </c>
      <c r="F3273" s="4" t="str">
        <f t="shared" si="51"/>
        <v/>
      </c>
      <c r="G3273" s="4" t="str">
        <f>IF(AND(Tabella1[[#This Row],[Popolazione]]&gt;50000,Tabella1[[#This Row],[Popolazione]]&lt;100000),"COMPRESO",Tabella1[[#This Row],[Regione]])</f>
        <v>BASILICATA</v>
      </c>
      <c r="H3273" s="31">
        <f>Tabella1[[#This Row],[Popolazione]]/SUM($E$19:$E$7866)</f>
        <v>9.6745026913632475E-6</v>
      </c>
    </row>
    <row r="3274" spans="1:8" x14ac:dyDescent="0.25">
      <c r="A3274" s="19" t="s">
        <v>66</v>
      </c>
      <c r="B3274" s="4" t="str">
        <f>IFERROR(VLOOKUP(A3274,PEC!A$2:B$7902,2,0),"PEC NON ESISTENTE")</f>
        <v>protocollo.amministrativoguardiapiemontese</v>
      </c>
      <c r="C3274" s="20" t="s">
        <v>8235</v>
      </c>
      <c r="D3274" s="20" t="s">
        <v>8248</v>
      </c>
      <c r="E3274" s="21">
        <v>1895</v>
      </c>
      <c r="F3274" s="4" t="str">
        <f t="shared" si="51"/>
        <v/>
      </c>
      <c r="G3274" s="4" t="str">
        <f>IF(AND(Tabella1[[#This Row],[Popolazione]]&gt;50000,Tabella1[[#This Row],[Popolazione]]&lt;100000),"COMPRESO",Tabella1[[#This Row],[Regione]])</f>
        <v>CALABRIA</v>
      </c>
      <c r="H3274" s="31">
        <f>Tabella1[[#This Row],[Popolazione]]/SUM($E$19:$E$7866)</f>
        <v>3.1608935517471303E-5</v>
      </c>
    </row>
    <row r="3275" spans="1:8" x14ac:dyDescent="0.25">
      <c r="A3275" s="19" t="s">
        <v>3494</v>
      </c>
      <c r="B3275" s="4" t="str">
        <f>IFERROR(VLOOKUP(A3275,PEC!A$2:B$7902,2,0),"PEC NON ESISTENTE")</f>
        <v>guardia</v>
      </c>
      <c r="C3275" s="20" t="s">
        <v>8235</v>
      </c>
      <c r="D3275" s="20" t="s">
        <v>8239</v>
      </c>
      <c r="E3275" s="21">
        <v>5246</v>
      </c>
      <c r="F3275" s="4" t="str">
        <f t="shared" si="51"/>
        <v/>
      </c>
      <c r="G3275" s="4" t="str">
        <f>IF(AND(Tabella1[[#This Row],[Popolazione]]&gt;50000,Tabella1[[#This Row],[Popolazione]]&lt;100000),"COMPRESO",Tabella1[[#This Row],[Regione]])</f>
        <v>CAMPANIA</v>
      </c>
      <c r="H3275" s="31">
        <f>Tabella1[[#This Row],[Popolazione]]/SUM($E$19:$E$7866)</f>
        <v>8.7504208825675171E-5</v>
      </c>
    </row>
    <row r="3276" spans="1:8" x14ac:dyDescent="0.25">
      <c r="A3276" s="19" t="s">
        <v>3495</v>
      </c>
      <c r="B3276" s="4" t="str">
        <f>IFERROR(VLOOKUP(A3276,PEC!A$2:B$7902,2,0),"PEC NON ESISTENTE")</f>
        <v>comune.guardiagrele</v>
      </c>
      <c r="C3276" s="20" t="s">
        <v>8235</v>
      </c>
      <c r="D3276" s="20" t="s">
        <v>8236</v>
      </c>
      <c r="E3276" s="21">
        <v>9367</v>
      </c>
      <c r="F3276" s="4" t="str">
        <f t="shared" si="51"/>
        <v/>
      </c>
      <c r="G3276" s="4" t="str">
        <f>IF(AND(Tabella1[[#This Row],[Popolazione]]&gt;50000,Tabella1[[#This Row],[Popolazione]]&lt;100000),"COMPRESO",Tabella1[[#This Row],[Regione]])</f>
        <v>ABRUZZO</v>
      </c>
      <c r="H3276" s="31">
        <f>Tabella1[[#This Row],[Popolazione]]/SUM($E$19:$E$7866)</f>
        <v>1.5624321846551646E-4</v>
      </c>
    </row>
    <row r="3277" spans="1:8" x14ac:dyDescent="0.25">
      <c r="A3277" s="19" t="s">
        <v>3496</v>
      </c>
      <c r="B3277" s="4" t="str">
        <f>IFERROR(VLOOKUP(A3277,PEC!A$2:B$7902,2,0),"PEC NON ESISTENTE")</f>
        <v>comune.guardialfieracb</v>
      </c>
      <c r="C3277" s="20" t="s">
        <v>8235</v>
      </c>
      <c r="D3277" s="20" t="s">
        <v>4252</v>
      </c>
      <c r="E3277" s="21">
        <v>1120</v>
      </c>
      <c r="F3277" s="4" t="str">
        <f t="shared" si="51"/>
        <v/>
      </c>
      <c r="G3277" s="4" t="str">
        <f>IF(AND(Tabella1[[#This Row],[Popolazione]]&gt;50000,Tabella1[[#This Row],[Popolazione]]&lt;100000),"COMPRESO",Tabella1[[#This Row],[Regione]])</f>
        <v>MOLISE</v>
      </c>
      <c r="H3277" s="31">
        <f>Tabella1[[#This Row],[Popolazione]]/SUM($E$19:$E$7866)</f>
        <v>1.8681798300563515E-5</v>
      </c>
    </row>
    <row r="3278" spans="1:8" x14ac:dyDescent="0.25">
      <c r="A3278" s="19" t="s">
        <v>3497</v>
      </c>
      <c r="B3278" s="4" t="str">
        <f>IFERROR(VLOOKUP(A3278,PEC!A$2:B$7902,2,0),"PEC NON ESISTENTE")</f>
        <v>comune.guardiaregiacb</v>
      </c>
      <c r="C3278" s="20" t="s">
        <v>8235</v>
      </c>
      <c r="D3278" s="20" t="s">
        <v>4252</v>
      </c>
      <c r="E3278" s="21">
        <v>787</v>
      </c>
      <c r="F3278" s="4" t="str">
        <f t="shared" si="51"/>
        <v/>
      </c>
      <c r="G3278" s="4" t="str">
        <f>IF(AND(Tabella1[[#This Row],[Popolazione]]&gt;50000,Tabella1[[#This Row],[Popolazione]]&lt;100000),"COMPRESO",Tabella1[[#This Row],[Regione]])</f>
        <v>MOLISE</v>
      </c>
      <c r="H3278" s="31">
        <f>Tabella1[[#This Row],[Popolazione]]/SUM($E$19:$E$7866)</f>
        <v>1.3127299341556682E-5</v>
      </c>
    </row>
    <row r="3279" spans="1:8" x14ac:dyDescent="0.25">
      <c r="A3279" s="19" t="s">
        <v>3498</v>
      </c>
      <c r="B3279" s="4" t="str">
        <f>IFERROR(VLOOKUP(A3279,PEC!A$2:B$7902,2,0),"PEC NON ESISTENTE")</f>
        <v>comune.guardistallo</v>
      </c>
      <c r="C3279" s="20" t="s">
        <v>8221</v>
      </c>
      <c r="D3279" s="20" t="s">
        <v>8222</v>
      </c>
      <c r="E3279" s="21">
        <v>1254</v>
      </c>
      <c r="F3279" s="4" t="str">
        <f t="shared" si="51"/>
        <v/>
      </c>
      <c r="G3279" s="4" t="str">
        <f>IF(AND(Tabella1[[#This Row],[Popolazione]]&gt;50000,Tabella1[[#This Row],[Popolazione]]&lt;100000),"COMPRESO",Tabella1[[#This Row],[Regione]])</f>
        <v>TOSCANA</v>
      </c>
      <c r="H3279" s="31">
        <f>Tabella1[[#This Row],[Popolazione]]/SUM($E$19:$E$7866)</f>
        <v>2.0916942025809505E-5</v>
      </c>
    </row>
    <row r="3280" spans="1:8" x14ac:dyDescent="0.25">
      <c r="A3280" s="19" t="s">
        <v>3499</v>
      </c>
      <c r="B3280" s="4" t="str">
        <f>IFERROR(VLOOKUP(A3280,PEC!A$2:B$7902,2,0),"PEC NON ESISTENTE")</f>
        <v>guarene</v>
      </c>
      <c r="C3280" s="20" t="s">
        <v>7913</v>
      </c>
      <c r="D3280" s="20" t="s">
        <v>7914</v>
      </c>
      <c r="E3280" s="21">
        <v>3435</v>
      </c>
      <c r="F3280" s="4" t="str">
        <f t="shared" si="51"/>
        <v/>
      </c>
      <c r="G3280" s="4" t="str">
        <f>IF(AND(Tabella1[[#This Row],[Popolazione]]&gt;50000,Tabella1[[#This Row],[Popolazione]]&lt;100000),"COMPRESO",Tabella1[[#This Row],[Regione]])</f>
        <v>PIEMONTE</v>
      </c>
      <c r="H3280" s="31">
        <f>Tabella1[[#This Row],[Popolazione]]/SUM($E$19:$E$7866)</f>
        <v>5.7296408180746129E-5</v>
      </c>
    </row>
    <row r="3281" spans="1:8" x14ac:dyDescent="0.25">
      <c r="A3281" s="22" t="s">
        <v>3500</v>
      </c>
      <c r="B3281" s="4" t="str">
        <f>IFERROR(VLOOKUP(A3281,PEC!A$2:B$7902,2,0),"PEC NON ESISTENTE")</f>
        <v>protocollo</v>
      </c>
      <c r="C3281" s="20" t="s">
        <v>8259</v>
      </c>
      <c r="D3281" s="20" t="s">
        <v>8278</v>
      </c>
      <c r="E3281" s="21">
        <v>2775</v>
      </c>
      <c r="F3281" s="4" t="str">
        <f t="shared" si="51"/>
        <v/>
      </c>
      <c r="G3281" s="4" t="str">
        <f>IF(AND(Tabella1[[#This Row],[Popolazione]]&gt;50000,Tabella1[[#This Row],[Popolazione]]&lt;100000),"COMPRESO",Tabella1[[#This Row],[Regione]])</f>
        <v>SARDEGNA</v>
      </c>
      <c r="H3281" s="31">
        <f>Tabella1[[#This Row],[Popolazione]]/SUM($E$19:$E$7866)</f>
        <v>4.6287491325056919E-5</v>
      </c>
    </row>
    <row r="3282" spans="1:8" x14ac:dyDescent="0.25">
      <c r="A3282" s="19" t="s">
        <v>3501</v>
      </c>
      <c r="B3282" s="4" t="str">
        <f>IFERROR(VLOOKUP(A3282,PEC!A$2:B$7902,2,0),"PEC NON ESISTENTE")</f>
        <v>guastalla</v>
      </c>
      <c r="C3282" s="20" t="s">
        <v>8026</v>
      </c>
      <c r="D3282" s="20" t="s">
        <v>8212</v>
      </c>
      <c r="E3282" s="21">
        <v>14786</v>
      </c>
      <c r="F3282" s="4" t="str">
        <f t="shared" si="51"/>
        <v/>
      </c>
      <c r="G3282" s="4" t="str">
        <f>IF(AND(Tabella1[[#This Row],[Popolazione]]&gt;50000,Tabella1[[#This Row],[Popolazione]]&lt;100000),"COMPRESO",Tabella1[[#This Row],[Regione]])</f>
        <v>EMILIA-ROMAGNA</v>
      </c>
      <c r="H3282" s="31">
        <f>Tabella1[[#This Row],[Popolazione]]/SUM($E$19:$E$7866)</f>
        <v>2.4663309792154653E-4</v>
      </c>
    </row>
    <row r="3283" spans="1:8" x14ac:dyDescent="0.25">
      <c r="A3283" s="19" t="s">
        <v>3502</v>
      </c>
      <c r="B3283" s="4" t="str">
        <f>IFERROR(VLOOKUP(A3283,PEC!A$2:B$7902,2,0),"PEC NON ESISTENTE")</f>
        <v>protocollo</v>
      </c>
      <c r="C3283" s="20" t="s">
        <v>7913</v>
      </c>
      <c r="D3283" s="20" t="s">
        <v>7914</v>
      </c>
      <c r="E3283" s="21">
        <v>313</v>
      </c>
      <c r="F3283" s="4" t="str">
        <f t="shared" si="51"/>
        <v/>
      </c>
      <c r="G3283" s="4" t="str">
        <f>IF(AND(Tabella1[[#This Row],[Popolazione]]&gt;50000,Tabella1[[#This Row],[Popolazione]]&lt;100000),"COMPRESO",Tabella1[[#This Row],[Regione]])</f>
        <v>PIEMONTE</v>
      </c>
      <c r="H3283" s="31">
        <f>Tabella1[[#This Row],[Popolazione]]/SUM($E$19:$E$7866)</f>
        <v>5.2208954179253387E-6</v>
      </c>
    </row>
    <row r="3284" spans="1:8" x14ac:dyDescent="0.25">
      <c r="A3284" s="19" t="s">
        <v>3503</v>
      </c>
      <c r="B3284" s="4" t="str">
        <f>IFERROR(VLOOKUP(A3284,PEC!A$2:B$7902,2,0),"PEC NON ESISTENTE")</f>
        <v>comune.gubbio</v>
      </c>
      <c r="C3284" s="20" t="s">
        <v>8221</v>
      </c>
      <c r="D3284" s="20" t="s">
        <v>8227</v>
      </c>
      <c r="E3284" s="21">
        <v>32432</v>
      </c>
      <c r="F3284" s="4" t="str">
        <f t="shared" si="51"/>
        <v/>
      </c>
      <c r="G3284" s="4" t="str">
        <f>IF(AND(Tabella1[[#This Row],[Popolazione]]&gt;50000,Tabella1[[#This Row],[Popolazione]]&lt;100000),"COMPRESO",Tabella1[[#This Row],[Regione]])</f>
        <v>UMBRIA</v>
      </c>
      <c r="H3284" s="31">
        <f>Tabella1[[#This Row],[Popolazione]]/SUM($E$19:$E$7866)</f>
        <v>5.4097150221774635E-4</v>
      </c>
    </row>
    <row r="3285" spans="1:8" x14ac:dyDescent="0.25">
      <c r="A3285" s="19" t="s">
        <v>3504</v>
      </c>
      <c r="B3285" s="4" t="str">
        <f>IFERROR(VLOOKUP(A3285,PEC!A$2:B$7902,2,0),"PEC NON ESISTENTE")</f>
        <v>protocollo</v>
      </c>
      <c r="C3285" s="20" t="s">
        <v>7913</v>
      </c>
      <c r="D3285" s="20" t="s">
        <v>7986</v>
      </c>
      <c r="E3285" s="21">
        <v>1711</v>
      </c>
      <c r="F3285" s="4" t="str">
        <f t="shared" si="51"/>
        <v/>
      </c>
      <c r="G3285" s="4" t="str">
        <f>IF(AND(Tabella1[[#This Row],[Popolazione]]&gt;50000,Tabella1[[#This Row],[Popolazione]]&lt;100000),"COMPRESO",Tabella1[[#This Row],[Regione]])</f>
        <v>LOMBARDIA</v>
      </c>
      <c r="H3285" s="31">
        <f>Tabella1[[#This Row],[Popolazione]]/SUM($E$19:$E$7866)</f>
        <v>2.8539782939521581E-5</v>
      </c>
    </row>
    <row r="3286" spans="1:8" x14ac:dyDescent="0.25">
      <c r="A3286" s="19" t="s">
        <v>3505</v>
      </c>
      <c r="B3286" s="4" t="str">
        <f>IFERROR(VLOOKUP(A3286,PEC!A$2:B$7902,2,0),"PEC NON ESISTENTE")</f>
        <v>comune.guglionesi</v>
      </c>
      <c r="C3286" s="20" t="s">
        <v>8235</v>
      </c>
      <c r="D3286" s="20" t="s">
        <v>4252</v>
      </c>
      <c r="E3286" s="21">
        <v>5449</v>
      </c>
      <c r="F3286" s="4" t="str">
        <f t="shared" si="51"/>
        <v/>
      </c>
      <c r="G3286" s="4" t="str">
        <f>IF(AND(Tabella1[[#This Row],[Popolazione]]&gt;50000,Tabella1[[#This Row],[Popolazione]]&lt;100000),"COMPRESO",Tabella1[[#This Row],[Regione]])</f>
        <v>MOLISE</v>
      </c>
      <c r="H3286" s="31">
        <f>Tabella1[[#This Row],[Popolazione]]/SUM($E$19:$E$7866)</f>
        <v>9.0890284767652308E-5</v>
      </c>
    </row>
    <row r="3287" spans="1:8" x14ac:dyDescent="0.25">
      <c r="A3287" s="19" t="s">
        <v>3506</v>
      </c>
      <c r="B3287" s="4" t="str">
        <f>IFERROR(VLOOKUP(A3287,PEC!A$2:B$7902,2,0),"PEC NON ESISTENTE")</f>
        <v>guidizzolo.mn</v>
      </c>
      <c r="C3287" s="20" t="s">
        <v>7913</v>
      </c>
      <c r="D3287" s="20" t="s">
        <v>7986</v>
      </c>
      <c r="E3287" s="21">
        <v>6147</v>
      </c>
      <c r="F3287" s="4" t="str">
        <f t="shared" si="51"/>
        <v/>
      </c>
      <c r="G3287" s="4" t="str">
        <f>IF(AND(Tabella1[[#This Row],[Popolazione]]&gt;50000,Tabella1[[#This Row],[Popolazione]]&lt;100000),"COMPRESO",Tabella1[[#This Row],[Regione]])</f>
        <v>LOMBARDIA</v>
      </c>
      <c r="H3287" s="31">
        <f>Tabella1[[#This Row],[Popolazione]]/SUM($E$19:$E$7866)</f>
        <v>1.0253304835139635E-4</v>
      </c>
    </row>
    <row r="3288" spans="1:8" x14ac:dyDescent="0.25">
      <c r="A3288" s="19" t="s">
        <v>3507</v>
      </c>
      <c r="B3288" s="4" t="str">
        <f>IFERROR(VLOOKUP(A3288,PEC!A$2:B$7902,2,0),"PEC NON ESISTENTE")</f>
        <v>protocollo</v>
      </c>
      <c r="C3288" s="20" t="s">
        <v>8221</v>
      </c>
      <c r="D3288" s="20" t="s">
        <v>8234</v>
      </c>
      <c r="E3288" s="21">
        <v>81447</v>
      </c>
      <c r="F3288" s="4" t="str">
        <f t="shared" si="51"/>
        <v/>
      </c>
      <c r="G3288" s="4" t="str">
        <f>IF(AND(Tabella1[[#This Row],[Popolazione]]&gt;50000,Tabella1[[#This Row],[Popolazione]]&lt;100000),"COMPRESO",Tabella1[[#This Row],[Regione]])</f>
        <v>COMPRESO</v>
      </c>
      <c r="H3288" s="30">
        <f>Tabella1[[#This Row],[Popolazione]]/SUM($E$19:$E$7866)</f>
        <v>1.3585503805232111E-3</v>
      </c>
    </row>
    <row r="3289" spans="1:8" x14ac:dyDescent="0.25">
      <c r="A3289" s="19" t="s">
        <v>3508</v>
      </c>
      <c r="B3289" s="4" t="str">
        <f>IFERROR(VLOOKUP(A3289,PEC!A$2:B$7902,2,0),"PEC NON ESISTENTE")</f>
        <v>comuneguiglia</v>
      </c>
      <c r="C3289" s="20" t="s">
        <v>8026</v>
      </c>
      <c r="D3289" s="20" t="s">
        <v>8212</v>
      </c>
      <c r="E3289" s="21">
        <v>3999</v>
      </c>
      <c r="F3289" s="4" t="str">
        <f t="shared" si="51"/>
        <v/>
      </c>
      <c r="G3289" s="4" t="str">
        <f>IF(AND(Tabella1[[#This Row],[Popolazione]]&gt;50000,Tabella1[[#This Row],[Popolazione]]&lt;100000),"COMPRESO",Tabella1[[#This Row],[Regione]])</f>
        <v>EMILIA-ROMAGNA</v>
      </c>
      <c r="H3289" s="31">
        <f>Tabella1[[#This Row],[Popolazione]]/SUM($E$19:$E$7866)</f>
        <v>6.6704028039244189E-5</v>
      </c>
    </row>
    <row r="3290" spans="1:8" x14ac:dyDescent="0.25">
      <c r="A3290" s="19" t="s">
        <v>3509</v>
      </c>
      <c r="B3290" s="4" t="str">
        <f>IFERROR(VLOOKUP(A3290,PEC!A$2:B$7902,2,0),"PEC NON ESISTENTE")</f>
        <v>comune.guilmi</v>
      </c>
      <c r="C3290" s="20" t="s">
        <v>8235</v>
      </c>
      <c r="D3290" s="20" t="s">
        <v>8236</v>
      </c>
      <c r="E3290" s="21">
        <v>432</v>
      </c>
      <c r="F3290" s="4" t="str">
        <f t="shared" si="51"/>
        <v/>
      </c>
      <c r="G3290" s="4" t="str">
        <f>IF(AND(Tabella1[[#This Row],[Popolazione]]&gt;50000,Tabella1[[#This Row],[Popolazione]]&lt;100000),"COMPRESO",Tabella1[[#This Row],[Regione]])</f>
        <v>ABRUZZO</v>
      </c>
      <c r="H3290" s="31">
        <f>Tabella1[[#This Row],[Popolazione]]/SUM($E$19:$E$7866)</f>
        <v>7.2058364873602122E-6</v>
      </c>
    </row>
    <row r="3291" spans="1:8" x14ac:dyDescent="0.25">
      <c r="A3291" s="19" t="s">
        <v>3510</v>
      </c>
      <c r="B3291" s="4" t="str">
        <f>IFERROR(VLOOKUP(A3291,PEC!A$2:B$7902,2,0),"PEC NON ESISTENTE")</f>
        <v>protocollo.comune.gurro</v>
      </c>
      <c r="C3291" s="20" t="s">
        <v>7913</v>
      </c>
      <c r="D3291" s="20" t="s">
        <v>7914</v>
      </c>
      <c r="E3291" s="21">
        <v>247</v>
      </c>
      <c r="F3291" s="4" t="str">
        <f t="shared" si="51"/>
        <v/>
      </c>
      <c r="G3291" s="4" t="str">
        <f>IF(AND(Tabella1[[#This Row],[Popolazione]]&gt;50000,Tabella1[[#This Row],[Popolazione]]&lt;100000),"COMPRESO",Tabella1[[#This Row],[Regione]])</f>
        <v>PIEMONTE</v>
      </c>
      <c r="H3291" s="31">
        <f>Tabella1[[#This Row],[Popolazione]]/SUM($E$19:$E$7866)</f>
        <v>4.1200037323564178E-6</v>
      </c>
    </row>
    <row r="3292" spans="1:8" x14ac:dyDescent="0.25">
      <c r="A3292" s="22" t="s">
        <v>3511</v>
      </c>
      <c r="B3292" s="4" t="str">
        <f>IFERROR(VLOOKUP(A3292,PEC!A$2:B$7902,2,0),"PEC NON ESISTENTE")</f>
        <v>protocollo</v>
      </c>
      <c r="C3292" s="20" t="s">
        <v>8259</v>
      </c>
      <c r="D3292" s="20" t="s">
        <v>8278</v>
      </c>
      <c r="E3292" s="21">
        <v>12272</v>
      </c>
      <c r="F3292" s="4" t="str">
        <f t="shared" si="51"/>
        <v/>
      </c>
      <c r="G3292" s="4" t="str">
        <f>IF(AND(Tabella1[[#This Row],[Popolazione]]&gt;50000,Tabella1[[#This Row],[Popolazione]]&lt;100000),"COMPRESO",Tabella1[[#This Row],[Regione]])</f>
        <v>SARDEGNA</v>
      </c>
      <c r="H3292" s="31">
        <f>Tabella1[[#This Row],[Popolazione]]/SUM($E$19:$E$7866)</f>
        <v>2.0469913280760308E-4</v>
      </c>
    </row>
    <row r="3293" spans="1:8" x14ac:dyDescent="0.25">
      <c r="A3293" s="19" t="s">
        <v>3512</v>
      </c>
      <c r="B3293" s="4" t="str">
        <f>IFERROR(VLOOKUP(A3293,PEC!A$2:B$7902,2,0),"PEC NON ESISTENTE")</f>
        <v>protocollo</v>
      </c>
      <c r="C3293" s="20" t="s">
        <v>7913</v>
      </c>
      <c r="D3293" s="20" t="s">
        <v>7986</v>
      </c>
      <c r="E3293" s="21">
        <v>16403</v>
      </c>
      <c r="F3293" s="4" t="str">
        <f t="shared" si="51"/>
        <v/>
      </c>
      <c r="G3293" s="4" t="str">
        <f>IF(AND(Tabella1[[#This Row],[Popolazione]]&gt;50000,Tabella1[[#This Row],[Popolazione]]&lt;100000),"COMPRESO",Tabella1[[#This Row],[Regione]])</f>
        <v>LOMBARDIA</v>
      </c>
      <c r="H3293" s="31">
        <f>Tabella1[[#This Row],[Popolazione]]/SUM($E$19:$E$7866)</f>
        <v>2.7360494421798509E-4</v>
      </c>
    </row>
    <row r="3294" spans="1:8" x14ac:dyDescent="0.25">
      <c r="A3294" s="19" t="s">
        <v>3513</v>
      </c>
      <c r="B3294" s="4" t="str">
        <f>IFERROR(VLOOKUP(A3294,PEC!A$2:B$7902,2,0),"PEC NON ESISTENTE")</f>
        <v>comune.gussola</v>
      </c>
      <c r="C3294" s="20" t="s">
        <v>7913</v>
      </c>
      <c r="D3294" s="20" t="s">
        <v>7986</v>
      </c>
      <c r="E3294" s="21">
        <v>2873</v>
      </c>
      <c r="F3294" s="4" t="str">
        <f t="shared" si="51"/>
        <v/>
      </c>
      <c r="G3294" s="4" t="str">
        <f>IF(AND(Tabella1[[#This Row],[Popolazione]]&gt;50000,Tabella1[[#This Row],[Popolazione]]&lt;100000),"COMPRESO",Tabella1[[#This Row],[Regione]])</f>
        <v>LOMBARDIA</v>
      </c>
      <c r="H3294" s="31">
        <f>Tabella1[[#This Row],[Popolazione]]/SUM($E$19:$E$7866)</f>
        <v>4.7922148676356226E-5</v>
      </c>
    </row>
    <row r="3295" spans="1:8" x14ac:dyDescent="0.25">
      <c r="A3295" s="19" t="s">
        <v>7979</v>
      </c>
      <c r="B3295" s="4" t="str">
        <f>IFERROR(VLOOKUP(A3295,PEC!A$2:B$7902,2,0),"PEC NON ESISTENTE")</f>
        <v>PEC NON ESISTENTE</v>
      </c>
      <c r="C3295" s="20" t="s">
        <v>7913</v>
      </c>
      <c r="D3295" s="20" t="s">
        <v>7973</v>
      </c>
      <c r="E3295" s="21">
        <v>1175</v>
      </c>
      <c r="F3295" s="4" t="str">
        <f t="shared" si="51"/>
        <v/>
      </c>
      <c r="G3295" s="4" t="str">
        <f>IF(AND(Tabella1[[#This Row],[Popolazione]]&gt;50000,Tabella1[[#This Row],[Popolazione]]&lt;100000),"COMPRESO",Tabella1[[#This Row],[Regione]])</f>
        <v>VALLE D'AOSTA/VALLÉE D'AOSTE</v>
      </c>
      <c r="H3295" s="31">
        <f>Tabella1[[#This Row],[Popolazione]]/SUM($E$19:$E$7866)</f>
        <v>1.9599208038537613E-5</v>
      </c>
    </row>
    <row r="3296" spans="1:8" x14ac:dyDescent="0.25">
      <c r="A3296" s="19" t="s">
        <v>3515</v>
      </c>
      <c r="B3296" s="4" t="str">
        <f>IFERROR(VLOOKUP(A3296,PEC!A$2:B$7902,2,0),"PEC NON ESISTENTE")</f>
        <v>protocollo</v>
      </c>
      <c r="C3296" s="20" t="s">
        <v>7913</v>
      </c>
      <c r="D3296" s="20" t="s">
        <v>7986</v>
      </c>
      <c r="E3296" s="21">
        <v>1892</v>
      </c>
      <c r="F3296" s="4" t="str">
        <f t="shared" si="51"/>
        <v/>
      </c>
      <c r="G3296" s="4" t="str">
        <f>IF(AND(Tabella1[[#This Row],[Popolazione]]&gt;50000,Tabella1[[#This Row],[Popolazione]]&lt;100000),"COMPRESO",Tabella1[[#This Row],[Regione]])</f>
        <v>LOMBARDIA</v>
      </c>
      <c r="H3296" s="31">
        <f>Tabella1[[#This Row],[Popolazione]]/SUM($E$19:$E$7866)</f>
        <v>3.1558894986309074E-5</v>
      </c>
    </row>
    <row r="3297" spans="1:8" x14ac:dyDescent="0.25">
      <c r="A3297" s="22" t="s">
        <v>3516</v>
      </c>
      <c r="B3297" s="4" t="str">
        <f>IFERROR(VLOOKUP(A3297,PEC!A$2:B$7902,2,0),"PEC NON ESISTENTE")</f>
        <v>protocollo.comune.iglesias</v>
      </c>
      <c r="C3297" s="20" t="s">
        <v>8259</v>
      </c>
      <c r="D3297" s="20" t="s">
        <v>8278</v>
      </c>
      <c r="E3297" s="21">
        <v>27674</v>
      </c>
      <c r="F3297" s="4" t="str">
        <f t="shared" si="51"/>
        <v/>
      </c>
      <c r="G3297" s="4" t="str">
        <f>IF(AND(Tabella1[[#This Row],[Popolazione]]&gt;50000,Tabella1[[#This Row],[Popolazione]]&lt;100000),"COMPRESO",Tabella1[[#This Row],[Regione]])</f>
        <v>SARDEGNA</v>
      </c>
      <c r="H3297" s="31">
        <f>Tabella1[[#This Row],[Popolazione]]/SUM($E$19:$E$7866)</f>
        <v>4.6160721979445954E-4</v>
      </c>
    </row>
    <row r="3298" spans="1:8" x14ac:dyDescent="0.25">
      <c r="A3298" s="19" t="s">
        <v>3517</v>
      </c>
      <c r="B3298" s="4" t="str">
        <f>IFERROR(VLOOKUP(A3298,PEC!A$2:B$7902,2,0),"PEC NON ESISTENTE")</f>
        <v>comune.igliano.cn</v>
      </c>
      <c r="C3298" s="20" t="s">
        <v>7913</v>
      </c>
      <c r="D3298" s="20" t="s">
        <v>7914</v>
      </c>
      <c r="E3298" s="21">
        <v>84</v>
      </c>
      <c r="F3298" s="4" t="str">
        <f t="shared" si="51"/>
        <v/>
      </c>
      <c r="G3298" s="4" t="str">
        <f>IF(AND(Tabella1[[#This Row],[Popolazione]]&gt;50000,Tabella1[[#This Row],[Popolazione]]&lt;100000),"COMPRESO",Tabella1[[#This Row],[Regione]])</f>
        <v>PIEMONTE</v>
      </c>
      <c r="H3298" s="31">
        <f>Tabella1[[#This Row],[Popolazione]]/SUM($E$19:$E$7866)</f>
        <v>1.4011348725422634E-6</v>
      </c>
    </row>
    <row r="3299" spans="1:8" x14ac:dyDescent="0.25">
      <c r="A3299" s="22" t="s">
        <v>3518</v>
      </c>
      <c r="B3299" s="4" t="str">
        <f>IFERROR(VLOOKUP(A3299,PEC!A$2:B$7902,2,0),"PEC NON ESISTENTE")</f>
        <v>protocollo</v>
      </c>
      <c r="C3299" s="20" t="s">
        <v>8259</v>
      </c>
      <c r="D3299" s="20" t="s">
        <v>8278</v>
      </c>
      <c r="E3299" s="21">
        <v>2207</v>
      </c>
      <c r="F3299" s="4" t="str">
        <f t="shared" si="51"/>
        <v/>
      </c>
      <c r="G3299" s="4" t="str">
        <f>IF(AND(Tabella1[[#This Row],[Popolazione]]&gt;50000,Tabella1[[#This Row],[Popolazione]]&lt;100000),"COMPRESO",Tabella1[[#This Row],[Regione]])</f>
        <v>SARDEGNA</v>
      </c>
      <c r="H3299" s="31">
        <f>Tabella1[[#This Row],[Popolazione]]/SUM($E$19:$E$7866)</f>
        <v>3.6813150758342565E-5</v>
      </c>
    </row>
    <row r="3300" spans="1:8" x14ac:dyDescent="0.25">
      <c r="A3300" s="19" t="s">
        <v>3519</v>
      </c>
      <c r="B3300" s="4" t="str">
        <f>IFERROR(VLOOKUP(A3300,PEC!A$2:B$7902,2,0),"PEC NON ESISTENTE")</f>
        <v>protocollo.comune.illasi.vr</v>
      </c>
      <c r="C3300" s="20" t="s">
        <v>8026</v>
      </c>
      <c r="D3300" s="20" t="s">
        <v>8167</v>
      </c>
      <c r="E3300" s="21">
        <v>5302</v>
      </c>
      <c r="F3300" s="4" t="str">
        <f t="shared" si="51"/>
        <v/>
      </c>
      <c r="G3300" s="4" t="str">
        <f>IF(AND(Tabella1[[#This Row],[Popolazione]]&gt;50000,Tabella1[[#This Row],[Popolazione]]&lt;100000),"COMPRESO",Tabella1[[#This Row],[Regione]])</f>
        <v>VENETO</v>
      </c>
      <c r="H3300" s="31">
        <f>Tabella1[[#This Row],[Popolazione]]/SUM($E$19:$E$7866)</f>
        <v>8.8438298740703341E-5</v>
      </c>
    </row>
    <row r="3301" spans="1:8" x14ac:dyDescent="0.25">
      <c r="A3301" s="22" t="s">
        <v>3520</v>
      </c>
      <c r="B3301" s="4" t="str">
        <f>IFERROR(VLOOKUP(A3301,PEC!A$2:B$7902,2,0),"PEC NON ESISTENTE")</f>
        <v>demografici</v>
      </c>
      <c r="C3301" s="20" t="s">
        <v>8259</v>
      </c>
      <c r="D3301" s="20" t="s">
        <v>8278</v>
      </c>
      <c r="E3301" s="21">
        <v>953</v>
      </c>
      <c r="F3301" s="4" t="str">
        <f t="shared" si="51"/>
        <v/>
      </c>
      <c r="G3301" s="4" t="str">
        <f>IF(AND(Tabella1[[#This Row],[Popolazione]]&gt;50000,Tabella1[[#This Row],[Popolazione]]&lt;100000),"COMPRESO",Tabella1[[#This Row],[Regione]])</f>
        <v>SARDEGNA</v>
      </c>
      <c r="H3301" s="31">
        <f>Tabella1[[#This Row],[Popolazione]]/SUM($E$19:$E$7866)</f>
        <v>1.589620873253306E-5</v>
      </c>
    </row>
    <row r="3302" spans="1:8" x14ac:dyDescent="0.25">
      <c r="A3302" s="19" t="s">
        <v>3521</v>
      </c>
      <c r="B3302" s="4" t="str">
        <f>IFERROR(VLOOKUP(A3302,PEC!A$2:B$7902,2,0),"PEC NON ESISTENTE")</f>
        <v>comune.imbersago.lc</v>
      </c>
      <c r="C3302" s="20" t="s">
        <v>7913</v>
      </c>
      <c r="D3302" s="20" t="s">
        <v>7986</v>
      </c>
      <c r="E3302" s="21">
        <v>2408</v>
      </c>
      <c r="F3302" s="4" t="str">
        <f t="shared" si="51"/>
        <v/>
      </c>
      <c r="G3302" s="4" t="str">
        <f>IF(AND(Tabella1[[#This Row],[Popolazione]]&gt;50000,Tabella1[[#This Row],[Popolazione]]&lt;100000),"COMPRESO",Tabella1[[#This Row],[Regione]])</f>
        <v>LOMBARDIA</v>
      </c>
      <c r="H3302" s="31">
        <f>Tabella1[[#This Row],[Popolazione]]/SUM($E$19:$E$7866)</f>
        <v>4.0165866346211552E-5</v>
      </c>
    </row>
    <row r="3303" spans="1:8" x14ac:dyDescent="0.25">
      <c r="A3303" s="19" t="s">
        <v>3522</v>
      </c>
      <c r="B3303" s="4" t="str">
        <f>IFERROR(VLOOKUP(A3303,PEC!A$2:B$7902,2,0),"PEC NON ESISTENTE")</f>
        <v>comune</v>
      </c>
      <c r="C3303" s="20" t="s">
        <v>8026</v>
      </c>
      <c r="D3303" s="20" t="s">
        <v>8027</v>
      </c>
      <c r="E3303" s="21">
        <v>1183</v>
      </c>
      <c r="F3303" s="4" t="str">
        <f t="shared" si="51"/>
        <v/>
      </c>
      <c r="G3303" s="4" t="str">
        <f>IF(AND(Tabella1[[#This Row],[Popolazione]]&gt;50000,Tabella1[[#This Row],[Popolazione]]&lt;100000),"COMPRESO",Tabella1[[#This Row],[Regione]])</f>
        <v>TRENTINO-ALTO ADIGE/SÜDTIROL</v>
      </c>
      <c r="H3303" s="31">
        <f>Tabella1[[#This Row],[Popolazione]]/SUM($E$19:$E$7866)</f>
        <v>1.9732649454970211E-5</v>
      </c>
    </row>
    <row r="3304" spans="1:8" x14ac:dyDescent="0.25">
      <c r="A3304" s="19" t="s">
        <v>3523</v>
      </c>
      <c r="B3304" s="4" t="str">
        <f>IFERROR(VLOOKUP(A3304,PEC!A$2:B$7902,2,0),"PEC NON ESISTENTE")</f>
        <v>comune.imola</v>
      </c>
      <c r="C3304" s="20" t="s">
        <v>8026</v>
      </c>
      <c r="D3304" s="20" t="s">
        <v>8212</v>
      </c>
      <c r="E3304" s="21">
        <v>67892</v>
      </c>
      <c r="F3304" s="4" t="str">
        <f t="shared" si="51"/>
        <v/>
      </c>
      <c r="G3304" s="4" t="str">
        <f>IF(AND(Tabella1[[#This Row],[Popolazione]]&gt;50000,Tabella1[[#This Row],[Popolazione]]&lt;100000),"COMPRESO",Tabella1[[#This Row],[Regione]])</f>
        <v>COMPRESO</v>
      </c>
      <c r="H3304" s="30">
        <f>Tabella1[[#This Row],[Popolazione]]/SUM($E$19:$E$7866)</f>
        <v>1.1324505805552303E-3</v>
      </c>
    </row>
    <row r="3305" spans="1:8" x14ac:dyDescent="0.25">
      <c r="A3305" s="19" t="s">
        <v>3524</v>
      </c>
      <c r="B3305" s="4" t="str">
        <f>IFERROR(VLOOKUP(A3305,PEC!A$2:B$7902,2,0),"PEC NON ESISTENTE")</f>
        <v>protocollo</v>
      </c>
      <c r="C3305" s="20" t="s">
        <v>7913</v>
      </c>
      <c r="D3305" s="20" t="s">
        <v>8208</v>
      </c>
      <c r="E3305" s="21">
        <v>42322</v>
      </c>
      <c r="F3305" s="4" t="str">
        <f t="shared" si="51"/>
        <v/>
      </c>
      <c r="G3305" s="4" t="str">
        <f>IF(AND(Tabella1[[#This Row],[Popolazione]]&gt;50000,Tabella1[[#This Row],[Popolazione]]&lt;100000),"COMPRESO",Tabella1[[#This Row],[Regione]])</f>
        <v>LIGURIA</v>
      </c>
      <c r="H3305" s="31">
        <f>Tabella1[[#This Row],[Popolazione]]/SUM($E$19:$E$7866)</f>
        <v>7.059384532825438E-4</v>
      </c>
    </row>
    <row r="3306" spans="1:8" x14ac:dyDescent="0.25">
      <c r="A3306" s="19" t="s">
        <v>3525</v>
      </c>
      <c r="B3306" s="4" t="str">
        <f>IFERROR(VLOOKUP(A3306,PEC!A$2:B$7902,2,0),"PEC NON ESISTENTE")</f>
        <v>comune.impruneta</v>
      </c>
      <c r="C3306" s="20" t="s">
        <v>8221</v>
      </c>
      <c r="D3306" s="20" t="s">
        <v>8222</v>
      </c>
      <c r="E3306" s="21">
        <v>14667</v>
      </c>
      <c r="F3306" s="4" t="str">
        <f t="shared" si="51"/>
        <v/>
      </c>
      <c r="G3306" s="4" t="str">
        <f>IF(AND(Tabella1[[#This Row],[Popolazione]]&gt;50000,Tabella1[[#This Row],[Popolazione]]&lt;100000),"COMPRESO",Tabella1[[#This Row],[Regione]])</f>
        <v>TOSCANA</v>
      </c>
      <c r="H3306" s="31">
        <f>Tabella1[[#This Row],[Popolazione]]/SUM($E$19:$E$7866)</f>
        <v>2.4464815685211163E-4</v>
      </c>
    </row>
    <row r="3307" spans="1:8" x14ac:dyDescent="0.25">
      <c r="A3307" s="19" t="s">
        <v>3526</v>
      </c>
      <c r="B3307" s="4" t="str">
        <f>IFERROR(VLOOKUP(A3307,PEC!A$2:B$7902,2,0),"PEC NON ESISTENTE")</f>
        <v>comune.inarzo</v>
      </c>
      <c r="C3307" s="20" t="s">
        <v>7913</v>
      </c>
      <c r="D3307" s="20" t="s">
        <v>7986</v>
      </c>
      <c r="E3307" s="21">
        <v>1073</v>
      </c>
      <c r="F3307" s="4" t="str">
        <f t="shared" si="51"/>
        <v/>
      </c>
      <c r="G3307" s="4" t="str">
        <f>IF(AND(Tabella1[[#This Row],[Popolazione]]&gt;50000,Tabella1[[#This Row],[Popolazione]]&lt;100000),"COMPRESO",Tabella1[[#This Row],[Regione]])</f>
        <v>LOMBARDIA</v>
      </c>
      <c r="H3307" s="31">
        <f>Tabella1[[#This Row],[Popolazione]]/SUM($E$19:$E$7866)</f>
        <v>1.7897829979022008E-5</v>
      </c>
    </row>
    <row r="3308" spans="1:8" x14ac:dyDescent="0.25">
      <c r="A3308" s="19" t="s">
        <v>3527</v>
      </c>
      <c r="B3308" s="4" t="str">
        <f>IFERROR(VLOOKUP(A3308,PEC!A$2:B$7902,2,0),"PEC NON ESISTENTE")</f>
        <v>incisa.spaccino</v>
      </c>
      <c r="C3308" s="20" t="s">
        <v>7913</v>
      </c>
      <c r="D3308" s="20" t="s">
        <v>7914</v>
      </c>
      <c r="E3308" s="21">
        <v>2276</v>
      </c>
      <c r="F3308" s="4" t="str">
        <f t="shared" si="51"/>
        <v/>
      </c>
      <c r="G3308" s="4" t="str">
        <f>IF(AND(Tabella1[[#This Row],[Popolazione]]&gt;50000,Tabella1[[#This Row],[Popolazione]]&lt;100000),"COMPRESO",Tabella1[[#This Row],[Regione]])</f>
        <v>PIEMONTE</v>
      </c>
      <c r="H3308" s="31">
        <f>Tabella1[[#This Row],[Popolazione]]/SUM($E$19:$E$7866)</f>
        <v>3.7964082975073709E-5</v>
      </c>
    </row>
    <row r="3309" spans="1:8" x14ac:dyDescent="0.25">
      <c r="A3309" s="19" t="s">
        <v>3528</v>
      </c>
      <c r="B3309" s="4" t="str">
        <f>IFERROR(VLOOKUP(A3309,PEC!A$2:B$7902,2,0),"PEC NON ESISTENTE")</f>
        <v>protocollo</v>
      </c>
      <c r="C3309" s="20" t="s">
        <v>7913</v>
      </c>
      <c r="D3309" s="20" t="s">
        <v>7986</v>
      </c>
      <c r="E3309" s="21">
        <v>403</v>
      </c>
      <c r="F3309" s="4" t="str">
        <f t="shared" si="51"/>
        <v/>
      </c>
      <c r="G3309" s="4" t="str">
        <f>IF(AND(Tabella1[[#This Row],[Popolazione]]&gt;50000,Tabella1[[#This Row],[Popolazione]]&lt;100000),"COMPRESO",Tabella1[[#This Row],[Regione]])</f>
        <v>LOMBARDIA</v>
      </c>
      <c r="H3309" s="31">
        <f>Tabella1[[#This Row],[Popolazione]]/SUM($E$19:$E$7866)</f>
        <v>6.7221113527920496E-6</v>
      </c>
    </row>
    <row r="3310" spans="1:8" x14ac:dyDescent="0.25">
      <c r="A3310" s="19" t="s">
        <v>3529</v>
      </c>
      <c r="B3310" s="4" t="str">
        <f>IFERROR(VLOOKUP(A3310,PEC!A$2:B$7902,2,0),"PEC NON ESISTENTE")</f>
        <v>indunoolona</v>
      </c>
      <c r="C3310" s="20" t="s">
        <v>7913</v>
      </c>
      <c r="D3310" s="20" t="s">
        <v>7986</v>
      </c>
      <c r="E3310" s="21">
        <v>10336</v>
      </c>
      <c r="F3310" s="4" t="str">
        <f t="shared" si="51"/>
        <v/>
      </c>
      <c r="G3310" s="4" t="str">
        <f>IF(AND(Tabella1[[#This Row],[Popolazione]]&gt;50000,Tabella1[[#This Row],[Popolazione]]&lt;100000),"COMPRESO",Tabella1[[#This Row],[Regione]])</f>
        <v>LOMBARDIA</v>
      </c>
      <c r="H3310" s="31">
        <f>Tabella1[[#This Row],[Popolazione]]/SUM($E$19:$E$7866)</f>
        <v>1.7240631003091471E-4</v>
      </c>
    </row>
    <row r="3311" spans="1:8" x14ac:dyDescent="0.25">
      <c r="A3311" s="19" t="s">
        <v>3530</v>
      </c>
      <c r="B3311" s="4" t="str">
        <f>IFERROR(VLOOKUP(A3311,PEC!A$2:B$7902,2,0),"PEC NON ESISTENTE")</f>
        <v>protocollo</v>
      </c>
      <c r="C3311" s="20" t="s">
        <v>7913</v>
      </c>
      <c r="D3311" s="20" t="s">
        <v>7914</v>
      </c>
      <c r="E3311" s="21">
        <v>49</v>
      </c>
      <c r="F3311" s="4" t="str">
        <f t="shared" si="51"/>
        <v/>
      </c>
      <c r="G3311" s="4" t="str">
        <f>IF(AND(Tabella1[[#This Row],[Popolazione]]&gt;50000,Tabella1[[#This Row],[Popolazione]]&lt;100000),"COMPRESO",Tabella1[[#This Row],[Regione]])</f>
        <v>PIEMONTE</v>
      </c>
      <c r="H3311" s="31">
        <f>Tabella1[[#This Row],[Popolazione]]/SUM($E$19:$E$7866)</f>
        <v>8.1732867564965366E-7</v>
      </c>
    </row>
    <row r="3312" spans="1:8" x14ac:dyDescent="0.25">
      <c r="A3312" s="19" t="s">
        <v>3531</v>
      </c>
      <c r="B3312" s="4" t="str">
        <f>IFERROR(VLOOKUP(A3312,PEC!A$2:B$7902,2,0),"PEC NON ESISTENTE")</f>
        <v>intragna</v>
      </c>
      <c r="C3312" s="20" t="s">
        <v>7913</v>
      </c>
      <c r="D3312" s="20" t="s">
        <v>7914</v>
      </c>
      <c r="E3312" s="21">
        <v>107</v>
      </c>
      <c r="F3312" s="4" t="str">
        <f t="shared" si="51"/>
        <v/>
      </c>
      <c r="G3312" s="4" t="str">
        <f>IF(AND(Tabella1[[#This Row],[Popolazione]]&gt;50000,Tabella1[[#This Row],[Popolazione]]&lt;100000),"COMPRESO",Tabella1[[#This Row],[Regione]])</f>
        <v>PIEMONTE</v>
      </c>
      <c r="H3312" s="31">
        <f>Tabella1[[#This Row],[Popolazione]]/SUM($E$19:$E$7866)</f>
        <v>1.7847789447859785E-6</v>
      </c>
    </row>
    <row r="3313" spans="1:8" x14ac:dyDescent="0.25">
      <c r="A3313" s="19" t="s">
        <v>3532</v>
      </c>
      <c r="B3313" s="4" t="str">
        <f>IFERROR(VLOOKUP(A3313,PEC!A$2:B$7902,2,0),"PEC NON ESISTENTE")</f>
        <v>introbio</v>
      </c>
      <c r="C3313" s="20" t="s">
        <v>7913</v>
      </c>
      <c r="D3313" s="20" t="s">
        <v>7986</v>
      </c>
      <c r="E3313" s="21">
        <v>2003</v>
      </c>
      <c r="F3313" s="4" t="str">
        <f t="shared" si="51"/>
        <v/>
      </c>
      <c r="G3313" s="4" t="str">
        <f>IF(AND(Tabella1[[#This Row],[Popolazione]]&gt;50000,Tabella1[[#This Row],[Popolazione]]&lt;100000),"COMPRESO",Tabella1[[#This Row],[Regione]])</f>
        <v>LOMBARDIA</v>
      </c>
      <c r="H3313" s="31">
        <f>Tabella1[[#This Row],[Popolazione]]/SUM($E$19:$E$7866)</f>
        <v>3.3410394639311356E-5</v>
      </c>
    </row>
    <row r="3314" spans="1:8" x14ac:dyDescent="0.25">
      <c r="A3314" s="19" t="s">
        <v>3533</v>
      </c>
      <c r="B3314" s="4" t="str">
        <f>IFERROR(VLOOKUP(A3314,PEC!A$2:B$7902,2,0),"PEC NON ESISTENTE")</f>
        <v>protocollo</v>
      </c>
      <c r="C3314" s="20" t="s">
        <v>7913</v>
      </c>
      <c r="D3314" s="20" t="s">
        <v>7973</v>
      </c>
      <c r="E3314" s="21">
        <v>632</v>
      </c>
      <c r="F3314" s="4" t="str">
        <f t="shared" si="51"/>
        <v/>
      </c>
      <c r="G3314" s="4" t="str">
        <f>IF(AND(Tabella1[[#This Row],[Popolazione]]&gt;50000,Tabella1[[#This Row],[Popolazione]]&lt;100000),"COMPRESO",Tabella1[[#This Row],[Regione]])</f>
        <v>VALLE D'AOSTA/VALLÉE D'AOSTE</v>
      </c>
      <c r="H3314" s="31">
        <f>Tabella1[[#This Row],[Popolazione]]/SUM($E$19:$E$7866)</f>
        <v>1.0541871898175125E-5</v>
      </c>
    </row>
    <row r="3315" spans="1:8" x14ac:dyDescent="0.25">
      <c r="A3315" s="19" t="s">
        <v>3534</v>
      </c>
      <c r="B3315" s="4" t="str">
        <f>IFERROR(VLOOKUP(A3315,PEC!A$2:B$7902,2,0),"PEC NON ESISTENTE")</f>
        <v>comune</v>
      </c>
      <c r="C3315" s="20" t="s">
        <v>8235</v>
      </c>
      <c r="D3315" s="20" t="s">
        <v>8236</v>
      </c>
      <c r="E3315" s="21">
        <v>2129</v>
      </c>
      <c r="F3315" s="4" t="str">
        <f t="shared" si="51"/>
        <v/>
      </c>
      <c r="G3315" s="4" t="str">
        <f>IF(AND(Tabella1[[#This Row],[Popolazione]]&gt;50000,Tabella1[[#This Row],[Popolazione]]&lt;100000),"COMPRESO",Tabella1[[#This Row],[Regione]])</f>
        <v>ABRUZZO</v>
      </c>
      <c r="H3315" s="31">
        <f>Tabella1[[#This Row],[Popolazione]]/SUM($E$19:$E$7866)</f>
        <v>3.5512096948124748E-5</v>
      </c>
    </row>
    <row r="3316" spans="1:8" x14ac:dyDescent="0.25">
      <c r="A3316" s="19" t="s">
        <v>3535</v>
      </c>
      <c r="B3316" s="4" t="str">
        <f>IFERROR(VLOOKUP(A3316,PEC!A$2:B$7902,2,0),"PEC NON ESISTENTE")</f>
        <v>comune.inverigo</v>
      </c>
      <c r="C3316" s="20" t="s">
        <v>7913</v>
      </c>
      <c r="D3316" s="20" t="s">
        <v>7986</v>
      </c>
      <c r="E3316" s="21">
        <v>8926</v>
      </c>
      <c r="F3316" s="4" t="str">
        <f t="shared" si="51"/>
        <v/>
      </c>
      <c r="G3316" s="4" t="str">
        <f>IF(AND(Tabella1[[#This Row],[Popolazione]]&gt;50000,Tabella1[[#This Row],[Popolazione]]&lt;100000),"COMPRESO",Tabella1[[#This Row],[Regione]])</f>
        <v>LOMBARDIA</v>
      </c>
      <c r="H3316" s="31">
        <f>Tabella1[[#This Row],[Popolazione]]/SUM($E$19:$E$7866)</f>
        <v>1.4888726038466958E-4</v>
      </c>
    </row>
    <row r="3317" spans="1:8" x14ac:dyDescent="0.25">
      <c r="A3317" s="19" t="s">
        <v>3536</v>
      </c>
      <c r="B3317" s="4" t="str">
        <f>IFERROR(VLOOKUP(A3317,PEC!A$2:B$7902,2,0),"PEC NON ESISTENTE")</f>
        <v>info</v>
      </c>
      <c r="C3317" s="20" t="s">
        <v>7913</v>
      </c>
      <c r="D3317" s="20" t="s">
        <v>7986</v>
      </c>
      <c r="E3317" s="21">
        <v>1390</v>
      </c>
      <c r="F3317" s="4" t="str">
        <f t="shared" si="51"/>
        <v/>
      </c>
      <c r="G3317" s="4" t="str">
        <f>IF(AND(Tabella1[[#This Row],[Popolazione]]&gt;50000,Tabella1[[#This Row],[Popolazione]]&lt;100000),"COMPRESO",Tabella1[[#This Row],[Regione]])</f>
        <v>LOMBARDIA</v>
      </c>
      <c r="H3317" s="31">
        <f>Tabella1[[#This Row],[Popolazione]]/SUM($E$19:$E$7866)</f>
        <v>2.3185446105163646E-5</v>
      </c>
    </row>
    <row r="3318" spans="1:8" x14ac:dyDescent="0.25">
      <c r="A3318" s="19" t="s">
        <v>3537</v>
      </c>
      <c r="B3318" s="4" t="str">
        <f>IFERROR(VLOOKUP(A3318,PEC!A$2:B$7902,2,0),"PEC NON ESISTENTE")</f>
        <v>comune.inverso</v>
      </c>
      <c r="C3318" s="20" t="s">
        <v>7913</v>
      </c>
      <c r="D3318" s="20" t="s">
        <v>7914</v>
      </c>
      <c r="E3318" s="21">
        <v>741</v>
      </c>
      <c r="F3318" s="4" t="str">
        <f t="shared" si="51"/>
        <v/>
      </c>
      <c r="G3318" s="4" t="str">
        <f>IF(AND(Tabella1[[#This Row],[Popolazione]]&gt;50000,Tabella1[[#This Row],[Popolazione]]&lt;100000),"COMPRESO",Tabella1[[#This Row],[Regione]])</f>
        <v>PIEMONTE</v>
      </c>
      <c r="H3318" s="31">
        <f>Tabella1[[#This Row],[Popolazione]]/SUM($E$19:$E$7866)</f>
        <v>1.2360011197069253E-5</v>
      </c>
    </row>
    <row r="3319" spans="1:8" x14ac:dyDescent="0.25">
      <c r="A3319" s="19" t="s">
        <v>3538</v>
      </c>
      <c r="B3319" s="4" t="str">
        <f>IFERROR(VLOOKUP(A3319,PEC!A$2:B$7902,2,0),"PEC NON ESISTENTE")</f>
        <v>comune.inveruno</v>
      </c>
      <c r="C3319" s="20" t="s">
        <v>7913</v>
      </c>
      <c r="D3319" s="20" t="s">
        <v>7986</v>
      </c>
      <c r="E3319" s="21">
        <v>8609</v>
      </c>
      <c r="F3319" s="4" t="str">
        <f t="shared" si="51"/>
        <v/>
      </c>
      <c r="G3319" s="4" t="str">
        <f>IF(AND(Tabella1[[#This Row],[Popolazione]]&gt;50000,Tabella1[[#This Row],[Popolazione]]&lt;100000),"COMPRESO",Tabella1[[#This Row],[Regione]])</f>
        <v>LOMBARDIA</v>
      </c>
      <c r="H3319" s="31">
        <f>Tabella1[[#This Row],[Popolazione]]/SUM($E$19:$E$7866)</f>
        <v>1.4359964425852793E-4</v>
      </c>
    </row>
    <row r="3320" spans="1:8" x14ac:dyDescent="0.25">
      <c r="A3320" s="19" t="s">
        <v>3539</v>
      </c>
      <c r="B3320" s="4" t="str">
        <f>IFERROR(VLOOKUP(A3320,PEC!A$2:B$7902,2,0),"PEC NON ESISTENTE")</f>
        <v>protocollo</v>
      </c>
      <c r="C3320" s="20" t="s">
        <v>7913</v>
      </c>
      <c r="D3320" s="20" t="s">
        <v>7914</v>
      </c>
      <c r="E3320" s="21">
        <v>4464</v>
      </c>
      <c r="F3320" s="4" t="str">
        <f t="shared" si="51"/>
        <v/>
      </c>
      <c r="G3320" s="4" t="str">
        <f>IF(AND(Tabella1[[#This Row],[Popolazione]]&gt;50000,Tabella1[[#This Row],[Popolazione]]&lt;100000),"COMPRESO",Tabella1[[#This Row],[Regione]])</f>
        <v>PIEMONTE</v>
      </c>
      <c r="H3320" s="31">
        <f>Tabella1[[#This Row],[Popolazione]]/SUM($E$19:$E$7866)</f>
        <v>7.4460310369388856E-5</v>
      </c>
    </row>
    <row r="3321" spans="1:8" x14ac:dyDescent="0.25">
      <c r="A3321" s="19" t="s">
        <v>3540</v>
      </c>
      <c r="B3321" s="4" t="str">
        <f>IFERROR(VLOOKUP(A3321,PEC!A$2:B$7902,2,0),"PEC NON ESISTENTE")</f>
        <v>comuneinzago</v>
      </c>
      <c r="C3321" s="20" t="s">
        <v>7913</v>
      </c>
      <c r="D3321" s="20" t="s">
        <v>7986</v>
      </c>
      <c r="E3321" s="21">
        <v>10540</v>
      </c>
      <c r="F3321" s="4" t="str">
        <f t="shared" si="51"/>
        <v/>
      </c>
      <c r="G3321" s="4" t="str">
        <f>IF(AND(Tabella1[[#This Row],[Popolazione]]&gt;50000,Tabella1[[#This Row],[Popolazione]]&lt;100000),"COMPRESO",Tabella1[[#This Row],[Regione]])</f>
        <v>LOMBARDIA</v>
      </c>
      <c r="H3321" s="31">
        <f>Tabella1[[#This Row],[Popolazione]]/SUM($E$19:$E$7866)</f>
        <v>1.7580906614994592E-4</v>
      </c>
    </row>
    <row r="3322" spans="1:8" x14ac:dyDescent="0.25">
      <c r="A3322" s="19" t="s">
        <v>280</v>
      </c>
      <c r="B3322" s="4" t="str">
        <f>IFERROR(VLOOKUP(A3322,PEC!A$2:B$7902,2,0),"PEC NON ESISTENTE")</f>
        <v>segreteria.ionadi</v>
      </c>
      <c r="C3322" s="20" t="s">
        <v>8235</v>
      </c>
      <c r="D3322" s="20" t="s">
        <v>8248</v>
      </c>
      <c r="E3322" s="21">
        <v>3822</v>
      </c>
      <c r="F3322" s="4" t="str">
        <f t="shared" si="51"/>
        <v/>
      </c>
      <c r="G3322" s="4" t="str">
        <f>IF(AND(Tabella1[[#This Row],[Popolazione]]&gt;50000,Tabella1[[#This Row],[Popolazione]]&lt;100000),"COMPRESO",Tabella1[[#This Row],[Regione]])</f>
        <v>CALABRIA</v>
      </c>
      <c r="H3322" s="31">
        <f>Tabella1[[#This Row],[Popolazione]]/SUM($E$19:$E$7866)</f>
        <v>6.3751636700672986E-5</v>
      </c>
    </row>
    <row r="3323" spans="1:8" x14ac:dyDescent="0.25">
      <c r="A3323" s="22" t="s">
        <v>3541</v>
      </c>
      <c r="B3323" s="4" t="str">
        <f>IFERROR(VLOOKUP(A3323,PEC!A$2:B$7902,2,0),"PEC NON ESISTENTE")</f>
        <v>demografici.irgoli</v>
      </c>
      <c r="C3323" s="20" t="s">
        <v>8259</v>
      </c>
      <c r="D3323" s="20" t="s">
        <v>8278</v>
      </c>
      <c r="E3323" s="21">
        <v>2345</v>
      </c>
      <c r="F3323" s="4" t="str">
        <f t="shared" si="51"/>
        <v/>
      </c>
      <c r="G3323" s="4" t="str">
        <f>IF(AND(Tabella1[[#This Row],[Popolazione]]&gt;50000,Tabella1[[#This Row],[Popolazione]]&lt;100000),"COMPRESO",Tabella1[[#This Row],[Regione]])</f>
        <v>SARDEGNA</v>
      </c>
      <c r="H3323" s="31">
        <f>Tabella1[[#This Row],[Popolazione]]/SUM($E$19:$E$7866)</f>
        <v>3.9115015191804853E-5</v>
      </c>
    </row>
    <row r="3324" spans="1:8" x14ac:dyDescent="0.25">
      <c r="A3324" s="19" t="s">
        <v>3542</v>
      </c>
      <c r="B3324" s="4" t="str">
        <f>IFERROR(VLOOKUP(A3324,PEC!A$2:B$7902,2,0),"PEC NON ESISTENTE")</f>
        <v>protocollo</v>
      </c>
      <c r="C3324" s="20" t="s">
        <v>7913</v>
      </c>
      <c r="D3324" s="20" t="s">
        <v>7986</v>
      </c>
      <c r="E3324" s="21">
        <v>147</v>
      </c>
      <c r="F3324" s="4" t="str">
        <f t="shared" si="51"/>
        <v/>
      </c>
      <c r="G3324" s="4" t="str">
        <f>IF(AND(Tabella1[[#This Row],[Popolazione]]&gt;50000,Tabella1[[#This Row],[Popolazione]]&lt;100000),"COMPRESO",Tabella1[[#This Row],[Regione]])</f>
        <v>LOMBARDIA</v>
      </c>
      <c r="H3324" s="31">
        <f>Tabella1[[#This Row],[Popolazione]]/SUM($E$19:$E$7866)</f>
        <v>2.451986026948961E-6</v>
      </c>
    </row>
    <row r="3325" spans="1:8" x14ac:dyDescent="0.25">
      <c r="A3325" s="19" t="s">
        <v>3543</v>
      </c>
      <c r="B3325" s="4" t="str">
        <f>IFERROR(VLOOKUP(A3325,PEC!A$2:B$7902,2,0),"PEC NON ESISTENTE")</f>
        <v>comune.irsina</v>
      </c>
      <c r="C3325" s="20" t="s">
        <v>8235</v>
      </c>
      <c r="D3325" s="20" t="s">
        <v>8247</v>
      </c>
      <c r="E3325" s="21">
        <v>5100</v>
      </c>
      <c r="F3325" s="4" t="str">
        <f t="shared" si="51"/>
        <v/>
      </c>
      <c r="G3325" s="4" t="str">
        <f>IF(AND(Tabella1[[#This Row],[Popolazione]]&gt;50000,Tabella1[[#This Row],[Popolazione]]&lt;100000),"COMPRESO",Tabella1[[#This Row],[Regione]])</f>
        <v>BASILICATA</v>
      </c>
      <c r="H3325" s="31">
        <f>Tabella1[[#This Row],[Popolazione]]/SUM($E$19:$E$7866)</f>
        <v>8.5068902975780282E-5</v>
      </c>
    </row>
    <row r="3326" spans="1:8" x14ac:dyDescent="0.25">
      <c r="A3326" s="19" t="s">
        <v>3544</v>
      </c>
      <c r="B3326" s="4" t="str">
        <f>IFERROR(VLOOKUP(A3326,PEC!A$2:B$7902,2,0),"PEC NON ESISTENTE")</f>
        <v>isasca</v>
      </c>
      <c r="C3326" s="20" t="s">
        <v>7913</v>
      </c>
      <c r="D3326" s="20" t="s">
        <v>7914</v>
      </c>
      <c r="E3326" s="21">
        <v>78</v>
      </c>
      <c r="F3326" s="4" t="str">
        <f t="shared" si="51"/>
        <v/>
      </c>
      <c r="G3326" s="4" t="str">
        <f>IF(AND(Tabella1[[#This Row],[Popolazione]]&gt;50000,Tabella1[[#This Row],[Popolazione]]&lt;100000),"COMPRESO",Tabella1[[#This Row],[Regione]])</f>
        <v>PIEMONTE</v>
      </c>
      <c r="H3326" s="31">
        <f>Tabella1[[#This Row],[Popolazione]]/SUM($E$19:$E$7866)</f>
        <v>1.3010538102178161E-6</v>
      </c>
    </row>
    <row r="3327" spans="1:8" x14ac:dyDescent="0.25">
      <c r="A3327" s="19" t="s">
        <v>189</v>
      </c>
      <c r="B3327" s="4" t="str">
        <f>IFERROR(VLOOKUP(A3327,PEC!A$2:B$7902,2,0),"PEC NON ESISTENTE")</f>
        <v>demografici.iscasulloionio</v>
      </c>
      <c r="C3327" s="20" t="s">
        <v>8235</v>
      </c>
      <c r="D3327" s="20" t="s">
        <v>8248</v>
      </c>
      <c r="E3327" s="21">
        <v>1614</v>
      </c>
      <c r="F3327" s="4" t="str">
        <f t="shared" si="51"/>
        <v/>
      </c>
      <c r="G3327" s="4" t="str">
        <f>IF(AND(Tabella1[[#This Row],[Popolazione]]&gt;50000,Tabella1[[#This Row],[Popolazione]]&lt;100000),"COMPRESO",Tabella1[[#This Row],[Regione]])</f>
        <v>CALABRIA</v>
      </c>
      <c r="H3327" s="31">
        <f>Tabella1[[#This Row],[Popolazione]]/SUM($E$19:$E$7866)</f>
        <v>2.6921805765276349E-5</v>
      </c>
    </row>
    <row r="3328" spans="1:8" x14ac:dyDescent="0.25">
      <c r="A3328" s="19" t="s">
        <v>3545</v>
      </c>
      <c r="B3328" s="4" t="str">
        <f>IFERROR(VLOOKUP(A3328,PEC!A$2:B$7902,2,0),"PEC NON ESISTENTE")</f>
        <v>protocollo</v>
      </c>
      <c r="C3328" s="20" t="s">
        <v>8235</v>
      </c>
      <c r="D3328" s="20" t="s">
        <v>8239</v>
      </c>
      <c r="E3328" s="21">
        <v>18688</v>
      </c>
      <c r="F3328" s="4" t="str">
        <f t="shared" si="51"/>
        <v/>
      </c>
      <c r="G3328" s="4" t="str">
        <f>IF(AND(Tabella1[[#This Row],[Popolazione]]&gt;50000,Tabella1[[#This Row],[Popolazione]]&lt;100000),"COMPRESO",Tabella1[[#This Row],[Regione]])</f>
        <v>CAMPANIA</v>
      </c>
      <c r="H3328" s="31">
        <f>Tabella1[[#This Row],[Popolazione]]/SUM($E$19:$E$7866)</f>
        <v>3.1171914878654549E-4</v>
      </c>
    </row>
    <row r="3329" spans="1:8" x14ac:dyDescent="0.25">
      <c r="A3329" s="19" t="s">
        <v>3546</v>
      </c>
      <c r="B3329" s="4" t="str">
        <f>IFERROR(VLOOKUP(A3329,PEC!A$2:B$7902,2,0),"PEC NON ESISTENTE")</f>
        <v>protocollo</v>
      </c>
      <c r="C3329" s="20" t="s">
        <v>8221</v>
      </c>
      <c r="D3329" s="20" t="s">
        <v>8234</v>
      </c>
      <c r="E3329" s="21">
        <v>2377</v>
      </c>
      <c r="F3329" s="4" t="str">
        <f t="shared" si="51"/>
        <v/>
      </c>
      <c r="G3329" s="4" t="str">
        <f>IF(AND(Tabella1[[#This Row],[Popolazione]]&gt;50000,Tabella1[[#This Row],[Popolazione]]&lt;100000),"COMPRESO",Tabella1[[#This Row],[Regione]])</f>
        <v>LAZIO</v>
      </c>
      <c r="H3329" s="31">
        <f>Tabella1[[#This Row],[Popolazione]]/SUM($E$19:$E$7866)</f>
        <v>3.9648780857535239E-5</v>
      </c>
    </row>
    <row r="3330" spans="1:8" x14ac:dyDescent="0.25">
      <c r="A3330" s="19" t="s">
        <v>3547</v>
      </c>
      <c r="B3330" s="4" t="str">
        <f>IFERROR(VLOOKUP(A3330,PEC!A$2:B$7902,2,0),"PEC NON ESISTENTE")</f>
        <v>protocollo</v>
      </c>
      <c r="C3330" s="20" t="s">
        <v>8235</v>
      </c>
      <c r="D3330" s="20" t="s">
        <v>8241</v>
      </c>
      <c r="E3330" s="21">
        <v>4316</v>
      </c>
      <c r="F3330" s="4" t="str">
        <f t="shared" ref="F3330:F3393" si="52">IF($E3330&gt;300000,"TROVATO","")</f>
        <v/>
      </c>
      <c r="G3330" s="4" t="str">
        <f>IF(AND(Tabella1[[#This Row],[Popolazione]]&gt;50000,Tabella1[[#This Row],[Popolazione]]&lt;100000),"COMPRESO",Tabella1[[#This Row],[Regione]])</f>
        <v>PUGLIA</v>
      </c>
      <c r="H3330" s="31">
        <f>Tabella1[[#This Row],[Popolazione]]/SUM($E$19:$E$7866)</f>
        <v>7.1991644165385823E-5</v>
      </c>
    </row>
    <row r="3331" spans="1:8" x14ac:dyDescent="0.25">
      <c r="A3331" s="19" t="s">
        <v>3548</v>
      </c>
      <c r="B3331" s="4" t="str">
        <f>IFERROR(VLOOKUP(A3331,PEC!A$2:B$7902,2,0),"PEC NON ESISTENTE")</f>
        <v>protocollo</v>
      </c>
      <c r="C3331" s="20" t="s">
        <v>7913</v>
      </c>
      <c r="D3331" s="20" t="s">
        <v>7986</v>
      </c>
      <c r="E3331" s="21">
        <v>9100</v>
      </c>
      <c r="F3331" s="4" t="str">
        <f t="shared" si="52"/>
        <v/>
      </c>
      <c r="G3331" s="4" t="str">
        <f>IF(AND(Tabella1[[#This Row],[Popolazione]]&gt;50000,Tabella1[[#This Row],[Popolazione]]&lt;100000),"COMPRESO",Tabella1[[#This Row],[Regione]])</f>
        <v>LOMBARDIA</v>
      </c>
      <c r="H3331" s="31">
        <f>Tabella1[[#This Row],[Popolazione]]/SUM($E$19:$E$7866)</f>
        <v>1.5178961119207855E-4</v>
      </c>
    </row>
    <row r="3332" spans="1:8" x14ac:dyDescent="0.25">
      <c r="A3332" s="19" t="s">
        <v>3549</v>
      </c>
      <c r="B3332" s="4" t="str">
        <f>IFERROR(VLOOKUP(A3332,PEC!A$2:B$7902,2,0),"PEC NON ESISTENTE")</f>
        <v>comune.isera</v>
      </c>
      <c r="C3332" s="20" t="s">
        <v>8026</v>
      </c>
      <c r="D3332" s="20" t="s">
        <v>8027</v>
      </c>
      <c r="E3332" s="21">
        <v>2625</v>
      </c>
      <c r="F3332" s="4" t="str">
        <f t="shared" si="52"/>
        <v/>
      </c>
      <c r="G3332" s="4" t="str">
        <f>IF(AND(Tabella1[[#This Row],[Popolazione]]&gt;50000,Tabella1[[#This Row],[Popolazione]]&lt;100000),"COMPRESO",Tabella1[[#This Row],[Regione]])</f>
        <v>TRENTINO-ALTO ADIGE/SÜDTIROL</v>
      </c>
      <c r="H3332" s="31">
        <f>Tabella1[[#This Row],[Popolazione]]/SUM($E$19:$E$7866)</f>
        <v>4.3785464766945736E-5</v>
      </c>
    </row>
    <row r="3333" spans="1:8" x14ac:dyDescent="0.25">
      <c r="A3333" s="19" t="s">
        <v>3550</v>
      </c>
      <c r="B3333" s="4" t="str">
        <f>IFERROR(VLOOKUP(A3333,PEC!A$2:B$7902,2,0),"PEC NON ESISTENTE")</f>
        <v>comuneisernia</v>
      </c>
      <c r="C3333" s="20" t="s">
        <v>8235</v>
      </c>
      <c r="D3333" s="20" t="s">
        <v>4252</v>
      </c>
      <c r="E3333" s="21">
        <v>22025</v>
      </c>
      <c r="F3333" s="4" t="str">
        <f t="shared" si="52"/>
        <v/>
      </c>
      <c r="G3333" s="4" t="str">
        <f>IF(AND(Tabella1[[#This Row],[Popolazione]]&gt;50000,Tabella1[[#This Row],[Popolazione]]&lt;100000),"COMPRESO",Tabella1[[#This Row],[Regione]])</f>
        <v>MOLISE</v>
      </c>
      <c r="H3333" s="31">
        <f>Tabella1[[#This Row],[Popolazione]]/SUM($E$19:$E$7866)</f>
        <v>3.6738089961599232E-4</v>
      </c>
    </row>
    <row r="3334" spans="1:8" x14ac:dyDescent="0.25">
      <c r="A3334" s="22" t="s">
        <v>3551</v>
      </c>
      <c r="B3334" s="4" t="str">
        <f>IFERROR(VLOOKUP(A3334,PEC!A$2:B$7902,2,0),"PEC NON ESISTENTE")</f>
        <v>protocollo.isili</v>
      </c>
      <c r="C3334" s="20" t="s">
        <v>8259</v>
      </c>
      <c r="D3334" s="20" t="s">
        <v>8278</v>
      </c>
      <c r="E3334" s="21">
        <v>2842</v>
      </c>
      <c r="F3334" s="4" t="str">
        <f t="shared" si="52"/>
        <v/>
      </c>
      <c r="G3334" s="4" t="str">
        <f>IF(AND(Tabella1[[#This Row],[Popolazione]]&gt;50000,Tabella1[[#This Row],[Popolazione]]&lt;100000),"COMPRESO",Tabella1[[#This Row],[Regione]])</f>
        <v>SARDEGNA</v>
      </c>
      <c r="H3334" s="31">
        <f>Tabella1[[#This Row],[Popolazione]]/SUM($E$19:$E$7866)</f>
        <v>4.7405063187679912E-5</v>
      </c>
    </row>
    <row r="3335" spans="1:8" x14ac:dyDescent="0.25">
      <c r="A3335" s="19" t="s">
        <v>3552</v>
      </c>
      <c r="B3335" s="4" t="str">
        <f>IFERROR(VLOOKUP(A3335,PEC!A$2:B$7902,2,0),"PEC NON ESISTENTE")</f>
        <v>protocolloisnello</v>
      </c>
      <c r="C3335" s="20" t="s">
        <v>8259</v>
      </c>
      <c r="D3335" s="20" t="s">
        <v>8260</v>
      </c>
      <c r="E3335" s="21">
        <v>1598</v>
      </c>
      <c r="F3335" s="4" t="str">
        <f t="shared" si="52"/>
        <v/>
      </c>
      <c r="G3335" s="4" t="str">
        <f>IF(AND(Tabella1[[#This Row],[Popolazione]]&gt;50000,Tabella1[[#This Row],[Popolazione]]&lt;100000),"COMPRESO",Tabella1[[#This Row],[Regione]])</f>
        <v>SICILIA</v>
      </c>
      <c r="H3335" s="31">
        <f>Tabella1[[#This Row],[Popolazione]]/SUM($E$19:$E$7866)</f>
        <v>2.6654922932411156E-5</v>
      </c>
    </row>
    <row r="3336" spans="1:8" x14ac:dyDescent="0.25">
      <c r="A3336" s="19" t="s">
        <v>3553</v>
      </c>
      <c r="B3336" s="4" t="str">
        <f>IFERROR(VLOOKUP(A3336,PEC!A$2:B$7902,2,0),"PEC NON ESISTENTE")</f>
        <v>comune.isoladasti.at</v>
      </c>
      <c r="C3336" s="20" t="s">
        <v>7913</v>
      </c>
      <c r="D3336" s="20" t="s">
        <v>7914</v>
      </c>
      <c r="E3336" s="21">
        <v>2121</v>
      </c>
      <c r="F3336" s="4" t="str">
        <f t="shared" si="52"/>
        <v/>
      </c>
      <c r="G3336" s="4" t="str">
        <f>IF(AND(Tabella1[[#This Row],[Popolazione]]&gt;50000,Tabella1[[#This Row],[Popolazione]]&lt;100000),"COMPRESO",Tabella1[[#This Row],[Regione]])</f>
        <v>PIEMONTE</v>
      </c>
      <c r="H3336" s="31">
        <f>Tabella1[[#This Row],[Popolazione]]/SUM($E$19:$E$7866)</f>
        <v>3.5378655531692153E-5</v>
      </c>
    </row>
    <row r="3337" spans="1:8" x14ac:dyDescent="0.25">
      <c r="A3337" s="19" t="s">
        <v>3554</v>
      </c>
      <c r="B3337" s="4" t="str">
        <f>IFERROR(VLOOKUP(A3337,PEC!A$2:B$7902,2,0),"PEC NON ESISTENTE")</f>
        <v>protocollo</v>
      </c>
      <c r="C3337" s="16" t="s">
        <v>7913</v>
      </c>
      <c r="D3337" s="20" t="s">
        <v>8208</v>
      </c>
      <c r="E3337" s="21">
        <v>1535</v>
      </c>
      <c r="F3337" s="4" t="str">
        <f t="shared" si="52"/>
        <v/>
      </c>
      <c r="G3337" s="4" t="str">
        <f>IF(AND(Tabella1[[#This Row],[Popolazione]]&gt;50000,Tabella1[[#This Row],[Popolazione]]&lt;100000),"COMPRESO",Tabella1[[#This Row],[Regione]])</f>
        <v>LIGURIA</v>
      </c>
      <c r="H3337" s="31">
        <f>Tabella1[[#This Row],[Popolazione]]/SUM($E$19:$E$7866)</f>
        <v>2.5604071778004456E-5</v>
      </c>
    </row>
    <row r="3338" spans="1:8" x14ac:dyDescent="0.25">
      <c r="A3338" s="19" t="s">
        <v>3555</v>
      </c>
      <c r="B3338" s="4" t="str">
        <f>IFERROR(VLOOKUP(A3338,PEC!A$2:B$7902,2,0),"PEC NON ESISTENTE")</f>
        <v>comuneisoladelgiglio</v>
      </c>
      <c r="C3338" s="20" t="s">
        <v>8221</v>
      </c>
      <c r="D3338" s="20" t="s">
        <v>8222</v>
      </c>
      <c r="E3338" s="21">
        <v>1418</v>
      </c>
      <c r="F3338" s="4" t="str">
        <f t="shared" si="52"/>
        <v/>
      </c>
      <c r="G3338" s="4" t="str">
        <f>IF(AND(Tabella1[[#This Row],[Popolazione]]&gt;50000,Tabella1[[#This Row],[Popolazione]]&lt;100000),"COMPRESO",Tabella1[[#This Row],[Regione]])</f>
        <v>TOSCANA</v>
      </c>
      <c r="H3338" s="31">
        <f>Tabella1[[#This Row],[Popolazione]]/SUM($E$19:$E$7866)</f>
        <v>2.3652491062677734E-5</v>
      </c>
    </row>
    <row r="3339" spans="1:8" x14ac:dyDescent="0.25">
      <c r="A3339" s="19" t="s">
        <v>3556</v>
      </c>
      <c r="B3339" s="4" t="str">
        <f>IFERROR(VLOOKUP(A3339,PEC!A$2:B$7902,2,0),"PEC NON ESISTENTE")</f>
        <v>info</v>
      </c>
      <c r="C3339" s="20" t="s">
        <v>8235</v>
      </c>
      <c r="D3339" s="20" t="s">
        <v>8236</v>
      </c>
      <c r="E3339" s="21">
        <v>4840</v>
      </c>
      <c r="F3339" s="4" t="str">
        <f t="shared" si="52"/>
        <v/>
      </c>
      <c r="G3339" s="4" t="str">
        <f>IF(AND(Tabella1[[#This Row],[Popolazione]]&gt;50000,Tabella1[[#This Row],[Popolazione]]&lt;100000),"COMPRESO",Tabella1[[#This Row],[Regione]])</f>
        <v>ABRUZZO</v>
      </c>
      <c r="H3339" s="31">
        <f>Tabella1[[#This Row],[Popolazione]]/SUM($E$19:$E$7866)</f>
        <v>8.0732056941720896E-5</v>
      </c>
    </row>
    <row r="3340" spans="1:8" x14ac:dyDescent="0.25">
      <c r="A3340" s="19" t="s">
        <v>3557</v>
      </c>
      <c r="B3340" s="4" t="str">
        <f>IFERROR(VLOOKUP(A3340,PEC!A$2:B$7902,2,0),"PEC NON ESISTENTE")</f>
        <v>protocolloisoladelliri</v>
      </c>
      <c r="C3340" s="20" t="s">
        <v>8221</v>
      </c>
      <c r="D3340" s="20" t="s">
        <v>8234</v>
      </c>
      <c r="E3340" s="21">
        <v>11963</v>
      </c>
      <c r="F3340" s="4" t="str">
        <f t="shared" si="52"/>
        <v/>
      </c>
      <c r="G3340" s="4" t="str">
        <f>IF(AND(Tabella1[[#This Row],[Popolazione]]&gt;50000,Tabella1[[#This Row],[Popolazione]]&lt;100000),"COMPRESO",Tabella1[[#This Row],[Regione]])</f>
        <v>LAZIO</v>
      </c>
      <c r="H3340" s="31">
        <f>Tabella1[[#This Row],[Popolazione]]/SUM($E$19:$E$7866)</f>
        <v>1.9954495809789403E-4</v>
      </c>
    </row>
    <row r="3341" spans="1:8" x14ac:dyDescent="0.25">
      <c r="A3341" s="19" t="s">
        <v>3558</v>
      </c>
      <c r="B3341" s="4" t="str">
        <f>IFERROR(VLOOKUP(A3341,PEC!A$2:B$7902,2,0),"PEC NON ESISTENTE")</f>
        <v>comune.isoladelpiano</v>
      </c>
      <c r="C3341" s="20" t="s">
        <v>8221</v>
      </c>
      <c r="D3341" s="20" t="s">
        <v>8230</v>
      </c>
      <c r="E3341" s="21">
        <v>635</v>
      </c>
      <c r="F3341" s="4" t="str">
        <f t="shared" si="52"/>
        <v/>
      </c>
      <c r="G3341" s="4" t="str">
        <f>IF(AND(Tabella1[[#This Row],[Popolazione]]&gt;50000,Tabella1[[#This Row],[Popolazione]]&lt;100000),"COMPRESO",Tabella1[[#This Row],[Regione]])</f>
        <v>MARCHE</v>
      </c>
      <c r="H3341" s="31">
        <f>Tabella1[[#This Row],[Popolazione]]/SUM($E$19:$E$7866)</f>
        <v>1.0591912429337349E-5</v>
      </c>
    </row>
    <row r="3342" spans="1:8" x14ac:dyDescent="0.25">
      <c r="A3342" s="19" t="s">
        <v>3559</v>
      </c>
      <c r="B3342" s="4" t="str">
        <f>IFERROR(VLOOKUP(A3342,PEC!A$2:B$7902,2,0),"PEC NON ESISTENTE")</f>
        <v>isoladellascala</v>
      </c>
      <c r="C3342" s="20" t="s">
        <v>8026</v>
      </c>
      <c r="D3342" s="20" t="s">
        <v>8167</v>
      </c>
      <c r="E3342" s="21">
        <v>11457</v>
      </c>
      <c r="F3342" s="4" t="str">
        <f t="shared" si="52"/>
        <v/>
      </c>
      <c r="G3342" s="4" t="str">
        <f>IF(AND(Tabella1[[#This Row],[Popolazione]]&gt;50000,Tabella1[[#This Row],[Popolazione]]&lt;100000),"COMPRESO",Tabella1[[#This Row],[Regione]])</f>
        <v>VENETO</v>
      </c>
      <c r="H3342" s="31">
        <f>Tabella1[[#This Row],[Popolazione]]/SUM($E$19:$E$7866)</f>
        <v>1.911047885085323E-4</v>
      </c>
    </row>
    <row r="3343" spans="1:8" x14ac:dyDescent="0.25">
      <c r="A3343" s="19" t="s">
        <v>3560</v>
      </c>
      <c r="B3343" s="4" t="str">
        <f>IFERROR(VLOOKUP(A3343,PEC!A$2:B$7902,2,0),"PEC NON ESISTENTE")</f>
        <v>anagrafe</v>
      </c>
      <c r="C3343" s="20" t="s">
        <v>8259</v>
      </c>
      <c r="D3343" s="20" t="s">
        <v>8260</v>
      </c>
      <c r="E3343" s="21">
        <v>7100</v>
      </c>
      <c r="F3343" s="4" t="str">
        <f t="shared" si="52"/>
        <v/>
      </c>
      <c r="G3343" s="4" t="str">
        <f>IF(AND(Tabella1[[#This Row],[Popolazione]]&gt;50000,Tabella1[[#This Row],[Popolazione]]&lt;100000),"COMPRESO",Tabella1[[#This Row],[Regione]])</f>
        <v>SICILIA</v>
      </c>
      <c r="H3343" s="31">
        <f>Tabella1[[#This Row],[Popolazione]]/SUM($E$19:$E$7866)</f>
        <v>1.1842925708392941E-4</v>
      </c>
    </row>
    <row r="3344" spans="1:8" x14ac:dyDescent="0.25">
      <c r="A3344" s="19" t="s">
        <v>248</v>
      </c>
      <c r="B3344" s="4" t="str">
        <f>IFERROR(VLOOKUP(A3344,PEC!A$2:B$7902,2,0),"PEC NON ESISTENTE")</f>
        <v>comune</v>
      </c>
      <c r="C3344" s="20" t="s">
        <v>8235</v>
      </c>
      <c r="D3344" s="20" t="s">
        <v>8248</v>
      </c>
      <c r="E3344" s="21">
        <v>15827</v>
      </c>
      <c r="F3344" s="4" t="str">
        <f t="shared" si="52"/>
        <v/>
      </c>
      <c r="G3344" s="4" t="str">
        <f>IF(AND(Tabella1[[#This Row],[Popolazione]]&gt;50000,Tabella1[[#This Row],[Popolazione]]&lt;100000),"COMPRESO",Tabella1[[#This Row],[Regione]])</f>
        <v>CALABRIA</v>
      </c>
      <c r="H3344" s="31">
        <f>Tabella1[[#This Row],[Popolazione]]/SUM($E$19:$E$7866)</f>
        <v>2.6399716223483817E-4</v>
      </c>
    </row>
    <row r="3345" spans="1:8" x14ac:dyDescent="0.25">
      <c r="A3345" s="19" t="s">
        <v>3561</v>
      </c>
      <c r="B3345" s="4" t="str">
        <f>IFERROR(VLOOKUP(A3345,PEC!A$2:B$7902,2,0),"PEC NON ESISTENTE")</f>
        <v>comune.isoladifondra</v>
      </c>
      <c r="C3345" s="20" t="s">
        <v>7913</v>
      </c>
      <c r="D3345" s="20" t="s">
        <v>7986</v>
      </c>
      <c r="E3345" s="21">
        <v>192</v>
      </c>
      <c r="F3345" s="4" t="str">
        <f t="shared" si="52"/>
        <v/>
      </c>
      <c r="G3345" s="4" t="str">
        <f>IF(AND(Tabella1[[#This Row],[Popolazione]]&gt;50000,Tabella1[[#This Row],[Popolazione]]&lt;100000),"COMPRESO",Tabella1[[#This Row],[Regione]])</f>
        <v>LOMBARDIA</v>
      </c>
      <c r="H3345" s="31">
        <f>Tabella1[[#This Row],[Popolazione]]/SUM($E$19:$E$7866)</f>
        <v>3.2025939943823164E-6</v>
      </c>
    </row>
    <row r="3346" spans="1:8" x14ac:dyDescent="0.25">
      <c r="A3346" s="19" t="s">
        <v>3562</v>
      </c>
      <c r="B3346" s="4" t="str">
        <f>IFERROR(VLOOKUP(A3346,PEC!A$2:B$7902,2,0),"PEC NON ESISTENTE")</f>
        <v>comune.isoladovarese</v>
      </c>
      <c r="C3346" s="20" t="s">
        <v>7913</v>
      </c>
      <c r="D3346" s="20" t="s">
        <v>7986</v>
      </c>
      <c r="E3346" s="21">
        <v>1231</v>
      </c>
      <c r="F3346" s="4" t="str">
        <f t="shared" si="52"/>
        <v/>
      </c>
      <c r="G3346" s="4" t="str">
        <f>IF(AND(Tabella1[[#This Row],[Popolazione]]&gt;50000,Tabella1[[#This Row],[Popolazione]]&lt;100000),"COMPRESO",Tabella1[[#This Row],[Regione]])</f>
        <v>LOMBARDIA</v>
      </c>
      <c r="H3346" s="31">
        <f>Tabella1[[#This Row],[Popolazione]]/SUM($E$19:$E$7866)</f>
        <v>2.0533297953565789E-5</v>
      </c>
    </row>
    <row r="3347" spans="1:8" x14ac:dyDescent="0.25">
      <c r="A3347" s="19" t="s">
        <v>3563</v>
      </c>
      <c r="B3347" s="4" t="str">
        <f>IFERROR(VLOOKUP(A3347,PEC!A$2:B$7902,2,0),"PEC NON ESISTENTE")</f>
        <v>servizidemografici.isolarizza</v>
      </c>
      <c r="C3347" s="20" t="s">
        <v>8026</v>
      </c>
      <c r="D3347" s="20" t="s">
        <v>8167</v>
      </c>
      <c r="E3347" s="21">
        <v>3255</v>
      </c>
      <c r="F3347" s="4" t="str">
        <f t="shared" si="52"/>
        <v/>
      </c>
      <c r="G3347" s="4" t="str">
        <f>IF(AND(Tabella1[[#This Row],[Popolazione]]&gt;50000,Tabella1[[#This Row],[Popolazione]]&lt;100000),"COMPRESO",Tabella1[[#This Row],[Regione]])</f>
        <v>VENETO</v>
      </c>
      <c r="H3347" s="31">
        <f>Tabella1[[#This Row],[Popolazione]]/SUM($E$19:$E$7866)</f>
        <v>5.429397631101271E-5</v>
      </c>
    </row>
    <row r="3348" spans="1:8" x14ac:dyDescent="0.25">
      <c r="A3348" s="19" t="s">
        <v>3564</v>
      </c>
      <c r="B3348" s="4" t="str">
        <f>IFERROR(VLOOKUP(A3348,PEC!A$2:B$7902,2,0),"PEC NON ESISTENTE")</f>
        <v>segreteria</v>
      </c>
      <c r="C3348" s="20" t="s">
        <v>7913</v>
      </c>
      <c r="D3348" s="20" t="s">
        <v>7914</v>
      </c>
      <c r="E3348" s="21">
        <v>734</v>
      </c>
      <c r="F3348" s="4" t="str">
        <f t="shared" si="52"/>
        <v/>
      </c>
      <c r="G3348" s="4" t="str">
        <f>IF(AND(Tabella1[[#This Row],[Popolazione]]&gt;50000,Tabella1[[#This Row],[Popolazione]]&lt;100000),"COMPRESO",Tabella1[[#This Row],[Regione]])</f>
        <v>PIEMONTE</v>
      </c>
      <c r="H3348" s="31">
        <f>Tabella1[[#This Row],[Popolazione]]/SUM($E$19:$E$7866)</f>
        <v>1.2243249957690731E-5</v>
      </c>
    </row>
    <row r="3349" spans="1:8" x14ac:dyDescent="0.25">
      <c r="A3349" s="19" t="s">
        <v>3565</v>
      </c>
      <c r="B3349" s="4" t="str">
        <f>IFERROR(VLOOKUP(A3349,PEC!A$2:B$7902,2,0),"PEC NON ESISTENTE")</f>
        <v>isolavicentina.vi</v>
      </c>
      <c r="C3349" s="20" t="s">
        <v>8026</v>
      </c>
      <c r="D3349" s="20" t="s">
        <v>8167</v>
      </c>
      <c r="E3349" s="21">
        <v>9639</v>
      </c>
      <c r="F3349" s="4" t="str">
        <f t="shared" si="52"/>
        <v/>
      </c>
      <c r="G3349" s="4" t="str">
        <f>IF(AND(Tabella1[[#This Row],[Popolazione]]&gt;50000,Tabella1[[#This Row],[Popolazione]]&lt;100000),"COMPRESO",Tabella1[[#This Row],[Regione]])</f>
        <v>VENETO</v>
      </c>
      <c r="H3349" s="31">
        <f>Tabella1[[#This Row],[Popolazione]]/SUM($E$19:$E$7866)</f>
        <v>1.6078022662422475E-4</v>
      </c>
    </row>
    <row r="3350" spans="1:8" x14ac:dyDescent="0.25">
      <c r="A3350" s="19" t="s">
        <v>3566</v>
      </c>
      <c r="B3350" s="4" t="str">
        <f>IFERROR(VLOOKUP(A3350,PEC!A$2:B$7902,2,0),"PEC NON ESISTENTE")</f>
        <v>isolabella</v>
      </c>
      <c r="C3350" s="20" t="s">
        <v>7913</v>
      </c>
      <c r="D3350" s="20" t="s">
        <v>7914</v>
      </c>
      <c r="E3350" s="21">
        <v>393</v>
      </c>
      <c r="F3350" s="4" t="str">
        <f t="shared" si="52"/>
        <v/>
      </c>
      <c r="G3350" s="4" t="str">
        <f>IF(AND(Tabella1[[#This Row],[Popolazione]]&gt;50000,Tabella1[[#This Row],[Popolazione]]&lt;100000),"COMPRESO",Tabella1[[#This Row],[Regione]])</f>
        <v>PIEMONTE</v>
      </c>
      <c r="H3350" s="31">
        <f>Tabella1[[#This Row],[Popolazione]]/SUM($E$19:$E$7866)</f>
        <v>6.5553095822513045E-6</v>
      </c>
    </row>
    <row r="3351" spans="1:8" x14ac:dyDescent="0.25">
      <c r="A3351" s="19" t="s">
        <v>3567</v>
      </c>
      <c r="B3351" s="4" t="str">
        <f>IFERROR(VLOOKUP(A3351,PEC!A$2:B$7902,2,0),"PEC NON ESISTENTE")</f>
        <v>postacert</v>
      </c>
      <c r="C3351" s="20" t="s">
        <v>7913</v>
      </c>
      <c r="D3351" s="20" t="s">
        <v>8208</v>
      </c>
      <c r="E3351" s="21">
        <v>678</v>
      </c>
      <c r="F3351" s="4" t="str">
        <f t="shared" si="52"/>
        <v/>
      </c>
      <c r="G3351" s="4" t="str">
        <f>IF(AND(Tabella1[[#This Row],[Popolazione]]&gt;50000,Tabella1[[#This Row],[Popolazione]]&lt;100000),"COMPRESO",Tabella1[[#This Row],[Regione]])</f>
        <v>LIGURIA</v>
      </c>
      <c r="H3351" s="31">
        <f>Tabella1[[#This Row],[Popolazione]]/SUM($E$19:$E$7866)</f>
        <v>1.1309160042662555E-5</v>
      </c>
    </row>
    <row r="3352" spans="1:8" x14ac:dyDescent="0.25">
      <c r="A3352" s="19" t="s">
        <v>3568</v>
      </c>
      <c r="B3352" s="4" t="str">
        <f>IFERROR(VLOOKUP(A3352,PEC!A$2:B$7902,2,0),"PEC NON ESISTENTE")</f>
        <v>anagrafetremiti</v>
      </c>
      <c r="C3352" s="20" t="s">
        <v>8235</v>
      </c>
      <c r="D3352" s="20" t="s">
        <v>8241</v>
      </c>
      <c r="E3352" s="21">
        <v>455</v>
      </c>
      <c r="F3352" s="4" t="str">
        <f t="shared" si="52"/>
        <v/>
      </c>
      <c r="G3352" s="4" t="str">
        <f>IF(AND(Tabella1[[#This Row],[Popolazione]]&gt;50000,Tabella1[[#This Row],[Popolazione]]&lt;100000),"COMPRESO",Tabella1[[#This Row],[Regione]])</f>
        <v>PUGLIA</v>
      </c>
      <c r="H3352" s="31">
        <f>Tabella1[[#This Row],[Popolazione]]/SUM($E$19:$E$7866)</f>
        <v>7.5894805596039271E-6</v>
      </c>
    </row>
    <row r="3353" spans="1:8" x14ac:dyDescent="0.25">
      <c r="A3353" s="19" t="s">
        <v>3569</v>
      </c>
      <c r="B3353" s="4" t="str">
        <f>IFERROR(VLOOKUP(A3353,PEC!A$2:B$7902,2,0),"PEC NON ESISTENTE")</f>
        <v>protocollo</v>
      </c>
      <c r="C3353" s="20" t="s">
        <v>7913</v>
      </c>
      <c r="D3353" s="20" t="s">
        <v>7986</v>
      </c>
      <c r="E3353" s="21">
        <v>4091</v>
      </c>
      <c r="F3353" s="4" t="str">
        <f t="shared" si="52"/>
        <v/>
      </c>
      <c r="G3353" s="4" t="str">
        <f>IF(AND(Tabella1[[#This Row],[Popolazione]]&gt;50000,Tabella1[[#This Row],[Popolazione]]&lt;100000),"COMPRESO",Tabella1[[#This Row],[Regione]])</f>
        <v>LOMBARDIA</v>
      </c>
      <c r="H3353" s="31">
        <f>Tabella1[[#This Row],[Popolazione]]/SUM($E$19:$E$7866)</f>
        <v>6.8238604328219052E-5</v>
      </c>
    </row>
    <row r="3354" spans="1:8" x14ac:dyDescent="0.25">
      <c r="A3354" s="19" t="s">
        <v>3570</v>
      </c>
      <c r="B3354" s="4" t="str">
        <f>IFERROR(VLOOKUP(A3354,PEC!A$2:B$7902,2,0),"PEC NON ESISTENTE")</f>
        <v>protocollo.ispani</v>
      </c>
      <c r="C3354" s="20" t="s">
        <v>8235</v>
      </c>
      <c r="D3354" s="20" t="s">
        <v>8239</v>
      </c>
      <c r="E3354" s="21">
        <v>1020</v>
      </c>
      <c r="F3354" s="4" t="str">
        <f t="shared" si="52"/>
        <v/>
      </c>
      <c r="G3354" s="4" t="str">
        <f>IF(AND(Tabella1[[#This Row],[Popolazione]]&gt;50000,Tabella1[[#This Row],[Popolazione]]&lt;100000),"COMPRESO",Tabella1[[#This Row],[Regione]])</f>
        <v>CAMPANIA</v>
      </c>
      <c r="H3354" s="31">
        <f>Tabella1[[#This Row],[Popolazione]]/SUM($E$19:$E$7866)</f>
        <v>1.7013780595156057E-5</v>
      </c>
    </row>
    <row r="3355" spans="1:8" x14ac:dyDescent="0.25">
      <c r="A3355" s="19" t="s">
        <v>3571</v>
      </c>
      <c r="B3355" s="4" t="str">
        <f>IFERROR(VLOOKUP(A3355,PEC!A$2:B$7902,2,0),"PEC NON ESISTENTE")</f>
        <v>info</v>
      </c>
      <c r="C3355" s="20" t="s">
        <v>8259</v>
      </c>
      <c r="D3355" s="20" t="s">
        <v>8260</v>
      </c>
      <c r="E3355" s="21">
        <v>15122</v>
      </c>
      <c r="F3355" s="4" t="str">
        <f t="shared" si="52"/>
        <v/>
      </c>
      <c r="G3355" s="4" t="str">
        <f>IF(AND(Tabella1[[#This Row],[Popolazione]]&gt;50000,Tabella1[[#This Row],[Popolazione]]&lt;100000),"COMPRESO",Tabella1[[#This Row],[Regione]])</f>
        <v>SICILIA</v>
      </c>
      <c r="H3355" s="31">
        <f>Tabella1[[#This Row],[Popolazione]]/SUM($E$19:$E$7866)</f>
        <v>2.5223763741171558E-4</v>
      </c>
    </row>
    <row r="3356" spans="1:8" x14ac:dyDescent="0.25">
      <c r="A3356" s="19" t="s">
        <v>3572</v>
      </c>
      <c r="B3356" s="4" t="str">
        <f>IFERROR(VLOOKUP(A3356,PEC!A$2:B$7902,2,0),"PEC NON ESISTENTE")</f>
        <v>protocollo.ispra</v>
      </c>
      <c r="C3356" s="20" t="s">
        <v>7913</v>
      </c>
      <c r="D3356" s="20" t="s">
        <v>7986</v>
      </c>
      <c r="E3356" s="21">
        <v>5178</v>
      </c>
      <c r="F3356" s="4" t="str">
        <f t="shared" si="52"/>
        <v/>
      </c>
      <c r="G3356" s="4" t="str">
        <f>IF(AND(Tabella1[[#This Row],[Popolazione]]&gt;50000,Tabella1[[#This Row],[Popolazione]]&lt;100000),"COMPRESO",Tabella1[[#This Row],[Regione]])</f>
        <v>LOMBARDIA</v>
      </c>
      <c r="H3356" s="31">
        <f>Tabella1[[#This Row],[Popolazione]]/SUM($E$19:$E$7866)</f>
        <v>8.6369956785998099E-5</v>
      </c>
    </row>
    <row r="3357" spans="1:8" x14ac:dyDescent="0.25">
      <c r="A3357" s="19" t="s">
        <v>3573</v>
      </c>
      <c r="B3357" s="4" t="str">
        <f>IFERROR(VLOOKUP(A3357,PEC!A$2:B$7902,2,0),"PEC NON ESISTENTE")</f>
        <v>comune.issiglio</v>
      </c>
      <c r="C3357" s="20" t="s">
        <v>7913</v>
      </c>
      <c r="D3357" s="20" t="s">
        <v>7914</v>
      </c>
      <c r="E3357" s="21">
        <v>425</v>
      </c>
      <c r="F3357" s="4" t="str">
        <f t="shared" si="52"/>
        <v/>
      </c>
      <c r="G3357" s="4" t="str">
        <f>IF(AND(Tabella1[[#This Row],[Popolazione]]&gt;50000,Tabella1[[#This Row],[Popolazione]]&lt;100000),"COMPRESO",Tabella1[[#This Row],[Regione]])</f>
        <v>PIEMONTE</v>
      </c>
      <c r="H3357" s="31">
        <f>Tabella1[[#This Row],[Popolazione]]/SUM($E$19:$E$7866)</f>
        <v>7.0890752479816901E-6</v>
      </c>
    </row>
    <row r="3358" spans="1:8" x14ac:dyDescent="0.25">
      <c r="A3358" s="19" t="s">
        <v>3574</v>
      </c>
      <c r="B3358" s="4" t="str">
        <f>IFERROR(VLOOKUP(A3358,PEC!A$2:B$7902,2,0),"PEC NON ESISTENTE")</f>
        <v>protocollo</v>
      </c>
      <c r="C3358" s="20" t="s">
        <v>7913</v>
      </c>
      <c r="D3358" s="20" t="s">
        <v>7973</v>
      </c>
      <c r="E3358" s="21">
        <v>422</v>
      </c>
      <c r="F3358" s="4" t="str">
        <f t="shared" si="52"/>
        <v/>
      </c>
      <c r="G3358" s="4" t="str">
        <f>IF(AND(Tabella1[[#This Row],[Popolazione]]&gt;50000,Tabella1[[#This Row],[Popolazione]]&lt;100000),"COMPRESO",Tabella1[[#This Row],[Regione]])</f>
        <v>VALLE D'AOSTA/VALLÉE D'AOSTE</v>
      </c>
      <c r="H3358" s="31">
        <f>Tabella1[[#This Row],[Popolazione]]/SUM($E$19:$E$7866)</f>
        <v>7.0390347168194663E-6</v>
      </c>
    </row>
    <row r="3359" spans="1:8" x14ac:dyDescent="0.25">
      <c r="A3359" s="19" t="s">
        <v>3575</v>
      </c>
      <c r="B3359" s="4" t="str">
        <f>IFERROR(VLOOKUP(A3359,PEC!A$2:B$7902,2,0),"PEC NON ESISTENTE")</f>
        <v>info</v>
      </c>
      <c r="C3359" s="20" t="s">
        <v>7913</v>
      </c>
      <c r="D3359" s="20" t="s">
        <v>7986</v>
      </c>
      <c r="E3359" s="21">
        <v>660</v>
      </c>
      <c r="F3359" s="4" t="str">
        <f t="shared" si="52"/>
        <v/>
      </c>
      <c r="G3359" s="4" t="str">
        <f>IF(AND(Tabella1[[#This Row],[Popolazione]]&gt;50000,Tabella1[[#This Row],[Popolazione]]&lt;100000),"COMPRESO",Tabella1[[#This Row],[Regione]])</f>
        <v>LOMBARDIA</v>
      </c>
      <c r="H3359" s="31">
        <f>Tabella1[[#This Row],[Popolazione]]/SUM($E$19:$E$7866)</f>
        <v>1.1008916855689213E-5</v>
      </c>
    </row>
    <row r="3360" spans="1:8" x14ac:dyDescent="0.25">
      <c r="A3360" s="19" t="s">
        <v>3576</v>
      </c>
      <c r="B3360" s="4" t="str">
        <f>IFERROR(VLOOKUP(A3360,PEC!A$2:B$7902,2,0),"PEC NON ESISTENTE")</f>
        <v>protocollo</v>
      </c>
      <c r="C3360" s="20" t="s">
        <v>7913</v>
      </c>
      <c r="D3360" s="20" t="s">
        <v>7973</v>
      </c>
      <c r="E3360" s="21">
        <v>1396</v>
      </c>
      <c r="F3360" s="4" t="str">
        <f t="shared" si="52"/>
        <v/>
      </c>
      <c r="G3360" s="4" t="str">
        <f>IF(AND(Tabella1[[#This Row],[Popolazione]]&gt;50000,Tabella1[[#This Row],[Popolazione]]&lt;100000),"COMPRESO",Tabella1[[#This Row],[Regione]])</f>
        <v>VALLE D'AOSTA/VALLÉE D'AOSTE</v>
      </c>
      <c r="H3360" s="31">
        <f>Tabella1[[#This Row],[Popolazione]]/SUM($E$19:$E$7866)</f>
        <v>2.3285527167488093E-5</v>
      </c>
    </row>
    <row r="3361" spans="1:8" x14ac:dyDescent="0.25">
      <c r="A3361" s="19" t="s">
        <v>3577</v>
      </c>
      <c r="B3361" s="4" t="str">
        <f>IFERROR(VLOOKUP(A3361,PEC!A$2:B$7902,2,0),"PEC NON ESISTENTE")</f>
        <v>istrana</v>
      </c>
      <c r="C3361" s="20" t="s">
        <v>8026</v>
      </c>
      <c r="D3361" s="20" t="s">
        <v>8167</v>
      </c>
      <c r="E3361" s="21">
        <v>9041</v>
      </c>
      <c r="F3361" s="4" t="str">
        <f t="shared" si="52"/>
        <v/>
      </c>
      <c r="G3361" s="4" t="str">
        <f>IF(AND(Tabella1[[#This Row],[Popolazione]]&gt;50000,Tabella1[[#This Row],[Popolazione]]&lt;100000),"COMPRESO",Tabella1[[#This Row],[Regione]])</f>
        <v>VENETO</v>
      </c>
      <c r="H3361" s="31">
        <f>Tabella1[[#This Row],[Popolazione]]/SUM($E$19:$E$7866)</f>
        <v>1.5080548074588814E-4</v>
      </c>
    </row>
    <row r="3362" spans="1:8" x14ac:dyDescent="0.25">
      <c r="A3362" s="19" t="s">
        <v>3578</v>
      </c>
      <c r="B3362" s="4" t="str">
        <f>IFERROR(VLOOKUP(A3362,PEC!A$2:B$7902,2,0),"PEC NON ESISTENTE")</f>
        <v>info</v>
      </c>
      <c r="C3362" s="20" t="s">
        <v>8259</v>
      </c>
      <c r="D3362" s="20" t="s">
        <v>8260</v>
      </c>
      <c r="E3362" s="21">
        <v>1663</v>
      </c>
      <c r="F3362" s="4" t="str">
        <f t="shared" si="52"/>
        <v/>
      </c>
      <c r="G3362" s="4" t="str">
        <f>IF(AND(Tabella1[[#This Row],[Popolazione]]&gt;50000,Tabella1[[#This Row],[Popolazione]]&lt;100000),"COMPRESO",Tabella1[[#This Row],[Regione]])</f>
        <v>SICILIA</v>
      </c>
      <c r="H3362" s="31">
        <f>Tabella1[[#This Row],[Popolazione]]/SUM($E$19:$E$7866)</f>
        <v>2.7739134440926002E-5</v>
      </c>
    </row>
    <row r="3363" spans="1:8" x14ac:dyDescent="0.25">
      <c r="A3363" s="19" t="s">
        <v>3579</v>
      </c>
      <c r="B3363" s="4" t="str">
        <f>IFERROR(VLOOKUP(A3363,PEC!A$2:B$7902,2,0),"PEC NON ESISTENTE")</f>
        <v>comune.itri</v>
      </c>
      <c r="C3363" s="20" t="s">
        <v>8221</v>
      </c>
      <c r="D3363" s="20" t="s">
        <v>8234</v>
      </c>
      <c r="E3363" s="21">
        <v>10460</v>
      </c>
      <c r="F3363" s="4" t="str">
        <f t="shared" si="52"/>
        <v/>
      </c>
      <c r="G3363" s="4" t="str">
        <f>IF(AND(Tabella1[[#This Row],[Popolazione]]&gt;50000,Tabella1[[#This Row],[Popolazione]]&lt;100000),"COMPRESO",Tabella1[[#This Row],[Regione]])</f>
        <v>LAZIO</v>
      </c>
      <c r="H3363" s="31">
        <f>Tabella1[[#This Row],[Popolazione]]/SUM($E$19:$E$7866)</f>
        <v>1.7447465198561996E-4</v>
      </c>
    </row>
    <row r="3364" spans="1:8" x14ac:dyDescent="0.25">
      <c r="A3364" s="22" t="s">
        <v>3580</v>
      </c>
      <c r="B3364" s="4" t="str">
        <f>IFERROR(VLOOKUP(A3364,PEC!A$2:B$7902,2,0),"PEC NON ESISTENTE")</f>
        <v>segreteria</v>
      </c>
      <c r="C3364" s="20" t="s">
        <v>8259</v>
      </c>
      <c r="D3364" s="20" t="s">
        <v>8278</v>
      </c>
      <c r="E3364" s="21">
        <v>580</v>
      </c>
      <c r="F3364" s="4" t="str">
        <f t="shared" si="52"/>
        <v/>
      </c>
      <c r="G3364" s="4" t="str">
        <f>IF(AND(Tabella1[[#This Row],[Popolazione]]&gt;50000,Tabella1[[#This Row],[Popolazione]]&lt;100000),"COMPRESO",Tabella1[[#This Row],[Regione]])</f>
        <v>SARDEGNA</v>
      </c>
      <c r="H3364" s="31">
        <f>Tabella1[[#This Row],[Popolazione]]/SUM($E$19:$E$7866)</f>
        <v>9.6745026913632475E-6</v>
      </c>
    </row>
    <row r="3365" spans="1:8" x14ac:dyDescent="0.25">
      <c r="A3365" s="22" t="s">
        <v>3581</v>
      </c>
      <c r="B3365" s="4" t="str">
        <f>IFERROR(VLOOKUP(A3365,PEC!A$2:B$7902,2,0),"PEC NON ESISTENTE")</f>
        <v>servizidemografici</v>
      </c>
      <c r="C3365" s="20" t="s">
        <v>8259</v>
      </c>
      <c r="D3365" s="20" t="s">
        <v>8278</v>
      </c>
      <c r="E3365" s="21">
        <v>8868</v>
      </c>
      <c r="F3365" s="4" t="str">
        <f t="shared" si="52"/>
        <v/>
      </c>
      <c r="G3365" s="4" t="str">
        <f>IF(AND(Tabella1[[#This Row],[Popolazione]]&gt;50000,Tabella1[[#This Row],[Popolazione]]&lt;100000),"COMPRESO",Tabella1[[#This Row],[Regione]])</f>
        <v>SARDEGNA</v>
      </c>
      <c r="H3365" s="31">
        <f>Tabella1[[#This Row],[Popolazione]]/SUM($E$19:$E$7866)</f>
        <v>1.4791981011553324E-4</v>
      </c>
    </row>
    <row r="3366" spans="1:8" x14ac:dyDescent="0.25">
      <c r="A3366" s="19" t="s">
        <v>3582</v>
      </c>
      <c r="B3366" s="4" t="str">
        <f>IFERROR(VLOOKUP(A3366,PEC!A$2:B$7902,2,0),"PEC NON ESISTENTE")</f>
        <v>protocollo</v>
      </c>
      <c r="C3366" s="20" t="s">
        <v>7913</v>
      </c>
      <c r="D3366" s="20" t="s">
        <v>7914</v>
      </c>
      <c r="E3366" s="21">
        <v>23592</v>
      </c>
      <c r="F3366" s="4" t="str">
        <f t="shared" si="52"/>
        <v/>
      </c>
      <c r="G3366" s="4" t="str">
        <f>IF(AND(Tabella1[[#This Row],[Popolazione]]&gt;50000,Tabella1[[#This Row],[Popolazione]]&lt;100000),"COMPRESO",Tabella1[[#This Row],[Regione]])</f>
        <v>PIEMONTE</v>
      </c>
      <c r="H3366" s="31">
        <f>Tabella1[[#This Row],[Popolazione]]/SUM($E$19:$E$7866)</f>
        <v>3.9351873705972714E-4</v>
      </c>
    </row>
    <row r="3367" spans="1:8" x14ac:dyDescent="0.25">
      <c r="A3367" s="19" t="s">
        <v>3583</v>
      </c>
      <c r="B3367" s="4" t="str">
        <f>IFERROR(VLOOKUP(A3367,PEC!A$2:B$7902,2,0),"PEC NON ESISTENTE")</f>
        <v>comune.izano</v>
      </c>
      <c r="C3367" s="20" t="s">
        <v>7913</v>
      </c>
      <c r="D3367" s="20" t="s">
        <v>7986</v>
      </c>
      <c r="E3367" s="21">
        <v>2068</v>
      </c>
      <c r="F3367" s="4" t="str">
        <f t="shared" si="52"/>
        <v/>
      </c>
      <c r="G3367" s="4" t="str">
        <f>IF(AND(Tabella1[[#This Row],[Popolazione]]&gt;50000,Tabella1[[#This Row],[Popolazione]]&lt;100000),"COMPRESO",Tabella1[[#This Row],[Regione]])</f>
        <v>LOMBARDIA</v>
      </c>
      <c r="H3367" s="31">
        <f>Tabella1[[#This Row],[Popolazione]]/SUM($E$19:$E$7866)</f>
        <v>3.4494606147826199E-5</v>
      </c>
    </row>
    <row r="3368" spans="1:8" x14ac:dyDescent="0.25">
      <c r="A3368" s="19" t="s">
        <v>190</v>
      </c>
      <c r="B3368" s="4" t="str">
        <f>IFERROR(VLOOKUP(A3368,PEC!A$2:B$7902,2,0),"PEC NON ESISTENTE")</f>
        <v>segretario.jacurso</v>
      </c>
      <c r="C3368" s="20" t="s">
        <v>8235</v>
      </c>
      <c r="D3368" s="20" t="s">
        <v>8248</v>
      </c>
      <c r="E3368" s="21">
        <v>623</v>
      </c>
      <c r="F3368" s="4" t="str">
        <f t="shared" si="52"/>
        <v/>
      </c>
      <c r="G3368" s="4" t="str">
        <f>IF(AND(Tabella1[[#This Row],[Popolazione]]&gt;50000,Tabella1[[#This Row],[Popolazione]]&lt;100000),"COMPRESO",Tabella1[[#This Row],[Regione]])</f>
        <v>CALABRIA</v>
      </c>
      <c r="H3368" s="31">
        <f>Tabella1[[#This Row],[Popolazione]]/SUM($E$19:$E$7866)</f>
        <v>1.0391750304688453E-5</v>
      </c>
    </row>
    <row r="3369" spans="1:8" x14ac:dyDescent="0.25">
      <c r="A3369" s="19" t="s">
        <v>3584</v>
      </c>
      <c r="B3369" s="4" t="str">
        <f>IFERROR(VLOOKUP(A3369,PEC!A$2:B$7902,2,0),"PEC NON ESISTENTE")</f>
        <v>comune.jelsicb</v>
      </c>
      <c r="C3369" s="20" t="s">
        <v>8235</v>
      </c>
      <c r="D3369" s="20" t="s">
        <v>4252</v>
      </c>
      <c r="E3369" s="21">
        <v>1797</v>
      </c>
      <c r="F3369" s="4" t="str">
        <f t="shared" si="52"/>
        <v/>
      </c>
      <c r="G3369" s="4" t="str">
        <f>IF(AND(Tabella1[[#This Row],[Popolazione]]&gt;50000,Tabella1[[#This Row],[Popolazione]]&lt;100000),"COMPRESO",Tabella1[[#This Row],[Regione]])</f>
        <v>MOLISE</v>
      </c>
      <c r="H3369" s="31">
        <f>Tabella1[[#This Row],[Popolazione]]/SUM($E$19:$E$7866)</f>
        <v>2.9974278166171993E-5</v>
      </c>
    </row>
    <row r="3370" spans="1:8" x14ac:dyDescent="0.25">
      <c r="A3370" s="19" t="s">
        <v>3585</v>
      </c>
      <c r="B3370" s="4" t="str">
        <f>IFERROR(VLOOKUP(A3370,PEC!A$2:B$7902,2,0),"PEC NON ESISTENTE")</f>
        <v>comunejenne</v>
      </c>
      <c r="C3370" s="20" t="s">
        <v>8221</v>
      </c>
      <c r="D3370" s="20" t="s">
        <v>8234</v>
      </c>
      <c r="E3370" s="21">
        <v>398</v>
      </c>
      <c r="F3370" s="4" t="str">
        <f t="shared" si="52"/>
        <v/>
      </c>
      <c r="G3370" s="4" t="str">
        <f>IF(AND(Tabella1[[#This Row],[Popolazione]]&gt;50000,Tabella1[[#This Row],[Popolazione]]&lt;100000),"COMPRESO",Tabella1[[#This Row],[Regione]])</f>
        <v>LAZIO</v>
      </c>
      <c r="H3370" s="31">
        <f>Tabella1[[#This Row],[Popolazione]]/SUM($E$19:$E$7866)</f>
        <v>6.638710467521677E-6</v>
      </c>
    </row>
    <row r="3371" spans="1:8" x14ac:dyDescent="0.25">
      <c r="A3371" s="19" t="s">
        <v>3586</v>
      </c>
      <c r="B3371" s="4" t="str">
        <f>IFERROR(VLOOKUP(A3371,PEC!A$2:B$7902,2,0),"PEC NON ESISTENTE")</f>
        <v>comune.jeragoconorago</v>
      </c>
      <c r="C3371" s="20" t="s">
        <v>7913</v>
      </c>
      <c r="D3371" s="20" t="s">
        <v>7986</v>
      </c>
      <c r="E3371" s="21">
        <v>5084</v>
      </c>
      <c r="F3371" s="4" t="str">
        <f t="shared" si="52"/>
        <v/>
      </c>
      <c r="G3371" s="4" t="str">
        <f>IF(AND(Tabella1[[#This Row],[Popolazione]]&gt;50000,Tabella1[[#This Row],[Popolazione]]&lt;100000),"COMPRESO",Tabella1[[#This Row],[Regione]])</f>
        <v>LOMBARDIA</v>
      </c>
      <c r="H3371" s="31">
        <f>Tabella1[[#This Row],[Popolazione]]/SUM($E$19:$E$7866)</f>
        <v>8.4802020142915092E-5</v>
      </c>
    </row>
    <row r="3372" spans="1:8" x14ac:dyDescent="0.25">
      <c r="A3372" s="22" t="s">
        <v>3587</v>
      </c>
      <c r="B3372" s="4" t="str">
        <f>IFERROR(VLOOKUP(A3372,PEC!A$2:B$7902,2,0),"PEC NON ESISTENTE")</f>
        <v>protocollo</v>
      </c>
      <c r="C3372" s="20" t="s">
        <v>8259</v>
      </c>
      <c r="D3372" s="20" t="s">
        <v>8278</v>
      </c>
      <c r="E3372" s="21">
        <v>3228</v>
      </c>
      <c r="F3372" s="4" t="str">
        <f t="shared" si="52"/>
        <v/>
      </c>
      <c r="G3372" s="4" t="str">
        <f>IF(AND(Tabella1[[#This Row],[Popolazione]]&gt;50000,Tabella1[[#This Row],[Popolazione]]&lt;100000),"COMPRESO",Tabella1[[#This Row],[Regione]])</f>
        <v>SARDEGNA</v>
      </c>
      <c r="H3372" s="31">
        <f>Tabella1[[#This Row],[Popolazione]]/SUM($E$19:$E$7866)</f>
        <v>5.3843611530552697E-5</v>
      </c>
    </row>
    <row r="3373" spans="1:8" x14ac:dyDescent="0.25">
      <c r="A3373" s="19" t="s">
        <v>3588</v>
      </c>
      <c r="B3373" s="4" t="str">
        <f>IFERROR(VLOOKUP(A3373,PEC!A$2:B$7902,2,0),"PEC NON ESISTENTE")</f>
        <v>protocollo.comune.jesi</v>
      </c>
      <c r="C3373" s="20" t="s">
        <v>8221</v>
      </c>
      <c r="D3373" s="20" t="s">
        <v>8230</v>
      </c>
      <c r="E3373" s="21">
        <v>40303</v>
      </c>
      <c r="F3373" s="4" t="str">
        <f t="shared" si="52"/>
        <v/>
      </c>
      <c r="G3373" s="4" t="str">
        <f>IF(AND(Tabella1[[#This Row],[Popolazione]]&gt;50000,Tabella1[[#This Row],[Popolazione]]&lt;100000),"COMPRESO",Tabella1[[#This Row],[Regione]])</f>
        <v>MARCHE</v>
      </c>
      <c r="H3373" s="31">
        <f>Tabella1[[#This Row],[Popolazione]]/SUM($E$19:$E$7866)</f>
        <v>6.7226117581036719E-4</v>
      </c>
    </row>
    <row r="3374" spans="1:8" x14ac:dyDescent="0.25">
      <c r="A3374" s="19" t="s">
        <v>3589</v>
      </c>
      <c r="B3374" s="4" t="str">
        <f>IFERROR(VLOOKUP(A3374,PEC!A$2:B$7902,2,0),"PEC NON ESISTENTE")</f>
        <v>comune.jesolo</v>
      </c>
      <c r="C3374" s="20" t="s">
        <v>8026</v>
      </c>
      <c r="D3374" s="20" t="s">
        <v>8167</v>
      </c>
      <c r="E3374" s="21">
        <v>24479</v>
      </c>
      <c r="F3374" s="4" t="str">
        <f t="shared" si="52"/>
        <v/>
      </c>
      <c r="G3374" s="4" t="str">
        <f>IF(AND(Tabella1[[#This Row],[Popolazione]]&gt;50000,Tabella1[[#This Row],[Popolazione]]&lt;100000),"COMPRESO",Tabella1[[#This Row],[Regione]])</f>
        <v>VENETO</v>
      </c>
      <c r="H3374" s="31">
        <f>Tabella1[[#This Row],[Popolazione]]/SUM($E$19:$E$7866)</f>
        <v>4.083140541066913E-4</v>
      </c>
    </row>
    <row r="3375" spans="1:8" x14ac:dyDescent="0.25">
      <c r="A3375" s="19" t="s">
        <v>3590</v>
      </c>
      <c r="B3375" s="4" t="str">
        <f>IFERROR(VLOOKUP(A3375,PEC!A$2:B$7902,2,0),"PEC NON ESISTENTE")</f>
        <v>pec</v>
      </c>
      <c r="C3375" s="20" t="s">
        <v>8026</v>
      </c>
      <c r="D3375" s="20" t="s">
        <v>8212</v>
      </c>
      <c r="E3375" s="21">
        <v>3003</v>
      </c>
      <c r="F3375" s="4" t="str">
        <f t="shared" si="52"/>
        <v/>
      </c>
      <c r="G3375" s="4" t="str">
        <f>IF(AND(Tabella1[[#This Row],[Popolazione]]&gt;50000,Tabella1[[#This Row],[Popolazione]]&lt;100000),"COMPRESO",Tabella1[[#This Row],[Regione]])</f>
        <v>EMILIA-ROMAGNA</v>
      </c>
      <c r="H3375" s="31">
        <f>Tabella1[[#This Row],[Popolazione]]/SUM($E$19:$E$7866)</f>
        <v>5.0090571693385919E-5</v>
      </c>
    </row>
    <row r="3376" spans="1:8" x14ac:dyDescent="0.25">
      <c r="A3376" s="19" t="s">
        <v>281</v>
      </c>
      <c r="B3376" s="4" t="str">
        <f>IFERROR(VLOOKUP(A3376,PEC!A$2:B$7902,2,0),"PEC NON ESISTENTE")</f>
        <v>protocollo.joppolo</v>
      </c>
      <c r="C3376" s="20" t="s">
        <v>8235</v>
      </c>
      <c r="D3376" s="20" t="s">
        <v>8248</v>
      </c>
      <c r="E3376" s="21">
        <v>2090</v>
      </c>
      <c r="F3376" s="4" t="str">
        <f t="shared" si="52"/>
        <v/>
      </c>
      <c r="G3376" s="4" t="str">
        <f>IF(AND(Tabella1[[#This Row],[Popolazione]]&gt;50000,Tabella1[[#This Row],[Popolazione]]&lt;100000),"COMPRESO",Tabella1[[#This Row],[Regione]])</f>
        <v>CALABRIA</v>
      </c>
      <c r="H3376" s="31">
        <f>Tabella1[[#This Row],[Popolazione]]/SUM($E$19:$E$7866)</f>
        <v>3.4861570043015839E-5</v>
      </c>
    </row>
    <row r="3377" spans="1:8" x14ac:dyDescent="0.25">
      <c r="A3377" s="19" t="s">
        <v>3591</v>
      </c>
      <c r="B3377" s="4" t="str">
        <f>IFERROR(VLOOKUP(A3377,PEC!A$2:B$7902,2,0),"PEC NON ESISTENTE")</f>
        <v>anagrafe.statocivile</v>
      </c>
      <c r="C3377" s="20" t="s">
        <v>8259</v>
      </c>
      <c r="D3377" s="20" t="s">
        <v>8260</v>
      </c>
      <c r="E3377" s="21">
        <v>1210</v>
      </c>
      <c r="F3377" s="4" t="str">
        <f t="shared" si="52"/>
        <v/>
      </c>
      <c r="G3377" s="4" t="str">
        <f>IF(AND(Tabella1[[#This Row],[Popolazione]]&gt;50000,Tabella1[[#This Row],[Popolazione]]&lt;100000),"COMPRESO",Tabella1[[#This Row],[Regione]])</f>
        <v>SICILIA</v>
      </c>
      <c r="H3377" s="31">
        <f>Tabella1[[#This Row],[Popolazione]]/SUM($E$19:$E$7866)</f>
        <v>2.0183014235430224E-5</v>
      </c>
    </row>
    <row r="3378" spans="1:8" x14ac:dyDescent="0.25">
      <c r="A3378" s="19" t="s">
        <v>7980</v>
      </c>
      <c r="B3378" s="4" t="str">
        <f>IFERROR(VLOOKUP(A3378,PEC!A$2:B$7902,2,0),"PEC NON ESISTENTE")</f>
        <v>PEC NON ESISTENTE</v>
      </c>
      <c r="C3378" s="20" t="s">
        <v>7913</v>
      </c>
      <c r="D3378" s="20" t="s">
        <v>7973</v>
      </c>
      <c r="E3378" s="21">
        <v>758</v>
      </c>
      <c r="F3378" s="4" t="str">
        <f t="shared" si="52"/>
        <v/>
      </c>
      <c r="G3378" s="4" t="str">
        <f>IF(AND(Tabella1[[#This Row],[Popolazione]]&gt;50000,Tabella1[[#This Row],[Popolazione]]&lt;100000),"COMPRESO",Tabella1[[#This Row],[Regione]])</f>
        <v>VALLE D'AOSTA/VALLÉE D'AOSTE</v>
      </c>
      <c r="H3378" s="31">
        <f>Tabella1[[#This Row],[Popolazione]]/SUM($E$19:$E$7866)</f>
        <v>1.2643574206988521E-5</v>
      </c>
    </row>
    <row r="3379" spans="1:8" x14ac:dyDescent="0.25">
      <c r="A3379" s="19" t="s">
        <v>3594</v>
      </c>
      <c r="B3379" s="4" t="str">
        <f>IFERROR(VLOOKUP(A3379,PEC!A$2:B$7902,2,0),"PEC NON ESISTENTE")</f>
        <v>la.cassa</v>
      </c>
      <c r="C3379" s="20" t="s">
        <v>7913</v>
      </c>
      <c r="D3379" s="20" t="s">
        <v>7914</v>
      </c>
      <c r="E3379" s="21">
        <v>1781</v>
      </c>
      <c r="F3379" s="4" t="str">
        <f t="shared" si="52"/>
        <v/>
      </c>
      <c r="G3379" s="4" t="str">
        <f>IF(AND(Tabella1[[#This Row],[Popolazione]]&gt;50000,Tabella1[[#This Row],[Popolazione]]&lt;100000),"COMPRESO",Tabella1[[#This Row],[Regione]])</f>
        <v>PIEMONTE</v>
      </c>
      <c r="H3379" s="31">
        <f>Tabella1[[#This Row],[Popolazione]]/SUM($E$19:$E$7866)</f>
        <v>2.97073953333068E-5</v>
      </c>
    </row>
    <row r="3380" spans="1:8" x14ac:dyDescent="0.25">
      <c r="A3380" s="19" t="s">
        <v>3595</v>
      </c>
      <c r="B3380" s="4" t="str">
        <f>IFERROR(VLOOKUP(A3380,PEC!A$2:B$7902,2,0),"PEC NON ESISTENTE")</f>
        <v>protocollo.laloggia</v>
      </c>
      <c r="C3380" s="20" t="s">
        <v>7913</v>
      </c>
      <c r="D3380" s="20" t="s">
        <v>7914</v>
      </c>
      <c r="E3380" s="21">
        <v>8631</v>
      </c>
      <c r="F3380" s="4" t="str">
        <f t="shared" si="52"/>
        <v/>
      </c>
      <c r="G3380" s="4" t="str">
        <f>IF(AND(Tabella1[[#This Row],[Popolazione]]&gt;50000,Tabella1[[#This Row],[Popolazione]]&lt;100000),"COMPRESO",Tabella1[[#This Row],[Regione]])</f>
        <v>PIEMONTE</v>
      </c>
      <c r="H3380" s="31">
        <f>Tabella1[[#This Row],[Popolazione]]/SUM($E$19:$E$7866)</f>
        <v>1.4396660815371758E-4</v>
      </c>
    </row>
    <row r="3381" spans="1:8" x14ac:dyDescent="0.25">
      <c r="A3381" s="22" t="s">
        <v>3596</v>
      </c>
      <c r="B3381" s="4" t="str">
        <f>IFERROR(VLOOKUP(A3381,PEC!A$2:B$7902,2,0),"PEC NON ESISTENTE")</f>
        <v>staff</v>
      </c>
      <c r="C3381" s="20" t="s">
        <v>8259</v>
      </c>
      <c r="D3381" s="20" t="s">
        <v>8278</v>
      </c>
      <c r="E3381" s="21">
        <v>10936</v>
      </c>
      <c r="F3381" s="4" t="str">
        <f t="shared" si="52"/>
        <v/>
      </c>
      <c r="G3381" s="4" t="str">
        <f>IF(AND(Tabella1[[#This Row],[Popolazione]]&gt;50000,Tabella1[[#This Row],[Popolazione]]&lt;100000),"COMPRESO",Tabella1[[#This Row],[Regione]])</f>
        <v>SARDEGNA</v>
      </c>
      <c r="H3381" s="31">
        <f>Tabella1[[#This Row],[Popolazione]]/SUM($E$19:$E$7866)</f>
        <v>1.8241441626335944E-4</v>
      </c>
    </row>
    <row r="3382" spans="1:8" x14ac:dyDescent="0.25">
      <c r="A3382" s="19" t="s">
        <v>3597</v>
      </c>
      <c r="B3382" s="4" t="str">
        <f>IFERROR(VLOOKUP(A3382,PEC!A$2:B$7902,2,0),"PEC NON ESISTENTE")</f>
        <v>protocollo</v>
      </c>
      <c r="C3382" s="20" t="s">
        <v>7913</v>
      </c>
      <c r="D3382" s="20" t="s">
        <v>7973</v>
      </c>
      <c r="E3382" s="21">
        <v>111</v>
      </c>
      <c r="F3382" s="4" t="str">
        <f t="shared" si="52"/>
        <v/>
      </c>
      <c r="G3382" s="4" t="str">
        <f>IF(AND(Tabella1[[#This Row],[Popolazione]]&gt;50000,Tabella1[[#This Row],[Popolazione]]&lt;100000),"COMPRESO",Tabella1[[#This Row],[Regione]])</f>
        <v>VALLE D'AOSTA/VALLÉE D'AOSTE</v>
      </c>
      <c r="H3382" s="31">
        <f>Tabella1[[#This Row],[Popolazione]]/SUM($E$19:$E$7866)</f>
        <v>1.8514996530022767E-6</v>
      </c>
    </row>
    <row r="3383" spans="1:8" x14ac:dyDescent="0.25">
      <c r="A3383" s="19" t="s">
        <v>3598</v>
      </c>
      <c r="B3383" s="4" t="str">
        <f>IFERROR(VLOOKUP(A3383,PEC!A$2:B$7902,2,0),"PEC NON ESISTENTE")</f>
        <v>comune.lamorra</v>
      </c>
      <c r="C3383" s="20" t="s">
        <v>7913</v>
      </c>
      <c r="D3383" s="20" t="s">
        <v>7914</v>
      </c>
      <c r="E3383" s="21">
        <v>2718</v>
      </c>
      <c r="F3383" s="4" t="str">
        <f t="shared" si="52"/>
        <v/>
      </c>
      <c r="G3383" s="4" t="str">
        <f>IF(AND(Tabella1[[#This Row],[Popolazione]]&gt;50000,Tabella1[[#This Row],[Popolazione]]&lt;100000),"COMPRESO",Tabella1[[#This Row],[Regione]])</f>
        <v>PIEMONTE</v>
      </c>
      <c r="H3383" s="31">
        <f>Tabella1[[#This Row],[Popolazione]]/SUM($E$19:$E$7866)</f>
        <v>4.5336721232974671E-5</v>
      </c>
    </row>
    <row r="3384" spans="1:8" x14ac:dyDescent="0.25">
      <c r="A3384" s="19" t="s">
        <v>3599</v>
      </c>
      <c r="B3384" s="4" t="str">
        <f>IFERROR(VLOOKUP(A3384,PEC!A$2:B$7902,2,0),"PEC NON ESISTENTE")</f>
        <v>protocollo</v>
      </c>
      <c r="C3384" s="20" t="s">
        <v>7913</v>
      </c>
      <c r="D3384" s="20" t="s">
        <v>7973</v>
      </c>
      <c r="E3384" s="21">
        <v>2071</v>
      </c>
      <c r="F3384" s="4" t="str">
        <f t="shared" si="52"/>
        <v/>
      </c>
      <c r="G3384" s="4" t="str">
        <f>IF(AND(Tabella1[[#This Row],[Popolazione]]&gt;50000,Tabella1[[#This Row],[Popolazione]]&lt;100000),"COMPRESO",Tabella1[[#This Row],[Regione]])</f>
        <v>VALLE D'AOSTA/VALLÉE D'AOSTE</v>
      </c>
      <c r="H3384" s="31">
        <f>Tabella1[[#This Row],[Popolazione]]/SUM($E$19:$E$7866)</f>
        <v>3.4544646678988428E-5</v>
      </c>
    </row>
    <row r="3385" spans="1:8" x14ac:dyDescent="0.25">
      <c r="A3385" s="19" t="s">
        <v>3600</v>
      </c>
      <c r="B3385" s="4" t="str">
        <f>IFERROR(VLOOKUP(A3385,PEC!A$2:B$7902,2,0),"PEC NON ESISTENTE")</f>
        <v>protocollo.comune.laspezia</v>
      </c>
      <c r="C3385" s="16" t="s">
        <v>7913</v>
      </c>
      <c r="D3385" s="20" t="s">
        <v>8208</v>
      </c>
      <c r="E3385" s="21">
        <v>92659</v>
      </c>
      <c r="F3385" s="4" t="str">
        <f t="shared" si="52"/>
        <v/>
      </c>
      <c r="G3385" s="4" t="str">
        <f>IF(AND(Tabella1[[#This Row],[Popolazione]]&gt;50000,Tabella1[[#This Row],[Popolazione]]&lt;100000),"COMPRESO",Tabella1[[#This Row],[Regione]])</f>
        <v>COMPRESO</v>
      </c>
      <c r="H3385" s="30">
        <f>Tabella1[[#This Row],[Popolazione]]/SUM($E$19:$E$7866)</f>
        <v>1.5455685256534951E-3</v>
      </c>
    </row>
    <row r="3386" spans="1:8" x14ac:dyDescent="0.25">
      <c r="A3386" s="19" t="s">
        <v>3601</v>
      </c>
      <c r="B3386" s="4" t="str">
        <f>IFERROR(VLOOKUP(A3386,PEC!A$2:B$7902,2,0),"PEC NON ESISTENTE")</f>
        <v>protocollo</v>
      </c>
      <c r="C3386" s="20" t="s">
        <v>7913</v>
      </c>
      <c r="D3386" s="20" t="s">
        <v>7973</v>
      </c>
      <c r="E3386" s="21">
        <v>776</v>
      </c>
      <c r="F3386" s="4" t="str">
        <f t="shared" si="52"/>
        <v/>
      </c>
      <c r="G3386" s="4" t="str">
        <f>IF(AND(Tabella1[[#This Row],[Popolazione]]&gt;50000,Tabella1[[#This Row],[Popolazione]]&lt;100000),"COMPRESO",Tabella1[[#This Row],[Regione]])</f>
        <v>VALLE D'AOSTA/VALLÉE D'AOSTE</v>
      </c>
      <c r="H3386" s="31">
        <f>Tabella1[[#This Row],[Popolazione]]/SUM($E$19:$E$7866)</f>
        <v>1.2943817393961862E-5</v>
      </c>
    </row>
    <row r="3387" spans="1:8" x14ac:dyDescent="0.25">
      <c r="A3387" s="19" t="s">
        <v>8142</v>
      </c>
      <c r="B3387" s="4" t="str">
        <f>IFERROR(VLOOKUP(A3387,PEC!A$2:B$7902,2,0),"PEC NON ESISTENTE")</f>
        <v>PEC NON ESISTENTE</v>
      </c>
      <c r="C3387" s="20" t="s">
        <v>8026</v>
      </c>
      <c r="D3387" s="20" t="s">
        <v>8027</v>
      </c>
      <c r="E3387" s="21">
        <v>1299</v>
      </c>
      <c r="F3387" s="4" t="str">
        <f t="shared" si="52"/>
        <v/>
      </c>
      <c r="G3387" s="4" t="str">
        <f>IF(AND(Tabella1[[#This Row],[Popolazione]]&gt;50000,Tabella1[[#This Row],[Popolazione]]&lt;100000),"COMPRESO",Tabella1[[#This Row],[Regione]])</f>
        <v>TRENTINO-ALTO ADIGE/SÜDTIROL</v>
      </c>
      <c r="H3387" s="31">
        <f>Tabella1[[#This Row],[Popolazione]]/SUM($E$19:$E$7866)</f>
        <v>2.1667549993242861E-5</v>
      </c>
    </row>
    <row r="3388" spans="1:8" x14ac:dyDescent="0.25">
      <c r="A3388" s="19" t="s">
        <v>3602</v>
      </c>
      <c r="B3388" s="4" t="str">
        <f>IFERROR(VLOOKUP(A3388,PEC!A$2:B$7902,2,0),"PEC NON ESISTENTE")</f>
        <v>comune.lavalleagordina.bl</v>
      </c>
      <c r="C3388" s="20" t="s">
        <v>8026</v>
      </c>
      <c r="D3388" s="20" t="s">
        <v>8167</v>
      </c>
      <c r="E3388" s="21">
        <v>1150</v>
      </c>
      <c r="F3388" s="4" t="str">
        <f t="shared" si="52"/>
        <v/>
      </c>
      <c r="G3388" s="4" t="str">
        <f>IF(AND(Tabella1[[#This Row],[Popolazione]]&gt;50000,Tabella1[[#This Row],[Popolazione]]&lt;100000),"COMPRESO",Tabella1[[#This Row],[Regione]])</f>
        <v>VENETO</v>
      </c>
      <c r="H3388" s="31">
        <f>Tabella1[[#This Row],[Popolazione]]/SUM($E$19:$E$7866)</f>
        <v>1.918220361218575E-5</v>
      </c>
    </row>
    <row r="3389" spans="1:8" x14ac:dyDescent="0.25">
      <c r="A3389" s="4" t="s">
        <v>3604</v>
      </c>
      <c r="B3389" s="4" t="str">
        <f>IFERROR(VLOOKUP(A3389,PEC!A$2:B$7902,2,0),"PEC NON ESISTENTE")</f>
        <v>comune.lavallettabrianza</v>
      </c>
      <c r="C3389" s="20" t="s">
        <v>7913</v>
      </c>
      <c r="D3389" s="20" t="s">
        <v>7986</v>
      </c>
      <c r="E3389" s="21">
        <v>4676</v>
      </c>
      <c r="F3389" s="4" t="str">
        <f t="shared" si="52"/>
        <v/>
      </c>
      <c r="G3389" s="4" t="str">
        <f>IF(AND(Tabella1[[#This Row],[Popolazione]]&gt;50000,Tabella1[[#This Row],[Popolazione]]&lt;100000),"COMPRESO",Tabella1[[#This Row],[Regione]])</f>
        <v>LOMBARDIA</v>
      </c>
      <c r="H3389" s="31">
        <f>Tabella1[[#This Row],[Popolazione]]/SUM($E$19:$E$7866)</f>
        <v>7.7996507904852673E-5</v>
      </c>
    </row>
    <row r="3390" spans="1:8" x14ac:dyDescent="0.25">
      <c r="A3390" s="19" t="s">
        <v>3605</v>
      </c>
      <c r="B3390" s="4" t="str">
        <f>IFERROR(VLOOKUP(A3390,PEC!A$2:B$7902,2,0),"PEC NON ESISTENTE")</f>
        <v>demografici</v>
      </c>
      <c r="C3390" s="20" t="s">
        <v>8221</v>
      </c>
      <c r="D3390" s="20" t="s">
        <v>8234</v>
      </c>
      <c r="E3390" s="21">
        <v>5979</v>
      </c>
      <c r="F3390" s="4" t="str">
        <f t="shared" si="52"/>
        <v/>
      </c>
      <c r="G3390" s="4" t="str">
        <f>IF(AND(Tabella1[[#This Row],[Popolazione]]&gt;50000,Tabella1[[#This Row],[Popolazione]]&lt;100000),"COMPRESO",Tabella1[[#This Row],[Regione]])</f>
        <v>LAZIO</v>
      </c>
      <c r="H3390" s="31">
        <f>Tabella1[[#This Row],[Popolazione]]/SUM($E$19:$E$7866)</f>
        <v>9.9730778606311825E-5</v>
      </c>
    </row>
    <row r="3391" spans="1:8" x14ac:dyDescent="0.25">
      <c r="A3391" s="19" t="s">
        <v>3606</v>
      </c>
      <c r="B3391" s="4" t="str">
        <f>IFERROR(VLOOKUP(A3391,PEC!A$2:B$7902,2,0),"PEC NON ESISTENTE")</f>
        <v>comune</v>
      </c>
      <c r="C3391" s="20" t="s">
        <v>8221</v>
      </c>
      <c r="D3391" s="20" t="s">
        <v>8234</v>
      </c>
      <c r="E3391" s="21">
        <v>344</v>
      </c>
      <c r="F3391" s="4" t="str">
        <f t="shared" si="52"/>
        <v/>
      </c>
      <c r="G3391" s="4" t="str">
        <f>IF(AND(Tabella1[[#This Row],[Popolazione]]&gt;50000,Tabella1[[#This Row],[Popolazione]]&lt;100000),"COMPRESO",Tabella1[[#This Row],[Regione]])</f>
        <v>LAZIO</v>
      </c>
      <c r="H3391" s="31">
        <f>Tabella1[[#This Row],[Popolazione]]/SUM($E$19:$E$7866)</f>
        <v>5.7379809066016508E-6</v>
      </c>
    </row>
    <row r="3392" spans="1:8" x14ac:dyDescent="0.25">
      <c r="A3392" s="19" t="s">
        <v>3607</v>
      </c>
      <c r="B3392" s="4" t="str">
        <f>IFERROR(VLOOKUP(A3392,PEC!A$2:B$7902,2,0),"PEC NON ESISTENTE")</f>
        <v>protocollo</v>
      </c>
      <c r="C3392" s="20" t="s">
        <v>7913</v>
      </c>
      <c r="D3392" s="20" t="s">
        <v>7986</v>
      </c>
      <c r="E3392" s="21">
        <v>8390</v>
      </c>
      <c r="F3392" s="4" t="str">
        <f t="shared" si="52"/>
        <v/>
      </c>
      <c r="G3392" s="4" t="str">
        <f>IF(AND(Tabella1[[#This Row],[Popolazione]]&gt;50000,Tabella1[[#This Row],[Popolazione]]&lt;100000),"COMPRESO",Tabella1[[#This Row],[Regione]])</f>
        <v>LOMBARDIA</v>
      </c>
      <c r="H3392" s="31">
        <f>Tabella1[[#This Row],[Popolazione]]/SUM($E$19:$E$7866)</f>
        <v>1.3994668548368561E-4</v>
      </c>
    </row>
    <row r="3393" spans="1:8" x14ac:dyDescent="0.25">
      <c r="A3393" s="19" t="s">
        <v>3608</v>
      </c>
      <c r="B3393" s="4" t="str">
        <f>IFERROR(VLOOKUP(A3393,PEC!A$2:B$7902,2,0),"PEC NON ESISTENTE")</f>
        <v>demografici</v>
      </c>
      <c r="C3393" s="20" t="s">
        <v>8235</v>
      </c>
      <c r="D3393" s="20" t="s">
        <v>8239</v>
      </c>
      <c r="E3393" s="21">
        <v>4675</v>
      </c>
      <c r="F3393" s="4" t="str">
        <f t="shared" si="52"/>
        <v/>
      </c>
      <c r="G3393" s="4" t="str">
        <f>IF(AND(Tabella1[[#This Row],[Popolazione]]&gt;50000,Tabella1[[#This Row],[Popolazione]]&lt;100000),"COMPRESO",Tabella1[[#This Row],[Regione]])</f>
        <v>CAMPANIA</v>
      </c>
      <c r="H3393" s="31">
        <f>Tabella1[[#This Row],[Popolazione]]/SUM($E$19:$E$7866)</f>
        <v>7.7979827727798595E-5</v>
      </c>
    </row>
    <row r="3394" spans="1:8" x14ac:dyDescent="0.25">
      <c r="A3394" s="19" t="s">
        <v>3609</v>
      </c>
      <c r="B3394" s="4" t="str">
        <f>IFERROR(VLOOKUP(A3394,PEC!A$2:B$7902,2,0),"PEC NON ESISTENTE")</f>
        <v>protocollo</v>
      </c>
      <c r="C3394" s="20" t="s">
        <v>8235</v>
      </c>
      <c r="D3394" s="20" t="s">
        <v>8239</v>
      </c>
      <c r="E3394" s="21">
        <v>2465</v>
      </c>
      <c r="F3394" s="4" t="str">
        <f t="shared" ref="F3394:F3457" si="53">IF($E3394&gt;300000,"TROVATO","")</f>
        <v/>
      </c>
      <c r="G3394" s="4" t="str">
        <f>IF(AND(Tabella1[[#This Row],[Popolazione]]&gt;50000,Tabella1[[#This Row],[Popolazione]]&lt;100000),"COMPRESO",Tabella1[[#This Row],[Regione]])</f>
        <v>CAMPANIA</v>
      </c>
      <c r="H3394" s="31">
        <f>Tabella1[[#This Row],[Popolazione]]/SUM($E$19:$E$7866)</f>
        <v>4.1116636438293801E-5</v>
      </c>
    </row>
    <row r="3395" spans="1:8" x14ac:dyDescent="0.25">
      <c r="A3395" s="19" t="s">
        <v>8064</v>
      </c>
      <c r="B3395" s="4" t="str">
        <f>IFERROR(VLOOKUP(A3395,PEC!A$2:B$7902,2,0),"PEC NON ESISTENTE")</f>
        <v>PEC NON ESISTENTE</v>
      </c>
      <c r="C3395" s="20" t="s">
        <v>8026</v>
      </c>
      <c r="D3395" s="20" t="s">
        <v>8027</v>
      </c>
      <c r="E3395" s="21">
        <v>5126</v>
      </c>
      <c r="F3395" s="4" t="str">
        <f t="shared" si="53"/>
        <v/>
      </c>
      <c r="G3395" s="4" t="str">
        <f>IF(AND(Tabella1[[#This Row],[Popolazione]]&gt;50000,Tabella1[[#This Row],[Popolazione]]&lt;100000),"COMPRESO",Tabella1[[#This Row],[Regione]])</f>
        <v>TRENTINO-ALTO ADIGE/SÜDTIROL</v>
      </c>
      <c r="H3395" s="31">
        <f>Tabella1[[#This Row],[Popolazione]]/SUM($E$19:$E$7866)</f>
        <v>8.5502587579186216E-5</v>
      </c>
    </row>
    <row r="3396" spans="1:8" x14ac:dyDescent="0.25">
      <c r="A3396" s="22" t="s">
        <v>3611</v>
      </c>
      <c r="B3396" s="4" t="str">
        <f>IFERROR(VLOOKUP(A3396,PEC!A$2:B$7902,2,0),"PEC NON ESISTENTE")</f>
        <v>protocollo</v>
      </c>
      <c r="C3396" s="20" t="s">
        <v>8259</v>
      </c>
      <c r="D3396" s="20" t="s">
        <v>8278</v>
      </c>
      <c r="E3396" s="21">
        <v>2008</v>
      </c>
      <c r="F3396" s="4" t="str">
        <f t="shared" si="53"/>
        <v/>
      </c>
      <c r="G3396" s="4" t="str">
        <f>IF(AND(Tabella1[[#This Row],[Popolazione]]&gt;50000,Tabella1[[#This Row],[Popolazione]]&lt;100000),"COMPRESO",Tabella1[[#This Row],[Regione]])</f>
        <v>SARDEGNA</v>
      </c>
      <c r="H3396" s="31">
        <f>Tabella1[[#This Row],[Popolazione]]/SUM($E$19:$E$7866)</f>
        <v>3.3493795524581728E-5</v>
      </c>
    </row>
    <row r="3397" spans="1:8" x14ac:dyDescent="0.25">
      <c r="A3397" s="19" t="s">
        <v>3612</v>
      </c>
      <c r="B3397" s="4" t="str">
        <f>IFERROR(VLOOKUP(A3397,PEC!A$2:B$7902,2,0),"PEC NON ESISTENTE")</f>
        <v>comunediladispoli</v>
      </c>
      <c r="C3397" s="20" t="s">
        <v>8221</v>
      </c>
      <c r="D3397" s="20" t="s">
        <v>8234</v>
      </c>
      <c r="E3397" s="21">
        <v>37293</v>
      </c>
      <c r="F3397" s="4" t="str">
        <f t="shared" si="53"/>
        <v/>
      </c>
      <c r="G3397" s="4" t="str">
        <f>IF(AND(Tabella1[[#This Row],[Popolazione]]&gt;50000,Tabella1[[#This Row],[Popolazione]]&lt;100000),"COMPRESO",Tabella1[[#This Row],[Regione]])</f>
        <v>LAZIO</v>
      </c>
      <c r="H3397" s="31">
        <f>Tabella1[[#This Row],[Popolazione]]/SUM($E$19:$E$7866)</f>
        <v>6.220538428776028E-4</v>
      </c>
    </row>
    <row r="3398" spans="1:8" x14ac:dyDescent="0.25">
      <c r="A3398" s="22" t="s">
        <v>3613</v>
      </c>
      <c r="B3398" s="4" t="str">
        <f>IFERROR(VLOOKUP(A3398,PEC!A$2:B$7902,2,0),"PEC NON ESISTENTE")</f>
        <v>protocollo</v>
      </c>
      <c r="C3398" s="20" t="s">
        <v>8259</v>
      </c>
      <c r="D3398" s="20" t="s">
        <v>8278</v>
      </c>
      <c r="E3398" s="21">
        <v>945</v>
      </c>
      <c r="F3398" s="4" t="str">
        <f t="shared" si="53"/>
        <v/>
      </c>
      <c r="G3398" s="4" t="str">
        <f>IF(AND(Tabella1[[#This Row],[Popolazione]]&gt;50000,Tabella1[[#This Row],[Popolazione]]&lt;100000),"COMPRESO",Tabella1[[#This Row],[Regione]])</f>
        <v>SARDEGNA</v>
      </c>
      <c r="H3398" s="31">
        <f>Tabella1[[#This Row],[Popolazione]]/SUM($E$19:$E$7866)</f>
        <v>1.5762767316100465E-5</v>
      </c>
    </row>
    <row r="3399" spans="1:8" x14ac:dyDescent="0.25">
      <c r="A3399" s="19" t="s">
        <v>353</v>
      </c>
      <c r="B3399" s="4" t="str">
        <f>IFERROR(VLOOKUP(A3399,PEC!A$2:B$7902,2,0),"PEC NON ESISTENTE")</f>
        <v>amministr.laganadi</v>
      </c>
      <c r="C3399" s="20" t="s">
        <v>8235</v>
      </c>
      <c r="D3399" s="20" t="s">
        <v>8248</v>
      </c>
      <c r="E3399" s="21">
        <v>412</v>
      </c>
      <c r="F3399" s="4" t="str">
        <f t="shared" si="53"/>
        <v/>
      </c>
      <c r="G3399" s="4" t="str">
        <f>IF(AND(Tabella1[[#This Row],[Popolazione]]&gt;50000,Tabella1[[#This Row],[Popolazione]]&lt;100000),"COMPRESO",Tabella1[[#This Row],[Regione]])</f>
        <v>CALABRIA</v>
      </c>
      <c r="H3399" s="31">
        <f>Tabella1[[#This Row],[Popolazione]]/SUM($E$19:$E$7866)</f>
        <v>6.8722329462787212E-6</v>
      </c>
    </row>
    <row r="3400" spans="1:8" x14ac:dyDescent="0.25">
      <c r="A3400" s="19" t="s">
        <v>3614</v>
      </c>
      <c r="B3400" s="4" t="str">
        <f>IFERROR(VLOOKUP(A3400,PEC!A$2:B$7902,2,0),"PEC NON ESISTENTE")</f>
        <v>laghi.vi</v>
      </c>
      <c r="C3400" s="20" t="s">
        <v>8026</v>
      </c>
      <c r="D3400" s="20" t="s">
        <v>8167</v>
      </c>
      <c r="E3400" s="21">
        <v>123</v>
      </c>
      <c r="F3400" s="4" t="str">
        <f t="shared" si="53"/>
        <v/>
      </c>
      <c r="G3400" s="4" t="str">
        <f>IF(AND(Tabella1[[#This Row],[Popolazione]]&gt;50000,Tabella1[[#This Row],[Popolazione]]&lt;100000),"COMPRESO",Tabella1[[#This Row],[Regione]])</f>
        <v>VENETO</v>
      </c>
      <c r="H3400" s="31">
        <f>Tabella1[[#This Row],[Popolazione]]/SUM($E$19:$E$7866)</f>
        <v>2.0516617776511713E-6</v>
      </c>
    </row>
    <row r="3401" spans="1:8" x14ac:dyDescent="0.25">
      <c r="A3401" s="19" t="s">
        <v>3615</v>
      </c>
      <c r="B3401" s="4" t="str">
        <f>IFERROR(VLOOKUP(A3401,PEC!A$2:B$7902,2,0),"PEC NON ESISTENTE")</f>
        <v>laglio.segreteria</v>
      </c>
      <c r="C3401" s="20" t="s">
        <v>7913</v>
      </c>
      <c r="D3401" s="20" t="s">
        <v>7986</v>
      </c>
      <c r="E3401" s="21">
        <v>917</v>
      </c>
      <c r="F3401" s="4" t="str">
        <f t="shared" si="53"/>
        <v/>
      </c>
      <c r="G3401" s="4" t="str">
        <f>IF(AND(Tabella1[[#This Row],[Popolazione]]&gt;50000,Tabella1[[#This Row],[Popolazione]]&lt;100000),"COMPRESO",Tabella1[[#This Row],[Regione]])</f>
        <v>LOMBARDIA</v>
      </c>
      <c r="H3401" s="31">
        <f>Tabella1[[#This Row],[Popolazione]]/SUM($E$19:$E$7866)</f>
        <v>1.5295722358586377E-5</v>
      </c>
    </row>
    <row r="3402" spans="1:8" x14ac:dyDescent="0.25">
      <c r="A3402" s="19" t="s">
        <v>3616</v>
      </c>
      <c r="B3402" s="4" t="str">
        <f>IFERROR(VLOOKUP(A3402,PEC!A$2:B$7902,2,0),"PEC NON ESISTENTE")</f>
        <v>segreteria</v>
      </c>
      <c r="C3402" s="20" t="s">
        <v>7913</v>
      </c>
      <c r="D3402" s="20" t="s">
        <v>7914</v>
      </c>
      <c r="E3402" s="21">
        <v>1405</v>
      </c>
      <c r="F3402" s="4" t="str">
        <f t="shared" si="53"/>
        <v/>
      </c>
      <c r="G3402" s="4" t="str">
        <f>IF(AND(Tabella1[[#This Row],[Popolazione]]&gt;50000,Tabella1[[#This Row],[Popolazione]]&lt;100000),"COMPRESO",Tabella1[[#This Row],[Regione]])</f>
        <v>PIEMONTE</v>
      </c>
      <c r="H3402" s="31">
        <f>Tabella1[[#This Row],[Popolazione]]/SUM($E$19:$E$7866)</f>
        <v>2.3435648760974763E-5</v>
      </c>
    </row>
    <row r="3403" spans="1:8" x14ac:dyDescent="0.25">
      <c r="A3403" s="19" t="s">
        <v>67</v>
      </c>
      <c r="B3403" s="4" t="str">
        <f>IFERROR(VLOOKUP(A3403,PEC!A$2:B$7902,2,0),"PEC NON ESISTENTE")</f>
        <v>amministrativo</v>
      </c>
      <c r="C3403" s="20" t="s">
        <v>8235</v>
      </c>
      <c r="D3403" s="20" t="s">
        <v>8248</v>
      </c>
      <c r="E3403" s="21">
        <v>2689</v>
      </c>
      <c r="F3403" s="4" t="str">
        <f t="shared" si="53"/>
        <v/>
      </c>
      <c r="G3403" s="4" t="str">
        <f>IF(AND(Tabella1[[#This Row],[Popolazione]]&gt;50000,Tabella1[[#This Row],[Popolazione]]&lt;100000),"COMPRESO",Tabella1[[#This Row],[Regione]])</f>
        <v>CALABRIA</v>
      </c>
      <c r="H3403" s="31">
        <f>Tabella1[[#This Row],[Popolazione]]/SUM($E$19:$E$7866)</f>
        <v>4.4852996098406507E-5</v>
      </c>
    </row>
    <row r="3404" spans="1:8" x14ac:dyDescent="0.25">
      <c r="A3404" s="19" t="s">
        <v>3617</v>
      </c>
      <c r="B3404" s="4" t="str">
        <f>IFERROR(VLOOKUP(A3404,PEC!A$2:B$7902,2,0),"PEC NON ESISTENTE")</f>
        <v>comune.lagonegro.pz</v>
      </c>
      <c r="C3404" s="20" t="s">
        <v>8235</v>
      </c>
      <c r="D3404" s="20" t="s">
        <v>8247</v>
      </c>
      <c r="E3404" s="21">
        <v>5725</v>
      </c>
      <c r="F3404" s="4" t="str">
        <f t="shared" si="53"/>
        <v/>
      </c>
      <c r="G3404" s="4" t="str">
        <f>IF(AND(Tabella1[[#This Row],[Popolazione]]&gt;50000,Tabella1[[#This Row],[Popolazione]]&lt;100000),"COMPRESO",Tabella1[[#This Row],[Regione]])</f>
        <v>BASILICATA</v>
      </c>
      <c r="H3404" s="31">
        <f>Tabella1[[#This Row],[Popolazione]]/SUM($E$19:$E$7866)</f>
        <v>9.5494013634576884E-5</v>
      </c>
    </row>
    <row r="3405" spans="1:8" x14ac:dyDescent="0.25">
      <c r="A3405" s="19" t="s">
        <v>3618</v>
      </c>
      <c r="B3405" s="4" t="str">
        <f>IFERROR(VLOOKUP(A3405,PEC!A$2:B$7902,2,0),"PEC NON ESISTENTE")</f>
        <v>comune.lagosanto</v>
      </c>
      <c r="C3405" s="20" t="s">
        <v>8026</v>
      </c>
      <c r="D3405" s="20" t="s">
        <v>8212</v>
      </c>
      <c r="E3405" s="21">
        <v>4952</v>
      </c>
      <c r="F3405" s="4" t="str">
        <f t="shared" si="53"/>
        <v/>
      </c>
      <c r="G3405" s="4" t="str">
        <f>IF(AND(Tabella1[[#This Row],[Popolazione]]&gt;50000,Tabella1[[#This Row],[Popolazione]]&lt;100000),"COMPRESO",Tabella1[[#This Row],[Regione]])</f>
        <v>EMILIA-ROMAGNA</v>
      </c>
      <c r="H3405" s="31">
        <f>Tabella1[[#This Row],[Popolazione]]/SUM($E$19:$E$7866)</f>
        <v>8.2600236771777249E-5</v>
      </c>
    </row>
    <row r="3406" spans="1:8" x14ac:dyDescent="0.25">
      <c r="A3406" s="19" t="s">
        <v>8065</v>
      </c>
      <c r="B3406" s="4" t="str">
        <f>IFERROR(VLOOKUP(A3406,PEC!A$2:B$7902,2,0),"PEC NON ESISTENTE")</f>
        <v>PEC NON ESISTENTE</v>
      </c>
      <c r="C3406" s="20" t="s">
        <v>8026</v>
      </c>
      <c r="D3406" s="20" t="s">
        <v>8027</v>
      </c>
      <c r="E3406" s="21">
        <v>4873</v>
      </c>
      <c r="F3406" s="4" t="str">
        <f t="shared" si="53"/>
        <v/>
      </c>
      <c r="G3406" s="4" t="str">
        <f>IF(AND(Tabella1[[#This Row],[Popolazione]]&gt;50000,Tabella1[[#This Row],[Popolazione]]&lt;100000),"COMPRESO",Tabella1[[#This Row],[Regione]])</f>
        <v>TRENTINO-ALTO ADIGE/SÜDTIROL</v>
      </c>
      <c r="H3406" s="31">
        <f>Tabella1[[#This Row],[Popolazione]]/SUM($E$19:$E$7866)</f>
        <v>8.1282502784505353E-5</v>
      </c>
    </row>
    <row r="3407" spans="1:8" x14ac:dyDescent="0.25">
      <c r="A3407" s="19" t="s">
        <v>3620</v>
      </c>
      <c r="B3407" s="4" t="str">
        <f>IFERROR(VLOOKUP(A3407,PEC!A$2:B$7902,2,0),"PEC NON ESISTENTE")</f>
        <v>protocollo</v>
      </c>
      <c r="C3407" s="16" t="s">
        <v>7913</v>
      </c>
      <c r="D3407" s="20" t="s">
        <v>8208</v>
      </c>
      <c r="E3407" s="21">
        <v>1800</v>
      </c>
      <c r="F3407" s="4" t="str">
        <f t="shared" si="53"/>
        <v/>
      </c>
      <c r="G3407" s="4" t="str">
        <f>IF(AND(Tabella1[[#This Row],[Popolazione]]&gt;50000,Tabella1[[#This Row],[Popolazione]]&lt;100000),"COMPRESO",Tabella1[[#This Row],[Regione]])</f>
        <v>LIGURIA</v>
      </c>
      <c r="H3407" s="31">
        <f>Tabella1[[#This Row],[Popolazione]]/SUM($E$19:$E$7866)</f>
        <v>3.0024318697334218E-5</v>
      </c>
    </row>
    <row r="3408" spans="1:8" x14ac:dyDescent="0.25">
      <c r="A3408" s="19" t="s">
        <v>3621</v>
      </c>
      <c r="B3408" s="4" t="str">
        <f>IFERROR(VLOOKUP(A3408,PEC!A$2:B$7902,2,0),"PEC NON ESISTENTE")</f>
        <v>comune.lainate</v>
      </c>
      <c r="C3408" s="20" t="s">
        <v>7913</v>
      </c>
      <c r="D3408" s="20" t="s">
        <v>7986</v>
      </c>
      <c r="E3408" s="21">
        <v>25054</v>
      </c>
      <c r="F3408" s="4" t="str">
        <f t="shared" si="53"/>
        <v/>
      </c>
      <c r="G3408" s="4" t="str">
        <f>IF(AND(Tabella1[[#This Row],[Popolazione]]&gt;50000,Tabella1[[#This Row],[Popolazione]]&lt;100000),"COMPRESO",Tabella1[[#This Row],[Regione]])</f>
        <v>LOMBARDIA</v>
      </c>
      <c r="H3408" s="31">
        <f>Tabella1[[#This Row],[Popolazione]]/SUM($E$19:$E$7866)</f>
        <v>4.1790515591278414E-4</v>
      </c>
    </row>
    <row r="3409" spans="1:8" x14ac:dyDescent="0.25">
      <c r="A3409" s="19" t="s">
        <v>3622</v>
      </c>
      <c r="B3409" s="4" t="str">
        <f>IFERROR(VLOOKUP(A3409,PEC!A$2:B$7902,2,0),"PEC NON ESISTENTE")</f>
        <v>comune.laino</v>
      </c>
      <c r="C3409" s="20" t="s">
        <v>7913</v>
      </c>
      <c r="D3409" s="20" t="s">
        <v>7986</v>
      </c>
      <c r="E3409" s="21">
        <v>517</v>
      </c>
      <c r="F3409" s="4" t="str">
        <f t="shared" si="53"/>
        <v/>
      </c>
      <c r="G3409" s="4" t="str">
        <f>IF(AND(Tabella1[[#This Row],[Popolazione]]&gt;50000,Tabella1[[#This Row],[Popolazione]]&lt;100000),"COMPRESO",Tabella1[[#This Row],[Regione]])</f>
        <v>LOMBARDIA</v>
      </c>
      <c r="H3409" s="31">
        <f>Tabella1[[#This Row],[Popolazione]]/SUM($E$19:$E$7866)</f>
        <v>8.6236515369565497E-6</v>
      </c>
    </row>
    <row r="3410" spans="1:8" x14ac:dyDescent="0.25">
      <c r="A3410" s="19" t="s">
        <v>68</v>
      </c>
      <c r="B3410" s="4" t="str">
        <f>IFERROR(VLOOKUP(A3410,PEC!A$2:B$7902,2,0),"PEC NON ESISTENTE")</f>
        <v>comune.lainoborgo.cs.it</v>
      </c>
      <c r="C3410" s="20" t="s">
        <v>8235</v>
      </c>
      <c r="D3410" s="20" t="s">
        <v>8248</v>
      </c>
      <c r="E3410" s="21">
        <v>2027</v>
      </c>
      <c r="F3410" s="4" t="str">
        <f t="shared" si="53"/>
        <v/>
      </c>
      <c r="G3410" s="4" t="str">
        <f>IF(AND(Tabella1[[#This Row],[Popolazione]]&gt;50000,Tabella1[[#This Row],[Popolazione]]&lt;100000),"COMPRESO",Tabella1[[#This Row],[Regione]])</f>
        <v>CALABRIA</v>
      </c>
      <c r="H3410" s="31">
        <f>Tabella1[[#This Row],[Popolazione]]/SUM($E$19:$E$7866)</f>
        <v>3.3810718888609147E-5</v>
      </c>
    </row>
    <row r="3411" spans="1:8" x14ac:dyDescent="0.25">
      <c r="A3411" s="19" t="s">
        <v>69</v>
      </c>
      <c r="B3411" s="4" t="str">
        <f>IFERROR(VLOOKUP(A3411,PEC!A$2:B$7902,2,0),"PEC NON ESISTENTE")</f>
        <v>segretario.lainocastello</v>
      </c>
      <c r="C3411" s="20" t="s">
        <v>8235</v>
      </c>
      <c r="D3411" s="20" t="s">
        <v>8248</v>
      </c>
      <c r="E3411" s="21">
        <v>879</v>
      </c>
      <c r="F3411" s="4" t="str">
        <f t="shared" si="53"/>
        <v/>
      </c>
      <c r="G3411" s="4" t="str">
        <f>IF(AND(Tabella1[[#This Row],[Popolazione]]&gt;50000,Tabella1[[#This Row],[Popolazione]]&lt;100000),"COMPRESO",Tabella1[[#This Row],[Regione]])</f>
        <v>CALABRIA</v>
      </c>
      <c r="H3411" s="31">
        <f>Tabella1[[#This Row],[Popolazione]]/SUM($E$19:$E$7866)</f>
        <v>1.4661875630531542E-5</v>
      </c>
    </row>
    <row r="3412" spans="1:8" x14ac:dyDescent="0.25">
      <c r="A3412" s="19" t="s">
        <v>8066</v>
      </c>
      <c r="B3412" s="4" t="str">
        <f>IFERROR(VLOOKUP(A3412,PEC!A$2:B$7902,2,0),"PEC NON ESISTENTE")</f>
        <v>PEC NON ESISTENTE</v>
      </c>
      <c r="C3412" s="20" t="s">
        <v>8026</v>
      </c>
      <c r="D3412" s="20" t="s">
        <v>8027</v>
      </c>
      <c r="E3412" s="21">
        <v>2619</v>
      </c>
      <c r="F3412" s="4" t="str">
        <f t="shared" si="53"/>
        <v/>
      </c>
      <c r="G3412" s="4" t="str">
        <f>IF(AND(Tabella1[[#This Row],[Popolazione]]&gt;50000,Tabella1[[#This Row],[Popolazione]]&lt;100000),"COMPRESO",Tabella1[[#This Row],[Regione]])</f>
        <v>TRENTINO-ALTO ADIGE/SÜDTIROL</v>
      </c>
      <c r="H3412" s="31">
        <f>Tabella1[[#This Row],[Popolazione]]/SUM($E$19:$E$7866)</f>
        <v>4.3685383704621285E-5</v>
      </c>
    </row>
    <row r="3413" spans="1:8" x14ac:dyDescent="0.25">
      <c r="A3413" s="19" t="s">
        <v>8067</v>
      </c>
      <c r="B3413" s="4" t="str">
        <f>IFERROR(VLOOKUP(A3413,PEC!A$2:B$7902,2,0),"PEC NON ESISTENTE")</f>
        <v>PEC NON ESISTENTE</v>
      </c>
      <c r="C3413" s="20" t="s">
        <v>8026</v>
      </c>
      <c r="D3413" s="20" t="s">
        <v>8027</v>
      </c>
      <c r="E3413" s="21">
        <v>16909</v>
      </c>
      <c r="F3413" s="4" t="str">
        <f t="shared" si="53"/>
        <v/>
      </c>
      <c r="G3413" s="4" t="str">
        <f>IF(AND(Tabella1[[#This Row],[Popolazione]]&gt;50000,Tabella1[[#This Row],[Popolazione]]&lt;100000),"COMPRESO",Tabella1[[#This Row],[Regione]])</f>
        <v>TRENTINO-ALTO ADIGE/SÜDTIROL</v>
      </c>
      <c r="H3413" s="31">
        <f>Tabella1[[#This Row],[Popolazione]]/SUM($E$19:$E$7866)</f>
        <v>2.8204511380734682E-4</v>
      </c>
    </row>
    <row r="3414" spans="1:8" x14ac:dyDescent="0.25">
      <c r="A3414" s="19" t="s">
        <v>3625</v>
      </c>
      <c r="B3414" s="4" t="str">
        <f>IFERROR(VLOOKUP(A3414,PEC!A$2:B$7902,2,0),"PEC NON ESISTENTE")</f>
        <v>comune.lajatico</v>
      </c>
      <c r="C3414" s="20" t="s">
        <v>8221</v>
      </c>
      <c r="D3414" s="20" t="s">
        <v>8222</v>
      </c>
      <c r="E3414" s="21">
        <v>1376</v>
      </c>
      <c r="F3414" s="4" t="str">
        <f t="shared" si="53"/>
        <v/>
      </c>
      <c r="G3414" s="4" t="str">
        <f>IF(AND(Tabella1[[#This Row],[Popolazione]]&gt;50000,Tabella1[[#This Row],[Popolazione]]&lt;100000),"COMPRESO",Tabella1[[#This Row],[Regione]])</f>
        <v>TOSCANA</v>
      </c>
      <c r="H3414" s="31">
        <f>Tabella1[[#This Row],[Popolazione]]/SUM($E$19:$E$7866)</f>
        <v>2.2951923626406603E-5</v>
      </c>
    </row>
    <row r="3415" spans="1:8" x14ac:dyDescent="0.25">
      <c r="A3415" s="19" t="s">
        <v>3626</v>
      </c>
      <c r="B3415" s="4" t="str">
        <f>IFERROR(VLOOKUP(A3415,PEC!A$2:B$7902,2,0),"PEC NON ESISTENTE")</f>
        <v>comune.lallio</v>
      </c>
      <c r="C3415" s="20" t="s">
        <v>7913</v>
      </c>
      <c r="D3415" s="20" t="s">
        <v>7986</v>
      </c>
      <c r="E3415" s="21">
        <v>4124</v>
      </c>
      <c r="F3415" s="4" t="str">
        <f t="shared" si="53"/>
        <v/>
      </c>
      <c r="G3415" s="4" t="str">
        <f>IF(AND(Tabella1[[#This Row],[Popolazione]]&gt;50000,Tabella1[[#This Row],[Popolazione]]&lt;100000),"COMPRESO",Tabella1[[#This Row],[Regione]])</f>
        <v>LOMBARDIA</v>
      </c>
      <c r="H3415" s="31">
        <f>Tabella1[[#This Row],[Popolazione]]/SUM($E$19:$E$7866)</f>
        <v>6.8789050171003509E-5</v>
      </c>
    </row>
    <row r="3416" spans="1:8" x14ac:dyDescent="0.25">
      <c r="A3416" s="19" t="s">
        <v>3627</v>
      </c>
      <c r="B3416" s="4" t="str">
        <f>IFERROR(VLOOKUP(A3416,PEC!A$2:B$7902,2,0),"PEC NON ESISTENTE")</f>
        <v>comunelamadeipeligni</v>
      </c>
      <c r="C3416" s="20" t="s">
        <v>8235</v>
      </c>
      <c r="D3416" s="20" t="s">
        <v>8236</v>
      </c>
      <c r="E3416" s="21">
        <v>1364</v>
      </c>
      <c r="F3416" s="4" t="str">
        <f t="shared" si="53"/>
        <v/>
      </c>
      <c r="G3416" s="4" t="str">
        <f>IF(AND(Tabella1[[#This Row],[Popolazione]]&gt;50000,Tabella1[[#This Row],[Popolazione]]&lt;100000),"COMPRESO",Tabella1[[#This Row],[Regione]])</f>
        <v>ABRUZZO</v>
      </c>
      <c r="H3416" s="31">
        <f>Tabella1[[#This Row],[Popolazione]]/SUM($E$19:$E$7866)</f>
        <v>2.2751761501757708E-5</v>
      </c>
    </row>
    <row r="3417" spans="1:8" x14ac:dyDescent="0.25">
      <c r="A3417" s="19" t="s">
        <v>3628</v>
      </c>
      <c r="B3417" s="4" t="str">
        <f>IFERROR(VLOOKUP(A3417,PEC!A$2:B$7902,2,0),"PEC NON ESISTENTE")</f>
        <v>comune</v>
      </c>
      <c r="C3417" s="20" t="s">
        <v>8026</v>
      </c>
      <c r="D3417" s="20" t="s">
        <v>8212</v>
      </c>
      <c r="E3417" s="21">
        <v>2844</v>
      </c>
      <c r="F3417" s="4" t="str">
        <f t="shared" si="53"/>
        <v/>
      </c>
      <c r="G3417" s="4" t="str">
        <f>IF(AND(Tabella1[[#This Row],[Popolazione]]&gt;50000,Tabella1[[#This Row],[Popolazione]]&lt;100000),"COMPRESO",Tabella1[[#This Row],[Regione]])</f>
        <v>EMILIA-ROMAGNA</v>
      </c>
      <c r="H3417" s="31">
        <f>Tabella1[[#This Row],[Popolazione]]/SUM($E$19:$E$7866)</f>
        <v>4.7438423541788063E-5</v>
      </c>
    </row>
    <row r="3418" spans="1:8" x14ac:dyDescent="0.25">
      <c r="A3418" s="19" t="s">
        <v>3629</v>
      </c>
      <c r="B3418" s="4" t="str">
        <f>IFERROR(VLOOKUP(A3418,PEC!A$2:B$7902,2,0),"PEC NON ESISTENTE")</f>
        <v>comune.lambrugo</v>
      </c>
      <c r="C3418" s="20" t="s">
        <v>7913</v>
      </c>
      <c r="D3418" s="20" t="s">
        <v>7986</v>
      </c>
      <c r="E3418" s="21">
        <v>2469</v>
      </c>
      <c r="F3418" s="4" t="str">
        <f t="shared" si="53"/>
        <v/>
      </c>
      <c r="G3418" s="4" t="str">
        <f>IF(AND(Tabella1[[#This Row],[Popolazione]]&gt;50000,Tabella1[[#This Row],[Popolazione]]&lt;100000),"COMPRESO",Tabella1[[#This Row],[Regione]])</f>
        <v>LOMBARDIA</v>
      </c>
      <c r="H3418" s="31">
        <f>Tabella1[[#This Row],[Popolazione]]/SUM($E$19:$E$7866)</f>
        <v>4.1183357146510101E-5</v>
      </c>
    </row>
    <row r="3419" spans="1:8" x14ac:dyDescent="0.25">
      <c r="A3419" s="19" t="s">
        <v>191</v>
      </c>
      <c r="B3419" s="4" t="str">
        <f>IFERROR(VLOOKUP(A3419,PEC!A$2:B$7902,2,0),"PEC NON ESISTENTE")</f>
        <v>protocollo</v>
      </c>
      <c r="C3419" s="20" t="s">
        <v>8235</v>
      </c>
      <c r="D3419" s="20" t="s">
        <v>8248</v>
      </c>
      <c r="E3419" s="21">
        <v>70336</v>
      </c>
      <c r="F3419" s="4" t="str">
        <f t="shared" si="53"/>
        <v/>
      </c>
      <c r="G3419" s="4" t="str">
        <f>IF(AND(Tabella1[[#This Row],[Popolazione]]&gt;50000,Tabella1[[#This Row],[Popolazione]]&lt;100000),"COMPRESO",Tabella1[[#This Row],[Regione]])</f>
        <v>COMPRESO</v>
      </c>
      <c r="H3419" s="30">
        <f>Tabella1[[#This Row],[Popolazione]]/SUM($E$19:$E$7866)</f>
        <v>1.1732169332753885E-3</v>
      </c>
    </row>
    <row r="3420" spans="1:8" x14ac:dyDescent="0.25">
      <c r="A3420" s="19" t="s">
        <v>3630</v>
      </c>
      <c r="B3420" s="4" t="str">
        <f>IFERROR(VLOOKUP(A3420,PEC!A$2:B$7902,2,0),"PEC NON ESISTENTE")</f>
        <v>lamon</v>
      </c>
      <c r="C3420" s="20" t="s">
        <v>8026</v>
      </c>
      <c r="D3420" s="20" t="s">
        <v>8167</v>
      </c>
      <c r="E3420" s="21">
        <v>3046</v>
      </c>
      <c r="F3420" s="4" t="str">
        <f t="shared" si="53"/>
        <v/>
      </c>
      <c r="G3420" s="4" t="str">
        <f>IF(AND(Tabella1[[#This Row],[Popolazione]]&gt;50000,Tabella1[[#This Row],[Popolazione]]&lt;100000),"COMPRESO",Tabella1[[#This Row],[Regione]])</f>
        <v>VENETO</v>
      </c>
      <c r="H3420" s="31">
        <f>Tabella1[[#This Row],[Popolazione]]/SUM($E$19:$E$7866)</f>
        <v>5.0807819306711129E-5</v>
      </c>
    </row>
    <row r="3421" spans="1:8" x14ac:dyDescent="0.25">
      <c r="A3421" s="19" t="s">
        <v>3631</v>
      </c>
      <c r="B3421" s="4" t="str">
        <f>IFERROR(VLOOKUP(A3421,PEC!A$2:B$7902,2,0),"PEC NON ESISTENTE")</f>
        <v>protocollo</v>
      </c>
      <c r="C3421" s="20" t="s">
        <v>8259</v>
      </c>
      <c r="D3421" s="20" t="s">
        <v>8260</v>
      </c>
      <c r="E3421" s="21">
        <v>6105</v>
      </c>
      <c r="F3421" s="4" t="str">
        <f t="shared" si="53"/>
        <v/>
      </c>
      <c r="G3421" s="4" t="str">
        <f>IF(AND(Tabella1[[#This Row],[Popolazione]]&gt;50000,Tabella1[[#This Row],[Popolazione]]&lt;100000),"COMPRESO",Tabella1[[#This Row],[Regione]])</f>
        <v>SICILIA</v>
      </c>
      <c r="H3421" s="31">
        <f>Tabella1[[#This Row],[Popolazione]]/SUM($E$19:$E$7866)</f>
        <v>1.0183248091512522E-4</v>
      </c>
    </row>
    <row r="3422" spans="1:8" x14ac:dyDescent="0.25">
      <c r="A3422" s="19" t="s">
        <v>3632</v>
      </c>
      <c r="B3422" s="4" t="str">
        <f>IFERROR(VLOOKUP(A3422,PEC!A$2:B$7902,2,0),"PEC NON ESISTENTE")</f>
        <v>comune.lamporecchio</v>
      </c>
      <c r="C3422" s="20" t="s">
        <v>8221</v>
      </c>
      <c r="D3422" s="20" t="s">
        <v>8222</v>
      </c>
      <c r="E3422" s="21">
        <v>7583</v>
      </c>
      <c r="F3422" s="4" t="str">
        <f t="shared" si="53"/>
        <v/>
      </c>
      <c r="G3422" s="4" t="str">
        <f>IF(AND(Tabella1[[#This Row],[Popolazione]]&gt;50000,Tabella1[[#This Row],[Popolazione]]&lt;100000),"COMPRESO",Tabella1[[#This Row],[Regione]])</f>
        <v>TOSCANA</v>
      </c>
      <c r="H3422" s="31">
        <f>Tabella1[[#This Row],[Popolazione]]/SUM($E$19:$E$7866)</f>
        <v>1.2648578260104744E-4</v>
      </c>
    </row>
    <row r="3423" spans="1:8" x14ac:dyDescent="0.25">
      <c r="A3423" s="19" t="s">
        <v>3633</v>
      </c>
      <c r="B3423" s="4" t="str">
        <f>IFERROR(VLOOKUP(A3423,PEC!A$2:B$7902,2,0),"PEC NON ESISTENTE")</f>
        <v>lamporo</v>
      </c>
      <c r="C3423" s="20" t="s">
        <v>7913</v>
      </c>
      <c r="D3423" s="20" t="s">
        <v>7914</v>
      </c>
      <c r="E3423" s="21">
        <v>546</v>
      </c>
      <c r="F3423" s="4" t="str">
        <f t="shared" si="53"/>
        <v/>
      </c>
      <c r="G3423" s="4" t="str">
        <f>IF(AND(Tabella1[[#This Row],[Popolazione]]&gt;50000,Tabella1[[#This Row],[Popolazione]]&lt;100000),"COMPRESO",Tabella1[[#This Row],[Regione]])</f>
        <v>PIEMONTE</v>
      </c>
      <c r="H3423" s="31">
        <f>Tabella1[[#This Row],[Popolazione]]/SUM($E$19:$E$7866)</f>
        <v>9.1073766715247132E-6</v>
      </c>
    </row>
    <row r="3424" spans="1:8" x14ac:dyDescent="0.25">
      <c r="A3424" s="19" t="s">
        <v>8068</v>
      </c>
      <c r="B3424" s="4" t="str">
        <f>IFERROR(VLOOKUP(A3424,PEC!A$2:B$7902,2,0),"PEC NON ESISTENTE")</f>
        <v>PEC NON ESISTENTE</v>
      </c>
      <c r="C3424" s="20" t="s">
        <v>8026</v>
      </c>
      <c r="D3424" s="20" t="s">
        <v>8027</v>
      </c>
      <c r="E3424" s="21">
        <v>11251</v>
      </c>
      <c r="F3424" s="4" t="str">
        <f t="shared" si="53"/>
        <v/>
      </c>
      <c r="G3424" s="4" t="str">
        <f>IF(AND(Tabella1[[#This Row],[Popolazione]]&gt;50000,Tabella1[[#This Row],[Popolazione]]&lt;100000),"COMPRESO",Tabella1[[#This Row],[Regione]])</f>
        <v>TRENTINO-ALTO ADIGE/SÜDTIROL</v>
      </c>
      <c r="H3424" s="31">
        <f>Tabella1[[#This Row],[Popolazione]]/SUM($E$19:$E$7866)</f>
        <v>1.8766867203539293E-4</v>
      </c>
    </row>
    <row r="3425" spans="1:8" x14ac:dyDescent="0.25">
      <c r="A3425" s="19" t="s">
        <v>3635</v>
      </c>
      <c r="B3425" s="4" t="str">
        <f>IFERROR(VLOOKUP(A3425,PEC!A$2:B$7902,2,0),"PEC NON ESISTENTE")</f>
        <v>comune.lanciano.chieti</v>
      </c>
      <c r="C3425" s="20" t="s">
        <v>8235</v>
      </c>
      <c r="D3425" s="20" t="s">
        <v>8236</v>
      </c>
      <c r="E3425" s="21">
        <v>35921</v>
      </c>
      <c r="F3425" s="4" t="str">
        <f t="shared" si="53"/>
        <v/>
      </c>
      <c r="G3425" s="4" t="str">
        <f>IF(AND(Tabella1[[#This Row],[Popolazione]]&gt;50000,Tabella1[[#This Row],[Popolazione]]&lt;100000),"COMPRESO",Tabella1[[#This Row],[Regione]])</f>
        <v>ABRUZZO</v>
      </c>
      <c r="H3425" s="31">
        <f>Tabella1[[#This Row],[Popolazione]]/SUM($E$19:$E$7866)</f>
        <v>5.9916863995941247E-4</v>
      </c>
    </row>
    <row r="3426" spans="1:8" x14ac:dyDescent="0.25">
      <c r="A3426" s="19" t="s">
        <v>3636</v>
      </c>
      <c r="B3426" s="4" t="str">
        <f>IFERROR(VLOOKUP(A3426,PEC!A$2:B$7902,2,0),"PEC NON ESISTENTE")</f>
        <v>landiona</v>
      </c>
      <c r="C3426" s="20" t="s">
        <v>7913</v>
      </c>
      <c r="D3426" s="20" t="s">
        <v>7914</v>
      </c>
      <c r="E3426" s="21">
        <v>590</v>
      </c>
      <c r="F3426" s="4" t="str">
        <f t="shared" si="53"/>
        <v/>
      </c>
      <c r="G3426" s="4" t="str">
        <f>IF(AND(Tabella1[[#This Row],[Popolazione]]&gt;50000,Tabella1[[#This Row],[Popolazione]]&lt;100000),"COMPRESO",Tabella1[[#This Row],[Regione]])</f>
        <v>PIEMONTE</v>
      </c>
      <c r="H3426" s="31">
        <f>Tabella1[[#This Row],[Popolazione]]/SUM($E$19:$E$7866)</f>
        <v>9.8413044619039943E-6</v>
      </c>
    </row>
    <row r="3427" spans="1:8" x14ac:dyDescent="0.25">
      <c r="A3427" s="19" t="s">
        <v>3637</v>
      </c>
      <c r="B3427" s="4" t="str">
        <f>IFERROR(VLOOKUP(A3427,PEC!A$2:B$7902,2,0),"PEC NON ESISTENTE")</f>
        <v>info</v>
      </c>
      <c r="C3427" s="20" t="s">
        <v>7913</v>
      </c>
      <c r="D3427" s="20" t="s">
        <v>7986</v>
      </c>
      <c r="E3427" s="21">
        <v>5917</v>
      </c>
      <c r="F3427" s="4" t="str">
        <f t="shared" si="53"/>
        <v/>
      </c>
      <c r="G3427" s="4" t="str">
        <f>IF(AND(Tabella1[[#This Row],[Popolazione]]&gt;50000,Tabella1[[#This Row],[Popolazione]]&lt;100000),"COMPRESO",Tabella1[[#This Row],[Regione]])</f>
        <v>LOMBARDIA</v>
      </c>
      <c r="H3427" s="31">
        <f>Tabella1[[#This Row],[Popolazione]]/SUM($E$19:$E$7866)</f>
        <v>9.8696607628959198E-5</v>
      </c>
    </row>
    <row r="3428" spans="1:8" x14ac:dyDescent="0.25">
      <c r="A3428" s="19" t="s">
        <v>3638</v>
      </c>
      <c r="B3428" s="4" t="str">
        <f>IFERROR(VLOOKUP(A3428,PEC!A$2:B$7902,2,0),"PEC NON ESISTENTE")</f>
        <v>protocollo</v>
      </c>
      <c r="C3428" s="20" t="s">
        <v>8026</v>
      </c>
      <c r="D3428" s="20" t="s">
        <v>8212</v>
      </c>
      <c r="E3428" s="21">
        <v>9784</v>
      </c>
      <c r="F3428" s="4" t="str">
        <f t="shared" si="53"/>
        <v/>
      </c>
      <c r="G3428" s="4" t="str">
        <f>IF(AND(Tabella1[[#This Row],[Popolazione]]&gt;50000,Tabella1[[#This Row],[Popolazione]]&lt;100000),"COMPRESO",Tabella1[[#This Row],[Regione]])</f>
        <v>EMILIA-ROMAGNA</v>
      </c>
      <c r="H3428" s="31">
        <f>Tabella1[[#This Row],[Popolazione]]/SUM($E$19:$E$7866)</f>
        <v>1.6319885229706556E-4</v>
      </c>
    </row>
    <row r="3429" spans="1:8" x14ac:dyDescent="0.25">
      <c r="A3429" s="19" t="s">
        <v>3639</v>
      </c>
      <c r="B3429" s="4" t="str">
        <f>IFERROR(VLOOKUP(A3429,PEC!A$2:B$7902,2,0),"PEC NON ESISTENTE")</f>
        <v>comune.langosco</v>
      </c>
      <c r="C3429" s="20" t="s">
        <v>7913</v>
      </c>
      <c r="D3429" s="20" t="s">
        <v>7986</v>
      </c>
      <c r="E3429" s="21">
        <v>436</v>
      </c>
      <c r="F3429" s="4" t="str">
        <f t="shared" si="53"/>
        <v/>
      </c>
      <c r="G3429" s="4" t="str">
        <f>IF(AND(Tabella1[[#This Row],[Popolazione]]&gt;50000,Tabella1[[#This Row],[Popolazione]]&lt;100000),"COMPRESO",Tabella1[[#This Row],[Regione]])</f>
        <v>LOMBARDIA</v>
      </c>
      <c r="H3429" s="31">
        <f>Tabella1[[#This Row],[Popolazione]]/SUM($E$19:$E$7866)</f>
        <v>7.2725571955765104E-6</v>
      </c>
    </row>
    <row r="3430" spans="1:8" x14ac:dyDescent="0.25">
      <c r="A3430" s="22" t="s">
        <v>3640</v>
      </c>
      <c r="B3430" s="4" t="str">
        <f>IFERROR(VLOOKUP(A3430,PEC!A$2:B$7902,2,0),"PEC NON ESISTENTE")</f>
        <v>protocollo.lanusei</v>
      </c>
      <c r="C3430" s="20" t="s">
        <v>8259</v>
      </c>
      <c r="D3430" s="20" t="s">
        <v>8278</v>
      </c>
      <c r="E3430" s="21">
        <v>5492</v>
      </c>
      <c r="F3430" s="4" t="str">
        <f t="shared" si="53"/>
        <v/>
      </c>
      <c r="G3430" s="4" t="str">
        <f>IF(AND(Tabella1[[#This Row],[Popolazione]]&gt;50000,Tabella1[[#This Row],[Popolazione]]&lt;100000),"COMPRESO",Tabella1[[#This Row],[Regione]])</f>
        <v>SARDEGNA</v>
      </c>
      <c r="H3430" s="31">
        <f>Tabella1[[#This Row],[Popolazione]]/SUM($E$19:$E$7866)</f>
        <v>9.1607532380977511E-5</v>
      </c>
    </row>
    <row r="3431" spans="1:8" x14ac:dyDescent="0.25">
      <c r="A3431" s="19" t="s">
        <v>3641</v>
      </c>
      <c r="B3431" s="4" t="str">
        <f>IFERROR(VLOOKUP(A3431,PEC!A$2:B$7902,2,0),"PEC NON ESISTENTE")</f>
        <v>segreterialanuvio</v>
      </c>
      <c r="C3431" s="20" t="s">
        <v>8221</v>
      </c>
      <c r="D3431" s="20" t="s">
        <v>8234</v>
      </c>
      <c r="E3431" s="21">
        <v>13006</v>
      </c>
      <c r="F3431" s="4" t="str">
        <f t="shared" si="53"/>
        <v/>
      </c>
      <c r="G3431" s="4" t="str">
        <f>IF(AND(Tabella1[[#This Row],[Popolazione]]&gt;50000,Tabella1[[#This Row],[Popolazione]]&lt;100000),"COMPRESO",Tabella1[[#This Row],[Regione]])</f>
        <v>LAZIO</v>
      </c>
      <c r="H3431" s="31">
        <f>Tabella1[[#This Row],[Popolazione]]/SUM($E$19:$E$7866)</f>
        <v>2.169423827652938E-4</v>
      </c>
    </row>
    <row r="3432" spans="1:8" x14ac:dyDescent="0.25">
      <c r="A3432" s="19" t="s">
        <v>3642</v>
      </c>
      <c r="B3432" s="4" t="str">
        <f>IFERROR(VLOOKUP(A3432,PEC!A$2:B$7902,2,0),"PEC NON ESISTENTE")</f>
        <v>comune.lanzada</v>
      </c>
      <c r="C3432" s="20" t="s">
        <v>7913</v>
      </c>
      <c r="D3432" s="20" t="s">
        <v>7986</v>
      </c>
      <c r="E3432" s="21">
        <v>1372</v>
      </c>
      <c r="F3432" s="4" t="str">
        <f t="shared" si="53"/>
        <v/>
      </c>
      <c r="G3432" s="4" t="str">
        <f>IF(AND(Tabella1[[#This Row],[Popolazione]]&gt;50000,Tabella1[[#This Row],[Popolazione]]&lt;100000),"COMPRESO",Tabella1[[#This Row],[Regione]])</f>
        <v>LOMBARDIA</v>
      </c>
      <c r="H3432" s="31">
        <f>Tabella1[[#This Row],[Popolazione]]/SUM($E$19:$E$7866)</f>
        <v>2.2885202918190303E-5</v>
      </c>
    </row>
    <row r="3433" spans="1:8" x14ac:dyDescent="0.25">
      <c r="A3433" s="19" t="s">
        <v>3643</v>
      </c>
      <c r="B3433" s="4" t="str">
        <f>IFERROR(VLOOKUP(A3433,PEC!A$2:B$7902,2,0),"PEC NON ESISTENTE")</f>
        <v>comune.lanzotorinese</v>
      </c>
      <c r="C3433" s="20" t="s">
        <v>7913</v>
      </c>
      <c r="D3433" s="20" t="s">
        <v>7914</v>
      </c>
      <c r="E3433" s="21">
        <v>5150</v>
      </c>
      <c r="F3433" s="4" t="str">
        <f t="shared" si="53"/>
        <v/>
      </c>
      <c r="G3433" s="4" t="str">
        <f>IF(AND(Tabella1[[#This Row],[Popolazione]]&gt;50000,Tabella1[[#This Row],[Popolazione]]&lt;100000),"COMPRESO",Tabella1[[#This Row],[Regione]])</f>
        <v>PIEMONTE</v>
      </c>
      <c r="H3433" s="31">
        <f>Tabella1[[#This Row],[Popolazione]]/SUM($E$19:$E$7866)</f>
        <v>8.5902911828484007E-5</v>
      </c>
    </row>
    <row r="3434" spans="1:8" x14ac:dyDescent="0.25">
      <c r="A3434" s="19" t="s">
        <v>3644</v>
      </c>
      <c r="B3434" s="4" t="str">
        <f>IFERROR(VLOOKUP(A3434,PEC!A$2:B$7902,2,0),"PEC NON ESISTENTE")</f>
        <v>lapedona</v>
      </c>
      <c r="C3434" s="20" t="s">
        <v>8221</v>
      </c>
      <c r="D3434" s="20" t="s">
        <v>8230</v>
      </c>
      <c r="E3434" s="21">
        <v>1175</v>
      </c>
      <c r="F3434" s="4" t="str">
        <f t="shared" si="53"/>
        <v/>
      </c>
      <c r="G3434" s="4" t="str">
        <f>IF(AND(Tabella1[[#This Row],[Popolazione]]&gt;50000,Tabella1[[#This Row],[Popolazione]]&lt;100000),"COMPRESO",Tabella1[[#This Row],[Regione]])</f>
        <v>MARCHE</v>
      </c>
      <c r="H3434" s="31">
        <f>Tabella1[[#This Row],[Popolazione]]/SUM($E$19:$E$7866)</f>
        <v>1.9599208038537613E-5</v>
      </c>
    </row>
    <row r="3435" spans="1:8" x14ac:dyDescent="0.25">
      <c r="A3435" s="19" t="s">
        <v>3645</v>
      </c>
      <c r="B3435" s="4" t="str">
        <f>IFERROR(VLOOKUP(A3435,PEC!A$2:B$7902,2,0),"PEC NON ESISTENTE")</f>
        <v>anagrafe.lapio</v>
      </c>
      <c r="C3435" s="20" t="s">
        <v>8235</v>
      </c>
      <c r="D3435" s="20" t="s">
        <v>8239</v>
      </c>
      <c r="E3435" s="21">
        <v>1648</v>
      </c>
      <c r="F3435" s="4" t="str">
        <f t="shared" si="53"/>
        <v/>
      </c>
      <c r="G3435" s="4" t="str">
        <f>IF(AND(Tabella1[[#This Row],[Popolazione]]&gt;50000,Tabella1[[#This Row],[Popolazione]]&lt;100000),"COMPRESO",Tabella1[[#This Row],[Regione]])</f>
        <v>CAMPANIA</v>
      </c>
      <c r="H3435" s="31">
        <f>Tabella1[[#This Row],[Popolazione]]/SUM($E$19:$E$7866)</f>
        <v>2.7488931785114885E-5</v>
      </c>
    </row>
    <row r="3436" spans="1:8" x14ac:dyDescent="0.25">
      <c r="A3436" s="19" t="s">
        <v>70</v>
      </c>
      <c r="B3436" s="4" t="str">
        <f>IFERROR(VLOOKUP(A3436,PEC!A$2:B$7902,2,0),"PEC NON ESISTENTE")</f>
        <v>protocollo.lappano</v>
      </c>
      <c r="C3436" s="20" t="s">
        <v>8235</v>
      </c>
      <c r="D3436" s="20" t="s">
        <v>8248</v>
      </c>
      <c r="E3436" s="21">
        <v>986</v>
      </c>
      <c r="F3436" s="4" t="str">
        <f t="shared" si="53"/>
        <v/>
      </c>
      <c r="G3436" s="4" t="str">
        <f>IF(AND(Tabella1[[#This Row],[Popolazione]]&gt;50000,Tabella1[[#This Row],[Popolazione]]&lt;100000),"COMPRESO",Tabella1[[#This Row],[Regione]])</f>
        <v>CALABRIA</v>
      </c>
      <c r="H3436" s="31">
        <f>Tabella1[[#This Row],[Popolazione]]/SUM($E$19:$E$7866)</f>
        <v>1.6446654575317521E-5</v>
      </c>
    </row>
    <row r="3437" spans="1:8" x14ac:dyDescent="0.25">
      <c r="A3437" s="19" t="s">
        <v>3593</v>
      </c>
      <c r="B3437" s="4" t="str">
        <f>IFERROR(VLOOKUP(A3437,PEC!A$2:B$7902,2,0),"PEC NON ESISTENTE")</f>
        <v>protocollo</v>
      </c>
      <c r="C3437" s="20" t="s">
        <v>8235</v>
      </c>
      <c r="D3437" s="20" t="s">
        <v>8236</v>
      </c>
      <c r="E3437" s="21">
        <v>66964</v>
      </c>
      <c r="F3437" s="4" t="str">
        <f t="shared" si="53"/>
        <v/>
      </c>
      <c r="G3437" s="4" t="str">
        <f>IF(AND(Tabella1[[#This Row],[Popolazione]]&gt;50000,Tabella1[[#This Row],[Popolazione]]&lt;100000),"COMPRESO",Tabella1[[#This Row],[Regione]])</f>
        <v>COMPRESO</v>
      </c>
      <c r="H3437" s="30">
        <f>Tabella1[[#This Row],[Popolazione]]/SUM($E$19:$E$7866)</f>
        <v>1.1169713762490491E-3</v>
      </c>
    </row>
    <row r="3438" spans="1:8" x14ac:dyDescent="0.25">
      <c r="A3438" s="19" t="s">
        <v>3646</v>
      </c>
      <c r="B3438" s="4" t="str">
        <f>IFERROR(VLOOKUP(A3438,PEC!A$2:B$7902,2,0),"PEC NON ESISTENTE")</f>
        <v>comune.larciano</v>
      </c>
      <c r="C3438" s="20" t="s">
        <v>8221</v>
      </c>
      <c r="D3438" s="20" t="s">
        <v>8222</v>
      </c>
      <c r="E3438" s="21">
        <v>6418</v>
      </c>
      <c r="F3438" s="4" t="str">
        <f t="shared" si="53"/>
        <v/>
      </c>
      <c r="G3438" s="4" t="str">
        <f>IF(AND(Tabella1[[#This Row],[Popolazione]]&gt;50000,Tabella1[[#This Row],[Popolazione]]&lt;100000),"COMPRESO",Tabella1[[#This Row],[Regione]])</f>
        <v>TOSCANA</v>
      </c>
      <c r="H3438" s="31">
        <f>Tabella1[[#This Row],[Popolazione]]/SUM($E$19:$E$7866)</f>
        <v>1.0705337633305056E-4</v>
      </c>
    </row>
    <row r="3439" spans="1:8" x14ac:dyDescent="0.25">
      <c r="A3439" s="19" t="s">
        <v>3647</v>
      </c>
      <c r="B3439" s="4" t="str">
        <f>IFERROR(VLOOKUP(A3439,PEC!A$2:B$7902,2,0),"PEC NON ESISTENTE")</f>
        <v>info</v>
      </c>
      <c r="C3439" s="20" t="s">
        <v>7913</v>
      </c>
      <c r="D3439" s="20" t="s">
        <v>7986</v>
      </c>
      <c r="E3439" s="21">
        <v>1200</v>
      </c>
      <c r="F3439" s="4" t="str">
        <f t="shared" si="53"/>
        <v/>
      </c>
      <c r="G3439" s="4" t="str">
        <f>IF(AND(Tabella1[[#This Row],[Popolazione]]&gt;50000,Tabella1[[#This Row],[Popolazione]]&lt;100000),"COMPRESO",Tabella1[[#This Row],[Regione]])</f>
        <v>LOMBARDIA</v>
      </c>
      <c r="H3439" s="31">
        <f>Tabella1[[#This Row],[Popolazione]]/SUM($E$19:$E$7866)</f>
        <v>2.0016212464889479E-5</v>
      </c>
    </row>
    <row r="3440" spans="1:8" x14ac:dyDescent="0.25">
      <c r="A3440" s="19" t="s">
        <v>3648</v>
      </c>
      <c r="B3440" s="4" t="str">
        <f>IFERROR(VLOOKUP(A3440,PEC!A$2:B$7902,2,0),"PEC NON ESISTENTE")</f>
        <v>protocollo</v>
      </c>
      <c r="C3440" s="20" t="s">
        <v>8221</v>
      </c>
      <c r="D3440" s="20" t="s">
        <v>8234</v>
      </c>
      <c r="E3440" s="21">
        <v>12893</v>
      </c>
      <c r="F3440" s="4" t="str">
        <f t="shared" si="53"/>
        <v/>
      </c>
      <c r="G3440" s="4" t="str">
        <f>IF(AND(Tabella1[[#This Row],[Popolazione]]&gt;50000,Tabella1[[#This Row],[Popolazione]]&lt;100000),"COMPRESO",Tabella1[[#This Row],[Regione]])</f>
        <v>LAZIO</v>
      </c>
      <c r="H3440" s="31">
        <f>Tabella1[[#This Row],[Popolazione]]/SUM($E$19:$E$7866)</f>
        <v>2.1505752275818336E-4</v>
      </c>
    </row>
    <row r="3441" spans="1:8" x14ac:dyDescent="0.25">
      <c r="A3441" s="19" t="s">
        <v>3649</v>
      </c>
      <c r="B3441" s="4" t="str">
        <f>IFERROR(VLOOKUP(A3441,PEC!A$2:B$7902,2,0),"PEC NON ESISTENTE")</f>
        <v>comune.larinocb</v>
      </c>
      <c r="C3441" s="20" t="s">
        <v>8235</v>
      </c>
      <c r="D3441" s="20" t="s">
        <v>4252</v>
      </c>
      <c r="E3441" s="21">
        <v>7142</v>
      </c>
      <c r="F3441" s="4" t="str">
        <f t="shared" si="53"/>
        <v/>
      </c>
      <c r="G3441" s="4" t="str">
        <f>IF(AND(Tabella1[[#This Row],[Popolazione]]&gt;50000,Tabella1[[#This Row],[Popolazione]]&lt;100000),"COMPRESO",Tabella1[[#This Row],[Regione]])</f>
        <v>MOLISE</v>
      </c>
      <c r="H3441" s="31">
        <f>Tabella1[[#This Row],[Popolazione]]/SUM($E$19:$E$7866)</f>
        <v>1.1912982452020055E-4</v>
      </c>
    </row>
    <row r="3442" spans="1:8" x14ac:dyDescent="0.25">
      <c r="A3442" s="22" t="s">
        <v>3650</v>
      </c>
      <c r="B3442" s="4" t="str">
        <f>IFERROR(VLOOKUP(A3442,PEC!A$2:B$7902,2,0),"PEC NON ESISTENTE")</f>
        <v>protocollo.lasplassas</v>
      </c>
      <c r="C3442" s="20" t="s">
        <v>8259</v>
      </c>
      <c r="D3442" s="20" t="s">
        <v>8278</v>
      </c>
      <c r="E3442" s="21">
        <v>257</v>
      </c>
      <c r="F3442" s="4" t="str">
        <f t="shared" si="53"/>
        <v/>
      </c>
      <c r="G3442" s="4" t="str">
        <f>IF(AND(Tabella1[[#This Row],[Popolazione]]&gt;50000,Tabella1[[#This Row],[Popolazione]]&lt;100000),"COMPRESO",Tabella1[[#This Row],[Regione]])</f>
        <v>SARDEGNA</v>
      </c>
      <c r="H3442" s="31">
        <f>Tabella1[[#This Row],[Popolazione]]/SUM($E$19:$E$7866)</f>
        <v>4.2868055028971629E-6</v>
      </c>
    </row>
    <row r="3443" spans="1:8" x14ac:dyDescent="0.25">
      <c r="A3443" s="19" t="s">
        <v>8069</v>
      </c>
      <c r="B3443" s="4" t="str">
        <f>IFERROR(VLOOKUP(A3443,PEC!A$2:B$7902,2,0),"PEC NON ESISTENTE")</f>
        <v>PEC NON ESISTENTE</v>
      </c>
      <c r="C3443" s="20" t="s">
        <v>8026</v>
      </c>
      <c r="D3443" s="20" t="s">
        <v>8027</v>
      </c>
      <c r="E3443" s="21">
        <v>3932</v>
      </c>
      <c r="F3443" s="4" t="str">
        <f t="shared" si="53"/>
        <v/>
      </c>
      <c r="G3443" s="4" t="str">
        <f>IF(AND(Tabella1[[#This Row],[Popolazione]]&gt;50000,Tabella1[[#This Row],[Popolazione]]&lt;100000),"COMPRESO",Tabella1[[#This Row],[Regione]])</f>
        <v>TRENTINO-ALTO ADIGE/SÜDTIROL</v>
      </c>
      <c r="H3443" s="31">
        <f>Tabella1[[#This Row],[Popolazione]]/SUM($E$19:$E$7866)</f>
        <v>6.5586456176621195E-5</v>
      </c>
    </row>
    <row r="3444" spans="1:8" x14ac:dyDescent="0.25">
      <c r="A3444" s="19" t="s">
        <v>3652</v>
      </c>
      <c r="B3444" s="4" t="str">
        <f>IFERROR(VLOOKUP(A3444,PEC!A$2:B$7902,2,0),"PEC NON ESISTENTE")</f>
        <v>comune</v>
      </c>
      <c r="C3444" s="20" t="s">
        <v>8259</v>
      </c>
      <c r="D3444" s="20" t="s">
        <v>8260</v>
      </c>
      <c r="E3444" s="21">
        <v>3500</v>
      </c>
      <c r="F3444" s="4" t="str">
        <f t="shared" si="53"/>
        <v/>
      </c>
      <c r="G3444" s="4" t="str">
        <f>IF(AND(Tabella1[[#This Row],[Popolazione]]&gt;50000,Tabella1[[#This Row],[Popolazione]]&lt;100000),"COMPRESO",Tabella1[[#This Row],[Regione]])</f>
        <v>SICILIA</v>
      </c>
      <c r="H3444" s="31">
        <f>Tabella1[[#This Row],[Popolazione]]/SUM($E$19:$E$7866)</f>
        <v>5.8380619689260979E-5</v>
      </c>
    </row>
    <row r="3445" spans="1:8" x14ac:dyDescent="0.25">
      <c r="A3445" s="19" t="s">
        <v>3653</v>
      </c>
      <c r="B3445" s="4" t="str">
        <f>IFERROR(VLOOKUP(A3445,PEC!A$2:B$7902,2,0),"PEC NON ESISTENTE")</f>
        <v>comune.lasnigo</v>
      </c>
      <c r="C3445" s="20" t="s">
        <v>7913</v>
      </c>
      <c r="D3445" s="20" t="s">
        <v>7986</v>
      </c>
      <c r="E3445" s="21">
        <v>462</v>
      </c>
      <c r="F3445" s="4" t="str">
        <f t="shared" si="53"/>
        <v/>
      </c>
      <c r="G3445" s="4" t="str">
        <f>IF(AND(Tabella1[[#This Row],[Popolazione]]&gt;50000,Tabella1[[#This Row],[Popolazione]]&lt;100000),"COMPRESO",Tabella1[[#This Row],[Regione]])</f>
        <v>LOMBARDIA</v>
      </c>
      <c r="H3445" s="31">
        <f>Tabella1[[#This Row],[Popolazione]]/SUM($E$19:$E$7866)</f>
        <v>7.7062417989824483E-6</v>
      </c>
    </row>
    <row r="3446" spans="1:8" x14ac:dyDescent="0.25">
      <c r="A3446" s="19" t="s">
        <v>3654</v>
      </c>
      <c r="B3446" s="4" t="str">
        <f>IFERROR(VLOOKUP(A3446,PEC!A$2:B$7902,2,0),"PEC NON ESISTENTE")</f>
        <v>lastebasse.vi</v>
      </c>
      <c r="C3446" s="20" t="s">
        <v>8026</v>
      </c>
      <c r="D3446" s="20" t="s">
        <v>8167</v>
      </c>
      <c r="E3446" s="21">
        <v>229</v>
      </c>
      <c r="F3446" s="4" t="str">
        <f t="shared" si="53"/>
        <v/>
      </c>
      <c r="G3446" s="4" t="str">
        <f>IF(AND(Tabella1[[#This Row],[Popolazione]]&gt;50000,Tabella1[[#This Row],[Popolazione]]&lt;100000),"COMPRESO",Tabella1[[#This Row],[Regione]])</f>
        <v>VENETO</v>
      </c>
      <c r="H3446" s="31">
        <f>Tabella1[[#This Row],[Popolazione]]/SUM($E$19:$E$7866)</f>
        <v>3.8197605453830755E-6</v>
      </c>
    </row>
    <row r="3447" spans="1:8" x14ac:dyDescent="0.25">
      <c r="A3447" s="19" t="s">
        <v>3655</v>
      </c>
      <c r="B3447" s="4" t="str">
        <f>IFERROR(VLOOKUP(A3447,PEC!A$2:B$7902,2,0),"PEC NON ESISTENTE")</f>
        <v>comune.lastra-a-signa</v>
      </c>
      <c r="C3447" s="20" t="s">
        <v>8221</v>
      </c>
      <c r="D3447" s="20" t="s">
        <v>8222</v>
      </c>
      <c r="E3447" s="21">
        <v>18960</v>
      </c>
      <c r="F3447" s="4" t="str">
        <f t="shared" si="53"/>
        <v/>
      </c>
      <c r="G3447" s="4" t="str">
        <f>IF(AND(Tabella1[[#This Row],[Popolazione]]&gt;50000,Tabella1[[#This Row],[Popolazione]]&lt;100000),"COMPRESO",Tabella1[[#This Row],[Regione]])</f>
        <v>TOSCANA</v>
      </c>
      <c r="H3447" s="31">
        <f>Tabella1[[#This Row],[Popolazione]]/SUM($E$19:$E$7866)</f>
        <v>3.1625615694525378E-4</v>
      </c>
    </row>
    <row r="3448" spans="1:8" x14ac:dyDescent="0.25">
      <c r="A3448" s="19" t="s">
        <v>3656</v>
      </c>
      <c r="B3448" s="4" t="str">
        <f>IFERROR(VLOOKUP(A3448,PEC!A$2:B$7902,2,0),"PEC NON ESISTENTE")</f>
        <v>comune.latera.vt</v>
      </c>
      <c r="C3448" s="20" t="s">
        <v>8221</v>
      </c>
      <c r="D3448" s="20" t="s">
        <v>8234</v>
      </c>
      <c r="E3448" s="21">
        <v>933</v>
      </c>
      <c r="F3448" s="4" t="str">
        <f t="shared" si="53"/>
        <v/>
      </c>
      <c r="G3448" s="4" t="str">
        <f>IF(AND(Tabella1[[#This Row],[Popolazione]]&gt;50000,Tabella1[[#This Row],[Popolazione]]&lt;100000),"COMPRESO",Tabella1[[#This Row],[Regione]])</f>
        <v>LAZIO</v>
      </c>
      <c r="H3448" s="31">
        <f>Tabella1[[#This Row],[Popolazione]]/SUM($E$19:$E$7866)</f>
        <v>1.556260519145157E-5</v>
      </c>
    </row>
    <row r="3449" spans="1:8" x14ac:dyDescent="0.25">
      <c r="A3449" s="19" t="s">
        <v>3657</v>
      </c>
      <c r="B3449" s="4" t="str">
        <f>IFERROR(VLOOKUP(A3449,PEC!A$2:B$7902,2,0),"PEC NON ESISTENTE")</f>
        <v>comune.laterinaperginevaldarno</v>
      </c>
      <c r="C3449" s="20" t="s">
        <v>8221</v>
      </c>
      <c r="D3449" s="20" t="s">
        <v>8222</v>
      </c>
      <c r="E3449" s="21">
        <v>6759</v>
      </c>
      <c r="F3449" s="4" t="str">
        <f t="shared" si="53"/>
        <v/>
      </c>
      <c r="G3449" s="4" t="str">
        <f>IF(AND(Tabella1[[#This Row],[Popolazione]]&gt;50000,Tabella1[[#This Row],[Popolazione]]&lt;100000),"COMPRESO",Tabella1[[#This Row],[Regione]])</f>
        <v>TOSCANA</v>
      </c>
      <c r="H3449" s="31">
        <f>Tabella1[[#This Row],[Popolazione]]/SUM($E$19:$E$7866)</f>
        <v>1.1274131670848998E-4</v>
      </c>
    </row>
    <row r="3450" spans="1:8" x14ac:dyDescent="0.25">
      <c r="A3450" s="19" t="s">
        <v>3658</v>
      </c>
      <c r="B3450" s="4" t="str">
        <f>IFERROR(VLOOKUP(A3450,PEC!A$2:B$7902,2,0),"PEC NON ESISTENTE")</f>
        <v>comunelaterza</v>
      </c>
      <c r="C3450" s="20" t="s">
        <v>8235</v>
      </c>
      <c r="D3450" s="20" t="s">
        <v>8241</v>
      </c>
      <c r="E3450" s="21">
        <v>15296</v>
      </c>
      <c r="F3450" s="4" t="str">
        <f t="shared" si="53"/>
        <v/>
      </c>
      <c r="G3450" s="4" t="str">
        <f>IF(AND(Tabella1[[#This Row],[Popolazione]]&gt;50000,Tabella1[[#This Row],[Popolazione]]&lt;100000),"COMPRESO",Tabella1[[#This Row],[Regione]])</f>
        <v>PUGLIA</v>
      </c>
      <c r="H3450" s="31">
        <f>Tabella1[[#This Row],[Popolazione]]/SUM($E$19:$E$7866)</f>
        <v>2.5513998821912457E-4</v>
      </c>
    </row>
    <row r="3451" spans="1:8" x14ac:dyDescent="0.25">
      <c r="A3451" s="19" t="s">
        <v>3659</v>
      </c>
      <c r="B3451" s="4" t="str">
        <f>IFERROR(VLOOKUP(A3451,PEC!A$2:B$7902,2,0),"PEC NON ESISTENTE")</f>
        <v>segreteria</v>
      </c>
      <c r="C3451" s="20" t="s">
        <v>8235</v>
      </c>
      <c r="D3451" s="20" t="s">
        <v>8241</v>
      </c>
      <c r="E3451" s="21">
        <v>15045</v>
      </c>
      <c r="F3451" s="4" t="str">
        <f t="shared" si="53"/>
        <v/>
      </c>
      <c r="G3451" s="4" t="str">
        <f>IF(AND(Tabella1[[#This Row],[Popolazione]]&gt;50000,Tabella1[[#This Row],[Popolazione]]&lt;100000),"COMPRESO",Tabella1[[#This Row],[Regione]])</f>
        <v>PUGLIA</v>
      </c>
      <c r="H3451" s="31">
        <f>Tabella1[[#This Row],[Popolazione]]/SUM($E$19:$E$7866)</f>
        <v>2.5095326377855184E-4</v>
      </c>
    </row>
    <row r="3452" spans="1:8" x14ac:dyDescent="0.25">
      <c r="A3452" s="19" t="s">
        <v>3660</v>
      </c>
      <c r="B3452" s="4" t="str">
        <f>IFERROR(VLOOKUP(A3452,PEC!A$2:B$7902,2,0),"PEC NON ESISTENTE")</f>
        <v>elettorale</v>
      </c>
      <c r="C3452" s="20" t="s">
        <v>8221</v>
      </c>
      <c r="D3452" s="20" t="s">
        <v>8234</v>
      </c>
      <c r="E3452" s="21">
        <v>117892</v>
      </c>
      <c r="F3452" s="4" t="str">
        <f t="shared" si="53"/>
        <v/>
      </c>
      <c r="G3452" s="4" t="str">
        <f>IF(AND(Tabella1[[#This Row],[Popolazione]]&gt;50000,Tabella1[[#This Row],[Popolazione]]&lt;100000),"COMPRESO",Tabella1[[#This Row],[Regione]])</f>
        <v>LAZIO</v>
      </c>
      <c r="H3452" s="31">
        <f>Tabella1[[#This Row],[Popolazione]]/SUM($E$19:$E$7866)</f>
        <v>1.9664594332589585E-3</v>
      </c>
    </row>
    <row r="3453" spans="1:8" x14ac:dyDescent="0.25">
      <c r="A3453" s="19" t="s">
        <v>3661</v>
      </c>
      <c r="B3453" s="4" t="str">
        <f>IFERROR(VLOOKUP(A3453,PEC!A$2:B$7902,2,0),"PEC NON ESISTENTE")</f>
        <v>comune.latisana</v>
      </c>
      <c r="C3453" s="20" t="s">
        <v>8026</v>
      </c>
      <c r="D3453" s="20" t="s">
        <v>8205</v>
      </c>
      <c r="E3453" s="21">
        <v>13647</v>
      </c>
      <c r="F3453" s="4" t="str">
        <f t="shared" si="53"/>
        <v/>
      </c>
      <c r="G3453" s="4" t="str">
        <f>IF(AND(Tabella1[[#This Row],[Popolazione]]&gt;50000,Tabella1[[#This Row],[Popolazione]]&lt;100000),"COMPRESO",Tabella1[[#This Row],[Regione]])</f>
        <v>FRIULI-VENEZIA GIULIA</v>
      </c>
      <c r="H3453" s="31">
        <f>Tabella1[[#This Row],[Popolazione]]/SUM($E$19:$E$7866)</f>
        <v>2.276343762569556E-4</v>
      </c>
    </row>
    <row r="3454" spans="1:8" x14ac:dyDescent="0.25">
      <c r="A3454" s="19" t="s">
        <v>3662</v>
      </c>
      <c r="B3454" s="4" t="str">
        <f>IFERROR(VLOOKUP(A3454,PEC!A$2:B$7902,2,0),"PEC NON ESISTENTE")</f>
        <v>anagrafe</v>
      </c>
      <c r="C3454" s="20" t="s">
        <v>8235</v>
      </c>
      <c r="D3454" s="20" t="s">
        <v>8247</v>
      </c>
      <c r="E3454" s="21">
        <v>4748</v>
      </c>
      <c r="F3454" s="4" t="str">
        <f t="shared" si="53"/>
        <v/>
      </c>
      <c r="G3454" s="4" t="str">
        <f>IF(AND(Tabella1[[#This Row],[Popolazione]]&gt;50000,Tabella1[[#This Row],[Popolazione]]&lt;100000),"COMPRESO",Tabella1[[#This Row],[Regione]])</f>
        <v>BASILICATA</v>
      </c>
      <c r="H3454" s="31">
        <f>Tabella1[[#This Row],[Popolazione]]/SUM($E$19:$E$7866)</f>
        <v>7.9197480652746033E-5</v>
      </c>
    </row>
    <row r="3455" spans="1:8" x14ac:dyDescent="0.25">
      <c r="A3455" s="19" t="s">
        <v>71</v>
      </c>
      <c r="B3455" s="4" t="str">
        <f>IFERROR(VLOOKUP(A3455,PEC!A$2:B$7902,2,0),"PEC NON ESISTENTE")</f>
        <v>protocollo.lattarico</v>
      </c>
      <c r="C3455" s="20" t="s">
        <v>8235</v>
      </c>
      <c r="D3455" s="20" t="s">
        <v>8248</v>
      </c>
      <c r="E3455" s="21">
        <v>4058</v>
      </c>
      <c r="F3455" s="4" t="str">
        <f t="shared" si="53"/>
        <v/>
      </c>
      <c r="G3455" s="4" t="str">
        <f>IF(AND(Tabella1[[#This Row],[Popolazione]]&gt;50000,Tabella1[[#This Row],[Popolazione]]&lt;100000),"COMPRESO",Tabella1[[#This Row],[Regione]])</f>
        <v>CALABRIA</v>
      </c>
      <c r="H3455" s="31">
        <f>Tabella1[[#This Row],[Popolazione]]/SUM($E$19:$E$7866)</f>
        <v>6.7688158485434581E-5</v>
      </c>
    </row>
    <row r="3456" spans="1:8" x14ac:dyDescent="0.25">
      <c r="A3456" s="19" t="s">
        <v>3663</v>
      </c>
      <c r="B3456" s="4" t="str">
        <f>IFERROR(VLOOKUP(A3456,PEC!A$2:B$7902,2,0),"PEC NON ESISTENTE")</f>
        <v>comune.lauco</v>
      </c>
      <c r="C3456" s="20" t="s">
        <v>8026</v>
      </c>
      <c r="D3456" s="20" t="s">
        <v>8205</v>
      </c>
      <c r="E3456" s="21">
        <v>784</v>
      </c>
      <c r="F3456" s="4" t="str">
        <f t="shared" si="53"/>
        <v/>
      </c>
      <c r="G3456" s="4" t="str">
        <f>IF(AND(Tabella1[[#This Row],[Popolazione]]&gt;50000,Tabella1[[#This Row],[Popolazione]]&lt;100000),"COMPRESO",Tabella1[[#This Row],[Regione]])</f>
        <v>FRIULI-VENEZIA GIULIA</v>
      </c>
      <c r="H3456" s="31">
        <f>Tabella1[[#This Row],[Popolazione]]/SUM($E$19:$E$7866)</f>
        <v>1.3077258810394459E-5</v>
      </c>
    </row>
    <row r="3457" spans="1:8" x14ac:dyDescent="0.25">
      <c r="A3457" s="19" t="s">
        <v>3664</v>
      </c>
      <c r="B3457" s="4" t="str">
        <f>IFERROR(VLOOKUP(A3457,PEC!A$2:B$7902,2,0),"PEC NON ESISTENTE")</f>
        <v>protocollo</v>
      </c>
      <c r="C3457" s="20" t="s">
        <v>8235</v>
      </c>
      <c r="D3457" s="20" t="s">
        <v>8239</v>
      </c>
      <c r="E3457" s="21">
        <v>1151</v>
      </c>
      <c r="F3457" s="4" t="str">
        <f t="shared" si="53"/>
        <v/>
      </c>
      <c r="G3457" s="4" t="str">
        <f>IF(AND(Tabella1[[#This Row],[Popolazione]]&gt;50000,Tabella1[[#This Row],[Popolazione]]&lt;100000),"COMPRESO",Tabella1[[#This Row],[Regione]])</f>
        <v>CAMPANIA</v>
      </c>
      <c r="H3457" s="31">
        <f>Tabella1[[#This Row],[Popolazione]]/SUM($E$19:$E$7866)</f>
        <v>1.9198883789239825E-5</v>
      </c>
    </row>
    <row r="3458" spans="1:8" x14ac:dyDescent="0.25">
      <c r="A3458" s="19" t="s">
        <v>354</v>
      </c>
      <c r="B3458" s="4" t="str">
        <f>IFERROR(VLOOKUP(A3458,PEC!A$2:B$7902,2,0),"PEC NON ESISTENTE")</f>
        <v>protocollo.laureanadiborrello</v>
      </c>
      <c r="C3458" s="20" t="s">
        <v>8235</v>
      </c>
      <c r="D3458" s="20" t="s">
        <v>8248</v>
      </c>
      <c r="E3458" s="21">
        <v>5289</v>
      </c>
      <c r="F3458" s="4" t="str">
        <f t="shared" ref="F3458:F3521" si="54">IF($E3458&gt;300000,"TROVATO","")</f>
        <v/>
      </c>
      <c r="G3458" s="4" t="str">
        <f>IF(AND(Tabella1[[#This Row],[Popolazione]]&gt;50000,Tabella1[[#This Row],[Popolazione]]&lt;100000),"COMPRESO",Tabella1[[#This Row],[Regione]])</f>
        <v>CALABRIA</v>
      </c>
      <c r="H3458" s="31">
        <f>Tabella1[[#This Row],[Popolazione]]/SUM($E$19:$E$7866)</f>
        <v>8.8221456439000373E-5</v>
      </c>
    </row>
    <row r="3459" spans="1:8" x14ac:dyDescent="0.25">
      <c r="A3459" s="19" t="s">
        <v>8070</v>
      </c>
      <c r="B3459" s="4" t="str">
        <f>IFERROR(VLOOKUP(A3459,PEC!A$2:B$7902,2,0),"PEC NON ESISTENTE")</f>
        <v>PEC NON ESISTENTE</v>
      </c>
      <c r="C3459" s="20" t="s">
        <v>8026</v>
      </c>
      <c r="D3459" s="20" t="s">
        <v>8027</v>
      </c>
      <c r="E3459" s="21">
        <v>344</v>
      </c>
      <c r="F3459" s="4" t="str">
        <f t="shared" si="54"/>
        <v/>
      </c>
      <c r="G3459" s="4" t="str">
        <f>IF(AND(Tabella1[[#This Row],[Popolazione]]&gt;50000,Tabella1[[#This Row],[Popolazione]]&lt;100000),"COMPRESO",Tabella1[[#This Row],[Regione]])</f>
        <v>TRENTINO-ALTO ADIGE/SÜDTIROL</v>
      </c>
      <c r="H3459" s="31">
        <f>Tabella1[[#This Row],[Popolazione]]/SUM($E$19:$E$7866)</f>
        <v>5.7379809066016508E-6</v>
      </c>
    </row>
    <row r="3460" spans="1:8" x14ac:dyDescent="0.25">
      <c r="A3460" s="19" t="s">
        <v>3666</v>
      </c>
      <c r="B3460" s="4" t="str">
        <f>IFERROR(VLOOKUP(A3460,PEC!A$2:B$7902,2,0),"PEC NON ESISTENTE")</f>
        <v>comunelaurenzana</v>
      </c>
      <c r="C3460" s="20" t="s">
        <v>8235</v>
      </c>
      <c r="D3460" s="20" t="s">
        <v>8247</v>
      </c>
      <c r="E3460" s="21">
        <v>1944</v>
      </c>
      <c r="F3460" s="4" t="str">
        <f t="shared" si="54"/>
        <v/>
      </c>
      <c r="G3460" s="4" t="str">
        <f>IF(AND(Tabella1[[#This Row],[Popolazione]]&gt;50000,Tabella1[[#This Row],[Popolazione]]&lt;100000),"COMPRESO",Tabella1[[#This Row],[Regione]])</f>
        <v>BASILICATA</v>
      </c>
      <c r="H3460" s="31">
        <f>Tabella1[[#This Row],[Popolazione]]/SUM($E$19:$E$7866)</f>
        <v>3.2426264193120957E-5</v>
      </c>
    </row>
    <row r="3461" spans="1:8" x14ac:dyDescent="0.25">
      <c r="A3461" s="19" t="s">
        <v>3667</v>
      </c>
      <c r="B3461" s="4" t="str">
        <f>IFERROR(VLOOKUP(A3461,PEC!A$2:B$7902,2,0),"PEC NON ESISTENTE")</f>
        <v>comune.lauria</v>
      </c>
      <c r="C3461" s="20" t="s">
        <v>8235</v>
      </c>
      <c r="D3461" s="20" t="s">
        <v>8247</v>
      </c>
      <c r="E3461" s="21">
        <v>13262</v>
      </c>
      <c r="F3461" s="4" t="str">
        <f t="shared" si="54"/>
        <v/>
      </c>
      <c r="G3461" s="4" t="str">
        <f>IF(AND(Tabella1[[#This Row],[Popolazione]]&gt;50000,Tabella1[[#This Row],[Popolazione]]&lt;100000),"COMPRESO",Tabella1[[#This Row],[Regione]])</f>
        <v>BASILICATA</v>
      </c>
      <c r="H3461" s="31">
        <f>Tabella1[[#This Row],[Popolazione]]/SUM($E$19:$E$7866)</f>
        <v>2.2121250809113688E-4</v>
      </c>
    </row>
    <row r="3462" spans="1:8" x14ac:dyDescent="0.25">
      <c r="A3462" s="19" t="s">
        <v>3668</v>
      </c>
      <c r="B3462" s="4" t="str">
        <f>IFERROR(VLOOKUP(A3462,PEC!A$2:B$7902,2,0),"PEC NON ESISTENTE")</f>
        <v>lauriano</v>
      </c>
      <c r="C3462" s="20" t="s">
        <v>7913</v>
      </c>
      <c r="D3462" s="20" t="s">
        <v>7914</v>
      </c>
      <c r="E3462" s="21">
        <v>1493</v>
      </c>
      <c r="F3462" s="4" t="str">
        <f t="shared" si="54"/>
        <v/>
      </c>
      <c r="G3462" s="4" t="str">
        <f>IF(AND(Tabella1[[#This Row],[Popolazione]]&gt;50000,Tabella1[[#This Row],[Popolazione]]&lt;100000),"COMPRESO",Tabella1[[#This Row],[Regione]])</f>
        <v>PIEMONTE</v>
      </c>
      <c r="H3462" s="31">
        <f>Tabella1[[#This Row],[Popolazione]]/SUM($E$19:$E$7866)</f>
        <v>2.4903504341733326E-5</v>
      </c>
    </row>
    <row r="3463" spans="1:8" x14ac:dyDescent="0.25">
      <c r="A3463" s="19" t="s">
        <v>3669</v>
      </c>
      <c r="B3463" s="4" t="str">
        <f>IFERROR(VLOOKUP(A3463,PEC!A$2:B$7902,2,0),"PEC NON ESISTENTE")</f>
        <v>comune.laurino</v>
      </c>
      <c r="C3463" s="20" t="s">
        <v>8235</v>
      </c>
      <c r="D3463" s="20" t="s">
        <v>8239</v>
      </c>
      <c r="E3463" s="21">
        <v>1708</v>
      </c>
      <c r="F3463" s="4" t="str">
        <f t="shared" si="54"/>
        <v/>
      </c>
      <c r="G3463" s="4" t="str">
        <f>IF(AND(Tabella1[[#This Row],[Popolazione]]&gt;50000,Tabella1[[#This Row],[Popolazione]]&lt;100000),"COMPRESO",Tabella1[[#This Row],[Regione]])</f>
        <v>CAMPANIA</v>
      </c>
      <c r="H3463" s="31">
        <f>Tabella1[[#This Row],[Popolazione]]/SUM($E$19:$E$7866)</f>
        <v>2.8489742408359359E-5</v>
      </c>
    </row>
    <row r="3464" spans="1:8" x14ac:dyDescent="0.25">
      <c r="A3464" s="19" t="s">
        <v>3670</v>
      </c>
      <c r="B3464" s="4" t="str">
        <f>IFERROR(VLOOKUP(A3464,PEC!A$2:B$7902,2,0),"PEC NON ESISTENTE")</f>
        <v>comune.laurito</v>
      </c>
      <c r="C3464" s="20" t="s">
        <v>8235</v>
      </c>
      <c r="D3464" s="20" t="s">
        <v>8239</v>
      </c>
      <c r="E3464" s="21">
        <v>843</v>
      </c>
      <c r="F3464" s="4" t="str">
        <f t="shared" si="54"/>
        <v/>
      </c>
      <c r="G3464" s="4" t="str">
        <f>IF(AND(Tabella1[[#This Row],[Popolazione]]&gt;50000,Tabella1[[#This Row],[Popolazione]]&lt;100000),"COMPRESO",Tabella1[[#This Row],[Regione]])</f>
        <v>CAMPANIA</v>
      </c>
      <c r="H3464" s="31">
        <f>Tabella1[[#This Row],[Popolazione]]/SUM($E$19:$E$7866)</f>
        <v>1.4061389256584859E-5</v>
      </c>
    </row>
    <row r="3465" spans="1:8" x14ac:dyDescent="0.25">
      <c r="A3465" s="19" t="s">
        <v>3671</v>
      </c>
      <c r="B3465" s="4" t="str">
        <f>IFERROR(VLOOKUP(A3465,PEC!A$2:B$7902,2,0),"PEC NON ESISTENTE")</f>
        <v>elettorale.lauro</v>
      </c>
      <c r="C3465" s="20" t="s">
        <v>8235</v>
      </c>
      <c r="D3465" s="20" t="s">
        <v>8239</v>
      </c>
      <c r="E3465" s="21">
        <v>3608</v>
      </c>
      <c r="F3465" s="4" t="str">
        <f t="shared" si="54"/>
        <v/>
      </c>
      <c r="G3465" s="4" t="str">
        <f>IF(AND(Tabella1[[#This Row],[Popolazione]]&gt;50000,Tabella1[[#This Row],[Popolazione]]&lt;100000),"COMPRESO",Tabella1[[#This Row],[Regione]])</f>
        <v>CAMPANIA</v>
      </c>
      <c r="H3465" s="31">
        <f>Tabella1[[#This Row],[Popolazione]]/SUM($E$19:$E$7866)</f>
        <v>6.0182078811101031E-5</v>
      </c>
    </row>
    <row r="3466" spans="1:8" x14ac:dyDescent="0.25">
      <c r="A3466" s="19" t="s">
        <v>3672</v>
      </c>
      <c r="B3466" s="4" t="str">
        <f>IFERROR(VLOOKUP(A3466,PEC!A$2:B$7902,2,0),"PEC NON ESISTENTE")</f>
        <v>postacertificata</v>
      </c>
      <c r="C3466" s="16" t="s">
        <v>7913</v>
      </c>
      <c r="D3466" s="20" t="s">
        <v>8208</v>
      </c>
      <c r="E3466" s="21">
        <v>12579</v>
      </c>
      <c r="F3466" s="4" t="str">
        <f t="shared" si="54"/>
        <v/>
      </c>
      <c r="G3466" s="4" t="str">
        <f>IF(AND(Tabella1[[#This Row],[Popolazione]]&gt;50000,Tabella1[[#This Row],[Popolazione]]&lt;100000),"COMPRESO",Tabella1[[#This Row],[Regione]])</f>
        <v>LIGURIA</v>
      </c>
      <c r="H3466" s="31">
        <f>Tabella1[[#This Row],[Popolazione]]/SUM($E$19:$E$7866)</f>
        <v>2.0981994716320397E-4</v>
      </c>
    </row>
    <row r="3467" spans="1:8" x14ac:dyDescent="0.25">
      <c r="A3467" s="19" t="s">
        <v>3673</v>
      </c>
      <c r="B3467" s="4" t="str">
        <f>IFERROR(VLOOKUP(A3467,PEC!A$2:B$7902,2,0),"PEC NON ESISTENTE")</f>
        <v>comune.lavagno.vr</v>
      </c>
      <c r="C3467" s="20" t="s">
        <v>8026</v>
      </c>
      <c r="D3467" s="20" t="s">
        <v>8167</v>
      </c>
      <c r="E3467" s="21">
        <v>8101</v>
      </c>
      <c r="F3467" s="4" t="str">
        <f t="shared" si="54"/>
        <v/>
      </c>
      <c r="G3467" s="4" t="str">
        <f>IF(AND(Tabella1[[#This Row],[Popolazione]]&gt;50000,Tabella1[[#This Row],[Popolazione]]&lt;100000),"COMPRESO",Tabella1[[#This Row],[Regione]])</f>
        <v>VENETO</v>
      </c>
      <c r="H3467" s="31">
        <f>Tabella1[[#This Row],[Popolazione]]/SUM($E$19:$E$7866)</f>
        <v>1.3512611431505805E-4</v>
      </c>
    </row>
    <row r="3468" spans="1:8" x14ac:dyDescent="0.25">
      <c r="A3468" s="19" t="s">
        <v>3674</v>
      </c>
      <c r="B3468" s="4" t="str">
        <f>IFERROR(VLOOKUP(A3468,PEC!A$2:B$7902,2,0),"PEC NON ESISTENTE")</f>
        <v>protocollo</v>
      </c>
      <c r="C3468" s="20" t="s">
        <v>8026</v>
      </c>
      <c r="D3468" s="20" t="s">
        <v>8027</v>
      </c>
      <c r="E3468" s="21">
        <v>1087</v>
      </c>
      <c r="F3468" s="4" t="str">
        <f t="shared" si="54"/>
        <v/>
      </c>
      <c r="G3468" s="4" t="str">
        <f>IF(AND(Tabella1[[#This Row],[Popolazione]]&gt;50000,Tabella1[[#This Row],[Popolazione]]&lt;100000),"COMPRESO",Tabella1[[#This Row],[Regione]])</f>
        <v>TRENTINO-ALTO ADIGE/SÜDTIROL</v>
      </c>
      <c r="H3468" s="31">
        <f>Tabella1[[#This Row],[Popolazione]]/SUM($E$19:$E$7866)</f>
        <v>1.8131352457779054E-5</v>
      </c>
    </row>
    <row r="3469" spans="1:8" x14ac:dyDescent="0.25">
      <c r="A3469" s="19" t="s">
        <v>3675</v>
      </c>
      <c r="B3469" s="4" t="str">
        <f>IFERROR(VLOOKUP(A3469,PEC!A$2:B$7902,2,0),"PEC NON ESISTENTE")</f>
        <v>demograficilavello</v>
      </c>
      <c r="C3469" s="20" t="s">
        <v>8235</v>
      </c>
      <c r="D3469" s="20" t="s">
        <v>8247</v>
      </c>
      <c r="E3469" s="21">
        <v>13590</v>
      </c>
      <c r="F3469" s="4" t="str">
        <f t="shared" si="54"/>
        <v/>
      </c>
      <c r="G3469" s="4" t="str">
        <f>IF(AND(Tabella1[[#This Row],[Popolazione]]&gt;50000,Tabella1[[#This Row],[Popolazione]]&lt;100000),"COMPRESO",Tabella1[[#This Row],[Regione]])</f>
        <v>BASILICATA</v>
      </c>
      <c r="H3469" s="31">
        <f>Tabella1[[#This Row],[Popolazione]]/SUM($E$19:$E$7866)</f>
        <v>2.2668360616487335E-4</v>
      </c>
    </row>
    <row r="3470" spans="1:8" x14ac:dyDescent="0.25">
      <c r="A3470" s="19" t="s">
        <v>3676</v>
      </c>
      <c r="B3470" s="4" t="str">
        <f>IFERROR(VLOOKUP(A3470,PEC!A$2:B$7902,2,0),"PEC NON ESISTENTE")</f>
        <v>comune.lavenapontetresa</v>
      </c>
      <c r="C3470" s="20" t="s">
        <v>7913</v>
      </c>
      <c r="D3470" s="20" t="s">
        <v>7986</v>
      </c>
      <c r="E3470" s="21">
        <v>5414</v>
      </c>
      <c r="F3470" s="4" t="str">
        <f t="shared" si="54"/>
        <v/>
      </c>
      <c r="G3470" s="4" t="str">
        <f>IF(AND(Tabella1[[#This Row],[Popolazione]]&gt;50000,Tabella1[[#This Row],[Popolazione]]&lt;100000),"COMPRESO",Tabella1[[#This Row],[Regione]])</f>
        <v>LOMBARDIA</v>
      </c>
      <c r="H3470" s="31">
        <f>Tabella1[[#This Row],[Popolazione]]/SUM($E$19:$E$7866)</f>
        <v>9.0306478570759694E-5</v>
      </c>
    </row>
    <row r="3471" spans="1:8" x14ac:dyDescent="0.25">
      <c r="A3471" s="19" t="s">
        <v>3677</v>
      </c>
      <c r="B3471" s="4" t="str">
        <f>IFERROR(VLOOKUP(A3471,PEC!A$2:B$7902,2,0),"PEC NON ESISTENTE")</f>
        <v>protocollo.lavenomombello</v>
      </c>
      <c r="C3471" s="20" t="s">
        <v>7913</v>
      </c>
      <c r="D3471" s="20" t="s">
        <v>7986</v>
      </c>
      <c r="E3471" s="21">
        <v>8905</v>
      </c>
      <c r="F3471" s="4" t="str">
        <f t="shared" si="54"/>
        <v/>
      </c>
      <c r="G3471" s="4" t="str">
        <f>IF(AND(Tabella1[[#This Row],[Popolazione]]&gt;50000,Tabella1[[#This Row],[Popolazione]]&lt;100000),"COMPRESO",Tabella1[[#This Row],[Regione]])</f>
        <v>LOMBARDIA</v>
      </c>
      <c r="H3471" s="31">
        <f>Tabella1[[#This Row],[Popolazione]]/SUM($E$19:$E$7866)</f>
        <v>1.48536976666534E-4</v>
      </c>
    </row>
    <row r="3472" spans="1:8" x14ac:dyDescent="0.25">
      <c r="A3472" s="19" t="s">
        <v>3678</v>
      </c>
      <c r="B3472" s="4" t="str">
        <f>IFERROR(VLOOKUP(A3472,PEC!A$2:B$7902,2,0),"PEC NON ESISTENTE")</f>
        <v>protocollo</v>
      </c>
      <c r="C3472" s="20" t="s">
        <v>7913</v>
      </c>
      <c r="D3472" s="20" t="s">
        <v>7986</v>
      </c>
      <c r="E3472" s="21">
        <v>607</v>
      </c>
      <c r="F3472" s="4" t="str">
        <f t="shared" si="54"/>
        <v/>
      </c>
      <c r="G3472" s="4" t="str">
        <f>IF(AND(Tabella1[[#This Row],[Popolazione]]&gt;50000,Tabella1[[#This Row],[Popolazione]]&lt;100000),"COMPRESO",Tabella1[[#This Row],[Regione]])</f>
        <v>LOMBARDIA</v>
      </c>
      <c r="H3472" s="31">
        <f>Tabella1[[#This Row],[Popolazione]]/SUM($E$19:$E$7866)</f>
        <v>1.0124867471823261E-5</v>
      </c>
    </row>
    <row r="3473" spans="1:8" x14ac:dyDescent="0.25">
      <c r="A3473" s="19" t="s">
        <v>3679</v>
      </c>
      <c r="B3473" s="4" t="str">
        <f>IFERROR(VLOOKUP(A3473,PEC!A$2:B$7902,2,0),"PEC NON ESISTENTE")</f>
        <v>anagrafe.laviano</v>
      </c>
      <c r="C3473" s="20" t="s">
        <v>8235</v>
      </c>
      <c r="D3473" s="20" t="s">
        <v>8239</v>
      </c>
      <c r="E3473" s="21">
        <v>1485</v>
      </c>
      <c r="F3473" s="4" t="str">
        <f t="shared" si="54"/>
        <v/>
      </c>
      <c r="G3473" s="4" t="str">
        <f>IF(AND(Tabella1[[#This Row],[Popolazione]]&gt;50000,Tabella1[[#This Row],[Popolazione]]&lt;100000),"COMPRESO",Tabella1[[#This Row],[Regione]])</f>
        <v>CAMPANIA</v>
      </c>
      <c r="H3473" s="31">
        <f>Tabella1[[#This Row],[Popolazione]]/SUM($E$19:$E$7866)</f>
        <v>2.4770062925300731E-5</v>
      </c>
    </row>
    <row r="3474" spans="1:8" x14ac:dyDescent="0.25">
      <c r="A3474" s="19" t="s">
        <v>3680</v>
      </c>
      <c r="B3474" s="4" t="str">
        <f>IFERROR(VLOOKUP(A3474,PEC!A$2:B$7902,2,0),"PEC NON ESISTENTE")</f>
        <v>pec.comunelavis</v>
      </c>
      <c r="C3474" s="20" t="s">
        <v>8026</v>
      </c>
      <c r="D3474" s="20" t="s">
        <v>8027</v>
      </c>
      <c r="E3474" s="21">
        <v>8636</v>
      </c>
      <c r="F3474" s="4" t="str">
        <f t="shared" si="54"/>
        <v/>
      </c>
      <c r="G3474" s="4" t="str">
        <f>IF(AND(Tabella1[[#This Row],[Popolazione]]&gt;50000,Tabella1[[#This Row],[Popolazione]]&lt;100000),"COMPRESO",Tabella1[[#This Row],[Regione]])</f>
        <v>TRENTINO-ALTO ADIGE/SÜDTIROL</v>
      </c>
      <c r="H3474" s="31">
        <f>Tabella1[[#This Row],[Popolazione]]/SUM($E$19:$E$7866)</f>
        <v>1.4405000903898793E-4</v>
      </c>
    </row>
    <row r="3475" spans="1:8" x14ac:dyDescent="0.25">
      <c r="A3475" s="19" t="s">
        <v>3681</v>
      </c>
      <c r="B3475" s="4" t="str">
        <f>IFERROR(VLOOKUP(A3475,PEC!A$2:B$7902,2,0),"PEC NON ESISTENTE")</f>
        <v>comune.lazise.urp</v>
      </c>
      <c r="C3475" s="20" t="s">
        <v>8026</v>
      </c>
      <c r="D3475" s="20" t="s">
        <v>8167</v>
      </c>
      <c r="E3475" s="21">
        <v>6695</v>
      </c>
      <c r="F3475" s="4" t="str">
        <f t="shared" si="54"/>
        <v/>
      </c>
      <c r="G3475" s="4" t="str">
        <f>IF(AND(Tabella1[[#This Row],[Popolazione]]&gt;50000,Tabella1[[#This Row],[Popolazione]]&lt;100000),"COMPRESO",Tabella1[[#This Row],[Regione]])</f>
        <v>VENETO</v>
      </c>
      <c r="H3475" s="31">
        <f>Tabella1[[#This Row],[Popolazione]]/SUM($E$19:$E$7866)</f>
        <v>1.1167378537702921E-4</v>
      </c>
    </row>
    <row r="3476" spans="1:8" x14ac:dyDescent="0.25">
      <c r="A3476" s="19" t="s">
        <v>3682</v>
      </c>
      <c r="B3476" s="4" t="str">
        <f>IFERROR(VLOOKUP(A3476,PEC!A$2:B$7902,2,0),"PEC NON ESISTENTE")</f>
        <v>segreteria.comune.lazzate</v>
      </c>
      <c r="C3476" s="20" t="s">
        <v>7913</v>
      </c>
      <c r="D3476" s="20" t="s">
        <v>7986</v>
      </c>
      <c r="E3476" s="21">
        <v>7603</v>
      </c>
      <c r="F3476" s="4" t="str">
        <f t="shared" si="54"/>
        <v/>
      </c>
      <c r="G3476" s="4" t="str">
        <f>IF(AND(Tabella1[[#This Row],[Popolazione]]&gt;50000,Tabella1[[#This Row],[Popolazione]]&lt;100000),"COMPRESO",Tabella1[[#This Row],[Regione]])</f>
        <v>LOMBARDIA</v>
      </c>
      <c r="H3476" s="31">
        <f>Tabella1[[#This Row],[Popolazione]]/SUM($E$19:$E$7866)</f>
        <v>1.2681938614212893E-4</v>
      </c>
    </row>
    <row r="3477" spans="1:8" x14ac:dyDescent="0.25">
      <c r="A3477" s="19" t="s">
        <v>3683</v>
      </c>
      <c r="B3477" s="4" t="str">
        <f>IFERROR(VLOOKUP(A3477,PEC!A$2:B$7902,2,0),"PEC NON ESISTENTE")</f>
        <v>protocollo</v>
      </c>
      <c r="C3477" s="20" t="s">
        <v>8235</v>
      </c>
      <c r="D3477" s="20" t="s">
        <v>8241</v>
      </c>
      <c r="E3477" s="21">
        <v>89916</v>
      </c>
      <c r="F3477" s="4" t="str">
        <f t="shared" si="54"/>
        <v/>
      </c>
      <c r="G3477" s="4" t="str">
        <f>IF(AND(Tabella1[[#This Row],[Popolazione]]&gt;50000,Tabella1[[#This Row],[Popolazione]]&lt;100000),"COMPRESO",Tabella1[[#This Row],[Regione]])</f>
        <v>COMPRESO</v>
      </c>
      <c r="H3477" s="30">
        <f>Tabella1[[#This Row],[Popolazione]]/SUM($E$19:$E$7866)</f>
        <v>1.4998147999941687E-3</v>
      </c>
    </row>
    <row r="3478" spans="1:8" x14ac:dyDescent="0.25">
      <c r="A3478" s="19" t="s">
        <v>3684</v>
      </c>
      <c r="B3478" s="4" t="str">
        <f>IFERROR(VLOOKUP(A3478,PEC!A$2:B$7902,2,0),"PEC NON ESISTENTE")</f>
        <v>comune.lecceneimarsi.aq</v>
      </c>
      <c r="C3478" s="20" t="s">
        <v>8235</v>
      </c>
      <c r="D3478" s="20" t="s">
        <v>8236</v>
      </c>
      <c r="E3478" s="21">
        <v>1735</v>
      </c>
      <c r="F3478" s="4" t="str">
        <f t="shared" si="54"/>
        <v/>
      </c>
      <c r="G3478" s="4" t="str">
        <f>IF(AND(Tabella1[[#This Row],[Popolazione]]&gt;50000,Tabella1[[#This Row],[Popolazione]]&lt;100000),"COMPRESO",Tabella1[[#This Row],[Regione]])</f>
        <v>ABRUZZO</v>
      </c>
      <c r="H3478" s="31">
        <f>Tabella1[[#This Row],[Popolazione]]/SUM($E$19:$E$7866)</f>
        <v>2.8940107188819372E-5</v>
      </c>
    </row>
    <row r="3479" spans="1:8" x14ac:dyDescent="0.25">
      <c r="A3479" s="19" t="s">
        <v>3685</v>
      </c>
      <c r="B3479" s="4" t="str">
        <f>IFERROR(VLOOKUP(A3479,PEC!A$2:B$7902,2,0),"PEC NON ESISTENTE")</f>
        <v>comune</v>
      </c>
      <c r="C3479" s="20" t="s">
        <v>7913</v>
      </c>
      <c r="D3479" s="20" t="s">
        <v>7986</v>
      </c>
      <c r="E3479" s="21">
        <v>46705</v>
      </c>
      <c r="F3479" s="4" t="str">
        <f t="shared" si="54"/>
        <v/>
      </c>
      <c r="G3479" s="4" t="str">
        <f>IF(AND(Tabella1[[#This Row],[Popolazione]]&gt;50000,Tabella1[[#This Row],[Popolazione]]&lt;100000),"COMPRESO",Tabella1[[#This Row],[Regione]])</f>
        <v>LOMBARDIA</v>
      </c>
      <c r="H3479" s="31">
        <f>Tabella1[[#This Row],[Popolazione]]/SUM($E$19:$E$7866)</f>
        <v>7.7904766931055256E-4</v>
      </c>
    </row>
    <row r="3480" spans="1:8" x14ac:dyDescent="0.25">
      <c r="A3480" s="19" t="s">
        <v>3686</v>
      </c>
      <c r="B3480" s="4" t="str">
        <f>IFERROR(VLOOKUP(A3480,PEC!A$2:B$7902,2,0),"PEC NON ESISTENTE")</f>
        <v>comune</v>
      </c>
      <c r="C3480" s="20" t="s">
        <v>8026</v>
      </c>
      <c r="D3480" s="20" t="s">
        <v>8027</v>
      </c>
      <c r="E3480" s="21">
        <v>5448</v>
      </c>
      <c r="F3480" s="4" t="str">
        <f t="shared" si="54"/>
        <v/>
      </c>
      <c r="G3480" s="4" t="str">
        <f>IF(AND(Tabella1[[#This Row],[Popolazione]]&gt;50000,Tabella1[[#This Row],[Popolazione]]&lt;100000),"COMPRESO",Tabella1[[#This Row],[Regione]])</f>
        <v>TRENTINO-ALTO ADIGE/SÜDTIROL</v>
      </c>
      <c r="H3480" s="31">
        <f>Tabella1[[#This Row],[Popolazione]]/SUM($E$19:$E$7866)</f>
        <v>9.087360459059823E-5</v>
      </c>
    </row>
    <row r="3481" spans="1:8" x14ac:dyDescent="0.25">
      <c r="A3481" s="19" t="s">
        <v>3687</v>
      </c>
      <c r="B3481" s="4" t="str">
        <f>IFERROR(VLOOKUP(A3481,PEC!A$2:B$7902,2,0),"PEC NON ESISTENTE")</f>
        <v>comune</v>
      </c>
      <c r="C3481" s="20" t="s">
        <v>7913</v>
      </c>
      <c r="D3481" s="20" t="s">
        <v>7986</v>
      </c>
      <c r="E3481" s="21">
        <v>4671</v>
      </c>
      <c r="F3481" s="4" t="str">
        <f t="shared" si="54"/>
        <v/>
      </c>
      <c r="G3481" s="4" t="str">
        <f>IF(AND(Tabella1[[#This Row],[Popolazione]]&gt;50000,Tabella1[[#This Row],[Popolazione]]&lt;100000),"COMPRESO",Tabella1[[#This Row],[Regione]])</f>
        <v>LOMBARDIA</v>
      </c>
      <c r="H3481" s="31">
        <f>Tabella1[[#This Row],[Popolazione]]/SUM($E$19:$E$7866)</f>
        <v>7.7913107019582294E-5</v>
      </c>
    </row>
    <row r="3482" spans="1:8" x14ac:dyDescent="0.25">
      <c r="A3482" s="19" t="s">
        <v>3688</v>
      </c>
      <c r="B3482" s="4" t="str">
        <f>IFERROR(VLOOKUP(A3482,PEC!A$2:B$7902,2,0),"PEC NON ESISTENTE")</f>
        <v>comune.leggiuno.va</v>
      </c>
      <c r="C3482" s="20" t="s">
        <v>7913</v>
      </c>
      <c r="D3482" s="20" t="s">
        <v>7986</v>
      </c>
      <c r="E3482" s="21">
        <v>3571</v>
      </c>
      <c r="F3482" s="4" t="str">
        <f t="shared" si="54"/>
        <v/>
      </c>
      <c r="G3482" s="4" t="str">
        <f>IF(AND(Tabella1[[#This Row],[Popolazione]]&gt;50000,Tabella1[[#This Row],[Popolazione]]&lt;100000),"COMPRESO",Tabella1[[#This Row],[Regione]])</f>
        <v>LOMBARDIA</v>
      </c>
      <c r="H3482" s="31">
        <f>Tabella1[[#This Row],[Popolazione]]/SUM($E$19:$E$7866)</f>
        <v>5.9564912260100273E-5</v>
      </c>
    </row>
    <row r="3483" spans="1:8" x14ac:dyDescent="0.25">
      <c r="A3483" s="19" t="s">
        <v>3689</v>
      </c>
      <c r="B3483" s="4" t="str">
        <f>IFERROR(VLOOKUP(A3483,PEC!A$2:B$7902,2,0),"PEC NON ESISTENTE")</f>
        <v>legnago.vr</v>
      </c>
      <c r="C3483" s="20" t="s">
        <v>8026</v>
      </c>
      <c r="D3483" s="20" t="s">
        <v>8167</v>
      </c>
      <c r="E3483" s="21">
        <v>24992</v>
      </c>
      <c r="F3483" s="4" t="str">
        <f t="shared" si="54"/>
        <v/>
      </c>
      <c r="G3483" s="4" t="str">
        <f>IF(AND(Tabella1[[#This Row],[Popolazione]]&gt;50000,Tabella1[[#This Row],[Popolazione]]&lt;100000),"COMPRESO",Tabella1[[#This Row],[Regione]])</f>
        <v>VENETO</v>
      </c>
      <c r="H3483" s="31">
        <f>Tabella1[[#This Row],[Popolazione]]/SUM($E$19:$E$7866)</f>
        <v>4.1687098493543151E-4</v>
      </c>
    </row>
    <row r="3484" spans="1:8" x14ac:dyDescent="0.25">
      <c r="A3484" s="19" t="s">
        <v>3690</v>
      </c>
      <c r="B3484" s="4" t="str">
        <f>IFERROR(VLOOKUP(A3484,PEC!A$2:B$7902,2,0),"PEC NON ESISTENTE")</f>
        <v>comune.legnano</v>
      </c>
      <c r="C3484" s="20" t="s">
        <v>7913</v>
      </c>
      <c r="D3484" s="20" t="s">
        <v>7986</v>
      </c>
      <c r="E3484" s="21">
        <v>57647</v>
      </c>
      <c r="F3484" s="4" t="str">
        <f t="shared" si="54"/>
        <v/>
      </c>
      <c r="G3484" s="4" t="str">
        <f>IF(AND(Tabella1[[#This Row],[Popolazione]]&gt;50000,Tabella1[[#This Row],[Popolazione]]&lt;100000),"COMPRESO",Tabella1[[#This Row],[Regione]])</f>
        <v>COMPRESO</v>
      </c>
      <c r="H3484" s="30">
        <f>Tabella1[[#This Row],[Popolazione]]/SUM($E$19:$E$7866)</f>
        <v>9.615621666362365E-4</v>
      </c>
    </row>
    <row r="3485" spans="1:8" x14ac:dyDescent="0.25">
      <c r="A3485" s="19" t="s">
        <v>3691</v>
      </c>
      <c r="B3485" s="4" t="str">
        <f>IFERROR(VLOOKUP(A3485,PEC!A$2:B$7902,2,0),"PEC NON ESISTENTE")</f>
        <v>legnaro.pd</v>
      </c>
      <c r="C3485" s="20" t="s">
        <v>8026</v>
      </c>
      <c r="D3485" s="20" t="s">
        <v>8167</v>
      </c>
      <c r="E3485" s="21">
        <v>8544</v>
      </c>
      <c r="F3485" s="4" t="str">
        <f t="shared" si="54"/>
        <v/>
      </c>
      <c r="G3485" s="4" t="str">
        <f>IF(AND(Tabella1[[#This Row],[Popolazione]]&gt;50000,Tabella1[[#This Row],[Popolazione]]&lt;100000),"COMPRESO",Tabella1[[#This Row],[Regione]])</f>
        <v>VENETO</v>
      </c>
      <c r="H3485" s="31">
        <f>Tabella1[[#This Row],[Popolazione]]/SUM($E$19:$E$7866)</f>
        <v>1.4251543275001308E-4</v>
      </c>
    </row>
    <row r="3486" spans="1:8" x14ac:dyDescent="0.25">
      <c r="A3486" s="22" t="s">
        <v>3692</v>
      </c>
      <c r="B3486" s="4" t="str">
        <f>IFERROR(VLOOKUP(A3486,PEC!A$2:B$7902,2,0),"PEC NON ESISTENTE")</f>
        <v>protocollo</v>
      </c>
      <c r="C3486" s="20" t="s">
        <v>8259</v>
      </c>
      <c r="D3486" s="20" t="s">
        <v>8278</v>
      </c>
      <c r="E3486" s="21">
        <v>566</v>
      </c>
      <c r="F3486" s="4" t="str">
        <f t="shared" si="54"/>
        <v/>
      </c>
      <c r="G3486" s="4" t="str">
        <f>IF(AND(Tabella1[[#This Row],[Popolazione]]&gt;50000,Tabella1[[#This Row],[Popolazione]]&lt;100000),"COMPRESO",Tabella1[[#This Row],[Regione]])</f>
        <v>SARDEGNA</v>
      </c>
      <c r="H3486" s="31">
        <f>Tabella1[[#This Row],[Popolazione]]/SUM($E$19:$E$7866)</f>
        <v>9.4409802126062034E-6</v>
      </c>
    </row>
    <row r="3487" spans="1:8" x14ac:dyDescent="0.25">
      <c r="A3487" s="19" t="s">
        <v>3693</v>
      </c>
      <c r="B3487" s="4" t="str">
        <f>IFERROR(VLOOKUP(A3487,PEC!A$2:B$7902,2,0),"PEC NON ESISTENTE")</f>
        <v>comune.leini.to</v>
      </c>
      <c r="C3487" s="20" t="s">
        <v>7913</v>
      </c>
      <c r="D3487" s="20" t="s">
        <v>7914</v>
      </c>
      <c r="E3487" s="21">
        <v>15320</v>
      </c>
      <c r="F3487" s="4" t="str">
        <f t="shared" si="54"/>
        <v/>
      </c>
      <c r="G3487" s="4" t="str">
        <f>IF(AND(Tabella1[[#This Row],[Popolazione]]&gt;50000,Tabella1[[#This Row],[Popolazione]]&lt;100000),"COMPRESO",Tabella1[[#This Row],[Regione]])</f>
        <v>PIEMONTE</v>
      </c>
      <c r="H3487" s="31">
        <f>Tabella1[[#This Row],[Popolazione]]/SUM($E$19:$E$7866)</f>
        <v>2.5554031246842235E-4</v>
      </c>
    </row>
    <row r="3488" spans="1:8" x14ac:dyDescent="0.25">
      <c r="A3488" s="19" t="s">
        <v>3694</v>
      </c>
      <c r="B3488" s="4" t="str">
        <f>IFERROR(VLOOKUP(A3488,PEC!A$2:B$7902,2,0),"PEC NON ESISTENTE")</f>
        <v>protocollo</v>
      </c>
      <c r="C3488" s="16" t="s">
        <v>7913</v>
      </c>
      <c r="D3488" s="20" t="s">
        <v>8208</v>
      </c>
      <c r="E3488" s="21">
        <v>2349</v>
      </c>
      <c r="F3488" s="4" t="str">
        <f t="shared" si="54"/>
        <v/>
      </c>
      <c r="G3488" s="4" t="str">
        <f>IF(AND(Tabella1[[#This Row],[Popolazione]]&gt;50000,Tabella1[[#This Row],[Popolazione]]&lt;100000),"COMPRESO",Tabella1[[#This Row],[Regione]])</f>
        <v>LIGURIA</v>
      </c>
      <c r="H3488" s="31">
        <f>Tabella1[[#This Row],[Popolazione]]/SUM($E$19:$E$7866)</f>
        <v>3.9181735900021154E-5</v>
      </c>
    </row>
    <row r="3489" spans="1:8" x14ac:dyDescent="0.25">
      <c r="A3489" s="19" t="s">
        <v>3695</v>
      </c>
      <c r="B3489" s="4" t="str">
        <f>IFERROR(VLOOKUP(A3489,PEC!A$2:B$7902,2,0),"PEC NON ESISTENTE")</f>
        <v>lemie</v>
      </c>
      <c r="C3489" s="20" t="s">
        <v>7913</v>
      </c>
      <c r="D3489" s="20" t="s">
        <v>7914</v>
      </c>
      <c r="E3489" s="21">
        <v>189</v>
      </c>
      <c r="F3489" s="4" t="str">
        <f t="shared" si="54"/>
        <v/>
      </c>
      <c r="G3489" s="4" t="str">
        <f>IF(AND(Tabella1[[#This Row],[Popolazione]]&gt;50000,Tabella1[[#This Row],[Popolazione]]&lt;100000),"COMPRESO",Tabella1[[#This Row],[Regione]])</f>
        <v>PIEMONTE</v>
      </c>
      <c r="H3489" s="31">
        <f>Tabella1[[#This Row],[Popolazione]]/SUM($E$19:$E$7866)</f>
        <v>3.152553463220093E-6</v>
      </c>
    </row>
    <row r="3490" spans="1:8" x14ac:dyDescent="0.25">
      <c r="A3490" s="19" t="s">
        <v>3696</v>
      </c>
      <c r="B3490" s="4" t="str">
        <f>IFERROR(VLOOKUP(A3490,PEC!A$2:B$7902,2,0),"PEC NON ESISTENTE")</f>
        <v>segreteria</v>
      </c>
      <c r="C3490" s="20" t="s">
        <v>8026</v>
      </c>
      <c r="D3490" s="20" t="s">
        <v>8167</v>
      </c>
      <c r="E3490" s="21">
        <v>12024</v>
      </c>
      <c r="F3490" s="4" t="str">
        <f t="shared" si="54"/>
        <v/>
      </c>
      <c r="G3490" s="4" t="str">
        <f>IF(AND(Tabella1[[#This Row],[Popolazione]]&gt;50000,Tabella1[[#This Row],[Popolazione]]&lt;100000),"COMPRESO",Tabella1[[#This Row],[Regione]])</f>
        <v>VENETO</v>
      </c>
      <c r="H3490" s="31">
        <f>Tabella1[[#This Row],[Popolazione]]/SUM($E$19:$E$7866)</f>
        <v>2.0056244889819257E-4</v>
      </c>
    </row>
    <row r="3491" spans="1:8" x14ac:dyDescent="0.25">
      <c r="A3491" s="19" t="s">
        <v>3697</v>
      </c>
      <c r="B3491" s="4" t="str">
        <f>IFERROR(VLOOKUP(A3491,PEC!A$2:B$7902,2,0),"PEC NON ESISTENTE")</f>
        <v>arcoraci</v>
      </c>
      <c r="C3491" s="20" t="s">
        <v>8259</v>
      </c>
      <c r="D3491" s="20" t="s">
        <v>8260</v>
      </c>
      <c r="E3491" s="21">
        <v>702</v>
      </c>
      <c r="F3491" s="4" t="str">
        <f t="shared" si="54"/>
        <v/>
      </c>
      <c r="G3491" s="4" t="str">
        <f>IF(AND(Tabella1[[#This Row],[Popolazione]]&gt;50000,Tabella1[[#This Row],[Popolazione]]&lt;100000),"COMPRESO",Tabella1[[#This Row],[Regione]])</f>
        <v>SICILIA</v>
      </c>
      <c r="H3491" s="31">
        <f>Tabella1[[#This Row],[Popolazione]]/SUM($E$19:$E$7866)</f>
        <v>1.1709484291960344E-5</v>
      </c>
    </row>
    <row r="3492" spans="1:8" x14ac:dyDescent="0.25">
      <c r="A3492" s="19" t="s">
        <v>3698</v>
      </c>
      <c r="B3492" s="4" t="str">
        <f>IFERROR(VLOOKUP(A3492,PEC!A$2:B$7902,2,0),"PEC NON ESISTENTE")</f>
        <v>comune.lenna</v>
      </c>
      <c r="C3492" s="20" t="s">
        <v>7913</v>
      </c>
      <c r="D3492" s="20" t="s">
        <v>7986</v>
      </c>
      <c r="E3492" s="21">
        <v>641</v>
      </c>
      <c r="F3492" s="4" t="str">
        <f t="shared" si="54"/>
        <v/>
      </c>
      <c r="G3492" s="4" t="str">
        <f>IF(AND(Tabella1[[#This Row],[Popolazione]]&gt;50000,Tabella1[[#This Row],[Popolazione]]&lt;100000),"COMPRESO",Tabella1[[#This Row],[Regione]])</f>
        <v>LOMBARDIA</v>
      </c>
      <c r="H3492" s="31">
        <f>Tabella1[[#This Row],[Popolazione]]/SUM($E$19:$E$7866)</f>
        <v>1.0691993491661797E-5</v>
      </c>
    </row>
    <row r="3493" spans="1:8" x14ac:dyDescent="0.25">
      <c r="A3493" s="19" t="s">
        <v>3699</v>
      </c>
      <c r="B3493" s="4" t="str">
        <f>IFERROR(VLOOKUP(A3493,PEC!A$2:B$7902,2,0),"PEC NON ESISTENTE")</f>
        <v>protocollo</v>
      </c>
      <c r="C3493" s="20" t="s">
        <v>7913</v>
      </c>
      <c r="D3493" s="20" t="s">
        <v>7986</v>
      </c>
      <c r="E3493" s="21">
        <v>14364</v>
      </c>
      <c r="F3493" s="4" t="str">
        <f t="shared" si="54"/>
        <v/>
      </c>
      <c r="G3493" s="4" t="str">
        <f>IF(AND(Tabella1[[#This Row],[Popolazione]]&gt;50000,Tabella1[[#This Row],[Popolazione]]&lt;100000),"COMPRESO",Tabella1[[#This Row],[Regione]])</f>
        <v>LOMBARDIA</v>
      </c>
      <c r="H3493" s="31">
        <f>Tabella1[[#This Row],[Popolazione]]/SUM($E$19:$E$7866)</f>
        <v>2.3959406320472705E-4</v>
      </c>
    </row>
    <row r="3494" spans="1:8" x14ac:dyDescent="0.25">
      <c r="A3494" s="19" t="s">
        <v>3700</v>
      </c>
      <c r="B3494" s="4" t="str">
        <f>IFERROR(VLOOKUP(A3494,PEC!A$2:B$7902,2,0),"PEC NON ESISTENTE")</f>
        <v>protocollo</v>
      </c>
      <c r="C3494" s="20" t="s">
        <v>8221</v>
      </c>
      <c r="D3494" s="20" t="s">
        <v>8234</v>
      </c>
      <c r="E3494" s="21">
        <v>4155</v>
      </c>
      <c r="F3494" s="4" t="str">
        <f t="shared" si="54"/>
        <v/>
      </c>
      <c r="G3494" s="4" t="str">
        <f>IF(AND(Tabella1[[#This Row],[Popolazione]]&gt;50000,Tabella1[[#This Row],[Popolazione]]&lt;100000),"COMPRESO",Tabella1[[#This Row],[Regione]])</f>
        <v>LAZIO</v>
      </c>
      <c r="H3494" s="31">
        <f>Tabella1[[#This Row],[Popolazione]]/SUM($E$19:$E$7866)</f>
        <v>6.9306135659679823E-5</v>
      </c>
    </row>
    <row r="3495" spans="1:8" x14ac:dyDescent="0.25">
      <c r="A3495" s="19" t="s">
        <v>3701</v>
      </c>
      <c r="B3495" s="4" t="str">
        <f>IFERROR(VLOOKUP(A3495,PEC!A$2:B$7902,2,0),"PEC NON ESISTENTE")</f>
        <v>lenta</v>
      </c>
      <c r="C3495" s="20" t="s">
        <v>7913</v>
      </c>
      <c r="D3495" s="20" t="s">
        <v>7914</v>
      </c>
      <c r="E3495" s="21">
        <v>878</v>
      </c>
      <c r="F3495" s="4" t="str">
        <f t="shared" si="54"/>
        <v/>
      </c>
      <c r="G3495" s="4" t="str">
        <f>IF(AND(Tabella1[[#This Row],[Popolazione]]&gt;50000,Tabella1[[#This Row],[Popolazione]]&lt;100000),"COMPRESO",Tabella1[[#This Row],[Regione]])</f>
        <v>PIEMONTE</v>
      </c>
      <c r="H3495" s="31">
        <f>Tabella1[[#This Row],[Popolazione]]/SUM($E$19:$E$7866)</f>
        <v>1.4645195453477469E-5</v>
      </c>
    </row>
    <row r="3496" spans="1:8" x14ac:dyDescent="0.25">
      <c r="A3496" s="19" t="s">
        <v>3702</v>
      </c>
      <c r="B3496" s="4" t="str">
        <f>IFERROR(VLOOKUP(A3496,PEC!A$2:B$7902,2,0),"PEC NON ESISTENTE")</f>
        <v>comune.lentatesulseveso</v>
      </c>
      <c r="C3496" s="20" t="s">
        <v>7913</v>
      </c>
      <c r="D3496" s="20" t="s">
        <v>7986</v>
      </c>
      <c r="E3496" s="21">
        <v>15486</v>
      </c>
      <c r="F3496" s="4" t="str">
        <f t="shared" si="54"/>
        <v/>
      </c>
      <c r="G3496" s="4" t="str">
        <f>IF(AND(Tabella1[[#This Row],[Popolazione]]&gt;50000,Tabella1[[#This Row],[Popolazione]]&lt;100000),"COMPRESO",Tabella1[[#This Row],[Regione]])</f>
        <v>LOMBARDIA</v>
      </c>
      <c r="H3496" s="31">
        <f>Tabella1[[#This Row],[Popolazione]]/SUM($E$19:$E$7866)</f>
        <v>2.5830922185939871E-4</v>
      </c>
    </row>
    <row r="3497" spans="1:8" x14ac:dyDescent="0.25">
      <c r="A3497" s="19" t="s">
        <v>3703</v>
      </c>
      <c r="B3497" s="4" t="str">
        <f>IFERROR(VLOOKUP(A3497,PEC!A$2:B$7902,2,0),"PEC NON ESISTENTE")</f>
        <v>comune.lentella.ch</v>
      </c>
      <c r="C3497" s="20" t="s">
        <v>8235</v>
      </c>
      <c r="D3497" s="20" t="s">
        <v>8236</v>
      </c>
      <c r="E3497" s="21">
        <v>725</v>
      </c>
      <c r="F3497" s="4" t="str">
        <f t="shared" si="54"/>
        <v/>
      </c>
      <c r="G3497" s="4" t="str">
        <f>IF(AND(Tabella1[[#This Row],[Popolazione]]&gt;50000,Tabella1[[#This Row],[Popolazione]]&lt;100000),"COMPRESO",Tabella1[[#This Row],[Regione]])</f>
        <v>ABRUZZO</v>
      </c>
      <c r="H3497" s="31">
        <f>Tabella1[[#This Row],[Popolazione]]/SUM($E$19:$E$7866)</f>
        <v>1.209312836420406E-5</v>
      </c>
    </row>
    <row r="3498" spans="1:8" x14ac:dyDescent="0.25">
      <c r="A3498" s="19" t="s">
        <v>8188</v>
      </c>
      <c r="B3498" s="4" t="str">
        <f>IFERROR(VLOOKUP(A3498,PEC!A$2:B$7902,2,0),"PEC NON ESISTENTE")</f>
        <v>PEC NON ESISTENTE</v>
      </c>
      <c r="C3498" s="20" t="s">
        <v>8026</v>
      </c>
      <c r="D3498" s="20" t="s">
        <v>8167</v>
      </c>
      <c r="E3498" s="21">
        <v>2979</v>
      </c>
      <c r="F3498" s="4" t="str">
        <f t="shared" si="54"/>
        <v/>
      </c>
      <c r="G3498" s="4" t="str">
        <f>IF(AND(Tabella1[[#This Row],[Popolazione]]&gt;50000,Tabella1[[#This Row],[Popolazione]]&lt;100000),"COMPRESO",Tabella1[[#This Row],[Regione]])</f>
        <v>VENETO</v>
      </c>
      <c r="H3498" s="31">
        <f>Tabella1[[#This Row],[Popolazione]]/SUM($E$19:$E$7866)</f>
        <v>4.9690247444088128E-5</v>
      </c>
    </row>
    <row r="3499" spans="1:8" x14ac:dyDescent="0.25">
      <c r="A3499" s="19" t="s">
        <v>3704</v>
      </c>
      <c r="B3499" s="4" t="str">
        <f>IFERROR(VLOOKUP(A3499,PEC!A$2:B$7902,2,0),"PEC NON ESISTENTE")</f>
        <v>protocollo</v>
      </c>
      <c r="C3499" s="20" t="s">
        <v>8259</v>
      </c>
      <c r="D3499" s="20" t="s">
        <v>8260</v>
      </c>
      <c r="E3499" s="21">
        <v>24484</v>
      </c>
      <c r="F3499" s="4" t="str">
        <f t="shared" si="54"/>
        <v/>
      </c>
      <c r="G3499" s="4" t="str">
        <f>IF(AND(Tabella1[[#This Row],[Popolazione]]&gt;50000,Tabella1[[#This Row],[Popolazione]]&lt;100000),"COMPRESO",Tabella1[[#This Row],[Regione]])</f>
        <v>SICILIA</v>
      </c>
      <c r="H3499" s="31">
        <f>Tabella1[[#This Row],[Popolazione]]/SUM($E$19:$E$7866)</f>
        <v>4.0839745499196166E-4</v>
      </c>
    </row>
    <row r="3500" spans="1:8" x14ac:dyDescent="0.25">
      <c r="A3500" s="19" t="s">
        <v>3705</v>
      </c>
      <c r="B3500" s="4" t="str">
        <f>IFERROR(VLOOKUP(A3500,PEC!A$2:B$7902,2,0),"PEC NON ESISTENTE")</f>
        <v>comune</v>
      </c>
      <c r="C3500" s="20" t="s">
        <v>8221</v>
      </c>
      <c r="D3500" s="20" t="s">
        <v>8234</v>
      </c>
      <c r="E3500" s="21">
        <v>2480</v>
      </c>
      <c r="F3500" s="4" t="str">
        <f t="shared" si="54"/>
        <v/>
      </c>
      <c r="G3500" s="4" t="str">
        <f>IF(AND(Tabella1[[#This Row],[Popolazione]]&gt;50000,Tabella1[[#This Row],[Popolazione]]&lt;100000),"COMPRESO",Tabella1[[#This Row],[Regione]])</f>
        <v>LAZIO</v>
      </c>
      <c r="H3500" s="31">
        <f>Tabella1[[#This Row],[Popolazione]]/SUM($E$19:$E$7866)</f>
        <v>4.1366839094104925E-5</v>
      </c>
    </row>
    <row r="3501" spans="1:8" x14ac:dyDescent="0.25">
      <c r="A3501" s="19" t="s">
        <v>3706</v>
      </c>
      <c r="B3501" s="4" t="str">
        <f>IFERROR(VLOOKUP(A3501,PEC!A$2:B$7902,2,0),"PEC NON ESISTENTE")</f>
        <v>protocollo</v>
      </c>
      <c r="C3501" s="20" t="s">
        <v>8259</v>
      </c>
      <c r="D3501" s="20" t="s">
        <v>8260</v>
      </c>
      <c r="E3501" s="21">
        <v>13878</v>
      </c>
      <c r="F3501" s="4" t="str">
        <f t="shared" si="54"/>
        <v/>
      </c>
      <c r="G3501" s="4" t="str">
        <f>IF(AND(Tabella1[[#This Row],[Popolazione]]&gt;50000,Tabella1[[#This Row],[Popolazione]]&lt;100000),"COMPRESO",Tabella1[[#This Row],[Regione]])</f>
        <v>SICILIA</v>
      </c>
      <c r="H3501" s="31">
        <f>Tabella1[[#This Row],[Popolazione]]/SUM($E$19:$E$7866)</f>
        <v>2.3148749715644682E-4</v>
      </c>
    </row>
    <row r="3502" spans="1:8" x14ac:dyDescent="0.25">
      <c r="A3502" s="19" t="s">
        <v>3707</v>
      </c>
      <c r="B3502" s="4" t="str">
        <f>IFERROR(VLOOKUP(A3502,PEC!A$2:B$7902,2,0),"PEC NON ESISTENTE")</f>
        <v>affarigenerali.comuneleporano</v>
      </c>
      <c r="C3502" s="20" t="s">
        <v>8235</v>
      </c>
      <c r="D3502" s="20" t="s">
        <v>8241</v>
      </c>
      <c r="E3502" s="21">
        <v>7802</v>
      </c>
      <c r="F3502" s="4" t="str">
        <f t="shared" si="54"/>
        <v/>
      </c>
      <c r="G3502" s="4" t="str">
        <f>IF(AND(Tabella1[[#This Row],[Popolazione]]&gt;50000,Tabella1[[#This Row],[Popolazione]]&lt;100000),"COMPRESO",Tabella1[[#This Row],[Regione]])</f>
        <v>PUGLIA</v>
      </c>
      <c r="H3502" s="31">
        <f>Tabella1[[#This Row],[Popolazione]]/SUM($E$19:$E$7866)</f>
        <v>1.3013874137588976E-4</v>
      </c>
    </row>
    <row r="3503" spans="1:8" x14ac:dyDescent="0.25">
      <c r="A3503" s="19" t="s">
        <v>3708</v>
      </c>
      <c r="B3503" s="4" t="str">
        <f>IFERROR(VLOOKUP(A3503,PEC!A$2:B$7902,2,0),"PEC NON ESISTENTE")</f>
        <v>protocollo</v>
      </c>
      <c r="C3503" s="20" t="s">
        <v>8235</v>
      </c>
      <c r="D3503" s="20" t="s">
        <v>8241</v>
      </c>
      <c r="E3503" s="21">
        <v>8624</v>
      </c>
      <c r="F3503" s="4" t="str">
        <f t="shared" si="54"/>
        <v/>
      </c>
      <c r="G3503" s="4" t="str">
        <f>IF(AND(Tabella1[[#This Row],[Popolazione]]&gt;50000,Tabella1[[#This Row],[Popolazione]]&lt;100000),"COMPRESO",Tabella1[[#This Row],[Regione]])</f>
        <v>PUGLIA</v>
      </c>
      <c r="H3503" s="31">
        <f>Tabella1[[#This Row],[Popolazione]]/SUM($E$19:$E$7866)</f>
        <v>1.4384984691433904E-4</v>
      </c>
    </row>
    <row r="3504" spans="1:8" x14ac:dyDescent="0.25">
      <c r="A3504" s="19" t="s">
        <v>3709</v>
      </c>
      <c r="B3504" s="4" t="str">
        <f>IFERROR(VLOOKUP(A3504,PEC!A$2:B$7902,2,0),"PEC NON ESISTENTE")</f>
        <v>lequio.berria</v>
      </c>
      <c r="C3504" s="20" t="s">
        <v>7913</v>
      </c>
      <c r="D3504" s="20" t="s">
        <v>7914</v>
      </c>
      <c r="E3504" s="21">
        <v>494</v>
      </c>
      <c r="F3504" s="4" t="str">
        <f t="shared" si="54"/>
        <v/>
      </c>
      <c r="G3504" s="4" t="str">
        <f>IF(AND(Tabella1[[#This Row],[Popolazione]]&gt;50000,Tabella1[[#This Row],[Popolazione]]&lt;100000),"COMPRESO",Tabella1[[#This Row],[Regione]])</f>
        <v>PIEMONTE</v>
      </c>
      <c r="H3504" s="31">
        <f>Tabella1[[#This Row],[Popolazione]]/SUM($E$19:$E$7866)</f>
        <v>8.2400074647128357E-6</v>
      </c>
    </row>
    <row r="3505" spans="1:8" x14ac:dyDescent="0.25">
      <c r="A3505" s="19" t="s">
        <v>3710</v>
      </c>
      <c r="B3505" s="4" t="str">
        <f>IFERROR(VLOOKUP(A3505,PEC!A$2:B$7902,2,0),"PEC NON ESISTENTE")</f>
        <v>comune.lequiotanaro.cn</v>
      </c>
      <c r="C3505" s="20" t="s">
        <v>7913</v>
      </c>
      <c r="D3505" s="20" t="s">
        <v>7914</v>
      </c>
      <c r="E3505" s="21">
        <v>819</v>
      </c>
      <c r="F3505" s="4" t="str">
        <f t="shared" si="54"/>
        <v/>
      </c>
      <c r="G3505" s="4" t="str">
        <f>IF(AND(Tabella1[[#This Row],[Popolazione]]&gt;50000,Tabella1[[#This Row],[Popolazione]]&lt;100000),"COMPRESO",Tabella1[[#This Row],[Regione]])</f>
        <v>PIEMONTE</v>
      </c>
      <c r="H3505" s="31">
        <f>Tabella1[[#This Row],[Popolazione]]/SUM($E$19:$E$7866)</f>
        <v>1.3661065007287068E-5</v>
      </c>
    </row>
    <row r="3506" spans="1:8" x14ac:dyDescent="0.25">
      <c r="A3506" s="19" t="s">
        <v>3711</v>
      </c>
      <c r="B3506" s="4" t="str">
        <f>IFERROR(VLOOKUP(A3506,PEC!A$2:B$7902,2,0),"PEC NON ESISTENTE")</f>
        <v>comune.lercarafriddi</v>
      </c>
      <c r="C3506" s="20" t="s">
        <v>8259</v>
      </c>
      <c r="D3506" s="20" t="s">
        <v>8260</v>
      </c>
      <c r="E3506" s="21">
        <v>6935</v>
      </c>
      <c r="F3506" s="4" t="str">
        <f t="shared" si="54"/>
        <v/>
      </c>
      <c r="G3506" s="4" t="str">
        <f>IF(AND(Tabella1[[#This Row],[Popolazione]]&gt;50000,Tabella1[[#This Row],[Popolazione]]&lt;100000),"COMPRESO",Tabella1[[#This Row],[Regione]])</f>
        <v>SICILIA</v>
      </c>
      <c r="H3506" s="31">
        <f>Tabella1[[#This Row],[Popolazione]]/SUM($E$19:$E$7866)</f>
        <v>1.1567702787000711E-4</v>
      </c>
    </row>
    <row r="3507" spans="1:8" x14ac:dyDescent="0.25">
      <c r="A3507" s="19" t="s">
        <v>3712</v>
      </c>
      <c r="B3507" s="4" t="str">
        <f>IFERROR(VLOOKUP(A3507,PEC!A$2:B$7902,2,0),"PEC NON ESISTENTE")</f>
        <v>comunedilerici</v>
      </c>
      <c r="C3507" s="16" t="s">
        <v>7913</v>
      </c>
      <c r="D3507" s="20" t="s">
        <v>8208</v>
      </c>
      <c r="E3507" s="21">
        <v>10090</v>
      </c>
      <c r="F3507" s="4" t="str">
        <f t="shared" si="54"/>
        <v/>
      </c>
      <c r="G3507" s="4" t="str">
        <f>IF(AND(Tabella1[[#This Row],[Popolazione]]&gt;50000,Tabella1[[#This Row],[Popolazione]]&lt;100000),"COMPRESO",Tabella1[[#This Row],[Regione]])</f>
        <v>LIGURIA</v>
      </c>
      <c r="H3507" s="31">
        <f>Tabella1[[#This Row],[Popolazione]]/SUM($E$19:$E$7866)</f>
        <v>1.6830298647561235E-4</v>
      </c>
    </row>
    <row r="3508" spans="1:8" x14ac:dyDescent="0.25">
      <c r="A3508" s="19" t="s">
        <v>3713</v>
      </c>
      <c r="B3508" s="4" t="str">
        <f>IFERROR(VLOOKUP(A3508,PEC!A$2:B$7902,2,0),"PEC NON ESISTENTE")</f>
        <v>protocollo</v>
      </c>
      <c r="C3508" s="20" t="s">
        <v>7913</v>
      </c>
      <c r="D3508" s="20" t="s">
        <v>7914</v>
      </c>
      <c r="E3508" s="21">
        <v>873</v>
      </c>
      <c r="F3508" s="4" t="str">
        <f t="shared" si="54"/>
        <v/>
      </c>
      <c r="G3508" s="4" t="str">
        <f>IF(AND(Tabella1[[#This Row],[Popolazione]]&gt;50000,Tabella1[[#This Row],[Popolazione]]&lt;100000),"COMPRESO",Tabella1[[#This Row],[Regione]])</f>
        <v>PIEMONTE</v>
      </c>
      <c r="H3508" s="31">
        <f>Tabella1[[#This Row],[Popolazione]]/SUM($E$19:$E$7866)</f>
        <v>1.4561794568207096E-5</v>
      </c>
    </row>
    <row r="3509" spans="1:8" x14ac:dyDescent="0.25">
      <c r="A3509" s="19" t="s">
        <v>3714</v>
      </c>
      <c r="B3509" s="4" t="str">
        <f>IFERROR(VLOOKUP(A3509,PEC!A$2:B$7902,2,0),"PEC NON ESISTENTE")</f>
        <v>lesa</v>
      </c>
      <c r="C3509" s="20" t="s">
        <v>7913</v>
      </c>
      <c r="D3509" s="20" t="s">
        <v>7914</v>
      </c>
      <c r="E3509" s="21">
        <v>2236</v>
      </c>
      <c r="F3509" s="4" t="str">
        <f t="shared" si="54"/>
        <v/>
      </c>
      <c r="G3509" s="4" t="str">
        <f>IF(AND(Tabella1[[#This Row],[Popolazione]]&gt;50000,Tabella1[[#This Row],[Popolazione]]&lt;100000),"COMPRESO",Tabella1[[#This Row],[Regione]])</f>
        <v>PIEMONTE</v>
      </c>
      <c r="H3509" s="31">
        <f>Tabella1[[#This Row],[Popolazione]]/SUM($E$19:$E$7866)</f>
        <v>3.7296875892910729E-5</v>
      </c>
    </row>
    <row r="3510" spans="1:8" x14ac:dyDescent="0.25">
      <c r="A3510" s="19" t="s">
        <v>3715</v>
      </c>
      <c r="B3510" s="4" t="str">
        <f>IFERROR(VLOOKUP(A3510,PEC!A$2:B$7902,2,0),"PEC NON ESISTENTE")</f>
        <v>comune.lesegno.cn</v>
      </c>
      <c r="C3510" s="20" t="s">
        <v>7913</v>
      </c>
      <c r="D3510" s="20" t="s">
        <v>7914</v>
      </c>
      <c r="E3510" s="21">
        <v>854</v>
      </c>
      <c r="F3510" s="4" t="str">
        <f t="shared" si="54"/>
        <v/>
      </c>
      <c r="G3510" s="4" t="str">
        <f>IF(AND(Tabella1[[#This Row],[Popolazione]]&gt;50000,Tabella1[[#This Row],[Popolazione]]&lt;100000),"COMPRESO",Tabella1[[#This Row],[Regione]])</f>
        <v>PIEMONTE</v>
      </c>
      <c r="H3510" s="31">
        <f>Tabella1[[#This Row],[Popolazione]]/SUM($E$19:$E$7866)</f>
        <v>1.4244871204179679E-5</v>
      </c>
    </row>
    <row r="3511" spans="1:8" x14ac:dyDescent="0.25">
      <c r="A3511" s="19" t="s">
        <v>3716</v>
      </c>
      <c r="B3511" s="4" t="str">
        <f>IFERROR(VLOOKUP(A3511,PEC!A$2:B$7902,2,0),"PEC NON ESISTENTE")</f>
        <v>PEC NON ESISTENTE</v>
      </c>
      <c r="C3511" s="20" t="s">
        <v>8026</v>
      </c>
      <c r="D3511" s="20" t="s">
        <v>8212</v>
      </c>
      <c r="E3511" s="21">
        <v>4759</v>
      </c>
      <c r="F3511" s="4" t="str">
        <f t="shared" si="54"/>
        <v/>
      </c>
      <c r="G3511" s="4" t="str">
        <f>IF(AND(Tabella1[[#This Row],[Popolazione]]&gt;50000,Tabella1[[#This Row],[Popolazione]]&lt;100000),"COMPRESO",Tabella1[[#This Row],[Regione]])</f>
        <v>EMILIA-ROMAGNA</v>
      </c>
      <c r="H3511" s="31">
        <f>Tabella1[[#This Row],[Popolazione]]/SUM($E$19:$E$7866)</f>
        <v>7.9380962600340856E-5</v>
      </c>
    </row>
    <row r="3512" spans="1:8" x14ac:dyDescent="0.25">
      <c r="A3512" s="19" t="s">
        <v>3717</v>
      </c>
      <c r="B3512" s="4" t="str">
        <f>IFERROR(VLOOKUP(A3512,PEC!A$2:B$7902,2,0),"PEC NON ESISTENTE")</f>
        <v>comunelesina</v>
      </c>
      <c r="C3512" s="20" t="s">
        <v>8235</v>
      </c>
      <c r="D3512" s="20" t="s">
        <v>8241</v>
      </c>
      <c r="E3512" s="21">
        <v>6319</v>
      </c>
      <c r="F3512" s="4" t="str">
        <f t="shared" si="54"/>
        <v/>
      </c>
      <c r="G3512" s="4" t="str">
        <f>IF(AND(Tabella1[[#This Row],[Popolazione]]&gt;50000,Tabella1[[#This Row],[Popolazione]]&lt;100000),"COMPRESO",Tabella1[[#This Row],[Regione]])</f>
        <v>PUGLIA</v>
      </c>
      <c r="H3512" s="31">
        <f>Tabella1[[#This Row],[Popolazione]]/SUM($E$19:$E$7866)</f>
        <v>1.0540203880469717E-4</v>
      </c>
    </row>
    <row r="3513" spans="1:8" x14ac:dyDescent="0.25">
      <c r="A3513" s="19" t="s">
        <v>3718</v>
      </c>
      <c r="B3513" s="4" t="str">
        <f>IFERROR(VLOOKUP(A3513,PEC!A$2:B$7902,2,0),"PEC NON ESISTENTE")</f>
        <v>comune.lesmo</v>
      </c>
      <c r="C3513" s="20" t="s">
        <v>7913</v>
      </c>
      <c r="D3513" s="20" t="s">
        <v>7986</v>
      </c>
      <c r="E3513" s="21">
        <v>8094</v>
      </c>
      <c r="F3513" s="4" t="str">
        <f t="shared" si="54"/>
        <v/>
      </c>
      <c r="G3513" s="4" t="str">
        <f>IF(AND(Tabella1[[#This Row],[Popolazione]]&gt;50000,Tabella1[[#This Row],[Popolazione]]&lt;100000),"COMPRESO",Tabella1[[#This Row],[Regione]])</f>
        <v>LOMBARDIA</v>
      </c>
      <c r="H3513" s="31">
        <f>Tabella1[[#This Row],[Popolazione]]/SUM($E$19:$E$7866)</f>
        <v>1.3500935307567954E-4</v>
      </c>
    </row>
    <row r="3514" spans="1:8" x14ac:dyDescent="0.25">
      <c r="A3514" s="19" t="s">
        <v>3719</v>
      </c>
      <c r="B3514" s="4" t="str">
        <f>IFERROR(VLOOKUP(A3514,PEC!A$2:B$7902,2,0),"PEC NON ESISTENTE")</f>
        <v>comune.lessolo.to</v>
      </c>
      <c r="C3514" s="20" t="s">
        <v>7913</v>
      </c>
      <c r="D3514" s="20" t="s">
        <v>7914</v>
      </c>
      <c r="E3514" s="21">
        <v>1982</v>
      </c>
      <c r="F3514" s="4" t="str">
        <f t="shared" si="54"/>
        <v/>
      </c>
      <c r="G3514" s="4" t="str">
        <f>IF(AND(Tabella1[[#This Row],[Popolazione]]&gt;50000,Tabella1[[#This Row],[Popolazione]]&lt;100000),"COMPRESO",Tabella1[[#This Row],[Regione]])</f>
        <v>PIEMONTE</v>
      </c>
      <c r="H3514" s="31">
        <f>Tabella1[[#This Row],[Popolazione]]/SUM($E$19:$E$7866)</f>
        <v>3.3060110921175787E-5</v>
      </c>
    </row>
    <row r="3515" spans="1:8" x14ac:dyDescent="0.25">
      <c r="A3515" s="19" t="s">
        <v>3720</v>
      </c>
      <c r="B3515" s="4" t="str">
        <f>IFERROR(VLOOKUP(A3515,PEC!A$2:B$7902,2,0),"PEC NON ESISTENTE")</f>
        <v>lessona</v>
      </c>
      <c r="C3515" s="20" t="s">
        <v>7913</v>
      </c>
      <c r="D3515" s="20" t="s">
        <v>7914</v>
      </c>
      <c r="E3515" s="21">
        <v>2835</v>
      </c>
      <c r="F3515" s="4" t="str">
        <f t="shared" si="54"/>
        <v/>
      </c>
      <c r="G3515" s="4" t="str">
        <f>IF(AND(Tabella1[[#This Row],[Popolazione]]&gt;50000,Tabella1[[#This Row],[Popolazione]]&lt;100000),"COMPRESO",Tabella1[[#This Row],[Regione]])</f>
        <v>PIEMONTE</v>
      </c>
      <c r="H3515" s="31">
        <f>Tabella1[[#This Row],[Popolazione]]/SUM($E$19:$E$7866)</f>
        <v>4.7288301948301389E-5</v>
      </c>
    </row>
    <row r="3516" spans="1:8" x14ac:dyDescent="0.25">
      <c r="A3516" s="19" t="s">
        <v>3721</v>
      </c>
      <c r="B3516" s="4" t="str">
        <f>IFERROR(VLOOKUP(A3516,PEC!A$2:B$7902,2,0),"PEC NON ESISTENTE")</f>
        <v>comune.lestizza</v>
      </c>
      <c r="C3516" s="20" t="s">
        <v>8026</v>
      </c>
      <c r="D3516" s="20" t="s">
        <v>8205</v>
      </c>
      <c r="E3516" s="21">
        <v>3885</v>
      </c>
      <c r="F3516" s="4" t="str">
        <f t="shared" si="54"/>
        <v/>
      </c>
      <c r="G3516" s="4" t="str">
        <f>IF(AND(Tabella1[[#This Row],[Popolazione]]&gt;50000,Tabella1[[#This Row],[Popolazione]]&lt;100000),"COMPRESO",Tabella1[[#This Row],[Regione]])</f>
        <v>FRIULI-VENEZIA GIULIA</v>
      </c>
      <c r="H3516" s="31">
        <f>Tabella1[[#This Row],[Popolazione]]/SUM($E$19:$E$7866)</f>
        <v>6.4802487855079692E-5</v>
      </c>
    </row>
    <row r="3517" spans="1:8" x14ac:dyDescent="0.25">
      <c r="A3517" s="19" t="s">
        <v>3722</v>
      </c>
      <c r="B3517" s="4" t="str">
        <f>IFERROR(VLOOKUP(A3517,PEC!A$2:B$7902,2,0),"PEC NON ESISTENTE")</f>
        <v>letino.gov</v>
      </c>
      <c r="C3517" s="20" t="s">
        <v>8235</v>
      </c>
      <c r="D3517" s="20" t="s">
        <v>8239</v>
      </c>
      <c r="E3517" s="21">
        <v>715</v>
      </c>
      <c r="F3517" s="4" t="str">
        <f t="shared" si="54"/>
        <v/>
      </c>
      <c r="G3517" s="4" t="str">
        <f>IF(AND(Tabella1[[#This Row],[Popolazione]]&gt;50000,Tabella1[[#This Row],[Popolazione]]&lt;100000),"COMPRESO",Tabella1[[#This Row],[Regione]])</f>
        <v>CAMPANIA</v>
      </c>
      <c r="H3517" s="31">
        <f>Tabella1[[#This Row],[Popolazione]]/SUM($E$19:$E$7866)</f>
        <v>1.1926326593663315E-5</v>
      </c>
    </row>
    <row r="3518" spans="1:8" x14ac:dyDescent="0.25">
      <c r="A3518" s="19" t="s">
        <v>3723</v>
      </c>
      <c r="B3518" s="4" t="str">
        <f>IFERROR(VLOOKUP(A3518,PEC!A$2:B$7902,2,0),"PEC NON ESISTENTE")</f>
        <v>protocollo</v>
      </c>
      <c r="C3518" s="20" t="s">
        <v>8259</v>
      </c>
      <c r="D3518" s="20" t="s">
        <v>8260</v>
      </c>
      <c r="E3518" s="21">
        <v>2699</v>
      </c>
      <c r="F3518" s="4" t="str">
        <f t="shared" si="54"/>
        <v/>
      </c>
      <c r="G3518" s="4" t="str">
        <f>IF(AND(Tabella1[[#This Row],[Popolazione]]&gt;50000,Tabella1[[#This Row],[Popolazione]]&lt;100000),"COMPRESO",Tabella1[[#This Row],[Regione]])</f>
        <v>SICILIA</v>
      </c>
      <c r="H3518" s="31">
        <f>Tabella1[[#This Row],[Popolazione]]/SUM($E$19:$E$7866)</f>
        <v>4.5019797868947252E-5</v>
      </c>
    </row>
    <row r="3519" spans="1:8" x14ac:dyDescent="0.25">
      <c r="A3519" s="19" t="s">
        <v>3724</v>
      </c>
      <c r="B3519" s="4" t="str">
        <f>IFERROR(VLOOKUP(A3519,PEC!A$2:B$7902,2,0),"PEC NON ESISTENTE")</f>
        <v>affarigenerali.comunedilettere</v>
      </c>
      <c r="C3519" s="20" t="s">
        <v>8235</v>
      </c>
      <c r="D3519" s="20" t="s">
        <v>8239</v>
      </c>
      <c r="E3519" s="21">
        <v>6153</v>
      </c>
      <c r="F3519" s="4" t="str">
        <f t="shared" si="54"/>
        <v/>
      </c>
      <c r="G3519" s="4" t="str">
        <f>IF(AND(Tabella1[[#This Row],[Popolazione]]&gt;50000,Tabella1[[#This Row],[Popolazione]]&lt;100000),"COMPRESO",Tabella1[[#This Row],[Regione]])</f>
        <v>CAMPANIA</v>
      </c>
      <c r="H3519" s="31">
        <f>Tabella1[[#This Row],[Popolazione]]/SUM($E$19:$E$7866)</f>
        <v>1.0263312941372081E-4</v>
      </c>
    </row>
    <row r="3520" spans="1:8" x14ac:dyDescent="0.25">
      <c r="A3520" s="19" t="s">
        <v>3725</v>
      </c>
      <c r="B3520" s="4" t="str">
        <f>IFERROR(VLOOKUP(A3520,PEC!A$2:B$7902,2,0),"PEC NON ESISTENTE")</f>
        <v>comune.lettomanoppello</v>
      </c>
      <c r="C3520" s="20" t="s">
        <v>8235</v>
      </c>
      <c r="D3520" s="20" t="s">
        <v>8236</v>
      </c>
      <c r="E3520" s="21">
        <v>3019</v>
      </c>
      <c r="F3520" s="4" t="str">
        <f t="shared" si="54"/>
        <v/>
      </c>
      <c r="G3520" s="4" t="str">
        <f>IF(AND(Tabella1[[#This Row],[Popolazione]]&gt;50000,Tabella1[[#This Row],[Popolazione]]&lt;100000),"COMPRESO",Tabella1[[#This Row],[Regione]])</f>
        <v>ABRUZZO</v>
      </c>
      <c r="H3520" s="31">
        <f>Tabella1[[#This Row],[Popolazione]]/SUM($E$19:$E$7866)</f>
        <v>5.0357454526251115E-5</v>
      </c>
    </row>
    <row r="3521" spans="1:8" x14ac:dyDescent="0.25">
      <c r="A3521" s="19" t="s">
        <v>3726</v>
      </c>
      <c r="B3521" s="4" t="str">
        <f>IFERROR(VLOOKUP(A3521,PEC!A$2:B$7902,2,0),"PEC NON ESISTENTE")</f>
        <v>comune.lettopalena</v>
      </c>
      <c r="C3521" s="20" t="s">
        <v>8235</v>
      </c>
      <c r="D3521" s="20" t="s">
        <v>8236</v>
      </c>
      <c r="E3521" s="21">
        <v>365</v>
      </c>
      <c r="F3521" s="4" t="str">
        <f t="shared" si="54"/>
        <v/>
      </c>
      <c r="G3521" s="4" t="str">
        <f>IF(AND(Tabella1[[#This Row],[Popolazione]]&gt;50000,Tabella1[[#This Row],[Popolazione]]&lt;100000),"COMPRESO",Tabella1[[#This Row],[Regione]])</f>
        <v>ABRUZZO</v>
      </c>
      <c r="H3521" s="31">
        <f>Tabella1[[#This Row],[Popolazione]]/SUM($E$19:$E$7866)</f>
        <v>6.0882646247372162E-6</v>
      </c>
    </row>
    <row r="3522" spans="1:8" x14ac:dyDescent="0.25">
      <c r="A3522" s="19" t="s">
        <v>3727</v>
      </c>
      <c r="B3522" s="4" t="str">
        <f>IFERROR(VLOOKUP(A3522,PEC!A$2:B$7902,2,0),"PEC NON ESISTENTE")</f>
        <v>comune.levanto.sp</v>
      </c>
      <c r="C3522" s="16" t="s">
        <v>7913</v>
      </c>
      <c r="D3522" s="20" t="s">
        <v>8208</v>
      </c>
      <c r="E3522" s="21">
        <v>5509</v>
      </c>
      <c r="F3522" s="4" t="str">
        <f t="shared" ref="F3522:F3585" si="55">IF($E3522&gt;300000,"TROVATO","")</f>
        <v/>
      </c>
      <c r="G3522" s="4" t="str">
        <f>IF(AND(Tabella1[[#This Row],[Popolazione]]&gt;50000,Tabella1[[#This Row],[Popolazione]]&lt;100000),"COMPRESO",Tabella1[[#This Row],[Regione]])</f>
        <v>LIGURIA</v>
      </c>
      <c r="H3522" s="31">
        <f>Tabella1[[#This Row],[Popolazione]]/SUM($E$19:$E$7866)</f>
        <v>9.1891095390896779E-5</v>
      </c>
    </row>
    <row r="3523" spans="1:8" x14ac:dyDescent="0.25">
      <c r="A3523" s="19" t="s">
        <v>3728</v>
      </c>
      <c r="B3523" s="4" t="str">
        <f>IFERROR(VLOOKUP(A3523,PEC!A$2:B$7902,2,0),"PEC NON ESISTENTE")</f>
        <v>comune.levate</v>
      </c>
      <c r="C3523" s="20" t="s">
        <v>7913</v>
      </c>
      <c r="D3523" s="20" t="s">
        <v>7986</v>
      </c>
      <c r="E3523" s="21">
        <v>3802</v>
      </c>
      <c r="F3523" s="4" t="str">
        <f t="shared" si="55"/>
        <v/>
      </c>
      <c r="G3523" s="4" t="str">
        <f>IF(AND(Tabella1[[#This Row],[Popolazione]]&gt;50000,Tabella1[[#This Row],[Popolazione]]&lt;100000),"COMPRESO",Tabella1[[#This Row],[Regione]])</f>
        <v>LOMBARDIA</v>
      </c>
      <c r="H3523" s="31">
        <f>Tabella1[[#This Row],[Popolazione]]/SUM($E$19:$E$7866)</f>
        <v>6.3418033159591495E-5</v>
      </c>
    </row>
    <row r="3524" spans="1:8" x14ac:dyDescent="0.25">
      <c r="A3524" s="19" t="s">
        <v>3729</v>
      </c>
      <c r="B3524" s="4" t="str">
        <f>IFERROR(VLOOKUP(A3524,PEC!A$2:B$7902,2,0),"PEC NON ESISTENTE")</f>
        <v>protocollo.comune.leverano</v>
      </c>
      <c r="C3524" s="20" t="s">
        <v>8235</v>
      </c>
      <c r="D3524" s="20" t="s">
        <v>8241</v>
      </c>
      <c r="E3524" s="21">
        <v>14069</v>
      </c>
      <c r="F3524" s="4" t="str">
        <f t="shared" si="55"/>
        <v/>
      </c>
      <c r="G3524" s="4" t="str">
        <f>IF(AND(Tabella1[[#This Row],[Popolazione]]&gt;50000,Tabella1[[#This Row],[Popolazione]]&lt;100000),"COMPRESO",Tabella1[[#This Row],[Regione]])</f>
        <v>PUGLIA</v>
      </c>
      <c r="H3524" s="31">
        <f>Tabella1[[#This Row],[Popolazione]]/SUM($E$19:$E$7866)</f>
        <v>2.3467341097377505E-4</v>
      </c>
    </row>
    <row r="3525" spans="1:8" x14ac:dyDescent="0.25">
      <c r="A3525" s="19" t="s">
        <v>3730</v>
      </c>
      <c r="B3525" s="4" t="str">
        <f>IFERROR(VLOOKUP(A3525,PEC!A$2:B$7902,2,0),"PEC NON ESISTENTE")</f>
        <v>levice</v>
      </c>
      <c r="C3525" s="20" t="s">
        <v>7913</v>
      </c>
      <c r="D3525" s="20" t="s">
        <v>7914</v>
      </c>
      <c r="E3525" s="21">
        <v>246</v>
      </c>
      <c r="F3525" s="4" t="str">
        <f t="shared" si="55"/>
        <v/>
      </c>
      <c r="G3525" s="4" t="str">
        <f>IF(AND(Tabella1[[#This Row],[Popolazione]]&gt;50000,Tabella1[[#This Row],[Popolazione]]&lt;100000),"COMPRESO",Tabella1[[#This Row],[Regione]])</f>
        <v>PIEMONTE</v>
      </c>
      <c r="H3525" s="31">
        <f>Tabella1[[#This Row],[Popolazione]]/SUM($E$19:$E$7866)</f>
        <v>4.1033235553023427E-6</v>
      </c>
    </row>
    <row r="3526" spans="1:8" x14ac:dyDescent="0.25">
      <c r="A3526" s="19" t="s">
        <v>3731</v>
      </c>
      <c r="B3526" s="4" t="str">
        <f>IFERROR(VLOOKUP(A3526,PEC!A$2:B$7902,2,0),"PEC NON ESISTENTE")</f>
        <v>comunelevicoterme</v>
      </c>
      <c r="C3526" s="20" t="s">
        <v>8026</v>
      </c>
      <c r="D3526" s="20" t="s">
        <v>8027</v>
      </c>
      <c r="E3526" s="21">
        <v>7516</v>
      </c>
      <c r="F3526" s="4" t="str">
        <f t="shared" si="55"/>
        <v/>
      </c>
      <c r="G3526" s="4" t="str">
        <f>IF(AND(Tabella1[[#This Row],[Popolazione]]&gt;50000,Tabella1[[#This Row],[Popolazione]]&lt;100000),"COMPRESO",Tabella1[[#This Row],[Regione]])</f>
        <v>TRENTINO-ALTO ADIGE/SÜDTIROL</v>
      </c>
      <c r="H3526" s="31">
        <f>Tabella1[[#This Row],[Popolazione]]/SUM($E$19:$E$7866)</f>
        <v>1.2536821073842443E-4</v>
      </c>
    </row>
    <row r="3527" spans="1:8" x14ac:dyDescent="0.25">
      <c r="A3527" s="19" t="s">
        <v>3732</v>
      </c>
      <c r="B3527" s="4" t="str">
        <f>IFERROR(VLOOKUP(A3527,PEC!A$2:B$7902,2,0),"PEC NON ESISTENTE")</f>
        <v>levone</v>
      </c>
      <c r="C3527" s="20" t="s">
        <v>7913</v>
      </c>
      <c r="D3527" s="20" t="s">
        <v>7914</v>
      </c>
      <c r="E3527" s="21">
        <v>439</v>
      </c>
      <c r="F3527" s="4" t="str">
        <f t="shared" si="55"/>
        <v/>
      </c>
      <c r="G3527" s="4" t="str">
        <f>IF(AND(Tabella1[[#This Row],[Popolazione]]&gt;50000,Tabella1[[#This Row],[Popolazione]]&lt;100000),"COMPRESO",Tabella1[[#This Row],[Regione]])</f>
        <v>PIEMONTE</v>
      </c>
      <c r="H3527" s="31">
        <f>Tabella1[[#This Row],[Popolazione]]/SUM($E$19:$E$7866)</f>
        <v>7.3225977267387343E-6</v>
      </c>
    </row>
    <row r="3528" spans="1:8" x14ac:dyDescent="0.25">
      <c r="A3528" s="19" t="s">
        <v>3733</v>
      </c>
      <c r="B3528" s="4" t="str">
        <f>IFERROR(VLOOKUP(A3528,PEC!A$2:B$7902,2,0),"PEC NON ESISTENTE")</f>
        <v>comune.lezzeno</v>
      </c>
      <c r="C3528" s="20" t="s">
        <v>7913</v>
      </c>
      <c r="D3528" s="20" t="s">
        <v>7986</v>
      </c>
      <c r="E3528" s="21">
        <v>2052</v>
      </c>
      <c r="F3528" s="4" t="str">
        <f t="shared" si="55"/>
        <v/>
      </c>
      <c r="G3528" s="4" t="str">
        <f>IF(AND(Tabella1[[#This Row],[Popolazione]]&gt;50000,Tabella1[[#This Row],[Popolazione]]&lt;100000),"COMPRESO",Tabella1[[#This Row],[Regione]])</f>
        <v>LOMBARDIA</v>
      </c>
      <c r="H3528" s="31">
        <f>Tabella1[[#This Row],[Popolazione]]/SUM($E$19:$E$7866)</f>
        <v>3.4227723314961009E-5</v>
      </c>
    </row>
    <row r="3529" spans="1:8" x14ac:dyDescent="0.25">
      <c r="A3529" s="19" t="s">
        <v>3734</v>
      </c>
      <c r="B3529" s="4" t="str">
        <f>IFERROR(VLOOKUP(A3529,PEC!A$2:B$7902,2,0),"PEC NON ESISTENTE")</f>
        <v>comuneliberi</v>
      </c>
      <c r="C3529" s="20" t="s">
        <v>8235</v>
      </c>
      <c r="D3529" s="20" t="s">
        <v>8239</v>
      </c>
      <c r="E3529" s="21">
        <v>1157</v>
      </c>
      <c r="F3529" s="4" t="str">
        <f t="shared" si="55"/>
        <v/>
      </c>
      <c r="G3529" s="4" t="str">
        <f>IF(AND(Tabella1[[#This Row],[Popolazione]]&gt;50000,Tabella1[[#This Row],[Popolazione]]&lt;100000),"COMPRESO",Tabella1[[#This Row],[Regione]])</f>
        <v>CAMPANIA</v>
      </c>
      <c r="H3529" s="31">
        <f>Tabella1[[#This Row],[Popolazione]]/SUM($E$19:$E$7866)</f>
        <v>1.9298964851564273E-5</v>
      </c>
    </row>
    <row r="3530" spans="1:8" x14ac:dyDescent="0.25">
      <c r="A3530" s="19" t="s">
        <v>3735</v>
      </c>
      <c r="B3530" s="4" t="str">
        <f>IFERROR(VLOOKUP(A3530,PEC!A$2:B$7902,2,0),"PEC NON ESISTENTE")</f>
        <v>comune.librizzi</v>
      </c>
      <c r="C3530" s="20" t="s">
        <v>8259</v>
      </c>
      <c r="D3530" s="20" t="s">
        <v>8260</v>
      </c>
      <c r="E3530" s="21">
        <v>1771</v>
      </c>
      <c r="F3530" s="4" t="str">
        <f t="shared" si="55"/>
        <v/>
      </c>
      <c r="G3530" s="4" t="str">
        <f>IF(AND(Tabella1[[#This Row],[Popolazione]]&gt;50000,Tabella1[[#This Row],[Popolazione]]&lt;100000),"COMPRESO",Tabella1[[#This Row],[Regione]])</f>
        <v>SICILIA</v>
      </c>
      <c r="H3530" s="31">
        <f>Tabella1[[#This Row],[Popolazione]]/SUM($E$19:$E$7866)</f>
        <v>2.9540593562766055E-5</v>
      </c>
    </row>
    <row r="3531" spans="1:8" x14ac:dyDescent="0.25">
      <c r="A3531" s="19" t="s">
        <v>3736</v>
      </c>
      <c r="B3531" s="4" t="str">
        <f>IFERROR(VLOOKUP(A3531,PEC!A$2:B$7902,2,0),"PEC NON ESISTENTE")</f>
        <v>protocollo</v>
      </c>
      <c r="C3531" s="20" t="s">
        <v>8259</v>
      </c>
      <c r="D3531" s="20" t="s">
        <v>8260</v>
      </c>
      <c r="E3531" s="21">
        <v>38125</v>
      </c>
      <c r="F3531" s="4" t="str">
        <f t="shared" si="55"/>
        <v/>
      </c>
      <c r="G3531" s="4" t="str">
        <f>IF(AND(Tabella1[[#This Row],[Popolazione]]&gt;50000,Tabella1[[#This Row],[Popolazione]]&lt;100000),"COMPRESO",Tabella1[[#This Row],[Regione]])</f>
        <v>SICILIA</v>
      </c>
      <c r="H3531" s="31">
        <f>Tabella1[[#This Row],[Popolazione]]/SUM($E$19:$E$7866)</f>
        <v>6.3593175018659281E-4</v>
      </c>
    </row>
    <row r="3532" spans="1:8" x14ac:dyDescent="0.25">
      <c r="A3532" s="19" t="s">
        <v>3737</v>
      </c>
      <c r="B3532" s="4" t="str">
        <f>IFERROR(VLOOKUP(A3532,PEC!A$2:B$7902,2,0),"PEC NON ESISTENTE")</f>
        <v>comune.licciananardi</v>
      </c>
      <c r="C3532" s="20" t="s">
        <v>8221</v>
      </c>
      <c r="D3532" s="20" t="s">
        <v>8222</v>
      </c>
      <c r="E3532" s="21">
        <v>4955</v>
      </c>
      <c r="F3532" s="4" t="str">
        <f t="shared" si="55"/>
        <v/>
      </c>
      <c r="G3532" s="4" t="str">
        <f>IF(AND(Tabella1[[#This Row],[Popolazione]]&gt;50000,Tabella1[[#This Row],[Popolazione]]&lt;100000),"COMPRESO",Tabella1[[#This Row],[Regione]])</f>
        <v>TOSCANA</v>
      </c>
      <c r="H3532" s="31">
        <f>Tabella1[[#This Row],[Popolazione]]/SUM($E$19:$E$7866)</f>
        <v>8.2650277302939471E-5</v>
      </c>
    </row>
    <row r="3533" spans="1:8" x14ac:dyDescent="0.25">
      <c r="A3533" s="19" t="s">
        <v>3738</v>
      </c>
      <c r="B3533" s="4" t="str">
        <f>IFERROR(VLOOKUP(A3533,PEC!A$2:B$7902,2,0),"PEC NON ESISTENTE")</f>
        <v>servizidemografici.licenza</v>
      </c>
      <c r="C3533" s="20" t="s">
        <v>8221</v>
      </c>
      <c r="D3533" s="20" t="s">
        <v>8234</v>
      </c>
      <c r="E3533" s="21">
        <v>1012</v>
      </c>
      <c r="F3533" s="4" t="str">
        <f t="shared" si="55"/>
        <v/>
      </c>
      <c r="G3533" s="4" t="str">
        <f>IF(AND(Tabella1[[#This Row],[Popolazione]]&gt;50000,Tabella1[[#This Row],[Popolazione]]&lt;100000),"COMPRESO",Tabella1[[#This Row],[Regione]])</f>
        <v>LAZIO</v>
      </c>
      <c r="H3533" s="31">
        <f>Tabella1[[#This Row],[Popolazione]]/SUM($E$19:$E$7866)</f>
        <v>1.6880339178723459E-5</v>
      </c>
    </row>
    <row r="3534" spans="1:8" x14ac:dyDescent="0.25">
      <c r="A3534" s="19" t="s">
        <v>3739</v>
      </c>
      <c r="B3534" s="4" t="str">
        <f>IFERROR(VLOOKUP(A3534,PEC!A$2:B$7902,2,0),"PEC NON ESISTENTE")</f>
        <v>comune.licodiaeubea.ct</v>
      </c>
      <c r="C3534" s="20" t="s">
        <v>8259</v>
      </c>
      <c r="D3534" s="20" t="s">
        <v>8260</v>
      </c>
      <c r="E3534" s="21">
        <v>3047</v>
      </c>
      <c r="F3534" s="4" t="str">
        <f t="shared" si="55"/>
        <v/>
      </c>
      <c r="G3534" s="4" t="str">
        <f>IF(AND(Tabella1[[#This Row],[Popolazione]]&gt;50000,Tabella1[[#This Row],[Popolazione]]&lt;100000),"COMPRESO",Tabella1[[#This Row],[Regione]])</f>
        <v>SICILIA</v>
      </c>
      <c r="H3534" s="31">
        <f>Tabella1[[#This Row],[Popolazione]]/SUM($E$19:$E$7866)</f>
        <v>5.08244994837652E-5</v>
      </c>
    </row>
    <row r="3535" spans="1:8" x14ac:dyDescent="0.25">
      <c r="A3535" s="19" t="s">
        <v>3740</v>
      </c>
      <c r="B3535" s="4" t="str">
        <f>IFERROR(VLOOKUP(A3535,PEC!A$2:B$7902,2,0),"PEC NON ESISTENTE")</f>
        <v>comune.lierna</v>
      </c>
      <c r="C3535" s="20" t="s">
        <v>7913</v>
      </c>
      <c r="D3535" s="20" t="s">
        <v>7986</v>
      </c>
      <c r="E3535" s="21">
        <v>2232</v>
      </c>
      <c r="F3535" s="4" t="str">
        <f t="shared" si="55"/>
        <v/>
      </c>
      <c r="G3535" s="4" t="str">
        <f>IF(AND(Tabella1[[#This Row],[Popolazione]]&gt;50000,Tabella1[[#This Row],[Popolazione]]&lt;100000),"COMPRESO",Tabella1[[#This Row],[Regione]])</f>
        <v>LOMBARDIA</v>
      </c>
      <c r="H3535" s="31">
        <f>Tabella1[[#This Row],[Popolazione]]/SUM($E$19:$E$7866)</f>
        <v>3.7230155184694428E-5</v>
      </c>
    </row>
    <row r="3536" spans="1:8" x14ac:dyDescent="0.25">
      <c r="A3536" s="19" t="s">
        <v>3741</v>
      </c>
      <c r="B3536" s="4" t="str">
        <f>IFERROR(VLOOKUP(A3536,PEC!A$2:B$7902,2,0),"PEC NON ESISTENTE")</f>
        <v>lignana</v>
      </c>
      <c r="C3536" s="20" t="s">
        <v>7913</v>
      </c>
      <c r="D3536" s="20" t="s">
        <v>7914</v>
      </c>
      <c r="E3536" s="21">
        <v>579</v>
      </c>
      <c r="F3536" s="4" t="str">
        <f t="shared" si="55"/>
        <v/>
      </c>
      <c r="G3536" s="4" t="str">
        <f>IF(AND(Tabella1[[#This Row],[Popolazione]]&gt;50000,Tabella1[[#This Row],[Popolazione]]&lt;100000),"COMPRESO",Tabella1[[#This Row],[Regione]])</f>
        <v>PIEMONTE</v>
      </c>
      <c r="H3536" s="31">
        <f>Tabella1[[#This Row],[Popolazione]]/SUM($E$19:$E$7866)</f>
        <v>9.657822514309174E-6</v>
      </c>
    </row>
    <row r="3537" spans="1:8" x14ac:dyDescent="0.25">
      <c r="A3537" s="19" t="s">
        <v>3742</v>
      </c>
      <c r="B3537" s="4" t="str">
        <f>IFERROR(VLOOKUP(A3537,PEC!A$2:B$7902,2,0),"PEC NON ESISTENTE")</f>
        <v>comune.lignanosabbiadoro</v>
      </c>
      <c r="C3537" s="20" t="s">
        <v>8026</v>
      </c>
      <c r="D3537" s="20" t="s">
        <v>8205</v>
      </c>
      <c r="E3537" s="21">
        <v>6447</v>
      </c>
      <c r="F3537" s="4" t="str">
        <f t="shared" si="55"/>
        <v/>
      </c>
      <c r="G3537" s="4" t="str">
        <f>IF(AND(Tabella1[[#This Row],[Popolazione]]&gt;50000,Tabella1[[#This Row],[Popolazione]]&lt;100000),"COMPRESO",Tabella1[[#This Row],[Regione]])</f>
        <v>FRIULI-VENEZIA GIULIA</v>
      </c>
      <c r="H3537" s="31">
        <f>Tabella1[[#This Row],[Popolazione]]/SUM($E$19:$E$7866)</f>
        <v>1.0753710146761873E-4</v>
      </c>
    </row>
    <row r="3538" spans="1:8" x14ac:dyDescent="0.25">
      <c r="A3538" s="19" t="s">
        <v>3743</v>
      </c>
      <c r="B3538" s="4" t="str">
        <f>IFERROR(VLOOKUP(A3538,PEC!A$2:B$7902,2,0),"PEC NON ESISTENTE")</f>
        <v>protocollo</v>
      </c>
      <c r="C3538" s="20" t="s">
        <v>7913</v>
      </c>
      <c r="D3538" s="20" t="s">
        <v>7973</v>
      </c>
      <c r="E3538" s="21">
        <v>465</v>
      </c>
      <c r="F3538" s="4" t="str">
        <f t="shared" si="55"/>
        <v/>
      </c>
      <c r="G3538" s="4" t="str">
        <f>IF(AND(Tabella1[[#This Row],[Popolazione]]&gt;50000,Tabella1[[#This Row],[Popolazione]]&lt;100000),"COMPRESO",Tabella1[[#This Row],[Regione]])</f>
        <v>VALLE D'AOSTA/VALLÉE D'AOSTE</v>
      </c>
      <c r="H3538" s="31">
        <f>Tabella1[[#This Row],[Popolazione]]/SUM($E$19:$E$7866)</f>
        <v>7.7562823301446722E-6</v>
      </c>
    </row>
    <row r="3539" spans="1:8" x14ac:dyDescent="0.25">
      <c r="A3539" s="19" t="s">
        <v>3744</v>
      </c>
      <c r="B3539" s="4" t="str">
        <f>IFERROR(VLOOKUP(A3539,PEC!A$2:B$7902,2,0),"PEC NON ESISTENTE")</f>
        <v>limana.bl</v>
      </c>
      <c r="C3539" s="20" t="s">
        <v>8026</v>
      </c>
      <c r="D3539" s="20" t="s">
        <v>8167</v>
      </c>
      <c r="E3539" s="21">
        <v>5061</v>
      </c>
      <c r="F3539" s="4" t="str">
        <f t="shared" si="55"/>
        <v/>
      </c>
      <c r="G3539" s="4" t="str">
        <f>IF(AND(Tabella1[[#This Row],[Popolazione]]&gt;50000,Tabella1[[#This Row],[Popolazione]]&lt;100000),"COMPRESO",Tabella1[[#This Row],[Regione]])</f>
        <v>VENETO</v>
      </c>
      <c r="H3539" s="31">
        <f>Tabella1[[#This Row],[Popolazione]]/SUM($E$19:$E$7866)</f>
        <v>8.441837607067138E-5</v>
      </c>
    </row>
    <row r="3540" spans="1:8" x14ac:dyDescent="0.25">
      <c r="A3540" s="19" t="s">
        <v>3745</v>
      </c>
      <c r="B3540" s="4" t="str">
        <f>IFERROR(VLOOKUP(A3540,PEC!A$2:B$7902,2,0),"PEC NON ESISTENTE")</f>
        <v>protocollolimatola</v>
      </c>
      <c r="C3540" s="20" t="s">
        <v>8235</v>
      </c>
      <c r="D3540" s="20" t="s">
        <v>8239</v>
      </c>
      <c r="E3540" s="21">
        <v>4077</v>
      </c>
      <c r="F3540" s="4" t="str">
        <f t="shared" si="55"/>
        <v/>
      </c>
      <c r="G3540" s="4" t="str">
        <f>IF(AND(Tabella1[[#This Row],[Popolazione]]&gt;50000,Tabella1[[#This Row],[Popolazione]]&lt;100000),"COMPRESO",Tabella1[[#This Row],[Regione]])</f>
        <v>CAMPANIA</v>
      </c>
      <c r="H3540" s="31">
        <f>Tabella1[[#This Row],[Popolazione]]/SUM($E$19:$E$7866)</f>
        <v>6.8005081849462006E-5</v>
      </c>
    </row>
    <row r="3541" spans="1:8" x14ac:dyDescent="0.25">
      <c r="A3541" s="19" t="s">
        <v>282</v>
      </c>
      <c r="B3541" s="4" t="str">
        <f>IFERROR(VLOOKUP(A3541,PEC!A$2:B$7902,2,0),"PEC NON ESISTENTE")</f>
        <v>comune.limbadi</v>
      </c>
      <c r="C3541" s="20" t="s">
        <v>8235</v>
      </c>
      <c r="D3541" s="20" t="s">
        <v>8248</v>
      </c>
      <c r="E3541" s="21">
        <v>3498</v>
      </c>
      <c r="F3541" s="4" t="str">
        <f t="shared" si="55"/>
        <v/>
      </c>
      <c r="G3541" s="4" t="str">
        <f>IF(AND(Tabella1[[#This Row],[Popolazione]]&gt;50000,Tabella1[[#This Row],[Popolazione]]&lt;100000),"COMPRESO",Tabella1[[#This Row],[Regione]])</f>
        <v>CALABRIA</v>
      </c>
      <c r="H3541" s="31">
        <f>Tabella1[[#This Row],[Popolazione]]/SUM($E$19:$E$7866)</f>
        <v>5.8347259335152828E-5</v>
      </c>
    </row>
    <row r="3542" spans="1:8" x14ac:dyDescent="0.25">
      <c r="A3542" s="19" t="s">
        <v>3746</v>
      </c>
      <c r="B3542" s="4" t="str">
        <f>IFERROR(VLOOKUP(A3542,PEC!A$2:B$7902,2,0),"PEC NON ESISTENTE")</f>
        <v>comune.limbiate</v>
      </c>
      <c r="C3542" s="20" t="s">
        <v>7913</v>
      </c>
      <c r="D3542" s="20" t="s">
        <v>7986</v>
      </c>
      <c r="E3542" s="21">
        <v>33903</v>
      </c>
      <c r="F3542" s="4" t="str">
        <f t="shared" si="55"/>
        <v/>
      </c>
      <c r="G3542" s="4" t="str">
        <f>IF(AND(Tabella1[[#This Row],[Popolazione]]&gt;50000,Tabella1[[#This Row],[Popolazione]]&lt;100000),"COMPRESO",Tabella1[[#This Row],[Regione]])</f>
        <v>LOMBARDIA</v>
      </c>
      <c r="H3542" s="31">
        <f>Tabella1[[#This Row],[Popolazione]]/SUM($E$19:$E$7866)</f>
        <v>5.6550804266429001E-4</v>
      </c>
    </row>
    <row r="3543" spans="1:8" x14ac:dyDescent="0.25">
      <c r="A3543" s="19" t="s">
        <v>3747</v>
      </c>
      <c r="B3543" s="4" t="str">
        <f>IFERROR(VLOOKUP(A3543,PEC!A$2:B$7902,2,0),"PEC NON ESISTENTE")</f>
        <v>limena.pd</v>
      </c>
      <c r="C3543" s="20" t="s">
        <v>8026</v>
      </c>
      <c r="D3543" s="20" t="s">
        <v>8167</v>
      </c>
      <c r="E3543" s="21">
        <v>7699</v>
      </c>
      <c r="F3543" s="4" t="str">
        <f t="shared" si="55"/>
        <v/>
      </c>
      <c r="G3543" s="4" t="str">
        <f>IF(AND(Tabella1[[#This Row],[Popolazione]]&gt;50000,Tabella1[[#This Row],[Popolazione]]&lt;100000),"COMPRESO",Tabella1[[#This Row],[Regione]])</f>
        <v>VENETO</v>
      </c>
      <c r="H3543" s="31">
        <f>Tabella1[[#This Row],[Popolazione]]/SUM($E$19:$E$7866)</f>
        <v>1.2842068313932009E-4</v>
      </c>
    </row>
    <row r="3544" spans="1:8" x14ac:dyDescent="0.25">
      <c r="A3544" s="19" t="s">
        <v>3748</v>
      </c>
      <c r="B3544" s="4" t="str">
        <f>IFERROR(VLOOKUP(A3544,PEC!A$2:B$7902,2,0),"PEC NON ESISTENTE")</f>
        <v>info</v>
      </c>
      <c r="C3544" s="20" t="s">
        <v>7913</v>
      </c>
      <c r="D3544" s="20" t="s">
        <v>7986</v>
      </c>
      <c r="E3544" s="21">
        <v>3793</v>
      </c>
      <c r="F3544" s="4" t="str">
        <f t="shared" si="55"/>
        <v/>
      </c>
      <c r="G3544" s="4" t="str">
        <f>IF(AND(Tabella1[[#This Row],[Popolazione]]&gt;50000,Tabella1[[#This Row],[Popolazione]]&lt;100000),"COMPRESO",Tabella1[[#This Row],[Regione]])</f>
        <v>LOMBARDIA</v>
      </c>
      <c r="H3544" s="31">
        <f>Tabella1[[#This Row],[Popolazione]]/SUM($E$19:$E$7866)</f>
        <v>6.3267911566104829E-5</v>
      </c>
    </row>
    <row r="3545" spans="1:8" x14ac:dyDescent="0.25">
      <c r="A3545" s="19" t="s">
        <v>3749</v>
      </c>
      <c r="B3545" s="4" t="str">
        <f>IFERROR(VLOOKUP(A3545,PEC!A$2:B$7902,2,0),"PEC NON ESISTENTE")</f>
        <v>segreteria.elettorale</v>
      </c>
      <c r="C3545" s="20" t="s">
        <v>8259</v>
      </c>
      <c r="D3545" s="20" t="s">
        <v>8260</v>
      </c>
      <c r="E3545" s="21">
        <v>900</v>
      </c>
      <c r="F3545" s="4" t="str">
        <f t="shared" si="55"/>
        <v/>
      </c>
      <c r="G3545" s="4" t="str">
        <f>IF(AND(Tabella1[[#This Row],[Popolazione]]&gt;50000,Tabella1[[#This Row],[Popolazione]]&lt;100000),"COMPRESO",Tabella1[[#This Row],[Regione]])</f>
        <v>SICILIA</v>
      </c>
      <c r="H3545" s="31">
        <f>Tabella1[[#This Row],[Popolazione]]/SUM($E$19:$E$7866)</f>
        <v>1.5012159348667109E-5</v>
      </c>
    </row>
    <row r="3546" spans="1:8" x14ac:dyDescent="0.25">
      <c r="A3546" s="19" t="s">
        <v>3750</v>
      </c>
      <c r="B3546" s="4" t="str">
        <f>IFERROR(VLOOKUP(A3546,PEC!A$2:B$7902,2,0),"PEC NON ESISTENTE")</f>
        <v>comune.limonepiemonte.cn</v>
      </c>
      <c r="C3546" s="20" t="s">
        <v>7913</v>
      </c>
      <c r="D3546" s="20" t="s">
        <v>7914</v>
      </c>
      <c r="E3546" s="21">
        <v>1490</v>
      </c>
      <c r="F3546" s="4" t="str">
        <f t="shared" si="55"/>
        <v/>
      </c>
      <c r="G3546" s="4" t="str">
        <f>IF(AND(Tabella1[[#This Row],[Popolazione]]&gt;50000,Tabella1[[#This Row],[Popolazione]]&lt;100000),"COMPRESO",Tabella1[[#This Row],[Regione]])</f>
        <v>PIEMONTE</v>
      </c>
      <c r="H3546" s="31">
        <f>Tabella1[[#This Row],[Popolazione]]/SUM($E$19:$E$7866)</f>
        <v>2.4853463810571103E-5</v>
      </c>
    </row>
    <row r="3547" spans="1:8" x14ac:dyDescent="0.25">
      <c r="A3547" s="19" t="s">
        <v>3751</v>
      </c>
      <c r="B3547" s="4" t="str">
        <f>IFERROR(VLOOKUP(A3547,PEC!A$2:B$7902,2,0),"PEC NON ESISTENTE")</f>
        <v>protocollo</v>
      </c>
      <c r="C3547" s="20" t="s">
        <v>7913</v>
      </c>
      <c r="D3547" s="20" t="s">
        <v>7986</v>
      </c>
      <c r="E3547" s="21">
        <v>1151</v>
      </c>
      <c r="F3547" s="4" t="str">
        <f t="shared" si="55"/>
        <v/>
      </c>
      <c r="G3547" s="4" t="str">
        <f>IF(AND(Tabella1[[#This Row],[Popolazione]]&gt;50000,Tabella1[[#This Row],[Popolazione]]&lt;100000),"COMPRESO",Tabella1[[#This Row],[Regione]])</f>
        <v>LOMBARDIA</v>
      </c>
      <c r="H3547" s="31">
        <f>Tabella1[[#This Row],[Popolazione]]/SUM($E$19:$E$7866)</f>
        <v>1.9198883789239825E-5</v>
      </c>
    </row>
    <row r="3548" spans="1:8" x14ac:dyDescent="0.25">
      <c r="A3548" s="19" t="s">
        <v>3752</v>
      </c>
      <c r="B3548" s="4" t="str">
        <f>IFERROR(VLOOKUP(A3548,PEC!A$2:B$7902,2,0),"PEC NON ESISTENTE")</f>
        <v>comunelimosano.cb</v>
      </c>
      <c r="C3548" s="20" t="s">
        <v>8235</v>
      </c>
      <c r="D3548" s="20" t="s">
        <v>4252</v>
      </c>
      <c r="E3548" s="21">
        <v>826</v>
      </c>
      <c r="F3548" s="4" t="str">
        <f t="shared" si="55"/>
        <v/>
      </c>
      <c r="G3548" s="4" t="str">
        <f>IF(AND(Tabella1[[#This Row],[Popolazione]]&gt;50000,Tabella1[[#This Row],[Popolazione]]&lt;100000),"COMPRESO",Tabella1[[#This Row],[Regione]])</f>
        <v>MOLISE</v>
      </c>
      <c r="H3548" s="31">
        <f>Tabella1[[#This Row],[Popolazione]]/SUM($E$19:$E$7866)</f>
        <v>1.3777826246665591E-5</v>
      </c>
    </row>
    <row r="3549" spans="1:8" x14ac:dyDescent="0.25">
      <c r="A3549" s="19" t="s">
        <v>3753</v>
      </c>
      <c r="B3549" s="4" t="str">
        <f>IFERROR(VLOOKUP(A3549,PEC!A$2:B$7902,2,0),"PEC NON ESISTENTE")</f>
        <v>comune.linarolo</v>
      </c>
      <c r="C3549" s="20" t="s">
        <v>7913</v>
      </c>
      <c r="D3549" s="20" t="s">
        <v>7986</v>
      </c>
      <c r="E3549" s="21">
        <v>2754</v>
      </c>
      <c r="F3549" s="4" t="str">
        <f t="shared" si="55"/>
        <v/>
      </c>
      <c r="G3549" s="4" t="str">
        <f>IF(AND(Tabella1[[#This Row],[Popolazione]]&gt;50000,Tabella1[[#This Row],[Popolazione]]&lt;100000),"COMPRESO",Tabella1[[#This Row],[Regione]])</f>
        <v>LOMBARDIA</v>
      </c>
      <c r="H3549" s="31">
        <f>Tabella1[[#This Row],[Popolazione]]/SUM($E$19:$E$7866)</f>
        <v>4.593720760692135E-5</v>
      </c>
    </row>
    <row r="3550" spans="1:8" x14ac:dyDescent="0.25">
      <c r="A3550" s="19" t="s">
        <v>3754</v>
      </c>
      <c r="B3550" s="4" t="str">
        <f>IFERROR(VLOOKUP(A3550,PEC!A$2:B$7902,2,0),"PEC NON ESISTENTE")</f>
        <v>comune.linguaglossa</v>
      </c>
      <c r="C3550" s="20" t="s">
        <v>8259</v>
      </c>
      <c r="D3550" s="20" t="s">
        <v>8260</v>
      </c>
      <c r="E3550" s="21">
        <v>5416</v>
      </c>
      <c r="F3550" s="4" t="str">
        <f t="shared" si="55"/>
        <v/>
      </c>
      <c r="G3550" s="4" t="str">
        <f>IF(AND(Tabella1[[#This Row],[Popolazione]]&gt;50000,Tabella1[[#This Row],[Popolazione]]&lt;100000),"COMPRESO",Tabella1[[#This Row],[Regione]])</f>
        <v>SICILIA</v>
      </c>
      <c r="H3550" s="31">
        <f>Tabella1[[#This Row],[Popolazione]]/SUM($E$19:$E$7866)</f>
        <v>9.0339838924867851E-5</v>
      </c>
    </row>
    <row r="3551" spans="1:8" x14ac:dyDescent="0.25">
      <c r="A3551" s="19" t="s">
        <v>3755</v>
      </c>
      <c r="B3551" s="4" t="str">
        <f>IFERROR(VLOOKUP(A3551,PEC!A$2:B$7902,2,0),"PEC NON ESISTENTE")</f>
        <v>protocollo</v>
      </c>
      <c r="C3551" s="20" t="s">
        <v>8235</v>
      </c>
      <c r="D3551" s="20" t="s">
        <v>8239</v>
      </c>
      <c r="E3551" s="21">
        <v>6335</v>
      </c>
      <c r="F3551" s="4" t="str">
        <f t="shared" si="55"/>
        <v/>
      </c>
      <c r="G3551" s="4" t="str">
        <f>IF(AND(Tabella1[[#This Row],[Popolazione]]&gt;50000,Tabella1[[#This Row],[Popolazione]]&lt;100000),"COMPRESO",Tabella1[[#This Row],[Regione]])</f>
        <v>CAMPANIA</v>
      </c>
      <c r="H3551" s="31">
        <f>Tabella1[[#This Row],[Popolazione]]/SUM($E$19:$E$7866)</f>
        <v>1.0566892163756238E-4</v>
      </c>
    </row>
    <row r="3552" spans="1:8" x14ac:dyDescent="0.25">
      <c r="A3552" s="19" t="s">
        <v>3756</v>
      </c>
      <c r="B3552" s="4" t="str">
        <f>IFERROR(VLOOKUP(A3552,PEC!A$2:B$7902,2,0),"PEC NON ESISTENTE")</f>
        <v>info</v>
      </c>
      <c r="C3552" s="20" t="s">
        <v>8259</v>
      </c>
      <c r="D3552" s="20" t="s">
        <v>8260</v>
      </c>
      <c r="E3552" s="21">
        <v>11642</v>
      </c>
      <c r="F3552" s="4" t="str">
        <f t="shared" si="55"/>
        <v/>
      </c>
      <c r="G3552" s="4" t="str">
        <f>IF(AND(Tabella1[[#This Row],[Popolazione]]&gt;50000,Tabella1[[#This Row],[Popolazione]]&lt;100000),"COMPRESO",Tabella1[[#This Row],[Regione]])</f>
        <v>SICILIA</v>
      </c>
      <c r="H3552" s="31">
        <f>Tabella1[[#This Row],[Popolazione]]/SUM($E$19:$E$7866)</f>
        <v>1.9419062126353609E-4</v>
      </c>
    </row>
    <row r="3553" spans="1:8" x14ac:dyDescent="0.25">
      <c r="A3553" s="19" t="s">
        <v>3757</v>
      </c>
      <c r="B3553" s="4" t="str">
        <f>IFERROR(VLOOKUP(A3553,PEC!A$2:B$7902,2,0),"PEC NON ESISTENTE")</f>
        <v>comune.lipomo</v>
      </c>
      <c r="C3553" s="20" t="s">
        <v>7913</v>
      </c>
      <c r="D3553" s="20" t="s">
        <v>7986</v>
      </c>
      <c r="E3553" s="21">
        <v>5800</v>
      </c>
      <c r="F3553" s="4" t="str">
        <f t="shared" si="55"/>
        <v/>
      </c>
      <c r="G3553" s="4" t="str">
        <f>IF(AND(Tabella1[[#This Row],[Popolazione]]&gt;50000,Tabella1[[#This Row],[Popolazione]]&lt;100000),"COMPRESO",Tabella1[[#This Row],[Regione]])</f>
        <v>LOMBARDIA</v>
      </c>
      <c r="H3553" s="31">
        <f>Tabella1[[#This Row],[Popolazione]]/SUM($E$19:$E$7866)</f>
        <v>9.6745026913632479E-5</v>
      </c>
    </row>
    <row r="3554" spans="1:8" x14ac:dyDescent="0.25">
      <c r="A3554" s="19" t="s">
        <v>3758</v>
      </c>
      <c r="B3554" s="4" t="str">
        <f>IFERROR(VLOOKUP(A3554,PEC!A$2:B$7902,2,0),"PEC NON ESISTENTE")</f>
        <v>protocollo</v>
      </c>
      <c r="C3554" s="20" t="s">
        <v>7913</v>
      </c>
      <c r="D3554" s="20" t="s">
        <v>7986</v>
      </c>
      <c r="E3554" s="21">
        <v>136</v>
      </c>
      <c r="F3554" s="4" t="str">
        <f t="shared" si="55"/>
        <v/>
      </c>
      <c r="G3554" s="4" t="str">
        <f>IF(AND(Tabella1[[#This Row],[Popolazione]]&gt;50000,Tabella1[[#This Row],[Popolazione]]&lt;100000),"COMPRESO",Tabella1[[#This Row],[Regione]])</f>
        <v>LOMBARDIA</v>
      </c>
      <c r="H3554" s="31">
        <f>Tabella1[[#This Row],[Popolazione]]/SUM($E$19:$E$7866)</f>
        <v>2.2685040793541407E-6</v>
      </c>
    </row>
    <row r="3555" spans="1:8" x14ac:dyDescent="0.25">
      <c r="A3555" s="19" t="s">
        <v>3759</v>
      </c>
      <c r="B3555" s="4" t="str">
        <f>IFERROR(VLOOKUP(A3555,PEC!A$2:B$7902,2,0),"PEC NON ESISTENTE")</f>
        <v>demografici.comune.liscate</v>
      </c>
      <c r="C3555" s="20" t="s">
        <v>7913</v>
      </c>
      <c r="D3555" s="20" t="s">
        <v>7986</v>
      </c>
      <c r="E3555" s="21">
        <v>4050</v>
      </c>
      <c r="F3555" s="4" t="str">
        <f t="shared" si="55"/>
        <v/>
      </c>
      <c r="G3555" s="4" t="str">
        <f>IF(AND(Tabella1[[#This Row],[Popolazione]]&gt;50000,Tabella1[[#This Row],[Popolazione]]&lt;100000),"COMPRESO",Tabella1[[#This Row],[Regione]])</f>
        <v>LOMBARDIA</v>
      </c>
      <c r="H3555" s="31">
        <f>Tabella1[[#This Row],[Popolazione]]/SUM($E$19:$E$7866)</f>
        <v>6.7554717069001993E-5</v>
      </c>
    </row>
    <row r="3556" spans="1:8" x14ac:dyDescent="0.25">
      <c r="A3556" s="19" t="s">
        <v>3760</v>
      </c>
      <c r="B3556" s="4" t="str">
        <f>IFERROR(VLOOKUP(A3556,PEC!A$2:B$7902,2,0),"PEC NON ESISTENTE")</f>
        <v>comune.liscia</v>
      </c>
      <c r="C3556" s="20" t="s">
        <v>8235</v>
      </c>
      <c r="D3556" s="20" t="s">
        <v>8236</v>
      </c>
      <c r="E3556" s="21">
        <v>712</v>
      </c>
      <c r="F3556" s="4" t="str">
        <f t="shared" si="55"/>
        <v/>
      </c>
      <c r="G3556" s="4" t="str">
        <f>IF(AND(Tabella1[[#This Row],[Popolazione]]&gt;50000,Tabella1[[#This Row],[Popolazione]]&lt;100000),"COMPRESO",Tabella1[[#This Row],[Regione]])</f>
        <v>ABRUZZO</v>
      </c>
      <c r="H3556" s="31">
        <f>Tabella1[[#This Row],[Popolazione]]/SUM($E$19:$E$7866)</f>
        <v>1.1876286062501091E-5</v>
      </c>
    </row>
    <row r="3557" spans="1:8" x14ac:dyDescent="0.25">
      <c r="A3557" s="19" t="s">
        <v>3761</v>
      </c>
      <c r="B3557" s="4" t="str">
        <f>IFERROR(VLOOKUP(A3557,PEC!A$2:B$7902,2,0),"PEC NON ESISTENTE")</f>
        <v>comune.liscianoniccone</v>
      </c>
      <c r="C3557" s="20" t="s">
        <v>8221</v>
      </c>
      <c r="D3557" s="20" t="s">
        <v>8227</v>
      </c>
      <c r="E3557" s="21">
        <v>624</v>
      </c>
      <c r="F3557" s="4" t="str">
        <f t="shared" si="55"/>
        <v/>
      </c>
      <c r="G3557" s="4" t="str">
        <f>IF(AND(Tabella1[[#This Row],[Popolazione]]&gt;50000,Tabella1[[#This Row],[Popolazione]]&lt;100000),"COMPRESO",Tabella1[[#This Row],[Regione]])</f>
        <v>UMBRIA</v>
      </c>
      <c r="H3557" s="31">
        <f>Tabella1[[#This Row],[Popolazione]]/SUM($E$19:$E$7866)</f>
        <v>1.0408430481742529E-5</v>
      </c>
    </row>
    <row r="3558" spans="1:8" x14ac:dyDescent="0.25">
      <c r="A3558" s="19" t="s">
        <v>3762</v>
      </c>
      <c r="B3558" s="4" t="str">
        <f>IFERROR(VLOOKUP(A3558,PEC!A$2:B$7902,2,0),"PEC NON ESISTENTE")</f>
        <v>lisio</v>
      </c>
      <c r="C3558" s="20" t="s">
        <v>7913</v>
      </c>
      <c r="D3558" s="20" t="s">
        <v>7914</v>
      </c>
      <c r="E3558" s="21">
        <v>214</v>
      </c>
      <c r="F3558" s="4" t="str">
        <f t="shared" si="55"/>
        <v/>
      </c>
      <c r="G3558" s="4" t="str">
        <f>IF(AND(Tabella1[[#This Row],[Popolazione]]&gt;50000,Tabella1[[#This Row],[Popolazione]]&lt;100000),"COMPRESO",Tabella1[[#This Row],[Regione]])</f>
        <v>PIEMONTE</v>
      </c>
      <c r="H3558" s="31">
        <f>Tabella1[[#This Row],[Popolazione]]/SUM($E$19:$E$7866)</f>
        <v>3.569557889571957E-6</v>
      </c>
    </row>
    <row r="3559" spans="1:8" x14ac:dyDescent="0.25">
      <c r="A3559" s="19" t="s">
        <v>3763</v>
      </c>
      <c r="B3559" s="4" t="str">
        <f>IFERROR(VLOOKUP(A3559,PEC!A$2:B$7902,2,0),"PEC NON ESISTENTE")</f>
        <v>pec</v>
      </c>
      <c r="C3559" s="20" t="s">
        <v>7913</v>
      </c>
      <c r="D3559" s="20" t="s">
        <v>7986</v>
      </c>
      <c r="E3559" s="21">
        <v>42220</v>
      </c>
      <c r="F3559" s="4" t="str">
        <f t="shared" si="55"/>
        <v/>
      </c>
      <c r="G3559" s="4" t="str">
        <f>IF(AND(Tabella1[[#This Row],[Popolazione]]&gt;50000,Tabella1[[#This Row],[Popolazione]]&lt;100000),"COMPRESO",Tabella1[[#This Row],[Regione]])</f>
        <v>LOMBARDIA</v>
      </c>
      <c r="H3559" s="31">
        <f>Tabella1[[#This Row],[Popolazione]]/SUM($E$19:$E$7866)</f>
        <v>7.0423707522302814E-4</v>
      </c>
    </row>
    <row r="3560" spans="1:8" x14ac:dyDescent="0.25">
      <c r="A3560" s="19" t="s">
        <v>3764</v>
      </c>
      <c r="B3560" s="4" t="str">
        <f>IFERROR(VLOOKUP(A3560,PEC!A$2:B$7902,2,0),"PEC NON ESISTENTE")</f>
        <v>segreteria</v>
      </c>
      <c r="C3560" s="20" t="s">
        <v>8235</v>
      </c>
      <c r="D3560" s="20" t="s">
        <v>8239</v>
      </c>
      <c r="E3560" s="21">
        <v>1679</v>
      </c>
      <c r="F3560" s="4" t="str">
        <f t="shared" si="55"/>
        <v/>
      </c>
      <c r="G3560" s="4" t="str">
        <f>IF(AND(Tabella1[[#This Row],[Popolazione]]&gt;50000,Tabella1[[#This Row],[Popolazione]]&lt;100000),"COMPRESO",Tabella1[[#This Row],[Regione]])</f>
        <v>CAMPANIA</v>
      </c>
      <c r="H3560" s="31">
        <f>Tabella1[[#This Row],[Popolazione]]/SUM($E$19:$E$7866)</f>
        <v>2.8006017273791195E-5</v>
      </c>
    </row>
    <row r="3561" spans="1:8" x14ac:dyDescent="0.25">
      <c r="A3561" s="19" t="s">
        <v>3765</v>
      </c>
      <c r="B3561" s="4" t="str">
        <f>IFERROR(VLOOKUP(A3561,PEC!A$2:B$7902,2,0),"PEC NON ESISTENTE")</f>
        <v>comune.livigno</v>
      </c>
      <c r="C3561" s="20" t="s">
        <v>7913</v>
      </c>
      <c r="D3561" s="20" t="s">
        <v>7986</v>
      </c>
      <c r="E3561" s="21">
        <v>5976</v>
      </c>
      <c r="F3561" s="4" t="str">
        <f t="shared" si="55"/>
        <v/>
      </c>
      <c r="G3561" s="4" t="str">
        <f>IF(AND(Tabella1[[#This Row],[Popolazione]]&gt;50000,Tabella1[[#This Row],[Popolazione]]&lt;100000),"COMPRESO",Tabella1[[#This Row],[Regione]])</f>
        <v>LOMBARDIA</v>
      </c>
      <c r="H3561" s="31">
        <f>Tabella1[[#This Row],[Popolazione]]/SUM($E$19:$E$7866)</f>
        <v>9.9680738075149603E-5</v>
      </c>
    </row>
    <row r="3562" spans="1:8" x14ac:dyDescent="0.25">
      <c r="A3562" s="19" t="s">
        <v>3766</v>
      </c>
      <c r="B3562" s="4" t="str">
        <f>IFERROR(VLOOKUP(A3562,PEC!A$2:B$7902,2,0),"PEC NON ESISTENTE")</f>
        <v>sindaco.comune.livinallongo.bl</v>
      </c>
      <c r="C3562" s="20" t="s">
        <v>8026</v>
      </c>
      <c r="D3562" s="20" t="s">
        <v>8167</v>
      </c>
      <c r="E3562" s="21">
        <v>1384</v>
      </c>
      <c r="F3562" s="4" t="str">
        <f t="shared" si="55"/>
        <v/>
      </c>
      <c r="G3562" s="4" t="str">
        <f>IF(AND(Tabella1[[#This Row],[Popolazione]]&gt;50000,Tabella1[[#This Row],[Popolazione]]&lt;100000),"COMPRESO",Tabella1[[#This Row],[Regione]])</f>
        <v>VENETO</v>
      </c>
      <c r="H3562" s="31">
        <f>Tabella1[[#This Row],[Popolazione]]/SUM($E$19:$E$7866)</f>
        <v>2.3085365042839198E-5</v>
      </c>
    </row>
    <row r="3563" spans="1:8" x14ac:dyDescent="0.25">
      <c r="A3563" s="19" t="s">
        <v>3767</v>
      </c>
      <c r="B3563" s="4" t="str">
        <f>IFERROR(VLOOKUP(A3563,PEC!A$2:B$7902,2,0),"PEC NON ESISTENTE")</f>
        <v>comune</v>
      </c>
      <c r="C3563" s="20" t="s">
        <v>7913</v>
      </c>
      <c r="D3563" s="20" t="s">
        <v>7986</v>
      </c>
      <c r="E3563" s="21">
        <v>190</v>
      </c>
      <c r="F3563" s="4" t="str">
        <f t="shared" si="55"/>
        <v/>
      </c>
      <c r="G3563" s="4" t="str">
        <f>IF(AND(Tabella1[[#This Row],[Popolazione]]&gt;50000,Tabella1[[#This Row],[Popolazione]]&lt;100000),"COMPRESO",Tabella1[[#This Row],[Regione]])</f>
        <v>LOMBARDIA</v>
      </c>
      <c r="H3563" s="31">
        <f>Tabella1[[#This Row],[Popolazione]]/SUM($E$19:$E$7866)</f>
        <v>3.1692336402741673E-6</v>
      </c>
    </row>
    <row r="3564" spans="1:8" x14ac:dyDescent="0.25">
      <c r="A3564" s="19" t="s">
        <v>3767</v>
      </c>
      <c r="B3564" s="4" t="str">
        <f>IFERROR(VLOOKUP(A3564,PEC!A$2:B$7902,2,0),"PEC NON ESISTENTE")</f>
        <v>comune</v>
      </c>
      <c r="C3564" s="20" t="s">
        <v>8026</v>
      </c>
      <c r="D3564" s="20" t="s">
        <v>8027</v>
      </c>
      <c r="E3564" s="21">
        <v>887</v>
      </c>
      <c r="F3564" s="4" t="str">
        <f t="shared" si="55"/>
        <v/>
      </c>
      <c r="G3564" s="4" t="str">
        <f>IF(AND(Tabella1[[#This Row],[Popolazione]]&gt;50000,Tabella1[[#This Row],[Popolazione]]&lt;100000),"COMPRESO",Tabella1[[#This Row],[Regione]])</f>
        <v>TRENTINO-ALTO ADIGE/SÜDTIROL</v>
      </c>
      <c r="H3564" s="31">
        <f>Tabella1[[#This Row],[Popolazione]]/SUM($E$19:$E$7866)</f>
        <v>1.479531704696414E-5</v>
      </c>
    </row>
    <row r="3565" spans="1:8" x14ac:dyDescent="0.25">
      <c r="A3565" s="19" t="s">
        <v>3768</v>
      </c>
      <c r="B3565" s="4" t="str">
        <f>IFERROR(VLOOKUP(A3565,PEC!A$2:B$7902,2,0),"PEC NON ESISTENTE")</f>
        <v>comune.livorno</v>
      </c>
      <c r="C3565" s="20" t="s">
        <v>8221</v>
      </c>
      <c r="D3565" s="20" t="s">
        <v>8222</v>
      </c>
      <c r="E3565" s="21">
        <v>157052</v>
      </c>
      <c r="F3565" s="4" t="str">
        <f t="shared" si="55"/>
        <v/>
      </c>
      <c r="G3565" s="4" t="str">
        <f>IF(AND(Tabella1[[#This Row],[Popolazione]]&gt;50000,Tabella1[[#This Row],[Popolazione]]&lt;100000),"COMPRESO",Tabella1[[#This Row],[Regione]])</f>
        <v>TOSCANA</v>
      </c>
      <c r="H3565" s="31">
        <f>Tabella1[[#This Row],[Popolazione]]/SUM($E$19:$E$7866)</f>
        <v>2.6196551666965188E-3</v>
      </c>
    </row>
    <row r="3566" spans="1:8" x14ac:dyDescent="0.25">
      <c r="A3566" s="19" t="s">
        <v>3769</v>
      </c>
      <c r="B3566" s="4" t="str">
        <f>IFERROR(VLOOKUP(A3566,PEC!A$2:B$7902,2,0),"PEC NON ESISTENTE")</f>
        <v>info</v>
      </c>
      <c r="C3566" s="20" t="s">
        <v>7913</v>
      </c>
      <c r="D3566" s="20" t="s">
        <v>7914</v>
      </c>
      <c r="E3566" s="21">
        <v>4450</v>
      </c>
      <c r="F3566" s="4" t="str">
        <f t="shared" si="55"/>
        <v/>
      </c>
      <c r="G3566" s="4" t="str">
        <f>IF(AND(Tabella1[[#This Row],[Popolazione]]&gt;50000,Tabella1[[#This Row],[Popolazione]]&lt;100000),"COMPRESO",Tabella1[[#This Row],[Regione]])</f>
        <v>PIEMONTE</v>
      </c>
      <c r="H3566" s="31">
        <f>Tabella1[[#This Row],[Popolazione]]/SUM($E$19:$E$7866)</f>
        <v>7.422678789063181E-5</v>
      </c>
    </row>
    <row r="3567" spans="1:8" x14ac:dyDescent="0.25">
      <c r="A3567" s="19" t="s">
        <v>3770</v>
      </c>
      <c r="B3567" s="4" t="str">
        <f>IFERROR(VLOOKUP(A3567,PEC!A$2:B$7902,2,0),"PEC NON ESISTENTE")</f>
        <v>comune.livraga</v>
      </c>
      <c r="C3567" s="20" t="s">
        <v>7913</v>
      </c>
      <c r="D3567" s="20" t="s">
        <v>7986</v>
      </c>
      <c r="E3567" s="21">
        <v>2602</v>
      </c>
      <c r="F3567" s="4" t="str">
        <f t="shared" si="55"/>
        <v/>
      </c>
      <c r="G3567" s="4" t="str">
        <f>IF(AND(Tabella1[[#This Row],[Popolazione]]&gt;50000,Tabella1[[#This Row],[Popolazione]]&lt;100000),"COMPRESO",Tabella1[[#This Row],[Regione]])</f>
        <v>LOMBARDIA</v>
      </c>
      <c r="H3567" s="31">
        <f>Tabella1[[#This Row],[Popolazione]]/SUM($E$19:$E$7866)</f>
        <v>4.3401820694702017E-5</v>
      </c>
    </row>
    <row r="3568" spans="1:8" x14ac:dyDescent="0.25">
      <c r="A3568" s="19" t="s">
        <v>3771</v>
      </c>
      <c r="B3568" s="4" t="str">
        <f>IFERROR(VLOOKUP(A3568,PEC!A$2:B$7902,2,0),"PEC NON ESISTENTE")</f>
        <v>ufficio.ragioneria.lizzanello</v>
      </c>
      <c r="C3568" s="20" t="s">
        <v>8235</v>
      </c>
      <c r="D3568" s="20" t="s">
        <v>8241</v>
      </c>
      <c r="E3568" s="21">
        <v>11549</v>
      </c>
      <c r="F3568" s="4" t="str">
        <f t="shared" si="55"/>
        <v/>
      </c>
      <c r="G3568" s="4" t="str">
        <f>IF(AND(Tabella1[[#This Row],[Popolazione]]&gt;50000,Tabella1[[#This Row],[Popolazione]]&lt;100000),"COMPRESO",Tabella1[[#This Row],[Regione]])</f>
        <v>PUGLIA</v>
      </c>
      <c r="H3568" s="31">
        <f>Tabella1[[#This Row],[Popolazione]]/SUM($E$19:$E$7866)</f>
        <v>1.9263936479750715E-4</v>
      </c>
    </row>
    <row r="3569" spans="1:8" x14ac:dyDescent="0.25">
      <c r="A3569" s="19" t="s">
        <v>3772</v>
      </c>
      <c r="B3569" s="4" t="str">
        <f>IFERROR(VLOOKUP(A3569,PEC!A$2:B$7902,2,0),"PEC NON ESISTENTE")</f>
        <v>statocivile.comunelizzano.ta</v>
      </c>
      <c r="C3569" s="20" t="s">
        <v>8235</v>
      </c>
      <c r="D3569" s="20" t="s">
        <v>8241</v>
      </c>
      <c r="E3569" s="21">
        <v>10238</v>
      </c>
      <c r="F3569" s="4" t="str">
        <f t="shared" si="55"/>
        <v/>
      </c>
      <c r="G3569" s="4" t="str">
        <f>IF(AND(Tabella1[[#This Row],[Popolazione]]&gt;50000,Tabella1[[#This Row],[Popolazione]]&lt;100000),"COMPRESO",Tabella1[[#This Row],[Regione]])</f>
        <v>PUGLIA</v>
      </c>
      <c r="H3569" s="31">
        <f>Tabella1[[#This Row],[Popolazione]]/SUM($E$19:$E$7866)</f>
        <v>1.7077165267961539E-4</v>
      </c>
    </row>
    <row r="3570" spans="1:8" x14ac:dyDescent="0.25">
      <c r="A3570" s="19" t="s">
        <v>3773</v>
      </c>
      <c r="B3570" s="4" t="str">
        <f>IFERROR(VLOOKUP(A3570,PEC!A$2:B$7902,2,0),"PEC NON ESISTENTE")</f>
        <v>comune.lizzanoinbelvedere</v>
      </c>
      <c r="C3570" s="20" t="s">
        <v>8026</v>
      </c>
      <c r="D3570" s="20" t="s">
        <v>8212</v>
      </c>
      <c r="E3570" s="21">
        <v>2309</v>
      </c>
      <c r="F3570" s="4" t="str">
        <f t="shared" si="55"/>
        <v/>
      </c>
      <c r="G3570" s="4" t="str">
        <f>IF(AND(Tabella1[[#This Row],[Popolazione]]&gt;50000,Tabella1[[#This Row],[Popolazione]]&lt;100000),"COMPRESO",Tabella1[[#This Row],[Regione]])</f>
        <v>EMILIA-ROMAGNA</v>
      </c>
      <c r="H3570" s="31">
        <f>Tabella1[[#This Row],[Popolazione]]/SUM($E$19:$E$7866)</f>
        <v>3.8514528817858173E-5</v>
      </c>
    </row>
    <row r="3571" spans="1:8" x14ac:dyDescent="0.25">
      <c r="A3571" s="19" t="s">
        <v>3774</v>
      </c>
      <c r="B3571" s="4" t="str">
        <f>IFERROR(VLOOKUP(A3571,PEC!A$2:B$7902,2,0),"PEC NON ESISTENTE")</f>
        <v>loano</v>
      </c>
      <c r="C3571" s="16" t="s">
        <v>7913</v>
      </c>
      <c r="D3571" s="20" t="s">
        <v>8208</v>
      </c>
      <c r="E3571" s="21">
        <v>11563</v>
      </c>
      <c r="F3571" s="4" t="str">
        <f t="shared" si="55"/>
        <v/>
      </c>
      <c r="G3571" s="4" t="str">
        <f>IF(AND(Tabella1[[#This Row],[Popolazione]]&gt;50000,Tabella1[[#This Row],[Popolazione]]&lt;100000),"COMPRESO",Tabella1[[#This Row],[Regione]])</f>
        <v>LIGURIA</v>
      </c>
      <c r="H3571" s="31">
        <f>Tabella1[[#This Row],[Popolazione]]/SUM($E$19:$E$7866)</f>
        <v>1.928728872762642E-4</v>
      </c>
    </row>
    <row r="3572" spans="1:8" x14ac:dyDescent="0.25">
      <c r="A3572" s="19" t="s">
        <v>3775</v>
      </c>
      <c r="B3572" s="4" t="str">
        <f>IFERROR(VLOOKUP(A3572,PEC!A$2:B$7902,2,0),"PEC NON ESISTENTE")</f>
        <v>loazzolo</v>
      </c>
      <c r="C3572" s="20" t="s">
        <v>7913</v>
      </c>
      <c r="D3572" s="20" t="s">
        <v>7914</v>
      </c>
      <c r="E3572" s="21">
        <v>337</v>
      </c>
      <c r="F3572" s="4" t="str">
        <f t="shared" si="55"/>
        <v/>
      </c>
      <c r="G3572" s="4" t="str">
        <f>IF(AND(Tabella1[[#This Row],[Popolazione]]&gt;50000,Tabella1[[#This Row],[Popolazione]]&lt;100000),"COMPRESO",Tabella1[[#This Row],[Regione]])</f>
        <v>PIEMONTE</v>
      </c>
      <c r="H3572" s="31">
        <f>Tabella1[[#This Row],[Popolazione]]/SUM($E$19:$E$7866)</f>
        <v>5.6212196672231287E-6</v>
      </c>
    </row>
    <row r="3573" spans="1:8" x14ac:dyDescent="0.25">
      <c r="A3573" s="19" t="s">
        <v>3776</v>
      </c>
      <c r="B3573" s="4" t="str">
        <f>IFERROR(VLOOKUP(A3573,PEC!A$2:B$7902,2,0),"PEC NON ESISTENTE")</f>
        <v>demografici.locana</v>
      </c>
      <c r="C3573" s="20" t="s">
        <v>7913</v>
      </c>
      <c r="D3573" s="20" t="s">
        <v>7914</v>
      </c>
      <c r="E3573" s="21">
        <v>1601</v>
      </c>
      <c r="F3573" s="4" t="str">
        <f t="shared" si="55"/>
        <v/>
      </c>
      <c r="G3573" s="4" t="str">
        <f>IF(AND(Tabella1[[#This Row],[Popolazione]]&gt;50000,Tabella1[[#This Row],[Popolazione]]&lt;100000),"COMPRESO",Tabella1[[#This Row],[Regione]])</f>
        <v>PIEMONTE</v>
      </c>
      <c r="H3573" s="31">
        <f>Tabella1[[#This Row],[Popolazione]]/SUM($E$19:$E$7866)</f>
        <v>2.6704963463573378E-5</v>
      </c>
    </row>
    <row r="3574" spans="1:8" x14ac:dyDescent="0.25">
      <c r="A3574" s="19" t="s">
        <v>3777</v>
      </c>
      <c r="B3574" s="4" t="str">
        <f>IFERROR(VLOOKUP(A3574,PEC!A$2:B$7902,2,0),"PEC NON ESISTENTE")</f>
        <v>comune</v>
      </c>
      <c r="C3574" s="20" t="s">
        <v>7913</v>
      </c>
      <c r="D3574" s="20" t="s">
        <v>7986</v>
      </c>
      <c r="E3574" s="21">
        <v>9655</v>
      </c>
      <c r="F3574" s="4" t="str">
        <f t="shared" si="55"/>
        <v/>
      </c>
      <c r="G3574" s="4" t="str">
        <f>IF(AND(Tabella1[[#This Row],[Popolazione]]&gt;50000,Tabella1[[#This Row],[Popolazione]]&lt;100000),"COMPRESO",Tabella1[[#This Row],[Regione]])</f>
        <v>LOMBARDIA</v>
      </c>
      <c r="H3574" s="31">
        <f>Tabella1[[#This Row],[Popolazione]]/SUM($E$19:$E$7866)</f>
        <v>1.6104710945708992E-4</v>
      </c>
    </row>
    <row r="3575" spans="1:8" x14ac:dyDescent="0.25">
      <c r="A3575" s="19" t="s">
        <v>3778</v>
      </c>
      <c r="B3575" s="4" t="str">
        <f>IFERROR(VLOOKUP(A3575,PEC!A$2:B$7902,2,0),"PEC NON ESISTENTE")</f>
        <v>locatevaresino</v>
      </c>
      <c r="C3575" s="20" t="s">
        <v>7913</v>
      </c>
      <c r="D3575" s="20" t="s">
        <v>7986</v>
      </c>
      <c r="E3575" s="21">
        <v>4216</v>
      </c>
      <c r="F3575" s="4" t="str">
        <f t="shared" si="55"/>
        <v/>
      </c>
      <c r="G3575" s="4" t="str">
        <f>IF(AND(Tabella1[[#This Row],[Popolazione]]&gt;50000,Tabella1[[#This Row],[Popolazione]]&lt;100000),"COMPRESO",Tabella1[[#This Row],[Regione]])</f>
        <v>LOMBARDIA</v>
      </c>
      <c r="H3575" s="31">
        <f>Tabella1[[#This Row],[Popolazione]]/SUM($E$19:$E$7866)</f>
        <v>7.0323626459978372E-5</v>
      </c>
    </row>
    <row r="3576" spans="1:8" x14ac:dyDescent="0.25">
      <c r="A3576" s="19" t="s">
        <v>3779</v>
      </c>
      <c r="B3576" s="4" t="str">
        <f>IFERROR(VLOOKUP(A3576,PEC!A$2:B$7902,2,0),"PEC NON ESISTENTE")</f>
        <v>comune.locatello</v>
      </c>
      <c r="C3576" s="20" t="s">
        <v>7913</v>
      </c>
      <c r="D3576" s="20" t="s">
        <v>7986</v>
      </c>
      <c r="E3576" s="21">
        <v>819</v>
      </c>
      <c r="F3576" s="4" t="str">
        <f t="shared" si="55"/>
        <v/>
      </c>
      <c r="G3576" s="4" t="str">
        <f>IF(AND(Tabella1[[#This Row],[Popolazione]]&gt;50000,Tabella1[[#This Row],[Popolazione]]&lt;100000),"COMPRESO",Tabella1[[#This Row],[Regione]])</f>
        <v>LOMBARDIA</v>
      </c>
      <c r="H3576" s="31">
        <f>Tabella1[[#This Row],[Popolazione]]/SUM($E$19:$E$7866)</f>
        <v>1.3661065007287068E-5</v>
      </c>
    </row>
    <row r="3577" spans="1:8" x14ac:dyDescent="0.25">
      <c r="A3577" s="22" t="s">
        <v>3780</v>
      </c>
      <c r="B3577" s="4" t="str">
        <f>IFERROR(VLOOKUP(A3577,PEC!A$2:B$7902,2,0),"PEC NON ESISTENTE")</f>
        <v>protocollo</v>
      </c>
      <c r="C3577" s="20" t="s">
        <v>8259</v>
      </c>
      <c r="D3577" s="20" t="s">
        <v>8278</v>
      </c>
      <c r="E3577" s="21">
        <v>1278</v>
      </c>
      <c r="F3577" s="4" t="str">
        <f t="shared" si="55"/>
        <v/>
      </c>
      <c r="G3577" s="4" t="str">
        <f>IF(AND(Tabella1[[#This Row],[Popolazione]]&gt;50000,Tabella1[[#This Row],[Popolazione]]&lt;100000),"COMPRESO",Tabella1[[#This Row],[Regione]])</f>
        <v>SARDEGNA</v>
      </c>
      <c r="H3577" s="31">
        <f>Tabella1[[#This Row],[Popolazione]]/SUM($E$19:$E$7866)</f>
        <v>2.1317266275107296E-5</v>
      </c>
    </row>
    <row r="3578" spans="1:8" x14ac:dyDescent="0.25">
      <c r="A3578" s="19" t="s">
        <v>3781</v>
      </c>
      <c r="B3578" s="4" t="str">
        <f>IFERROR(VLOOKUP(A3578,PEC!A$2:B$7902,2,0),"PEC NON ESISTENTE")</f>
        <v>protocollo.comune.locorotondo</v>
      </c>
      <c r="C3578" s="20" t="s">
        <v>8235</v>
      </c>
      <c r="D3578" s="20" t="s">
        <v>8241</v>
      </c>
      <c r="E3578" s="21">
        <v>14161</v>
      </c>
      <c r="F3578" s="4" t="str">
        <f t="shared" si="55"/>
        <v/>
      </c>
      <c r="G3578" s="4" t="str">
        <f>IF(AND(Tabella1[[#This Row],[Popolazione]]&gt;50000,Tabella1[[#This Row],[Popolazione]]&lt;100000),"COMPRESO",Tabella1[[#This Row],[Regione]])</f>
        <v>PUGLIA</v>
      </c>
      <c r="H3578" s="31">
        <f>Tabella1[[#This Row],[Popolazione]]/SUM($E$19:$E$7866)</f>
        <v>2.3620798726274993E-4</v>
      </c>
    </row>
    <row r="3579" spans="1:8" x14ac:dyDescent="0.25">
      <c r="A3579" s="19" t="s">
        <v>355</v>
      </c>
      <c r="B3579" s="4" t="str">
        <f>IFERROR(VLOOKUP(A3579,PEC!A$2:B$7902,2,0),"PEC NON ESISTENTE")</f>
        <v>comunelocri</v>
      </c>
      <c r="C3579" s="20" t="s">
        <v>8235</v>
      </c>
      <c r="D3579" s="20" t="s">
        <v>8248</v>
      </c>
      <c r="E3579" s="21">
        <v>12459</v>
      </c>
      <c r="F3579" s="4" t="str">
        <f t="shared" si="55"/>
        <v/>
      </c>
      <c r="G3579" s="4" t="str">
        <f>IF(AND(Tabella1[[#This Row],[Popolazione]]&gt;50000,Tabella1[[#This Row],[Popolazione]]&lt;100000),"COMPRESO",Tabella1[[#This Row],[Regione]])</f>
        <v>CALABRIA</v>
      </c>
      <c r="H3579" s="31">
        <f>Tabella1[[#This Row],[Popolazione]]/SUM($E$19:$E$7866)</f>
        <v>2.07818325916715E-4</v>
      </c>
    </row>
    <row r="3580" spans="1:8" x14ac:dyDescent="0.25">
      <c r="A3580" s="22" t="s">
        <v>3782</v>
      </c>
      <c r="B3580" s="4" t="str">
        <f>IFERROR(VLOOKUP(A3580,PEC!A$2:B$7902,2,0),"PEC NON ESISTENTE")</f>
        <v>protocollo</v>
      </c>
      <c r="C3580" s="20" t="s">
        <v>8259</v>
      </c>
      <c r="D3580" s="20" t="s">
        <v>8278</v>
      </c>
      <c r="E3580" s="21">
        <v>515</v>
      </c>
      <c r="F3580" s="4" t="str">
        <f t="shared" si="55"/>
        <v/>
      </c>
      <c r="G3580" s="4" t="str">
        <f>IF(AND(Tabella1[[#This Row],[Popolazione]]&gt;50000,Tabella1[[#This Row],[Popolazione]]&lt;100000),"COMPRESO",Tabella1[[#This Row],[Regione]])</f>
        <v>SARDEGNA</v>
      </c>
      <c r="H3580" s="31">
        <f>Tabella1[[#This Row],[Popolazione]]/SUM($E$19:$E$7866)</f>
        <v>8.590291182848401E-6</v>
      </c>
    </row>
    <row r="3581" spans="1:8" x14ac:dyDescent="0.25">
      <c r="A3581" s="22" t="s">
        <v>8285</v>
      </c>
      <c r="B3581" s="4" t="str">
        <f>IFERROR(VLOOKUP(A3581,PEC!A$2:B$7902,2,0),"PEC NON ESISTENTE")</f>
        <v>protocollo</v>
      </c>
      <c r="C3581" s="20" t="s">
        <v>8259</v>
      </c>
      <c r="D3581" s="20" t="s">
        <v>8278</v>
      </c>
      <c r="E3581" s="21">
        <v>1894</v>
      </c>
      <c r="F3581" s="4" t="str">
        <f t="shared" si="55"/>
        <v/>
      </c>
      <c r="G3581" s="4" t="str">
        <f>IF(AND(Tabella1[[#This Row],[Popolazione]]&gt;50000,Tabella1[[#This Row],[Popolazione]]&lt;100000),"COMPRESO",Tabella1[[#This Row],[Regione]])</f>
        <v>SARDEGNA</v>
      </c>
      <c r="H3581" s="31">
        <f>Tabella1[[#This Row],[Popolazione]]/SUM($E$19:$E$7866)</f>
        <v>3.1592255340417225E-5</v>
      </c>
    </row>
    <row r="3582" spans="1:8" x14ac:dyDescent="0.25">
      <c r="A3582" s="19" t="s">
        <v>3784</v>
      </c>
      <c r="B3582" s="4" t="str">
        <f>IFERROR(VLOOKUP(A3582,PEC!A$2:B$7902,2,0),"PEC NON ESISTENTE")</f>
        <v>comunedilodi</v>
      </c>
      <c r="C3582" s="20" t="s">
        <v>7913</v>
      </c>
      <c r="D3582" s="20" t="s">
        <v>7986</v>
      </c>
      <c r="E3582" s="21">
        <v>43332</v>
      </c>
      <c r="F3582" s="4" t="str">
        <f t="shared" si="55"/>
        <v/>
      </c>
      <c r="G3582" s="4" t="str">
        <f>IF(AND(Tabella1[[#This Row],[Popolazione]]&gt;50000,Tabella1[[#This Row],[Popolazione]]&lt;100000),"COMPRESO",Tabella1[[#This Row],[Regione]])</f>
        <v>LOMBARDIA</v>
      </c>
      <c r="H3582" s="31">
        <f>Tabella1[[#This Row],[Popolazione]]/SUM($E$19:$E$7866)</f>
        <v>7.2278543210715907E-4</v>
      </c>
    </row>
    <row r="3583" spans="1:8" x14ac:dyDescent="0.25">
      <c r="A3583" s="19" t="s">
        <v>3785</v>
      </c>
      <c r="B3583" s="4" t="str">
        <f>IFERROR(VLOOKUP(A3583,PEC!A$2:B$7902,2,0),"PEC NON ESISTENTE")</f>
        <v>comune.lodivecchio</v>
      </c>
      <c r="C3583" s="20" t="s">
        <v>7913</v>
      </c>
      <c r="D3583" s="20" t="s">
        <v>7986</v>
      </c>
      <c r="E3583" s="21">
        <v>7356</v>
      </c>
      <c r="F3583" s="4" t="str">
        <f t="shared" si="55"/>
        <v/>
      </c>
      <c r="G3583" s="4" t="str">
        <f>IF(AND(Tabella1[[#This Row],[Popolazione]]&gt;50000,Tabella1[[#This Row],[Popolazione]]&lt;100000),"COMPRESO",Tabella1[[#This Row],[Regione]])</f>
        <v>LOMBARDIA</v>
      </c>
      <c r="H3583" s="31">
        <f>Tabella1[[#This Row],[Popolazione]]/SUM($E$19:$E$7866)</f>
        <v>1.2269938240977251E-4</v>
      </c>
    </row>
    <row r="3584" spans="1:8" x14ac:dyDescent="0.25">
      <c r="A3584" s="22" t="s">
        <v>3786</v>
      </c>
      <c r="B3584" s="4" t="str">
        <f>IFERROR(VLOOKUP(A3584,PEC!A$2:B$7902,2,0),"PEC NON ESISTENTE")</f>
        <v>affarigenerali</v>
      </c>
      <c r="C3584" s="20" t="s">
        <v>8259</v>
      </c>
      <c r="D3584" s="20" t="s">
        <v>8278</v>
      </c>
      <c r="E3584" s="21">
        <v>358</v>
      </c>
      <c r="F3584" s="4" t="str">
        <f t="shared" si="55"/>
        <v/>
      </c>
      <c r="G3584" s="4" t="str">
        <f>IF(AND(Tabella1[[#This Row],[Popolazione]]&gt;50000,Tabella1[[#This Row],[Popolazione]]&lt;100000),"COMPRESO",Tabella1[[#This Row],[Regione]])</f>
        <v>SARDEGNA</v>
      </c>
      <c r="H3584" s="31">
        <f>Tabella1[[#This Row],[Popolazione]]/SUM($E$19:$E$7866)</f>
        <v>5.9715033853586941E-6</v>
      </c>
    </row>
    <row r="3585" spans="1:8" x14ac:dyDescent="0.25">
      <c r="A3585" s="19" t="s">
        <v>3787</v>
      </c>
      <c r="B3585" s="4" t="str">
        <f>IFERROR(VLOOKUP(A3585,PEC!A$2:B$7902,2,0),"PEC NON ESISTENTE")</f>
        <v>protocollo</v>
      </c>
      <c r="C3585" s="20" t="s">
        <v>7913</v>
      </c>
      <c r="D3585" s="20" t="s">
        <v>7986</v>
      </c>
      <c r="E3585" s="21">
        <v>1750</v>
      </c>
      <c r="F3585" s="4" t="str">
        <f t="shared" si="55"/>
        <v/>
      </c>
      <c r="G3585" s="4" t="str">
        <f>IF(AND(Tabella1[[#This Row],[Popolazione]]&gt;50000,Tabella1[[#This Row],[Popolazione]]&lt;100000),"COMPRESO",Tabella1[[#This Row],[Regione]])</f>
        <v>LOMBARDIA</v>
      </c>
      <c r="H3585" s="31">
        <f>Tabella1[[#This Row],[Popolazione]]/SUM($E$19:$E$7866)</f>
        <v>2.9190309844630489E-5</v>
      </c>
    </row>
    <row r="3586" spans="1:8" x14ac:dyDescent="0.25">
      <c r="A3586" s="19" t="s">
        <v>3788</v>
      </c>
      <c r="B3586" s="4" t="str">
        <f>IFERROR(VLOOKUP(A3586,PEC!A$2:B$7902,2,0),"PEC NON ESISTENTE")</f>
        <v>protocollo</v>
      </c>
      <c r="C3586" s="20" t="s">
        <v>7913</v>
      </c>
      <c r="D3586" s="20" t="s">
        <v>7986</v>
      </c>
      <c r="E3586" s="21">
        <v>3793</v>
      </c>
      <c r="F3586" s="4" t="str">
        <f t="shared" ref="F3586:F3649" si="56">IF($E3586&gt;300000,"TROVATO","")</f>
        <v/>
      </c>
      <c r="G3586" s="4" t="str">
        <f>IF(AND(Tabella1[[#This Row],[Popolazione]]&gt;50000,Tabella1[[#This Row],[Popolazione]]&lt;100000),"COMPRESO",Tabella1[[#This Row],[Regione]])</f>
        <v>LOMBARDIA</v>
      </c>
      <c r="H3586" s="31">
        <f>Tabella1[[#This Row],[Popolazione]]/SUM($E$19:$E$7866)</f>
        <v>6.3267911566104829E-5</v>
      </c>
    </row>
    <row r="3587" spans="1:8" x14ac:dyDescent="0.25">
      <c r="A3587" s="19" t="s">
        <v>3789</v>
      </c>
      <c r="B3587" s="4" t="str">
        <f>IFERROR(VLOOKUP(A3587,PEC!A$2:B$7902,2,0),"PEC NON ESISTENTE")</f>
        <v>comune.loiano</v>
      </c>
      <c r="C3587" s="20" t="s">
        <v>8026</v>
      </c>
      <c r="D3587" s="20" t="s">
        <v>8212</v>
      </c>
      <c r="E3587" s="21">
        <v>4434</v>
      </c>
      <c r="F3587" s="4" t="str">
        <f t="shared" si="56"/>
        <v/>
      </c>
      <c r="G3587" s="4" t="str">
        <f>IF(AND(Tabella1[[#This Row],[Popolazione]]&gt;50000,Tabella1[[#This Row],[Popolazione]]&lt;100000),"COMPRESO",Tabella1[[#This Row],[Regione]])</f>
        <v>EMILIA-ROMAGNA</v>
      </c>
      <c r="H3587" s="31">
        <f>Tabella1[[#This Row],[Popolazione]]/SUM($E$19:$E$7866)</f>
        <v>7.3959905057766621E-5</v>
      </c>
    </row>
    <row r="3588" spans="1:8" x14ac:dyDescent="0.25">
      <c r="A3588" s="22" t="s">
        <v>3790</v>
      </c>
      <c r="B3588" s="4" t="str">
        <f>IFERROR(VLOOKUP(A3588,PEC!A$2:B$7902,2,0),"PEC NON ESISTENTE")</f>
        <v>protocollo.loiriportosanpaolo</v>
      </c>
      <c r="C3588" s="20" t="s">
        <v>8259</v>
      </c>
      <c r="D3588" s="20" t="s">
        <v>8278</v>
      </c>
      <c r="E3588" s="21">
        <v>3234</v>
      </c>
      <c r="F3588" s="4" t="str">
        <f t="shared" si="56"/>
        <v/>
      </c>
      <c r="G3588" s="4" t="str">
        <f>IF(AND(Tabella1[[#This Row],[Popolazione]]&gt;50000,Tabella1[[#This Row],[Popolazione]]&lt;100000),"COMPRESO",Tabella1[[#This Row],[Regione]])</f>
        <v>SARDEGNA</v>
      </c>
      <c r="H3588" s="31">
        <f>Tabella1[[#This Row],[Popolazione]]/SUM($E$19:$E$7866)</f>
        <v>5.3943692592877142E-5</v>
      </c>
    </row>
    <row r="3589" spans="1:8" x14ac:dyDescent="0.25">
      <c r="A3589" s="19" t="s">
        <v>3791</v>
      </c>
      <c r="B3589" s="4" t="str">
        <f>IFERROR(VLOOKUP(A3589,PEC!A$2:B$7902,2,0),"PEC NON ESISTENTE")</f>
        <v>comune.lomagna.lc</v>
      </c>
      <c r="C3589" s="20" t="s">
        <v>7913</v>
      </c>
      <c r="D3589" s="20" t="s">
        <v>7986</v>
      </c>
      <c r="E3589" s="21">
        <v>4899</v>
      </c>
      <c r="F3589" s="4" t="str">
        <f t="shared" si="56"/>
        <v/>
      </c>
      <c r="G3589" s="4" t="str">
        <f>IF(AND(Tabella1[[#This Row],[Popolazione]]&gt;50000,Tabella1[[#This Row],[Popolazione]]&lt;100000),"COMPRESO",Tabella1[[#This Row],[Regione]])</f>
        <v>LOMBARDIA</v>
      </c>
      <c r="H3589" s="31">
        <f>Tabella1[[#This Row],[Popolazione]]/SUM($E$19:$E$7866)</f>
        <v>8.1716187387911301E-5</v>
      </c>
    </row>
    <row r="3590" spans="1:8" x14ac:dyDescent="0.25">
      <c r="A3590" s="19" t="s">
        <v>3792</v>
      </c>
      <c r="B3590" s="4" t="str">
        <f>IFERROR(VLOOKUP(A3590,PEC!A$2:B$7902,2,0),"PEC NON ESISTENTE")</f>
        <v>comune.lomazzo</v>
      </c>
      <c r="C3590" s="20" t="s">
        <v>7913</v>
      </c>
      <c r="D3590" s="20" t="s">
        <v>7986</v>
      </c>
      <c r="E3590" s="21">
        <v>9194</v>
      </c>
      <c r="F3590" s="4" t="str">
        <f t="shared" si="56"/>
        <v/>
      </c>
      <c r="G3590" s="4" t="str">
        <f>IF(AND(Tabella1[[#This Row],[Popolazione]]&gt;50000,Tabella1[[#This Row],[Popolazione]]&lt;100000),"COMPRESO",Tabella1[[#This Row],[Regione]])</f>
        <v>LOMBARDIA</v>
      </c>
      <c r="H3590" s="31">
        <f>Tabella1[[#This Row],[Popolazione]]/SUM($E$19:$E$7866)</f>
        <v>1.5335754783516156E-4</v>
      </c>
    </row>
    <row r="3591" spans="1:8" x14ac:dyDescent="0.25">
      <c r="A3591" s="19" t="s">
        <v>3793</v>
      </c>
      <c r="B3591" s="4" t="str">
        <f>IFERROR(VLOOKUP(A3591,PEC!A$2:B$7902,2,0),"PEC NON ESISTENTE")</f>
        <v>amministrativo.lombardore</v>
      </c>
      <c r="C3591" s="20" t="s">
        <v>7913</v>
      </c>
      <c r="D3591" s="20" t="s">
        <v>7914</v>
      </c>
      <c r="E3591" s="21">
        <v>1706</v>
      </c>
      <c r="F3591" s="4" t="str">
        <f t="shared" si="56"/>
        <v/>
      </c>
      <c r="G3591" s="4" t="str">
        <f>IF(AND(Tabella1[[#This Row],[Popolazione]]&gt;50000,Tabella1[[#This Row],[Popolazione]]&lt;100000),"COMPRESO",Tabella1[[#This Row],[Regione]])</f>
        <v>PIEMONTE</v>
      </c>
      <c r="H3591" s="31">
        <f>Tabella1[[#This Row],[Popolazione]]/SUM($E$19:$E$7866)</f>
        <v>2.8456382054251208E-5</v>
      </c>
    </row>
    <row r="3592" spans="1:8" x14ac:dyDescent="0.25">
      <c r="A3592" s="19" t="s">
        <v>3794</v>
      </c>
      <c r="B3592" s="4" t="str">
        <f>IFERROR(VLOOKUP(A3592,PEC!A$2:B$7902,2,0),"PEC NON ESISTENTE")</f>
        <v>protocollo</v>
      </c>
      <c r="C3592" s="20" t="s">
        <v>7913</v>
      </c>
      <c r="D3592" s="20" t="s">
        <v>7914</v>
      </c>
      <c r="E3592" s="21">
        <v>1056</v>
      </c>
      <c r="F3592" s="4" t="str">
        <f t="shared" si="56"/>
        <v/>
      </c>
      <c r="G3592" s="4" t="str">
        <f>IF(AND(Tabella1[[#This Row],[Popolazione]]&gt;50000,Tabella1[[#This Row],[Popolazione]]&lt;100000),"COMPRESO",Tabella1[[#This Row],[Regione]])</f>
        <v>PIEMONTE</v>
      </c>
      <c r="H3592" s="31">
        <f>Tabella1[[#This Row],[Popolazione]]/SUM($E$19:$E$7866)</f>
        <v>1.761426696910274E-5</v>
      </c>
    </row>
    <row r="3593" spans="1:8" x14ac:dyDescent="0.25">
      <c r="A3593" s="19" t="s">
        <v>3795</v>
      </c>
      <c r="B3593" s="4" t="str">
        <f>IFERROR(VLOOKUP(A3593,PEC!A$2:B$7902,2,0),"PEC NON ESISTENTE")</f>
        <v>segreteria.comune.lomello</v>
      </c>
      <c r="C3593" s="20" t="s">
        <v>7913</v>
      </c>
      <c r="D3593" s="20" t="s">
        <v>7986</v>
      </c>
      <c r="E3593" s="21">
        <v>2295</v>
      </c>
      <c r="F3593" s="4" t="str">
        <f t="shared" si="56"/>
        <v/>
      </c>
      <c r="G3593" s="4" t="str">
        <f>IF(AND(Tabella1[[#This Row],[Popolazione]]&gt;50000,Tabella1[[#This Row],[Popolazione]]&lt;100000),"COMPRESO",Tabella1[[#This Row],[Regione]])</f>
        <v>LOMBARDIA</v>
      </c>
      <c r="H3593" s="31">
        <f>Tabella1[[#This Row],[Popolazione]]/SUM($E$19:$E$7866)</f>
        <v>3.8281006339101127E-5</v>
      </c>
    </row>
    <row r="3594" spans="1:8" x14ac:dyDescent="0.25">
      <c r="A3594" s="19" t="s">
        <v>3796</v>
      </c>
      <c r="B3594" s="4" t="str">
        <f>IFERROR(VLOOKUP(A3594,PEC!A$2:B$7902,2,0),"PEC NON ESISTENTE")</f>
        <v>comunelonalases</v>
      </c>
      <c r="C3594" s="20" t="s">
        <v>8026</v>
      </c>
      <c r="D3594" s="20" t="s">
        <v>8027</v>
      </c>
      <c r="E3594" s="21">
        <v>876</v>
      </c>
      <c r="F3594" s="4" t="str">
        <f t="shared" si="56"/>
        <v/>
      </c>
      <c r="G3594" s="4" t="str">
        <f>IF(AND(Tabella1[[#This Row],[Popolazione]]&gt;50000,Tabella1[[#This Row],[Popolazione]]&lt;100000),"COMPRESO",Tabella1[[#This Row],[Regione]])</f>
        <v>TRENTINO-ALTO ADIGE/SÜDTIROL</v>
      </c>
      <c r="H3594" s="31">
        <f>Tabella1[[#This Row],[Popolazione]]/SUM($E$19:$E$7866)</f>
        <v>1.461183509936932E-5</v>
      </c>
    </row>
    <row r="3595" spans="1:8" x14ac:dyDescent="0.25">
      <c r="A3595" s="19" t="s">
        <v>3797</v>
      </c>
      <c r="B3595" s="4" t="str">
        <f>IFERROR(VLOOKUP(A3595,PEC!A$2:B$7902,2,0),"PEC NON ESISTENTE")</f>
        <v>comune.lonateceppino</v>
      </c>
      <c r="C3595" s="20" t="s">
        <v>7913</v>
      </c>
      <c r="D3595" s="20" t="s">
        <v>7986</v>
      </c>
      <c r="E3595" s="21">
        <v>4860</v>
      </c>
      <c r="F3595" s="4" t="str">
        <f t="shared" si="56"/>
        <v/>
      </c>
      <c r="G3595" s="4" t="str">
        <f>IF(AND(Tabella1[[#This Row],[Popolazione]]&gt;50000,Tabella1[[#This Row],[Popolazione]]&lt;100000),"COMPRESO",Tabella1[[#This Row],[Regione]])</f>
        <v>LOMBARDIA</v>
      </c>
      <c r="H3595" s="31">
        <f>Tabella1[[#This Row],[Popolazione]]/SUM($E$19:$E$7866)</f>
        <v>8.1065660482802386E-5</v>
      </c>
    </row>
    <row r="3596" spans="1:8" x14ac:dyDescent="0.25">
      <c r="A3596" s="19" t="s">
        <v>3798</v>
      </c>
      <c r="B3596" s="4" t="str">
        <f>IFERROR(VLOOKUP(A3596,PEC!A$2:B$7902,2,0),"PEC NON ESISTENTE")</f>
        <v>comune</v>
      </c>
      <c r="C3596" s="20" t="s">
        <v>7913</v>
      </c>
      <c r="D3596" s="20" t="s">
        <v>7986</v>
      </c>
      <c r="E3596" s="21">
        <v>11748</v>
      </c>
      <c r="F3596" s="4" t="str">
        <f t="shared" si="56"/>
        <v/>
      </c>
      <c r="G3596" s="4" t="str">
        <f>IF(AND(Tabella1[[#This Row],[Popolazione]]&gt;50000,Tabella1[[#This Row],[Popolazione]]&lt;100000),"COMPRESO",Tabella1[[#This Row],[Regione]])</f>
        <v>LOMBARDIA</v>
      </c>
      <c r="H3596" s="31">
        <f>Tabella1[[#This Row],[Popolazione]]/SUM($E$19:$E$7866)</f>
        <v>1.9595872003126799E-4</v>
      </c>
    </row>
    <row r="3597" spans="1:8" x14ac:dyDescent="0.25">
      <c r="A3597" s="19" t="s">
        <v>3799</v>
      </c>
      <c r="B3597" s="4" t="str">
        <f>IFERROR(VLOOKUP(A3597,PEC!A$2:B$7902,2,0),"PEC NON ESISTENTE")</f>
        <v>protocollo</v>
      </c>
      <c r="C3597" s="20" t="s">
        <v>7913</v>
      </c>
      <c r="D3597" s="20" t="s">
        <v>7986</v>
      </c>
      <c r="E3597" s="21">
        <v>15559</v>
      </c>
      <c r="F3597" s="4" t="str">
        <f t="shared" si="56"/>
        <v/>
      </c>
      <c r="G3597" s="4" t="str">
        <f>IF(AND(Tabella1[[#This Row],[Popolazione]]&gt;50000,Tabella1[[#This Row],[Popolazione]]&lt;100000),"COMPRESO",Tabella1[[#This Row],[Regione]])</f>
        <v>LOMBARDIA</v>
      </c>
      <c r="H3597" s="31">
        <f>Tabella1[[#This Row],[Popolazione]]/SUM($E$19:$E$7866)</f>
        <v>2.5952687478434614E-4</v>
      </c>
    </row>
    <row r="3598" spans="1:8" x14ac:dyDescent="0.25">
      <c r="A3598" s="19" t="s">
        <v>3800</v>
      </c>
      <c r="B3598" s="4" t="str">
        <f>IFERROR(VLOOKUP(A3598,PEC!A$2:B$7902,2,0),"PEC NON ESISTENTE")</f>
        <v>londa</v>
      </c>
      <c r="C3598" s="20" t="s">
        <v>8221</v>
      </c>
      <c r="D3598" s="20" t="s">
        <v>8222</v>
      </c>
      <c r="E3598" s="21">
        <v>1827</v>
      </c>
      <c r="F3598" s="4" t="str">
        <f t="shared" si="56"/>
        <v/>
      </c>
      <c r="G3598" s="4" t="str">
        <f>IF(AND(Tabella1[[#This Row],[Popolazione]]&gt;50000,Tabella1[[#This Row],[Popolazione]]&lt;100000),"COMPRESO",Tabella1[[#This Row],[Regione]])</f>
        <v>TOSCANA</v>
      </c>
      <c r="H3598" s="31">
        <f>Tabella1[[#This Row],[Popolazione]]/SUM($E$19:$E$7866)</f>
        <v>3.0474683477794231E-5</v>
      </c>
    </row>
    <row r="3599" spans="1:8" x14ac:dyDescent="0.25">
      <c r="A3599" s="19" t="s">
        <v>3801</v>
      </c>
      <c r="B3599" s="4" t="str">
        <f>IFERROR(VLOOKUP(A3599,PEC!A$2:B$7902,2,0),"PEC NON ESISTENTE")</f>
        <v>comune.longano</v>
      </c>
      <c r="C3599" s="20" t="s">
        <v>8235</v>
      </c>
      <c r="D3599" s="20" t="s">
        <v>4252</v>
      </c>
      <c r="E3599" s="21">
        <v>697</v>
      </c>
      <c r="F3599" s="4" t="str">
        <f t="shared" si="56"/>
        <v/>
      </c>
      <c r="G3599" s="4" t="str">
        <f>IF(AND(Tabella1[[#This Row],[Popolazione]]&gt;50000,Tabella1[[#This Row],[Popolazione]]&lt;100000),"COMPRESO",Tabella1[[#This Row],[Regione]])</f>
        <v>MOLISE</v>
      </c>
      <c r="H3599" s="31">
        <f>Tabella1[[#This Row],[Popolazione]]/SUM($E$19:$E$7866)</f>
        <v>1.1626083406689972E-5</v>
      </c>
    </row>
    <row r="3600" spans="1:8" x14ac:dyDescent="0.25">
      <c r="A3600" s="19" t="s">
        <v>3802</v>
      </c>
      <c r="B3600" s="4" t="str">
        <f>IFERROR(VLOOKUP(A3600,PEC!A$2:B$7902,2,0),"PEC NON ESISTENTE")</f>
        <v>longare.vi</v>
      </c>
      <c r="C3600" s="20" t="s">
        <v>8026</v>
      </c>
      <c r="D3600" s="20" t="s">
        <v>8167</v>
      </c>
      <c r="E3600" s="21">
        <v>5654</v>
      </c>
      <c r="F3600" s="4" t="str">
        <f t="shared" si="56"/>
        <v/>
      </c>
      <c r="G3600" s="4" t="str">
        <f>IF(AND(Tabella1[[#This Row],[Popolazione]]&gt;50000,Tabella1[[#This Row],[Popolazione]]&lt;100000),"COMPRESO",Tabella1[[#This Row],[Regione]])</f>
        <v>VENETO</v>
      </c>
      <c r="H3600" s="31">
        <f>Tabella1[[#This Row],[Popolazione]]/SUM($E$19:$E$7866)</f>
        <v>9.430972106373759E-5</v>
      </c>
    </row>
    <row r="3601" spans="1:8" x14ac:dyDescent="0.25">
      <c r="A3601" s="19" t="s">
        <v>3803</v>
      </c>
      <c r="B3601" s="4" t="str">
        <f>IFERROR(VLOOKUP(A3601,PEC!A$2:B$7902,2,0),"PEC NON ESISTENTE")</f>
        <v>comune.longarone.bl</v>
      </c>
      <c r="C3601" s="20" t="s">
        <v>8026</v>
      </c>
      <c r="D3601" s="20" t="s">
        <v>8167</v>
      </c>
      <c r="E3601" s="21">
        <v>5555</v>
      </c>
      <c r="F3601" s="4" t="str">
        <f t="shared" si="56"/>
        <v/>
      </c>
      <c r="G3601" s="4" t="str">
        <f>IF(AND(Tabella1[[#This Row],[Popolazione]]&gt;50000,Tabella1[[#This Row],[Popolazione]]&lt;100000),"COMPRESO",Tabella1[[#This Row],[Regione]])</f>
        <v>VENETO</v>
      </c>
      <c r="H3601" s="31">
        <f>Tabella1[[#This Row],[Popolazione]]/SUM($E$19:$E$7866)</f>
        <v>9.2658383535384204E-5</v>
      </c>
    </row>
    <row r="3602" spans="1:8" x14ac:dyDescent="0.25">
      <c r="A3602" s="19" t="s">
        <v>3804</v>
      </c>
      <c r="B3602" s="4" t="str">
        <f>IFERROR(VLOOKUP(A3602,PEC!A$2:B$7902,2,0),"PEC NON ESISTENTE")</f>
        <v>protocollo</v>
      </c>
      <c r="C3602" s="20" t="s">
        <v>7913</v>
      </c>
      <c r="D3602" s="20" t="s">
        <v>7986</v>
      </c>
      <c r="E3602" s="21">
        <v>607</v>
      </c>
      <c r="F3602" s="4" t="str">
        <f t="shared" si="56"/>
        <v/>
      </c>
      <c r="G3602" s="4" t="str">
        <f>IF(AND(Tabella1[[#This Row],[Popolazione]]&gt;50000,Tabella1[[#This Row],[Popolazione]]&lt;100000),"COMPRESO",Tabella1[[#This Row],[Regione]])</f>
        <v>LOMBARDIA</v>
      </c>
      <c r="H3602" s="31">
        <f>Tabella1[[#This Row],[Popolazione]]/SUM($E$19:$E$7866)</f>
        <v>1.0124867471823261E-5</v>
      </c>
    </row>
    <row r="3603" spans="1:8" x14ac:dyDescent="0.25">
      <c r="A3603" s="19" t="s">
        <v>3805</v>
      </c>
      <c r="B3603" s="4" t="str">
        <f>IFERROR(VLOOKUP(A3603,PEC!A$2:B$7902,2,0),"PEC NON ESISTENTE")</f>
        <v>protocollo</v>
      </c>
      <c r="C3603" s="20" t="s">
        <v>8259</v>
      </c>
      <c r="D3603" s="20" t="s">
        <v>8260</v>
      </c>
      <c r="E3603" s="21">
        <v>1562</v>
      </c>
      <c r="F3603" s="4" t="str">
        <f t="shared" si="56"/>
        <v/>
      </c>
      <c r="G3603" s="4" t="str">
        <f>IF(AND(Tabella1[[#This Row],[Popolazione]]&gt;50000,Tabella1[[#This Row],[Popolazione]]&lt;100000),"COMPRESO",Tabella1[[#This Row],[Regione]])</f>
        <v>SICILIA</v>
      </c>
      <c r="H3603" s="31">
        <f>Tabella1[[#This Row],[Popolazione]]/SUM($E$19:$E$7866)</f>
        <v>2.6054436558464469E-5</v>
      </c>
    </row>
    <row r="3604" spans="1:8" x14ac:dyDescent="0.25">
      <c r="A3604" s="19" t="s">
        <v>3806</v>
      </c>
      <c r="B3604" s="4" t="str">
        <f>IFERROR(VLOOKUP(A3604,PEC!A$2:B$7902,2,0),"PEC NON ESISTENTE")</f>
        <v>comune.longiano</v>
      </c>
      <c r="C3604" s="20" t="s">
        <v>8026</v>
      </c>
      <c r="D3604" s="20" t="s">
        <v>8212</v>
      </c>
      <c r="E3604" s="21">
        <v>6837</v>
      </c>
      <c r="F3604" s="4" t="str">
        <f t="shared" si="56"/>
        <v/>
      </c>
      <c r="G3604" s="4" t="str">
        <f>IF(AND(Tabella1[[#This Row],[Popolazione]]&gt;50000,Tabella1[[#This Row],[Popolazione]]&lt;100000),"COMPRESO",Tabella1[[#This Row],[Regione]])</f>
        <v>EMILIA-ROMAGNA</v>
      </c>
      <c r="H3604" s="31">
        <f>Tabella1[[#This Row],[Popolazione]]/SUM($E$19:$E$7866)</f>
        <v>1.140423705187078E-4</v>
      </c>
    </row>
    <row r="3605" spans="1:8" x14ac:dyDescent="0.25">
      <c r="A3605" s="19" t="s">
        <v>72</v>
      </c>
      <c r="B3605" s="4" t="str">
        <f>IFERROR(VLOOKUP(A3605,PEC!A$2:B$7902,2,0),"PEC NON ESISTENTE")</f>
        <v>segreteriaelettorale.longobardi</v>
      </c>
      <c r="C3605" s="20" t="s">
        <v>8235</v>
      </c>
      <c r="D3605" s="20" t="s">
        <v>8248</v>
      </c>
      <c r="E3605" s="21">
        <v>2256</v>
      </c>
      <c r="F3605" s="4" t="str">
        <f t="shared" si="56"/>
        <v/>
      </c>
      <c r="G3605" s="4" t="str">
        <f>IF(AND(Tabella1[[#This Row],[Popolazione]]&gt;50000,Tabella1[[#This Row],[Popolazione]]&lt;100000),"COMPRESO",Tabella1[[#This Row],[Regione]])</f>
        <v>CALABRIA</v>
      </c>
      <c r="H3605" s="31">
        <f>Tabella1[[#This Row],[Popolazione]]/SUM($E$19:$E$7866)</f>
        <v>3.7630479433992219E-5</v>
      </c>
    </row>
    <row r="3606" spans="1:8" x14ac:dyDescent="0.25">
      <c r="A3606" s="19" t="s">
        <v>73</v>
      </c>
      <c r="B3606" s="4" t="str">
        <f>IFERROR(VLOOKUP(A3606,PEC!A$2:B$7902,2,0),"PEC NON ESISTENTE")</f>
        <v>demografici</v>
      </c>
      <c r="C3606" s="20" t="s">
        <v>8235</v>
      </c>
      <c r="D3606" s="20" t="s">
        <v>8248</v>
      </c>
      <c r="E3606" s="21">
        <v>3479</v>
      </c>
      <c r="F3606" s="4" t="str">
        <f t="shared" si="56"/>
        <v/>
      </c>
      <c r="G3606" s="4" t="str">
        <f>IF(AND(Tabella1[[#This Row],[Popolazione]]&gt;50000,Tabella1[[#This Row],[Popolazione]]&lt;100000),"COMPRESO",Tabella1[[#This Row],[Regione]])</f>
        <v>CALABRIA</v>
      </c>
      <c r="H3606" s="31">
        <f>Tabella1[[#This Row],[Popolazione]]/SUM($E$19:$E$7866)</f>
        <v>5.803033597112541E-5</v>
      </c>
    </row>
    <row r="3607" spans="1:8" x14ac:dyDescent="0.25">
      <c r="A3607" s="19" t="s">
        <v>3807</v>
      </c>
      <c r="B3607" s="4" t="str">
        <f>IFERROR(VLOOKUP(A3607,PEC!A$2:B$7902,2,0),"PEC NON ESISTENTE")</f>
        <v>comune.longonealsegrino</v>
      </c>
      <c r="C3607" s="20" t="s">
        <v>7913</v>
      </c>
      <c r="D3607" s="20" t="s">
        <v>7986</v>
      </c>
      <c r="E3607" s="21">
        <v>1780</v>
      </c>
      <c r="F3607" s="4" t="str">
        <f t="shared" si="56"/>
        <v/>
      </c>
      <c r="G3607" s="4" t="str">
        <f>IF(AND(Tabella1[[#This Row],[Popolazione]]&gt;50000,Tabella1[[#This Row],[Popolazione]]&lt;100000),"COMPRESO",Tabella1[[#This Row],[Regione]])</f>
        <v>LOMBARDIA</v>
      </c>
      <c r="H3607" s="31">
        <f>Tabella1[[#This Row],[Popolazione]]/SUM($E$19:$E$7866)</f>
        <v>2.9690715156252725E-5</v>
      </c>
    </row>
    <row r="3608" spans="1:8" x14ac:dyDescent="0.25">
      <c r="A3608" s="19" t="s">
        <v>3808</v>
      </c>
      <c r="B3608" s="4" t="str">
        <f>IFERROR(VLOOKUP(A3608,PEC!A$2:B$7902,2,0),"PEC NON ESISTENTE")</f>
        <v>comunelongonesabino</v>
      </c>
      <c r="C3608" s="20" t="s">
        <v>8221</v>
      </c>
      <c r="D3608" s="20" t="s">
        <v>8234</v>
      </c>
      <c r="E3608" s="21">
        <v>583</v>
      </c>
      <c r="F3608" s="4" t="str">
        <f t="shared" si="56"/>
        <v/>
      </c>
      <c r="G3608" s="4" t="str">
        <f>IF(AND(Tabella1[[#This Row],[Popolazione]]&gt;50000,Tabella1[[#This Row],[Popolazione]]&lt;100000),"COMPRESO",Tabella1[[#This Row],[Regione]])</f>
        <v>LAZIO</v>
      </c>
      <c r="H3608" s="31">
        <f>Tabella1[[#This Row],[Popolazione]]/SUM($E$19:$E$7866)</f>
        <v>9.7245432225254714E-6</v>
      </c>
    </row>
    <row r="3609" spans="1:8" x14ac:dyDescent="0.25">
      <c r="A3609" s="19" t="s">
        <v>3809</v>
      </c>
      <c r="B3609" s="4" t="str">
        <f>IFERROR(VLOOKUP(A3609,PEC!A$2:B$7902,2,0),"PEC NON ESISTENTE")</f>
        <v>segreteria.comune.lonigo.vi</v>
      </c>
      <c r="C3609" s="20" t="s">
        <v>8026</v>
      </c>
      <c r="D3609" s="20" t="s">
        <v>8167</v>
      </c>
      <c r="E3609" s="21">
        <v>15581</v>
      </c>
      <c r="F3609" s="4" t="str">
        <f t="shared" si="56"/>
        <v/>
      </c>
      <c r="G3609" s="4" t="str">
        <f>IF(AND(Tabella1[[#This Row],[Popolazione]]&gt;50000,Tabella1[[#This Row],[Popolazione]]&lt;100000),"COMPRESO",Tabella1[[#This Row],[Regione]])</f>
        <v>VENETO</v>
      </c>
      <c r="H3609" s="31">
        <f>Tabella1[[#This Row],[Popolazione]]/SUM($E$19:$E$7866)</f>
        <v>2.5989383867953579E-4</v>
      </c>
    </row>
    <row r="3610" spans="1:8" x14ac:dyDescent="0.25">
      <c r="A3610" s="19" t="s">
        <v>7919</v>
      </c>
      <c r="B3610" s="4" t="str">
        <f>IFERROR(VLOOKUP(A3610,PEC!A$2:B$7902,2,0),"PEC NON ESISTENTE")</f>
        <v>comune.loranze</v>
      </c>
      <c r="C3610" s="20" t="s">
        <v>7913</v>
      </c>
      <c r="D3610" s="20" t="s">
        <v>7914</v>
      </c>
      <c r="E3610" s="21">
        <v>1126</v>
      </c>
      <c r="F3610" s="4" t="str">
        <f t="shared" si="56"/>
        <v/>
      </c>
      <c r="G3610" s="4" t="str">
        <f>IF(AND(Tabella1[[#This Row],[Popolazione]]&gt;50000,Tabella1[[#This Row],[Popolazione]]&lt;100000),"COMPRESO",Tabella1[[#This Row],[Regione]])</f>
        <v>PIEMONTE</v>
      </c>
      <c r="H3610" s="31">
        <f>Tabella1[[#This Row],[Popolazione]]/SUM($E$19:$E$7866)</f>
        <v>1.8781879362887959E-5</v>
      </c>
    </row>
    <row r="3611" spans="1:8" x14ac:dyDescent="0.25">
      <c r="A3611" s="19" t="s">
        <v>3811</v>
      </c>
      <c r="B3611" s="4" t="str">
        <f>IFERROR(VLOOKUP(A3611,PEC!A$2:B$7902,2,0),"PEC NON ESISTENTE")</f>
        <v>comune.loreggia.pd</v>
      </c>
      <c r="C3611" s="20" t="s">
        <v>8026</v>
      </c>
      <c r="D3611" s="20" t="s">
        <v>8167</v>
      </c>
      <c r="E3611" s="21">
        <v>7297</v>
      </c>
      <c r="F3611" s="4" t="str">
        <f t="shared" si="56"/>
        <v/>
      </c>
      <c r="G3611" s="4" t="str">
        <f>IF(AND(Tabella1[[#This Row],[Popolazione]]&gt;50000,Tabella1[[#This Row],[Popolazione]]&lt;100000),"COMPRESO",Tabella1[[#This Row],[Regione]])</f>
        <v>VENETO</v>
      </c>
      <c r="H3611" s="31">
        <f>Tabella1[[#This Row],[Popolazione]]/SUM($E$19:$E$7866)</f>
        <v>1.217152519635821E-4</v>
      </c>
    </row>
    <row r="3612" spans="1:8" x14ac:dyDescent="0.25">
      <c r="A3612" s="19" t="s">
        <v>3812</v>
      </c>
      <c r="B3612" s="4" t="str">
        <f>IFERROR(VLOOKUP(A3612,PEC!A$2:B$7902,2,0),"PEC NON ESISTENTE")</f>
        <v>comune.loreglia</v>
      </c>
      <c r="C3612" s="20" t="s">
        <v>7913</v>
      </c>
      <c r="D3612" s="20" t="s">
        <v>7914</v>
      </c>
      <c r="E3612" s="21">
        <v>262</v>
      </c>
      <c r="F3612" s="4" t="str">
        <f t="shared" si="56"/>
        <v/>
      </c>
      <c r="G3612" s="4" t="str">
        <f>IF(AND(Tabella1[[#This Row],[Popolazione]]&gt;50000,Tabella1[[#This Row],[Popolazione]]&lt;100000),"COMPRESO",Tabella1[[#This Row],[Regione]])</f>
        <v>PIEMONTE</v>
      </c>
      <c r="H3612" s="31">
        <f>Tabella1[[#This Row],[Popolazione]]/SUM($E$19:$E$7866)</f>
        <v>4.3702063881675363E-6</v>
      </c>
    </row>
    <row r="3613" spans="1:8" x14ac:dyDescent="0.25">
      <c r="A3613" s="19" t="s">
        <v>3813</v>
      </c>
      <c r="B3613" s="4" t="str">
        <f>IFERROR(VLOOKUP(A3613,PEC!A$2:B$7902,2,0),"PEC NON ESISTENTE")</f>
        <v>comune.lorenzagodicadore.bl</v>
      </c>
      <c r="C3613" s="20" t="s">
        <v>8026</v>
      </c>
      <c r="D3613" s="20" t="s">
        <v>8167</v>
      </c>
      <c r="E3613" s="21">
        <v>567</v>
      </c>
      <c r="F3613" s="4" t="str">
        <f t="shared" si="56"/>
        <v/>
      </c>
      <c r="G3613" s="4" t="str">
        <f>IF(AND(Tabella1[[#This Row],[Popolazione]]&gt;50000,Tabella1[[#This Row],[Popolazione]]&lt;100000),"COMPRESO",Tabella1[[#This Row],[Regione]])</f>
        <v>VENETO</v>
      </c>
      <c r="H3613" s="31">
        <f>Tabella1[[#This Row],[Popolazione]]/SUM($E$19:$E$7866)</f>
        <v>9.4576603896602786E-6</v>
      </c>
    </row>
    <row r="3614" spans="1:8" x14ac:dyDescent="0.25">
      <c r="A3614" s="19" t="s">
        <v>3814</v>
      </c>
      <c r="B3614" s="4" t="str">
        <f>IFERROR(VLOOKUP(A3614,PEC!A$2:B$7902,2,0),"PEC NON ESISTENTE")</f>
        <v>comune.loreo</v>
      </c>
      <c r="C3614" s="20" t="s">
        <v>8026</v>
      </c>
      <c r="D3614" s="20" t="s">
        <v>8167</v>
      </c>
      <c r="E3614" s="21">
        <v>3568</v>
      </c>
      <c r="F3614" s="4" t="str">
        <f t="shared" si="56"/>
        <v/>
      </c>
      <c r="G3614" s="4" t="str">
        <f>IF(AND(Tabella1[[#This Row],[Popolazione]]&gt;50000,Tabella1[[#This Row],[Popolazione]]&lt;100000),"COMPRESO",Tabella1[[#This Row],[Regione]])</f>
        <v>VENETO</v>
      </c>
      <c r="H3614" s="31">
        <f>Tabella1[[#This Row],[Popolazione]]/SUM($E$19:$E$7866)</f>
        <v>5.9514871728938051E-5</v>
      </c>
    </row>
    <row r="3615" spans="1:8" x14ac:dyDescent="0.25">
      <c r="A3615" s="19" t="s">
        <v>3815</v>
      </c>
      <c r="B3615" s="4" t="str">
        <f>IFERROR(VLOOKUP(A3615,PEC!A$2:B$7902,2,0),"PEC NON ESISTENTE")</f>
        <v>comune.loreto</v>
      </c>
      <c r="C3615" s="20" t="s">
        <v>8221</v>
      </c>
      <c r="D3615" s="20" t="s">
        <v>8230</v>
      </c>
      <c r="E3615" s="21">
        <v>12533</v>
      </c>
      <c r="F3615" s="4" t="str">
        <f t="shared" si="56"/>
        <v/>
      </c>
      <c r="G3615" s="4" t="str">
        <f>IF(AND(Tabella1[[#This Row],[Popolazione]]&gt;50000,Tabella1[[#This Row],[Popolazione]]&lt;100000),"COMPRESO",Tabella1[[#This Row],[Regione]])</f>
        <v>MARCHE</v>
      </c>
      <c r="H3615" s="31">
        <f>Tabella1[[#This Row],[Popolazione]]/SUM($E$19:$E$7866)</f>
        <v>2.0905265901871651E-4</v>
      </c>
    </row>
    <row r="3616" spans="1:8" x14ac:dyDescent="0.25">
      <c r="A3616" s="19" t="s">
        <v>3816</v>
      </c>
      <c r="B3616" s="4" t="str">
        <f>IFERROR(VLOOKUP(A3616,PEC!A$2:B$7902,2,0),"PEC NON ESISTENTE")</f>
        <v>comune.loretoaprutino</v>
      </c>
      <c r="C3616" s="20" t="s">
        <v>8235</v>
      </c>
      <c r="D3616" s="20" t="s">
        <v>8236</v>
      </c>
      <c r="E3616" s="21">
        <v>7619</v>
      </c>
      <c r="F3616" s="4" t="str">
        <f t="shared" si="56"/>
        <v/>
      </c>
      <c r="G3616" s="4" t="str">
        <f>IF(AND(Tabella1[[#This Row],[Popolazione]]&gt;50000,Tabella1[[#This Row],[Popolazione]]&lt;100000),"COMPRESO",Tabella1[[#This Row],[Regione]])</f>
        <v>ABRUZZO</v>
      </c>
      <c r="H3616" s="31">
        <f>Tabella1[[#This Row],[Popolazione]]/SUM($E$19:$E$7866)</f>
        <v>1.270862689749941E-4</v>
      </c>
    </row>
    <row r="3617" spans="1:8" x14ac:dyDescent="0.25">
      <c r="A3617" s="19" t="s">
        <v>3817</v>
      </c>
      <c r="B3617" s="4" t="str">
        <f>IFERROR(VLOOKUP(A3617,PEC!A$2:B$7902,2,0),"PEC NON ESISTENTE")</f>
        <v>info</v>
      </c>
      <c r="C3617" s="20" t="s">
        <v>8026</v>
      </c>
      <c r="D3617" s="20" t="s">
        <v>8167</v>
      </c>
      <c r="E3617" s="21">
        <v>9097</v>
      </c>
      <c r="F3617" s="4" t="str">
        <f t="shared" si="56"/>
        <v/>
      </c>
      <c r="G3617" s="4" t="str">
        <f>IF(AND(Tabella1[[#This Row],[Popolazione]]&gt;50000,Tabella1[[#This Row],[Popolazione]]&lt;100000),"COMPRESO",Tabella1[[#This Row],[Regione]])</f>
        <v>VENETO</v>
      </c>
      <c r="H3617" s="31">
        <f>Tabella1[[#This Row],[Popolazione]]/SUM($E$19:$E$7866)</f>
        <v>1.5173957066091633E-4</v>
      </c>
    </row>
    <row r="3618" spans="1:8" x14ac:dyDescent="0.25">
      <c r="A3618" s="19" t="s">
        <v>3818</v>
      </c>
      <c r="B3618" s="4" t="str">
        <f>IFERROR(VLOOKUP(A3618,PEC!A$2:B$7902,2,0),"PEC NON ESISTENTE")</f>
        <v>comune.loro-ciuffenna</v>
      </c>
      <c r="C3618" s="20" t="s">
        <v>8221</v>
      </c>
      <c r="D3618" s="20" t="s">
        <v>8222</v>
      </c>
      <c r="E3618" s="21">
        <v>5892</v>
      </c>
      <c r="F3618" s="4" t="str">
        <f t="shared" si="56"/>
        <v/>
      </c>
      <c r="G3618" s="4" t="str">
        <f>IF(AND(Tabella1[[#This Row],[Popolazione]]&gt;50000,Tabella1[[#This Row],[Popolazione]]&lt;100000),"COMPRESO",Tabella1[[#This Row],[Regione]])</f>
        <v>TOSCANA</v>
      </c>
      <c r="H3618" s="31">
        <f>Tabella1[[#This Row],[Popolazione]]/SUM($E$19:$E$7866)</f>
        <v>9.8279603202607342E-5</v>
      </c>
    </row>
    <row r="3619" spans="1:8" x14ac:dyDescent="0.25">
      <c r="A3619" s="19" t="s">
        <v>3819</v>
      </c>
      <c r="B3619" s="4" t="str">
        <f>IFERROR(VLOOKUP(A3619,PEC!A$2:B$7902,2,0),"PEC NON ESISTENTE")</f>
        <v>comune.loropiceno.mc</v>
      </c>
      <c r="C3619" s="20" t="s">
        <v>8221</v>
      </c>
      <c r="D3619" s="20" t="s">
        <v>8230</v>
      </c>
      <c r="E3619" s="21">
        <v>2481</v>
      </c>
      <c r="F3619" s="4" t="str">
        <f t="shared" si="56"/>
        <v/>
      </c>
      <c r="G3619" s="4" t="str">
        <f>IF(AND(Tabella1[[#This Row],[Popolazione]]&gt;50000,Tabella1[[#This Row],[Popolazione]]&lt;100000),"COMPRESO",Tabella1[[#This Row],[Regione]])</f>
        <v>MARCHE</v>
      </c>
      <c r="H3619" s="31">
        <f>Tabella1[[#This Row],[Popolazione]]/SUM($E$19:$E$7866)</f>
        <v>4.1383519271158997E-5</v>
      </c>
    </row>
    <row r="3620" spans="1:8" x14ac:dyDescent="0.25">
      <c r="A3620" s="19" t="s">
        <v>3820</v>
      </c>
      <c r="B3620" s="4" t="str">
        <f>IFERROR(VLOOKUP(A3620,PEC!A$2:B$7902,2,0),"PEC NON ESISTENTE")</f>
        <v>comunelorsica</v>
      </c>
      <c r="C3620" s="16" t="s">
        <v>7913</v>
      </c>
      <c r="D3620" s="20" t="s">
        <v>8208</v>
      </c>
      <c r="E3620" s="21">
        <v>519</v>
      </c>
      <c r="F3620" s="4" t="str">
        <f t="shared" si="56"/>
        <v/>
      </c>
      <c r="G3620" s="4" t="str">
        <f>IF(AND(Tabella1[[#This Row],[Popolazione]]&gt;50000,Tabella1[[#This Row],[Popolazione]]&lt;100000),"COMPRESO",Tabella1[[#This Row],[Regione]])</f>
        <v>LIGURIA</v>
      </c>
      <c r="H3620" s="31">
        <f>Tabella1[[#This Row],[Popolazione]]/SUM($E$19:$E$7866)</f>
        <v>8.6570118910647001E-6</v>
      </c>
    </row>
    <row r="3621" spans="1:8" x14ac:dyDescent="0.25">
      <c r="A3621" s="19" t="s">
        <v>3821</v>
      </c>
      <c r="B3621" s="4" t="str">
        <f>IFERROR(VLOOKUP(A3621,PEC!A$2:B$7902,2,0),"PEC NON ESISTENTE")</f>
        <v>comune.losine</v>
      </c>
      <c r="C3621" s="20" t="s">
        <v>7913</v>
      </c>
      <c r="D3621" s="20" t="s">
        <v>7986</v>
      </c>
      <c r="E3621" s="21">
        <v>591</v>
      </c>
      <c r="F3621" s="4" t="str">
        <f t="shared" si="56"/>
        <v/>
      </c>
      <c r="G3621" s="4" t="str">
        <f>IF(AND(Tabella1[[#This Row],[Popolazione]]&gt;50000,Tabella1[[#This Row],[Popolazione]]&lt;100000),"COMPRESO",Tabella1[[#This Row],[Regione]])</f>
        <v>LOMBARDIA</v>
      </c>
      <c r="H3621" s="31">
        <f>Tabella1[[#This Row],[Popolazione]]/SUM($E$19:$E$7866)</f>
        <v>9.8579846389580678E-6</v>
      </c>
    </row>
    <row r="3622" spans="1:8" x14ac:dyDescent="0.25">
      <c r="A3622" s="22" t="s">
        <v>3822</v>
      </c>
      <c r="B3622" s="4" t="str">
        <f>IFERROR(VLOOKUP(A3622,PEC!A$2:B$7902,2,0),"PEC NON ESISTENTE")</f>
        <v>protocollo.lotzorai</v>
      </c>
      <c r="C3622" s="20" t="s">
        <v>8259</v>
      </c>
      <c r="D3622" s="20" t="s">
        <v>8278</v>
      </c>
      <c r="E3622" s="21">
        <v>2151</v>
      </c>
      <c r="F3622" s="4" t="str">
        <f t="shared" si="56"/>
        <v/>
      </c>
      <c r="G3622" s="4" t="str">
        <f>IF(AND(Tabella1[[#This Row],[Popolazione]]&gt;50000,Tabella1[[#This Row],[Popolazione]]&lt;100000),"COMPRESO",Tabella1[[#This Row],[Regione]])</f>
        <v>SARDEGNA</v>
      </c>
      <c r="H3622" s="31">
        <f>Tabella1[[#This Row],[Popolazione]]/SUM($E$19:$E$7866)</f>
        <v>3.5879060843314389E-5</v>
      </c>
    </row>
    <row r="3623" spans="1:8" x14ac:dyDescent="0.25">
      <c r="A3623" s="19" t="s">
        <v>3823</v>
      </c>
      <c r="B3623" s="4" t="str">
        <f>IFERROR(VLOOKUP(A3623,PEC!A$2:B$7902,2,0),"PEC NON ESISTENTE")</f>
        <v>comune.lovere</v>
      </c>
      <c r="C3623" s="20" t="s">
        <v>7913</v>
      </c>
      <c r="D3623" s="20" t="s">
        <v>7986</v>
      </c>
      <c r="E3623" s="21">
        <v>5318</v>
      </c>
      <c r="F3623" s="4" t="str">
        <f t="shared" si="56"/>
        <v/>
      </c>
      <c r="G3623" s="4" t="str">
        <f>IF(AND(Tabella1[[#This Row],[Popolazione]]&gt;50000,Tabella1[[#This Row],[Popolazione]]&lt;100000),"COMPRESO",Tabella1[[#This Row],[Regione]])</f>
        <v>LOMBARDIA</v>
      </c>
      <c r="H3623" s="31">
        <f>Tabella1[[#This Row],[Popolazione]]/SUM($E$19:$E$7866)</f>
        <v>8.8705181573568544E-5</v>
      </c>
    </row>
    <row r="3624" spans="1:8" x14ac:dyDescent="0.25">
      <c r="A3624" s="19" t="s">
        <v>3824</v>
      </c>
      <c r="B3624" s="4" t="str">
        <f>IFERROR(VLOOKUP(A3624,PEC!A$2:B$7902,2,0),"PEC NON ESISTENTE")</f>
        <v>protocollo.lovero</v>
      </c>
      <c r="C3624" s="20" t="s">
        <v>7913</v>
      </c>
      <c r="D3624" s="20" t="s">
        <v>7986</v>
      </c>
      <c r="E3624" s="21">
        <v>667</v>
      </c>
      <c r="F3624" s="4" t="str">
        <f t="shared" si="56"/>
        <v/>
      </c>
      <c r="G3624" s="4" t="str">
        <f>IF(AND(Tabella1[[#This Row],[Popolazione]]&gt;50000,Tabella1[[#This Row],[Popolazione]]&lt;100000),"COMPRESO",Tabella1[[#This Row],[Regione]])</f>
        <v>LOMBARDIA</v>
      </c>
      <c r="H3624" s="31">
        <f>Tabella1[[#This Row],[Popolazione]]/SUM($E$19:$E$7866)</f>
        <v>1.1125678095067735E-5</v>
      </c>
    </row>
    <row r="3625" spans="1:8" x14ac:dyDescent="0.25">
      <c r="A3625" s="19" t="s">
        <v>3825</v>
      </c>
      <c r="B3625" s="4" t="str">
        <f>IFERROR(VLOOKUP(A3625,PEC!A$2:B$7902,2,0),"PEC NON ESISTENTE")</f>
        <v>protocollo</v>
      </c>
      <c r="C3625" s="20" t="s">
        <v>7913</v>
      </c>
      <c r="D3625" s="20" t="s">
        <v>7986</v>
      </c>
      <c r="E3625" s="21">
        <v>418</v>
      </c>
      <c r="F3625" s="4" t="str">
        <f t="shared" si="56"/>
        <v/>
      </c>
      <c r="G3625" s="4" t="str">
        <f>IF(AND(Tabella1[[#This Row],[Popolazione]]&gt;50000,Tabella1[[#This Row],[Popolazione]]&lt;100000),"COMPRESO",Tabella1[[#This Row],[Regione]])</f>
        <v>LOMBARDIA</v>
      </c>
      <c r="H3625" s="31">
        <f>Tabella1[[#This Row],[Popolazione]]/SUM($E$19:$E$7866)</f>
        <v>6.9723140086031681E-6</v>
      </c>
    </row>
    <row r="3626" spans="1:8" x14ac:dyDescent="0.25">
      <c r="A3626" s="19" t="s">
        <v>3826</v>
      </c>
      <c r="B3626" s="4" t="str">
        <f>IFERROR(VLOOKUP(A3626,PEC!A$2:B$7902,2,0),"PEC NON ESISTENTE")</f>
        <v>comune.lozza</v>
      </c>
      <c r="C3626" s="20" t="s">
        <v>7913</v>
      </c>
      <c r="D3626" s="20" t="s">
        <v>7986</v>
      </c>
      <c r="E3626" s="21">
        <v>1237</v>
      </c>
      <c r="F3626" s="4" t="str">
        <f t="shared" si="56"/>
        <v/>
      </c>
      <c r="G3626" s="4" t="str">
        <f>IF(AND(Tabella1[[#This Row],[Popolazione]]&gt;50000,Tabella1[[#This Row],[Popolazione]]&lt;100000),"COMPRESO",Tabella1[[#This Row],[Regione]])</f>
        <v>LOMBARDIA</v>
      </c>
      <c r="H3626" s="31">
        <f>Tabella1[[#This Row],[Popolazione]]/SUM($E$19:$E$7866)</f>
        <v>2.0633379015890237E-5</v>
      </c>
    </row>
    <row r="3627" spans="1:8" x14ac:dyDescent="0.25">
      <c r="A3627" s="19" t="s">
        <v>3827</v>
      </c>
      <c r="B3627" s="4" t="str">
        <f>IFERROR(VLOOKUP(A3627,PEC!A$2:B$7902,2,0),"PEC NON ESISTENTE")</f>
        <v>comunelozzo.pd</v>
      </c>
      <c r="C3627" s="20" t="s">
        <v>8026</v>
      </c>
      <c r="D3627" s="20" t="s">
        <v>8167</v>
      </c>
      <c r="E3627" s="21">
        <v>3179</v>
      </c>
      <c r="F3627" s="4" t="str">
        <f t="shared" si="56"/>
        <v/>
      </c>
      <c r="G3627" s="4" t="str">
        <f>IF(AND(Tabella1[[#This Row],[Popolazione]]&gt;50000,Tabella1[[#This Row],[Popolazione]]&lt;100000),"COMPRESO",Tabella1[[#This Row],[Regione]])</f>
        <v>VENETO</v>
      </c>
      <c r="H3627" s="31">
        <f>Tabella1[[#This Row],[Popolazione]]/SUM($E$19:$E$7866)</f>
        <v>5.3026282854903044E-5</v>
      </c>
    </row>
    <row r="3628" spans="1:8" x14ac:dyDescent="0.25">
      <c r="A3628" s="19" t="s">
        <v>3828</v>
      </c>
      <c r="B3628" s="4" t="str">
        <f>IFERROR(VLOOKUP(A3628,PEC!A$2:B$7902,2,0),"PEC NON ESISTENTE")</f>
        <v>comune.lozzodicadore.bl</v>
      </c>
      <c r="C3628" s="20" t="s">
        <v>8026</v>
      </c>
      <c r="D3628" s="20" t="s">
        <v>8167</v>
      </c>
      <c r="E3628" s="21">
        <v>1497</v>
      </c>
      <c r="F3628" s="4" t="str">
        <f t="shared" si="56"/>
        <v/>
      </c>
      <c r="G3628" s="4" t="str">
        <f>IF(AND(Tabella1[[#This Row],[Popolazione]]&gt;50000,Tabella1[[#This Row],[Popolazione]]&lt;100000),"COMPRESO",Tabella1[[#This Row],[Regione]])</f>
        <v>VENETO</v>
      </c>
      <c r="H3628" s="31">
        <f>Tabella1[[#This Row],[Popolazione]]/SUM($E$19:$E$7866)</f>
        <v>2.4970225049949623E-5</v>
      </c>
    </row>
    <row r="3629" spans="1:8" x14ac:dyDescent="0.25">
      <c r="A3629" s="19" t="s">
        <v>3829</v>
      </c>
      <c r="B3629" s="4" t="str">
        <f>IFERROR(VLOOKUP(A3629,PEC!A$2:B$7902,2,0),"PEC NON ESISTENTE")</f>
        <v>municipio</v>
      </c>
      <c r="C3629" s="20" t="s">
        <v>7913</v>
      </c>
      <c r="D3629" s="20" t="s">
        <v>7914</v>
      </c>
      <c r="E3629" s="21">
        <v>819</v>
      </c>
      <c r="F3629" s="4" t="str">
        <f t="shared" si="56"/>
        <v/>
      </c>
      <c r="G3629" s="4" t="str">
        <f>IF(AND(Tabella1[[#This Row],[Popolazione]]&gt;50000,Tabella1[[#This Row],[Popolazione]]&lt;100000),"COMPRESO",Tabella1[[#This Row],[Regione]])</f>
        <v>PIEMONTE</v>
      </c>
      <c r="H3629" s="31">
        <f>Tabella1[[#This Row],[Popolazione]]/SUM($E$19:$E$7866)</f>
        <v>1.3661065007287068E-5</v>
      </c>
    </row>
    <row r="3630" spans="1:8" x14ac:dyDescent="0.25">
      <c r="A3630" s="19" t="s">
        <v>7962</v>
      </c>
      <c r="B3630" s="4" t="str">
        <f>IFERROR(VLOOKUP(A3630,PEC!A$2:B$7902,2,0),"PEC NON ESISTENTE")</f>
        <v>PEC NON ESISTENTE</v>
      </c>
      <c r="C3630" s="20" t="s">
        <v>7913</v>
      </c>
      <c r="D3630" s="20" t="s">
        <v>7914</v>
      </c>
      <c r="E3630" s="21">
        <v>1181</v>
      </c>
      <c r="F3630" s="4" t="str">
        <f t="shared" si="56"/>
        <v/>
      </c>
      <c r="G3630" s="4" t="str">
        <f>IF(AND(Tabella1[[#This Row],[Popolazione]]&gt;50000,Tabella1[[#This Row],[Popolazione]]&lt;100000),"COMPRESO",Tabella1[[#This Row],[Regione]])</f>
        <v>PIEMONTE</v>
      </c>
      <c r="H3630" s="31">
        <f>Tabella1[[#This Row],[Popolazione]]/SUM($E$19:$E$7866)</f>
        <v>1.969928910086206E-5</v>
      </c>
    </row>
    <row r="3631" spans="1:8" x14ac:dyDescent="0.25">
      <c r="A3631" s="19" t="s">
        <v>3831</v>
      </c>
      <c r="B3631" s="4" t="str">
        <f>IFERROR(VLOOKUP(A3631,PEC!A$2:B$7902,2,0),"PEC NON ESISTENTE")</f>
        <v>comunelubriano</v>
      </c>
      <c r="C3631" s="20" t="s">
        <v>8221</v>
      </c>
      <c r="D3631" s="20" t="s">
        <v>8234</v>
      </c>
      <c r="E3631" s="21">
        <v>919</v>
      </c>
      <c r="F3631" s="4" t="str">
        <f t="shared" si="56"/>
        <v/>
      </c>
      <c r="G3631" s="4" t="str">
        <f>IF(AND(Tabella1[[#This Row],[Popolazione]]&gt;50000,Tabella1[[#This Row],[Popolazione]]&lt;100000),"COMPRESO",Tabella1[[#This Row],[Regione]])</f>
        <v>LAZIO</v>
      </c>
      <c r="H3631" s="31">
        <f>Tabella1[[#This Row],[Popolazione]]/SUM($E$19:$E$7866)</f>
        <v>1.5329082712694524E-5</v>
      </c>
    </row>
    <row r="3632" spans="1:8" x14ac:dyDescent="0.25">
      <c r="A3632" s="19" t="s">
        <v>3832</v>
      </c>
      <c r="B3632" s="4" t="str">
        <f>IFERROR(VLOOKUP(A3632,PEC!A$2:B$7902,2,0),"PEC NON ESISTENTE")</f>
        <v>comune.lucca</v>
      </c>
      <c r="C3632" s="20" t="s">
        <v>8221</v>
      </c>
      <c r="D3632" s="20" t="s">
        <v>8222</v>
      </c>
      <c r="E3632" s="21">
        <v>87200</v>
      </c>
      <c r="F3632" s="4" t="str">
        <f t="shared" si="56"/>
        <v/>
      </c>
      <c r="G3632" s="4" t="str">
        <f>IF(AND(Tabella1[[#This Row],[Popolazione]]&gt;50000,Tabella1[[#This Row],[Popolazione]]&lt;100000),"COMPRESO",Tabella1[[#This Row],[Regione]])</f>
        <v>COMPRESO</v>
      </c>
      <c r="H3632" s="30">
        <f>Tabella1[[#This Row],[Popolazione]]/SUM($E$19:$E$7866)</f>
        <v>1.4545114391153022E-3</v>
      </c>
    </row>
    <row r="3633" spans="1:8" x14ac:dyDescent="0.25">
      <c r="A3633" s="19" t="s">
        <v>3833</v>
      </c>
      <c r="B3633" s="4" t="str">
        <f>IFERROR(VLOOKUP(A3633,PEC!A$2:B$7902,2,0),"PEC NON ESISTENTE")</f>
        <v>comunediluccasicula</v>
      </c>
      <c r="C3633" s="20" t="s">
        <v>8259</v>
      </c>
      <c r="D3633" s="20" t="s">
        <v>8260</v>
      </c>
      <c r="E3633" s="21">
        <v>1917</v>
      </c>
      <c r="F3633" s="4" t="str">
        <f t="shared" si="56"/>
        <v/>
      </c>
      <c r="G3633" s="4" t="str">
        <f>IF(AND(Tabella1[[#This Row],[Popolazione]]&gt;50000,Tabella1[[#This Row],[Popolazione]]&lt;100000),"COMPRESO",Tabella1[[#This Row],[Regione]])</f>
        <v>SICILIA</v>
      </c>
      <c r="H3633" s="31">
        <f>Tabella1[[#This Row],[Popolazione]]/SUM($E$19:$E$7866)</f>
        <v>3.1975899412660944E-5</v>
      </c>
    </row>
    <row r="3634" spans="1:8" x14ac:dyDescent="0.25">
      <c r="A3634" s="19" t="s">
        <v>3834</v>
      </c>
      <c r="B3634" s="4" t="str">
        <f>IFERROR(VLOOKUP(A3634,PEC!A$2:B$7902,2,0),"PEC NON ESISTENTE")</f>
        <v>comune.lucera</v>
      </c>
      <c r="C3634" s="20" t="s">
        <v>8235</v>
      </c>
      <c r="D3634" s="20" t="s">
        <v>8241</v>
      </c>
      <c r="E3634" s="21">
        <v>34333</v>
      </c>
      <c r="F3634" s="4" t="str">
        <f t="shared" si="56"/>
        <v/>
      </c>
      <c r="G3634" s="4" t="str">
        <f>IF(AND(Tabella1[[#This Row],[Popolazione]]&gt;50000,Tabella1[[#This Row],[Popolazione]]&lt;100000),"COMPRESO",Tabella1[[#This Row],[Regione]])</f>
        <v>PUGLIA</v>
      </c>
      <c r="H3634" s="31">
        <f>Tabella1[[#This Row],[Popolazione]]/SUM($E$19:$E$7866)</f>
        <v>5.7268051879754203E-4</v>
      </c>
    </row>
    <row r="3635" spans="1:8" x14ac:dyDescent="0.25">
      <c r="A3635" s="19" t="s">
        <v>3835</v>
      </c>
      <c r="B3635" s="4" t="str">
        <f>IFERROR(VLOOKUP(A3635,PEC!A$2:B$7902,2,0),"PEC NON ESISTENTE")</f>
        <v>comune.lucignano</v>
      </c>
      <c r="C3635" s="20" t="s">
        <v>8221</v>
      </c>
      <c r="D3635" s="20" t="s">
        <v>8222</v>
      </c>
      <c r="E3635" s="21">
        <v>3615</v>
      </c>
      <c r="F3635" s="4" t="str">
        <f t="shared" si="56"/>
        <v/>
      </c>
      <c r="G3635" s="4" t="str">
        <f>IF(AND(Tabella1[[#This Row],[Popolazione]]&gt;50000,Tabella1[[#This Row],[Popolazione]]&lt;100000),"COMPRESO",Tabella1[[#This Row],[Regione]])</f>
        <v>TOSCANA</v>
      </c>
      <c r="H3635" s="31">
        <f>Tabella1[[#This Row],[Popolazione]]/SUM($E$19:$E$7866)</f>
        <v>6.0298840050479554E-5</v>
      </c>
    </row>
    <row r="3636" spans="1:8" x14ac:dyDescent="0.25">
      <c r="A3636" s="19" t="s">
        <v>3836</v>
      </c>
      <c r="B3636" s="4" t="str">
        <f>IFERROR(VLOOKUP(A3636,PEC!A$2:B$7902,2,0),"PEC NON ESISTENTE")</f>
        <v>comune.lucinasco.im</v>
      </c>
      <c r="C3636" s="20" t="s">
        <v>7913</v>
      </c>
      <c r="D3636" s="20" t="s">
        <v>8208</v>
      </c>
      <c r="E3636" s="21">
        <v>280</v>
      </c>
      <c r="F3636" s="4" t="str">
        <f t="shared" si="56"/>
        <v/>
      </c>
      <c r="G3636" s="4" t="str">
        <f>IF(AND(Tabella1[[#This Row],[Popolazione]]&gt;50000,Tabella1[[#This Row],[Popolazione]]&lt;100000),"COMPRESO",Tabella1[[#This Row],[Regione]])</f>
        <v>LIGURIA</v>
      </c>
      <c r="H3636" s="31">
        <f>Tabella1[[#This Row],[Popolazione]]/SUM($E$19:$E$7866)</f>
        <v>4.6704495751408787E-6</v>
      </c>
    </row>
    <row r="3637" spans="1:8" x14ac:dyDescent="0.25">
      <c r="A3637" s="19" t="s">
        <v>3837</v>
      </c>
      <c r="B3637" s="4" t="str">
        <f>IFERROR(VLOOKUP(A3637,PEC!A$2:B$7902,2,0),"PEC NON ESISTENTE")</f>
        <v>comunelucito.utc</v>
      </c>
      <c r="C3637" s="20" t="s">
        <v>8235</v>
      </c>
      <c r="D3637" s="20" t="s">
        <v>4252</v>
      </c>
      <c r="E3637" s="21">
        <v>734</v>
      </c>
      <c r="F3637" s="4" t="str">
        <f t="shared" si="56"/>
        <v/>
      </c>
      <c r="G3637" s="4" t="str">
        <f>IF(AND(Tabella1[[#This Row],[Popolazione]]&gt;50000,Tabella1[[#This Row],[Popolazione]]&lt;100000),"COMPRESO",Tabella1[[#This Row],[Regione]])</f>
        <v>MOLISE</v>
      </c>
      <c r="H3637" s="31">
        <f>Tabella1[[#This Row],[Popolazione]]/SUM($E$19:$E$7866)</f>
        <v>1.2243249957690731E-5</v>
      </c>
    </row>
    <row r="3638" spans="1:8" x14ac:dyDescent="0.25">
      <c r="A3638" s="19" t="s">
        <v>3838</v>
      </c>
      <c r="B3638" s="4" t="str">
        <f>IFERROR(VLOOKUP(A3638,PEC!A$2:B$7902,2,0),"PEC NON ESISTENTE")</f>
        <v>info</v>
      </c>
      <c r="C3638" s="20" t="s">
        <v>8235</v>
      </c>
      <c r="D3638" s="20" t="s">
        <v>8236</v>
      </c>
      <c r="E3638" s="21">
        <v>5868</v>
      </c>
      <c r="F3638" s="4" t="str">
        <f t="shared" si="56"/>
        <v/>
      </c>
      <c r="G3638" s="4" t="str">
        <f>IF(AND(Tabella1[[#This Row],[Popolazione]]&gt;50000,Tabella1[[#This Row],[Popolazione]]&lt;100000),"COMPRESO",Tabella1[[#This Row],[Regione]])</f>
        <v>ABRUZZO</v>
      </c>
      <c r="H3638" s="31">
        <f>Tabella1[[#This Row],[Popolazione]]/SUM($E$19:$E$7866)</f>
        <v>9.7879278953309551E-5</v>
      </c>
    </row>
    <row r="3639" spans="1:8" x14ac:dyDescent="0.25">
      <c r="A3639" s="19" t="s">
        <v>3839</v>
      </c>
      <c r="B3639" s="4" t="str">
        <f>IFERROR(VLOOKUP(A3639,PEC!A$2:B$7902,2,0),"PEC NON ESISTENTE")</f>
        <v>protocollo.lucoli.aq</v>
      </c>
      <c r="C3639" s="20" t="s">
        <v>8235</v>
      </c>
      <c r="D3639" s="20" t="s">
        <v>8236</v>
      </c>
      <c r="E3639" s="21">
        <v>1019</v>
      </c>
      <c r="F3639" s="4" t="str">
        <f t="shared" si="56"/>
        <v/>
      </c>
      <c r="G3639" s="4" t="str">
        <f>IF(AND(Tabella1[[#This Row],[Popolazione]]&gt;50000,Tabella1[[#This Row],[Popolazione]]&lt;100000),"COMPRESO",Tabella1[[#This Row],[Regione]])</f>
        <v>ABRUZZO</v>
      </c>
      <c r="H3639" s="31">
        <f>Tabella1[[#This Row],[Popolazione]]/SUM($E$19:$E$7866)</f>
        <v>1.6997100418101982E-5</v>
      </c>
    </row>
    <row r="3640" spans="1:8" x14ac:dyDescent="0.25">
      <c r="A3640" s="19" t="s">
        <v>3840</v>
      </c>
      <c r="B3640" s="4" t="str">
        <f>IFERROR(VLOOKUP(A3640,PEC!A$2:B$7902,2,0),"PEC NON ESISTENTE")</f>
        <v>comune.lugagnano</v>
      </c>
      <c r="C3640" s="20" t="s">
        <v>8026</v>
      </c>
      <c r="D3640" s="20" t="s">
        <v>8212</v>
      </c>
      <c r="E3640" s="21">
        <v>4155</v>
      </c>
      <c r="F3640" s="4" t="str">
        <f t="shared" si="56"/>
        <v/>
      </c>
      <c r="G3640" s="4" t="str">
        <f>IF(AND(Tabella1[[#This Row],[Popolazione]]&gt;50000,Tabella1[[#This Row],[Popolazione]]&lt;100000),"COMPRESO",Tabella1[[#This Row],[Regione]])</f>
        <v>EMILIA-ROMAGNA</v>
      </c>
      <c r="H3640" s="31">
        <f>Tabella1[[#This Row],[Popolazione]]/SUM($E$19:$E$7866)</f>
        <v>6.9306135659679823E-5</v>
      </c>
    </row>
    <row r="3641" spans="1:8" x14ac:dyDescent="0.25">
      <c r="A3641" s="19" t="s">
        <v>7920</v>
      </c>
      <c r="B3641" s="4" t="str">
        <f>IFERROR(VLOOKUP(A3641,PEC!A$2:B$7902,2,0),"PEC NON ESISTENTE")</f>
        <v>PEC NON ESISTENTE</v>
      </c>
      <c r="C3641" s="20" t="s">
        <v>7913</v>
      </c>
      <c r="D3641" s="20" t="s">
        <v>7914</v>
      </c>
      <c r="E3641" s="21">
        <v>379</v>
      </c>
      <c r="F3641" s="4" t="str">
        <f t="shared" si="56"/>
        <v/>
      </c>
      <c r="G3641" s="4" t="str">
        <f>IF(AND(Tabella1[[#This Row],[Popolazione]]&gt;50000,Tabella1[[#This Row],[Popolazione]]&lt;100000),"COMPRESO",Tabella1[[#This Row],[Regione]])</f>
        <v>PIEMONTE</v>
      </c>
      <c r="H3641" s="31">
        <f>Tabella1[[#This Row],[Popolazione]]/SUM($E$19:$E$7866)</f>
        <v>6.3217871034942603E-6</v>
      </c>
    </row>
    <row r="3642" spans="1:8" x14ac:dyDescent="0.25">
      <c r="A3642" s="19" t="s">
        <v>3841</v>
      </c>
      <c r="B3642" s="4" t="str">
        <f>IFERROR(VLOOKUP(A3642,PEC!A$2:B$7902,2,0),"PEC NON ESISTENTE")</f>
        <v>comune.lugnanointeverina</v>
      </c>
      <c r="C3642" s="20" t="s">
        <v>8221</v>
      </c>
      <c r="D3642" s="20" t="s">
        <v>8227</v>
      </c>
      <c r="E3642" s="21">
        <v>1539</v>
      </c>
      <c r="F3642" s="4" t="str">
        <f t="shared" si="56"/>
        <v/>
      </c>
      <c r="G3642" s="4" t="str">
        <f>IF(AND(Tabella1[[#This Row],[Popolazione]]&gt;50000,Tabella1[[#This Row],[Popolazione]]&lt;100000),"COMPRESO",Tabella1[[#This Row],[Regione]])</f>
        <v>UMBRIA</v>
      </c>
      <c r="H3642" s="31">
        <f>Tabella1[[#This Row],[Popolazione]]/SUM($E$19:$E$7866)</f>
        <v>2.5670792486220757E-5</v>
      </c>
    </row>
    <row r="3643" spans="1:8" x14ac:dyDescent="0.25">
      <c r="A3643" s="19" t="s">
        <v>3842</v>
      </c>
      <c r="B3643" s="4" t="str">
        <f>IFERROR(VLOOKUP(A3643,PEC!A$2:B$7902,2,0),"PEC NON ESISTENTE")</f>
        <v>pg.comune.lugo.ra.it</v>
      </c>
      <c r="C3643" s="20" t="s">
        <v>8026</v>
      </c>
      <c r="D3643" s="20" t="s">
        <v>8212</v>
      </c>
      <c r="E3643" s="21">
        <v>32062</v>
      </c>
      <c r="F3643" s="4" t="str">
        <f t="shared" si="56"/>
        <v/>
      </c>
      <c r="G3643" s="4" t="str">
        <f>IF(AND(Tabella1[[#This Row],[Popolazione]]&gt;50000,Tabella1[[#This Row],[Popolazione]]&lt;100000),"COMPRESO",Tabella1[[#This Row],[Regione]])</f>
        <v>EMILIA-ROMAGNA</v>
      </c>
      <c r="H3643" s="31">
        <f>Tabella1[[#This Row],[Popolazione]]/SUM($E$19:$E$7866)</f>
        <v>5.3479983670773866E-4</v>
      </c>
    </row>
    <row r="3644" spans="1:8" x14ac:dyDescent="0.25">
      <c r="A3644" s="19" t="s">
        <v>3843</v>
      </c>
      <c r="B3644" s="4" t="str">
        <f>IFERROR(VLOOKUP(A3644,PEC!A$2:B$7902,2,0),"PEC NON ESISTENTE")</f>
        <v>lugodivicenza.vi</v>
      </c>
      <c r="C3644" s="20" t="s">
        <v>8026</v>
      </c>
      <c r="D3644" s="20" t="s">
        <v>8167</v>
      </c>
      <c r="E3644" s="21">
        <v>3739</v>
      </c>
      <c r="F3644" s="4" t="str">
        <f t="shared" si="56"/>
        <v/>
      </c>
      <c r="G3644" s="4" t="str">
        <f>IF(AND(Tabella1[[#This Row],[Popolazione]]&gt;50000,Tabella1[[#This Row],[Popolazione]]&lt;100000),"COMPRESO",Tabella1[[#This Row],[Regione]])</f>
        <v>VENETO</v>
      </c>
      <c r="H3644" s="31">
        <f>Tabella1[[#This Row],[Popolazione]]/SUM($E$19:$E$7866)</f>
        <v>6.2367182005184803E-5</v>
      </c>
    </row>
    <row r="3645" spans="1:8" x14ac:dyDescent="0.25">
      <c r="A3645" s="19" t="s">
        <v>3844</v>
      </c>
      <c r="B3645" s="4" t="str">
        <f>IFERROR(VLOOKUP(A3645,PEC!A$2:B$7902,2,0),"PEC NON ESISTENTE")</f>
        <v>comune.luino</v>
      </c>
      <c r="C3645" s="20" t="s">
        <v>7913</v>
      </c>
      <c r="D3645" s="20" t="s">
        <v>7986</v>
      </c>
      <c r="E3645" s="21">
        <v>14276</v>
      </c>
      <c r="F3645" s="4" t="str">
        <f t="shared" si="56"/>
        <v/>
      </c>
      <c r="G3645" s="4" t="str">
        <f>IF(AND(Tabella1[[#This Row],[Popolazione]]&gt;50000,Tabella1[[#This Row],[Popolazione]]&lt;100000),"COMPRESO",Tabella1[[#This Row],[Regione]])</f>
        <v>LOMBARDIA</v>
      </c>
      <c r="H3645" s="31">
        <f>Tabella1[[#This Row],[Popolazione]]/SUM($E$19:$E$7866)</f>
        <v>2.3812620762396849E-4</v>
      </c>
    </row>
    <row r="3646" spans="1:8" x14ac:dyDescent="0.25">
      <c r="A3646" s="19" t="s">
        <v>3845</v>
      </c>
      <c r="B3646" s="4" t="str">
        <f>IFERROR(VLOOKUP(A3646,PEC!A$2:B$7902,2,0),"PEC NON ESISTENTE")</f>
        <v>comune.luisago</v>
      </c>
      <c r="C3646" s="20" t="s">
        <v>7913</v>
      </c>
      <c r="D3646" s="20" t="s">
        <v>7986</v>
      </c>
      <c r="E3646" s="21">
        <v>2686</v>
      </c>
      <c r="F3646" s="4" t="str">
        <f t="shared" si="56"/>
        <v/>
      </c>
      <c r="G3646" s="4" t="str">
        <f>IF(AND(Tabella1[[#This Row],[Popolazione]]&gt;50000,Tabella1[[#This Row],[Popolazione]]&lt;100000),"COMPRESO",Tabella1[[#This Row],[Regione]])</f>
        <v>LOMBARDIA</v>
      </c>
      <c r="H3646" s="31">
        <f>Tabella1[[#This Row],[Popolazione]]/SUM($E$19:$E$7866)</f>
        <v>4.4802955567244285E-5</v>
      </c>
    </row>
    <row r="3647" spans="1:8" x14ac:dyDescent="0.25">
      <c r="A3647" s="22" t="s">
        <v>3846</v>
      </c>
      <c r="B3647" s="4" t="str">
        <f>IFERROR(VLOOKUP(A3647,PEC!A$2:B$7902,2,0),"PEC NON ESISTENTE")</f>
        <v>protocollo</v>
      </c>
      <c r="C3647" s="20" t="s">
        <v>8259</v>
      </c>
      <c r="D3647" s="20" t="s">
        <v>8278</v>
      </c>
      <c r="E3647" s="21">
        <v>1495</v>
      </c>
      <c r="F3647" s="4" t="str">
        <f t="shared" si="56"/>
        <v/>
      </c>
      <c r="G3647" s="4" t="str">
        <f>IF(AND(Tabella1[[#This Row],[Popolazione]]&gt;50000,Tabella1[[#This Row],[Popolazione]]&lt;100000),"COMPRESO",Tabella1[[#This Row],[Regione]])</f>
        <v>SARDEGNA</v>
      </c>
      <c r="H3647" s="31">
        <f>Tabella1[[#This Row],[Popolazione]]/SUM($E$19:$E$7866)</f>
        <v>2.4936864695841476E-5</v>
      </c>
    </row>
    <row r="3648" spans="1:8" x14ac:dyDescent="0.25">
      <c r="A3648" s="19" t="s">
        <v>3847</v>
      </c>
      <c r="B3648" s="4" t="str">
        <f>IFERROR(VLOOKUP(A3648,PEC!A$2:B$7902,2,0),"PEC NON ESISTENTE")</f>
        <v>comune.lumarzo.ge</v>
      </c>
      <c r="C3648" s="16" t="s">
        <v>7913</v>
      </c>
      <c r="D3648" s="20" t="s">
        <v>8208</v>
      </c>
      <c r="E3648" s="21">
        <v>1594</v>
      </c>
      <c r="F3648" s="4" t="str">
        <f t="shared" si="56"/>
        <v/>
      </c>
      <c r="G3648" s="4" t="str">
        <f>IF(AND(Tabella1[[#This Row],[Popolazione]]&gt;50000,Tabella1[[#This Row],[Popolazione]]&lt;100000),"COMPRESO",Tabella1[[#This Row],[Regione]])</f>
        <v>LIGURIA</v>
      </c>
      <c r="H3648" s="31">
        <f>Tabella1[[#This Row],[Popolazione]]/SUM($E$19:$E$7866)</f>
        <v>2.6588202224194858E-5</v>
      </c>
    </row>
    <row r="3649" spans="1:8" x14ac:dyDescent="0.25">
      <c r="A3649" s="19" t="s">
        <v>3848</v>
      </c>
      <c r="B3649" s="4" t="str">
        <f>IFERROR(VLOOKUP(A3649,PEC!A$2:B$7902,2,0),"PEC NON ESISTENTE")</f>
        <v>comune.lumezzane</v>
      </c>
      <c r="C3649" s="20" t="s">
        <v>7913</v>
      </c>
      <c r="D3649" s="20" t="s">
        <v>7986</v>
      </c>
      <c r="E3649" s="21">
        <v>23390</v>
      </c>
      <c r="F3649" s="4" t="str">
        <f t="shared" si="56"/>
        <v/>
      </c>
      <c r="G3649" s="4" t="str">
        <f>IF(AND(Tabella1[[#This Row],[Popolazione]]&gt;50000,Tabella1[[#This Row],[Popolazione]]&lt;100000),"COMPRESO",Tabella1[[#This Row],[Regione]])</f>
        <v>LOMBARDIA</v>
      </c>
      <c r="H3649" s="31">
        <f>Tabella1[[#This Row],[Popolazione]]/SUM($E$19:$E$7866)</f>
        <v>3.9014934129480406E-4</v>
      </c>
    </row>
    <row r="3650" spans="1:8" x14ac:dyDescent="0.25">
      <c r="A3650" s="22" t="s">
        <v>3849</v>
      </c>
      <c r="B3650" s="4" t="str">
        <f>IFERROR(VLOOKUP(A3650,PEC!A$2:B$7902,2,0),"PEC NON ESISTENTE")</f>
        <v>protocollo</v>
      </c>
      <c r="C3650" s="20" t="s">
        <v>8259</v>
      </c>
      <c r="D3650" s="20" t="s">
        <v>8278</v>
      </c>
      <c r="E3650" s="21">
        <v>1783</v>
      </c>
      <c r="F3650" s="4" t="str">
        <f t="shared" ref="F3650:F3713" si="57">IF($E3650&gt;300000,"TROVATO","")</f>
        <v/>
      </c>
      <c r="G3650" s="4" t="str">
        <f>IF(AND(Tabella1[[#This Row],[Popolazione]]&gt;50000,Tabella1[[#This Row],[Popolazione]]&lt;100000),"COMPRESO",Tabella1[[#This Row],[Regione]])</f>
        <v>SARDEGNA</v>
      </c>
      <c r="H3650" s="31">
        <f>Tabella1[[#This Row],[Popolazione]]/SUM($E$19:$E$7866)</f>
        <v>2.974075568741495E-5</v>
      </c>
    </row>
    <row r="3651" spans="1:8" x14ac:dyDescent="0.25">
      <c r="A3651" s="19" t="s">
        <v>3850</v>
      </c>
      <c r="B3651" s="4" t="str">
        <f>IFERROR(VLOOKUP(A3651,PEC!A$2:B$7902,2,0),"PEC NON ESISTENTE")</f>
        <v>comune.lunano</v>
      </c>
      <c r="C3651" s="20" t="s">
        <v>8221</v>
      </c>
      <c r="D3651" s="20" t="s">
        <v>8230</v>
      </c>
      <c r="E3651" s="21">
        <v>1528</v>
      </c>
      <c r="F3651" s="4" t="str">
        <f t="shared" si="57"/>
        <v/>
      </c>
      <c r="G3651" s="4" t="str">
        <f>IF(AND(Tabella1[[#This Row],[Popolazione]]&gt;50000,Tabella1[[#This Row],[Popolazione]]&lt;100000),"COMPRESO",Tabella1[[#This Row],[Regione]])</f>
        <v>MARCHE</v>
      </c>
      <c r="H3651" s="31">
        <f>Tabella1[[#This Row],[Popolazione]]/SUM($E$19:$E$7866)</f>
        <v>2.5487310538625937E-5</v>
      </c>
    </row>
    <row r="3652" spans="1:8" x14ac:dyDescent="0.25">
      <c r="A3652" s="19" t="s">
        <v>3851</v>
      </c>
      <c r="B3652" s="4" t="str">
        <f>IFERROR(VLOOKUP(A3652,PEC!A$2:B$7902,2,0),"PEC NON ESISTENTE")</f>
        <v>comune.lungavilla</v>
      </c>
      <c r="C3652" s="20" t="s">
        <v>7913</v>
      </c>
      <c r="D3652" s="20" t="s">
        <v>7986</v>
      </c>
      <c r="E3652" s="21">
        <v>2412</v>
      </c>
      <c r="F3652" s="4" t="str">
        <f t="shared" si="57"/>
        <v/>
      </c>
      <c r="G3652" s="4" t="str">
        <f>IF(AND(Tabella1[[#This Row],[Popolazione]]&gt;50000,Tabella1[[#This Row],[Popolazione]]&lt;100000),"COMPRESO",Tabella1[[#This Row],[Regione]])</f>
        <v>LOMBARDIA</v>
      </c>
      <c r="H3652" s="31">
        <f>Tabella1[[#This Row],[Popolazione]]/SUM($E$19:$E$7866)</f>
        <v>4.0232587054427853E-5</v>
      </c>
    </row>
    <row r="3653" spans="1:8" x14ac:dyDescent="0.25">
      <c r="A3653" s="19" t="s">
        <v>74</v>
      </c>
      <c r="B3653" s="4" t="str">
        <f>IFERROR(VLOOKUP(A3653,PEC!A$2:B$7902,2,0),"PEC NON ESISTENTE")</f>
        <v>segreteria.lungro</v>
      </c>
      <c r="C3653" s="20" t="s">
        <v>8235</v>
      </c>
      <c r="D3653" s="20" t="s">
        <v>8248</v>
      </c>
      <c r="E3653" s="21">
        <v>2517</v>
      </c>
      <c r="F3653" s="4" t="str">
        <f t="shared" si="57"/>
        <v/>
      </c>
      <c r="G3653" s="4" t="str">
        <f>IF(AND(Tabella1[[#This Row],[Popolazione]]&gt;50000,Tabella1[[#This Row],[Popolazione]]&lt;100000),"COMPRESO",Tabella1[[#This Row],[Regione]])</f>
        <v>CALABRIA</v>
      </c>
      <c r="H3653" s="31">
        <f>Tabella1[[#This Row],[Popolazione]]/SUM($E$19:$E$7866)</f>
        <v>4.1984005645105683E-5</v>
      </c>
    </row>
    <row r="3654" spans="1:8" x14ac:dyDescent="0.25">
      <c r="A3654" s="19" t="s">
        <v>3852</v>
      </c>
      <c r="B3654" s="4" t="str">
        <f>IFERROR(VLOOKUP(A3654,PEC!A$2:B$7902,2,0),"PEC NON ESISTENTE")</f>
        <v>segreteria</v>
      </c>
      <c r="C3654" s="16" t="s">
        <v>7913</v>
      </c>
      <c r="D3654" s="20" t="s">
        <v>8208</v>
      </c>
      <c r="E3654" s="21">
        <v>8405</v>
      </c>
      <c r="F3654" s="4" t="str">
        <f t="shared" si="57"/>
        <v/>
      </c>
      <c r="G3654" s="4" t="str">
        <f>IF(AND(Tabella1[[#This Row],[Popolazione]]&gt;50000,Tabella1[[#This Row],[Popolazione]]&lt;100000),"COMPRESO",Tabella1[[#This Row],[Regione]])</f>
        <v>LIGURIA</v>
      </c>
      <c r="H3654" s="31">
        <f>Tabella1[[#This Row],[Popolazione]]/SUM($E$19:$E$7866)</f>
        <v>1.4019688813949672E-4</v>
      </c>
    </row>
    <row r="3655" spans="1:8" x14ac:dyDescent="0.25">
      <c r="A3655" s="19" t="s">
        <v>3853</v>
      </c>
      <c r="B3655" s="4" t="str">
        <f>IFERROR(VLOOKUP(A3655,PEC!A$2:B$7902,2,0),"PEC NON ESISTENTE")</f>
        <v>anagrafe.luogosano</v>
      </c>
      <c r="C3655" s="20" t="s">
        <v>8235</v>
      </c>
      <c r="D3655" s="20" t="s">
        <v>8239</v>
      </c>
      <c r="E3655" s="21">
        <v>1238</v>
      </c>
      <c r="F3655" s="4" t="str">
        <f t="shared" si="57"/>
        <v/>
      </c>
      <c r="G3655" s="4" t="str">
        <f>IF(AND(Tabella1[[#This Row],[Popolazione]]&gt;50000,Tabella1[[#This Row],[Popolazione]]&lt;100000),"COMPRESO",Tabella1[[#This Row],[Regione]])</f>
        <v>CAMPANIA</v>
      </c>
      <c r="H3655" s="31">
        <f>Tabella1[[#This Row],[Popolazione]]/SUM($E$19:$E$7866)</f>
        <v>2.0650059192944312E-5</v>
      </c>
    </row>
    <row r="3656" spans="1:8" x14ac:dyDescent="0.25">
      <c r="A3656" s="22" t="s">
        <v>3854</v>
      </c>
      <c r="B3656" s="4" t="str">
        <f>IFERROR(VLOOKUP(A3656,PEC!A$2:B$7902,2,0),"PEC NON ESISTENTE")</f>
        <v>protocollo.luogosanto</v>
      </c>
      <c r="C3656" s="20" t="s">
        <v>8259</v>
      </c>
      <c r="D3656" s="20" t="s">
        <v>8278</v>
      </c>
      <c r="E3656" s="21">
        <v>1905</v>
      </c>
      <c r="F3656" s="4" t="str">
        <f t="shared" si="57"/>
        <v/>
      </c>
      <c r="G3656" s="4" t="str">
        <f>IF(AND(Tabella1[[#This Row],[Popolazione]]&gt;50000,Tabella1[[#This Row],[Popolazione]]&lt;100000),"COMPRESO",Tabella1[[#This Row],[Regione]])</f>
        <v>SARDEGNA</v>
      </c>
      <c r="H3656" s="31">
        <f>Tabella1[[#This Row],[Popolazione]]/SUM($E$19:$E$7866)</f>
        <v>3.1775737288012048E-5</v>
      </c>
    </row>
    <row r="3657" spans="1:8" x14ac:dyDescent="0.25">
      <c r="A3657" s="19" t="s">
        <v>3855</v>
      </c>
      <c r="B3657" s="4" t="str">
        <f>IFERROR(VLOOKUP(A3657,PEC!A$2:B$7902,2,0),"PEC NON ESISTENTE")</f>
        <v>comune.luparacb</v>
      </c>
      <c r="C3657" s="20" t="s">
        <v>8235</v>
      </c>
      <c r="D3657" s="20" t="s">
        <v>4252</v>
      </c>
      <c r="E3657" s="21">
        <v>538</v>
      </c>
      <c r="F3657" s="4" t="str">
        <f t="shared" si="57"/>
        <v/>
      </c>
      <c r="G3657" s="4" t="str">
        <f>IF(AND(Tabella1[[#This Row],[Popolazione]]&gt;50000,Tabella1[[#This Row],[Popolazione]]&lt;100000),"COMPRESO",Tabella1[[#This Row],[Regione]])</f>
        <v>MOLISE</v>
      </c>
      <c r="H3657" s="31">
        <f>Tabella1[[#This Row],[Popolazione]]/SUM($E$19:$E$7866)</f>
        <v>8.9739352550921168E-6</v>
      </c>
    </row>
    <row r="3658" spans="1:8" x14ac:dyDescent="0.25">
      <c r="A3658" s="19" t="s">
        <v>3856</v>
      </c>
      <c r="B3658" s="4" t="str">
        <f>IFERROR(VLOOKUP(A3658,PEC!A$2:B$7902,2,0),"PEC NON ESISTENTE")</f>
        <v>comune.luragoderba</v>
      </c>
      <c r="C3658" s="20" t="s">
        <v>7913</v>
      </c>
      <c r="D3658" s="20" t="s">
        <v>7986</v>
      </c>
      <c r="E3658" s="21">
        <v>5335</v>
      </c>
      <c r="F3658" s="4" t="str">
        <f t="shared" si="57"/>
        <v/>
      </c>
      <c r="G3658" s="4" t="str">
        <f>IF(AND(Tabella1[[#This Row],[Popolazione]]&gt;50000,Tabella1[[#This Row],[Popolazione]]&lt;100000),"COMPRESO",Tabella1[[#This Row],[Regione]])</f>
        <v>LOMBARDIA</v>
      </c>
      <c r="H3658" s="31">
        <f>Tabella1[[#This Row],[Popolazione]]/SUM($E$19:$E$7866)</f>
        <v>8.8988744583487812E-5</v>
      </c>
    </row>
    <row r="3659" spans="1:8" x14ac:dyDescent="0.25">
      <c r="A3659" s="19" t="s">
        <v>3857</v>
      </c>
      <c r="B3659" s="4" t="str">
        <f>IFERROR(VLOOKUP(A3659,PEC!A$2:B$7902,2,0),"PEC NON ESISTENTE")</f>
        <v>comune.luragomarinone</v>
      </c>
      <c r="C3659" s="20" t="s">
        <v>7913</v>
      </c>
      <c r="D3659" s="20" t="s">
        <v>7986</v>
      </c>
      <c r="E3659" s="21">
        <v>2456</v>
      </c>
      <c r="F3659" s="4" t="str">
        <f t="shared" si="57"/>
        <v/>
      </c>
      <c r="G3659" s="4" t="str">
        <f>IF(AND(Tabella1[[#This Row],[Popolazione]]&gt;50000,Tabella1[[#This Row],[Popolazione]]&lt;100000),"COMPRESO",Tabella1[[#This Row],[Regione]])</f>
        <v>LOMBARDIA</v>
      </c>
      <c r="H3659" s="31">
        <f>Tabella1[[#This Row],[Popolazione]]/SUM($E$19:$E$7866)</f>
        <v>4.0966514844807134E-5</v>
      </c>
    </row>
    <row r="3660" spans="1:8" x14ac:dyDescent="0.25">
      <c r="A3660" s="19" t="s">
        <v>3858</v>
      </c>
      <c r="B3660" s="4" t="str">
        <f>IFERROR(VLOOKUP(A3660,PEC!A$2:B$7902,2,0),"PEC NON ESISTENTE")</f>
        <v>comune.lurano</v>
      </c>
      <c r="C3660" s="20" t="s">
        <v>7913</v>
      </c>
      <c r="D3660" s="20" t="s">
        <v>7986</v>
      </c>
      <c r="E3660" s="21">
        <v>2580</v>
      </c>
      <c r="F3660" s="4" t="str">
        <f t="shared" si="57"/>
        <v/>
      </c>
      <c r="G3660" s="4" t="str">
        <f>IF(AND(Tabella1[[#This Row],[Popolazione]]&gt;50000,Tabella1[[#This Row],[Popolazione]]&lt;100000),"COMPRESO",Tabella1[[#This Row],[Regione]])</f>
        <v>LOMBARDIA</v>
      </c>
      <c r="H3660" s="31">
        <f>Tabella1[[#This Row],[Popolazione]]/SUM($E$19:$E$7866)</f>
        <v>4.3034856799512376E-5</v>
      </c>
    </row>
    <row r="3661" spans="1:8" x14ac:dyDescent="0.25">
      <c r="A3661" s="22" t="s">
        <v>3859</v>
      </c>
      <c r="B3661" s="4" t="str">
        <f>IFERROR(VLOOKUP(A3661,PEC!A$2:B$7902,2,0),"PEC NON ESISTENTE")</f>
        <v>protocollo</v>
      </c>
      <c r="C3661" s="20" t="s">
        <v>8259</v>
      </c>
      <c r="D3661" s="20" t="s">
        <v>8278</v>
      </c>
      <c r="E3661" s="21">
        <v>2651</v>
      </c>
      <c r="F3661" s="4" t="str">
        <f t="shared" si="57"/>
        <v/>
      </c>
      <c r="G3661" s="4" t="str">
        <f>IF(AND(Tabella1[[#This Row],[Popolazione]]&gt;50000,Tabella1[[#This Row],[Popolazione]]&lt;100000),"COMPRESO",Tabella1[[#This Row],[Regione]])</f>
        <v>SARDEGNA</v>
      </c>
      <c r="H3661" s="31">
        <f>Tabella1[[#This Row],[Popolazione]]/SUM($E$19:$E$7866)</f>
        <v>4.421914937035167E-5</v>
      </c>
    </row>
    <row r="3662" spans="1:8" x14ac:dyDescent="0.25">
      <c r="A3662" s="19" t="s">
        <v>3860</v>
      </c>
      <c r="B3662" s="4" t="str">
        <f>IFERROR(VLOOKUP(A3662,PEC!A$2:B$7902,2,0),"PEC NON ESISTENTE")</f>
        <v>protocollo</v>
      </c>
      <c r="C3662" s="20" t="s">
        <v>7913</v>
      </c>
      <c r="D3662" s="20" t="s">
        <v>7986</v>
      </c>
      <c r="E3662" s="21">
        <v>9922</v>
      </c>
      <c r="F3662" s="4" t="str">
        <f t="shared" si="57"/>
        <v/>
      </c>
      <c r="G3662" s="4" t="str">
        <f>IF(AND(Tabella1[[#This Row],[Popolazione]]&gt;50000,Tabella1[[#This Row],[Popolazione]]&lt;100000),"COMPRESO",Tabella1[[#This Row],[Regione]])</f>
        <v>LOMBARDIA</v>
      </c>
      <c r="H3662" s="31">
        <f>Tabella1[[#This Row],[Popolazione]]/SUM($E$19:$E$7866)</f>
        <v>1.6550071673052783E-4</v>
      </c>
    </row>
    <row r="3663" spans="1:8" x14ac:dyDescent="0.25">
      <c r="A3663" s="19" t="s">
        <v>3861</v>
      </c>
      <c r="B3663" s="4" t="str">
        <f>IFERROR(VLOOKUP(A3663,PEC!A$2:B$7902,2,0),"PEC NON ESISTENTE")</f>
        <v>affarigenerali</v>
      </c>
      <c r="C3663" s="20" t="s">
        <v>8235</v>
      </c>
      <c r="D3663" s="20" t="s">
        <v>8239</v>
      </c>
      <c r="E3663" s="21">
        <v>14539</v>
      </c>
      <c r="F3663" s="4" t="str">
        <f t="shared" si="57"/>
        <v/>
      </c>
      <c r="G3663" s="4" t="str">
        <f>IF(AND(Tabella1[[#This Row],[Popolazione]]&gt;50000,Tabella1[[#This Row],[Popolazione]]&lt;100000),"COMPRESO",Tabella1[[#This Row],[Regione]])</f>
        <v>CAMPANIA</v>
      </c>
      <c r="H3663" s="31">
        <f>Tabella1[[#This Row],[Popolazione]]/SUM($E$19:$E$7866)</f>
        <v>2.4251309418919011E-4</v>
      </c>
    </row>
    <row r="3664" spans="1:8" x14ac:dyDescent="0.25">
      <c r="A3664" s="19" t="s">
        <v>3862</v>
      </c>
      <c r="B3664" s="4" t="str">
        <f>IFERROR(VLOOKUP(A3664,PEC!A$2:B$7902,2,0),"PEC NON ESISTENTE")</f>
        <v>comune</v>
      </c>
      <c r="C3664" s="20" t="s">
        <v>8026</v>
      </c>
      <c r="D3664" s="20" t="s">
        <v>8027</v>
      </c>
      <c r="E3664" s="21">
        <v>279</v>
      </c>
      <c r="F3664" s="4" t="str">
        <f t="shared" si="57"/>
        <v/>
      </c>
      <c r="G3664" s="4" t="str">
        <f>IF(AND(Tabella1[[#This Row],[Popolazione]]&gt;50000,Tabella1[[#This Row],[Popolazione]]&lt;100000),"COMPRESO",Tabella1[[#This Row],[Regione]])</f>
        <v>TRENTINO-ALTO ADIGE/SÜDTIROL</v>
      </c>
      <c r="H3664" s="31">
        <f>Tabella1[[#This Row],[Popolazione]]/SUM($E$19:$E$7866)</f>
        <v>4.6537693980868035E-6</v>
      </c>
    </row>
    <row r="3665" spans="1:8" x14ac:dyDescent="0.25">
      <c r="A3665" s="19" t="s">
        <v>3863</v>
      </c>
      <c r="B3665" s="4" t="str">
        <f>IFERROR(VLOOKUP(A3665,PEC!A$2:B$7902,2,0),"PEC NON ESISTENTE")</f>
        <v>protocollo</v>
      </c>
      <c r="C3665" s="20" t="s">
        <v>7913</v>
      </c>
      <c r="D3665" s="20" t="s">
        <v>7914</v>
      </c>
      <c r="E3665" s="21">
        <v>7531</v>
      </c>
      <c r="F3665" s="4" t="str">
        <f t="shared" si="57"/>
        <v/>
      </c>
      <c r="G3665" s="4" t="str">
        <f>IF(AND(Tabella1[[#This Row],[Popolazione]]&gt;50000,Tabella1[[#This Row],[Popolazione]]&lt;100000),"COMPRESO",Tabella1[[#This Row],[Regione]])</f>
        <v>PIEMONTE</v>
      </c>
      <c r="H3665" s="31">
        <f>Tabella1[[#This Row],[Popolazione]]/SUM($E$19:$E$7866)</f>
        <v>1.2561841339423554E-4</v>
      </c>
    </row>
    <row r="3666" spans="1:8" x14ac:dyDescent="0.25">
      <c r="A3666" s="19" t="s">
        <v>3864</v>
      </c>
      <c r="B3666" s="4" t="str">
        <f>IFERROR(VLOOKUP(A3666,PEC!A$2:B$7902,2,0),"PEC NON ESISTENTE")</f>
        <v>comune.lusernetta.to</v>
      </c>
      <c r="C3666" s="20" t="s">
        <v>7913</v>
      </c>
      <c r="D3666" s="20" t="s">
        <v>7914</v>
      </c>
      <c r="E3666" s="21">
        <v>524</v>
      </c>
      <c r="F3666" s="4" t="str">
        <f t="shared" si="57"/>
        <v/>
      </c>
      <c r="G3666" s="4" t="str">
        <f>IF(AND(Tabella1[[#This Row],[Popolazione]]&gt;50000,Tabella1[[#This Row],[Popolazione]]&lt;100000),"COMPRESO",Tabella1[[#This Row],[Regione]])</f>
        <v>PIEMONTE</v>
      </c>
      <c r="H3666" s="31">
        <f>Tabella1[[#This Row],[Popolazione]]/SUM($E$19:$E$7866)</f>
        <v>8.7404127763350726E-6</v>
      </c>
    </row>
    <row r="3667" spans="1:8" x14ac:dyDescent="0.25">
      <c r="A3667" s="19" t="s">
        <v>3865</v>
      </c>
      <c r="B3667" s="4" t="str">
        <f>IFERROR(VLOOKUP(A3667,PEC!A$2:B$7902,2,0),"PEC NON ESISTENTE")</f>
        <v>comune.lusevera</v>
      </c>
      <c r="C3667" s="20" t="s">
        <v>8026</v>
      </c>
      <c r="D3667" s="20" t="s">
        <v>8205</v>
      </c>
      <c r="E3667" s="21">
        <v>700</v>
      </c>
      <c r="F3667" s="4" t="str">
        <f t="shared" si="57"/>
        <v/>
      </c>
      <c r="G3667" s="4" t="str">
        <f>IF(AND(Tabella1[[#This Row],[Popolazione]]&gt;50000,Tabella1[[#This Row],[Popolazione]]&lt;100000),"COMPRESO",Tabella1[[#This Row],[Regione]])</f>
        <v>FRIULI-VENEZIA GIULIA</v>
      </c>
      <c r="H3667" s="31">
        <f>Tabella1[[#This Row],[Popolazione]]/SUM($E$19:$E$7866)</f>
        <v>1.1676123937852195E-5</v>
      </c>
    </row>
    <row r="3668" spans="1:8" x14ac:dyDescent="0.25">
      <c r="A3668" s="19" t="s">
        <v>3866</v>
      </c>
      <c r="B3668" s="4" t="str">
        <f>IFERROR(VLOOKUP(A3668,PEC!A$2:B$7902,2,0),"PEC NON ESISTENTE")</f>
        <v>protocollo.commercio.comune.lusia.ro</v>
      </c>
      <c r="C3668" s="20" t="s">
        <v>8026</v>
      </c>
      <c r="D3668" s="20" t="s">
        <v>8167</v>
      </c>
      <c r="E3668" s="21">
        <v>3595</v>
      </c>
      <c r="F3668" s="4" t="str">
        <f t="shared" si="57"/>
        <v/>
      </c>
      <c r="G3668" s="4" t="str">
        <f>IF(AND(Tabella1[[#This Row],[Popolazione]]&gt;50000,Tabella1[[#This Row],[Popolazione]]&lt;100000),"COMPRESO",Tabella1[[#This Row],[Regione]])</f>
        <v>VENETO</v>
      </c>
      <c r="H3668" s="31">
        <f>Tabella1[[#This Row],[Popolazione]]/SUM($E$19:$E$7866)</f>
        <v>5.9965236509398064E-5</v>
      </c>
    </row>
    <row r="3669" spans="1:8" x14ac:dyDescent="0.25">
      <c r="A3669" s="19" t="s">
        <v>8180</v>
      </c>
      <c r="B3669" s="4" t="str">
        <f>IFERROR(VLOOKUP(A3669,PEC!A$2:B$7902,2,0),"PEC NON ESISTENTE")</f>
        <v>PEC NON ESISTENTE</v>
      </c>
      <c r="C3669" s="20" t="s">
        <v>8026</v>
      </c>
      <c r="D3669" s="20" t="s">
        <v>8167</v>
      </c>
      <c r="E3669" s="21">
        <v>2740</v>
      </c>
      <c r="F3669" s="4" t="str">
        <f t="shared" si="57"/>
        <v/>
      </c>
      <c r="G3669" s="4" t="str">
        <f>IF(AND(Tabella1[[#This Row],[Popolazione]]&gt;50000,Tabella1[[#This Row],[Popolazione]]&lt;100000),"COMPRESO",Tabella1[[#This Row],[Regione]])</f>
        <v>VENETO</v>
      </c>
      <c r="H3669" s="31">
        <f>Tabella1[[#This Row],[Popolazione]]/SUM($E$19:$E$7866)</f>
        <v>4.5703685128164311E-5</v>
      </c>
    </row>
    <row r="3670" spans="1:8" x14ac:dyDescent="0.25">
      <c r="A3670" s="19" t="s">
        <v>7921</v>
      </c>
      <c r="B3670" s="4" t="str">
        <f>IFERROR(VLOOKUP(A3670,PEC!A$2:B$7902,2,0),"PEC NON ESISTENTE")</f>
        <v>lusiglie</v>
      </c>
      <c r="C3670" s="20" t="s">
        <v>7913</v>
      </c>
      <c r="D3670" s="20" t="s">
        <v>7914</v>
      </c>
      <c r="E3670" s="21">
        <v>556</v>
      </c>
      <c r="F3670" s="4" t="str">
        <f t="shared" si="57"/>
        <v/>
      </c>
      <c r="G3670" s="4" t="str">
        <f>IF(AND(Tabella1[[#This Row],[Popolazione]]&gt;50000,Tabella1[[#This Row],[Popolazione]]&lt;100000),"COMPRESO",Tabella1[[#This Row],[Regione]])</f>
        <v>PIEMONTE</v>
      </c>
      <c r="H3670" s="31">
        <f>Tabella1[[#This Row],[Popolazione]]/SUM($E$19:$E$7866)</f>
        <v>9.2741784420654583E-6</v>
      </c>
    </row>
    <row r="3671" spans="1:8" x14ac:dyDescent="0.25">
      <c r="A3671" s="19" t="s">
        <v>8071</v>
      </c>
      <c r="B3671" s="4" t="str">
        <f>IFERROR(VLOOKUP(A3671,PEC!A$2:B$7902,2,0),"PEC NON ESISTENTE")</f>
        <v>PEC NON ESISTENTE</v>
      </c>
      <c r="C3671" s="20" t="s">
        <v>8026</v>
      </c>
      <c r="D3671" s="20" t="s">
        <v>8027</v>
      </c>
      <c r="E3671" s="21">
        <v>1527</v>
      </c>
      <c r="F3671" s="4" t="str">
        <f t="shared" si="57"/>
        <v/>
      </c>
      <c r="G3671" s="4" t="str">
        <f>IF(AND(Tabella1[[#This Row],[Popolazione]]&gt;50000,Tabella1[[#This Row],[Popolazione]]&lt;100000),"COMPRESO",Tabella1[[#This Row],[Regione]])</f>
        <v>TRENTINO-ALTO ADIGE/SÜDTIROL</v>
      </c>
      <c r="H3671" s="31">
        <f>Tabella1[[#This Row],[Popolazione]]/SUM($E$19:$E$7866)</f>
        <v>2.5470630361571862E-5</v>
      </c>
    </row>
    <row r="3672" spans="1:8" x14ac:dyDescent="0.25">
      <c r="A3672" s="19" t="s">
        <v>3870</v>
      </c>
      <c r="B3672" s="4" t="str">
        <f>IFERROR(VLOOKUP(A3672,PEC!A$2:B$7902,2,0),"PEC NON ESISTENTE")</f>
        <v>protocollo</v>
      </c>
      <c r="C3672" s="20" t="s">
        <v>8235</v>
      </c>
      <c r="D3672" s="20" t="s">
        <v>8239</v>
      </c>
      <c r="E3672" s="21">
        <v>1100</v>
      </c>
      <c r="F3672" s="4" t="str">
        <f t="shared" si="57"/>
        <v/>
      </c>
      <c r="G3672" s="4" t="str">
        <f>IF(AND(Tabella1[[#This Row],[Popolazione]]&gt;50000,Tabella1[[#This Row],[Popolazione]]&lt;100000),"COMPRESO",Tabella1[[#This Row],[Regione]])</f>
        <v>CAMPANIA</v>
      </c>
      <c r="H3672" s="31">
        <f>Tabella1[[#This Row],[Popolazione]]/SUM($E$19:$E$7866)</f>
        <v>1.8348194759482021E-5</v>
      </c>
    </row>
    <row r="3673" spans="1:8" x14ac:dyDescent="0.25">
      <c r="A3673" s="19" t="s">
        <v>3871</v>
      </c>
      <c r="B3673" s="4" t="str">
        <f>IFERROR(VLOOKUP(A3673,PEC!A$2:B$7902,2,0),"PEC NON ESISTENTE")</f>
        <v>protocollo</v>
      </c>
      <c r="C3673" s="20" t="s">
        <v>7913</v>
      </c>
      <c r="D3673" s="20" t="s">
        <v>7986</v>
      </c>
      <c r="E3673" s="21">
        <v>1309</v>
      </c>
      <c r="F3673" s="4" t="str">
        <f t="shared" si="57"/>
        <v/>
      </c>
      <c r="G3673" s="4" t="str">
        <f>IF(AND(Tabella1[[#This Row],[Popolazione]]&gt;50000,Tabella1[[#This Row],[Popolazione]]&lt;100000),"COMPRESO",Tabella1[[#This Row],[Regione]])</f>
        <v>LOMBARDIA</v>
      </c>
      <c r="H3673" s="31">
        <f>Tabella1[[#This Row],[Popolazione]]/SUM($E$19:$E$7866)</f>
        <v>2.1834351763783606E-5</v>
      </c>
    </row>
    <row r="3674" spans="1:8" x14ac:dyDescent="0.25">
      <c r="A3674" s="19" t="s">
        <v>3872</v>
      </c>
      <c r="B3674" s="4" t="str">
        <f>IFERROR(VLOOKUP(A3674,PEC!A$2:B$7902,2,0),"PEC NON ESISTENTE")</f>
        <v>comune.luzzana</v>
      </c>
      <c r="C3674" s="20" t="s">
        <v>7913</v>
      </c>
      <c r="D3674" s="20" t="s">
        <v>7986</v>
      </c>
      <c r="E3674" s="21">
        <v>891</v>
      </c>
      <c r="F3674" s="4" t="str">
        <f t="shared" si="57"/>
        <v/>
      </c>
      <c r="G3674" s="4" t="str">
        <f>IF(AND(Tabella1[[#This Row],[Popolazione]]&gt;50000,Tabella1[[#This Row],[Popolazione]]&lt;100000),"COMPRESO",Tabella1[[#This Row],[Regione]])</f>
        <v>LOMBARDIA</v>
      </c>
      <c r="H3674" s="31">
        <f>Tabella1[[#This Row],[Popolazione]]/SUM($E$19:$E$7866)</f>
        <v>1.4862037755180438E-5</v>
      </c>
    </row>
    <row r="3675" spans="1:8" x14ac:dyDescent="0.25">
      <c r="A3675" s="19" t="s">
        <v>3873</v>
      </c>
      <c r="B3675" s="4" t="str">
        <f>IFERROR(VLOOKUP(A3675,PEC!A$2:B$7902,2,0),"PEC NON ESISTENTE")</f>
        <v>segreteria</v>
      </c>
      <c r="C3675" s="20" t="s">
        <v>8026</v>
      </c>
      <c r="D3675" s="20" t="s">
        <v>8212</v>
      </c>
      <c r="E3675" s="21">
        <v>9169</v>
      </c>
      <c r="F3675" s="4" t="str">
        <f t="shared" si="57"/>
        <v/>
      </c>
      <c r="G3675" s="4" t="str">
        <f>IF(AND(Tabella1[[#This Row],[Popolazione]]&gt;50000,Tabella1[[#This Row],[Popolazione]]&lt;100000),"COMPRESO",Tabella1[[#This Row],[Regione]])</f>
        <v>EMILIA-ROMAGNA</v>
      </c>
      <c r="H3675" s="31">
        <f>Tabella1[[#This Row],[Popolazione]]/SUM($E$19:$E$7866)</f>
        <v>1.5294054340880969E-4</v>
      </c>
    </row>
    <row r="3676" spans="1:8" x14ac:dyDescent="0.25">
      <c r="A3676" s="19" t="s">
        <v>75</v>
      </c>
      <c r="B3676" s="4" t="str">
        <f>IFERROR(VLOOKUP(A3676,PEC!A$2:B$7902,2,0),"PEC NON ESISTENTE")</f>
        <v>protocollogenerale</v>
      </c>
      <c r="C3676" s="20" t="s">
        <v>8235</v>
      </c>
      <c r="D3676" s="20" t="s">
        <v>8248</v>
      </c>
      <c r="E3676" s="21">
        <v>9568</v>
      </c>
      <c r="F3676" s="4" t="str">
        <f t="shared" si="57"/>
        <v/>
      </c>
      <c r="G3676" s="4" t="str">
        <f>IF(AND(Tabella1[[#This Row],[Popolazione]]&gt;50000,Tabella1[[#This Row],[Popolazione]]&lt;100000),"COMPRESO",Tabella1[[#This Row],[Regione]])</f>
        <v>CALABRIA</v>
      </c>
      <c r="H3676" s="31">
        <f>Tabella1[[#This Row],[Popolazione]]/SUM($E$19:$E$7866)</f>
        <v>1.5959593405338545E-4</v>
      </c>
    </row>
    <row r="3677" spans="1:8" x14ac:dyDescent="0.25">
      <c r="A3677" s="4" t="s">
        <v>3874</v>
      </c>
      <c r="B3677" s="4" t="str">
        <f>IFERROR(VLOOKUP(A3677,PEC!A$2:B$7902,2,0),"PEC NON ESISTENTE")</f>
        <v>comune.maccagnoconpinoeveddasca</v>
      </c>
      <c r="C3677" s="20" t="s">
        <v>7913</v>
      </c>
      <c r="D3677" s="20" t="s">
        <v>7986</v>
      </c>
      <c r="E3677" s="21">
        <v>2444</v>
      </c>
      <c r="F3677" s="4" t="str">
        <f t="shared" si="57"/>
        <v/>
      </c>
      <c r="G3677" s="4" t="str">
        <f>IF(AND(Tabella1[[#This Row],[Popolazione]]&gt;50000,Tabella1[[#This Row],[Popolazione]]&lt;100000),"COMPRESO",Tabella1[[#This Row],[Regione]])</f>
        <v>LOMBARDIA</v>
      </c>
      <c r="H3677" s="31">
        <f>Tabella1[[#This Row],[Popolazione]]/SUM($E$19:$E$7866)</f>
        <v>4.0766352720158239E-5</v>
      </c>
    </row>
    <row r="3678" spans="1:8" x14ac:dyDescent="0.25">
      <c r="A3678" s="19" t="s">
        <v>3875</v>
      </c>
      <c r="B3678" s="4" t="str">
        <f>IFERROR(VLOOKUP(A3678,PEC!A$2:B$7902,2,0),"PEC NON ESISTENTE")</f>
        <v>comune.maccastorna</v>
      </c>
      <c r="C3678" s="20" t="s">
        <v>7913</v>
      </c>
      <c r="D3678" s="20" t="s">
        <v>7986</v>
      </c>
      <c r="E3678" s="21">
        <v>60</v>
      </c>
      <c r="F3678" s="4" t="str">
        <f t="shared" si="57"/>
        <v/>
      </c>
      <c r="G3678" s="4" t="str">
        <f>IF(AND(Tabella1[[#This Row],[Popolazione]]&gt;50000,Tabella1[[#This Row],[Popolazione]]&lt;100000),"COMPRESO",Tabella1[[#This Row],[Regione]])</f>
        <v>LOMBARDIA</v>
      </c>
      <c r="H3678" s="31">
        <f>Tabella1[[#This Row],[Popolazione]]/SUM($E$19:$E$7866)</f>
        <v>1.0008106232444739E-6</v>
      </c>
    </row>
    <row r="3679" spans="1:8" x14ac:dyDescent="0.25">
      <c r="A3679" s="19" t="s">
        <v>3876</v>
      </c>
      <c r="B3679" s="4" t="str">
        <f>IFERROR(VLOOKUP(A3679,PEC!A$2:B$7902,2,0),"PEC NON ESISTENTE")</f>
        <v>comune.macchiadisernia</v>
      </c>
      <c r="C3679" s="20" t="s">
        <v>8235</v>
      </c>
      <c r="D3679" s="20" t="s">
        <v>4252</v>
      </c>
      <c r="E3679" s="21">
        <v>979</v>
      </c>
      <c r="F3679" s="4" t="str">
        <f t="shared" si="57"/>
        <v/>
      </c>
      <c r="G3679" s="4" t="str">
        <f>IF(AND(Tabella1[[#This Row],[Popolazione]]&gt;50000,Tabella1[[#This Row],[Popolazione]]&lt;100000),"COMPRESO",Tabella1[[#This Row],[Regione]])</f>
        <v>MOLISE</v>
      </c>
      <c r="H3679" s="31">
        <f>Tabella1[[#This Row],[Popolazione]]/SUM($E$19:$E$7866)</f>
        <v>1.6329893335938998E-5</v>
      </c>
    </row>
    <row r="3680" spans="1:8" x14ac:dyDescent="0.25">
      <c r="A3680" s="19" t="s">
        <v>3877</v>
      </c>
      <c r="B3680" s="4" t="str">
        <f>IFERROR(VLOOKUP(A3680,PEC!A$2:B$7902,2,0),"PEC NON ESISTENTE")</f>
        <v>comune.macchiavalfortorecb</v>
      </c>
      <c r="C3680" s="20" t="s">
        <v>8235</v>
      </c>
      <c r="D3680" s="20" t="s">
        <v>4252</v>
      </c>
      <c r="E3680" s="21">
        <v>621</v>
      </c>
      <c r="F3680" s="4" t="str">
        <f t="shared" si="57"/>
        <v/>
      </c>
      <c r="G3680" s="4" t="str">
        <f>IF(AND(Tabella1[[#This Row],[Popolazione]]&gt;50000,Tabella1[[#This Row],[Popolazione]]&lt;100000),"COMPRESO",Tabella1[[#This Row],[Regione]])</f>
        <v>MOLISE</v>
      </c>
      <c r="H3680" s="31">
        <f>Tabella1[[#This Row],[Popolazione]]/SUM($E$19:$E$7866)</f>
        <v>1.0358389950580305E-5</v>
      </c>
    </row>
    <row r="3681" spans="1:8" x14ac:dyDescent="0.25">
      <c r="A3681" s="19" t="s">
        <v>3878</v>
      </c>
      <c r="B3681" s="4" t="str">
        <f>IFERROR(VLOOKUP(A3681,PEC!A$2:B$7902,2,0),"PEC NON ESISTENTE")</f>
        <v>comunedimacchiagodena</v>
      </c>
      <c r="C3681" s="20" t="s">
        <v>8235</v>
      </c>
      <c r="D3681" s="20" t="s">
        <v>4252</v>
      </c>
      <c r="E3681" s="21">
        <v>1844</v>
      </c>
      <c r="F3681" s="4" t="str">
        <f t="shared" si="57"/>
        <v/>
      </c>
      <c r="G3681" s="4" t="str">
        <f>IF(AND(Tabella1[[#This Row],[Popolazione]]&gt;50000,Tabella1[[#This Row],[Popolazione]]&lt;100000),"COMPRESO",Tabella1[[#This Row],[Regione]])</f>
        <v>MOLISE</v>
      </c>
      <c r="H3681" s="31">
        <f>Tabella1[[#This Row],[Popolazione]]/SUM($E$19:$E$7866)</f>
        <v>3.0758246487713499E-5</v>
      </c>
    </row>
    <row r="3682" spans="1:8" x14ac:dyDescent="0.25">
      <c r="A3682" s="19" t="s">
        <v>3879</v>
      </c>
      <c r="B3682" s="4" t="str">
        <f>IFERROR(VLOOKUP(A3682,PEC!A$2:B$7902,2,0),"PEC NON ESISTENTE")</f>
        <v>protocollo</v>
      </c>
      <c r="C3682" s="20" t="s">
        <v>7913</v>
      </c>
      <c r="D3682" s="20" t="s">
        <v>7914</v>
      </c>
      <c r="E3682" s="21">
        <v>1238</v>
      </c>
      <c r="F3682" s="4" t="str">
        <f t="shared" si="57"/>
        <v/>
      </c>
      <c r="G3682" s="4" t="str">
        <f>IF(AND(Tabella1[[#This Row],[Popolazione]]&gt;50000,Tabella1[[#This Row],[Popolazione]]&lt;100000),"COMPRESO",Tabella1[[#This Row],[Regione]])</f>
        <v>PIEMONTE</v>
      </c>
      <c r="H3682" s="31">
        <f>Tabella1[[#This Row],[Popolazione]]/SUM($E$19:$E$7866)</f>
        <v>2.0650059192944312E-5</v>
      </c>
    </row>
    <row r="3683" spans="1:8" x14ac:dyDescent="0.25">
      <c r="A3683" s="19" t="s">
        <v>3880</v>
      </c>
      <c r="B3683" s="4" t="str">
        <f>IFERROR(VLOOKUP(A3683,PEC!A$2:B$7902,2,0),"PEC NON ESISTENTE")</f>
        <v>comune.macerata.demografici</v>
      </c>
      <c r="C3683" s="20" t="s">
        <v>8221</v>
      </c>
      <c r="D3683" s="20" t="s">
        <v>8230</v>
      </c>
      <c r="E3683" s="21">
        <v>42019</v>
      </c>
      <c r="F3683" s="4" t="str">
        <f t="shared" si="57"/>
        <v/>
      </c>
      <c r="G3683" s="4" t="str">
        <f>IF(AND(Tabella1[[#This Row],[Popolazione]]&gt;50000,Tabella1[[#This Row],[Popolazione]]&lt;100000),"COMPRESO",Tabella1[[#This Row],[Regione]])</f>
        <v>MARCHE</v>
      </c>
      <c r="H3683" s="31">
        <f>Tabella1[[#This Row],[Popolazione]]/SUM($E$19:$E$7866)</f>
        <v>7.0088435963515914E-4</v>
      </c>
    </row>
    <row r="3684" spans="1:8" x14ac:dyDescent="0.25">
      <c r="A3684" s="19" t="s">
        <v>3881</v>
      </c>
      <c r="B3684" s="4" t="str">
        <f>IFERROR(VLOOKUP(A3684,PEC!A$2:B$7902,2,0),"PEC NON ESISTENTE")</f>
        <v>elettorale</v>
      </c>
      <c r="C3684" s="20" t="s">
        <v>8235</v>
      </c>
      <c r="D3684" s="20" t="s">
        <v>8239</v>
      </c>
      <c r="E3684" s="21">
        <v>10558</v>
      </c>
      <c r="F3684" s="4" t="str">
        <f t="shared" si="57"/>
        <v/>
      </c>
      <c r="G3684" s="4" t="str">
        <f>IF(AND(Tabella1[[#This Row],[Popolazione]]&gt;50000,Tabella1[[#This Row],[Popolazione]]&lt;100000),"COMPRESO",Tabella1[[#This Row],[Regione]])</f>
        <v>CAMPANIA</v>
      </c>
      <c r="H3684" s="31">
        <f>Tabella1[[#This Row],[Popolazione]]/SUM($E$19:$E$7866)</f>
        <v>1.7610930933691926E-4</v>
      </c>
    </row>
    <row r="3685" spans="1:8" x14ac:dyDescent="0.25">
      <c r="A3685" s="19" t="s">
        <v>3882</v>
      </c>
      <c r="B3685" s="4" t="str">
        <f>IFERROR(VLOOKUP(A3685,PEC!A$2:B$7902,2,0),"PEC NON ESISTENTE")</f>
        <v>comune.maceratafeltria</v>
      </c>
      <c r="C3685" s="20" t="s">
        <v>8221</v>
      </c>
      <c r="D3685" s="20" t="s">
        <v>8230</v>
      </c>
      <c r="E3685" s="21">
        <v>2072</v>
      </c>
      <c r="F3685" s="4" t="str">
        <f t="shared" si="57"/>
        <v/>
      </c>
      <c r="G3685" s="4" t="str">
        <f>IF(AND(Tabella1[[#This Row],[Popolazione]]&gt;50000,Tabella1[[#This Row],[Popolazione]]&lt;100000),"COMPRESO",Tabella1[[#This Row],[Regione]])</f>
        <v>MARCHE</v>
      </c>
      <c r="H3685" s="31">
        <f>Tabella1[[#This Row],[Popolazione]]/SUM($E$19:$E$7866)</f>
        <v>3.45613268560425E-5</v>
      </c>
    </row>
    <row r="3686" spans="1:8" x14ac:dyDescent="0.25">
      <c r="A3686" s="19" t="s">
        <v>3883</v>
      </c>
      <c r="B3686" s="4" t="str">
        <f>IFERROR(VLOOKUP(A3686,PEC!A$2:B$7902,2,0),"PEC NON ESISTENTE")</f>
        <v>protocollo</v>
      </c>
      <c r="C3686" s="20" t="s">
        <v>7913</v>
      </c>
      <c r="D3686" s="20" t="s">
        <v>7986</v>
      </c>
      <c r="E3686" s="21">
        <v>7130</v>
      </c>
      <c r="F3686" s="4" t="str">
        <f t="shared" si="57"/>
        <v/>
      </c>
      <c r="G3686" s="4" t="str">
        <f>IF(AND(Tabella1[[#This Row],[Popolazione]]&gt;50000,Tabella1[[#This Row],[Popolazione]]&lt;100000),"COMPRESO",Tabella1[[#This Row],[Regione]])</f>
        <v>LOMBARDIA</v>
      </c>
      <c r="H3686" s="31">
        <f>Tabella1[[#This Row],[Popolazione]]/SUM($E$19:$E$7866)</f>
        <v>1.1892966239555164E-4</v>
      </c>
    </row>
    <row r="3687" spans="1:8" x14ac:dyDescent="0.25">
      <c r="A3687" s="19" t="s">
        <v>3884</v>
      </c>
      <c r="B3687" s="4" t="str">
        <f>IFERROR(VLOOKUP(A3687,PEC!A$2:B$7902,2,0),"PEC NON ESISTENTE")</f>
        <v>protocollo</v>
      </c>
      <c r="C3687" s="20" t="s">
        <v>7913</v>
      </c>
      <c r="D3687" s="20" t="s">
        <v>7986</v>
      </c>
      <c r="E3687" s="21">
        <v>1501</v>
      </c>
      <c r="F3687" s="4" t="str">
        <f t="shared" si="57"/>
        <v/>
      </c>
      <c r="G3687" s="4" t="str">
        <f>IF(AND(Tabella1[[#This Row],[Popolazione]]&gt;50000,Tabella1[[#This Row],[Popolazione]]&lt;100000),"COMPRESO",Tabella1[[#This Row],[Regione]])</f>
        <v>LOMBARDIA</v>
      </c>
      <c r="H3687" s="31">
        <f>Tabella1[[#This Row],[Popolazione]]/SUM($E$19:$E$7866)</f>
        <v>2.5036945758165924E-5</v>
      </c>
    </row>
    <row r="3688" spans="1:8" x14ac:dyDescent="0.25">
      <c r="A3688" s="22" t="s">
        <v>3885</v>
      </c>
      <c r="B3688" s="4" t="str">
        <f>IFERROR(VLOOKUP(A3688,PEC!A$2:B$7902,2,0),"PEC NON ESISTENTE")</f>
        <v>protocollo</v>
      </c>
      <c r="C3688" s="20" t="s">
        <v>8259</v>
      </c>
      <c r="D3688" s="20" t="s">
        <v>8278</v>
      </c>
      <c r="E3688" s="21">
        <v>10511</v>
      </c>
      <c r="F3688" s="4" t="str">
        <f t="shared" si="57"/>
        <v/>
      </c>
      <c r="G3688" s="4" t="str">
        <f>IF(AND(Tabella1[[#This Row],[Popolazione]]&gt;50000,Tabella1[[#This Row],[Popolazione]]&lt;100000),"COMPRESO",Tabella1[[#This Row],[Regione]])</f>
        <v>SARDEGNA</v>
      </c>
      <c r="H3688" s="31">
        <f>Tabella1[[#This Row],[Popolazione]]/SUM($E$19:$E$7866)</f>
        <v>1.7532534101537777E-4</v>
      </c>
    </row>
    <row r="3689" spans="1:8" x14ac:dyDescent="0.25">
      <c r="A3689" s="19" t="s">
        <v>3886</v>
      </c>
      <c r="B3689" s="4" t="str">
        <f>IFERROR(VLOOKUP(A3689,PEC!A$2:B$7902,2,0),"PEC NON ESISTENTE")</f>
        <v>macra</v>
      </c>
      <c r="C3689" s="20" t="s">
        <v>7913</v>
      </c>
      <c r="D3689" s="20" t="s">
        <v>7914</v>
      </c>
      <c r="E3689" s="21">
        <v>52</v>
      </c>
      <c r="F3689" s="4" t="str">
        <f t="shared" si="57"/>
        <v/>
      </c>
      <c r="G3689" s="4" t="str">
        <f>IF(AND(Tabella1[[#This Row],[Popolazione]]&gt;50000,Tabella1[[#This Row],[Popolazione]]&lt;100000),"COMPRESO",Tabella1[[#This Row],[Regione]])</f>
        <v>PIEMONTE</v>
      </c>
      <c r="H3689" s="31">
        <f>Tabella1[[#This Row],[Popolazione]]/SUM($E$19:$E$7866)</f>
        <v>8.6736920681187742E-7</v>
      </c>
    </row>
    <row r="3690" spans="1:8" x14ac:dyDescent="0.25">
      <c r="A3690" s="19" t="s">
        <v>3887</v>
      </c>
      <c r="B3690" s="4" t="str">
        <f>IFERROR(VLOOKUP(A3690,PEC!A$2:B$7902,2,0),"PEC NON ESISTENTE")</f>
        <v>comune.macugnaga.vb</v>
      </c>
      <c r="C3690" s="20" t="s">
        <v>7913</v>
      </c>
      <c r="D3690" s="20" t="s">
        <v>7914</v>
      </c>
      <c r="E3690" s="21">
        <v>601</v>
      </c>
      <c r="F3690" s="4" t="str">
        <f t="shared" si="57"/>
        <v/>
      </c>
      <c r="G3690" s="4" t="str">
        <f>IF(AND(Tabella1[[#This Row],[Popolazione]]&gt;50000,Tabella1[[#This Row],[Popolazione]]&lt;100000),"COMPRESO",Tabella1[[#This Row],[Regione]])</f>
        <v>PIEMONTE</v>
      </c>
      <c r="H3690" s="31">
        <f>Tabella1[[#This Row],[Popolazione]]/SUM($E$19:$E$7866)</f>
        <v>1.0024786409498813E-5</v>
      </c>
    </row>
    <row r="3691" spans="1:8" x14ac:dyDescent="0.25">
      <c r="A3691" s="19" t="s">
        <v>3888</v>
      </c>
      <c r="B3691" s="4" t="str">
        <f>IFERROR(VLOOKUP(A3691,PEC!A$2:B$7902,2,0),"PEC NON ESISTENTE")</f>
        <v>dir.generale</v>
      </c>
      <c r="C3691" s="20" t="s">
        <v>8235</v>
      </c>
      <c r="D3691" s="20" t="s">
        <v>8239</v>
      </c>
      <c r="E3691" s="21">
        <v>39409</v>
      </c>
      <c r="F3691" s="4" t="str">
        <f t="shared" si="57"/>
        <v/>
      </c>
      <c r="G3691" s="4" t="str">
        <f>IF(AND(Tabella1[[#This Row],[Popolazione]]&gt;50000,Tabella1[[#This Row],[Popolazione]]&lt;100000),"COMPRESO",Tabella1[[#This Row],[Regione]])</f>
        <v>CAMPANIA</v>
      </c>
      <c r="H3691" s="31">
        <f>Tabella1[[#This Row],[Popolazione]]/SUM($E$19:$E$7866)</f>
        <v>6.5734909752402455E-4</v>
      </c>
    </row>
    <row r="3692" spans="1:8" x14ac:dyDescent="0.25">
      <c r="A3692" s="19" t="s">
        <v>3889</v>
      </c>
      <c r="B3692" s="4" t="str">
        <f>IFERROR(VLOOKUP(A3692,PEC!A$2:B$7902,2,0),"PEC NON ESISTENTE")</f>
        <v>protocollo.madesimo</v>
      </c>
      <c r="C3692" s="20" t="s">
        <v>7913</v>
      </c>
      <c r="D3692" s="20" t="s">
        <v>7986</v>
      </c>
      <c r="E3692" s="21">
        <v>540</v>
      </c>
      <c r="F3692" s="4" t="str">
        <f t="shared" si="57"/>
        <v/>
      </c>
      <c r="G3692" s="4" t="str">
        <f>IF(AND(Tabella1[[#This Row],[Popolazione]]&gt;50000,Tabella1[[#This Row],[Popolazione]]&lt;100000),"COMPRESO",Tabella1[[#This Row],[Regione]])</f>
        <v>LOMBARDIA</v>
      </c>
      <c r="H3692" s="31">
        <f>Tabella1[[#This Row],[Popolazione]]/SUM($E$19:$E$7866)</f>
        <v>9.0072956092002655E-6</v>
      </c>
    </row>
    <row r="3693" spans="1:8" x14ac:dyDescent="0.25">
      <c r="A3693" s="19" t="s">
        <v>3890</v>
      </c>
      <c r="B3693" s="4" t="str">
        <f>IFERROR(VLOOKUP(A3693,PEC!A$2:B$7902,2,0),"PEC NON ESISTENTE")</f>
        <v>pec</v>
      </c>
      <c r="C3693" s="20" t="s">
        <v>7913</v>
      </c>
      <c r="D3693" s="20" t="s">
        <v>7986</v>
      </c>
      <c r="E3693" s="21">
        <v>2931</v>
      </c>
      <c r="F3693" s="4" t="str">
        <f t="shared" si="57"/>
        <v/>
      </c>
      <c r="G3693" s="4" t="str">
        <f>IF(AND(Tabella1[[#This Row],[Popolazione]]&gt;50000,Tabella1[[#This Row],[Popolazione]]&lt;100000),"COMPRESO",Tabella1[[#This Row],[Regione]])</f>
        <v>LOMBARDIA</v>
      </c>
      <c r="H3693" s="31">
        <f>Tabella1[[#This Row],[Popolazione]]/SUM($E$19:$E$7866)</f>
        <v>4.8889598945492553E-5</v>
      </c>
    </row>
    <row r="3694" spans="1:8" x14ac:dyDescent="0.25">
      <c r="A3694" s="19" t="s">
        <v>3891</v>
      </c>
      <c r="B3694" s="4" t="str">
        <f>IFERROR(VLOOKUP(A3694,PEC!A$2:B$7902,2,0),"PEC NON ESISTENTE")</f>
        <v>comunemadone</v>
      </c>
      <c r="C3694" s="20" t="s">
        <v>7913</v>
      </c>
      <c r="D3694" s="20" t="s">
        <v>7986</v>
      </c>
      <c r="E3694" s="21">
        <v>3943</v>
      </c>
      <c r="F3694" s="4" t="str">
        <f t="shared" si="57"/>
        <v/>
      </c>
      <c r="G3694" s="4" t="str">
        <f>IF(AND(Tabella1[[#This Row],[Popolazione]]&gt;50000,Tabella1[[#This Row],[Popolazione]]&lt;100000),"COMPRESO",Tabella1[[#This Row],[Regione]])</f>
        <v>LOMBARDIA</v>
      </c>
      <c r="H3694" s="31">
        <f>Tabella1[[#This Row],[Popolazione]]/SUM($E$19:$E$7866)</f>
        <v>6.5769938124216005E-5</v>
      </c>
    </row>
    <row r="3695" spans="1:8" x14ac:dyDescent="0.25">
      <c r="A3695" s="19" t="s">
        <v>3892</v>
      </c>
      <c r="B3695" s="4" t="str">
        <f>IFERROR(VLOOKUP(A3695,PEC!A$2:B$7902,2,0),"PEC NON ESISTENTE")</f>
        <v>madonna.del.sasso</v>
      </c>
      <c r="C3695" s="20" t="s">
        <v>7913</v>
      </c>
      <c r="D3695" s="20" t="s">
        <v>7914</v>
      </c>
      <c r="E3695" s="21">
        <v>396</v>
      </c>
      <c r="F3695" s="4" t="str">
        <f t="shared" si="57"/>
        <v/>
      </c>
      <c r="G3695" s="4" t="str">
        <f>IF(AND(Tabella1[[#This Row],[Popolazione]]&gt;50000,Tabella1[[#This Row],[Popolazione]]&lt;100000),"COMPRESO",Tabella1[[#This Row],[Regione]])</f>
        <v>PIEMONTE</v>
      </c>
      <c r="H3695" s="31">
        <f>Tabella1[[#This Row],[Popolazione]]/SUM($E$19:$E$7866)</f>
        <v>6.6053501134135275E-6</v>
      </c>
    </row>
    <row r="3696" spans="1:8" x14ac:dyDescent="0.25">
      <c r="A3696" s="19" t="s">
        <v>3893</v>
      </c>
      <c r="B3696" s="4" t="str">
        <f>IFERROR(VLOOKUP(A3696,PEC!A$2:B$7902,2,0),"PEC NON ESISTENTE")</f>
        <v>comune</v>
      </c>
      <c r="C3696" s="20" t="s">
        <v>8026</v>
      </c>
      <c r="D3696" s="20" t="s">
        <v>8027</v>
      </c>
      <c r="E3696" s="21">
        <v>2783</v>
      </c>
      <c r="F3696" s="4" t="str">
        <f t="shared" si="57"/>
        <v/>
      </c>
      <c r="G3696" s="4" t="str">
        <f>IF(AND(Tabella1[[#This Row],[Popolazione]]&gt;50000,Tabella1[[#This Row],[Popolazione]]&lt;100000),"COMPRESO",Tabella1[[#This Row],[Regione]])</f>
        <v>TRENTINO-ALTO ADIGE/SÜDTIROL</v>
      </c>
      <c r="H3696" s="31">
        <f>Tabella1[[#This Row],[Popolazione]]/SUM($E$19:$E$7866)</f>
        <v>4.6420932741489514E-5</v>
      </c>
    </row>
    <row r="3697" spans="1:8" x14ac:dyDescent="0.25">
      <c r="A3697" s="19" t="s">
        <v>3894</v>
      </c>
      <c r="B3697" s="4" t="str">
        <f>IFERROR(VLOOKUP(A3697,PEC!A$2:B$7902,2,0),"PEC NON ESISTENTE")</f>
        <v>maenza</v>
      </c>
      <c r="C3697" s="20" t="s">
        <v>8221</v>
      </c>
      <c r="D3697" s="20" t="s">
        <v>8234</v>
      </c>
      <c r="E3697" s="21">
        <v>3078</v>
      </c>
      <c r="F3697" s="4" t="str">
        <f t="shared" si="57"/>
        <v/>
      </c>
      <c r="G3697" s="4" t="str">
        <f>IF(AND(Tabella1[[#This Row],[Popolazione]]&gt;50000,Tabella1[[#This Row],[Popolazione]]&lt;100000),"COMPRESO",Tabella1[[#This Row],[Regione]])</f>
        <v>LAZIO</v>
      </c>
      <c r="H3697" s="31">
        <f>Tabella1[[#This Row],[Popolazione]]/SUM($E$19:$E$7866)</f>
        <v>5.1341584972441514E-5</v>
      </c>
    </row>
    <row r="3698" spans="1:8" x14ac:dyDescent="0.25">
      <c r="A3698" s="19" t="s">
        <v>3895</v>
      </c>
      <c r="B3698" s="4" t="str">
        <f>IFERROR(VLOOKUP(A3698,PEC!A$2:B$7902,2,0),"PEC NON ESISTENTE")</f>
        <v>comune.mafaldacb</v>
      </c>
      <c r="C3698" s="20" t="s">
        <v>8235</v>
      </c>
      <c r="D3698" s="20" t="s">
        <v>4252</v>
      </c>
      <c r="E3698" s="21">
        <v>1231</v>
      </c>
      <c r="F3698" s="4" t="str">
        <f t="shared" si="57"/>
        <v/>
      </c>
      <c r="G3698" s="4" t="str">
        <f>IF(AND(Tabella1[[#This Row],[Popolazione]]&gt;50000,Tabella1[[#This Row],[Popolazione]]&lt;100000),"COMPRESO",Tabella1[[#This Row],[Regione]])</f>
        <v>MOLISE</v>
      </c>
      <c r="H3698" s="31">
        <f>Tabella1[[#This Row],[Popolazione]]/SUM($E$19:$E$7866)</f>
        <v>2.0533297953565789E-5</v>
      </c>
    </row>
    <row r="3699" spans="1:8" x14ac:dyDescent="0.25">
      <c r="A3699" s="19" t="s">
        <v>3896</v>
      </c>
      <c r="B3699" s="4" t="str">
        <f>IFERROR(VLOOKUP(A3699,PEC!A$2:B$7902,2,0),"PEC NON ESISTENTE")</f>
        <v>protocollo</v>
      </c>
      <c r="C3699" s="20" t="s">
        <v>7913</v>
      </c>
      <c r="D3699" s="20" t="s">
        <v>7986</v>
      </c>
      <c r="E3699" s="21">
        <v>145</v>
      </c>
      <c r="F3699" s="4" t="str">
        <f t="shared" si="57"/>
        <v/>
      </c>
      <c r="G3699" s="4" t="str">
        <f>IF(AND(Tabella1[[#This Row],[Popolazione]]&gt;50000,Tabella1[[#This Row],[Popolazione]]&lt;100000),"COMPRESO",Tabella1[[#This Row],[Regione]])</f>
        <v>LOMBARDIA</v>
      </c>
      <c r="H3699" s="31">
        <f>Tabella1[[#This Row],[Popolazione]]/SUM($E$19:$E$7866)</f>
        <v>2.4186256728408119E-6</v>
      </c>
    </row>
    <row r="3700" spans="1:8" x14ac:dyDescent="0.25">
      <c r="A3700" s="19" t="s">
        <v>3897</v>
      </c>
      <c r="B3700" s="4" t="str">
        <f>IFERROR(VLOOKUP(A3700,PEC!A$2:B$7902,2,0),"PEC NON ESISTENTE")</f>
        <v>egov.magenta</v>
      </c>
      <c r="C3700" s="20" t="s">
        <v>7913</v>
      </c>
      <c r="D3700" s="20" t="s">
        <v>7986</v>
      </c>
      <c r="E3700" s="21">
        <v>22877</v>
      </c>
      <c r="F3700" s="4" t="str">
        <f t="shared" si="57"/>
        <v/>
      </c>
      <c r="G3700" s="4" t="str">
        <f>IF(AND(Tabella1[[#This Row],[Popolazione]]&gt;50000,Tabella1[[#This Row],[Popolazione]]&lt;100000),"COMPRESO",Tabella1[[#This Row],[Regione]])</f>
        <v>LOMBARDIA</v>
      </c>
      <c r="H3700" s="31">
        <f>Tabella1[[#This Row],[Popolazione]]/SUM($E$19:$E$7866)</f>
        <v>3.8159241046606385E-4</v>
      </c>
    </row>
    <row r="3701" spans="1:8" x14ac:dyDescent="0.25">
      <c r="A3701" s="19" t="s">
        <v>3898</v>
      </c>
      <c r="B3701" s="4" t="str">
        <f>IFERROR(VLOOKUP(A3701,PEC!A$2:B$7902,2,0),"PEC NON ESISTENTE")</f>
        <v>protocollo</v>
      </c>
      <c r="C3701" s="20" t="s">
        <v>7913</v>
      </c>
      <c r="D3701" s="20" t="s">
        <v>7914</v>
      </c>
      <c r="E3701" s="21">
        <v>1742</v>
      </c>
      <c r="F3701" s="4" t="str">
        <f t="shared" si="57"/>
        <v/>
      </c>
      <c r="G3701" s="4" t="str">
        <f>IF(AND(Tabella1[[#This Row],[Popolazione]]&gt;50000,Tabella1[[#This Row],[Popolazione]]&lt;100000),"COMPRESO",Tabella1[[#This Row],[Regione]])</f>
        <v>PIEMONTE</v>
      </c>
      <c r="H3701" s="31">
        <f>Tabella1[[#This Row],[Popolazione]]/SUM($E$19:$E$7866)</f>
        <v>2.9056868428197891E-5</v>
      </c>
    </row>
    <row r="3702" spans="1:8" x14ac:dyDescent="0.25">
      <c r="A3702" s="19" t="s">
        <v>3899</v>
      </c>
      <c r="B3702" s="4" t="str">
        <f>IFERROR(VLOOKUP(A3702,PEC!A$2:B$7902,2,0),"PEC NON ESISTENTE")</f>
        <v>comune.magherno</v>
      </c>
      <c r="C3702" s="20" t="s">
        <v>7913</v>
      </c>
      <c r="D3702" s="20" t="s">
        <v>7986</v>
      </c>
      <c r="E3702" s="21">
        <v>1690</v>
      </c>
      <c r="F3702" s="4" t="str">
        <f t="shared" si="57"/>
        <v/>
      </c>
      <c r="G3702" s="4" t="str">
        <f>IF(AND(Tabella1[[#This Row],[Popolazione]]&gt;50000,Tabella1[[#This Row],[Popolazione]]&lt;100000),"COMPRESO",Tabella1[[#This Row],[Regione]])</f>
        <v>LOMBARDIA</v>
      </c>
      <c r="H3702" s="31">
        <f>Tabella1[[#This Row],[Popolazione]]/SUM($E$19:$E$7866)</f>
        <v>2.8189499221386015E-5</v>
      </c>
    </row>
    <row r="3703" spans="1:8" x14ac:dyDescent="0.25">
      <c r="A3703" s="19" t="s">
        <v>3900</v>
      </c>
      <c r="B3703" s="4" t="str">
        <f>IFERROR(VLOOKUP(A3703,PEC!A$2:B$7902,2,0),"PEC NON ESISTENTE")</f>
        <v>comune.magione</v>
      </c>
      <c r="C3703" s="20" t="s">
        <v>8221</v>
      </c>
      <c r="D3703" s="20" t="s">
        <v>8227</v>
      </c>
      <c r="E3703" s="21">
        <v>14589</v>
      </c>
      <c r="F3703" s="4" t="str">
        <f t="shared" si="57"/>
        <v/>
      </c>
      <c r="G3703" s="4" t="str">
        <f>IF(AND(Tabella1[[#This Row],[Popolazione]]&gt;50000,Tabella1[[#This Row],[Popolazione]]&lt;100000),"COMPRESO",Tabella1[[#This Row],[Regione]])</f>
        <v>UMBRIA</v>
      </c>
      <c r="H3703" s="31">
        <f>Tabella1[[#This Row],[Popolazione]]/SUM($E$19:$E$7866)</f>
        <v>2.4334710304189382E-4</v>
      </c>
    </row>
    <row r="3704" spans="1:8" x14ac:dyDescent="0.25">
      <c r="A3704" s="19" t="s">
        <v>192</v>
      </c>
      <c r="B3704" s="4" t="str">
        <f>IFERROR(VLOOKUP(A3704,PEC!A$2:B$7902,2,0),"PEC NON ESISTENTE")</f>
        <v>amministrazione.magisano</v>
      </c>
      <c r="C3704" s="20" t="s">
        <v>8235</v>
      </c>
      <c r="D3704" s="20" t="s">
        <v>8248</v>
      </c>
      <c r="E3704" s="21">
        <v>1272</v>
      </c>
      <c r="F3704" s="4" t="str">
        <f t="shared" si="57"/>
        <v/>
      </c>
      <c r="G3704" s="4" t="str">
        <f>IF(AND(Tabella1[[#This Row],[Popolazione]]&gt;50000,Tabella1[[#This Row],[Popolazione]]&lt;100000),"COMPRESO",Tabella1[[#This Row],[Regione]])</f>
        <v>CALABRIA</v>
      </c>
      <c r="H3704" s="31">
        <f>Tabella1[[#This Row],[Popolazione]]/SUM($E$19:$E$7866)</f>
        <v>2.1217185212782848E-5</v>
      </c>
    </row>
    <row r="3705" spans="1:8" x14ac:dyDescent="0.25">
      <c r="A3705" s="19" t="s">
        <v>3901</v>
      </c>
      <c r="B3705" s="4" t="str">
        <f>IFERROR(VLOOKUP(A3705,PEC!A$2:B$7902,2,0),"PEC NON ESISTENTE")</f>
        <v>comune.maglianoalfieri</v>
      </c>
      <c r="C3705" s="20" t="s">
        <v>7913</v>
      </c>
      <c r="D3705" s="20" t="s">
        <v>7914</v>
      </c>
      <c r="E3705" s="21">
        <v>2026</v>
      </c>
      <c r="F3705" s="4" t="str">
        <f t="shared" si="57"/>
        <v/>
      </c>
      <c r="G3705" s="4" t="str">
        <f>IF(AND(Tabella1[[#This Row],[Popolazione]]&gt;50000,Tabella1[[#This Row],[Popolazione]]&lt;100000),"COMPRESO",Tabella1[[#This Row],[Regione]])</f>
        <v>PIEMONTE</v>
      </c>
      <c r="H3705" s="31">
        <f>Tabella1[[#This Row],[Popolazione]]/SUM($E$19:$E$7866)</f>
        <v>3.3794038711555068E-5</v>
      </c>
    </row>
    <row r="3706" spans="1:8" x14ac:dyDescent="0.25">
      <c r="A3706" s="19" t="s">
        <v>3902</v>
      </c>
      <c r="B3706" s="4" t="str">
        <f>IFERROR(VLOOKUP(A3706,PEC!A$2:B$7902,2,0),"PEC NON ESISTENTE")</f>
        <v>comune.maglianoalpi</v>
      </c>
      <c r="C3706" s="20" t="s">
        <v>7913</v>
      </c>
      <c r="D3706" s="20" t="s">
        <v>7914</v>
      </c>
      <c r="E3706" s="21">
        <v>2231</v>
      </c>
      <c r="F3706" s="4" t="str">
        <f t="shared" si="57"/>
        <v/>
      </c>
      <c r="G3706" s="4" t="str">
        <f>IF(AND(Tabella1[[#This Row],[Popolazione]]&gt;50000,Tabella1[[#This Row],[Popolazione]]&lt;100000),"COMPRESO",Tabella1[[#This Row],[Regione]])</f>
        <v>PIEMONTE</v>
      </c>
      <c r="H3706" s="31">
        <f>Tabella1[[#This Row],[Popolazione]]/SUM($E$19:$E$7866)</f>
        <v>3.7213475007640356E-5</v>
      </c>
    </row>
    <row r="3707" spans="1:8" x14ac:dyDescent="0.25">
      <c r="A3707" s="19" t="s">
        <v>3903</v>
      </c>
      <c r="B3707" s="4" t="str">
        <f>IFERROR(VLOOKUP(A3707,PEC!A$2:B$7902,2,0),"PEC NON ESISTENTE")</f>
        <v>PEC NON ESISTENTE</v>
      </c>
      <c r="C3707" s="20" t="s">
        <v>8235</v>
      </c>
      <c r="D3707" s="20" t="s">
        <v>8236</v>
      </c>
      <c r="E3707" s="21">
        <v>3753</v>
      </c>
      <c r="F3707" s="4" t="str">
        <f t="shared" si="57"/>
        <v/>
      </c>
      <c r="G3707" s="4" t="str">
        <f>IF(AND(Tabella1[[#This Row],[Popolazione]]&gt;50000,Tabella1[[#This Row],[Popolazione]]&lt;100000),"COMPRESO",Tabella1[[#This Row],[Regione]])</f>
        <v>ABRUZZO</v>
      </c>
      <c r="H3707" s="31">
        <f>Tabella1[[#This Row],[Popolazione]]/SUM($E$19:$E$7866)</f>
        <v>6.2600704483941849E-5</v>
      </c>
    </row>
    <row r="3708" spans="1:8" x14ac:dyDescent="0.25">
      <c r="A3708" s="19" t="s">
        <v>3904</v>
      </c>
      <c r="B3708" s="4" t="str">
        <f>IFERROR(VLOOKUP(A3708,PEC!A$2:B$7902,2,0),"PEC NON ESISTENTE")</f>
        <v>info</v>
      </c>
      <c r="C3708" s="20" t="s">
        <v>8221</v>
      </c>
      <c r="D3708" s="20" t="s">
        <v>8230</v>
      </c>
      <c r="E3708" s="21">
        <v>1426</v>
      </c>
      <c r="F3708" s="4" t="str">
        <f t="shared" si="57"/>
        <v/>
      </c>
      <c r="G3708" s="4" t="str">
        <f>IF(AND(Tabella1[[#This Row],[Popolazione]]&gt;50000,Tabella1[[#This Row],[Popolazione]]&lt;100000),"COMPRESO",Tabella1[[#This Row],[Regione]])</f>
        <v>MARCHE</v>
      </c>
      <c r="H3708" s="31">
        <f>Tabella1[[#This Row],[Popolazione]]/SUM($E$19:$E$7866)</f>
        <v>2.3785932479110329E-5</v>
      </c>
    </row>
    <row r="3709" spans="1:8" x14ac:dyDescent="0.25">
      <c r="A3709" s="19" t="s">
        <v>3905</v>
      </c>
      <c r="B3709" s="4" t="str">
        <f>IFERROR(VLOOKUP(A3709,PEC!A$2:B$7902,2,0),"PEC NON ESISTENTE")</f>
        <v>comune.maglianointoscana</v>
      </c>
      <c r="C3709" s="20" t="s">
        <v>8221</v>
      </c>
      <c r="D3709" s="20" t="s">
        <v>8222</v>
      </c>
      <c r="E3709" s="21">
        <v>3633</v>
      </c>
      <c r="F3709" s="4" t="str">
        <f t="shared" si="57"/>
        <v/>
      </c>
      <c r="G3709" s="4" t="str">
        <f>IF(AND(Tabella1[[#This Row],[Popolazione]]&gt;50000,Tabella1[[#This Row],[Popolazione]]&lt;100000),"COMPRESO",Tabella1[[#This Row],[Regione]])</f>
        <v>TOSCANA</v>
      </c>
      <c r="H3709" s="31">
        <f>Tabella1[[#This Row],[Popolazione]]/SUM($E$19:$E$7866)</f>
        <v>6.0599083237452894E-5</v>
      </c>
    </row>
    <row r="3710" spans="1:8" x14ac:dyDescent="0.25">
      <c r="A3710" s="19" t="s">
        <v>3906</v>
      </c>
      <c r="B3710" s="4" t="str">
        <f>IFERROR(VLOOKUP(A3710,PEC!A$2:B$7902,2,0),"PEC NON ESISTENTE")</f>
        <v>settore1</v>
      </c>
      <c r="C3710" s="20" t="s">
        <v>8221</v>
      </c>
      <c r="D3710" s="20" t="s">
        <v>8234</v>
      </c>
      <c r="E3710" s="21">
        <v>1470</v>
      </c>
      <c r="F3710" s="4" t="str">
        <f t="shared" si="57"/>
        <v/>
      </c>
      <c r="G3710" s="4" t="str">
        <f>IF(AND(Tabella1[[#This Row],[Popolazione]]&gt;50000,Tabella1[[#This Row],[Popolazione]]&lt;100000),"COMPRESO",Tabella1[[#This Row],[Regione]])</f>
        <v>LAZIO</v>
      </c>
      <c r="H3710" s="31">
        <f>Tabella1[[#This Row],[Popolazione]]/SUM($E$19:$E$7866)</f>
        <v>2.451986026948961E-5</v>
      </c>
    </row>
    <row r="3711" spans="1:8" x14ac:dyDescent="0.25">
      <c r="A3711" s="19" t="s">
        <v>3907</v>
      </c>
      <c r="B3711" s="4" t="str">
        <f>IFERROR(VLOOKUP(A3711,PEC!A$2:B$7902,2,0),"PEC NON ESISTENTE")</f>
        <v>info</v>
      </c>
      <c r="C3711" s="20" t="s">
        <v>8221</v>
      </c>
      <c r="D3711" s="20" t="s">
        <v>8234</v>
      </c>
      <c r="E3711" s="21">
        <v>3799</v>
      </c>
      <c r="F3711" s="4" t="str">
        <f t="shared" si="57"/>
        <v/>
      </c>
      <c r="G3711" s="4" t="str">
        <f>IF(AND(Tabella1[[#This Row],[Popolazione]]&gt;50000,Tabella1[[#This Row],[Popolazione]]&lt;100000),"COMPRESO",Tabella1[[#This Row],[Regione]])</f>
        <v>LAZIO</v>
      </c>
      <c r="H3711" s="31">
        <f>Tabella1[[#This Row],[Popolazione]]/SUM($E$19:$E$7866)</f>
        <v>6.3367992628429273E-5</v>
      </c>
    </row>
    <row r="3712" spans="1:8" x14ac:dyDescent="0.25">
      <c r="A3712" s="19" t="s">
        <v>3908</v>
      </c>
      <c r="B3712" s="4" t="str">
        <f>IFERROR(VLOOKUP(A3712,PEC!A$2:B$7902,2,0),"PEC NON ESISTENTE")</f>
        <v>protocollo</v>
      </c>
      <c r="C3712" s="20" t="s">
        <v>8235</v>
      </c>
      <c r="D3712" s="20" t="s">
        <v>8239</v>
      </c>
      <c r="E3712" s="21">
        <v>739</v>
      </c>
      <c r="F3712" s="4" t="str">
        <f t="shared" si="57"/>
        <v/>
      </c>
      <c r="G3712" s="4" t="str">
        <f>IF(AND(Tabella1[[#This Row],[Popolazione]]&gt;50000,Tabella1[[#This Row],[Popolazione]]&lt;100000),"COMPRESO",Tabella1[[#This Row],[Regione]])</f>
        <v>CAMPANIA</v>
      </c>
      <c r="H3712" s="31">
        <f>Tabella1[[#This Row],[Popolazione]]/SUM($E$19:$E$7866)</f>
        <v>1.2326650842961104E-5</v>
      </c>
    </row>
    <row r="3713" spans="1:8" x14ac:dyDescent="0.25">
      <c r="A3713" s="19" t="s">
        <v>3909</v>
      </c>
      <c r="B3713" s="4" t="str">
        <f>IFERROR(VLOOKUP(A3713,PEC!A$2:B$7902,2,0),"PEC NON ESISTENTE")</f>
        <v>comunemaglie</v>
      </c>
      <c r="C3713" s="20" t="s">
        <v>8235</v>
      </c>
      <c r="D3713" s="20" t="s">
        <v>8241</v>
      </c>
      <c r="E3713" s="21">
        <v>14819</v>
      </c>
      <c r="F3713" s="4" t="str">
        <f t="shared" si="57"/>
        <v/>
      </c>
      <c r="G3713" s="4" t="str">
        <f>IF(AND(Tabella1[[#This Row],[Popolazione]]&gt;50000,Tabella1[[#This Row],[Popolazione]]&lt;100000),"COMPRESO",Tabella1[[#This Row],[Regione]])</f>
        <v>PUGLIA</v>
      </c>
      <c r="H3713" s="31">
        <f>Tabella1[[#This Row],[Popolazione]]/SUM($E$19:$E$7866)</f>
        <v>2.4718354376433097E-4</v>
      </c>
    </row>
    <row r="3714" spans="1:8" x14ac:dyDescent="0.25">
      <c r="A3714" s="19" t="s">
        <v>3910</v>
      </c>
      <c r="B3714" s="4" t="str">
        <f>IFERROR(VLOOKUP(A3714,PEC!A$2:B$7902,2,0),"PEC NON ESISTENTE")</f>
        <v>protocollo</v>
      </c>
      <c r="C3714" s="16" t="s">
        <v>7913</v>
      </c>
      <c r="D3714" s="20" t="s">
        <v>8208</v>
      </c>
      <c r="E3714" s="21">
        <v>917</v>
      </c>
      <c r="F3714" s="4" t="str">
        <f t="shared" ref="F3714:F3777" si="58">IF($E3714&gt;300000,"TROVATO","")</f>
        <v/>
      </c>
      <c r="G3714" s="4" t="str">
        <f>IF(AND(Tabella1[[#This Row],[Popolazione]]&gt;50000,Tabella1[[#This Row],[Popolazione]]&lt;100000),"COMPRESO",Tabella1[[#This Row],[Regione]])</f>
        <v>LIGURIA</v>
      </c>
      <c r="H3714" s="31">
        <f>Tabella1[[#This Row],[Popolazione]]/SUM($E$19:$E$7866)</f>
        <v>1.5295722358586377E-5</v>
      </c>
    </row>
    <row r="3715" spans="1:8" x14ac:dyDescent="0.25">
      <c r="A3715" s="19" t="s">
        <v>3911</v>
      </c>
      <c r="B3715" s="4" t="str">
        <f>IFERROR(VLOOKUP(A3715,PEC!A$2:B$7902,2,0),"PEC NON ESISTENTE")</f>
        <v>protocollo.maglione</v>
      </c>
      <c r="C3715" s="20" t="s">
        <v>7913</v>
      </c>
      <c r="D3715" s="20" t="s">
        <v>7914</v>
      </c>
      <c r="E3715" s="21">
        <v>468</v>
      </c>
      <c r="F3715" s="4" t="str">
        <f t="shared" si="58"/>
        <v/>
      </c>
      <c r="G3715" s="4" t="str">
        <f>IF(AND(Tabella1[[#This Row],[Popolazione]]&gt;50000,Tabella1[[#This Row],[Popolazione]]&lt;100000),"COMPRESO",Tabella1[[#This Row],[Regione]])</f>
        <v>PIEMONTE</v>
      </c>
      <c r="H3715" s="31">
        <f>Tabella1[[#This Row],[Popolazione]]/SUM($E$19:$E$7866)</f>
        <v>7.8063228613068961E-6</v>
      </c>
    </row>
    <row r="3716" spans="1:8" x14ac:dyDescent="0.25">
      <c r="A3716" s="19" t="s">
        <v>3912</v>
      </c>
      <c r="B3716" s="4" t="str">
        <f>IFERROR(VLOOKUP(A3716,PEC!A$2:B$7902,2,0),"PEC NON ESISTENTE")</f>
        <v>comune.magnacavallo</v>
      </c>
      <c r="C3716" s="20" t="s">
        <v>7913</v>
      </c>
      <c r="D3716" s="20" t="s">
        <v>7986</v>
      </c>
      <c r="E3716" s="21">
        <v>1669</v>
      </c>
      <c r="F3716" s="4" t="str">
        <f t="shared" si="58"/>
        <v/>
      </c>
      <c r="G3716" s="4" t="str">
        <f>IF(AND(Tabella1[[#This Row],[Popolazione]]&gt;50000,Tabella1[[#This Row],[Popolazione]]&lt;100000),"COMPRESO",Tabella1[[#This Row],[Regione]])</f>
        <v>LOMBARDIA</v>
      </c>
      <c r="H3716" s="31">
        <f>Tabella1[[#This Row],[Popolazione]]/SUM($E$19:$E$7866)</f>
        <v>2.783921550325045E-5</v>
      </c>
    </row>
    <row r="3717" spans="1:8" x14ac:dyDescent="0.25">
      <c r="A3717" s="19" t="s">
        <v>3913</v>
      </c>
      <c r="B3717" s="4" t="str">
        <f>IFERROR(VLOOKUP(A3717,PEC!A$2:B$7902,2,0),"PEC NON ESISTENTE")</f>
        <v>info</v>
      </c>
      <c r="C3717" s="20" t="s">
        <v>7913</v>
      </c>
      <c r="D3717" s="20" t="s">
        <v>7986</v>
      </c>
      <c r="E3717" s="21">
        <v>9085</v>
      </c>
      <c r="F3717" s="4" t="str">
        <f t="shared" si="58"/>
        <v/>
      </c>
      <c r="G3717" s="4" t="str">
        <f>IF(AND(Tabella1[[#This Row],[Popolazione]]&gt;50000,Tabella1[[#This Row],[Popolazione]]&lt;100000),"COMPRESO",Tabella1[[#This Row],[Regione]])</f>
        <v>LOMBARDIA</v>
      </c>
      <c r="H3717" s="31">
        <f>Tabella1[[#This Row],[Popolazione]]/SUM($E$19:$E$7866)</f>
        <v>1.5153940853626744E-4</v>
      </c>
    </row>
    <row r="3718" spans="1:8" x14ac:dyDescent="0.25">
      <c r="A3718" s="19" t="s">
        <v>3914</v>
      </c>
      <c r="B3718" s="4" t="str">
        <f>IFERROR(VLOOKUP(A3718,PEC!A$2:B$7902,2,0),"PEC NON ESISTENTE")</f>
        <v>magnano</v>
      </c>
      <c r="C3718" s="20" t="s">
        <v>7913</v>
      </c>
      <c r="D3718" s="20" t="s">
        <v>7914</v>
      </c>
      <c r="E3718" s="21">
        <v>378</v>
      </c>
      <c r="F3718" s="4" t="str">
        <f t="shared" si="58"/>
        <v/>
      </c>
      <c r="G3718" s="4" t="str">
        <f>IF(AND(Tabella1[[#This Row],[Popolazione]]&gt;50000,Tabella1[[#This Row],[Popolazione]]&lt;100000),"COMPRESO",Tabella1[[#This Row],[Regione]])</f>
        <v>PIEMONTE</v>
      </c>
      <c r="H3718" s="31">
        <f>Tabella1[[#This Row],[Popolazione]]/SUM($E$19:$E$7866)</f>
        <v>6.305106926440186E-6</v>
      </c>
    </row>
    <row r="3719" spans="1:8" x14ac:dyDescent="0.25">
      <c r="A3719" s="19" t="s">
        <v>3915</v>
      </c>
      <c r="B3719" s="4" t="str">
        <f>IFERROR(VLOOKUP(A3719,PEC!A$2:B$7902,2,0),"PEC NON ESISTENTE")</f>
        <v>protocollo</v>
      </c>
      <c r="C3719" s="20" t="s">
        <v>8026</v>
      </c>
      <c r="D3719" s="20" t="s">
        <v>8205</v>
      </c>
      <c r="E3719" s="21">
        <v>2366</v>
      </c>
      <c r="F3719" s="4" t="str">
        <f t="shared" si="58"/>
        <v/>
      </c>
      <c r="G3719" s="4" t="str">
        <f>IF(AND(Tabella1[[#This Row],[Popolazione]]&gt;50000,Tabella1[[#This Row],[Popolazione]]&lt;100000),"COMPRESO",Tabella1[[#This Row],[Regione]])</f>
        <v>FRIULI-VENEZIA GIULIA</v>
      </c>
      <c r="H3719" s="31">
        <f>Tabella1[[#This Row],[Popolazione]]/SUM($E$19:$E$7866)</f>
        <v>3.9465298909940422E-5</v>
      </c>
    </row>
    <row r="3720" spans="1:8" x14ac:dyDescent="0.25">
      <c r="A3720" s="22" t="s">
        <v>3916</v>
      </c>
      <c r="B3720" s="4" t="str">
        <f>IFERROR(VLOOKUP(A3720,PEC!A$2:B$7902,2,0),"PEC NON ESISTENTE")</f>
        <v>protocollo.magomadas</v>
      </c>
      <c r="C3720" s="20" t="s">
        <v>8259</v>
      </c>
      <c r="D3720" s="20" t="s">
        <v>8278</v>
      </c>
      <c r="E3720" s="21">
        <v>643</v>
      </c>
      <c r="F3720" s="4" t="str">
        <f t="shared" si="58"/>
        <v/>
      </c>
      <c r="G3720" s="4" t="str">
        <f>IF(AND(Tabella1[[#This Row],[Popolazione]]&gt;50000,Tabella1[[#This Row],[Popolazione]]&lt;100000),"COMPRESO",Tabella1[[#This Row],[Regione]])</f>
        <v>SARDEGNA</v>
      </c>
      <c r="H3720" s="31">
        <f>Tabella1[[#This Row],[Popolazione]]/SUM($E$19:$E$7866)</f>
        <v>1.0725353845769945E-5</v>
      </c>
    </row>
    <row r="3721" spans="1:8" x14ac:dyDescent="0.25">
      <c r="A3721" s="19" t="s">
        <v>8072</v>
      </c>
      <c r="B3721" s="4" t="str">
        <f>IFERROR(VLOOKUP(A3721,PEC!A$2:B$7902,2,0),"PEC NON ESISTENTE")</f>
        <v>PEC NON ESISTENTE</v>
      </c>
      <c r="C3721" s="20" t="s">
        <v>8026</v>
      </c>
      <c r="D3721" s="20" t="s">
        <v>8027</v>
      </c>
      <c r="E3721" s="21">
        <v>1281</v>
      </c>
      <c r="F3721" s="4" t="str">
        <f t="shared" si="58"/>
        <v/>
      </c>
      <c r="G3721" s="4" t="str">
        <f>IF(AND(Tabella1[[#This Row],[Popolazione]]&gt;50000,Tabella1[[#This Row],[Popolazione]]&lt;100000),"COMPRESO",Tabella1[[#This Row],[Regione]])</f>
        <v>TRENTINO-ALTO ADIGE/SÜDTIROL</v>
      </c>
      <c r="H3721" s="31">
        <f>Tabella1[[#This Row],[Popolazione]]/SUM($E$19:$E$7866)</f>
        <v>2.1367306806269518E-5</v>
      </c>
    </row>
    <row r="3722" spans="1:8" x14ac:dyDescent="0.25">
      <c r="A3722" s="19" t="s">
        <v>3918</v>
      </c>
      <c r="B3722" s="4" t="str">
        <f>IFERROR(VLOOKUP(A3722,PEC!A$2:B$7902,2,0),"PEC NON ESISTENTE")</f>
        <v>comune.magreglio</v>
      </c>
      <c r="C3722" s="20" t="s">
        <v>7913</v>
      </c>
      <c r="D3722" s="20" t="s">
        <v>7986</v>
      </c>
      <c r="E3722" s="21">
        <v>645</v>
      </c>
      <c r="F3722" s="4" t="str">
        <f t="shared" si="58"/>
        <v/>
      </c>
      <c r="G3722" s="4" t="str">
        <f>IF(AND(Tabella1[[#This Row],[Popolazione]]&gt;50000,Tabella1[[#This Row],[Popolazione]]&lt;100000),"COMPRESO",Tabella1[[#This Row],[Regione]])</f>
        <v>LOMBARDIA</v>
      </c>
      <c r="H3722" s="31">
        <f>Tabella1[[#This Row],[Popolazione]]/SUM($E$19:$E$7866)</f>
        <v>1.0758714199878094E-5</v>
      </c>
    </row>
    <row r="3723" spans="1:8" x14ac:dyDescent="0.25">
      <c r="A3723" s="19" t="s">
        <v>193</v>
      </c>
      <c r="B3723" s="4" t="str">
        <f>IFERROR(VLOOKUP(A3723,PEC!A$2:B$7902,2,0),"PEC NON ESISTENTE")</f>
        <v>areamministrativa.maida</v>
      </c>
      <c r="C3723" s="20" t="s">
        <v>8235</v>
      </c>
      <c r="D3723" s="20" t="s">
        <v>8248</v>
      </c>
      <c r="E3723" s="21">
        <v>4457</v>
      </c>
      <c r="F3723" s="4" t="str">
        <f t="shared" si="58"/>
        <v/>
      </c>
      <c r="G3723" s="4" t="str">
        <f>IF(AND(Tabella1[[#This Row],[Popolazione]]&gt;50000,Tabella1[[#This Row],[Popolazione]]&lt;100000),"COMPRESO",Tabella1[[#This Row],[Regione]])</f>
        <v>CALABRIA</v>
      </c>
      <c r="H3723" s="31">
        <f>Tabella1[[#This Row],[Popolazione]]/SUM($E$19:$E$7866)</f>
        <v>7.4343549130010333E-5</v>
      </c>
    </row>
    <row r="3724" spans="1:8" x14ac:dyDescent="0.25">
      <c r="A3724" s="19" t="s">
        <v>8249</v>
      </c>
      <c r="B3724" s="4" t="str">
        <f>IFERROR(VLOOKUP(A3724,PEC!A$2:B$7902,2,0),"PEC NON ESISTENTE")</f>
        <v>amministrativo.maiera</v>
      </c>
      <c r="C3724" s="20" t="s">
        <v>8235</v>
      </c>
      <c r="D3724" s="20" t="s">
        <v>8248</v>
      </c>
      <c r="E3724" s="21">
        <v>1231</v>
      </c>
      <c r="F3724" s="4" t="str">
        <f t="shared" si="58"/>
        <v/>
      </c>
      <c r="G3724" s="4" t="str">
        <f>IF(AND(Tabella1[[#This Row],[Popolazione]]&gt;50000,Tabella1[[#This Row],[Popolazione]]&lt;100000),"COMPRESO",Tabella1[[#This Row],[Regione]])</f>
        <v>CALABRIA</v>
      </c>
      <c r="H3724" s="31">
        <f>Tabella1[[#This Row],[Popolazione]]/SUM($E$19:$E$7866)</f>
        <v>2.0533297953565789E-5</v>
      </c>
    </row>
    <row r="3725" spans="1:8" x14ac:dyDescent="0.25">
      <c r="A3725" s="19" t="s">
        <v>283</v>
      </c>
      <c r="B3725" s="4" t="str">
        <f>IFERROR(VLOOKUP(A3725,PEC!A$2:B$7902,2,0),"PEC NON ESISTENTE")</f>
        <v>sindaco.maierato</v>
      </c>
      <c r="C3725" s="20" t="s">
        <v>8235</v>
      </c>
      <c r="D3725" s="20" t="s">
        <v>8248</v>
      </c>
      <c r="E3725" s="21">
        <v>2198</v>
      </c>
      <c r="F3725" s="4" t="str">
        <f t="shared" si="58"/>
        <v/>
      </c>
      <c r="G3725" s="4" t="str">
        <f>IF(AND(Tabella1[[#This Row],[Popolazione]]&gt;50000,Tabella1[[#This Row],[Popolazione]]&lt;100000),"COMPRESO",Tabella1[[#This Row],[Regione]])</f>
        <v>CALABRIA</v>
      </c>
      <c r="H3725" s="31">
        <f>Tabella1[[#This Row],[Popolazione]]/SUM($E$19:$E$7866)</f>
        <v>3.6663029164855892E-5</v>
      </c>
    </row>
    <row r="3726" spans="1:8" x14ac:dyDescent="0.25">
      <c r="A3726" s="19" t="s">
        <v>3919</v>
      </c>
      <c r="B3726" s="4" t="str">
        <f>IFERROR(VLOOKUP(A3726,PEC!A$2:B$7902,2,0),"PEC NON ESISTENTE")</f>
        <v>comune.maiolatispontini</v>
      </c>
      <c r="C3726" s="20" t="s">
        <v>8221</v>
      </c>
      <c r="D3726" s="20" t="s">
        <v>8230</v>
      </c>
      <c r="E3726" s="21">
        <v>6175</v>
      </c>
      <c r="F3726" s="4" t="str">
        <f t="shared" si="58"/>
        <v/>
      </c>
      <c r="G3726" s="4" t="str">
        <f>IF(AND(Tabella1[[#This Row],[Popolazione]]&gt;50000,Tabella1[[#This Row],[Popolazione]]&lt;100000),"COMPRESO",Tabella1[[#This Row],[Regione]])</f>
        <v>MARCHE</v>
      </c>
      <c r="H3726" s="31">
        <f>Tabella1[[#This Row],[Popolazione]]/SUM($E$19:$E$7866)</f>
        <v>1.0300009330891044E-4</v>
      </c>
    </row>
    <row r="3727" spans="1:8" x14ac:dyDescent="0.25">
      <c r="A3727" s="19" t="s">
        <v>3920</v>
      </c>
      <c r="B3727" s="4" t="str">
        <f>IFERROR(VLOOKUP(A3727,PEC!A$2:B$7902,2,0),"PEC NON ESISTENTE")</f>
        <v>protocollo</v>
      </c>
      <c r="C3727" s="20" t="s">
        <v>8026</v>
      </c>
      <c r="D3727" s="20" t="s">
        <v>8212</v>
      </c>
      <c r="E3727" s="21">
        <v>848</v>
      </c>
      <c r="F3727" s="4" t="str">
        <f t="shared" si="58"/>
        <v/>
      </c>
      <c r="G3727" s="4" t="str">
        <f>IF(AND(Tabella1[[#This Row],[Popolazione]]&gt;50000,Tabella1[[#This Row],[Popolazione]]&lt;100000),"COMPRESO",Tabella1[[#This Row],[Regione]])</f>
        <v>EMILIA-ROMAGNA</v>
      </c>
      <c r="H3727" s="31">
        <f>Tabella1[[#This Row],[Popolazione]]/SUM($E$19:$E$7866)</f>
        <v>1.4144790141855232E-5</v>
      </c>
    </row>
    <row r="3728" spans="1:8" x14ac:dyDescent="0.25">
      <c r="A3728" s="19" t="s">
        <v>3921</v>
      </c>
      <c r="B3728" s="4" t="str">
        <f>IFERROR(VLOOKUP(A3728,PEC!A$2:B$7902,2,0),"PEC NON ESISTENTE")</f>
        <v>areaamministrativa</v>
      </c>
      <c r="C3728" s="20" t="s">
        <v>8235</v>
      </c>
      <c r="D3728" s="20" t="s">
        <v>8239</v>
      </c>
      <c r="E3728" s="21">
        <v>5575</v>
      </c>
      <c r="F3728" s="4" t="str">
        <f t="shared" si="58"/>
        <v/>
      </c>
      <c r="G3728" s="4" t="str">
        <f>IF(AND(Tabella1[[#This Row],[Popolazione]]&gt;50000,Tabella1[[#This Row],[Popolazione]]&lt;100000),"COMPRESO",Tabella1[[#This Row],[Regione]])</f>
        <v>CAMPANIA</v>
      </c>
      <c r="H3728" s="31">
        <f>Tabella1[[#This Row],[Popolazione]]/SUM($E$19:$E$7866)</f>
        <v>9.2991987076465707E-5</v>
      </c>
    </row>
    <row r="3729" spans="1:8" x14ac:dyDescent="0.25">
      <c r="A3729" s="19" t="s">
        <v>3922</v>
      </c>
      <c r="B3729" s="4" t="str">
        <f>IFERROR(VLOOKUP(A3729,PEC!A$2:B$7902,2,0),"PEC NON ESISTENTE")</f>
        <v>mairago</v>
      </c>
      <c r="C3729" s="20" t="s">
        <v>7913</v>
      </c>
      <c r="D3729" s="20" t="s">
        <v>7986</v>
      </c>
      <c r="E3729" s="21">
        <v>1397</v>
      </c>
      <c r="F3729" s="4" t="str">
        <f t="shared" si="58"/>
        <v/>
      </c>
      <c r="G3729" s="4" t="str">
        <f>IF(AND(Tabella1[[#This Row],[Popolazione]]&gt;50000,Tabella1[[#This Row],[Popolazione]]&lt;100000),"COMPRESO",Tabella1[[#This Row],[Regione]])</f>
        <v>LOMBARDIA</v>
      </c>
      <c r="H3729" s="31">
        <f>Tabella1[[#This Row],[Popolazione]]/SUM($E$19:$E$7866)</f>
        <v>2.3302207344542169E-5</v>
      </c>
    </row>
    <row r="3730" spans="1:8" x14ac:dyDescent="0.25">
      <c r="A3730" s="19" t="s">
        <v>3923</v>
      </c>
      <c r="B3730" s="4" t="str">
        <f>IFERROR(VLOOKUP(A3730,PEC!A$2:B$7902,2,0),"PEC NON ESISTENTE")</f>
        <v>protocollo</v>
      </c>
      <c r="C3730" s="20" t="s">
        <v>7913</v>
      </c>
      <c r="D3730" s="20" t="s">
        <v>7986</v>
      </c>
      <c r="E3730" s="21">
        <v>3329</v>
      </c>
      <c r="F3730" s="4" t="str">
        <f t="shared" si="58"/>
        <v/>
      </c>
      <c r="G3730" s="4" t="str">
        <f>IF(AND(Tabella1[[#This Row],[Popolazione]]&gt;50000,Tabella1[[#This Row],[Popolazione]]&lt;100000),"COMPRESO",Tabella1[[#This Row],[Regione]])</f>
        <v>LOMBARDIA</v>
      </c>
      <c r="H3730" s="31">
        <f>Tabella1[[#This Row],[Popolazione]]/SUM($E$19:$E$7866)</f>
        <v>5.5528309413014227E-5</v>
      </c>
    </row>
    <row r="3731" spans="1:8" x14ac:dyDescent="0.25">
      <c r="A3731" s="19" t="s">
        <v>3924</v>
      </c>
      <c r="B3731" s="4" t="str">
        <f>IFERROR(VLOOKUP(A3731,PEC!A$2:B$7902,2,0),"PEC NON ESISTENTE")</f>
        <v>comunedimaissana</v>
      </c>
      <c r="C3731" s="16" t="s">
        <v>7913</v>
      </c>
      <c r="D3731" s="20" t="s">
        <v>8208</v>
      </c>
      <c r="E3731" s="21">
        <v>659</v>
      </c>
      <c r="F3731" s="4" t="str">
        <f t="shared" si="58"/>
        <v/>
      </c>
      <c r="G3731" s="4" t="str">
        <f>IF(AND(Tabella1[[#This Row],[Popolazione]]&gt;50000,Tabella1[[#This Row],[Popolazione]]&lt;100000),"COMPRESO",Tabella1[[#This Row],[Regione]])</f>
        <v>LIGURIA</v>
      </c>
      <c r="H3731" s="31">
        <f>Tabella1[[#This Row],[Popolazione]]/SUM($E$19:$E$7866)</f>
        <v>1.0992236678635138E-5</v>
      </c>
    </row>
    <row r="3732" spans="1:8" x14ac:dyDescent="0.25">
      <c r="A3732" s="19" t="s">
        <v>3925</v>
      </c>
      <c r="B3732" s="4" t="str">
        <f>IFERROR(VLOOKUP(A3732,PEC!A$2:B$7902,2,0),"PEC NON ESISTENTE")</f>
        <v>comune.majano</v>
      </c>
      <c r="C3732" s="20" t="s">
        <v>8026</v>
      </c>
      <c r="D3732" s="20" t="s">
        <v>8205</v>
      </c>
      <c r="E3732" s="21">
        <v>6051</v>
      </c>
      <c r="F3732" s="4" t="str">
        <f t="shared" si="58"/>
        <v/>
      </c>
      <c r="G3732" s="4" t="str">
        <f>IF(AND(Tabella1[[#This Row],[Popolazione]]&gt;50000,Tabella1[[#This Row],[Popolazione]]&lt;100000),"COMPRESO",Tabella1[[#This Row],[Regione]])</f>
        <v>FRIULI-VENEZIA GIULIA</v>
      </c>
      <c r="H3732" s="31">
        <f>Tabella1[[#This Row],[Popolazione]]/SUM($E$19:$E$7866)</f>
        <v>1.009317513542052E-4</v>
      </c>
    </row>
    <row r="3733" spans="1:8" x14ac:dyDescent="0.25">
      <c r="A3733" s="19" t="s">
        <v>3926</v>
      </c>
      <c r="B3733" s="4" t="str">
        <f>IFERROR(VLOOKUP(A3733,PEC!A$2:B$7902,2,0),"PEC NON ESISTENTE")</f>
        <v>comune.malagnino</v>
      </c>
      <c r="C3733" s="20" t="s">
        <v>7913</v>
      </c>
      <c r="D3733" s="20" t="s">
        <v>7986</v>
      </c>
      <c r="E3733" s="21">
        <v>1525</v>
      </c>
      <c r="F3733" s="4" t="str">
        <f t="shared" si="58"/>
        <v/>
      </c>
      <c r="G3733" s="4" t="str">
        <f>IF(AND(Tabella1[[#This Row],[Popolazione]]&gt;50000,Tabella1[[#This Row],[Popolazione]]&lt;100000),"COMPRESO",Tabella1[[#This Row],[Regione]])</f>
        <v>LOMBARDIA</v>
      </c>
      <c r="H3733" s="31">
        <f>Tabella1[[#This Row],[Popolazione]]/SUM($E$19:$E$7866)</f>
        <v>2.5437270007463711E-5</v>
      </c>
    </row>
    <row r="3734" spans="1:8" x14ac:dyDescent="0.25">
      <c r="A3734" s="19" t="s">
        <v>3927</v>
      </c>
      <c r="B3734" s="4" t="str">
        <f>IFERROR(VLOOKUP(A3734,PEC!A$2:B$7902,2,0),"PEC NON ESISTENTE")</f>
        <v>comune.malalbergo</v>
      </c>
      <c r="C3734" s="20" t="s">
        <v>8026</v>
      </c>
      <c r="D3734" s="20" t="s">
        <v>8212</v>
      </c>
      <c r="E3734" s="21">
        <v>8771</v>
      </c>
      <c r="F3734" s="4" t="str">
        <f t="shared" si="58"/>
        <v/>
      </c>
      <c r="G3734" s="4" t="str">
        <f>IF(AND(Tabella1[[#This Row],[Popolazione]]&gt;50000,Tabella1[[#This Row],[Popolazione]]&lt;100000),"COMPRESO",Tabella1[[#This Row],[Regione]])</f>
        <v>EMILIA-ROMAGNA</v>
      </c>
      <c r="H3734" s="31">
        <f>Tabella1[[#This Row],[Popolazione]]/SUM($E$19:$E$7866)</f>
        <v>1.4630183294128801E-4</v>
      </c>
    </row>
    <row r="3735" spans="1:8" x14ac:dyDescent="0.25">
      <c r="A3735" s="19" t="s">
        <v>3928</v>
      </c>
      <c r="B3735" s="4" t="str">
        <f>IFERROR(VLOOKUP(A3735,PEC!A$2:B$7902,2,0),"PEC NON ESISTENTE")</f>
        <v>comune.malborghettovalbruna</v>
      </c>
      <c r="C3735" s="20" t="s">
        <v>8026</v>
      </c>
      <c r="D3735" s="20" t="s">
        <v>8205</v>
      </c>
      <c r="E3735" s="21">
        <v>969</v>
      </c>
      <c r="F3735" s="4" t="str">
        <f t="shared" si="58"/>
        <v/>
      </c>
      <c r="G3735" s="4" t="str">
        <f>IF(AND(Tabella1[[#This Row],[Popolazione]]&gt;50000,Tabella1[[#This Row],[Popolazione]]&lt;100000),"COMPRESO",Tabella1[[#This Row],[Regione]])</f>
        <v>FRIULI-VENEZIA GIULIA</v>
      </c>
      <c r="H3735" s="31">
        <f>Tabella1[[#This Row],[Popolazione]]/SUM($E$19:$E$7866)</f>
        <v>1.6163091565398253E-5</v>
      </c>
    </row>
    <row r="3736" spans="1:8" x14ac:dyDescent="0.25">
      <c r="A3736" s="19" t="s">
        <v>3929</v>
      </c>
      <c r="B3736" s="4" t="str">
        <f>IFERROR(VLOOKUP(A3736,PEC!A$2:B$7902,2,0),"PEC NON ESISTENTE")</f>
        <v>protocollo</v>
      </c>
      <c r="C3736" s="20" t="s">
        <v>8026</v>
      </c>
      <c r="D3736" s="20" t="s">
        <v>8167</v>
      </c>
      <c r="E3736" s="21">
        <v>3685</v>
      </c>
      <c r="F3736" s="4" t="str">
        <f t="shared" si="58"/>
        <v/>
      </c>
      <c r="G3736" s="4" t="str">
        <f>IF(AND(Tabella1[[#This Row],[Popolazione]]&gt;50000,Tabella1[[#This Row],[Popolazione]]&lt;100000),"COMPRESO",Tabella1[[#This Row],[Regione]])</f>
        <v>VENETO</v>
      </c>
      <c r="H3736" s="31">
        <f>Tabella1[[#This Row],[Popolazione]]/SUM($E$19:$E$7866)</f>
        <v>6.1466452444264777E-5</v>
      </c>
    </row>
    <row r="3737" spans="1:8" x14ac:dyDescent="0.25">
      <c r="A3737" s="19" t="s">
        <v>8154</v>
      </c>
      <c r="B3737" s="4" t="str">
        <f>IFERROR(VLOOKUP(A3737,PEC!A$2:B$7902,2,0),"PEC NON ESISTENTE")</f>
        <v>PEC NON ESISTENTE</v>
      </c>
      <c r="C3737" s="20" t="s">
        <v>8026</v>
      </c>
      <c r="D3737" s="20" t="s">
        <v>8027</v>
      </c>
      <c r="E3737" s="21">
        <v>2135</v>
      </c>
      <c r="F3737" s="4" t="str">
        <f t="shared" si="58"/>
        <v/>
      </c>
      <c r="G3737" s="4" t="str">
        <f>IF(AND(Tabella1[[#This Row],[Popolazione]]&gt;50000,Tabella1[[#This Row],[Popolazione]]&lt;100000),"COMPRESO",Tabella1[[#This Row],[Regione]])</f>
        <v>TRENTINO-ALTO ADIGE/SÜDTIROL</v>
      </c>
      <c r="H3737" s="31">
        <f>Tabella1[[#This Row],[Popolazione]]/SUM($E$19:$E$7866)</f>
        <v>3.5612178010449199E-5</v>
      </c>
    </row>
    <row r="3738" spans="1:8" x14ac:dyDescent="0.25">
      <c r="A3738" s="19" t="s">
        <v>3931</v>
      </c>
      <c r="B3738" s="4" t="str">
        <f>IFERROR(VLOOKUP(A3738,PEC!A$2:B$7902,2,0),"PEC NON ESISTENTE")</f>
        <v>protocollo</v>
      </c>
      <c r="C3738" s="20" t="s">
        <v>7913</v>
      </c>
      <c r="D3738" s="20" t="s">
        <v>7986</v>
      </c>
      <c r="E3738" s="21">
        <v>2078</v>
      </c>
      <c r="F3738" s="4" t="str">
        <f t="shared" si="58"/>
        <v/>
      </c>
      <c r="G3738" s="4" t="str">
        <f>IF(AND(Tabella1[[#This Row],[Popolazione]]&gt;50000,Tabella1[[#This Row],[Popolazione]]&lt;100000),"COMPRESO",Tabella1[[#This Row],[Regione]])</f>
        <v>LOMBARDIA</v>
      </c>
      <c r="H3738" s="31">
        <f>Tabella1[[#This Row],[Popolazione]]/SUM($E$19:$E$7866)</f>
        <v>3.4661407918366944E-5</v>
      </c>
    </row>
    <row r="3739" spans="1:8" x14ac:dyDescent="0.25">
      <c r="A3739" s="19" t="s">
        <v>3932</v>
      </c>
      <c r="B3739" s="4" t="str">
        <f>IFERROR(VLOOKUP(A3739,PEC!A$2:B$7902,2,0),"PEC NON ESISTENTE")</f>
        <v>comune.maleo</v>
      </c>
      <c r="C3739" s="20" t="s">
        <v>7913</v>
      </c>
      <c r="D3739" s="20" t="s">
        <v>7986</v>
      </c>
      <c r="E3739" s="21">
        <v>3249</v>
      </c>
      <c r="F3739" s="4" t="str">
        <f t="shared" si="58"/>
        <v/>
      </c>
      <c r="G3739" s="4" t="str">
        <f>IF(AND(Tabella1[[#This Row],[Popolazione]]&gt;50000,Tabella1[[#This Row],[Popolazione]]&lt;100000),"COMPRESO",Tabella1[[#This Row],[Regione]])</f>
        <v>LOMBARDIA</v>
      </c>
      <c r="H3739" s="31">
        <f>Tabella1[[#This Row],[Popolazione]]/SUM($E$19:$E$7866)</f>
        <v>5.4193895248688259E-5</v>
      </c>
    </row>
    <row r="3740" spans="1:8" x14ac:dyDescent="0.25">
      <c r="A3740" s="19" t="s">
        <v>3933</v>
      </c>
      <c r="B3740" s="4" t="str">
        <f>IFERROR(VLOOKUP(A3740,PEC!A$2:B$7902,2,0),"PEC NON ESISTENTE")</f>
        <v>malesco</v>
      </c>
      <c r="C3740" s="20" t="s">
        <v>7913</v>
      </c>
      <c r="D3740" s="20" t="s">
        <v>7914</v>
      </c>
      <c r="E3740" s="21">
        <v>1465</v>
      </c>
      <c r="F3740" s="4" t="str">
        <f t="shared" si="58"/>
        <v/>
      </c>
      <c r="G3740" s="4" t="str">
        <f>IF(AND(Tabella1[[#This Row],[Popolazione]]&gt;50000,Tabella1[[#This Row],[Popolazione]]&lt;100000),"COMPRESO",Tabella1[[#This Row],[Regione]])</f>
        <v>PIEMONTE</v>
      </c>
      <c r="H3740" s="31">
        <f>Tabella1[[#This Row],[Popolazione]]/SUM($E$19:$E$7866)</f>
        <v>2.4436459384219237E-5</v>
      </c>
    </row>
    <row r="3741" spans="1:8" x14ac:dyDescent="0.25">
      <c r="A3741" s="19" t="s">
        <v>3934</v>
      </c>
      <c r="B3741" s="4" t="str">
        <f>IFERROR(VLOOKUP(A3741,PEC!A$2:B$7902,2,0),"PEC NON ESISTENTE")</f>
        <v>protocollo_generale</v>
      </c>
      <c r="C3741" s="20" t="s">
        <v>8259</v>
      </c>
      <c r="D3741" s="20" t="s">
        <v>8260</v>
      </c>
      <c r="E3741" s="21">
        <v>4015</v>
      </c>
      <c r="F3741" s="4" t="str">
        <f t="shared" si="58"/>
        <v/>
      </c>
      <c r="G3741" s="4" t="str">
        <f>IF(AND(Tabella1[[#This Row],[Popolazione]]&gt;50000,Tabella1[[#This Row],[Popolazione]]&lt;100000),"COMPRESO",Tabella1[[#This Row],[Regione]])</f>
        <v>SICILIA</v>
      </c>
      <c r="H3741" s="31">
        <f>Tabella1[[#This Row],[Popolazione]]/SUM($E$19:$E$7866)</f>
        <v>6.6970910872109378E-5</v>
      </c>
    </row>
    <row r="3742" spans="1:8" x14ac:dyDescent="0.25">
      <c r="A3742" s="19" t="s">
        <v>3935</v>
      </c>
      <c r="B3742" s="4" t="str">
        <f>IFERROR(VLOOKUP(A3742,PEC!A$2:B$7902,2,0),"PEC NON ESISTENTE")</f>
        <v>ANTONELLO</v>
      </c>
      <c r="C3742" s="20" t="s">
        <v>8259</v>
      </c>
      <c r="D3742" s="20" t="s">
        <v>8260</v>
      </c>
      <c r="E3742" s="21">
        <v>988</v>
      </c>
      <c r="F3742" s="4" t="str">
        <f t="shared" si="58"/>
        <v/>
      </c>
      <c r="G3742" s="4" t="str">
        <f>IF(AND(Tabella1[[#This Row],[Popolazione]]&gt;50000,Tabella1[[#This Row],[Popolazione]]&lt;100000),"COMPRESO",Tabella1[[#This Row],[Regione]])</f>
        <v>SICILIA</v>
      </c>
      <c r="H3742" s="31">
        <f>Tabella1[[#This Row],[Popolazione]]/SUM($E$19:$E$7866)</f>
        <v>1.6480014929425671E-5</v>
      </c>
    </row>
    <row r="3743" spans="1:8" x14ac:dyDescent="0.25">
      <c r="A3743" s="19" t="s">
        <v>7990</v>
      </c>
      <c r="B3743" s="4" t="str">
        <f>IFERROR(VLOOKUP(A3743,PEC!A$2:B$7902,2,0),"PEC NON ESISTENTE")</f>
        <v>PEC NON ESISTENTE</v>
      </c>
      <c r="C3743" s="20" t="s">
        <v>7913</v>
      </c>
      <c r="D3743" s="20" t="s">
        <v>7986</v>
      </c>
      <c r="E3743" s="21">
        <v>1298</v>
      </c>
      <c r="F3743" s="4" t="str">
        <f t="shared" si="58"/>
        <v/>
      </c>
      <c r="G3743" s="4" t="str">
        <f>IF(AND(Tabella1[[#This Row],[Popolazione]]&gt;50000,Tabella1[[#This Row],[Popolazione]]&lt;100000),"COMPRESO",Tabella1[[#This Row],[Regione]])</f>
        <v>LOMBARDIA</v>
      </c>
      <c r="H3743" s="31">
        <f>Tabella1[[#This Row],[Popolazione]]/SUM($E$19:$E$7866)</f>
        <v>2.1650869816188786E-5</v>
      </c>
    </row>
    <row r="3744" spans="1:8" x14ac:dyDescent="0.25">
      <c r="A3744" s="19" t="s">
        <v>3936</v>
      </c>
      <c r="B3744" s="4" t="str">
        <f>IFERROR(VLOOKUP(A3744,PEC!A$2:B$7902,2,0),"PEC NON ESISTENTE")</f>
        <v>comune.malgrate</v>
      </c>
      <c r="C3744" s="20" t="s">
        <v>7913</v>
      </c>
      <c r="D3744" s="20" t="s">
        <v>7986</v>
      </c>
      <c r="E3744" s="21">
        <v>4216</v>
      </c>
      <c r="F3744" s="4" t="str">
        <f t="shared" si="58"/>
        <v/>
      </c>
      <c r="G3744" s="4" t="str">
        <f>IF(AND(Tabella1[[#This Row],[Popolazione]]&gt;50000,Tabella1[[#This Row],[Popolazione]]&lt;100000),"COMPRESO",Tabella1[[#This Row],[Regione]])</f>
        <v>LOMBARDIA</v>
      </c>
      <c r="H3744" s="31">
        <f>Tabella1[[#This Row],[Popolazione]]/SUM($E$19:$E$7866)</f>
        <v>7.0323626459978372E-5</v>
      </c>
    </row>
    <row r="3745" spans="1:8" x14ac:dyDescent="0.25">
      <c r="A3745" s="19" t="s">
        <v>77</v>
      </c>
      <c r="B3745" s="4" t="str">
        <f>IFERROR(VLOOKUP(A3745,PEC!A$2:B$7902,2,0),"PEC NON ESISTENTE")</f>
        <v>protocollo.malito</v>
      </c>
      <c r="C3745" s="20" t="s">
        <v>8235</v>
      </c>
      <c r="D3745" s="20" t="s">
        <v>8248</v>
      </c>
      <c r="E3745" s="21">
        <v>812</v>
      </c>
      <c r="F3745" s="4" t="str">
        <f t="shared" si="58"/>
        <v/>
      </c>
      <c r="G3745" s="4" t="str">
        <f>IF(AND(Tabella1[[#This Row],[Popolazione]]&gt;50000,Tabella1[[#This Row],[Popolazione]]&lt;100000),"COMPRESO",Tabella1[[#This Row],[Regione]])</f>
        <v>CALABRIA</v>
      </c>
      <c r="H3745" s="31">
        <f>Tabella1[[#This Row],[Popolazione]]/SUM($E$19:$E$7866)</f>
        <v>1.3544303767908547E-5</v>
      </c>
    </row>
    <row r="3746" spans="1:8" x14ac:dyDescent="0.25">
      <c r="A3746" s="19" t="s">
        <v>3937</v>
      </c>
      <c r="B3746" s="4" t="str">
        <f>IFERROR(VLOOKUP(A3746,PEC!A$2:B$7902,2,0),"PEC NON ESISTENTE")</f>
        <v>comune.mallare.sv</v>
      </c>
      <c r="C3746" s="16" t="s">
        <v>7913</v>
      </c>
      <c r="D3746" s="20" t="s">
        <v>8208</v>
      </c>
      <c r="E3746" s="21">
        <v>1200</v>
      </c>
      <c r="F3746" s="4" t="str">
        <f t="shared" si="58"/>
        <v/>
      </c>
      <c r="G3746" s="4" t="str">
        <f>IF(AND(Tabella1[[#This Row],[Popolazione]]&gt;50000,Tabella1[[#This Row],[Popolazione]]&lt;100000),"COMPRESO",Tabella1[[#This Row],[Regione]])</f>
        <v>LIGURIA</v>
      </c>
      <c r="H3746" s="31">
        <f>Tabella1[[#This Row],[Popolazione]]/SUM($E$19:$E$7866)</f>
        <v>2.0016212464889479E-5</v>
      </c>
    </row>
    <row r="3747" spans="1:8" x14ac:dyDescent="0.25">
      <c r="A3747" s="19" t="s">
        <v>8073</v>
      </c>
      <c r="B3747" s="4" t="str">
        <f>IFERROR(VLOOKUP(A3747,PEC!A$2:B$7902,2,0),"PEC NON ESISTENTE")</f>
        <v>PEC NON ESISTENTE</v>
      </c>
      <c r="C3747" s="20" t="s">
        <v>8026</v>
      </c>
      <c r="D3747" s="20" t="s">
        <v>8027</v>
      </c>
      <c r="E3747" s="21">
        <v>5086</v>
      </c>
      <c r="F3747" s="4" t="str">
        <f t="shared" si="58"/>
        <v/>
      </c>
      <c r="G3747" s="4" t="str">
        <f>IF(AND(Tabella1[[#This Row],[Popolazione]]&gt;50000,Tabella1[[#This Row],[Popolazione]]&lt;100000),"COMPRESO",Tabella1[[#This Row],[Regione]])</f>
        <v>TRENTINO-ALTO ADIGE/SÜDTIROL</v>
      </c>
      <c r="H3747" s="31">
        <f>Tabella1[[#This Row],[Popolazione]]/SUM($E$19:$E$7866)</f>
        <v>8.4835380497023236E-5</v>
      </c>
    </row>
    <row r="3748" spans="1:8" x14ac:dyDescent="0.25">
      <c r="A3748" s="19" t="s">
        <v>3939</v>
      </c>
      <c r="B3748" s="4" t="str">
        <f>IFERROR(VLOOKUP(A3748,PEC!A$2:B$7902,2,0),"PEC NON ESISTENTE")</f>
        <v>comune.malnate</v>
      </c>
      <c r="C3748" s="20" t="s">
        <v>7913</v>
      </c>
      <c r="D3748" s="20" t="s">
        <v>7986</v>
      </c>
      <c r="E3748" s="21">
        <v>16604</v>
      </c>
      <c r="F3748" s="4" t="str">
        <f t="shared" si="58"/>
        <v/>
      </c>
      <c r="G3748" s="4" t="str">
        <f>IF(AND(Tabella1[[#This Row],[Popolazione]]&gt;50000,Tabella1[[#This Row],[Popolazione]]&lt;100000),"COMPRESO",Tabella1[[#This Row],[Regione]])</f>
        <v>LOMBARDIA</v>
      </c>
      <c r="H3748" s="31">
        <f>Tabella1[[#This Row],[Popolazione]]/SUM($E$19:$E$7866)</f>
        <v>2.7695765980585409E-4</v>
      </c>
    </row>
    <row r="3749" spans="1:8" x14ac:dyDescent="0.25">
      <c r="A3749" s="19" t="s">
        <v>3940</v>
      </c>
      <c r="B3749" s="4" t="str">
        <f>IFERROR(VLOOKUP(A3749,PEC!A$2:B$7902,2,0),"PEC NON ESISTENTE")</f>
        <v>malo.vi</v>
      </c>
      <c r="C3749" s="20" t="s">
        <v>8026</v>
      </c>
      <c r="D3749" s="20" t="s">
        <v>8167</v>
      </c>
      <c r="E3749" s="21">
        <v>14641</v>
      </c>
      <c r="F3749" s="4" t="str">
        <f t="shared" si="58"/>
        <v/>
      </c>
      <c r="G3749" s="4" t="str">
        <f>IF(AND(Tabella1[[#This Row],[Popolazione]]&gt;50000,Tabella1[[#This Row],[Popolazione]]&lt;100000),"COMPRESO",Tabella1[[#This Row],[Regione]])</f>
        <v>VENETO</v>
      </c>
      <c r="H3749" s="31">
        <f>Tabella1[[#This Row],[Popolazione]]/SUM($E$19:$E$7866)</f>
        <v>2.4421447224870572E-4</v>
      </c>
    </row>
    <row r="3750" spans="1:8" x14ac:dyDescent="0.25">
      <c r="A3750" s="19" t="s">
        <v>3941</v>
      </c>
      <c r="B3750" s="4" t="str">
        <f>IFERROR(VLOOKUP(A3750,PEC!A$2:B$7902,2,0),"PEC NON ESISTENTE")</f>
        <v>protocollo</v>
      </c>
      <c r="C3750" s="20" t="s">
        <v>7913</v>
      </c>
      <c r="D3750" s="20" t="s">
        <v>7986</v>
      </c>
      <c r="E3750" s="21">
        <v>3320</v>
      </c>
      <c r="F3750" s="4" t="str">
        <f t="shared" si="58"/>
        <v/>
      </c>
      <c r="G3750" s="4" t="str">
        <f>IF(AND(Tabella1[[#This Row],[Popolazione]]&gt;50000,Tabella1[[#This Row],[Popolazione]]&lt;100000),"COMPRESO",Tabella1[[#This Row],[Regione]])</f>
        <v>LOMBARDIA</v>
      </c>
      <c r="H3750" s="31">
        <f>Tabella1[[#This Row],[Popolazione]]/SUM($E$19:$E$7866)</f>
        <v>5.5378187819527554E-5</v>
      </c>
    </row>
    <row r="3751" spans="1:8" x14ac:dyDescent="0.25">
      <c r="A3751" s="19" t="s">
        <v>8155</v>
      </c>
      <c r="B3751" s="4" t="str">
        <f>IFERROR(VLOOKUP(A3751,PEC!A$2:B$7902,2,0),"PEC NON ESISTENTE")</f>
        <v>PEC NON ESISTENTE</v>
      </c>
      <c r="C3751" s="20" t="s">
        <v>8026</v>
      </c>
      <c r="D3751" s="20" t="s">
        <v>8027</v>
      </c>
      <c r="E3751" s="21">
        <v>445</v>
      </c>
      <c r="F3751" s="4" t="str">
        <f t="shared" si="58"/>
        <v/>
      </c>
      <c r="G3751" s="4" t="str">
        <f>IF(AND(Tabella1[[#This Row],[Popolazione]]&gt;50000,Tabella1[[#This Row],[Popolazione]]&lt;100000),"COMPRESO",Tabella1[[#This Row],[Regione]])</f>
        <v>TRENTINO-ALTO ADIGE/SÜDTIROL</v>
      </c>
      <c r="H3751" s="31">
        <f>Tabella1[[#This Row],[Popolazione]]/SUM($E$19:$E$7866)</f>
        <v>7.4226787890631812E-6</v>
      </c>
    </row>
    <row r="3752" spans="1:8" x14ac:dyDescent="0.25">
      <c r="A3752" s="19" t="s">
        <v>3942</v>
      </c>
      <c r="B3752" s="4" t="str">
        <f>IFERROR(VLOOKUP(A3752,PEC!A$2:B$7902,2,0),"PEC NON ESISTENTE")</f>
        <v>anagrafe.comune.maltignano</v>
      </c>
      <c r="C3752" s="20" t="s">
        <v>8221</v>
      </c>
      <c r="D3752" s="20" t="s">
        <v>8230</v>
      </c>
      <c r="E3752" s="21">
        <v>2483</v>
      </c>
      <c r="F3752" s="4" t="str">
        <f t="shared" si="58"/>
        <v/>
      </c>
      <c r="G3752" s="4" t="str">
        <f>IF(AND(Tabella1[[#This Row],[Popolazione]]&gt;50000,Tabella1[[#This Row],[Popolazione]]&lt;100000),"COMPRESO",Tabella1[[#This Row],[Regione]])</f>
        <v>MARCHE</v>
      </c>
      <c r="H3752" s="31">
        <f>Tabella1[[#This Row],[Popolazione]]/SUM($E$19:$E$7866)</f>
        <v>4.1416879625267147E-5</v>
      </c>
    </row>
    <row r="3753" spans="1:8" x14ac:dyDescent="0.25">
      <c r="A3753" s="19" t="s">
        <v>3943</v>
      </c>
      <c r="B3753" s="4" t="str">
        <f>IFERROR(VLOOKUP(A3753,PEC!A$2:B$7902,2,0),"PEC NON ESISTENTE")</f>
        <v>protocollo</v>
      </c>
      <c r="C3753" s="20" t="s">
        <v>8259</v>
      </c>
      <c r="D3753" s="20" t="s">
        <v>8260</v>
      </c>
      <c r="E3753" s="21">
        <v>794</v>
      </c>
      <c r="F3753" s="4" t="str">
        <f t="shared" si="58"/>
        <v/>
      </c>
      <c r="G3753" s="4" t="str">
        <f>IF(AND(Tabella1[[#This Row],[Popolazione]]&gt;50000,Tabella1[[#This Row],[Popolazione]]&lt;100000),"COMPRESO",Tabella1[[#This Row],[Regione]])</f>
        <v>SICILIA</v>
      </c>
      <c r="H3753" s="31">
        <f>Tabella1[[#This Row],[Popolazione]]/SUM($E$19:$E$7866)</f>
        <v>1.3244060580935205E-5</v>
      </c>
    </row>
    <row r="3754" spans="1:8" x14ac:dyDescent="0.25">
      <c r="A3754" s="19" t="s">
        <v>3944</v>
      </c>
      <c r="B3754" s="4" t="str">
        <f>IFERROR(VLOOKUP(A3754,PEC!A$2:B$7902,2,0),"PEC NON ESISTENTE")</f>
        <v>malvicino</v>
      </c>
      <c r="C3754" s="20" t="s">
        <v>7913</v>
      </c>
      <c r="D3754" s="20" t="s">
        <v>7914</v>
      </c>
      <c r="E3754" s="21">
        <v>84</v>
      </c>
      <c r="F3754" s="4" t="str">
        <f t="shared" si="58"/>
        <v/>
      </c>
      <c r="G3754" s="4" t="str">
        <f>IF(AND(Tabella1[[#This Row],[Popolazione]]&gt;50000,Tabella1[[#This Row],[Popolazione]]&lt;100000),"COMPRESO",Tabella1[[#This Row],[Regione]])</f>
        <v>PIEMONTE</v>
      </c>
      <c r="H3754" s="31">
        <f>Tabella1[[#This Row],[Popolazione]]/SUM($E$19:$E$7866)</f>
        <v>1.4011348725422634E-6</v>
      </c>
    </row>
    <row r="3755" spans="1:8" x14ac:dyDescent="0.25">
      <c r="A3755" s="19" t="s">
        <v>78</v>
      </c>
      <c r="B3755" s="4" t="str">
        <f>IFERROR(VLOOKUP(A3755,PEC!A$2:B$7902,2,0),"PEC NON ESISTENTE")</f>
        <v>protocollo.malvito</v>
      </c>
      <c r="C3755" s="20" t="s">
        <v>8235</v>
      </c>
      <c r="D3755" s="20" t="s">
        <v>8248</v>
      </c>
      <c r="E3755" s="21">
        <v>1867</v>
      </c>
      <c r="F3755" s="4" t="str">
        <f t="shared" si="58"/>
        <v/>
      </c>
      <c r="G3755" s="4" t="str">
        <f>IF(AND(Tabella1[[#This Row],[Popolazione]]&gt;50000,Tabella1[[#This Row],[Popolazione]]&lt;100000),"COMPRESO",Tabella1[[#This Row],[Regione]])</f>
        <v>CALABRIA</v>
      </c>
      <c r="H3755" s="31">
        <f>Tabella1[[#This Row],[Popolazione]]/SUM($E$19:$E$7866)</f>
        <v>3.1141890559957212E-5</v>
      </c>
    </row>
    <row r="3756" spans="1:8" x14ac:dyDescent="0.25">
      <c r="A3756" s="19" t="s">
        <v>356</v>
      </c>
      <c r="B3756" s="4" t="str">
        <f>IFERROR(VLOOKUP(A3756,PEC!A$2:B$7902,2,0),"PEC NON ESISTENTE")</f>
        <v>statocivile.mammola</v>
      </c>
      <c r="C3756" s="20" t="s">
        <v>8235</v>
      </c>
      <c r="D3756" s="20" t="s">
        <v>8248</v>
      </c>
      <c r="E3756" s="21">
        <v>2971</v>
      </c>
      <c r="F3756" s="4" t="str">
        <f t="shared" si="58"/>
        <v/>
      </c>
      <c r="G3756" s="4" t="str">
        <f>IF(AND(Tabella1[[#This Row],[Popolazione]]&gt;50000,Tabella1[[#This Row],[Popolazione]]&lt;100000),"COMPRESO",Tabella1[[#This Row],[Regione]])</f>
        <v>CALABRIA</v>
      </c>
      <c r="H3756" s="31">
        <f>Tabella1[[#This Row],[Popolazione]]/SUM($E$19:$E$7866)</f>
        <v>4.9556806027655534E-5</v>
      </c>
    </row>
    <row r="3757" spans="1:8" x14ac:dyDescent="0.25">
      <c r="A3757" s="22" t="s">
        <v>3945</v>
      </c>
      <c r="B3757" s="4" t="str">
        <f>IFERROR(VLOOKUP(A3757,PEC!A$2:B$7902,2,0),"PEC NON ESISTENTE")</f>
        <v>protocollo.mamoiada</v>
      </c>
      <c r="C3757" s="20" t="s">
        <v>8259</v>
      </c>
      <c r="D3757" s="20" t="s">
        <v>8278</v>
      </c>
      <c r="E3757" s="21">
        <v>2559</v>
      </c>
      <c r="F3757" s="4" t="str">
        <f t="shared" si="58"/>
        <v/>
      </c>
      <c r="G3757" s="4" t="str">
        <f>IF(AND(Tabella1[[#This Row],[Popolazione]]&gt;50000,Tabella1[[#This Row],[Popolazione]]&lt;100000),"COMPRESO",Tabella1[[#This Row],[Regione]])</f>
        <v>SARDEGNA</v>
      </c>
      <c r="H3757" s="31">
        <f>Tabella1[[#This Row],[Popolazione]]/SUM($E$19:$E$7866)</f>
        <v>4.2684573081376814E-5</v>
      </c>
    </row>
    <row r="3758" spans="1:8" x14ac:dyDescent="0.25">
      <c r="A3758" s="19" t="s">
        <v>3946</v>
      </c>
      <c r="B3758" s="4" t="str">
        <f>IFERROR(VLOOKUP(A3758,PEC!A$2:B$7902,2,0),"PEC NON ESISTENTE")</f>
        <v>comune.manciano</v>
      </c>
      <c r="C3758" s="20" t="s">
        <v>8221</v>
      </c>
      <c r="D3758" s="20" t="s">
        <v>8222</v>
      </c>
      <c r="E3758" s="21">
        <v>7259</v>
      </c>
      <c r="F3758" s="4" t="str">
        <f t="shared" si="58"/>
        <v/>
      </c>
      <c r="G3758" s="4" t="str">
        <f>IF(AND(Tabella1[[#This Row],[Popolazione]]&gt;50000,Tabella1[[#This Row],[Popolazione]]&lt;100000),"COMPRESO",Tabella1[[#This Row],[Regione]])</f>
        <v>TOSCANA</v>
      </c>
      <c r="H3758" s="31">
        <f>Tabella1[[#This Row],[Popolazione]]/SUM($E$19:$E$7866)</f>
        <v>1.2108140523552726E-4</v>
      </c>
    </row>
    <row r="3759" spans="1:8" x14ac:dyDescent="0.25">
      <c r="A3759" s="19" t="s">
        <v>3947</v>
      </c>
      <c r="B3759" s="4" t="str">
        <f>IFERROR(VLOOKUP(A3759,PEC!A$2:B$7902,2,0),"PEC NON ESISTENTE")</f>
        <v>comunedimandanici</v>
      </c>
      <c r="C3759" s="20" t="s">
        <v>8259</v>
      </c>
      <c r="D3759" s="20" t="s">
        <v>8260</v>
      </c>
      <c r="E3759" s="21">
        <v>629</v>
      </c>
      <c r="F3759" s="4" t="str">
        <f t="shared" si="58"/>
        <v/>
      </c>
      <c r="G3759" s="4" t="str">
        <f>IF(AND(Tabella1[[#This Row],[Popolazione]]&gt;50000,Tabella1[[#This Row],[Popolazione]]&lt;100000),"COMPRESO",Tabella1[[#This Row],[Regione]])</f>
        <v>SICILIA</v>
      </c>
      <c r="H3759" s="31">
        <f>Tabella1[[#This Row],[Popolazione]]/SUM($E$19:$E$7866)</f>
        <v>1.0491831367012901E-5</v>
      </c>
    </row>
    <row r="3760" spans="1:8" x14ac:dyDescent="0.25">
      <c r="A3760" s="22" t="s">
        <v>3948</v>
      </c>
      <c r="B3760" s="4" t="str">
        <f>IFERROR(VLOOKUP(A3760,PEC!A$2:B$7902,2,0),"PEC NON ESISTENTE")</f>
        <v>comune.mandas</v>
      </c>
      <c r="C3760" s="20" t="s">
        <v>8259</v>
      </c>
      <c r="D3760" s="20" t="s">
        <v>8278</v>
      </c>
      <c r="E3760" s="21">
        <v>2238</v>
      </c>
      <c r="F3760" s="4" t="str">
        <f t="shared" si="58"/>
        <v/>
      </c>
      <c r="G3760" s="4" t="str">
        <f>IF(AND(Tabella1[[#This Row],[Popolazione]]&gt;50000,Tabella1[[#This Row],[Popolazione]]&lt;100000),"COMPRESO",Tabella1[[#This Row],[Regione]])</f>
        <v>SARDEGNA</v>
      </c>
      <c r="H3760" s="31">
        <f>Tabella1[[#This Row],[Popolazione]]/SUM($E$19:$E$7866)</f>
        <v>3.7330236247018879E-5</v>
      </c>
    </row>
    <row r="3761" spans="1:8" x14ac:dyDescent="0.25">
      <c r="A3761" s="19" t="s">
        <v>79</v>
      </c>
      <c r="B3761" s="4" t="str">
        <f>IFERROR(VLOOKUP(A3761,PEC!A$2:B$7902,2,0),"PEC NON ESISTENTE")</f>
        <v>protocollo.mandatoriccio</v>
      </c>
      <c r="C3761" s="20" t="s">
        <v>8235</v>
      </c>
      <c r="D3761" s="20" t="s">
        <v>8248</v>
      </c>
      <c r="E3761" s="21">
        <v>2900</v>
      </c>
      <c r="F3761" s="4" t="str">
        <f t="shared" si="58"/>
        <v/>
      </c>
      <c r="G3761" s="4" t="str">
        <f>IF(AND(Tabella1[[#This Row],[Popolazione]]&gt;50000,Tabella1[[#This Row],[Popolazione]]&lt;100000),"COMPRESO",Tabella1[[#This Row],[Regione]])</f>
        <v>CALABRIA</v>
      </c>
      <c r="H3761" s="31">
        <f>Tabella1[[#This Row],[Popolazione]]/SUM($E$19:$E$7866)</f>
        <v>4.8372513456816239E-5</v>
      </c>
    </row>
    <row r="3762" spans="1:8" x14ac:dyDescent="0.25">
      <c r="A3762" s="19" t="s">
        <v>3949</v>
      </c>
      <c r="B3762" s="4" t="str">
        <f>IFERROR(VLOOKUP(A3762,PEC!A$2:B$7902,2,0),"PEC NON ESISTENTE")</f>
        <v>demograficimandela</v>
      </c>
      <c r="C3762" s="20" t="s">
        <v>8221</v>
      </c>
      <c r="D3762" s="20" t="s">
        <v>8234</v>
      </c>
      <c r="E3762" s="21">
        <v>897</v>
      </c>
      <c r="F3762" s="4" t="str">
        <f t="shared" si="58"/>
        <v/>
      </c>
      <c r="G3762" s="4" t="str">
        <f>IF(AND(Tabella1[[#This Row],[Popolazione]]&gt;50000,Tabella1[[#This Row],[Popolazione]]&lt;100000),"COMPRESO",Tabella1[[#This Row],[Regione]])</f>
        <v>LAZIO</v>
      </c>
      <c r="H3762" s="31">
        <f>Tabella1[[#This Row],[Popolazione]]/SUM($E$19:$E$7866)</f>
        <v>1.4962118817504885E-5</v>
      </c>
    </row>
    <row r="3763" spans="1:8" x14ac:dyDescent="0.25">
      <c r="A3763" s="19" t="s">
        <v>3950</v>
      </c>
      <c r="B3763" s="4" t="str">
        <f>IFERROR(VLOOKUP(A3763,PEC!A$2:B$7902,2,0),"PEC NON ESISTENTE")</f>
        <v>comune.mandellolario</v>
      </c>
      <c r="C3763" s="20" t="s">
        <v>7913</v>
      </c>
      <c r="D3763" s="20" t="s">
        <v>7986</v>
      </c>
      <c r="E3763" s="21">
        <v>10578</v>
      </c>
      <c r="F3763" s="4" t="str">
        <f t="shared" si="58"/>
        <v/>
      </c>
      <c r="G3763" s="4" t="str">
        <f>IF(AND(Tabella1[[#This Row],[Popolazione]]&gt;50000,Tabella1[[#This Row],[Popolazione]]&lt;100000),"COMPRESO",Tabella1[[#This Row],[Regione]])</f>
        <v>LOMBARDIA</v>
      </c>
      <c r="H3763" s="31">
        <f>Tabella1[[#This Row],[Popolazione]]/SUM($E$19:$E$7866)</f>
        <v>1.7644291287800075E-4</v>
      </c>
    </row>
    <row r="3764" spans="1:8" x14ac:dyDescent="0.25">
      <c r="A3764" s="19" t="s">
        <v>3951</v>
      </c>
      <c r="B3764" s="4" t="str">
        <f>IFERROR(VLOOKUP(A3764,PEC!A$2:B$7902,2,0),"PEC NON ESISTENTE")</f>
        <v>mandello.vitta</v>
      </c>
      <c r="C3764" s="20" t="s">
        <v>7913</v>
      </c>
      <c r="D3764" s="20" t="s">
        <v>7914</v>
      </c>
      <c r="E3764" s="21">
        <v>244</v>
      </c>
      <c r="F3764" s="4" t="str">
        <f t="shared" si="58"/>
        <v/>
      </c>
      <c r="G3764" s="4" t="str">
        <f>IF(AND(Tabella1[[#This Row],[Popolazione]]&gt;50000,Tabella1[[#This Row],[Popolazione]]&lt;100000),"COMPRESO",Tabella1[[#This Row],[Regione]])</f>
        <v>PIEMONTE</v>
      </c>
      <c r="H3764" s="31">
        <f>Tabella1[[#This Row],[Popolazione]]/SUM($E$19:$E$7866)</f>
        <v>4.069963201194194E-6</v>
      </c>
    </row>
    <row r="3765" spans="1:8" x14ac:dyDescent="0.25">
      <c r="A3765" s="19" t="s">
        <v>3952</v>
      </c>
      <c r="B3765" s="4" t="str">
        <f>IFERROR(VLOOKUP(A3765,PEC!A$2:B$7902,2,0),"PEC NON ESISTENTE")</f>
        <v>ufficiosegreteria.comunemanduria</v>
      </c>
      <c r="C3765" s="20" t="s">
        <v>8235</v>
      </c>
      <c r="D3765" s="20" t="s">
        <v>8241</v>
      </c>
      <c r="E3765" s="21">
        <v>30921</v>
      </c>
      <c r="F3765" s="4" t="str">
        <f t="shared" si="58"/>
        <v/>
      </c>
      <c r="G3765" s="4" t="str">
        <f>IF(AND(Tabella1[[#This Row],[Popolazione]]&gt;50000,Tabella1[[#This Row],[Popolazione]]&lt;100000),"COMPRESO",Tabella1[[#This Row],[Regione]])</f>
        <v>PUGLIA</v>
      </c>
      <c r="H3765" s="31">
        <f>Tabella1[[#This Row],[Popolazione]]/SUM($E$19:$E$7866)</f>
        <v>5.1576775468903965E-4</v>
      </c>
    </row>
    <row r="3766" spans="1:8" x14ac:dyDescent="0.25">
      <c r="A3766" s="19" t="s">
        <v>3953</v>
      </c>
      <c r="B3766" s="4" t="str">
        <f>IFERROR(VLOOKUP(A3766,PEC!A$2:B$7902,2,0),"PEC NON ESISTENTE")</f>
        <v>protocollo</v>
      </c>
      <c r="C3766" s="20" t="s">
        <v>7913</v>
      </c>
      <c r="D3766" s="20" t="s">
        <v>7986</v>
      </c>
      <c r="E3766" s="21">
        <v>4902</v>
      </c>
      <c r="F3766" s="4" t="str">
        <f t="shared" si="58"/>
        <v/>
      </c>
      <c r="G3766" s="4" t="str">
        <f>IF(AND(Tabella1[[#This Row],[Popolazione]]&gt;50000,Tabella1[[#This Row],[Popolazione]]&lt;100000),"COMPRESO",Tabella1[[#This Row],[Regione]])</f>
        <v>LOMBARDIA</v>
      </c>
      <c r="H3766" s="31">
        <f>Tabella1[[#This Row],[Popolazione]]/SUM($E$19:$E$7866)</f>
        <v>8.1766227919073523E-5</v>
      </c>
    </row>
    <row r="3767" spans="1:8" x14ac:dyDescent="0.25">
      <c r="A3767" s="19" t="s">
        <v>3954</v>
      </c>
      <c r="B3767" s="4" t="str">
        <f>IFERROR(VLOOKUP(A3767,PEC!A$2:B$7902,2,0),"PEC NON ESISTENTE")</f>
        <v>protocollo</v>
      </c>
      <c r="C3767" s="20" t="s">
        <v>7913</v>
      </c>
      <c r="D3767" s="20" t="s">
        <v>7986</v>
      </c>
      <c r="E3767" s="21">
        <v>12869</v>
      </c>
      <c r="F3767" s="4" t="str">
        <f t="shared" si="58"/>
        <v/>
      </c>
      <c r="G3767" s="4" t="str">
        <f>IF(AND(Tabella1[[#This Row],[Popolazione]]&gt;50000,Tabella1[[#This Row],[Popolazione]]&lt;100000),"COMPRESO",Tabella1[[#This Row],[Regione]])</f>
        <v>LOMBARDIA</v>
      </c>
      <c r="H3767" s="31">
        <f>Tabella1[[#This Row],[Popolazione]]/SUM($E$19:$E$7866)</f>
        <v>2.1465719850888559E-4</v>
      </c>
    </row>
    <row r="3768" spans="1:8" x14ac:dyDescent="0.25">
      <c r="A3768" s="19" t="s">
        <v>3955</v>
      </c>
      <c r="B3768" s="4" t="str">
        <f>IFERROR(VLOOKUP(A3768,PEC!A$2:B$7902,2,0),"PEC NON ESISTENTE")</f>
        <v>elettorale</v>
      </c>
      <c r="C3768" s="20" t="s">
        <v>8235</v>
      </c>
      <c r="D3768" s="20" t="s">
        <v>8241</v>
      </c>
      <c r="E3768" s="21">
        <v>56257</v>
      </c>
      <c r="F3768" s="4" t="str">
        <f t="shared" si="58"/>
        <v/>
      </c>
      <c r="G3768" s="4" t="str">
        <f>IF(AND(Tabella1[[#This Row],[Popolazione]]&gt;50000,Tabella1[[#This Row],[Popolazione]]&lt;100000),"COMPRESO",Tabella1[[#This Row],[Regione]])</f>
        <v>COMPRESO</v>
      </c>
      <c r="H3768" s="30">
        <f>Tabella1[[#This Row],[Popolazione]]/SUM($E$19:$E$7866)</f>
        <v>9.3837672053107284E-4</v>
      </c>
    </row>
    <row r="3769" spans="1:8" x14ac:dyDescent="0.25">
      <c r="A3769" s="19" t="s">
        <v>3956</v>
      </c>
      <c r="B3769" s="4" t="str">
        <f>IFERROR(VLOOKUP(A3769,PEC!A$2:B$7902,2,0),"PEC NON ESISTENTE")</f>
        <v>mango</v>
      </c>
      <c r="C3769" s="20" t="s">
        <v>7913</v>
      </c>
      <c r="D3769" s="20" t="s">
        <v>7914</v>
      </c>
      <c r="E3769" s="21">
        <v>1334</v>
      </c>
      <c r="F3769" s="4" t="str">
        <f t="shared" si="58"/>
        <v/>
      </c>
      <c r="G3769" s="4" t="str">
        <f>IF(AND(Tabella1[[#This Row],[Popolazione]]&gt;50000,Tabella1[[#This Row],[Popolazione]]&lt;100000),"COMPRESO",Tabella1[[#This Row],[Regione]])</f>
        <v>PIEMONTE</v>
      </c>
      <c r="H3769" s="31">
        <f>Tabella1[[#This Row],[Popolazione]]/SUM($E$19:$E$7866)</f>
        <v>2.2251356190135469E-5</v>
      </c>
    </row>
    <row r="3770" spans="1:8" x14ac:dyDescent="0.25">
      <c r="A3770" s="19" t="s">
        <v>80</v>
      </c>
      <c r="B3770" s="4" t="str">
        <f>IFERROR(VLOOKUP(A3770,PEC!A$2:B$7902,2,0),"PEC NON ESISTENTE")</f>
        <v>amministrazione</v>
      </c>
      <c r="C3770" s="20" t="s">
        <v>8235</v>
      </c>
      <c r="D3770" s="20" t="s">
        <v>8248</v>
      </c>
      <c r="E3770" s="21">
        <v>1823</v>
      </c>
      <c r="F3770" s="4" t="str">
        <f t="shared" si="58"/>
        <v/>
      </c>
      <c r="G3770" s="4" t="str">
        <f>IF(AND(Tabella1[[#This Row],[Popolazione]]&gt;50000,Tabella1[[#This Row],[Popolazione]]&lt;100000),"COMPRESO",Tabella1[[#This Row],[Regione]])</f>
        <v>CALABRIA</v>
      </c>
      <c r="H3770" s="31">
        <f>Tabella1[[#This Row],[Popolazione]]/SUM($E$19:$E$7866)</f>
        <v>3.0407962769577934E-5</v>
      </c>
    </row>
    <row r="3771" spans="1:8" x14ac:dyDescent="0.25">
      <c r="A3771" s="19" t="s">
        <v>3957</v>
      </c>
      <c r="B3771" s="4" t="str">
        <f>IFERROR(VLOOKUP(A3771,PEC!A$2:B$7902,2,0),"PEC NON ESISTENTE")</f>
        <v>comunedimaniacect</v>
      </c>
      <c r="C3771" s="20" t="s">
        <v>8259</v>
      </c>
      <c r="D3771" s="20" t="s">
        <v>8260</v>
      </c>
      <c r="E3771" s="21">
        <v>3671</v>
      </c>
      <c r="F3771" s="4" t="str">
        <f t="shared" si="58"/>
        <v/>
      </c>
      <c r="G3771" s="4" t="str">
        <f>IF(AND(Tabella1[[#This Row],[Popolazione]]&gt;50000,Tabella1[[#This Row],[Popolazione]]&lt;100000),"COMPRESO",Tabella1[[#This Row],[Regione]])</f>
        <v>SICILIA</v>
      </c>
      <c r="H3771" s="31">
        <f>Tabella1[[#This Row],[Popolazione]]/SUM($E$19:$E$7866)</f>
        <v>6.1232929965507731E-5</v>
      </c>
    </row>
    <row r="3772" spans="1:8" x14ac:dyDescent="0.25">
      <c r="A3772" s="19" t="s">
        <v>3958</v>
      </c>
      <c r="B3772" s="4" t="str">
        <f>IFERROR(VLOOKUP(A3772,PEC!A$2:B$7902,2,0),"PEC NON ESISTENTE")</f>
        <v>comune.maniago</v>
      </c>
      <c r="C3772" s="20" t="s">
        <v>8026</v>
      </c>
      <c r="D3772" s="20" t="s">
        <v>8205</v>
      </c>
      <c r="E3772" s="21">
        <v>11818</v>
      </c>
      <c r="F3772" s="4" t="str">
        <f t="shared" si="58"/>
        <v/>
      </c>
      <c r="G3772" s="4" t="str">
        <f>IF(AND(Tabella1[[#This Row],[Popolazione]]&gt;50000,Tabella1[[#This Row],[Popolazione]]&lt;100000),"COMPRESO",Tabella1[[#This Row],[Regione]])</f>
        <v>FRIULI-VENEZIA GIULIA</v>
      </c>
      <c r="H3772" s="31">
        <f>Tabella1[[#This Row],[Popolazione]]/SUM($E$19:$E$7866)</f>
        <v>1.9712633242505322E-4</v>
      </c>
    </row>
    <row r="3773" spans="1:8" x14ac:dyDescent="0.25">
      <c r="A3773" s="19" t="s">
        <v>3959</v>
      </c>
      <c r="B3773" s="4" t="str">
        <f>IFERROR(VLOOKUP(A3773,PEC!A$2:B$7902,2,0),"PEC NON ESISTENTE")</f>
        <v>protocollo.manocalzati</v>
      </c>
      <c r="C3773" s="20" t="s">
        <v>8235</v>
      </c>
      <c r="D3773" s="20" t="s">
        <v>8239</v>
      </c>
      <c r="E3773" s="21">
        <v>3234</v>
      </c>
      <c r="F3773" s="4" t="str">
        <f t="shared" si="58"/>
        <v/>
      </c>
      <c r="G3773" s="4" t="str">
        <f>IF(AND(Tabella1[[#This Row],[Popolazione]]&gt;50000,Tabella1[[#This Row],[Popolazione]]&lt;100000),"COMPRESO",Tabella1[[#This Row],[Regione]])</f>
        <v>CAMPANIA</v>
      </c>
      <c r="H3773" s="31">
        <f>Tabella1[[#This Row],[Popolazione]]/SUM($E$19:$E$7866)</f>
        <v>5.3943692592877142E-5</v>
      </c>
    </row>
    <row r="3774" spans="1:8" x14ac:dyDescent="0.25">
      <c r="A3774" s="19" t="s">
        <v>3960</v>
      </c>
      <c r="B3774" s="4" t="str">
        <f>IFERROR(VLOOKUP(A3774,PEC!A$2:B$7902,2,0),"PEC NON ESISTENTE")</f>
        <v>comunemanoppelloprotocollo</v>
      </c>
      <c r="C3774" s="20" t="s">
        <v>8235</v>
      </c>
      <c r="D3774" s="20" t="s">
        <v>8236</v>
      </c>
      <c r="E3774" s="21">
        <v>7008</v>
      </c>
      <c r="F3774" s="4" t="str">
        <f t="shared" si="58"/>
        <v/>
      </c>
      <c r="G3774" s="4" t="str">
        <f>IF(AND(Tabella1[[#This Row],[Popolazione]]&gt;50000,Tabella1[[#This Row],[Popolazione]]&lt;100000),"COMPRESO",Tabella1[[#This Row],[Regione]])</f>
        <v>ABRUZZO</v>
      </c>
      <c r="H3774" s="31">
        <f>Tabella1[[#This Row],[Popolazione]]/SUM($E$19:$E$7866)</f>
        <v>1.1689468079495456E-4</v>
      </c>
    </row>
    <row r="3775" spans="1:8" x14ac:dyDescent="0.25">
      <c r="A3775" s="19" t="s">
        <v>8195</v>
      </c>
      <c r="B3775" s="4" t="str">
        <f>IFERROR(VLOOKUP(A3775,PEC!A$2:B$7902,2,0),"PEC NON ESISTENTE")</f>
        <v>comune.mansue.tv</v>
      </c>
      <c r="C3775" s="20" t="s">
        <v>8026</v>
      </c>
      <c r="D3775" s="20" t="s">
        <v>8167</v>
      </c>
      <c r="E3775" s="21">
        <v>4974</v>
      </c>
      <c r="F3775" s="4" t="str">
        <f t="shared" si="58"/>
        <v/>
      </c>
      <c r="G3775" s="4" t="str">
        <f>IF(AND(Tabella1[[#This Row],[Popolazione]]&gt;50000,Tabella1[[#This Row],[Popolazione]]&lt;100000),"COMPRESO",Tabella1[[#This Row],[Regione]])</f>
        <v>VENETO</v>
      </c>
      <c r="H3775" s="31">
        <f>Tabella1[[#This Row],[Popolazione]]/SUM($E$19:$E$7866)</f>
        <v>8.2967200666966883E-5</v>
      </c>
    </row>
    <row r="3776" spans="1:8" x14ac:dyDescent="0.25">
      <c r="A3776" s="19" t="s">
        <v>3962</v>
      </c>
      <c r="B3776" s="4" t="str">
        <f>IFERROR(VLOOKUP(A3776,PEC!A$2:B$7902,2,0),"PEC NON ESISTENTE")</f>
        <v>protocollo</v>
      </c>
      <c r="C3776" s="20" t="s">
        <v>7913</v>
      </c>
      <c r="D3776" s="20" t="s">
        <v>7914</v>
      </c>
      <c r="E3776" s="21">
        <v>3735</v>
      </c>
      <c r="F3776" s="4" t="str">
        <f t="shared" si="58"/>
        <v/>
      </c>
      <c r="G3776" s="4" t="str">
        <f>IF(AND(Tabella1[[#This Row],[Popolazione]]&gt;50000,Tabella1[[#This Row],[Popolazione]]&lt;100000),"COMPRESO",Tabella1[[#This Row],[Regione]])</f>
        <v>PIEMONTE</v>
      </c>
      <c r="H3776" s="31">
        <f>Tabella1[[#This Row],[Popolazione]]/SUM($E$19:$E$7866)</f>
        <v>6.2300461296968502E-5</v>
      </c>
    </row>
    <row r="3777" spans="1:8" x14ac:dyDescent="0.25">
      <c r="A3777" s="19" t="s">
        <v>3963</v>
      </c>
      <c r="B3777" s="4" t="str">
        <f>IFERROR(VLOOKUP(A3777,PEC!A$2:B$7902,2,0),"PEC NON ESISTENTE")</f>
        <v>protocollo.mantello</v>
      </c>
      <c r="C3777" s="20" t="s">
        <v>7913</v>
      </c>
      <c r="D3777" s="20" t="s">
        <v>7986</v>
      </c>
      <c r="E3777" s="21">
        <v>732</v>
      </c>
      <c r="F3777" s="4" t="str">
        <f t="shared" si="58"/>
        <v/>
      </c>
      <c r="G3777" s="4" t="str">
        <f>IF(AND(Tabella1[[#This Row],[Popolazione]]&gt;50000,Tabella1[[#This Row],[Popolazione]]&lt;100000),"COMPRESO",Tabella1[[#This Row],[Regione]])</f>
        <v>LOMBARDIA</v>
      </c>
      <c r="H3777" s="31">
        <f>Tabella1[[#This Row],[Popolazione]]/SUM($E$19:$E$7866)</f>
        <v>1.2209889603582581E-5</v>
      </c>
    </row>
    <row r="3778" spans="1:8" x14ac:dyDescent="0.25">
      <c r="A3778" s="19" t="s">
        <v>3964</v>
      </c>
      <c r="B3778" s="4" t="str">
        <f>IFERROR(VLOOKUP(A3778,PEC!A$2:B$7902,2,0),"PEC NON ESISTENTE")</f>
        <v>servizi.demografici</v>
      </c>
      <c r="C3778" s="20" t="s">
        <v>7913</v>
      </c>
      <c r="D3778" s="20" t="s">
        <v>7986</v>
      </c>
      <c r="E3778" s="21">
        <v>46649</v>
      </c>
      <c r="F3778" s="4" t="str">
        <f t="shared" ref="F3778:F3841" si="59">IF($E3778&gt;300000,"TROVATO","")</f>
        <v/>
      </c>
      <c r="G3778" s="4" t="str">
        <f>IF(AND(Tabella1[[#This Row],[Popolazione]]&gt;50000,Tabella1[[#This Row],[Popolazione]]&lt;100000),"COMPRESO",Tabella1[[#This Row],[Regione]])</f>
        <v>LOMBARDIA</v>
      </c>
      <c r="H3778" s="31">
        <f>Tabella1[[#This Row],[Popolazione]]/SUM($E$19:$E$7866)</f>
        <v>7.7811357939552438E-4</v>
      </c>
    </row>
    <row r="3779" spans="1:8" x14ac:dyDescent="0.25">
      <c r="A3779" s="19" t="s">
        <v>3965</v>
      </c>
      <c r="B3779" s="4" t="str">
        <f>IFERROR(VLOOKUP(A3779,PEC!A$2:B$7902,2,0),"PEC NON ESISTENTE")</f>
        <v>comune.manzano</v>
      </c>
      <c r="C3779" s="20" t="s">
        <v>8026</v>
      </c>
      <c r="D3779" s="20" t="s">
        <v>8205</v>
      </c>
      <c r="E3779" s="21">
        <v>6581</v>
      </c>
      <c r="F3779" s="4" t="str">
        <f t="shared" si="59"/>
        <v/>
      </c>
      <c r="G3779" s="4" t="str">
        <f>IF(AND(Tabella1[[#This Row],[Popolazione]]&gt;50000,Tabella1[[#This Row],[Popolazione]]&lt;100000),"COMPRESO",Tabella1[[#This Row],[Regione]])</f>
        <v>FRIULI-VENEZIA GIULIA</v>
      </c>
      <c r="H3779" s="31">
        <f>Tabella1[[#This Row],[Popolazione]]/SUM($E$19:$E$7866)</f>
        <v>1.0977224519286472E-4</v>
      </c>
    </row>
    <row r="3780" spans="1:8" x14ac:dyDescent="0.25">
      <c r="A3780" s="19" t="s">
        <v>3966</v>
      </c>
      <c r="B3780" s="4" t="str">
        <f>IFERROR(VLOOKUP(A3780,PEC!A$2:B$7902,2,0),"PEC NON ESISTENTE")</f>
        <v>info.comunemanziana</v>
      </c>
      <c r="C3780" s="20" t="s">
        <v>8221</v>
      </c>
      <c r="D3780" s="20" t="s">
        <v>8234</v>
      </c>
      <c r="E3780" s="21">
        <v>7082</v>
      </c>
      <c r="F3780" s="4" t="str">
        <f t="shared" si="59"/>
        <v/>
      </c>
      <c r="G3780" s="4" t="str">
        <f>IF(AND(Tabella1[[#This Row],[Popolazione]]&gt;50000,Tabella1[[#This Row],[Popolazione]]&lt;100000),"COMPRESO",Tabella1[[#This Row],[Regione]])</f>
        <v>LAZIO</v>
      </c>
      <c r="H3780" s="31">
        <f>Tabella1[[#This Row],[Popolazione]]/SUM($E$19:$E$7866)</f>
        <v>1.1812901389695608E-4</v>
      </c>
    </row>
    <row r="3781" spans="1:8" x14ac:dyDescent="0.25">
      <c r="A3781" s="19" t="s">
        <v>3967</v>
      </c>
      <c r="B3781" s="4" t="str">
        <f>IFERROR(VLOOKUP(A3781,PEC!A$2:B$7902,2,0),"PEC NON ESISTENTE")</f>
        <v>comunemapello</v>
      </c>
      <c r="C3781" s="20" t="s">
        <v>7913</v>
      </c>
      <c r="D3781" s="20" t="s">
        <v>7986</v>
      </c>
      <c r="E3781" s="21">
        <v>6453</v>
      </c>
      <c r="F3781" s="4" t="str">
        <f t="shared" si="59"/>
        <v/>
      </c>
      <c r="G3781" s="4" t="str">
        <f>IF(AND(Tabella1[[#This Row],[Popolazione]]&gt;50000,Tabella1[[#This Row],[Popolazione]]&lt;100000),"COMPRESO",Tabella1[[#This Row],[Regione]])</f>
        <v>LOMBARDIA</v>
      </c>
      <c r="H3781" s="31">
        <f>Tabella1[[#This Row],[Popolazione]]/SUM($E$19:$E$7866)</f>
        <v>1.0763718252994317E-4</v>
      </c>
    </row>
    <row r="3782" spans="1:8" x14ac:dyDescent="0.25">
      <c r="A3782" s="19" t="s">
        <v>3968</v>
      </c>
      <c r="B3782" s="4" t="str">
        <f>IFERROR(VLOOKUP(A3782,PEC!A$2:B$7902,2,0),"PEC NON ESISTENTE")</f>
        <v>comune.mappano.to</v>
      </c>
      <c r="C3782" s="20" t="s">
        <v>7913</v>
      </c>
      <c r="D3782" s="20" t="s">
        <v>7914</v>
      </c>
      <c r="E3782" s="26">
        <v>7012</v>
      </c>
      <c r="F3782" s="4" t="str">
        <f t="shared" si="59"/>
        <v/>
      </c>
      <c r="G3782" s="4" t="str">
        <f>IF(AND(Tabella1[[#This Row],[Popolazione]]&gt;50000,Tabella1[[#This Row],[Popolazione]]&lt;100000),"COMPRESO",Tabella1[[#This Row],[Regione]])</f>
        <v>PIEMONTE</v>
      </c>
      <c r="H3782" s="31">
        <f>Tabella1[[#This Row],[Popolazione]]/SUM($E$19:$E$7866)</f>
        <v>1.1696140150317085E-4</v>
      </c>
    </row>
    <row r="3783" spans="1:8" x14ac:dyDescent="0.25">
      <c r="A3783" s="22" t="s">
        <v>3969</v>
      </c>
      <c r="B3783" s="4" t="str">
        <f>IFERROR(VLOOKUP(A3783,PEC!A$2:B$7902,2,0),"PEC NON ESISTENTE")</f>
        <v>protocollo</v>
      </c>
      <c r="C3783" s="20" t="s">
        <v>8259</v>
      </c>
      <c r="D3783" s="20" t="s">
        <v>8278</v>
      </c>
      <c r="E3783" s="21">
        <v>682</v>
      </c>
      <c r="F3783" s="4" t="str">
        <f t="shared" si="59"/>
        <v/>
      </c>
      <c r="G3783" s="4" t="str">
        <f>IF(AND(Tabella1[[#This Row],[Popolazione]]&gt;50000,Tabella1[[#This Row],[Popolazione]]&lt;100000),"COMPRESO",Tabella1[[#This Row],[Regione]])</f>
        <v>SARDEGNA</v>
      </c>
      <c r="H3783" s="31">
        <f>Tabella1[[#This Row],[Popolazione]]/SUM($E$19:$E$7866)</f>
        <v>1.1375880750878854E-5</v>
      </c>
    </row>
    <row r="3784" spans="1:8" x14ac:dyDescent="0.25">
      <c r="A3784" s="22" t="s">
        <v>3970</v>
      </c>
      <c r="B3784" s="4" t="str">
        <f>IFERROR(VLOOKUP(A3784,PEC!A$2:B$7902,2,0),"PEC NON ESISTENTE")</f>
        <v>servizioanagrafe</v>
      </c>
      <c r="C3784" s="20" t="s">
        <v>8259</v>
      </c>
      <c r="D3784" s="20" t="s">
        <v>8278</v>
      </c>
      <c r="E3784" s="21">
        <v>7523</v>
      </c>
      <c r="F3784" s="4" t="str">
        <f t="shared" si="59"/>
        <v/>
      </c>
      <c r="G3784" s="4" t="str">
        <f>IF(AND(Tabella1[[#This Row],[Popolazione]]&gt;50000,Tabella1[[#This Row],[Popolazione]]&lt;100000),"COMPRESO",Tabella1[[#This Row],[Regione]])</f>
        <v>SARDEGNA</v>
      </c>
      <c r="H3784" s="31">
        <f>Tabella1[[#This Row],[Popolazione]]/SUM($E$19:$E$7866)</f>
        <v>1.2548497197780297E-4</v>
      </c>
    </row>
    <row r="3785" spans="1:8" x14ac:dyDescent="0.25">
      <c r="A3785" s="19" t="s">
        <v>3971</v>
      </c>
      <c r="B3785" s="4" t="str">
        <f>IFERROR(VLOOKUP(A3785,PEC!A$2:B$7902,2,0),"PEC NON ESISTENTE")</f>
        <v>comune.maranello</v>
      </c>
      <c r="C3785" s="20" t="s">
        <v>8026</v>
      </c>
      <c r="D3785" s="20" t="s">
        <v>8212</v>
      </c>
      <c r="E3785" s="21">
        <v>16622</v>
      </c>
      <c r="F3785" s="4" t="str">
        <f t="shared" si="59"/>
        <v/>
      </c>
      <c r="G3785" s="4" t="str">
        <f>IF(AND(Tabella1[[#This Row],[Popolazione]]&gt;50000,Tabella1[[#This Row],[Popolazione]]&lt;100000),"COMPRESO",Tabella1[[#This Row],[Regione]])</f>
        <v>EMILIA-ROMAGNA</v>
      </c>
      <c r="H3785" s="31">
        <f>Tabella1[[#This Row],[Popolazione]]/SUM($E$19:$E$7866)</f>
        <v>2.7725790299282742E-4</v>
      </c>
    </row>
    <row r="3786" spans="1:8" x14ac:dyDescent="0.25">
      <c r="A3786" s="19" t="s">
        <v>3972</v>
      </c>
      <c r="B3786" s="4" t="str">
        <f>IFERROR(VLOOKUP(A3786,PEC!A$2:B$7902,2,0),"PEC NON ESISTENTE")</f>
        <v>elettorale</v>
      </c>
      <c r="C3786" s="20" t="s">
        <v>8235</v>
      </c>
      <c r="D3786" s="20" t="s">
        <v>8239</v>
      </c>
      <c r="E3786" s="21">
        <v>57204</v>
      </c>
      <c r="F3786" s="4" t="str">
        <f t="shared" si="59"/>
        <v/>
      </c>
      <c r="G3786" s="4" t="str">
        <f>IF(AND(Tabella1[[#This Row],[Popolazione]]&gt;50000,Tabella1[[#This Row],[Popolazione]]&lt;100000),"COMPRESO",Tabella1[[#This Row],[Regione]])</f>
        <v>COMPRESO</v>
      </c>
      <c r="H3786" s="30">
        <f>Tabella1[[#This Row],[Popolazione]]/SUM($E$19:$E$7866)</f>
        <v>9.5417284820128144E-4</v>
      </c>
    </row>
    <row r="3787" spans="1:8" x14ac:dyDescent="0.25">
      <c r="A3787" s="19" t="s">
        <v>3973</v>
      </c>
      <c r="B3787" s="4" t="str">
        <f>IFERROR(VLOOKUP(A3787,PEC!A$2:B$7902,2,0),"PEC NON ESISTENTE")</f>
        <v>info</v>
      </c>
      <c r="C3787" s="20" t="s">
        <v>8026</v>
      </c>
      <c r="D3787" s="20" t="s">
        <v>8167</v>
      </c>
      <c r="E3787" s="21">
        <v>3083</v>
      </c>
      <c r="F3787" s="4" t="str">
        <f t="shared" si="59"/>
        <v/>
      </c>
      <c r="G3787" s="4" t="str">
        <f>IF(AND(Tabella1[[#This Row],[Popolazione]]&gt;50000,Tabella1[[#This Row],[Popolazione]]&lt;100000),"COMPRESO",Tabella1[[#This Row],[Regione]])</f>
        <v>VENETO</v>
      </c>
      <c r="H3787" s="31">
        <f>Tabella1[[#This Row],[Popolazione]]/SUM($E$19:$E$7866)</f>
        <v>5.1424985857711887E-5</v>
      </c>
    </row>
    <row r="3788" spans="1:8" x14ac:dyDescent="0.25">
      <c r="A3788" s="19" t="s">
        <v>3974</v>
      </c>
      <c r="B3788" s="4" t="str">
        <f>IFERROR(VLOOKUP(A3788,PEC!A$2:B$7902,2,0),"PEC NON ESISTENTE")</f>
        <v>comune.maranoequo</v>
      </c>
      <c r="C3788" s="20" t="s">
        <v>8221</v>
      </c>
      <c r="D3788" s="20" t="s">
        <v>8234</v>
      </c>
      <c r="E3788" s="21">
        <v>786</v>
      </c>
      <c r="F3788" s="4" t="str">
        <f t="shared" si="59"/>
        <v/>
      </c>
      <c r="G3788" s="4" t="str">
        <f>IF(AND(Tabella1[[#This Row],[Popolazione]]&gt;50000,Tabella1[[#This Row],[Popolazione]]&lt;100000),"COMPRESO",Tabella1[[#This Row],[Regione]])</f>
        <v>LAZIO</v>
      </c>
      <c r="H3788" s="31">
        <f>Tabella1[[#This Row],[Popolazione]]/SUM($E$19:$E$7866)</f>
        <v>1.3110619164502609E-5</v>
      </c>
    </row>
    <row r="3789" spans="1:8" x14ac:dyDescent="0.25">
      <c r="A3789" s="19" t="s">
        <v>3975</v>
      </c>
      <c r="B3789" s="4" t="str">
        <f>IFERROR(VLOOKUP(A3789,PEC!A$2:B$7902,2,0),"PEC NON ESISTENTE")</f>
        <v>comune.maranolagunare</v>
      </c>
      <c r="C3789" s="20" t="s">
        <v>8026</v>
      </c>
      <c r="D3789" s="20" t="s">
        <v>8205</v>
      </c>
      <c r="E3789" s="21">
        <v>1963</v>
      </c>
      <c r="F3789" s="4" t="str">
        <f t="shared" si="59"/>
        <v/>
      </c>
      <c r="G3789" s="4" t="str">
        <f>IF(AND(Tabella1[[#This Row],[Popolazione]]&gt;50000,Tabella1[[#This Row],[Popolazione]]&lt;100000),"COMPRESO",Tabella1[[#This Row],[Regione]])</f>
        <v>FRIULI-VENEZIA GIULIA</v>
      </c>
      <c r="H3789" s="31">
        <f>Tabella1[[#This Row],[Popolazione]]/SUM($E$19:$E$7866)</f>
        <v>3.2743187557148369E-5</v>
      </c>
    </row>
    <row r="3790" spans="1:8" x14ac:dyDescent="0.25">
      <c r="A3790" s="19" t="s">
        <v>81</v>
      </c>
      <c r="B3790" s="4" t="str">
        <f>IFERROR(VLOOKUP(A3790,PEC!A$2:B$7902,2,0),"PEC NON ESISTENTE")</f>
        <v>amministrativo.maranom</v>
      </c>
      <c r="C3790" s="20" t="s">
        <v>8235</v>
      </c>
      <c r="D3790" s="20" t="s">
        <v>8248</v>
      </c>
      <c r="E3790" s="21">
        <v>3474</v>
      </c>
      <c r="F3790" s="4" t="str">
        <f t="shared" si="59"/>
        <v/>
      </c>
      <c r="G3790" s="4" t="str">
        <f>IF(AND(Tabella1[[#This Row],[Popolazione]]&gt;50000,Tabella1[[#This Row],[Popolazione]]&lt;100000),"COMPRESO",Tabella1[[#This Row],[Regione]])</f>
        <v>CALABRIA</v>
      </c>
      <c r="H3790" s="31">
        <f>Tabella1[[#This Row],[Popolazione]]/SUM($E$19:$E$7866)</f>
        <v>5.7946935085855037E-5</v>
      </c>
    </row>
    <row r="3791" spans="1:8" x14ac:dyDescent="0.25">
      <c r="A3791" s="19" t="s">
        <v>82</v>
      </c>
      <c r="B3791" s="4" t="str">
        <f>IFERROR(VLOOKUP(A3791,PEC!A$2:B$7902,2,0),"PEC NON ESISTENTE")</f>
        <v>protocollo.maranoprincipato</v>
      </c>
      <c r="C3791" s="20" t="s">
        <v>8235</v>
      </c>
      <c r="D3791" s="20" t="s">
        <v>8248</v>
      </c>
      <c r="E3791" s="21">
        <v>3119</v>
      </c>
      <c r="F3791" s="4" t="str">
        <f t="shared" si="59"/>
        <v/>
      </c>
      <c r="G3791" s="4" t="str">
        <f>IF(AND(Tabella1[[#This Row],[Popolazione]]&gt;50000,Tabella1[[#This Row],[Popolazione]]&lt;100000),"COMPRESO",Tabella1[[#This Row],[Regione]])</f>
        <v>CALABRIA</v>
      </c>
      <c r="H3791" s="31">
        <f>Tabella1[[#This Row],[Popolazione]]/SUM($E$19:$E$7866)</f>
        <v>5.2025472231658566E-5</v>
      </c>
    </row>
    <row r="3792" spans="1:8" x14ac:dyDescent="0.25">
      <c r="A3792" s="19" t="s">
        <v>3976</v>
      </c>
      <c r="B3792" s="4" t="str">
        <f>IFERROR(VLOOKUP(A3792,PEC!A$2:B$7902,2,0),"PEC NON ESISTENTE")</f>
        <v>comune.marano</v>
      </c>
      <c r="C3792" s="20" t="s">
        <v>8026</v>
      </c>
      <c r="D3792" s="20" t="s">
        <v>8212</v>
      </c>
      <c r="E3792" s="21">
        <v>4787</v>
      </c>
      <c r="F3792" s="4" t="str">
        <f t="shared" si="59"/>
        <v/>
      </c>
      <c r="G3792" s="4" t="str">
        <f>IF(AND(Tabella1[[#This Row],[Popolazione]]&gt;50000,Tabella1[[#This Row],[Popolazione]]&lt;100000),"COMPRESO",Tabella1[[#This Row],[Regione]])</f>
        <v>EMILIA-ROMAGNA</v>
      </c>
      <c r="H3792" s="31">
        <f>Tabella1[[#This Row],[Popolazione]]/SUM($E$19:$E$7866)</f>
        <v>7.9848007557854948E-5</v>
      </c>
    </row>
    <row r="3793" spans="1:8" x14ac:dyDescent="0.25">
      <c r="A3793" s="19" t="s">
        <v>3977</v>
      </c>
      <c r="B3793" s="4" t="str">
        <f>IFERROR(VLOOKUP(A3793,PEC!A$2:B$7902,2,0),"PEC NON ESISTENTE")</f>
        <v>info</v>
      </c>
      <c r="C3793" s="20" t="s">
        <v>7913</v>
      </c>
      <c r="D3793" s="20" t="s">
        <v>7914</v>
      </c>
      <c r="E3793" s="21">
        <v>1554</v>
      </c>
      <c r="F3793" s="4" t="str">
        <f t="shared" si="59"/>
        <v/>
      </c>
      <c r="G3793" s="4" t="str">
        <f>IF(AND(Tabella1[[#This Row],[Popolazione]]&gt;50000,Tabella1[[#This Row],[Popolazione]]&lt;100000),"COMPRESO",Tabella1[[#This Row],[Regione]])</f>
        <v>PIEMONTE</v>
      </c>
      <c r="H3793" s="31">
        <f>Tabella1[[#This Row],[Popolazione]]/SUM($E$19:$E$7866)</f>
        <v>2.5920995142031875E-5</v>
      </c>
    </row>
    <row r="3794" spans="1:8" x14ac:dyDescent="0.25">
      <c r="A3794" s="19" t="s">
        <v>3978</v>
      </c>
      <c r="B3794" s="4" t="str">
        <f>IFERROR(VLOOKUP(A3794,PEC!A$2:B$7902,2,0),"PEC NON ESISTENTE")</f>
        <v>maranovicentino.vi</v>
      </c>
      <c r="C3794" s="20" t="s">
        <v>8026</v>
      </c>
      <c r="D3794" s="20" t="s">
        <v>8167</v>
      </c>
      <c r="E3794" s="21">
        <v>9662</v>
      </c>
      <c r="F3794" s="4" t="str">
        <f t="shared" si="59"/>
        <v/>
      </c>
      <c r="G3794" s="4" t="str">
        <f>IF(AND(Tabella1[[#This Row],[Popolazione]]&gt;50000,Tabella1[[#This Row],[Popolazione]]&lt;100000),"COMPRESO",Tabella1[[#This Row],[Regione]])</f>
        <v>VENETO</v>
      </c>
      <c r="H3794" s="31">
        <f>Tabella1[[#This Row],[Popolazione]]/SUM($E$19:$E$7866)</f>
        <v>1.6116387069646846E-4</v>
      </c>
    </row>
    <row r="3795" spans="1:8" x14ac:dyDescent="0.25">
      <c r="A3795" s="19" t="s">
        <v>3979</v>
      </c>
      <c r="B3795" s="4" t="str">
        <f>IFERROR(VLOOKUP(A3795,PEC!A$2:B$7902,2,0),"PEC NON ESISTENTE")</f>
        <v>comune.maranzana.at</v>
      </c>
      <c r="C3795" s="20" t="s">
        <v>7913</v>
      </c>
      <c r="D3795" s="20" t="s">
        <v>7914</v>
      </c>
      <c r="E3795" s="21">
        <v>307</v>
      </c>
      <c r="F3795" s="4" t="str">
        <f t="shared" si="59"/>
        <v/>
      </c>
      <c r="G3795" s="4" t="str">
        <f>IF(AND(Tabella1[[#This Row],[Popolazione]]&gt;50000,Tabella1[[#This Row],[Popolazione]]&lt;100000),"COMPRESO",Tabella1[[#This Row],[Regione]])</f>
        <v>PIEMONTE</v>
      </c>
      <c r="H3795" s="31">
        <f>Tabella1[[#This Row],[Popolazione]]/SUM($E$19:$E$7866)</f>
        <v>5.1208143556008918E-6</v>
      </c>
    </row>
    <row r="3796" spans="1:8" x14ac:dyDescent="0.25">
      <c r="A3796" s="19" t="s">
        <v>3980</v>
      </c>
      <c r="B3796" s="4" t="str">
        <f>IFERROR(VLOOKUP(A3796,PEC!A$2:B$7902,2,0),"PEC NON ESISTENTE")</f>
        <v>comune.maratea</v>
      </c>
      <c r="C3796" s="20" t="s">
        <v>8235</v>
      </c>
      <c r="D3796" s="20" t="s">
        <v>8247</v>
      </c>
      <c r="E3796" s="21">
        <v>5150</v>
      </c>
      <c r="F3796" s="4" t="str">
        <f t="shared" si="59"/>
        <v/>
      </c>
      <c r="G3796" s="4" t="str">
        <f>IF(AND(Tabella1[[#This Row],[Popolazione]]&gt;50000,Tabella1[[#This Row],[Popolazione]]&lt;100000),"COMPRESO",Tabella1[[#This Row],[Regione]])</f>
        <v>BASILICATA</v>
      </c>
      <c r="H3796" s="31">
        <f>Tabella1[[#This Row],[Popolazione]]/SUM($E$19:$E$7866)</f>
        <v>8.5902911828484007E-5</v>
      </c>
    </row>
    <row r="3797" spans="1:8" x14ac:dyDescent="0.25">
      <c r="A3797" s="19" t="s">
        <v>3981</v>
      </c>
      <c r="B3797" s="4" t="str">
        <f>IFERROR(VLOOKUP(A3797,PEC!A$2:B$7902,2,0),"PEC NON ESISTENTE")</f>
        <v>comune.marcalloconcasone</v>
      </c>
      <c r="C3797" s="20" t="s">
        <v>7913</v>
      </c>
      <c r="D3797" s="20" t="s">
        <v>7986</v>
      </c>
      <c r="E3797" s="21">
        <v>6032</v>
      </c>
      <c r="F3797" s="4" t="str">
        <f t="shared" si="59"/>
        <v/>
      </c>
      <c r="G3797" s="4" t="str">
        <f>IF(AND(Tabella1[[#This Row],[Popolazione]]&gt;50000,Tabella1[[#This Row],[Popolazione]]&lt;100000),"COMPRESO",Tabella1[[#This Row],[Regione]])</f>
        <v>LOMBARDIA</v>
      </c>
      <c r="H3797" s="31">
        <f>Tabella1[[#This Row],[Popolazione]]/SUM($E$19:$E$7866)</f>
        <v>1.0061482799017777E-4</v>
      </c>
    </row>
    <row r="3798" spans="1:8" x14ac:dyDescent="0.25">
      <c r="A3798" s="19" t="s">
        <v>3982</v>
      </c>
      <c r="B3798" s="4" t="str">
        <f>IFERROR(VLOOKUP(A3798,PEC!A$2:B$7902,2,0),"PEC NON ESISTENTE")</f>
        <v>marcaria.mn</v>
      </c>
      <c r="C3798" s="20" t="s">
        <v>7913</v>
      </c>
      <c r="D3798" s="20" t="s">
        <v>7986</v>
      </c>
      <c r="E3798" s="21">
        <v>6913</v>
      </c>
      <c r="F3798" s="4" t="str">
        <f t="shared" si="59"/>
        <v/>
      </c>
      <c r="G3798" s="4" t="str">
        <f>IF(AND(Tabella1[[#This Row],[Popolazione]]&gt;50000,Tabella1[[#This Row],[Popolazione]]&lt;100000),"COMPRESO",Tabella1[[#This Row],[Regione]])</f>
        <v>LOMBARDIA</v>
      </c>
      <c r="H3798" s="31">
        <f>Tabella1[[#This Row],[Popolazione]]/SUM($E$19:$E$7866)</f>
        <v>1.1531006397481747E-4</v>
      </c>
    </row>
    <row r="3799" spans="1:8" x14ac:dyDescent="0.25">
      <c r="A3799" s="19" t="s">
        <v>194</v>
      </c>
      <c r="B3799" s="4" t="str">
        <f>IFERROR(VLOOKUP(A3799,PEC!A$2:B$7902,2,0),"PEC NON ESISTENTE")</f>
        <v>elettorale.marcedusa</v>
      </c>
      <c r="C3799" s="20" t="s">
        <v>8235</v>
      </c>
      <c r="D3799" s="20" t="s">
        <v>8248</v>
      </c>
      <c r="E3799" s="21">
        <v>425</v>
      </c>
      <c r="F3799" s="4" t="str">
        <f t="shared" si="59"/>
        <v/>
      </c>
      <c r="G3799" s="4" t="str">
        <f>IF(AND(Tabella1[[#This Row],[Popolazione]]&gt;50000,Tabella1[[#This Row],[Popolazione]]&lt;100000),"COMPRESO",Tabella1[[#This Row],[Regione]])</f>
        <v>CALABRIA</v>
      </c>
      <c r="H3799" s="31">
        <f>Tabella1[[#This Row],[Popolazione]]/SUM($E$19:$E$7866)</f>
        <v>7.0890752479816901E-6</v>
      </c>
    </row>
    <row r="3800" spans="1:8" x14ac:dyDescent="0.25">
      <c r="A3800" s="19" t="s">
        <v>3983</v>
      </c>
      <c r="B3800" s="4" t="str">
        <f>IFERROR(VLOOKUP(A3800,PEC!A$2:B$7902,2,0),"PEC NON ESISTENTE")</f>
        <v>amministrativa</v>
      </c>
      <c r="C3800" s="20" t="s">
        <v>8221</v>
      </c>
      <c r="D3800" s="20" t="s">
        <v>8234</v>
      </c>
      <c r="E3800" s="21">
        <v>6901</v>
      </c>
      <c r="F3800" s="4" t="str">
        <f t="shared" si="59"/>
        <v/>
      </c>
      <c r="G3800" s="4" t="str">
        <f>IF(AND(Tabella1[[#This Row],[Popolazione]]&gt;50000,Tabella1[[#This Row],[Popolazione]]&lt;100000),"COMPRESO",Tabella1[[#This Row],[Regione]])</f>
        <v>LAZIO</v>
      </c>
      <c r="H3800" s="31">
        <f>Tabella1[[#This Row],[Popolazione]]/SUM($E$19:$E$7866)</f>
        <v>1.1510990185016857E-4</v>
      </c>
    </row>
    <row r="3801" spans="1:8" x14ac:dyDescent="0.25">
      <c r="A3801" s="19" t="s">
        <v>195</v>
      </c>
      <c r="B3801" s="4" t="str">
        <f>IFERROR(VLOOKUP(A3801,PEC!A$2:B$7902,2,0),"PEC NON ESISTENTE")</f>
        <v>anagrafe-elettorale</v>
      </c>
      <c r="C3801" s="20" t="s">
        <v>8235</v>
      </c>
      <c r="D3801" s="20" t="s">
        <v>8248</v>
      </c>
      <c r="E3801" s="21">
        <v>2253</v>
      </c>
      <c r="F3801" s="4" t="str">
        <f t="shared" si="59"/>
        <v/>
      </c>
      <c r="G3801" s="4" t="str">
        <f>IF(AND(Tabella1[[#This Row],[Popolazione]]&gt;50000,Tabella1[[#This Row],[Popolazione]]&lt;100000),"COMPRESO",Tabella1[[#This Row],[Regione]])</f>
        <v>CALABRIA</v>
      </c>
      <c r="H3801" s="31">
        <f>Tabella1[[#This Row],[Popolazione]]/SUM($E$19:$E$7866)</f>
        <v>3.7580438902829997E-5</v>
      </c>
    </row>
    <row r="3802" spans="1:8" x14ac:dyDescent="0.25">
      <c r="A3802" s="19" t="s">
        <v>3984</v>
      </c>
      <c r="B3802" s="4" t="str">
        <f>IFERROR(VLOOKUP(A3802,PEC!A$2:B$7902,2,0),"PEC NON ESISTENTE")</f>
        <v>comune</v>
      </c>
      <c r="C3802" s="20" t="s">
        <v>8221</v>
      </c>
      <c r="D3802" s="20" t="s">
        <v>8234</v>
      </c>
      <c r="E3802" s="21">
        <v>97</v>
      </c>
      <c r="F3802" s="4" t="str">
        <f t="shared" si="59"/>
        <v/>
      </c>
      <c r="G3802" s="4" t="str">
        <f>IF(AND(Tabella1[[#This Row],[Popolazione]]&gt;50000,Tabella1[[#This Row],[Popolazione]]&lt;100000),"COMPRESO",Tabella1[[#This Row],[Regione]])</f>
        <v>LAZIO</v>
      </c>
      <c r="H3802" s="31">
        <f>Tabella1[[#This Row],[Popolazione]]/SUM($E$19:$E$7866)</f>
        <v>1.6179771742452328E-6</v>
      </c>
    </row>
    <row r="3803" spans="1:8" x14ac:dyDescent="0.25">
      <c r="A3803" s="19" t="s">
        <v>3985</v>
      </c>
      <c r="B3803" s="4" t="str">
        <f>IFERROR(VLOOKUP(A3803,PEC!A$2:B$7902,2,0),"PEC NON ESISTENTE")</f>
        <v>protocollo</v>
      </c>
      <c r="C3803" s="20" t="s">
        <v>7913</v>
      </c>
      <c r="D3803" s="20" t="s">
        <v>7986</v>
      </c>
      <c r="E3803" s="21">
        <v>4359</v>
      </c>
      <c r="F3803" s="4" t="str">
        <f t="shared" si="59"/>
        <v/>
      </c>
      <c r="G3803" s="4" t="str">
        <f>IF(AND(Tabella1[[#This Row],[Popolazione]]&gt;50000,Tabella1[[#This Row],[Popolazione]]&lt;100000),"COMPRESO",Tabella1[[#This Row],[Regione]])</f>
        <v>LOMBARDIA</v>
      </c>
      <c r="H3803" s="31">
        <f>Tabella1[[#This Row],[Popolazione]]/SUM($E$19:$E$7866)</f>
        <v>7.2708891778711026E-5</v>
      </c>
    </row>
    <row r="3804" spans="1:8" x14ac:dyDescent="0.25">
      <c r="A3804" s="19" t="s">
        <v>3986</v>
      </c>
      <c r="B3804" s="4" t="str">
        <f>IFERROR(VLOOKUP(A3804,PEC!A$2:B$7902,2,0),"PEC NON ESISTENTE")</f>
        <v>protocollo.comune.marchirolo</v>
      </c>
      <c r="C3804" s="20" t="s">
        <v>7913</v>
      </c>
      <c r="D3804" s="20" t="s">
        <v>7986</v>
      </c>
      <c r="E3804" s="21">
        <v>3381</v>
      </c>
      <c r="F3804" s="4" t="str">
        <f t="shared" si="59"/>
        <v/>
      </c>
      <c r="G3804" s="4" t="str">
        <f>IF(AND(Tabella1[[#This Row],[Popolazione]]&gt;50000,Tabella1[[#This Row],[Popolazione]]&lt;100000),"COMPRESO",Tabella1[[#This Row],[Regione]])</f>
        <v>LOMBARDIA</v>
      </c>
      <c r="H3804" s="31">
        <f>Tabella1[[#This Row],[Popolazione]]/SUM($E$19:$E$7866)</f>
        <v>5.6395678619826103E-5</v>
      </c>
    </row>
    <row r="3805" spans="1:8" x14ac:dyDescent="0.25">
      <c r="A3805" s="19" t="s">
        <v>3987</v>
      </c>
      <c r="B3805" s="4" t="str">
        <f>IFERROR(VLOOKUP(A3805,PEC!A$2:B$7902,2,0),"PEC NON ESISTENTE")</f>
        <v>protocollo</v>
      </c>
      <c r="C3805" s="20" t="s">
        <v>8221</v>
      </c>
      <c r="D3805" s="20" t="s">
        <v>8222</v>
      </c>
      <c r="E3805" s="21">
        <v>2208</v>
      </c>
      <c r="F3805" s="4" t="str">
        <f t="shared" si="59"/>
        <v/>
      </c>
      <c r="G3805" s="4" t="str">
        <f>IF(AND(Tabella1[[#This Row],[Popolazione]]&gt;50000,Tabella1[[#This Row],[Popolazione]]&lt;100000),"COMPRESO",Tabella1[[#This Row],[Regione]])</f>
        <v>TOSCANA</v>
      </c>
      <c r="H3805" s="31">
        <f>Tabella1[[#This Row],[Popolazione]]/SUM($E$19:$E$7866)</f>
        <v>3.6829830935396637E-5</v>
      </c>
    </row>
    <row r="3806" spans="1:8" x14ac:dyDescent="0.25">
      <c r="A3806" s="19" t="s">
        <v>3988</v>
      </c>
      <c r="B3806" s="4" t="str">
        <f>IFERROR(VLOOKUP(A3806,PEC!A$2:B$7902,2,0),"PEC NON ESISTENTE")</f>
        <v>comune.marcianamarina</v>
      </c>
      <c r="C3806" s="20" t="s">
        <v>8221</v>
      </c>
      <c r="D3806" s="20" t="s">
        <v>8222</v>
      </c>
      <c r="E3806" s="21">
        <v>1946</v>
      </c>
      <c r="F3806" s="4" t="str">
        <f t="shared" si="59"/>
        <v/>
      </c>
      <c r="G3806" s="4" t="str">
        <f>IF(AND(Tabella1[[#This Row],[Popolazione]]&gt;50000,Tabella1[[#This Row],[Popolazione]]&lt;100000),"COMPRESO",Tabella1[[#This Row],[Regione]])</f>
        <v>TOSCANA</v>
      </c>
      <c r="H3806" s="31">
        <f>Tabella1[[#This Row],[Popolazione]]/SUM($E$19:$E$7866)</f>
        <v>3.2459624547229101E-5</v>
      </c>
    </row>
    <row r="3807" spans="1:8" x14ac:dyDescent="0.25">
      <c r="A3807" s="19" t="s">
        <v>3989</v>
      </c>
      <c r="B3807" s="4" t="str">
        <f>IFERROR(VLOOKUP(A3807,PEC!A$2:B$7902,2,0),"PEC NON ESISTENTE")</f>
        <v>protocollo</v>
      </c>
      <c r="C3807" s="20" t="s">
        <v>8235</v>
      </c>
      <c r="D3807" s="20" t="s">
        <v>8239</v>
      </c>
      <c r="E3807" s="21">
        <v>40297</v>
      </c>
      <c r="F3807" s="4" t="str">
        <f t="shared" si="59"/>
        <v/>
      </c>
      <c r="G3807" s="4" t="str">
        <f>IF(AND(Tabella1[[#This Row],[Popolazione]]&gt;50000,Tabella1[[#This Row],[Popolazione]]&lt;100000),"COMPRESO",Tabella1[[#This Row],[Regione]])</f>
        <v>CAMPANIA</v>
      </c>
      <c r="H3807" s="31">
        <f>Tabella1[[#This Row],[Popolazione]]/SUM($E$19:$E$7866)</f>
        <v>6.7216109474804275E-4</v>
      </c>
    </row>
    <row r="3808" spans="1:8" x14ac:dyDescent="0.25">
      <c r="A3808" s="19" t="s">
        <v>3990</v>
      </c>
      <c r="B3808" s="4" t="str">
        <f>IFERROR(VLOOKUP(A3808,PEC!A$2:B$7902,2,0),"PEC NON ESISTENTE")</f>
        <v>comunemarcianodellachiana</v>
      </c>
      <c r="C3808" s="20" t="s">
        <v>8221</v>
      </c>
      <c r="D3808" s="20" t="s">
        <v>8222</v>
      </c>
      <c r="E3808" s="21">
        <v>3422</v>
      </c>
      <c r="F3808" s="4" t="str">
        <f t="shared" si="59"/>
        <v/>
      </c>
      <c r="G3808" s="4" t="str">
        <f>IF(AND(Tabella1[[#This Row],[Popolazione]]&gt;50000,Tabella1[[#This Row],[Popolazione]]&lt;100000),"COMPRESO",Tabella1[[#This Row],[Regione]])</f>
        <v>TOSCANA</v>
      </c>
      <c r="H3808" s="31">
        <f>Tabella1[[#This Row],[Popolazione]]/SUM($E$19:$E$7866)</f>
        <v>5.7079565879043162E-5</v>
      </c>
    </row>
    <row r="3809" spans="1:8" x14ac:dyDescent="0.25">
      <c r="A3809" s="19" t="s">
        <v>3991</v>
      </c>
      <c r="B3809" s="4" t="str">
        <f>IFERROR(VLOOKUP(A3809,PEC!A$2:B$7902,2,0),"PEC NON ESISTENTE")</f>
        <v>comune.marcignago</v>
      </c>
      <c r="C3809" s="20" t="s">
        <v>7913</v>
      </c>
      <c r="D3809" s="20" t="s">
        <v>7986</v>
      </c>
      <c r="E3809" s="21">
        <v>2440</v>
      </c>
      <c r="F3809" s="4" t="str">
        <f t="shared" si="59"/>
        <v/>
      </c>
      <c r="G3809" s="4" t="str">
        <f>IF(AND(Tabella1[[#This Row],[Popolazione]]&gt;50000,Tabella1[[#This Row],[Popolazione]]&lt;100000),"COMPRESO",Tabella1[[#This Row],[Regione]])</f>
        <v>LOMBARDIA</v>
      </c>
      <c r="H3809" s="31">
        <f>Tabella1[[#This Row],[Popolazione]]/SUM($E$19:$E$7866)</f>
        <v>4.0699632011941938E-5</v>
      </c>
    </row>
    <row r="3810" spans="1:8" x14ac:dyDescent="0.25">
      <c r="A3810" s="19" t="s">
        <v>3992</v>
      </c>
      <c r="B3810" s="4" t="str">
        <f>IFERROR(VLOOKUP(A3810,PEC!A$2:B$7902,2,0),"PEC NON ESISTENTE")</f>
        <v>protocollo.comune.marcon.ve</v>
      </c>
      <c r="C3810" s="20" t="s">
        <v>8026</v>
      </c>
      <c r="D3810" s="20" t="s">
        <v>8167</v>
      </c>
      <c r="E3810" s="21">
        <v>16215</v>
      </c>
      <c r="F3810" s="4" t="str">
        <f t="shared" si="59"/>
        <v/>
      </c>
      <c r="G3810" s="4" t="str">
        <f>IF(AND(Tabella1[[#This Row],[Popolazione]]&gt;50000,Tabella1[[#This Row],[Popolazione]]&lt;100000),"COMPRESO",Tabella1[[#This Row],[Regione]])</f>
        <v>VENETO</v>
      </c>
      <c r="H3810" s="31">
        <f>Tabella1[[#This Row],[Popolazione]]/SUM($E$19:$E$7866)</f>
        <v>2.7046907093181908E-4</v>
      </c>
    </row>
    <row r="3811" spans="1:8" x14ac:dyDescent="0.25">
      <c r="A3811" s="19" t="s">
        <v>8074</v>
      </c>
      <c r="B3811" s="4" t="str">
        <f>IFERROR(VLOOKUP(A3811,PEC!A$2:B$7902,2,0),"PEC NON ESISTENTE")</f>
        <v>PEC NON ESISTENTE</v>
      </c>
      <c r="C3811" s="20" t="s">
        <v>8026</v>
      </c>
      <c r="D3811" s="20" t="s">
        <v>8027</v>
      </c>
      <c r="E3811" s="21">
        <v>2907</v>
      </c>
      <c r="F3811" s="4" t="str">
        <f t="shared" si="59"/>
        <v/>
      </c>
      <c r="G3811" s="4" t="str">
        <f>IF(AND(Tabella1[[#This Row],[Popolazione]]&gt;50000,Tabella1[[#This Row],[Popolazione]]&lt;100000),"COMPRESO",Tabella1[[#This Row],[Regione]])</f>
        <v>TRENTINO-ALTO ADIGE/SÜDTIROL</v>
      </c>
      <c r="H3811" s="31">
        <f>Tabella1[[#This Row],[Popolazione]]/SUM($E$19:$E$7866)</f>
        <v>4.8489274696194762E-5</v>
      </c>
    </row>
    <row r="3812" spans="1:8" x14ac:dyDescent="0.25">
      <c r="A3812" s="19" t="s">
        <v>3994</v>
      </c>
      <c r="B3812" s="4" t="str">
        <f>IFERROR(VLOOKUP(A3812,PEC!A$2:B$7902,2,0),"PEC NON ESISTENTE")</f>
        <v>marene</v>
      </c>
      <c r="C3812" s="20" t="s">
        <v>7913</v>
      </c>
      <c r="D3812" s="20" t="s">
        <v>7914</v>
      </c>
      <c r="E3812" s="21">
        <v>3055</v>
      </c>
      <c r="F3812" s="4" t="str">
        <f t="shared" si="59"/>
        <v/>
      </c>
      <c r="G3812" s="4" t="str">
        <f>IF(AND(Tabella1[[#This Row],[Popolazione]]&gt;50000,Tabella1[[#This Row],[Popolazione]]&lt;100000),"COMPRESO",Tabella1[[#This Row],[Regione]])</f>
        <v>PIEMONTE</v>
      </c>
      <c r="H3812" s="31">
        <f>Tabella1[[#This Row],[Popolazione]]/SUM($E$19:$E$7866)</f>
        <v>5.0957940900197795E-5</v>
      </c>
    </row>
    <row r="3813" spans="1:8" x14ac:dyDescent="0.25">
      <c r="A3813" s="19" t="s">
        <v>3995</v>
      </c>
      <c r="B3813" s="4" t="str">
        <f>IFERROR(VLOOKUP(A3813,PEC!A$2:B$7902,2,0),"PEC NON ESISTENTE")</f>
        <v>comune.marenodipiave.tv</v>
      </c>
      <c r="C3813" s="20" t="s">
        <v>8026</v>
      </c>
      <c r="D3813" s="20" t="s">
        <v>8167</v>
      </c>
      <c r="E3813" s="21">
        <v>9667</v>
      </c>
      <c r="F3813" s="4" t="str">
        <f t="shared" si="59"/>
        <v/>
      </c>
      <c r="G3813" s="4" t="str">
        <f>IF(AND(Tabella1[[#This Row],[Popolazione]]&gt;50000,Tabella1[[#This Row],[Popolazione]]&lt;100000),"COMPRESO",Tabella1[[#This Row],[Regione]])</f>
        <v>VENETO</v>
      </c>
      <c r="H3813" s="31">
        <f>Tabella1[[#This Row],[Popolazione]]/SUM($E$19:$E$7866)</f>
        <v>1.6124727158173881E-4</v>
      </c>
    </row>
    <row r="3814" spans="1:8" x14ac:dyDescent="0.25">
      <c r="A3814" s="19" t="s">
        <v>3996</v>
      </c>
      <c r="B3814" s="4" t="str">
        <f>IFERROR(VLOOKUP(A3814,PEC!A$2:B$7902,2,0),"PEC NON ESISTENTE")</f>
        <v>comune.marentino</v>
      </c>
      <c r="C3814" s="20" t="s">
        <v>7913</v>
      </c>
      <c r="D3814" s="20" t="s">
        <v>7914</v>
      </c>
      <c r="E3814" s="21">
        <v>1383</v>
      </c>
      <c r="F3814" s="4" t="str">
        <f t="shared" si="59"/>
        <v/>
      </c>
      <c r="G3814" s="4" t="str">
        <f>IF(AND(Tabella1[[#This Row],[Popolazione]]&gt;50000,Tabella1[[#This Row],[Popolazione]]&lt;100000),"COMPRESO",Tabella1[[#This Row],[Regione]])</f>
        <v>PIEMONTE</v>
      </c>
      <c r="H3814" s="31">
        <f>Tabella1[[#This Row],[Popolazione]]/SUM($E$19:$E$7866)</f>
        <v>2.3068684865785123E-5</v>
      </c>
    </row>
    <row r="3815" spans="1:8" x14ac:dyDescent="0.25">
      <c r="A3815" s="19" t="s">
        <v>3997</v>
      </c>
      <c r="B3815" s="4" t="str">
        <f>IFERROR(VLOOKUP(A3815,PEC!A$2:B$7902,2,0),"PEC NON ESISTENTE")</f>
        <v>maretto</v>
      </c>
      <c r="C3815" s="20" t="s">
        <v>7913</v>
      </c>
      <c r="D3815" s="20" t="s">
        <v>7914</v>
      </c>
      <c r="E3815" s="21">
        <v>405</v>
      </c>
      <c r="F3815" s="4" t="str">
        <f t="shared" si="59"/>
        <v/>
      </c>
      <c r="G3815" s="4" t="str">
        <f>IF(AND(Tabella1[[#This Row],[Popolazione]]&gt;50000,Tabella1[[#This Row],[Popolazione]]&lt;100000),"COMPRESO",Tabella1[[#This Row],[Regione]])</f>
        <v>PIEMONTE</v>
      </c>
      <c r="H3815" s="31">
        <f>Tabella1[[#This Row],[Popolazione]]/SUM($E$19:$E$7866)</f>
        <v>6.7554717069001991E-6</v>
      </c>
    </row>
    <row r="3816" spans="1:8" x14ac:dyDescent="0.25">
      <c r="A3816" s="19" t="s">
        <v>3998</v>
      </c>
      <c r="B3816" s="4" t="str">
        <f>IFERROR(VLOOKUP(A3816,PEC!A$2:B$7902,2,0),"PEC NON ESISTENTE")</f>
        <v>margarita</v>
      </c>
      <c r="C3816" s="20" t="s">
        <v>7913</v>
      </c>
      <c r="D3816" s="20" t="s">
        <v>7914</v>
      </c>
      <c r="E3816" s="21">
        <v>1432</v>
      </c>
      <c r="F3816" s="4" t="str">
        <f t="shared" si="59"/>
        <v/>
      </c>
      <c r="G3816" s="4" t="str">
        <f>IF(AND(Tabella1[[#This Row],[Popolazione]]&gt;50000,Tabella1[[#This Row],[Popolazione]]&lt;100000),"COMPRESO",Tabella1[[#This Row],[Regione]])</f>
        <v>PIEMONTE</v>
      </c>
      <c r="H3816" s="31">
        <f>Tabella1[[#This Row],[Popolazione]]/SUM($E$19:$E$7866)</f>
        <v>2.3886013541434776E-5</v>
      </c>
    </row>
    <row r="3817" spans="1:8" x14ac:dyDescent="0.25">
      <c r="A3817" s="19" t="s">
        <v>3999</v>
      </c>
      <c r="B3817" s="4" t="str">
        <f>IFERROR(VLOOKUP(A3817,PEC!A$2:B$7902,2,0),"PEC NON ESISTENTE")</f>
        <v>ufficio.protocollo</v>
      </c>
      <c r="C3817" s="20" t="s">
        <v>8235</v>
      </c>
      <c r="D3817" s="20" t="s">
        <v>8241</v>
      </c>
      <c r="E3817" s="21">
        <v>12193</v>
      </c>
      <c r="F3817" s="4" t="str">
        <f t="shared" si="59"/>
        <v/>
      </c>
      <c r="G3817" s="4" t="str">
        <f>IF(AND(Tabella1[[#This Row],[Popolazione]]&gt;50000,Tabella1[[#This Row],[Popolazione]]&lt;100000),"COMPRESO",Tabella1[[#This Row],[Regione]])</f>
        <v>PUGLIA</v>
      </c>
      <c r="H3817" s="31">
        <f>Tabella1[[#This Row],[Popolazione]]/SUM($E$19:$E$7866)</f>
        <v>2.0338139882033118E-4</v>
      </c>
    </row>
    <row r="3818" spans="1:8" x14ac:dyDescent="0.25">
      <c r="A3818" s="19" t="s">
        <v>4000</v>
      </c>
      <c r="B3818" s="4" t="str">
        <f>IFERROR(VLOOKUP(A3818,PEC!A$2:B$7902,2,0),"PEC NON ESISTENTE")</f>
        <v>comune.margno</v>
      </c>
      <c r="C3818" s="20" t="s">
        <v>7913</v>
      </c>
      <c r="D3818" s="20" t="s">
        <v>7986</v>
      </c>
      <c r="E3818" s="21">
        <v>375</v>
      </c>
      <c r="F3818" s="4" t="str">
        <f t="shared" si="59"/>
        <v/>
      </c>
      <c r="G3818" s="4" t="str">
        <f>IF(AND(Tabella1[[#This Row],[Popolazione]]&gt;50000,Tabella1[[#This Row],[Popolazione]]&lt;100000),"COMPRESO",Tabella1[[#This Row],[Regione]])</f>
        <v>LOMBARDIA</v>
      </c>
      <c r="H3818" s="31">
        <f>Tabella1[[#This Row],[Popolazione]]/SUM($E$19:$E$7866)</f>
        <v>6.2550663952779621E-6</v>
      </c>
    </row>
    <row r="3819" spans="1:8" x14ac:dyDescent="0.25">
      <c r="A3819" s="19" t="s">
        <v>4001</v>
      </c>
      <c r="B3819" s="4" t="str">
        <f>IFERROR(VLOOKUP(A3819,PEC!A$2:B$7902,2,0),"PEC NON ESISTENTE")</f>
        <v>comune.mariana-mantovana</v>
      </c>
      <c r="C3819" s="20" t="s">
        <v>7913</v>
      </c>
      <c r="D3819" s="20" t="s">
        <v>7986</v>
      </c>
      <c r="E3819" s="21">
        <v>729</v>
      </c>
      <c r="F3819" s="4" t="str">
        <f t="shared" si="59"/>
        <v/>
      </c>
      <c r="G3819" s="4" t="str">
        <f>IF(AND(Tabella1[[#This Row],[Popolazione]]&gt;50000,Tabella1[[#This Row],[Popolazione]]&lt;100000),"COMPRESO",Tabella1[[#This Row],[Regione]])</f>
        <v>LOMBARDIA</v>
      </c>
      <c r="H3819" s="31">
        <f>Tabella1[[#This Row],[Popolazione]]/SUM($E$19:$E$7866)</f>
        <v>1.2159849072420359E-5</v>
      </c>
    </row>
    <row r="3820" spans="1:8" x14ac:dyDescent="0.25">
      <c r="A3820" s="19" t="s">
        <v>4002</v>
      </c>
      <c r="B3820" s="4" t="str">
        <f>IFERROR(VLOOKUP(A3820,PEC!A$2:B$7902,2,0),"PEC NON ESISTENTE")</f>
        <v>comune.marianocomense</v>
      </c>
      <c r="C3820" s="20" t="s">
        <v>7913</v>
      </c>
      <c r="D3820" s="20" t="s">
        <v>7986</v>
      </c>
      <c r="E3820" s="21">
        <v>23500</v>
      </c>
      <c r="F3820" s="4" t="str">
        <f t="shared" si="59"/>
        <v/>
      </c>
      <c r="G3820" s="4" t="str">
        <f>IF(AND(Tabella1[[#This Row],[Popolazione]]&gt;50000,Tabella1[[#This Row],[Popolazione]]&lt;100000),"COMPRESO",Tabella1[[#This Row],[Regione]])</f>
        <v>LOMBARDIA</v>
      </c>
      <c r="H3820" s="31">
        <f>Tabella1[[#This Row],[Popolazione]]/SUM($E$19:$E$7866)</f>
        <v>3.9198416077075229E-4</v>
      </c>
    </row>
    <row r="3821" spans="1:8" x14ac:dyDescent="0.25">
      <c r="A3821" s="19" t="s">
        <v>4003</v>
      </c>
      <c r="B3821" s="4" t="str">
        <f>IFERROR(VLOOKUP(A3821,PEC!A$2:B$7902,2,0),"PEC NON ESISTENTE")</f>
        <v>comune.marianodelfriuli</v>
      </c>
      <c r="C3821" s="20" t="s">
        <v>8026</v>
      </c>
      <c r="D3821" s="20" t="s">
        <v>8205</v>
      </c>
      <c r="E3821" s="21">
        <v>1600</v>
      </c>
      <c r="F3821" s="4" t="str">
        <f t="shared" si="59"/>
        <v/>
      </c>
      <c r="G3821" s="4" t="str">
        <f>IF(AND(Tabella1[[#This Row],[Popolazione]]&gt;50000,Tabella1[[#This Row],[Popolazione]]&lt;100000),"COMPRESO",Tabella1[[#This Row],[Regione]])</f>
        <v>FRIULI-VENEZIA GIULIA</v>
      </c>
      <c r="H3821" s="31">
        <f>Tabella1[[#This Row],[Popolazione]]/SUM($E$19:$E$7866)</f>
        <v>2.6688283286519303E-5</v>
      </c>
    </row>
    <row r="3822" spans="1:8" x14ac:dyDescent="0.25">
      <c r="A3822" s="19" t="s">
        <v>4004</v>
      </c>
      <c r="B3822" s="4" t="str">
        <f>IFERROR(VLOOKUP(A3822,PEC!A$2:B$7902,2,0),"PEC NON ESISTENTE")</f>
        <v>protocollo</v>
      </c>
      <c r="C3822" s="20" t="s">
        <v>8259</v>
      </c>
      <c r="D3822" s="20" t="s">
        <v>8260</v>
      </c>
      <c r="E3822" s="21">
        <v>2006</v>
      </c>
      <c r="F3822" s="4" t="str">
        <f t="shared" si="59"/>
        <v/>
      </c>
      <c r="G3822" s="4" t="str">
        <f>IF(AND(Tabella1[[#This Row],[Popolazione]]&gt;50000,Tabella1[[#This Row],[Popolazione]]&lt;100000),"COMPRESO",Tabella1[[#This Row],[Regione]])</f>
        <v>SICILIA</v>
      </c>
      <c r="H3822" s="31">
        <f>Tabella1[[#This Row],[Popolazione]]/SUM($E$19:$E$7866)</f>
        <v>3.3460435170473578E-5</v>
      </c>
    </row>
    <row r="3823" spans="1:8" x14ac:dyDescent="0.25">
      <c r="A3823" s="19" t="s">
        <v>4005</v>
      </c>
      <c r="B3823" s="4" t="str">
        <f>IFERROR(VLOOKUP(A3823,PEC!A$2:B$7902,2,0),"PEC NON ESISTENTE")</f>
        <v>comune.mariglianella</v>
      </c>
      <c r="C3823" s="20" t="s">
        <v>8235</v>
      </c>
      <c r="D3823" s="20" t="s">
        <v>8239</v>
      </c>
      <c r="E3823" s="21">
        <v>7572</v>
      </c>
      <c r="F3823" s="4" t="str">
        <f t="shared" si="59"/>
        <v/>
      </c>
      <c r="G3823" s="4" t="str">
        <f>IF(AND(Tabella1[[#This Row],[Popolazione]]&gt;50000,Tabella1[[#This Row],[Popolazione]]&lt;100000),"COMPRESO",Tabella1[[#This Row],[Regione]])</f>
        <v>CAMPANIA</v>
      </c>
      <c r="H3823" s="31">
        <f>Tabella1[[#This Row],[Popolazione]]/SUM($E$19:$E$7866)</f>
        <v>1.2630230065345261E-4</v>
      </c>
    </row>
    <row r="3824" spans="1:8" x14ac:dyDescent="0.25">
      <c r="A3824" s="19" t="s">
        <v>4006</v>
      </c>
      <c r="B3824" s="4" t="str">
        <f>IFERROR(VLOOKUP(A3824,PEC!A$2:B$7902,2,0),"PEC NON ESISTENTE")</f>
        <v>protocollo</v>
      </c>
      <c r="C3824" s="20" t="s">
        <v>8235</v>
      </c>
      <c r="D3824" s="20" t="s">
        <v>8239</v>
      </c>
      <c r="E3824" s="21">
        <v>30247</v>
      </c>
      <c r="F3824" s="4" t="str">
        <f t="shared" si="59"/>
        <v/>
      </c>
      <c r="G3824" s="4" t="str">
        <f>IF(AND(Tabella1[[#This Row],[Popolazione]]&gt;50000,Tabella1[[#This Row],[Popolazione]]&lt;100000),"COMPRESO",Tabella1[[#This Row],[Regione]])</f>
        <v>CAMPANIA</v>
      </c>
      <c r="H3824" s="31">
        <f>Tabella1[[#This Row],[Popolazione]]/SUM($E$19:$E$7866)</f>
        <v>5.0452531535459338E-4</v>
      </c>
    </row>
    <row r="3825" spans="1:8" x14ac:dyDescent="0.25">
      <c r="A3825" s="19" t="s">
        <v>357</v>
      </c>
      <c r="B3825" s="4" t="str">
        <f>IFERROR(VLOOKUP(A3825,PEC!A$2:B$7902,2,0),"PEC NON ESISTENTE")</f>
        <v>protocollo.marinadigioiosa</v>
      </c>
      <c r="C3825" s="20" t="s">
        <v>8235</v>
      </c>
      <c r="D3825" s="20" t="s">
        <v>8248</v>
      </c>
      <c r="E3825" s="21">
        <v>6515</v>
      </c>
      <c r="F3825" s="4" t="str">
        <f t="shared" si="59"/>
        <v/>
      </c>
      <c r="G3825" s="4" t="str">
        <f>IF(AND(Tabella1[[#This Row],[Popolazione]]&gt;50000,Tabella1[[#This Row],[Popolazione]]&lt;100000),"COMPRESO",Tabella1[[#This Row],[Regione]])</f>
        <v>CALABRIA</v>
      </c>
      <c r="H3825" s="31">
        <f>Tabella1[[#This Row],[Popolazione]]/SUM($E$19:$E$7866)</f>
        <v>1.0867135350729579E-4</v>
      </c>
    </row>
    <row r="3826" spans="1:8" x14ac:dyDescent="0.25">
      <c r="A3826" s="19" t="s">
        <v>4007</v>
      </c>
      <c r="B3826" s="4" t="str">
        <f>IFERROR(VLOOKUP(A3826,PEC!A$2:B$7902,2,0),"PEC NON ESISTENTE")</f>
        <v>comune</v>
      </c>
      <c r="C3826" s="20" t="s">
        <v>8259</v>
      </c>
      <c r="D3826" s="20" t="s">
        <v>8260</v>
      </c>
      <c r="E3826" s="21">
        <v>6779</v>
      </c>
      <c r="F3826" s="4" t="str">
        <f t="shared" si="59"/>
        <v/>
      </c>
      <c r="G3826" s="4" t="str">
        <f>IF(AND(Tabella1[[#This Row],[Popolazione]]&gt;50000,Tabella1[[#This Row],[Popolazione]]&lt;100000),"COMPRESO",Tabella1[[#This Row],[Regione]])</f>
        <v>SICILIA</v>
      </c>
      <c r="H3826" s="31">
        <f>Tabella1[[#This Row],[Popolazione]]/SUM($E$19:$E$7866)</f>
        <v>1.1307492024957147E-4</v>
      </c>
    </row>
    <row r="3827" spans="1:8" x14ac:dyDescent="0.25">
      <c r="A3827" s="19" t="s">
        <v>4008</v>
      </c>
      <c r="B3827" s="4" t="str">
        <f>IFERROR(VLOOKUP(A3827,PEC!A$2:B$7902,2,0),"PEC NON ESISTENTE")</f>
        <v>protocollo</v>
      </c>
      <c r="C3827" s="20" t="s">
        <v>8221</v>
      </c>
      <c r="D3827" s="20" t="s">
        <v>8234</v>
      </c>
      <c r="E3827" s="21">
        <v>38245</v>
      </c>
      <c r="F3827" s="4" t="str">
        <f t="shared" si="59"/>
        <v/>
      </c>
      <c r="G3827" s="4" t="str">
        <f>IF(AND(Tabella1[[#This Row],[Popolazione]]&gt;50000,Tabella1[[#This Row],[Popolazione]]&lt;100000),"COMPRESO",Tabella1[[#This Row],[Regione]])</f>
        <v>LAZIO</v>
      </c>
      <c r="H3827" s="31">
        <f>Tabella1[[#This Row],[Popolazione]]/SUM($E$19:$E$7866)</f>
        <v>6.379333714330817E-4</v>
      </c>
    </row>
    <row r="3828" spans="1:8" x14ac:dyDescent="0.25">
      <c r="A3828" s="19" t="s">
        <v>8075</v>
      </c>
      <c r="B3828" s="4" t="str">
        <f>IFERROR(VLOOKUP(A3828,PEC!A$2:B$7902,2,0),"PEC NON ESISTENTE")</f>
        <v>PEC NON ESISTENTE</v>
      </c>
      <c r="C3828" s="20" t="s">
        <v>8026</v>
      </c>
      <c r="D3828" s="20" t="s">
        <v>8027</v>
      </c>
      <c r="E3828" s="21">
        <v>2533</v>
      </c>
      <c r="F3828" s="4" t="str">
        <f t="shared" si="59"/>
        <v/>
      </c>
      <c r="G3828" s="4" t="str">
        <f>IF(AND(Tabella1[[#This Row],[Popolazione]]&gt;50000,Tabella1[[#This Row],[Popolazione]]&lt;100000),"COMPRESO",Tabella1[[#This Row],[Regione]])</f>
        <v>TRENTINO-ALTO ADIGE/SÜDTIROL</v>
      </c>
      <c r="H3828" s="31">
        <f>Tabella1[[#This Row],[Popolazione]]/SUM($E$19:$E$7866)</f>
        <v>4.2250888477970873E-5</v>
      </c>
    </row>
    <row r="3829" spans="1:8" x14ac:dyDescent="0.25">
      <c r="A3829" s="19" t="s">
        <v>4010</v>
      </c>
      <c r="B3829" s="4" t="str">
        <f>IFERROR(VLOOKUP(A3829,PEC!A$2:B$7902,2,0),"PEC NON ESISTENTE")</f>
        <v>comune.marliana</v>
      </c>
      <c r="C3829" s="20" t="s">
        <v>8221</v>
      </c>
      <c r="D3829" s="20" t="s">
        <v>8222</v>
      </c>
      <c r="E3829" s="21">
        <v>3201</v>
      </c>
      <c r="F3829" s="4" t="str">
        <f t="shared" si="59"/>
        <v/>
      </c>
      <c r="G3829" s="4" t="str">
        <f>IF(AND(Tabella1[[#This Row],[Popolazione]]&gt;50000,Tabella1[[#This Row],[Popolazione]]&lt;100000),"COMPRESO",Tabella1[[#This Row],[Regione]])</f>
        <v>TOSCANA</v>
      </c>
      <c r="H3829" s="31">
        <f>Tabella1[[#This Row],[Popolazione]]/SUM($E$19:$E$7866)</f>
        <v>5.3393246750092684E-5</v>
      </c>
    </row>
    <row r="3830" spans="1:8" x14ac:dyDescent="0.25">
      <c r="A3830" s="19" t="s">
        <v>4011</v>
      </c>
      <c r="B3830" s="4" t="str">
        <f>IFERROR(VLOOKUP(A3830,PEC!A$2:B$7902,2,0),"PEC NON ESISTENTE")</f>
        <v>protocollo</v>
      </c>
      <c r="C3830" s="20" t="s">
        <v>7913</v>
      </c>
      <c r="D3830" s="20" t="s">
        <v>7986</v>
      </c>
      <c r="E3830" s="21">
        <v>676</v>
      </c>
      <c r="F3830" s="4" t="str">
        <f t="shared" si="59"/>
        <v/>
      </c>
      <c r="G3830" s="4" t="str">
        <f>IF(AND(Tabella1[[#This Row],[Popolazione]]&gt;50000,Tabella1[[#This Row],[Popolazione]]&lt;100000),"COMPRESO",Tabella1[[#This Row],[Regione]])</f>
        <v>LOMBARDIA</v>
      </c>
      <c r="H3830" s="31">
        <f>Tabella1[[#This Row],[Popolazione]]/SUM($E$19:$E$7866)</f>
        <v>1.1275799688554406E-5</v>
      </c>
    </row>
    <row r="3831" spans="1:8" x14ac:dyDescent="0.25">
      <c r="A3831" s="19" t="s">
        <v>4012</v>
      </c>
      <c r="B3831" s="4" t="str">
        <f>IFERROR(VLOOKUP(A3831,PEC!A$2:B$7902,2,0),"PEC NON ESISTENTE")</f>
        <v>protocollo</v>
      </c>
      <c r="C3831" s="20" t="s">
        <v>7913</v>
      </c>
      <c r="D3831" s="20" t="s">
        <v>7986</v>
      </c>
      <c r="E3831" s="21">
        <v>7759</v>
      </c>
      <c r="F3831" s="4" t="str">
        <f t="shared" si="59"/>
        <v/>
      </c>
      <c r="G3831" s="4" t="str">
        <f>IF(AND(Tabella1[[#This Row],[Popolazione]]&gt;50000,Tabella1[[#This Row],[Popolazione]]&lt;100000),"COMPRESO",Tabella1[[#This Row],[Regione]])</f>
        <v>LOMBARDIA</v>
      </c>
      <c r="H3831" s="31">
        <f>Tabella1[[#This Row],[Popolazione]]/SUM($E$19:$E$7866)</f>
        <v>1.2942149376256456E-4</v>
      </c>
    </row>
    <row r="3832" spans="1:8" x14ac:dyDescent="0.25">
      <c r="A3832" s="19" t="s">
        <v>4013</v>
      </c>
      <c r="B3832" s="4" t="str">
        <f>IFERROR(VLOOKUP(A3832,PEC!A$2:B$7902,2,0),"PEC NON ESISTENTE")</f>
        <v>marmora</v>
      </c>
      <c r="C3832" s="20" t="s">
        <v>7913</v>
      </c>
      <c r="D3832" s="20" t="s">
        <v>7914</v>
      </c>
      <c r="E3832" s="21">
        <v>74</v>
      </c>
      <c r="F3832" s="4" t="str">
        <f t="shared" si="59"/>
        <v/>
      </c>
      <c r="G3832" s="4" t="str">
        <f>IF(AND(Tabella1[[#This Row],[Popolazione]]&gt;50000,Tabella1[[#This Row],[Popolazione]]&lt;100000),"COMPRESO",Tabella1[[#This Row],[Regione]])</f>
        <v>PIEMONTE</v>
      </c>
      <c r="H3832" s="31">
        <f>Tabella1[[#This Row],[Popolazione]]/SUM($E$19:$E$7866)</f>
        <v>1.2343331020015179E-6</v>
      </c>
    </row>
    <row r="3833" spans="1:8" x14ac:dyDescent="0.25">
      <c r="A3833" s="19" t="s">
        <v>4014</v>
      </c>
      <c r="B3833" s="4" t="str">
        <f>IFERROR(VLOOKUP(A3833,PEC!A$2:B$7902,2,0),"PEC NON ESISTENTE")</f>
        <v>protocollo</v>
      </c>
      <c r="C3833" s="20" t="s">
        <v>7913</v>
      </c>
      <c r="D3833" s="20" t="s">
        <v>7986</v>
      </c>
      <c r="E3833" s="21">
        <v>7299</v>
      </c>
      <c r="F3833" s="4" t="str">
        <f t="shared" si="59"/>
        <v/>
      </c>
      <c r="G3833" s="4" t="str">
        <f>IF(AND(Tabella1[[#This Row],[Popolazione]]&gt;50000,Tabella1[[#This Row],[Popolazione]]&lt;100000),"COMPRESO",Tabella1[[#This Row],[Regione]])</f>
        <v>LOMBARDIA</v>
      </c>
      <c r="H3833" s="31">
        <f>Tabella1[[#This Row],[Popolazione]]/SUM($E$19:$E$7866)</f>
        <v>1.2174861231769025E-4</v>
      </c>
    </row>
    <row r="3834" spans="1:8" x14ac:dyDescent="0.25">
      <c r="A3834" s="19" t="s">
        <v>4015</v>
      </c>
      <c r="B3834" s="4" t="str">
        <f>IFERROR(VLOOKUP(A3834,PEC!A$2:B$7902,2,0),"PEC NON ESISTENTE")</f>
        <v>protocollo</v>
      </c>
      <c r="C3834" s="20" t="s">
        <v>7913</v>
      </c>
      <c r="D3834" s="20" t="s">
        <v>7986</v>
      </c>
      <c r="E3834" s="21">
        <v>3293</v>
      </c>
      <c r="F3834" s="4" t="str">
        <f t="shared" si="59"/>
        <v/>
      </c>
      <c r="G3834" s="4" t="str">
        <f>IF(AND(Tabella1[[#This Row],[Popolazione]]&gt;50000,Tabella1[[#This Row],[Popolazione]]&lt;100000),"COMPRESO",Tabella1[[#This Row],[Regione]])</f>
        <v>LOMBARDIA</v>
      </c>
      <c r="H3834" s="31">
        <f>Tabella1[[#This Row],[Popolazione]]/SUM($E$19:$E$7866)</f>
        <v>5.492782303906754E-5</v>
      </c>
    </row>
    <row r="3835" spans="1:8" x14ac:dyDescent="0.25">
      <c r="A3835" s="19" t="s">
        <v>358</v>
      </c>
      <c r="B3835" s="4" t="str">
        <f>IFERROR(VLOOKUP(A3835,PEC!A$2:B$7902,2,0),"PEC NON ESISTENTE")</f>
        <v>protocollo.maropati</v>
      </c>
      <c r="C3835" s="20" t="s">
        <v>8235</v>
      </c>
      <c r="D3835" s="20" t="s">
        <v>8248</v>
      </c>
      <c r="E3835" s="21">
        <v>1583</v>
      </c>
      <c r="F3835" s="4" t="str">
        <f t="shared" si="59"/>
        <v/>
      </c>
      <c r="G3835" s="4" t="str">
        <f>IF(AND(Tabella1[[#This Row],[Popolazione]]&gt;50000,Tabella1[[#This Row],[Popolazione]]&lt;100000),"COMPRESO",Tabella1[[#This Row],[Regione]])</f>
        <v>CALABRIA</v>
      </c>
      <c r="H3835" s="31">
        <f>Tabella1[[#This Row],[Popolazione]]/SUM($E$19:$E$7866)</f>
        <v>2.6404720276600038E-5</v>
      </c>
    </row>
    <row r="3836" spans="1:8" x14ac:dyDescent="0.25">
      <c r="A3836" s="19" t="s">
        <v>4016</v>
      </c>
      <c r="B3836" s="4" t="str">
        <f>IFERROR(VLOOKUP(A3836,PEC!A$2:B$7902,2,0),"PEC NON ESISTENTE")</f>
        <v>marostica.vi</v>
      </c>
      <c r="C3836" s="20" t="s">
        <v>8026</v>
      </c>
      <c r="D3836" s="20" t="s">
        <v>8167</v>
      </c>
      <c r="E3836" s="21">
        <v>13783</v>
      </c>
      <c r="F3836" s="4" t="str">
        <f t="shared" si="59"/>
        <v/>
      </c>
      <c r="G3836" s="4" t="str">
        <f>IF(AND(Tabella1[[#This Row],[Popolazione]]&gt;50000,Tabella1[[#This Row],[Popolazione]]&lt;100000),"COMPRESO",Tabella1[[#This Row],[Regione]])</f>
        <v>VENETO</v>
      </c>
      <c r="H3836" s="31">
        <f>Tabella1[[#This Row],[Popolazione]]/SUM($E$19:$E$7866)</f>
        <v>2.2990288033630975E-4</v>
      </c>
    </row>
    <row r="3837" spans="1:8" x14ac:dyDescent="0.25">
      <c r="A3837" s="19" t="s">
        <v>4017</v>
      </c>
      <c r="B3837" s="4" t="str">
        <f>IFERROR(VLOOKUP(A3837,PEC!A$2:B$7902,2,0),"PEC NON ESISTENTE")</f>
        <v>comune.marradi</v>
      </c>
      <c r="C3837" s="20" t="s">
        <v>8221</v>
      </c>
      <c r="D3837" s="20" t="s">
        <v>8222</v>
      </c>
      <c r="E3837" s="21">
        <v>3257</v>
      </c>
      <c r="F3837" s="4" t="str">
        <f t="shared" si="59"/>
        <v/>
      </c>
      <c r="G3837" s="4" t="str">
        <f>IF(AND(Tabella1[[#This Row],[Popolazione]]&gt;50000,Tabella1[[#This Row],[Popolazione]]&lt;100000),"COMPRESO",Tabella1[[#This Row],[Regione]])</f>
        <v>TOSCANA</v>
      </c>
      <c r="H3837" s="31">
        <f>Tabella1[[#This Row],[Popolazione]]/SUM($E$19:$E$7866)</f>
        <v>5.4327336665120861E-5</v>
      </c>
    </row>
    <row r="3838" spans="1:8" x14ac:dyDescent="0.25">
      <c r="A3838" s="22" t="s">
        <v>4018</v>
      </c>
      <c r="B3838" s="4" t="str">
        <f>IFERROR(VLOOKUP(A3838,PEC!A$2:B$7902,2,0),"PEC NON ESISTENTE")</f>
        <v>protocollo</v>
      </c>
      <c r="C3838" s="20" t="s">
        <v>8259</v>
      </c>
      <c r="D3838" s="20" t="s">
        <v>8278</v>
      </c>
      <c r="E3838" s="21">
        <v>4921</v>
      </c>
      <c r="F3838" s="4" t="str">
        <f t="shared" si="59"/>
        <v/>
      </c>
      <c r="G3838" s="4" t="str">
        <f>IF(AND(Tabella1[[#This Row],[Popolazione]]&gt;50000,Tabella1[[#This Row],[Popolazione]]&lt;100000),"COMPRESO",Tabella1[[#This Row],[Regione]])</f>
        <v>SARDEGNA</v>
      </c>
      <c r="H3838" s="31">
        <f>Tabella1[[#This Row],[Popolazione]]/SUM($E$19:$E$7866)</f>
        <v>8.2083151283100935E-5</v>
      </c>
    </row>
    <row r="3839" spans="1:8" x14ac:dyDescent="0.25">
      <c r="A3839" s="19" t="s">
        <v>4019</v>
      </c>
      <c r="B3839" s="4" t="str">
        <f>IFERROR(VLOOKUP(A3839,PEC!A$2:B$7902,2,0),"PEC NON ESISTENTE")</f>
        <v>marsaglia</v>
      </c>
      <c r="C3839" s="20" t="s">
        <v>7913</v>
      </c>
      <c r="D3839" s="20" t="s">
        <v>7914</v>
      </c>
      <c r="E3839" s="21">
        <v>261</v>
      </c>
      <c r="F3839" s="4" t="str">
        <f t="shared" si="59"/>
        <v/>
      </c>
      <c r="G3839" s="4" t="str">
        <f>IF(AND(Tabella1[[#This Row],[Popolazione]]&gt;50000,Tabella1[[#This Row],[Popolazione]]&lt;100000),"COMPRESO",Tabella1[[#This Row],[Regione]])</f>
        <v>PIEMONTE</v>
      </c>
      <c r="H3839" s="31">
        <f>Tabella1[[#This Row],[Popolazione]]/SUM($E$19:$E$7866)</f>
        <v>4.3535262111134611E-6</v>
      </c>
    </row>
    <row r="3840" spans="1:8" x14ac:dyDescent="0.25">
      <c r="A3840" s="19" t="s">
        <v>4020</v>
      </c>
      <c r="B3840" s="4" t="str">
        <f>IFERROR(VLOOKUP(A3840,PEC!A$2:B$7902,2,0),"PEC NON ESISTENTE")</f>
        <v>certificati</v>
      </c>
      <c r="C3840" s="20" t="s">
        <v>8259</v>
      </c>
      <c r="D3840" s="20" t="s">
        <v>8260</v>
      </c>
      <c r="E3840" s="21">
        <v>80218</v>
      </c>
      <c r="F3840" s="4" t="str">
        <f t="shared" si="59"/>
        <v/>
      </c>
      <c r="G3840" s="4" t="str">
        <f>IF(AND(Tabella1[[#This Row],[Popolazione]]&gt;50000,Tabella1[[#This Row],[Popolazione]]&lt;100000),"COMPRESO",Tabella1[[#This Row],[Regione]])</f>
        <v>COMPRESO</v>
      </c>
      <c r="H3840" s="30">
        <f>Tabella1[[#This Row],[Popolazione]]/SUM($E$19:$E$7866)</f>
        <v>1.3380504429237536E-3</v>
      </c>
    </row>
    <row r="3841" spans="1:8" x14ac:dyDescent="0.25">
      <c r="A3841" s="19" t="s">
        <v>4021</v>
      </c>
      <c r="B3841" s="4" t="str">
        <f>IFERROR(VLOOKUP(A3841,PEC!A$2:B$7902,2,0),"PEC NON ESISTENTE")</f>
        <v>comune.marsciano</v>
      </c>
      <c r="C3841" s="20" t="s">
        <v>8221</v>
      </c>
      <c r="D3841" s="20" t="s">
        <v>8227</v>
      </c>
      <c r="E3841" s="21">
        <v>18701</v>
      </c>
      <c r="F3841" s="4" t="str">
        <f t="shared" si="59"/>
        <v/>
      </c>
      <c r="G3841" s="4" t="str">
        <f>IF(AND(Tabella1[[#This Row],[Popolazione]]&gt;50000,Tabella1[[#This Row],[Popolazione]]&lt;100000),"COMPRESO",Tabella1[[#This Row],[Regione]])</f>
        <v>UMBRIA</v>
      </c>
      <c r="H3841" s="31">
        <f>Tabella1[[#This Row],[Popolazione]]/SUM($E$19:$E$7866)</f>
        <v>3.1193599108824847E-4</v>
      </c>
    </row>
    <row r="3842" spans="1:8" x14ac:dyDescent="0.25">
      <c r="A3842" s="19" t="s">
        <v>4022</v>
      </c>
      <c r="B3842" s="4" t="str">
        <f>IFERROR(VLOOKUP(A3842,PEC!A$2:B$7902,2,0),"PEC NON ESISTENTE")</f>
        <v>comune.marsiconuovo</v>
      </c>
      <c r="C3842" s="20" t="s">
        <v>8235</v>
      </c>
      <c r="D3842" s="20" t="s">
        <v>8247</v>
      </c>
      <c r="E3842" s="21">
        <v>4358</v>
      </c>
      <c r="F3842" s="4" t="str">
        <f t="shared" ref="F3842:F3905" si="60">IF($E3842&gt;300000,"TROVATO","")</f>
        <v/>
      </c>
      <c r="G3842" s="4" t="str">
        <f>IF(AND(Tabella1[[#This Row],[Popolazione]]&gt;50000,Tabella1[[#This Row],[Popolazione]]&lt;100000),"COMPRESO",Tabella1[[#This Row],[Regione]])</f>
        <v>BASILICATA</v>
      </c>
      <c r="H3842" s="31">
        <f>Tabella1[[#This Row],[Popolazione]]/SUM($E$19:$E$7866)</f>
        <v>7.2692211601656961E-5</v>
      </c>
    </row>
    <row r="3843" spans="1:8" x14ac:dyDescent="0.25">
      <c r="A3843" s="19" t="s">
        <v>4023</v>
      </c>
      <c r="B3843" s="4" t="str">
        <f>IFERROR(VLOOKUP(A3843,PEC!A$2:B$7902,2,0),"PEC NON ESISTENTE")</f>
        <v>comune.marsicovetere</v>
      </c>
      <c r="C3843" s="20" t="s">
        <v>8235</v>
      </c>
      <c r="D3843" s="20" t="s">
        <v>8247</v>
      </c>
      <c r="E3843" s="21">
        <v>5341</v>
      </c>
      <c r="F3843" s="4" t="str">
        <f t="shared" si="60"/>
        <v/>
      </c>
      <c r="G3843" s="4" t="str">
        <f>IF(AND(Tabella1[[#This Row],[Popolazione]]&gt;50000,Tabella1[[#This Row],[Popolazione]]&lt;100000),"COMPRESO",Tabella1[[#This Row],[Regione]])</f>
        <v>BASILICATA</v>
      </c>
      <c r="H3843" s="31">
        <f>Tabella1[[#This Row],[Popolazione]]/SUM($E$19:$E$7866)</f>
        <v>8.9088825645812256E-5</v>
      </c>
    </row>
    <row r="3844" spans="1:8" x14ac:dyDescent="0.25">
      <c r="A3844" s="19" t="s">
        <v>4024</v>
      </c>
      <c r="B3844" s="4" t="str">
        <f>IFERROR(VLOOKUP(A3844,PEC!A$2:B$7902,2,0),"PEC NON ESISTENTE")</f>
        <v>comunemartavt</v>
      </c>
      <c r="C3844" s="20" t="s">
        <v>8221</v>
      </c>
      <c r="D3844" s="20" t="s">
        <v>8234</v>
      </c>
      <c r="E3844" s="21">
        <v>3520</v>
      </c>
      <c r="F3844" s="4" t="str">
        <f t="shared" si="60"/>
        <v/>
      </c>
      <c r="G3844" s="4" t="str">
        <f>IF(AND(Tabella1[[#This Row],[Popolazione]]&gt;50000,Tabella1[[#This Row],[Popolazione]]&lt;100000),"COMPRESO",Tabella1[[#This Row],[Regione]])</f>
        <v>LAZIO</v>
      </c>
      <c r="H3844" s="31">
        <f>Tabella1[[#This Row],[Popolazione]]/SUM($E$19:$E$7866)</f>
        <v>5.8714223230342469E-5</v>
      </c>
    </row>
    <row r="3845" spans="1:8" x14ac:dyDescent="0.25">
      <c r="A3845" s="19" t="s">
        <v>4025</v>
      </c>
      <c r="B3845" s="4" t="str">
        <f>IFERROR(VLOOKUP(A3845,PEC!A$2:B$7902,2,0),"PEC NON ESISTENTE")</f>
        <v>comune.martano</v>
      </c>
      <c r="C3845" s="20" t="s">
        <v>8235</v>
      </c>
      <c r="D3845" s="20" t="s">
        <v>8241</v>
      </c>
      <c r="E3845" s="21">
        <v>9320</v>
      </c>
      <c r="F3845" s="4" t="str">
        <f t="shared" si="60"/>
        <v/>
      </c>
      <c r="G3845" s="4" t="str">
        <f>IF(AND(Tabella1[[#This Row],[Popolazione]]&gt;50000,Tabella1[[#This Row],[Popolazione]]&lt;100000),"COMPRESO",Tabella1[[#This Row],[Regione]])</f>
        <v>PUGLIA</v>
      </c>
      <c r="H3845" s="31">
        <f>Tabella1[[#This Row],[Popolazione]]/SUM($E$19:$E$7866)</f>
        <v>1.5545925014397494E-4</v>
      </c>
    </row>
    <row r="3846" spans="1:8" x14ac:dyDescent="0.25">
      <c r="A3846" s="19" t="s">
        <v>4026</v>
      </c>
      <c r="B3846" s="4" t="str">
        <f>IFERROR(VLOOKUP(A3846,PEC!A$2:B$7902,2,0),"PEC NON ESISTENTE")</f>
        <v>comune.martellago</v>
      </c>
      <c r="C3846" s="20" t="s">
        <v>8026</v>
      </c>
      <c r="D3846" s="20" t="s">
        <v>8167</v>
      </c>
      <c r="E3846" s="21">
        <v>21171</v>
      </c>
      <c r="F3846" s="4" t="str">
        <f t="shared" si="60"/>
        <v/>
      </c>
      <c r="G3846" s="4" t="str">
        <f>IF(AND(Tabella1[[#This Row],[Popolazione]]&gt;50000,Tabella1[[#This Row],[Popolazione]]&lt;100000),"COMPRESO",Tabella1[[#This Row],[Regione]])</f>
        <v>VENETO</v>
      </c>
      <c r="H3846" s="31">
        <f>Tabella1[[#This Row],[Popolazione]]/SUM($E$19:$E$7866)</f>
        <v>3.531360284118126E-4</v>
      </c>
    </row>
    <row r="3847" spans="1:8" x14ac:dyDescent="0.25">
      <c r="A3847" s="19" t="s">
        <v>8076</v>
      </c>
      <c r="B3847" s="4" t="str">
        <f>IFERROR(VLOOKUP(A3847,PEC!A$2:B$7902,2,0),"PEC NON ESISTENTE")</f>
        <v>PEC NON ESISTENTE</v>
      </c>
      <c r="C3847" s="20" t="s">
        <v>8026</v>
      </c>
      <c r="D3847" s="20" t="s">
        <v>8027</v>
      </c>
      <c r="E3847" s="21">
        <v>879</v>
      </c>
      <c r="F3847" s="4" t="str">
        <f t="shared" si="60"/>
        <v/>
      </c>
      <c r="G3847" s="4" t="str">
        <f>IF(AND(Tabella1[[#This Row],[Popolazione]]&gt;50000,Tabella1[[#This Row],[Popolazione]]&lt;100000),"COMPRESO",Tabella1[[#This Row],[Regione]])</f>
        <v>TRENTINO-ALTO ADIGE/SÜDTIROL</v>
      </c>
      <c r="H3847" s="31">
        <f>Tabella1[[#This Row],[Popolazione]]/SUM($E$19:$E$7866)</f>
        <v>1.4661875630531542E-5</v>
      </c>
    </row>
    <row r="3848" spans="1:8" x14ac:dyDescent="0.25">
      <c r="A3848" s="19" t="s">
        <v>4028</v>
      </c>
      <c r="B3848" s="4" t="str">
        <f>IFERROR(VLOOKUP(A3848,PEC!A$2:B$7902,2,0),"PEC NON ESISTENTE")</f>
        <v>comune.martignacco</v>
      </c>
      <c r="C3848" s="20" t="s">
        <v>8026</v>
      </c>
      <c r="D3848" s="20" t="s">
        <v>8205</v>
      </c>
      <c r="E3848" s="21">
        <v>6796</v>
      </c>
      <c r="F3848" s="4" t="str">
        <f t="shared" si="60"/>
        <v/>
      </c>
      <c r="G3848" s="4" t="str">
        <f>IF(AND(Tabella1[[#This Row],[Popolazione]]&gt;50000,Tabella1[[#This Row],[Popolazione]]&lt;100000),"COMPRESO",Tabella1[[#This Row],[Regione]])</f>
        <v>FRIULI-VENEZIA GIULIA</v>
      </c>
      <c r="H3848" s="31">
        <f>Tabella1[[#This Row],[Popolazione]]/SUM($E$19:$E$7866)</f>
        <v>1.1335848325949074E-4</v>
      </c>
    </row>
    <row r="3849" spans="1:8" x14ac:dyDescent="0.25">
      <c r="A3849" s="19" t="s">
        <v>4029</v>
      </c>
      <c r="B3849" s="4" t="str">
        <f>IFERROR(VLOOKUP(A3849,PEC!A$2:B$7902,2,0),"PEC NON ESISTENTE")</f>
        <v>comune.martignanadipo</v>
      </c>
      <c r="C3849" s="20" t="s">
        <v>7913</v>
      </c>
      <c r="D3849" s="20" t="s">
        <v>7986</v>
      </c>
      <c r="E3849" s="21">
        <v>1893</v>
      </c>
      <c r="F3849" s="4" t="str">
        <f t="shared" si="60"/>
        <v/>
      </c>
      <c r="G3849" s="4" t="str">
        <f>IF(AND(Tabella1[[#This Row],[Popolazione]]&gt;50000,Tabella1[[#This Row],[Popolazione]]&lt;100000),"COMPRESO",Tabella1[[#This Row],[Regione]])</f>
        <v>LOMBARDIA</v>
      </c>
      <c r="H3849" s="31">
        <f>Tabella1[[#This Row],[Popolazione]]/SUM($E$19:$E$7866)</f>
        <v>3.1575575163363153E-5</v>
      </c>
    </row>
    <row r="3850" spans="1:8" x14ac:dyDescent="0.25">
      <c r="A3850" s="19" t="s">
        <v>4030</v>
      </c>
      <c r="B3850" s="4" t="str">
        <f>IFERROR(VLOOKUP(A3850,PEC!A$2:B$7902,2,0),"PEC NON ESISTENTE")</f>
        <v>segreteria.comune.martignano</v>
      </c>
      <c r="C3850" s="20" t="s">
        <v>8235</v>
      </c>
      <c r="D3850" s="20" t="s">
        <v>8241</v>
      </c>
      <c r="E3850" s="21">
        <v>1730</v>
      </c>
      <c r="F3850" s="4" t="str">
        <f t="shared" si="60"/>
        <v/>
      </c>
      <c r="G3850" s="4" t="str">
        <f>IF(AND(Tabella1[[#This Row],[Popolazione]]&gt;50000,Tabella1[[#This Row],[Popolazione]]&lt;100000),"COMPRESO",Tabella1[[#This Row],[Regione]])</f>
        <v>PUGLIA</v>
      </c>
      <c r="H3850" s="31">
        <f>Tabella1[[#This Row],[Popolazione]]/SUM($E$19:$E$7866)</f>
        <v>2.8856706303548999E-5</v>
      </c>
    </row>
    <row r="3851" spans="1:8" x14ac:dyDescent="0.25">
      <c r="A3851" s="19" t="s">
        <v>4031</v>
      </c>
      <c r="B3851" s="4" t="str">
        <f>IFERROR(VLOOKUP(A3851,PEC!A$2:B$7902,2,0),"PEC NON ESISTENTE")</f>
        <v>protocollo.comunemartinafranca</v>
      </c>
      <c r="C3851" s="20" t="s">
        <v>8235</v>
      </c>
      <c r="D3851" s="20" t="s">
        <v>8241</v>
      </c>
      <c r="E3851" s="21">
        <v>49009</v>
      </c>
      <c r="F3851" s="4" t="str">
        <f t="shared" si="60"/>
        <v/>
      </c>
      <c r="G3851" s="4" t="str">
        <f>IF(AND(Tabella1[[#This Row],[Popolazione]]&gt;50000,Tabella1[[#This Row],[Popolazione]]&lt;100000),"COMPRESO",Tabella1[[#This Row],[Regione]])</f>
        <v>PUGLIA</v>
      </c>
      <c r="H3851" s="31">
        <f>Tabella1[[#This Row],[Popolazione]]/SUM($E$19:$E$7866)</f>
        <v>8.1747879724314038E-4</v>
      </c>
    </row>
    <row r="3852" spans="1:8" x14ac:dyDescent="0.25">
      <c r="A3852" s="19" t="s">
        <v>4032</v>
      </c>
      <c r="B3852" s="4" t="str">
        <f>IFERROR(VLOOKUP(A3852,PEC!A$2:B$7902,2,0),"PEC NON ESISTENTE")</f>
        <v>protocollo</v>
      </c>
      <c r="C3852" s="20" t="s">
        <v>7913</v>
      </c>
      <c r="D3852" s="20" t="s">
        <v>7986</v>
      </c>
      <c r="E3852" s="21">
        <v>10088</v>
      </c>
      <c r="F3852" s="4" t="str">
        <f t="shared" si="60"/>
        <v/>
      </c>
      <c r="G3852" s="4" t="str">
        <f>IF(AND(Tabella1[[#This Row],[Popolazione]]&gt;50000,Tabella1[[#This Row],[Popolazione]]&lt;100000),"COMPRESO",Tabella1[[#This Row],[Regione]])</f>
        <v>LOMBARDIA</v>
      </c>
      <c r="H3852" s="31">
        <f>Tabella1[[#This Row],[Popolazione]]/SUM($E$19:$E$7866)</f>
        <v>1.6826962612150422E-4</v>
      </c>
    </row>
    <row r="3853" spans="1:8" x14ac:dyDescent="0.25">
      <c r="A3853" s="19" t="s">
        <v>4033</v>
      </c>
      <c r="B3853" s="4" t="str">
        <f>IFERROR(VLOOKUP(A3853,PEC!A$2:B$7902,2,0),"PEC NON ESISTENTE")</f>
        <v>martiniana.po</v>
      </c>
      <c r="C3853" s="20" t="s">
        <v>7913</v>
      </c>
      <c r="D3853" s="20" t="s">
        <v>7914</v>
      </c>
      <c r="E3853" s="21">
        <v>781</v>
      </c>
      <c r="F3853" s="4" t="str">
        <f t="shared" si="60"/>
        <v/>
      </c>
      <c r="G3853" s="4" t="str">
        <f>IF(AND(Tabella1[[#This Row],[Popolazione]]&gt;50000,Tabella1[[#This Row],[Popolazione]]&lt;100000),"COMPRESO",Tabella1[[#This Row],[Regione]])</f>
        <v>PIEMONTE</v>
      </c>
      <c r="H3853" s="31">
        <f>Tabella1[[#This Row],[Popolazione]]/SUM($E$19:$E$7866)</f>
        <v>1.3027218279232235E-5</v>
      </c>
    </row>
    <row r="3854" spans="1:8" x14ac:dyDescent="0.25">
      <c r="A3854" s="19" t="s">
        <v>4034</v>
      </c>
      <c r="B3854" s="4" t="str">
        <f>IFERROR(VLOOKUP(A3854,PEC!A$2:B$7902,2,0),"PEC NON ESISTENTE")</f>
        <v>protocollo.martinsicuro</v>
      </c>
      <c r="C3854" s="20" t="s">
        <v>8235</v>
      </c>
      <c r="D3854" s="20" t="s">
        <v>8236</v>
      </c>
      <c r="E3854" s="21">
        <v>15484</v>
      </c>
      <c r="F3854" s="4" t="str">
        <f t="shared" si="60"/>
        <v/>
      </c>
      <c r="G3854" s="4" t="str">
        <f>IF(AND(Tabella1[[#This Row],[Popolazione]]&gt;50000,Tabella1[[#This Row],[Popolazione]]&lt;100000),"COMPRESO",Tabella1[[#This Row],[Regione]])</f>
        <v>ABRUZZO</v>
      </c>
      <c r="H3854" s="31">
        <f>Tabella1[[#This Row],[Popolazione]]/SUM($E$19:$E$7866)</f>
        <v>2.5827586150529058E-4</v>
      </c>
    </row>
    <row r="3855" spans="1:8" x14ac:dyDescent="0.25">
      <c r="A3855" s="19" t="s">
        <v>196</v>
      </c>
      <c r="B3855" s="4" t="str">
        <f>IFERROR(VLOOKUP(A3855,PEC!A$2:B$7902,2,0),"PEC NON ESISTENTE")</f>
        <v>segretario.martirano</v>
      </c>
      <c r="C3855" s="20" t="s">
        <v>8235</v>
      </c>
      <c r="D3855" s="20" t="s">
        <v>8248</v>
      </c>
      <c r="E3855" s="21">
        <v>937</v>
      </c>
      <c r="F3855" s="4" t="str">
        <f t="shared" si="60"/>
        <v/>
      </c>
      <c r="G3855" s="4" t="str">
        <f>IF(AND(Tabella1[[#This Row],[Popolazione]]&gt;50000,Tabella1[[#This Row],[Popolazione]]&lt;100000),"COMPRESO",Tabella1[[#This Row],[Regione]])</f>
        <v>CALABRIA</v>
      </c>
      <c r="H3855" s="31">
        <f>Tabella1[[#This Row],[Popolazione]]/SUM($E$19:$E$7866)</f>
        <v>1.5629325899667867E-5</v>
      </c>
    </row>
    <row r="3856" spans="1:8" x14ac:dyDescent="0.25">
      <c r="A3856" s="19" t="s">
        <v>197</v>
      </c>
      <c r="B3856" s="4" t="str">
        <f>IFERROR(VLOOKUP(A3856,PEC!A$2:B$7902,2,0),"PEC NON ESISTENTE")</f>
        <v>protocollo.comunemartiranolombardo</v>
      </c>
      <c r="C3856" s="20" t="s">
        <v>8235</v>
      </c>
      <c r="D3856" s="20" t="s">
        <v>8248</v>
      </c>
      <c r="E3856" s="21">
        <v>1167</v>
      </c>
      <c r="F3856" s="4" t="str">
        <f t="shared" si="60"/>
        <v/>
      </c>
      <c r="G3856" s="4" t="str">
        <f>IF(AND(Tabella1[[#This Row],[Popolazione]]&gt;50000,Tabella1[[#This Row],[Popolazione]]&lt;100000),"COMPRESO",Tabella1[[#This Row],[Regione]])</f>
        <v>CALABRIA</v>
      </c>
      <c r="H3856" s="31">
        <f>Tabella1[[#This Row],[Popolazione]]/SUM($E$19:$E$7866)</f>
        <v>1.9465766622105018E-5</v>
      </c>
    </row>
    <row r="3857" spans="1:8" x14ac:dyDescent="0.25">
      <c r="A3857" s="22" t="s">
        <v>4035</v>
      </c>
      <c r="B3857" s="4" t="str">
        <f>IFERROR(VLOOKUP(A3857,PEC!A$2:B$7902,2,0),"PEC NON ESISTENTE")</f>
        <v>sindaco.martis</v>
      </c>
      <c r="C3857" s="20" t="s">
        <v>8259</v>
      </c>
      <c r="D3857" s="20" t="s">
        <v>8278</v>
      </c>
      <c r="E3857" s="21">
        <v>553</v>
      </c>
      <c r="F3857" s="4" t="str">
        <f t="shared" si="60"/>
        <v/>
      </c>
      <c r="G3857" s="4" t="str">
        <f>IF(AND(Tabella1[[#This Row],[Popolazione]]&gt;50000,Tabella1[[#This Row],[Popolazione]]&lt;100000),"COMPRESO",Tabella1[[#This Row],[Regione]])</f>
        <v>SARDEGNA</v>
      </c>
      <c r="H3857" s="31">
        <f>Tabella1[[#This Row],[Popolazione]]/SUM($E$19:$E$7866)</f>
        <v>9.2241379109032344E-6</v>
      </c>
    </row>
    <row r="3858" spans="1:8" x14ac:dyDescent="0.25">
      <c r="A3858" s="19" t="s">
        <v>359</v>
      </c>
      <c r="B3858" s="4" t="str">
        <f>IFERROR(VLOOKUP(A3858,PEC!A$2:B$7902,2,0),"PEC NON ESISTENTE")</f>
        <v>ufficiotecnico.martone</v>
      </c>
      <c r="C3858" s="20" t="s">
        <v>8235</v>
      </c>
      <c r="D3858" s="20" t="s">
        <v>8248</v>
      </c>
      <c r="E3858" s="21">
        <v>554</v>
      </c>
      <c r="F3858" s="4" t="str">
        <f t="shared" si="60"/>
        <v/>
      </c>
      <c r="G3858" s="4" t="str">
        <f>IF(AND(Tabella1[[#This Row],[Popolazione]]&gt;50000,Tabella1[[#This Row],[Popolazione]]&lt;100000),"COMPRESO",Tabella1[[#This Row],[Regione]])</f>
        <v>CALABRIA</v>
      </c>
      <c r="H3858" s="31">
        <f>Tabella1[[#This Row],[Popolazione]]/SUM($E$19:$E$7866)</f>
        <v>9.2408180879573096E-6</v>
      </c>
    </row>
    <row r="3859" spans="1:8" x14ac:dyDescent="0.25">
      <c r="A3859" s="19" t="s">
        <v>4036</v>
      </c>
      <c r="B3859" s="4" t="str">
        <f>IFERROR(VLOOKUP(A3859,PEC!A$2:B$7902,2,0),"PEC NON ESISTENTE")</f>
        <v>comune.marudo</v>
      </c>
      <c r="C3859" s="20" t="s">
        <v>7913</v>
      </c>
      <c r="D3859" s="20" t="s">
        <v>7986</v>
      </c>
      <c r="E3859" s="21">
        <v>1568</v>
      </c>
      <c r="F3859" s="4" t="str">
        <f t="shared" si="60"/>
        <v/>
      </c>
      <c r="G3859" s="4" t="str">
        <f>IF(AND(Tabella1[[#This Row],[Popolazione]]&gt;50000,Tabella1[[#This Row],[Popolazione]]&lt;100000),"COMPRESO",Tabella1[[#This Row],[Regione]])</f>
        <v>LOMBARDIA</v>
      </c>
      <c r="H3859" s="31">
        <f>Tabella1[[#This Row],[Popolazione]]/SUM($E$19:$E$7866)</f>
        <v>2.6154517620788917E-5</v>
      </c>
    </row>
    <row r="3860" spans="1:8" x14ac:dyDescent="0.25">
      <c r="A3860" s="19" t="s">
        <v>4037</v>
      </c>
      <c r="B3860" s="4" t="str">
        <f>IFERROR(VLOOKUP(A3860,PEC!A$2:B$7902,2,0),"PEC NON ESISTENTE")</f>
        <v>protocollo.comune.maruggio</v>
      </c>
      <c r="C3860" s="20" t="s">
        <v>8235</v>
      </c>
      <c r="D3860" s="20" t="s">
        <v>8241</v>
      </c>
      <c r="E3860" s="21">
        <v>5411</v>
      </c>
      <c r="F3860" s="4" t="str">
        <f t="shared" si="60"/>
        <v/>
      </c>
      <c r="G3860" s="4" t="str">
        <f>IF(AND(Tabella1[[#This Row],[Popolazione]]&gt;50000,Tabella1[[#This Row],[Popolazione]]&lt;100000),"COMPRESO",Tabella1[[#This Row],[Regione]])</f>
        <v>PUGLIA</v>
      </c>
      <c r="H3860" s="31">
        <f>Tabella1[[#This Row],[Popolazione]]/SUM($E$19:$E$7866)</f>
        <v>9.0256438039597472E-5</v>
      </c>
    </row>
    <row r="3861" spans="1:8" x14ac:dyDescent="0.25">
      <c r="A3861" s="19" t="s">
        <v>4038</v>
      </c>
      <c r="B3861" s="4" t="str">
        <f>IFERROR(VLOOKUP(A3861,PEC!A$2:B$7902,2,0),"PEC NON ESISTENTE")</f>
        <v>comune.marzabotto</v>
      </c>
      <c r="C3861" s="20" t="s">
        <v>8026</v>
      </c>
      <c r="D3861" s="20" t="s">
        <v>8212</v>
      </c>
      <c r="E3861" s="21">
        <v>6684</v>
      </c>
      <c r="F3861" s="4" t="str">
        <f t="shared" si="60"/>
        <v/>
      </c>
      <c r="G3861" s="4" t="str">
        <f>IF(AND(Tabella1[[#This Row],[Popolazione]]&gt;50000,Tabella1[[#This Row],[Popolazione]]&lt;100000),"COMPRESO",Tabella1[[#This Row],[Regione]])</f>
        <v>EMILIA-ROMAGNA</v>
      </c>
      <c r="H3861" s="31">
        <f>Tabella1[[#This Row],[Popolazione]]/SUM($E$19:$E$7866)</f>
        <v>1.1149030342943439E-4</v>
      </c>
    </row>
    <row r="3862" spans="1:8" x14ac:dyDescent="0.25">
      <c r="A3862" s="19" t="s">
        <v>4039</v>
      </c>
      <c r="B3862" s="4" t="str">
        <f>IFERROR(VLOOKUP(A3862,PEC!A$2:B$7902,2,0),"PEC NON ESISTENTE")</f>
        <v>comune.marzano</v>
      </c>
      <c r="C3862" s="20" t="s">
        <v>7913</v>
      </c>
      <c r="D3862" s="20" t="s">
        <v>7986</v>
      </c>
      <c r="E3862" s="21">
        <v>1559</v>
      </c>
      <c r="F3862" s="4" t="str">
        <f t="shared" si="60"/>
        <v/>
      </c>
      <c r="G3862" s="4" t="str">
        <f>IF(AND(Tabella1[[#This Row],[Popolazione]]&gt;50000,Tabella1[[#This Row],[Popolazione]]&lt;100000),"COMPRESO",Tabella1[[#This Row],[Regione]])</f>
        <v>LOMBARDIA</v>
      </c>
      <c r="H3862" s="31">
        <f>Tabella1[[#This Row],[Popolazione]]/SUM($E$19:$E$7866)</f>
        <v>2.6004396027302247E-5</v>
      </c>
    </row>
    <row r="3863" spans="1:8" x14ac:dyDescent="0.25">
      <c r="A3863" s="19" t="s">
        <v>4040</v>
      </c>
      <c r="B3863" s="4" t="str">
        <f>IFERROR(VLOOKUP(A3863,PEC!A$2:B$7902,2,0),"PEC NON ESISTENTE")</f>
        <v>comune.marzanoappio</v>
      </c>
      <c r="C3863" s="20" t="s">
        <v>8235</v>
      </c>
      <c r="D3863" s="20" t="s">
        <v>8239</v>
      </c>
      <c r="E3863" s="21">
        <v>2345</v>
      </c>
      <c r="F3863" s="4" t="str">
        <f t="shared" si="60"/>
        <v/>
      </c>
      <c r="G3863" s="4" t="str">
        <f>IF(AND(Tabella1[[#This Row],[Popolazione]]&gt;50000,Tabella1[[#This Row],[Popolazione]]&lt;100000),"COMPRESO",Tabella1[[#This Row],[Regione]])</f>
        <v>CAMPANIA</v>
      </c>
      <c r="H3863" s="31">
        <f>Tabella1[[#This Row],[Popolazione]]/SUM($E$19:$E$7866)</f>
        <v>3.9115015191804853E-5</v>
      </c>
    </row>
    <row r="3864" spans="1:8" x14ac:dyDescent="0.25">
      <c r="A3864" s="19" t="s">
        <v>4041</v>
      </c>
      <c r="B3864" s="4" t="str">
        <f>IFERROR(VLOOKUP(A3864,PEC!A$2:B$7902,2,0),"PEC NON ESISTENTE")</f>
        <v>sindaco.marzano</v>
      </c>
      <c r="C3864" s="20" t="s">
        <v>8235</v>
      </c>
      <c r="D3864" s="20" t="s">
        <v>8239</v>
      </c>
      <c r="E3864" s="21">
        <v>1680</v>
      </c>
      <c r="F3864" s="4" t="str">
        <f t="shared" si="60"/>
        <v/>
      </c>
      <c r="G3864" s="4" t="str">
        <f>IF(AND(Tabella1[[#This Row],[Popolazione]]&gt;50000,Tabella1[[#This Row],[Popolazione]]&lt;100000),"COMPRESO",Tabella1[[#This Row],[Regione]])</f>
        <v>CAMPANIA</v>
      </c>
      <c r="H3864" s="31">
        <f>Tabella1[[#This Row],[Popolazione]]/SUM($E$19:$E$7866)</f>
        <v>2.802269745084527E-5</v>
      </c>
    </row>
    <row r="3865" spans="1:8" x14ac:dyDescent="0.25">
      <c r="A3865" s="19" t="s">
        <v>83</v>
      </c>
      <c r="B3865" s="4" t="str">
        <f>IFERROR(VLOOKUP(A3865,PEC!A$2:B$7902,2,0),"PEC NON ESISTENTE")</f>
        <v>protoc.marzi</v>
      </c>
      <c r="C3865" s="20" t="s">
        <v>8235</v>
      </c>
      <c r="D3865" s="20" t="s">
        <v>8248</v>
      </c>
      <c r="E3865" s="21">
        <v>996</v>
      </c>
      <c r="F3865" s="4" t="str">
        <f t="shared" si="60"/>
        <v/>
      </c>
      <c r="G3865" s="4" t="str">
        <f>IF(AND(Tabella1[[#This Row],[Popolazione]]&gt;50000,Tabella1[[#This Row],[Popolazione]]&lt;100000),"COMPRESO",Tabella1[[#This Row],[Regione]])</f>
        <v>CALABRIA</v>
      </c>
      <c r="H3865" s="31">
        <f>Tabella1[[#This Row],[Popolazione]]/SUM($E$19:$E$7866)</f>
        <v>1.6613456345858266E-5</v>
      </c>
    </row>
    <row r="3866" spans="1:8" x14ac:dyDescent="0.25">
      <c r="A3866" s="19" t="s">
        <v>4042</v>
      </c>
      <c r="B3866" s="4" t="str">
        <f>IFERROR(VLOOKUP(A3866,PEC!A$2:B$7902,2,0),"PEC NON ESISTENTE")</f>
        <v>comune.marzio</v>
      </c>
      <c r="C3866" s="20" t="s">
        <v>7913</v>
      </c>
      <c r="D3866" s="20" t="s">
        <v>7986</v>
      </c>
      <c r="E3866" s="21">
        <v>303</v>
      </c>
      <c r="F3866" s="4" t="str">
        <f t="shared" si="60"/>
        <v/>
      </c>
      <c r="G3866" s="4" t="str">
        <f>IF(AND(Tabella1[[#This Row],[Popolazione]]&gt;50000,Tabella1[[#This Row],[Popolazione]]&lt;100000),"COMPRESO",Tabella1[[#This Row],[Regione]])</f>
        <v>LOMBARDIA</v>
      </c>
      <c r="H3866" s="31">
        <f>Tabella1[[#This Row],[Popolazione]]/SUM($E$19:$E$7866)</f>
        <v>5.0540936473845936E-6</v>
      </c>
    </row>
    <row r="3867" spans="1:8" x14ac:dyDescent="0.25">
      <c r="A3867" s="22" t="s">
        <v>4043</v>
      </c>
      <c r="B3867" s="4" t="str">
        <f>IFERROR(VLOOKUP(A3867,PEC!A$2:B$7902,2,0),"PEC NON ESISTENTE")</f>
        <v>protocollo.masainas</v>
      </c>
      <c r="C3867" s="20" t="s">
        <v>8259</v>
      </c>
      <c r="D3867" s="20" t="s">
        <v>8278</v>
      </c>
      <c r="E3867" s="21">
        <v>1350</v>
      </c>
      <c r="F3867" s="4" t="str">
        <f t="shared" si="60"/>
        <v/>
      </c>
      <c r="G3867" s="4" t="str">
        <f>IF(AND(Tabella1[[#This Row],[Popolazione]]&gt;50000,Tabella1[[#This Row],[Popolazione]]&lt;100000),"COMPRESO",Tabella1[[#This Row],[Regione]])</f>
        <v>SARDEGNA</v>
      </c>
      <c r="H3867" s="31">
        <f>Tabella1[[#This Row],[Popolazione]]/SUM($E$19:$E$7866)</f>
        <v>2.2518239023000662E-5</v>
      </c>
    </row>
    <row r="3868" spans="1:8" x14ac:dyDescent="0.25">
      <c r="A3868" s="19" t="s">
        <v>4044</v>
      </c>
      <c r="B3868" s="4" t="str">
        <f>IFERROR(VLOOKUP(A3868,PEC!A$2:B$7902,2,0),"PEC NON ESISTENTE")</f>
        <v>masate</v>
      </c>
      <c r="C3868" s="20" t="s">
        <v>7913</v>
      </c>
      <c r="D3868" s="20" t="s">
        <v>7986</v>
      </c>
      <c r="E3868" s="21">
        <v>3312</v>
      </c>
      <c r="F3868" s="4" t="str">
        <f t="shared" si="60"/>
        <v/>
      </c>
      <c r="G3868" s="4" t="str">
        <f>IF(AND(Tabella1[[#This Row],[Popolazione]]&gt;50000,Tabella1[[#This Row],[Popolazione]]&lt;100000),"COMPRESO",Tabella1[[#This Row],[Regione]])</f>
        <v>LOMBARDIA</v>
      </c>
      <c r="H3868" s="31">
        <f>Tabella1[[#This Row],[Popolazione]]/SUM($E$19:$E$7866)</f>
        <v>5.5244746403094959E-5</v>
      </c>
    </row>
    <row r="3869" spans="1:8" x14ac:dyDescent="0.25">
      <c r="A3869" s="19" t="s">
        <v>4045</v>
      </c>
      <c r="B3869" s="4" t="str">
        <f>IFERROR(VLOOKUP(A3869,PEC!A$2:B$7902,2,0),"PEC NON ESISTENTE")</f>
        <v>protocollomascali</v>
      </c>
      <c r="C3869" s="20" t="s">
        <v>8259</v>
      </c>
      <c r="D3869" s="20" t="s">
        <v>8260</v>
      </c>
      <c r="E3869" s="21">
        <v>13792</v>
      </c>
      <c r="F3869" s="4" t="str">
        <f t="shared" si="60"/>
        <v/>
      </c>
      <c r="G3869" s="4" t="str">
        <f>IF(AND(Tabella1[[#This Row],[Popolazione]]&gt;50000,Tabella1[[#This Row],[Popolazione]]&lt;100000),"COMPRESO",Tabella1[[#This Row],[Regione]])</f>
        <v>SICILIA</v>
      </c>
      <c r="H3869" s="31">
        <f>Tabella1[[#This Row],[Popolazione]]/SUM($E$19:$E$7866)</f>
        <v>2.3005300192979641E-4</v>
      </c>
    </row>
    <row r="3870" spans="1:8" x14ac:dyDescent="0.25">
      <c r="A3870" s="19" t="s">
        <v>4046</v>
      </c>
      <c r="B3870" s="4" t="str">
        <f>IFERROR(VLOOKUP(A3870,PEC!A$2:B$7902,2,0),"PEC NON ESISTENTE")</f>
        <v>ced</v>
      </c>
      <c r="C3870" s="20" t="s">
        <v>8259</v>
      </c>
      <c r="D3870" s="20" t="s">
        <v>8260</v>
      </c>
      <c r="E3870" s="21">
        <v>29984</v>
      </c>
      <c r="F3870" s="4" t="str">
        <f t="shared" si="60"/>
        <v/>
      </c>
      <c r="G3870" s="4" t="str">
        <f>IF(AND(Tabella1[[#This Row],[Popolazione]]&gt;50000,Tabella1[[#This Row],[Popolazione]]&lt;100000),"COMPRESO",Tabella1[[#This Row],[Regione]])</f>
        <v>SICILIA</v>
      </c>
      <c r="H3870" s="31">
        <f>Tabella1[[#This Row],[Popolazione]]/SUM($E$19:$E$7866)</f>
        <v>5.0013842878937175E-4</v>
      </c>
    </row>
    <row r="3871" spans="1:8" x14ac:dyDescent="0.25">
      <c r="A3871" s="19" t="s">
        <v>4047</v>
      </c>
      <c r="B3871" s="4" t="str">
        <f>IFERROR(VLOOKUP(A3871,PEC!A$2:B$7902,2,0),"PEC NON ESISTENTE")</f>
        <v>anagrafe.maschito</v>
      </c>
      <c r="C3871" s="20" t="s">
        <v>8235</v>
      </c>
      <c r="D3871" s="20" t="s">
        <v>8247</v>
      </c>
      <c r="E3871" s="21">
        <v>1730</v>
      </c>
      <c r="F3871" s="4" t="str">
        <f t="shared" si="60"/>
        <v/>
      </c>
      <c r="G3871" s="4" t="str">
        <f>IF(AND(Tabella1[[#This Row],[Popolazione]]&gt;50000,Tabella1[[#This Row],[Popolazione]]&lt;100000),"COMPRESO",Tabella1[[#This Row],[Regione]])</f>
        <v>BASILICATA</v>
      </c>
      <c r="H3871" s="31">
        <f>Tabella1[[#This Row],[Popolazione]]/SUM($E$19:$E$7866)</f>
        <v>2.8856706303548999E-5</v>
      </c>
    </row>
    <row r="3872" spans="1:8" x14ac:dyDescent="0.25">
      <c r="A3872" s="19" t="s">
        <v>4048</v>
      </c>
      <c r="B3872" s="4" t="str">
        <f>IFERROR(VLOOKUP(A3872,PEC!A$2:B$7902,2,0),"PEC NON ESISTENTE")</f>
        <v>comune.masciagoprimo</v>
      </c>
      <c r="C3872" s="20" t="s">
        <v>7913</v>
      </c>
      <c r="D3872" s="20" t="s">
        <v>7986</v>
      </c>
      <c r="E3872" s="21">
        <v>290</v>
      </c>
      <c r="F3872" s="4" t="str">
        <f t="shared" si="60"/>
        <v/>
      </c>
      <c r="G3872" s="4" t="str">
        <f>IF(AND(Tabella1[[#This Row],[Popolazione]]&gt;50000,Tabella1[[#This Row],[Popolazione]]&lt;100000),"COMPRESO",Tabella1[[#This Row],[Regione]])</f>
        <v>LOMBARDIA</v>
      </c>
      <c r="H3872" s="31">
        <f>Tabella1[[#This Row],[Popolazione]]/SUM($E$19:$E$7866)</f>
        <v>4.8372513456816238E-6</v>
      </c>
    </row>
    <row r="3873" spans="1:8" x14ac:dyDescent="0.25">
      <c r="A3873" s="19" t="s">
        <v>4049</v>
      </c>
      <c r="B3873" s="4" t="str">
        <f>IFERROR(VLOOKUP(A3873,PEC!A$2:B$7902,2,0),"PEC NON ESISTENTE")</f>
        <v>comune.maser.tv</v>
      </c>
      <c r="C3873" s="20" t="s">
        <v>8026</v>
      </c>
      <c r="D3873" s="20" t="s">
        <v>8167</v>
      </c>
      <c r="E3873" s="21">
        <v>4962</v>
      </c>
      <c r="F3873" s="4" t="str">
        <f t="shared" si="60"/>
        <v/>
      </c>
      <c r="G3873" s="4" t="str">
        <f>IF(AND(Tabella1[[#This Row],[Popolazione]]&gt;50000,Tabella1[[#This Row],[Popolazione]]&lt;100000),"COMPRESO",Tabella1[[#This Row],[Regione]])</f>
        <v>VENETO</v>
      </c>
      <c r="H3873" s="31">
        <f>Tabella1[[#This Row],[Popolazione]]/SUM($E$19:$E$7866)</f>
        <v>8.2767038542317994E-5</v>
      </c>
    </row>
    <row r="3874" spans="1:8" x14ac:dyDescent="0.25">
      <c r="A3874" s="19" t="s">
        <v>4050</v>
      </c>
      <c r="B3874" s="4" t="str">
        <f>IFERROR(VLOOKUP(A3874,PEC!A$2:B$7902,2,0),"PEC NON ESISTENTE")</f>
        <v>municipio</v>
      </c>
      <c r="C3874" s="20" t="s">
        <v>7913</v>
      </c>
      <c r="D3874" s="20" t="s">
        <v>7914</v>
      </c>
      <c r="E3874" s="21">
        <v>1527</v>
      </c>
      <c r="F3874" s="4" t="str">
        <f t="shared" si="60"/>
        <v/>
      </c>
      <c r="G3874" s="4" t="str">
        <f>IF(AND(Tabella1[[#This Row],[Popolazione]]&gt;50000,Tabella1[[#This Row],[Popolazione]]&lt;100000),"COMPRESO",Tabella1[[#This Row],[Regione]])</f>
        <v>PIEMONTE</v>
      </c>
      <c r="H3874" s="31">
        <f>Tabella1[[#This Row],[Popolazione]]/SUM($E$19:$E$7866)</f>
        <v>2.5470630361571862E-5</v>
      </c>
    </row>
    <row r="3875" spans="1:8" x14ac:dyDescent="0.25">
      <c r="A3875" s="19" t="s">
        <v>8202</v>
      </c>
      <c r="B3875" s="4" t="str">
        <f>IFERROR(VLOOKUP(A3875,PEC!A$2:B$7902,2,0),"PEC NON ESISTENTE")</f>
        <v>comunemaseradipadova</v>
      </c>
      <c r="C3875" s="20" t="s">
        <v>8026</v>
      </c>
      <c r="D3875" s="20" t="s">
        <v>8167</v>
      </c>
      <c r="E3875" s="21">
        <v>9045</v>
      </c>
      <c r="F3875" s="4" t="str">
        <f t="shared" si="60"/>
        <v/>
      </c>
      <c r="G3875" s="4" t="str">
        <f>IF(AND(Tabella1[[#This Row],[Popolazione]]&gt;50000,Tabella1[[#This Row],[Popolazione]]&lt;100000),"COMPRESO",Tabella1[[#This Row],[Regione]])</f>
        <v>VENETO</v>
      </c>
      <c r="H3875" s="31">
        <f>Tabella1[[#This Row],[Popolazione]]/SUM($E$19:$E$7866)</f>
        <v>1.5087220145410443E-4</v>
      </c>
    </row>
    <row r="3876" spans="1:8" x14ac:dyDescent="0.25">
      <c r="A3876" s="19" t="s">
        <v>4052</v>
      </c>
      <c r="B3876" s="4" t="str">
        <f>IFERROR(VLOOKUP(A3876,PEC!A$2:B$7902,2,0),"PEC NON ESISTENTE")</f>
        <v>segreteria.comune.maserada.tv</v>
      </c>
      <c r="C3876" s="20" t="s">
        <v>8026</v>
      </c>
      <c r="D3876" s="20" t="s">
        <v>8167</v>
      </c>
      <c r="E3876" s="21">
        <v>9293</v>
      </c>
      <c r="F3876" s="4" t="str">
        <f t="shared" si="60"/>
        <v/>
      </c>
      <c r="G3876" s="4" t="str">
        <f>IF(AND(Tabella1[[#This Row],[Popolazione]]&gt;50000,Tabella1[[#This Row],[Popolazione]]&lt;100000),"COMPRESO",Tabella1[[#This Row],[Regione]])</f>
        <v>VENETO</v>
      </c>
      <c r="H3876" s="31">
        <f>Tabella1[[#This Row],[Popolazione]]/SUM($E$19:$E$7866)</f>
        <v>1.5500888536351494E-4</v>
      </c>
    </row>
    <row r="3877" spans="1:8" x14ac:dyDescent="0.25">
      <c r="A3877" s="19" t="s">
        <v>4053</v>
      </c>
      <c r="B3877" s="4" t="str">
        <f>IFERROR(VLOOKUP(A3877,PEC!A$2:B$7902,2,0),"PEC NON ESISTENTE")</f>
        <v>masi.pd</v>
      </c>
      <c r="C3877" s="20" t="s">
        <v>8026</v>
      </c>
      <c r="D3877" s="20" t="s">
        <v>8167</v>
      </c>
      <c r="E3877" s="21">
        <v>1782</v>
      </c>
      <c r="F3877" s="4" t="str">
        <f t="shared" si="60"/>
        <v/>
      </c>
      <c r="G3877" s="4" t="str">
        <f>IF(AND(Tabella1[[#This Row],[Popolazione]]&gt;50000,Tabella1[[#This Row],[Popolazione]]&lt;100000),"COMPRESO",Tabella1[[#This Row],[Regione]])</f>
        <v>VENETO</v>
      </c>
      <c r="H3877" s="31">
        <f>Tabella1[[#This Row],[Popolazione]]/SUM($E$19:$E$7866)</f>
        <v>2.9724075510360875E-5</v>
      </c>
    </row>
    <row r="3878" spans="1:8" x14ac:dyDescent="0.25">
      <c r="A3878" s="19" t="s">
        <v>4054</v>
      </c>
      <c r="B3878" s="4" t="str">
        <f>IFERROR(VLOOKUP(A3878,PEC!A$2:B$7902,2,0),"PEC NON ESISTENTE")</f>
        <v>comunemasitorello</v>
      </c>
      <c r="C3878" s="20" t="s">
        <v>8026</v>
      </c>
      <c r="D3878" s="20" t="s">
        <v>8212</v>
      </c>
      <c r="E3878" s="21">
        <v>2368</v>
      </c>
      <c r="F3878" s="4" t="str">
        <f t="shared" si="60"/>
        <v/>
      </c>
      <c r="G3878" s="4" t="str">
        <f>IF(AND(Tabella1[[#This Row],[Popolazione]]&gt;50000,Tabella1[[#This Row],[Popolazione]]&lt;100000),"COMPRESO",Tabella1[[#This Row],[Regione]])</f>
        <v>EMILIA-ROMAGNA</v>
      </c>
      <c r="H3878" s="31">
        <f>Tabella1[[#This Row],[Popolazione]]/SUM($E$19:$E$7866)</f>
        <v>3.9498659264048572E-5</v>
      </c>
    </row>
    <row r="3879" spans="1:8" x14ac:dyDescent="0.25">
      <c r="A3879" s="19" t="s">
        <v>4055</v>
      </c>
      <c r="B3879" s="4" t="str">
        <f>IFERROR(VLOOKUP(A3879,PEC!A$2:B$7902,2,0),"PEC NON ESISTENTE")</f>
        <v>masio</v>
      </c>
      <c r="C3879" s="20" t="s">
        <v>7913</v>
      </c>
      <c r="D3879" s="20" t="s">
        <v>7914</v>
      </c>
      <c r="E3879" s="21">
        <v>1465</v>
      </c>
      <c r="F3879" s="4" t="str">
        <f t="shared" si="60"/>
        <v/>
      </c>
      <c r="G3879" s="4" t="str">
        <f>IF(AND(Tabella1[[#This Row],[Popolazione]]&gt;50000,Tabella1[[#This Row],[Popolazione]]&lt;100000),"COMPRESO",Tabella1[[#This Row],[Regione]])</f>
        <v>PIEMONTE</v>
      </c>
      <c r="H3879" s="31">
        <f>Tabella1[[#This Row],[Popolazione]]/SUM($E$19:$E$7866)</f>
        <v>2.4436459384219237E-5</v>
      </c>
    </row>
    <row r="3880" spans="1:8" x14ac:dyDescent="0.25">
      <c r="A3880" s="19" t="s">
        <v>4056</v>
      </c>
      <c r="B3880" s="4" t="str">
        <f>IFERROR(VLOOKUP(A3880,PEC!A$2:B$7902,2,0),"PEC NON ESISTENTE")</f>
        <v>comune.maslianico</v>
      </c>
      <c r="C3880" s="20" t="s">
        <v>7913</v>
      </c>
      <c r="D3880" s="20" t="s">
        <v>7986</v>
      </c>
      <c r="E3880" s="21">
        <v>3305</v>
      </c>
      <c r="F3880" s="4" t="str">
        <f t="shared" si="60"/>
        <v/>
      </c>
      <c r="G3880" s="4" t="str">
        <f>IF(AND(Tabella1[[#This Row],[Popolazione]]&gt;50000,Tabella1[[#This Row],[Popolazione]]&lt;100000),"COMPRESO",Tabella1[[#This Row],[Regione]])</f>
        <v>LOMBARDIA</v>
      </c>
      <c r="H3880" s="31">
        <f>Tabella1[[#This Row],[Popolazione]]/SUM($E$19:$E$7866)</f>
        <v>5.5127985163716436E-5</v>
      </c>
    </row>
    <row r="3881" spans="1:8" x14ac:dyDescent="0.25">
      <c r="A3881" s="19" t="s">
        <v>8181</v>
      </c>
      <c r="B3881" s="4" t="str">
        <f>IFERROR(VLOOKUP(A3881,PEC!A$2:B$7902,2,0),"PEC NON ESISTENTE")</f>
        <v>PEC NON ESISTENTE</v>
      </c>
      <c r="C3881" s="20" t="s">
        <v>8026</v>
      </c>
      <c r="D3881" s="20" t="s">
        <v>8167</v>
      </c>
      <c r="E3881" s="21">
        <v>3517</v>
      </c>
      <c r="F3881" s="4" t="str">
        <f t="shared" si="60"/>
        <v/>
      </c>
      <c r="G3881" s="4" t="str">
        <f>IF(AND(Tabella1[[#This Row],[Popolazione]]&gt;50000,Tabella1[[#This Row],[Popolazione]]&lt;100000),"COMPRESO",Tabella1[[#This Row],[Regione]])</f>
        <v>VENETO</v>
      </c>
      <c r="H3881" s="31">
        <f>Tabella1[[#This Row],[Popolazione]]/SUM($E$19:$E$7866)</f>
        <v>5.8664182699180247E-5</v>
      </c>
    </row>
    <row r="3882" spans="1:8" x14ac:dyDescent="0.25">
      <c r="A3882" s="19" t="s">
        <v>4057</v>
      </c>
      <c r="B3882" s="4" t="str">
        <f>IFERROR(VLOOKUP(A3882,PEC!A$2:B$7902,2,0),"PEC NON ESISTENTE")</f>
        <v>protocollo</v>
      </c>
      <c r="C3882" s="16" t="s">
        <v>7913</v>
      </c>
      <c r="D3882" s="20" t="s">
        <v>8208</v>
      </c>
      <c r="E3882" s="21">
        <v>3758</v>
      </c>
      <c r="F3882" s="4" t="str">
        <f t="shared" si="60"/>
        <v/>
      </c>
      <c r="G3882" s="4" t="str">
        <f>IF(AND(Tabella1[[#This Row],[Popolazione]]&gt;50000,Tabella1[[#This Row],[Popolazione]]&lt;100000),"COMPRESO",Tabella1[[#This Row],[Regione]])</f>
        <v>LIGURIA</v>
      </c>
      <c r="H3882" s="31">
        <f>Tabella1[[#This Row],[Popolazione]]/SUM($E$19:$E$7866)</f>
        <v>6.2684105369212214E-5</v>
      </c>
    </row>
    <row r="3883" spans="1:8" x14ac:dyDescent="0.25">
      <c r="A3883" s="19" t="s">
        <v>4058</v>
      </c>
      <c r="B3883" s="4" t="str">
        <f>IFERROR(VLOOKUP(A3883,PEC!A$2:B$7902,2,0),"PEC NON ESISTENTE")</f>
        <v>comune.massa</v>
      </c>
      <c r="C3883" s="20" t="s">
        <v>8221</v>
      </c>
      <c r="D3883" s="20" t="s">
        <v>8222</v>
      </c>
      <c r="E3883" s="21">
        <v>68856</v>
      </c>
      <c r="F3883" s="4" t="str">
        <f t="shared" si="60"/>
        <v/>
      </c>
      <c r="G3883" s="4" t="str">
        <f>IF(AND(Tabella1[[#This Row],[Popolazione]]&gt;50000,Tabella1[[#This Row],[Popolazione]]&lt;100000),"COMPRESO",Tabella1[[#This Row],[Regione]])</f>
        <v>COMPRESO</v>
      </c>
      <c r="H3883" s="30">
        <f>Tabella1[[#This Row],[Popolazione]]/SUM($E$19:$E$7866)</f>
        <v>1.1485302712353582E-3</v>
      </c>
    </row>
    <row r="3884" spans="1:8" x14ac:dyDescent="0.25">
      <c r="A3884" s="19" t="s">
        <v>4059</v>
      </c>
      <c r="B3884" s="4" t="str">
        <f>IFERROR(VLOOKUP(A3884,PEC!A$2:B$7902,2,0),"PEC NON ESISTENTE")</f>
        <v>info</v>
      </c>
      <c r="C3884" s="20" t="s">
        <v>8235</v>
      </c>
      <c r="D3884" s="20" t="s">
        <v>8236</v>
      </c>
      <c r="E3884" s="21">
        <v>1509</v>
      </c>
      <c r="F3884" s="4" t="str">
        <f t="shared" si="60"/>
        <v/>
      </c>
      <c r="G3884" s="4" t="str">
        <f>IF(AND(Tabella1[[#This Row],[Popolazione]]&gt;50000,Tabella1[[#This Row],[Popolazione]]&lt;100000),"COMPRESO",Tabella1[[#This Row],[Regione]])</f>
        <v>ABRUZZO</v>
      </c>
      <c r="H3884" s="31">
        <f>Tabella1[[#This Row],[Popolazione]]/SUM($E$19:$E$7866)</f>
        <v>2.5170387174598518E-5</v>
      </c>
    </row>
    <row r="3885" spans="1:8" x14ac:dyDescent="0.25">
      <c r="A3885" s="19" t="s">
        <v>4060</v>
      </c>
      <c r="B3885" s="4" t="str">
        <f>IFERROR(VLOOKUP(A3885,PEC!A$2:B$7902,2,0),"PEC NON ESISTENTE")</f>
        <v>protocollo.massadisomma</v>
      </c>
      <c r="C3885" s="20" t="s">
        <v>8235</v>
      </c>
      <c r="D3885" s="20" t="s">
        <v>8239</v>
      </c>
      <c r="E3885" s="21">
        <v>5587</v>
      </c>
      <c r="F3885" s="4" t="str">
        <f t="shared" si="60"/>
        <v/>
      </c>
      <c r="G3885" s="4" t="str">
        <f>IF(AND(Tabella1[[#This Row],[Popolazione]]&gt;50000,Tabella1[[#This Row],[Popolazione]]&lt;100000),"COMPRESO",Tabella1[[#This Row],[Regione]])</f>
        <v>CAMPANIA</v>
      </c>
      <c r="H3885" s="31">
        <f>Tabella1[[#This Row],[Popolazione]]/SUM($E$19:$E$7866)</f>
        <v>9.3192149201114596E-5</v>
      </c>
    </row>
    <row r="3886" spans="1:8" x14ac:dyDescent="0.25">
      <c r="A3886" s="19" t="s">
        <v>4061</v>
      </c>
      <c r="B3886" s="4" t="str">
        <f>IFERROR(VLOOKUP(A3886,PEC!A$2:B$7902,2,0),"PEC NON ESISTENTE")</f>
        <v>comune.massaecozzile</v>
      </c>
      <c r="C3886" s="20" t="s">
        <v>8221</v>
      </c>
      <c r="D3886" s="20" t="s">
        <v>8222</v>
      </c>
      <c r="E3886" s="21">
        <v>7786</v>
      </c>
      <c r="F3886" s="4" t="str">
        <f t="shared" si="60"/>
        <v/>
      </c>
      <c r="G3886" s="4" t="str">
        <f>IF(AND(Tabella1[[#This Row],[Popolazione]]&gt;50000,Tabella1[[#This Row],[Popolazione]]&lt;100000),"COMPRESO",Tabella1[[#This Row],[Regione]])</f>
        <v>TOSCANA</v>
      </c>
      <c r="H3886" s="31">
        <f>Tabella1[[#This Row],[Popolazione]]/SUM($E$19:$E$7866)</f>
        <v>1.2987185854302456E-4</v>
      </c>
    </row>
    <row r="3887" spans="1:8" x14ac:dyDescent="0.25">
      <c r="A3887" s="19" t="s">
        <v>4062</v>
      </c>
      <c r="B3887" s="4" t="str">
        <f>IFERROR(VLOOKUP(A3887,PEC!A$2:B$7902,2,0),"PEC NON ESISTENTE")</f>
        <v>protocollo.massafermana</v>
      </c>
      <c r="C3887" s="20" t="s">
        <v>8221</v>
      </c>
      <c r="D3887" s="20" t="s">
        <v>8230</v>
      </c>
      <c r="E3887" s="21">
        <v>1002</v>
      </c>
      <c r="F3887" s="4" t="str">
        <f t="shared" si="60"/>
        <v/>
      </c>
      <c r="G3887" s="4" t="str">
        <f>IF(AND(Tabella1[[#This Row],[Popolazione]]&gt;50000,Tabella1[[#This Row],[Popolazione]]&lt;100000),"COMPRESO",Tabella1[[#This Row],[Regione]])</f>
        <v>MARCHE</v>
      </c>
      <c r="H3887" s="31">
        <f>Tabella1[[#This Row],[Popolazione]]/SUM($E$19:$E$7866)</f>
        <v>1.6713537408182714E-5</v>
      </c>
    </row>
    <row r="3888" spans="1:8" x14ac:dyDescent="0.25">
      <c r="A3888" s="19" t="s">
        <v>4063</v>
      </c>
      <c r="B3888" s="4" t="str">
        <f>IFERROR(VLOOKUP(A3888,PEC!A$2:B$7902,2,0),"PEC NON ESISTENTE")</f>
        <v>pg.comune.massalombarda.ra.it</v>
      </c>
      <c r="C3888" s="20" t="s">
        <v>8026</v>
      </c>
      <c r="D3888" s="20" t="s">
        <v>8212</v>
      </c>
      <c r="E3888" s="21">
        <v>10449</v>
      </c>
      <c r="F3888" s="4" t="str">
        <f t="shared" si="60"/>
        <v/>
      </c>
      <c r="G3888" s="4" t="str">
        <f>IF(AND(Tabella1[[#This Row],[Popolazione]]&gt;50000,Tabella1[[#This Row],[Popolazione]]&lt;100000),"COMPRESO",Tabella1[[#This Row],[Regione]])</f>
        <v>EMILIA-ROMAGNA</v>
      </c>
      <c r="H3888" s="31">
        <f>Tabella1[[#This Row],[Popolazione]]/SUM($E$19:$E$7866)</f>
        <v>1.7429117003802514E-4</v>
      </c>
    </row>
    <row r="3889" spans="1:8" x14ac:dyDescent="0.25">
      <c r="A3889" s="19" t="s">
        <v>4064</v>
      </c>
      <c r="B3889" s="4" t="str">
        <f>IFERROR(VLOOKUP(A3889,PEC!A$2:B$7902,2,0),"PEC NON ESISTENTE")</f>
        <v>protocollo.massalubrense</v>
      </c>
      <c r="C3889" s="20" t="s">
        <v>8235</v>
      </c>
      <c r="D3889" s="20" t="s">
        <v>8239</v>
      </c>
      <c r="E3889" s="21">
        <v>14020</v>
      </c>
      <c r="F3889" s="4" t="str">
        <f t="shared" si="60"/>
        <v/>
      </c>
      <c r="G3889" s="4" t="str">
        <f>IF(AND(Tabella1[[#This Row],[Popolazione]]&gt;50000,Tabella1[[#This Row],[Popolazione]]&lt;100000),"COMPRESO",Tabella1[[#This Row],[Regione]])</f>
        <v>CAMPANIA</v>
      </c>
      <c r="H3889" s="31">
        <f>Tabella1[[#This Row],[Popolazione]]/SUM($E$19:$E$7866)</f>
        <v>2.3385608229812541E-4</v>
      </c>
    </row>
    <row r="3890" spans="1:8" x14ac:dyDescent="0.25">
      <c r="A3890" s="19" t="s">
        <v>4065</v>
      </c>
      <c r="B3890" s="4" t="str">
        <f>IFERROR(VLOOKUP(A3890,PEC!A$2:B$7902,2,0),"PEC NON ESISTENTE")</f>
        <v>comune.massamarittima</v>
      </c>
      <c r="C3890" s="20" t="s">
        <v>8221</v>
      </c>
      <c r="D3890" s="20" t="s">
        <v>8222</v>
      </c>
      <c r="E3890" s="21">
        <v>8614</v>
      </c>
      <c r="F3890" s="4" t="str">
        <f t="shared" si="60"/>
        <v/>
      </c>
      <c r="G3890" s="4" t="str">
        <f>IF(AND(Tabella1[[#This Row],[Popolazione]]&gt;50000,Tabella1[[#This Row],[Popolazione]]&lt;100000),"COMPRESO",Tabella1[[#This Row],[Regione]])</f>
        <v>TOSCANA</v>
      </c>
      <c r="H3890" s="31">
        <f>Tabella1[[#This Row],[Popolazione]]/SUM($E$19:$E$7866)</f>
        <v>1.4368304514379831E-4</v>
      </c>
    </row>
    <row r="3891" spans="1:8" x14ac:dyDescent="0.25">
      <c r="A3891" s="19" t="s">
        <v>4066</v>
      </c>
      <c r="B3891" s="4" t="str">
        <f>IFERROR(VLOOKUP(A3891,PEC!A$2:B$7902,2,0),"PEC NON ESISTENTE")</f>
        <v>comune.massamartana</v>
      </c>
      <c r="C3891" s="20" t="s">
        <v>8221</v>
      </c>
      <c r="D3891" s="20" t="s">
        <v>8227</v>
      </c>
      <c r="E3891" s="21">
        <v>3822</v>
      </c>
      <c r="F3891" s="4" t="str">
        <f t="shared" si="60"/>
        <v/>
      </c>
      <c r="G3891" s="4" t="str">
        <f>IF(AND(Tabella1[[#This Row],[Popolazione]]&gt;50000,Tabella1[[#This Row],[Popolazione]]&lt;100000),"COMPRESO",Tabella1[[#This Row],[Regione]])</f>
        <v>UMBRIA</v>
      </c>
      <c r="H3891" s="31">
        <f>Tabella1[[#This Row],[Popolazione]]/SUM($E$19:$E$7866)</f>
        <v>6.3751636700672986E-5</v>
      </c>
    </row>
    <row r="3892" spans="1:8" x14ac:dyDescent="0.25">
      <c r="A3892" s="19" t="s">
        <v>4067</v>
      </c>
      <c r="B3892" s="4" t="str">
        <f>IFERROR(VLOOKUP(A3892,PEC!A$2:B$7902,2,0),"PEC NON ESISTENTE")</f>
        <v>protocollo</v>
      </c>
      <c r="C3892" s="20" t="s">
        <v>8235</v>
      </c>
      <c r="D3892" s="20" t="s">
        <v>8241</v>
      </c>
      <c r="E3892" s="21">
        <v>32381</v>
      </c>
      <c r="F3892" s="4" t="str">
        <f t="shared" si="60"/>
        <v/>
      </c>
      <c r="G3892" s="4" t="str">
        <f>IF(AND(Tabella1[[#This Row],[Popolazione]]&gt;50000,Tabella1[[#This Row],[Popolazione]]&lt;100000),"COMPRESO",Tabella1[[#This Row],[Regione]])</f>
        <v>PUGLIA</v>
      </c>
      <c r="H3892" s="31">
        <f>Tabella1[[#This Row],[Popolazione]]/SUM($E$19:$E$7866)</f>
        <v>5.4012081318798846E-4</v>
      </c>
    </row>
    <row r="3893" spans="1:8" x14ac:dyDescent="0.25">
      <c r="A3893" s="19" t="s">
        <v>4068</v>
      </c>
      <c r="B3893" s="4" t="str">
        <f>IFERROR(VLOOKUP(A3893,PEC!A$2:B$7902,2,0),"PEC NON ESISTENTE")</f>
        <v>massalengo</v>
      </c>
      <c r="C3893" s="20" t="s">
        <v>7913</v>
      </c>
      <c r="D3893" s="20" t="s">
        <v>7986</v>
      </c>
      <c r="E3893" s="21">
        <v>4192</v>
      </c>
      <c r="F3893" s="4" t="str">
        <f t="shared" si="60"/>
        <v/>
      </c>
      <c r="G3893" s="4" t="str">
        <f>IF(AND(Tabella1[[#This Row],[Popolazione]]&gt;50000,Tabella1[[#This Row],[Popolazione]]&lt;100000),"COMPRESO",Tabella1[[#This Row],[Regione]])</f>
        <v>LOMBARDIA</v>
      </c>
      <c r="H3893" s="31">
        <f>Tabella1[[#This Row],[Popolazione]]/SUM($E$19:$E$7866)</f>
        <v>6.9923302210680581E-5</v>
      </c>
    </row>
    <row r="3894" spans="1:8" x14ac:dyDescent="0.25">
      <c r="A3894" s="19" t="s">
        <v>4069</v>
      </c>
      <c r="B3894" s="4" t="str">
        <f>IFERROR(VLOOKUP(A3894,PEC!A$2:B$7902,2,0),"PEC NON ESISTENTE")</f>
        <v>comune.massanzago.pd</v>
      </c>
      <c r="C3894" s="20" t="s">
        <v>8026</v>
      </c>
      <c r="D3894" s="20" t="s">
        <v>8167</v>
      </c>
      <c r="E3894" s="21">
        <v>5872</v>
      </c>
      <c r="F3894" s="4" t="str">
        <f t="shared" si="60"/>
        <v/>
      </c>
      <c r="G3894" s="4" t="str">
        <f>IF(AND(Tabella1[[#This Row],[Popolazione]]&gt;50000,Tabella1[[#This Row],[Popolazione]]&lt;100000),"COMPRESO",Tabella1[[#This Row],[Regione]])</f>
        <v>VENETO</v>
      </c>
      <c r="H3894" s="31">
        <f>Tabella1[[#This Row],[Popolazione]]/SUM($E$19:$E$7866)</f>
        <v>9.7945999661525852E-5</v>
      </c>
    </row>
    <row r="3895" spans="1:8" x14ac:dyDescent="0.25">
      <c r="A3895" s="19" t="s">
        <v>4070</v>
      </c>
      <c r="B3895" s="4" t="str">
        <f>IFERROR(VLOOKUP(A3895,PEC!A$2:B$7902,2,0),"PEC NON ESISTENTE")</f>
        <v>comune.massarosa</v>
      </c>
      <c r="C3895" s="20" t="s">
        <v>8221</v>
      </c>
      <c r="D3895" s="20" t="s">
        <v>8222</v>
      </c>
      <c r="E3895" s="21">
        <v>22330</v>
      </c>
      <c r="F3895" s="4" t="str">
        <f t="shared" si="60"/>
        <v/>
      </c>
      <c r="G3895" s="4" t="str">
        <f>IF(AND(Tabella1[[#This Row],[Popolazione]]&gt;50000,Tabella1[[#This Row],[Popolazione]]&lt;100000),"COMPRESO",Tabella1[[#This Row],[Regione]])</f>
        <v>TOSCANA</v>
      </c>
      <c r="H3895" s="31">
        <f>Tabella1[[#This Row],[Popolazione]]/SUM($E$19:$E$7866)</f>
        <v>3.7246835361748505E-4</v>
      </c>
    </row>
    <row r="3896" spans="1:8" x14ac:dyDescent="0.25">
      <c r="A3896" s="19" t="s">
        <v>4071</v>
      </c>
      <c r="B3896" s="4" t="str">
        <f>IFERROR(VLOOKUP(A3896,PEC!A$2:B$7902,2,0),"PEC NON ESISTENTE")</f>
        <v>massazza</v>
      </c>
      <c r="C3896" s="20" t="s">
        <v>7913</v>
      </c>
      <c r="D3896" s="20" t="s">
        <v>7914</v>
      </c>
      <c r="E3896" s="21">
        <v>542</v>
      </c>
      <c r="F3896" s="4" t="str">
        <f t="shared" si="60"/>
        <v/>
      </c>
      <c r="G3896" s="4" t="str">
        <f>IF(AND(Tabella1[[#This Row],[Popolazione]]&gt;50000,Tabella1[[#This Row],[Popolazione]]&lt;100000),"COMPRESO",Tabella1[[#This Row],[Regione]])</f>
        <v>PIEMONTE</v>
      </c>
      <c r="H3896" s="31">
        <f>Tabella1[[#This Row],[Popolazione]]/SUM($E$19:$E$7866)</f>
        <v>9.0406559633084142E-6</v>
      </c>
    </row>
    <row r="3897" spans="1:8" x14ac:dyDescent="0.25">
      <c r="A3897" s="19" t="s">
        <v>4072</v>
      </c>
      <c r="B3897" s="4" t="str">
        <f>IFERROR(VLOOKUP(A3897,PEC!A$2:B$7902,2,0),"PEC NON ESISTENTE")</f>
        <v>massello</v>
      </c>
      <c r="C3897" s="20" t="s">
        <v>7913</v>
      </c>
      <c r="D3897" s="20" t="s">
        <v>7914</v>
      </c>
      <c r="E3897" s="21">
        <v>58</v>
      </c>
      <c r="F3897" s="4" t="str">
        <f t="shared" si="60"/>
        <v/>
      </c>
      <c r="G3897" s="4" t="str">
        <f>IF(AND(Tabella1[[#This Row],[Popolazione]]&gt;50000,Tabella1[[#This Row],[Popolazione]]&lt;100000),"COMPRESO",Tabella1[[#This Row],[Regione]])</f>
        <v>PIEMONTE</v>
      </c>
      <c r="H3897" s="31">
        <f>Tabella1[[#This Row],[Popolazione]]/SUM($E$19:$E$7866)</f>
        <v>9.6745026913632484E-7</v>
      </c>
    </row>
    <row r="3898" spans="1:8" x14ac:dyDescent="0.25">
      <c r="A3898" s="19" t="s">
        <v>4073</v>
      </c>
      <c r="B3898" s="4" t="str">
        <f>IFERROR(VLOOKUP(A3898,PEC!A$2:B$7902,2,0),"PEC NON ESISTENTE")</f>
        <v>comune.masserano.bi</v>
      </c>
      <c r="C3898" s="20" t="s">
        <v>7913</v>
      </c>
      <c r="D3898" s="20" t="s">
        <v>7914</v>
      </c>
      <c r="E3898" s="21">
        <v>2202</v>
      </c>
      <c r="F3898" s="4" t="str">
        <f t="shared" si="60"/>
        <v/>
      </c>
      <c r="G3898" s="4" t="str">
        <f>IF(AND(Tabella1[[#This Row],[Popolazione]]&gt;50000,Tabella1[[#This Row],[Popolazione]]&lt;100000),"COMPRESO",Tabella1[[#This Row],[Regione]])</f>
        <v>PIEMONTE</v>
      </c>
      <c r="H3898" s="31">
        <f>Tabella1[[#This Row],[Popolazione]]/SUM($E$19:$E$7866)</f>
        <v>3.6729749873072193E-5</v>
      </c>
    </row>
    <row r="3899" spans="1:8" x14ac:dyDescent="0.25">
      <c r="A3899" s="19" t="s">
        <v>4074</v>
      </c>
      <c r="B3899" s="4" t="str">
        <f>IFERROR(VLOOKUP(A3899,PEC!A$2:B$7902,2,0),"PEC NON ESISTENTE")</f>
        <v>comune.massignano</v>
      </c>
      <c r="C3899" s="20" t="s">
        <v>8221</v>
      </c>
      <c r="D3899" s="20" t="s">
        <v>8230</v>
      </c>
      <c r="E3899" s="21">
        <v>1655</v>
      </c>
      <c r="F3899" s="4" t="str">
        <f t="shared" si="60"/>
        <v/>
      </c>
      <c r="G3899" s="4" t="str">
        <f>IF(AND(Tabella1[[#This Row],[Popolazione]]&gt;50000,Tabella1[[#This Row],[Popolazione]]&lt;100000),"COMPRESO",Tabella1[[#This Row],[Regione]])</f>
        <v>MARCHE</v>
      </c>
      <c r="H3899" s="31">
        <f>Tabella1[[#This Row],[Popolazione]]/SUM($E$19:$E$7866)</f>
        <v>2.7605693024493404E-5</v>
      </c>
    </row>
    <row r="3900" spans="1:8" x14ac:dyDescent="0.25">
      <c r="A3900" s="19" t="s">
        <v>4075</v>
      </c>
      <c r="B3900" s="4" t="str">
        <f>IFERROR(VLOOKUP(A3900,PEC!A$2:B$7902,2,0),"PEC NON ESISTENTE")</f>
        <v>comune</v>
      </c>
      <c r="C3900" s="20" t="s">
        <v>8026</v>
      </c>
      <c r="D3900" s="20" t="s">
        <v>8027</v>
      </c>
      <c r="E3900" s="21">
        <v>124</v>
      </c>
      <c r="F3900" s="4" t="str">
        <f t="shared" si="60"/>
        <v/>
      </c>
      <c r="G3900" s="4" t="str">
        <f>IF(AND(Tabella1[[#This Row],[Popolazione]]&gt;50000,Tabella1[[#This Row],[Popolazione]]&lt;100000),"COMPRESO",Tabella1[[#This Row],[Regione]])</f>
        <v>TRENTINO-ALTO ADIGE/SÜDTIROL</v>
      </c>
      <c r="H3900" s="31">
        <f>Tabella1[[#This Row],[Popolazione]]/SUM($E$19:$E$7866)</f>
        <v>2.0683419547052461E-6</v>
      </c>
    </row>
    <row r="3901" spans="1:8" x14ac:dyDescent="0.25">
      <c r="A3901" s="19" t="s">
        <v>4076</v>
      </c>
      <c r="B3901" s="4" t="str">
        <f>IFERROR(VLOOKUP(A3901,PEC!A$2:B$7902,2,0),"PEC NON ESISTENTE")</f>
        <v>comune.massimino</v>
      </c>
      <c r="C3901" s="16" t="s">
        <v>7913</v>
      </c>
      <c r="D3901" s="20" t="s">
        <v>8208</v>
      </c>
      <c r="E3901" s="21">
        <v>121</v>
      </c>
      <c r="F3901" s="4" t="str">
        <f t="shared" si="60"/>
        <v/>
      </c>
      <c r="G3901" s="4" t="str">
        <f>IF(AND(Tabella1[[#This Row],[Popolazione]]&gt;50000,Tabella1[[#This Row],[Popolazione]]&lt;100000),"COMPRESO",Tabella1[[#This Row],[Regione]])</f>
        <v>LIGURIA</v>
      </c>
      <c r="H3901" s="31">
        <f>Tabella1[[#This Row],[Popolazione]]/SUM($E$19:$E$7866)</f>
        <v>2.0183014235430222E-6</v>
      </c>
    </row>
    <row r="3902" spans="1:8" x14ac:dyDescent="0.25">
      <c r="A3902" s="19" t="s">
        <v>4077</v>
      </c>
      <c r="B3902" s="4" t="str">
        <f>IFERROR(VLOOKUP(A3902,PEC!A$2:B$7902,2,0),"PEC NON ESISTENTE")</f>
        <v>comune.massinovisconti</v>
      </c>
      <c r="C3902" s="20" t="s">
        <v>7913</v>
      </c>
      <c r="D3902" s="20" t="s">
        <v>7914</v>
      </c>
      <c r="E3902" s="21">
        <v>1111</v>
      </c>
      <c r="F3902" s="4" t="str">
        <f t="shared" si="60"/>
        <v/>
      </c>
      <c r="G3902" s="4" t="str">
        <f>IF(AND(Tabella1[[#This Row],[Popolazione]]&gt;50000,Tabella1[[#This Row],[Popolazione]]&lt;100000),"COMPRESO",Tabella1[[#This Row],[Regione]])</f>
        <v>PIEMONTE</v>
      </c>
      <c r="H3902" s="31">
        <f>Tabella1[[#This Row],[Popolazione]]/SUM($E$19:$E$7866)</f>
        <v>1.8531676707076841E-5</v>
      </c>
    </row>
    <row r="3903" spans="1:8" x14ac:dyDescent="0.25">
      <c r="A3903" s="19" t="s">
        <v>4078</v>
      </c>
      <c r="B3903" s="4" t="str">
        <f>IFERROR(VLOOKUP(A3903,PEC!A$2:B$7902,2,0),"PEC NON ESISTENTE")</f>
        <v>comune.massiola.vb</v>
      </c>
      <c r="C3903" s="20" t="s">
        <v>7913</v>
      </c>
      <c r="D3903" s="20" t="s">
        <v>7914</v>
      </c>
      <c r="E3903" s="21">
        <v>137</v>
      </c>
      <c r="F3903" s="4" t="str">
        <f t="shared" si="60"/>
        <v/>
      </c>
      <c r="G3903" s="4" t="str">
        <f>IF(AND(Tabella1[[#This Row],[Popolazione]]&gt;50000,Tabella1[[#This Row],[Popolazione]]&lt;100000),"COMPRESO",Tabella1[[#This Row],[Regione]])</f>
        <v>PIEMONTE</v>
      </c>
      <c r="H3903" s="31">
        <f>Tabella1[[#This Row],[Popolazione]]/SUM($E$19:$E$7866)</f>
        <v>2.2851842564082155E-6</v>
      </c>
    </row>
    <row r="3904" spans="1:8" x14ac:dyDescent="0.25">
      <c r="A3904" s="22" t="s">
        <v>4079</v>
      </c>
      <c r="B3904" s="4" t="str">
        <f>IFERROR(VLOOKUP(A3904,PEC!A$2:B$7902,2,0),"PEC NON ESISTENTE")</f>
        <v>protocollo</v>
      </c>
      <c r="C3904" s="20" t="s">
        <v>8259</v>
      </c>
      <c r="D3904" s="20" t="s">
        <v>8278</v>
      </c>
      <c r="E3904" s="21">
        <v>1129</v>
      </c>
      <c r="F3904" s="4" t="str">
        <f t="shared" si="60"/>
        <v/>
      </c>
      <c r="G3904" s="4" t="str">
        <f>IF(AND(Tabella1[[#This Row],[Popolazione]]&gt;50000,Tabella1[[#This Row],[Popolazione]]&lt;100000),"COMPRESO",Tabella1[[#This Row],[Regione]])</f>
        <v>SARDEGNA</v>
      </c>
      <c r="H3904" s="31">
        <f>Tabella1[[#This Row],[Popolazione]]/SUM($E$19:$E$7866)</f>
        <v>1.8831919894050185E-5</v>
      </c>
    </row>
    <row r="3905" spans="1:8" x14ac:dyDescent="0.25">
      <c r="A3905" s="19" t="s">
        <v>4080</v>
      </c>
      <c r="B3905" s="4" t="str">
        <f>IFERROR(VLOOKUP(A3905,PEC!A$2:B$7902,2,0),"PEC NON ESISTENTE")</f>
        <v>protocollo.comunematelica</v>
      </c>
      <c r="C3905" s="20" t="s">
        <v>8221</v>
      </c>
      <c r="D3905" s="20" t="s">
        <v>8230</v>
      </c>
      <c r="E3905" s="21">
        <v>10178</v>
      </c>
      <c r="F3905" s="4" t="str">
        <f t="shared" si="60"/>
        <v/>
      </c>
      <c r="G3905" s="4" t="str">
        <f>IF(AND(Tabella1[[#This Row],[Popolazione]]&gt;50000,Tabella1[[#This Row],[Popolazione]]&lt;100000),"COMPRESO",Tabella1[[#This Row],[Regione]])</f>
        <v>MARCHE</v>
      </c>
      <c r="H3905" s="31">
        <f>Tabella1[[#This Row],[Popolazione]]/SUM($E$19:$E$7866)</f>
        <v>1.6977084205637092E-4</v>
      </c>
    </row>
    <row r="3906" spans="1:8" x14ac:dyDescent="0.25">
      <c r="A3906" s="19" t="s">
        <v>4081</v>
      </c>
      <c r="B3906" s="4" t="str">
        <f>IFERROR(VLOOKUP(A3906,PEC!A$2:B$7902,2,0),"PEC NON ESISTENTE")</f>
        <v>comune.matera</v>
      </c>
      <c r="C3906" s="20" t="s">
        <v>8235</v>
      </c>
      <c r="D3906" s="20" t="s">
        <v>8247</v>
      </c>
      <c r="E3906" s="21">
        <v>59796</v>
      </c>
      <c r="F3906" s="4" t="str">
        <f t="shared" ref="F3906:F3969" si="61">IF($E3906&gt;300000,"TROVATO","")</f>
        <v/>
      </c>
      <c r="G3906" s="4" t="str">
        <f>IF(AND(Tabella1[[#This Row],[Popolazione]]&gt;50000,Tabella1[[#This Row],[Popolazione]]&lt;100000),"COMPRESO",Tabella1[[#This Row],[Regione]])</f>
        <v>COMPRESO</v>
      </c>
      <c r="H3906" s="30">
        <f>Tabella1[[#This Row],[Popolazione]]/SUM($E$19:$E$7866)</f>
        <v>9.974078671254427E-4</v>
      </c>
    </row>
    <row r="3907" spans="1:8" x14ac:dyDescent="0.25">
      <c r="A3907" s="19" t="s">
        <v>4082</v>
      </c>
      <c r="B3907" s="4" t="str">
        <f>IFERROR(VLOOKUP(A3907,PEC!A$2:B$7902,2,0),"PEC NON ESISTENTE")</f>
        <v>protocollo</v>
      </c>
      <c r="C3907" s="20" t="s">
        <v>7913</v>
      </c>
      <c r="D3907" s="20" t="s">
        <v>7914</v>
      </c>
      <c r="E3907" s="21">
        <v>3985</v>
      </c>
      <c r="F3907" s="4" t="str">
        <f t="shared" si="61"/>
        <v/>
      </c>
      <c r="G3907" s="4" t="str">
        <f>IF(AND(Tabella1[[#This Row],[Popolazione]]&gt;50000,Tabella1[[#This Row],[Popolazione]]&lt;100000),"COMPRESO",Tabella1[[#This Row],[Regione]])</f>
        <v>PIEMONTE</v>
      </c>
      <c r="H3907" s="31">
        <f>Tabella1[[#This Row],[Popolazione]]/SUM($E$19:$E$7866)</f>
        <v>6.6470505560487143E-5</v>
      </c>
    </row>
    <row r="3908" spans="1:8" x14ac:dyDescent="0.25">
      <c r="A3908" s="19" t="s">
        <v>4083</v>
      </c>
      <c r="B3908" s="4" t="str">
        <f>IFERROR(VLOOKUP(A3908,PEC!A$2:B$7902,2,0),"PEC NON ESISTENTE")</f>
        <v>comunematino</v>
      </c>
      <c r="C3908" s="20" t="s">
        <v>8235</v>
      </c>
      <c r="D3908" s="20" t="s">
        <v>8241</v>
      </c>
      <c r="E3908" s="21">
        <v>11704</v>
      </c>
      <c r="F3908" s="4" t="str">
        <f t="shared" si="61"/>
        <v/>
      </c>
      <c r="G3908" s="4" t="str">
        <f>IF(AND(Tabella1[[#This Row],[Popolazione]]&gt;50000,Tabella1[[#This Row],[Popolazione]]&lt;100000),"COMPRESO",Tabella1[[#This Row],[Regione]])</f>
        <v>PUGLIA</v>
      </c>
      <c r="H3908" s="31">
        <f>Tabella1[[#This Row],[Popolazione]]/SUM($E$19:$E$7866)</f>
        <v>1.9522479224088872E-4</v>
      </c>
    </row>
    <row r="3909" spans="1:8" x14ac:dyDescent="0.25">
      <c r="A3909" s="19" t="s">
        <v>4084</v>
      </c>
      <c r="B3909" s="4" t="str">
        <f>IFERROR(VLOOKUP(A3909,PEC!A$2:B$7902,2,0),"PEC NON ESISTENTE")</f>
        <v>comune.matricecb</v>
      </c>
      <c r="C3909" s="20" t="s">
        <v>8235</v>
      </c>
      <c r="D3909" s="20" t="s">
        <v>4252</v>
      </c>
      <c r="E3909" s="21">
        <v>1110</v>
      </c>
      <c r="F3909" s="4" t="str">
        <f t="shared" si="61"/>
        <v/>
      </c>
      <c r="G3909" s="4" t="str">
        <f>IF(AND(Tabella1[[#This Row],[Popolazione]]&gt;50000,Tabella1[[#This Row],[Popolazione]]&lt;100000),"COMPRESO",Tabella1[[#This Row],[Regione]])</f>
        <v>MOLISE</v>
      </c>
      <c r="H3909" s="31">
        <f>Tabella1[[#This Row],[Popolazione]]/SUM($E$19:$E$7866)</f>
        <v>1.8514996530022766E-5</v>
      </c>
    </row>
    <row r="3910" spans="1:8" x14ac:dyDescent="0.25">
      <c r="A3910" s="19" t="s">
        <v>4085</v>
      </c>
      <c r="B3910" s="4" t="str">
        <f>IFERROR(VLOOKUP(A3910,PEC!A$2:B$7902,2,0),"PEC NON ESISTENTE")</f>
        <v>comune.mattie</v>
      </c>
      <c r="C3910" s="20" t="s">
        <v>7913</v>
      </c>
      <c r="D3910" s="20" t="s">
        <v>7914</v>
      </c>
      <c r="E3910" s="21">
        <v>707</v>
      </c>
      <c r="F3910" s="4" t="str">
        <f t="shared" si="61"/>
        <v/>
      </c>
      <c r="G3910" s="4" t="str">
        <f>IF(AND(Tabella1[[#This Row],[Popolazione]]&gt;50000,Tabella1[[#This Row],[Popolazione]]&lt;100000),"COMPRESO",Tabella1[[#This Row],[Regione]])</f>
        <v>PIEMONTE</v>
      </c>
      <c r="H3910" s="31">
        <f>Tabella1[[#This Row],[Popolazione]]/SUM($E$19:$E$7866)</f>
        <v>1.1792885177230718E-5</v>
      </c>
    </row>
    <row r="3911" spans="1:8" x14ac:dyDescent="0.25">
      <c r="A3911" s="19" t="s">
        <v>4086</v>
      </c>
      <c r="B3911" s="4" t="str">
        <f>IFERROR(VLOOKUP(A3911,PEC!A$2:B$7902,2,0),"PEC NON ESISTENTE")</f>
        <v>comunemattinata</v>
      </c>
      <c r="C3911" s="20" t="s">
        <v>8235</v>
      </c>
      <c r="D3911" s="20" t="s">
        <v>8241</v>
      </c>
      <c r="E3911" s="21">
        <v>6360</v>
      </c>
      <c r="F3911" s="4" t="str">
        <f t="shared" si="61"/>
        <v/>
      </c>
      <c r="G3911" s="4" t="str">
        <f>IF(AND(Tabella1[[#This Row],[Popolazione]]&gt;50000,Tabella1[[#This Row],[Popolazione]]&lt;100000),"COMPRESO",Tabella1[[#This Row],[Regione]])</f>
        <v>PUGLIA</v>
      </c>
      <c r="H3911" s="31">
        <f>Tabella1[[#This Row],[Popolazione]]/SUM($E$19:$E$7866)</f>
        <v>1.0608592606391423E-4</v>
      </c>
    </row>
    <row r="3912" spans="1:8" x14ac:dyDescent="0.25">
      <c r="A3912" s="19" t="s">
        <v>4087</v>
      </c>
      <c r="B3912" s="4" t="str">
        <f>IFERROR(VLOOKUP(A3912,PEC!A$2:B$7902,2,0),"PEC NON ESISTENTE")</f>
        <v>protocollo</v>
      </c>
      <c r="C3912" s="20" t="s">
        <v>8259</v>
      </c>
      <c r="D3912" s="20" t="s">
        <v>8260</v>
      </c>
      <c r="E3912" s="21">
        <v>49995</v>
      </c>
      <c r="F3912" s="4" t="str">
        <f t="shared" si="61"/>
        <v/>
      </c>
      <c r="G3912" s="4" t="str">
        <f>IF(AND(Tabella1[[#This Row],[Popolazione]]&gt;50000,Tabella1[[#This Row],[Popolazione]]&lt;100000),"COMPRESO",Tabella1[[#This Row],[Regione]])</f>
        <v>SICILIA</v>
      </c>
      <c r="H3912" s="31">
        <f>Tabella1[[#This Row],[Popolazione]]/SUM($E$19:$E$7866)</f>
        <v>8.3392545181845787E-4</v>
      </c>
    </row>
    <row r="3913" spans="1:8" x14ac:dyDescent="0.25">
      <c r="A3913" s="19" t="s">
        <v>4088</v>
      </c>
      <c r="B3913" s="4" t="str">
        <f>IFERROR(VLOOKUP(A3913,PEC!A$2:B$7902,2,0),"PEC NON ESISTENTE")</f>
        <v>comune.mazzano</v>
      </c>
      <c r="C3913" s="20" t="s">
        <v>7913</v>
      </c>
      <c r="D3913" s="20" t="s">
        <v>7986</v>
      </c>
      <c r="E3913" s="21">
        <v>11487</v>
      </c>
      <c r="F3913" s="4" t="str">
        <f t="shared" si="61"/>
        <v/>
      </c>
      <c r="G3913" s="4" t="str">
        <f>IF(AND(Tabella1[[#This Row],[Popolazione]]&gt;50000,Tabella1[[#This Row],[Popolazione]]&lt;100000),"COMPRESO",Tabella1[[#This Row],[Regione]])</f>
        <v>LOMBARDIA</v>
      </c>
      <c r="H3913" s="31">
        <f>Tabella1[[#This Row],[Popolazione]]/SUM($E$19:$E$7866)</f>
        <v>1.9160519382015453E-4</v>
      </c>
    </row>
    <row r="3914" spans="1:8" x14ac:dyDescent="0.25">
      <c r="A3914" s="19" t="s">
        <v>4089</v>
      </c>
      <c r="B3914" s="4" t="str">
        <f>IFERROR(VLOOKUP(A3914,PEC!A$2:B$7902,2,0),"PEC NON ESISTENTE")</f>
        <v>protocollo.mazzanoromano</v>
      </c>
      <c r="C3914" s="20" t="s">
        <v>8221</v>
      </c>
      <c r="D3914" s="20" t="s">
        <v>8234</v>
      </c>
      <c r="E3914" s="21">
        <v>3056</v>
      </c>
      <c r="F3914" s="4" t="str">
        <f t="shared" si="61"/>
        <v/>
      </c>
      <c r="G3914" s="4" t="str">
        <f>IF(AND(Tabella1[[#This Row],[Popolazione]]&gt;50000,Tabella1[[#This Row],[Popolazione]]&lt;100000),"COMPRESO",Tabella1[[#This Row],[Regione]])</f>
        <v>LAZIO</v>
      </c>
      <c r="H3914" s="31">
        <f>Tabella1[[#This Row],[Popolazione]]/SUM($E$19:$E$7866)</f>
        <v>5.0974621077251874E-5</v>
      </c>
    </row>
    <row r="3915" spans="1:8" x14ac:dyDescent="0.25">
      <c r="A3915" s="19" t="s">
        <v>4090</v>
      </c>
      <c r="B3915" s="4" t="str">
        <f>IFERROR(VLOOKUP(A3915,PEC!A$2:B$7902,2,0),"PEC NON ESISTENTE")</f>
        <v>protocollo</v>
      </c>
      <c r="C3915" s="20" t="s">
        <v>8259</v>
      </c>
      <c r="D3915" s="20" t="s">
        <v>8260</v>
      </c>
      <c r="E3915" s="21">
        <v>12333</v>
      </c>
      <c r="F3915" s="4" t="str">
        <f t="shared" si="61"/>
        <v/>
      </c>
      <c r="G3915" s="4" t="str">
        <f>IF(AND(Tabella1[[#This Row],[Popolazione]]&gt;50000,Tabella1[[#This Row],[Popolazione]]&lt;100000),"COMPRESO",Tabella1[[#This Row],[Regione]])</f>
        <v>SICILIA</v>
      </c>
      <c r="H3915" s="31">
        <f>Tabella1[[#This Row],[Popolazione]]/SUM($E$19:$E$7866)</f>
        <v>2.0571662360790161E-4</v>
      </c>
    </row>
    <row r="3916" spans="1:8" x14ac:dyDescent="0.25">
      <c r="A3916" s="19" t="s">
        <v>8273</v>
      </c>
      <c r="B3916" s="4" t="str">
        <f>IFERROR(VLOOKUP(A3916,PEC!A$2:B$7902,2,0),"PEC NON ESISTENTE")</f>
        <v>areaamministrativaaffarigenerali</v>
      </c>
      <c r="C3916" s="20" t="s">
        <v>8259</v>
      </c>
      <c r="D3916" s="20" t="s">
        <v>8260</v>
      </c>
      <c r="E3916" s="21">
        <v>1567</v>
      </c>
      <c r="F3916" s="4" t="str">
        <f t="shared" si="61"/>
        <v/>
      </c>
      <c r="G3916" s="4" t="str">
        <f>IF(AND(Tabella1[[#This Row],[Popolazione]]&gt;50000,Tabella1[[#This Row],[Popolazione]]&lt;100000),"COMPRESO",Tabella1[[#This Row],[Regione]])</f>
        <v>SICILIA</v>
      </c>
      <c r="H3916" s="31">
        <f>Tabella1[[#This Row],[Popolazione]]/SUM($E$19:$E$7866)</f>
        <v>2.6137837443734845E-5</v>
      </c>
    </row>
    <row r="3917" spans="1:8" x14ac:dyDescent="0.25">
      <c r="A3917" s="19" t="s">
        <v>4092</v>
      </c>
      <c r="B3917" s="4" t="str">
        <f>IFERROR(VLOOKUP(A3917,PEC!A$2:B$7902,2,0),"PEC NON ESISTENTE")</f>
        <v>info</v>
      </c>
      <c r="C3917" s="20" t="s">
        <v>8259</v>
      </c>
      <c r="D3917" s="20" t="s">
        <v>8260</v>
      </c>
      <c r="E3917" s="21">
        <v>3989</v>
      </c>
      <c r="F3917" s="4" t="str">
        <f t="shared" si="61"/>
        <v/>
      </c>
      <c r="G3917" s="4" t="str">
        <f>IF(AND(Tabella1[[#This Row],[Popolazione]]&gt;50000,Tabella1[[#This Row],[Popolazione]]&lt;100000),"COMPRESO",Tabella1[[#This Row],[Regione]])</f>
        <v>SICILIA</v>
      </c>
      <c r="H3917" s="31">
        <f>Tabella1[[#This Row],[Popolazione]]/SUM($E$19:$E$7866)</f>
        <v>6.6537226268703444E-5</v>
      </c>
    </row>
    <row r="3918" spans="1:8" x14ac:dyDescent="0.25">
      <c r="A3918" s="19" t="s">
        <v>7922</v>
      </c>
      <c r="B3918" s="4" t="str">
        <f>IFERROR(VLOOKUP(A3918,PEC!A$2:B$7902,2,0),"PEC NON ESISTENTE")</f>
        <v>comune.mazze</v>
      </c>
      <c r="C3918" s="20" t="s">
        <v>7913</v>
      </c>
      <c r="D3918" s="20" t="s">
        <v>7914</v>
      </c>
      <c r="E3918" s="21">
        <v>4152</v>
      </c>
      <c r="F3918" s="4" t="str">
        <f t="shared" si="61"/>
        <v/>
      </c>
      <c r="G3918" s="4" t="str">
        <f>IF(AND(Tabella1[[#This Row],[Popolazione]]&gt;50000,Tabella1[[#This Row],[Popolazione]]&lt;100000),"COMPRESO",Tabella1[[#This Row],[Regione]])</f>
        <v>PIEMONTE</v>
      </c>
      <c r="H3918" s="31">
        <f>Tabella1[[#This Row],[Popolazione]]/SUM($E$19:$E$7866)</f>
        <v>6.9256095128517601E-5</v>
      </c>
    </row>
    <row r="3919" spans="1:8" x14ac:dyDescent="0.25">
      <c r="A3919" s="19" t="s">
        <v>4094</v>
      </c>
      <c r="B3919" s="4" t="str">
        <f>IFERROR(VLOOKUP(A3919,PEC!A$2:B$7902,2,0),"PEC NON ESISTENTE")</f>
        <v>mazzin</v>
      </c>
      <c r="C3919" s="20" t="s">
        <v>8026</v>
      </c>
      <c r="D3919" s="20" t="s">
        <v>8027</v>
      </c>
      <c r="E3919" s="21">
        <v>494</v>
      </c>
      <c r="F3919" s="4" t="str">
        <f t="shared" si="61"/>
        <v/>
      </c>
      <c r="G3919" s="4" t="str">
        <f>IF(AND(Tabella1[[#This Row],[Popolazione]]&gt;50000,Tabella1[[#This Row],[Popolazione]]&lt;100000),"COMPRESO",Tabella1[[#This Row],[Regione]])</f>
        <v>TRENTINO-ALTO ADIGE/SÜDTIROL</v>
      </c>
      <c r="H3919" s="31">
        <f>Tabella1[[#This Row],[Popolazione]]/SUM($E$19:$E$7866)</f>
        <v>8.2400074647128357E-6</v>
      </c>
    </row>
    <row r="3920" spans="1:8" x14ac:dyDescent="0.25">
      <c r="A3920" s="19" t="s">
        <v>4095</v>
      </c>
      <c r="B3920" s="4" t="str">
        <f>IFERROR(VLOOKUP(A3920,PEC!A$2:B$7902,2,0),"PEC NON ESISTENTE")</f>
        <v>protocollo.mazzo</v>
      </c>
      <c r="C3920" s="20" t="s">
        <v>7913</v>
      </c>
      <c r="D3920" s="20" t="s">
        <v>7986</v>
      </c>
      <c r="E3920" s="21">
        <v>1041</v>
      </c>
      <c r="F3920" s="4" t="str">
        <f t="shared" si="61"/>
        <v/>
      </c>
      <c r="G3920" s="4" t="str">
        <f>IF(AND(Tabella1[[#This Row],[Popolazione]]&gt;50000,Tabella1[[#This Row],[Popolazione]]&lt;100000),"COMPRESO",Tabella1[[#This Row],[Regione]])</f>
        <v>LOMBARDIA</v>
      </c>
      <c r="H3920" s="31">
        <f>Tabella1[[#This Row],[Popolazione]]/SUM($E$19:$E$7866)</f>
        <v>1.7364064313291622E-5</v>
      </c>
    </row>
    <row r="3921" spans="1:8" x14ac:dyDescent="0.25">
      <c r="A3921" s="19" t="s">
        <v>4096</v>
      </c>
      <c r="B3921" s="4" t="str">
        <f>IFERROR(VLOOKUP(A3921,PEC!A$2:B$7902,2,0),"PEC NON ESISTENTE")</f>
        <v>meanadisusa</v>
      </c>
      <c r="C3921" s="20" t="s">
        <v>7913</v>
      </c>
      <c r="D3921" s="20" t="s">
        <v>7914</v>
      </c>
      <c r="E3921" s="21">
        <v>880</v>
      </c>
      <c r="F3921" s="4" t="str">
        <f t="shared" si="61"/>
        <v/>
      </c>
      <c r="G3921" s="4" t="str">
        <f>IF(AND(Tabella1[[#This Row],[Popolazione]]&gt;50000,Tabella1[[#This Row],[Popolazione]]&lt;100000),"COMPRESO",Tabella1[[#This Row],[Regione]])</f>
        <v>PIEMONTE</v>
      </c>
      <c r="H3921" s="31">
        <f>Tabella1[[#This Row],[Popolazione]]/SUM($E$19:$E$7866)</f>
        <v>1.4678555807585617E-5</v>
      </c>
    </row>
    <row r="3922" spans="1:8" x14ac:dyDescent="0.25">
      <c r="A3922" s="22" t="s">
        <v>4097</v>
      </c>
      <c r="B3922" s="4" t="str">
        <f>IFERROR(VLOOKUP(A3922,PEC!A$2:B$7902,2,0),"PEC NON ESISTENTE")</f>
        <v>meana</v>
      </c>
      <c r="C3922" s="20" t="s">
        <v>8259</v>
      </c>
      <c r="D3922" s="20" t="s">
        <v>8278</v>
      </c>
      <c r="E3922" s="21">
        <v>1913</v>
      </c>
      <c r="F3922" s="4" t="str">
        <f t="shared" si="61"/>
        <v/>
      </c>
      <c r="G3922" s="4" t="str">
        <f>IF(AND(Tabella1[[#This Row],[Popolazione]]&gt;50000,Tabella1[[#This Row],[Popolazione]]&lt;100000),"COMPRESO",Tabella1[[#This Row],[Regione]])</f>
        <v>SARDEGNA</v>
      </c>
      <c r="H3922" s="31">
        <f>Tabella1[[#This Row],[Popolazione]]/SUM($E$19:$E$7866)</f>
        <v>3.1909178704444643E-5</v>
      </c>
    </row>
    <row r="3923" spans="1:8" x14ac:dyDescent="0.25">
      <c r="A3923" s="19" t="s">
        <v>4098</v>
      </c>
      <c r="B3923" s="4" t="str">
        <f>IFERROR(VLOOKUP(A3923,PEC!A$2:B$7902,2,0),"PEC NON ESISTENTE")</f>
        <v>posta</v>
      </c>
      <c r="C3923" s="20" t="s">
        <v>7913</v>
      </c>
      <c r="D3923" s="20" t="s">
        <v>7986</v>
      </c>
      <c r="E3923" s="21">
        <v>23073</v>
      </c>
      <c r="F3923" s="4" t="str">
        <f t="shared" si="61"/>
        <v/>
      </c>
      <c r="G3923" s="4" t="str">
        <f>IF(AND(Tabella1[[#This Row],[Popolazione]]&gt;50000,Tabella1[[#This Row],[Popolazione]]&lt;100000),"COMPRESO",Tabella1[[#This Row],[Regione]])</f>
        <v>LOMBARDIA</v>
      </c>
      <c r="H3923" s="31">
        <f>Tabella1[[#This Row],[Popolazione]]/SUM($E$19:$E$7866)</f>
        <v>3.8486172516866244E-4</v>
      </c>
    </row>
    <row r="3924" spans="1:8" x14ac:dyDescent="0.25">
      <c r="A3924" s="19" t="s">
        <v>4099</v>
      </c>
      <c r="B3924" s="4" t="str">
        <f>IFERROR(VLOOKUP(A3924,PEC!A$2:B$7902,2,0),"PEC NON ESISTENTE")</f>
        <v>comunedimede</v>
      </c>
      <c r="C3924" s="20" t="s">
        <v>7913</v>
      </c>
      <c r="D3924" s="20" t="s">
        <v>7986</v>
      </c>
      <c r="E3924" s="21">
        <v>6912</v>
      </c>
      <c r="F3924" s="4" t="str">
        <f t="shared" si="61"/>
        <v/>
      </c>
      <c r="G3924" s="4" t="str">
        <f>IF(AND(Tabella1[[#This Row],[Popolazione]]&gt;50000,Tabella1[[#This Row],[Popolazione]]&lt;100000),"COMPRESO",Tabella1[[#This Row],[Regione]])</f>
        <v>LOMBARDIA</v>
      </c>
      <c r="H3924" s="31">
        <f>Tabella1[[#This Row],[Popolazione]]/SUM($E$19:$E$7866)</f>
        <v>1.152933837977634E-4</v>
      </c>
    </row>
    <row r="3925" spans="1:8" x14ac:dyDescent="0.25">
      <c r="A3925" s="19" t="s">
        <v>4100</v>
      </c>
      <c r="B3925" s="4" t="str">
        <f>IFERROR(VLOOKUP(A3925,PEC!A$2:B$7902,2,0),"PEC NON ESISTENTE")</f>
        <v>comune.medea</v>
      </c>
      <c r="C3925" s="20" t="s">
        <v>8026</v>
      </c>
      <c r="D3925" s="20" t="s">
        <v>8205</v>
      </c>
      <c r="E3925" s="21">
        <v>970</v>
      </c>
      <c r="F3925" s="4" t="str">
        <f t="shared" si="61"/>
        <v/>
      </c>
      <c r="G3925" s="4" t="str">
        <f>IF(AND(Tabella1[[#This Row],[Popolazione]]&gt;50000,Tabella1[[#This Row],[Popolazione]]&lt;100000),"COMPRESO",Tabella1[[#This Row],[Regione]])</f>
        <v>FRIULI-VENEZIA GIULIA</v>
      </c>
      <c r="H3925" s="31">
        <f>Tabella1[[#This Row],[Popolazione]]/SUM($E$19:$E$7866)</f>
        <v>1.6179771742452328E-5</v>
      </c>
    </row>
    <row r="3926" spans="1:8" x14ac:dyDescent="0.25">
      <c r="A3926" s="19" t="s">
        <v>4101</v>
      </c>
      <c r="B3926" s="4" t="str">
        <f>IFERROR(VLOOKUP(A3926,PEC!A$2:B$7902,2,0),"PEC NON ESISTENTE")</f>
        <v>protocollo</v>
      </c>
      <c r="C3926" s="20" t="s">
        <v>8026</v>
      </c>
      <c r="D3926" s="20" t="s">
        <v>8212</v>
      </c>
      <c r="E3926" s="21">
        <v>10663</v>
      </c>
      <c r="F3926" s="4" t="str">
        <f t="shared" si="61"/>
        <v/>
      </c>
      <c r="G3926" s="4" t="str">
        <f>IF(AND(Tabella1[[#This Row],[Popolazione]]&gt;50000,Tabella1[[#This Row],[Popolazione]]&lt;100000),"COMPRESO",Tabella1[[#This Row],[Regione]])</f>
        <v>EMILIA-ROMAGNA</v>
      </c>
      <c r="H3926" s="31">
        <f>Tabella1[[#This Row],[Popolazione]]/SUM($E$19:$E$7866)</f>
        <v>1.7786072792759709E-4</v>
      </c>
    </row>
    <row r="3927" spans="1:8" x14ac:dyDescent="0.25">
      <c r="A3927" s="19" t="s">
        <v>4102</v>
      </c>
      <c r="B3927" s="4" t="str">
        <f>IFERROR(VLOOKUP(A3927,PEC!A$2:B$7902,2,0),"PEC NON ESISTENTE")</f>
        <v>comune.medicina</v>
      </c>
      <c r="C3927" s="20" t="s">
        <v>8026</v>
      </c>
      <c r="D3927" s="20" t="s">
        <v>8212</v>
      </c>
      <c r="E3927" s="21">
        <v>16526</v>
      </c>
      <c r="F3927" s="4" t="str">
        <f t="shared" si="61"/>
        <v/>
      </c>
      <c r="G3927" s="4" t="str">
        <f>IF(AND(Tabella1[[#This Row],[Popolazione]]&gt;50000,Tabella1[[#This Row],[Popolazione]]&lt;100000),"COMPRESO",Tabella1[[#This Row],[Regione]])</f>
        <v>EMILIA-ROMAGNA</v>
      </c>
      <c r="H3927" s="31">
        <f>Tabella1[[#This Row],[Popolazione]]/SUM($E$19:$E$7866)</f>
        <v>2.7565660599563626E-4</v>
      </c>
    </row>
    <row r="3928" spans="1:8" x14ac:dyDescent="0.25">
      <c r="A3928" s="19" t="s">
        <v>4103</v>
      </c>
      <c r="B3928" s="4" t="str">
        <f>IFERROR(VLOOKUP(A3928,PEC!A$2:B$7902,2,0),"PEC NON ESISTENTE")</f>
        <v>comune.mediglia</v>
      </c>
      <c r="C3928" s="20" t="s">
        <v>7913</v>
      </c>
      <c r="D3928" s="20" t="s">
        <v>7986</v>
      </c>
      <c r="E3928" s="21">
        <v>12080</v>
      </c>
      <c r="F3928" s="4" t="str">
        <f t="shared" si="61"/>
        <v/>
      </c>
      <c r="G3928" s="4" t="str">
        <f>IF(AND(Tabella1[[#This Row],[Popolazione]]&gt;50000,Tabella1[[#This Row],[Popolazione]]&lt;100000),"COMPRESO",Tabella1[[#This Row],[Regione]])</f>
        <v>LOMBARDIA</v>
      </c>
      <c r="H3928" s="31">
        <f>Tabella1[[#This Row],[Popolazione]]/SUM($E$19:$E$7866)</f>
        <v>2.0149653881322075E-4</v>
      </c>
    </row>
    <row r="3929" spans="1:8" x14ac:dyDescent="0.25">
      <c r="A3929" s="19" t="s">
        <v>4104</v>
      </c>
      <c r="B3929" s="4" t="str">
        <f>IFERROR(VLOOKUP(A3929,PEC!A$2:B$7902,2,0),"PEC NON ESISTENTE")</f>
        <v>comune.medolago.bg</v>
      </c>
      <c r="C3929" s="20" t="s">
        <v>7913</v>
      </c>
      <c r="D3929" s="20" t="s">
        <v>7986</v>
      </c>
      <c r="E3929" s="21">
        <v>2340</v>
      </c>
      <c r="F3929" s="4" t="str">
        <f t="shared" si="61"/>
        <v/>
      </c>
      <c r="G3929" s="4" t="str">
        <f>IF(AND(Tabella1[[#This Row],[Popolazione]]&gt;50000,Tabella1[[#This Row],[Popolazione]]&lt;100000),"COMPRESO",Tabella1[[#This Row],[Regione]])</f>
        <v>LOMBARDIA</v>
      </c>
      <c r="H3929" s="31">
        <f>Tabella1[[#This Row],[Popolazione]]/SUM($E$19:$E$7866)</f>
        <v>3.903161430653448E-5</v>
      </c>
    </row>
    <row r="3930" spans="1:8" x14ac:dyDescent="0.25">
      <c r="A3930" s="19" t="s">
        <v>4105</v>
      </c>
      <c r="B3930" s="4" t="str">
        <f>IFERROR(VLOOKUP(A3930,PEC!A$2:B$7902,2,0),"PEC NON ESISTENTE")</f>
        <v>medole.mn</v>
      </c>
      <c r="C3930" s="20" t="s">
        <v>7913</v>
      </c>
      <c r="D3930" s="20" t="s">
        <v>7986</v>
      </c>
      <c r="E3930" s="21">
        <v>4038</v>
      </c>
      <c r="F3930" s="4" t="str">
        <f t="shared" si="61"/>
        <v/>
      </c>
      <c r="G3930" s="4" t="str">
        <f>IF(AND(Tabella1[[#This Row],[Popolazione]]&gt;50000,Tabella1[[#This Row],[Popolazione]]&lt;100000),"COMPRESO",Tabella1[[#This Row],[Regione]])</f>
        <v>LOMBARDIA</v>
      </c>
      <c r="H3930" s="31">
        <f>Tabella1[[#This Row],[Popolazione]]/SUM($E$19:$E$7866)</f>
        <v>6.735455494435309E-5</v>
      </c>
    </row>
    <row r="3931" spans="1:8" x14ac:dyDescent="0.25">
      <c r="A3931" s="19" t="s">
        <v>4106</v>
      </c>
      <c r="B3931" s="4" t="str">
        <f>IFERROR(VLOOKUP(A3931,PEC!A$2:B$7902,2,0),"PEC NON ESISTENTE")</f>
        <v>comunemedolla</v>
      </c>
      <c r="C3931" s="20" t="s">
        <v>8026</v>
      </c>
      <c r="D3931" s="20" t="s">
        <v>8212</v>
      </c>
      <c r="E3931" s="21">
        <v>6322</v>
      </c>
      <c r="F3931" s="4" t="str">
        <f t="shared" si="61"/>
        <v/>
      </c>
      <c r="G3931" s="4" t="str">
        <f>IF(AND(Tabella1[[#This Row],[Popolazione]]&gt;50000,Tabella1[[#This Row],[Popolazione]]&lt;100000),"COMPRESO",Tabella1[[#This Row],[Regione]])</f>
        <v>EMILIA-ROMAGNA</v>
      </c>
      <c r="H3931" s="31">
        <f>Tabella1[[#This Row],[Popolazione]]/SUM($E$19:$E$7866)</f>
        <v>1.0545207933585941E-4</v>
      </c>
    </row>
    <row r="3932" spans="1:8" x14ac:dyDescent="0.25">
      <c r="A3932" s="19" t="s">
        <v>4107</v>
      </c>
      <c r="B3932" s="4" t="str">
        <f>IFERROR(VLOOKUP(A3932,PEC!A$2:B$7902,2,0),"PEC NON ESISTENTE")</f>
        <v>demografici.comune.medunadilivenza.tv</v>
      </c>
      <c r="C3932" s="20" t="s">
        <v>8026</v>
      </c>
      <c r="D3932" s="20" t="s">
        <v>8167</v>
      </c>
      <c r="E3932" s="21">
        <v>2947</v>
      </c>
      <c r="F3932" s="4" t="str">
        <f t="shared" si="61"/>
        <v/>
      </c>
      <c r="G3932" s="4" t="str">
        <f>IF(AND(Tabella1[[#This Row],[Popolazione]]&gt;50000,Tabella1[[#This Row],[Popolazione]]&lt;100000),"COMPRESO",Tabella1[[#This Row],[Regione]])</f>
        <v>VENETO</v>
      </c>
      <c r="H3932" s="31">
        <f>Tabella1[[#This Row],[Popolazione]]/SUM($E$19:$E$7866)</f>
        <v>4.9156481778357743E-5</v>
      </c>
    </row>
    <row r="3933" spans="1:8" x14ac:dyDescent="0.25">
      <c r="A3933" s="19" t="s">
        <v>4108</v>
      </c>
      <c r="B3933" s="4" t="str">
        <f>IFERROR(VLOOKUP(A3933,PEC!A$2:B$7902,2,0),"PEC NON ESISTENTE")</f>
        <v>comune.meduno</v>
      </c>
      <c r="C3933" s="20" t="s">
        <v>8026</v>
      </c>
      <c r="D3933" s="20" t="s">
        <v>8205</v>
      </c>
      <c r="E3933" s="21">
        <v>1674</v>
      </c>
      <c r="F3933" s="4" t="str">
        <f t="shared" si="61"/>
        <v/>
      </c>
      <c r="G3933" s="4" t="str">
        <f>IF(AND(Tabella1[[#This Row],[Popolazione]]&gt;50000,Tabella1[[#This Row],[Popolazione]]&lt;100000),"COMPRESO",Tabella1[[#This Row],[Regione]])</f>
        <v>FRIULI-VENEZIA GIULIA</v>
      </c>
      <c r="H3933" s="31">
        <f>Tabella1[[#This Row],[Popolazione]]/SUM($E$19:$E$7866)</f>
        <v>2.7922616388520823E-5</v>
      </c>
    </row>
    <row r="3934" spans="1:8" x14ac:dyDescent="0.25">
      <c r="A3934" s="19" t="s">
        <v>4109</v>
      </c>
      <c r="B3934" s="4" t="str">
        <f>IFERROR(VLOOKUP(A3934,PEC!A$2:B$7902,2,0),"PEC NON ESISTENTE")</f>
        <v>protocollo.comune.megliadinosv.pd</v>
      </c>
      <c r="C3934" s="20" t="s">
        <v>8026</v>
      </c>
      <c r="D3934" s="20" t="s">
        <v>8167</v>
      </c>
      <c r="E3934" s="21">
        <v>1977</v>
      </c>
      <c r="F3934" s="4" t="str">
        <f t="shared" si="61"/>
        <v/>
      </c>
      <c r="G3934" s="4" t="str">
        <f>IF(AND(Tabella1[[#This Row],[Popolazione]]&gt;50000,Tabella1[[#This Row],[Popolazione]]&lt;100000),"COMPRESO",Tabella1[[#This Row],[Regione]])</f>
        <v>VENETO</v>
      </c>
      <c r="H3934" s="31">
        <f>Tabella1[[#This Row],[Popolazione]]/SUM($E$19:$E$7866)</f>
        <v>3.2976710035905414E-5</v>
      </c>
    </row>
    <row r="3935" spans="1:8" x14ac:dyDescent="0.25">
      <c r="A3935" s="19" t="s">
        <v>4110</v>
      </c>
      <c r="B3935" s="4" t="str">
        <f>IFERROR(VLOOKUP(A3935,PEC!A$2:B$7902,2,0),"PEC NON ESISTENTE")</f>
        <v>meina</v>
      </c>
      <c r="C3935" s="20" t="s">
        <v>7913</v>
      </c>
      <c r="D3935" s="20" t="s">
        <v>7914</v>
      </c>
      <c r="E3935" s="21">
        <v>2556</v>
      </c>
      <c r="F3935" s="4" t="str">
        <f t="shared" si="61"/>
        <v/>
      </c>
      <c r="G3935" s="4" t="str">
        <f>IF(AND(Tabella1[[#This Row],[Popolazione]]&gt;50000,Tabella1[[#This Row],[Popolazione]]&lt;100000),"COMPRESO",Tabella1[[#This Row],[Regione]])</f>
        <v>PIEMONTE</v>
      </c>
      <c r="H3935" s="31">
        <f>Tabella1[[#This Row],[Popolazione]]/SUM($E$19:$E$7866)</f>
        <v>4.2634532550214592E-5</v>
      </c>
    </row>
    <row r="3936" spans="1:8" x14ac:dyDescent="0.25">
      <c r="A3936" s="19" t="s">
        <v>8189</v>
      </c>
      <c r="B3936" s="4" t="str">
        <f>IFERROR(VLOOKUP(A3936,PEC!A$2:B$7902,2,0),"PEC NON ESISTENTE")</f>
        <v>PEC NON ESISTENTE</v>
      </c>
      <c r="C3936" s="20" t="s">
        <v>8026</v>
      </c>
      <c r="D3936" s="20" t="s">
        <v>8167</v>
      </c>
      <c r="E3936" s="21">
        <v>6182</v>
      </c>
      <c r="F3936" s="4" t="str">
        <f t="shared" si="61"/>
        <v/>
      </c>
      <c r="G3936" s="4" t="str">
        <f>IF(AND(Tabella1[[#This Row],[Popolazione]]&gt;50000,Tabella1[[#This Row],[Popolazione]]&lt;100000),"COMPRESO",Tabella1[[#This Row],[Regione]])</f>
        <v>VENETO</v>
      </c>
      <c r="H3936" s="31">
        <f>Tabella1[[#This Row],[Popolazione]]/SUM($E$19:$E$7866)</f>
        <v>1.0311685454828896E-4</v>
      </c>
    </row>
    <row r="3937" spans="1:8" x14ac:dyDescent="0.25">
      <c r="A3937" s="19" t="s">
        <v>4111</v>
      </c>
      <c r="B3937" s="4" t="str">
        <f>IFERROR(VLOOKUP(A3937,PEC!A$2:B$7902,2,0),"PEC NON ESISTENTE")</f>
        <v>info.comune.melara.ro</v>
      </c>
      <c r="C3937" s="20" t="s">
        <v>8026</v>
      </c>
      <c r="D3937" s="20" t="s">
        <v>8167</v>
      </c>
      <c r="E3937" s="21">
        <v>1870</v>
      </c>
      <c r="F3937" s="4" t="str">
        <f t="shared" si="61"/>
        <v/>
      </c>
      <c r="G3937" s="4" t="str">
        <f>IF(AND(Tabella1[[#This Row],[Popolazione]]&gt;50000,Tabella1[[#This Row],[Popolazione]]&lt;100000),"COMPRESO",Tabella1[[#This Row],[Regione]])</f>
        <v>VENETO</v>
      </c>
      <c r="H3937" s="31">
        <f>Tabella1[[#This Row],[Popolazione]]/SUM($E$19:$E$7866)</f>
        <v>3.1191931091119434E-5</v>
      </c>
    </row>
    <row r="3938" spans="1:8" x14ac:dyDescent="0.25">
      <c r="A3938" s="19" t="s">
        <v>4112</v>
      </c>
      <c r="B3938" s="4" t="str">
        <f>IFERROR(VLOOKUP(A3938,PEC!A$2:B$7902,2,0),"PEC NON ESISTENTE")</f>
        <v>comune.melazzo.al</v>
      </c>
      <c r="C3938" s="20" t="s">
        <v>7913</v>
      </c>
      <c r="D3938" s="20" t="s">
        <v>7914</v>
      </c>
      <c r="E3938" s="21">
        <v>1315</v>
      </c>
      <c r="F3938" s="4" t="str">
        <f t="shared" si="61"/>
        <v/>
      </c>
      <c r="G3938" s="4" t="str">
        <f>IF(AND(Tabella1[[#This Row],[Popolazione]]&gt;50000,Tabella1[[#This Row],[Popolazione]]&lt;100000),"COMPRESO",Tabella1[[#This Row],[Regione]])</f>
        <v>PIEMONTE</v>
      </c>
      <c r="H3938" s="31">
        <f>Tabella1[[#This Row],[Popolazione]]/SUM($E$19:$E$7866)</f>
        <v>2.1934432826108054E-5</v>
      </c>
    </row>
    <row r="3939" spans="1:8" x14ac:dyDescent="0.25">
      <c r="A3939" s="19" t="s">
        <v>4113</v>
      </c>
      <c r="B3939" s="4" t="str">
        <f>IFERROR(VLOOKUP(A3939,PEC!A$2:B$7902,2,0),"PEC NON ESISTENTE")</f>
        <v>comune.meldola</v>
      </c>
      <c r="C3939" s="20" t="s">
        <v>8026</v>
      </c>
      <c r="D3939" s="20" t="s">
        <v>8212</v>
      </c>
      <c r="E3939" s="21">
        <v>10000</v>
      </c>
      <c r="F3939" s="4" t="str">
        <f t="shared" si="61"/>
        <v/>
      </c>
      <c r="G3939" s="4" t="str">
        <f>IF(AND(Tabella1[[#This Row],[Popolazione]]&gt;50000,Tabella1[[#This Row],[Popolazione]]&lt;100000),"COMPRESO",Tabella1[[#This Row],[Regione]])</f>
        <v>EMILIA-ROMAGNA</v>
      </c>
      <c r="H3939" s="31">
        <f>Tabella1[[#This Row],[Popolazione]]/SUM($E$19:$E$7866)</f>
        <v>1.6680177054074566E-4</v>
      </c>
    </row>
    <row r="3940" spans="1:8" x14ac:dyDescent="0.25">
      <c r="A3940" s="19" t="s">
        <v>4114</v>
      </c>
      <c r="B3940" s="4" t="str">
        <f>IFERROR(VLOOKUP(A3940,PEC!A$2:B$7902,2,0),"PEC NON ESISTENTE")</f>
        <v>protocollo</v>
      </c>
      <c r="C3940" s="16" t="s">
        <v>7913</v>
      </c>
      <c r="D3940" s="20" t="s">
        <v>8208</v>
      </c>
      <c r="E3940" s="21">
        <v>2687</v>
      </c>
      <c r="F3940" s="4" t="str">
        <f t="shared" si="61"/>
        <v/>
      </c>
      <c r="G3940" s="4" t="str">
        <f>IF(AND(Tabella1[[#This Row],[Popolazione]]&gt;50000,Tabella1[[#This Row],[Popolazione]]&lt;100000),"COMPRESO",Tabella1[[#This Row],[Regione]])</f>
        <v>LIGURIA</v>
      </c>
      <c r="H3940" s="31">
        <f>Tabella1[[#This Row],[Popolazione]]/SUM($E$19:$E$7866)</f>
        <v>4.4819635744298357E-5</v>
      </c>
    </row>
    <row r="3941" spans="1:8" x14ac:dyDescent="0.25">
      <c r="A3941" s="19" t="s">
        <v>4115</v>
      </c>
      <c r="B3941" s="4" t="str">
        <f>IFERROR(VLOOKUP(A3941,PEC!A$2:B$7902,2,0),"PEC NON ESISTENTE")</f>
        <v>protocollo.melegnano</v>
      </c>
      <c r="C3941" s="20" t="s">
        <v>7913</v>
      </c>
      <c r="D3941" s="20" t="s">
        <v>7986</v>
      </c>
      <c r="E3941" s="21">
        <v>16774</v>
      </c>
      <c r="F3941" s="4" t="str">
        <f t="shared" si="61"/>
        <v/>
      </c>
      <c r="G3941" s="4" t="str">
        <f>IF(AND(Tabella1[[#This Row],[Popolazione]]&gt;50000,Tabella1[[#This Row],[Popolazione]]&lt;100000),"COMPRESO",Tabella1[[#This Row],[Regione]])</f>
        <v>LOMBARDIA</v>
      </c>
      <c r="H3941" s="31">
        <f>Tabella1[[#This Row],[Popolazione]]/SUM($E$19:$E$7866)</f>
        <v>2.7979328990504677E-4</v>
      </c>
    </row>
    <row r="3942" spans="1:8" x14ac:dyDescent="0.25">
      <c r="A3942" s="19" t="s">
        <v>4116</v>
      </c>
      <c r="B3942" s="4" t="str">
        <f>IFERROR(VLOOKUP(A3942,PEC!A$2:B$7902,2,0),"PEC NON ESISTENTE")</f>
        <v>comune.melendugno</v>
      </c>
      <c r="C3942" s="20" t="s">
        <v>8235</v>
      </c>
      <c r="D3942" s="20" t="s">
        <v>8241</v>
      </c>
      <c r="E3942" s="21">
        <v>9646</v>
      </c>
      <c r="F3942" s="4" t="str">
        <f t="shared" si="61"/>
        <v/>
      </c>
      <c r="G3942" s="4" t="str">
        <f>IF(AND(Tabella1[[#This Row],[Popolazione]]&gt;50000,Tabella1[[#This Row],[Popolazione]]&lt;100000),"COMPRESO",Tabella1[[#This Row],[Regione]])</f>
        <v>PUGLIA</v>
      </c>
      <c r="H3942" s="31">
        <f>Tabella1[[#This Row],[Popolazione]]/SUM($E$19:$E$7866)</f>
        <v>1.6089698786360326E-4</v>
      </c>
    </row>
    <row r="3943" spans="1:8" x14ac:dyDescent="0.25">
      <c r="A3943" s="19" t="s">
        <v>4117</v>
      </c>
      <c r="B3943" s="4" t="str">
        <f>IFERROR(VLOOKUP(A3943,PEC!A$2:B$7902,2,0),"PEC NON ESISTENTE")</f>
        <v>comune.meleti</v>
      </c>
      <c r="C3943" s="20" t="s">
        <v>7913</v>
      </c>
      <c r="D3943" s="20" t="s">
        <v>7986</v>
      </c>
      <c r="E3943" s="21">
        <v>466</v>
      </c>
      <c r="F3943" s="4" t="str">
        <f t="shared" si="61"/>
        <v/>
      </c>
      <c r="G3943" s="4" t="str">
        <f>IF(AND(Tabella1[[#This Row],[Popolazione]]&gt;50000,Tabella1[[#This Row],[Popolazione]]&lt;100000),"COMPRESO",Tabella1[[#This Row],[Regione]])</f>
        <v>LOMBARDIA</v>
      </c>
      <c r="H3943" s="31">
        <f>Tabella1[[#This Row],[Popolazione]]/SUM($E$19:$E$7866)</f>
        <v>7.7729625071987474E-6</v>
      </c>
    </row>
    <row r="3944" spans="1:8" x14ac:dyDescent="0.25">
      <c r="A3944" s="19" t="s">
        <v>4118</v>
      </c>
      <c r="B3944" s="4" t="str">
        <f>IFERROR(VLOOKUP(A3944,PEC!A$2:B$7902,2,0),"PEC NON ESISTENTE")</f>
        <v>anagrafe</v>
      </c>
      <c r="C3944" s="20" t="s">
        <v>8235</v>
      </c>
      <c r="D3944" s="20" t="s">
        <v>8247</v>
      </c>
      <c r="E3944" s="21">
        <v>17425</v>
      </c>
      <c r="F3944" s="4" t="str">
        <f t="shared" si="61"/>
        <v/>
      </c>
      <c r="G3944" s="4" t="str">
        <f>IF(AND(Tabella1[[#This Row],[Popolazione]]&gt;50000,Tabella1[[#This Row],[Popolazione]]&lt;100000),"COMPRESO",Tabella1[[#This Row],[Regione]])</f>
        <v>BASILICATA</v>
      </c>
      <c r="H3944" s="31">
        <f>Tabella1[[#This Row],[Popolazione]]/SUM($E$19:$E$7866)</f>
        <v>2.9065208516724931E-4</v>
      </c>
    </row>
    <row r="3945" spans="1:8" x14ac:dyDescent="0.25">
      <c r="A3945" s="19" t="s">
        <v>8253</v>
      </c>
      <c r="B3945" s="4" t="str">
        <f>IFERROR(VLOOKUP(A3945,PEC!A$2:B$7902,2,0),"PEC NON ESISTENTE")</f>
        <v>anagrafe</v>
      </c>
      <c r="C3945" s="20" t="s">
        <v>8235</v>
      </c>
      <c r="D3945" s="20" t="s">
        <v>8248</v>
      </c>
      <c r="E3945" s="21">
        <v>1001</v>
      </c>
      <c r="F3945" s="4" t="str">
        <f t="shared" si="61"/>
        <v/>
      </c>
      <c r="G3945" s="4" t="str">
        <f>IF(AND(Tabella1[[#This Row],[Popolazione]]&gt;50000,Tabella1[[#This Row],[Popolazione]]&lt;100000),"COMPRESO",Tabella1[[#This Row],[Regione]])</f>
        <v>CALABRIA</v>
      </c>
      <c r="H3945" s="31">
        <f>Tabella1[[#This Row],[Popolazione]]/SUM($E$19:$E$7866)</f>
        <v>1.6696857231128639E-5</v>
      </c>
    </row>
    <row r="3946" spans="1:8" x14ac:dyDescent="0.25">
      <c r="A3946" s="19" t="s">
        <v>361</v>
      </c>
      <c r="B3946" s="4" t="str">
        <f>IFERROR(VLOOKUP(A3946,PEC!A$2:B$7902,2,0),"PEC NON ESISTENTE")</f>
        <v>elettorale.melicucco</v>
      </c>
      <c r="C3946" s="20" t="s">
        <v>8235</v>
      </c>
      <c r="D3946" s="20" t="s">
        <v>8248</v>
      </c>
      <c r="E3946" s="21">
        <v>5045</v>
      </c>
      <c r="F3946" s="4" t="str">
        <f t="shared" si="61"/>
        <v/>
      </c>
      <c r="G3946" s="4" t="str">
        <f>IF(AND(Tabella1[[#This Row],[Popolazione]]&gt;50000,Tabella1[[#This Row],[Popolazione]]&lt;100000),"COMPRESO",Tabella1[[#This Row],[Regione]])</f>
        <v>CALABRIA</v>
      </c>
      <c r="H3946" s="31">
        <f>Tabella1[[#This Row],[Popolazione]]/SUM($E$19:$E$7866)</f>
        <v>8.4151493237806177E-5</v>
      </c>
    </row>
    <row r="3947" spans="1:8" x14ac:dyDescent="0.25">
      <c r="A3947" s="19" t="s">
        <v>4119</v>
      </c>
      <c r="B3947" s="4" t="str">
        <f>IFERROR(VLOOKUP(A3947,PEC!A$2:B$7902,2,0),"PEC NON ESISTENTE")</f>
        <v>elettorale</v>
      </c>
      <c r="C3947" s="20" t="s">
        <v>8259</v>
      </c>
      <c r="D3947" s="20" t="s">
        <v>8260</v>
      </c>
      <c r="E3947" s="21">
        <v>13076</v>
      </c>
      <c r="F3947" s="4" t="str">
        <f t="shared" si="61"/>
        <v/>
      </c>
      <c r="G3947" s="4" t="str">
        <f>IF(AND(Tabella1[[#This Row],[Popolazione]]&gt;50000,Tabella1[[#This Row],[Popolazione]]&lt;100000),"COMPRESO",Tabella1[[#This Row],[Regione]])</f>
        <v>SICILIA</v>
      </c>
      <c r="H3947" s="31">
        <f>Tabella1[[#This Row],[Popolazione]]/SUM($E$19:$E$7866)</f>
        <v>2.1810999515907903E-4</v>
      </c>
    </row>
    <row r="3948" spans="1:8" x14ac:dyDescent="0.25">
      <c r="A3948" s="19" t="s">
        <v>249</v>
      </c>
      <c r="B3948" s="4" t="str">
        <f>IFERROR(VLOOKUP(A3948,PEC!A$2:B$7902,2,0),"PEC NON ESISTENTE")</f>
        <v>legale.melissa</v>
      </c>
      <c r="C3948" s="20" t="s">
        <v>8235</v>
      </c>
      <c r="D3948" s="20" t="s">
        <v>8248</v>
      </c>
      <c r="E3948" s="21">
        <v>3529</v>
      </c>
      <c r="F3948" s="4" t="str">
        <f t="shared" si="61"/>
        <v/>
      </c>
      <c r="G3948" s="4" t="str">
        <f>IF(AND(Tabella1[[#This Row],[Popolazione]]&gt;50000,Tabella1[[#This Row],[Popolazione]]&lt;100000),"COMPRESO",Tabella1[[#This Row],[Regione]])</f>
        <v>CALABRIA</v>
      </c>
      <c r="H3948" s="31">
        <f>Tabella1[[#This Row],[Popolazione]]/SUM($E$19:$E$7866)</f>
        <v>5.8864344823829142E-5</v>
      </c>
    </row>
    <row r="3949" spans="1:8" x14ac:dyDescent="0.25">
      <c r="A3949" s="19" t="s">
        <v>4120</v>
      </c>
      <c r="B3949" s="4" t="str">
        <f>IFERROR(VLOOKUP(A3949,PEC!A$2:B$7902,2,0),"PEC NON ESISTENTE")</f>
        <v>elettorale.comunemelissano</v>
      </c>
      <c r="C3949" s="20" t="s">
        <v>8235</v>
      </c>
      <c r="D3949" s="20" t="s">
        <v>8241</v>
      </c>
      <c r="E3949" s="21">
        <v>7307</v>
      </c>
      <c r="F3949" s="4" t="str">
        <f t="shared" si="61"/>
        <v/>
      </c>
      <c r="G3949" s="4" t="str">
        <f>IF(AND(Tabella1[[#This Row],[Popolazione]]&gt;50000,Tabella1[[#This Row],[Popolazione]]&lt;100000),"COMPRESO",Tabella1[[#This Row],[Regione]])</f>
        <v>PUGLIA</v>
      </c>
      <c r="H3949" s="31">
        <f>Tabella1[[#This Row],[Popolazione]]/SUM($E$19:$E$7866)</f>
        <v>1.2188205373412285E-4</v>
      </c>
    </row>
    <row r="3950" spans="1:8" x14ac:dyDescent="0.25">
      <c r="A3950" s="19" t="s">
        <v>4121</v>
      </c>
      <c r="B3950" s="4" t="str">
        <f>IFERROR(VLOOKUP(A3950,PEC!A$2:B$7902,2,0),"PEC NON ESISTENTE")</f>
        <v>protocollogenerale</v>
      </c>
      <c r="C3950" s="20" t="s">
        <v>8235</v>
      </c>
      <c r="D3950" s="20" t="s">
        <v>8239</v>
      </c>
      <c r="E3950" s="21">
        <v>36933</v>
      </c>
      <c r="F3950" s="4" t="str">
        <f t="shared" si="61"/>
        <v/>
      </c>
      <c r="G3950" s="4" t="str">
        <f>IF(AND(Tabella1[[#This Row],[Popolazione]]&gt;50000,Tabella1[[#This Row],[Popolazione]]&lt;100000),"COMPRESO",Tabella1[[#This Row],[Regione]])</f>
        <v>CAMPANIA</v>
      </c>
      <c r="H3950" s="31">
        <f>Tabella1[[#This Row],[Popolazione]]/SUM($E$19:$E$7866)</f>
        <v>6.1604897913813592E-4</v>
      </c>
    </row>
    <row r="3951" spans="1:8" x14ac:dyDescent="0.25">
      <c r="A3951" s="19" t="s">
        <v>362</v>
      </c>
      <c r="B3951" s="4" t="str">
        <f>IFERROR(VLOOKUP(A3951,PEC!A$2:B$7902,2,0),"PEC NON ESISTENTE")</f>
        <v>s.comunedimelitodiportosalvo</v>
      </c>
      <c r="C3951" s="20" t="s">
        <v>8235</v>
      </c>
      <c r="D3951" s="20" t="s">
        <v>8248</v>
      </c>
      <c r="E3951" s="21">
        <v>11115</v>
      </c>
      <c r="F3951" s="4" t="str">
        <f t="shared" si="61"/>
        <v/>
      </c>
      <c r="G3951" s="4" t="str">
        <f>IF(AND(Tabella1[[#This Row],[Popolazione]]&gt;50000,Tabella1[[#This Row],[Popolazione]]&lt;100000),"COMPRESO",Tabella1[[#This Row],[Regione]])</f>
        <v>CALABRIA</v>
      </c>
      <c r="H3951" s="31">
        <f>Tabella1[[#This Row],[Popolazione]]/SUM($E$19:$E$7866)</f>
        <v>1.8540016795603879E-4</v>
      </c>
    </row>
    <row r="3952" spans="1:8" x14ac:dyDescent="0.25">
      <c r="A3952" s="19" t="s">
        <v>4122</v>
      </c>
      <c r="B3952" s="4" t="str">
        <f>IFERROR(VLOOKUP(A3952,PEC!A$2:B$7902,2,0),"PEC NON ESISTENTE")</f>
        <v>comune.melitoirpino</v>
      </c>
      <c r="C3952" s="20" t="s">
        <v>8235</v>
      </c>
      <c r="D3952" s="20" t="s">
        <v>8239</v>
      </c>
      <c r="E3952" s="21">
        <v>1936</v>
      </c>
      <c r="F3952" s="4" t="str">
        <f t="shared" si="61"/>
        <v/>
      </c>
      <c r="G3952" s="4" t="str">
        <f>IF(AND(Tabella1[[#This Row],[Popolazione]]&gt;50000,Tabella1[[#This Row],[Popolazione]]&lt;100000),"COMPRESO",Tabella1[[#This Row],[Regione]])</f>
        <v>CAMPANIA</v>
      </c>
      <c r="H3952" s="31">
        <f>Tabella1[[#This Row],[Popolazione]]/SUM($E$19:$E$7866)</f>
        <v>3.2292822776688356E-5</v>
      </c>
    </row>
    <row r="3953" spans="1:8" x14ac:dyDescent="0.25">
      <c r="A3953" s="19" t="s">
        <v>4123</v>
      </c>
      <c r="B3953" s="4" t="str">
        <f>IFERROR(VLOOKUP(A3953,PEC!A$2:B$7902,2,0),"PEC NON ESISTENTE")</f>
        <v>comune.melizzano.demografici</v>
      </c>
      <c r="C3953" s="20" t="s">
        <v>8235</v>
      </c>
      <c r="D3953" s="20" t="s">
        <v>8239</v>
      </c>
      <c r="E3953" s="21">
        <v>1892</v>
      </c>
      <c r="F3953" s="4" t="str">
        <f t="shared" si="61"/>
        <v/>
      </c>
      <c r="G3953" s="4" t="str">
        <f>IF(AND(Tabella1[[#This Row],[Popolazione]]&gt;50000,Tabella1[[#This Row],[Popolazione]]&lt;100000),"COMPRESO",Tabella1[[#This Row],[Regione]])</f>
        <v>CAMPANIA</v>
      </c>
      <c r="H3953" s="31">
        <f>Tabella1[[#This Row],[Popolazione]]/SUM($E$19:$E$7866)</f>
        <v>3.1558894986309074E-5</v>
      </c>
    </row>
    <row r="3954" spans="1:8" x14ac:dyDescent="0.25">
      <c r="A3954" s="19" t="s">
        <v>4124</v>
      </c>
      <c r="B3954" s="4" t="str">
        <f>IFERROR(VLOOKUP(A3954,PEC!A$2:B$7902,2,0),"PEC NON ESISTENTE")</f>
        <v>melle</v>
      </c>
      <c r="C3954" s="20" t="s">
        <v>7913</v>
      </c>
      <c r="D3954" s="20" t="s">
        <v>7914</v>
      </c>
      <c r="E3954" s="21">
        <v>326</v>
      </c>
      <c r="F3954" s="4" t="str">
        <f t="shared" si="61"/>
        <v/>
      </c>
      <c r="G3954" s="4" t="str">
        <f>IF(AND(Tabella1[[#This Row],[Popolazione]]&gt;50000,Tabella1[[#This Row],[Popolazione]]&lt;100000),"COMPRESO",Tabella1[[#This Row],[Regione]])</f>
        <v>PIEMONTE</v>
      </c>
      <c r="H3954" s="31">
        <f>Tabella1[[#This Row],[Popolazione]]/SUM($E$19:$E$7866)</f>
        <v>5.4377377196283085E-6</v>
      </c>
    </row>
    <row r="3955" spans="1:8" x14ac:dyDescent="0.25">
      <c r="A3955" s="19" t="s">
        <v>4125</v>
      </c>
      <c r="B3955" s="4" t="str">
        <f>IFERROR(VLOOKUP(A3955,PEC!A$2:B$7902,2,0),"PEC NON ESISTENTE")</f>
        <v>protocollo.mello</v>
      </c>
      <c r="C3955" s="20" t="s">
        <v>7913</v>
      </c>
      <c r="D3955" s="20" t="s">
        <v>7986</v>
      </c>
      <c r="E3955" s="21">
        <v>1001</v>
      </c>
      <c r="F3955" s="4" t="str">
        <f t="shared" si="61"/>
        <v/>
      </c>
      <c r="G3955" s="4" t="str">
        <f>IF(AND(Tabella1[[#This Row],[Popolazione]]&gt;50000,Tabella1[[#This Row],[Popolazione]]&lt;100000),"COMPRESO",Tabella1[[#This Row],[Regione]])</f>
        <v>LOMBARDIA</v>
      </c>
      <c r="H3955" s="31">
        <f>Tabella1[[#This Row],[Popolazione]]/SUM($E$19:$E$7866)</f>
        <v>1.6696857231128639E-5</v>
      </c>
    </row>
    <row r="3956" spans="1:8" x14ac:dyDescent="0.25">
      <c r="A3956" s="19" t="s">
        <v>4126</v>
      </c>
      <c r="B3956" s="4" t="str">
        <f>IFERROR(VLOOKUP(A3956,PEC!A$2:B$7902,2,0),"PEC NON ESISTENTE")</f>
        <v>protocollo.comune.melpignano</v>
      </c>
      <c r="C3956" s="20" t="s">
        <v>8235</v>
      </c>
      <c r="D3956" s="20" t="s">
        <v>8241</v>
      </c>
      <c r="E3956" s="21">
        <v>2209</v>
      </c>
      <c r="F3956" s="4" t="str">
        <f t="shared" si="61"/>
        <v/>
      </c>
      <c r="G3956" s="4" t="str">
        <f>IF(AND(Tabella1[[#This Row],[Popolazione]]&gt;50000,Tabella1[[#This Row],[Popolazione]]&lt;100000),"COMPRESO",Tabella1[[#This Row],[Regione]])</f>
        <v>PUGLIA</v>
      </c>
      <c r="H3956" s="31">
        <f>Tabella1[[#This Row],[Popolazione]]/SUM($E$19:$E$7866)</f>
        <v>3.6846511112450716E-5</v>
      </c>
    </row>
    <row r="3957" spans="1:8" x14ac:dyDescent="0.25">
      <c r="A3957" s="19" t="s">
        <v>8077</v>
      </c>
      <c r="B3957" s="4" t="str">
        <f>IFERROR(VLOOKUP(A3957,PEC!A$2:B$7902,2,0),"PEC NON ESISTENTE")</f>
        <v>PEC NON ESISTENTE</v>
      </c>
      <c r="C3957" s="20" t="s">
        <v>8026</v>
      </c>
      <c r="D3957" s="20" t="s">
        <v>8027</v>
      </c>
      <c r="E3957" s="21">
        <v>1648</v>
      </c>
      <c r="F3957" s="4" t="str">
        <f t="shared" si="61"/>
        <v/>
      </c>
      <c r="G3957" s="4" t="str">
        <f>IF(AND(Tabella1[[#This Row],[Popolazione]]&gt;50000,Tabella1[[#This Row],[Popolazione]]&lt;100000),"COMPRESO",Tabella1[[#This Row],[Regione]])</f>
        <v>TRENTINO-ALTO ADIGE/SÜDTIROL</v>
      </c>
      <c r="H3957" s="31">
        <f>Tabella1[[#This Row],[Popolazione]]/SUM($E$19:$E$7866)</f>
        <v>2.7488931785114885E-5</v>
      </c>
    </row>
    <row r="3958" spans="1:8" x14ac:dyDescent="0.25">
      <c r="A3958" s="19" t="s">
        <v>4128</v>
      </c>
      <c r="B3958" s="4" t="str">
        <f>IFERROR(VLOOKUP(A3958,PEC!A$2:B$7902,2,0),"PEC NON ESISTENTE")</f>
        <v>comunemelzo</v>
      </c>
      <c r="C3958" s="20" t="s">
        <v>7913</v>
      </c>
      <c r="D3958" s="20" t="s">
        <v>7986</v>
      </c>
      <c r="E3958" s="21">
        <v>18203</v>
      </c>
      <c r="F3958" s="4" t="str">
        <f t="shared" si="61"/>
        <v/>
      </c>
      <c r="G3958" s="4" t="str">
        <f>IF(AND(Tabella1[[#This Row],[Popolazione]]&gt;50000,Tabella1[[#This Row],[Popolazione]]&lt;100000),"COMPRESO",Tabella1[[#This Row],[Regione]])</f>
        <v>LOMBARDIA</v>
      </c>
      <c r="H3958" s="31">
        <f>Tabella1[[#This Row],[Popolazione]]/SUM($E$19:$E$7866)</f>
        <v>3.0362926291531932E-4</v>
      </c>
    </row>
    <row r="3959" spans="1:8" x14ac:dyDescent="0.25">
      <c r="A3959" s="19" t="s">
        <v>4129</v>
      </c>
      <c r="B3959" s="4" t="str">
        <f>IFERROR(VLOOKUP(A3959,PEC!A$2:B$7902,2,0),"PEC NON ESISTENTE")</f>
        <v>comune.menaggio</v>
      </c>
      <c r="C3959" s="20" t="s">
        <v>7913</v>
      </c>
      <c r="D3959" s="20" t="s">
        <v>7986</v>
      </c>
      <c r="E3959" s="21">
        <v>3182</v>
      </c>
      <c r="F3959" s="4" t="str">
        <f t="shared" si="61"/>
        <v/>
      </c>
      <c r="G3959" s="4" t="str">
        <f>IF(AND(Tabella1[[#This Row],[Popolazione]]&gt;50000,Tabella1[[#This Row],[Popolazione]]&lt;100000),"COMPRESO",Tabella1[[#This Row],[Regione]])</f>
        <v>LOMBARDIA</v>
      </c>
      <c r="H3959" s="31">
        <f>Tabella1[[#This Row],[Popolazione]]/SUM($E$19:$E$7866)</f>
        <v>5.3076323386065266E-5</v>
      </c>
    </row>
    <row r="3960" spans="1:8" x14ac:dyDescent="0.25">
      <c r="A3960" s="19" t="s">
        <v>4130</v>
      </c>
      <c r="B3960" s="4" t="str">
        <f>IFERROR(VLOOKUP(A3960,PEC!A$2:B$7902,2,0),"PEC NON ESISTENTE")</f>
        <v>anagrafe.comune.menconico</v>
      </c>
      <c r="C3960" s="20" t="s">
        <v>7913</v>
      </c>
      <c r="D3960" s="20" t="s">
        <v>7986</v>
      </c>
      <c r="E3960" s="21">
        <v>378</v>
      </c>
      <c r="F3960" s="4" t="str">
        <f t="shared" si="61"/>
        <v/>
      </c>
      <c r="G3960" s="4" t="str">
        <f>IF(AND(Tabella1[[#This Row],[Popolazione]]&gt;50000,Tabella1[[#This Row],[Popolazione]]&lt;100000),"COMPRESO",Tabella1[[#This Row],[Regione]])</f>
        <v>LOMBARDIA</v>
      </c>
      <c r="H3960" s="31">
        <f>Tabella1[[#This Row],[Popolazione]]/SUM($E$19:$E$7866)</f>
        <v>6.305106926440186E-6</v>
      </c>
    </row>
    <row r="3961" spans="1:8" x14ac:dyDescent="0.25">
      <c r="A3961" s="19" t="s">
        <v>4131</v>
      </c>
      <c r="B3961" s="4" t="str">
        <f>IFERROR(VLOOKUP(A3961,PEC!A$2:B$7902,2,0),"PEC NON ESISTENTE")</f>
        <v>info</v>
      </c>
      <c r="C3961" s="20" t="s">
        <v>7913</v>
      </c>
      <c r="D3961" s="20" t="s">
        <v>8208</v>
      </c>
      <c r="E3961" s="21">
        <v>205</v>
      </c>
      <c r="F3961" s="4" t="str">
        <f t="shared" si="61"/>
        <v/>
      </c>
      <c r="G3961" s="4" t="str">
        <f>IF(AND(Tabella1[[#This Row],[Popolazione]]&gt;50000,Tabella1[[#This Row],[Popolazione]]&lt;100000),"COMPRESO",Tabella1[[#This Row],[Regione]])</f>
        <v>LIGURIA</v>
      </c>
      <c r="H3961" s="31">
        <f>Tabella1[[#This Row],[Popolazione]]/SUM($E$19:$E$7866)</f>
        <v>3.4194362960852858E-6</v>
      </c>
    </row>
    <row r="3962" spans="1:8" x14ac:dyDescent="0.25">
      <c r="A3962" s="19" t="s">
        <v>84</v>
      </c>
      <c r="B3962" s="4" t="str">
        <f>IFERROR(VLOOKUP(A3962,PEC!A$2:B$7902,2,0),"PEC NON ESISTENTE")</f>
        <v>comunemendicino</v>
      </c>
      <c r="C3962" s="20" t="s">
        <v>8235</v>
      </c>
      <c r="D3962" s="20" t="s">
        <v>8248</v>
      </c>
      <c r="E3962" s="21">
        <v>9238</v>
      </c>
      <c r="F3962" s="4" t="str">
        <f t="shared" si="61"/>
        <v/>
      </c>
      <c r="G3962" s="4" t="str">
        <f>IF(AND(Tabella1[[#This Row],[Popolazione]]&gt;50000,Tabella1[[#This Row],[Popolazione]]&lt;100000),"COMPRESO",Tabella1[[#This Row],[Regione]])</f>
        <v>CALABRIA</v>
      </c>
      <c r="H3962" s="31">
        <f>Tabella1[[#This Row],[Popolazione]]/SUM($E$19:$E$7866)</f>
        <v>1.5409147562554082E-4</v>
      </c>
    </row>
    <row r="3963" spans="1:8" x14ac:dyDescent="0.25">
      <c r="A3963" s="19" t="s">
        <v>4132</v>
      </c>
      <c r="B3963" s="4" t="str">
        <f>IFERROR(VLOOKUP(A3963,PEC!A$2:B$7902,2,0),"PEC NON ESISTENTE")</f>
        <v>protocollo</v>
      </c>
      <c r="C3963" s="20" t="s">
        <v>8259</v>
      </c>
      <c r="D3963" s="20" t="s">
        <v>8260</v>
      </c>
      <c r="E3963" s="21">
        <v>12711</v>
      </c>
      <c r="F3963" s="4" t="str">
        <f t="shared" si="61"/>
        <v/>
      </c>
      <c r="G3963" s="4" t="str">
        <f>IF(AND(Tabella1[[#This Row],[Popolazione]]&gt;50000,Tabella1[[#This Row],[Popolazione]]&lt;100000),"COMPRESO",Tabella1[[#This Row],[Regione]])</f>
        <v>SICILIA</v>
      </c>
      <c r="H3963" s="31">
        <f>Tabella1[[#This Row],[Popolazione]]/SUM($E$19:$E$7866)</f>
        <v>2.120217305343418E-4</v>
      </c>
    </row>
    <row r="3964" spans="1:8" x14ac:dyDescent="0.25">
      <c r="A3964" s="19" t="s">
        <v>4133</v>
      </c>
      <c r="B3964" s="4" t="str">
        <f>IFERROR(VLOOKUP(A3964,PEC!A$2:B$7902,2,0),"PEC NON ESISTENTE")</f>
        <v>comune.mentana</v>
      </c>
      <c r="C3964" s="20" t="s">
        <v>8221</v>
      </c>
      <c r="D3964" s="20" t="s">
        <v>8234</v>
      </c>
      <c r="E3964" s="21">
        <v>20772</v>
      </c>
      <c r="F3964" s="4" t="str">
        <f t="shared" si="61"/>
        <v/>
      </c>
      <c r="G3964" s="4" t="str">
        <f>IF(AND(Tabella1[[#This Row],[Popolazione]]&gt;50000,Tabella1[[#This Row],[Popolazione]]&lt;100000),"COMPRESO",Tabella1[[#This Row],[Regione]])</f>
        <v>LAZIO</v>
      </c>
      <c r="H3964" s="31">
        <f>Tabella1[[#This Row],[Popolazione]]/SUM($E$19:$E$7866)</f>
        <v>3.4648063776723689E-4</v>
      </c>
    </row>
    <row r="3965" spans="1:8" x14ac:dyDescent="0.25">
      <c r="A3965" s="19" t="s">
        <v>4134</v>
      </c>
      <c r="B3965" s="4" t="str">
        <f>IFERROR(VLOOKUP(A3965,PEC!A$2:B$7902,2,0),"PEC NON ESISTENTE")</f>
        <v>comune.meolo.ve</v>
      </c>
      <c r="C3965" s="20" t="s">
        <v>8026</v>
      </c>
      <c r="D3965" s="20" t="s">
        <v>8167</v>
      </c>
      <c r="E3965" s="21">
        <v>6465</v>
      </c>
      <c r="F3965" s="4" t="str">
        <f t="shared" si="61"/>
        <v/>
      </c>
      <c r="G3965" s="4" t="str">
        <f>IF(AND(Tabella1[[#This Row],[Popolazione]]&gt;50000,Tabella1[[#This Row],[Popolazione]]&lt;100000),"COMPRESO",Tabella1[[#This Row],[Regione]])</f>
        <v>VENETO</v>
      </c>
      <c r="H3965" s="31">
        <f>Tabella1[[#This Row],[Popolazione]]/SUM($E$19:$E$7866)</f>
        <v>1.0783734465459206E-4</v>
      </c>
    </row>
    <row r="3966" spans="1:8" x14ac:dyDescent="0.25">
      <c r="A3966" s="19" t="s">
        <v>4135</v>
      </c>
      <c r="B3966" s="4" t="str">
        <f>IFERROR(VLOOKUP(A3966,PEC!A$2:B$7902,2,0),"PEC NON ESISTENTE")</f>
        <v>merana</v>
      </c>
      <c r="C3966" s="20" t="s">
        <v>7913</v>
      </c>
      <c r="D3966" s="20" t="s">
        <v>7914</v>
      </c>
      <c r="E3966" s="21">
        <v>185</v>
      </c>
      <c r="F3966" s="4" t="str">
        <f t="shared" si="61"/>
        <v/>
      </c>
      <c r="G3966" s="4" t="str">
        <f>IF(AND(Tabella1[[#This Row],[Popolazione]]&gt;50000,Tabella1[[#This Row],[Popolazione]]&lt;100000),"COMPRESO",Tabella1[[#This Row],[Regione]])</f>
        <v>PIEMONTE</v>
      </c>
      <c r="H3966" s="31">
        <f>Tabella1[[#This Row],[Popolazione]]/SUM($E$19:$E$7866)</f>
        <v>3.0858327550037944E-6</v>
      </c>
    </row>
    <row r="3967" spans="1:8" x14ac:dyDescent="0.25">
      <c r="A3967" s="19" t="s">
        <v>8078</v>
      </c>
      <c r="B3967" s="4" t="str">
        <f>IFERROR(VLOOKUP(A3967,PEC!A$2:B$7902,2,0),"PEC NON ESISTENTE")</f>
        <v>PEC NON ESISTENTE</v>
      </c>
      <c r="C3967" s="20" t="s">
        <v>8026</v>
      </c>
      <c r="D3967" s="20" t="s">
        <v>8027</v>
      </c>
      <c r="E3967" s="21">
        <v>37368</v>
      </c>
      <c r="F3967" s="4" t="str">
        <f t="shared" si="61"/>
        <v/>
      </c>
      <c r="G3967" s="4" t="str">
        <f>IF(AND(Tabella1[[#This Row],[Popolazione]]&gt;50000,Tabella1[[#This Row],[Popolazione]]&lt;100000),"COMPRESO",Tabella1[[#This Row],[Regione]])</f>
        <v>TRENTINO-ALTO ADIGE/SÜDTIROL</v>
      </c>
      <c r="H3967" s="31">
        <f>Tabella1[[#This Row],[Popolazione]]/SUM($E$19:$E$7866)</f>
        <v>6.2330485615665835E-4</v>
      </c>
    </row>
    <row r="3968" spans="1:8" x14ac:dyDescent="0.25">
      <c r="A3968" s="19" t="s">
        <v>4137</v>
      </c>
      <c r="B3968" s="4" t="str">
        <f>IFERROR(VLOOKUP(A3968,PEC!A$2:B$7902,2,0),"PEC NON ESISTENTE")</f>
        <v>comune.merate</v>
      </c>
      <c r="C3968" s="20" t="s">
        <v>7913</v>
      </c>
      <c r="D3968" s="20" t="s">
        <v>7986</v>
      </c>
      <c r="E3968" s="21">
        <v>14583</v>
      </c>
      <c r="F3968" s="4" t="str">
        <f t="shared" si="61"/>
        <v/>
      </c>
      <c r="G3968" s="4" t="str">
        <f>IF(AND(Tabella1[[#This Row],[Popolazione]]&gt;50000,Tabella1[[#This Row],[Popolazione]]&lt;100000),"COMPRESO",Tabella1[[#This Row],[Regione]])</f>
        <v>LOMBARDIA</v>
      </c>
      <c r="H3968" s="31">
        <f>Tabella1[[#This Row],[Popolazione]]/SUM($E$19:$E$7866)</f>
        <v>2.4324702197956938E-4</v>
      </c>
    </row>
    <row r="3969" spans="1:8" x14ac:dyDescent="0.25">
      <c r="A3969" s="19" t="s">
        <v>4138</v>
      </c>
      <c r="B3969" s="4" t="str">
        <f>IFERROR(VLOOKUP(A3969,PEC!A$2:B$7902,2,0),"PEC NON ESISTENTE")</f>
        <v>comune.mercallo.va</v>
      </c>
      <c r="C3969" s="20" t="s">
        <v>7913</v>
      </c>
      <c r="D3969" s="20" t="s">
        <v>7986</v>
      </c>
      <c r="E3969" s="21">
        <v>1827</v>
      </c>
      <c r="F3969" s="4" t="str">
        <f t="shared" si="61"/>
        <v/>
      </c>
      <c r="G3969" s="4" t="str">
        <f>IF(AND(Tabella1[[#This Row],[Popolazione]]&gt;50000,Tabella1[[#This Row],[Popolazione]]&lt;100000),"COMPRESO",Tabella1[[#This Row],[Regione]])</f>
        <v>LOMBARDIA</v>
      </c>
      <c r="H3969" s="31">
        <f>Tabella1[[#This Row],[Popolazione]]/SUM($E$19:$E$7866)</f>
        <v>3.0474683477794231E-5</v>
      </c>
    </row>
    <row r="3970" spans="1:8" x14ac:dyDescent="0.25">
      <c r="A3970" s="19" t="s">
        <v>4139</v>
      </c>
      <c r="B3970" s="4" t="str">
        <f>IFERROR(VLOOKUP(A3970,PEC!A$2:B$7902,2,0),"PEC NON ESISTENTE")</f>
        <v>comune.mercatello</v>
      </c>
      <c r="C3970" s="20" t="s">
        <v>8221</v>
      </c>
      <c r="D3970" s="20" t="s">
        <v>8230</v>
      </c>
      <c r="E3970" s="21">
        <v>1437</v>
      </c>
      <c r="F3970" s="4" t="str">
        <f t="shared" ref="F3970:F4033" si="62">IF($E3970&gt;300000,"TROVATO","")</f>
        <v/>
      </c>
      <c r="G3970" s="4" t="str">
        <f>IF(AND(Tabella1[[#This Row],[Popolazione]]&gt;50000,Tabella1[[#This Row],[Popolazione]]&lt;100000),"COMPRESO",Tabella1[[#This Row],[Regione]])</f>
        <v>MARCHE</v>
      </c>
      <c r="H3970" s="31">
        <f>Tabella1[[#This Row],[Popolazione]]/SUM($E$19:$E$7866)</f>
        <v>2.3969414426705149E-5</v>
      </c>
    </row>
    <row r="3971" spans="1:8" x14ac:dyDescent="0.25">
      <c r="A3971" s="19" t="s">
        <v>4140</v>
      </c>
      <c r="B3971" s="4" t="str">
        <f>IFERROR(VLOOKUP(A3971,PEC!A$2:B$7902,2,0),"PEC NON ESISTENTE")</f>
        <v>comune.mercatinoconca</v>
      </c>
      <c r="C3971" s="20" t="s">
        <v>8221</v>
      </c>
      <c r="D3971" s="20" t="s">
        <v>8230</v>
      </c>
      <c r="E3971" s="21">
        <v>1108</v>
      </c>
      <c r="F3971" s="4" t="str">
        <f t="shared" si="62"/>
        <v/>
      </c>
      <c r="G3971" s="4" t="str">
        <f>IF(AND(Tabella1[[#This Row],[Popolazione]]&gt;50000,Tabella1[[#This Row],[Popolazione]]&lt;100000),"COMPRESO",Tabella1[[#This Row],[Regione]])</f>
        <v>MARCHE</v>
      </c>
      <c r="H3971" s="31">
        <f>Tabella1[[#This Row],[Popolazione]]/SUM($E$19:$E$7866)</f>
        <v>1.8481636175914619E-5</v>
      </c>
    </row>
    <row r="3972" spans="1:8" x14ac:dyDescent="0.25">
      <c r="A3972" s="19" t="s">
        <v>4141</v>
      </c>
      <c r="B3972" s="4" t="str">
        <f>IFERROR(VLOOKUP(A3972,PEC!A$2:B$7902,2,0),"PEC NON ESISTENTE")</f>
        <v>protocollo.mercatosanseverino</v>
      </c>
      <c r="C3972" s="20" t="s">
        <v>8235</v>
      </c>
      <c r="D3972" s="20" t="s">
        <v>8239</v>
      </c>
      <c r="E3972" s="21">
        <v>22036</v>
      </c>
      <c r="F3972" s="4" t="str">
        <f t="shared" si="62"/>
        <v/>
      </c>
      <c r="G3972" s="4" t="str">
        <f>IF(AND(Tabella1[[#This Row],[Popolazione]]&gt;50000,Tabella1[[#This Row],[Popolazione]]&lt;100000),"COMPRESO",Tabella1[[#This Row],[Regione]])</f>
        <v>CAMPANIA</v>
      </c>
      <c r="H3972" s="31">
        <f>Tabella1[[#This Row],[Popolazione]]/SUM($E$19:$E$7866)</f>
        <v>3.6756438156358712E-4</v>
      </c>
    </row>
    <row r="3973" spans="1:8" x14ac:dyDescent="0.25">
      <c r="A3973" s="19" t="s">
        <v>4142</v>
      </c>
      <c r="B3973" s="4" t="str">
        <f>IFERROR(VLOOKUP(A3973,PEC!A$2:B$7902,2,0),"PEC NON ESISTENTE")</f>
        <v>mercatosaraceno</v>
      </c>
      <c r="C3973" s="20" t="s">
        <v>8026</v>
      </c>
      <c r="D3973" s="20" t="s">
        <v>8212</v>
      </c>
      <c r="E3973" s="21">
        <v>6997</v>
      </c>
      <c r="F3973" s="4" t="str">
        <f t="shared" si="62"/>
        <v/>
      </c>
      <c r="G3973" s="4" t="str">
        <f>IF(AND(Tabella1[[#This Row],[Popolazione]]&gt;50000,Tabella1[[#This Row],[Popolazione]]&lt;100000),"COMPRESO",Tabella1[[#This Row],[Regione]])</f>
        <v>EMILIA-ROMAGNA</v>
      </c>
      <c r="H3973" s="31">
        <f>Tabella1[[#This Row],[Popolazione]]/SUM($E$19:$E$7866)</f>
        <v>1.1671119884735974E-4</v>
      </c>
    </row>
    <row r="3974" spans="1:8" x14ac:dyDescent="0.25">
      <c r="A3974" s="19" t="s">
        <v>4143</v>
      </c>
      <c r="B3974" s="4" t="str">
        <f>IFERROR(VLOOKUP(A3974,PEC!A$2:B$7902,2,0),"PEC NON ESISTENTE")</f>
        <v>mercenasco</v>
      </c>
      <c r="C3974" s="20" t="s">
        <v>7913</v>
      </c>
      <c r="D3974" s="20" t="s">
        <v>7914</v>
      </c>
      <c r="E3974" s="21">
        <v>1267</v>
      </c>
      <c r="F3974" s="4" t="str">
        <f t="shared" si="62"/>
        <v/>
      </c>
      <c r="G3974" s="4" t="str">
        <f>IF(AND(Tabella1[[#This Row],[Popolazione]]&gt;50000,Tabella1[[#This Row],[Popolazione]]&lt;100000),"COMPRESO",Tabella1[[#This Row],[Regione]])</f>
        <v>PIEMONTE</v>
      </c>
      <c r="H3974" s="31">
        <f>Tabella1[[#This Row],[Popolazione]]/SUM($E$19:$E$7866)</f>
        <v>2.1133784327512476E-5</v>
      </c>
    </row>
    <row r="3975" spans="1:8" x14ac:dyDescent="0.25">
      <c r="A3975" s="19" t="s">
        <v>4144</v>
      </c>
      <c r="B3975" s="4" t="str">
        <f>IFERROR(VLOOKUP(A3975,PEC!A$2:B$7902,2,0),"PEC NON ESISTENTE")</f>
        <v>protocollo.mercogliano</v>
      </c>
      <c r="C3975" s="20" t="s">
        <v>8235</v>
      </c>
      <c r="D3975" s="20" t="s">
        <v>8239</v>
      </c>
      <c r="E3975" s="21">
        <v>12403</v>
      </c>
      <c r="F3975" s="4" t="str">
        <f t="shared" si="62"/>
        <v/>
      </c>
      <c r="G3975" s="4" t="str">
        <f>IF(AND(Tabella1[[#This Row],[Popolazione]]&gt;50000,Tabella1[[#This Row],[Popolazione]]&lt;100000),"COMPRESO",Tabella1[[#This Row],[Regione]])</f>
        <v>CAMPANIA</v>
      </c>
      <c r="H3975" s="31">
        <f>Tabella1[[#This Row],[Popolazione]]/SUM($E$19:$E$7866)</f>
        <v>2.0688423600168684E-4</v>
      </c>
    </row>
    <row r="3976" spans="1:8" x14ac:dyDescent="0.25">
      <c r="A3976" s="19" t="s">
        <v>4145</v>
      </c>
      <c r="B3976" s="4" t="str">
        <f>IFERROR(VLOOKUP(A3976,PEC!A$2:B$7902,2,0),"PEC NON ESISTENTE")</f>
        <v>comune.meretoditomba</v>
      </c>
      <c r="C3976" s="20" t="s">
        <v>8026</v>
      </c>
      <c r="D3976" s="20" t="s">
        <v>8205</v>
      </c>
      <c r="E3976" s="21">
        <v>2709</v>
      </c>
      <c r="F3976" s="4" t="str">
        <f t="shared" si="62"/>
        <v/>
      </c>
      <c r="G3976" s="4" t="str">
        <f>IF(AND(Tabella1[[#This Row],[Popolazione]]&gt;50000,Tabella1[[#This Row],[Popolazione]]&lt;100000),"COMPRESO",Tabella1[[#This Row],[Regione]])</f>
        <v>FRIULI-VENEZIA GIULIA</v>
      </c>
      <c r="H3976" s="31">
        <f>Tabella1[[#This Row],[Popolazione]]/SUM($E$19:$E$7866)</f>
        <v>4.5186599639487997E-5</v>
      </c>
    </row>
    <row r="3977" spans="1:8" x14ac:dyDescent="0.25">
      <c r="A3977" s="19" t="s">
        <v>4146</v>
      </c>
      <c r="B3977" s="4" t="str">
        <f>IFERROR(VLOOKUP(A3977,PEC!A$2:B$7902,2,0),"PEC NON ESISTENTE")</f>
        <v>comune.mergo</v>
      </c>
      <c r="C3977" s="20" t="s">
        <v>8221</v>
      </c>
      <c r="D3977" s="20" t="s">
        <v>8230</v>
      </c>
      <c r="E3977" s="21">
        <v>1083</v>
      </c>
      <c r="F3977" s="4" t="str">
        <f t="shared" si="62"/>
        <v/>
      </c>
      <c r="G3977" s="4" t="str">
        <f>IF(AND(Tabella1[[#This Row],[Popolazione]]&gt;50000,Tabella1[[#This Row],[Popolazione]]&lt;100000),"COMPRESO",Tabella1[[#This Row],[Regione]])</f>
        <v>MARCHE</v>
      </c>
      <c r="H3977" s="31">
        <f>Tabella1[[#This Row],[Popolazione]]/SUM($E$19:$E$7866)</f>
        <v>1.8064631749562753E-5</v>
      </c>
    </row>
    <row r="3978" spans="1:8" x14ac:dyDescent="0.25">
      <c r="A3978" s="19" t="s">
        <v>4147</v>
      </c>
      <c r="B3978" s="4" t="str">
        <f>IFERROR(VLOOKUP(A3978,PEC!A$2:B$7902,2,0),"PEC NON ESISTENTE")</f>
        <v>mergozzo</v>
      </c>
      <c r="C3978" s="20" t="s">
        <v>7913</v>
      </c>
      <c r="D3978" s="20" t="s">
        <v>7914</v>
      </c>
      <c r="E3978" s="21">
        <v>2196</v>
      </c>
      <c r="F3978" s="4" t="str">
        <f t="shared" si="62"/>
        <v/>
      </c>
      <c r="G3978" s="4" t="str">
        <f>IF(AND(Tabella1[[#This Row],[Popolazione]]&gt;50000,Tabella1[[#This Row],[Popolazione]]&lt;100000),"COMPRESO",Tabella1[[#This Row],[Regione]])</f>
        <v>PIEMONTE</v>
      </c>
      <c r="H3978" s="31">
        <f>Tabella1[[#This Row],[Popolazione]]/SUM($E$19:$E$7866)</f>
        <v>3.6629668810747748E-5</v>
      </c>
    </row>
    <row r="3979" spans="1:8" x14ac:dyDescent="0.25">
      <c r="A3979" s="19" t="s">
        <v>8274</v>
      </c>
      <c r="B3979" s="4" t="str">
        <f>IFERROR(VLOOKUP(A3979,PEC!A$2:B$7902,2,0),"PEC NON ESISTENTE")</f>
        <v>protocollo</v>
      </c>
      <c r="C3979" s="20" t="s">
        <v>8259</v>
      </c>
      <c r="D3979" s="20" t="s">
        <v>8260</v>
      </c>
      <c r="E3979" s="21">
        <v>2396</v>
      </c>
      <c r="F3979" s="4" t="str">
        <f t="shared" si="62"/>
        <v/>
      </c>
      <c r="G3979" s="4" t="str">
        <f>IF(AND(Tabella1[[#This Row],[Popolazione]]&gt;50000,Tabella1[[#This Row],[Popolazione]]&lt;100000),"COMPRESO",Tabella1[[#This Row],[Regione]])</f>
        <v>SICILIA</v>
      </c>
      <c r="H3979" s="31">
        <f>Tabella1[[#This Row],[Popolazione]]/SUM($E$19:$E$7866)</f>
        <v>3.9965704221562657E-5</v>
      </c>
    </row>
    <row r="3980" spans="1:8" x14ac:dyDescent="0.25">
      <c r="A3980" s="19" t="s">
        <v>4149</v>
      </c>
      <c r="B3980" s="4" t="str">
        <f>IFERROR(VLOOKUP(A3980,PEC!A$2:B$7902,2,0),"PEC NON ESISTENTE")</f>
        <v>merlara.pd</v>
      </c>
      <c r="C3980" s="20" t="s">
        <v>8026</v>
      </c>
      <c r="D3980" s="20" t="s">
        <v>8167</v>
      </c>
      <c r="E3980" s="21">
        <v>2831</v>
      </c>
      <c r="F3980" s="4" t="str">
        <f t="shared" si="62"/>
        <v/>
      </c>
      <c r="G3980" s="4" t="str">
        <f>IF(AND(Tabella1[[#This Row],[Popolazione]]&gt;50000,Tabella1[[#This Row],[Popolazione]]&lt;100000),"COMPRESO",Tabella1[[#This Row],[Regione]])</f>
        <v>VENETO</v>
      </c>
      <c r="H3980" s="31">
        <f>Tabella1[[#This Row],[Popolazione]]/SUM($E$19:$E$7866)</f>
        <v>4.7221581240085096E-5</v>
      </c>
    </row>
    <row r="3981" spans="1:8" x14ac:dyDescent="0.25">
      <c r="A3981" s="19" t="s">
        <v>4150</v>
      </c>
      <c r="B3981" s="4" t="str">
        <f>IFERROR(VLOOKUP(A3981,PEC!A$2:B$7902,2,0),"PEC NON ESISTENTE")</f>
        <v>comune.merlino</v>
      </c>
      <c r="C3981" s="20" t="s">
        <v>7913</v>
      </c>
      <c r="D3981" s="20" t="s">
        <v>7986</v>
      </c>
      <c r="E3981" s="21">
        <v>1772</v>
      </c>
      <c r="F3981" s="4" t="str">
        <f t="shared" si="62"/>
        <v/>
      </c>
      <c r="G3981" s="4" t="str">
        <f>IF(AND(Tabella1[[#This Row],[Popolazione]]&gt;50000,Tabella1[[#This Row],[Popolazione]]&lt;100000),"COMPRESO",Tabella1[[#This Row],[Regione]])</f>
        <v>LOMBARDIA</v>
      </c>
      <c r="H3981" s="31">
        <f>Tabella1[[#This Row],[Popolazione]]/SUM($E$19:$E$7866)</f>
        <v>2.955727373982013E-5</v>
      </c>
    </row>
    <row r="3982" spans="1:8" x14ac:dyDescent="0.25">
      <c r="A3982" s="19" t="s">
        <v>4151</v>
      </c>
      <c r="B3982" s="4" t="str">
        <f>IFERROR(VLOOKUP(A3982,PEC!A$2:B$7902,2,0),"PEC NON ESISTENTE")</f>
        <v>comune.merone.co</v>
      </c>
      <c r="C3982" s="20" t="s">
        <v>7913</v>
      </c>
      <c r="D3982" s="20" t="s">
        <v>7986</v>
      </c>
      <c r="E3982" s="21">
        <v>4155</v>
      </c>
      <c r="F3982" s="4" t="str">
        <f t="shared" si="62"/>
        <v/>
      </c>
      <c r="G3982" s="4" t="str">
        <f>IF(AND(Tabella1[[#This Row],[Popolazione]]&gt;50000,Tabella1[[#This Row],[Popolazione]]&lt;100000),"COMPRESO",Tabella1[[#This Row],[Regione]])</f>
        <v>LOMBARDIA</v>
      </c>
      <c r="H3982" s="31">
        <f>Tabella1[[#This Row],[Popolazione]]/SUM($E$19:$E$7866)</f>
        <v>6.9306135659679823E-5</v>
      </c>
    </row>
    <row r="3983" spans="1:8" x14ac:dyDescent="0.25">
      <c r="A3983" s="19" t="s">
        <v>4152</v>
      </c>
      <c r="B3983" s="4" t="str">
        <f>IFERROR(VLOOKUP(A3983,PEC!A$2:B$7902,2,0),"PEC NON ESISTENTE")</f>
        <v>info</v>
      </c>
      <c r="C3983" s="20" t="s">
        <v>8235</v>
      </c>
      <c r="D3983" s="20" t="s">
        <v>8241</v>
      </c>
      <c r="E3983" s="21">
        <v>27753</v>
      </c>
      <c r="F3983" s="4" t="str">
        <f t="shared" si="62"/>
        <v/>
      </c>
      <c r="G3983" s="4" t="str">
        <f>IF(AND(Tabella1[[#This Row],[Popolazione]]&gt;50000,Tabella1[[#This Row],[Popolazione]]&lt;100000),"COMPRESO",Tabella1[[#This Row],[Regione]])</f>
        <v>PUGLIA</v>
      </c>
      <c r="H3983" s="31">
        <f>Tabella1[[#This Row],[Popolazione]]/SUM($E$19:$E$7866)</f>
        <v>4.6292495378173141E-4</v>
      </c>
    </row>
    <row r="3984" spans="1:8" x14ac:dyDescent="0.25">
      <c r="A3984" s="19" t="s">
        <v>4153</v>
      </c>
      <c r="B3984" s="4" t="str">
        <f>IFERROR(VLOOKUP(A3984,PEC!A$2:B$7902,2,0),"PEC NON ESISTENTE")</f>
        <v>protocollo.mese</v>
      </c>
      <c r="C3984" s="20" t="s">
        <v>7913</v>
      </c>
      <c r="D3984" s="20" t="s">
        <v>7986</v>
      </c>
      <c r="E3984" s="21">
        <v>1747</v>
      </c>
      <c r="F3984" s="4" t="str">
        <f t="shared" si="62"/>
        <v/>
      </c>
      <c r="G3984" s="4" t="str">
        <f>IF(AND(Tabella1[[#This Row],[Popolazione]]&gt;50000,Tabella1[[#This Row],[Popolazione]]&lt;100000),"COMPRESO",Tabella1[[#This Row],[Regione]])</f>
        <v>LOMBARDIA</v>
      </c>
      <c r="H3984" s="31">
        <f>Tabella1[[#This Row],[Popolazione]]/SUM($E$19:$E$7866)</f>
        <v>2.9140269313468264E-5</v>
      </c>
    </row>
    <row r="3985" spans="1:8" x14ac:dyDescent="0.25">
      <c r="A3985" s="19" t="s">
        <v>4154</v>
      </c>
      <c r="B3985" s="4" t="str">
        <f>IFERROR(VLOOKUP(A3985,PEC!A$2:B$7902,2,0),"PEC NON ESISTENTE")</f>
        <v>comune.mesenzana.va</v>
      </c>
      <c r="C3985" s="20" t="s">
        <v>7913</v>
      </c>
      <c r="D3985" s="20" t="s">
        <v>7986</v>
      </c>
      <c r="E3985" s="21">
        <v>1486</v>
      </c>
      <c r="F3985" s="4" t="str">
        <f t="shared" si="62"/>
        <v/>
      </c>
      <c r="G3985" s="4" t="str">
        <f>IF(AND(Tabella1[[#This Row],[Popolazione]]&gt;50000,Tabella1[[#This Row],[Popolazione]]&lt;100000),"COMPRESO",Tabella1[[#This Row],[Regione]])</f>
        <v>LOMBARDIA</v>
      </c>
      <c r="H3985" s="31">
        <f>Tabella1[[#This Row],[Popolazione]]/SUM($E$19:$E$7866)</f>
        <v>2.4786743102354803E-5</v>
      </c>
    </row>
    <row r="3986" spans="1:8" x14ac:dyDescent="0.25">
      <c r="A3986" s="19" t="s">
        <v>4155</v>
      </c>
      <c r="B3986" s="4" t="str">
        <f>IFERROR(VLOOKUP(A3986,PEC!A$2:B$7902,2,0),"PEC NON ESISTENTE")</f>
        <v>comune.mesero</v>
      </c>
      <c r="C3986" s="20" t="s">
        <v>7913</v>
      </c>
      <c r="D3986" s="20" t="s">
        <v>7986</v>
      </c>
      <c r="E3986" s="21">
        <v>3909</v>
      </c>
      <c r="F3986" s="4" t="str">
        <f t="shared" si="62"/>
        <v/>
      </c>
      <c r="G3986" s="4" t="str">
        <f>IF(AND(Tabella1[[#This Row],[Popolazione]]&gt;50000,Tabella1[[#This Row],[Popolazione]]&lt;100000),"COMPRESO",Tabella1[[#This Row],[Regione]])</f>
        <v>LOMBARDIA</v>
      </c>
      <c r="H3986" s="31">
        <f>Tabella1[[#This Row],[Popolazione]]/SUM($E$19:$E$7866)</f>
        <v>6.5202812104377469E-5</v>
      </c>
    </row>
    <row r="3987" spans="1:8" x14ac:dyDescent="0.25">
      <c r="A3987" s="19" t="s">
        <v>4156</v>
      </c>
      <c r="B3987" s="4" t="str">
        <f>IFERROR(VLOOKUP(A3987,PEC!A$2:B$7902,2,0),"PEC NON ESISTENTE")</f>
        <v>comune.mesola</v>
      </c>
      <c r="C3987" s="20" t="s">
        <v>8026</v>
      </c>
      <c r="D3987" s="20" t="s">
        <v>8212</v>
      </c>
      <c r="E3987" s="21">
        <v>7140</v>
      </c>
      <c r="F3987" s="4" t="str">
        <f t="shared" si="62"/>
        <v/>
      </c>
      <c r="G3987" s="4" t="str">
        <f>IF(AND(Tabella1[[#This Row],[Popolazione]]&gt;50000,Tabella1[[#This Row],[Popolazione]]&lt;100000),"COMPRESO",Tabella1[[#This Row],[Regione]])</f>
        <v>EMILIA-ROMAGNA</v>
      </c>
      <c r="H3987" s="31">
        <f>Tabella1[[#This Row],[Popolazione]]/SUM($E$19:$E$7866)</f>
        <v>1.190964641660924E-4</v>
      </c>
    </row>
    <row r="3988" spans="1:8" x14ac:dyDescent="0.25">
      <c r="A3988" s="19" t="s">
        <v>250</v>
      </c>
      <c r="B3988" s="4" t="str">
        <f>IFERROR(VLOOKUP(A3988,PEC!A$2:B$7902,2,0),"PEC NON ESISTENTE")</f>
        <v>comune.mesoraca</v>
      </c>
      <c r="C3988" s="20" t="s">
        <v>8235</v>
      </c>
      <c r="D3988" s="20" t="s">
        <v>8248</v>
      </c>
      <c r="E3988" s="21">
        <v>6718</v>
      </c>
      <c r="F3988" s="4" t="str">
        <f t="shared" si="62"/>
        <v/>
      </c>
      <c r="G3988" s="4" t="str">
        <f>IF(AND(Tabella1[[#This Row],[Popolazione]]&gt;50000,Tabella1[[#This Row],[Popolazione]]&lt;100000),"COMPRESO",Tabella1[[#This Row],[Regione]])</f>
        <v>CALABRIA</v>
      </c>
      <c r="H3988" s="31">
        <f>Tabella1[[#This Row],[Popolazione]]/SUM($E$19:$E$7866)</f>
        <v>1.1205742944927292E-4</v>
      </c>
    </row>
    <row r="3989" spans="1:8" x14ac:dyDescent="0.25">
      <c r="A3989" s="19" t="s">
        <v>4157</v>
      </c>
      <c r="B3989" s="4" t="str">
        <f>IFERROR(VLOOKUP(A3989,PEC!A$2:B$7902,2,0),"PEC NON ESISTENTE")</f>
        <v>protocollo</v>
      </c>
      <c r="C3989" s="20" t="s">
        <v>8259</v>
      </c>
      <c r="D3989" s="20" t="s">
        <v>8260</v>
      </c>
      <c r="E3989" s="21">
        <v>243262</v>
      </c>
      <c r="F3989" s="4" t="str">
        <f t="shared" si="62"/>
        <v/>
      </c>
      <c r="G3989" s="4" t="str">
        <f>IF(AND(Tabella1[[#This Row],[Popolazione]]&gt;50000,Tabella1[[#This Row],[Popolazione]]&lt;100000),"COMPRESO",Tabella1[[#This Row],[Regione]])</f>
        <v>SICILIA</v>
      </c>
      <c r="H3989" s="31">
        <f>Tabella1[[#This Row],[Popolazione]]/SUM($E$19:$E$7866)</f>
        <v>4.057653230528287E-3</v>
      </c>
    </row>
    <row r="3990" spans="1:8" x14ac:dyDescent="0.25">
      <c r="A3990" s="19" t="s">
        <v>4158</v>
      </c>
      <c r="B3990" s="4" t="str">
        <f>IFERROR(VLOOKUP(A3990,PEC!A$2:B$7902,2,0),"PEC NON ESISTENTE")</f>
        <v>protocollo.comune.mestrino.pd</v>
      </c>
      <c r="C3990" s="20" t="s">
        <v>8026</v>
      </c>
      <c r="D3990" s="20" t="s">
        <v>8167</v>
      </c>
      <c r="E3990" s="21">
        <v>10961</v>
      </c>
      <c r="F3990" s="4" t="str">
        <f t="shared" si="62"/>
        <v/>
      </c>
      <c r="G3990" s="4" t="str">
        <f>IF(AND(Tabella1[[#This Row],[Popolazione]]&gt;50000,Tabella1[[#This Row],[Popolazione]]&lt;100000),"COMPRESO",Tabella1[[#This Row],[Regione]])</f>
        <v>VENETO</v>
      </c>
      <c r="H3990" s="31">
        <f>Tabella1[[#This Row],[Popolazione]]/SUM($E$19:$E$7866)</f>
        <v>1.8283142068971131E-4</v>
      </c>
    </row>
    <row r="3991" spans="1:8" x14ac:dyDescent="0.25">
      <c r="A3991" s="19" t="s">
        <v>4159</v>
      </c>
      <c r="B3991" s="4" t="str">
        <f>IFERROR(VLOOKUP(A3991,PEC!A$2:B$7902,2,0),"PEC NON ESISTENTE")</f>
        <v>comune.meta</v>
      </c>
      <c r="C3991" s="20" t="s">
        <v>8235</v>
      </c>
      <c r="D3991" s="20" t="s">
        <v>8239</v>
      </c>
      <c r="E3991" s="21">
        <v>7969</v>
      </c>
      <c r="F3991" s="4" t="str">
        <f t="shared" si="62"/>
        <v/>
      </c>
      <c r="G3991" s="4" t="str">
        <f>IF(AND(Tabella1[[#This Row],[Popolazione]]&gt;50000,Tabella1[[#This Row],[Popolazione]]&lt;100000),"COMPRESO",Tabella1[[#This Row],[Regione]])</f>
        <v>CAMPANIA</v>
      </c>
      <c r="H3991" s="31">
        <f>Tabella1[[#This Row],[Popolazione]]/SUM($E$19:$E$7866)</f>
        <v>1.3292433094392022E-4</v>
      </c>
    </row>
    <row r="3992" spans="1:8" x14ac:dyDescent="0.25">
      <c r="A3992" s="19" t="s">
        <v>7923</v>
      </c>
      <c r="B3992" s="4" t="str">
        <f>IFERROR(VLOOKUP(A3992,PEC!A$2:B$7902,2,0),"PEC NON ESISTENTE")</f>
        <v>PEC NON ESISTENTE</v>
      </c>
      <c r="C3992" s="20" t="s">
        <v>7913</v>
      </c>
      <c r="D3992" s="20" t="s">
        <v>7914</v>
      </c>
      <c r="E3992" s="21">
        <v>93</v>
      </c>
      <c r="F3992" s="4" t="str">
        <f t="shared" si="62"/>
        <v/>
      </c>
      <c r="G3992" s="4" t="str">
        <f>IF(AND(Tabella1[[#This Row],[Popolazione]]&gt;50000,Tabella1[[#This Row],[Popolazione]]&lt;100000),"COMPRESO",Tabella1[[#This Row],[Regione]])</f>
        <v>PIEMONTE</v>
      </c>
      <c r="H3992" s="31">
        <f>Tabella1[[#This Row],[Popolazione]]/SUM($E$19:$E$7866)</f>
        <v>1.5512564660289346E-6</v>
      </c>
    </row>
    <row r="3993" spans="1:8" x14ac:dyDescent="0.25">
      <c r="A3993" s="19" t="s">
        <v>4160</v>
      </c>
      <c r="B3993" s="4" t="str">
        <f>IFERROR(VLOOKUP(A3993,PEC!A$2:B$7902,2,0),"PEC NON ESISTENTE")</f>
        <v>comune.mezzago</v>
      </c>
      <c r="C3993" s="20" t="s">
        <v>7913</v>
      </c>
      <c r="D3993" s="20" t="s">
        <v>7986</v>
      </c>
      <c r="E3993" s="21">
        <v>4106</v>
      </c>
      <c r="F3993" s="4" t="str">
        <f t="shared" si="62"/>
        <v/>
      </c>
      <c r="G3993" s="4" t="str">
        <f>IF(AND(Tabella1[[#This Row],[Popolazione]]&gt;50000,Tabella1[[#This Row],[Popolazione]]&lt;100000),"COMPRESO",Tabella1[[#This Row],[Regione]])</f>
        <v>LOMBARDIA</v>
      </c>
      <c r="H3993" s="31">
        <f>Tabella1[[#This Row],[Popolazione]]/SUM($E$19:$E$7866)</f>
        <v>6.8488806984030163E-5</v>
      </c>
    </row>
    <row r="3994" spans="1:8" x14ac:dyDescent="0.25">
      <c r="A3994" s="19" t="s">
        <v>4161</v>
      </c>
      <c r="B3994" s="4" t="str">
        <f>IFERROR(VLOOKUP(A3994,PEC!A$2:B$7902,2,0),"PEC NON ESISTENTE")</f>
        <v>comune</v>
      </c>
      <c r="C3994" s="20" t="s">
        <v>8026</v>
      </c>
      <c r="D3994" s="20" t="s">
        <v>8027</v>
      </c>
      <c r="E3994" s="21">
        <v>884</v>
      </c>
      <c r="F3994" s="4" t="str">
        <f t="shared" si="62"/>
        <v/>
      </c>
      <c r="G3994" s="4" t="str">
        <f>IF(AND(Tabella1[[#This Row],[Popolazione]]&gt;50000,Tabella1[[#This Row],[Popolazione]]&lt;100000),"COMPRESO",Tabella1[[#This Row],[Regione]])</f>
        <v>TRENTINO-ALTO ADIGE/SÜDTIROL</v>
      </c>
      <c r="H3994" s="31">
        <f>Tabella1[[#This Row],[Popolazione]]/SUM($E$19:$E$7866)</f>
        <v>1.4745276515801916E-5</v>
      </c>
    </row>
    <row r="3995" spans="1:8" x14ac:dyDescent="0.25">
      <c r="A3995" s="19" t="s">
        <v>4162</v>
      </c>
      <c r="B3995" s="4" t="str">
        <f>IFERROR(VLOOKUP(A3995,PEC!A$2:B$7902,2,0),"PEC NON ESISTENTE")</f>
        <v>mezzanabigli</v>
      </c>
      <c r="C3995" s="20" t="s">
        <v>7913</v>
      </c>
      <c r="D3995" s="20" t="s">
        <v>7986</v>
      </c>
      <c r="E3995" s="21">
        <v>1108</v>
      </c>
      <c r="F3995" s="4" t="str">
        <f t="shared" si="62"/>
        <v/>
      </c>
      <c r="G3995" s="4" t="str">
        <f>IF(AND(Tabella1[[#This Row],[Popolazione]]&gt;50000,Tabella1[[#This Row],[Popolazione]]&lt;100000),"COMPRESO",Tabella1[[#This Row],[Regione]])</f>
        <v>LOMBARDIA</v>
      </c>
      <c r="H3995" s="31">
        <f>Tabella1[[#This Row],[Popolazione]]/SUM($E$19:$E$7866)</f>
        <v>1.8481636175914619E-5</v>
      </c>
    </row>
    <row r="3996" spans="1:8" x14ac:dyDescent="0.25">
      <c r="A3996" s="19" t="s">
        <v>4163</v>
      </c>
      <c r="B3996" s="4" t="str">
        <f>IFERROR(VLOOKUP(A3996,PEC!A$2:B$7902,2,0),"PEC NON ESISTENTE")</f>
        <v>comune.mezzanamortigliengo</v>
      </c>
      <c r="C3996" s="20" t="s">
        <v>7913</v>
      </c>
      <c r="D3996" s="20" t="s">
        <v>7914</v>
      </c>
      <c r="E3996" s="21">
        <v>561</v>
      </c>
      <c r="F3996" s="4" t="str">
        <f t="shared" si="62"/>
        <v/>
      </c>
      <c r="G3996" s="4" t="str">
        <f>IF(AND(Tabella1[[#This Row],[Popolazione]]&gt;50000,Tabella1[[#This Row],[Popolazione]]&lt;100000),"COMPRESO",Tabella1[[#This Row],[Regione]])</f>
        <v>PIEMONTE</v>
      </c>
      <c r="H3996" s="31">
        <f>Tabella1[[#This Row],[Popolazione]]/SUM($E$19:$E$7866)</f>
        <v>9.3575793273358308E-6</v>
      </c>
    </row>
    <row r="3997" spans="1:8" x14ac:dyDescent="0.25">
      <c r="A3997" s="19" t="s">
        <v>4164</v>
      </c>
      <c r="B3997" s="4" t="str">
        <f>IFERROR(VLOOKUP(A3997,PEC!A$2:B$7902,2,0),"PEC NON ESISTENTE")</f>
        <v>comune.mezzanar</v>
      </c>
      <c r="C3997" s="20" t="s">
        <v>7913</v>
      </c>
      <c r="D3997" s="20" t="s">
        <v>7986</v>
      </c>
      <c r="E3997" s="21">
        <v>502</v>
      </c>
      <c r="F3997" s="4" t="str">
        <f t="shared" si="62"/>
        <v/>
      </c>
      <c r="G3997" s="4" t="str">
        <f>IF(AND(Tabella1[[#This Row],[Popolazione]]&gt;50000,Tabella1[[#This Row],[Popolazione]]&lt;100000),"COMPRESO",Tabella1[[#This Row],[Regione]])</f>
        <v>LOMBARDIA</v>
      </c>
      <c r="H3997" s="31">
        <f>Tabella1[[#This Row],[Popolazione]]/SUM($E$19:$E$7866)</f>
        <v>8.3734488811454321E-6</v>
      </c>
    </row>
    <row r="3998" spans="1:8" x14ac:dyDescent="0.25">
      <c r="A3998" s="19" t="s">
        <v>4165</v>
      </c>
      <c r="B3998" s="4" t="str">
        <f>IFERROR(VLOOKUP(A3998,PEC!A$2:B$7902,2,0),"PEC NON ESISTENTE")</f>
        <v>protocollogenerale</v>
      </c>
      <c r="C3998" s="20" t="s">
        <v>8026</v>
      </c>
      <c r="D3998" s="20" t="s">
        <v>8167</v>
      </c>
      <c r="E3998" s="21">
        <v>2463</v>
      </c>
      <c r="F3998" s="4" t="str">
        <f t="shared" si="62"/>
        <v/>
      </c>
      <c r="G3998" s="4" t="str">
        <f>IF(AND(Tabella1[[#This Row],[Popolazione]]&gt;50000,Tabella1[[#This Row],[Popolazione]]&lt;100000),"COMPRESO",Tabella1[[#This Row],[Regione]])</f>
        <v>VENETO</v>
      </c>
      <c r="H3998" s="31">
        <f>Tabella1[[#This Row],[Popolazione]]/SUM($E$19:$E$7866)</f>
        <v>4.1083276084185657E-5</v>
      </c>
    </row>
    <row r="3999" spans="1:8" x14ac:dyDescent="0.25">
      <c r="A3999" s="19" t="s">
        <v>4166</v>
      </c>
      <c r="B3999" s="4" t="str">
        <f>IFERROR(VLOOKUP(A3999,PEC!A$2:B$7902,2,0),"PEC NON ESISTENTE")</f>
        <v>comunemezzanego</v>
      </c>
      <c r="C3999" s="16" t="s">
        <v>7913</v>
      </c>
      <c r="D3999" s="20" t="s">
        <v>8208</v>
      </c>
      <c r="E3999" s="21">
        <v>1624</v>
      </c>
      <c r="F3999" s="4" t="str">
        <f t="shared" si="62"/>
        <v/>
      </c>
      <c r="G3999" s="4" t="str">
        <f>IF(AND(Tabella1[[#This Row],[Popolazione]]&gt;50000,Tabella1[[#This Row],[Popolazione]]&lt;100000),"COMPRESO",Tabella1[[#This Row],[Regione]])</f>
        <v>LIGURIA</v>
      </c>
      <c r="H3999" s="31">
        <f>Tabella1[[#This Row],[Popolazione]]/SUM($E$19:$E$7866)</f>
        <v>2.7088607535817094E-5</v>
      </c>
    </row>
    <row r="4000" spans="1:8" x14ac:dyDescent="0.25">
      <c r="A4000" s="19" t="s">
        <v>8213</v>
      </c>
      <c r="B4000" s="4" t="str">
        <f>IFERROR(VLOOKUP(A4000,PEC!A$2:B$7902,2,0),"PEC NON ESISTENTE")</f>
        <v>PEC NON ESISTENTE</v>
      </c>
      <c r="C4000" s="20" t="s">
        <v>8026</v>
      </c>
      <c r="D4000" s="20" t="s">
        <v>8212</v>
      </c>
      <c r="E4000" s="21">
        <v>3382</v>
      </c>
      <c r="F4000" s="4" t="str">
        <f t="shared" si="62"/>
        <v/>
      </c>
      <c r="G4000" s="4" t="str">
        <f>IF(AND(Tabella1[[#This Row],[Popolazione]]&gt;50000,Tabella1[[#This Row],[Popolazione]]&lt;100000),"COMPRESO",Tabella1[[#This Row],[Regione]])</f>
        <v>EMILIA-ROMAGNA</v>
      </c>
      <c r="H4000" s="31">
        <f>Tabella1[[#This Row],[Popolazione]]/SUM($E$19:$E$7866)</f>
        <v>5.6412358796880181E-5</v>
      </c>
    </row>
    <row r="4001" spans="1:8" x14ac:dyDescent="0.25">
      <c r="A4001" s="19" t="s">
        <v>4167</v>
      </c>
      <c r="B4001" s="4" t="str">
        <f>IFERROR(VLOOKUP(A4001,PEC!A$2:B$7902,2,0),"PEC NON ESISTENTE")</f>
        <v>comune.mezzanino</v>
      </c>
      <c r="C4001" s="20" t="s">
        <v>7913</v>
      </c>
      <c r="D4001" s="20" t="s">
        <v>7986</v>
      </c>
      <c r="E4001" s="21">
        <v>1494</v>
      </c>
      <c r="F4001" s="4" t="str">
        <f t="shared" si="62"/>
        <v/>
      </c>
      <c r="G4001" s="4" t="str">
        <f>IF(AND(Tabella1[[#This Row],[Popolazione]]&gt;50000,Tabella1[[#This Row],[Popolazione]]&lt;100000),"COMPRESO",Tabella1[[#This Row],[Regione]])</f>
        <v>LOMBARDIA</v>
      </c>
      <c r="H4001" s="31">
        <f>Tabella1[[#This Row],[Popolazione]]/SUM($E$19:$E$7866)</f>
        <v>2.4920184518787401E-5</v>
      </c>
    </row>
    <row r="4002" spans="1:8" x14ac:dyDescent="0.25">
      <c r="A4002" s="19" t="s">
        <v>4168</v>
      </c>
      <c r="B4002" s="4" t="str">
        <f>IFERROR(VLOOKUP(A4002,PEC!A$2:B$7902,2,0),"PEC NON ESISTENTE")</f>
        <v>comune</v>
      </c>
      <c r="C4002" s="20" t="s">
        <v>8026</v>
      </c>
      <c r="D4002" s="20" t="s">
        <v>8027</v>
      </c>
      <c r="E4002" s="21">
        <v>1615</v>
      </c>
      <c r="F4002" s="4" t="str">
        <f t="shared" si="62"/>
        <v/>
      </c>
      <c r="G4002" s="4" t="str">
        <f>IF(AND(Tabella1[[#This Row],[Popolazione]]&gt;50000,Tabella1[[#This Row],[Popolazione]]&lt;100000),"COMPRESO",Tabella1[[#This Row],[Regione]])</f>
        <v>TRENTINO-ALTO ADIGE/SÜDTIROL</v>
      </c>
      <c r="H4002" s="31">
        <f>Tabella1[[#This Row],[Popolazione]]/SUM($E$19:$E$7866)</f>
        <v>2.6938485942330424E-5</v>
      </c>
    </row>
    <row r="4003" spans="1:8" x14ac:dyDescent="0.25">
      <c r="A4003" s="19" t="s">
        <v>4169</v>
      </c>
      <c r="B4003" s="4" t="str">
        <f>IFERROR(VLOOKUP(A4003,PEC!A$2:B$7902,2,0),"PEC NON ESISTENTE")</f>
        <v>mezzenile</v>
      </c>
      <c r="C4003" s="20" t="s">
        <v>7913</v>
      </c>
      <c r="D4003" s="20" t="s">
        <v>7914</v>
      </c>
      <c r="E4003" s="21">
        <v>834</v>
      </c>
      <c r="F4003" s="4" t="str">
        <f t="shared" si="62"/>
        <v/>
      </c>
      <c r="G4003" s="4" t="str">
        <f>IF(AND(Tabella1[[#This Row],[Popolazione]]&gt;50000,Tabella1[[#This Row],[Popolazione]]&lt;100000),"COMPRESO",Tabella1[[#This Row],[Regione]])</f>
        <v>PIEMONTE</v>
      </c>
      <c r="H4003" s="31">
        <f>Tabella1[[#This Row],[Popolazione]]/SUM($E$19:$E$7866)</f>
        <v>1.3911267663098187E-5</v>
      </c>
    </row>
    <row r="4004" spans="1:8" x14ac:dyDescent="0.25">
      <c r="A4004" s="19" t="s">
        <v>4170</v>
      </c>
      <c r="B4004" s="4" t="str">
        <f>IFERROR(VLOOKUP(A4004,PEC!A$2:B$7902,2,0),"PEC NON ESISTENTE")</f>
        <v>comune</v>
      </c>
      <c r="C4004" s="20" t="s">
        <v>8026</v>
      </c>
      <c r="D4004" s="20" t="s">
        <v>8027</v>
      </c>
      <c r="E4004" s="21">
        <v>5161</v>
      </c>
      <c r="F4004" s="4" t="str">
        <f t="shared" si="62"/>
        <v/>
      </c>
      <c r="G4004" s="4" t="str">
        <f>IF(AND(Tabella1[[#This Row],[Popolazione]]&gt;50000,Tabella1[[#This Row],[Popolazione]]&lt;100000),"COMPRESO",Tabella1[[#This Row],[Regione]])</f>
        <v>TRENTINO-ALTO ADIGE/SÜDTIROL</v>
      </c>
      <c r="H4004" s="31">
        <f>Tabella1[[#This Row],[Popolazione]]/SUM($E$19:$E$7866)</f>
        <v>8.6086393776078831E-5</v>
      </c>
    </row>
    <row r="4005" spans="1:8" x14ac:dyDescent="0.25">
      <c r="A4005" s="19" t="s">
        <v>4171</v>
      </c>
      <c r="B4005" s="4" t="str">
        <f>IFERROR(VLOOKUP(A4005,PEC!A$2:B$7902,2,0),"PEC NON ESISTENTE")</f>
        <v>comunemezzojuso</v>
      </c>
      <c r="C4005" s="20" t="s">
        <v>8259</v>
      </c>
      <c r="D4005" s="20" t="s">
        <v>8260</v>
      </c>
      <c r="E4005" s="21">
        <v>3020</v>
      </c>
      <c r="F4005" s="4" t="str">
        <f t="shared" si="62"/>
        <v/>
      </c>
      <c r="G4005" s="4" t="str">
        <f>IF(AND(Tabella1[[#This Row],[Popolazione]]&gt;50000,Tabella1[[#This Row],[Popolazione]]&lt;100000),"COMPRESO",Tabella1[[#This Row],[Regione]])</f>
        <v>SICILIA</v>
      </c>
      <c r="H4005" s="31">
        <f>Tabella1[[#This Row],[Popolazione]]/SUM($E$19:$E$7866)</f>
        <v>5.0374134703305187E-5</v>
      </c>
    </row>
    <row r="4006" spans="1:8" x14ac:dyDescent="0.25">
      <c r="A4006" s="19" t="s">
        <v>4172</v>
      </c>
      <c r="B4006" s="4" t="str">
        <f>IFERROR(VLOOKUP(A4006,PEC!A$2:B$7902,2,0),"PEC NON ESISTENTE")</f>
        <v>comune.mezzoldo</v>
      </c>
      <c r="C4006" s="20" t="s">
        <v>7913</v>
      </c>
      <c r="D4006" s="20" t="s">
        <v>7986</v>
      </c>
      <c r="E4006" s="21">
        <v>193</v>
      </c>
      <c r="F4006" s="4" t="str">
        <f t="shared" si="62"/>
        <v/>
      </c>
      <c r="G4006" s="4" t="str">
        <f>IF(AND(Tabella1[[#This Row],[Popolazione]]&gt;50000,Tabella1[[#This Row],[Popolazione]]&lt;100000),"COMPRESO",Tabella1[[#This Row],[Regione]])</f>
        <v>LOMBARDIA</v>
      </c>
      <c r="H4006" s="31">
        <f>Tabella1[[#This Row],[Popolazione]]/SUM($E$19:$E$7866)</f>
        <v>3.2192741714363912E-6</v>
      </c>
    </row>
    <row r="4007" spans="1:8" x14ac:dyDescent="0.25">
      <c r="A4007" s="19" t="s">
        <v>4173</v>
      </c>
      <c r="B4007" s="4" t="str">
        <f>IFERROR(VLOOKUP(A4007,PEC!A$2:B$7902,2,0),"PEC NON ESISTENTE")</f>
        <v>info</v>
      </c>
      <c r="C4007" s="20" t="s">
        <v>8026</v>
      </c>
      <c r="D4007" s="20" t="s">
        <v>8027</v>
      </c>
      <c r="E4007" s="21">
        <v>6817</v>
      </c>
      <c r="F4007" s="4" t="str">
        <f t="shared" si="62"/>
        <v/>
      </c>
      <c r="G4007" s="4" t="str">
        <f>IF(AND(Tabella1[[#This Row],[Popolazione]]&gt;50000,Tabella1[[#This Row],[Popolazione]]&lt;100000),"COMPRESO",Tabella1[[#This Row],[Regione]])</f>
        <v>TRENTINO-ALTO ADIGE/SÜDTIROL</v>
      </c>
      <c r="H4007" s="31">
        <f>Tabella1[[#This Row],[Popolazione]]/SUM($E$19:$E$7866)</f>
        <v>1.1370876697762631E-4</v>
      </c>
    </row>
    <row r="4008" spans="1:8" x14ac:dyDescent="0.25">
      <c r="A4008" s="19" t="s">
        <v>4174</v>
      </c>
      <c r="B4008" s="4" t="str">
        <f>IFERROR(VLOOKUP(A4008,PEC!A$2:B$7902,2,0),"PEC NON ESISTENTE")</f>
        <v>mezzomerico</v>
      </c>
      <c r="C4008" s="20" t="s">
        <v>7913</v>
      </c>
      <c r="D4008" s="20" t="s">
        <v>7914</v>
      </c>
      <c r="E4008" s="21">
        <v>1176</v>
      </c>
      <c r="F4008" s="4" t="str">
        <f t="shared" si="62"/>
        <v/>
      </c>
      <c r="G4008" s="4" t="str">
        <f>IF(AND(Tabella1[[#This Row],[Popolazione]]&gt;50000,Tabella1[[#This Row],[Popolazione]]&lt;100000),"COMPRESO",Tabella1[[#This Row],[Regione]])</f>
        <v>PIEMONTE</v>
      </c>
      <c r="H4008" s="31">
        <f>Tabella1[[#This Row],[Popolazione]]/SUM($E$19:$E$7866)</f>
        <v>1.9615888215591688E-5</v>
      </c>
    </row>
    <row r="4009" spans="1:8" x14ac:dyDescent="0.25">
      <c r="A4009" s="19" t="s">
        <v>4175</v>
      </c>
      <c r="B4009" s="4" t="str">
        <f>IFERROR(VLOOKUP(A4009,PEC!A$2:B$7902,2,0),"PEC NON ESISTENTE")</f>
        <v>miagliano</v>
      </c>
      <c r="C4009" s="20" t="s">
        <v>7913</v>
      </c>
      <c r="D4009" s="20" t="s">
        <v>7914</v>
      </c>
      <c r="E4009" s="21">
        <v>638</v>
      </c>
      <c r="F4009" s="4" t="str">
        <f t="shared" si="62"/>
        <v/>
      </c>
      <c r="G4009" s="4" t="str">
        <f>IF(AND(Tabella1[[#This Row],[Popolazione]]&gt;50000,Tabella1[[#This Row],[Popolazione]]&lt;100000),"COMPRESO",Tabella1[[#This Row],[Regione]])</f>
        <v>PIEMONTE</v>
      </c>
      <c r="H4009" s="31">
        <f>Tabella1[[#This Row],[Popolazione]]/SUM($E$19:$E$7866)</f>
        <v>1.0641952960499573E-5</v>
      </c>
    </row>
    <row r="4010" spans="1:8" x14ac:dyDescent="0.25">
      <c r="A4010" s="19" t="s">
        <v>4176</v>
      </c>
      <c r="B4010" s="4" t="str">
        <f>IFERROR(VLOOKUP(A4010,PEC!A$2:B$7902,2,0),"PEC NON ESISTENTE")</f>
        <v>segreteria</v>
      </c>
      <c r="C4010" s="20" t="s">
        <v>8026</v>
      </c>
      <c r="D4010" s="20" t="s">
        <v>8167</v>
      </c>
      <c r="E4010" s="21">
        <v>3436</v>
      </c>
      <c r="F4010" s="4" t="str">
        <f t="shared" si="62"/>
        <v/>
      </c>
      <c r="G4010" s="4" t="str">
        <f>IF(AND(Tabella1[[#This Row],[Popolazione]]&gt;50000,Tabella1[[#This Row],[Popolazione]]&lt;100000),"COMPRESO",Tabella1[[#This Row],[Regione]])</f>
        <v>VENETO</v>
      </c>
      <c r="H4010" s="31">
        <f>Tabella1[[#This Row],[Popolazione]]/SUM($E$19:$E$7866)</f>
        <v>5.7313088357800207E-5</v>
      </c>
    </row>
    <row r="4011" spans="1:8" x14ac:dyDescent="0.25">
      <c r="A4011" s="19" t="s">
        <v>4177</v>
      </c>
      <c r="B4011" s="4" t="str">
        <f>IFERROR(VLOOKUP(A4011,PEC!A$2:B$7902,2,0),"PEC NON ESISTENTE")</f>
        <v>miasino</v>
      </c>
      <c r="C4011" s="20" t="s">
        <v>7913</v>
      </c>
      <c r="D4011" s="20" t="s">
        <v>7914</v>
      </c>
      <c r="E4011" s="21">
        <v>887</v>
      </c>
      <c r="F4011" s="4" t="str">
        <f t="shared" si="62"/>
        <v/>
      </c>
      <c r="G4011" s="4" t="str">
        <f>IF(AND(Tabella1[[#This Row],[Popolazione]]&gt;50000,Tabella1[[#This Row],[Popolazione]]&lt;100000),"COMPRESO",Tabella1[[#This Row],[Regione]])</f>
        <v>PIEMONTE</v>
      </c>
      <c r="H4011" s="31">
        <f>Tabella1[[#This Row],[Popolazione]]/SUM($E$19:$E$7866)</f>
        <v>1.479531704696414E-5</v>
      </c>
    </row>
    <row r="4012" spans="1:8" x14ac:dyDescent="0.25">
      <c r="A4012" s="19" t="s">
        <v>4178</v>
      </c>
      <c r="B4012" s="4" t="str">
        <f>IFERROR(VLOOKUP(A4012,PEC!A$2:B$7902,2,0),"PEC NON ESISTENTE")</f>
        <v>protocollo.miazzina</v>
      </c>
      <c r="C4012" s="20" t="s">
        <v>7913</v>
      </c>
      <c r="D4012" s="20" t="s">
        <v>7914</v>
      </c>
      <c r="E4012" s="21">
        <v>414</v>
      </c>
      <c r="F4012" s="4" t="str">
        <f t="shared" si="62"/>
        <v/>
      </c>
      <c r="G4012" s="4" t="str">
        <f>IF(AND(Tabella1[[#This Row],[Popolazione]]&gt;50000,Tabella1[[#This Row],[Popolazione]]&lt;100000),"COMPRESO",Tabella1[[#This Row],[Regione]])</f>
        <v>PIEMONTE</v>
      </c>
      <c r="H4012" s="31">
        <f>Tabella1[[#This Row],[Popolazione]]/SUM($E$19:$E$7866)</f>
        <v>6.9055933003868699E-6</v>
      </c>
    </row>
    <row r="4013" spans="1:8" x14ac:dyDescent="0.25">
      <c r="A4013" s="19" t="s">
        <v>4179</v>
      </c>
      <c r="B4013" s="4" t="str">
        <f>IFERROR(VLOOKUP(A4013,PEC!A$2:B$7902,2,0),"PEC NON ESISTENTE")</f>
        <v>comune.micigliano</v>
      </c>
      <c r="C4013" s="20" t="s">
        <v>8221</v>
      </c>
      <c r="D4013" s="20" t="s">
        <v>8234</v>
      </c>
      <c r="E4013" s="21">
        <v>131</v>
      </c>
      <c r="F4013" s="4" t="str">
        <f t="shared" si="62"/>
        <v/>
      </c>
      <c r="G4013" s="4" t="str">
        <f>IF(AND(Tabella1[[#This Row],[Popolazione]]&gt;50000,Tabella1[[#This Row],[Popolazione]]&lt;100000),"COMPRESO",Tabella1[[#This Row],[Regione]])</f>
        <v>LAZIO</v>
      </c>
      <c r="H4013" s="31">
        <f>Tabella1[[#This Row],[Popolazione]]/SUM($E$19:$E$7866)</f>
        <v>2.1851031940837682E-6</v>
      </c>
    </row>
    <row r="4014" spans="1:8" x14ac:dyDescent="0.25">
      <c r="A4014" s="19" t="s">
        <v>4180</v>
      </c>
      <c r="B4014" s="4" t="str">
        <f>IFERROR(VLOOKUP(A4014,PEC!A$2:B$7902,2,0),"PEC NON ESISTENTE")</f>
        <v>ufficioprotocollomiggiano</v>
      </c>
      <c r="C4014" s="20" t="s">
        <v>8235</v>
      </c>
      <c r="D4014" s="20" t="s">
        <v>8241</v>
      </c>
      <c r="E4014" s="21">
        <v>3684</v>
      </c>
      <c r="F4014" s="4" t="str">
        <f t="shared" si="62"/>
        <v/>
      </c>
      <c r="G4014" s="4" t="str">
        <f>IF(AND(Tabella1[[#This Row],[Popolazione]]&gt;50000,Tabella1[[#This Row],[Popolazione]]&lt;100000),"COMPRESO",Tabella1[[#This Row],[Regione]])</f>
        <v>PUGLIA</v>
      </c>
      <c r="H4014" s="31">
        <f>Tabella1[[#This Row],[Popolazione]]/SUM($E$19:$E$7866)</f>
        <v>6.1449772267210698E-5</v>
      </c>
    </row>
    <row r="4015" spans="1:8" x14ac:dyDescent="0.25">
      <c r="A4015" s="19" t="s">
        <v>4181</v>
      </c>
      <c r="B4015" s="4" t="str">
        <f>IFERROR(VLOOKUP(A4015,PEC!A$2:B$7902,2,0),"PEC NON ESISTENTE")</f>
        <v>miglianico</v>
      </c>
      <c r="C4015" s="20" t="s">
        <v>8235</v>
      </c>
      <c r="D4015" s="20" t="s">
        <v>8236</v>
      </c>
      <c r="E4015" s="21">
        <v>4844</v>
      </c>
      <c r="F4015" s="4" t="str">
        <f t="shared" si="62"/>
        <v/>
      </c>
      <c r="G4015" s="4" t="str">
        <f>IF(AND(Tabella1[[#This Row],[Popolazione]]&gt;50000,Tabella1[[#This Row],[Popolazione]]&lt;100000),"COMPRESO",Tabella1[[#This Row],[Regione]])</f>
        <v>ABRUZZO</v>
      </c>
      <c r="H4015" s="31">
        <f>Tabella1[[#This Row],[Popolazione]]/SUM($E$19:$E$7866)</f>
        <v>8.0798777649937196E-5</v>
      </c>
    </row>
    <row r="4016" spans="1:8" x14ac:dyDescent="0.25">
      <c r="A4016" s="19" t="s">
        <v>198</v>
      </c>
      <c r="B4016" s="4" t="str">
        <f>IFERROR(VLOOKUP(A4016,PEC!A$2:B$7902,2,0),"PEC NON ESISTENTE")</f>
        <v>sindaco.miglierina</v>
      </c>
      <c r="C4016" s="20" t="s">
        <v>8235</v>
      </c>
      <c r="D4016" s="20" t="s">
        <v>8248</v>
      </c>
      <c r="E4016" s="21">
        <v>799</v>
      </c>
      <c r="F4016" s="4" t="str">
        <f t="shared" si="62"/>
        <v/>
      </c>
      <c r="G4016" s="4" t="str">
        <f>IF(AND(Tabella1[[#This Row],[Popolazione]]&gt;50000,Tabella1[[#This Row],[Popolazione]]&lt;100000),"COMPRESO",Tabella1[[#This Row],[Regione]])</f>
        <v>CALABRIA</v>
      </c>
      <c r="H4016" s="31">
        <f>Tabella1[[#This Row],[Popolazione]]/SUM($E$19:$E$7866)</f>
        <v>1.3327461466205578E-5</v>
      </c>
    </row>
    <row r="4017" spans="1:8" x14ac:dyDescent="0.25">
      <c r="A4017" s="19" t="s">
        <v>4182</v>
      </c>
      <c r="B4017" s="4">
        <f>IFERROR(VLOOKUP(A4017,PEC!A$2:B$7902,2,0),"PEC NON ESISTENTE")</f>
        <v>0</v>
      </c>
      <c r="C4017" s="20" t="s">
        <v>8235</v>
      </c>
      <c r="D4017" s="20" t="s">
        <v>8247</v>
      </c>
      <c r="E4017" s="21">
        <v>2543</v>
      </c>
      <c r="F4017" s="4" t="str">
        <f t="shared" si="62"/>
        <v/>
      </c>
      <c r="G4017" s="4" t="str">
        <f>IF(AND(Tabella1[[#This Row],[Popolazione]]&gt;50000,Tabella1[[#This Row],[Popolazione]]&lt;100000),"COMPRESO",Tabella1[[#This Row],[Regione]])</f>
        <v>BASILICATA</v>
      </c>
      <c r="H4017" s="31">
        <f>Tabella1[[#This Row],[Popolazione]]/SUM($E$19:$E$7866)</f>
        <v>4.2417690248511618E-5</v>
      </c>
    </row>
    <row r="4018" spans="1:8" x14ac:dyDescent="0.25">
      <c r="A4018" s="19" t="s">
        <v>4183</v>
      </c>
      <c r="B4018" s="4" t="str">
        <f>IFERROR(VLOOKUP(A4018,PEC!A$2:B$7902,2,0),"PEC NON ESISTENTE")</f>
        <v>comunedimignanego</v>
      </c>
      <c r="C4018" s="16" t="s">
        <v>7913</v>
      </c>
      <c r="D4018" s="20" t="s">
        <v>8208</v>
      </c>
      <c r="E4018" s="21">
        <v>3756</v>
      </c>
      <c r="F4018" s="4" t="str">
        <f t="shared" si="62"/>
        <v/>
      </c>
      <c r="G4018" s="4" t="str">
        <f>IF(AND(Tabella1[[#This Row],[Popolazione]]&gt;50000,Tabella1[[#This Row],[Popolazione]]&lt;100000),"COMPRESO",Tabella1[[#This Row],[Regione]])</f>
        <v>LIGURIA</v>
      </c>
      <c r="H4018" s="31">
        <f>Tabella1[[#This Row],[Popolazione]]/SUM($E$19:$E$7866)</f>
        <v>6.2650745015104071E-5</v>
      </c>
    </row>
    <row r="4019" spans="1:8" x14ac:dyDescent="0.25">
      <c r="A4019" s="19" t="s">
        <v>4184</v>
      </c>
      <c r="B4019" s="4" t="str">
        <f>IFERROR(VLOOKUP(A4019,PEC!A$2:B$7902,2,0),"PEC NON ESISTENTE")</f>
        <v>aagg.mignanomontelungo</v>
      </c>
      <c r="C4019" s="20" t="s">
        <v>8235</v>
      </c>
      <c r="D4019" s="20" t="s">
        <v>8239</v>
      </c>
      <c r="E4019" s="21">
        <v>3258</v>
      </c>
      <c r="F4019" s="4" t="str">
        <f t="shared" si="62"/>
        <v/>
      </c>
      <c r="G4019" s="4" t="str">
        <f>IF(AND(Tabella1[[#This Row],[Popolazione]]&gt;50000,Tabella1[[#This Row],[Popolazione]]&lt;100000),"COMPRESO",Tabella1[[#This Row],[Regione]])</f>
        <v>CAMPANIA</v>
      </c>
      <c r="H4019" s="31">
        <f>Tabella1[[#This Row],[Popolazione]]/SUM($E$19:$E$7866)</f>
        <v>5.4344016842174933E-5</v>
      </c>
    </row>
    <row r="4020" spans="1:8" x14ac:dyDescent="0.25">
      <c r="A4020" s="19" t="s">
        <v>4185</v>
      </c>
      <c r="B4020" s="4" t="str">
        <f>IFERROR(VLOOKUP(A4020,PEC!A$2:B$7902,2,0),"PEC NON ESISTENTE")</f>
        <v>protocollo</v>
      </c>
      <c r="C4020" s="20" t="s">
        <v>7913</v>
      </c>
      <c r="D4020" s="20" t="s">
        <v>7986</v>
      </c>
      <c r="E4020" s="21">
        <v>1242123</v>
      </c>
      <c r="F4020" s="4" t="str">
        <f t="shared" si="62"/>
        <v>TROVATO</v>
      </c>
      <c r="G4020" s="4" t="str">
        <f>IF(AND(Tabella1[[#This Row],[Popolazione]]&gt;50000,Tabella1[[#This Row],[Popolazione]]&lt;100000),"COMPRESO",Tabella1[[#This Row],[Regione]])</f>
        <v>LOMBARDIA</v>
      </c>
      <c r="H4020" s="31">
        <f>Tabella1[[#This Row],[Popolazione]]/SUM($E$19:$E$7866)</f>
        <v>2.0718831562938262E-2</v>
      </c>
    </row>
    <row r="4021" spans="1:8" x14ac:dyDescent="0.25">
      <c r="A4021" s="19" t="s">
        <v>4186</v>
      </c>
      <c r="B4021" s="4" t="str">
        <f>IFERROR(VLOOKUP(A4021,PEC!A$2:B$7902,2,0),"PEC NON ESISTENTE")</f>
        <v>affarigenerali</v>
      </c>
      <c r="C4021" s="20" t="s">
        <v>8259</v>
      </c>
      <c r="D4021" s="20" t="s">
        <v>8260</v>
      </c>
      <c r="E4021" s="21">
        <v>32146</v>
      </c>
      <c r="F4021" s="4" t="str">
        <f t="shared" si="62"/>
        <v/>
      </c>
      <c r="G4021" s="4" t="str">
        <f>IF(AND(Tabella1[[#This Row],[Popolazione]]&gt;50000,Tabella1[[#This Row],[Popolazione]]&lt;100000),"COMPRESO",Tabella1[[#This Row],[Regione]])</f>
        <v>SICILIA</v>
      </c>
      <c r="H4021" s="31">
        <f>Tabella1[[#This Row],[Popolazione]]/SUM($E$19:$E$7866)</f>
        <v>5.3620097158028099E-4</v>
      </c>
    </row>
    <row r="4022" spans="1:8" x14ac:dyDescent="0.25">
      <c r="A4022" s="19" t="s">
        <v>4187</v>
      </c>
      <c r="B4022" s="4" t="str">
        <f>IFERROR(VLOOKUP(A4022,PEC!A$2:B$7902,2,0),"PEC NON ESISTENTE")</f>
        <v>protocollo</v>
      </c>
      <c r="C4022" s="20" t="s">
        <v>8259</v>
      </c>
      <c r="D4022" s="20" t="s">
        <v>8260</v>
      </c>
      <c r="E4022" s="21">
        <v>3178</v>
      </c>
      <c r="F4022" s="4" t="str">
        <f t="shared" si="62"/>
        <v/>
      </c>
      <c r="G4022" s="4" t="str">
        <f>IF(AND(Tabella1[[#This Row],[Popolazione]]&gt;50000,Tabella1[[#This Row],[Popolazione]]&lt;100000),"COMPRESO",Tabella1[[#This Row],[Regione]])</f>
        <v>SICILIA</v>
      </c>
      <c r="H4022" s="31">
        <f>Tabella1[[#This Row],[Popolazione]]/SUM($E$19:$E$7866)</f>
        <v>5.3009602677848965E-5</v>
      </c>
    </row>
    <row r="4023" spans="1:8" x14ac:dyDescent="0.25">
      <c r="A4023" s="19" t="s">
        <v>284</v>
      </c>
      <c r="B4023" s="4" t="str">
        <f>IFERROR(VLOOKUP(A4023,PEC!A$2:B$7902,2,0),"PEC NON ESISTENTE")</f>
        <v>comunemileto</v>
      </c>
      <c r="C4023" s="20" t="s">
        <v>8235</v>
      </c>
      <c r="D4023" s="20" t="s">
        <v>8248</v>
      </c>
      <c r="E4023" s="21">
        <v>6894</v>
      </c>
      <c r="F4023" s="4" t="str">
        <f t="shared" si="62"/>
        <v/>
      </c>
      <c r="G4023" s="4" t="str">
        <f>IF(AND(Tabella1[[#This Row],[Popolazione]]&gt;50000,Tabella1[[#This Row],[Popolazione]]&lt;100000),"COMPRESO",Tabella1[[#This Row],[Regione]])</f>
        <v>CALABRIA</v>
      </c>
      <c r="H4023" s="31">
        <f>Tabella1[[#This Row],[Popolazione]]/SUM($E$19:$E$7866)</f>
        <v>1.1499314061079005E-4</v>
      </c>
    </row>
    <row r="4024" spans="1:8" x14ac:dyDescent="0.25">
      <c r="A4024" s="22" t="s">
        <v>4188</v>
      </c>
      <c r="B4024" s="4" t="str">
        <f>IFERROR(VLOOKUP(A4024,PEC!A$2:B$7902,2,0),"PEC NON ESISTENTE")</f>
        <v>protocollo.milis</v>
      </c>
      <c r="C4024" s="20" t="s">
        <v>8259</v>
      </c>
      <c r="D4024" s="20" t="s">
        <v>8278</v>
      </c>
      <c r="E4024" s="21">
        <v>1591</v>
      </c>
      <c r="F4024" s="4" t="str">
        <f t="shared" si="62"/>
        <v/>
      </c>
      <c r="G4024" s="4" t="str">
        <f>IF(AND(Tabella1[[#This Row],[Popolazione]]&gt;50000,Tabella1[[#This Row],[Popolazione]]&lt;100000),"COMPRESO",Tabella1[[#This Row],[Regione]])</f>
        <v>SARDEGNA</v>
      </c>
      <c r="H4024" s="31">
        <f>Tabella1[[#This Row],[Popolazione]]/SUM($E$19:$E$7866)</f>
        <v>2.6538161693032633E-5</v>
      </c>
    </row>
    <row r="4025" spans="1:8" x14ac:dyDescent="0.25">
      <c r="A4025" s="19" t="s">
        <v>4189</v>
      </c>
      <c r="B4025" s="4" t="str">
        <f>IFERROR(VLOOKUP(A4025,PEC!A$2:B$7902,2,0),"PEC NON ESISTENTE")</f>
        <v>protocollo</v>
      </c>
      <c r="C4025" s="20" t="s">
        <v>8259</v>
      </c>
      <c r="D4025" s="20" t="s">
        <v>8260</v>
      </c>
      <c r="E4025" s="21">
        <v>7807</v>
      </c>
      <c r="F4025" s="4" t="str">
        <f t="shared" si="62"/>
        <v/>
      </c>
      <c r="G4025" s="4" t="str">
        <f>IF(AND(Tabella1[[#This Row],[Popolazione]]&gt;50000,Tabella1[[#This Row],[Popolazione]]&lt;100000),"COMPRESO",Tabella1[[#This Row],[Regione]])</f>
        <v>SICILIA</v>
      </c>
      <c r="H4025" s="31">
        <f>Tabella1[[#This Row],[Popolazione]]/SUM($E$19:$E$7866)</f>
        <v>1.3022214226116014E-4</v>
      </c>
    </row>
    <row r="4026" spans="1:8" x14ac:dyDescent="0.25">
      <c r="A4026" s="19" t="s">
        <v>4190</v>
      </c>
      <c r="B4026" s="4" t="str">
        <f>IFERROR(VLOOKUP(A4026,PEC!A$2:B$7902,2,0),"PEC NON ESISTENTE")</f>
        <v>militello</v>
      </c>
      <c r="C4026" s="20" t="s">
        <v>8259</v>
      </c>
      <c r="D4026" s="20" t="s">
        <v>8260</v>
      </c>
      <c r="E4026" s="21">
        <v>1334</v>
      </c>
      <c r="F4026" s="4" t="str">
        <f t="shared" si="62"/>
        <v/>
      </c>
      <c r="G4026" s="4" t="str">
        <f>IF(AND(Tabella1[[#This Row],[Popolazione]]&gt;50000,Tabella1[[#This Row],[Popolazione]]&lt;100000),"COMPRESO",Tabella1[[#This Row],[Regione]])</f>
        <v>SICILIA</v>
      </c>
      <c r="H4026" s="31">
        <f>Tabella1[[#This Row],[Popolazione]]/SUM($E$19:$E$7866)</f>
        <v>2.2251356190135469E-5</v>
      </c>
    </row>
    <row r="4027" spans="1:8" x14ac:dyDescent="0.25">
      <c r="A4027" s="19" t="s">
        <v>4191</v>
      </c>
      <c r="B4027" s="4" t="str">
        <f>IFERROR(VLOOKUP(A4027,PEC!A$2:B$7902,2,0),"PEC NON ESISTENTE")</f>
        <v>protocollo</v>
      </c>
      <c r="C4027" s="16" t="s">
        <v>7913</v>
      </c>
      <c r="D4027" s="20" t="s">
        <v>8208</v>
      </c>
      <c r="E4027" s="21">
        <v>3426</v>
      </c>
      <c r="F4027" s="4" t="str">
        <f t="shared" si="62"/>
        <v/>
      </c>
      <c r="G4027" s="4" t="str">
        <f>IF(AND(Tabella1[[#This Row],[Popolazione]]&gt;50000,Tabella1[[#This Row],[Popolazione]]&lt;100000),"COMPRESO",Tabella1[[#This Row],[Regione]])</f>
        <v>LIGURIA</v>
      </c>
      <c r="H4027" s="31">
        <f>Tabella1[[#This Row],[Popolazione]]/SUM($E$19:$E$7866)</f>
        <v>5.7146286587259462E-5</v>
      </c>
    </row>
    <row r="4028" spans="1:8" x14ac:dyDescent="0.25">
      <c r="A4028" s="19" t="s">
        <v>4192</v>
      </c>
      <c r="B4028" s="4" t="str">
        <f>IFERROR(VLOOKUP(A4028,PEC!A$2:B$7902,2,0),"PEC NON ESISTENTE")</f>
        <v>protocollo</v>
      </c>
      <c r="C4028" s="20" t="s">
        <v>8259</v>
      </c>
      <c r="D4028" s="20" t="s">
        <v>8260</v>
      </c>
      <c r="E4028" s="21">
        <v>1065</v>
      </c>
      <c r="F4028" s="4" t="str">
        <f t="shared" si="62"/>
        <v/>
      </c>
      <c r="G4028" s="4" t="str">
        <f>IF(AND(Tabella1[[#This Row],[Popolazione]]&gt;50000,Tabella1[[#This Row],[Popolazione]]&lt;100000),"COMPRESO",Tabella1[[#This Row],[Regione]])</f>
        <v>SICILIA</v>
      </c>
      <c r="H4028" s="31">
        <f>Tabella1[[#This Row],[Popolazione]]/SUM($E$19:$E$7866)</f>
        <v>1.7764388562589413E-5</v>
      </c>
    </row>
    <row r="4029" spans="1:8" x14ac:dyDescent="0.25">
      <c r="A4029" s="19" t="s">
        <v>4193</v>
      </c>
      <c r="B4029" s="4" t="str">
        <f>IFERROR(VLOOKUP(A4029,PEC!A$2:B$7902,2,0),"PEC NON ESISTENTE")</f>
        <v>info</v>
      </c>
      <c r="C4029" s="20" t="s">
        <v>7913</v>
      </c>
      <c r="D4029" s="20" t="s">
        <v>7986</v>
      </c>
      <c r="E4029" s="21">
        <v>1799</v>
      </c>
      <c r="F4029" s="4" t="str">
        <f t="shared" si="62"/>
        <v/>
      </c>
      <c r="G4029" s="4" t="str">
        <f>IF(AND(Tabella1[[#This Row],[Popolazione]]&gt;50000,Tabella1[[#This Row],[Popolazione]]&lt;100000),"COMPRESO",Tabella1[[#This Row],[Regione]])</f>
        <v>LOMBARDIA</v>
      </c>
      <c r="H4029" s="31">
        <f>Tabella1[[#This Row],[Popolazione]]/SUM($E$19:$E$7866)</f>
        <v>3.0007638520280143E-5</v>
      </c>
    </row>
    <row r="4030" spans="1:8" x14ac:dyDescent="0.25">
      <c r="A4030" s="19" t="s">
        <v>4194</v>
      </c>
      <c r="B4030" s="4" t="str">
        <f>IFERROR(VLOOKUP(A4030,PEC!A$2:B$7902,2,0),"PEC NON ESISTENTE")</f>
        <v>protocollo</v>
      </c>
      <c r="C4030" s="20" t="s">
        <v>8259</v>
      </c>
      <c r="D4030" s="20" t="s">
        <v>8260</v>
      </c>
      <c r="E4030" s="21">
        <v>5216</v>
      </c>
      <c r="F4030" s="4" t="str">
        <f t="shared" si="62"/>
        <v/>
      </c>
      <c r="G4030" s="4" t="str">
        <f>IF(AND(Tabella1[[#This Row],[Popolazione]]&gt;50000,Tabella1[[#This Row],[Popolazione]]&lt;100000),"COMPRESO",Tabella1[[#This Row],[Regione]])</f>
        <v>SICILIA</v>
      </c>
      <c r="H4030" s="31">
        <f>Tabella1[[#This Row],[Popolazione]]/SUM($E$19:$E$7866)</f>
        <v>8.7003803514052936E-5</v>
      </c>
    </row>
    <row r="4031" spans="1:8" x14ac:dyDescent="0.25">
      <c r="A4031" s="19" t="s">
        <v>4195</v>
      </c>
      <c r="B4031" s="4" t="str">
        <f>IFERROR(VLOOKUP(A4031,PEC!A$2:B$7902,2,0),"PEC NON ESISTENTE")</f>
        <v>comune.minerbe</v>
      </c>
      <c r="C4031" s="20" t="s">
        <v>8026</v>
      </c>
      <c r="D4031" s="20" t="s">
        <v>8167</v>
      </c>
      <c r="E4031" s="21">
        <v>4667</v>
      </c>
      <c r="F4031" s="4" t="str">
        <f t="shared" si="62"/>
        <v/>
      </c>
      <c r="G4031" s="4" t="str">
        <f>IF(AND(Tabella1[[#This Row],[Popolazione]]&gt;50000,Tabella1[[#This Row],[Popolazione]]&lt;100000),"COMPRESO",Tabella1[[#This Row],[Regione]])</f>
        <v>VENETO</v>
      </c>
      <c r="H4031" s="31">
        <f>Tabella1[[#This Row],[Popolazione]]/SUM($E$19:$E$7866)</f>
        <v>7.7846386311365993E-5</v>
      </c>
    </row>
    <row r="4032" spans="1:8" x14ac:dyDescent="0.25">
      <c r="A4032" s="19" t="s">
        <v>4196</v>
      </c>
      <c r="B4032" s="4" t="str">
        <f>IFERROR(VLOOKUP(A4032,PEC!A$2:B$7902,2,0),"PEC NON ESISTENTE")</f>
        <v>comune.minerbio</v>
      </c>
      <c r="C4032" s="20" t="s">
        <v>8026</v>
      </c>
      <c r="D4032" s="20" t="s">
        <v>8212</v>
      </c>
      <c r="E4032" s="21">
        <v>8674</v>
      </c>
      <c r="F4032" s="4" t="str">
        <f t="shared" si="62"/>
        <v/>
      </c>
      <c r="G4032" s="4" t="str">
        <f>IF(AND(Tabella1[[#This Row],[Popolazione]]&gt;50000,Tabella1[[#This Row],[Popolazione]]&lt;100000),"COMPRESO",Tabella1[[#This Row],[Regione]])</f>
        <v>EMILIA-ROMAGNA</v>
      </c>
      <c r="H4032" s="31">
        <f>Tabella1[[#This Row],[Popolazione]]/SUM($E$19:$E$7866)</f>
        <v>1.4468385576704278E-4</v>
      </c>
    </row>
    <row r="4033" spans="1:8" x14ac:dyDescent="0.25">
      <c r="A4033" s="19" t="s">
        <v>4197</v>
      </c>
      <c r="B4033" s="4" t="str">
        <f>IFERROR(VLOOKUP(A4033,PEC!A$2:B$7902,2,0),"PEC NON ESISTENTE")</f>
        <v>affarigenerali.comuneminervino.le</v>
      </c>
      <c r="C4033" s="20" t="s">
        <v>8235</v>
      </c>
      <c r="D4033" s="20" t="s">
        <v>8241</v>
      </c>
      <c r="E4033" s="21">
        <v>3729</v>
      </c>
      <c r="F4033" s="4" t="str">
        <f t="shared" si="62"/>
        <v/>
      </c>
      <c r="G4033" s="4" t="str">
        <f>IF(AND(Tabella1[[#This Row],[Popolazione]]&gt;50000,Tabella1[[#This Row],[Popolazione]]&lt;100000),"COMPRESO",Tabella1[[#This Row],[Regione]])</f>
        <v>PUGLIA</v>
      </c>
      <c r="H4033" s="31">
        <f>Tabella1[[#This Row],[Popolazione]]/SUM($E$19:$E$7866)</f>
        <v>6.2200380234644058E-5</v>
      </c>
    </row>
    <row r="4034" spans="1:8" x14ac:dyDescent="0.25">
      <c r="A4034" s="19" t="s">
        <v>4198</v>
      </c>
      <c r="B4034" s="4" t="str">
        <f>IFERROR(VLOOKUP(A4034,PEC!A$2:B$7902,2,0),"PEC NON ESISTENTE")</f>
        <v>comune.minervinomurge</v>
      </c>
      <c r="C4034" s="20" t="s">
        <v>8235</v>
      </c>
      <c r="D4034" s="20" t="s">
        <v>8241</v>
      </c>
      <c r="E4034" s="21">
        <v>9333</v>
      </c>
      <c r="F4034" s="4" t="str">
        <f t="shared" ref="F4034:F4097" si="63">IF($E4034&gt;300000,"TROVATO","")</f>
        <v/>
      </c>
      <c r="G4034" s="4" t="str">
        <f>IF(AND(Tabella1[[#This Row],[Popolazione]]&gt;50000,Tabella1[[#This Row],[Popolazione]]&lt;100000),"COMPRESO",Tabella1[[#This Row],[Regione]])</f>
        <v>PUGLIA</v>
      </c>
      <c r="H4034" s="31">
        <f>Tabella1[[#This Row],[Popolazione]]/SUM($E$19:$E$7866)</f>
        <v>1.5567609244567792E-4</v>
      </c>
    </row>
    <row r="4035" spans="1:8" x14ac:dyDescent="0.25">
      <c r="A4035" s="19" t="s">
        <v>4199</v>
      </c>
      <c r="B4035" s="4" t="str">
        <f>IFERROR(VLOOKUP(A4035,PEC!A$2:B$7902,2,0),"PEC NON ESISTENTE")</f>
        <v>comune.minori</v>
      </c>
      <c r="C4035" s="20" t="s">
        <v>8235</v>
      </c>
      <c r="D4035" s="20" t="s">
        <v>8239</v>
      </c>
      <c r="E4035" s="21">
        <v>2822</v>
      </c>
      <c r="F4035" s="4" t="str">
        <f t="shared" si="63"/>
        <v/>
      </c>
      <c r="G4035" s="4" t="str">
        <f>IF(AND(Tabella1[[#This Row],[Popolazione]]&gt;50000,Tabella1[[#This Row],[Popolazione]]&lt;100000),"COMPRESO",Tabella1[[#This Row],[Regione]])</f>
        <v>CAMPANIA</v>
      </c>
      <c r="H4035" s="31">
        <f>Tabella1[[#This Row],[Popolazione]]/SUM($E$19:$E$7866)</f>
        <v>4.7071459646598422E-5</v>
      </c>
    </row>
    <row r="4036" spans="1:8" x14ac:dyDescent="0.25">
      <c r="A4036" s="19" t="s">
        <v>4200</v>
      </c>
      <c r="B4036" s="4" t="str">
        <f>IFERROR(VLOOKUP(A4036,PEC!A$2:B$7902,2,0),"PEC NON ESISTENTE")</f>
        <v>minturno</v>
      </c>
      <c r="C4036" s="20" t="s">
        <v>8221</v>
      </c>
      <c r="D4036" s="20" t="s">
        <v>8234</v>
      </c>
      <c r="E4036" s="21">
        <v>19472</v>
      </c>
      <c r="F4036" s="4" t="str">
        <f t="shared" si="63"/>
        <v/>
      </c>
      <c r="G4036" s="4" t="str">
        <f>IF(AND(Tabella1[[#This Row],[Popolazione]]&gt;50000,Tabella1[[#This Row],[Popolazione]]&lt;100000),"COMPRESO",Tabella1[[#This Row],[Regione]])</f>
        <v>LAZIO</v>
      </c>
      <c r="H4036" s="31">
        <f>Tabella1[[#This Row],[Popolazione]]/SUM($E$19:$E$7866)</f>
        <v>3.2479640759693995E-4</v>
      </c>
    </row>
    <row r="4037" spans="1:8" x14ac:dyDescent="0.25">
      <c r="A4037" s="19" t="s">
        <v>4201</v>
      </c>
      <c r="B4037" s="4" t="str">
        <f>IFERROR(VLOOKUP(A4037,PEC!A$2:B$7902,2,0),"PEC NON ESISTENTE")</f>
        <v>comune.minucciano</v>
      </c>
      <c r="C4037" s="20" t="s">
        <v>8221</v>
      </c>
      <c r="D4037" s="20" t="s">
        <v>8222</v>
      </c>
      <c r="E4037" s="21">
        <v>2221</v>
      </c>
      <c r="F4037" s="4" t="str">
        <f t="shared" si="63"/>
        <v/>
      </c>
      <c r="G4037" s="4" t="str">
        <f>IF(AND(Tabella1[[#This Row],[Popolazione]]&gt;50000,Tabella1[[#This Row],[Popolazione]]&lt;100000),"COMPRESO",Tabella1[[#This Row],[Regione]])</f>
        <v>TOSCANA</v>
      </c>
      <c r="H4037" s="31">
        <f>Tabella1[[#This Row],[Popolazione]]/SUM($E$19:$E$7866)</f>
        <v>3.7046673237099611E-5</v>
      </c>
    </row>
    <row r="4038" spans="1:8" x14ac:dyDescent="0.25">
      <c r="A4038" s="19" t="s">
        <v>4202</v>
      </c>
      <c r="B4038" s="4" t="str">
        <f>IFERROR(VLOOKUP(A4038,PEC!A$2:B$7902,2,0),"PEC NON ESISTENTE")</f>
        <v>comune.mioglia.sv</v>
      </c>
      <c r="C4038" s="16" t="s">
        <v>7913</v>
      </c>
      <c r="D4038" s="20" t="s">
        <v>8208</v>
      </c>
      <c r="E4038" s="21">
        <v>539</v>
      </c>
      <c r="F4038" s="4" t="str">
        <f t="shared" si="63"/>
        <v/>
      </c>
      <c r="G4038" s="4" t="str">
        <f>IF(AND(Tabella1[[#This Row],[Popolazione]]&gt;50000,Tabella1[[#This Row],[Popolazione]]&lt;100000),"COMPRESO",Tabella1[[#This Row],[Regione]])</f>
        <v>LIGURIA</v>
      </c>
      <c r="H4038" s="31">
        <f>Tabella1[[#This Row],[Popolazione]]/SUM($E$19:$E$7866)</f>
        <v>8.9906154321461903E-6</v>
      </c>
    </row>
    <row r="4039" spans="1:8" x14ac:dyDescent="0.25">
      <c r="A4039" s="19" t="s">
        <v>4203</v>
      </c>
      <c r="B4039" s="4" t="str">
        <f>IFERROR(VLOOKUP(A4039,PEC!A$2:B$7902,2,0),"PEC NON ESISTENTE")</f>
        <v>comune.mira.ve</v>
      </c>
      <c r="C4039" s="20" t="s">
        <v>8026</v>
      </c>
      <c r="D4039" s="20" t="s">
        <v>8167</v>
      </c>
      <c r="E4039" s="21">
        <v>38552</v>
      </c>
      <c r="F4039" s="4" t="str">
        <f t="shared" si="63"/>
        <v/>
      </c>
      <c r="G4039" s="4" t="str">
        <f>IF(AND(Tabella1[[#This Row],[Popolazione]]&gt;50000,Tabella1[[#This Row],[Popolazione]]&lt;100000),"COMPRESO",Tabella1[[#This Row],[Regione]])</f>
        <v>VENETO</v>
      </c>
      <c r="H4039" s="31">
        <f>Tabella1[[#This Row],[Popolazione]]/SUM($E$19:$E$7866)</f>
        <v>6.4305418578868262E-4</v>
      </c>
    </row>
    <row r="4040" spans="1:8" x14ac:dyDescent="0.25">
      <c r="A4040" s="19" t="s">
        <v>4204</v>
      </c>
      <c r="B4040" s="4" t="str">
        <f>IFERROR(VLOOKUP(A4040,PEC!A$2:B$7902,2,0),"PEC NON ESISTENTE")</f>
        <v>protocollo.mirabellaeclano</v>
      </c>
      <c r="C4040" s="20" t="s">
        <v>8235</v>
      </c>
      <c r="D4040" s="20" t="s">
        <v>8239</v>
      </c>
      <c r="E4040" s="21">
        <v>7904</v>
      </c>
      <c r="F4040" s="4" t="str">
        <f t="shared" si="63"/>
        <v/>
      </c>
      <c r="G4040" s="4" t="str">
        <f>IF(AND(Tabella1[[#This Row],[Popolazione]]&gt;50000,Tabella1[[#This Row],[Popolazione]]&lt;100000),"COMPRESO",Tabella1[[#This Row],[Regione]])</f>
        <v>CAMPANIA</v>
      </c>
      <c r="H4040" s="31">
        <f>Tabella1[[#This Row],[Popolazione]]/SUM($E$19:$E$7866)</f>
        <v>1.3184011943540537E-4</v>
      </c>
    </row>
    <row r="4041" spans="1:8" x14ac:dyDescent="0.25">
      <c r="A4041" s="19" t="s">
        <v>4205</v>
      </c>
      <c r="B4041" s="4" t="str">
        <f>IFERROR(VLOOKUP(A4041,PEC!A$2:B$7902,2,0),"PEC NON ESISTENTE")</f>
        <v>comunedimirabellaimbaccari.ct.protgen</v>
      </c>
      <c r="C4041" s="20" t="s">
        <v>8259</v>
      </c>
      <c r="D4041" s="20" t="s">
        <v>8260</v>
      </c>
      <c r="E4041" s="21">
        <v>5191</v>
      </c>
      <c r="F4041" s="4" t="str">
        <f t="shared" si="63"/>
        <v/>
      </c>
      <c r="G4041" s="4" t="str">
        <f>IF(AND(Tabella1[[#This Row],[Popolazione]]&gt;50000,Tabella1[[#This Row],[Popolazione]]&lt;100000),"COMPRESO",Tabella1[[#This Row],[Regione]])</f>
        <v>SICILIA</v>
      </c>
      <c r="H4041" s="31">
        <f>Tabella1[[#This Row],[Popolazione]]/SUM($E$19:$E$7866)</f>
        <v>8.6586799087701066E-5</v>
      </c>
    </row>
    <row r="4042" spans="1:8" x14ac:dyDescent="0.25">
      <c r="A4042" s="19" t="s">
        <v>4206</v>
      </c>
      <c r="B4042" s="4" t="str">
        <f>IFERROR(VLOOKUP(A4042,PEC!A$2:B$7902,2,0),"PEC NON ESISTENTE")</f>
        <v>protocollo</v>
      </c>
      <c r="C4042" s="20" t="s">
        <v>7913</v>
      </c>
      <c r="D4042" s="20" t="s">
        <v>7914</v>
      </c>
      <c r="E4042" s="21">
        <v>1401</v>
      </c>
      <c r="F4042" s="4" t="str">
        <f t="shared" si="63"/>
        <v/>
      </c>
      <c r="G4042" s="4" t="str">
        <f>IF(AND(Tabella1[[#This Row],[Popolazione]]&gt;50000,Tabella1[[#This Row],[Popolazione]]&lt;100000),"COMPRESO",Tabella1[[#This Row],[Regione]])</f>
        <v>PIEMONTE</v>
      </c>
      <c r="H4042" s="31">
        <f>Tabella1[[#This Row],[Popolazione]]/SUM($E$19:$E$7866)</f>
        <v>2.3368928052758466E-5</v>
      </c>
    </row>
    <row r="4043" spans="1:8" x14ac:dyDescent="0.25">
      <c r="A4043" s="19" t="s">
        <v>4207</v>
      </c>
      <c r="B4043" s="4" t="str">
        <f>IFERROR(VLOOKUP(A4043,PEC!A$2:B$7902,2,0),"PEC NON ESISTENTE")</f>
        <v>comune.mirabellosanniticocb</v>
      </c>
      <c r="C4043" s="20" t="s">
        <v>8235</v>
      </c>
      <c r="D4043" s="20" t="s">
        <v>4252</v>
      </c>
      <c r="E4043" s="21">
        <v>2157</v>
      </c>
      <c r="F4043" s="4" t="str">
        <f t="shared" si="63"/>
        <v/>
      </c>
      <c r="G4043" s="4" t="str">
        <f>IF(AND(Tabella1[[#This Row],[Popolazione]]&gt;50000,Tabella1[[#This Row],[Popolazione]]&lt;100000),"COMPRESO",Tabella1[[#This Row],[Regione]])</f>
        <v>MOLISE</v>
      </c>
      <c r="H4043" s="31">
        <f>Tabella1[[#This Row],[Popolazione]]/SUM($E$19:$E$7866)</f>
        <v>3.597914190563884E-5</v>
      </c>
    </row>
    <row r="4044" spans="1:8" x14ac:dyDescent="0.25">
      <c r="A4044" s="19" t="s">
        <v>4208</v>
      </c>
      <c r="B4044" s="4" t="str">
        <f>IFERROR(VLOOKUP(A4044,PEC!A$2:B$7902,2,0),"PEC NON ESISTENTE")</f>
        <v>comune.miradolo</v>
      </c>
      <c r="C4044" s="20" t="s">
        <v>7913</v>
      </c>
      <c r="D4044" s="20" t="s">
        <v>7986</v>
      </c>
      <c r="E4044" s="21">
        <v>3792</v>
      </c>
      <c r="F4044" s="4" t="str">
        <f t="shared" si="63"/>
        <v/>
      </c>
      <c r="G4044" s="4" t="str">
        <f>IF(AND(Tabella1[[#This Row],[Popolazione]]&gt;50000,Tabella1[[#This Row],[Popolazione]]&lt;100000),"COMPRESO",Tabella1[[#This Row],[Regione]])</f>
        <v>LOMBARDIA</v>
      </c>
      <c r="H4044" s="31">
        <f>Tabella1[[#This Row],[Popolazione]]/SUM($E$19:$E$7866)</f>
        <v>6.325123138905075E-5</v>
      </c>
    </row>
    <row r="4045" spans="1:8" x14ac:dyDescent="0.25">
      <c r="A4045" s="19" t="s">
        <v>4209</v>
      </c>
      <c r="B4045" s="4" t="str">
        <f>IFERROR(VLOOKUP(A4045,PEC!A$2:B$7902,2,0),"PEC NON ESISTENTE")</f>
        <v>comunedimiranda</v>
      </c>
      <c r="C4045" s="20" t="s">
        <v>8235</v>
      </c>
      <c r="D4045" s="20" t="s">
        <v>4252</v>
      </c>
      <c r="E4045" s="21">
        <v>1064</v>
      </c>
      <c r="F4045" s="4" t="str">
        <f t="shared" si="63"/>
        <v/>
      </c>
      <c r="G4045" s="4" t="str">
        <f>IF(AND(Tabella1[[#This Row],[Popolazione]]&gt;50000,Tabella1[[#This Row],[Popolazione]]&lt;100000),"COMPRESO",Tabella1[[#This Row],[Regione]])</f>
        <v>MOLISE</v>
      </c>
      <c r="H4045" s="31">
        <f>Tabella1[[#This Row],[Popolazione]]/SUM($E$19:$E$7866)</f>
        <v>1.7747708385535338E-5</v>
      </c>
    </row>
    <row r="4046" spans="1:8" x14ac:dyDescent="0.25">
      <c r="A4046" s="19" t="s">
        <v>4210</v>
      </c>
      <c r="B4046" s="4" t="str">
        <f>IFERROR(VLOOKUP(A4046,PEC!A$2:B$7902,2,0),"PEC NON ESISTENTE")</f>
        <v>comune.mirandola</v>
      </c>
      <c r="C4046" s="20" t="s">
        <v>8026</v>
      </c>
      <c r="D4046" s="20" t="s">
        <v>8212</v>
      </c>
      <c r="E4046" s="21">
        <v>23960</v>
      </c>
      <c r="F4046" s="4" t="str">
        <f t="shared" si="63"/>
        <v/>
      </c>
      <c r="G4046" s="4" t="str">
        <f>IF(AND(Tabella1[[#This Row],[Popolazione]]&gt;50000,Tabella1[[#This Row],[Popolazione]]&lt;100000),"COMPRESO",Tabella1[[#This Row],[Regione]])</f>
        <v>EMILIA-ROMAGNA</v>
      </c>
      <c r="H4046" s="31">
        <f>Tabella1[[#This Row],[Popolazione]]/SUM($E$19:$E$7866)</f>
        <v>3.996570422156266E-4</v>
      </c>
    </row>
    <row r="4047" spans="1:8" x14ac:dyDescent="0.25">
      <c r="A4047" s="19" t="s">
        <v>4211</v>
      </c>
      <c r="B4047" s="4" t="str">
        <f>IFERROR(VLOOKUP(A4047,PEC!A$2:B$7902,2,0),"PEC NON ESISTENTE")</f>
        <v>protocollo.comune.mirano.ve</v>
      </c>
      <c r="C4047" s="20" t="s">
        <v>8026</v>
      </c>
      <c r="D4047" s="20" t="s">
        <v>8167</v>
      </c>
      <c r="E4047" s="21">
        <v>26456</v>
      </c>
      <c r="F4047" s="4" t="str">
        <f t="shared" si="63"/>
        <v/>
      </c>
      <c r="G4047" s="4" t="str">
        <f>IF(AND(Tabella1[[#This Row],[Popolazione]]&gt;50000,Tabella1[[#This Row],[Popolazione]]&lt;100000),"COMPRESO",Tabella1[[#This Row],[Regione]])</f>
        <v>VENETO</v>
      </c>
      <c r="H4047" s="31">
        <f>Tabella1[[#This Row],[Popolazione]]/SUM($E$19:$E$7866)</f>
        <v>4.4129076414259669E-4</v>
      </c>
    </row>
    <row r="4048" spans="1:8" x14ac:dyDescent="0.25">
      <c r="A4048" s="19" t="s">
        <v>4212</v>
      </c>
      <c r="B4048" s="4" t="str">
        <f>IFERROR(VLOOKUP(A4048,PEC!A$2:B$7902,2,0),"PEC NON ESISTENTE")</f>
        <v>protocollo</v>
      </c>
      <c r="C4048" s="20" t="s">
        <v>8259</v>
      </c>
      <c r="D4048" s="20" t="s">
        <v>8260</v>
      </c>
      <c r="E4048" s="21">
        <v>1000</v>
      </c>
      <c r="F4048" s="4" t="str">
        <f t="shared" si="63"/>
        <v/>
      </c>
      <c r="G4048" s="4" t="str">
        <f>IF(AND(Tabella1[[#This Row],[Popolazione]]&gt;50000,Tabella1[[#This Row],[Popolazione]]&lt;100000),"COMPRESO",Tabella1[[#This Row],[Regione]])</f>
        <v>SICILIA</v>
      </c>
      <c r="H4048" s="31">
        <f>Tabella1[[#This Row],[Popolazione]]/SUM($E$19:$E$7866)</f>
        <v>1.6680177054074567E-5</v>
      </c>
    </row>
    <row r="4049" spans="1:8" x14ac:dyDescent="0.25">
      <c r="A4049" s="19" t="s">
        <v>4213</v>
      </c>
      <c r="B4049" s="4" t="str">
        <f>IFERROR(VLOOKUP(A4049,PEC!A$2:B$7902,2,0),"PEC NON ESISTENTE")</f>
        <v>comune.misanoadriatico</v>
      </c>
      <c r="C4049" s="20" t="s">
        <v>8026</v>
      </c>
      <c r="D4049" s="20" t="s">
        <v>8212</v>
      </c>
      <c r="E4049" s="21">
        <v>12252</v>
      </c>
      <c r="F4049" s="4" t="str">
        <f t="shared" si="63"/>
        <v/>
      </c>
      <c r="G4049" s="4" t="str">
        <f>IF(AND(Tabella1[[#This Row],[Popolazione]]&gt;50000,Tabella1[[#This Row],[Popolazione]]&lt;100000),"COMPRESO",Tabella1[[#This Row],[Regione]])</f>
        <v>EMILIA-ROMAGNA</v>
      </c>
      <c r="H4049" s="31">
        <f>Tabella1[[#This Row],[Popolazione]]/SUM($E$19:$E$7866)</f>
        <v>2.0436552926652159E-4</v>
      </c>
    </row>
    <row r="4050" spans="1:8" x14ac:dyDescent="0.25">
      <c r="A4050" s="19" t="s">
        <v>4214</v>
      </c>
      <c r="B4050" s="4" t="str">
        <f>IFERROR(VLOOKUP(A4050,PEC!A$2:B$7902,2,0),"PEC NON ESISTENTE")</f>
        <v>comune.misanogd</v>
      </c>
      <c r="C4050" s="20" t="s">
        <v>7913</v>
      </c>
      <c r="D4050" s="20" t="s">
        <v>7986</v>
      </c>
      <c r="E4050" s="21">
        <v>2927</v>
      </c>
      <c r="F4050" s="4" t="str">
        <f t="shared" si="63"/>
        <v/>
      </c>
      <c r="G4050" s="4" t="str">
        <f>IF(AND(Tabella1[[#This Row],[Popolazione]]&gt;50000,Tabella1[[#This Row],[Popolazione]]&lt;100000),"COMPRESO",Tabella1[[#This Row],[Regione]])</f>
        <v>LOMBARDIA</v>
      </c>
      <c r="H4050" s="31">
        <f>Tabella1[[#This Row],[Popolazione]]/SUM($E$19:$E$7866)</f>
        <v>4.8822878237276252E-5</v>
      </c>
    </row>
    <row r="4051" spans="1:8" x14ac:dyDescent="0.25">
      <c r="A4051" s="19" t="s">
        <v>4216</v>
      </c>
      <c r="B4051" s="4" t="str">
        <f>IFERROR(VLOOKUP(A4051,PEC!A$2:B$7902,2,0),"PEC NON ESISTENTE")</f>
        <v>elettorale</v>
      </c>
      <c r="C4051" s="20" t="s">
        <v>8259</v>
      </c>
      <c r="D4051" s="20" t="s">
        <v>8260</v>
      </c>
      <c r="E4051" s="21">
        <v>27570</v>
      </c>
      <c r="F4051" s="4" t="str">
        <f t="shared" si="63"/>
        <v/>
      </c>
      <c r="G4051" s="4" t="str">
        <f>IF(AND(Tabella1[[#This Row],[Popolazione]]&gt;50000,Tabella1[[#This Row],[Popolazione]]&lt;100000),"COMPRESO",Tabella1[[#This Row],[Regione]])</f>
        <v>SICILIA</v>
      </c>
      <c r="H4051" s="31">
        <f>Tabella1[[#This Row],[Popolazione]]/SUM($E$19:$E$7866)</f>
        <v>4.5987248138083575E-4</v>
      </c>
    </row>
    <row r="4052" spans="1:8" x14ac:dyDescent="0.25">
      <c r="A4052" s="19" t="s">
        <v>4217</v>
      </c>
      <c r="B4052" s="4" t="str">
        <f>IFERROR(VLOOKUP(A4052,PEC!A$2:B$7902,2,0),"PEC NON ESISTENTE")</f>
        <v>comune.misinto</v>
      </c>
      <c r="C4052" s="20" t="s">
        <v>7913</v>
      </c>
      <c r="D4052" s="20" t="s">
        <v>7986</v>
      </c>
      <c r="E4052" s="21">
        <v>5195</v>
      </c>
      <c r="F4052" s="4" t="str">
        <f t="shared" si="63"/>
        <v/>
      </c>
      <c r="G4052" s="4" t="str">
        <f>IF(AND(Tabella1[[#This Row],[Popolazione]]&gt;50000,Tabella1[[#This Row],[Popolazione]]&lt;100000),"COMPRESO",Tabella1[[#This Row],[Regione]])</f>
        <v>LOMBARDIA</v>
      </c>
      <c r="H4052" s="31">
        <f>Tabella1[[#This Row],[Popolazione]]/SUM($E$19:$E$7866)</f>
        <v>8.6653519795917367E-5</v>
      </c>
    </row>
    <row r="4053" spans="1:8" x14ac:dyDescent="0.25">
      <c r="A4053" s="19" t="s">
        <v>4218</v>
      </c>
      <c r="B4053" s="4" t="str">
        <f>IFERROR(VLOOKUP(A4053,PEC!A$2:B$7902,2,0),"PEC NON ESISTENTE")</f>
        <v>comune.missaglia</v>
      </c>
      <c r="C4053" s="20" t="s">
        <v>7913</v>
      </c>
      <c r="D4053" s="20" t="s">
        <v>7986</v>
      </c>
      <c r="E4053" s="21">
        <v>8579</v>
      </c>
      <c r="F4053" s="4" t="str">
        <f t="shared" si="63"/>
        <v/>
      </c>
      <c r="G4053" s="4" t="str">
        <f>IF(AND(Tabella1[[#This Row],[Popolazione]]&gt;50000,Tabella1[[#This Row],[Popolazione]]&lt;100000),"COMPRESO",Tabella1[[#This Row],[Regione]])</f>
        <v>LOMBARDIA</v>
      </c>
      <c r="H4053" s="31">
        <f>Tabella1[[#This Row],[Popolazione]]/SUM($E$19:$E$7866)</f>
        <v>1.4309923894690568E-4</v>
      </c>
    </row>
    <row r="4054" spans="1:8" x14ac:dyDescent="0.25">
      <c r="A4054" s="19" t="s">
        <v>4219</v>
      </c>
      <c r="B4054" s="4" t="str">
        <f>IFERROR(VLOOKUP(A4054,PEC!A$2:B$7902,2,0),"PEC NON ESISTENTE")</f>
        <v>protocollomissanello</v>
      </c>
      <c r="C4054" s="20" t="s">
        <v>8235</v>
      </c>
      <c r="D4054" s="20" t="s">
        <v>8247</v>
      </c>
      <c r="E4054" s="21">
        <v>548</v>
      </c>
      <c r="F4054" s="4" t="str">
        <f t="shared" si="63"/>
        <v/>
      </c>
      <c r="G4054" s="4" t="str">
        <f>IF(AND(Tabella1[[#This Row],[Popolazione]]&gt;50000,Tabella1[[#This Row],[Popolazione]]&lt;100000),"COMPRESO",Tabella1[[#This Row],[Regione]])</f>
        <v>BASILICATA</v>
      </c>
      <c r="H4054" s="31">
        <f>Tabella1[[#This Row],[Popolazione]]/SUM($E$19:$E$7866)</f>
        <v>9.1407370256328619E-6</v>
      </c>
    </row>
    <row r="4055" spans="1:8" x14ac:dyDescent="0.25">
      <c r="A4055" s="19" t="s">
        <v>4220</v>
      </c>
      <c r="B4055" s="4" t="str">
        <f>IFERROR(VLOOKUP(A4055,PEC!A$2:B$7902,2,0),"PEC NON ESISTENTE")</f>
        <v>protocollo.misterbianco</v>
      </c>
      <c r="C4055" s="20" t="s">
        <v>8259</v>
      </c>
      <c r="D4055" s="20" t="s">
        <v>8260</v>
      </c>
      <c r="E4055" s="21">
        <v>47356</v>
      </c>
      <c r="F4055" s="4" t="str">
        <f t="shared" si="63"/>
        <v/>
      </c>
      <c r="G4055" s="4" t="str">
        <f>IF(AND(Tabella1[[#This Row],[Popolazione]]&gt;50000,Tabella1[[#This Row],[Popolazione]]&lt;100000),"COMPRESO",Tabella1[[#This Row],[Regione]])</f>
        <v>SICILIA</v>
      </c>
      <c r="H4055" s="31">
        <f>Tabella1[[#This Row],[Popolazione]]/SUM($E$19:$E$7866)</f>
        <v>7.899064645727551E-4</v>
      </c>
    </row>
    <row r="4056" spans="1:8" x14ac:dyDescent="0.25">
      <c r="A4056" s="19" t="s">
        <v>4221</v>
      </c>
      <c r="B4056" s="4" t="str">
        <f>IFERROR(VLOOKUP(A4056,PEC!A$2:B$7902,2,0),"PEC NON ESISTENTE")</f>
        <v>info</v>
      </c>
      <c r="C4056" s="20" t="s">
        <v>8259</v>
      </c>
      <c r="D4056" s="20" t="s">
        <v>8260</v>
      </c>
      <c r="E4056" s="21">
        <v>5014</v>
      </c>
      <c r="F4056" s="4" t="str">
        <f t="shared" si="63"/>
        <v/>
      </c>
      <c r="G4056" s="4" t="str">
        <f>IF(AND(Tabella1[[#This Row],[Popolazione]]&gt;50000,Tabella1[[#This Row],[Popolazione]]&lt;100000),"COMPRESO",Tabella1[[#This Row],[Regione]])</f>
        <v>SICILIA</v>
      </c>
      <c r="H4056" s="31">
        <f>Tabella1[[#This Row],[Popolazione]]/SUM($E$19:$E$7866)</f>
        <v>8.3634407749129877E-5</v>
      </c>
    </row>
    <row r="4057" spans="1:8" x14ac:dyDescent="0.25">
      <c r="A4057" s="19" t="s">
        <v>4222</v>
      </c>
      <c r="B4057" s="4" t="str">
        <f>IFERROR(VLOOKUP(A4057,PEC!A$2:B$7902,2,0),"PEC NON ESISTENTE")</f>
        <v>comunedimoasca</v>
      </c>
      <c r="C4057" s="20" t="s">
        <v>7913</v>
      </c>
      <c r="D4057" s="20" t="s">
        <v>7914</v>
      </c>
      <c r="E4057" s="21">
        <v>470</v>
      </c>
      <c r="F4057" s="4" t="str">
        <f t="shared" si="63"/>
        <v/>
      </c>
      <c r="G4057" s="4" t="str">
        <f>IF(AND(Tabella1[[#This Row],[Popolazione]]&gt;50000,Tabella1[[#This Row],[Popolazione]]&lt;100000),"COMPRESO",Tabella1[[#This Row],[Regione]])</f>
        <v>PIEMONTE</v>
      </c>
      <c r="H4057" s="31">
        <f>Tabella1[[#This Row],[Popolazione]]/SUM($E$19:$E$7866)</f>
        <v>7.8396832154150464E-6</v>
      </c>
    </row>
    <row r="4058" spans="1:8" x14ac:dyDescent="0.25">
      <c r="A4058" s="19" t="s">
        <v>4223</v>
      </c>
      <c r="B4058" s="4" t="str">
        <f>IFERROR(VLOOKUP(A4058,PEC!A$2:B$7902,2,0),"PEC NON ESISTENTE")</f>
        <v>demograficimoconesi</v>
      </c>
      <c r="C4058" s="16" t="s">
        <v>7913</v>
      </c>
      <c r="D4058" s="20" t="s">
        <v>8208</v>
      </c>
      <c r="E4058" s="21">
        <v>2695</v>
      </c>
      <c r="F4058" s="4" t="str">
        <f t="shared" si="63"/>
        <v/>
      </c>
      <c r="G4058" s="4" t="str">
        <f>IF(AND(Tabella1[[#This Row],[Popolazione]]&gt;50000,Tabella1[[#This Row],[Popolazione]]&lt;100000),"COMPRESO",Tabella1[[#This Row],[Regione]])</f>
        <v>LIGURIA</v>
      </c>
      <c r="H4058" s="31">
        <f>Tabella1[[#This Row],[Popolazione]]/SUM($E$19:$E$7866)</f>
        <v>4.4953077160730951E-5</v>
      </c>
    </row>
    <row r="4059" spans="1:8" x14ac:dyDescent="0.25">
      <c r="A4059" s="19" t="s">
        <v>4224</v>
      </c>
      <c r="B4059" s="4" t="str">
        <f>IFERROR(VLOOKUP(A4059,PEC!A$2:B$7902,2,0),"PEC NON ESISTENTE")</f>
        <v>comune.modena</v>
      </c>
      <c r="C4059" s="20" t="s">
        <v>8026</v>
      </c>
      <c r="D4059" s="20" t="s">
        <v>8212</v>
      </c>
      <c r="E4059" s="21">
        <v>179149</v>
      </c>
      <c r="F4059" s="4" t="str">
        <f t="shared" si="63"/>
        <v/>
      </c>
      <c r="G4059" s="4" t="str">
        <f>IF(AND(Tabella1[[#This Row],[Popolazione]]&gt;50000,Tabella1[[#This Row],[Popolazione]]&lt;100000),"COMPRESO",Tabella1[[#This Row],[Regione]])</f>
        <v>EMILIA-ROMAGNA</v>
      </c>
      <c r="H4059" s="31">
        <f>Tabella1[[#This Row],[Popolazione]]/SUM($E$19:$E$7866)</f>
        <v>2.9882370390604041E-3</v>
      </c>
    </row>
    <row r="4060" spans="1:8" x14ac:dyDescent="0.25">
      <c r="A4060" s="19" t="s">
        <v>4225</v>
      </c>
      <c r="B4060" s="4" t="str">
        <f>IFERROR(VLOOKUP(A4060,PEC!A$2:B$7902,2,0),"PEC NON ESISTENTE")</f>
        <v>protocollo.comune.modica</v>
      </c>
      <c r="C4060" s="20" t="s">
        <v>8259</v>
      </c>
      <c r="D4060" s="20" t="s">
        <v>8260</v>
      </c>
      <c r="E4060" s="21">
        <v>53959</v>
      </c>
      <c r="F4060" s="4" t="str">
        <f t="shared" si="63"/>
        <v/>
      </c>
      <c r="G4060" s="4" t="str">
        <f>IF(AND(Tabella1[[#This Row],[Popolazione]]&gt;50000,Tabella1[[#This Row],[Popolazione]]&lt;100000),"COMPRESO",Tabella1[[#This Row],[Regione]])</f>
        <v>COMPRESO</v>
      </c>
      <c r="H4060" s="30">
        <f>Tabella1[[#This Row],[Popolazione]]/SUM($E$19:$E$7866)</f>
        <v>9.0004567366080946E-4</v>
      </c>
    </row>
    <row r="4061" spans="1:8" x14ac:dyDescent="0.25">
      <c r="A4061" s="19" t="s">
        <v>4226</v>
      </c>
      <c r="B4061" s="4" t="str">
        <f>IFERROR(VLOOKUP(A4061,PEC!A$2:B$7902,2,0),"PEC NON ESISTENTE")</f>
        <v>modigliana</v>
      </c>
      <c r="C4061" s="20" t="s">
        <v>8026</v>
      </c>
      <c r="D4061" s="20" t="s">
        <v>8212</v>
      </c>
      <c r="E4061" s="21">
        <v>4726</v>
      </c>
      <c r="F4061" s="4" t="str">
        <f t="shared" si="63"/>
        <v/>
      </c>
      <c r="G4061" s="4" t="str">
        <f>IF(AND(Tabella1[[#This Row],[Popolazione]]&gt;50000,Tabella1[[#This Row],[Popolazione]]&lt;100000),"COMPRESO",Tabella1[[#This Row],[Regione]])</f>
        <v>EMILIA-ROMAGNA</v>
      </c>
      <c r="H4061" s="31">
        <f>Tabella1[[#This Row],[Popolazione]]/SUM($E$19:$E$7866)</f>
        <v>7.8830516757556399E-5</v>
      </c>
    </row>
    <row r="4062" spans="1:8" x14ac:dyDescent="0.25">
      <c r="A4062" s="22" t="s">
        <v>4227</v>
      </c>
      <c r="B4062" s="4" t="str">
        <f>IFERROR(VLOOKUP(A4062,PEC!A$2:B$7902,2,0),"PEC NON ESISTENTE")</f>
        <v>info</v>
      </c>
      <c r="C4062" s="20" t="s">
        <v>8259</v>
      </c>
      <c r="D4062" s="20" t="s">
        <v>8278</v>
      </c>
      <c r="E4062" s="21">
        <v>165</v>
      </c>
      <c r="F4062" s="4" t="str">
        <f t="shared" si="63"/>
        <v/>
      </c>
      <c r="G4062" s="4" t="str">
        <f>IF(AND(Tabella1[[#This Row],[Popolazione]]&gt;50000,Tabella1[[#This Row],[Popolazione]]&lt;100000),"COMPRESO",Tabella1[[#This Row],[Regione]])</f>
        <v>SARDEGNA</v>
      </c>
      <c r="H4062" s="31">
        <f>Tabella1[[#This Row],[Popolazione]]/SUM($E$19:$E$7866)</f>
        <v>2.7522292139223033E-6</v>
      </c>
    </row>
    <row r="4063" spans="1:8" x14ac:dyDescent="0.25">
      <c r="A4063" s="19" t="s">
        <v>4228</v>
      </c>
      <c r="B4063" s="4" t="str">
        <f>IFERROR(VLOOKUP(A4063,PEC!A$2:B$7902,2,0),"PEC NON ESISTENTE")</f>
        <v>comunemodugno</v>
      </c>
      <c r="C4063" s="20" t="s">
        <v>8235</v>
      </c>
      <c r="D4063" s="20" t="s">
        <v>8241</v>
      </c>
      <c r="E4063" s="21">
        <v>37532</v>
      </c>
      <c r="F4063" s="4" t="str">
        <f t="shared" si="63"/>
        <v/>
      </c>
      <c r="G4063" s="4" t="str">
        <f>IF(AND(Tabella1[[#This Row],[Popolazione]]&gt;50000,Tabella1[[#This Row],[Popolazione]]&lt;100000),"COMPRESO",Tabella1[[#This Row],[Regione]])</f>
        <v>PUGLIA</v>
      </c>
      <c r="H4063" s="31">
        <f>Tabella1[[#This Row],[Popolazione]]/SUM($E$19:$E$7866)</f>
        <v>6.2604040519352653E-4</v>
      </c>
    </row>
    <row r="4064" spans="1:8" x14ac:dyDescent="0.25">
      <c r="A4064" s="19" t="s">
        <v>4229</v>
      </c>
      <c r="B4064" s="4" t="str">
        <f>IFERROR(VLOOKUP(A4064,PEC!A$2:B$7902,2,0),"PEC NON ESISTENTE")</f>
        <v>moena</v>
      </c>
      <c r="C4064" s="20" t="s">
        <v>8026</v>
      </c>
      <c r="D4064" s="20" t="s">
        <v>8027</v>
      </c>
      <c r="E4064" s="21">
        <v>2690</v>
      </c>
      <c r="F4064" s="4" t="str">
        <f t="shared" si="63"/>
        <v/>
      </c>
      <c r="G4064" s="4" t="str">
        <f>IF(AND(Tabella1[[#This Row],[Popolazione]]&gt;50000,Tabella1[[#This Row],[Popolazione]]&lt;100000),"COMPRESO",Tabella1[[#This Row],[Regione]])</f>
        <v>TRENTINO-ALTO ADIGE/SÜDTIROL</v>
      </c>
      <c r="H4064" s="31">
        <f>Tabella1[[#This Row],[Popolazione]]/SUM($E$19:$E$7866)</f>
        <v>4.4869676275460579E-5</v>
      </c>
    </row>
    <row r="4065" spans="1:8" x14ac:dyDescent="0.25">
      <c r="A4065" s="19" t="s">
        <v>4230</v>
      </c>
      <c r="B4065" s="4" t="str">
        <f>IFERROR(VLOOKUP(A4065,PEC!A$2:B$7902,2,0),"PEC NON ESISTENTE")</f>
        <v>comune.moggio.lc</v>
      </c>
      <c r="C4065" s="20" t="s">
        <v>7913</v>
      </c>
      <c r="D4065" s="20" t="s">
        <v>7986</v>
      </c>
      <c r="E4065" s="21">
        <v>503</v>
      </c>
      <c r="F4065" s="4" t="str">
        <f t="shared" si="63"/>
        <v/>
      </c>
      <c r="G4065" s="4" t="str">
        <f>IF(AND(Tabella1[[#This Row],[Popolazione]]&gt;50000,Tabella1[[#This Row],[Popolazione]]&lt;100000),"COMPRESO",Tabella1[[#This Row],[Regione]])</f>
        <v>LOMBARDIA</v>
      </c>
      <c r="H4065" s="31">
        <f>Tabella1[[#This Row],[Popolazione]]/SUM($E$19:$E$7866)</f>
        <v>8.3901290581995056E-6</v>
      </c>
    </row>
    <row r="4066" spans="1:8" x14ac:dyDescent="0.25">
      <c r="A4066" s="19" t="s">
        <v>4231</v>
      </c>
      <c r="B4066" s="4" t="str">
        <f>IFERROR(VLOOKUP(A4066,PEC!A$2:B$7902,2,0),"PEC NON ESISTENTE")</f>
        <v>comune.moggioudinese</v>
      </c>
      <c r="C4066" s="20" t="s">
        <v>8026</v>
      </c>
      <c r="D4066" s="20" t="s">
        <v>8205</v>
      </c>
      <c r="E4066" s="21">
        <v>1814</v>
      </c>
      <c r="F4066" s="4" t="str">
        <f t="shared" si="63"/>
        <v/>
      </c>
      <c r="G4066" s="4" t="str">
        <f>IF(AND(Tabella1[[#This Row],[Popolazione]]&gt;50000,Tabella1[[#This Row],[Popolazione]]&lt;100000),"COMPRESO",Tabella1[[#This Row],[Regione]])</f>
        <v>FRIULI-VENEZIA GIULIA</v>
      </c>
      <c r="H4066" s="31">
        <f>Tabella1[[#This Row],[Popolazione]]/SUM($E$19:$E$7866)</f>
        <v>3.0257841176091261E-5</v>
      </c>
    </row>
    <row r="4067" spans="1:8" x14ac:dyDescent="0.25">
      <c r="A4067" s="19" t="s">
        <v>4232</v>
      </c>
      <c r="B4067" s="4" t="str">
        <f>IFERROR(VLOOKUP(A4067,PEC!A$2:B$7902,2,0),"PEC NON ESISTENTE")</f>
        <v>comune.moglia</v>
      </c>
      <c r="C4067" s="20" t="s">
        <v>7913</v>
      </c>
      <c r="D4067" s="20" t="s">
        <v>7986</v>
      </c>
      <c r="E4067" s="21">
        <v>5923</v>
      </c>
      <c r="F4067" s="4" t="str">
        <f t="shared" si="63"/>
        <v/>
      </c>
      <c r="G4067" s="4" t="str">
        <f>IF(AND(Tabella1[[#This Row],[Popolazione]]&gt;50000,Tabella1[[#This Row],[Popolazione]]&lt;100000),"COMPRESO",Tabella1[[#This Row],[Regione]])</f>
        <v>LOMBARDIA</v>
      </c>
      <c r="H4067" s="31">
        <f>Tabella1[[#This Row],[Popolazione]]/SUM($E$19:$E$7866)</f>
        <v>9.8796688691283656E-5</v>
      </c>
    </row>
    <row r="4068" spans="1:8" x14ac:dyDescent="0.25">
      <c r="A4068" s="19" t="s">
        <v>4233</v>
      </c>
      <c r="B4068" s="4" t="str">
        <f>IFERROR(VLOOKUP(A4068,PEC!A$2:B$7902,2,0),"PEC NON ESISTENTE")</f>
        <v>info</v>
      </c>
      <c r="C4068" s="20" t="s">
        <v>8221</v>
      </c>
      <c r="D4068" s="20" t="s">
        <v>8230</v>
      </c>
      <c r="E4068" s="21">
        <v>4773</v>
      </c>
      <c r="F4068" s="4" t="str">
        <f t="shared" si="63"/>
        <v/>
      </c>
      <c r="G4068" s="4" t="str">
        <f>IF(AND(Tabella1[[#This Row],[Popolazione]]&gt;50000,Tabella1[[#This Row],[Popolazione]]&lt;100000),"COMPRESO",Tabella1[[#This Row],[Regione]])</f>
        <v>MARCHE</v>
      </c>
      <c r="H4068" s="31">
        <f>Tabella1[[#This Row],[Popolazione]]/SUM($E$19:$E$7866)</f>
        <v>7.9614485079097902E-5</v>
      </c>
    </row>
    <row r="4069" spans="1:8" x14ac:dyDescent="0.25">
      <c r="A4069" s="19" t="s">
        <v>4234</v>
      </c>
      <c r="B4069" s="4" t="str">
        <f>IFERROR(VLOOKUP(A4069,PEC!A$2:B$7902,2,0),"PEC NON ESISTENTE")</f>
        <v>protocollo.comune.mogliano-veneto.tv</v>
      </c>
      <c r="C4069" s="20" t="s">
        <v>8026</v>
      </c>
      <c r="D4069" s="20" t="s">
        <v>8167</v>
      </c>
      <c r="E4069" s="21">
        <v>27608</v>
      </c>
      <c r="F4069" s="4" t="str">
        <f t="shared" si="63"/>
        <v/>
      </c>
      <c r="G4069" s="4" t="str">
        <f>IF(AND(Tabella1[[#This Row],[Popolazione]]&gt;50000,Tabella1[[#This Row],[Popolazione]]&lt;100000),"COMPRESO",Tabella1[[#This Row],[Regione]])</f>
        <v>VENETO</v>
      </c>
      <c r="H4069" s="31">
        <f>Tabella1[[#This Row],[Popolazione]]/SUM($E$19:$E$7866)</f>
        <v>4.605063281088906E-4</v>
      </c>
    </row>
    <row r="4070" spans="1:8" x14ac:dyDescent="0.25">
      <c r="A4070" s="22" t="s">
        <v>4235</v>
      </c>
      <c r="B4070" s="4" t="str">
        <f>IFERROR(VLOOKUP(A4070,PEC!A$2:B$7902,2,0),"PEC NON ESISTENTE")</f>
        <v>comune.mogorella.or</v>
      </c>
      <c r="C4070" s="20" t="s">
        <v>8259</v>
      </c>
      <c r="D4070" s="20" t="s">
        <v>8278</v>
      </c>
      <c r="E4070" s="21">
        <v>463</v>
      </c>
      <c r="F4070" s="4" t="str">
        <f t="shared" si="63"/>
        <v/>
      </c>
      <c r="G4070" s="4" t="str">
        <f>IF(AND(Tabella1[[#This Row],[Popolazione]]&gt;50000,Tabella1[[#This Row],[Popolazione]]&lt;100000),"COMPRESO",Tabella1[[#This Row],[Regione]])</f>
        <v>SARDEGNA</v>
      </c>
      <c r="H4070" s="31">
        <f>Tabella1[[#This Row],[Popolazione]]/SUM($E$19:$E$7866)</f>
        <v>7.7229219760365235E-6</v>
      </c>
    </row>
    <row r="4071" spans="1:8" x14ac:dyDescent="0.25">
      <c r="A4071" s="22" t="s">
        <v>4236</v>
      </c>
      <c r="B4071" s="4" t="str">
        <f>IFERROR(VLOOKUP(A4071,PEC!A$2:B$7902,2,0),"PEC NON ESISTENTE")</f>
        <v>protocollo</v>
      </c>
      <c r="C4071" s="20" t="s">
        <v>8259</v>
      </c>
      <c r="D4071" s="20" t="s">
        <v>8278</v>
      </c>
      <c r="E4071" s="21">
        <v>4354</v>
      </c>
      <c r="F4071" s="4" t="str">
        <f t="shared" si="63"/>
        <v/>
      </c>
      <c r="G4071" s="4" t="str">
        <f>IF(AND(Tabella1[[#This Row],[Popolazione]]&gt;50000,Tabella1[[#This Row],[Popolazione]]&lt;100000),"COMPRESO",Tabella1[[#This Row],[Regione]])</f>
        <v>SARDEGNA</v>
      </c>
      <c r="H4071" s="31">
        <f>Tabella1[[#This Row],[Popolazione]]/SUM($E$19:$E$7866)</f>
        <v>7.262549089344066E-5</v>
      </c>
    </row>
    <row r="4072" spans="1:8" x14ac:dyDescent="0.25">
      <c r="A4072" s="19" t="s">
        <v>4237</v>
      </c>
      <c r="B4072" s="4" t="str">
        <f>IFERROR(VLOOKUP(A4072,PEC!A$2:B$7902,2,0),"PEC NON ESISTENTE")</f>
        <v>comune.moiano</v>
      </c>
      <c r="C4072" s="20" t="s">
        <v>8235</v>
      </c>
      <c r="D4072" s="20" t="s">
        <v>8239</v>
      </c>
      <c r="E4072" s="21">
        <v>4121</v>
      </c>
      <c r="F4072" s="4" t="str">
        <f t="shared" si="63"/>
        <v/>
      </c>
      <c r="G4072" s="4" t="str">
        <f>IF(AND(Tabella1[[#This Row],[Popolazione]]&gt;50000,Tabella1[[#This Row],[Popolazione]]&lt;100000),"COMPRESO",Tabella1[[#This Row],[Regione]])</f>
        <v>CAMPANIA</v>
      </c>
      <c r="H4072" s="31">
        <f>Tabella1[[#This Row],[Popolazione]]/SUM($E$19:$E$7866)</f>
        <v>6.8739009639841287E-5</v>
      </c>
    </row>
    <row r="4073" spans="1:8" x14ac:dyDescent="0.25">
      <c r="A4073" s="19" t="s">
        <v>4238</v>
      </c>
      <c r="B4073" s="4" t="str">
        <f>IFERROR(VLOOKUP(A4073,PEC!A$2:B$7902,2,0),"PEC NON ESISTENTE")</f>
        <v>comune.moimacco</v>
      </c>
      <c r="C4073" s="20" t="s">
        <v>8026</v>
      </c>
      <c r="D4073" s="20" t="s">
        <v>8205</v>
      </c>
      <c r="E4073" s="21">
        <v>1648</v>
      </c>
      <c r="F4073" s="4" t="str">
        <f t="shared" si="63"/>
        <v/>
      </c>
      <c r="G4073" s="4" t="str">
        <f>IF(AND(Tabella1[[#This Row],[Popolazione]]&gt;50000,Tabella1[[#This Row],[Popolazione]]&lt;100000),"COMPRESO",Tabella1[[#This Row],[Regione]])</f>
        <v>FRIULI-VENEZIA GIULIA</v>
      </c>
      <c r="H4073" s="31">
        <f>Tabella1[[#This Row],[Popolazione]]/SUM($E$19:$E$7866)</f>
        <v>2.7488931785114885E-5</v>
      </c>
    </row>
    <row r="4074" spans="1:8" x14ac:dyDescent="0.25">
      <c r="A4074" s="19" t="s">
        <v>4239</v>
      </c>
      <c r="B4074" s="4" t="str">
        <f>IFERROR(VLOOKUP(A4074,PEC!A$2:B$7902,2,0),"PEC NON ESISTENTE")</f>
        <v>comune.moioalcantara.me</v>
      </c>
      <c r="C4074" s="20" t="s">
        <v>8259</v>
      </c>
      <c r="D4074" s="20" t="s">
        <v>8260</v>
      </c>
      <c r="E4074" s="21">
        <v>756</v>
      </c>
      <c r="F4074" s="4" t="str">
        <f t="shared" si="63"/>
        <v/>
      </c>
      <c r="G4074" s="4" t="str">
        <f>IF(AND(Tabella1[[#This Row],[Popolazione]]&gt;50000,Tabella1[[#This Row],[Popolazione]]&lt;100000),"COMPRESO",Tabella1[[#This Row],[Regione]])</f>
        <v>SICILIA</v>
      </c>
      <c r="H4074" s="31">
        <f>Tabella1[[#This Row],[Popolazione]]/SUM($E$19:$E$7866)</f>
        <v>1.2610213852880372E-5</v>
      </c>
    </row>
    <row r="4075" spans="1:8" x14ac:dyDescent="0.25">
      <c r="A4075" s="19" t="s">
        <v>4240</v>
      </c>
      <c r="B4075" s="4" t="str">
        <f>IFERROR(VLOOKUP(A4075,PEC!A$2:B$7902,2,0),"PEC NON ESISTENTE")</f>
        <v>PEC NON ESISTENTE</v>
      </c>
      <c r="C4075" s="20" t="s">
        <v>7913</v>
      </c>
      <c r="D4075" s="20" t="s">
        <v>7986</v>
      </c>
      <c r="E4075" s="21">
        <v>213</v>
      </c>
      <c r="F4075" s="4" t="str">
        <f t="shared" si="63"/>
        <v/>
      </c>
      <c r="G4075" s="4" t="str">
        <f>IF(AND(Tabella1[[#This Row],[Popolazione]]&gt;50000,Tabella1[[#This Row],[Popolazione]]&lt;100000),"COMPRESO",Tabella1[[#This Row],[Regione]])</f>
        <v>LOMBARDIA</v>
      </c>
      <c r="H4075" s="31">
        <f>Tabella1[[#This Row],[Popolazione]]/SUM($E$19:$E$7866)</f>
        <v>3.5528777125178822E-6</v>
      </c>
    </row>
    <row r="4076" spans="1:8" x14ac:dyDescent="0.25">
      <c r="A4076" s="19" t="s">
        <v>4241</v>
      </c>
      <c r="B4076" s="4" t="str">
        <f>IFERROR(VLOOKUP(A4076,PEC!A$2:B$7902,2,0),"PEC NON ESISTENTE")</f>
        <v>sindaco.moio</v>
      </c>
      <c r="C4076" s="20" t="s">
        <v>8235</v>
      </c>
      <c r="D4076" s="20" t="s">
        <v>8239</v>
      </c>
      <c r="E4076" s="21">
        <v>1856</v>
      </c>
      <c r="F4076" s="4" t="str">
        <f t="shared" si="63"/>
        <v/>
      </c>
      <c r="G4076" s="4" t="str">
        <f>IF(AND(Tabella1[[#This Row],[Popolazione]]&gt;50000,Tabella1[[#This Row],[Popolazione]]&lt;100000),"COMPRESO",Tabella1[[#This Row],[Regione]])</f>
        <v>CAMPANIA</v>
      </c>
      <c r="H4076" s="31">
        <f>Tabella1[[#This Row],[Popolazione]]/SUM($E$19:$E$7866)</f>
        <v>3.0958408612362395E-5</v>
      </c>
    </row>
    <row r="4077" spans="1:8" x14ac:dyDescent="0.25">
      <c r="A4077" s="19" t="s">
        <v>4242</v>
      </c>
      <c r="B4077" s="4" t="str">
        <f>IFERROR(VLOOKUP(A4077,PEC!A$2:B$7902,2,0),"PEC NON ESISTENTE")</f>
        <v>moiola</v>
      </c>
      <c r="C4077" s="20" t="s">
        <v>7913</v>
      </c>
      <c r="D4077" s="20" t="s">
        <v>7914</v>
      </c>
      <c r="E4077" s="21">
        <v>252</v>
      </c>
      <c r="F4077" s="4" t="str">
        <f t="shared" si="63"/>
        <v/>
      </c>
      <c r="G4077" s="4" t="str">
        <f>IF(AND(Tabella1[[#This Row],[Popolazione]]&gt;50000,Tabella1[[#This Row],[Popolazione]]&lt;100000),"COMPRESO",Tabella1[[#This Row],[Regione]])</f>
        <v>PIEMONTE</v>
      </c>
      <c r="H4077" s="31">
        <f>Tabella1[[#This Row],[Popolazione]]/SUM($E$19:$E$7866)</f>
        <v>4.2034046176267904E-6</v>
      </c>
    </row>
    <row r="4078" spans="1:8" x14ac:dyDescent="0.25">
      <c r="A4078" s="19" t="s">
        <v>4243</v>
      </c>
      <c r="B4078" s="4" t="str">
        <f>IFERROR(VLOOKUP(A4078,PEC!A$2:B$7902,2,0),"PEC NON ESISTENTE")</f>
        <v>comune.moladibari</v>
      </c>
      <c r="C4078" s="20" t="s">
        <v>8235</v>
      </c>
      <c r="D4078" s="20" t="s">
        <v>8241</v>
      </c>
      <c r="E4078" s="21">
        <v>25567</v>
      </c>
      <c r="F4078" s="4" t="str">
        <f t="shared" si="63"/>
        <v/>
      </c>
      <c r="G4078" s="4" t="str">
        <f>IF(AND(Tabella1[[#This Row],[Popolazione]]&gt;50000,Tabella1[[#This Row],[Popolazione]]&lt;100000),"COMPRESO",Tabella1[[#This Row],[Regione]])</f>
        <v>PUGLIA</v>
      </c>
      <c r="H4078" s="31">
        <f>Tabella1[[#This Row],[Popolazione]]/SUM($E$19:$E$7866)</f>
        <v>4.264620867415244E-4</v>
      </c>
    </row>
    <row r="4079" spans="1:8" x14ac:dyDescent="0.25">
      <c r="A4079" s="19" t="s">
        <v>4244</v>
      </c>
      <c r="B4079" s="4" t="str">
        <f>IFERROR(VLOOKUP(A4079,PEC!A$2:B$7902,2,0),"PEC NON ESISTENTE")</f>
        <v>info</v>
      </c>
      <c r="C4079" s="20" t="s">
        <v>7913</v>
      </c>
      <c r="D4079" s="20" t="s">
        <v>7914</v>
      </c>
      <c r="E4079" s="21">
        <v>2269</v>
      </c>
      <c r="F4079" s="4" t="str">
        <f t="shared" si="63"/>
        <v/>
      </c>
      <c r="G4079" s="4" t="str">
        <f>IF(AND(Tabella1[[#This Row],[Popolazione]]&gt;50000,Tabella1[[#This Row],[Popolazione]]&lt;100000),"COMPRESO",Tabella1[[#This Row],[Regione]])</f>
        <v>PIEMONTE</v>
      </c>
      <c r="H4079" s="31">
        <f>Tabella1[[#This Row],[Popolazione]]/SUM($E$19:$E$7866)</f>
        <v>3.7847321735695186E-5</v>
      </c>
    </row>
    <row r="4080" spans="1:8" x14ac:dyDescent="0.25">
      <c r="A4080" s="19" t="s">
        <v>4245</v>
      </c>
      <c r="B4080" s="4" t="str">
        <f>IFERROR(VLOOKUP(A4080,PEC!A$2:B$7902,2,0),"PEC NON ESISTENTE")</f>
        <v>comune.molazzana</v>
      </c>
      <c r="C4080" s="20" t="s">
        <v>8221</v>
      </c>
      <c r="D4080" s="20" t="s">
        <v>8222</v>
      </c>
      <c r="E4080" s="21">
        <v>1127</v>
      </c>
      <c r="F4080" s="4" t="str">
        <f t="shared" si="63"/>
        <v/>
      </c>
      <c r="G4080" s="4" t="str">
        <f>IF(AND(Tabella1[[#This Row],[Popolazione]]&gt;50000,Tabella1[[#This Row],[Popolazione]]&lt;100000),"COMPRESO",Tabella1[[#This Row],[Regione]])</f>
        <v>TOSCANA</v>
      </c>
      <c r="H4080" s="31">
        <f>Tabella1[[#This Row],[Popolazione]]/SUM($E$19:$E$7866)</f>
        <v>1.8798559539942034E-5</v>
      </c>
    </row>
    <row r="4081" spans="1:8" x14ac:dyDescent="0.25">
      <c r="A4081" s="19" t="s">
        <v>4246</v>
      </c>
      <c r="B4081" s="4" t="str">
        <f>IFERROR(VLOOKUP(A4081,PEC!A$2:B$7902,2,0),"PEC NON ESISTENTE")</f>
        <v>elettorale</v>
      </c>
      <c r="C4081" s="20" t="s">
        <v>8235</v>
      </c>
      <c r="D4081" s="20" t="s">
        <v>8241</v>
      </c>
      <c r="E4081" s="21">
        <v>60433</v>
      </c>
      <c r="F4081" s="4" t="str">
        <f t="shared" si="63"/>
        <v/>
      </c>
      <c r="G4081" s="4" t="str">
        <f>IF(AND(Tabella1[[#This Row],[Popolazione]]&gt;50000,Tabella1[[#This Row],[Popolazione]]&lt;100000),"COMPRESO",Tabella1[[#This Row],[Regione]])</f>
        <v>COMPRESO</v>
      </c>
      <c r="H4081" s="30">
        <f>Tabella1[[#This Row],[Popolazione]]/SUM($E$19:$E$7866)</f>
        <v>1.0080331399088883E-3</v>
      </c>
    </row>
    <row r="4082" spans="1:8" x14ac:dyDescent="0.25">
      <c r="A4082" s="19" t="s">
        <v>4247</v>
      </c>
      <c r="B4082" s="4" t="str">
        <f>IFERROR(VLOOKUP(A4082,PEC!A$2:B$7902,2,0),"PEC NON ESISTENTE")</f>
        <v>molinaaterno</v>
      </c>
      <c r="C4082" s="20" t="s">
        <v>8235</v>
      </c>
      <c r="D4082" s="20" t="s">
        <v>8236</v>
      </c>
      <c r="E4082" s="21">
        <v>419</v>
      </c>
      <c r="F4082" s="4" t="str">
        <f t="shared" si="63"/>
        <v/>
      </c>
      <c r="G4082" s="4" t="str">
        <f>IF(AND(Tabella1[[#This Row],[Popolazione]]&gt;50000,Tabella1[[#This Row],[Popolazione]]&lt;100000),"COMPRESO",Tabella1[[#This Row],[Regione]])</f>
        <v>ABRUZZO</v>
      </c>
      <c r="H4082" s="31">
        <f>Tabella1[[#This Row],[Popolazione]]/SUM($E$19:$E$7866)</f>
        <v>6.9889941856572432E-6</v>
      </c>
    </row>
    <row r="4083" spans="1:8" x14ac:dyDescent="0.25">
      <c r="A4083" s="19" t="s">
        <v>4248</v>
      </c>
      <c r="B4083" s="4" t="str">
        <f>IFERROR(VLOOKUP(A4083,PEC!A$2:B$7902,2,0),"PEC NON ESISTENTE")</f>
        <v>info</v>
      </c>
      <c r="C4083" s="20" t="s">
        <v>8235</v>
      </c>
      <c r="D4083" s="20" t="s">
        <v>8239</v>
      </c>
      <c r="E4083" s="21">
        <v>1662</v>
      </c>
      <c r="F4083" s="4" t="str">
        <f t="shared" si="63"/>
        <v/>
      </c>
      <c r="G4083" s="4" t="str">
        <f>IF(AND(Tabella1[[#This Row],[Popolazione]]&gt;50000,Tabella1[[#This Row],[Popolazione]]&lt;100000),"COMPRESO",Tabella1[[#This Row],[Regione]])</f>
        <v>CAMPANIA</v>
      </c>
      <c r="H4083" s="31">
        <f>Tabella1[[#This Row],[Popolazione]]/SUM($E$19:$E$7866)</f>
        <v>2.7722454263871927E-5</v>
      </c>
    </row>
    <row r="4084" spans="1:8" x14ac:dyDescent="0.25">
      <c r="A4084" s="19" t="s">
        <v>4249</v>
      </c>
      <c r="B4084" s="4" t="str">
        <f>IFERROR(VLOOKUP(A4084,PEC!A$2:B$7902,2,0),"PEC NON ESISTENTE")</f>
        <v>comune.molinella</v>
      </c>
      <c r="C4084" s="20" t="s">
        <v>8026</v>
      </c>
      <c r="D4084" s="20" t="s">
        <v>8212</v>
      </c>
      <c r="E4084" s="21">
        <v>15651</v>
      </c>
      <c r="F4084" s="4" t="str">
        <f t="shared" si="63"/>
        <v/>
      </c>
      <c r="G4084" s="4" t="str">
        <f>IF(AND(Tabella1[[#This Row],[Popolazione]]&gt;50000,Tabella1[[#This Row],[Popolazione]]&lt;100000),"COMPRESO",Tabella1[[#This Row],[Regione]])</f>
        <v>EMILIA-ROMAGNA</v>
      </c>
      <c r="H4084" s="31">
        <f>Tabella1[[#This Row],[Popolazione]]/SUM($E$19:$E$7866)</f>
        <v>2.6106145107332104E-4</v>
      </c>
    </row>
    <row r="4085" spans="1:8" x14ac:dyDescent="0.25">
      <c r="A4085" s="19" t="s">
        <v>4250</v>
      </c>
      <c r="B4085" s="4" t="str">
        <f>IFERROR(VLOOKUP(A4085,PEC!A$2:B$7902,2,0),"PEC NON ESISTENTE")</f>
        <v>comune.triora.im</v>
      </c>
      <c r="C4085" s="20" t="s">
        <v>7913</v>
      </c>
      <c r="D4085" s="20" t="s">
        <v>8208</v>
      </c>
      <c r="E4085" s="21">
        <v>626</v>
      </c>
      <c r="F4085" s="4" t="str">
        <f t="shared" si="63"/>
        <v/>
      </c>
      <c r="G4085" s="4" t="str">
        <f>IF(AND(Tabella1[[#This Row],[Popolazione]]&gt;50000,Tabella1[[#This Row],[Popolazione]]&lt;100000),"COMPRESO",Tabella1[[#This Row],[Regione]])</f>
        <v>LIGURIA</v>
      </c>
      <c r="H4085" s="31">
        <f>Tabella1[[#This Row],[Popolazione]]/SUM($E$19:$E$7866)</f>
        <v>1.0441790835850677E-5</v>
      </c>
    </row>
    <row r="4086" spans="1:8" x14ac:dyDescent="0.25">
      <c r="A4086" s="19" t="s">
        <v>4251</v>
      </c>
      <c r="B4086" s="4" t="str">
        <f>IFERROR(VLOOKUP(A4086,PEC!A$2:B$7902,2,0),"PEC NON ESISTENTE")</f>
        <v>molinodeitorti</v>
      </c>
      <c r="C4086" s="20" t="s">
        <v>7913</v>
      </c>
      <c r="D4086" s="20" t="s">
        <v>7914</v>
      </c>
      <c r="E4086" s="21">
        <v>653</v>
      </c>
      <c r="F4086" s="4" t="str">
        <f t="shared" si="63"/>
        <v/>
      </c>
      <c r="G4086" s="4" t="str">
        <f>IF(AND(Tabella1[[#This Row],[Popolazione]]&gt;50000,Tabella1[[#This Row],[Popolazione]]&lt;100000),"COMPRESO",Tabella1[[#This Row],[Regione]])</f>
        <v>PIEMONTE</v>
      </c>
      <c r="H4086" s="31">
        <f>Tabella1[[#This Row],[Popolazione]]/SUM($E$19:$E$7866)</f>
        <v>1.089215561631069E-5</v>
      </c>
    </row>
    <row r="4087" spans="1:8" x14ac:dyDescent="0.25">
      <c r="A4087" s="19" t="s">
        <v>4252</v>
      </c>
      <c r="B4087" s="4" t="str">
        <f>IFERROR(VLOOKUP(A4087,PEC!A$2:B$7902,2,0),"PEC NON ESISTENTE")</f>
        <v>comune.molisecb</v>
      </c>
      <c r="C4087" s="20" t="s">
        <v>8235</v>
      </c>
      <c r="D4087" s="20" t="s">
        <v>4252</v>
      </c>
      <c r="E4087" s="21">
        <v>162</v>
      </c>
      <c r="F4087" s="4" t="str">
        <f t="shared" si="63"/>
        <v/>
      </c>
      <c r="G4087" s="4" t="str">
        <f>IF(AND(Tabella1[[#This Row],[Popolazione]]&gt;50000,Tabella1[[#This Row],[Popolazione]]&lt;100000),"COMPRESO",Tabella1[[#This Row],[Regione]])</f>
        <v>MOLISE</v>
      </c>
      <c r="H4087" s="31">
        <f>Tabella1[[#This Row],[Popolazione]]/SUM($E$19:$E$7866)</f>
        <v>2.7021886827600795E-6</v>
      </c>
    </row>
    <row r="4088" spans="1:8" x14ac:dyDescent="0.25">
      <c r="A4088" s="19" t="s">
        <v>4253</v>
      </c>
      <c r="B4088" s="4" t="str">
        <f>IFERROR(VLOOKUP(A4088,PEC!A$2:B$7902,2,0),"PEC NON ESISTENTE")</f>
        <v>protocollomoliterno</v>
      </c>
      <c r="C4088" s="20" t="s">
        <v>8235</v>
      </c>
      <c r="D4088" s="20" t="s">
        <v>8247</v>
      </c>
      <c r="E4088" s="21">
        <v>4182</v>
      </c>
      <c r="F4088" s="4" t="str">
        <f t="shared" si="63"/>
        <v/>
      </c>
      <c r="G4088" s="4" t="str">
        <f>IF(AND(Tabella1[[#This Row],[Popolazione]]&gt;50000,Tabella1[[#This Row],[Popolazione]]&lt;100000),"COMPRESO",Tabella1[[#This Row],[Regione]])</f>
        <v>BASILICATA</v>
      </c>
      <c r="H4088" s="31">
        <f>Tabella1[[#This Row],[Popolazione]]/SUM($E$19:$E$7866)</f>
        <v>6.9756500440139836E-5</v>
      </c>
    </row>
    <row r="4089" spans="1:8" x14ac:dyDescent="0.25">
      <c r="A4089" s="19" t="s">
        <v>4254</v>
      </c>
      <c r="B4089" s="4" t="str">
        <f>IFERROR(VLOOKUP(A4089,PEC!A$2:B$7902,2,0),"PEC NON ESISTENTE")</f>
        <v>mollia</v>
      </c>
      <c r="C4089" s="20" t="s">
        <v>7913</v>
      </c>
      <c r="D4089" s="20" t="s">
        <v>7914</v>
      </c>
      <c r="E4089" s="21">
        <v>104</v>
      </c>
      <c r="F4089" s="4" t="str">
        <f t="shared" si="63"/>
        <v/>
      </c>
      <c r="G4089" s="4" t="str">
        <f>IF(AND(Tabella1[[#This Row],[Popolazione]]&gt;50000,Tabella1[[#This Row],[Popolazione]]&lt;100000),"COMPRESO",Tabella1[[#This Row],[Regione]])</f>
        <v>PIEMONTE</v>
      </c>
      <c r="H4089" s="31">
        <f>Tabella1[[#This Row],[Popolazione]]/SUM($E$19:$E$7866)</f>
        <v>1.7347384136237548E-6</v>
      </c>
    </row>
    <row r="4090" spans="1:8" x14ac:dyDescent="0.25">
      <c r="A4090" s="19" t="s">
        <v>363</v>
      </c>
      <c r="B4090" s="4" t="str">
        <f>IFERROR(VLOOKUP(A4090,PEC!A$2:B$7902,2,0),"PEC NON ESISTENTE")</f>
        <v>affarigenerali.molochio</v>
      </c>
      <c r="C4090" s="20" t="s">
        <v>8235</v>
      </c>
      <c r="D4090" s="20" t="s">
        <v>8248</v>
      </c>
      <c r="E4090" s="21">
        <v>2643</v>
      </c>
      <c r="F4090" s="4" t="str">
        <f t="shared" si="63"/>
        <v/>
      </c>
      <c r="G4090" s="4" t="str">
        <f>IF(AND(Tabella1[[#This Row],[Popolazione]]&gt;50000,Tabella1[[#This Row],[Popolazione]]&lt;100000),"COMPRESO",Tabella1[[#This Row],[Regione]])</f>
        <v>CALABRIA</v>
      </c>
      <c r="H4090" s="31">
        <f>Tabella1[[#This Row],[Popolazione]]/SUM($E$19:$E$7866)</f>
        <v>4.4085707953919076E-5</v>
      </c>
    </row>
    <row r="4091" spans="1:8" x14ac:dyDescent="0.25">
      <c r="A4091" s="19" t="s">
        <v>4255</v>
      </c>
      <c r="B4091" s="4" t="str">
        <f>IFERROR(VLOOKUP(A4091,PEC!A$2:B$7902,2,0),"PEC NON ESISTENTE")</f>
        <v>comunemolteno</v>
      </c>
      <c r="C4091" s="20" t="s">
        <v>7913</v>
      </c>
      <c r="D4091" s="20" t="s">
        <v>7986</v>
      </c>
      <c r="E4091" s="21">
        <v>3587</v>
      </c>
      <c r="F4091" s="4" t="str">
        <f t="shared" si="63"/>
        <v/>
      </c>
      <c r="G4091" s="4" t="str">
        <f>IF(AND(Tabella1[[#This Row],[Popolazione]]&gt;50000,Tabella1[[#This Row],[Popolazione]]&lt;100000),"COMPRESO",Tabella1[[#This Row],[Regione]])</f>
        <v>LOMBARDIA</v>
      </c>
      <c r="H4091" s="31">
        <f>Tabella1[[#This Row],[Popolazione]]/SUM($E$19:$E$7866)</f>
        <v>5.9831795092965462E-5</v>
      </c>
    </row>
    <row r="4092" spans="1:8" x14ac:dyDescent="0.25">
      <c r="A4092" s="19" t="s">
        <v>4256</v>
      </c>
      <c r="B4092" s="4" t="str">
        <f>IFERROR(VLOOKUP(A4092,PEC!A$2:B$7902,2,0),"PEC NON ESISTENTE")</f>
        <v>comune.moltrasio</v>
      </c>
      <c r="C4092" s="20" t="s">
        <v>7913</v>
      </c>
      <c r="D4092" s="20" t="s">
        <v>7986</v>
      </c>
      <c r="E4092" s="21">
        <v>1640</v>
      </c>
      <c r="F4092" s="4" t="str">
        <f t="shared" si="63"/>
        <v/>
      </c>
      <c r="G4092" s="4" t="str">
        <f>IF(AND(Tabella1[[#This Row],[Popolazione]]&gt;50000,Tabella1[[#This Row],[Popolazione]]&lt;100000),"COMPRESO",Tabella1[[#This Row],[Regione]])</f>
        <v>LOMBARDIA</v>
      </c>
      <c r="H4092" s="31">
        <f>Tabella1[[#This Row],[Popolazione]]/SUM($E$19:$E$7866)</f>
        <v>2.7355490368682287E-5</v>
      </c>
    </row>
    <row r="4093" spans="1:8" x14ac:dyDescent="0.25">
      <c r="A4093" s="19" t="s">
        <v>8182</v>
      </c>
      <c r="B4093" s="4" t="str">
        <f>IFERROR(VLOOKUP(A4093,PEC!A$2:B$7902,2,0),"PEC NON ESISTENTE")</f>
        <v>PEC NON ESISTENTE</v>
      </c>
      <c r="C4093" s="20" t="s">
        <v>8026</v>
      </c>
      <c r="D4093" s="20" t="s">
        <v>8167</v>
      </c>
      <c r="E4093" s="21">
        <v>2596</v>
      </c>
      <c r="F4093" s="4" t="str">
        <f t="shared" si="63"/>
        <v/>
      </c>
      <c r="G4093" s="4" t="str">
        <f>IF(AND(Tabella1[[#This Row],[Popolazione]]&gt;50000,Tabella1[[#This Row],[Popolazione]]&lt;100000),"COMPRESO",Tabella1[[#This Row],[Regione]])</f>
        <v>VENETO</v>
      </c>
      <c r="H4093" s="31">
        <f>Tabella1[[#This Row],[Popolazione]]/SUM($E$19:$E$7866)</f>
        <v>4.3301739632377572E-5</v>
      </c>
    </row>
    <row r="4094" spans="1:8" x14ac:dyDescent="0.25">
      <c r="A4094" s="19" t="s">
        <v>4257</v>
      </c>
      <c r="B4094" s="4" t="str">
        <f>IFERROR(VLOOKUP(A4094,PEC!A$2:B$7902,2,0),"PEC NON ESISTENTE")</f>
        <v>comune</v>
      </c>
      <c r="C4094" s="20" t="s">
        <v>8026</v>
      </c>
      <c r="D4094" s="20" t="s">
        <v>8027</v>
      </c>
      <c r="E4094" s="21">
        <v>1110</v>
      </c>
      <c r="F4094" s="4" t="str">
        <f t="shared" si="63"/>
        <v/>
      </c>
      <c r="G4094" s="4" t="str">
        <f>IF(AND(Tabella1[[#This Row],[Popolazione]]&gt;50000,Tabella1[[#This Row],[Popolazione]]&lt;100000),"COMPRESO",Tabella1[[#This Row],[Regione]])</f>
        <v>TRENTINO-ALTO ADIGE/SÜDTIROL</v>
      </c>
      <c r="H4094" s="31">
        <f>Tabella1[[#This Row],[Popolazione]]/SUM($E$19:$E$7866)</f>
        <v>1.8514996530022766E-5</v>
      </c>
    </row>
    <row r="4095" spans="1:8" x14ac:dyDescent="0.25">
      <c r="A4095" s="19" t="s">
        <v>4258</v>
      </c>
      <c r="B4095" s="4" t="str">
        <f>IFERROR(VLOOKUP(A4095,PEC!A$2:B$7902,2,0),"PEC NON ESISTENTE")</f>
        <v>mombaldone</v>
      </c>
      <c r="C4095" s="20" t="s">
        <v>7913</v>
      </c>
      <c r="D4095" s="20" t="s">
        <v>7914</v>
      </c>
      <c r="E4095" s="21">
        <v>221</v>
      </c>
      <c r="F4095" s="4" t="str">
        <f t="shared" si="63"/>
        <v/>
      </c>
      <c r="G4095" s="4" t="str">
        <f>IF(AND(Tabella1[[#This Row],[Popolazione]]&gt;50000,Tabella1[[#This Row],[Popolazione]]&lt;100000),"COMPRESO",Tabella1[[#This Row],[Regione]])</f>
        <v>PIEMONTE</v>
      </c>
      <c r="H4095" s="31">
        <f>Tabella1[[#This Row],[Popolazione]]/SUM($E$19:$E$7866)</f>
        <v>3.6863191289504791E-6</v>
      </c>
    </row>
    <row r="4096" spans="1:8" x14ac:dyDescent="0.25">
      <c r="A4096" s="19" t="s">
        <v>4259</v>
      </c>
      <c r="B4096" s="4" t="str">
        <f>IFERROR(VLOOKUP(A4096,PEC!A$2:B$7902,2,0),"PEC NON ESISTENTE")</f>
        <v>comune.mombarcaro.cn</v>
      </c>
      <c r="C4096" s="20" t="s">
        <v>7913</v>
      </c>
      <c r="D4096" s="20" t="s">
        <v>7914</v>
      </c>
      <c r="E4096" s="21">
        <v>274</v>
      </c>
      <c r="F4096" s="4" t="str">
        <f t="shared" si="63"/>
        <v/>
      </c>
      <c r="G4096" s="4" t="str">
        <f>IF(AND(Tabella1[[#This Row],[Popolazione]]&gt;50000,Tabella1[[#This Row],[Popolazione]]&lt;100000),"COMPRESO",Tabella1[[#This Row],[Regione]])</f>
        <v>PIEMONTE</v>
      </c>
      <c r="H4096" s="31">
        <f>Tabella1[[#This Row],[Popolazione]]/SUM($E$19:$E$7866)</f>
        <v>4.5703685128164309E-6</v>
      </c>
    </row>
    <row r="4097" spans="1:8" x14ac:dyDescent="0.25">
      <c r="A4097" s="19" t="s">
        <v>4260</v>
      </c>
      <c r="B4097" s="4" t="str">
        <f>IFERROR(VLOOKUP(A4097,PEC!A$2:B$7902,2,0),"PEC NON ESISTENTE")</f>
        <v>protocollo</v>
      </c>
      <c r="C4097" s="20" t="s">
        <v>8221</v>
      </c>
      <c r="D4097" s="20" t="s">
        <v>8230</v>
      </c>
      <c r="E4097" s="21">
        <v>2134</v>
      </c>
      <c r="F4097" s="4" t="str">
        <f t="shared" si="63"/>
        <v/>
      </c>
      <c r="G4097" s="4" t="str">
        <f>IF(AND(Tabella1[[#This Row],[Popolazione]]&gt;50000,Tabella1[[#This Row],[Popolazione]]&lt;100000),"COMPRESO",Tabella1[[#This Row],[Regione]])</f>
        <v>MARCHE</v>
      </c>
      <c r="H4097" s="31">
        <f>Tabella1[[#This Row],[Popolazione]]/SUM($E$19:$E$7866)</f>
        <v>3.5595497833395121E-5</v>
      </c>
    </row>
    <row r="4098" spans="1:8" x14ac:dyDescent="0.25">
      <c r="A4098" s="19" t="s">
        <v>4261</v>
      </c>
      <c r="B4098" s="4" t="str">
        <f>IFERROR(VLOOKUP(A4098,PEC!A$2:B$7902,2,0),"PEC NON ESISTENTE")</f>
        <v>mombaruzzo</v>
      </c>
      <c r="C4098" s="20" t="s">
        <v>7913</v>
      </c>
      <c r="D4098" s="20" t="s">
        <v>7914</v>
      </c>
      <c r="E4098" s="21">
        <v>1153</v>
      </c>
      <c r="F4098" s="4" t="str">
        <f t="shared" ref="F4098:F4161" si="64">IF($E4098&gt;300000,"TROVATO","")</f>
        <v/>
      </c>
      <c r="G4098" s="4" t="str">
        <f>IF(AND(Tabella1[[#This Row],[Popolazione]]&gt;50000,Tabella1[[#This Row],[Popolazione]]&lt;100000),"COMPRESO",Tabella1[[#This Row],[Regione]])</f>
        <v>PIEMONTE</v>
      </c>
      <c r="H4098" s="31">
        <f>Tabella1[[#This Row],[Popolazione]]/SUM($E$19:$E$7866)</f>
        <v>1.9232244143347972E-5</v>
      </c>
    </row>
    <row r="4099" spans="1:8" x14ac:dyDescent="0.25">
      <c r="A4099" s="19" t="s">
        <v>4262</v>
      </c>
      <c r="B4099" s="4" t="str">
        <f>IFERROR(VLOOKUP(A4099,PEC!A$2:B$7902,2,0),"PEC NON ESISTENTE")</f>
        <v>mombasiglio</v>
      </c>
      <c r="C4099" s="20" t="s">
        <v>7913</v>
      </c>
      <c r="D4099" s="20" t="s">
        <v>7914</v>
      </c>
      <c r="E4099" s="21">
        <v>616</v>
      </c>
      <c r="F4099" s="4" t="str">
        <f t="shared" si="64"/>
        <v/>
      </c>
      <c r="G4099" s="4" t="str">
        <f>IF(AND(Tabella1[[#This Row],[Popolazione]]&gt;50000,Tabella1[[#This Row],[Popolazione]]&lt;100000),"COMPRESO",Tabella1[[#This Row],[Regione]])</f>
        <v>PIEMONTE</v>
      </c>
      <c r="H4099" s="31">
        <f>Tabella1[[#This Row],[Popolazione]]/SUM($E$19:$E$7866)</f>
        <v>1.0274989065309932E-5</v>
      </c>
    </row>
    <row r="4100" spans="1:8" x14ac:dyDescent="0.25">
      <c r="A4100" s="19" t="s">
        <v>4263</v>
      </c>
      <c r="B4100" s="4" t="str">
        <f>IFERROR(VLOOKUP(A4100,PEC!A$2:B$7902,2,0),"PEC NON ESISTENTE")</f>
        <v>mombello.di.torino</v>
      </c>
      <c r="C4100" s="20" t="s">
        <v>7913</v>
      </c>
      <c r="D4100" s="20" t="s">
        <v>7914</v>
      </c>
      <c r="E4100" s="21">
        <v>411</v>
      </c>
      <c r="F4100" s="4" t="str">
        <f t="shared" si="64"/>
        <v/>
      </c>
      <c r="G4100" s="4" t="str">
        <f>IF(AND(Tabella1[[#This Row],[Popolazione]]&gt;50000,Tabella1[[#This Row],[Popolazione]]&lt;100000),"COMPRESO",Tabella1[[#This Row],[Regione]])</f>
        <v>PIEMONTE</v>
      </c>
      <c r="H4100" s="31">
        <f>Tabella1[[#This Row],[Popolazione]]/SUM($E$19:$E$7866)</f>
        <v>6.855552769224646E-6</v>
      </c>
    </row>
    <row r="4101" spans="1:8" x14ac:dyDescent="0.25">
      <c r="A4101" s="19" t="s">
        <v>4264</v>
      </c>
      <c r="B4101" s="4" t="str">
        <f>IFERROR(VLOOKUP(A4101,PEC!A$2:B$7902,2,0),"PEC NON ESISTENTE")</f>
        <v>mombellomonferrato</v>
      </c>
      <c r="C4101" s="20" t="s">
        <v>7913</v>
      </c>
      <c r="D4101" s="20" t="s">
        <v>7914</v>
      </c>
      <c r="E4101" s="21">
        <v>1087</v>
      </c>
      <c r="F4101" s="4" t="str">
        <f t="shared" si="64"/>
        <v/>
      </c>
      <c r="G4101" s="4" t="str">
        <f>IF(AND(Tabella1[[#This Row],[Popolazione]]&gt;50000,Tabella1[[#This Row],[Popolazione]]&lt;100000),"COMPRESO",Tabella1[[#This Row],[Regione]])</f>
        <v>PIEMONTE</v>
      </c>
      <c r="H4101" s="31">
        <f>Tabella1[[#This Row],[Popolazione]]/SUM($E$19:$E$7866)</f>
        <v>1.8131352457779054E-5</v>
      </c>
    </row>
    <row r="4102" spans="1:8" x14ac:dyDescent="0.25">
      <c r="A4102" s="19" t="s">
        <v>4265</v>
      </c>
      <c r="B4102" s="4" t="str">
        <f>IFERROR(VLOOKUP(A4102,PEC!A$2:B$7902,2,0),"PEC NON ESISTENTE")</f>
        <v>comune.mombercelli.at</v>
      </c>
      <c r="C4102" s="20" t="s">
        <v>7913</v>
      </c>
      <c r="D4102" s="20" t="s">
        <v>7914</v>
      </c>
      <c r="E4102" s="21">
        <v>2343</v>
      </c>
      <c r="F4102" s="4" t="str">
        <f t="shared" si="64"/>
        <v/>
      </c>
      <c r="G4102" s="4" t="str">
        <f>IF(AND(Tabella1[[#This Row],[Popolazione]]&gt;50000,Tabella1[[#This Row],[Popolazione]]&lt;100000),"COMPRESO",Tabella1[[#This Row],[Regione]])</f>
        <v>PIEMONTE</v>
      </c>
      <c r="H4102" s="31">
        <f>Tabella1[[#This Row],[Popolazione]]/SUM($E$19:$E$7866)</f>
        <v>3.9081654837696709E-5</v>
      </c>
    </row>
    <row r="4103" spans="1:8" x14ac:dyDescent="0.25">
      <c r="A4103" s="19" t="s">
        <v>4266</v>
      </c>
      <c r="B4103" s="4" t="str">
        <f>IFERROR(VLOOKUP(A4103,PEC!A$2:B$7902,2,0),"PEC NON ESISTENTE")</f>
        <v>protocollo.momo</v>
      </c>
      <c r="C4103" s="20" t="s">
        <v>7913</v>
      </c>
      <c r="D4103" s="20" t="s">
        <v>7914</v>
      </c>
      <c r="E4103" s="21">
        <v>2673</v>
      </c>
      <c r="F4103" s="4" t="str">
        <f t="shared" si="64"/>
        <v/>
      </c>
      <c r="G4103" s="4" t="str">
        <f>IF(AND(Tabella1[[#This Row],[Popolazione]]&gt;50000,Tabella1[[#This Row],[Popolazione]]&lt;100000),"COMPRESO",Tabella1[[#This Row],[Regione]])</f>
        <v>PIEMONTE</v>
      </c>
      <c r="H4103" s="31">
        <f>Tabella1[[#This Row],[Popolazione]]/SUM($E$19:$E$7866)</f>
        <v>4.4586113265541311E-5</v>
      </c>
    </row>
    <row r="4104" spans="1:8" x14ac:dyDescent="0.25">
      <c r="A4104" s="19" t="s">
        <v>4267</v>
      </c>
      <c r="B4104" s="4" t="str">
        <f>IFERROR(VLOOKUP(A4104,PEC!A$2:B$7902,2,0),"PEC NON ESISTENTE")</f>
        <v>certificata</v>
      </c>
      <c r="C4104" s="20" t="s">
        <v>7913</v>
      </c>
      <c r="D4104" s="20" t="s">
        <v>7914</v>
      </c>
      <c r="E4104" s="21">
        <v>651</v>
      </c>
      <c r="F4104" s="4" t="str">
        <f t="shared" si="64"/>
        <v/>
      </c>
      <c r="G4104" s="4" t="str">
        <f>IF(AND(Tabella1[[#This Row],[Popolazione]]&gt;50000,Tabella1[[#This Row],[Popolazione]]&lt;100000),"COMPRESO",Tabella1[[#This Row],[Regione]])</f>
        <v>PIEMONTE</v>
      </c>
      <c r="H4104" s="31">
        <f>Tabella1[[#This Row],[Popolazione]]/SUM($E$19:$E$7866)</f>
        <v>1.0858795262202542E-5</v>
      </c>
    </row>
    <row r="4105" spans="1:8" x14ac:dyDescent="0.25">
      <c r="A4105" s="19" t="s">
        <v>4268</v>
      </c>
      <c r="B4105" s="4" t="str">
        <f>IFERROR(VLOOKUP(A4105,PEC!A$2:B$7902,2,0),"PEC NON ESISTENTE")</f>
        <v>comunemompeo</v>
      </c>
      <c r="C4105" s="20" t="s">
        <v>8221</v>
      </c>
      <c r="D4105" s="20" t="s">
        <v>8234</v>
      </c>
      <c r="E4105" s="21">
        <v>534</v>
      </c>
      <c r="F4105" s="4" t="str">
        <f t="shared" si="64"/>
        <v/>
      </c>
      <c r="G4105" s="4" t="str">
        <f>IF(AND(Tabella1[[#This Row],[Popolazione]]&gt;50000,Tabella1[[#This Row],[Popolazione]]&lt;100000),"COMPRESO",Tabella1[[#This Row],[Regione]])</f>
        <v>LAZIO</v>
      </c>
      <c r="H4105" s="31">
        <f>Tabella1[[#This Row],[Popolazione]]/SUM($E$19:$E$7866)</f>
        <v>8.9072145468758177E-6</v>
      </c>
    </row>
    <row r="4106" spans="1:8" x14ac:dyDescent="0.25">
      <c r="A4106" s="19" t="s">
        <v>4269</v>
      </c>
      <c r="B4106" s="4" t="str">
        <f>IFERROR(VLOOKUP(A4106,PEC!A$2:B$7902,2,0),"PEC NON ESISTENTE")</f>
        <v>segreteria</v>
      </c>
      <c r="C4106" s="20" t="s">
        <v>7913</v>
      </c>
      <c r="D4106" s="20" t="s">
        <v>7914</v>
      </c>
      <c r="E4106" s="21">
        <v>219</v>
      </c>
      <c r="F4106" s="4" t="str">
        <f t="shared" si="64"/>
        <v/>
      </c>
      <c r="G4106" s="4" t="str">
        <f>IF(AND(Tabella1[[#This Row],[Popolazione]]&gt;50000,Tabella1[[#This Row],[Popolazione]]&lt;100000),"COMPRESO",Tabella1[[#This Row],[Regione]])</f>
        <v>PIEMONTE</v>
      </c>
      <c r="H4106" s="31">
        <f>Tabella1[[#This Row],[Popolazione]]/SUM($E$19:$E$7866)</f>
        <v>3.65295877484233E-6</v>
      </c>
    </row>
    <row r="4107" spans="1:8" x14ac:dyDescent="0.25">
      <c r="A4107" s="19" t="s">
        <v>4270</v>
      </c>
      <c r="B4107" s="4" t="str">
        <f>IFERROR(VLOOKUP(A4107,PEC!A$2:B$7902,2,0),"PEC NON ESISTENTE")</f>
        <v>comunedimonacilioni</v>
      </c>
      <c r="C4107" s="20" t="s">
        <v>8235</v>
      </c>
      <c r="D4107" s="20" t="s">
        <v>4252</v>
      </c>
      <c r="E4107" s="21">
        <v>553</v>
      </c>
      <c r="F4107" s="4" t="str">
        <f t="shared" si="64"/>
        <v/>
      </c>
      <c r="G4107" s="4" t="str">
        <f>IF(AND(Tabella1[[#This Row],[Popolazione]]&gt;50000,Tabella1[[#This Row],[Popolazione]]&lt;100000),"COMPRESO",Tabella1[[#This Row],[Regione]])</f>
        <v>MOLISE</v>
      </c>
      <c r="H4107" s="31">
        <f>Tabella1[[#This Row],[Popolazione]]/SUM($E$19:$E$7866)</f>
        <v>9.2241379109032344E-6</v>
      </c>
    </row>
    <row r="4108" spans="1:8" x14ac:dyDescent="0.25">
      <c r="A4108" s="19" t="s">
        <v>4271</v>
      </c>
      <c r="B4108" s="4" t="str">
        <f>IFERROR(VLOOKUP(A4108,PEC!A$2:B$7902,2,0),"PEC NON ESISTENTE")</f>
        <v>monale</v>
      </c>
      <c r="C4108" s="20" t="s">
        <v>7913</v>
      </c>
      <c r="D4108" s="20" t="s">
        <v>7914</v>
      </c>
      <c r="E4108" s="21">
        <v>1026</v>
      </c>
      <c r="F4108" s="4" t="str">
        <f t="shared" si="64"/>
        <v/>
      </c>
      <c r="G4108" s="4" t="str">
        <f>IF(AND(Tabella1[[#This Row],[Popolazione]]&gt;50000,Tabella1[[#This Row],[Popolazione]]&lt;100000),"COMPRESO",Tabella1[[#This Row],[Regione]])</f>
        <v>PIEMONTE</v>
      </c>
      <c r="H4108" s="31">
        <f>Tabella1[[#This Row],[Popolazione]]/SUM($E$19:$E$7866)</f>
        <v>1.7113861657480505E-5</v>
      </c>
    </row>
    <row r="4109" spans="1:8" x14ac:dyDescent="0.25">
      <c r="A4109" s="19" t="s">
        <v>364</v>
      </c>
      <c r="B4109" s="4" t="str">
        <f>IFERROR(VLOOKUP(A4109,PEC!A$2:B$7902,2,0),"PEC NON ESISTENTE")</f>
        <v>segreteria.monasterace</v>
      </c>
      <c r="C4109" s="20" t="s">
        <v>8235</v>
      </c>
      <c r="D4109" s="20" t="s">
        <v>8248</v>
      </c>
      <c r="E4109" s="21">
        <v>3369</v>
      </c>
      <c r="F4109" s="4" t="str">
        <f t="shared" si="64"/>
        <v/>
      </c>
      <c r="G4109" s="4" t="str">
        <f>IF(AND(Tabella1[[#This Row],[Popolazione]]&gt;50000,Tabella1[[#This Row],[Popolazione]]&lt;100000),"COMPRESO",Tabella1[[#This Row],[Regione]])</f>
        <v>CALABRIA</v>
      </c>
      <c r="H4109" s="31">
        <f>Tabella1[[#This Row],[Popolazione]]/SUM($E$19:$E$7866)</f>
        <v>5.6195516495177207E-5</v>
      </c>
    </row>
    <row r="4110" spans="1:8" x14ac:dyDescent="0.25">
      <c r="A4110" s="19" t="s">
        <v>4272</v>
      </c>
      <c r="B4110" s="4" t="str">
        <f>IFERROR(VLOOKUP(A4110,PEC!A$2:B$7902,2,0),"PEC NON ESISTENTE")</f>
        <v>monastero.bormida</v>
      </c>
      <c r="C4110" s="20" t="s">
        <v>7913</v>
      </c>
      <c r="D4110" s="20" t="s">
        <v>7914</v>
      </c>
      <c r="E4110" s="21">
        <v>1006</v>
      </c>
      <c r="F4110" s="4" t="str">
        <f t="shared" si="64"/>
        <v/>
      </c>
      <c r="G4110" s="4" t="str">
        <f>IF(AND(Tabella1[[#This Row],[Popolazione]]&gt;50000,Tabella1[[#This Row],[Popolazione]]&lt;100000),"COMPRESO",Tabella1[[#This Row],[Regione]])</f>
        <v>PIEMONTE</v>
      </c>
      <c r="H4110" s="31">
        <f>Tabella1[[#This Row],[Popolazione]]/SUM($E$19:$E$7866)</f>
        <v>1.6780258116399011E-5</v>
      </c>
    </row>
    <row r="4111" spans="1:8" x14ac:dyDescent="0.25">
      <c r="A4111" s="19" t="s">
        <v>4273</v>
      </c>
      <c r="B4111" s="4" t="str">
        <f>IFERROR(VLOOKUP(A4111,PEC!A$2:B$7902,2,0),"PEC NON ESISTENTE")</f>
        <v>monastero.di.lanzo</v>
      </c>
      <c r="C4111" s="20" t="s">
        <v>7913</v>
      </c>
      <c r="D4111" s="20" t="s">
        <v>7914</v>
      </c>
      <c r="E4111" s="21">
        <v>381</v>
      </c>
      <c r="F4111" s="4" t="str">
        <f t="shared" si="64"/>
        <v/>
      </c>
      <c r="G4111" s="4" t="str">
        <f>IF(AND(Tabella1[[#This Row],[Popolazione]]&gt;50000,Tabella1[[#This Row],[Popolazione]]&lt;100000),"COMPRESO",Tabella1[[#This Row],[Regione]])</f>
        <v>PIEMONTE</v>
      </c>
      <c r="H4111" s="31">
        <f>Tabella1[[#This Row],[Popolazione]]/SUM($E$19:$E$7866)</f>
        <v>6.355147457602409E-6</v>
      </c>
    </row>
    <row r="4112" spans="1:8" x14ac:dyDescent="0.25">
      <c r="A4112" s="19" t="s">
        <v>4274</v>
      </c>
      <c r="B4112" s="4" t="str">
        <f>IFERROR(VLOOKUP(A4112,PEC!A$2:B$7902,2,0),"PEC NON ESISTENTE")</f>
        <v>monastero.di.vasco</v>
      </c>
      <c r="C4112" s="20" t="s">
        <v>7913</v>
      </c>
      <c r="D4112" s="20" t="s">
        <v>7914</v>
      </c>
      <c r="E4112" s="21">
        <v>1319</v>
      </c>
      <c r="F4112" s="4" t="str">
        <f t="shared" si="64"/>
        <v/>
      </c>
      <c r="G4112" s="4" t="str">
        <f>IF(AND(Tabella1[[#This Row],[Popolazione]]&gt;50000,Tabella1[[#This Row],[Popolazione]]&lt;100000),"COMPRESO",Tabella1[[#This Row],[Regione]])</f>
        <v>PIEMONTE</v>
      </c>
      <c r="H4112" s="31">
        <f>Tabella1[[#This Row],[Popolazione]]/SUM($E$19:$E$7866)</f>
        <v>2.2001153534324352E-5</v>
      </c>
    </row>
    <row r="4113" spans="1:8" x14ac:dyDescent="0.25">
      <c r="A4113" s="19" t="s">
        <v>4275</v>
      </c>
      <c r="B4113" s="4" t="str">
        <f>IFERROR(VLOOKUP(A4113,PEC!A$2:B$7902,2,0),"PEC NON ESISTENTE")</f>
        <v>monasterolo.casotto</v>
      </c>
      <c r="C4113" s="20" t="s">
        <v>7913</v>
      </c>
      <c r="D4113" s="20" t="s">
        <v>7914</v>
      </c>
      <c r="E4113" s="21">
        <v>101</v>
      </c>
      <c r="F4113" s="4" t="str">
        <f t="shared" si="64"/>
        <v/>
      </c>
      <c r="G4113" s="4" t="str">
        <f>IF(AND(Tabella1[[#This Row],[Popolazione]]&gt;50000,Tabella1[[#This Row],[Popolazione]]&lt;100000),"COMPRESO",Tabella1[[#This Row],[Regione]])</f>
        <v>PIEMONTE</v>
      </c>
      <c r="H4113" s="31">
        <f>Tabella1[[#This Row],[Popolazione]]/SUM($E$19:$E$7866)</f>
        <v>1.6846978824615312E-6</v>
      </c>
    </row>
    <row r="4114" spans="1:8" x14ac:dyDescent="0.25">
      <c r="A4114" s="19" t="s">
        <v>4276</v>
      </c>
      <c r="B4114" s="4" t="str">
        <f>IFERROR(VLOOKUP(A4114,PEC!A$2:B$7902,2,0),"PEC NON ESISTENTE")</f>
        <v>comune.monasterolo-del-castello</v>
      </c>
      <c r="C4114" s="20" t="s">
        <v>7913</v>
      </c>
      <c r="D4114" s="20" t="s">
        <v>7986</v>
      </c>
      <c r="E4114" s="21">
        <v>1190</v>
      </c>
      <c r="F4114" s="4" t="str">
        <f t="shared" si="64"/>
        <v/>
      </c>
      <c r="G4114" s="4" t="str">
        <f>IF(AND(Tabella1[[#This Row],[Popolazione]]&gt;50000,Tabella1[[#This Row],[Popolazione]]&lt;100000),"COMPRESO",Tabella1[[#This Row],[Regione]])</f>
        <v>LOMBARDIA</v>
      </c>
      <c r="H4114" s="31">
        <f>Tabella1[[#This Row],[Popolazione]]/SUM($E$19:$E$7866)</f>
        <v>1.9849410694348734E-5</v>
      </c>
    </row>
    <row r="4115" spans="1:8" x14ac:dyDescent="0.25">
      <c r="A4115" s="19" t="s">
        <v>4277</v>
      </c>
      <c r="B4115" s="4" t="str">
        <f>IFERROR(VLOOKUP(A4115,PEC!A$2:B$7902,2,0),"PEC NON ESISTENTE")</f>
        <v>monasterolodisavigliano</v>
      </c>
      <c r="C4115" s="20" t="s">
        <v>7913</v>
      </c>
      <c r="D4115" s="20" t="s">
        <v>7914</v>
      </c>
      <c r="E4115" s="21">
        <v>1357</v>
      </c>
      <c r="F4115" s="4" t="str">
        <f t="shared" si="64"/>
        <v/>
      </c>
      <c r="G4115" s="4" t="str">
        <f>IF(AND(Tabella1[[#This Row],[Popolazione]]&gt;50000,Tabella1[[#This Row],[Popolazione]]&lt;100000),"COMPRESO",Tabella1[[#This Row],[Regione]])</f>
        <v>PIEMONTE</v>
      </c>
      <c r="H4115" s="31">
        <f>Tabella1[[#This Row],[Popolazione]]/SUM($E$19:$E$7866)</f>
        <v>2.2635000262379185E-5</v>
      </c>
    </row>
    <row r="4116" spans="1:8" x14ac:dyDescent="0.25">
      <c r="A4116" s="19" t="s">
        <v>4278</v>
      </c>
      <c r="B4116" s="4" t="str">
        <f>IFERROR(VLOOKUP(A4116,PEC!A$2:B$7902,2,0),"PEC NON ESISTENTE")</f>
        <v>ragioneria</v>
      </c>
      <c r="C4116" s="20" t="s">
        <v>8026</v>
      </c>
      <c r="D4116" s="20" t="s">
        <v>8167</v>
      </c>
      <c r="E4116" s="21">
        <v>4087</v>
      </c>
      <c r="F4116" s="4" t="str">
        <f t="shared" si="64"/>
        <v/>
      </c>
      <c r="G4116" s="4" t="str">
        <f>IF(AND(Tabella1[[#This Row],[Popolazione]]&gt;50000,Tabella1[[#This Row],[Popolazione]]&lt;100000),"COMPRESO",Tabella1[[#This Row],[Regione]])</f>
        <v>VENETO</v>
      </c>
      <c r="H4116" s="31">
        <f>Tabella1[[#This Row],[Popolazione]]/SUM($E$19:$E$7866)</f>
        <v>6.8171883620002751E-5</v>
      </c>
    </row>
    <row r="4117" spans="1:8" x14ac:dyDescent="0.25">
      <c r="A4117" s="22" t="s">
        <v>4279</v>
      </c>
      <c r="B4117" s="4" t="str">
        <f>IFERROR(VLOOKUP(A4117,PEC!A$2:B$7902,2,0),"PEC NON ESISTENTE")</f>
        <v>protocollo.monastir</v>
      </c>
      <c r="C4117" s="20" t="s">
        <v>8259</v>
      </c>
      <c r="D4117" s="20" t="s">
        <v>8278</v>
      </c>
      <c r="E4117" s="21">
        <v>4505</v>
      </c>
      <c r="F4117" s="4" t="str">
        <f t="shared" si="64"/>
        <v/>
      </c>
      <c r="G4117" s="4" t="str">
        <f>IF(AND(Tabella1[[#This Row],[Popolazione]]&gt;50000,Tabella1[[#This Row],[Popolazione]]&lt;100000),"COMPRESO",Tabella1[[#This Row],[Regione]])</f>
        <v>SARDEGNA</v>
      </c>
      <c r="H4117" s="31">
        <f>Tabella1[[#This Row],[Popolazione]]/SUM($E$19:$E$7866)</f>
        <v>7.5144197628605915E-5</v>
      </c>
    </row>
    <row r="4118" spans="1:8" x14ac:dyDescent="0.25">
      <c r="A4118" s="19" t="s">
        <v>4280</v>
      </c>
      <c r="B4118" s="4" t="str">
        <f>IFERROR(VLOOKUP(A4118,PEC!A$2:B$7902,2,0),"PEC NON ESISTENTE")</f>
        <v>protocollo</v>
      </c>
      <c r="C4118" s="20" t="s">
        <v>7913</v>
      </c>
      <c r="D4118" s="20" t="s">
        <v>7914</v>
      </c>
      <c r="E4118" s="21">
        <v>55875</v>
      </c>
      <c r="F4118" s="4" t="str">
        <f t="shared" si="64"/>
        <v/>
      </c>
      <c r="G4118" s="4" t="str">
        <f>IF(AND(Tabella1[[#This Row],[Popolazione]]&gt;50000,Tabella1[[#This Row],[Popolazione]]&lt;100000),"COMPRESO",Tabella1[[#This Row],[Regione]])</f>
        <v>COMPRESO</v>
      </c>
      <c r="H4118" s="30">
        <f>Tabella1[[#This Row],[Popolazione]]/SUM($E$19:$E$7866)</f>
        <v>9.3200489289641637E-4</v>
      </c>
    </row>
    <row r="4119" spans="1:8" x14ac:dyDescent="0.25">
      <c r="A4119" s="19" t="s">
        <v>4281</v>
      </c>
      <c r="B4119" s="4" t="str">
        <f>IFERROR(VLOOKUP(A4119,PEC!A$2:B$7902,2,0),"PEC NON ESISTENTE")</f>
        <v>protocollo.moncalvo</v>
      </c>
      <c r="C4119" s="20" t="s">
        <v>7913</v>
      </c>
      <c r="D4119" s="20" t="s">
        <v>7914</v>
      </c>
      <c r="E4119" s="21">
        <v>3184</v>
      </c>
      <c r="F4119" s="4" t="str">
        <f t="shared" si="64"/>
        <v/>
      </c>
      <c r="G4119" s="4" t="str">
        <f>IF(AND(Tabella1[[#This Row],[Popolazione]]&gt;50000,Tabella1[[#This Row],[Popolazione]]&lt;100000),"COMPRESO",Tabella1[[#This Row],[Regione]])</f>
        <v>PIEMONTE</v>
      </c>
      <c r="H4119" s="31">
        <f>Tabella1[[#This Row],[Popolazione]]/SUM($E$19:$E$7866)</f>
        <v>5.3109683740173416E-5</v>
      </c>
    </row>
    <row r="4120" spans="1:8" x14ac:dyDescent="0.25">
      <c r="A4120" s="19" t="s">
        <v>4282</v>
      </c>
      <c r="B4120" s="4" t="str">
        <f>IFERROR(VLOOKUP(A4120,PEC!A$2:B$7902,2,0),"PEC NON ESISTENTE")</f>
        <v>comune.moncenisio</v>
      </c>
      <c r="C4120" s="20" t="s">
        <v>7913</v>
      </c>
      <c r="D4120" s="20" t="s">
        <v>7914</v>
      </c>
      <c r="E4120" s="21">
        <v>42</v>
      </c>
      <c r="F4120" s="4" t="str">
        <f t="shared" si="64"/>
        <v/>
      </c>
      <c r="G4120" s="4" t="str">
        <f>IF(AND(Tabella1[[#This Row],[Popolazione]]&gt;50000,Tabella1[[#This Row],[Popolazione]]&lt;100000),"COMPRESO",Tabella1[[#This Row],[Regione]])</f>
        <v>PIEMONTE</v>
      </c>
      <c r="H4120" s="31">
        <f>Tabella1[[#This Row],[Popolazione]]/SUM($E$19:$E$7866)</f>
        <v>7.005674362711317E-7</v>
      </c>
    </row>
    <row r="4121" spans="1:8" x14ac:dyDescent="0.25">
      <c r="A4121" s="19" t="s">
        <v>4283</v>
      </c>
      <c r="B4121" s="4" t="str">
        <f>IFERROR(VLOOKUP(A4121,PEC!A$2:B$7902,2,0),"PEC NON ESISTENTE")</f>
        <v>protocollo.moncestino</v>
      </c>
      <c r="C4121" s="20" t="s">
        <v>7913</v>
      </c>
      <c r="D4121" s="20" t="s">
        <v>7914</v>
      </c>
      <c r="E4121" s="21">
        <v>228</v>
      </c>
      <c r="F4121" s="4" t="str">
        <f t="shared" si="64"/>
        <v/>
      </c>
      <c r="G4121" s="4" t="str">
        <f>IF(AND(Tabella1[[#This Row],[Popolazione]]&gt;50000,Tabella1[[#This Row],[Popolazione]]&lt;100000),"COMPRESO",Tabella1[[#This Row],[Regione]])</f>
        <v>PIEMONTE</v>
      </c>
      <c r="H4121" s="31">
        <f>Tabella1[[#This Row],[Popolazione]]/SUM($E$19:$E$7866)</f>
        <v>3.8030803683290007E-6</v>
      </c>
    </row>
    <row r="4122" spans="1:8" x14ac:dyDescent="0.25">
      <c r="A4122" s="19" t="s">
        <v>4284</v>
      </c>
      <c r="B4122" s="4" t="str">
        <f>IFERROR(VLOOKUP(A4122,PEC!A$2:B$7902,2,0),"PEC NON ESISTENTE")</f>
        <v>monchiero</v>
      </c>
      <c r="C4122" s="20" t="s">
        <v>7913</v>
      </c>
      <c r="D4122" s="20" t="s">
        <v>7914</v>
      </c>
      <c r="E4122" s="21">
        <v>558</v>
      </c>
      <c r="F4122" s="4" t="str">
        <f t="shared" si="64"/>
        <v/>
      </c>
      <c r="G4122" s="4" t="str">
        <f>IF(AND(Tabella1[[#This Row],[Popolazione]]&gt;50000,Tabella1[[#This Row],[Popolazione]]&lt;100000),"COMPRESO",Tabella1[[#This Row],[Regione]])</f>
        <v>PIEMONTE</v>
      </c>
      <c r="H4122" s="31">
        <f>Tabella1[[#This Row],[Popolazione]]/SUM($E$19:$E$7866)</f>
        <v>9.307538796173607E-6</v>
      </c>
    </row>
    <row r="4123" spans="1:8" x14ac:dyDescent="0.25">
      <c r="A4123" s="19" t="s">
        <v>4285</v>
      </c>
      <c r="B4123" s="4" t="str">
        <f>IFERROR(VLOOKUP(A4123,PEC!A$2:B$7902,2,0),"PEC NON ESISTENTE")</f>
        <v>protocollo</v>
      </c>
      <c r="C4123" s="20" t="s">
        <v>8026</v>
      </c>
      <c r="D4123" s="20" t="s">
        <v>8212</v>
      </c>
      <c r="E4123" s="21">
        <v>985</v>
      </c>
      <c r="F4123" s="4" t="str">
        <f t="shared" si="64"/>
        <v/>
      </c>
      <c r="G4123" s="4" t="str">
        <f>IF(AND(Tabella1[[#This Row],[Popolazione]]&gt;50000,Tabella1[[#This Row],[Popolazione]]&lt;100000),"COMPRESO",Tabella1[[#This Row],[Regione]])</f>
        <v>EMILIA-ROMAGNA</v>
      </c>
      <c r="H4123" s="31">
        <f>Tabella1[[#This Row],[Popolazione]]/SUM($E$19:$E$7866)</f>
        <v>1.6429974398263446E-5</v>
      </c>
    </row>
    <row r="4124" spans="1:8" x14ac:dyDescent="0.25">
      <c r="A4124" s="19" t="s">
        <v>4286</v>
      </c>
      <c r="B4124" s="4" t="str">
        <f>IFERROR(VLOOKUP(A4124,PEC!A$2:B$7902,2,0),"PEC NON ESISTENTE")</f>
        <v>moncrivello</v>
      </c>
      <c r="C4124" s="20" t="s">
        <v>7913</v>
      </c>
      <c r="D4124" s="20" t="s">
        <v>7914</v>
      </c>
      <c r="E4124" s="21">
        <v>1465</v>
      </c>
      <c r="F4124" s="4" t="str">
        <f t="shared" si="64"/>
        <v/>
      </c>
      <c r="G4124" s="4" t="str">
        <f>IF(AND(Tabella1[[#This Row],[Popolazione]]&gt;50000,Tabella1[[#This Row],[Popolazione]]&lt;100000),"COMPRESO",Tabella1[[#This Row],[Regione]])</f>
        <v>PIEMONTE</v>
      </c>
      <c r="H4124" s="31">
        <f>Tabella1[[#This Row],[Popolazione]]/SUM($E$19:$E$7866)</f>
        <v>2.4436459384219237E-5</v>
      </c>
    </row>
    <row r="4125" spans="1:8" x14ac:dyDescent="0.25">
      <c r="A4125" s="19" t="s">
        <v>4287</v>
      </c>
      <c r="B4125" s="4" t="str">
        <f>IFERROR(VLOOKUP(A4125,PEC!A$2:B$7902,2,0),"PEC NON ESISTENTE")</f>
        <v>comune.moncuccotorinese.at</v>
      </c>
      <c r="C4125" s="20" t="s">
        <v>7913</v>
      </c>
      <c r="D4125" s="20" t="s">
        <v>7914</v>
      </c>
      <c r="E4125" s="21">
        <v>878</v>
      </c>
      <c r="F4125" s="4" t="str">
        <f t="shared" si="64"/>
        <v/>
      </c>
      <c r="G4125" s="4" t="str">
        <f>IF(AND(Tabella1[[#This Row],[Popolazione]]&gt;50000,Tabella1[[#This Row],[Popolazione]]&lt;100000),"COMPRESO",Tabella1[[#This Row],[Regione]])</f>
        <v>PIEMONTE</v>
      </c>
      <c r="H4125" s="31">
        <f>Tabella1[[#This Row],[Popolazione]]/SUM($E$19:$E$7866)</f>
        <v>1.4645195453477469E-5</v>
      </c>
    </row>
    <row r="4126" spans="1:8" x14ac:dyDescent="0.25">
      <c r="A4126" s="19" t="s">
        <v>4288</v>
      </c>
      <c r="B4126" s="4" t="str">
        <f>IFERROR(VLOOKUP(A4126,PEC!A$2:B$7902,2,0),"PEC NON ESISTENTE")</f>
        <v>comune.mondaino</v>
      </c>
      <c r="C4126" s="20" t="s">
        <v>8026</v>
      </c>
      <c r="D4126" s="20" t="s">
        <v>8212</v>
      </c>
      <c r="E4126" s="21">
        <v>1441</v>
      </c>
      <c r="F4126" s="4" t="str">
        <f t="shared" si="64"/>
        <v/>
      </c>
      <c r="G4126" s="4" t="str">
        <f>IF(AND(Tabella1[[#This Row],[Popolazione]]&gt;50000,Tabella1[[#This Row],[Popolazione]]&lt;100000),"COMPRESO",Tabella1[[#This Row],[Regione]])</f>
        <v>EMILIA-ROMAGNA</v>
      </c>
      <c r="H4126" s="31">
        <f>Tabella1[[#This Row],[Popolazione]]/SUM($E$19:$E$7866)</f>
        <v>2.403613513492145E-5</v>
      </c>
    </row>
    <row r="4127" spans="1:8" x14ac:dyDescent="0.25">
      <c r="A4127" s="19" t="s">
        <v>4289</v>
      </c>
      <c r="B4127" s="4" t="str">
        <f>IFERROR(VLOOKUP(A4127,PEC!A$2:B$7902,2,0),"PEC NON ESISTENTE")</f>
        <v>comune.mondavio</v>
      </c>
      <c r="C4127" s="20" t="s">
        <v>8221</v>
      </c>
      <c r="D4127" s="20" t="s">
        <v>8230</v>
      </c>
      <c r="E4127" s="21">
        <v>3929</v>
      </c>
      <c r="F4127" s="4" t="str">
        <f t="shared" si="64"/>
        <v/>
      </c>
      <c r="G4127" s="4" t="str">
        <f>IF(AND(Tabella1[[#This Row],[Popolazione]]&gt;50000,Tabella1[[#This Row],[Popolazione]]&lt;100000),"COMPRESO",Tabella1[[#This Row],[Regione]])</f>
        <v>MARCHE</v>
      </c>
      <c r="H4127" s="31">
        <f>Tabella1[[#This Row],[Popolazione]]/SUM($E$19:$E$7866)</f>
        <v>6.5536415645458973E-5</v>
      </c>
    </row>
    <row r="4128" spans="1:8" x14ac:dyDescent="0.25">
      <c r="A4128" s="19" t="s">
        <v>4290</v>
      </c>
      <c r="B4128" s="4" t="str">
        <f>IFERROR(VLOOKUP(A4128,PEC!A$2:B$7902,2,0),"PEC NON ESISTENTE")</f>
        <v>protocollo.comune.mondolfo</v>
      </c>
      <c r="C4128" s="20" t="s">
        <v>8221</v>
      </c>
      <c r="D4128" s="20" t="s">
        <v>8230</v>
      </c>
      <c r="E4128" s="21">
        <v>11735</v>
      </c>
      <c r="F4128" s="4" t="str">
        <f t="shared" si="64"/>
        <v/>
      </c>
      <c r="G4128" s="4" t="str">
        <f>IF(AND(Tabella1[[#This Row],[Popolazione]]&gt;50000,Tabella1[[#This Row],[Popolazione]]&lt;100000),"COMPRESO",Tabella1[[#This Row],[Regione]])</f>
        <v>MARCHE</v>
      </c>
      <c r="H4128" s="31">
        <f>Tabella1[[#This Row],[Popolazione]]/SUM($E$19:$E$7866)</f>
        <v>1.9574187772956504E-4</v>
      </c>
    </row>
    <row r="4129" spans="1:8" x14ac:dyDescent="0.25">
      <c r="A4129" s="19" t="s">
        <v>7943</v>
      </c>
      <c r="B4129" s="4" t="str">
        <f>IFERROR(VLOOKUP(A4129,PEC!A$2:B$7902,2,0),"PEC NON ESISTENTE")</f>
        <v>comune.mondovi</v>
      </c>
      <c r="C4129" s="20" t="s">
        <v>7913</v>
      </c>
      <c r="D4129" s="20" t="s">
        <v>7914</v>
      </c>
      <c r="E4129" s="21">
        <v>22253</v>
      </c>
      <c r="F4129" s="4" t="str">
        <f t="shared" si="64"/>
        <v/>
      </c>
      <c r="G4129" s="4" t="str">
        <f>IF(AND(Tabella1[[#This Row],[Popolazione]]&gt;50000,Tabella1[[#This Row],[Popolazione]]&lt;100000),"COMPRESO",Tabella1[[#This Row],[Regione]])</f>
        <v>PIEMONTE</v>
      </c>
      <c r="H4129" s="31">
        <f>Tabella1[[#This Row],[Popolazione]]/SUM($E$19:$E$7866)</f>
        <v>3.7118397998432131E-4</v>
      </c>
    </row>
    <row r="4130" spans="1:8" x14ac:dyDescent="0.25">
      <c r="A4130" s="19" t="s">
        <v>4292</v>
      </c>
      <c r="B4130" s="4" t="str">
        <f>IFERROR(VLOOKUP(A4130,PEC!A$2:B$7902,2,0),"PEC NON ESISTENTE")</f>
        <v>protocollo.mondragone</v>
      </c>
      <c r="C4130" s="20" t="s">
        <v>8235</v>
      </c>
      <c r="D4130" s="20" t="s">
        <v>8239</v>
      </c>
      <c r="E4130" s="21">
        <v>27070</v>
      </c>
      <c r="F4130" s="4" t="str">
        <f t="shared" si="64"/>
        <v/>
      </c>
      <c r="G4130" s="4" t="str">
        <f>IF(AND(Tabella1[[#This Row],[Popolazione]]&gt;50000,Tabella1[[#This Row],[Popolazione]]&lt;100000),"COMPRESO",Tabella1[[#This Row],[Regione]])</f>
        <v>CAMPANIA</v>
      </c>
      <c r="H4130" s="31">
        <f>Tabella1[[#This Row],[Popolazione]]/SUM($E$19:$E$7866)</f>
        <v>4.5153239285379847E-4</v>
      </c>
    </row>
    <row r="4131" spans="1:8" x14ac:dyDescent="0.25">
      <c r="A4131" s="19" t="s">
        <v>4293</v>
      </c>
      <c r="B4131" s="4" t="str">
        <f>IFERROR(VLOOKUP(A4131,PEC!A$2:B$7902,2,0),"PEC NON ESISTENTE")</f>
        <v>comune.moneglia.ge</v>
      </c>
      <c r="C4131" s="16" t="s">
        <v>7913</v>
      </c>
      <c r="D4131" s="20" t="s">
        <v>8208</v>
      </c>
      <c r="E4131" s="21">
        <v>2890</v>
      </c>
      <c r="F4131" s="4" t="str">
        <f t="shared" si="64"/>
        <v/>
      </c>
      <c r="G4131" s="4" t="str">
        <f>IF(AND(Tabella1[[#This Row],[Popolazione]]&gt;50000,Tabella1[[#This Row],[Popolazione]]&lt;100000),"COMPRESO",Tabella1[[#This Row],[Regione]])</f>
        <v>LIGURIA</v>
      </c>
      <c r="H4131" s="31">
        <f>Tabella1[[#This Row],[Popolazione]]/SUM($E$19:$E$7866)</f>
        <v>4.8205711686275494E-5</v>
      </c>
    </row>
    <row r="4132" spans="1:8" x14ac:dyDescent="0.25">
      <c r="A4132" s="19" t="s">
        <v>4294</v>
      </c>
      <c r="B4132" s="4" t="str">
        <f>IFERROR(VLOOKUP(A4132,PEC!A$2:B$7902,2,0),"PEC NON ESISTENTE")</f>
        <v>comune.monesiglio.cn</v>
      </c>
      <c r="C4132" s="20" t="s">
        <v>7913</v>
      </c>
      <c r="D4132" s="20" t="s">
        <v>7914</v>
      </c>
      <c r="E4132" s="21">
        <v>712</v>
      </c>
      <c r="F4132" s="4" t="str">
        <f t="shared" si="64"/>
        <v/>
      </c>
      <c r="G4132" s="4" t="str">
        <f>IF(AND(Tabella1[[#This Row],[Popolazione]]&gt;50000,Tabella1[[#This Row],[Popolazione]]&lt;100000),"COMPRESO",Tabella1[[#This Row],[Regione]])</f>
        <v>PIEMONTE</v>
      </c>
      <c r="H4132" s="31">
        <f>Tabella1[[#This Row],[Popolazione]]/SUM($E$19:$E$7866)</f>
        <v>1.1876286062501091E-5</v>
      </c>
    </row>
    <row r="4133" spans="1:8" x14ac:dyDescent="0.25">
      <c r="A4133" s="19" t="s">
        <v>4295</v>
      </c>
      <c r="B4133" s="4" t="str">
        <f>IFERROR(VLOOKUP(A4133,PEC!A$2:B$7902,2,0),"PEC NON ESISTENTE")</f>
        <v>comune.monfalcone</v>
      </c>
      <c r="C4133" s="20" t="s">
        <v>8026</v>
      </c>
      <c r="D4133" s="20" t="s">
        <v>8205</v>
      </c>
      <c r="E4133" s="21">
        <v>27041</v>
      </c>
      <c r="F4133" s="4" t="str">
        <f t="shared" si="64"/>
        <v/>
      </c>
      <c r="G4133" s="4" t="str">
        <f>IF(AND(Tabella1[[#This Row],[Popolazione]]&gt;50000,Tabella1[[#This Row],[Popolazione]]&lt;100000),"COMPRESO",Tabella1[[#This Row],[Regione]])</f>
        <v>FRIULI-VENEZIA GIULIA</v>
      </c>
      <c r="H4133" s="31">
        <f>Tabella1[[#This Row],[Popolazione]]/SUM($E$19:$E$7866)</f>
        <v>4.5104866771923034E-4</v>
      </c>
    </row>
    <row r="4134" spans="1:8" x14ac:dyDescent="0.25">
      <c r="A4134" s="19" t="s">
        <v>4296</v>
      </c>
      <c r="B4134" s="4" t="str">
        <f>IFERROR(VLOOKUP(A4134,PEC!A$2:B$7902,2,0),"PEC NON ESISTENTE")</f>
        <v>monfortedalba</v>
      </c>
      <c r="C4134" s="20" t="s">
        <v>7913</v>
      </c>
      <c r="D4134" s="20" t="s">
        <v>7914</v>
      </c>
      <c r="E4134" s="21">
        <v>2042</v>
      </c>
      <c r="F4134" s="4" t="str">
        <f t="shared" si="64"/>
        <v/>
      </c>
      <c r="G4134" s="4" t="str">
        <f>IF(AND(Tabella1[[#This Row],[Popolazione]]&gt;50000,Tabella1[[#This Row],[Popolazione]]&lt;100000),"COMPRESO",Tabella1[[#This Row],[Regione]])</f>
        <v>PIEMONTE</v>
      </c>
      <c r="H4134" s="31">
        <f>Tabella1[[#This Row],[Popolazione]]/SUM($E$19:$E$7866)</f>
        <v>3.4060921544420264E-5</v>
      </c>
    </row>
    <row r="4135" spans="1:8" x14ac:dyDescent="0.25">
      <c r="A4135" s="19" t="s">
        <v>4297</v>
      </c>
      <c r="B4135" s="4" t="str">
        <f>IFERROR(VLOOKUP(A4135,PEC!A$2:B$7902,2,0),"PEC NON ESISTENTE")</f>
        <v>protocollo</v>
      </c>
      <c r="C4135" s="20" t="s">
        <v>8259</v>
      </c>
      <c r="D4135" s="20" t="s">
        <v>8260</v>
      </c>
      <c r="E4135" s="21">
        <v>2880</v>
      </c>
      <c r="F4135" s="4" t="str">
        <f t="shared" si="64"/>
        <v/>
      </c>
      <c r="G4135" s="4" t="str">
        <f>IF(AND(Tabella1[[#This Row],[Popolazione]]&gt;50000,Tabella1[[#This Row],[Popolazione]]&lt;100000),"COMPRESO",Tabella1[[#This Row],[Regione]])</f>
        <v>SICILIA</v>
      </c>
      <c r="H4135" s="31">
        <f>Tabella1[[#This Row],[Popolazione]]/SUM($E$19:$E$7866)</f>
        <v>4.8038909915734749E-5</v>
      </c>
    </row>
    <row r="4136" spans="1:8" x14ac:dyDescent="0.25">
      <c r="A4136" s="19" t="s">
        <v>4298</v>
      </c>
      <c r="B4136" s="4" t="str">
        <f>IFERROR(VLOOKUP(A4136,PEC!A$2:B$7902,2,0),"PEC NON ESISTENTE")</f>
        <v>comune.monfumo.tv</v>
      </c>
      <c r="C4136" s="20" t="s">
        <v>8026</v>
      </c>
      <c r="D4136" s="20" t="s">
        <v>8167</v>
      </c>
      <c r="E4136" s="21">
        <v>1442</v>
      </c>
      <c r="F4136" s="4" t="str">
        <f t="shared" si="64"/>
        <v/>
      </c>
      <c r="G4136" s="4" t="str">
        <f>IF(AND(Tabella1[[#This Row],[Popolazione]]&gt;50000,Tabella1[[#This Row],[Popolazione]]&lt;100000),"COMPRESO",Tabella1[[#This Row],[Regione]])</f>
        <v>VENETO</v>
      </c>
      <c r="H4136" s="31">
        <f>Tabella1[[#This Row],[Popolazione]]/SUM($E$19:$E$7866)</f>
        <v>2.4052815311975522E-5</v>
      </c>
    </row>
    <row r="4137" spans="1:8" x14ac:dyDescent="0.25">
      <c r="A4137" s="19" t="s">
        <v>4299</v>
      </c>
      <c r="B4137" s="4" t="str">
        <f>IFERROR(VLOOKUP(A4137,PEC!A$2:B$7902,2,0),"PEC NON ESISTENTE")</f>
        <v>comune.mongardino.at</v>
      </c>
      <c r="C4137" s="20" t="s">
        <v>7913</v>
      </c>
      <c r="D4137" s="20" t="s">
        <v>7914</v>
      </c>
      <c r="E4137" s="21">
        <v>951</v>
      </c>
      <c r="F4137" s="4" t="str">
        <f t="shared" si="64"/>
        <v/>
      </c>
      <c r="G4137" s="4" t="str">
        <f>IF(AND(Tabella1[[#This Row],[Popolazione]]&gt;50000,Tabella1[[#This Row],[Popolazione]]&lt;100000),"COMPRESO",Tabella1[[#This Row],[Regione]])</f>
        <v>PIEMONTE</v>
      </c>
      <c r="H4137" s="31">
        <f>Tabella1[[#This Row],[Popolazione]]/SUM($E$19:$E$7866)</f>
        <v>1.5862848378424913E-5</v>
      </c>
    </row>
    <row r="4138" spans="1:8" x14ac:dyDescent="0.25">
      <c r="A4138" s="19" t="s">
        <v>4300</v>
      </c>
      <c r="B4138" s="4" t="str">
        <f>IFERROR(VLOOKUP(A4138,PEC!A$2:B$7902,2,0),"PEC NON ESISTENTE")</f>
        <v>comune.monghidoro</v>
      </c>
      <c r="C4138" s="20" t="s">
        <v>8026</v>
      </c>
      <c r="D4138" s="20" t="s">
        <v>8212</v>
      </c>
      <c r="E4138" s="21">
        <v>3806</v>
      </c>
      <c r="F4138" s="4" t="str">
        <f t="shared" si="64"/>
        <v/>
      </c>
      <c r="G4138" s="4" t="str">
        <f>IF(AND(Tabella1[[#This Row],[Popolazione]]&gt;50000,Tabella1[[#This Row],[Popolazione]]&lt;100000),"COMPRESO",Tabella1[[#This Row],[Regione]])</f>
        <v>EMILIA-ROMAGNA</v>
      </c>
      <c r="H4138" s="31">
        <f>Tabella1[[#This Row],[Popolazione]]/SUM($E$19:$E$7866)</f>
        <v>6.3484753867807796E-5</v>
      </c>
    </row>
    <row r="4139" spans="1:8" x14ac:dyDescent="0.25">
      <c r="A4139" s="19" t="s">
        <v>285</v>
      </c>
      <c r="B4139" s="4" t="str">
        <f>IFERROR(VLOOKUP(A4139,PEC!A$2:B$7902,2,0),"PEC NON ESISTENTE")</f>
        <v>comune.mongiana</v>
      </c>
      <c r="C4139" s="20" t="s">
        <v>8235</v>
      </c>
      <c r="D4139" s="20" t="s">
        <v>8248</v>
      </c>
      <c r="E4139" s="21">
        <v>796</v>
      </c>
      <c r="F4139" s="4" t="str">
        <f t="shared" si="64"/>
        <v/>
      </c>
      <c r="G4139" s="4" t="str">
        <f>IF(AND(Tabella1[[#This Row],[Popolazione]]&gt;50000,Tabella1[[#This Row],[Popolazione]]&lt;100000),"COMPRESO",Tabella1[[#This Row],[Regione]])</f>
        <v>CALABRIA</v>
      </c>
      <c r="H4139" s="31">
        <f>Tabella1[[#This Row],[Popolazione]]/SUM($E$19:$E$7866)</f>
        <v>1.3277420935043354E-5</v>
      </c>
    </row>
    <row r="4140" spans="1:8" x14ac:dyDescent="0.25">
      <c r="A4140" s="19" t="s">
        <v>4301</v>
      </c>
      <c r="B4140" s="4" t="str">
        <f>IFERROR(VLOOKUP(A4140,PEC!A$2:B$7902,2,0),"PEC NON ESISTENTE")</f>
        <v>mongiardino.ligure</v>
      </c>
      <c r="C4140" s="20" t="s">
        <v>7913</v>
      </c>
      <c r="D4140" s="20" t="s">
        <v>7914</v>
      </c>
      <c r="E4140" s="21">
        <v>177</v>
      </c>
      <c r="F4140" s="4" t="str">
        <f t="shared" si="64"/>
        <v/>
      </c>
      <c r="G4140" s="4" t="str">
        <f>IF(AND(Tabella1[[#This Row],[Popolazione]]&gt;50000,Tabella1[[#This Row],[Popolazione]]&lt;100000),"COMPRESO",Tabella1[[#This Row],[Regione]])</f>
        <v>PIEMONTE</v>
      </c>
      <c r="H4140" s="31">
        <f>Tabella1[[#This Row],[Popolazione]]/SUM($E$19:$E$7866)</f>
        <v>2.952391338571198E-6</v>
      </c>
    </row>
    <row r="4141" spans="1:8" x14ac:dyDescent="0.25">
      <c r="A4141" s="19" t="s">
        <v>4302</v>
      </c>
      <c r="B4141" s="4" t="str">
        <f>IFERROR(VLOOKUP(A4141,PEC!A$2:B$7902,2,0),"PEC NON ESISTENTE")</f>
        <v>comunemongiuffimelia</v>
      </c>
      <c r="C4141" s="20" t="s">
        <v>8259</v>
      </c>
      <c r="D4141" s="20" t="s">
        <v>8260</v>
      </c>
      <c r="E4141" s="21">
        <v>653</v>
      </c>
      <c r="F4141" s="4" t="str">
        <f t="shared" si="64"/>
        <v/>
      </c>
      <c r="G4141" s="4" t="str">
        <f>IF(AND(Tabella1[[#This Row],[Popolazione]]&gt;50000,Tabella1[[#This Row],[Popolazione]]&lt;100000),"COMPRESO",Tabella1[[#This Row],[Regione]])</f>
        <v>SICILIA</v>
      </c>
      <c r="H4141" s="31">
        <f>Tabella1[[#This Row],[Popolazione]]/SUM($E$19:$E$7866)</f>
        <v>1.089215561631069E-5</v>
      </c>
    </row>
    <row r="4142" spans="1:8" x14ac:dyDescent="0.25">
      <c r="A4142" s="19" t="s">
        <v>4303</v>
      </c>
      <c r="B4142" s="4" t="str">
        <f>IFERROR(VLOOKUP(A4142,PEC!A$2:B$7902,2,0),"PEC NON ESISTENTE")</f>
        <v>mongrando</v>
      </c>
      <c r="C4142" s="20" t="s">
        <v>7913</v>
      </c>
      <c r="D4142" s="20" t="s">
        <v>7914</v>
      </c>
      <c r="E4142" s="21">
        <v>3977</v>
      </c>
      <c r="F4142" s="4" t="str">
        <f t="shared" si="64"/>
        <v/>
      </c>
      <c r="G4142" s="4" t="str">
        <f>IF(AND(Tabella1[[#This Row],[Popolazione]]&gt;50000,Tabella1[[#This Row],[Popolazione]]&lt;100000),"COMPRESO",Tabella1[[#This Row],[Regione]])</f>
        <v>PIEMONTE</v>
      </c>
      <c r="H4142" s="31">
        <f>Tabella1[[#This Row],[Popolazione]]/SUM($E$19:$E$7866)</f>
        <v>6.6337064144054541E-5</v>
      </c>
    </row>
    <row r="4143" spans="1:8" x14ac:dyDescent="0.25">
      <c r="A4143" s="19" t="s">
        <v>85</v>
      </c>
      <c r="B4143" s="4" t="str">
        <f>IFERROR(VLOOKUP(A4143,PEC!A$2:B$7902,2,0),"PEC NON ESISTENTE")</f>
        <v>sindaco.mongrassano</v>
      </c>
      <c r="C4143" s="20" t="s">
        <v>8235</v>
      </c>
      <c r="D4143" s="20" t="s">
        <v>8248</v>
      </c>
      <c r="E4143" s="21">
        <v>1661</v>
      </c>
      <c r="F4143" s="4" t="str">
        <f t="shared" si="64"/>
        <v/>
      </c>
      <c r="G4143" s="4" t="str">
        <f>IF(AND(Tabella1[[#This Row],[Popolazione]]&gt;50000,Tabella1[[#This Row],[Popolazione]]&lt;100000),"COMPRESO",Tabella1[[#This Row],[Regione]])</f>
        <v>CALABRIA</v>
      </c>
      <c r="H4143" s="31">
        <f>Tabella1[[#This Row],[Popolazione]]/SUM($E$19:$E$7866)</f>
        <v>2.7705774086817852E-5</v>
      </c>
    </row>
    <row r="4144" spans="1:8" x14ac:dyDescent="0.25">
      <c r="A4144" s="19" t="s">
        <v>8079</v>
      </c>
      <c r="B4144" s="4" t="str">
        <f>IFERROR(VLOOKUP(A4144,PEC!A$2:B$7902,2,0),"PEC NON ESISTENTE")</f>
        <v>PEC NON ESISTENTE</v>
      </c>
      <c r="C4144" s="20" t="s">
        <v>8026</v>
      </c>
      <c r="D4144" s="20" t="s">
        <v>8027</v>
      </c>
      <c r="E4144" s="21">
        <v>2797</v>
      </c>
      <c r="F4144" s="4" t="str">
        <f t="shared" si="64"/>
        <v/>
      </c>
      <c r="G4144" s="4" t="str">
        <f>IF(AND(Tabella1[[#This Row],[Popolazione]]&gt;50000,Tabella1[[#This Row],[Popolazione]]&lt;100000),"COMPRESO",Tabella1[[#This Row],[Regione]])</f>
        <v>TRENTINO-ALTO ADIGE/SÜDTIROL</v>
      </c>
      <c r="H4144" s="31">
        <f>Tabella1[[#This Row],[Popolazione]]/SUM($E$19:$E$7866)</f>
        <v>4.6654455220246559E-5</v>
      </c>
    </row>
    <row r="4145" spans="1:8" x14ac:dyDescent="0.25">
      <c r="A4145" s="19" t="s">
        <v>4305</v>
      </c>
      <c r="B4145" s="4" t="str">
        <f>IFERROR(VLOOKUP(A4145,PEC!A$2:B$7902,2,0),"PEC NON ESISTENTE")</f>
        <v>comune.monguzzo.co.</v>
      </c>
      <c r="C4145" s="20" t="s">
        <v>7913</v>
      </c>
      <c r="D4145" s="20" t="s">
        <v>7986</v>
      </c>
      <c r="E4145" s="21">
        <v>2230</v>
      </c>
      <c r="F4145" s="4" t="str">
        <f t="shared" si="64"/>
        <v/>
      </c>
      <c r="G4145" s="4" t="str">
        <f>IF(AND(Tabella1[[#This Row],[Popolazione]]&gt;50000,Tabella1[[#This Row],[Popolazione]]&lt;100000),"COMPRESO",Tabella1[[#This Row],[Regione]])</f>
        <v>LOMBARDIA</v>
      </c>
      <c r="H4145" s="31">
        <f>Tabella1[[#This Row],[Popolazione]]/SUM($E$19:$E$7866)</f>
        <v>3.7196794830586278E-5</v>
      </c>
    </row>
    <row r="4146" spans="1:8" x14ac:dyDescent="0.25">
      <c r="A4146" s="19" t="s">
        <v>4306</v>
      </c>
      <c r="B4146" s="4" t="str">
        <f>IFERROR(VLOOKUP(A4146,PEC!A$2:B$7902,2,0),"PEC NON ESISTENTE")</f>
        <v>protocollo</v>
      </c>
      <c r="C4146" s="20" t="s">
        <v>7913</v>
      </c>
      <c r="D4146" s="20" t="s">
        <v>7986</v>
      </c>
      <c r="E4146" s="21">
        <v>2436</v>
      </c>
      <c r="F4146" s="4" t="str">
        <f t="shared" si="64"/>
        <v/>
      </c>
      <c r="G4146" s="4" t="str">
        <f>IF(AND(Tabella1[[#This Row],[Popolazione]]&gt;50000,Tabella1[[#This Row],[Popolazione]]&lt;100000),"COMPRESO",Tabella1[[#This Row],[Regione]])</f>
        <v>LOMBARDIA</v>
      </c>
      <c r="H4146" s="31">
        <f>Tabella1[[#This Row],[Popolazione]]/SUM($E$19:$E$7866)</f>
        <v>4.0632911303725644E-5</v>
      </c>
    </row>
    <row r="4147" spans="1:8" x14ac:dyDescent="0.25">
      <c r="A4147" s="19" t="s">
        <v>4307</v>
      </c>
      <c r="B4147" s="4" t="str">
        <f>IFERROR(VLOOKUP(A4147,PEC!A$2:B$7902,2,0),"PEC NON ESISTENTE")</f>
        <v>monleale</v>
      </c>
      <c r="C4147" s="20" t="s">
        <v>7913</v>
      </c>
      <c r="D4147" s="20" t="s">
        <v>7914</v>
      </c>
      <c r="E4147" s="21">
        <v>593</v>
      </c>
      <c r="F4147" s="4" t="str">
        <f t="shared" si="64"/>
        <v/>
      </c>
      <c r="G4147" s="4" t="str">
        <f>IF(AND(Tabella1[[#This Row],[Popolazione]]&gt;50000,Tabella1[[#This Row],[Popolazione]]&lt;100000),"COMPRESO",Tabella1[[#This Row],[Regione]])</f>
        <v>PIEMONTE</v>
      </c>
      <c r="H4147" s="31">
        <f>Tabella1[[#This Row],[Popolazione]]/SUM($E$19:$E$7866)</f>
        <v>9.8913449930662165E-6</v>
      </c>
    </row>
    <row r="4148" spans="1:8" x14ac:dyDescent="0.25">
      <c r="A4148" s="19" t="s">
        <v>4308</v>
      </c>
      <c r="B4148" s="4" t="str">
        <f>IFERROR(VLOOKUP(A4148,PEC!A$2:B$7902,2,0),"PEC NON ESISTENTE")</f>
        <v>protocollo</v>
      </c>
      <c r="C4148" s="20" t="s">
        <v>7913</v>
      </c>
      <c r="D4148" s="20" t="s">
        <v>7986</v>
      </c>
      <c r="E4148" s="21">
        <v>564</v>
      </c>
      <c r="F4148" s="4" t="str">
        <f t="shared" si="64"/>
        <v/>
      </c>
      <c r="G4148" s="4" t="str">
        <f>IF(AND(Tabella1[[#This Row],[Popolazione]]&gt;50000,Tabella1[[#This Row],[Popolazione]]&lt;100000),"COMPRESO",Tabella1[[#This Row],[Regione]])</f>
        <v>LOMBARDIA</v>
      </c>
      <c r="H4148" s="31">
        <f>Tabella1[[#This Row],[Popolazione]]/SUM($E$19:$E$7866)</f>
        <v>9.4076198584980547E-6</v>
      </c>
    </row>
    <row r="4149" spans="1:8" x14ac:dyDescent="0.25">
      <c r="A4149" s="19" t="s">
        <v>4309</v>
      </c>
      <c r="B4149" s="4" t="str">
        <f>IFERROR(VLOOKUP(A4149,PEC!A$2:B$7902,2,0),"PEC NON ESISTENTE")</f>
        <v>comune</v>
      </c>
      <c r="C4149" s="20" t="s">
        <v>8235</v>
      </c>
      <c r="D4149" s="20" t="s">
        <v>8241</v>
      </c>
      <c r="E4149" s="21">
        <v>48529</v>
      </c>
      <c r="F4149" s="4" t="str">
        <f t="shared" si="64"/>
        <v/>
      </c>
      <c r="G4149" s="4" t="str">
        <f>IF(AND(Tabella1[[#This Row],[Popolazione]]&gt;50000,Tabella1[[#This Row],[Popolazione]]&lt;100000),"COMPRESO",Tabella1[[#This Row],[Regione]])</f>
        <v>PUGLIA</v>
      </c>
      <c r="H4149" s="31">
        <f>Tabella1[[#This Row],[Popolazione]]/SUM($E$19:$E$7866)</f>
        <v>8.0947231225718462E-4</v>
      </c>
    </row>
    <row r="4150" spans="1:8" x14ac:dyDescent="0.25">
      <c r="A4150" s="19" t="s">
        <v>4310</v>
      </c>
      <c r="B4150" s="4" t="str">
        <f>IFERROR(VLOOKUP(A4150,PEC!A$2:B$7902,2,0),"PEC NON ESISTENTE")</f>
        <v>sindaco.monreale</v>
      </c>
      <c r="C4150" s="20" t="s">
        <v>8259</v>
      </c>
      <c r="D4150" s="20" t="s">
        <v>8260</v>
      </c>
      <c r="E4150" s="21">
        <v>38018</v>
      </c>
      <c r="F4150" s="4" t="str">
        <f t="shared" si="64"/>
        <v/>
      </c>
      <c r="G4150" s="4" t="str">
        <f>IF(AND(Tabella1[[#This Row],[Popolazione]]&gt;50000,Tabella1[[#This Row],[Popolazione]]&lt;100000),"COMPRESO",Tabella1[[#This Row],[Regione]])</f>
        <v>SICILIA</v>
      </c>
      <c r="H4150" s="31">
        <f>Tabella1[[#This Row],[Popolazione]]/SUM($E$19:$E$7866)</f>
        <v>6.3414697124180685E-4</v>
      </c>
    </row>
    <row r="4151" spans="1:8" x14ac:dyDescent="0.25">
      <c r="A4151" s="19" t="s">
        <v>4311</v>
      </c>
      <c r="B4151" s="4" t="str">
        <f>IFERROR(VLOOKUP(A4151,PEC!A$2:B$7902,2,0),"PEC NON ESISTENTE")</f>
        <v>comune.monrupino</v>
      </c>
      <c r="C4151" s="20" t="s">
        <v>8026</v>
      </c>
      <c r="D4151" s="20" t="s">
        <v>8205</v>
      </c>
      <c r="E4151" s="21">
        <v>881</v>
      </c>
      <c r="F4151" s="4" t="str">
        <f t="shared" si="64"/>
        <v/>
      </c>
      <c r="G4151" s="4" t="str">
        <f>IF(AND(Tabella1[[#This Row],[Popolazione]]&gt;50000,Tabella1[[#This Row],[Popolazione]]&lt;100000),"COMPRESO",Tabella1[[#This Row],[Regione]])</f>
        <v>FRIULI-VENEZIA GIULIA</v>
      </c>
      <c r="H4151" s="31">
        <f>Tabella1[[#This Row],[Popolazione]]/SUM($E$19:$E$7866)</f>
        <v>1.4695235984639692E-5</v>
      </c>
    </row>
    <row r="4152" spans="1:8" x14ac:dyDescent="0.25">
      <c r="A4152" s="19" t="s">
        <v>4312</v>
      </c>
      <c r="B4152" s="4" t="str">
        <f>IFERROR(VLOOKUP(A4152,PEC!A$2:B$7902,2,0),"PEC NON ESISTENTE")</f>
        <v>comune</v>
      </c>
      <c r="C4152" s="20" t="s">
        <v>8221</v>
      </c>
      <c r="D4152" s="20" t="s">
        <v>8230</v>
      </c>
      <c r="E4152" s="21">
        <v>682</v>
      </c>
      <c r="F4152" s="4" t="str">
        <f t="shared" si="64"/>
        <v/>
      </c>
      <c r="G4152" s="4" t="str">
        <f>IF(AND(Tabella1[[#This Row],[Popolazione]]&gt;50000,Tabella1[[#This Row],[Popolazione]]&lt;100000),"COMPRESO",Tabella1[[#This Row],[Regione]])</f>
        <v>MARCHE</v>
      </c>
      <c r="H4152" s="31">
        <f>Tabella1[[#This Row],[Popolazione]]/SUM($E$19:$E$7866)</f>
        <v>1.1375880750878854E-5</v>
      </c>
    </row>
    <row r="4153" spans="1:8" x14ac:dyDescent="0.25">
      <c r="A4153" s="19" t="s">
        <v>4313</v>
      </c>
      <c r="B4153" s="4" t="str">
        <f>IFERROR(VLOOKUP(A4153,PEC!A$2:B$7902,2,0),"PEC NON ESISTENTE")</f>
        <v>comune.monsampolodeltronto</v>
      </c>
      <c r="C4153" s="20" t="s">
        <v>8221</v>
      </c>
      <c r="D4153" s="20" t="s">
        <v>8230</v>
      </c>
      <c r="E4153" s="21">
        <v>4563</v>
      </c>
      <c r="F4153" s="4" t="str">
        <f t="shared" si="64"/>
        <v/>
      </c>
      <c r="G4153" s="4" t="str">
        <f>IF(AND(Tabella1[[#This Row],[Popolazione]]&gt;50000,Tabella1[[#This Row],[Popolazione]]&lt;100000),"COMPRESO",Tabella1[[#This Row],[Regione]])</f>
        <v>MARCHE</v>
      </c>
      <c r="H4153" s="31">
        <f>Tabella1[[#This Row],[Popolazione]]/SUM($E$19:$E$7866)</f>
        <v>7.6111647897742242E-5</v>
      </c>
    </row>
    <row r="4154" spans="1:8" x14ac:dyDescent="0.25">
      <c r="A4154" s="19" t="s">
        <v>4314</v>
      </c>
      <c r="B4154" s="4" t="str">
        <f>IFERROR(VLOOKUP(A4154,PEC!A$2:B$7902,2,0),"PEC NON ESISTENTE")</f>
        <v>comune.monsano</v>
      </c>
      <c r="C4154" s="20" t="s">
        <v>8221</v>
      </c>
      <c r="D4154" s="20" t="s">
        <v>8230</v>
      </c>
      <c r="E4154" s="21">
        <v>3353</v>
      </c>
      <c r="F4154" s="4" t="str">
        <f t="shared" si="64"/>
        <v/>
      </c>
      <c r="G4154" s="4" t="str">
        <f>IF(AND(Tabella1[[#This Row],[Popolazione]]&gt;50000,Tabella1[[#This Row],[Popolazione]]&lt;100000),"COMPRESO",Tabella1[[#This Row],[Regione]])</f>
        <v>MARCHE</v>
      </c>
      <c r="H4154" s="31">
        <f>Tabella1[[#This Row],[Popolazione]]/SUM($E$19:$E$7866)</f>
        <v>5.5928633662312018E-5</v>
      </c>
    </row>
    <row r="4155" spans="1:8" x14ac:dyDescent="0.25">
      <c r="A4155" s="19" t="s">
        <v>4315</v>
      </c>
      <c r="B4155" s="4" t="str">
        <f>IFERROR(VLOOKUP(A4155,PEC!A$2:B$7902,2,0),"PEC NON ESISTENTE")</f>
        <v>monselice.pd</v>
      </c>
      <c r="C4155" s="20" t="s">
        <v>8026</v>
      </c>
      <c r="D4155" s="20" t="s">
        <v>8167</v>
      </c>
      <c r="E4155" s="21">
        <v>17451</v>
      </c>
      <c r="F4155" s="4" t="str">
        <f t="shared" si="64"/>
        <v/>
      </c>
      <c r="G4155" s="4" t="str">
        <f>IF(AND(Tabella1[[#This Row],[Popolazione]]&gt;50000,Tabella1[[#This Row],[Popolazione]]&lt;100000),"COMPRESO",Tabella1[[#This Row],[Regione]])</f>
        <v>VENETO</v>
      </c>
      <c r="H4155" s="31">
        <f>Tabella1[[#This Row],[Popolazione]]/SUM($E$19:$E$7866)</f>
        <v>2.9108576977065521E-4</v>
      </c>
    </row>
    <row r="4156" spans="1:8" x14ac:dyDescent="0.25">
      <c r="A4156" s="22" t="s">
        <v>4316</v>
      </c>
      <c r="B4156" s="4" t="str">
        <f>IFERROR(VLOOKUP(A4156,PEC!A$2:B$7902,2,0),"PEC NON ESISTENTE")</f>
        <v>protocollo</v>
      </c>
      <c r="C4156" s="20" t="s">
        <v>8259</v>
      </c>
      <c r="D4156" s="20" t="s">
        <v>8278</v>
      </c>
      <c r="E4156" s="21">
        <v>20449</v>
      </c>
      <c r="F4156" s="4" t="str">
        <f t="shared" si="64"/>
        <v/>
      </c>
      <c r="G4156" s="4" t="str">
        <f>IF(AND(Tabella1[[#This Row],[Popolazione]]&gt;50000,Tabella1[[#This Row],[Popolazione]]&lt;100000),"COMPRESO",Tabella1[[#This Row],[Regione]])</f>
        <v>SARDEGNA</v>
      </c>
      <c r="H4156" s="31">
        <f>Tabella1[[#This Row],[Popolazione]]/SUM($E$19:$E$7866)</f>
        <v>3.4109294057877077E-4</v>
      </c>
    </row>
    <row r="4157" spans="1:8" x14ac:dyDescent="0.25">
      <c r="A4157" s="19" t="s">
        <v>4317</v>
      </c>
      <c r="B4157" s="4" t="str">
        <f>IFERROR(VLOOKUP(A4157,PEC!A$2:B$7902,2,0),"PEC NON ESISTENTE")</f>
        <v>comune.monsummano-terme</v>
      </c>
      <c r="C4157" s="20" t="s">
        <v>8221</v>
      </c>
      <c r="D4157" s="20" t="s">
        <v>8222</v>
      </c>
      <c r="E4157" s="21">
        <v>20767</v>
      </c>
      <c r="F4157" s="4" t="str">
        <f t="shared" si="64"/>
        <v/>
      </c>
      <c r="G4157" s="4" t="str">
        <f>IF(AND(Tabella1[[#This Row],[Popolazione]]&gt;50000,Tabella1[[#This Row],[Popolazione]]&lt;100000),"COMPRESO",Tabella1[[#This Row],[Regione]])</f>
        <v>TOSCANA</v>
      </c>
      <c r="H4157" s="31">
        <f>Tabella1[[#This Row],[Popolazione]]/SUM($E$19:$E$7866)</f>
        <v>3.4639723688196649E-4</v>
      </c>
    </row>
    <row r="4158" spans="1:8" x14ac:dyDescent="0.25">
      <c r="A4158" s="19" t="s">
        <v>7944</v>
      </c>
      <c r="B4158" s="4" t="str">
        <f>IFERROR(VLOOKUP(A4158,PEC!A$2:B$7902,2,0),"PEC NON ESISTENTE")</f>
        <v>comune.monta</v>
      </c>
      <c r="C4158" s="20" t="s">
        <v>7913</v>
      </c>
      <c r="D4158" s="20" t="s">
        <v>7914</v>
      </c>
      <c r="E4158" s="21">
        <v>4715</v>
      </c>
      <c r="F4158" s="4" t="str">
        <f t="shared" si="64"/>
        <v/>
      </c>
      <c r="G4158" s="4" t="str">
        <f>IF(AND(Tabella1[[#This Row],[Popolazione]]&gt;50000,Tabella1[[#This Row],[Popolazione]]&lt;100000),"COMPRESO",Tabella1[[#This Row],[Regione]])</f>
        <v>PIEMONTE</v>
      </c>
      <c r="H4158" s="31">
        <f>Tabella1[[#This Row],[Popolazione]]/SUM($E$19:$E$7866)</f>
        <v>7.8647034809961575E-5</v>
      </c>
    </row>
    <row r="4159" spans="1:8" x14ac:dyDescent="0.25">
      <c r="A4159" s="19" t="s">
        <v>4319</v>
      </c>
      <c r="B4159" s="4" t="str">
        <f>IFERROR(VLOOKUP(A4159,PEC!A$2:B$7902,2,0),"PEC NON ESISTENTE")</f>
        <v>montabone</v>
      </c>
      <c r="C4159" s="20" t="s">
        <v>7913</v>
      </c>
      <c r="D4159" s="20" t="s">
        <v>7914</v>
      </c>
      <c r="E4159" s="21">
        <v>347</v>
      </c>
      <c r="F4159" s="4" t="str">
        <f t="shared" si="64"/>
        <v/>
      </c>
      <c r="G4159" s="4" t="str">
        <f>IF(AND(Tabella1[[#This Row],[Popolazione]]&gt;50000,Tabella1[[#This Row],[Popolazione]]&lt;100000),"COMPRESO",Tabella1[[#This Row],[Regione]])</f>
        <v>PIEMONTE</v>
      </c>
      <c r="H4159" s="31">
        <f>Tabella1[[#This Row],[Popolazione]]/SUM($E$19:$E$7866)</f>
        <v>5.7880214377638738E-6</v>
      </c>
    </row>
    <row r="4160" spans="1:8" x14ac:dyDescent="0.25">
      <c r="A4160" s="19" t="s">
        <v>4320</v>
      </c>
      <c r="B4160" s="4" t="str">
        <f>IFERROR(VLOOKUP(A4160,PEC!A$2:B$7902,2,0),"PEC NON ESISTENTE")</f>
        <v>protocollo</v>
      </c>
      <c r="C4160" s="20" t="s">
        <v>7913</v>
      </c>
      <c r="D4160" s="20" t="s">
        <v>7914</v>
      </c>
      <c r="E4160" s="21">
        <v>306</v>
      </c>
      <c r="F4160" s="4" t="str">
        <f t="shared" si="64"/>
        <v/>
      </c>
      <c r="G4160" s="4" t="str">
        <f>IF(AND(Tabella1[[#This Row],[Popolazione]]&gt;50000,Tabella1[[#This Row],[Popolazione]]&lt;100000),"COMPRESO",Tabella1[[#This Row],[Regione]])</f>
        <v>PIEMONTE</v>
      </c>
      <c r="H4160" s="31">
        <f>Tabella1[[#This Row],[Popolazione]]/SUM($E$19:$E$7866)</f>
        <v>5.1041341785468166E-6</v>
      </c>
    </row>
    <row r="4161" spans="1:8" x14ac:dyDescent="0.25">
      <c r="A4161" s="19" t="s">
        <v>4321</v>
      </c>
      <c r="B4161" s="4" t="str">
        <f>IFERROR(VLOOKUP(A4161,PEC!A$2:B$7902,2,0),"PEC NON ESISTENTE")</f>
        <v>montafia</v>
      </c>
      <c r="C4161" s="20" t="s">
        <v>7913</v>
      </c>
      <c r="D4161" s="20" t="s">
        <v>7914</v>
      </c>
      <c r="E4161" s="21">
        <v>904</v>
      </c>
      <c r="F4161" s="4" t="str">
        <f t="shared" si="64"/>
        <v/>
      </c>
      <c r="G4161" s="4" t="str">
        <f>IF(AND(Tabella1[[#This Row],[Popolazione]]&gt;50000,Tabella1[[#This Row],[Popolazione]]&lt;100000),"COMPRESO",Tabella1[[#This Row],[Regione]])</f>
        <v>PIEMONTE</v>
      </c>
      <c r="H4161" s="31">
        <f>Tabella1[[#This Row],[Popolazione]]/SUM($E$19:$E$7866)</f>
        <v>1.5078880056883406E-5</v>
      </c>
    </row>
    <row r="4162" spans="1:8" x14ac:dyDescent="0.25">
      <c r="A4162" s="19" t="s">
        <v>4322</v>
      </c>
      <c r="B4162" s="4" t="str">
        <f>IFERROR(VLOOKUP(A4162,PEC!A$2:B$7902,2,0),"PEC NON ESISTENTE")</f>
        <v>comune.montaganocb</v>
      </c>
      <c r="C4162" s="20" t="s">
        <v>8235</v>
      </c>
      <c r="D4162" s="20" t="s">
        <v>4252</v>
      </c>
      <c r="E4162" s="21">
        <v>1150</v>
      </c>
      <c r="F4162" s="4" t="str">
        <f t="shared" ref="F4162:F4225" si="65">IF($E4162&gt;300000,"TROVATO","")</f>
        <v/>
      </c>
      <c r="G4162" s="4" t="str">
        <f>IF(AND(Tabella1[[#This Row],[Popolazione]]&gt;50000,Tabella1[[#This Row],[Popolazione]]&lt;100000),"COMPRESO",Tabella1[[#This Row],[Regione]])</f>
        <v>MOLISE</v>
      </c>
      <c r="H4162" s="31">
        <f>Tabella1[[#This Row],[Popolazione]]/SUM($E$19:$E$7866)</f>
        <v>1.918220361218575E-5</v>
      </c>
    </row>
    <row r="4163" spans="1:8" x14ac:dyDescent="0.25">
      <c r="A4163" s="19" t="s">
        <v>8080</v>
      </c>
      <c r="B4163" s="4" t="str">
        <f>IFERROR(VLOOKUP(A4163,PEC!A$2:B$7902,2,0),"PEC NON ESISTENTE")</f>
        <v>PEC NON ESISTENTE</v>
      </c>
      <c r="C4163" s="20" t="s">
        <v>8026</v>
      </c>
      <c r="D4163" s="20" t="s">
        <v>8027</v>
      </c>
      <c r="E4163" s="21">
        <v>1627</v>
      </c>
      <c r="F4163" s="4" t="str">
        <f t="shared" si="65"/>
        <v/>
      </c>
      <c r="G4163" s="4" t="str">
        <f>IF(AND(Tabella1[[#This Row],[Popolazione]]&gt;50000,Tabella1[[#This Row],[Popolazione]]&lt;100000),"COMPRESO",Tabella1[[#This Row],[Regione]])</f>
        <v>TRENTINO-ALTO ADIGE/SÜDTIROL</v>
      </c>
      <c r="H4163" s="31">
        <f>Tabella1[[#This Row],[Popolazione]]/SUM($E$19:$E$7866)</f>
        <v>2.7138648066979319E-5</v>
      </c>
    </row>
    <row r="4164" spans="1:8" x14ac:dyDescent="0.25">
      <c r="A4164" s="19" t="s">
        <v>4323</v>
      </c>
      <c r="B4164" s="4" t="str">
        <f>IFERROR(VLOOKUP(A4164,PEC!A$2:B$7902,2,0),"PEC NON ESISTENTE")</f>
        <v>protocollo.montagnainvaltellina</v>
      </c>
      <c r="C4164" s="20" t="s">
        <v>7913</v>
      </c>
      <c r="D4164" s="20" t="s">
        <v>7986</v>
      </c>
      <c r="E4164" s="21">
        <v>3031</v>
      </c>
      <c r="F4164" s="4" t="str">
        <f t="shared" si="65"/>
        <v/>
      </c>
      <c r="G4164" s="4" t="str">
        <f>IF(AND(Tabella1[[#This Row],[Popolazione]]&gt;50000,Tabella1[[#This Row],[Popolazione]]&lt;100000),"COMPRESO",Tabella1[[#This Row],[Regione]])</f>
        <v>LOMBARDIA</v>
      </c>
      <c r="H4164" s="31">
        <f>Tabella1[[#This Row],[Popolazione]]/SUM($E$19:$E$7866)</f>
        <v>5.0557616650900004E-5</v>
      </c>
    </row>
    <row r="4165" spans="1:8" x14ac:dyDescent="0.25">
      <c r="A4165" s="19" t="s">
        <v>4325</v>
      </c>
      <c r="B4165" s="4" t="str">
        <f>IFERROR(VLOOKUP(A4165,PEC!A$2:B$7902,2,0),"PEC NON ESISTENTE")</f>
        <v>montagnana.pd</v>
      </c>
      <c r="C4165" s="20" t="s">
        <v>8026</v>
      </c>
      <c r="D4165" s="20" t="s">
        <v>8167</v>
      </c>
      <c r="E4165" s="21">
        <v>9421</v>
      </c>
      <c r="F4165" s="4" t="str">
        <f t="shared" si="65"/>
        <v/>
      </c>
      <c r="G4165" s="4" t="str">
        <f>IF(AND(Tabella1[[#This Row],[Popolazione]]&gt;50000,Tabella1[[#This Row],[Popolazione]]&lt;100000),"COMPRESO",Tabella1[[#This Row],[Regione]])</f>
        <v>VENETO</v>
      </c>
      <c r="H4165" s="31">
        <f>Tabella1[[#This Row],[Popolazione]]/SUM($E$19:$E$7866)</f>
        <v>1.5714394802643648E-4</v>
      </c>
    </row>
    <row r="4166" spans="1:8" x14ac:dyDescent="0.25">
      <c r="A4166" s="19" t="s">
        <v>4326</v>
      </c>
      <c r="B4166" s="4" t="str">
        <f>IFERROR(VLOOKUP(A4166,PEC!A$2:B$7902,2,0),"PEC NON ESISTENTE")</f>
        <v>protocollo</v>
      </c>
      <c r="C4166" s="20" t="s">
        <v>8259</v>
      </c>
      <c r="D4166" s="20" t="s">
        <v>8260</v>
      </c>
      <c r="E4166" s="21">
        <v>1631</v>
      </c>
      <c r="F4166" s="4" t="str">
        <f t="shared" si="65"/>
        <v/>
      </c>
      <c r="G4166" s="4" t="str">
        <f>IF(AND(Tabella1[[#This Row],[Popolazione]]&gt;50000,Tabella1[[#This Row],[Popolazione]]&lt;100000),"COMPRESO",Tabella1[[#This Row],[Regione]])</f>
        <v>SICILIA</v>
      </c>
      <c r="H4166" s="31">
        <f>Tabella1[[#This Row],[Popolazione]]/SUM($E$19:$E$7866)</f>
        <v>2.7205368775195617E-5</v>
      </c>
    </row>
    <row r="4167" spans="1:8" x14ac:dyDescent="0.25">
      <c r="A4167" s="19" t="s">
        <v>4327</v>
      </c>
      <c r="B4167" s="4" t="str">
        <f>IFERROR(VLOOKUP(A4167,PEC!A$2:B$7902,2,0),"PEC NON ESISTENTE")</f>
        <v>peccomunemontaguto</v>
      </c>
      <c r="C4167" s="20" t="s">
        <v>8235</v>
      </c>
      <c r="D4167" s="20" t="s">
        <v>8239</v>
      </c>
      <c r="E4167" s="21">
        <v>451</v>
      </c>
      <c r="F4167" s="4" t="str">
        <f t="shared" si="65"/>
        <v/>
      </c>
      <c r="G4167" s="4" t="str">
        <f>IF(AND(Tabella1[[#This Row],[Popolazione]]&gt;50000,Tabella1[[#This Row],[Popolazione]]&lt;100000),"COMPRESO",Tabella1[[#This Row],[Regione]])</f>
        <v>CAMPANIA</v>
      </c>
      <c r="H4167" s="31">
        <f>Tabella1[[#This Row],[Popolazione]]/SUM($E$19:$E$7866)</f>
        <v>7.5227598513876289E-6</v>
      </c>
    </row>
    <row r="4168" spans="1:8" x14ac:dyDescent="0.25">
      <c r="A4168" s="19" t="s">
        <v>4328</v>
      </c>
      <c r="B4168" s="4" t="str">
        <f>IFERROR(VLOOKUP(A4168,PEC!A$2:B$7902,2,0),"PEC NON ESISTENTE")</f>
        <v>comune.montaione</v>
      </c>
      <c r="C4168" s="20" t="s">
        <v>8221</v>
      </c>
      <c r="D4168" s="20" t="s">
        <v>8222</v>
      </c>
      <c r="E4168" s="21">
        <v>3776</v>
      </c>
      <c r="F4168" s="4" t="str">
        <f t="shared" si="65"/>
        <v/>
      </c>
      <c r="G4168" s="4" t="str">
        <f>IF(AND(Tabella1[[#This Row],[Popolazione]]&gt;50000,Tabella1[[#This Row],[Popolazione]]&lt;100000),"COMPRESO",Tabella1[[#This Row],[Regione]])</f>
        <v>TOSCANA</v>
      </c>
      <c r="H4168" s="31">
        <f>Tabella1[[#This Row],[Popolazione]]/SUM($E$19:$E$7866)</f>
        <v>6.2984348556185561E-5</v>
      </c>
    </row>
    <row r="4169" spans="1:8" x14ac:dyDescent="0.25">
      <c r="A4169" s="19" t="s">
        <v>4329</v>
      </c>
      <c r="B4169" s="4" t="str">
        <f>IFERROR(VLOOKUP(A4169,PEC!A$2:B$7902,2,0),"PEC NON ESISTENTE")</f>
        <v>comunemontalbanoelicona.me.protocollo</v>
      </c>
      <c r="C4169" s="20" t="s">
        <v>8259</v>
      </c>
      <c r="D4169" s="20" t="s">
        <v>8260</v>
      </c>
      <c r="E4169" s="21">
        <v>2420</v>
      </c>
      <c r="F4169" s="4" t="str">
        <f t="shared" si="65"/>
        <v/>
      </c>
      <c r="G4169" s="4" t="str">
        <f>IF(AND(Tabella1[[#This Row],[Popolazione]]&gt;50000,Tabella1[[#This Row],[Popolazione]]&lt;100000),"COMPRESO",Tabella1[[#This Row],[Regione]])</f>
        <v>SICILIA</v>
      </c>
      <c r="H4169" s="31">
        <f>Tabella1[[#This Row],[Popolazione]]/SUM($E$19:$E$7866)</f>
        <v>4.0366028470860448E-5</v>
      </c>
    </row>
    <row r="4170" spans="1:8" x14ac:dyDescent="0.25">
      <c r="A4170" s="19" t="s">
        <v>4330</v>
      </c>
      <c r="B4170" s="4" t="str">
        <f>IFERROR(VLOOKUP(A4170,PEC!A$2:B$7902,2,0),"PEC NON ESISTENTE")</f>
        <v>comune.montalbano</v>
      </c>
      <c r="C4170" s="20" t="s">
        <v>8235</v>
      </c>
      <c r="D4170" s="20" t="s">
        <v>8247</v>
      </c>
      <c r="E4170" s="21">
        <v>7427</v>
      </c>
      <c r="F4170" s="4" t="str">
        <f t="shared" si="65"/>
        <v/>
      </c>
      <c r="G4170" s="4" t="str">
        <f>IF(AND(Tabella1[[#This Row],[Popolazione]]&gt;50000,Tabella1[[#This Row],[Popolazione]]&lt;100000),"COMPRESO",Tabella1[[#This Row],[Regione]])</f>
        <v>BASILICATA</v>
      </c>
      <c r="H4170" s="31">
        <f>Tabella1[[#This Row],[Popolazione]]/SUM($E$19:$E$7866)</f>
        <v>1.238836749806118E-4</v>
      </c>
    </row>
    <row r="4171" spans="1:8" x14ac:dyDescent="0.25">
      <c r="A4171" s="19" t="s">
        <v>4331</v>
      </c>
      <c r="B4171" s="4" t="str">
        <f>IFERROR(VLOOKUP(A4171,PEC!A$2:B$7902,2,0),"PEC NON ESISTENTE")</f>
        <v>info</v>
      </c>
      <c r="C4171" s="20" t="s">
        <v>8221</v>
      </c>
      <c r="D4171" s="20" t="s">
        <v>8222</v>
      </c>
      <c r="E4171" s="21">
        <v>6043</v>
      </c>
      <c r="F4171" s="4" t="str">
        <f t="shared" si="65"/>
        <v/>
      </c>
      <c r="G4171" s="4" t="str">
        <f>IF(AND(Tabella1[[#This Row],[Popolazione]]&gt;50000,Tabella1[[#This Row],[Popolazione]]&lt;100000),"COMPRESO",Tabella1[[#This Row],[Regione]])</f>
        <v>TOSCANA</v>
      </c>
      <c r="H4171" s="31">
        <f>Tabella1[[#This Row],[Popolazione]]/SUM($E$19:$E$7866)</f>
        <v>1.007983099377726E-4</v>
      </c>
    </row>
    <row r="4172" spans="1:8" x14ac:dyDescent="0.25">
      <c r="A4172" s="19" t="s">
        <v>4332</v>
      </c>
      <c r="B4172" s="4" t="str">
        <f>IFERROR(VLOOKUP(A4172,PEC!A$2:B$7902,2,0),"PEC NON ESISTENTE")</f>
        <v>montaldeo</v>
      </c>
      <c r="C4172" s="20" t="s">
        <v>7913</v>
      </c>
      <c r="D4172" s="20" t="s">
        <v>7914</v>
      </c>
      <c r="E4172" s="21">
        <v>291</v>
      </c>
      <c r="F4172" s="4" t="str">
        <f t="shared" si="65"/>
        <v/>
      </c>
      <c r="G4172" s="4" t="str">
        <f>IF(AND(Tabella1[[#This Row],[Popolazione]]&gt;50000,Tabella1[[#This Row],[Popolazione]]&lt;100000),"COMPRESO",Tabella1[[#This Row],[Regione]])</f>
        <v>PIEMONTE</v>
      </c>
      <c r="H4172" s="31">
        <f>Tabella1[[#This Row],[Popolazione]]/SUM($E$19:$E$7866)</f>
        <v>4.8539315227356981E-6</v>
      </c>
    </row>
    <row r="4173" spans="1:8" x14ac:dyDescent="0.25">
      <c r="A4173" s="19" t="s">
        <v>4333</v>
      </c>
      <c r="B4173" s="4" t="str">
        <f>IFERROR(VLOOKUP(A4173,PEC!A$2:B$7902,2,0),"PEC NON ESISTENTE")</f>
        <v>montaldo.bormida</v>
      </c>
      <c r="C4173" s="20" t="s">
        <v>7913</v>
      </c>
      <c r="D4173" s="20" t="s">
        <v>7914</v>
      </c>
      <c r="E4173" s="21">
        <v>708</v>
      </c>
      <c r="F4173" s="4" t="str">
        <f t="shared" si="65"/>
        <v/>
      </c>
      <c r="G4173" s="4" t="str">
        <f>IF(AND(Tabella1[[#This Row],[Popolazione]]&gt;50000,Tabella1[[#This Row],[Popolazione]]&lt;100000),"COMPRESO",Tabella1[[#This Row],[Regione]])</f>
        <v>PIEMONTE</v>
      </c>
      <c r="H4173" s="31">
        <f>Tabella1[[#This Row],[Popolazione]]/SUM($E$19:$E$7866)</f>
        <v>1.1809565354284792E-5</v>
      </c>
    </row>
    <row r="4174" spans="1:8" x14ac:dyDescent="0.25">
      <c r="A4174" s="19" t="s">
        <v>7945</v>
      </c>
      <c r="B4174" s="4" t="str">
        <f>IFERROR(VLOOKUP(A4174,PEC!A$2:B$7902,2,0),"PEC NON ESISTENTE")</f>
        <v>comune.montaldodimondovi.cn</v>
      </c>
      <c r="C4174" s="20" t="s">
        <v>7913</v>
      </c>
      <c r="D4174" s="20" t="s">
        <v>7914</v>
      </c>
      <c r="E4174" s="21">
        <v>571</v>
      </c>
      <c r="F4174" s="4" t="str">
        <f t="shared" si="65"/>
        <v/>
      </c>
      <c r="G4174" s="4" t="str">
        <f>IF(AND(Tabella1[[#This Row],[Popolazione]]&gt;50000,Tabella1[[#This Row],[Popolazione]]&lt;100000),"COMPRESO",Tabella1[[#This Row],[Regione]])</f>
        <v>PIEMONTE</v>
      </c>
      <c r="H4174" s="31">
        <f>Tabella1[[#This Row],[Popolazione]]/SUM($E$19:$E$7866)</f>
        <v>9.5243810978765759E-6</v>
      </c>
    </row>
    <row r="4175" spans="1:8" x14ac:dyDescent="0.25">
      <c r="A4175" s="19" t="s">
        <v>4335</v>
      </c>
      <c r="B4175" s="4" t="str">
        <f>IFERROR(VLOOKUP(A4175,PEC!A$2:B$7902,2,0),"PEC NON ESISTENTE")</f>
        <v>montaldo.roero</v>
      </c>
      <c r="C4175" s="20" t="s">
        <v>7913</v>
      </c>
      <c r="D4175" s="20" t="s">
        <v>7914</v>
      </c>
      <c r="E4175" s="21">
        <v>872</v>
      </c>
      <c r="F4175" s="4" t="str">
        <f t="shared" si="65"/>
        <v/>
      </c>
      <c r="G4175" s="4" t="str">
        <f>IF(AND(Tabella1[[#This Row],[Popolazione]]&gt;50000,Tabella1[[#This Row],[Popolazione]]&lt;100000),"COMPRESO",Tabella1[[#This Row],[Regione]])</f>
        <v>PIEMONTE</v>
      </c>
      <c r="H4175" s="31">
        <f>Tabella1[[#This Row],[Popolazione]]/SUM($E$19:$E$7866)</f>
        <v>1.4545114391153021E-5</v>
      </c>
    </row>
    <row r="4176" spans="1:8" x14ac:dyDescent="0.25">
      <c r="A4176" s="19" t="s">
        <v>4336</v>
      </c>
      <c r="B4176" s="4" t="str">
        <f>IFERROR(VLOOKUP(A4176,PEC!A$2:B$7902,2,0),"PEC NON ESISTENTE")</f>
        <v>comune.montaldoscarampi.at</v>
      </c>
      <c r="C4176" s="20" t="s">
        <v>7913</v>
      </c>
      <c r="D4176" s="20" t="s">
        <v>7914</v>
      </c>
      <c r="E4176" s="21">
        <v>788</v>
      </c>
      <c r="F4176" s="4" t="str">
        <f t="shared" si="65"/>
        <v/>
      </c>
      <c r="G4176" s="4" t="str">
        <f>IF(AND(Tabella1[[#This Row],[Popolazione]]&gt;50000,Tabella1[[#This Row],[Popolazione]]&lt;100000),"COMPRESO",Tabella1[[#This Row],[Regione]])</f>
        <v>PIEMONTE</v>
      </c>
      <c r="H4176" s="31">
        <f>Tabella1[[#This Row],[Popolazione]]/SUM($E$19:$E$7866)</f>
        <v>1.3143979518610758E-5</v>
      </c>
    </row>
    <row r="4177" spans="1:8" x14ac:dyDescent="0.25">
      <c r="A4177" s="19" t="s">
        <v>4337</v>
      </c>
      <c r="B4177" s="4" t="str">
        <f>IFERROR(VLOOKUP(A4177,PEC!A$2:B$7902,2,0),"PEC NON ESISTENTE")</f>
        <v>comune.montaldotorinese.to</v>
      </c>
      <c r="C4177" s="20" t="s">
        <v>7913</v>
      </c>
      <c r="D4177" s="20" t="s">
        <v>7914</v>
      </c>
      <c r="E4177" s="21">
        <v>749</v>
      </c>
      <c r="F4177" s="4" t="str">
        <f t="shared" si="65"/>
        <v/>
      </c>
      <c r="G4177" s="4" t="str">
        <f>IF(AND(Tabella1[[#This Row],[Popolazione]]&gt;50000,Tabella1[[#This Row],[Popolazione]]&lt;100000),"COMPRESO",Tabella1[[#This Row],[Regione]])</f>
        <v>PIEMONTE</v>
      </c>
      <c r="H4177" s="31">
        <f>Tabella1[[#This Row],[Popolazione]]/SUM($E$19:$E$7866)</f>
        <v>1.2493452613501849E-5</v>
      </c>
    </row>
    <row r="4178" spans="1:8" x14ac:dyDescent="0.25">
      <c r="A4178" s="19" t="s">
        <v>4338</v>
      </c>
      <c r="B4178" s="4" t="str">
        <f>IFERROR(VLOOKUP(A4178,PEC!A$2:B$7902,2,0),"PEC NON ESISTENTE")</f>
        <v>comune.montale</v>
      </c>
      <c r="C4178" s="20" t="s">
        <v>8221</v>
      </c>
      <c r="D4178" s="20" t="s">
        <v>8222</v>
      </c>
      <c r="E4178" s="21">
        <v>10682</v>
      </c>
      <c r="F4178" s="4" t="str">
        <f t="shared" si="65"/>
        <v/>
      </c>
      <c r="G4178" s="4" t="str">
        <f>IF(AND(Tabella1[[#This Row],[Popolazione]]&gt;50000,Tabella1[[#This Row],[Popolazione]]&lt;100000),"COMPRESO",Tabella1[[#This Row],[Regione]])</f>
        <v>TOSCANA</v>
      </c>
      <c r="H4178" s="31">
        <f>Tabella1[[#This Row],[Popolazione]]/SUM($E$19:$E$7866)</f>
        <v>1.7817765129162451E-4</v>
      </c>
    </row>
    <row r="4179" spans="1:8" x14ac:dyDescent="0.25">
      <c r="A4179" s="19" t="s">
        <v>4339</v>
      </c>
      <c r="B4179" s="4" t="str">
        <f>IFERROR(VLOOKUP(A4179,PEC!A$2:B$7902,2,0),"PEC NON ESISTENTE")</f>
        <v>ragioneria.comune.montalenghe</v>
      </c>
      <c r="C4179" s="20" t="s">
        <v>7913</v>
      </c>
      <c r="D4179" s="20" t="s">
        <v>7914</v>
      </c>
      <c r="E4179" s="21">
        <v>1030</v>
      </c>
      <c r="F4179" s="4" t="str">
        <f t="shared" si="65"/>
        <v/>
      </c>
      <c r="G4179" s="4" t="str">
        <f>IF(AND(Tabella1[[#This Row],[Popolazione]]&gt;50000,Tabella1[[#This Row],[Popolazione]]&lt;100000),"COMPRESO",Tabella1[[#This Row],[Regione]])</f>
        <v>PIEMONTE</v>
      </c>
      <c r="H4179" s="31">
        <f>Tabella1[[#This Row],[Popolazione]]/SUM($E$19:$E$7866)</f>
        <v>1.7180582365696802E-5</v>
      </c>
    </row>
    <row r="4180" spans="1:8" x14ac:dyDescent="0.25">
      <c r="A4180" s="19" t="s">
        <v>4340</v>
      </c>
      <c r="B4180" s="4" t="str">
        <f>IFERROR(VLOOKUP(A4180,PEC!A$2:B$7902,2,0),"PEC NON ESISTENTE")</f>
        <v>comunedimontallegro</v>
      </c>
      <c r="C4180" s="20" t="s">
        <v>8259</v>
      </c>
      <c r="D4180" s="20" t="s">
        <v>8260</v>
      </c>
      <c r="E4180" s="21">
        <v>2543</v>
      </c>
      <c r="F4180" s="4" t="str">
        <f t="shared" si="65"/>
        <v/>
      </c>
      <c r="G4180" s="4" t="str">
        <f>IF(AND(Tabella1[[#This Row],[Popolazione]]&gt;50000,Tabella1[[#This Row],[Popolazione]]&lt;100000),"COMPRESO",Tabella1[[#This Row],[Regione]])</f>
        <v>SICILIA</v>
      </c>
      <c r="H4180" s="31">
        <f>Tabella1[[#This Row],[Popolazione]]/SUM($E$19:$E$7866)</f>
        <v>4.2417690248511618E-5</v>
      </c>
    </row>
    <row r="4181" spans="1:8" x14ac:dyDescent="0.25">
      <c r="A4181" s="19" t="s">
        <v>4341</v>
      </c>
      <c r="B4181" s="4" t="str">
        <f>IFERROR(VLOOKUP(A4181,PEC!A$2:B$7902,2,0),"PEC NON ESISTENTE")</f>
        <v>comune.montaltocarpasio</v>
      </c>
      <c r="C4181" s="20" t="s">
        <v>7913</v>
      </c>
      <c r="D4181" s="20" t="s">
        <v>8208</v>
      </c>
      <c r="E4181" s="21">
        <v>517</v>
      </c>
      <c r="F4181" s="4" t="str">
        <f t="shared" si="65"/>
        <v/>
      </c>
      <c r="G4181" s="4" t="str">
        <f>IF(AND(Tabella1[[#This Row],[Popolazione]]&gt;50000,Tabella1[[#This Row],[Popolazione]]&lt;100000),"COMPRESO",Tabella1[[#This Row],[Regione]])</f>
        <v>LIGURIA</v>
      </c>
      <c r="H4181" s="31">
        <f>Tabella1[[#This Row],[Popolazione]]/SUM($E$19:$E$7866)</f>
        <v>8.6236515369565497E-6</v>
      </c>
    </row>
    <row r="4182" spans="1:8" x14ac:dyDescent="0.25">
      <c r="A4182" s="19" t="s">
        <v>4342</v>
      </c>
      <c r="B4182" s="4" t="str">
        <f>IFERROR(VLOOKUP(A4182,PEC!A$2:B$7902,2,0),"PEC NON ESISTENTE")</f>
        <v>com.montalto.ap</v>
      </c>
      <c r="C4182" s="20" t="s">
        <v>8221</v>
      </c>
      <c r="D4182" s="20" t="s">
        <v>8230</v>
      </c>
      <c r="E4182" s="21">
        <v>2260</v>
      </c>
      <c r="F4182" s="4" t="str">
        <f t="shared" si="65"/>
        <v/>
      </c>
      <c r="G4182" s="4" t="str">
        <f>IF(AND(Tabella1[[#This Row],[Popolazione]]&gt;50000,Tabella1[[#This Row],[Popolazione]]&lt;100000),"COMPRESO",Tabella1[[#This Row],[Regione]])</f>
        <v>MARCHE</v>
      </c>
      <c r="H4182" s="31">
        <f>Tabella1[[#This Row],[Popolazione]]/SUM($E$19:$E$7866)</f>
        <v>3.769720014220852E-5</v>
      </c>
    </row>
    <row r="4183" spans="1:8" x14ac:dyDescent="0.25">
      <c r="A4183" s="19" t="s">
        <v>4343</v>
      </c>
      <c r="B4183" s="4" t="str">
        <f>IFERROR(VLOOKUP(A4183,PEC!A$2:B$7902,2,0),"PEC NON ESISTENTE")</f>
        <v>comune.montaltodicastro.vt</v>
      </c>
      <c r="C4183" s="20" t="s">
        <v>8221</v>
      </c>
      <c r="D4183" s="20" t="s">
        <v>8234</v>
      </c>
      <c r="E4183" s="21">
        <v>8770</v>
      </c>
      <c r="F4183" s="4" t="str">
        <f t="shared" si="65"/>
        <v/>
      </c>
      <c r="G4183" s="4" t="str">
        <f>IF(AND(Tabella1[[#This Row],[Popolazione]]&gt;50000,Tabella1[[#This Row],[Popolazione]]&lt;100000),"COMPRESO",Tabella1[[#This Row],[Regione]])</f>
        <v>LAZIO</v>
      </c>
      <c r="H4183" s="31">
        <f>Tabella1[[#This Row],[Popolazione]]/SUM($E$19:$E$7866)</f>
        <v>1.4628515276423395E-4</v>
      </c>
    </row>
    <row r="4184" spans="1:8" x14ac:dyDescent="0.25">
      <c r="A4184" s="19" t="s">
        <v>4344</v>
      </c>
      <c r="B4184" s="4" t="str">
        <f>IFERROR(VLOOKUP(A4184,PEC!A$2:B$7902,2,0),"PEC NON ESISTENTE")</f>
        <v>protocollo.montalto.dora</v>
      </c>
      <c r="C4184" s="20" t="s">
        <v>7913</v>
      </c>
      <c r="D4184" s="20" t="s">
        <v>7914</v>
      </c>
      <c r="E4184" s="21">
        <v>3450</v>
      </c>
      <c r="F4184" s="4" t="str">
        <f t="shared" si="65"/>
        <v/>
      </c>
      <c r="G4184" s="4" t="str">
        <f>IF(AND(Tabella1[[#This Row],[Popolazione]]&gt;50000,Tabella1[[#This Row],[Popolazione]]&lt;100000),"COMPRESO",Tabella1[[#This Row],[Regione]])</f>
        <v>PIEMONTE</v>
      </c>
      <c r="H4184" s="31">
        <f>Tabella1[[#This Row],[Popolazione]]/SUM($E$19:$E$7866)</f>
        <v>5.7546610836557253E-5</v>
      </c>
    </row>
    <row r="4185" spans="1:8" x14ac:dyDescent="0.25">
      <c r="A4185" s="19" t="s">
        <v>4345</v>
      </c>
      <c r="B4185" s="4" t="str">
        <f>IFERROR(VLOOKUP(A4185,PEC!A$2:B$7902,2,0),"PEC NON ESISTENTE")</f>
        <v>comune.montaltopavese</v>
      </c>
      <c r="C4185" s="20" t="s">
        <v>7913</v>
      </c>
      <c r="D4185" s="20" t="s">
        <v>7986</v>
      </c>
      <c r="E4185" s="21">
        <v>924</v>
      </c>
      <c r="F4185" s="4" t="str">
        <f t="shared" si="65"/>
        <v/>
      </c>
      <c r="G4185" s="4" t="str">
        <f>IF(AND(Tabella1[[#This Row],[Popolazione]]&gt;50000,Tabella1[[#This Row],[Popolazione]]&lt;100000),"COMPRESO",Tabella1[[#This Row],[Regione]])</f>
        <v>LOMBARDIA</v>
      </c>
      <c r="H4185" s="31">
        <f>Tabella1[[#This Row],[Popolazione]]/SUM($E$19:$E$7866)</f>
        <v>1.5412483597964897E-5</v>
      </c>
    </row>
    <row r="4186" spans="1:8" x14ac:dyDescent="0.25">
      <c r="A4186" s="19" t="s">
        <v>86</v>
      </c>
      <c r="B4186" s="4" t="str">
        <f>IFERROR(VLOOKUP(A4186,PEC!A$2:B$7902,2,0),"PEC NON ESISTENTE")</f>
        <v>segreteria.montaltouffugo</v>
      </c>
      <c r="C4186" s="20" t="s">
        <v>8235</v>
      </c>
      <c r="D4186" s="20" t="s">
        <v>8248</v>
      </c>
      <c r="E4186" s="21">
        <v>18168</v>
      </c>
      <c r="F4186" s="4" t="str">
        <f t="shared" si="65"/>
        <v/>
      </c>
      <c r="G4186" s="4" t="str">
        <f>IF(AND(Tabella1[[#This Row],[Popolazione]]&gt;50000,Tabella1[[#This Row],[Popolazione]]&lt;100000),"COMPRESO",Tabella1[[#This Row],[Regione]])</f>
        <v>CALABRIA</v>
      </c>
      <c r="H4186" s="31">
        <f>Tabella1[[#This Row],[Popolazione]]/SUM($E$19:$E$7866)</f>
        <v>3.0304545671842669E-4</v>
      </c>
    </row>
    <row r="4187" spans="1:8" x14ac:dyDescent="0.25">
      <c r="A4187" s="19" t="s">
        <v>4346</v>
      </c>
      <c r="B4187" s="4" t="str">
        <f>IFERROR(VLOOKUP(A4187,PEC!A$2:B$7902,2,0),"PEC NON ESISTENTE")</f>
        <v>comune.montanaro.to</v>
      </c>
      <c r="C4187" s="20" t="s">
        <v>7913</v>
      </c>
      <c r="D4187" s="20" t="s">
        <v>7914</v>
      </c>
      <c r="E4187" s="21">
        <v>5375</v>
      </c>
      <c r="F4187" s="4" t="str">
        <f t="shared" si="65"/>
        <v/>
      </c>
      <c r="G4187" s="4" t="str">
        <f>IF(AND(Tabella1[[#This Row],[Popolazione]]&gt;50000,Tabella1[[#This Row],[Popolazione]]&lt;100000),"COMPRESO",Tabella1[[#This Row],[Regione]])</f>
        <v>PIEMONTE</v>
      </c>
      <c r="H4187" s="31">
        <f>Tabella1[[#This Row],[Popolazione]]/SUM($E$19:$E$7866)</f>
        <v>8.9655951665650792E-5</v>
      </c>
    </row>
    <row r="4188" spans="1:8" x14ac:dyDescent="0.25">
      <c r="A4188" s="19" t="s">
        <v>4347</v>
      </c>
      <c r="B4188" s="4" t="str">
        <f>IFERROR(VLOOKUP(A4188,PEC!A$2:B$7902,2,0),"PEC NON ESISTENTE")</f>
        <v>comune.montanasolombardo</v>
      </c>
      <c r="C4188" s="20" t="s">
        <v>7913</v>
      </c>
      <c r="D4188" s="20" t="s">
        <v>7986</v>
      </c>
      <c r="E4188" s="21">
        <v>2231</v>
      </c>
      <c r="F4188" s="4" t="str">
        <f t="shared" si="65"/>
        <v/>
      </c>
      <c r="G4188" s="4" t="str">
        <f>IF(AND(Tabella1[[#This Row],[Popolazione]]&gt;50000,Tabella1[[#This Row],[Popolazione]]&lt;100000),"COMPRESO",Tabella1[[#This Row],[Regione]])</f>
        <v>LOMBARDIA</v>
      </c>
      <c r="H4188" s="31">
        <f>Tabella1[[#This Row],[Popolazione]]/SUM($E$19:$E$7866)</f>
        <v>3.7213475007640356E-5</v>
      </c>
    </row>
    <row r="4189" spans="1:8" x14ac:dyDescent="0.25">
      <c r="A4189" s="19" t="s">
        <v>4348</v>
      </c>
      <c r="B4189" s="4" t="str">
        <f>IFERROR(VLOOKUP(A4189,PEC!A$2:B$7902,2,0),"PEC NON ESISTENTE")</f>
        <v>montanera</v>
      </c>
      <c r="C4189" s="20" t="s">
        <v>7913</v>
      </c>
      <c r="D4189" s="20" t="s">
        <v>7914</v>
      </c>
      <c r="E4189" s="21">
        <v>733</v>
      </c>
      <c r="F4189" s="4" t="str">
        <f t="shared" si="65"/>
        <v/>
      </c>
      <c r="G4189" s="4" t="str">
        <f>IF(AND(Tabella1[[#This Row],[Popolazione]]&gt;50000,Tabella1[[#This Row],[Popolazione]]&lt;100000),"COMPRESO",Tabella1[[#This Row],[Regione]])</f>
        <v>PIEMONTE</v>
      </c>
      <c r="H4189" s="31">
        <f>Tabella1[[#This Row],[Popolazione]]/SUM($E$19:$E$7866)</f>
        <v>1.2226569780636656E-5</v>
      </c>
    </row>
    <row r="4190" spans="1:8" x14ac:dyDescent="0.25">
      <c r="A4190" s="19" t="s">
        <v>4349</v>
      </c>
      <c r="B4190" s="4" t="str">
        <f>IFERROR(VLOOKUP(A4190,PEC!A$2:B$7902,2,0),"PEC NON ESISTENTE")</f>
        <v>protocollo.antilia</v>
      </c>
      <c r="C4190" s="20" t="s">
        <v>8235</v>
      </c>
      <c r="D4190" s="20" t="s">
        <v>8239</v>
      </c>
      <c r="E4190" s="21">
        <v>2233</v>
      </c>
      <c r="F4190" s="4" t="str">
        <f t="shared" si="65"/>
        <v/>
      </c>
      <c r="G4190" s="4" t="str">
        <f>IF(AND(Tabella1[[#This Row],[Popolazione]]&gt;50000,Tabella1[[#This Row],[Popolazione]]&lt;100000),"COMPRESO",Tabella1[[#This Row],[Regione]])</f>
        <v>CAMPANIA</v>
      </c>
      <c r="H4190" s="31">
        <f>Tabella1[[#This Row],[Popolazione]]/SUM($E$19:$E$7866)</f>
        <v>3.7246835361748506E-5</v>
      </c>
    </row>
    <row r="4191" spans="1:8" x14ac:dyDescent="0.25">
      <c r="A4191" s="19" t="s">
        <v>4350</v>
      </c>
      <c r="B4191" s="4" t="str">
        <f>IFERROR(VLOOKUP(A4191,PEC!A$2:B$7902,2,0),"PEC NON ESISTENTE")</f>
        <v>comune.montanolucino</v>
      </c>
      <c r="C4191" s="20" t="s">
        <v>7913</v>
      </c>
      <c r="D4191" s="20" t="s">
        <v>7986</v>
      </c>
      <c r="E4191" s="21">
        <v>4775</v>
      </c>
      <c r="F4191" s="4" t="str">
        <f t="shared" si="65"/>
        <v/>
      </c>
      <c r="G4191" s="4" t="str">
        <f>IF(AND(Tabella1[[#This Row],[Popolazione]]&gt;50000,Tabella1[[#This Row],[Popolazione]]&lt;100000),"COMPRESO",Tabella1[[#This Row],[Regione]])</f>
        <v>LOMBARDIA</v>
      </c>
      <c r="H4191" s="31">
        <f>Tabella1[[#This Row],[Popolazione]]/SUM($E$19:$E$7866)</f>
        <v>7.9647845433206046E-5</v>
      </c>
    </row>
    <row r="4192" spans="1:8" x14ac:dyDescent="0.25">
      <c r="A4192" s="19" t="s">
        <v>4351</v>
      </c>
      <c r="B4192" s="4" t="str">
        <f>IFERROR(VLOOKUP(A4192,PEC!A$2:B$7902,2,0),"PEC NON ESISTENTE")</f>
        <v>certificata</v>
      </c>
      <c r="C4192" s="20" t="s">
        <v>8221</v>
      </c>
      <c r="D4192" s="20" t="s">
        <v>8230</v>
      </c>
      <c r="E4192" s="21">
        <v>1749</v>
      </c>
      <c r="F4192" s="4" t="str">
        <f t="shared" si="65"/>
        <v/>
      </c>
      <c r="G4192" s="4" t="str">
        <f>IF(AND(Tabella1[[#This Row],[Popolazione]]&gt;50000,Tabella1[[#This Row],[Popolazione]]&lt;100000),"COMPRESO",Tabella1[[#This Row],[Regione]])</f>
        <v>MARCHE</v>
      </c>
      <c r="H4192" s="31">
        <f>Tabella1[[#This Row],[Popolazione]]/SUM($E$19:$E$7866)</f>
        <v>2.9173629667576414E-5</v>
      </c>
    </row>
    <row r="4193" spans="1:8" x14ac:dyDescent="0.25">
      <c r="A4193" s="19" t="s">
        <v>4352</v>
      </c>
      <c r="B4193" s="4" t="str">
        <f>IFERROR(VLOOKUP(A4193,PEC!A$2:B$7902,2,0),"PEC NON ESISTENTE")</f>
        <v>comune.montaquila</v>
      </c>
      <c r="C4193" s="20" t="s">
        <v>8235</v>
      </c>
      <c r="D4193" s="20" t="s">
        <v>4252</v>
      </c>
      <c r="E4193" s="21">
        <v>2451</v>
      </c>
      <c r="F4193" s="4" t="str">
        <f t="shared" si="65"/>
        <v/>
      </c>
      <c r="G4193" s="4" t="str">
        <f>IF(AND(Tabella1[[#This Row],[Popolazione]]&gt;50000,Tabella1[[#This Row],[Popolazione]]&lt;100000),"COMPRESO",Tabella1[[#This Row],[Regione]])</f>
        <v>MOLISE</v>
      </c>
      <c r="H4193" s="31">
        <f>Tabella1[[#This Row],[Popolazione]]/SUM($E$19:$E$7866)</f>
        <v>4.0883113959536762E-5</v>
      </c>
    </row>
    <row r="4194" spans="1:8" x14ac:dyDescent="0.25">
      <c r="A4194" s="19" t="s">
        <v>4353</v>
      </c>
      <c r="B4194" s="4" t="str">
        <f>IFERROR(VLOOKUP(A4194,PEC!A$2:B$7902,2,0),"PEC NON ESISTENTE")</f>
        <v>segreteria.montasola.ri</v>
      </c>
      <c r="C4194" s="20" t="s">
        <v>8221</v>
      </c>
      <c r="D4194" s="20" t="s">
        <v>8234</v>
      </c>
      <c r="E4194" s="21">
        <v>403</v>
      </c>
      <c r="F4194" s="4" t="str">
        <f t="shared" si="65"/>
        <v/>
      </c>
      <c r="G4194" s="4" t="str">
        <f>IF(AND(Tabella1[[#This Row],[Popolazione]]&gt;50000,Tabella1[[#This Row],[Popolazione]]&lt;100000),"COMPRESO",Tabella1[[#This Row],[Regione]])</f>
        <v>LAZIO</v>
      </c>
      <c r="H4194" s="31">
        <f>Tabella1[[#This Row],[Popolazione]]/SUM($E$19:$E$7866)</f>
        <v>6.7221113527920496E-6</v>
      </c>
    </row>
    <row r="4195" spans="1:8" x14ac:dyDescent="0.25">
      <c r="A4195" s="19" t="s">
        <v>199</v>
      </c>
      <c r="B4195" s="4" t="str">
        <f>IFERROR(VLOOKUP(A4195,PEC!A$2:B$7902,2,0),"PEC NON ESISTENTE")</f>
        <v>ufficioamministrativomontauro</v>
      </c>
      <c r="C4195" s="20" t="s">
        <v>8235</v>
      </c>
      <c r="D4195" s="20" t="s">
        <v>8248</v>
      </c>
      <c r="E4195" s="21">
        <v>1583</v>
      </c>
      <c r="F4195" s="4" t="str">
        <f t="shared" si="65"/>
        <v/>
      </c>
      <c r="G4195" s="4" t="str">
        <f>IF(AND(Tabella1[[#This Row],[Popolazione]]&gt;50000,Tabella1[[#This Row],[Popolazione]]&lt;100000),"COMPRESO",Tabella1[[#This Row],[Regione]])</f>
        <v>CALABRIA</v>
      </c>
      <c r="H4195" s="31">
        <f>Tabella1[[#This Row],[Popolazione]]/SUM($E$19:$E$7866)</f>
        <v>2.6404720276600038E-5</v>
      </c>
    </row>
    <row r="4196" spans="1:8" x14ac:dyDescent="0.25">
      <c r="A4196" s="19" t="s">
        <v>4354</v>
      </c>
      <c r="B4196" s="4" t="str">
        <f>IFERROR(VLOOKUP(A4196,PEC!A$2:B$7902,2,0),"PEC NON ESISTENTE")</f>
        <v>montazzoli</v>
      </c>
      <c r="C4196" s="20" t="s">
        <v>8235</v>
      </c>
      <c r="D4196" s="20" t="s">
        <v>8236</v>
      </c>
      <c r="E4196" s="21">
        <v>1032</v>
      </c>
      <c r="F4196" s="4" t="str">
        <f t="shared" si="65"/>
        <v/>
      </c>
      <c r="G4196" s="4" t="str">
        <f>IF(AND(Tabella1[[#This Row],[Popolazione]]&gt;50000,Tabella1[[#This Row],[Popolazione]]&lt;100000),"COMPRESO",Tabella1[[#This Row],[Regione]])</f>
        <v>ABRUZZO</v>
      </c>
      <c r="H4196" s="31">
        <f>Tabella1[[#This Row],[Popolazione]]/SUM($E$19:$E$7866)</f>
        <v>1.7213942719804952E-5</v>
      </c>
    </row>
    <row r="4197" spans="1:8" x14ac:dyDescent="0.25">
      <c r="A4197" s="19" t="s">
        <v>4355</v>
      </c>
      <c r="B4197" s="4" t="str">
        <f>IFERROR(VLOOKUP(A4197,PEC!A$2:B$7902,2,0),"PEC NON ESISTENTE")</f>
        <v>argentario</v>
      </c>
      <c r="C4197" s="20" t="s">
        <v>8221</v>
      </c>
      <c r="D4197" s="20" t="s">
        <v>8222</v>
      </c>
      <c r="E4197" s="21">
        <v>12556</v>
      </c>
      <c r="F4197" s="4" t="str">
        <f t="shared" si="65"/>
        <v/>
      </c>
      <c r="G4197" s="4" t="str">
        <f>IF(AND(Tabella1[[#This Row],[Popolazione]]&gt;50000,Tabella1[[#This Row],[Popolazione]]&lt;100000),"COMPRESO",Tabella1[[#This Row],[Regione]])</f>
        <v>TOSCANA</v>
      </c>
      <c r="H4197" s="31">
        <f>Tabella1[[#This Row],[Popolazione]]/SUM($E$19:$E$7866)</f>
        <v>2.0943630309096025E-4</v>
      </c>
    </row>
    <row r="4198" spans="1:8" x14ac:dyDescent="0.25">
      <c r="A4198" s="19" t="s">
        <v>4356</v>
      </c>
      <c r="B4198" s="4" t="str">
        <f>IFERROR(VLOOKUP(A4198,PEC!A$2:B$7902,2,0),"PEC NON ESISTENTE")</f>
        <v>comune.montecastellodivibio</v>
      </c>
      <c r="C4198" s="20" t="s">
        <v>8221</v>
      </c>
      <c r="D4198" s="20" t="s">
        <v>8227</v>
      </c>
      <c r="E4198" s="21">
        <v>1620</v>
      </c>
      <c r="F4198" s="4" t="str">
        <f t="shared" si="65"/>
        <v/>
      </c>
      <c r="G4198" s="4" t="str">
        <f>IF(AND(Tabella1[[#This Row],[Popolazione]]&gt;50000,Tabella1[[#This Row],[Popolazione]]&lt;100000),"COMPRESO",Tabella1[[#This Row],[Regione]])</f>
        <v>UMBRIA</v>
      </c>
      <c r="H4198" s="31">
        <f>Tabella1[[#This Row],[Popolazione]]/SUM($E$19:$E$7866)</f>
        <v>2.7021886827600796E-5</v>
      </c>
    </row>
    <row r="4199" spans="1:8" x14ac:dyDescent="0.25">
      <c r="A4199" s="19" t="s">
        <v>4357</v>
      </c>
      <c r="B4199" s="4" t="str">
        <f>IFERROR(VLOOKUP(A4199,PEC!A$2:B$7902,2,0),"PEC NON ESISTENTE")</f>
        <v>comune.montecavallo</v>
      </c>
      <c r="C4199" s="20" t="s">
        <v>8221</v>
      </c>
      <c r="D4199" s="20" t="s">
        <v>8230</v>
      </c>
      <c r="E4199" s="21">
        <v>149</v>
      </c>
      <c r="F4199" s="4" t="str">
        <f t="shared" si="65"/>
        <v/>
      </c>
      <c r="G4199" s="4" t="str">
        <f>IF(AND(Tabella1[[#This Row],[Popolazione]]&gt;50000,Tabella1[[#This Row],[Popolazione]]&lt;100000),"COMPRESO",Tabella1[[#This Row],[Regione]])</f>
        <v>MARCHE</v>
      </c>
      <c r="H4199" s="31">
        <f>Tabella1[[#This Row],[Popolazione]]/SUM($E$19:$E$7866)</f>
        <v>2.4853463810571101E-6</v>
      </c>
    </row>
    <row r="4200" spans="1:8" x14ac:dyDescent="0.25">
      <c r="A4200" s="19" t="s">
        <v>4358</v>
      </c>
      <c r="B4200" s="4" t="str">
        <f>IFERROR(VLOOKUP(A4200,PEC!A$2:B$7902,2,0),"PEC NON ESISTENTE")</f>
        <v>comune.montecerignone</v>
      </c>
      <c r="C4200" s="20" t="s">
        <v>8221</v>
      </c>
      <c r="D4200" s="20" t="s">
        <v>8230</v>
      </c>
      <c r="E4200" s="21">
        <v>678</v>
      </c>
      <c r="F4200" s="4" t="str">
        <f t="shared" si="65"/>
        <v/>
      </c>
      <c r="G4200" s="4" t="str">
        <f>IF(AND(Tabella1[[#This Row],[Popolazione]]&gt;50000,Tabella1[[#This Row],[Popolazione]]&lt;100000),"COMPRESO",Tabella1[[#This Row],[Regione]])</f>
        <v>MARCHE</v>
      </c>
      <c r="H4200" s="31">
        <f>Tabella1[[#This Row],[Popolazione]]/SUM($E$19:$E$7866)</f>
        <v>1.1309160042662555E-5</v>
      </c>
    </row>
    <row r="4201" spans="1:8" x14ac:dyDescent="0.25">
      <c r="A4201" s="19" t="s">
        <v>4359</v>
      </c>
      <c r="B4201" s="4" t="str">
        <f>IFERROR(VLOOKUP(A4201,PEC!A$2:B$7902,2,0),"PEC NON ESISTENTE")</f>
        <v>protocollo</v>
      </c>
      <c r="C4201" s="20" t="s">
        <v>8221</v>
      </c>
      <c r="D4201" s="20" t="s">
        <v>8234</v>
      </c>
      <c r="E4201" s="21">
        <v>11234</v>
      </c>
      <c r="F4201" s="4" t="str">
        <f t="shared" si="65"/>
        <v/>
      </c>
      <c r="G4201" s="4" t="str">
        <f>IF(AND(Tabella1[[#This Row],[Popolazione]]&gt;50000,Tabella1[[#This Row],[Popolazione]]&lt;100000),"COMPRESO",Tabella1[[#This Row],[Regione]])</f>
        <v>LAZIO</v>
      </c>
      <c r="H4201" s="31">
        <f>Tabella1[[#This Row],[Popolazione]]/SUM($E$19:$E$7866)</f>
        <v>1.8738510902547366E-4</v>
      </c>
    </row>
    <row r="4202" spans="1:8" x14ac:dyDescent="0.25">
      <c r="A4202" s="19" t="s">
        <v>4360</v>
      </c>
      <c r="B4202" s="4" t="str">
        <f>IFERROR(VLOOKUP(A4202,PEC!A$2:B$7902,2,0),"PEC NON ESISTENTE")</f>
        <v>segreteria.comune.montecremasco</v>
      </c>
      <c r="C4202" s="20" t="s">
        <v>7913</v>
      </c>
      <c r="D4202" s="20" t="s">
        <v>7986</v>
      </c>
      <c r="E4202" s="21">
        <v>2356</v>
      </c>
      <c r="F4202" s="4" t="str">
        <f t="shared" si="65"/>
        <v/>
      </c>
      <c r="G4202" s="4" t="str">
        <f>IF(AND(Tabella1[[#This Row],[Popolazione]]&gt;50000,Tabella1[[#This Row],[Popolazione]]&lt;100000),"COMPRESO",Tabella1[[#This Row],[Regione]])</f>
        <v>LOMBARDIA</v>
      </c>
      <c r="H4202" s="31">
        <f>Tabella1[[#This Row],[Popolazione]]/SUM($E$19:$E$7866)</f>
        <v>3.9298497139399677E-5</v>
      </c>
    </row>
    <row r="4203" spans="1:8" x14ac:dyDescent="0.25">
      <c r="A4203" s="19" t="s">
        <v>4361</v>
      </c>
      <c r="B4203" s="4" t="str">
        <f>IFERROR(VLOOKUP(A4203,PEC!A$2:B$7902,2,0),"PEC NON ESISTENTE")</f>
        <v>montedimalo.vi</v>
      </c>
      <c r="C4203" s="20" t="s">
        <v>8026</v>
      </c>
      <c r="D4203" s="20" t="s">
        <v>8167</v>
      </c>
      <c r="E4203" s="21">
        <v>2887</v>
      </c>
      <c r="F4203" s="4" t="str">
        <f t="shared" si="65"/>
        <v/>
      </c>
      <c r="G4203" s="4" t="str">
        <f>IF(AND(Tabella1[[#This Row],[Popolazione]]&gt;50000,Tabella1[[#This Row],[Popolazione]]&lt;100000),"COMPRESO",Tabella1[[#This Row],[Regione]])</f>
        <v>VENETO</v>
      </c>
      <c r="H4203" s="31">
        <f>Tabella1[[#This Row],[Popolazione]]/SUM($E$19:$E$7866)</f>
        <v>4.8155671155113272E-5</v>
      </c>
    </row>
    <row r="4204" spans="1:8" x14ac:dyDescent="0.25">
      <c r="A4204" s="19" t="s">
        <v>4362</v>
      </c>
      <c r="B4204" s="4" t="str">
        <f>IFERROR(VLOOKUP(A4204,PEC!A$2:B$7902,2,0),"PEC NON ESISTENTE")</f>
        <v>protocollo</v>
      </c>
      <c r="C4204" s="20" t="s">
        <v>8235</v>
      </c>
      <c r="D4204" s="20" t="s">
        <v>8239</v>
      </c>
      <c r="E4204" s="21">
        <v>12975</v>
      </c>
      <c r="F4204" s="4" t="str">
        <f t="shared" si="65"/>
        <v/>
      </c>
      <c r="G4204" s="4" t="str">
        <f>IF(AND(Tabella1[[#This Row],[Popolazione]]&gt;50000,Tabella1[[#This Row],[Popolazione]]&lt;100000),"COMPRESO",Tabella1[[#This Row],[Regione]])</f>
        <v>CAMPANIA</v>
      </c>
      <c r="H4204" s="31">
        <f>Tabella1[[#This Row],[Popolazione]]/SUM($E$19:$E$7866)</f>
        <v>2.1642529727661748E-4</v>
      </c>
    </row>
    <row r="4205" spans="1:8" x14ac:dyDescent="0.25">
      <c r="A4205" s="19" t="s">
        <v>4363</v>
      </c>
      <c r="B4205" s="4" t="str">
        <f>IFERROR(VLOOKUP(A4205,PEC!A$2:B$7902,2,0),"PEC NON ESISTENTE")</f>
        <v>info</v>
      </c>
      <c r="C4205" s="20" t="s">
        <v>8221</v>
      </c>
      <c r="D4205" s="20" t="s">
        <v>8230</v>
      </c>
      <c r="E4205" s="21">
        <v>815</v>
      </c>
      <c r="F4205" s="4" t="str">
        <f t="shared" si="65"/>
        <v/>
      </c>
      <c r="G4205" s="4" t="str">
        <f>IF(AND(Tabella1[[#This Row],[Popolazione]]&gt;50000,Tabella1[[#This Row],[Popolazione]]&lt;100000),"COMPRESO",Tabella1[[#This Row],[Regione]])</f>
        <v>MARCHE</v>
      </c>
      <c r="H4205" s="31">
        <f>Tabella1[[#This Row],[Popolazione]]/SUM($E$19:$E$7866)</f>
        <v>1.3594344299070771E-5</v>
      </c>
    </row>
    <row r="4206" spans="1:8" x14ac:dyDescent="0.25">
      <c r="A4206" s="19" t="s">
        <v>4364</v>
      </c>
      <c r="B4206" s="4" t="str">
        <f>IFERROR(VLOOKUP(A4206,PEC!A$2:B$7902,2,0),"PEC NON ESISTENTE")</f>
        <v>comune.montegrimanoterme</v>
      </c>
      <c r="C4206" s="20" t="s">
        <v>8221</v>
      </c>
      <c r="D4206" s="20" t="s">
        <v>8230</v>
      </c>
      <c r="E4206" s="21">
        <v>1166</v>
      </c>
      <c r="F4206" s="4" t="str">
        <f t="shared" si="65"/>
        <v/>
      </c>
      <c r="G4206" s="4" t="str">
        <f>IF(AND(Tabella1[[#This Row],[Popolazione]]&gt;50000,Tabella1[[#This Row],[Popolazione]]&lt;100000),"COMPRESO",Tabella1[[#This Row],[Regione]])</f>
        <v>MARCHE</v>
      </c>
      <c r="H4206" s="31">
        <f>Tabella1[[#This Row],[Popolazione]]/SUM($E$19:$E$7866)</f>
        <v>1.9449086445050943E-5</v>
      </c>
    </row>
    <row r="4207" spans="1:8" x14ac:dyDescent="0.25">
      <c r="A4207" s="19" t="s">
        <v>4365</v>
      </c>
      <c r="B4207" s="4" t="str">
        <f>IFERROR(VLOOKUP(A4207,PEC!A$2:B$7902,2,0),"PEC NON ESISTENTE")</f>
        <v>protocollo</v>
      </c>
      <c r="C4207" s="20" t="s">
        <v>7913</v>
      </c>
      <c r="D4207" s="20" t="s">
        <v>7986</v>
      </c>
      <c r="E4207" s="21">
        <v>1804</v>
      </c>
      <c r="F4207" s="4" t="str">
        <f t="shared" si="65"/>
        <v/>
      </c>
      <c r="G4207" s="4" t="str">
        <f>IF(AND(Tabella1[[#This Row],[Popolazione]]&gt;50000,Tabella1[[#This Row],[Popolazione]]&lt;100000),"COMPRESO",Tabella1[[#This Row],[Regione]])</f>
        <v>LOMBARDIA</v>
      </c>
      <c r="H4207" s="31">
        <f>Tabella1[[#This Row],[Popolazione]]/SUM($E$19:$E$7866)</f>
        <v>3.0091039405550516E-5</v>
      </c>
    </row>
    <row r="4208" spans="1:8" x14ac:dyDescent="0.25">
      <c r="A4208" s="19" t="s">
        <v>4366</v>
      </c>
      <c r="B4208" s="4" t="str">
        <f>IFERROR(VLOOKUP(A4208,PEC!A$2:B$7902,2,0),"PEC NON ESISTENTE")</f>
        <v>comune.montemarenzo</v>
      </c>
      <c r="C4208" s="20" t="s">
        <v>7913</v>
      </c>
      <c r="D4208" s="20" t="s">
        <v>7986</v>
      </c>
      <c r="E4208" s="21">
        <v>1971</v>
      </c>
      <c r="F4208" s="4" t="str">
        <f t="shared" si="65"/>
        <v/>
      </c>
      <c r="G4208" s="4" t="str">
        <f>IF(AND(Tabella1[[#This Row],[Popolazione]]&gt;50000,Tabella1[[#This Row],[Popolazione]]&lt;100000),"COMPRESO",Tabella1[[#This Row],[Regione]])</f>
        <v>LOMBARDIA</v>
      </c>
      <c r="H4208" s="31">
        <f>Tabella1[[#This Row],[Popolazione]]/SUM($E$19:$E$7866)</f>
        <v>3.287662897358097E-5</v>
      </c>
    </row>
    <row r="4209" spans="1:8" x14ac:dyDescent="0.25">
      <c r="A4209" s="19" t="s">
        <v>4367</v>
      </c>
      <c r="B4209" s="4" t="str">
        <f>IFERROR(VLOOKUP(A4209,PEC!A$2:B$7902,2,0),"PEC NON ESISTENTE")</f>
        <v>servizidemografici.monteporzio</v>
      </c>
      <c r="C4209" s="20" t="s">
        <v>8221</v>
      </c>
      <c r="D4209" s="20" t="s">
        <v>8230</v>
      </c>
      <c r="E4209" s="21">
        <v>2802</v>
      </c>
      <c r="F4209" s="4" t="str">
        <f t="shared" si="65"/>
        <v/>
      </c>
      <c r="G4209" s="4" t="str">
        <f>IF(AND(Tabella1[[#This Row],[Popolazione]]&gt;50000,Tabella1[[#This Row],[Popolazione]]&lt;100000),"COMPRESO",Tabella1[[#This Row],[Regione]])</f>
        <v>MARCHE</v>
      </c>
      <c r="H4209" s="31">
        <f>Tabella1[[#This Row],[Popolazione]]/SUM($E$19:$E$7866)</f>
        <v>4.6737856105516932E-5</v>
      </c>
    </row>
    <row r="4210" spans="1:8" x14ac:dyDescent="0.25">
      <c r="A4210" s="19" t="s">
        <v>4368</v>
      </c>
      <c r="B4210" s="4" t="str">
        <f>IFERROR(VLOOKUP(A4210,PEC!A$2:B$7902,2,0),"PEC NON ESISTENTE")</f>
        <v>comune.monteporziocatone</v>
      </c>
      <c r="C4210" s="20" t="s">
        <v>8221</v>
      </c>
      <c r="D4210" s="20" t="s">
        <v>8234</v>
      </c>
      <c r="E4210" s="21">
        <v>8617</v>
      </c>
      <c r="F4210" s="4" t="str">
        <f t="shared" si="65"/>
        <v/>
      </c>
      <c r="G4210" s="4" t="str">
        <f>IF(AND(Tabella1[[#This Row],[Popolazione]]&gt;50000,Tabella1[[#This Row],[Popolazione]]&lt;100000),"COMPRESO",Tabella1[[#This Row],[Regione]])</f>
        <v>LAZIO</v>
      </c>
      <c r="H4210" s="31">
        <f>Tabella1[[#This Row],[Popolazione]]/SUM($E$19:$E$7866)</f>
        <v>1.4373308567496054E-4</v>
      </c>
    </row>
    <row r="4211" spans="1:8" x14ac:dyDescent="0.25">
      <c r="A4211" s="19" t="s">
        <v>4369</v>
      </c>
      <c r="B4211" s="4" t="str">
        <f>IFERROR(VLOOKUP(A4211,PEC!A$2:B$7902,2,0),"PEC NON ESISTENTE")</f>
        <v>comune.monterinaldo</v>
      </c>
      <c r="C4211" s="20" t="s">
        <v>8221</v>
      </c>
      <c r="D4211" s="20" t="s">
        <v>8230</v>
      </c>
      <c r="E4211" s="21">
        <v>397</v>
      </c>
      <c r="F4211" s="4" t="str">
        <f t="shared" si="65"/>
        <v/>
      </c>
      <c r="G4211" s="4" t="str">
        <f>IF(AND(Tabella1[[#This Row],[Popolazione]]&gt;50000,Tabella1[[#This Row],[Popolazione]]&lt;100000),"COMPRESO",Tabella1[[#This Row],[Regione]])</f>
        <v>MARCHE</v>
      </c>
      <c r="H4211" s="31">
        <f>Tabella1[[#This Row],[Popolazione]]/SUM($E$19:$E$7866)</f>
        <v>6.6220302904676027E-6</v>
      </c>
    </row>
    <row r="4212" spans="1:8" x14ac:dyDescent="0.25">
      <c r="A4212" s="19" t="s">
        <v>4370</v>
      </c>
      <c r="B4212" s="4" t="str">
        <f>IFERROR(VLOOKUP(A4212,PEC!A$2:B$7902,2,0),"PEC NON ESISTENTE")</f>
        <v>comune.monteroberto</v>
      </c>
      <c r="C4212" s="20" t="s">
        <v>8221</v>
      </c>
      <c r="D4212" s="20" t="s">
        <v>8230</v>
      </c>
      <c r="E4212" s="21">
        <v>3026</v>
      </c>
      <c r="F4212" s="4" t="str">
        <f t="shared" si="65"/>
        <v/>
      </c>
      <c r="G4212" s="4" t="str">
        <f>IF(AND(Tabella1[[#This Row],[Popolazione]]&gt;50000,Tabella1[[#This Row],[Popolazione]]&lt;100000),"COMPRESO",Tabella1[[#This Row],[Regione]])</f>
        <v>MARCHE</v>
      </c>
      <c r="H4212" s="31">
        <f>Tabella1[[#This Row],[Popolazione]]/SUM($E$19:$E$7866)</f>
        <v>5.0474215765629632E-5</v>
      </c>
    </row>
    <row r="4213" spans="1:8" x14ac:dyDescent="0.25">
      <c r="A4213" s="19" t="s">
        <v>4371</v>
      </c>
      <c r="B4213" s="4" t="str">
        <f>IFERROR(VLOOKUP(A4213,PEC!A$2:B$7902,2,0),"PEC NON ESISTENTE")</f>
        <v>segreteria</v>
      </c>
      <c r="C4213" s="20" t="s">
        <v>8221</v>
      </c>
      <c r="D4213" s="20" t="s">
        <v>8234</v>
      </c>
      <c r="E4213" s="21">
        <v>2007</v>
      </c>
      <c r="F4213" s="4" t="str">
        <f t="shared" si="65"/>
        <v/>
      </c>
      <c r="G4213" s="4" t="str">
        <f>IF(AND(Tabella1[[#This Row],[Popolazione]]&gt;50000,Tabella1[[#This Row],[Popolazione]]&lt;100000),"COMPRESO",Tabella1[[#This Row],[Regione]])</f>
        <v>LAZIO</v>
      </c>
      <c r="H4213" s="31">
        <f>Tabella1[[#This Row],[Popolazione]]/SUM($E$19:$E$7866)</f>
        <v>3.347711534752765E-5</v>
      </c>
    </row>
    <row r="4214" spans="1:8" x14ac:dyDescent="0.25">
      <c r="A4214" s="19" t="s">
        <v>4372</v>
      </c>
      <c r="B4214" s="4" t="str">
        <f>IFERROR(VLOOKUP(A4214,PEC!A$2:B$7902,2,0),"PEC NON ESISTENTE")</f>
        <v>comune.montesanbiagio</v>
      </c>
      <c r="C4214" s="20" t="s">
        <v>8221</v>
      </c>
      <c r="D4214" s="20" t="s">
        <v>8234</v>
      </c>
      <c r="E4214" s="21">
        <v>6144</v>
      </c>
      <c r="F4214" s="4" t="str">
        <f t="shared" si="65"/>
        <v/>
      </c>
      <c r="G4214" s="4" t="str">
        <f>IF(AND(Tabella1[[#This Row],[Popolazione]]&gt;50000,Tabella1[[#This Row],[Popolazione]]&lt;100000),"COMPRESO",Tabella1[[#This Row],[Regione]])</f>
        <v>LAZIO</v>
      </c>
      <c r="H4214" s="31">
        <f>Tabella1[[#This Row],[Popolazione]]/SUM($E$19:$E$7866)</f>
        <v>1.0248300782023413E-4</v>
      </c>
    </row>
    <row r="4215" spans="1:8" x14ac:dyDescent="0.25">
      <c r="A4215" s="19" t="s">
        <v>4373</v>
      </c>
      <c r="B4215" s="4" t="str">
        <f>IFERROR(VLOOKUP(A4215,PEC!A$2:B$7902,2,0),"PEC NON ESISTENTE")</f>
        <v>prot.msgiacomo</v>
      </c>
      <c r="C4215" s="20" t="s">
        <v>8235</v>
      </c>
      <c r="D4215" s="20" t="s">
        <v>8239</v>
      </c>
      <c r="E4215" s="21">
        <v>1630</v>
      </c>
      <c r="F4215" s="4" t="str">
        <f t="shared" si="65"/>
        <v/>
      </c>
      <c r="G4215" s="4" t="str">
        <f>IF(AND(Tabella1[[#This Row],[Popolazione]]&gt;50000,Tabella1[[#This Row],[Popolazione]]&lt;100000),"COMPRESO",Tabella1[[#This Row],[Regione]])</f>
        <v>CAMPANIA</v>
      </c>
      <c r="H4215" s="31">
        <f>Tabella1[[#This Row],[Popolazione]]/SUM($E$19:$E$7866)</f>
        <v>2.7188688598141542E-5</v>
      </c>
    </row>
    <row r="4216" spans="1:8" x14ac:dyDescent="0.25">
      <c r="A4216" s="19" t="s">
        <v>4374</v>
      </c>
      <c r="B4216" s="4" t="str">
        <f>IFERROR(VLOOKUP(A4216,PEC!A$2:B$7902,2,0),"PEC NON ESISTENTE")</f>
        <v>comunemontesgc.demografico</v>
      </c>
      <c r="C4216" s="20" t="s">
        <v>8221</v>
      </c>
      <c r="D4216" s="20" t="s">
        <v>8234</v>
      </c>
      <c r="E4216" s="21">
        <v>12882</v>
      </c>
      <c r="F4216" s="4" t="str">
        <f t="shared" si="65"/>
        <v/>
      </c>
      <c r="G4216" s="4" t="str">
        <f>IF(AND(Tabella1[[#This Row],[Popolazione]]&gt;50000,Tabella1[[#This Row],[Popolazione]]&lt;100000),"COMPRESO",Tabella1[[#This Row],[Regione]])</f>
        <v>LAZIO</v>
      </c>
      <c r="H4216" s="31">
        <f>Tabella1[[#This Row],[Popolazione]]/SUM($E$19:$E$7866)</f>
        <v>2.1487404081058854E-4</v>
      </c>
    </row>
    <row r="4217" spans="1:8" x14ac:dyDescent="0.25">
      <c r="A4217" s="19" t="s">
        <v>4375</v>
      </c>
      <c r="B4217" s="4" t="str">
        <f>IFERROR(VLOOKUP(A4217,PEC!A$2:B$7902,2,0),"PEC NON ESISTENTE")</f>
        <v>amministrazione.comunemontesangiovanniinsabina</v>
      </c>
      <c r="C4217" s="20" t="s">
        <v>8221</v>
      </c>
      <c r="D4217" s="20" t="s">
        <v>8234</v>
      </c>
      <c r="E4217" s="21">
        <v>752</v>
      </c>
      <c r="F4217" s="4" t="str">
        <f t="shared" si="65"/>
        <v/>
      </c>
      <c r="G4217" s="4" t="str">
        <f>IF(AND(Tabella1[[#This Row],[Popolazione]]&gt;50000,Tabella1[[#This Row],[Popolazione]]&lt;100000),"COMPRESO",Tabella1[[#This Row],[Regione]])</f>
        <v>LAZIO</v>
      </c>
      <c r="H4217" s="31">
        <f>Tabella1[[#This Row],[Popolazione]]/SUM($E$19:$E$7866)</f>
        <v>1.2543493144664073E-5</v>
      </c>
    </row>
    <row r="4218" spans="1:8" x14ac:dyDescent="0.25">
      <c r="A4218" s="19" t="s">
        <v>4376</v>
      </c>
      <c r="B4218" s="4" t="str">
        <f>IFERROR(VLOOKUP(A4218,PEC!A$2:B$7902,2,0),"PEC NON ESISTENTE")</f>
        <v>protocollo</v>
      </c>
      <c r="C4218" s="20" t="s">
        <v>8221</v>
      </c>
      <c r="D4218" s="20" t="s">
        <v>8230</v>
      </c>
      <c r="E4218" s="21">
        <v>8071</v>
      </c>
      <c r="F4218" s="4" t="str">
        <f t="shared" si="65"/>
        <v/>
      </c>
      <c r="G4218" s="4" t="str">
        <f>IF(AND(Tabella1[[#This Row],[Popolazione]]&gt;50000,Tabella1[[#This Row],[Popolazione]]&lt;100000),"COMPRESO",Tabella1[[#This Row],[Regione]])</f>
        <v>MARCHE</v>
      </c>
      <c r="H4218" s="31">
        <f>Tabella1[[#This Row],[Popolazione]]/SUM($E$19:$E$7866)</f>
        <v>1.3462570900343583E-4</v>
      </c>
    </row>
    <row r="4219" spans="1:8" x14ac:dyDescent="0.25">
      <c r="A4219" s="19" t="s">
        <v>4377</v>
      </c>
      <c r="B4219" s="4" t="str">
        <f>IFERROR(VLOOKUP(A4219,PEC!A$2:B$7902,2,0),"PEC NON ESISTENTE")</f>
        <v>montesanmartino</v>
      </c>
      <c r="C4219" s="20" t="s">
        <v>8221</v>
      </c>
      <c r="D4219" s="20" t="s">
        <v>8230</v>
      </c>
      <c r="E4219" s="21">
        <v>792</v>
      </c>
      <c r="F4219" s="4" t="str">
        <f t="shared" si="65"/>
        <v/>
      </c>
      <c r="G4219" s="4" t="str">
        <f>IF(AND(Tabella1[[#This Row],[Popolazione]]&gt;50000,Tabella1[[#This Row],[Popolazione]]&lt;100000),"COMPRESO",Tabella1[[#This Row],[Regione]])</f>
        <v>MARCHE</v>
      </c>
      <c r="H4219" s="31">
        <f>Tabella1[[#This Row],[Popolazione]]/SUM($E$19:$E$7866)</f>
        <v>1.3210700226827055E-5</v>
      </c>
    </row>
    <row r="4220" spans="1:8" x14ac:dyDescent="0.25">
      <c r="A4220" s="19" t="s">
        <v>4378</v>
      </c>
      <c r="B4220" s="4" t="str">
        <f>IFERROR(VLOOKUP(A4220,PEC!A$2:B$7902,2,0),"PEC NON ESISTENTE")</f>
        <v>comune.montesanpietrangeli</v>
      </c>
      <c r="C4220" s="20" t="s">
        <v>8221</v>
      </c>
      <c r="D4220" s="20" t="s">
        <v>8230</v>
      </c>
      <c r="E4220" s="21">
        <v>2547</v>
      </c>
      <c r="F4220" s="4" t="str">
        <f t="shared" si="65"/>
        <v/>
      </c>
      <c r="G4220" s="4" t="str">
        <f>IF(AND(Tabella1[[#This Row],[Popolazione]]&gt;50000,Tabella1[[#This Row],[Popolazione]]&lt;100000),"COMPRESO",Tabella1[[#This Row],[Regione]])</f>
        <v>MARCHE</v>
      </c>
      <c r="H4220" s="31">
        <f>Tabella1[[#This Row],[Popolazione]]/SUM($E$19:$E$7866)</f>
        <v>4.2484410956727919E-5</v>
      </c>
    </row>
    <row r="4221" spans="1:8" x14ac:dyDescent="0.25">
      <c r="A4221" s="19" t="s">
        <v>4379</v>
      </c>
      <c r="B4221" s="4" t="str">
        <f>IFERROR(VLOOKUP(A4221,PEC!A$2:B$7902,2,0),"PEC NON ESISTENTE")</f>
        <v>comune.montesanpietro</v>
      </c>
      <c r="C4221" s="20" t="s">
        <v>8026</v>
      </c>
      <c r="D4221" s="20" t="s">
        <v>8212</v>
      </c>
      <c r="E4221" s="21">
        <v>10820</v>
      </c>
      <c r="F4221" s="4" t="str">
        <f t="shared" si="65"/>
        <v/>
      </c>
      <c r="G4221" s="4" t="str">
        <f>IF(AND(Tabella1[[#This Row],[Popolazione]]&gt;50000,Tabella1[[#This Row],[Popolazione]]&lt;100000),"COMPRESO",Tabella1[[#This Row],[Regione]])</f>
        <v>EMILIA-ROMAGNA</v>
      </c>
      <c r="H4221" s="31">
        <f>Tabella1[[#This Row],[Popolazione]]/SUM($E$19:$E$7866)</f>
        <v>1.8047951572508679E-4</v>
      </c>
    </row>
    <row r="4222" spans="1:8" x14ac:dyDescent="0.25">
      <c r="A4222" s="19" t="s">
        <v>4380</v>
      </c>
      <c r="B4222" s="4" t="str">
        <f>IFERROR(VLOOKUP(A4222,PEC!A$2:B$7902,2,0),"PEC NON ESISTENTE")</f>
        <v>comune</v>
      </c>
      <c r="C4222" s="20" t="s">
        <v>8221</v>
      </c>
      <c r="D4222" s="20" t="s">
        <v>8222</v>
      </c>
      <c r="E4222" s="21">
        <v>8743</v>
      </c>
      <c r="F4222" s="4" t="str">
        <f t="shared" si="65"/>
        <v/>
      </c>
      <c r="G4222" s="4" t="str">
        <f>IF(AND(Tabella1[[#This Row],[Popolazione]]&gt;50000,Tabella1[[#This Row],[Popolazione]]&lt;100000),"COMPRESO",Tabella1[[#This Row],[Regione]])</f>
        <v>TOSCANA</v>
      </c>
      <c r="H4222" s="31">
        <f>Tabella1[[#This Row],[Popolazione]]/SUM($E$19:$E$7866)</f>
        <v>1.4583478798377392E-4</v>
      </c>
    </row>
    <row r="4223" spans="1:8" x14ac:dyDescent="0.25">
      <c r="A4223" s="19" t="s">
        <v>4381</v>
      </c>
      <c r="B4223" s="4" t="str">
        <f>IFERROR(VLOOKUP(A4223,PEC!A$2:B$7902,2,0),"PEC NON ESISTENTE")</f>
        <v>protocollo</v>
      </c>
      <c r="C4223" s="20" t="s">
        <v>8221</v>
      </c>
      <c r="D4223" s="20" t="s">
        <v>8230</v>
      </c>
      <c r="E4223" s="21">
        <v>6706</v>
      </c>
      <c r="F4223" s="4" t="str">
        <f t="shared" si="65"/>
        <v/>
      </c>
      <c r="G4223" s="4" t="str">
        <f>IF(AND(Tabella1[[#This Row],[Popolazione]]&gt;50000,Tabella1[[#This Row],[Popolazione]]&lt;100000),"COMPRESO",Tabella1[[#This Row],[Regione]])</f>
        <v>MARCHE</v>
      </c>
      <c r="H4223" s="31">
        <f>Tabella1[[#This Row],[Popolazione]]/SUM($E$19:$E$7866)</f>
        <v>1.1185726732462404E-4</v>
      </c>
    </row>
    <row r="4224" spans="1:8" x14ac:dyDescent="0.25">
      <c r="A4224" s="19" t="s">
        <v>4383</v>
      </c>
      <c r="B4224" s="4" t="str">
        <f>IFERROR(VLOOKUP(A4224,PEC!A$2:B$7902,2,0),"PEC NON ESISTENTE")</f>
        <v>comune.montesantamariatiberina</v>
      </c>
      <c r="C4224" s="20" t="s">
        <v>8221</v>
      </c>
      <c r="D4224" s="20" t="s">
        <v>8227</v>
      </c>
      <c r="E4224" s="21">
        <v>1216</v>
      </c>
      <c r="F4224" s="4" t="str">
        <f t="shared" si="65"/>
        <v/>
      </c>
      <c r="G4224" s="4" t="str">
        <f>IF(AND(Tabella1[[#This Row],[Popolazione]]&gt;50000,Tabella1[[#This Row],[Popolazione]]&lt;100000),"COMPRESO",Tabella1[[#This Row],[Regione]])</f>
        <v>UMBRIA</v>
      </c>
      <c r="H4224" s="31">
        <f>Tabella1[[#This Row],[Popolazione]]/SUM($E$19:$E$7866)</f>
        <v>2.0283095297754672E-5</v>
      </c>
    </row>
    <row r="4225" spans="1:8" x14ac:dyDescent="0.25">
      <c r="A4225" s="19" t="s">
        <v>4382</v>
      </c>
      <c r="B4225" s="4" t="str">
        <f>IFERROR(VLOOKUP(A4225,PEC!A$2:B$7902,2,0),"PEC NON ESISTENTE")</f>
        <v>protocollo</v>
      </c>
      <c r="C4225" s="20" t="s">
        <v>8235</v>
      </c>
      <c r="D4225" s="20" t="s">
        <v>8241</v>
      </c>
      <c r="E4225" s="21">
        <v>13098</v>
      </c>
      <c r="F4225" s="4" t="str">
        <f t="shared" si="65"/>
        <v/>
      </c>
      <c r="G4225" s="4" t="str">
        <f>IF(AND(Tabella1[[#This Row],[Popolazione]]&gt;50000,Tabella1[[#This Row],[Popolazione]]&lt;100000),"COMPRESO",Tabella1[[#This Row],[Regione]])</f>
        <v>PUGLIA</v>
      </c>
      <c r="H4225" s="31">
        <f>Tabella1[[#This Row],[Popolazione]]/SUM($E$19:$E$7866)</f>
        <v>2.1847695905426865E-4</v>
      </c>
    </row>
    <row r="4226" spans="1:8" x14ac:dyDescent="0.25">
      <c r="A4226" s="19" t="s">
        <v>4384</v>
      </c>
      <c r="B4226" s="4" t="str">
        <f>IFERROR(VLOOKUP(A4226,PEC!A$2:B$7902,2,0),"PEC NON ESISTENTE")</f>
        <v>comune.monteurano</v>
      </c>
      <c r="C4226" s="20" t="s">
        <v>8221</v>
      </c>
      <c r="D4226" s="20" t="s">
        <v>8230</v>
      </c>
      <c r="E4226" s="21">
        <v>8283</v>
      </c>
      <c r="F4226" s="4" t="str">
        <f t="shared" ref="F4226:F4289" si="66">IF($E4226&gt;300000,"TROVATO","")</f>
        <v/>
      </c>
      <c r="G4226" s="4" t="str">
        <f>IF(AND(Tabella1[[#This Row],[Popolazione]]&gt;50000,Tabella1[[#This Row],[Popolazione]]&lt;100000),"COMPRESO",Tabella1[[#This Row],[Regione]])</f>
        <v>MARCHE</v>
      </c>
      <c r="H4226" s="31">
        <f>Tabella1[[#This Row],[Popolazione]]/SUM($E$19:$E$7866)</f>
        <v>1.3816190653889962E-4</v>
      </c>
    </row>
    <row r="4227" spans="1:8" x14ac:dyDescent="0.25">
      <c r="A4227" s="19" t="s">
        <v>4385</v>
      </c>
      <c r="B4227" s="4" t="str">
        <f>IFERROR(VLOOKUP(A4227,PEC!A$2:B$7902,2,0),"PEC NON ESISTENTE")</f>
        <v>comune.montevidoncombatte</v>
      </c>
      <c r="C4227" s="20" t="s">
        <v>8221</v>
      </c>
      <c r="D4227" s="20" t="s">
        <v>8230</v>
      </c>
      <c r="E4227" s="21">
        <v>459</v>
      </c>
      <c r="F4227" s="4" t="str">
        <f t="shared" si="66"/>
        <v/>
      </c>
      <c r="G4227" s="4" t="str">
        <f>IF(AND(Tabella1[[#This Row],[Popolazione]]&gt;50000,Tabella1[[#This Row],[Popolazione]]&lt;100000),"COMPRESO",Tabella1[[#This Row],[Regione]])</f>
        <v>MARCHE</v>
      </c>
      <c r="H4227" s="31">
        <f>Tabella1[[#This Row],[Popolazione]]/SUM($E$19:$E$7866)</f>
        <v>7.6562012678202262E-6</v>
      </c>
    </row>
    <row r="4228" spans="1:8" x14ac:dyDescent="0.25">
      <c r="A4228" s="19" t="s">
        <v>4386</v>
      </c>
      <c r="B4228" s="4" t="str">
        <f>IFERROR(VLOOKUP(A4228,PEC!A$2:B$7902,2,0),"PEC NON ESISTENTE")</f>
        <v>certificata</v>
      </c>
      <c r="C4228" s="20" t="s">
        <v>8221</v>
      </c>
      <c r="D4228" s="20" t="s">
        <v>8230</v>
      </c>
      <c r="E4228" s="21">
        <v>777</v>
      </c>
      <c r="F4228" s="4" t="str">
        <f t="shared" si="66"/>
        <v/>
      </c>
      <c r="G4228" s="4" t="str">
        <f>IF(AND(Tabella1[[#This Row],[Popolazione]]&gt;50000,Tabella1[[#This Row],[Popolazione]]&lt;100000),"COMPRESO",Tabella1[[#This Row],[Regione]])</f>
        <v>MARCHE</v>
      </c>
      <c r="H4228" s="31">
        <f>Tabella1[[#This Row],[Popolazione]]/SUM($E$19:$E$7866)</f>
        <v>1.2960497571015937E-5</v>
      </c>
    </row>
    <row r="4229" spans="1:8" x14ac:dyDescent="0.25">
      <c r="A4229" s="19" t="s">
        <v>4387</v>
      </c>
      <c r="B4229" s="4" t="str">
        <f>IFERROR(VLOOKUP(A4229,PEC!A$2:B$7902,2,0),"PEC NON ESISTENTE")</f>
        <v>comune.montebellodellabattaglia</v>
      </c>
      <c r="C4229" s="20" t="s">
        <v>7913</v>
      </c>
      <c r="D4229" s="20" t="s">
        <v>7986</v>
      </c>
      <c r="E4229" s="21">
        <v>1689</v>
      </c>
      <c r="F4229" s="4" t="str">
        <f t="shared" si="66"/>
        <v/>
      </c>
      <c r="G4229" s="4" t="str">
        <f>IF(AND(Tabella1[[#This Row],[Popolazione]]&gt;50000,Tabella1[[#This Row],[Popolazione]]&lt;100000),"COMPRESO",Tabella1[[#This Row],[Regione]])</f>
        <v>LOMBARDIA</v>
      </c>
      <c r="H4229" s="31">
        <f>Tabella1[[#This Row],[Popolazione]]/SUM($E$19:$E$7866)</f>
        <v>2.817281904433194E-5</v>
      </c>
    </row>
    <row r="4230" spans="1:8" x14ac:dyDescent="0.25">
      <c r="A4230" s="19" t="s">
        <v>4388</v>
      </c>
      <c r="B4230" s="4" t="str">
        <f>IFERROR(VLOOKUP(A4230,PEC!A$2:B$7902,2,0),"PEC NON ESISTENTE")</f>
        <v>protocollomontebello</v>
      </c>
      <c r="C4230" s="20" t="s">
        <v>8235</v>
      </c>
      <c r="D4230" s="20" t="s">
        <v>8236</v>
      </c>
      <c r="E4230" s="21">
        <v>1023</v>
      </c>
      <c r="F4230" s="4" t="str">
        <f t="shared" si="66"/>
        <v/>
      </c>
      <c r="G4230" s="4" t="str">
        <f>IF(AND(Tabella1[[#This Row],[Popolazione]]&gt;50000,Tabella1[[#This Row],[Popolazione]]&lt;100000),"COMPRESO",Tabella1[[#This Row],[Regione]])</f>
        <v>ABRUZZO</v>
      </c>
      <c r="H4230" s="31">
        <f>Tabella1[[#This Row],[Popolazione]]/SUM($E$19:$E$7866)</f>
        <v>1.7063821126318279E-5</v>
      </c>
    </row>
    <row r="4231" spans="1:8" x14ac:dyDescent="0.25">
      <c r="A4231" s="19" t="s">
        <v>365</v>
      </c>
      <c r="B4231" s="4" t="str">
        <f>IFERROR(VLOOKUP(A4231,PEC!A$2:B$7902,2,0),"PEC NON ESISTENTE")</f>
        <v>protocollo.montebello</v>
      </c>
      <c r="C4231" s="20" t="s">
        <v>8235</v>
      </c>
      <c r="D4231" s="20" t="s">
        <v>8248</v>
      </c>
      <c r="E4231" s="21">
        <v>6242</v>
      </c>
      <c r="F4231" s="4" t="str">
        <f t="shared" si="66"/>
        <v/>
      </c>
      <c r="G4231" s="4" t="str">
        <f>IF(AND(Tabella1[[#This Row],[Popolazione]]&gt;50000,Tabella1[[#This Row],[Popolazione]]&lt;100000),"COMPRESO",Tabella1[[#This Row],[Regione]])</f>
        <v>CALABRIA</v>
      </c>
      <c r="H4231" s="31">
        <f>Tabella1[[#This Row],[Popolazione]]/SUM($E$19:$E$7866)</f>
        <v>1.0411766517153343E-4</v>
      </c>
    </row>
    <row r="4232" spans="1:8" x14ac:dyDescent="0.25">
      <c r="A4232" s="19" t="s">
        <v>4389</v>
      </c>
      <c r="B4232" s="4" t="str">
        <f>IFERROR(VLOOKUP(A4232,PEC!A$2:B$7902,2,0),"PEC NON ESISTENTE")</f>
        <v>comunemontebellosulsangro</v>
      </c>
      <c r="C4232" s="20" t="s">
        <v>8235</v>
      </c>
      <c r="D4232" s="20" t="s">
        <v>8236</v>
      </c>
      <c r="E4232" s="21">
        <v>99</v>
      </c>
      <c r="F4232" s="4" t="str">
        <f t="shared" si="66"/>
        <v/>
      </c>
      <c r="G4232" s="4" t="str">
        <f>IF(AND(Tabella1[[#This Row],[Popolazione]]&gt;50000,Tabella1[[#This Row],[Popolazione]]&lt;100000),"COMPRESO",Tabella1[[#This Row],[Regione]])</f>
        <v>ABRUZZO</v>
      </c>
      <c r="H4232" s="31">
        <f>Tabella1[[#This Row],[Popolazione]]/SUM($E$19:$E$7866)</f>
        <v>1.6513375283533819E-6</v>
      </c>
    </row>
    <row r="4233" spans="1:8" x14ac:dyDescent="0.25">
      <c r="A4233" s="19" t="s">
        <v>4390</v>
      </c>
      <c r="B4233" s="4" t="str">
        <f>IFERROR(VLOOKUP(A4233,PEC!A$2:B$7902,2,0),"PEC NON ESISTENTE")</f>
        <v>montebellovicentino.vi</v>
      </c>
      <c r="C4233" s="20" t="s">
        <v>8026</v>
      </c>
      <c r="D4233" s="20" t="s">
        <v>8167</v>
      </c>
      <c r="E4233" s="21">
        <v>6531</v>
      </c>
      <c r="F4233" s="4" t="str">
        <f t="shared" si="66"/>
        <v/>
      </c>
      <c r="G4233" s="4" t="str">
        <f>IF(AND(Tabella1[[#This Row],[Popolazione]]&gt;50000,Tabella1[[#This Row],[Popolazione]]&lt;100000),"COMPRESO",Tabella1[[#This Row],[Regione]])</f>
        <v>VENETO</v>
      </c>
      <c r="H4233" s="31">
        <f>Tabella1[[#This Row],[Popolazione]]/SUM($E$19:$E$7866)</f>
        <v>1.0893823634016099E-4</v>
      </c>
    </row>
    <row r="4234" spans="1:8" x14ac:dyDescent="0.25">
      <c r="A4234" s="19" t="s">
        <v>4391</v>
      </c>
      <c r="B4234" s="4" t="str">
        <f>IFERROR(VLOOKUP(A4234,PEC!A$2:B$7902,2,0),"PEC NON ESISTENTE")</f>
        <v>protocollo.comune.montebelluna.tv</v>
      </c>
      <c r="C4234" s="20" t="s">
        <v>8026</v>
      </c>
      <c r="D4234" s="20" t="s">
        <v>8167</v>
      </c>
      <c r="E4234" s="21">
        <v>30765</v>
      </c>
      <c r="F4234" s="4" t="str">
        <f t="shared" si="66"/>
        <v/>
      </c>
      <c r="G4234" s="4" t="str">
        <f>IF(AND(Tabella1[[#This Row],[Popolazione]]&gt;50000,Tabella1[[#This Row],[Popolazione]]&lt;100000),"COMPRESO",Tabella1[[#This Row],[Regione]])</f>
        <v>VENETO</v>
      </c>
      <c r="H4234" s="31">
        <f>Tabella1[[#This Row],[Popolazione]]/SUM($E$19:$E$7866)</f>
        <v>5.1316564706860399E-4</v>
      </c>
    </row>
    <row r="4235" spans="1:8" x14ac:dyDescent="0.25">
      <c r="A4235" s="19" t="s">
        <v>4392</v>
      </c>
      <c r="B4235" s="4" t="str">
        <f>IFERROR(VLOOKUP(A4235,PEC!A$2:B$7902,2,0),"PEC NON ESISTENTE")</f>
        <v>comunemontebruno</v>
      </c>
      <c r="C4235" s="16" t="s">
        <v>7913</v>
      </c>
      <c r="D4235" s="20" t="s">
        <v>8208</v>
      </c>
      <c r="E4235" s="21">
        <v>217</v>
      </c>
      <c r="F4235" s="4" t="str">
        <f t="shared" si="66"/>
        <v/>
      </c>
      <c r="G4235" s="4" t="str">
        <f>IF(AND(Tabella1[[#This Row],[Popolazione]]&gt;50000,Tabella1[[#This Row],[Popolazione]]&lt;100000),"COMPRESO",Tabella1[[#This Row],[Regione]])</f>
        <v>LIGURIA</v>
      </c>
      <c r="H4235" s="31">
        <f>Tabella1[[#This Row],[Popolazione]]/SUM($E$19:$E$7866)</f>
        <v>3.6195984207341809E-6</v>
      </c>
    </row>
    <row r="4236" spans="1:8" x14ac:dyDescent="0.25">
      <c r="A4236" s="19" t="s">
        <v>4393</v>
      </c>
      <c r="B4236" s="4" t="str">
        <f>IFERROR(VLOOKUP(A4236,PEC!A$2:B$7902,2,0),"PEC NON ESISTENTE")</f>
        <v>info</v>
      </c>
      <c r="C4236" s="20" t="s">
        <v>8221</v>
      </c>
      <c r="D4236" s="20" t="s">
        <v>8234</v>
      </c>
      <c r="E4236" s="21">
        <v>917</v>
      </c>
      <c r="F4236" s="4" t="str">
        <f t="shared" si="66"/>
        <v/>
      </c>
      <c r="G4236" s="4" t="str">
        <f>IF(AND(Tabella1[[#This Row],[Popolazione]]&gt;50000,Tabella1[[#This Row],[Popolazione]]&lt;100000),"COMPRESO",Tabella1[[#This Row],[Regione]])</f>
        <v>LAZIO</v>
      </c>
      <c r="H4236" s="31">
        <f>Tabella1[[#This Row],[Popolazione]]/SUM($E$19:$E$7866)</f>
        <v>1.5295722358586377E-5</v>
      </c>
    </row>
    <row r="4237" spans="1:8" x14ac:dyDescent="0.25">
      <c r="A4237" s="19" t="s">
        <v>4394</v>
      </c>
      <c r="B4237" s="4" t="str">
        <f>IFERROR(VLOOKUP(A4237,PEC!A$2:B$7902,2,0),"PEC NON ESISTENTE")</f>
        <v>comune.montecalvo</v>
      </c>
      <c r="C4237" s="20" t="s">
        <v>8221</v>
      </c>
      <c r="D4237" s="20" t="s">
        <v>8230</v>
      </c>
      <c r="E4237" s="21">
        <v>2700</v>
      </c>
      <c r="F4237" s="4" t="str">
        <f t="shared" si="66"/>
        <v/>
      </c>
      <c r="G4237" s="4" t="str">
        <f>IF(AND(Tabella1[[#This Row],[Popolazione]]&gt;50000,Tabella1[[#This Row],[Popolazione]]&lt;100000),"COMPRESO",Tabella1[[#This Row],[Regione]])</f>
        <v>MARCHE</v>
      </c>
      <c r="H4237" s="31">
        <f>Tabella1[[#This Row],[Popolazione]]/SUM($E$19:$E$7866)</f>
        <v>4.5036478046001324E-5</v>
      </c>
    </row>
    <row r="4238" spans="1:8" x14ac:dyDescent="0.25">
      <c r="A4238" s="19" t="s">
        <v>4395</v>
      </c>
      <c r="B4238" s="4" t="str">
        <f>IFERROR(VLOOKUP(A4238,PEC!A$2:B$7902,2,0),"PEC NON ESISTENTE")</f>
        <v>prot.comunemontecalvoirpino</v>
      </c>
      <c r="C4238" s="20" t="s">
        <v>8235</v>
      </c>
      <c r="D4238" s="20" t="s">
        <v>8239</v>
      </c>
      <c r="E4238" s="21">
        <v>3907</v>
      </c>
      <c r="F4238" s="4" t="str">
        <f t="shared" si="66"/>
        <v/>
      </c>
      <c r="G4238" s="4" t="str">
        <f>IF(AND(Tabella1[[#This Row],[Popolazione]]&gt;50000,Tabella1[[#This Row],[Popolazione]]&lt;100000),"COMPRESO",Tabella1[[#This Row],[Regione]])</f>
        <v>CAMPANIA</v>
      </c>
      <c r="H4238" s="31">
        <f>Tabella1[[#This Row],[Popolazione]]/SUM($E$19:$E$7866)</f>
        <v>6.5169451750269326E-5</v>
      </c>
    </row>
    <row r="4239" spans="1:8" x14ac:dyDescent="0.25">
      <c r="A4239" s="19" t="s">
        <v>4396</v>
      </c>
      <c r="B4239" s="4" t="str">
        <f>IFERROR(VLOOKUP(A4239,PEC!A$2:B$7902,2,0),"PEC NON ESISTENTE")</f>
        <v>protocollo</v>
      </c>
      <c r="C4239" s="20" t="s">
        <v>7913</v>
      </c>
      <c r="D4239" s="20" t="s">
        <v>7986</v>
      </c>
      <c r="E4239" s="21">
        <v>561</v>
      </c>
      <c r="F4239" s="4" t="str">
        <f t="shared" si="66"/>
        <v/>
      </c>
      <c r="G4239" s="4" t="str">
        <f>IF(AND(Tabella1[[#This Row],[Popolazione]]&gt;50000,Tabella1[[#This Row],[Popolazione]]&lt;100000),"COMPRESO",Tabella1[[#This Row],[Regione]])</f>
        <v>LOMBARDIA</v>
      </c>
      <c r="H4239" s="31">
        <f>Tabella1[[#This Row],[Popolazione]]/SUM($E$19:$E$7866)</f>
        <v>9.3575793273358308E-6</v>
      </c>
    </row>
    <row r="4240" spans="1:8" x14ac:dyDescent="0.25">
      <c r="A4240" s="19" t="s">
        <v>4397</v>
      </c>
      <c r="B4240" s="4" t="str">
        <f>IFERROR(VLOOKUP(A4240,PEC!A$2:B$7902,2,0),"PEC NON ESISTENTE")</f>
        <v>comune.montecarlo</v>
      </c>
      <c r="C4240" s="20" t="s">
        <v>8221</v>
      </c>
      <c r="D4240" s="20" t="s">
        <v>8222</v>
      </c>
      <c r="E4240" s="21">
        <v>4454</v>
      </c>
      <c r="F4240" s="4" t="str">
        <f t="shared" si="66"/>
        <v/>
      </c>
      <c r="G4240" s="4" t="str">
        <f>IF(AND(Tabella1[[#This Row],[Popolazione]]&gt;50000,Tabella1[[#This Row],[Popolazione]]&lt;100000),"COMPRESO",Tabella1[[#This Row],[Regione]])</f>
        <v>TOSCANA</v>
      </c>
      <c r="H4240" s="31">
        <f>Tabella1[[#This Row],[Popolazione]]/SUM($E$19:$E$7866)</f>
        <v>7.4293508598848111E-5</v>
      </c>
    </row>
    <row r="4241" spans="1:8" x14ac:dyDescent="0.25">
      <c r="A4241" s="19" t="s">
        <v>4398</v>
      </c>
      <c r="B4241" s="4" t="str">
        <f>IFERROR(VLOOKUP(A4241,PEC!A$2:B$7902,2,0),"PEC NON ESISTENTE")</f>
        <v>comune.montecarotto</v>
      </c>
      <c r="C4241" s="20" t="s">
        <v>8221</v>
      </c>
      <c r="D4241" s="20" t="s">
        <v>8230</v>
      </c>
      <c r="E4241" s="21">
        <v>2080</v>
      </c>
      <c r="F4241" s="4" t="str">
        <f t="shared" si="66"/>
        <v/>
      </c>
      <c r="G4241" s="4" t="str">
        <f>IF(AND(Tabella1[[#This Row],[Popolazione]]&gt;50000,Tabella1[[#This Row],[Popolazione]]&lt;100000),"COMPRESO",Tabella1[[#This Row],[Regione]])</f>
        <v>MARCHE</v>
      </c>
      <c r="H4241" s="31">
        <f>Tabella1[[#This Row],[Popolazione]]/SUM($E$19:$E$7866)</f>
        <v>3.4694768272475094E-5</v>
      </c>
    </row>
    <row r="4242" spans="1:8" x14ac:dyDescent="0.25">
      <c r="A4242" s="19" t="s">
        <v>4399</v>
      </c>
      <c r="B4242" s="4" t="str">
        <f>IFERROR(VLOOKUP(A4242,PEC!A$2:B$7902,2,0),"PEC NON ESISTENTE")</f>
        <v>comune.montecassiano</v>
      </c>
      <c r="C4242" s="20" t="s">
        <v>8221</v>
      </c>
      <c r="D4242" s="20" t="s">
        <v>8230</v>
      </c>
      <c r="E4242" s="21">
        <v>7185</v>
      </c>
      <c r="F4242" s="4" t="str">
        <f t="shared" si="66"/>
        <v/>
      </c>
      <c r="G4242" s="4" t="str">
        <f>IF(AND(Tabella1[[#This Row],[Popolazione]]&gt;50000,Tabella1[[#This Row],[Popolazione]]&lt;100000),"COMPRESO",Tabella1[[#This Row],[Regione]])</f>
        <v>MARCHE</v>
      </c>
      <c r="H4242" s="31">
        <f>Tabella1[[#This Row],[Popolazione]]/SUM($E$19:$E$7866)</f>
        <v>1.1984707213352575E-4</v>
      </c>
    </row>
    <row r="4243" spans="1:8" x14ac:dyDescent="0.25">
      <c r="A4243" s="19" t="s">
        <v>4400</v>
      </c>
      <c r="B4243" s="4" t="str">
        <f>IFERROR(VLOOKUP(A4243,PEC!A$2:B$7902,2,0),"PEC NON ESISTENTE")</f>
        <v>segreteria</v>
      </c>
      <c r="C4243" s="20" t="s">
        <v>7913</v>
      </c>
      <c r="D4243" s="20" t="s">
        <v>7914</v>
      </c>
      <c r="E4243" s="21">
        <v>324</v>
      </c>
      <c r="F4243" s="4" t="str">
        <f t="shared" si="66"/>
        <v/>
      </c>
      <c r="G4243" s="4" t="str">
        <f>IF(AND(Tabella1[[#This Row],[Popolazione]]&gt;50000,Tabella1[[#This Row],[Popolazione]]&lt;100000),"COMPRESO",Tabella1[[#This Row],[Regione]])</f>
        <v>PIEMONTE</v>
      </c>
      <c r="H4243" s="31">
        <f>Tabella1[[#This Row],[Popolazione]]/SUM($E$19:$E$7866)</f>
        <v>5.4043773655201589E-6</v>
      </c>
    </row>
    <row r="4244" spans="1:8" x14ac:dyDescent="0.25">
      <c r="A4244" s="19" t="s">
        <v>4401</v>
      </c>
      <c r="B4244" s="4" t="str">
        <f>IFERROR(VLOOKUP(A4244,PEC!A$2:B$7902,2,0),"PEC NON ESISTENTE")</f>
        <v>comune.montecastrilli</v>
      </c>
      <c r="C4244" s="20" t="s">
        <v>8221</v>
      </c>
      <c r="D4244" s="20" t="s">
        <v>8227</v>
      </c>
      <c r="E4244" s="21">
        <v>5190</v>
      </c>
      <c r="F4244" s="4" t="str">
        <f t="shared" si="66"/>
        <v/>
      </c>
      <c r="G4244" s="4" t="str">
        <f>IF(AND(Tabella1[[#This Row],[Popolazione]]&gt;50000,Tabella1[[#This Row],[Popolazione]]&lt;100000),"COMPRESO",Tabella1[[#This Row],[Regione]])</f>
        <v>UMBRIA</v>
      </c>
      <c r="H4244" s="31">
        <f>Tabella1[[#This Row],[Popolazione]]/SUM($E$19:$E$7866)</f>
        <v>8.6570118910646987E-5</v>
      </c>
    </row>
    <row r="4245" spans="1:8" x14ac:dyDescent="0.25">
      <c r="A4245" s="19" t="s">
        <v>4402</v>
      </c>
      <c r="B4245" s="4" t="str">
        <f>IFERROR(VLOOKUP(A4245,PEC!A$2:B$7902,2,0),"PEC NON ESISTENTE")</f>
        <v>comune.montecatini.vdc</v>
      </c>
      <c r="C4245" s="20" t="s">
        <v>8221</v>
      </c>
      <c r="D4245" s="20" t="s">
        <v>8222</v>
      </c>
      <c r="E4245" s="21">
        <v>1820</v>
      </c>
      <c r="F4245" s="4" t="str">
        <f t="shared" si="66"/>
        <v/>
      </c>
      <c r="G4245" s="4" t="str">
        <f>IF(AND(Tabella1[[#This Row],[Popolazione]]&gt;50000,Tabella1[[#This Row],[Popolazione]]&lt;100000),"COMPRESO",Tabella1[[#This Row],[Regione]])</f>
        <v>TOSCANA</v>
      </c>
      <c r="H4245" s="31">
        <f>Tabella1[[#This Row],[Popolazione]]/SUM($E$19:$E$7866)</f>
        <v>3.0357922238415708E-5</v>
      </c>
    </row>
    <row r="4246" spans="1:8" x14ac:dyDescent="0.25">
      <c r="A4246" s="19" t="s">
        <v>4403</v>
      </c>
      <c r="B4246" s="4" t="str">
        <f>IFERROR(VLOOKUP(A4246,PEC!A$2:B$7902,2,0),"PEC NON ESISTENTE")</f>
        <v>comune.montecatiniterme</v>
      </c>
      <c r="C4246" s="20" t="s">
        <v>8221</v>
      </c>
      <c r="D4246" s="20" t="s">
        <v>8222</v>
      </c>
      <c r="E4246" s="21">
        <v>19674</v>
      </c>
      <c r="F4246" s="4" t="str">
        <f t="shared" si="66"/>
        <v/>
      </c>
      <c r="G4246" s="4" t="str">
        <f>IF(AND(Tabella1[[#This Row],[Popolazione]]&gt;50000,Tabella1[[#This Row],[Popolazione]]&lt;100000),"COMPRESO",Tabella1[[#This Row],[Regione]])</f>
        <v>TOSCANA</v>
      </c>
      <c r="H4246" s="31">
        <f>Tabella1[[#This Row],[Popolazione]]/SUM($E$19:$E$7866)</f>
        <v>3.2816580336186298E-4</v>
      </c>
    </row>
    <row r="4247" spans="1:8" x14ac:dyDescent="0.25">
      <c r="A4247" s="19" t="s">
        <v>4404</v>
      </c>
      <c r="B4247" s="4" t="str">
        <f>IFERROR(VLOOKUP(A4247,PEC!A$2:B$7902,2,0),"PEC NON ESISTENTE")</f>
        <v>protocollo.comune.montecchiadicrosara.vr</v>
      </c>
      <c r="C4247" s="20" t="s">
        <v>8026</v>
      </c>
      <c r="D4247" s="20" t="s">
        <v>8167</v>
      </c>
      <c r="E4247" s="21">
        <v>4462</v>
      </c>
      <c r="F4247" s="4" t="str">
        <f t="shared" si="66"/>
        <v/>
      </c>
      <c r="G4247" s="4" t="str">
        <f>IF(AND(Tabella1[[#This Row],[Popolazione]]&gt;50000,Tabella1[[#This Row],[Popolazione]]&lt;100000),"COMPRESO",Tabella1[[#This Row],[Regione]])</f>
        <v>VENETO</v>
      </c>
      <c r="H4247" s="31">
        <f>Tabella1[[#This Row],[Popolazione]]/SUM($E$19:$E$7866)</f>
        <v>7.4426950015280712E-5</v>
      </c>
    </row>
    <row r="4248" spans="1:8" x14ac:dyDescent="0.25">
      <c r="A4248" s="19" t="s">
        <v>4405</v>
      </c>
      <c r="B4248" s="4" t="str">
        <f>IFERROR(VLOOKUP(A4248,PEC!A$2:B$7902,2,0),"PEC NON ESISTENTE")</f>
        <v>comune.montecchio</v>
      </c>
      <c r="C4248" s="20" t="s">
        <v>8221</v>
      </c>
      <c r="D4248" s="20" t="s">
        <v>8227</v>
      </c>
      <c r="E4248" s="21">
        <v>1723</v>
      </c>
      <c r="F4248" s="4" t="str">
        <f t="shared" si="66"/>
        <v/>
      </c>
      <c r="G4248" s="4" t="str">
        <f>IF(AND(Tabella1[[#This Row],[Popolazione]]&gt;50000,Tabella1[[#This Row],[Popolazione]]&lt;100000),"COMPRESO",Tabella1[[#This Row],[Regione]])</f>
        <v>UMBRIA</v>
      </c>
      <c r="H4248" s="31">
        <f>Tabella1[[#This Row],[Popolazione]]/SUM($E$19:$E$7866)</f>
        <v>2.8739945064170476E-5</v>
      </c>
    </row>
    <row r="4249" spans="1:8" x14ac:dyDescent="0.25">
      <c r="A4249" s="19" t="s">
        <v>4406</v>
      </c>
      <c r="B4249" s="4" t="str">
        <f>IFERROR(VLOOKUP(A4249,PEC!A$2:B$7902,2,0),"PEC NON ESISTENTE")</f>
        <v>montecchio-emilia</v>
      </c>
      <c r="C4249" s="20" t="s">
        <v>8026</v>
      </c>
      <c r="D4249" s="20" t="s">
        <v>8212</v>
      </c>
      <c r="E4249" s="21">
        <v>10201</v>
      </c>
      <c r="F4249" s="4" t="str">
        <f t="shared" si="66"/>
        <v/>
      </c>
      <c r="G4249" s="4" t="str">
        <f>IF(AND(Tabella1[[#This Row],[Popolazione]]&gt;50000,Tabella1[[#This Row],[Popolazione]]&lt;100000),"COMPRESO",Tabella1[[#This Row],[Regione]])</f>
        <v>EMILIA-ROMAGNA</v>
      </c>
      <c r="H4249" s="31">
        <f>Tabella1[[#This Row],[Popolazione]]/SUM($E$19:$E$7866)</f>
        <v>1.7015448612861463E-4</v>
      </c>
    </row>
    <row r="4250" spans="1:8" x14ac:dyDescent="0.25">
      <c r="A4250" s="19" t="s">
        <v>4407</v>
      </c>
      <c r="B4250" s="4" t="str">
        <f>IFERROR(VLOOKUP(A4250,PEC!A$2:B$7902,2,0),"PEC NON ESISTENTE")</f>
        <v>montecchiomaggiore.vi</v>
      </c>
      <c r="C4250" s="20" t="s">
        <v>8026</v>
      </c>
      <c r="D4250" s="20" t="s">
        <v>8167</v>
      </c>
      <c r="E4250" s="21">
        <v>23315</v>
      </c>
      <c r="F4250" s="4" t="str">
        <f t="shared" si="66"/>
        <v/>
      </c>
      <c r="G4250" s="4" t="str">
        <f>IF(AND(Tabella1[[#This Row],[Popolazione]]&gt;50000,Tabella1[[#This Row],[Popolazione]]&lt;100000),"COMPRESO",Tabella1[[#This Row],[Regione]])</f>
        <v>VENETO</v>
      </c>
      <c r="H4250" s="31">
        <f>Tabella1[[#This Row],[Popolazione]]/SUM($E$19:$E$7866)</f>
        <v>3.888983280157485E-4</v>
      </c>
    </row>
    <row r="4251" spans="1:8" x14ac:dyDescent="0.25">
      <c r="A4251" s="19" t="s">
        <v>4408</v>
      </c>
      <c r="B4251" s="4" t="str">
        <f>IFERROR(VLOOKUP(A4251,PEC!A$2:B$7902,2,0),"PEC NON ESISTENTE")</f>
        <v>comunemontecchioprecalcino.vi</v>
      </c>
      <c r="C4251" s="20" t="s">
        <v>8026</v>
      </c>
      <c r="D4251" s="20" t="s">
        <v>8167</v>
      </c>
      <c r="E4251" s="21">
        <v>4988</v>
      </c>
      <c r="F4251" s="4" t="str">
        <f t="shared" si="66"/>
        <v/>
      </c>
      <c r="G4251" s="4" t="str">
        <f>IF(AND(Tabella1[[#This Row],[Popolazione]]&gt;50000,Tabella1[[#This Row],[Popolazione]]&lt;100000),"COMPRESO",Tabella1[[#This Row],[Regione]])</f>
        <v>VENETO</v>
      </c>
      <c r="H4251" s="31">
        <f>Tabella1[[#This Row],[Popolazione]]/SUM($E$19:$E$7866)</f>
        <v>8.3200723145723928E-5</v>
      </c>
    </row>
    <row r="4252" spans="1:8" x14ac:dyDescent="0.25">
      <c r="A4252" s="19" t="s">
        <v>4409</v>
      </c>
      <c r="B4252" s="4" t="str">
        <f>IFERROR(VLOOKUP(A4252,PEC!A$2:B$7902,2,0),"PEC NON ESISTENTE")</f>
        <v>montechiaro.dacqui</v>
      </c>
      <c r="C4252" s="20" t="s">
        <v>7913</v>
      </c>
      <c r="D4252" s="20" t="s">
        <v>7914</v>
      </c>
      <c r="E4252" s="21">
        <v>568</v>
      </c>
      <c r="F4252" s="4" t="str">
        <f t="shared" si="66"/>
        <v/>
      </c>
      <c r="G4252" s="4" t="str">
        <f>IF(AND(Tabella1[[#This Row],[Popolazione]]&gt;50000,Tabella1[[#This Row],[Popolazione]]&lt;100000),"COMPRESO",Tabella1[[#This Row],[Regione]])</f>
        <v>PIEMONTE</v>
      </c>
      <c r="H4252" s="31">
        <f>Tabella1[[#This Row],[Popolazione]]/SUM($E$19:$E$7866)</f>
        <v>9.4743405667143538E-6</v>
      </c>
    </row>
    <row r="4253" spans="1:8" x14ac:dyDescent="0.25">
      <c r="A4253" s="19" t="s">
        <v>4410</v>
      </c>
      <c r="B4253" s="4" t="str">
        <f>IFERROR(VLOOKUP(A4253,PEC!A$2:B$7902,2,0),"PEC NON ESISTENTE")</f>
        <v>comune.montechiarodasti.at</v>
      </c>
      <c r="C4253" s="20" t="s">
        <v>7913</v>
      </c>
      <c r="D4253" s="20" t="s">
        <v>7914</v>
      </c>
      <c r="E4253" s="21">
        <v>1380</v>
      </c>
      <c r="F4253" s="4" t="str">
        <f t="shared" si="66"/>
        <v/>
      </c>
      <c r="G4253" s="4" t="str">
        <f>IF(AND(Tabella1[[#This Row],[Popolazione]]&gt;50000,Tabella1[[#This Row],[Popolazione]]&lt;100000),"COMPRESO",Tabella1[[#This Row],[Regione]])</f>
        <v>PIEMONTE</v>
      </c>
      <c r="H4253" s="31">
        <f>Tabella1[[#This Row],[Popolazione]]/SUM($E$19:$E$7866)</f>
        <v>2.3018644334622901E-5</v>
      </c>
    </row>
    <row r="4254" spans="1:8" x14ac:dyDescent="0.25">
      <c r="A4254" s="19" t="s">
        <v>4411</v>
      </c>
      <c r="B4254" s="4" t="str">
        <f>IFERROR(VLOOKUP(A4254,PEC!A$2:B$7902,2,0),"PEC NON ESISTENTE")</f>
        <v>protocollo</v>
      </c>
      <c r="C4254" s="20" t="s">
        <v>8026</v>
      </c>
      <c r="D4254" s="20" t="s">
        <v>8212</v>
      </c>
      <c r="E4254" s="21">
        <v>10482</v>
      </c>
      <c r="F4254" s="4" t="str">
        <f t="shared" si="66"/>
        <v/>
      </c>
      <c r="G4254" s="4" t="str">
        <f>IF(AND(Tabella1[[#This Row],[Popolazione]]&gt;50000,Tabella1[[#This Row],[Popolazione]]&lt;100000),"COMPRESO",Tabella1[[#This Row],[Regione]])</f>
        <v>EMILIA-ROMAGNA</v>
      </c>
      <c r="H4254" s="31">
        <f>Tabella1[[#This Row],[Popolazione]]/SUM($E$19:$E$7866)</f>
        <v>1.7484161588080958E-4</v>
      </c>
    </row>
    <row r="4255" spans="1:8" x14ac:dyDescent="0.25">
      <c r="A4255" s="19" t="s">
        <v>8232</v>
      </c>
      <c r="B4255" s="4" t="str">
        <f>IFERROR(VLOOKUP(A4255,PEC!A$2:B$7902,2,0),"PEC NON ESISTENTE")</f>
        <v>PEC NON ESISTENTE</v>
      </c>
      <c r="C4255" s="20" t="s">
        <v>8221</v>
      </c>
      <c r="D4255" s="20" t="s">
        <v>8230</v>
      </c>
      <c r="E4255" s="21">
        <v>1686</v>
      </c>
      <c r="F4255" s="4" t="str">
        <f t="shared" si="66"/>
        <v/>
      </c>
      <c r="G4255" s="4" t="str">
        <f>IF(AND(Tabella1[[#This Row],[Popolazione]]&gt;50000,Tabella1[[#This Row],[Popolazione]]&lt;100000),"COMPRESO",Tabella1[[#This Row],[Regione]])</f>
        <v>MARCHE</v>
      </c>
      <c r="H4255" s="31">
        <f>Tabella1[[#This Row],[Popolazione]]/SUM($E$19:$E$7866)</f>
        <v>2.8122778513169718E-5</v>
      </c>
    </row>
    <row r="4256" spans="1:8" x14ac:dyDescent="0.25">
      <c r="A4256" s="19" t="s">
        <v>4412</v>
      </c>
      <c r="B4256" s="4" t="str">
        <f>IFERROR(VLOOKUP(A4256,PEC!A$2:B$7902,2,0),"PEC NON ESISTENTE")</f>
        <v>comune.montecilfonecb</v>
      </c>
      <c r="C4256" s="20" t="s">
        <v>8235</v>
      </c>
      <c r="D4256" s="20" t="s">
        <v>4252</v>
      </c>
      <c r="E4256" s="21">
        <v>1423</v>
      </c>
      <c r="F4256" s="4" t="str">
        <f t="shared" si="66"/>
        <v/>
      </c>
      <c r="G4256" s="4" t="str">
        <f>IF(AND(Tabella1[[#This Row],[Popolazione]]&gt;50000,Tabella1[[#This Row],[Popolazione]]&lt;100000),"COMPRESO",Tabella1[[#This Row],[Regione]])</f>
        <v>MOLISE</v>
      </c>
      <c r="H4256" s="31">
        <f>Tabella1[[#This Row],[Popolazione]]/SUM($E$19:$E$7866)</f>
        <v>2.3735891947948107E-5</v>
      </c>
    </row>
    <row r="4257" spans="1:8" x14ac:dyDescent="0.25">
      <c r="A4257" s="19" t="s">
        <v>4413</v>
      </c>
      <c r="B4257" s="4" t="str">
        <f>IFERROR(VLOOKUP(A4257,PEC!A$2:B$7902,2,0),"PEC NON ESISTENTE")</f>
        <v>comune.montecopiolo</v>
      </c>
      <c r="C4257" s="20" t="s">
        <v>8221</v>
      </c>
      <c r="D4257" s="20" t="s">
        <v>8230</v>
      </c>
      <c r="E4257" s="21">
        <v>1175</v>
      </c>
      <c r="F4257" s="4" t="str">
        <f t="shared" si="66"/>
        <v/>
      </c>
      <c r="G4257" s="4" t="str">
        <f>IF(AND(Tabella1[[#This Row],[Popolazione]]&gt;50000,Tabella1[[#This Row],[Popolazione]]&lt;100000),"COMPRESO",Tabella1[[#This Row],[Regione]])</f>
        <v>MARCHE</v>
      </c>
      <c r="H4257" s="31">
        <f>Tabella1[[#This Row],[Popolazione]]/SUM($E$19:$E$7866)</f>
        <v>1.9599208038537613E-5</v>
      </c>
    </row>
    <row r="4258" spans="1:8" x14ac:dyDescent="0.25">
      <c r="A4258" s="19" t="s">
        <v>4414</v>
      </c>
      <c r="B4258" s="4" t="str">
        <f>IFERROR(VLOOKUP(A4258,PEC!A$2:B$7902,2,0),"PEC NON ESISTENTE")</f>
        <v>demografici.montecorice</v>
      </c>
      <c r="C4258" s="20" t="s">
        <v>8235</v>
      </c>
      <c r="D4258" s="20" t="s">
        <v>8239</v>
      </c>
      <c r="E4258" s="21">
        <v>2545</v>
      </c>
      <c r="F4258" s="4" t="str">
        <f t="shared" si="66"/>
        <v/>
      </c>
      <c r="G4258" s="4" t="str">
        <f>IF(AND(Tabella1[[#This Row],[Popolazione]]&gt;50000,Tabella1[[#This Row],[Popolazione]]&lt;100000),"COMPRESO",Tabella1[[#This Row],[Regione]])</f>
        <v>CAMPANIA</v>
      </c>
      <c r="H4258" s="31">
        <f>Tabella1[[#This Row],[Popolazione]]/SUM($E$19:$E$7866)</f>
        <v>4.2451050602619768E-5</v>
      </c>
    </row>
    <row r="4259" spans="1:8" x14ac:dyDescent="0.25">
      <c r="A4259" s="19" t="s">
        <v>4415</v>
      </c>
      <c r="B4259" s="4" t="str">
        <f>IFERROR(VLOOKUP(A4259,PEC!A$2:B$7902,2,0),"PEC NON ESISTENTE")</f>
        <v>protocollo.montecorvinopugliano</v>
      </c>
      <c r="C4259" s="20" t="s">
        <v>8235</v>
      </c>
      <c r="D4259" s="20" t="s">
        <v>8239</v>
      </c>
      <c r="E4259" s="21">
        <v>10019</v>
      </c>
      <c r="F4259" s="4" t="str">
        <f t="shared" si="66"/>
        <v/>
      </c>
      <c r="G4259" s="4" t="str">
        <f>IF(AND(Tabella1[[#This Row],[Popolazione]]&gt;50000,Tabella1[[#This Row],[Popolazione]]&lt;100000),"COMPRESO",Tabella1[[#This Row],[Regione]])</f>
        <v>CAMPANIA</v>
      </c>
      <c r="H4259" s="31">
        <f>Tabella1[[#This Row],[Popolazione]]/SUM($E$19:$E$7866)</f>
        <v>1.6711869390477306E-4</v>
      </c>
    </row>
    <row r="4260" spans="1:8" x14ac:dyDescent="0.25">
      <c r="A4260" s="19" t="s">
        <v>4416</v>
      </c>
      <c r="B4260" s="4" t="str">
        <f>IFERROR(VLOOKUP(A4260,PEC!A$2:B$7902,2,0),"PEC NON ESISTENTE")</f>
        <v>protocollo</v>
      </c>
      <c r="C4260" s="20" t="s">
        <v>8235</v>
      </c>
      <c r="D4260" s="20" t="s">
        <v>8239</v>
      </c>
      <c r="E4260" s="21">
        <v>12553</v>
      </c>
      <c r="F4260" s="4" t="str">
        <f t="shared" si="66"/>
        <v/>
      </c>
      <c r="G4260" s="4" t="str">
        <f>IF(AND(Tabella1[[#This Row],[Popolazione]]&gt;50000,Tabella1[[#This Row],[Popolazione]]&lt;100000),"COMPRESO",Tabella1[[#This Row],[Regione]])</f>
        <v>CAMPANIA</v>
      </c>
      <c r="H4260" s="31">
        <f>Tabella1[[#This Row],[Popolazione]]/SUM($E$19:$E$7866)</f>
        <v>2.0938626255979803E-4</v>
      </c>
    </row>
    <row r="4261" spans="1:8" x14ac:dyDescent="0.25">
      <c r="A4261" s="19" t="s">
        <v>4417</v>
      </c>
      <c r="B4261" s="4" t="str">
        <f>IFERROR(VLOOKUP(A4261,PEC!A$2:B$7902,2,0),"PEC NON ESISTENTE")</f>
        <v>comunedimontecosaro.segreteria.mc</v>
      </c>
      <c r="C4261" s="20" t="s">
        <v>8221</v>
      </c>
      <c r="D4261" s="20" t="s">
        <v>8230</v>
      </c>
      <c r="E4261" s="21">
        <v>6918</v>
      </c>
      <c r="F4261" s="4" t="str">
        <f t="shared" si="66"/>
        <v/>
      </c>
      <c r="G4261" s="4" t="str">
        <f>IF(AND(Tabella1[[#This Row],[Popolazione]]&gt;50000,Tabella1[[#This Row],[Popolazione]]&lt;100000),"COMPRESO",Tabella1[[#This Row],[Regione]])</f>
        <v>MARCHE</v>
      </c>
      <c r="H4261" s="31">
        <f>Tabella1[[#This Row],[Popolazione]]/SUM($E$19:$E$7866)</f>
        <v>1.1539346486008784E-4</v>
      </c>
    </row>
    <row r="4262" spans="1:8" x14ac:dyDescent="0.25">
      <c r="A4262" s="19" t="s">
        <v>4418</v>
      </c>
      <c r="B4262" s="4" t="str">
        <f>IFERROR(VLOOKUP(A4262,PEC!A$2:B$7902,2,0),"PEC NON ESISTENTE")</f>
        <v>montecrestese</v>
      </c>
      <c r="C4262" s="20" t="s">
        <v>7913</v>
      </c>
      <c r="D4262" s="20" t="s">
        <v>7914</v>
      </c>
      <c r="E4262" s="21">
        <v>1255</v>
      </c>
      <c r="F4262" s="4" t="str">
        <f t="shared" si="66"/>
        <v/>
      </c>
      <c r="G4262" s="4" t="str">
        <f>IF(AND(Tabella1[[#This Row],[Popolazione]]&gt;50000,Tabella1[[#This Row],[Popolazione]]&lt;100000),"COMPRESO",Tabella1[[#This Row],[Regione]])</f>
        <v>PIEMONTE</v>
      </c>
      <c r="H4262" s="31">
        <f>Tabella1[[#This Row],[Popolazione]]/SUM($E$19:$E$7866)</f>
        <v>2.093362220286358E-5</v>
      </c>
    </row>
    <row r="4263" spans="1:8" x14ac:dyDescent="0.25">
      <c r="A4263" s="19" t="s">
        <v>4419</v>
      </c>
      <c r="B4263" s="4" t="str">
        <f>IFERROR(VLOOKUP(A4263,PEC!A$2:B$7902,2,0),"PEC NON ESISTENTE")</f>
        <v>comune</v>
      </c>
      <c r="C4263" s="20" t="s">
        <v>8026</v>
      </c>
      <c r="D4263" s="20" t="s">
        <v>8212</v>
      </c>
      <c r="E4263" s="21">
        <v>1000</v>
      </c>
      <c r="F4263" s="4" t="str">
        <f t="shared" si="66"/>
        <v/>
      </c>
      <c r="G4263" s="4" t="str">
        <f>IF(AND(Tabella1[[#This Row],[Popolazione]]&gt;50000,Tabella1[[#This Row],[Popolazione]]&lt;100000),"COMPRESO",Tabella1[[#This Row],[Regione]])</f>
        <v>EMILIA-ROMAGNA</v>
      </c>
      <c r="H4263" s="31">
        <f>Tabella1[[#This Row],[Popolazione]]/SUM($E$19:$E$7866)</f>
        <v>1.6680177054074567E-5</v>
      </c>
    </row>
    <row r="4264" spans="1:8" x14ac:dyDescent="0.25">
      <c r="A4264" s="19" t="s">
        <v>4420</v>
      </c>
      <c r="B4264" s="4" t="str">
        <f>IFERROR(VLOOKUP(A4264,PEC!A$2:B$7902,2,0),"PEC NON ESISTENTE")</f>
        <v>comune.montedinove</v>
      </c>
      <c r="C4264" s="20" t="s">
        <v>8221</v>
      </c>
      <c r="D4264" s="20" t="s">
        <v>8230</v>
      </c>
      <c r="E4264" s="21">
        <v>505</v>
      </c>
      <c r="F4264" s="4" t="str">
        <f t="shared" si="66"/>
        <v/>
      </c>
      <c r="G4264" s="4" t="str">
        <f>IF(AND(Tabella1[[#This Row],[Popolazione]]&gt;50000,Tabella1[[#This Row],[Popolazione]]&lt;100000),"COMPRESO",Tabella1[[#This Row],[Regione]])</f>
        <v>MARCHE</v>
      </c>
      <c r="H4264" s="31">
        <f>Tabella1[[#This Row],[Popolazione]]/SUM($E$19:$E$7866)</f>
        <v>8.423489412307656E-6</v>
      </c>
    </row>
    <row r="4265" spans="1:8" x14ac:dyDescent="0.25">
      <c r="A4265" s="19" t="s">
        <v>4421</v>
      </c>
      <c r="B4265" s="4" t="str">
        <f>IFERROR(VLOOKUP(A4265,PEC!A$2:B$7902,2,0),"PEC NON ESISTENTE")</f>
        <v>ufficiosegreteria</v>
      </c>
      <c r="C4265" s="20" t="s">
        <v>8259</v>
      </c>
      <c r="D4265" s="20" t="s">
        <v>8260</v>
      </c>
      <c r="E4265" s="21">
        <v>1643</v>
      </c>
      <c r="F4265" s="4" t="str">
        <f t="shared" si="66"/>
        <v/>
      </c>
      <c r="G4265" s="4" t="str">
        <f>IF(AND(Tabella1[[#This Row],[Popolazione]]&gt;50000,Tabella1[[#This Row],[Popolazione]]&lt;100000),"COMPRESO",Tabella1[[#This Row],[Regione]])</f>
        <v>SICILIA</v>
      </c>
      <c r="H4265" s="31">
        <f>Tabella1[[#This Row],[Popolazione]]/SUM($E$19:$E$7866)</f>
        <v>2.7405530899844512E-5</v>
      </c>
    </row>
    <row r="4266" spans="1:8" x14ac:dyDescent="0.25">
      <c r="A4266" s="19" t="s">
        <v>4422</v>
      </c>
      <c r="B4266" s="4" t="str">
        <f>IFERROR(VLOOKUP(A4266,PEC!A$2:B$7902,2,0),"PEC NON ESISTENTE")</f>
        <v>segreteriasindaco.montefalcione</v>
      </c>
      <c r="C4266" s="20" t="s">
        <v>8235</v>
      </c>
      <c r="D4266" s="20" t="s">
        <v>8239</v>
      </c>
      <c r="E4266" s="21">
        <v>3442</v>
      </c>
      <c r="F4266" s="4" t="str">
        <f t="shared" si="66"/>
        <v/>
      </c>
      <c r="G4266" s="4" t="str">
        <f>IF(AND(Tabella1[[#This Row],[Popolazione]]&gt;50000,Tabella1[[#This Row],[Popolazione]]&lt;100000),"COMPRESO",Tabella1[[#This Row],[Regione]])</f>
        <v>CAMPANIA</v>
      </c>
      <c r="H4266" s="31">
        <f>Tabella1[[#This Row],[Popolazione]]/SUM($E$19:$E$7866)</f>
        <v>5.7413169420124652E-5</v>
      </c>
    </row>
    <row r="4267" spans="1:8" x14ac:dyDescent="0.25">
      <c r="A4267" s="19" t="s">
        <v>4423</v>
      </c>
      <c r="B4267" s="4" t="str">
        <f>IFERROR(VLOOKUP(A4267,PEC!A$2:B$7902,2,0),"PEC NON ESISTENTE")</f>
        <v>comune.montefalco</v>
      </c>
      <c r="C4267" s="20" t="s">
        <v>8221</v>
      </c>
      <c r="D4267" s="20" t="s">
        <v>8227</v>
      </c>
      <c r="E4267" s="21">
        <v>5691</v>
      </c>
      <c r="F4267" s="4" t="str">
        <f t="shared" si="66"/>
        <v/>
      </c>
      <c r="G4267" s="4" t="str">
        <f>IF(AND(Tabella1[[#This Row],[Popolazione]]&gt;50000,Tabella1[[#This Row],[Popolazione]]&lt;100000),"COMPRESO",Tabella1[[#This Row],[Regione]])</f>
        <v>UMBRIA</v>
      </c>
      <c r="H4267" s="31">
        <f>Tabella1[[#This Row],[Popolazione]]/SUM($E$19:$E$7866)</f>
        <v>9.4926887614738348E-5</v>
      </c>
    </row>
    <row r="4268" spans="1:8" x14ac:dyDescent="0.25">
      <c r="A4268" s="19" t="s">
        <v>4424</v>
      </c>
      <c r="B4268" s="4" t="str">
        <f>IFERROR(VLOOKUP(A4268,PEC!A$2:B$7902,2,0),"PEC NON ESISTENTE")</f>
        <v>comune</v>
      </c>
      <c r="C4268" s="20" t="s">
        <v>8221</v>
      </c>
      <c r="D4268" s="20" t="s">
        <v>8230</v>
      </c>
      <c r="E4268" s="21">
        <v>445</v>
      </c>
      <c r="F4268" s="4" t="str">
        <f t="shared" si="66"/>
        <v/>
      </c>
      <c r="G4268" s="4" t="str">
        <f>IF(AND(Tabella1[[#This Row],[Popolazione]]&gt;50000,Tabella1[[#This Row],[Popolazione]]&lt;100000),"COMPRESO",Tabella1[[#This Row],[Regione]])</f>
        <v>MARCHE</v>
      </c>
      <c r="H4268" s="31">
        <f>Tabella1[[#This Row],[Popolazione]]/SUM($E$19:$E$7866)</f>
        <v>7.4226787890631812E-6</v>
      </c>
    </row>
    <row r="4269" spans="1:8" x14ac:dyDescent="0.25">
      <c r="A4269" s="19" t="s">
        <v>4425</v>
      </c>
      <c r="B4269" s="4" t="str">
        <f>IFERROR(VLOOKUP(A4269,PEC!A$2:B$7902,2,0),"PEC NON ESISTENTE")</f>
        <v>elettorale</v>
      </c>
      <c r="C4269" s="20" t="s">
        <v>8235</v>
      </c>
      <c r="D4269" s="20" t="s">
        <v>8239</v>
      </c>
      <c r="E4269" s="21">
        <v>1650</v>
      </c>
      <c r="F4269" s="4" t="str">
        <f t="shared" si="66"/>
        <v/>
      </c>
      <c r="G4269" s="4" t="str">
        <f>IF(AND(Tabella1[[#This Row],[Popolazione]]&gt;50000,Tabella1[[#This Row],[Popolazione]]&lt;100000),"COMPRESO",Tabella1[[#This Row],[Regione]])</f>
        <v>CAMPANIA</v>
      </c>
      <c r="H4269" s="31">
        <f>Tabella1[[#This Row],[Popolazione]]/SUM($E$19:$E$7866)</f>
        <v>2.7522292139223032E-5</v>
      </c>
    </row>
    <row r="4270" spans="1:8" x14ac:dyDescent="0.25">
      <c r="A4270" s="19" t="s">
        <v>4426</v>
      </c>
      <c r="B4270" s="4" t="str">
        <f>IFERROR(VLOOKUP(A4270,PEC!A$2:B$7902,2,0),"PEC NON ESISTENTE")</f>
        <v>comune.montefalconenelsannio</v>
      </c>
      <c r="C4270" s="20" t="s">
        <v>8235</v>
      </c>
      <c r="D4270" s="20" t="s">
        <v>4252</v>
      </c>
      <c r="E4270" s="21">
        <v>1650</v>
      </c>
      <c r="F4270" s="4" t="str">
        <f t="shared" si="66"/>
        <v/>
      </c>
      <c r="G4270" s="4" t="str">
        <f>IF(AND(Tabella1[[#This Row],[Popolazione]]&gt;50000,Tabella1[[#This Row],[Popolazione]]&lt;100000),"COMPRESO",Tabella1[[#This Row],[Regione]])</f>
        <v>MOLISE</v>
      </c>
      <c r="H4270" s="31">
        <f>Tabella1[[#This Row],[Popolazione]]/SUM($E$19:$E$7866)</f>
        <v>2.7522292139223032E-5</v>
      </c>
    </row>
    <row r="4271" spans="1:8" x14ac:dyDescent="0.25">
      <c r="A4271" s="19" t="s">
        <v>4427</v>
      </c>
      <c r="B4271" s="4" t="str">
        <f>IFERROR(VLOOKUP(A4271,PEC!A$2:B$7902,2,0),"PEC NON ESISTENTE")</f>
        <v>comune</v>
      </c>
      <c r="C4271" s="20" t="s">
        <v>8221</v>
      </c>
      <c r="D4271" s="20" t="s">
        <v>8230</v>
      </c>
      <c r="E4271" s="21">
        <v>3555</v>
      </c>
      <c r="F4271" s="4" t="str">
        <f t="shared" si="66"/>
        <v/>
      </c>
      <c r="G4271" s="4" t="str">
        <f>IF(AND(Tabella1[[#This Row],[Popolazione]]&gt;50000,Tabella1[[#This Row],[Popolazione]]&lt;100000),"COMPRESO",Tabella1[[#This Row],[Regione]])</f>
        <v>MARCHE</v>
      </c>
      <c r="H4271" s="31">
        <f>Tabella1[[#This Row],[Popolazione]]/SUM($E$19:$E$7866)</f>
        <v>5.9298029427235077E-5</v>
      </c>
    </row>
    <row r="4272" spans="1:8" x14ac:dyDescent="0.25">
      <c r="A4272" s="19" t="s">
        <v>4428</v>
      </c>
      <c r="B4272" s="4" t="str">
        <f>IFERROR(VLOOKUP(A4272,PEC!A$2:B$7902,2,0),"PEC NON ESISTENTE")</f>
        <v>comunemontefelcino</v>
      </c>
      <c r="C4272" s="20" t="s">
        <v>8221</v>
      </c>
      <c r="D4272" s="20" t="s">
        <v>8230</v>
      </c>
      <c r="E4272" s="21">
        <v>2726</v>
      </c>
      <c r="F4272" s="4" t="str">
        <f t="shared" si="66"/>
        <v/>
      </c>
      <c r="G4272" s="4" t="str">
        <f>IF(AND(Tabella1[[#This Row],[Popolazione]]&gt;50000,Tabella1[[#This Row],[Popolazione]]&lt;100000),"COMPRESO",Tabella1[[#This Row],[Regione]])</f>
        <v>MARCHE</v>
      </c>
      <c r="H4272" s="31">
        <f>Tabella1[[#This Row],[Popolazione]]/SUM($E$19:$E$7866)</f>
        <v>4.5470162649407265E-5</v>
      </c>
    </row>
    <row r="4273" spans="1:8" x14ac:dyDescent="0.25">
      <c r="A4273" s="19" t="s">
        <v>4429</v>
      </c>
      <c r="B4273" s="4" t="str">
        <f>IFERROR(VLOOKUP(A4273,PEC!A$2:B$7902,2,0),"PEC NON ESISTENTE")</f>
        <v>comune.monteferrante</v>
      </c>
      <c r="C4273" s="20" t="s">
        <v>8235</v>
      </c>
      <c r="D4273" s="20" t="s">
        <v>8236</v>
      </c>
      <c r="E4273" s="21">
        <v>141</v>
      </c>
      <c r="F4273" s="4" t="str">
        <f t="shared" si="66"/>
        <v/>
      </c>
      <c r="G4273" s="4" t="str">
        <f>IF(AND(Tabella1[[#This Row],[Popolazione]]&gt;50000,Tabella1[[#This Row],[Popolazione]]&lt;100000),"COMPRESO",Tabella1[[#This Row],[Regione]])</f>
        <v>ABRUZZO</v>
      </c>
      <c r="H4273" s="31">
        <f>Tabella1[[#This Row],[Popolazione]]/SUM($E$19:$E$7866)</f>
        <v>2.3519049646245137E-6</v>
      </c>
    </row>
    <row r="4274" spans="1:8" x14ac:dyDescent="0.25">
      <c r="A4274" s="19" t="s">
        <v>4430</v>
      </c>
      <c r="B4274" s="4" t="str">
        <f>IFERROR(VLOOKUP(A4274,PEC!A$2:B$7902,2,0),"PEC NON ESISTENTE")</f>
        <v>protocollo</v>
      </c>
      <c r="C4274" s="20" t="s">
        <v>8221</v>
      </c>
      <c r="D4274" s="20" t="s">
        <v>8234</v>
      </c>
      <c r="E4274" s="21">
        <v>13388</v>
      </c>
      <c r="F4274" s="4" t="str">
        <f t="shared" si="66"/>
        <v/>
      </c>
      <c r="G4274" s="4" t="str">
        <f>IF(AND(Tabella1[[#This Row],[Popolazione]]&gt;50000,Tabella1[[#This Row],[Popolazione]]&lt;100000),"COMPRESO",Tabella1[[#This Row],[Regione]])</f>
        <v>LAZIO</v>
      </c>
      <c r="H4274" s="31">
        <f>Tabella1[[#This Row],[Popolazione]]/SUM($E$19:$E$7866)</f>
        <v>2.2331421039995027E-4</v>
      </c>
    </row>
    <row r="4275" spans="1:8" x14ac:dyDescent="0.25">
      <c r="A4275" s="19" t="s">
        <v>4431</v>
      </c>
      <c r="B4275" s="4" t="str">
        <f>IFERROR(VLOOKUP(A4275,PEC!A$2:B$7902,2,0),"PEC NON ESISTENTE")</f>
        <v>protocollo</v>
      </c>
      <c r="C4275" s="20" t="s">
        <v>8235</v>
      </c>
      <c r="D4275" s="20" t="s">
        <v>8236</v>
      </c>
      <c r="E4275" s="21">
        <v>1091</v>
      </c>
      <c r="F4275" s="4" t="str">
        <f t="shared" si="66"/>
        <v/>
      </c>
      <c r="G4275" s="4" t="str">
        <f>IF(AND(Tabella1[[#This Row],[Popolazione]]&gt;50000,Tabella1[[#This Row],[Popolazione]]&lt;100000),"COMPRESO",Tabella1[[#This Row],[Regione]])</f>
        <v>ABRUZZO</v>
      </c>
      <c r="H4275" s="31">
        <f>Tabella1[[#This Row],[Popolazione]]/SUM($E$19:$E$7866)</f>
        <v>1.8198073165995351E-5</v>
      </c>
    </row>
    <row r="4276" spans="1:8" x14ac:dyDescent="0.25">
      <c r="A4276" s="19" t="s">
        <v>4432</v>
      </c>
      <c r="B4276" s="4" t="str">
        <f>IFERROR(VLOOKUP(A4276,PEC!A$2:B$7902,2,0),"PEC NON ESISTENTE")</f>
        <v>comune.montefiore-conca</v>
      </c>
      <c r="C4276" s="20" t="s">
        <v>8026</v>
      </c>
      <c r="D4276" s="20" t="s">
        <v>8212</v>
      </c>
      <c r="E4276" s="21">
        <v>2195</v>
      </c>
      <c r="F4276" s="4" t="str">
        <f t="shared" si="66"/>
        <v/>
      </c>
      <c r="G4276" s="4" t="str">
        <f>IF(AND(Tabella1[[#This Row],[Popolazione]]&gt;50000,Tabella1[[#This Row],[Popolazione]]&lt;100000),"COMPRESO",Tabella1[[#This Row],[Regione]])</f>
        <v>EMILIA-ROMAGNA</v>
      </c>
      <c r="H4276" s="31">
        <f>Tabella1[[#This Row],[Popolazione]]/SUM($E$19:$E$7866)</f>
        <v>3.661298863369367E-5</v>
      </c>
    </row>
    <row r="4277" spans="1:8" x14ac:dyDescent="0.25">
      <c r="A4277" s="19" t="s">
        <v>4433</v>
      </c>
      <c r="B4277" s="4" t="str">
        <f>IFERROR(VLOOKUP(A4277,PEC!A$2:B$7902,2,0),"PEC NON ESISTENTE")</f>
        <v>segreteriamfa</v>
      </c>
      <c r="C4277" s="20" t="s">
        <v>8221</v>
      </c>
      <c r="D4277" s="20" t="s">
        <v>8230</v>
      </c>
      <c r="E4277" s="21">
        <v>2180</v>
      </c>
      <c r="F4277" s="4" t="str">
        <f t="shared" si="66"/>
        <v/>
      </c>
      <c r="G4277" s="4" t="str">
        <f>IF(AND(Tabella1[[#This Row],[Popolazione]]&gt;50000,Tabella1[[#This Row],[Popolazione]]&lt;100000),"COMPRESO",Tabella1[[#This Row],[Regione]])</f>
        <v>MARCHE</v>
      </c>
      <c r="H4277" s="31">
        <f>Tabella1[[#This Row],[Popolazione]]/SUM($E$19:$E$7866)</f>
        <v>3.6362785977882552E-5</v>
      </c>
    </row>
    <row r="4278" spans="1:8" x14ac:dyDescent="0.25">
      <c r="A4278" s="19" t="s">
        <v>4434</v>
      </c>
      <c r="B4278" s="4" t="str">
        <f>IFERROR(VLOOKUP(A4278,PEC!A$2:B$7902,2,0),"PEC NON ESISTENTE")</f>
        <v>comune.montefiorino</v>
      </c>
      <c r="C4278" s="20" t="s">
        <v>8026</v>
      </c>
      <c r="D4278" s="20" t="s">
        <v>8212</v>
      </c>
      <c r="E4278" s="21">
        <v>2253</v>
      </c>
      <c r="F4278" s="4" t="str">
        <f t="shared" si="66"/>
        <v/>
      </c>
      <c r="G4278" s="4" t="str">
        <f>IF(AND(Tabella1[[#This Row],[Popolazione]]&gt;50000,Tabella1[[#This Row],[Popolazione]]&lt;100000),"COMPRESO",Tabella1[[#This Row],[Regione]])</f>
        <v>EMILIA-ROMAGNA</v>
      </c>
      <c r="H4278" s="31">
        <f>Tabella1[[#This Row],[Popolazione]]/SUM($E$19:$E$7866)</f>
        <v>3.7580438902829997E-5</v>
      </c>
    </row>
    <row r="4279" spans="1:8" x14ac:dyDescent="0.25">
      <c r="A4279" s="19" t="s">
        <v>4435</v>
      </c>
      <c r="B4279" s="4" t="str">
        <f>IFERROR(VLOOKUP(A4279,PEC!A$2:B$7902,2,0),"PEC NON ESISTENTE")</f>
        <v>protocollo.comune.monteflavio</v>
      </c>
      <c r="C4279" s="20" t="s">
        <v>8221</v>
      </c>
      <c r="D4279" s="20" t="s">
        <v>8234</v>
      </c>
      <c r="E4279" s="21">
        <v>1399</v>
      </c>
      <c r="F4279" s="4" t="str">
        <f t="shared" si="66"/>
        <v/>
      </c>
      <c r="G4279" s="4" t="str">
        <f>IF(AND(Tabella1[[#This Row],[Popolazione]]&gt;50000,Tabella1[[#This Row],[Popolazione]]&lt;100000),"COMPRESO",Tabella1[[#This Row],[Regione]])</f>
        <v>LAZIO</v>
      </c>
      <c r="H4279" s="31">
        <f>Tabella1[[#This Row],[Popolazione]]/SUM($E$19:$E$7866)</f>
        <v>2.3335567698650316E-5</v>
      </c>
    </row>
    <row r="4280" spans="1:8" x14ac:dyDescent="0.25">
      <c r="A4280" s="19" t="s">
        <v>4436</v>
      </c>
      <c r="B4280" s="4" t="str">
        <f>IFERROR(VLOOKUP(A4280,PEC!A$2:B$7902,2,0),"PEC NON ESISTENTE")</f>
        <v>protocollo</v>
      </c>
      <c r="C4280" s="20" t="s">
        <v>8235</v>
      </c>
      <c r="D4280" s="20" t="s">
        <v>8239</v>
      </c>
      <c r="E4280" s="21">
        <v>565</v>
      </c>
      <c r="F4280" s="4" t="str">
        <f t="shared" si="66"/>
        <v/>
      </c>
      <c r="G4280" s="4" t="str">
        <f>IF(AND(Tabella1[[#This Row],[Popolazione]]&gt;50000,Tabella1[[#This Row],[Popolazione]]&lt;100000),"COMPRESO",Tabella1[[#This Row],[Regione]])</f>
        <v>CAMPANIA</v>
      </c>
      <c r="H4280" s="31">
        <f>Tabella1[[#This Row],[Popolazione]]/SUM($E$19:$E$7866)</f>
        <v>9.4243000355521299E-6</v>
      </c>
    </row>
    <row r="4281" spans="1:8" x14ac:dyDescent="0.25">
      <c r="A4281" s="19" t="s">
        <v>4437</v>
      </c>
      <c r="B4281" s="4" t="str">
        <f>IFERROR(VLOOKUP(A4281,PEC!A$2:B$7902,2,0),"PEC NON ESISTENTE")</f>
        <v>pec</v>
      </c>
      <c r="C4281" s="20" t="s">
        <v>8026</v>
      </c>
      <c r="D4281" s="20" t="s">
        <v>8167</v>
      </c>
      <c r="E4281" s="21">
        <v>8410</v>
      </c>
      <c r="F4281" s="4" t="str">
        <f t="shared" si="66"/>
        <v/>
      </c>
      <c r="G4281" s="4" t="str">
        <f>IF(AND(Tabella1[[#This Row],[Popolazione]]&gt;50000,Tabella1[[#This Row],[Popolazione]]&lt;100000),"COMPRESO",Tabella1[[#This Row],[Regione]])</f>
        <v>VENETO</v>
      </c>
      <c r="H4281" s="31">
        <f>Tabella1[[#This Row],[Popolazione]]/SUM($E$19:$E$7866)</f>
        <v>1.402802890247671E-4</v>
      </c>
    </row>
    <row r="4282" spans="1:8" x14ac:dyDescent="0.25">
      <c r="A4282" s="19" t="s">
        <v>4438</v>
      </c>
      <c r="B4282" s="4" t="str">
        <f>IFERROR(VLOOKUP(A4282,PEC!A$2:B$7902,2,0),"PEC NON ESISTENTE")</f>
        <v>protocollo.monteforteirpino.av</v>
      </c>
      <c r="C4282" s="20" t="s">
        <v>8235</v>
      </c>
      <c r="D4282" s="20" t="s">
        <v>8239</v>
      </c>
      <c r="E4282" s="21">
        <v>10878</v>
      </c>
      <c r="F4282" s="4" t="str">
        <f t="shared" si="66"/>
        <v/>
      </c>
      <c r="G4282" s="4" t="str">
        <f>IF(AND(Tabella1[[#This Row],[Popolazione]]&gt;50000,Tabella1[[#This Row],[Popolazione]]&lt;100000),"COMPRESO",Tabella1[[#This Row],[Regione]])</f>
        <v>CAMPANIA</v>
      </c>
      <c r="H4282" s="31">
        <f>Tabella1[[#This Row],[Popolazione]]/SUM($E$19:$E$7866)</f>
        <v>1.8144696599422313E-4</v>
      </c>
    </row>
    <row r="4283" spans="1:8" x14ac:dyDescent="0.25">
      <c r="A4283" s="19" t="s">
        <v>4439</v>
      </c>
      <c r="B4283" s="4" t="str">
        <f>IFERROR(VLOOKUP(A4283,PEC!A$2:B$7902,2,0),"PEC NON ESISTENTE")</f>
        <v>comune.montefortino</v>
      </c>
      <c r="C4283" s="20" t="s">
        <v>8221</v>
      </c>
      <c r="D4283" s="20" t="s">
        <v>8230</v>
      </c>
      <c r="E4283" s="21">
        <v>1214</v>
      </c>
      <c r="F4283" s="4" t="str">
        <f t="shared" si="66"/>
        <v/>
      </c>
      <c r="G4283" s="4" t="str">
        <f>IF(AND(Tabella1[[#This Row],[Popolazione]]&gt;50000,Tabella1[[#This Row],[Popolazione]]&lt;100000),"COMPRESO",Tabella1[[#This Row],[Regione]])</f>
        <v>MARCHE</v>
      </c>
      <c r="H4283" s="31">
        <f>Tabella1[[#This Row],[Popolazione]]/SUM($E$19:$E$7866)</f>
        <v>2.0249734943646521E-5</v>
      </c>
    </row>
    <row r="4284" spans="1:8" x14ac:dyDescent="0.25">
      <c r="A4284" s="19" t="s">
        <v>4440</v>
      </c>
      <c r="B4284" s="4" t="str">
        <f>IFERROR(VLOOKUP(A4284,PEC!A$2:B$7902,2,0),"PEC NON ESISTENTE")</f>
        <v>comune.montefranco</v>
      </c>
      <c r="C4284" s="20" t="s">
        <v>8221</v>
      </c>
      <c r="D4284" s="20" t="s">
        <v>8227</v>
      </c>
      <c r="E4284" s="21">
        <v>1289</v>
      </c>
      <c r="F4284" s="4" t="str">
        <f t="shared" si="66"/>
        <v/>
      </c>
      <c r="G4284" s="4" t="str">
        <f>IF(AND(Tabella1[[#This Row],[Popolazione]]&gt;50000,Tabella1[[#This Row],[Popolazione]]&lt;100000),"COMPRESO",Tabella1[[#This Row],[Regione]])</f>
        <v>UMBRIA</v>
      </c>
      <c r="H4284" s="31">
        <f>Tabella1[[#This Row],[Popolazione]]/SUM($E$19:$E$7866)</f>
        <v>2.1500748222702116E-5</v>
      </c>
    </row>
    <row r="4285" spans="1:8" x14ac:dyDescent="0.25">
      <c r="A4285" s="19" t="s">
        <v>4441</v>
      </c>
      <c r="B4285" s="4" t="str">
        <f>IFERROR(VLOOKUP(A4285,PEC!A$2:B$7902,2,0),"PEC NON ESISTENTE")</f>
        <v>montefredane</v>
      </c>
      <c r="C4285" s="20" t="s">
        <v>8235</v>
      </c>
      <c r="D4285" s="20" t="s">
        <v>8239</v>
      </c>
      <c r="E4285" s="21">
        <v>2308</v>
      </c>
      <c r="F4285" s="4" t="str">
        <f t="shared" si="66"/>
        <v/>
      </c>
      <c r="G4285" s="4" t="str">
        <f>IF(AND(Tabella1[[#This Row],[Popolazione]]&gt;50000,Tabella1[[#This Row],[Popolazione]]&lt;100000),"COMPRESO",Tabella1[[#This Row],[Regione]])</f>
        <v>CAMPANIA</v>
      </c>
      <c r="H4285" s="31">
        <f>Tabella1[[#This Row],[Popolazione]]/SUM($E$19:$E$7866)</f>
        <v>3.8497848640804095E-5</v>
      </c>
    </row>
    <row r="4286" spans="1:8" x14ac:dyDescent="0.25">
      <c r="A4286" s="19" t="s">
        <v>4442</v>
      </c>
      <c r="B4286" s="4" t="str">
        <f>IFERROR(VLOOKUP(A4286,PEC!A$2:B$7902,2,0),"PEC NON ESISTENTE")</f>
        <v>anagrafe.montefusco</v>
      </c>
      <c r="C4286" s="20" t="s">
        <v>8235</v>
      </c>
      <c r="D4286" s="20" t="s">
        <v>8239</v>
      </c>
      <c r="E4286" s="21">
        <v>1393</v>
      </c>
      <c r="F4286" s="4" t="str">
        <f t="shared" si="66"/>
        <v/>
      </c>
      <c r="G4286" s="4" t="str">
        <f>IF(AND(Tabella1[[#This Row],[Popolazione]]&gt;50000,Tabella1[[#This Row],[Popolazione]]&lt;100000),"COMPRESO",Tabella1[[#This Row],[Regione]])</f>
        <v>CAMPANIA</v>
      </c>
      <c r="H4286" s="31">
        <f>Tabella1[[#This Row],[Popolazione]]/SUM($E$19:$E$7866)</f>
        <v>2.3235486636325868E-5</v>
      </c>
    </row>
    <row r="4287" spans="1:8" x14ac:dyDescent="0.25">
      <c r="A4287" s="19" t="s">
        <v>4443</v>
      </c>
      <c r="B4287" s="4" t="str">
        <f>IFERROR(VLOOKUP(A4287,PEC!A$2:B$7902,2,0),"PEC NON ESISTENTE")</f>
        <v>comune.montegabbione</v>
      </c>
      <c r="C4287" s="20" t="s">
        <v>8221</v>
      </c>
      <c r="D4287" s="20" t="s">
        <v>8227</v>
      </c>
      <c r="E4287" s="21">
        <v>1235</v>
      </c>
      <c r="F4287" s="4" t="str">
        <f t="shared" si="66"/>
        <v/>
      </c>
      <c r="G4287" s="4" t="str">
        <f>IF(AND(Tabella1[[#This Row],[Popolazione]]&gt;50000,Tabella1[[#This Row],[Popolazione]]&lt;100000),"COMPRESO",Tabella1[[#This Row],[Regione]])</f>
        <v>UMBRIA</v>
      </c>
      <c r="H4287" s="31">
        <f>Tabella1[[#This Row],[Popolazione]]/SUM($E$19:$E$7866)</f>
        <v>2.0600018661782087E-5</v>
      </c>
    </row>
    <row r="4288" spans="1:8" x14ac:dyDescent="0.25">
      <c r="A4288" s="19" t="s">
        <v>4444</v>
      </c>
      <c r="B4288" s="4" t="str">
        <f>IFERROR(VLOOKUP(A4288,PEC!A$2:B$7902,2,0),"PEC NON ESISTENTE")</f>
        <v>comune.montegalda.vi</v>
      </c>
      <c r="C4288" s="20" t="s">
        <v>8026</v>
      </c>
      <c r="D4288" s="20" t="s">
        <v>8167</v>
      </c>
      <c r="E4288" s="21">
        <v>3343</v>
      </c>
      <c r="F4288" s="4" t="str">
        <f t="shared" si="66"/>
        <v/>
      </c>
      <c r="G4288" s="4" t="str">
        <f>IF(AND(Tabella1[[#This Row],[Popolazione]]&gt;50000,Tabella1[[#This Row],[Popolazione]]&lt;100000),"COMPRESO",Tabella1[[#This Row],[Regione]])</f>
        <v>VENETO</v>
      </c>
      <c r="H4288" s="31">
        <f>Tabella1[[#This Row],[Popolazione]]/SUM($E$19:$E$7866)</f>
        <v>5.5761831891771273E-5</v>
      </c>
    </row>
    <row r="4289" spans="1:8" x14ac:dyDescent="0.25">
      <c r="A4289" s="19" t="s">
        <v>4445</v>
      </c>
      <c r="B4289" s="4" t="str">
        <f>IFERROR(VLOOKUP(A4289,PEC!A$2:B$7902,2,0),"PEC NON ESISTENTE")</f>
        <v>montegaldella.vi</v>
      </c>
      <c r="C4289" s="20" t="s">
        <v>8026</v>
      </c>
      <c r="D4289" s="20" t="s">
        <v>8167</v>
      </c>
      <c r="E4289" s="21">
        <v>1788</v>
      </c>
      <c r="F4289" s="4" t="str">
        <f t="shared" si="66"/>
        <v/>
      </c>
      <c r="G4289" s="4" t="str">
        <f>IF(AND(Tabella1[[#This Row],[Popolazione]]&gt;50000,Tabella1[[#This Row],[Popolazione]]&lt;100000),"COMPRESO",Tabella1[[#This Row],[Regione]])</f>
        <v>VENETO</v>
      </c>
      <c r="H4289" s="31">
        <f>Tabella1[[#This Row],[Popolazione]]/SUM($E$19:$E$7866)</f>
        <v>2.9824156572685323E-5</v>
      </c>
    </row>
    <row r="4290" spans="1:8" x14ac:dyDescent="0.25">
      <c r="A4290" s="19" t="s">
        <v>4446</v>
      </c>
      <c r="B4290" s="4" t="str">
        <f>IFERROR(VLOOKUP(A4290,PEC!A$2:B$7902,2,0),"PEC NON ESISTENTE")</f>
        <v>comune.montegallo</v>
      </c>
      <c r="C4290" s="20" t="s">
        <v>8221</v>
      </c>
      <c r="D4290" s="20" t="s">
        <v>8230</v>
      </c>
      <c r="E4290" s="21">
        <v>573</v>
      </c>
      <c r="F4290" s="4" t="str">
        <f t="shared" ref="F4290:F4353" si="67">IF($E4290&gt;300000,"TROVATO","")</f>
        <v/>
      </c>
      <c r="G4290" s="4" t="str">
        <f>IF(AND(Tabella1[[#This Row],[Popolazione]]&gt;50000,Tabella1[[#This Row],[Popolazione]]&lt;100000),"COMPRESO",Tabella1[[#This Row],[Regione]])</f>
        <v>MARCHE</v>
      </c>
      <c r="H4290" s="31">
        <f>Tabella1[[#This Row],[Popolazione]]/SUM($E$19:$E$7866)</f>
        <v>9.5577414519847263E-6</v>
      </c>
    </row>
    <row r="4291" spans="1:8" x14ac:dyDescent="0.25">
      <c r="A4291" s="19" t="s">
        <v>4447</v>
      </c>
      <c r="B4291" s="4" t="str">
        <f>IFERROR(VLOOKUP(A4291,PEC!A$2:B$7902,2,0),"PEC NON ESISTENTE")</f>
        <v>protocollo</v>
      </c>
      <c r="C4291" s="20" t="s">
        <v>7913</v>
      </c>
      <c r="D4291" s="20" t="s">
        <v>7914</v>
      </c>
      <c r="E4291" s="21">
        <v>326</v>
      </c>
      <c r="F4291" s="4" t="str">
        <f t="shared" si="67"/>
        <v/>
      </c>
      <c r="G4291" s="4" t="str">
        <f>IF(AND(Tabella1[[#This Row],[Popolazione]]&gt;50000,Tabella1[[#This Row],[Popolazione]]&lt;100000),"COMPRESO",Tabella1[[#This Row],[Regione]])</f>
        <v>PIEMONTE</v>
      </c>
      <c r="H4291" s="31">
        <f>Tabella1[[#This Row],[Popolazione]]/SUM($E$19:$E$7866)</f>
        <v>5.4377377196283085E-6</v>
      </c>
    </row>
    <row r="4292" spans="1:8" x14ac:dyDescent="0.25">
      <c r="A4292" s="19" t="s">
        <v>87</v>
      </c>
      <c r="B4292" s="4" t="str">
        <f>IFERROR(VLOOKUP(A4292,PEC!A$2:B$7902,2,0),"PEC NON ESISTENTE")</f>
        <v>segretario.montegiordano.cs</v>
      </c>
      <c r="C4292" s="20" t="s">
        <v>8235</v>
      </c>
      <c r="D4292" s="20" t="s">
        <v>8248</v>
      </c>
      <c r="E4292" s="21">
        <v>1988</v>
      </c>
      <c r="F4292" s="4" t="str">
        <f t="shared" si="67"/>
        <v/>
      </c>
      <c r="G4292" s="4" t="str">
        <f>IF(AND(Tabella1[[#This Row],[Popolazione]]&gt;50000,Tabella1[[#This Row],[Popolazione]]&lt;100000),"COMPRESO",Tabella1[[#This Row],[Regione]])</f>
        <v>CALABRIA</v>
      </c>
      <c r="H4292" s="31">
        <f>Tabella1[[#This Row],[Popolazione]]/SUM($E$19:$E$7866)</f>
        <v>3.3160191983500238E-5</v>
      </c>
    </row>
    <row r="4293" spans="1:8" x14ac:dyDescent="0.25">
      <c r="A4293" s="19" t="s">
        <v>4448</v>
      </c>
      <c r="B4293" s="4" t="str">
        <f>IFERROR(VLOOKUP(A4293,PEC!A$2:B$7902,2,0),"PEC NON ESISTENTE")</f>
        <v>comune.montegiorgio</v>
      </c>
      <c r="C4293" s="20" t="s">
        <v>8221</v>
      </c>
      <c r="D4293" s="20" t="s">
        <v>8230</v>
      </c>
      <c r="E4293" s="21">
        <v>6965</v>
      </c>
      <c r="F4293" s="4" t="str">
        <f t="shared" si="67"/>
        <v/>
      </c>
      <c r="G4293" s="4" t="str">
        <f>IF(AND(Tabella1[[#This Row],[Popolazione]]&gt;50000,Tabella1[[#This Row],[Popolazione]]&lt;100000),"COMPRESO",Tabella1[[#This Row],[Regione]])</f>
        <v>MARCHE</v>
      </c>
      <c r="H4293" s="31">
        <f>Tabella1[[#This Row],[Popolazione]]/SUM($E$19:$E$7866)</f>
        <v>1.1617743318162934E-4</v>
      </c>
    </row>
    <row r="4294" spans="1:8" x14ac:dyDescent="0.25">
      <c r="A4294" s="19" t="s">
        <v>4449</v>
      </c>
      <c r="B4294" s="4" t="str">
        <f>IFERROR(VLOOKUP(A4294,PEC!A$2:B$7902,2,0),"PEC NON ESISTENTE")</f>
        <v>segreteria</v>
      </c>
      <c r="C4294" s="20" t="s">
        <v>8221</v>
      </c>
      <c r="D4294" s="20" t="s">
        <v>8230</v>
      </c>
      <c r="E4294" s="21">
        <v>13153</v>
      </c>
      <c r="F4294" s="4" t="str">
        <f t="shared" si="67"/>
        <v/>
      </c>
      <c r="G4294" s="4" t="str">
        <f>IF(AND(Tabella1[[#This Row],[Popolazione]]&gt;50000,Tabella1[[#This Row],[Popolazione]]&lt;100000),"COMPRESO",Tabella1[[#This Row],[Regione]])</f>
        <v>MARCHE</v>
      </c>
      <c r="H4294" s="31">
        <f>Tabella1[[#This Row],[Popolazione]]/SUM($E$19:$E$7866)</f>
        <v>2.1939436879224276E-4</v>
      </c>
    </row>
    <row r="4295" spans="1:8" x14ac:dyDescent="0.25">
      <c r="A4295" s="19" t="s">
        <v>4450</v>
      </c>
      <c r="B4295" s="4" t="str">
        <f>IFERROR(VLOOKUP(A4295,PEC!A$2:B$7902,2,0),"PEC NON ESISTENTE")</f>
        <v>comune.montegridolfo</v>
      </c>
      <c r="C4295" s="20" t="s">
        <v>8026</v>
      </c>
      <c r="D4295" s="20" t="s">
        <v>8212</v>
      </c>
      <c r="E4295" s="21">
        <v>1029</v>
      </c>
      <c r="F4295" s="4" t="str">
        <f t="shared" si="67"/>
        <v/>
      </c>
      <c r="G4295" s="4" t="str">
        <f>IF(AND(Tabella1[[#This Row],[Popolazione]]&gt;50000,Tabella1[[#This Row],[Popolazione]]&lt;100000),"COMPRESO",Tabella1[[#This Row],[Regione]])</f>
        <v>EMILIA-ROMAGNA</v>
      </c>
      <c r="H4295" s="31">
        <f>Tabella1[[#This Row],[Popolazione]]/SUM($E$19:$E$7866)</f>
        <v>1.7163902188642727E-5</v>
      </c>
    </row>
    <row r="4296" spans="1:8" x14ac:dyDescent="0.25">
      <c r="A4296" s="19" t="s">
        <v>4451</v>
      </c>
      <c r="B4296" s="4" t="str">
        <f>IFERROR(VLOOKUP(A4296,PEC!A$2:B$7902,2,0),"PEC NON ESISTENTE")</f>
        <v>comune.montegrino</v>
      </c>
      <c r="C4296" s="20" t="s">
        <v>7913</v>
      </c>
      <c r="D4296" s="20" t="s">
        <v>7986</v>
      </c>
      <c r="E4296" s="21">
        <v>1414</v>
      </c>
      <c r="F4296" s="4" t="str">
        <f t="shared" si="67"/>
        <v/>
      </c>
      <c r="G4296" s="4" t="str">
        <f>IF(AND(Tabella1[[#This Row],[Popolazione]]&gt;50000,Tabella1[[#This Row],[Popolazione]]&lt;100000),"COMPRESO",Tabella1[[#This Row],[Regione]])</f>
        <v>LOMBARDIA</v>
      </c>
      <c r="H4296" s="31">
        <f>Tabella1[[#This Row],[Popolazione]]/SUM($E$19:$E$7866)</f>
        <v>2.3585770354461437E-5</v>
      </c>
    </row>
    <row r="4297" spans="1:8" x14ac:dyDescent="0.25">
      <c r="A4297" s="19" t="s">
        <v>4452</v>
      </c>
      <c r="B4297" s="4" t="str">
        <f>IFERROR(VLOOKUP(A4297,PEC!A$2:B$7902,2,0),"PEC NON ESISTENTE")</f>
        <v>protocollo.montegrosso.dasti</v>
      </c>
      <c r="C4297" s="20" t="s">
        <v>7913</v>
      </c>
      <c r="D4297" s="20" t="s">
        <v>7914</v>
      </c>
      <c r="E4297" s="21">
        <v>2264</v>
      </c>
      <c r="F4297" s="4" t="str">
        <f t="shared" si="67"/>
        <v/>
      </c>
      <c r="G4297" s="4" t="str">
        <f>IF(AND(Tabella1[[#This Row],[Popolazione]]&gt;50000,Tabella1[[#This Row],[Popolazione]]&lt;100000),"COMPRESO",Tabella1[[#This Row],[Regione]])</f>
        <v>PIEMONTE</v>
      </c>
      <c r="H4297" s="31">
        <f>Tabella1[[#This Row],[Popolazione]]/SUM($E$19:$E$7866)</f>
        <v>3.7763920850424814E-5</v>
      </c>
    </row>
    <row r="4298" spans="1:8" x14ac:dyDescent="0.25">
      <c r="A4298" s="19" t="s">
        <v>4453</v>
      </c>
      <c r="B4298" s="4" t="str">
        <f>IFERROR(VLOOKUP(A4298,PEC!A$2:B$7902,2,0),"PEC NON ESISTENTE")</f>
        <v>pec</v>
      </c>
      <c r="C4298" s="20" t="s">
        <v>7913</v>
      </c>
      <c r="D4298" s="20" t="s">
        <v>8208</v>
      </c>
      <c r="E4298" s="21">
        <v>121</v>
      </c>
      <c r="F4298" s="4" t="str">
        <f t="shared" si="67"/>
        <v/>
      </c>
      <c r="G4298" s="4" t="str">
        <f>IF(AND(Tabella1[[#This Row],[Popolazione]]&gt;50000,Tabella1[[#This Row],[Popolazione]]&lt;100000),"COMPRESO",Tabella1[[#This Row],[Regione]])</f>
        <v>LIGURIA</v>
      </c>
      <c r="H4298" s="31">
        <f>Tabella1[[#This Row],[Popolazione]]/SUM($E$19:$E$7866)</f>
        <v>2.0183014235430222E-6</v>
      </c>
    </row>
    <row r="4299" spans="1:8" x14ac:dyDescent="0.25">
      <c r="A4299" s="19" t="s">
        <v>4454</v>
      </c>
      <c r="B4299" s="4" t="str">
        <f>IFERROR(VLOOKUP(A4299,PEC!A$2:B$7902,2,0),"PEC NON ESISTENTE")</f>
        <v>protocollo</v>
      </c>
      <c r="C4299" s="20" t="s">
        <v>8026</v>
      </c>
      <c r="D4299" s="20" t="s">
        <v>8167</v>
      </c>
      <c r="E4299" s="21">
        <v>11074</v>
      </c>
      <c r="F4299" s="4" t="str">
        <f t="shared" si="67"/>
        <v/>
      </c>
      <c r="G4299" s="4" t="str">
        <f>IF(AND(Tabella1[[#This Row],[Popolazione]]&gt;50000,Tabella1[[#This Row],[Popolazione]]&lt;100000),"COMPRESO",Tabella1[[#This Row],[Regione]])</f>
        <v>VENETO</v>
      </c>
      <c r="H4299" s="31">
        <f>Tabella1[[#This Row],[Popolazione]]/SUM($E$19:$E$7866)</f>
        <v>1.8471628069682174E-4</v>
      </c>
    </row>
    <row r="4300" spans="1:8" x14ac:dyDescent="0.25">
      <c r="A4300" s="19" t="s">
        <v>4455</v>
      </c>
      <c r="B4300" s="4" t="str">
        <f>IFERROR(VLOOKUP(A4300,PEC!A$2:B$7902,2,0),"PEC NON ESISTENTE")</f>
        <v>sociali.comune.monteiasi</v>
      </c>
      <c r="C4300" s="20" t="s">
        <v>8235</v>
      </c>
      <c r="D4300" s="20" t="s">
        <v>8241</v>
      </c>
      <c r="E4300" s="21">
        <v>5522</v>
      </c>
      <c r="F4300" s="4" t="str">
        <f t="shared" si="67"/>
        <v/>
      </c>
      <c r="G4300" s="4" t="str">
        <f>IF(AND(Tabella1[[#This Row],[Popolazione]]&gt;50000,Tabella1[[#This Row],[Popolazione]]&lt;100000),"COMPRESO",Tabella1[[#This Row],[Regione]])</f>
        <v>PUGLIA</v>
      </c>
      <c r="H4300" s="31">
        <f>Tabella1[[#This Row],[Popolazione]]/SUM($E$19:$E$7866)</f>
        <v>9.2107937692599746E-5</v>
      </c>
    </row>
    <row r="4301" spans="1:8" x14ac:dyDescent="0.25">
      <c r="A4301" s="19" t="s">
        <v>4456</v>
      </c>
      <c r="B4301" s="4" t="str">
        <f>IFERROR(VLOOKUP(A4301,PEC!A$2:B$7902,2,0),"PEC NON ESISTENTE")</f>
        <v>comune</v>
      </c>
      <c r="C4301" s="20" t="s">
        <v>8221</v>
      </c>
      <c r="D4301" s="20" t="s">
        <v>8230</v>
      </c>
      <c r="E4301" s="21">
        <v>6719</v>
      </c>
      <c r="F4301" s="4" t="str">
        <f t="shared" si="67"/>
        <v/>
      </c>
      <c r="G4301" s="4" t="str">
        <f>IF(AND(Tabella1[[#This Row],[Popolazione]]&gt;50000,Tabella1[[#This Row],[Popolazione]]&lt;100000),"COMPRESO",Tabella1[[#This Row],[Regione]])</f>
        <v>MARCHE</v>
      </c>
      <c r="H4301" s="31">
        <f>Tabella1[[#This Row],[Popolazione]]/SUM($E$19:$E$7866)</f>
        <v>1.12074109626327E-4</v>
      </c>
    </row>
    <row r="4302" spans="1:8" x14ac:dyDescent="0.25">
      <c r="A4302" s="19" t="s">
        <v>4457</v>
      </c>
      <c r="B4302" s="4" t="str">
        <f>IFERROR(VLOOKUP(A4302,PEC!A$2:B$7902,2,0),"PEC NON ESISTENTE")</f>
        <v>ufficio.demografico</v>
      </c>
      <c r="C4302" s="20" t="s">
        <v>8221</v>
      </c>
      <c r="D4302" s="20" t="s">
        <v>8234</v>
      </c>
      <c r="E4302" s="21">
        <v>2152</v>
      </c>
      <c r="F4302" s="4" t="str">
        <f t="shared" si="67"/>
        <v/>
      </c>
      <c r="G4302" s="4" t="str">
        <f>IF(AND(Tabella1[[#This Row],[Popolazione]]&gt;50000,Tabella1[[#This Row],[Popolazione]]&lt;100000),"COMPRESO",Tabella1[[#This Row],[Regione]])</f>
        <v>LAZIO</v>
      </c>
      <c r="H4302" s="31">
        <f>Tabella1[[#This Row],[Popolazione]]/SUM($E$19:$E$7866)</f>
        <v>3.5895741020368467E-5</v>
      </c>
    </row>
    <row r="4303" spans="1:8" x14ac:dyDescent="0.25">
      <c r="A4303" s="19" t="s">
        <v>4458</v>
      </c>
      <c r="B4303" s="4" t="str">
        <f>IFERROR(VLOOKUP(A4303,PEC!A$2:B$7902,2,0),"PEC NON ESISTENTE")</f>
        <v>comunemontelapiano</v>
      </c>
      <c r="C4303" s="20" t="s">
        <v>8235</v>
      </c>
      <c r="D4303" s="20" t="s">
        <v>8236</v>
      </c>
      <c r="E4303" s="21">
        <v>80</v>
      </c>
      <c r="F4303" s="4" t="str">
        <f t="shared" si="67"/>
        <v/>
      </c>
      <c r="G4303" s="4" t="str">
        <f>IF(AND(Tabella1[[#This Row],[Popolazione]]&gt;50000,Tabella1[[#This Row],[Popolazione]]&lt;100000),"COMPRESO",Tabella1[[#This Row],[Regione]])</f>
        <v>ABRUZZO</v>
      </c>
      <c r="H4303" s="31">
        <f>Tabella1[[#This Row],[Popolazione]]/SUM($E$19:$E$7866)</f>
        <v>1.3344141643259652E-6</v>
      </c>
    </row>
    <row r="4304" spans="1:8" x14ac:dyDescent="0.25">
      <c r="A4304" s="19" t="s">
        <v>4460</v>
      </c>
      <c r="B4304" s="4" t="str">
        <f>IFERROR(VLOOKUP(A4304,PEC!A$2:B$7902,2,0),"PEC NON ESISTENTE")</f>
        <v>monteleonedifermo</v>
      </c>
      <c r="C4304" s="20" t="s">
        <v>8221</v>
      </c>
      <c r="D4304" s="20" t="s">
        <v>8230</v>
      </c>
      <c r="E4304" s="21">
        <v>436</v>
      </c>
      <c r="F4304" s="4" t="str">
        <f t="shared" si="67"/>
        <v/>
      </c>
      <c r="G4304" s="4" t="str">
        <f>IF(AND(Tabella1[[#This Row],[Popolazione]]&gt;50000,Tabella1[[#This Row],[Popolazione]]&lt;100000),"COMPRESO",Tabella1[[#This Row],[Regione]])</f>
        <v>MARCHE</v>
      </c>
      <c r="H4304" s="31">
        <f>Tabella1[[#This Row],[Popolazione]]/SUM($E$19:$E$7866)</f>
        <v>7.2725571955765104E-6</v>
      </c>
    </row>
    <row r="4305" spans="1:8" x14ac:dyDescent="0.25">
      <c r="A4305" s="19" t="s">
        <v>4461</v>
      </c>
      <c r="B4305" s="4" t="str">
        <f>IFERROR(VLOOKUP(A4305,PEC!A$2:B$7902,2,0),"PEC NON ESISTENTE")</f>
        <v>comune.monteleonedipuglia.fg</v>
      </c>
      <c r="C4305" s="20" t="s">
        <v>8235</v>
      </c>
      <c r="D4305" s="20" t="s">
        <v>8241</v>
      </c>
      <c r="E4305" s="21">
        <v>1067</v>
      </c>
      <c r="F4305" s="4" t="str">
        <f t="shared" si="67"/>
        <v/>
      </c>
      <c r="G4305" s="4" t="str">
        <f>IF(AND(Tabella1[[#This Row],[Popolazione]]&gt;50000,Tabella1[[#This Row],[Popolazione]]&lt;100000),"COMPRESO",Tabella1[[#This Row],[Regione]])</f>
        <v>PUGLIA</v>
      </c>
      <c r="H4305" s="31">
        <f>Tabella1[[#This Row],[Popolazione]]/SUM($E$19:$E$7866)</f>
        <v>1.779774891669756E-5</v>
      </c>
    </row>
    <row r="4306" spans="1:8" x14ac:dyDescent="0.25">
      <c r="A4306" s="19" t="s">
        <v>4462</v>
      </c>
      <c r="B4306" s="4" t="str">
        <f>IFERROR(VLOOKUP(A4306,PEC!A$2:B$7902,2,0),"PEC NON ESISTENTE")</f>
        <v>comune.monteleonedispoleto</v>
      </c>
      <c r="C4306" s="20" t="s">
        <v>8221</v>
      </c>
      <c r="D4306" s="20" t="s">
        <v>8227</v>
      </c>
      <c r="E4306" s="21">
        <v>626</v>
      </c>
      <c r="F4306" s="4" t="str">
        <f t="shared" si="67"/>
        <v/>
      </c>
      <c r="G4306" s="4" t="str">
        <f>IF(AND(Tabella1[[#This Row],[Popolazione]]&gt;50000,Tabella1[[#This Row],[Popolazione]]&lt;100000),"COMPRESO",Tabella1[[#This Row],[Regione]])</f>
        <v>UMBRIA</v>
      </c>
      <c r="H4306" s="31">
        <f>Tabella1[[#This Row],[Popolazione]]/SUM($E$19:$E$7866)</f>
        <v>1.0441790835850677E-5</v>
      </c>
    </row>
    <row r="4307" spans="1:8" x14ac:dyDescent="0.25">
      <c r="A4307" s="19" t="s">
        <v>4459</v>
      </c>
      <c r="B4307" s="4" t="str">
        <f>IFERROR(VLOOKUP(A4307,PEC!A$2:B$7902,2,0),"PEC NON ESISTENTE")</f>
        <v>comune.monteleonedorvieto</v>
      </c>
      <c r="C4307" s="20" t="s">
        <v>8221</v>
      </c>
      <c r="D4307" s="20" t="s">
        <v>8227</v>
      </c>
      <c r="E4307" s="21">
        <v>1559</v>
      </c>
      <c r="F4307" s="4" t="str">
        <f t="shared" si="67"/>
        <v/>
      </c>
      <c r="G4307" s="4" t="str">
        <f>IF(AND(Tabella1[[#This Row],[Popolazione]]&gt;50000,Tabella1[[#This Row],[Popolazione]]&lt;100000),"COMPRESO",Tabella1[[#This Row],[Regione]])</f>
        <v>UMBRIA</v>
      </c>
      <c r="H4307" s="31">
        <f>Tabella1[[#This Row],[Popolazione]]/SUM($E$19:$E$7866)</f>
        <v>2.6004396027302247E-5</v>
      </c>
    </row>
    <row r="4308" spans="1:8" x14ac:dyDescent="0.25">
      <c r="A4308" s="22" t="s">
        <v>4463</v>
      </c>
      <c r="B4308" s="4" t="str">
        <f>IFERROR(VLOOKUP(A4308,PEC!A$2:B$7902,2,0),"PEC NON ESISTENTE")</f>
        <v>pla29</v>
      </c>
      <c r="C4308" s="20" t="s">
        <v>8259</v>
      </c>
      <c r="D4308" s="20" t="s">
        <v>8278</v>
      </c>
      <c r="E4308" s="21">
        <v>117</v>
      </c>
      <c r="F4308" s="4" t="str">
        <f t="shared" si="67"/>
        <v/>
      </c>
      <c r="G4308" s="4" t="str">
        <f>IF(AND(Tabella1[[#This Row],[Popolazione]]&gt;50000,Tabella1[[#This Row],[Popolazione]]&lt;100000),"COMPRESO",Tabella1[[#This Row],[Regione]])</f>
        <v>SARDEGNA</v>
      </c>
      <c r="H4308" s="31">
        <f>Tabella1[[#This Row],[Popolazione]]/SUM($E$19:$E$7866)</f>
        <v>1.951580715326724E-6</v>
      </c>
    </row>
    <row r="4309" spans="1:8" x14ac:dyDescent="0.25">
      <c r="A4309" s="19" t="s">
        <v>4464</v>
      </c>
      <c r="B4309" s="4" t="str">
        <f>IFERROR(VLOOKUP(A4309,PEC!A$2:B$7902,2,0),"PEC NON ESISTENTE")</f>
        <v>protocollo</v>
      </c>
      <c r="C4309" s="20" t="s">
        <v>8221</v>
      </c>
      <c r="D4309" s="20" t="s">
        <v>8234</v>
      </c>
      <c r="E4309" s="21">
        <v>1232</v>
      </c>
      <c r="F4309" s="4" t="str">
        <f t="shared" si="67"/>
        <v/>
      </c>
      <c r="G4309" s="4" t="str">
        <f>IF(AND(Tabella1[[#This Row],[Popolazione]]&gt;50000,Tabella1[[#This Row],[Popolazione]]&lt;100000),"COMPRESO",Tabella1[[#This Row],[Regione]])</f>
        <v>LAZIO</v>
      </c>
      <c r="H4309" s="31">
        <f>Tabella1[[#This Row],[Popolazione]]/SUM($E$19:$E$7866)</f>
        <v>2.0549978130619864E-5</v>
      </c>
    </row>
    <row r="4310" spans="1:8" x14ac:dyDescent="0.25">
      <c r="A4310" s="19" t="s">
        <v>4465</v>
      </c>
      <c r="B4310" s="4" t="str">
        <f>IFERROR(VLOOKUP(A4310,PEC!A$2:B$7902,2,0),"PEC NON ESISTENTE")</f>
        <v>anagrafe</v>
      </c>
      <c r="C4310" s="20" t="s">
        <v>8259</v>
      </c>
      <c r="D4310" s="20" t="s">
        <v>8260</v>
      </c>
      <c r="E4310" s="21">
        <v>6421</v>
      </c>
      <c r="F4310" s="4" t="str">
        <f t="shared" si="67"/>
        <v/>
      </c>
      <c r="G4310" s="4" t="str">
        <f>IF(AND(Tabella1[[#This Row],[Popolazione]]&gt;50000,Tabella1[[#This Row],[Popolazione]]&lt;100000),"COMPRESO",Tabella1[[#This Row],[Regione]])</f>
        <v>SICILIA</v>
      </c>
      <c r="H4310" s="31">
        <f>Tabella1[[#This Row],[Popolazione]]/SUM($E$19:$E$7866)</f>
        <v>1.0710341686421278E-4</v>
      </c>
    </row>
    <row r="4311" spans="1:8" x14ac:dyDescent="0.25">
      <c r="A4311" s="19" t="s">
        <v>4466</v>
      </c>
      <c r="B4311" s="4" t="str">
        <f>IFERROR(VLOOKUP(A4311,PEC!A$2:B$7902,2,0),"PEC NON ESISTENTE")</f>
        <v>segreteria</v>
      </c>
      <c r="C4311" s="20" t="s">
        <v>8221</v>
      </c>
      <c r="D4311" s="20" t="s">
        <v>8234</v>
      </c>
      <c r="E4311" s="21">
        <v>5213</v>
      </c>
      <c r="F4311" s="4" t="str">
        <f t="shared" si="67"/>
        <v/>
      </c>
      <c r="G4311" s="4" t="str">
        <f>IF(AND(Tabella1[[#This Row],[Popolazione]]&gt;50000,Tabella1[[#This Row],[Popolazione]]&lt;100000),"COMPRESO",Tabella1[[#This Row],[Regione]])</f>
        <v>LAZIO</v>
      </c>
      <c r="H4311" s="31">
        <f>Tabella1[[#This Row],[Popolazione]]/SUM($E$19:$E$7866)</f>
        <v>8.6953762982890713E-5</v>
      </c>
    </row>
    <row r="4312" spans="1:8" x14ac:dyDescent="0.25">
      <c r="A4312" s="19" t="s">
        <v>4467</v>
      </c>
      <c r="B4312" s="4" t="str">
        <f>IFERROR(VLOOKUP(A4312,PEC!A$2:B$7902,2,0),"PEC NON ESISTENTE")</f>
        <v>protocollo.montella</v>
      </c>
      <c r="C4312" s="20" t="s">
        <v>8235</v>
      </c>
      <c r="D4312" s="20" t="s">
        <v>8239</v>
      </c>
      <c r="E4312" s="21">
        <v>7877</v>
      </c>
      <c r="F4312" s="4" t="str">
        <f t="shared" si="67"/>
        <v/>
      </c>
      <c r="G4312" s="4" t="str">
        <f>IF(AND(Tabella1[[#This Row],[Popolazione]]&gt;50000,Tabella1[[#This Row],[Popolazione]]&lt;100000),"COMPRESO",Tabella1[[#This Row],[Regione]])</f>
        <v>CAMPANIA</v>
      </c>
      <c r="H4312" s="31">
        <f>Tabella1[[#This Row],[Popolazione]]/SUM($E$19:$E$7866)</f>
        <v>1.3138975465494534E-4</v>
      </c>
    </row>
    <row r="4313" spans="1:8" x14ac:dyDescent="0.25">
      <c r="A4313" s="19" t="s">
        <v>4468</v>
      </c>
      <c r="B4313" s="4" t="str">
        <f>IFERROR(VLOOKUP(A4313,PEC!A$2:B$7902,2,0),"PEC NON ESISTENTE")</f>
        <v>comunemontello</v>
      </c>
      <c r="C4313" s="20" t="s">
        <v>7913</v>
      </c>
      <c r="D4313" s="20" t="s">
        <v>7986</v>
      </c>
      <c r="E4313" s="21">
        <v>3173</v>
      </c>
      <c r="F4313" s="4" t="str">
        <f t="shared" si="67"/>
        <v/>
      </c>
      <c r="G4313" s="4" t="str">
        <f>IF(AND(Tabella1[[#This Row],[Popolazione]]&gt;50000,Tabella1[[#This Row],[Popolazione]]&lt;100000),"COMPRESO",Tabella1[[#This Row],[Regione]])</f>
        <v>LOMBARDIA</v>
      </c>
      <c r="H4313" s="31">
        <f>Tabella1[[#This Row],[Popolazione]]/SUM($E$19:$E$7866)</f>
        <v>5.2926201792578593E-5</v>
      </c>
    </row>
    <row r="4314" spans="1:8" x14ac:dyDescent="0.25">
      <c r="A4314" s="19" t="s">
        <v>4469</v>
      </c>
      <c r="B4314" s="4" t="str">
        <f>IFERROR(VLOOKUP(A4314,PEC!A$2:B$7902,2,0),"PEC NON ESISTENTE")</f>
        <v>comune.montelongocb</v>
      </c>
      <c r="C4314" s="20" t="s">
        <v>8235</v>
      </c>
      <c r="D4314" s="20" t="s">
        <v>4252</v>
      </c>
      <c r="E4314" s="21">
        <v>384</v>
      </c>
      <c r="F4314" s="4" t="str">
        <f t="shared" si="67"/>
        <v/>
      </c>
      <c r="G4314" s="4" t="str">
        <f>IF(AND(Tabella1[[#This Row],[Popolazione]]&gt;50000,Tabella1[[#This Row],[Popolazione]]&lt;100000),"COMPRESO",Tabella1[[#This Row],[Regione]])</f>
        <v>MOLISE</v>
      </c>
      <c r="H4314" s="31">
        <f>Tabella1[[#This Row],[Popolazione]]/SUM($E$19:$E$7866)</f>
        <v>6.4051879887646329E-6</v>
      </c>
    </row>
    <row r="4315" spans="1:8" x14ac:dyDescent="0.25">
      <c r="A4315" s="19" t="s">
        <v>4470</v>
      </c>
      <c r="B4315" s="4" t="str">
        <f>IFERROR(VLOOKUP(A4315,PEC!A$2:B$7902,2,0),"PEC NON ESISTENTE")</f>
        <v>comune.montelparo</v>
      </c>
      <c r="C4315" s="20" t="s">
        <v>8221</v>
      </c>
      <c r="D4315" s="20" t="s">
        <v>8230</v>
      </c>
      <c r="E4315" s="21">
        <v>861</v>
      </c>
      <c r="F4315" s="4" t="str">
        <f t="shared" si="67"/>
        <v/>
      </c>
      <c r="G4315" s="4" t="str">
        <f>IF(AND(Tabella1[[#This Row],[Popolazione]]&gt;50000,Tabella1[[#This Row],[Popolazione]]&lt;100000),"COMPRESO",Tabella1[[#This Row],[Regione]])</f>
        <v>MARCHE</v>
      </c>
      <c r="H4315" s="31">
        <f>Tabella1[[#This Row],[Popolazione]]/SUM($E$19:$E$7866)</f>
        <v>1.4361632443558201E-5</v>
      </c>
    </row>
    <row r="4316" spans="1:8" x14ac:dyDescent="0.25">
      <c r="A4316" s="19" t="s">
        <v>4471</v>
      </c>
      <c r="B4316" s="4" t="str">
        <f>IFERROR(VLOOKUP(A4316,PEC!A$2:B$7902,2,0),"PEC NON ESISTENTE")</f>
        <v>comune.montelupoalbese.cn</v>
      </c>
      <c r="C4316" s="20" t="s">
        <v>7913</v>
      </c>
      <c r="D4316" s="20" t="s">
        <v>7914</v>
      </c>
      <c r="E4316" s="21">
        <v>531</v>
      </c>
      <c r="F4316" s="4" t="str">
        <f t="shared" si="67"/>
        <v/>
      </c>
      <c r="G4316" s="4" t="str">
        <f>IF(AND(Tabella1[[#This Row],[Popolazione]]&gt;50000,Tabella1[[#This Row],[Popolazione]]&lt;100000),"COMPRESO",Tabella1[[#This Row],[Regione]])</f>
        <v>PIEMONTE</v>
      </c>
      <c r="H4316" s="31">
        <f>Tabella1[[#This Row],[Popolazione]]/SUM($E$19:$E$7866)</f>
        <v>8.8571740157135939E-6</v>
      </c>
    </row>
    <row r="4317" spans="1:8" x14ac:dyDescent="0.25">
      <c r="A4317" s="19" t="s">
        <v>4472</v>
      </c>
      <c r="B4317" s="4" t="str">
        <f>IFERROR(VLOOKUP(A4317,PEC!A$2:B$7902,2,0),"PEC NON ESISTENTE")</f>
        <v>comune.montelupo-fiorentino</v>
      </c>
      <c r="C4317" s="20" t="s">
        <v>8221</v>
      </c>
      <c r="D4317" s="20" t="s">
        <v>8222</v>
      </c>
      <c r="E4317" s="21">
        <v>13653</v>
      </c>
      <c r="F4317" s="4" t="str">
        <f t="shared" si="67"/>
        <v/>
      </c>
      <c r="G4317" s="4" t="str">
        <f>IF(AND(Tabella1[[#This Row],[Popolazione]]&gt;50000,Tabella1[[#This Row],[Popolazione]]&lt;100000),"COMPRESO",Tabella1[[#This Row],[Regione]])</f>
        <v>TOSCANA</v>
      </c>
      <c r="H4317" s="31">
        <f>Tabella1[[#This Row],[Popolazione]]/SUM($E$19:$E$7866)</f>
        <v>2.2773445731928005E-4</v>
      </c>
    </row>
    <row r="4318" spans="1:8" x14ac:dyDescent="0.25">
      <c r="A4318" s="19" t="s">
        <v>4473</v>
      </c>
      <c r="B4318" s="4" t="str">
        <f>IFERROR(VLOOKUP(A4318,PEC!A$2:B$7902,2,0),"PEC NON ESISTENTE")</f>
        <v>comune.montelupone.mc</v>
      </c>
      <c r="C4318" s="20" t="s">
        <v>8221</v>
      </c>
      <c r="D4318" s="20" t="s">
        <v>8230</v>
      </c>
      <c r="E4318" s="21">
        <v>3658</v>
      </c>
      <c r="F4318" s="4" t="str">
        <f t="shared" si="67"/>
        <v/>
      </c>
      <c r="G4318" s="4" t="str">
        <f>IF(AND(Tabella1[[#This Row],[Popolazione]]&gt;50000,Tabella1[[#This Row],[Popolazione]]&lt;100000),"COMPRESO",Tabella1[[#This Row],[Regione]])</f>
        <v>MARCHE</v>
      </c>
      <c r="H4318" s="31">
        <f>Tabella1[[#This Row],[Popolazione]]/SUM($E$19:$E$7866)</f>
        <v>6.1016087663804757E-5</v>
      </c>
    </row>
    <row r="4319" spans="1:8" x14ac:dyDescent="0.25">
      <c r="A4319" s="19" t="s">
        <v>4474</v>
      </c>
      <c r="B4319" s="4" t="str">
        <f>IFERROR(VLOOKUP(A4319,PEC!A$2:B$7902,2,0),"PEC NON ESISTENTE")</f>
        <v>protocollo</v>
      </c>
      <c r="C4319" s="20" t="s">
        <v>8259</v>
      </c>
      <c r="D4319" s="20" t="s">
        <v>8260</v>
      </c>
      <c r="E4319" s="21">
        <v>3566</v>
      </c>
      <c r="F4319" s="4" t="str">
        <f t="shared" si="67"/>
        <v/>
      </c>
      <c r="G4319" s="4" t="str">
        <f>IF(AND(Tabella1[[#This Row],[Popolazione]]&gt;50000,Tabella1[[#This Row],[Popolazione]]&lt;100000),"COMPRESO",Tabella1[[#This Row],[Regione]])</f>
        <v>SICILIA</v>
      </c>
      <c r="H4319" s="31">
        <f>Tabella1[[#This Row],[Popolazione]]/SUM($E$19:$E$7866)</f>
        <v>5.94815113748299E-5</v>
      </c>
    </row>
    <row r="4320" spans="1:8" x14ac:dyDescent="0.25">
      <c r="A4320" s="19" t="s">
        <v>4475</v>
      </c>
      <c r="B4320" s="4" t="str">
        <f>IFERROR(VLOOKUP(A4320,PEC!A$2:B$7902,2,0),"PEC NON ESISTENTE")</f>
        <v>comune.montemagno</v>
      </c>
      <c r="C4320" s="20" t="s">
        <v>7913</v>
      </c>
      <c r="D4320" s="20" t="s">
        <v>7914</v>
      </c>
      <c r="E4320" s="21">
        <v>1162</v>
      </c>
      <c r="F4320" s="4" t="str">
        <f t="shared" si="67"/>
        <v/>
      </c>
      <c r="G4320" s="4" t="str">
        <f>IF(AND(Tabella1[[#This Row],[Popolazione]]&gt;50000,Tabella1[[#This Row],[Popolazione]]&lt;100000),"COMPRESO",Tabella1[[#This Row],[Regione]])</f>
        <v>PIEMONTE</v>
      </c>
      <c r="H4320" s="31">
        <f>Tabella1[[#This Row],[Popolazione]]/SUM($E$19:$E$7866)</f>
        <v>1.9382365736834645E-5</v>
      </c>
    </row>
    <row r="4321" spans="1:8" x14ac:dyDescent="0.25">
      <c r="A4321" s="19" t="s">
        <v>4476</v>
      </c>
      <c r="B4321" s="4" t="str">
        <f>IFERROR(VLOOKUP(A4321,PEC!A$2:B$7902,2,0),"PEC NON ESISTENTE")</f>
        <v>montemale.di.cuneo</v>
      </c>
      <c r="C4321" s="20" t="s">
        <v>7913</v>
      </c>
      <c r="D4321" s="20" t="s">
        <v>7914</v>
      </c>
      <c r="E4321" s="21">
        <v>218</v>
      </c>
      <c r="F4321" s="4" t="str">
        <f t="shared" si="67"/>
        <v/>
      </c>
      <c r="G4321" s="4" t="str">
        <f>IF(AND(Tabella1[[#This Row],[Popolazione]]&gt;50000,Tabella1[[#This Row],[Popolazione]]&lt;100000),"COMPRESO",Tabella1[[#This Row],[Regione]])</f>
        <v>PIEMONTE</v>
      </c>
      <c r="H4321" s="31">
        <f>Tabella1[[#This Row],[Popolazione]]/SUM($E$19:$E$7866)</f>
        <v>3.6362785977882552E-6</v>
      </c>
    </row>
    <row r="4322" spans="1:8" x14ac:dyDescent="0.25">
      <c r="A4322" s="19" t="s">
        <v>4477</v>
      </c>
      <c r="B4322" s="4" t="str">
        <f>IFERROR(VLOOKUP(A4322,PEC!A$2:B$7902,2,0),"PEC NON ESISTENTE")</f>
        <v>protocollo.mont</v>
      </c>
      <c r="C4322" s="20" t="s">
        <v>8235</v>
      </c>
      <c r="D4322" s="20" t="s">
        <v>8239</v>
      </c>
      <c r="E4322" s="21">
        <v>3005</v>
      </c>
      <c r="F4322" s="4" t="str">
        <f t="shared" si="67"/>
        <v/>
      </c>
      <c r="G4322" s="4" t="str">
        <f>IF(AND(Tabella1[[#This Row],[Popolazione]]&gt;50000,Tabella1[[#This Row],[Popolazione]]&lt;100000),"COMPRESO",Tabella1[[#This Row],[Regione]])</f>
        <v>CAMPANIA</v>
      </c>
      <c r="H4322" s="31">
        <f>Tabella1[[#This Row],[Popolazione]]/SUM($E$19:$E$7866)</f>
        <v>5.012393204749407E-5</v>
      </c>
    </row>
    <row r="4323" spans="1:8" x14ac:dyDescent="0.25">
      <c r="A4323" s="19" t="s">
        <v>4478</v>
      </c>
      <c r="B4323" s="4" t="str">
        <f>IFERROR(VLOOKUP(A4323,PEC!A$2:B$7902,2,0),"PEC NON ESISTENTE")</f>
        <v>protocollo</v>
      </c>
      <c r="C4323" s="20" t="s">
        <v>8221</v>
      </c>
      <c r="D4323" s="20" t="s">
        <v>8230</v>
      </c>
      <c r="E4323" s="21">
        <v>10110</v>
      </c>
      <c r="F4323" s="4" t="str">
        <f t="shared" si="67"/>
        <v/>
      </c>
      <c r="G4323" s="4" t="str">
        <f>IF(AND(Tabella1[[#This Row],[Popolazione]]&gt;50000,Tabella1[[#This Row],[Popolazione]]&lt;100000),"COMPRESO",Tabella1[[#This Row],[Regione]])</f>
        <v>MARCHE</v>
      </c>
      <c r="H4323" s="31">
        <f>Tabella1[[#This Row],[Popolazione]]/SUM($E$19:$E$7866)</f>
        <v>1.6863659001669384E-4</v>
      </c>
    </row>
    <row r="4324" spans="1:8" x14ac:dyDescent="0.25">
      <c r="A4324" s="19" t="s">
        <v>4479</v>
      </c>
      <c r="B4324" s="4" t="str">
        <f>IFERROR(VLOOKUP(A4324,PEC!A$2:B$7902,2,0),"PEC NON ESISTENTE")</f>
        <v>montemarzino</v>
      </c>
      <c r="C4324" s="20" t="s">
        <v>7913</v>
      </c>
      <c r="D4324" s="20" t="s">
        <v>7914</v>
      </c>
      <c r="E4324" s="21">
        <v>341</v>
      </c>
      <c r="F4324" s="4" t="str">
        <f t="shared" si="67"/>
        <v/>
      </c>
      <c r="G4324" s="4" t="str">
        <f>IF(AND(Tabella1[[#This Row],[Popolazione]]&gt;50000,Tabella1[[#This Row],[Popolazione]]&lt;100000),"COMPRESO",Tabella1[[#This Row],[Regione]])</f>
        <v>PIEMONTE</v>
      </c>
      <c r="H4324" s="31">
        <f>Tabella1[[#This Row],[Popolazione]]/SUM($E$19:$E$7866)</f>
        <v>5.687940375439427E-6</v>
      </c>
    </row>
    <row r="4325" spans="1:8" x14ac:dyDescent="0.25">
      <c r="A4325" s="19" t="s">
        <v>4480</v>
      </c>
      <c r="B4325" s="4" t="str">
        <f>IFERROR(VLOOKUP(A4325,PEC!A$2:B$7902,2,0),"PEC NON ESISTENTE")</f>
        <v>sindaco.comunemontemesola</v>
      </c>
      <c r="C4325" s="20" t="s">
        <v>8235</v>
      </c>
      <c r="D4325" s="20" t="s">
        <v>8241</v>
      </c>
      <c r="E4325" s="21">
        <v>4088</v>
      </c>
      <c r="F4325" s="4" t="str">
        <f t="shared" si="67"/>
        <v/>
      </c>
      <c r="G4325" s="4" t="str">
        <f>IF(AND(Tabella1[[#This Row],[Popolazione]]&gt;50000,Tabella1[[#This Row],[Popolazione]]&lt;100000),"COMPRESO",Tabella1[[#This Row],[Regione]])</f>
        <v>PUGLIA</v>
      </c>
      <c r="H4325" s="31">
        <f>Tabella1[[#This Row],[Popolazione]]/SUM($E$19:$E$7866)</f>
        <v>6.8188563797056829E-5</v>
      </c>
    </row>
    <row r="4326" spans="1:8" x14ac:dyDescent="0.25">
      <c r="A4326" s="19" t="s">
        <v>4481</v>
      </c>
      <c r="B4326" s="4" t="str">
        <f>IFERROR(VLOOKUP(A4326,PEC!A$2:B$7902,2,0),"PEC NON ESISTENTE")</f>
        <v>comunemontemezzo</v>
      </c>
      <c r="C4326" s="20" t="s">
        <v>7913</v>
      </c>
      <c r="D4326" s="20" t="s">
        <v>7986</v>
      </c>
      <c r="E4326" s="21">
        <v>261</v>
      </c>
      <c r="F4326" s="4" t="str">
        <f t="shared" si="67"/>
        <v/>
      </c>
      <c r="G4326" s="4" t="str">
        <f>IF(AND(Tabella1[[#This Row],[Popolazione]]&gt;50000,Tabella1[[#This Row],[Popolazione]]&lt;100000),"COMPRESO",Tabella1[[#This Row],[Regione]])</f>
        <v>LOMBARDIA</v>
      </c>
      <c r="H4326" s="31">
        <f>Tabella1[[#This Row],[Popolazione]]/SUM($E$19:$E$7866)</f>
        <v>4.3535262111134611E-6</v>
      </c>
    </row>
    <row r="4327" spans="1:8" x14ac:dyDescent="0.25">
      <c r="A4327" s="19" t="s">
        <v>4482</v>
      </c>
      <c r="B4327" s="4" t="str">
        <f>IFERROR(VLOOKUP(A4327,PEC!A$2:B$7902,2,0),"PEC NON ESISTENTE")</f>
        <v>comune.montemignaio</v>
      </c>
      <c r="C4327" s="20" t="s">
        <v>8221</v>
      </c>
      <c r="D4327" s="20" t="s">
        <v>8222</v>
      </c>
      <c r="E4327" s="21">
        <v>576</v>
      </c>
      <c r="F4327" s="4" t="str">
        <f t="shared" si="67"/>
        <v/>
      </c>
      <c r="G4327" s="4" t="str">
        <f>IF(AND(Tabella1[[#This Row],[Popolazione]]&gt;50000,Tabella1[[#This Row],[Popolazione]]&lt;100000),"COMPRESO",Tabella1[[#This Row],[Regione]])</f>
        <v>TOSCANA</v>
      </c>
      <c r="H4327" s="31">
        <f>Tabella1[[#This Row],[Popolazione]]/SUM($E$19:$E$7866)</f>
        <v>9.6077819831469502E-6</v>
      </c>
    </row>
    <row r="4328" spans="1:8" x14ac:dyDescent="0.25">
      <c r="A4328" s="19" t="s">
        <v>4483</v>
      </c>
      <c r="B4328" s="4" t="str">
        <f>IFERROR(VLOOKUP(A4328,PEC!A$2:B$7902,2,0),"PEC NON ESISTENTE")</f>
        <v>comunedimontemiletto</v>
      </c>
      <c r="C4328" s="20" t="s">
        <v>8235</v>
      </c>
      <c r="D4328" s="20" t="s">
        <v>8239</v>
      </c>
      <c r="E4328" s="21">
        <v>5361</v>
      </c>
      <c r="F4328" s="4" t="str">
        <f t="shared" si="67"/>
        <v/>
      </c>
      <c r="G4328" s="4" t="str">
        <f>IF(AND(Tabella1[[#This Row],[Popolazione]]&gt;50000,Tabella1[[#This Row],[Popolazione]]&lt;100000),"COMPRESO",Tabella1[[#This Row],[Regione]])</f>
        <v>CAMPANIA</v>
      </c>
      <c r="H4328" s="31">
        <f>Tabella1[[#This Row],[Popolazione]]/SUM($E$19:$E$7866)</f>
        <v>8.9422429186893746E-5</v>
      </c>
    </row>
    <row r="4329" spans="1:8" x14ac:dyDescent="0.25">
      <c r="A4329" s="19" t="s">
        <v>4484</v>
      </c>
      <c r="B4329" s="4" t="str">
        <f>IFERROR(VLOOKUP(A4329,PEC!A$2:B$7902,2,0),"PEC NON ESISTENTE")</f>
        <v>comunemontemilone</v>
      </c>
      <c r="C4329" s="20" t="s">
        <v>8235</v>
      </c>
      <c r="D4329" s="20" t="s">
        <v>8247</v>
      </c>
      <c r="E4329" s="21">
        <v>1725</v>
      </c>
      <c r="F4329" s="4" t="str">
        <f t="shared" si="67"/>
        <v/>
      </c>
      <c r="G4329" s="4" t="str">
        <f>IF(AND(Tabella1[[#This Row],[Popolazione]]&gt;50000,Tabella1[[#This Row],[Popolazione]]&lt;100000),"COMPRESO",Tabella1[[#This Row],[Regione]])</f>
        <v>BASILICATA</v>
      </c>
      <c r="H4329" s="31">
        <f>Tabella1[[#This Row],[Popolazione]]/SUM($E$19:$E$7866)</f>
        <v>2.8773305418278627E-5</v>
      </c>
    </row>
    <row r="4330" spans="1:8" x14ac:dyDescent="0.25">
      <c r="A4330" s="19" t="s">
        <v>4485</v>
      </c>
      <c r="B4330" s="4" t="str">
        <f>IFERROR(VLOOKUP(A4330,PEC!A$2:B$7902,2,0),"PEC NON ESISTENTE")</f>
        <v>comune.montemitro</v>
      </c>
      <c r="C4330" s="20" t="s">
        <v>8235</v>
      </c>
      <c r="D4330" s="20" t="s">
        <v>4252</v>
      </c>
      <c r="E4330" s="21">
        <v>454</v>
      </c>
      <c r="F4330" s="4" t="str">
        <f t="shared" si="67"/>
        <v/>
      </c>
      <c r="G4330" s="4" t="str">
        <f>IF(AND(Tabella1[[#This Row],[Popolazione]]&gt;50000,Tabella1[[#This Row],[Popolazione]]&lt;100000),"COMPRESO",Tabella1[[#This Row],[Regione]])</f>
        <v>MOLISE</v>
      </c>
      <c r="H4330" s="31">
        <f>Tabella1[[#This Row],[Popolazione]]/SUM($E$19:$E$7866)</f>
        <v>7.5728003825498528E-6</v>
      </c>
    </row>
    <row r="4331" spans="1:8" x14ac:dyDescent="0.25">
      <c r="A4331" s="19" t="s">
        <v>4486</v>
      </c>
      <c r="B4331" s="4" t="str">
        <f>IFERROR(VLOOKUP(A4331,PEC!A$2:B$7902,2,0),"PEC NON ESISTENTE")</f>
        <v>comunemontemonaco.protocollo</v>
      </c>
      <c r="C4331" s="20" t="s">
        <v>8221</v>
      </c>
      <c r="D4331" s="20" t="s">
        <v>8230</v>
      </c>
      <c r="E4331" s="21">
        <v>635</v>
      </c>
      <c r="F4331" s="4" t="str">
        <f t="shared" si="67"/>
        <v/>
      </c>
      <c r="G4331" s="4" t="str">
        <f>IF(AND(Tabella1[[#This Row],[Popolazione]]&gt;50000,Tabella1[[#This Row],[Popolazione]]&lt;100000),"COMPRESO",Tabella1[[#This Row],[Regione]])</f>
        <v>MARCHE</v>
      </c>
      <c r="H4331" s="31">
        <f>Tabella1[[#This Row],[Popolazione]]/SUM($E$19:$E$7866)</f>
        <v>1.0591912429337349E-5</v>
      </c>
    </row>
    <row r="4332" spans="1:8" x14ac:dyDescent="0.25">
      <c r="A4332" s="19" t="s">
        <v>4487</v>
      </c>
      <c r="B4332" s="4" t="str">
        <f>IFERROR(VLOOKUP(A4332,PEC!A$2:B$7902,2,0),"PEC NON ESISTENTE")</f>
        <v>comune.montemurlo</v>
      </c>
      <c r="C4332" s="20" t="s">
        <v>8221</v>
      </c>
      <c r="D4332" s="20" t="s">
        <v>8222</v>
      </c>
      <c r="E4332" s="21">
        <v>17908</v>
      </c>
      <c r="F4332" s="4" t="str">
        <f t="shared" si="67"/>
        <v/>
      </c>
      <c r="G4332" s="4" t="str">
        <f>IF(AND(Tabella1[[#This Row],[Popolazione]]&gt;50000,Tabella1[[#This Row],[Popolazione]]&lt;100000),"COMPRESO",Tabella1[[#This Row],[Regione]])</f>
        <v>TOSCANA</v>
      </c>
      <c r="H4332" s="31">
        <f>Tabella1[[#This Row],[Popolazione]]/SUM($E$19:$E$7866)</f>
        <v>2.9870861068436729E-4</v>
      </c>
    </row>
    <row r="4333" spans="1:8" x14ac:dyDescent="0.25">
      <c r="A4333" s="19" t="s">
        <v>4488</v>
      </c>
      <c r="B4333" s="4" t="str">
        <f>IFERROR(VLOOKUP(A4333,PEC!A$2:B$7902,2,0),"PEC NON ESISTENTE")</f>
        <v>anagrafe.montemurro</v>
      </c>
      <c r="C4333" s="20" t="s">
        <v>8235</v>
      </c>
      <c r="D4333" s="20" t="s">
        <v>8247</v>
      </c>
      <c r="E4333" s="21">
        <v>1312</v>
      </c>
      <c r="F4333" s="4" t="str">
        <f t="shared" si="67"/>
        <v/>
      </c>
      <c r="G4333" s="4" t="str">
        <f>IF(AND(Tabella1[[#This Row],[Popolazione]]&gt;50000,Tabella1[[#This Row],[Popolazione]]&lt;100000),"COMPRESO",Tabella1[[#This Row],[Regione]])</f>
        <v>BASILICATA</v>
      </c>
      <c r="H4333" s="31">
        <f>Tabella1[[#This Row],[Popolazione]]/SUM($E$19:$E$7866)</f>
        <v>2.1884392294945829E-5</v>
      </c>
    </row>
    <row r="4334" spans="1:8" x14ac:dyDescent="0.25">
      <c r="A4334" s="19" t="s">
        <v>4489</v>
      </c>
      <c r="B4334" s="4" t="str">
        <f>IFERROR(VLOOKUP(A4334,PEC!A$2:B$7902,2,0),"PEC NON ESISTENTE")</f>
        <v>comune.montenars</v>
      </c>
      <c r="C4334" s="20" t="s">
        <v>8026</v>
      </c>
      <c r="D4334" s="20" t="s">
        <v>8205</v>
      </c>
      <c r="E4334" s="21">
        <v>558</v>
      </c>
      <c r="F4334" s="4" t="str">
        <f t="shared" si="67"/>
        <v/>
      </c>
      <c r="G4334" s="4" t="str">
        <f>IF(AND(Tabella1[[#This Row],[Popolazione]]&gt;50000,Tabella1[[#This Row],[Popolazione]]&lt;100000),"COMPRESO",Tabella1[[#This Row],[Regione]])</f>
        <v>FRIULI-VENEZIA GIULIA</v>
      </c>
      <c r="H4334" s="31">
        <f>Tabella1[[#This Row],[Popolazione]]/SUM($E$19:$E$7866)</f>
        <v>9.307538796173607E-6</v>
      </c>
    </row>
    <row r="4335" spans="1:8" x14ac:dyDescent="0.25">
      <c r="A4335" s="19" t="s">
        <v>4490</v>
      </c>
      <c r="B4335" s="4" t="str">
        <f>IFERROR(VLOOKUP(A4335,PEC!A$2:B$7902,2,0),"PEC NON ESISTENTE")</f>
        <v>comune.montenerodibisacciacb</v>
      </c>
      <c r="C4335" s="20" t="s">
        <v>8235</v>
      </c>
      <c r="D4335" s="20" t="s">
        <v>4252</v>
      </c>
      <c r="E4335" s="21">
        <v>6649</v>
      </c>
      <c r="F4335" s="4" t="str">
        <f t="shared" si="67"/>
        <v/>
      </c>
      <c r="G4335" s="4" t="str">
        <f>IF(AND(Tabella1[[#This Row],[Popolazione]]&gt;50000,Tabella1[[#This Row],[Popolazione]]&lt;100000),"COMPRESO",Tabella1[[#This Row],[Regione]])</f>
        <v>MOLISE</v>
      </c>
      <c r="H4335" s="31">
        <f>Tabella1[[#This Row],[Popolazione]]/SUM($E$19:$E$7866)</f>
        <v>1.1090649723254179E-4</v>
      </c>
    </row>
    <row r="4336" spans="1:8" x14ac:dyDescent="0.25">
      <c r="A4336" s="19" t="s">
        <v>4491</v>
      </c>
      <c r="B4336" s="4" t="str">
        <f>IFERROR(VLOOKUP(A4336,PEC!A$2:B$7902,2,0),"PEC NON ESISTENTE")</f>
        <v>info</v>
      </c>
      <c r="C4336" s="20" t="s">
        <v>8221</v>
      </c>
      <c r="D4336" s="20" t="s">
        <v>8234</v>
      </c>
      <c r="E4336" s="21">
        <v>295</v>
      </c>
      <c r="F4336" s="4" t="str">
        <f t="shared" si="67"/>
        <v/>
      </c>
      <c r="G4336" s="4" t="str">
        <f>IF(AND(Tabella1[[#This Row],[Popolazione]]&gt;50000,Tabella1[[#This Row],[Popolazione]]&lt;100000),"COMPRESO",Tabella1[[#This Row],[Regione]])</f>
        <v>LAZIO</v>
      </c>
      <c r="H4336" s="31">
        <f>Tabella1[[#This Row],[Popolazione]]/SUM($E$19:$E$7866)</f>
        <v>4.9206522309519972E-6</v>
      </c>
    </row>
    <row r="4337" spans="1:8" x14ac:dyDescent="0.25">
      <c r="A4337" s="19" t="s">
        <v>4492</v>
      </c>
      <c r="B4337" s="4" t="str">
        <f>IFERROR(VLOOKUP(A4337,PEC!A$2:B$7902,2,0),"PEC NON ESISTENTE")</f>
        <v>ufficioanagrafe</v>
      </c>
      <c r="C4337" s="20" t="s">
        <v>8235</v>
      </c>
      <c r="D4337" s="20" t="s">
        <v>4252</v>
      </c>
      <c r="E4337" s="21">
        <v>558</v>
      </c>
      <c r="F4337" s="4" t="str">
        <f t="shared" si="67"/>
        <v/>
      </c>
      <c r="G4337" s="4" t="str">
        <f>IF(AND(Tabella1[[#This Row],[Popolazione]]&gt;50000,Tabella1[[#This Row],[Popolazione]]&lt;100000),"COMPRESO",Tabella1[[#This Row],[Regione]])</f>
        <v>MOLISE</v>
      </c>
      <c r="H4337" s="31">
        <f>Tabella1[[#This Row],[Popolazione]]/SUM($E$19:$E$7866)</f>
        <v>9.307538796173607E-6</v>
      </c>
    </row>
    <row r="4338" spans="1:8" x14ac:dyDescent="0.25">
      <c r="A4338" s="19" t="s">
        <v>4493</v>
      </c>
      <c r="B4338" s="4" t="str">
        <f>IFERROR(VLOOKUP(A4338,PEC!A$2:B$7902,2,0),"PEC NON ESISTENTE")</f>
        <v>comune.montenerodomo.ch</v>
      </c>
      <c r="C4338" s="20" t="s">
        <v>8235</v>
      </c>
      <c r="D4338" s="20" t="s">
        <v>8236</v>
      </c>
      <c r="E4338" s="21">
        <v>736</v>
      </c>
      <c r="F4338" s="4" t="str">
        <f t="shared" si="67"/>
        <v/>
      </c>
      <c r="G4338" s="4" t="str">
        <f>IF(AND(Tabella1[[#This Row],[Popolazione]]&gt;50000,Tabella1[[#This Row],[Popolazione]]&lt;100000),"COMPRESO",Tabella1[[#This Row],[Regione]])</f>
        <v>ABRUZZO</v>
      </c>
      <c r="H4338" s="31">
        <f>Tabella1[[#This Row],[Popolazione]]/SUM($E$19:$E$7866)</f>
        <v>1.227661031179888E-5</v>
      </c>
    </row>
    <row r="4339" spans="1:8" x14ac:dyDescent="0.25">
      <c r="A4339" s="19" t="s">
        <v>4494</v>
      </c>
      <c r="B4339" s="4" t="str">
        <f>IFERROR(VLOOKUP(A4339,PEC!A$2:B$7902,2,0),"PEC NON ESISTENTE")</f>
        <v>servizidemografici</v>
      </c>
      <c r="C4339" s="20" t="s">
        <v>8235</v>
      </c>
      <c r="D4339" s="20" t="s">
        <v>8236</v>
      </c>
      <c r="E4339" s="21">
        <v>2564</v>
      </c>
      <c r="F4339" s="4" t="str">
        <f t="shared" si="67"/>
        <v/>
      </c>
      <c r="G4339" s="4" t="str">
        <f>IF(AND(Tabella1[[#This Row],[Popolazione]]&gt;50000,Tabella1[[#This Row],[Popolazione]]&lt;100000),"COMPRESO",Tabella1[[#This Row],[Regione]])</f>
        <v>ABRUZZO</v>
      </c>
      <c r="H4339" s="31">
        <f>Tabella1[[#This Row],[Popolazione]]/SUM($E$19:$E$7866)</f>
        <v>4.2767973966647187E-5</v>
      </c>
    </row>
    <row r="4340" spans="1:8" x14ac:dyDescent="0.25">
      <c r="A4340" s="19" t="s">
        <v>200</v>
      </c>
      <c r="B4340" s="4" t="str">
        <f>IFERROR(VLOOKUP(A4340,PEC!A$2:B$7902,2,0),"PEC NON ESISTENTE")</f>
        <v>demografico</v>
      </c>
      <c r="C4340" s="20" t="s">
        <v>8235</v>
      </c>
      <c r="D4340" s="20" t="s">
        <v>8248</v>
      </c>
      <c r="E4340" s="21">
        <v>4681</v>
      </c>
      <c r="F4340" s="4" t="str">
        <f t="shared" si="67"/>
        <v/>
      </c>
      <c r="G4340" s="4" t="str">
        <f>IF(AND(Tabella1[[#This Row],[Popolazione]]&gt;50000,Tabella1[[#This Row],[Popolazione]]&lt;100000),"COMPRESO",Tabella1[[#This Row],[Regione]])</f>
        <v>CALABRIA</v>
      </c>
      <c r="H4340" s="31">
        <f>Tabella1[[#This Row],[Popolazione]]/SUM($E$19:$E$7866)</f>
        <v>7.8079908790123039E-5</v>
      </c>
    </row>
    <row r="4341" spans="1:8" x14ac:dyDescent="0.25">
      <c r="A4341" s="19" t="s">
        <v>4495</v>
      </c>
      <c r="B4341" s="4" t="str">
        <f>IFERROR(VLOOKUP(A4341,PEC!A$2:B$7902,2,0),"PEC NON ESISTENTE")</f>
        <v>servizigenerali.comune.monteparano</v>
      </c>
      <c r="C4341" s="20" t="s">
        <v>8235</v>
      </c>
      <c r="D4341" s="20" t="s">
        <v>8241</v>
      </c>
      <c r="E4341" s="21">
        <v>2395</v>
      </c>
      <c r="F4341" s="4" t="str">
        <f t="shared" si="67"/>
        <v/>
      </c>
      <c r="G4341" s="4" t="str">
        <f>IF(AND(Tabella1[[#This Row],[Popolazione]]&gt;50000,Tabella1[[#This Row],[Popolazione]]&lt;100000),"COMPRESO",Tabella1[[#This Row],[Regione]])</f>
        <v>PUGLIA</v>
      </c>
      <c r="H4341" s="31">
        <f>Tabella1[[#This Row],[Popolazione]]/SUM($E$19:$E$7866)</f>
        <v>3.9949024044508585E-5</v>
      </c>
    </row>
    <row r="4342" spans="1:8" x14ac:dyDescent="0.25">
      <c r="A4342" s="19" t="s">
        <v>4496</v>
      </c>
      <c r="B4342" s="4" t="str">
        <f>IFERROR(VLOOKUP(A4342,PEC!A$2:B$7902,2,0),"PEC NON ESISTENTE")</f>
        <v>comune.monteprandone</v>
      </c>
      <c r="C4342" s="20" t="s">
        <v>8221</v>
      </c>
      <c r="D4342" s="20" t="s">
        <v>8230</v>
      </c>
      <c r="E4342" s="21">
        <v>12211</v>
      </c>
      <c r="F4342" s="4" t="str">
        <f t="shared" si="67"/>
        <v/>
      </c>
      <c r="G4342" s="4" t="str">
        <f>IF(AND(Tabella1[[#This Row],[Popolazione]]&gt;50000,Tabella1[[#This Row],[Popolazione]]&lt;100000),"COMPRESO",Tabella1[[#This Row],[Regione]])</f>
        <v>MARCHE</v>
      </c>
      <c r="H4342" s="31">
        <f>Tabella1[[#This Row],[Popolazione]]/SUM($E$19:$E$7866)</f>
        <v>2.0368164200730451E-4</v>
      </c>
    </row>
    <row r="4343" spans="1:8" x14ac:dyDescent="0.25">
      <c r="A4343" s="19" t="s">
        <v>4497</v>
      </c>
      <c r="B4343" s="4" t="str">
        <f>IFERROR(VLOOKUP(A4343,PEC!A$2:B$7902,2,0),"PEC NON ESISTENTE")</f>
        <v>comune.montepulciano</v>
      </c>
      <c r="C4343" s="20" t="s">
        <v>8221</v>
      </c>
      <c r="D4343" s="20" t="s">
        <v>8222</v>
      </c>
      <c r="E4343" s="21">
        <v>14237</v>
      </c>
      <c r="F4343" s="4" t="str">
        <f t="shared" si="67"/>
        <v/>
      </c>
      <c r="G4343" s="4" t="str">
        <f>IF(AND(Tabella1[[#This Row],[Popolazione]]&gt;50000,Tabella1[[#This Row],[Popolazione]]&lt;100000),"COMPRESO",Tabella1[[#This Row],[Regione]])</f>
        <v>TOSCANA</v>
      </c>
      <c r="H4343" s="31">
        <f>Tabella1[[#This Row],[Popolazione]]/SUM($E$19:$E$7866)</f>
        <v>2.3747568071885958E-4</v>
      </c>
    </row>
    <row r="4344" spans="1:8" x14ac:dyDescent="0.25">
      <c r="A4344" s="19" t="s">
        <v>4498</v>
      </c>
      <c r="B4344" s="4" t="str">
        <f>IFERROR(VLOOKUP(A4344,PEC!A$2:B$7902,2,0),"PEC NON ESISTENTE")</f>
        <v>comune.monterchi</v>
      </c>
      <c r="C4344" s="20" t="s">
        <v>8221</v>
      </c>
      <c r="D4344" s="20" t="s">
        <v>8222</v>
      </c>
      <c r="E4344" s="21">
        <v>1822</v>
      </c>
      <c r="F4344" s="4" t="str">
        <f t="shared" si="67"/>
        <v/>
      </c>
      <c r="G4344" s="4" t="str">
        <f>IF(AND(Tabella1[[#This Row],[Popolazione]]&gt;50000,Tabella1[[#This Row],[Popolazione]]&lt;100000),"COMPRESO",Tabella1[[#This Row],[Regione]])</f>
        <v>TOSCANA</v>
      </c>
      <c r="H4344" s="31">
        <f>Tabella1[[#This Row],[Popolazione]]/SUM($E$19:$E$7866)</f>
        <v>3.0391282592523859E-5</v>
      </c>
    </row>
    <row r="4345" spans="1:8" x14ac:dyDescent="0.25">
      <c r="A4345" s="19" t="s">
        <v>4499</v>
      </c>
      <c r="B4345" s="4" t="str">
        <f>IFERROR(VLOOKUP(A4345,PEC!A$2:B$7902,2,0),"PEC NON ESISTENTE")</f>
        <v>anagrafe.montereale</v>
      </c>
      <c r="C4345" s="20" t="s">
        <v>8235</v>
      </c>
      <c r="D4345" s="20" t="s">
        <v>8236</v>
      </c>
      <c r="E4345" s="21">
        <v>2812</v>
      </c>
      <c r="F4345" s="4" t="str">
        <f t="shared" si="67"/>
        <v/>
      </c>
      <c r="G4345" s="4" t="str">
        <f>IF(AND(Tabella1[[#This Row],[Popolazione]]&gt;50000,Tabella1[[#This Row],[Popolazione]]&lt;100000),"COMPRESO",Tabella1[[#This Row],[Regione]])</f>
        <v>ABRUZZO</v>
      </c>
      <c r="H4345" s="31">
        <f>Tabella1[[#This Row],[Popolazione]]/SUM($E$19:$E$7866)</f>
        <v>4.6904657876057677E-5</v>
      </c>
    </row>
    <row r="4346" spans="1:8" x14ac:dyDescent="0.25">
      <c r="A4346" s="19" t="s">
        <v>4500</v>
      </c>
      <c r="B4346" s="4" t="str">
        <f>IFERROR(VLOOKUP(A4346,PEC!A$2:B$7902,2,0),"PEC NON ESISTENTE")</f>
        <v>comune.montereale</v>
      </c>
      <c r="C4346" s="20" t="s">
        <v>8026</v>
      </c>
      <c r="D4346" s="20" t="s">
        <v>8205</v>
      </c>
      <c r="E4346" s="21">
        <v>4517</v>
      </c>
      <c r="F4346" s="4" t="str">
        <f t="shared" si="67"/>
        <v/>
      </c>
      <c r="G4346" s="4" t="str">
        <f>IF(AND(Tabella1[[#This Row],[Popolazione]]&gt;50000,Tabella1[[#This Row],[Popolazione]]&lt;100000),"COMPRESO",Tabella1[[#This Row],[Regione]])</f>
        <v>FRIULI-VENEZIA GIULIA</v>
      </c>
      <c r="H4346" s="31">
        <f>Tabella1[[#This Row],[Popolazione]]/SUM($E$19:$E$7866)</f>
        <v>7.5344359753254817E-5</v>
      </c>
    </row>
    <row r="4347" spans="1:8" x14ac:dyDescent="0.25">
      <c r="A4347" s="19" t="s">
        <v>4501</v>
      </c>
      <c r="B4347" s="4" t="str">
        <f>IFERROR(VLOOKUP(A4347,PEC!A$2:B$7902,2,0),"PEC NON ESISTENTE")</f>
        <v>comune.monterenzio</v>
      </c>
      <c r="C4347" s="20" t="s">
        <v>8026</v>
      </c>
      <c r="D4347" s="20" t="s">
        <v>8212</v>
      </c>
      <c r="E4347" s="21">
        <v>5853</v>
      </c>
      <c r="F4347" s="4" t="str">
        <f t="shared" si="67"/>
        <v/>
      </c>
      <c r="G4347" s="4" t="str">
        <f>IF(AND(Tabella1[[#This Row],[Popolazione]]&gt;50000,Tabella1[[#This Row],[Popolazione]]&lt;100000),"COMPRESO",Tabella1[[#This Row],[Regione]])</f>
        <v>EMILIA-ROMAGNA</v>
      </c>
      <c r="H4347" s="31">
        <f>Tabella1[[#This Row],[Popolazione]]/SUM($E$19:$E$7866)</f>
        <v>9.7629076297498426E-5</v>
      </c>
    </row>
    <row r="4348" spans="1:8" x14ac:dyDescent="0.25">
      <c r="A4348" s="19" t="s">
        <v>4502</v>
      </c>
      <c r="B4348" s="4" t="str">
        <f>IFERROR(VLOOKUP(A4348,PEC!A$2:B$7902,2,0),"PEC NON ESISTENTE")</f>
        <v>comunemonteriggioni</v>
      </c>
      <c r="C4348" s="20" t="s">
        <v>8221</v>
      </c>
      <c r="D4348" s="20" t="s">
        <v>8222</v>
      </c>
      <c r="E4348" s="21">
        <v>9264</v>
      </c>
      <c r="F4348" s="4" t="str">
        <f t="shared" si="67"/>
        <v/>
      </c>
      <c r="G4348" s="4" t="str">
        <f>IF(AND(Tabella1[[#This Row],[Popolazione]]&gt;50000,Tabella1[[#This Row],[Popolazione]]&lt;100000),"COMPRESO",Tabella1[[#This Row],[Regione]])</f>
        <v>TOSCANA</v>
      </c>
      <c r="H4348" s="31">
        <f>Tabella1[[#This Row],[Popolazione]]/SUM($E$19:$E$7866)</f>
        <v>1.5452516022894678E-4</v>
      </c>
    </row>
    <row r="4349" spans="1:8" x14ac:dyDescent="0.25">
      <c r="A4349" s="19" t="s">
        <v>4503</v>
      </c>
      <c r="B4349" s="4" t="str">
        <f>IFERROR(VLOOKUP(A4349,PEC!A$2:B$7902,2,0),"PEC NON ESISTENTE")</f>
        <v>demografici.monteroduni</v>
      </c>
      <c r="C4349" s="20" t="s">
        <v>8235</v>
      </c>
      <c r="D4349" s="20" t="s">
        <v>4252</v>
      </c>
      <c r="E4349" s="21">
        <v>2267</v>
      </c>
      <c r="F4349" s="4" t="str">
        <f t="shared" si="67"/>
        <v/>
      </c>
      <c r="G4349" s="4" t="str">
        <f>IF(AND(Tabella1[[#This Row],[Popolazione]]&gt;50000,Tabella1[[#This Row],[Popolazione]]&lt;100000),"COMPRESO",Tabella1[[#This Row],[Regione]])</f>
        <v>MOLISE</v>
      </c>
      <c r="H4349" s="31">
        <f>Tabella1[[#This Row],[Popolazione]]/SUM($E$19:$E$7866)</f>
        <v>3.7813961381587043E-5</v>
      </c>
    </row>
    <row r="4350" spans="1:8" x14ac:dyDescent="0.25">
      <c r="A4350" s="19" t="s">
        <v>4504</v>
      </c>
      <c r="B4350" s="4" t="str">
        <f>IFERROR(VLOOKUP(A4350,PEC!A$2:B$7902,2,0),"PEC NON ESISTENTE")</f>
        <v>comune.monteronidarbia</v>
      </c>
      <c r="C4350" s="20" t="s">
        <v>8221</v>
      </c>
      <c r="D4350" s="20" t="s">
        <v>8222</v>
      </c>
      <c r="E4350" s="21">
        <v>8744</v>
      </c>
      <c r="F4350" s="4" t="str">
        <f t="shared" si="67"/>
        <v/>
      </c>
      <c r="G4350" s="4" t="str">
        <f>IF(AND(Tabella1[[#This Row],[Popolazione]]&gt;50000,Tabella1[[#This Row],[Popolazione]]&lt;100000),"COMPRESO",Tabella1[[#This Row],[Regione]])</f>
        <v>TOSCANA</v>
      </c>
      <c r="H4350" s="31">
        <f>Tabella1[[#This Row],[Popolazione]]/SUM($E$19:$E$7866)</f>
        <v>1.4585146816082799E-4</v>
      </c>
    </row>
    <row r="4351" spans="1:8" x14ac:dyDescent="0.25">
      <c r="A4351" s="19" t="s">
        <v>4505</v>
      </c>
      <c r="B4351" s="4" t="str">
        <f>IFERROR(VLOOKUP(A4351,PEC!A$2:B$7902,2,0),"PEC NON ESISTENTE")</f>
        <v>protocollogenerale.comune.monteroni</v>
      </c>
      <c r="C4351" s="20" t="s">
        <v>8235</v>
      </c>
      <c r="D4351" s="20" t="s">
        <v>8241</v>
      </c>
      <c r="E4351" s="21">
        <v>13881</v>
      </c>
      <c r="F4351" s="4" t="str">
        <f t="shared" si="67"/>
        <v/>
      </c>
      <c r="G4351" s="4" t="str">
        <f>IF(AND(Tabella1[[#This Row],[Popolazione]]&gt;50000,Tabella1[[#This Row],[Popolazione]]&lt;100000),"COMPRESO",Tabella1[[#This Row],[Regione]])</f>
        <v>PUGLIA</v>
      </c>
      <c r="H4351" s="31">
        <f>Tabella1[[#This Row],[Popolazione]]/SUM($E$19:$E$7866)</f>
        <v>2.3153753768760904E-4</v>
      </c>
    </row>
    <row r="4352" spans="1:8" x14ac:dyDescent="0.25">
      <c r="A4352" s="19" t="s">
        <v>4506</v>
      </c>
      <c r="B4352" s="4" t="str">
        <f>IFERROR(VLOOKUP(A4352,PEC!A$2:B$7902,2,0),"PEC NON ESISTENTE")</f>
        <v>comunedimonterosi</v>
      </c>
      <c r="C4352" s="20" t="s">
        <v>8221</v>
      </c>
      <c r="D4352" s="20" t="s">
        <v>8234</v>
      </c>
      <c r="E4352" s="21">
        <v>3868</v>
      </c>
      <c r="F4352" s="4" t="str">
        <f t="shared" si="67"/>
        <v/>
      </c>
      <c r="G4352" s="4" t="str">
        <f>IF(AND(Tabella1[[#This Row],[Popolazione]]&gt;50000,Tabella1[[#This Row],[Popolazione]]&lt;100000),"COMPRESO",Tabella1[[#This Row],[Regione]])</f>
        <v>LAZIO</v>
      </c>
      <c r="H4352" s="31">
        <f>Tabella1[[#This Row],[Popolazione]]/SUM($E$19:$E$7866)</f>
        <v>6.4518924845160424E-5</v>
      </c>
    </row>
    <row r="4353" spans="1:8" x14ac:dyDescent="0.25">
      <c r="A4353" s="19" t="s">
        <v>4507</v>
      </c>
      <c r="B4353" s="4" t="str">
        <f>IFERROR(VLOOKUP(A4353,PEC!A$2:B$7902,2,0),"PEC NON ESISTENTE")</f>
        <v>protocollo</v>
      </c>
      <c r="C4353" s="16" t="s">
        <v>7913</v>
      </c>
      <c r="D4353" s="20" t="s">
        <v>8208</v>
      </c>
      <c r="E4353" s="21">
        <v>1481</v>
      </c>
      <c r="F4353" s="4" t="str">
        <f t="shared" si="67"/>
        <v/>
      </c>
      <c r="G4353" s="4" t="str">
        <f>IF(AND(Tabella1[[#This Row],[Popolazione]]&gt;50000,Tabella1[[#This Row],[Popolazione]]&lt;100000),"COMPRESO",Tabella1[[#This Row],[Regione]])</f>
        <v>LIGURIA</v>
      </c>
      <c r="H4353" s="31">
        <f>Tabella1[[#This Row],[Popolazione]]/SUM($E$19:$E$7866)</f>
        <v>2.470334221708443E-5</v>
      </c>
    </row>
    <row r="4354" spans="1:8" x14ac:dyDescent="0.25">
      <c r="A4354" s="19" t="s">
        <v>4508</v>
      </c>
      <c r="B4354" s="4" t="str">
        <f>IFERROR(VLOOKUP(A4354,PEC!A$2:B$7902,2,0),"PEC NON ESISTENTE")</f>
        <v>protocollo</v>
      </c>
      <c r="C4354" s="20" t="s">
        <v>8259</v>
      </c>
      <c r="D4354" s="20" t="s">
        <v>8260</v>
      </c>
      <c r="E4354" s="21">
        <v>3183</v>
      </c>
      <c r="F4354" s="4" t="str">
        <f t="shared" ref="F4354:F4417" si="68">IF($E4354&gt;300000,"TROVATO","")</f>
        <v/>
      </c>
      <c r="G4354" s="4" t="str">
        <f>IF(AND(Tabella1[[#This Row],[Popolazione]]&gt;50000,Tabella1[[#This Row],[Popolazione]]&lt;100000),"COMPRESO",Tabella1[[#This Row],[Regione]])</f>
        <v>SICILIA</v>
      </c>
      <c r="H4354" s="31">
        <f>Tabella1[[#This Row],[Popolazione]]/SUM($E$19:$E$7866)</f>
        <v>5.3093003563119344E-5</v>
      </c>
    </row>
    <row r="4355" spans="1:8" x14ac:dyDescent="0.25">
      <c r="A4355" s="19" t="s">
        <v>286</v>
      </c>
      <c r="B4355" s="4" t="str">
        <f>IFERROR(VLOOKUP(A4355,PEC!A$2:B$7902,2,0),"PEC NON ESISTENTE")</f>
        <v>anagrafe.monterossocalabro</v>
      </c>
      <c r="C4355" s="20" t="s">
        <v>8235</v>
      </c>
      <c r="D4355" s="20" t="s">
        <v>8248</v>
      </c>
      <c r="E4355" s="21">
        <v>1796</v>
      </c>
      <c r="F4355" s="4" t="str">
        <f t="shared" si="68"/>
        <v/>
      </c>
      <c r="G4355" s="4" t="str">
        <f>IF(AND(Tabella1[[#This Row],[Popolazione]]&gt;50000,Tabella1[[#This Row],[Popolazione]]&lt;100000),"COMPRESO",Tabella1[[#This Row],[Regione]])</f>
        <v>CALABRIA</v>
      </c>
      <c r="H4355" s="31">
        <f>Tabella1[[#This Row],[Popolazione]]/SUM($E$19:$E$7866)</f>
        <v>2.9957597989117921E-5</v>
      </c>
    </row>
    <row r="4356" spans="1:8" x14ac:dyDescent="0.25">
      <c r="A4356" s="19" t="s">
        <v>4509</v>
      </c>
      <c r="B4356" s="4" t="str">
        <f>IFERROR(VLOOKUP(A4356,PEC!A$2:B$7902,2,0),"PEC NON ESISTENTE")</f>
        <v>monterosso.grana</v>
      </c>
      <c r="C4356" s="20" t="s">
        <v>7913</v>
      </c>
      <c r="D4356" s="20" t="s">
        <v>7914</v>
      </c>
      <c r="E4356" s="21">
        <v>536</v>
      </c>
      <c r="F4356" s="4" t="str">
        <f t="shared" si="68"/>
        <v/>
      </c>
      <c r="G4356" s="4" t="str">
        <f>IF(AND(Tabella1[[#This Row],[Popolazione]]&gt;50000,Tabella1[[#This Row],[Popolazione]]&lt;100000),"COMPRESO",Tabella1[[#This Row],[Regione]])</f>
        <v>PIEMONTE</v>
      </c>
      <c r="H4356" s="31">
        <f>Tabella1[[#This Row],[Popolazione]]/SUM($E$19:$E$7866)</f>
        <v>8.9405749009839664E-6</v>
      </c>
    </row>
    <row r="4357" spans="1:8" x14ac:dyDescent="0.25">
      <c r="A4357" s="19" t="s">
        <v>4510</v>
      </c>
      <c r="B4357" s="4" t="str">
        <f>IFERROR(VLOOKUP(A4357,PEC!A$2:B$7902,2,0),"PEC NON ESISTENTE")</f>
        <v>comune.monterotondo.rm</v>
      </c>
      <c r="C4357" s="20" t="s">
        <v>8221</v>
      </c>
      <c r="D4357" s="20" t="s">
        <v>8234</v>
      </c>
      <c r="E4357" s="21">
        <v>39502</v>
      </c>
      <c r="F4357" s="4" t="str">
        <f t="shared" si="68"/>
        <v/>
      </c>
      <c r="G4357" s="4" t="str">
        <f>IF(AND(Tabella1[[#This Row],[Popolazione]]&gt;50000,Tabella1[[#This Row],[Popolazione]]&lt;100000),"COMPRESO",Tabella1[[#This Row],[Regione]])</f>
        <v>LAZIO</v>
      </c>
      <c r="H4357" s="31">
        <f>Tabella1[[#This Row],[Popolazione]]/SUM($E$19:$E$7866)</f>
        <v>6.5890035399005344E-4</v>
      </c>
    </row>
    <row r="4358" spans="1:8" x14ac:dyDescent="0.25">
      <c r="A4358" s="19" t="s">
        <v>4511</v>
      </c>
      <c r="B4358" s="4" t="str">
        <f>IFERROR(VLOOKUP(A4358,PEC!A$2:B$7902,2,0),"PEC NON ESISTENTE")</f>
        <v>monterotondomarittimo</v>
      </c>
      <c r="C4358" s="20" t="s">
        <v>8221</v>
      </c>
      <c r="D4358" s="20" t="s">
        <v>8222</v>
      </c>
      <c r="E4358" s="21">
        <v>1414</v>
      </c>
      <c r="F4358" s="4" t="str">
        <f t="shared" si="68"/>
        <v/>
      </c>
      <c r="G4358" s="4" t="str">
        <f>IF(AND(Tabella1[[#This Row],[Popolazione]]&gt;50000,Tabella1[[#This Row],[Popolazione]]&lt;100000),"COMPRESO",Tabella1[[#This Row],[Regione]])</f>
        <v>TOSCANA</v>
      </c>
      <c r="H4358" s="31">
        <f>Tabella1[[#This Row],[Popolazione]]/SUM($E$19:$E$7866)</f>
        <v>2.3585770354461437E-5</v>
      </c>
    </row>
    <row r="4359" spans="1:8" x14ac:dyDescent="0.25">
      <c r="A4359" s="19" t="s">
        <v>4512</v>
      </c>
      <c r="B4359" s="4" t="str">
        <f>IFERROR(VLOOKUP(A4359,PEC!A$2:B$7902,2,0),"PEC NON ESISTENTE")</f>
        <v>monterubbiano</v>
      </c>
      <c r="C4359" s="20" t="s">
        <v>8221</v>
      </c>
      <c r="D4359" s="20" t="s">
        <v>8230</v>
      </c>
      <c r="E4359" s="21">
        <v>2351</v>
      </c>
      <c r="F4359" s="4" t="str">
        <f t="shared" si="68"/>
        <v/>
      </c>
      <c r="G4359" s="4" t="str">
        <f>IF(AND(Tabella1[[#This Row],[Popolazione]]&gt;50000,Tabella1[[#This Row],[Popolazione]]&lt;100000),"COMPRESO",Tabella1[[#This Row],[Regione]])</f>
        <v>MARCHE</v>
      </c>
      <c r="H4359" s="31">
        <f>Tabella1[[#This Row],[Popolazione]]/SUM($E$19:$E$7866)</f>
        <v>3.9215096254129304E-5</v>
      </c>
    </row>
    <row r="4360" spans="1:8" x14ac:dyDescent="0.25">
      <c r="A4360" s="19" t="s">
        <v>4513</v>
      </c>
      <c r="B4360" s="4" t="str">
        <f>IFERROR(VLOOKUP(A4360,PEC!A$2:B$7902,2,0),"PEC NON ESISTENTE")</f>
        <v>protocollo.comune.montesanosalentino</v>
      </c>
      <c r="C4360" s="20" t="s">
        <v>8235</v>
      </c>
      <c r="D4360" s="20" t="s">
        <v>8241</v>
      </c>
      <c r="E4360" s="21">
        <v>2677</v>
      </c>
      <c r="F4360" s="4" t="str">
        <f t="shared" si="68"/>
        <v/>
      </c>
      <c r="G4360" s="4" t="str">
        <f>IF(AND(Tabella1[[#This Row],[Popolazione]]&gt;50000,Tabella1[[#This Row],[Popolazione]]&lt;100000),"COMPRESO",Tabella1[[#This Row],[Regione]])</f>
        <v>PUGLIA</v>
      </c>
      <c r="H4360" s="31">
        <f>Tabella1[[#This Row],[Popolazione]]/SUM($E$19:$E$7866)</f>
        <v>4.4652833973757612E-5</v>
      </c>
    </row>
    <row r="4361" spans="1:8" x14ac:dyDescent="0.25">
      <c r="A4361" s="19" t="s">
        <v>4514</v>
      </c>
      <c r="B4361" s="4" t="str">
        <f>IFERROR(VLOOKUP(A4361,PEC!A$2:B$7902,2,0),"PEC NON ESISTENTE")</f>
        <v>protocollo</v>
      </c>
      <c r="C4361" s="20" t="s">
        <v>8235</v>
      </c>
      <c r="D4361" s="20" t="s">
        <v>8239</v>
      </c>
      <c r="E4361" s="21">
        <v>6781</v>
      </c>
      <c r="F4361" s="4" t="str">
        <f t="shared" si="68"/>
        <v/>
      </c>
      <c r="G4361" s="4" t="str">
        <f>IF(AND(Tabella1[[#This Row],[Popolazione]]&gt;50000,Tabella1[[#This Row],[Popolazione]]&lt;100000),"COMPRESO",Tabella1[[#This Row],[Regione]])</f>
        <v>CAMPANIA</v>
      </c>
      <c r="H4361" s="31">
        <f>Tabella1[[#This Row],[Popolazione]]/SUM($E$19:$E$7866)</f>
        <v>1.1310828060367963E-4</v>
      </c>
    </row>
    <row r="4362" spans="1:8" x14ac:dyDescent="0.25">
      <c r="A4362" s="19" t="s">
        <v>4515</v>
      </c>
      <c r="B4362" s="4" t="str">
        <f>IFERROR(VLOOKUP(A4362,PEC!A$2:B$7902,2,0),"PEC NON ESISTENTE")</f>
        <v>protocollo</v>
      </c>
      <c r="C4362" s="20" t="s">
        <v>8235</v>
      </c>
      <c r="D4362" s="20" t="s">
        <v>8239</v>
      </c>
      <c r="E4362" s="21">
        <v>13198</v>
      </c>
      <c r="F4362" s="4" t="str">
        <f t="shared" si="68"/>
        <v/>
      </c>
      <c r="G4362" s="4" t="str">
        <f>IF(AND(Tabella1[[#This Row],[Popolazione]]&gt;50000,Tabella1[[#This Row],[Popolazione]]&lt;100000),"COMPRESO",Tabella1[[#This Row],[Regione]])</f>
        <v>CAMPANIA</v>
      </c>
      <c r="H4362" s="31">
        <f>Tabella1[[#This Row],[Popolazione]]/SUM($E$19:$E$7866)</f>
        <v>2.2014497675967612E-4</v>
      </c>
    </row>
    <row r="4363" spans="1:8" x14ac:dyDescent="0.25">
      <c r="A4363" s="19" t="s">
        <v>4516</v>
      </c>
      <c r="B4363" s="4" t="str">
        <f>IFERROR(VLOOKUP(A4363,PEC!A$2:B$7902,2,0),"PEC NON ESISTENTE")</f>
        <v>aaggdemografici.montescaglioso</v>
      </c>
      <c r="C4363" s="20" t="s">
        <v>8235</v>
      </c>
      <c r="D4363" s="20" t="s">
        <v>8247</v>
      </c>
      <c r="E4363" s="21">
        <v>10102</v>
      </c>
      <c r="F4363" s="4" t="str">
        <f t="shared" si="68"/>
        <v/>
      </c>
      <c r="G4363" s="4" t="str">
        <f>IF(AND(Tabella1[[#This Row],[Popolazione]]&gt;50000,Tabella1[[#This Row],[Popolazione]]&lt;100000),"COMPRESO",Tabella1[[#This Row],[Regione]])</f>
        <v>BASILICATA</v>
      </c>
      <c r="H4363" s="31">
        <f>Tabella1[[#This Row],[Popolazione]]/SUM($E$19:$E$7866)</f>
        <v>1.6850314860026127E-4</v>
      </c>
    </row>
    <row r="4364" spans="1:8" x14ac:dyDescent="0.25">
      <c r="A4364" s="19" t="s">
        <v>4517</v>
      </c>
      <c r="B4364" s="4" t="str">
        <f>IFERROR(VLOOKUP(A4364,PEC!A$2:B$7902,2,0),"PEC NON ESISTENTE")</f>
        <v>comune.montescano</v>
      </c>
      <c r="C4364" s="20" t="s">
        <v>7913</v>
      </c>
      <c r="D4364" s="20" t="s">
        <v>7986</v>
      </c>
      <c r="E4364" s="21">
        <v>383</v>
      </c>
      <c r="F4364" s="4" t="str">
        <f t="shared" si="68"/>
        <v/>
      </c>
      <c r="G4364" s="4" t="str">
        <f>IF(AND(Tabella1[[#This Row],[Popolazione]]&gt;50000,Tabella1[[#This Row],[Popolazione]]&lt;100000),"COMPRESO",Tabella1[[#This Row],[Regione]])</f>
        <v>LOMBARDIA</v>
      </c>
      <c r="H4364" s="31">
        <f>Tabella1[[#This Row],[Popolazione]]/SUM($E$19:$E$7866)</f>
        <v>6.3885078117105585E-6</v>
      </c>
    </row>
    <row r="4365" spans="1:8" x14ac:dyDescent="0.25">
      <c r="A4365" s="19" t="s">
        <v>4518</v>
      </c>
      <c r="B4365" s="4" t="str">
        <f>IFERROR(VLOOKUP(A4365,PEC!A$2:B$7902,2,0),"PEC NON ESISTENTE")</f>
        <v>comune.montescheno.vb</v>
      </c>
      <c r="C4365" s="20" t="s">
        <v>7913</v>
      </c>
      <c r="D4365" s="20" t="s">
        <v>7914</v>
      </c>
      <c r="E4365" s="21">
        <v>414</v>
      </c>
      <c r="F4365" s="4" t="str">
        <f t="shared" si="68"/>
        <v/>
      </c>
      <c r="G4365" s="4" t="str">
        <f>IF(AND(Tabella1[[#This Row],[Popolazione]]&gt;50000,Tabella1[[#This Row],[Popolazione]]&lt;100000),"COMPRESO",Tabella1[[#This Row],[Regione]])</f>
        <v>PIEMONTE</v>
      </c>
      <c r="H4365" s="31">
        <f>Tabella1[[#This Row],[Popolazione]]/SUM($E$19:$E$7866)</f>
        <v>6.9055933003868699E-6</v>
      </c>
    </row>
    <row r="4366" spans="1:8" x14ac:dyDescent="0.25">
      <c r="A4366" s="19" t="s">
        <v>4519</v>
      </c>
      <c r="B4366" s="4" t="str">
        <f>IFERROR(VLOOKUP(A4366,PEC!A$2:B$7902,2,0),"PEC NON ESISTENTE")</f>
        <v>comune.montescudaio</v>
      </c>
      <c r="C4366" s="20" t="s">
        <v>8221</v>
      </c>
      <c r="D4366" s="20" t="s">
        <v>8222</v>
      </c>
      <c r="E4366" s="21">
        <v>1958</v>
      </c>
      <c r="F4366" s="4" t="str">
        <f t="shared" si="68"/>
        <v/>
      </c>
      <c r="G4366" s="4" t="str">
        <f>IF(AND(Tabella1[[#This Row],[Popolazione]]&gt;50000,Tabella1[[#This Row],[Popolazione]]&lt;100000),"COMPRESO",Tabella1[[#This Row],[Regione]])</f>
        <v>TOSCANA</v>
      </c>
      <c r="H4366" s="31">
        <f>Tabella1[[#This Row],[Popolazione]]/SUM($E$19:$E$7866)</f>
        <v>3.2659786671877996E-5</v>
      </c>
    </row>
    <row r="4367" spans="1:8" x14ac:dyDescent="0.25">
      <c r="A4367" s="19" t="s">
        <v>8220</v>
      </c>
      <c r="B4367" s="4" t="str">
        <f>IFERROR(VLOOKUP(A4367,PEC!A$2:B$7902,2,0),"PEC NON ESISTENTE")</f>
        <v>PEC NON ESISTENTE</v>
      </c>
      <c r="C4367" s="20" t="s">
        <v>8026</v>
      </c>
      <c r="D4367" s="20" t="s">
        <v>8212</v>
      </c>
      <c r="E4367" s="21">
        <v>6606</v>
      </c>
      <c r="F4367" s="4" t="str">
        <f t="shared" si="68"/>
        <v/>
      </c>
      <c r="G4367" s="4" t="str">
        <f>IF(AND(Tabella1[[#This Row],[Popolazione]]&gt;50000,Tabella1[[#This Row],[Popolazione]]&lt;100000),"COMPRESO",Tabella1[[#This Row],[Regione]])</f>
        <v>EMILIA-ROMAGNA</v>
      </c>
      <c r="H4367" s="31">
        <f>Tabella1[[#This Row],[Popolazione]]/SUM($E$19:$E$7866)</f>
        <v>1.1018924961921658E-4</v>
      </c>
    </row>
    <row r="4368" spans="1:8" x14ac:dyDescent="0.25">
      <c r="A4368" s="19" t="s">
        <v>4521</v>
      </c>
      <c r="B4368" s="4" t="str">
        <f>IFERROR(VLOOKUP(A4368,PEC!A$2:B$7902,2,0),"PEC NON ESISTENTE")</f>
        <v>comunemontese</v>
      </c>
      <c r="C4368" s="20" t="s">
        <v>8026</v>
      </c>
      <c r="D4368" s="20" t="s">
        <v>8212</v>
      </c>
      <c r="E4368" s="21">
        <v>3357</v>
      </c>
      <c r="F4368" s="4" t="str">
        <f t="shared" si="68"/>
        <v/>
      </c>
      <c r="G4368" s="4" t="str">
        <f>IF(AND(Tabella1[[#This Row],[Popolazione]]&gt;50000,Tabella1[[#This Row],[Popolazione]]&lt;100000),"COMPRESO",Tabella1[[#This Row],[Regione]])</f>
        <v>EMILIA-ROMAGNA</v>
      </c>
      <c r="H4368" s="31">
        <f>Tabella1[[#This Row],[Popolazione]]/SUM($E$19:$E$7866)</f>
        <v>5.5995354370528319E-5</v>
      </c>
    </row>
    <row r="4369" spans="1:8" x14ac:dyDescent="0.25">
      <c r="A4369" s="19" t="s">
        <v>4522</v>
      </c>
      <c r="B4369" s="4" t="str">
        <f>IFERROR(VLOOKUP(A4369,PEC!A$2:B$7902,2,0),"PEC NON ESISTENTE")</f>
        <v>comune.montesegale</v>
      </c>
      <c r="C4369" s="20" t="s">
        <v>7913</v>
      </c>
      <c r="D4369" s="20" t="s">
        <v>7986</v>
      </c>
      <c r="E4369" s="21">
        <v>307</v>
      </c>
      <c r="F4369" s="4" t="str">
        <f t="shared" si="68"/>
        <v/>
      </c>
      <c r="G4369" s="4" t="str">
        <f>IF(AND(Tabella1[[#This Row],[Popolazione]]&gt;50000,Tabella1[[#This Row],[Popolazione]]&lt;100000),"COMPRESO",Tabella1[[#This Row],[Regione]])</f>
        <v>LOMBARDIA</v>
      </c>
      <c r="H4369" s="31">
        <f>Tabella1[[#This Row],[Popolazione]]/SUM($E$19:$E$7866)</f>
        <v>5.1208143556008918E-6</v>
      </c>
    </row>
    <row r="4370" spans="1:8" x14ac:dyDescent="0.25">
      <c r="A4370" s="19" t="s">
        <v>4523</v>
      </c>
      <c r="B4370" s="4" t="str">
        <f>IFERROR(VLOOKUP(A4370,PEC!A$2:B$7902,2,0),"PEC NON ESISTENTE")</f>
        <v>protocollo</v>
      </c>
      <c r="C4370" s="20" t="s">
        <v>8235</v>
      </c>
      <c r="D4370" s="20" t="s">
        <v>8236</v>
      </c>
      <c r="E4370" s="21">
        <v>50413</v>
      </c>
      <c r="F4370" s="4" t="str">
        <f t="shared" si="68"/>
        <v/>
      </c>
      <c r="G4370" s="4" t="str">
        <f>IF(AND(Tabella1[[#This Row],[Popolazione]]&gt;50000,Tabella1[[#This Row],[Popolazione]]&lt;100000),"COMPRESO",Tabella1[[#This Row],[Regione]])</f>
        <v>COMPRESO</v>
      </c>
      <c r="H4370" s="30">
        <f>Tabella1[[#This Row],[Popolazione]]/SUM($E$19:$E$7866)</f>
        <v>8.4089776582706101E-4</v>
      </c>
    </row>
    <row r="4371" spans="1:8" x14ac:dyDescent="0.25">
      <c r="A4371" s="19" t="s">
        <v>4524</v>
      </c>
      <c r="B4371" s="4" t="str">
        <f>IFERROR(VLOOKUP(A4371,PEC!A$2:B$7902,2,0),"PEC NON ESISTENTE")</f>
        <v>comune.montespertoli</v>
      </c>
      <c r="C4371" s="20" t="s">
        <v>8221</v>
      </c>
      <c r="D4371" s="20" t="s">
        <v>8222</v>
      </c>
      <c r="E4371" s="21">
        <v>13195</v>
      </c>
      <c r="F4371" s="4" t="str">
        <f t="shared" si="68"/>
        <v/>
      </c>
      <c r="G4371" s="4" t="str">
        <f>IF(AND(Tabella1[[#This Row],[Popolazione]]&gt;50000,Tabella1[[#This Row],[Popolazione]]&lt;100000),"COMPRESO",Tabella1[[#This Row],[Regione]])</f>
        <v>TOSCANA</v>
      </c>
      <c r="H4371" s="31">
        <f>Tabella1[[#This Row],[Popolazione]]/SUM($E$19:$E$7866)</f>
        <v>2.200949362285139E-4</v>
      </c>
    </row>
    <row r="4372" spans="1:8" x14ac:dyDescent="0.25">
      <c r="A4372" s="19" t="s">
        <v>4525</v>
      </c>
      <c r="B4372" s="4" t="str">
        <f>IFERROR(VLOOKUP(A4372,PEC!A$2:B$7902,2,0),"PEC NON ESISTENTE")</f>
        <v>protocollo.comune.monteudapo</v>
      </c>
      <c r="C4372" s="20" t="s">
        <v>7913</v>
      </c>
      <c r="D4372" s="20" t="s">
        <v>7914</v>
      </c>
      <c r="E4372" s="21">
        <v>901</v>
      </c>
      <c r="F4372" s="4" t="str">
        <f t="shared" si="68"/>
        <v/>
      </c>
      <c r="G4372" s="4" t="str">
        <f>IF(AND(Tabella1[[#This Row],[Popolazione]]&gt;50000,Tabella1[[#This Row],[Popolazione]]&lt;100000),"COMPRESO",Tabella1[[#This Row],[Regione]])</f>
        <v>PIEMONTE</v>
      </c>
      <c r="H4372" s="31">
        <f>Tabella1[[#This Row],[Popolazione]]/SUM($E$19:$E$7866)</f>
        <v>1.5028839525721183E-5</v>
      </c>
    </row>
    <row r="4373" spans="1:8" x14ac:dyDescent="0.25">
      <c r="A4373" s="19" t="s">
        <v>4526</v>
      </c>
      <c r="B4373" s="4" t="str">
        <f>IFERROR(VLOOKUP(A4373,PEC!A$2:B$7902,2,0),"PEC NON ESISTENTE")</f>
        <v>monteu.roero</v>
      </c>
      <c r="C4373" s="20" t="s">
        <v>7913</v>
      </c>
      <c r="D4373" s="20" t="s">
        <v>7914</v>
      </c>
      <c r="E4373" s="21">
        <v>1667</v>
      </c>
      <c r="F4373" s="4" t="str">
        <f t="shared" si="68"/>
        <v/>
      </c>
      <c r="G4373" s="4" t="str">
        <f>IF(AND(Tabella1[[#This Row],[Popolazione]]&gt;50000,Tabella1[[#This Row],[Popolazione]]&lt;100000),"COMPRESO",Tabella1[[#This Row],[Regione]])</f>
        <v>PIEMONTE</v>
      </c>
      <c r="H4373" s="31">
        <f>Tabella1[[#This Row],[Popolazione]]/SUM($E$19:$E$7866)</f>
        <v>2.78058551491423E-5</v>
      </c>
    </row>
    <row r="4374" spans="1:8" x14ac:dyDescent="0.25">
      <c r="A4374" s="19" t="s">
        <v>4527</v>
      </c>
      <c r="B4374" s="4" t="str">
        <f>IFERROR(VLOOKUP(A4374,PEC!A$2:B$7902,2,0),"PEC NON ESISTENTE")</f>
        <v>protocollo.montevago</v>
      </c>
      <c r="C4374" s="20" t="s">
        <v>8259</v>
      </c>
      <c r="D4374" s="20" t="s">
        <v>8260</v>
      </c>
      <c r="E4374" s="21">
        <v>3015</v>
      </c>
      <c r="F4374" s="4" t="str">
        <f t="shared" si="68"/>
        <v/>
      </c>
      <c r="G4374" s="4" t="str">
        <f>IF(AND(Tabella1[[#This Row],[Popolazione]]&gt;50000,Tabella1[[#This Row],[Popolazione]]&lt;100000),"COMPRESO",Tabella1[[#This Row],[Regione]])</f>
        <v>SICILIA</v>
      </c>
      <c r="H4374" s="31">
        <f>Tabella1[[#This Row],[Popolazione]]/SUM($E$19:$E$7866)</f>
        <v>5.0290733818034815E-5</v>
      </c>
    </row>
    <row r="4375" spans="1:8" x14ac:dyDescent="0.25">
      <c r="A4375" s="19" t="s">
        <v>4528</v>
      </c>
      <c r="B4375" s="4" t="str">
        <f>IFERROR(VLOOKUP(A4375,PEC!A$2:B$7902,2,0),"PEC NON ESISTENTE")</f>
        <v>comune.montevarchi</v>
      </c>
      <c r="C4375" s="20" t="s">
        <v>8221</v>
      </c>
      <c r="D4375" s="20" t="s">
        <v>8222</v>
      </c>
      <c r="E4375" s="21">
        <v>23971</v>
      </c>
      <c r="F4375" s="4" t="str">
        <f t="shared" si="68"/>
        <v/>
      </c>
      <c r="G4375" s="4" t="str">
        <f>IF(AND(Tabella1[[#This Row],[Popolazione]]&gt;50000,Tabella1[[#This Row],[Popolazione]]&lt;100000),"COMPRESO",Tabella1[[#This Row],[Regione]])</f>
        <v>TOSCANA</v>
      </c>
      <c r="H4375" s="31">
        <f>Tabella1[[#This Row],[Popolazione]]/SUM($E$19:$E$7866)</f>
        <v>3.9984052416322139E-4</v>
      </c>
    </row>
    <row r="4376" spans="1:8" x14ac:dyDescent="0.25">
      <c r="A4376" s="19" t="s">
        <v>4529</v>
      </c>
      <c r="B4376" s="4" t="str">
        <f>IFERROR(VLOOKUP(A4376,PEC!A$2:B$7902,2,0),"PEC NON ESISTENTE")</f>
        <v>comune.montevecchia.lc</v>
      </c>
      <c r="C4376" s="20" t="s">
        <v>7913</v>
      </c>
      <c r="D4376" s="20" t="s">
        <v>7986</v>
      </c>
      <c r="E4376" s="21">
        <v>2480</v>
      </c>
      <c r="F4376" s="4" t="str">
        <f t="shared" si="68"/>
        <v/>
      </c>
      <c r="G4376" s="4" t="str">
        <f>IF(AND(Tabella1[[#This Row],[Popolazione]]&gt;50000,Tabella1[[#This Row],[Popolazione]]&lt;100000),"COMPRESO",Tabella1[[#This Row],[Regione]])</f>
        <v>LOMBARDIA</v>
      </c>
      <c r="H4376" s="31">
        <f>Tabella1[[#This Row],[Popolazione]]/SUM($E$19:$E$7866)</f>
        <v>4.1366839094104925E-5</v>
      </c>
    </row>
    <row r="4377" spans="1:8" x14ac:dyDescent="0.25">
      <c r="A4377" s="19" t="s">
        <v>4530</v>
      </c>
      <c r="B4377" s="4" t="str">
        <f>IFERROR(VLOOKUP(A4377,PEC!A$2:B$7902,2,0),"PEC NON ESISTENTE")</f>
        <v>comune.monteverde</v>
      </c>
      <c r="C4377" s="20" t="s">
        <v>8235</v>
      </c>
      <c r="D4377" s="20" t="s">
        <v>8239</v>
      </c>
      <c r="E4377" s="21">
        <v>831</v>
      </c>
      <c r="F4377" s="4" t="str">
        <f t="shared" si="68"/>
        <v/>
      </c>
      <c r="G4377" s="4" t="str">
        <f>IF(AND(Tabella1[[#This Row],[Popolazione]]&gt;50000,Tabella1[[#This Row],[Popolazione]]&lt;100000),"COMPRESO",Tabella1[[#This Row],[Regione]])</f>
        <v>CAMPANIA</v>
      </c>
      <c r="H4377" s="31">
        <f>Tabella1[[#This Row],[Popolazione]]/SUM($E$19:$E$7866)</f>
        <v>1.3861227131935964E-5</v>
      </c>
    </row>
    <row r="4378" spans="1:8" x14ac:dyDescent="0.25">
      <c r="A4378" s="19" t="s">
        <v>4531</v>
      </c>
      <c r="B4378" s="4" t="str">
        <f>IFERROR(VLOOKUP(A4378,PEC!A$2:B$7902,2,0),"PEC NON ESISTENTE")</f>
        <v>comune.monteverdi.m</v>
      </c>
      <c r="C4378" s="20" t="s">
        <v>8221</v>
      </c>
      <c r="D4378" s="20" t="s">
        <v>8222</v>
      </c>
      <c r="E4378" s="21">
        <v>778</v>
      </c>
      <c r="F4378" s="4" t="str">
        <f t="shared" si="68"/>
        <v/>
      </c>
      <c r="G4378" s="4" t="str">
        <f>IF(AND(Tabella1[[#This Row],[Popolazione]]&gt;50000,Tabella1[[#This Row],[Popolazione]]&lt;100000),"COMPRESO",Tabella1[[#This Row],[Regione]])</f>
        <v>TOSCANA</v>
      </c>
      <c r="H4378" s="31">
        <f>Tabella1[[#This Row],[Popolazione]]/SUM($E$19:$E$7866)</f>
        <v>1.2977177748070013E-5</v>
      </c>
    </row>
    <row r="4379" spans="1:8" x14ac:dyDescent="0.25">
      <c r="A4379" s="19" t="s">
        <v>4532</v>
      </c>
      <c r="B4379" s="4" t="str">
        <f>IFERROR(VLOOKUP(A4379,PEC!A$2:B$7902,2,0),"PEC NON ESISTENTE")</f>
        <v>protocollo.comune.monteviale.vi</v>
      </c>
      <c r="C4379" s="20" t="s">
        <v>8026</v>
      </c>
      <c r="D4379" s="20" t="s">
        <v>8167</v>
      </c>
      <c r="E4379" s="21">
        <v>2600</v>
      </c>
      <c r="F4379" s="4" t="str">
        <f t="shared" si="68"/>
        <v/>
      </c>
      <c r="G4379" s="4" t="str">
        <f>IF(AND(Tabella1[[#This Row],[Popolazione]]&gt;50000,Tabella1[[#This Row],[Popolazione]]&lt;100000),"COMPRESO",Tabella1[[#This Row],[Regione]])</f>
        <v>VENETO</v>
      </c>
      <c r="H4379" s="31">
        <f>Tabella1[[#This Row],[Popolazione]]/SUM($E$19:$E$7866)</f>
        <v>4.3368460340593873E-5</v>
      </c>
    </row>
    <row r="4380" spans="1:8" x14ac:dyDescent="0.25">
      <c r="A4380" s="19" t="s">
        <v>4533</v>
      </c>
      <c r="B4380" s="4" t="str">
        <f>IFERROR(VLOOKUP(A4380,PEC!A$2:B$7902,2,0),"PEC NON ESISTENTE")</f>
        <v>comune.montezemolo.cn</v>
      </c>
      <c r="C4380" s="20" t="s">
        <v>7913</v>
      </c>
      <c r="D4380" s="20" t="s">
        <v>7914</v>
      </c>
      <c r="E4380" s="21">
        <v>270</v>
      </c>
      <c r="F4380" s="4" t="str">
        <f t="shared" si="68"/>
        <v/>
      </c>
      <c r="G4380" s="4" t="str">
        <f>IF(AND(Tabella1[[#This Row],[Popolazione]]&gt;50000,Tabella1[[#This Row],[Popolazione]]&lt;100000),"COMPRESO",Tabella1[[#This Row],[Regione]])</f>
        <v>PIEMONTE</v>
      </c>
      <c r="H4380" s="31">
        <f>Tabella1[[#This Row],[Popolazione]]/SUM($E$19:$E$7866)</f>
        <v>4.5036478046001327E-6</v>
      </c>
    </row>
    <row r="4381" spans="1:8" x14ac:dyDescent="0.25">
      <c r="A4381" s="22" t="s">
        <v>4534</v>
      </c>
      <c r="B4381" s="4" t="str">
        <f>IFERROR(VLOOKUP(A4381,PEC!A$2:B$7902,2,0),"PEC NON ESISTENTE")</f>
        <v>monti</v>
      </c>
      <c r="C4381" s="20" t="s">
        <v>8259</v>
      </c>
      <c r="D4381" s="20" t="s">
        <v>8278</v>
      </c>
      <c r="E4381" s="21">
        <v>2488</v>
      </c>
      <c r="F4381" s="4" t="str">
        <f t="shared" si="68"/>
        <v/>
      </c>
      <c r="G4381" s="4" t="str">
        <f>IF(AND(Tabella1[[#This Row],[Popolazione]]&gt;50000,Tabella1[[#This Row],[Popolazione]]&lt;100000),"COMPRESO",Tabella1[[#This Row],[Regione]])</f>
        <v>SARDEGNA</v>
      </c>
      <c r="H4381" s="31">
        <f>Tabella1[[#This Row],[Popolazione]]/SUM($E$19:$E$7866)</f>
        <v>4.150028051053752E-5</v>
      </c>
    </row>
    <row r="4382" spans="1:8" x14ac:dyDescent="0.25">
      <c r="A4382" s="19" t="s">
        <v>4535</v>
      </c>
      <c r="B4382" s="4" t="str">
        <f>IFERROR(VLOOKUP(A4382,PEC!A$2:B$7902,2,0),"PEC NON ESISTENTE")</f>
        <v>montiano</v>
      </c>
      <c r="C4382" s="20" t="s">
        <v>8026</v>
      </c>
      <c r="D4382" s="20" t="s">
        <v>8212</v>
      </c>
      <c r="E4382" s="21">
        <v>1701</v>
      </c>
      <c r="F4382" s="4" t="str">
        <f t="shared" si="68"/>
        <v/>
      </c>
      <c r="G4382" s="4" t="str">
        <f>IF(AND(Tabella1[[#This Row],[Popolazione]]&gt;50000,Tabella1[[#This Row],[Popolazione]]&lt;100000),"COMPRESO",Tabella1[[#This Row],[Regione]])</f>
        <v>EMILIA-ROMAGNA</v>
      </c>
      <c r="H4382" s="31">
        <f>Tabella1[[#This Row],[Popolazione]]/SUM($E$19:$E$7866)</f>
        <v>2.8372981168980836E-5</v>
      </c>
    </row>
    <row r="4383" spans="1:8" x14ac:dyDescent="0.25">
      <c r="A4383" s="19" t="s">
        <v>4536</v>
      </c>
      <c r="B4383" s="4" t="str">
        <f>IFERROR(VLOOKUP(A4383,PEC!A$2:B$7902,2,0),"PEC NON ESISTENTE")</f>
        <v>protocollo</v>
      </c>
      <c r="C4383" s="20" t="s">
        <v>7913</v>
      </c>
      <c r="D4383" s="20" t="s">
        <v>7986</v>
      </c>
      <c r="E4383" s="21">
        <v>4401</v>
      </c>
      <c r="F4383" s="4" t="str">
        <f t="shared" si="68"/>
        <v/>
      </c>
      <c r="G4383" s="4" t="str">
        <f>IF(AND(Tabella1[[#This Row],[Popolazione]]&gt;50000,Tabella1[[#This Row],[Popolazione]]&lt;100000),"COMPRESO",Tabella1[[#This Row],[Regione]])</f>
        <v>LOMBARDIA</v>
      </c>
      <c r="H4383" s="31">
        <f>Tabella1[[#This Row],[Popolazione]]/SUM($E$19:$E$7866)</f>
        <v>7.3409459214982163E-5</v>
      </c>
    </row>
    <row r="4384" spans="1:8" x14ac:dyDescent="0.25">
      <c r="A4384" s="19" t="s">
        <v>4537</v>
      </c>
      <c r="B4384" s="4" t="str">
        <f>IFERROR(VLOOKUP(A4384,PEC!A$2:B$7902,2,0),"PEC NON ESISTENTE")</f>
        <v>comune.monticelli</v>
      </c>
      <c r="C4384" s="20" t="s">
        <v>8026</v>
      </c>
      <c r="D4384" s="20" t="s">
        <v>8212</v>
      </c>
      <c r="E4384" s="21">
        <v>5428</v>
      </c>
      <c r="F4384" s="4" t="str">
        <f t="shared" si="68"/>
        <v/>
      </c>
      <c r="G4384" s="4" t="str">
        <f>IF(AND(Tabella1[[#This Row],[Popolazione]]&gt;50000,Tabella1[[#This Row],[Popolazione]]&lt;100000),"COMPRESO",Tabella1[[#This Row],[Regione]])</f>
        <v>EMILIA-ROMAGNA</v>
      </c>
      <c r="H4384" s="31">
        <f>Tabella1[[#This Row],[Popolazione]]/SUM($E$19:$E$7866)</f>
        <v>9.054000104951674E-5</v>
      </c>
    </row>
    <row r="4385" spans="1:8" x14ac:dyDescent="0.25">
      <c r="A4385" s="19" t="s">
        <v>4538</v>
      </c>
      <c r="B4385" s="4" t="str">
        <f>IFERROR(VLOOKUP(A4385,PEC!A$2:B$7902,2,0),"PEC NON ESISTENTE")</f>
        <v>comune.monticelli</v>
      </c>
      <c r="C4385" s="20" t="s">
        <v>7913</v>
      </c>
      <c r="D4385" s="20" t="s">
        <v>7986</v>
      </c>
      <c r="E4385" s="21">
        <v>711</v>
      </c>
      <c r="F4385" s="4" t="str">
        <f t="shared" si="68"/>
        <v/>
      </c>
      <c r="G4385" s="4" t="str">
        <f>IF(AND(Tabella1[[#This Row],[Popolazione]]&gt;50000,Tabella1[[#This Row],[Popolazione]]&lt;100000),"COMPRESO",Tabella1[[#This Row],[Regione]])</f>
        <v>LOMBARDIA</v>
      </c>
      <c r="H4385" s="31">
        <f>Tabella1[[#This Row],[Popolazione]]/SUM($E$19:$E$7866)</f>
        <v>1.1859605885447016E-5</v>
      </c>
    </row>
    <row r="4386" spans="1:8" x14ac:dyDescent="0.25">
      <c r="A4386" s="19" t="s">
        <v>4539</v>
      </c>
      <c r="B4386" s="4" t="str">
        <f>IFERROR(VLOOKUP(A4386,PEC!A$2:B$7902,2,0),"PEC NON ESISTENTE")</f>
        <v>comune.monticellobrianza</v>
      </c>
      <c r="C4386" s="20" t="s">
        <v>7913</v>
      </c>
      <c r="D4386" s="20" t="s">
        <v>7986</v>
      </c>
      <c r="E4386" s="21">
        <v>4217</v>
      </c>
      <c r="F4386" s="4" t="str">
        <f t="shared" si="68"/>
        <v/>
      </c>
      <c r="G4386" s="4" t="str">
        <f>IF(AND(Tabella1[[#This Row],[Popolazione]]&gt;50000,Tabella1[[#This Row],[Popolazione]]&lt;100000),"COMPRESO",Tabella1[[#This Row],[Regione]])</f>
        <v>LOMBARDIA</v>
      </c>
      <c r="H4386" s="31">
        <f>Tabella1[[#This Row],[Popolazione]]/SUM($E$19:$E$7866)</f>
        <v>7.0340306637032437E-5</v>
      </c>
    </row>
    <row r="4387" spans="1:8" x14ac:dyDescent="0.25">
      <c r="A4387" s="19" t="s">
        <v>4540</v>
      </c>
      <c r="B4387" s="4" t="str">
        <f>IFERROR(VLOOKUP(A4387,PEC!A$2:B$7902,2,0),"PEC NON ESISTENTE")</f>
        <v>monticelloconteotto.vi</v>
      </c>
      <c r="C4387" s="20" t="s">
        <v>8026</v>
      </c>
      <c r="D4387" s="20" t="s">
        <v>8167</v>
      </c>
      <c r="E4387" s="21">
        <v>9156</v>
      </c>
      <c r="F4387" s="4" t="str">
        <f t="shared" si="68"/>
        <v/>
      </c>
      <c r="G4387" s="4" t="str">
        <f>IF(AND(Tabella1[[#This Row],[Popolazione]]&gt;50000,Tabella1[[#This Row],[Popolazione]]&lt;100000),"COMPRESO",Tabella1[[#This Row],[Regione]])</f>
        <v>VENETO</v>
      </c>
      <c r="H4387" s="31">
        <f>Tabella1[[#This Row],[Popolazione]]/SUM($E$19:$E$7866)</f>
        <v>1.5272370110710673E-4</v>
      </c>
    </row>
    <row r="4388" spans="1:8" x14ac:dyDescent="0.25">
      <c r="A4388" s="19" t="s">
        <v>4541</v>
      </c>
      <c r="B4388" s="4" t="str">
        <f>IFERROR(VLOOKUP(A4388,PEC!A$2:B$7902,2,0),"PEC NON ESISTENTE")</f>
        <v>comune.monticellodalba.cn.it</v>
      </c>
      <c r="C4388" s="20" t="s">
        <v>7913</v>
      </c>
      <c r="D4388" s="20" t="s">
        <v>7914</v>
      </c>
      <c r="E4388" s="21">
        <v>2216</v>
      </c>
      <c r="F4388" s="4" t="str">
        <f t="shared" si="68"/>
        <v/>
      </c>
      <c r="G4388" s="4" t="str">
        <f>IF(AND(Tabella1[[#This Row],[Popolazione]]&gt;50000,Tabella1[[#This Row],[Popolazione]]&lt;100000),"COMPRESO",Tabella1[[#This Row],[Regione]])</f>
        <v>PIEMONTE</v>
      </c>
      <c r="H4388" s="31">
        <f>Tabella1[[#This Row],[Popolazione]]/SUM($E$19:$E$7866)</f>
        <v>3.6963272351829238E-5</v>
      </c>
    </row>
    <row r="4389" spans="1:8" x14ac:dyDescent="0.25">
      <c r="A4389" s="19" t="s">
        <v>4542</v>
      </c>
      <c r="B4389" s="4" t="str">
        <f>IFERROR(VLOOKUP(A4389,PEC!A$2:B$7902,2,0),"PEC NON ESISTENTE")</f>
        <v>ufficio.protocollo</v>
      </c>
      <c r="C4389" s="20" t="s">
        <v>7913</v>
      </c>
      <c r="D4389" s="20" t="s">
        <v>7986</v>
      </c>
      <c r="E4389" s="21">
        <v>23734</v>
      </c>
      <c r="F4389" s="4" t="str">
        <f t="shared" si="68"/>
        <v/>
      </c>
      <c r="G4389" s="4" t="str">
        <f>IF(AND(Tabella1[[#This Row],[Popolazione]]&gt;50000,Tabella1[[#This Row],[Popolazione]]&lt;100000),"COMPRESO",Tabella1[[#This Row],[Regione]])</f>
        <v>LOMBARDIA</v>
      </c>
      <c r="H4389" s="31">
        <f>Tabella1[[#This Row],[Popolazione]]/SUM($E$19:$E$7866)</f>
        <v>3.9588732220140573E-4</v>
      </c>
    </row>
    <row r="4390" spans="1:8" x14ac:dyDescent="0.25">
      <c r="A4390" s="19" t="s">
        <v>4543</v>
      </c>
      <c r="B4390" s="4" t="str">
        <f>IFERROR(VLOOKUP(A4390,PEC!A$2:B$7902,2,0),"PEC NON ESISTENTE")</f>
        <v>comune.monticiano</v>
      </c>
      <c r="C4390" s="20" t="s">
        <v>8221</v>
      </c>
      <c r="D4390" s="20" t="s">
        <v>8222</v>
      </c>
      <c r="E4390" s="21">
        <v>1505</v>
      </c>
      <c r="F4390" s="4" t="str">
        <f t="shared" si="68"/>
        <v/>
      </c>
      <c r="G4390" s="4" t="str">
        <f>IF(AND(Tabella1[[#This Row],[Popolazione]]&gt;50000,Tabella1[[#This Row],[Popolazione]]&lt;100000),"COMPRESO",Tabella1[[#This Row],[Regione]])</f>
        <v>TOSCANA</v>
      </c>
      <c r="H4390" s="31">
        <f>Tabella1[[#This Row],[Popolazione]]/SUM($E$19:$E$7866)</f>
        <v>2.5103666466382221E-5</v>
      </c>
    </row>
    <row r="4391" spans="1:8" x14ac:dyDescent="0.25">
      <c r="A4391" s="19" t="s">
        <v>4544</v>
      </c>
      <c r="B4391" s="4" t="str">
        <f>IFERROR(VLOOKUP(A4391,PEC!A$2:B$7902,2,0),"PEC NON ESISTENTE")</f>
        <v>comune.montieri</v>
      </c>
      <c r="C4391" s="20" t="s">
        <v>8221</v>
      </c>
      <c r="D4391" s="20" t="s">
        <v>8222</v>
      </c>
      <c r="E4391" s="21">
        <v>1147</v>
      </c>
      <c r="F4391" s="4" t="str">
        <f t="shared" si="68"/>
        <v/>
      </c>
      <c r="G4391" s="4" t="str">
        <f>IF(AND(Tabella1[[#This Row],[Popolazione]]&gt;50000,Tabella1[[#This Row],[Popolazione]]&lt;100000),"COMPRESO",Tabella1[[#This Row],[Regione]])</f>
        <v>TOSCANA</v>
      </c>
      <c r="H4391" s="31">
        <f>Tabella1[[#This Row],[Popolazione]]/SUM($E$19:$E$7866)</f>
        <v>1.9132163081023528E-5</v>
      </c>
    </row>
    <row r="4392" spans="1:8" x14ac:dyDescent="0.25">
      <c r="A4392" s="19" t="s">
        <v>4545</v>
      </c>
      <c r="B4392" s="4" t="str">
        <f>IFERROR(VLOOKUP(A4392,PEC!A$2:B$7902,2,0),"PEC NON ESISTENTE")</f>
        <v>comune.montigliomonferrato.at</v>
      </c>
      <c r="C4392" s="20" t="s">
        <v>7913</v>
      </c>
      <c r="D4392" s="20" t="s">
        <v>7914</v>
      </c>
      <c r="E4392" s="21">
        <v>1687</v>
      </c>
      <c r="F4392" s="4" t="str">
        <f t="shared" si="68"/>
        <v/>
      </c>
      <c r="G4392" s="4" t="str">
        <f>IF(AND(Tabella1[[#This Row],[Popolazione]]&gt;50000,Tabella1[[#This Row],[Popolazione]]&lt;100000),"COMPRESO",Tabella1[[#This Row],[Regione]])</f>
        <v>PIEMONTE</v>
      </c>
      <c r="H4392" s="31">
        <f>Tabella1[[#This Row],[Popolazione]]/SUM($E$19:$E$7866)</f>
        <v>2.8139458690223793E-5</v>
      </c>
    </row>
    <row r="4393" spans="1:8" x14ac:dyDescent="0.25">
      <c r="A4393" s="19" t="s">
        <v>4546</v>
      </c>
      <c r="B4393" s="4" t="str">
        <f>IFERROR(VLOOKUP(A4393,PEC!A$2:B$7902,2,0),"PEC NON ESISTENTE")</f>
        <v>protocollo</v>
      </c>
      <c r="C4393" s="20" t="s">
        <v>8221</v>
      </c>
      <c r="D4393" s="20" t="s">
        <v>8222</v>
      </c>
      <c r="E4393" s="21">
        <v>10226</v>
      </c>
      <c r="F4393" s="4" t="str">
        <f t="shared" si="68"/>
        <v/>
      </c>
      <c r="G4393" s="4" t="str">
        <f>IF(AND(Tabella1[[#This Row],[Popolazione]]&gt;50000,Tabella1[[#This Row],[Popolazione]]&lt;100000),"COMPRESO",Tabella1[[#This Row],[Regione]])</f>
        <v>TOSCANA</v>
      </c>
      <c r="H4393" s="31">
        <f>Tabella1[[#This Row],[Popolazione]]/SUM($E$19:$E$7866)</f>
        <v>1.705714905549665E-4</v>
      </c>
    </row>
    <row r="4394" spans="1:8" x14ac:dyDescent="0.25">
      <c r="A4394" s="19" t="s">
        <v>4547</v>
      </c>
      <c r="B4394" s="4" t="str">
        <f>IFERROR(VLOOKUP(A4394,PEC!A$2:B$7902,2,0),"PEC NON ESISTENTE")</f>
        <v>protocollo</v>
      </c>
      <c r="C4394" s="20" t="s">
        <v>7913</v>
      </c>
      <c r="D4394" s="20" t="s">
        <v>7986</v>
      </c>
      <c r="E4394" s="21">
        <v>5044</v>
      </c>
      <c r="F4394" s="4" t="str">
        <f t="shared" si="68"/>
        <v/>
      </c>
      <c r="G4394" s="4" t="str">
        <f>IF(AND(Tabella1[[#This Row],[Popolazione]]&gt;50000,Tabella1[[#This Row],[Popolazione]]&lt;100000),"COMPRESO",Tabella1[[#This Row],[Regione]])</f>
        <v>LOMBARDIA</v>
      </c>
      <c r="H4394" s="31">
        <f>Tabella1[[#This Row],[Popolazione]]/SUM($E$19:$E$7866)</f>
        <v>8.4134813060752112E-5</v>
      </c>
    </row>
    <row r="4395" spans="1:8" x14ac:dyDescent="0.25">
      <c r="A4395" s="19" t="s">
        <v>4548</v>
      </c>
      <c r="B4395" s="4" t="str">
        <f>IFERROR(VLOOKUP(A4395,PEC!A$2:B$7902,2,0),"PEC NON ESISTENTE")</f>
        <v>protocollo</v>
      </c>
      <c r="C4395" s="20" t="s">
        <v>7913</v>
      </c>
      <c r="D4395" s="20" t="s">
        <v>7973</v>
      </c>
      <c r="E4395" s="21">
        <v>1831</v>
      </c>
      <c r="F4395" s="4" t="str">
        <f t="shared" si="68"/>
        <v/>
      </c>
      <c r="G4395" s="4" t="str">
        <f>IF(AND(Tabella1[[#This Row],[Popolazione]]&gt;50000,Tabella1[[#This Row],[Popolazione]]&lt;100000),"COMPRESO",Tabella1[[#This Row],[Regione]])</f>
        <v>VALLE D'AOSTA/VALLÉE D'AOSTE</v>
      </c>
      <c r="H4395" s="31">
        <f>Tabella1[[#This Row],[Popolazione]]/SUM($E$19:$E$7866)</f>
        <v>3.0541404186010532E-5</v>
      </c>
    </row>
    <row r="4396" spans="1:8" x14ac:dyDescent="0.25">
      <c r="A4396" s="19" t="s">
        <v>4549</v>
      </c>
      <c r="B4396" s="4" t="str">
        <f>IFERROR(VLOOKUP(A4396,PEC!A$2:B$7902,2,0),"PEC NON ESISTENTE")</f>
        <v>comune.montodine</v>
      </c>
      <c r="C4396" s="20" t="s">
        <v>7913</v>
      </c>
      <c r="D4396" s="20" t="s">
        <v>7986</v>
      </c>
      <c r="E4396" s="21">
        <v>2606</v>
      </c>
      <c r="F4396" s="4" t="str">
        <f t="shared" si="68"/>
        <v/>
      </c>
      <c r="G4396" s="4" t="str">
        <f>IF(AND(Tabella1[[#This Row],[Popolazione]]&gt;50000,Tabella1[[#This Row],[Popolazione]]&lt;100000),"COMPRESO",Tabella1[[#This Row],[Regione]])</f>
        <v>LOMBARDIA</v>
      </c>
      <c r="H4396" s="31">
        <f>Tabella1[[#This Row],[Popolazione]]/SUM($E$19:$E$7866)</f>
        <v>4.3468541402918317E-5</v>
      </c>
    </row>
    <row r="4397" spans="1:8" x14ac:dyDescent="0.25">
      <c r="A4397" s="19" t="s">
        <v>4550</v>
      </c>
      <c r="B4397" s="4" t="str">
        <f>IFERROR(VLOOKUP(A4397,PEC!A$2:B$7902,2,0),"PEC NON ESISTENTE")</f>
        <v>comunemontoggio</v>
      </c>
      <c r="C4397" s="16" t="s">
        <v>7913</v>
      </c>
      <c r="D4397" s="20" t="s">
        <v>8208</v>
      </c>
      <c r="E4397" s="21">
        <v>2062</v>
      </c>
      <c r="F4397" s="4" t="str">
        <f t="shared" si="68"/>
        <v/>
      </c>
      <c r="G4397" s="4" t="str">
        <f>IF(AND(Tabella1[[#This Row],[Popolazione]]&gt;50000,Tabella1[[#This Row],[Popolazione]]&lt;100000),"COMPRESO",Tabella1[[#This Row],[Regione]])</f>
        <v>LIGURIA</v>
      </c>
      <c r="H4397" s="31">
        <f>Tabella1[[#This Row],[Popolazione]]/SUM($E$19:$E$7866)</f>
        <v>3.4394525085501755E-5</v>
      </c>
    </row>
    <row r="4398" spans="1:8" x14ac:dyDescent="0.25">
      <c r="A4398" s="19" t="s">
        <v>4551</v>
      </c>
      <c r="B4398" s="4" t="str">
        <f>IFERROR(VLOOKUP(A4398,PEC!A$2:B$7902,2,0),"PEC NON ESISTENTE")</f>
        <v>comune.montone</v>
      </c>
      <c r="C4398" s="20" t="s">
        <v>8221</v>
      </c>
      <c r="D4398" s="20" t="s">
        <v>8227</v>
      </c>
      <c r="E4398" s="21">
        <v>1663</v>
      </c>
      <c r="F4398" s="4" t="str">
        <f t="shared" si="68"/>
        <v/>
      </c>
      <c r="G4398" s="4" t="str">
        <f>IF(AND(Tabella1[[#This Row],[Popolazione]]&gt;50000,Tabella1[[#This Row],[Popolazione]]&lt;100000),"COMPRESO",Tabella1[[#This Row],[Regione]])</f>
        <v>UMBRIA</v>
      </c>
      <c r="H4398" s="31">
        <f>Tabella1[[#This Row],[Popolazione]]/SUM($E$19:$E$7866)</f>
        <v>2.7739134440926002E-5</v>
      </c>
    </row>
    <row r="4399" spans="1:8" x14ac:dyDescent="0.25">
      <c r="A4399" s="19" t="s">
        <v>4552</v>
      </c>
      <c r="B4399" s="4" t="str">
        <f>IFERROR(VLOOKUP(A4399,PEC!A$2:B$7902,2,0),"PEC NON ESISTENTE")</f>
        <v>uffprotocollo</v>
      </c>
      <c r="C4399" s="20" t="s">
        <v>8221</v>
      </c>
      <c r="D4399" s="20" t="s">
        <v>8234</v>
      </c>
      <c r="E4399" s="21">
        <v>4222</v>
      </c>
      <c r="F4399" s="4" t="str">
        <f t="shared" si="68"/>
        <v/>
      </c>
      <c r="G4399" s="4" t="str">
        <f>IF(AND(Tabella1[[#This Row],[Popolazione]]&gt;50000,Tabella1[[#This Row],[Popolazione]]&lt;100000),"COMPRESO",Tabella1[[#This Row],[Regione]])</f>
        <v>LAZIO</v>
      </c>
      <c r="H4399" s="31">
        <f>Tabella1[[#This Row],[Popolazione]]/SUM($E$19:$E$7866)</f>
        <v>7.0423707522302816E-5</v>
      </c>
    </row>
    <row r="4400" spans="1:8" x14ac:dyDescent="0.25">
      <c r="A4400" s="19" t="s">
        <v>4553</v>
      </c>
      <c r="B4400" s="4" t="str">
        <f>IFERROR(VLOOKUP(A4400,PEC!A$2:B$7902,2,0),"PEC NON ESISTENTE")</f>
        <v>comune.montopoli</v>
      </c>
      <c r="C4400" s="20" t="s">
        <v>8221</v>
      </c>
      <c r="D4400" s="20" t="s">
        <v>8222</v>
      </c>
      <c r="E4400" s="21">
        <v>11167</v>
      </c>
      <c r="F4400" s="4" t="str">
        <f t="shared" si="68"/>
        <v/>
      </c>
      <c r="G4400" s="4" t="str">
        <f>IF(AND(Tabella1[[#This Row],[Popolazione]]&gt;50000,Tabella1[[#This Row],[Popolazione]]&lt;100000),"COMPRESO",Tabella1[[#This Row],[Regione]])</f>
        <v>TOSCANA</v>
      </c>
      <c r="H4400" s="31">
        <f>Tabella1[[#This Row],[Popolazione]]/SUM($E$19:$E$7866)</f>
        <v>1.8626753716285068E-4</v>
      </c>
    </row>
    <row r="4401" spans="1:8" x14ac:dyDescent="0.25">
      <c r="A4401" s="19" t="s">
        <v>4554</v>
      </c>
      <c r="B4401" s="4" t="str">
        <f>IFERROR(VLOOKUP(A4401,PEC!A$2:B$7902,2,0),"PEC NON ESISTENTE")</f>
        <v>comune.montorfano</v>
      </c>
      <c r="C4401" s="20" t="s">
        <v>7913</v>
      </c>
      <c r="D4401" s="20" t="s">
        <v>7986</v>
      </c>
      <c r="E4401" s="21">
        <v>2619</v>
      </c>
      <c r="F4401" s="4" t="str">
        <f t="shared" si="68"/>
        <v/>
      </c>
      <c r="G4401" s="4" t="str">
        <f>IF(AND(Tabella1[[#This Row],[Popolazione]]&gt;50000,Tabella1[[#This Row],[Popolazione]]&lt;100000),"COMPRESO",Tabella1[[#This Row],[Regione]])</f>
        <v>LOMBARDIA</v>
      </c>
      <c r="H4401" s="31">
        <f>Tabella1[[#This Row],[Popolazione]]/SUM($E$19:$E$7866)</f>
        <v>4.3685383704621285E-5</v>
      </c>
    </row>
    <row r="4402" spans="1:8" x14ac:dyDescent="0.25">
      <c r="A4402" s="19" t="s">
        <v>4555</v>
      </c>
      <c r="B4402" s="4" t="str">
        <f>IFERROR(VLOOKUP(A4402,PEC!A$2:B$7902,2,0),"PEC NON ESISTENTE")</f>
        <v>postacert</v>
      </c>
      <c r="C4402" s="20" t="s">
        <v>8235</v>
      </c>
      <c r="D4402" s="20" t="s">
        <v>8236</v>
      </c>
      <c r="E4402" s="21">
        <v>8201</v>
      </c>
      <c r="F4402" s="4" t="str">
        <f t="shared" si="68"/>
        <v/>
      </c>
      <c r="G4402" s="4" t="str">
        <f>IF(AND(Tabella1[[#This Row],[Popolazione]]&gt;50000,Tabella1[[#This Row],[Popolazione]]&lt;100000),"COMPRESO",Tabella1[[#This Row],[Regione]])</f>
        <v>ABRUZZO</v>
      </c>
      <c r="H4402" s="31">
        <f>Tabella1[[#This Row],[Popolazione]]/SUM($E$19:$E$7866)</f>
        <v>1.367941320204655E-4</v>
      </c>
    </row>
    <row r="4403" spans="1:8" x14ac:dyDescent="0.25">
      <c r="A4403" s="19" t="s">
        <v>4556</v>
      </c>
      <c r="B4403" s="4" t="str">
        <f>IFERROR(VLOOKUP(A4403,PEC!A$2:B$7902,2,0),"PEC NON ESISTENTE")</f>
        <v>comune.montorioneifrentanicb</v>
      </c>
      <c r="C4403" s="20" t="s">
        <v>8235</v>
      </c>
      <c r="D4403" s="20" t="s">
        <v>4252</v>
      </c>
      <c r="E4403" s="21">
        <v>466</v>
      </c>
      <c r="F4403" s="4" t="str">
        <f t="shared" si="68"/>
        <v/>
      </c>
      <c r="G4403" s="4" t="str">
        <f>IF(AND(Tabella1[[#This Row],[Popolazione]]&gt;50000,Tabella1[[#This Row],[Popolazione]]&lt;100000),"COMPRESO",Tabella1[[#This Row],[Regione]])</f>
        <v>MOLISE</v>
      </c>
      <c r="H4403" s="31">
        <f>Tabella1[[#This Row],[Popolazione]]/SUM($E$19:$E$7866)</f>
        <v>7.7729625071987474E-6</v>
      </c>
    </row>
    <row r="4404" spans="1:8" x14ac:dyDescent="0.25">
      <c r="A4404" s="19" t="s">
        <v>4557</v>
      </c>
      <c r="B4404" s="4" t="str">
        <f>IFERROR(VLOOKUP(A4404,PEC!A$2:B$7902,2,0),"PEC NON ESISTENTE")</f>
        <v>amministrazione</v>
      </c>
      <c r="C4404" s="20" t="s">
        <v>8221</v>
      </c>
      <c r="D4404" s="20" t="s">
        <v>8234</v>
      </c>
      <c r="E4404" s="21">
        <v>2035</v>
      </c>
      <c r="F4404" s="4" t="str">
        <f t="shared" si="68"/>
        <v/>
      </c>
      <c r="G4404" s="4" t="str">
        <f>IF(AND(Tabella1[[#This Row],[Popolazione]]&gt;50000,Tabella1[[#This Row],[Popolazione]]&lt;100000),"COMPRESO",Tabella1[[#This Row],[Regione]])</f>
        <v>LAZIO</v>
      </c>
      <c r="H4404" s="31">
        <f>Tabella1[[#This Row],[Popolazione]]/SUM($E$19:$E$7866)</f>
        <v>3.3944160305041741E-5</v>
      </c>
    </row>
    <row r="4405" spans="1:8" x14ac:dyDescent="0.25">
      <c r="A4405" s="19" t="s">
        <v>4558</v>
      </c>
      <c r="B4405" s="4" t="str">
        <f>IFERROR(VLOOKUP(A4405,PEC!A$2:B$7902,2,0),"PEC NON ESISTENTE")</f>
        <v>info.montoroinferiore</v>
      </c>
      <c r="C4405" s="20" t="s">
        <v>8235</v>
      </c>
      <c r="D4405" s="20" t="s">
        <v>8239</v>
      </c>
      <c r="E4405" s="21">
        <v>19456</v>
      </c>
      <c r="F4405" s="4" t="str">
        <f t="shared" si="68"/>
        <v/>
      </c>
      <c r="G4405" s="4" t="str">
        <f>IF(AND(Tabella1[[#This Row],[Popolazione]]&gt;50000,Tabella1[[#This Row],[Popolazione]]&lt;100000),"COMPRESO",Tabella1[[#This Row],[Regione]])</f>
        <v>CAMPANIA</v>
      </c>
      <c r="H4405" s="31">
        <f>Tabella1[[#This Row],[Popolazione]]/SUM($E$19:$E$7866)</f>
        <v>3.2452952476407475E-4</v>
      </c>
    </row>
    <row r="4406" spans="1:8" x14ac:dyDescent="0.25">
      <c r="A4406" s="19" t="s">
        <v>4559</v>
      </c>
      <c r="B4406" s="4" t="str">
        <f>IFERROR(VLOOKUP(A4406,PEC!A$2:B$7902,2,0),"PEC NON ESISTENTE")</f>
        <v>montorsovicentino.vi</v>
      </c>
      <c r="C4406" s="20" t="s">
        <v>8026</v>
      </c>
      <c r="D4406" s="20" t="s">
        <v>8167</v>
      </c>
      <c r="E4406" s="21">
        <v>3179</v>
      </c>
      <c r="F4406" s="4" t="str">
        <f t="shared" si="68"/>
        <v/>
      </c>
      <c r="G4406" s="4" t="str">
        <f>IF(AND(Tabella1[[#This Row],[Popolazione]]&gt;50000,Tabella1[[#This Row],[Popolazione]]&lt;100000),"COMPRESO",Tabella1[[#This Row],[Regione]])</f>
        <v>VENETO</v>
      </c>
      <c r="H4406" s="31">
        <f>Tabella1[[#This Row],[Popolazione]]/SUM($E$19:$E$7866)</f>
        <v>5.3026282854903044E-5</v>
      </c>
    </row>
    <row r="4407" spans="1:8" x14ac:dyDescent="0.25">
      <c r="A4407" s="19" t="s">
        <v>4560</v>
      </c>
      <c r="B4407" s="4" t="str">
        <f>IFERROR(VLOOKUP(A4407,PEC!A$2:B$7902,2,0),"PEC NON ESISTENTE")</f>
        <v>comune</v>
      </c>
      <c r="C4407" s="20" t="s">
        <v>8221</v>
      </c>
      <c r="D4407" s="20" t="s">
        <v>8230</v>
      </c>
      <c r="E4407" s="21">
        <v>1011</v>
      </c>
      <c r="F4407" s="4" t="str">
        <f t="shared" si="68"/>
        <v/>
      </c>
      <c r="G4407" s="4" t="str">
        <f>IF(AND(Tabella1[[#This Row],[Popolazione]]&gt;50000,Tabella1[[#This Row],[Popolazione]]&lt;100000),"COMPRESO",Tabella1[[#This Row],[Regione]])</f>
        <v>MARCHE</v>
      </c>
      <c r="H4407" s="31">
        <f>Tabella1[[#This Row],[Popolazione]]/SUM($E$19:$E$7866)</f>
        <v>1.6863659001669387E-5</v>
      </c>
    </row>
    <row r="4408" spans="1:8" x14ac:dyDescent="0.25">
      <c r="A4408" s="22" t="s">
        <v>4561</v>
      </c>
      <c r="B4408" s="4" t="str">
        <f>IFERROR(VLOOKUP(A4408,PEC!A$2:B$7902,2,0),"PEC NON ESISTENTE")</f>
        <v>protocollo.montresta</v>
      </c>
      <c r="C4408" s="20" t="s">
        <v>8259</v>
      </c>
      <c r="D4408" s="20" t="s">
        <v>8278</v>
      </c>
      <c r="E4408" s="21">
        <v>535</v>
      </c>
      <c r="F4408" s="4" t="str">
        <f t="shared" si="68"/>
        <v/>
      </c>
      <c r="G4408" s="4" t="str">
        <f>IF(AND(Tabella1[[#This Row],[Popolazione]]&gt;50000,Tabella1[[#This Row],[Popolazione]]&lt;100000),"COMPRESO",Tabella1[[#This Row],[Regione]])</f>
        <v>SARDEGNA</v>
      </c>
      <c r="H4408" s="31">
        <f>Tabella1[[#This Row],[Popolazione]]/SUM($E$19:$E$7866)</f>
        <v>8.9238947239298929E-6</v>
      </c>
    </row>
    <row r="4409" spans="1:8" x14ac:dyDescent="0.25">
      <c r="A4409" s="19" t="s">
        <v>8008</v>
      </c>
      <c r="B4409" s="4" t="str">
        <f>IFERROR(VLOOKUP(A4409,PEC!A$2:B$7902,2,0),"PEC NON ESISTENTE")</f>
        <v>protocollo.comune.montubeccaria</v>
      </c>
      <c r="C4409" s="20" t="s">
        <v>7913</v>
      </c>
      <c r="D4409" s="20" t="s">
        <v>7986</v>
      </c>
      <c r="E4409" s="21">
        <v>1722</v>
      </c>
      <c r="F4409" s="4" t="str">
        <f t="shared" si="68"/>
        <v/>
      </c>
      <c r="G4409" s="4" t="str">
        <f>IF(AND(Tabella1[[#This Row],[Popolazione]]&gt;50000,Tabella1[[#This Row],[Popolazione]]&lt;100000),"COMPRESO",Tabella1[[#This Row],[Regione]])</f>
        <v>LOMBARDIA</v>
      </c>
      <c r="H4409" s="31">
        <f>Tabella1[[#This Row],[Popolazione]]/SUM($E$19:$E$7866)</f>
        <v>2.8723264887116401E-5</v>
      </c>
    </row>
    <row r="4410" spans="1:8" x14ac:dyDescent="0.25">
      <c r="A4410" s="19" t="s">
        <v>4563</v>
      </c>
      <c r="B4410" s="4" t="str">
        <f>IFERROR(VLOOKUP(A4410,PEC!A$2:B$7902,2,0),"PEC NON ESISTENTE")</f>
        <v>comune.monvalle.va</v>
      </c>
      <c r="C4410" s="20" t="s">
        <v>7913</v>
      </c>
      <c r="D4410" s="20" t="s">
        <v>7986</v>
      </c>
      <c r="E4410" s="21">
        <v>1944</v>
      </c>
      <c r="F4410" s="4" t="str">
        <f t="shared" si="68"/>
        <v/>
      </c>
      <c r="G4410" s="4" t="str">
        <f>IF(AND(Tabella1[[#This Row],[Popolazione]]&gt;50000,Tabella1[[#This Row],[Popolazione]]&lt;100000),"COMPRESO",Tabella1[[#This Row],[Regione]])</f>
        <v>LOMBARDIA</v>
      </c>
      <c r="H4410" s="31">
        <f>Tabella1[[#This Row],[Popolazione]]/SUM($E$19:$E$7866)</f>
        <v>3.2426264193120957E-5</v>
      </c>
    </row>
    <row r="4411" spans="1:8" x14ac:dyDescent="0.25">
      <c r="A4411" s="19" t="s">
        <v>4564</v>
      </c>
      <c r="B4411" s="4" t="str">
        <f>IFERROR(VLOOKUP(A4411,PEC!A$2:B$7902,2,0),"PEC NON ESISTENTE")</f>
        <v>elettorale</v>
      </c>
      <c r="C4411" s="20" t="s">
        <v>7913</v>
      </c>
      <c r="D4411" s="20" t="s">
        <v>7986</v>
      </c>
      <c r="E4411" s="21">
        <v>119856</v>
      </c>
      <c r="F4411" s="4" t="str">
        <f t="shared" si="68"/>
        <v/>
      </c>
      <c r="G4411" s="4" t="str">
        <f>IF(AND(Tabella1[[#This Row],[Popolazione]]&gt;50000,Tabella1[[#This Row],[Popolazione]]&lt;100000),"COMPRESO",Tabella1[[#This Row],[Regione]])</f>
        <v>LOMBARDIA</v>
      </c>
      <c r="H4411" s="31">
        <f>Tabella1[[#This Row],[Popolazione]]/SUM($E$19:$E$7866)</f>
        <v>1.9992193009931609E-3</v>
      </c>
    </row>
    <row r="4412" spans="1:8" x14ac:dyDescent="0.25">
      <c r="A4412" s="19" t="s">
        <v>4565</v>
      </c>
      <c r="B4412" s="4" t="str">
        <f>IFERROR(VLOOKUP(A4412,PEC!A$2:B$7902,2,0),"PEC NON ESISTENTE")</f>
        <v>monzambano.mn</v>
      </c>
      <c r="C4412" s="20" t="s">
        <v>7913</v>
      </c>
      <c r="D4412" s="20" t="s">
        <v>7986</v>
      </c>
      <c r="E4412" s="21">
        <v>4837</v>
      </c>
      <c r="F4412" s="4" t="str">
        <f t="shared" si="68"/>
        <v/>
      </c>
      <c r="G4412" s="4" t="str">
        <f>IF(AND(Tabella1[[#This Row],[Popolazione]]&gt;50000,Tabella1[[#This Row],[Popolazione]]&lt;100000),"COMPRESO",Tabella1[[#This Row],[Regione]])</f>
        <v>LOMBARDIA</v>
      </c>
      <c r="H4412" s="31">
        <f>Tabella1[[#This Row],[Popolazione]]/SUM($E$19:$E$7866)</f>
        <v>8.0682016410558673E-5</v>
      </c>
    </row>
    <row r="4413" spans="1:8" x14ac:dyDescent="0.25">
      <c r="A4413" s="19" t="s">
        <v>4566</v>
      </c>
      <c r="B4413" s="4" t="str">
        <f>IFERROR(VLOOKUP(A4413,PEC!A$2:B$7902,2,0),"PEC NON ESISTENTE")</f>
        <v>comune.monzuno</v>
      </c>
      <c r="C4413" s="20" t="s">
        <v>8026</v>
      </c>
      <c r="D4413" s="20" t="s">
        <v>8212</v>
      </c>
      <c r="E4413" s="21">
        <v>6133</v>
      </c>
      <c r="F4413" s="4" t="str">
        <f t="shared" si="68"/>
        <v/>
      </c>
      <c r="G4413" s="4" t="str">
        <f>IF(AND(Tabella1[[#This Row],[Popolazione]]&gt;50000,Tabella1[[#This Row],[Popolazione]]&lt;100000),"COMPRESO",Tabella1[[#This Row],[Regione]])</f>
        <v>EMILIA-ROMAGNA</v>
      </c>
      <c r="H4413" s="31">
        <f>Tabella1[[#This Row],[Popolazione]]/SUM($E$19:$E$7866)</f>
        <v>1.022995258726393E-4</v>
      </c>
    </row>
    <row r="4414" spans="1:8" x14ac:dyDescent="0.25">
      <c r="A4414" s="19" t="s">
        <v>88</v>
      </c>
      <c r="B4414" s="4" t="str">
        <f>IFERROR(VLOOKUP(A4414,PEC!A$2:B$7902,2,0),"PEC NON ESISTENTE")</f>
        <v>info</v>
      </c>
      <c r="C4414" s="20" t="s">
        <v>8235</v>
      </c>
      <c r="D4414" s="20" t="s">
        <v>8248</v>
      </c>
      <c r="E4414" s="21">
        <v>4615</v>
      </c>
      <c r="F4414" s="4" t="str">
        <f t="shared" si="68"/>
        <v/>
      </c>
      <c r="G4414" s="4" t="str">
        <f>IF(AND(Tabella1[[#This Row],[Popolazione]]&gt;50000,Tabella1[[#This Row],[Popolazione]]&lt;100000),"COMPRESO",Tabella1[[#This Row],[Regione]])</f>
        <v>CALABRIA</v>
      </c>
      <c r="H4414" s="31">
        <f>Tabella1[[#This Row],[Popolazione]]/SUM($E$19:$E$7866)</f>
        <v>7.6979017104554124E-5</v>
      </c>
    </row>
    <row r="4415" spans="1:8" x14ac:dyDescent="0.25">
      <c r="A4415" s="19" t="s">
        <v>4567</v>
      </c>
      <c r="B4415" s="4" t="str">
        <f>IFERROR(VLOOKUP(A4415,PEC!A$2:B$7902,2,0),"PEC NON ESISTENTE")</f>
        <v>moranosulpo</v>
      </c>
      <c r="C4415" s="20" t="s">
        <v>7913</v>
      </c>
      <c r="D4415" s="20" t="s">
        <v>7914</v>
      </c>
      <c r="E4415" s="21">
        <v>1511</v>
      </c>
      <c r="F4415" s="4" t="str">
        <f t="shared" si="68"/>
        <v/>
      </c>
      <c r="G4415" s="4" t="str">
        <f>IF(AND(Tabella1[[#This Row],[Popolazione]]&gt;50000,Tabella1[[#This Row],[Popolazione]]&lt;100000),"COMPRESO",Tabella1[[#This Row],[Regione]])</f>
        <v>PIEMONTE</v>
      </c>
      <c r="H4415" s="31">
        <f>Tabella1[[#This Row],[Popolazione]]/SUM($E$19:$E$7866)</f>
        <v>2.5203747528706669E-5</v>
      </c>
    </row>
    <row r="4416" spans="1:8" x14ac:dyDescent="0.25">
      <c r="A4416" s="19" t="s">
        <v>7956</v>
      </c>
      <c r="B4416" s="4" t="str">
        <f>IFERROR(VLOOKUP(A4416,PEC!A$2:B$7902,2,0),"PEC NON ESISTENTE")</f>
        <v>PEC NON ESISTENTE</v>
      </c>
      <c r="C4416" s="20" t="s">
        <v>7913</v>
      </c>
      <c r="D4416" s="20" t="s">
        <v>7914</v>
      </c>
      <c r="E4416" s="21">
        <v>212</v>
      </c>
      <c r="F4416" s="4" t="str">
        <f t="shared" si="68"/>
        <v/>
      </c>
      <c r="G4416" s="4" t="str">
        <f>IF(AND(Tabella1[[#This Row],[Popolazione]]&gt;50000,Tabella1[[#This Row],[Popolazione]]&lt;100000),"COMPRESO",Tabella1[[#This Row],[Regione]])</f>
        <v>PIEMONTE</v>
      </c>
      <c r="H4416" s="31">
        <f>Tabella1[[#This Row],[Popolazione]]/SUM($E$19:$E$7866)</f>
        <v>3.5361975354638079E-6</v>
      </c>
    </row>
    <row r="4417" spans="1:8" x14ac:dyDescent="0.25">
      <c r="A4417" s="19" t="s">
        <v>4569</v>
      </c>
      <c r="B4417" s="4" t="str">
        <f>IFERROR(VLOOKUP(A4417,PEC!A$2:B$7902,2,0),"PEC NON ESISTENTE")</f>
        <v>comune.moraro</v>
      </c>
      <c r="C4417" s="20" t="s">
        <v>8026</v>
      </c>
      <c r="D4417" s="20" t="s">
        <v>8205</v>
      </c>
      <c r="E4417" s="21">
        <v>767</v>
      </c>
      <c r="F4417" s="4" t="str">
        <f t="shared" si="68"/>
        <v/>
      </c>
      <c r="G4417" s="4" t="str">
        <f>IF(AND(Tabella1[[#This Row],[Popolazione]]&gt;50000,Tabella1[[#This Row],[Popolazione]]&lt;100000),"COMPRESO",Tabella1[[#This Row],[Regione]])</f>
        <v>FRIULI-VENEZIA GIULIA</v>
      </c>
      <c r="H4417" s="31">
        <f>Tabella1[[#This Row],[Popolazione]]/SUM($E$19:$E$7866)</f>
        <v>1.2793695800475192E-5</v>
      </c>
    </row>
    <row r="4418" spans="1:8" x14ac:dyDescent="0.25">
      <c r="A4418" s="19" t="s">
        <v>4570</v>
      </c>
      <c r="B4418" s="4" t="str">
        <f>IFERROR(VLOOKUP(A4418,PEC!A$2:B$7902,2,0),"PEC NON ESISTENTE")</f>
        <v>affarigenerali</v>
      </c>
      <c r="C4418" s="20" t="s">
        <v>7913</v>
      </c>
      <c r="D4418" s="20" t="s">
        <v>7986</v>
      </c>
      <c r="E4418" s="21">
        <v>4303</v>
      </c>
      <c r="F4418" s="4" t="str">
        <f t="shared" ref="F4418:F4481" si="69">IF($E4418&gt;300000,"TROVATO","")</f>
        <v/>
      </c>
      <c r="G4418" s="4" t="str">
        <f>IF(AND(Tabella1[[#This Row],[Popolazione]]&gt;50000,Tabella1[[#This Row],[Popolazione]]&lt;100000),"COMPRESO",Tabella1[[#This Row],[Regione]])</f>
        <v>LOMBARDIA</v>
      </c>
      <c r="H4418" s="31">
        <f>Tabella1[[#This Row],[Popolazione]]/SUM($E$19:$E$7866)</f>
        <v>7.1774801863682856E-5</v>
      </c>
    </row>
    <row r="4419" spans="1:8" x14ac:dyDescent="0.25">
      <c r="A4419" s="19" t="s">
        <v>4571</v>
      </c>
      <c r="B4419" s="4" t="str">
        <f>IFERROR(VLOOKUP(A4419,PEC!A$2:B$7902,2,0),"PEC NON ESISTENTE")</f>
        <v>protocollo.morbegno</v>
      </c>
      <c r="C4419" s="20" t="s">
        <v>7913</v>
      </c>
      <c r="D4419" s="20" t="s">
        <v>7986</v>
      </c>
      <c r="E4419" s="21">
        <v>11786</v>
      </c>
      <c r="F4419" s="4" t="str">
        <f t="shared" si="69"/>
        <v/>
      </c>
      <c r="G4419" s="4" t="str">
        <f>IF(AND(Tabella1[[#This Row],[Popolazione]]&gt;50000,Tabella1[[#This Row],[Popolazione]]&lt;100000),"COMPRESO",Tabella1[[#This Row],[Regione]])</f>
        <v>LOMBARDIA</v>
      </c>
      <c r="H4419" s="31">
        <f>Tabella1[[#This Row],[Popolazione]]/SUM($E$19:$E$7866)</f>
        <v>1.9659256675932281E-4</v>
      </c>
    </row>
    <row r="4420" spans="1:8" x14ac:dyDescent="0.25">
      <c r="A4420" s="19" t="s">
        <v>4572</v>
      </c>
      <c r="B4420" s="4" t="str">
        <f>IFERROR(VLOOKUP(A4420,PEC!A$2:B$7902,2,0),"PEC NON ESISTENTE")</f>
        <v>comune.morbello</v>
      </c>
      <c r="C4420" s="20" t="s">
        <v>7913</v>
      </c>
      <c r="D4420" s="20" t="s">
        <v>7914</v>
      </c>
      <c r="E4420" s="21">
        <v>408</v>
      </c>
      <c r="F4420" s="4" t="str">
        <f t="shared" si="69"/>
        <v/>
      </c>
      <c r="G4420" s="4" t="str">
        <f>IF(AND(Tabella1[[#This Row],[Popolazione]]&gt;50000,Tabella1[[#This Row],[Popolazione]]&lt;100000),"COMPRESO",Tabella1[[#This Row],[Regione]])</f>
        <v>PIEMONTE</v>
      </c>
      <c r="H4420" s="31">
        <f>Tabella1[[#This Row],[Popolazione]]/SUM($E$19:$E$7866)</f>
        <v>6.805512238062423E-6</v>
      </c>
    </row>
    <row r="4421" spans="1:8" x14ac:dyDescent="0.25">
      <c r="A4421" s="19" t="s">
        <v>4573</v>
      </c>
      <c r="B4421" s="4" t="str">
        <f>IFERROR(VLOOKUP(A4421,PEC!A$2:B$7902,2,0),"PEC NON ESISTENTE")</f>
        <v>segreteria.morcianodileuca.le</v>
      </c>
      <c r="C4421" s="20" t="s">
        <v>8235</v>
      </c>
      <c r="D4421" s="20" t="s">
        <v>8241</v>
      </c>
      <c r="E4421" s="21">
        <v>3416</v>
      </c>
      <c r="F4421" s="4" t="str">
        <f t="shared" si="69"/>
        <v/>
      </c>
      <c r="G4421" s="4" t="str">
        <f>IF(AND(Tabella1[[#This Row],[Popolazione]]&gt;50000,Tabella1[[#This Row],[Popolazione]]&lt;100000),"COMPRESO",Tabella1[[#This Row],[Regione]])</f>
        <v>PUGLIA</v>
      </c>
      <c r="H4421" s="31">
        <f>Tabella1[[#This Row],[Popolazione]]/SUM($E$19:$E$7866)</f>
        <v>5.6979484816718717E-5</v>
      </c>
    </row>
    <row r="4422" spans="1:8" x14ac:dyDescent="0.25">
      <c r="A4422" s="19" t="s">
        <v>4574</v>
      </c>
      <c r="B4422" s="4" t="str">
        <f>IFERROR(VLOOKUP(A4422,PEC!A$2:B$7902,2,0),"PEC NON ESISTENTE")</f>
        <v>protocollo</v>
      </c>
      <c r="C4422" s="20" t="s">
        <v>8026</v>
      </c>
      <c r="D4422" s="20" t="s">
        <v>8212</v>
      </c>
      <c r="E4422" s="21">
        <v>6892</v>
      </c>
      <c r="F4422" s="4" t="str">
        <f t="shared" si="69"/>
        <v/>
      </c>
      <c r="G4422" s="4" t="str">
        <f>IF(AND(Tabella1[[#This Row],[Popolazione]]&gt;50000,Tabella1[[#This Row],[Popolazione]]&lt;100000),"COMPRESO",Tabella1[[#This Row],[Regione]])</f>
        <v>EMILIA-ROMAGNA</v>
      </c>
      <c r="H4422" s="31">
        <f>Tabella1[[#This Row],[Popolazione]]/SUM($E$19:$E$7866)</f>
        <v>1.1495978025668191E-4</v>
      </c>
    </row>
    <row r="4423" spans="1:8" x14ac:dyDescent="0.25">
      <c r="A4423" s="19" t="s">
        <v>4575</v>
      </c>
      <c r="B4423" s="4" t="str">
        <f>IFERROR(VLOOKUP(A4423,PEC!A$2:B$7902,2,0),"PEC NON ESISTENTE")</f>
        <v>protocollo.morcone.bn</v>
      </c>
      <c r="C4423" s="20" t="s">
        <v>8235</v>
      </c>
      <c r="D4423" s="20" t="s">
        <v>8239</v>
      </c>
      <c r="E4423" s="21">
        <v>5042</v>
      </c>
      <c r="F4423" s="4" t="str">
        <f t="shared" si="69"/>
        <v/>
      </c>
      <c r="G4423" s="4" t="str">
        <f>IF(AND(Tabella1[[#This Row],[Popolazione]]&gt;50000,Tabella1[[#This Row],[Popolazione]]&lt;100000),"COMPRESO",Tabella1[[#This Row],[Regione]])</f>
        <v>CAMPANIA</v>
      </c>
      <c r="H4423" s="31">
        <f>Tabella1[[#This Row],[Popolazione]]/SUM($E$19:$E$7866)</f>
        <v>8.4101452706643955E-5</v>
      </c>
    </row>
    <row r="4424" spans="1:8" x14ac:dyDescent="0.25">
      <c r="A4424" s="19" t="s">
        <v>4576</v>
      </c>
      <c r="B4424" s="4" t="str">
        <f>IFERROR(VLOOKUP(A4424,PEC!A$2:B$7902,2,0),"PEC NON ESISTENTE")</f>
        <v>comune.mordano</v>
      </c>
      <c r="C4424" s="20" t="s">
        <v>8026</v>
      </c>
      <c r="D4424" s="20" t="s">
        <v>8212</v>
      </c>
      <c r="E4424" s="21">
        <v>4644</v>
      </c>
      <c r="F4424" s="4" t="str">
        <f t="shared" si="69"/>
        <v/>
      </c>
      <c r="G4424" s="4" t="str">
        <f>IF(AND(Tabella1[[#This Row],[Popolazione]]&gt;50000,Tabella1[[#This Row],[Popolazione]]&lt;100000),"COMPRESO",Tabella1[[#This Row],[Regione]])</f>
        <v>EMILIA-ROMAGNA</v>
      </c>
      <c r="H4424" s="31">
        <f>Tabella1[[#This Row],[Popolazione]]/SUM($E$19:$E$7866)</f>
        <v>7.7462742239122281E-5</v>
      </c>
    </row>
    <row r="4425" spans="1:8" x14ac:dyDescent="0.25">
      <c r="A4425" s="19" t="s">
        <v>4577</v>
      </c>
      <c r="B4425" s="4" t="str">
        <f>IFERROR(VLOOKUP(A4425,PEC!A$2:B$7902,2,0),"PEC NON ESISTENTE")</f>
        <v>protocollo</v>
      </c>
      <c r="C4425" s="20" t="s">
        <v>7913</v>
      </c>
      <c r="D4425" s="20" t="s">
        <v>7986</v>
      </c>
      <c r="E4425" s="21">
        <v>2581</v>
      </c>
      <c r="F4425" s="4" t="str">
        <f t="shared" si="69"/>
        <v/>
      </c>
      <c r="G4425" s="4" t="str">
        <f>IF(AND(Tabella1[[#This Row],[Popolazione]]&gt;50000,Tabella1[[#This Row],[Popolazione]]&lt;100000),"COMPRESO",Tabella1[[#This Row],[Regione]])</f>
        <v>LOMBARDIA</v>
      </c>
      <c r="H4425" s="31">
        <f>Tabella1[[#This Row],[Popolazione]]/SUM($E$19:$E$7866)</f>
        <v>4.3051536976566455E-5</v>
      </c>
    </row>
    <row r="4426" spans="1:8" x14ac:dyDescent="0.25">
      <c r="A4426" s="22" t="s">
        <v>4578</v>
      </c>
      <c r="B4426" s="4" t="str">
        <f>IFERROR(VLOOKUP(A4426,PEC!A$2:B$7902,2,0),"PEC NON ESISTENTE")</f>
        <v>protocollo</v>
      </c>
      <c r="C4426" s="20" t="s">
        <v>8259</v>
      </c>
      <c r="D4426" s="20" t="s">
        <v>8278</v>
      </c>
      <c r="E4426" s="21">
        <v>1945</v>
      </c>
      <c r="F4426" s="4" t="str">
        <f t="shared" si="69"/>
        <v/>
      </c>
      <c r="G4426" s="4" t="str">
        <f>IF(AND(Tabella1[[#This Row],[Popolazione]]&gt;50000,Tabella1[[#This Row],[Popolazione]]&lt;100000),"COMPRESO",Tabella1[[#This Row],[Regione]])</f>
        <v>SARDEGNA</v>
      </c>
      <c r="H4426" s="31">
        <f>Tabella1[[#This Row],[Popolazione]]/SUM($E$19:$E$7866)</f>
        <v>3.2442944370175029E-5</v>
      </c>
    </row>
    <row r="4427" spans="1:8" x14ac:dyDescent="0.25">
      <c r="A4427" s="19" t="s">
        <v>4579</v>
      </c>
      <c r="B4427" s="4" t="str">
        <f>IFERROR(VLOOKUP(A4427,PEC!A$2:B$7902,2,0),"PEC NON ESISTENTE")</f>
        <v>moresco</v>
      </c>
      <c r="C4427" s="20" t="s">
        <v>8221</v>
      </c>
      <c r="D4427" s="20" t="s">
        <v>8230</v>
      </c>
      <c r="E4427" s="21">
        <v>605</v>
      </c>
      <c r="F4427" s="4" t="str">
        <f t="shared" si="69"/>
        <v/>
      </c>
      <c r="G4427" s="4" t="str">
        <f>IF(AND(Tabella1[[#This Row],[Popolazione]]&gt;50000,Tabella1[[#This Row],[Popolazione]]&lt;100000),"COMPRESO",Tabella1[[#This Row],[Regione]])</f>
        <v>MARCHE</v>
      </c>
      <c r="H4427" s="31">
        <f>Tabella1[[#This Row],[Popolazione]]/SUM($E$19:$E$7866)</f>
        <v>1.0091507117715112E-5</v>
      </c>
    </row>
    <row r="4428" spans="1:8" x14ac:dyDescent="0.25">
      <c r="A4428" s="19" t="s">
        <v>4580</v>
      </c>
      <c r="B4428" s="4" t="str">
        <f>IFERROR(VLOOKUP(A4428,PEC!A$2:B$7902,2,0),"PEC NON ESISTENTE")</f>
        <v>comune.moretta</v>
      </c>
      <c r="C4428" s="20" t="s">
        <v>7913</v>
      </c>
      <c r="D4428" s="20" t="s">
        <v>7914</v>
      </c>
      <c r="E4428" s="21">
        <v>4237</v>
      </c>
      <c r="F4428" s="4" t="str">
        <f t="shared" si="69"/>
        <v/>
      </c>
      <c r="G4428" s="4" t="str">
        <f>IF(AND(Tabella1[[#This Row],[Popolazione]]&gt;50000,Tabella1[[#This Row],[Popolazione]]&lt;100000),"COMPRESO",Tabella1[[#This Row],[Regione]])</f>
        <v>PIEMONTE</v>
      </c>
      <c r="H4428" s="31">
        <f>Tabella1[[#This Row],[Popolazione]]/SUM($E$19:$E$7866)</f>
        <v>7.0673910178113927E-5</v>
      </c>
    </row>
    <row r="4429" spans="1:8" x14ac:dyDescent="0.25">
      <c r="A4429" s="19" t="s">
        <v>4581</v>
      </c>
      <c r="B4429" s="4" t="str">
        <f>IFERROR(VLOOKUP(A4429,PEC!A$2:B$7902,2,0),"PEC NON ESISTENTE")</f>
        <v>comune.morfasso</v>
      </c>
      <c r="C4429" s="20" t="s">
        <v>8026</v>
      </c>
      <c r="D4429" s="20" t="s">
        <v>8212</v>
      </c>
      <c r="E4429" s="21">
        <v>1105</v>
      </c>
      <c r="F4429" s="4" t="str">
        <f t="shared" si="69"/>
        <v/>
      </c>
      <c r="G4429" s="4" t="str">
        <f>IF(AND(Tabella1[[#This Row],[Popolazione]]&gt;50000,Tabella1[[#This Row],[Popolazione]]&lt;100000),"COMPRESO",Tabella1[[#This Row],[Regione]])</f>
        <v>EMILIA-ROMAGNA</v>
      </c>
      <c r="H4429" s="31">
        <f>Tabella1[[#This Row],[Popolazione]]/SUM($E$19:$E$7866)</f>
        <v>1.8431595644752394E-5</v>
      </c>
    </row>
    <row r="4430" spans="1:8" x14ac:dyDescent="0.25">
      <c r="A4430" s="19" t="s">
        <v>4582</v>
      </c>
      <c r="B4430" s="4" t="str">
        <f>IFERROR(VLOOKUP(A4430,PEC!A$2:B$7902,2,0),"PEC NON ESISTENTE")</f>
        <v>segreteria.comune.morgano.tv</v>
      </c>
      <c r="C4430" s="20" t="s">
        <v>8026</v>
      </c>
      <c r="D4430" s="20" t="s">
        <v>8167</v>
      </c>
      <c r="E4430" s="21">
        <v>4362</v>
      </c>
      <c r="F4430" s="4" t="str">
        <f t="shared" si="69"/>
        <v/>
      </c>
      <c r="G4430" s="4" t="str">
        <f>IF(AND(Tabella1[[#This Row],[Popolazione]]&gt;50000,Tabella1[[#This Row],[Popolazione]]&lt;100000),"COMPRESO",Tabella1[[#This Row],[Regione]])</f>
        <v>VENETO</v>
      </c>
      <c r="H4430" s="31">
        <f>Tabella1[[#This Row],[Popolazione]]/SUM($E$19:$E$7866)</f>
        <v>7.2758932309873248E-5</v>
      </c>
    </row>
    <row r="4431" spans="1:8" x14ac:dyDescent="0.25">
      <c r="A4431" s="19" t="s">
        <v>4583</v>
      </c>
      <c r="B4431" s="4" t="str">
        <f>IFERROR(VLOOKUP(A4431,PEC!A$2:B$7902,2,0),"PEC NON ESISTENTE")</f>
        <v>protocollo</v>
      </c>
      <c r="C4431" s="20" t="s">
        <v>7913</v>
      </c>
      <c r="D4431" s="20" t="s">
        <v>7973</v>
      </c>
      <c r="E4431" s="21">
        <v>2069</v>
      </c>
      <c r="F4431" s="4" t="str">
        <f t="shared" si="69"/>
        <v/>
      </c>
      <c r="G4431" s="4" t="str">
        <f>IF(AND(Tabella1[[#This Row],[Popolazione]]&gt;50000,Tabella1[[#This Row],[Popolazione]]&lt;100000),"COMPRESO",Tabella1[[#This Row],[Regione]])</f>
        <v>VALLE D'AOSTA/VALLÉE D'AOSTE</v>
      </c>
      <c r="H4431" s="31">
        <f>Tabella1[[#This Row],[Popolazione]]/SUM($E$19:$E$7866)</f>
        <v>3.4511286324880277E-5</v>
      </c>
    </row>
    <row r="4432" spans="1:8" x14ac:dyDescent="0.25">
      <c r="A4432" s="22" t="s">
        <v>4584</v>
      </c>
      <c r="B4432" s="4" t="str">
        <f>IFERROR(VLOOKUP(A4432,PEC!A$2:B$7902,2,0),"PEC NON ESISTENTE")</f>
        <v>protocollo</v>
      </c>
      <c r="C4432" s="25" t="s">
        <v>8259</v>
      </c>
      <c r="D4432" s="25" t="s">
        <v>8278</v>
      </c>
      <c r="E4432" s="21">
        <v>777</v>
      </c>
      <c r="F4432" s="4" t="str">
        <f t="shared" si="69"/>
        <v/>
      </c>
      <c r="G4432" s="4" t="str">
        <f>IF(AND(Tabella1[[#This Row],[Popolazione]]&gt;50000,Tabella1[[#This Row],[Popolazione]]&lt;100000),"COMPRESO",Tabella1[[#This Row],[Regione]])</f>
        <v>SARDEGNA</v>
      </c>
      <c r="H4432" s="31">
        <f>Tabella1[[#This Row],[Popolazione]]/SUM($E$19:$E$7866)</f>
        <v>1.2960497571015937E-5</v>
      </c>
    </row>
    <row r="4433" spans="1:8" x14ac:dyDescent="0.25">
      <c r="A4433" s="19" t="s">
        <v>4585</v>
      </c>
      <c r="B4433" s="4" t="str">
        <f>IFERROR(VLOOKUP(A4433,PEC!A$2:B$7902,2,0),"PEC NON ESISTENTE")</f>
        <v>protocollo.comune.mori.tn.it</v>
      </c>
      <c r="C4433" s="20" t="s">
        <v>8026</v>
      </c>
      <c r="D4433" s="20" t="s">
        <v>8027</v>
      </c>
      <c r="E4433" s="21">
        <v>9456</v>
      </c>
      <c r="F4433" s="4" t="str">
        <f t="shared" si="69"/>
        <v/>
      </c>
      <c r="G4433" s="4" t="str">
        <f>IF(AND(Tabella1[[#This Row],[Popolazione]]&gt;50000,Tabella1[[#This Row],[Popolazione]]&lt;100000),"COMPRESO",Tabella1[[#This Row],[Regione]])</f>
        <v>TRENTINO-ALTO ADIGE/SÜDTIROL</v>
      </c>
      <c r="H4433" s="31">
        <f>Tabella1[[#This Row],[Popolazione]]/SUM($E$19:$E$7866)</f>
        <v>1.5772775422332909E-4</v>
      </c>
    </row>
    <row r="4434" spans="1:8" x14ac:dyDescent="0.25">
      <c r="A4434" s="19" t="s">
        <v>4586</v>
      </c>
      <c r="B4434" s="4" t="str">
        <f>IFERROR(VLOOKUP(A4434,PEC!A$2:B$7902,2,0),"PEC NON ESISTENTE")</f>
        <v>comune.moriago.tv</v>
      </c>
      <c r="C4434" s="20" t="s">
        <v>8026</v>
      </c>
      <c r="D4434" s="20" t="s">
        <v>8167</v>
      </c>
      <c r="E4434" s="21">
        <v>2785</v>
      </c>
      <c r="F4434" s="4" t="str">
        <f t="shared" si="69"/>
        <v/>
      </c>
      <c r="G4434" s="4" t="str">
        <f>IF(AND(Tabella1[[#This Row],[Popolazione]]&gt;50000,Tabella1[[#This Row],[Popolazione]]&lt;100000),"COMPRESO",Tabella1[[#This Row],[Regione]])</f>
        <v>VENETO</v>
      </c>
      <c r="H4434" s="31">
        <f>Tabella1[[#This Row],[Popolazione]]/SUM($E$19:$E$7866)</f>
        <v>4.6454293095597664E-5</v>
      </c>
    </row>
    <row r="4435" spans="1:8" x14ac:dyDescent="0.25">
      <c r="A4435" s="19" t="s">
        <v>4587</v>
      </c>
      <c r="B4435" s="4" t="str">
        <f>IFERROR(VLOOKUP(A4435,PEC!A$2:B$7902,2,0),"PEC NON ESISTENTE")</f>
        <v>protocollomoricone</v>
      </c>
      <c r="C4435" s="20" t="s">
        <v>8221</v>
      </c>
      <c r="D4435" s="20" t="s">
        <v>8234</v>
      </c>
      <c r="E4435" s="21">
        <v>2683</v>
      </c>
      <c r="F4435" s="4" t="str">
        <f t="shared" si="69"/>
        <v/>
      </c>
      <c r="G4435" s="4" t="str">
        <f>IF(AND(Tabella1[[#This Row],[Popolazione]]&gt;50000,Tabella1[[#This Row],[Popolazione]]&lt;100000),"COMPRESO",Tabella1[[#This Row],[Regione]])</f>
        <v>LAZIO</v>
      </c>
      <c r="H4435" s="31">
        <f>Tabella1[[#This Row],[Popolazione]]/SUM($E$19:$E$7866)</f>
        <v>4.4752915036082056E-5</v>
      </c>
    </row>
    <row r="4436" spans="1:8" x14ac:dyDescent="0.25">
      <c r="A4436" s="19" t="s">
        <v>4588</v>
      </c>
      <c r="B4436" s="4" t="str">
        <f>IFERROR(VLOOKUP(A4436,PEC!A$2:B$7902,2,0),"PEC NON ESISTENTE")</f>
        <v>sindaco.morigerati</v>
      </c>
      <c r="C4436" s="20" t="s">
        <v>8235</v>
      </c>
      <c r="D4436" s="20" t="s">
        <v>8239</v>
      </c>
      <c r="E4436" s="21">
        <v>699</v>
      </c>
      <c r="F4436" s="4" t="str">
        <f t="shared" si="69"/>
        <v/>
      </c>
      <c r="G4436" s="4" t="str">
        <f>IF(AND(Tabella1[[#This Row],[Popolazione]]&gt;50000,Tabella1[[#This Row],[Popolazione]]&lt;100000),"COMPRESO",Tabella1[[#This Row],[Regione]])</f>
        <v>CAMPANIA</v>
      </c>
      <c r="H4436" s="31">
        <f>Tabella1[[#This Row],[Popolazione]]/SUM($E$19:$E$7866)</f>
        <v>1.1659443760798122E-5</v>
      </c>
    </row>
    <row r="4437" spans="1:8" x14ac:dyDescent="0.25">
      <c r="A4437" s="19" t="s">
        <v>4589</v>
      </c>
      <c r="B4437" s="4" t="str">
        <f>IFERROR(VLOOKUP(A4437,PEC!A$2:B$7902,2,0),"PEC NON ESISTENTE")</f>
        <v>comune.morimondo</v>
      </c>
      <c r="C4437" s="20" t="s">
        <v>7913</v>
      </c>
      <c r="D4437" s="20" t="s">
        <v>7986</v>
      </c>
      <c r="E4437" s="21">
        <v>1183</v>
      </c>
      <c r="F4437" s="4" t="str">
        <f t="shared" si="69"/>
        <v/>
      </c>
      <c r="G4437" s="4" t="str">
        <f>IF(AND(Tabella1[[#This Row],[Popolazione]]&gt;50000,Tabella1[[#This Row],[Popolazione]]&lt;100000),"COMPRESO",Tabella1[[#This Row],[Regione]])</f>
        <v>LOMBARDIA</v>
      </c>
      <c r="H4437" s="31">
        <f>Tabella1[[#This Row],[Popolazione]]/SUM($E$19:$E$7866)</f>
        <v>1.9732649454970211E-5</v>
      </c>
    </row>
    <row r="4438" spans="1:8" x14ac:dyDescent="0.25">
      <c r="A4438" s="19" t="s">
        <v>4590</v>
      </c>
      <c r="B4438" s="4" t="str">
        <f>IFERROR(VLOOKUP(A4438,PEC!A$2:B$7902,2,0),"PEC NON ESISTENTE")</f>
        <v>comune.morino.aq</v>
      </c>
      <c r="C4438" s="20" t="s">
        <v>8235</v>
      </c>
      <c r="D4438" s="20" t="s">
        <v>8236</v>
      </c>
      <c r="E4438" s="21">
        <v>1505</v>
      </c>
      <c r="F4438" s="4" t="str">
        <f t="shared" si="69"/>
        <v/>
      </c>
      <c r="G4438" s="4" t="str">
        <f>IF(AND(Tabella1[[#This Row],[Popolazione]]&gt;50000,Tabella1[[#This Row],[Popolazione]]&lt;100000),"COMPRESO",Tabella1[[#This Row],[Regione]])</f>
        <v>ABRUZZO</v>
      </c>
      <c r="H4438" s="31">
        <f>Tabella1[[#This Row],[Popolazione]]/SUM($E$19:$E$7866)</f>
        <v>2.5103666466382221E-5</v>
      </c>
    </row>
    <row r="4439" spans="1:8" x14ac:dyDescent="0.25">
      <c r="A4439" s="19" t="s">
        <v>4591</v>
      </c>
      <c r="B4439" s="4" t="str">
        <f>IFERROR(VLOOKUP(A4439,PEC!A$2:B$7902,2,0),"PEC NON ESISTENTE")</f>
        <v>comune.moriondotorinese.to</v>
      </c>
      <c r="C4439" s="20" t="s">
        <v>7913</v>
      </c>
      <c r="D4439" s="20" t="s">
        <v>7914</v>
      </c>
      <c r="E4439" s="21">
        <v>820</v>
      </c>
      <c r="F4439" s="4" t="str">
        <f t="shared" si="69"/>
        <v/>
      </c>
      <c r="G4439" s="4" t="str">
        <f>IF(AND(Tabella1[[#This Row],[Popolazione]]&gt;50000,Tabella1[[#This Row],[Popolazione]]&lt;100000),"COMPRESO",Tabella1[[#This Row],[Regione]])</f>
        <v>PIEMONTE</v>
      </c>
      <c r="H4439" s="31">
        <f>Tabella1[[#This Row],[Popolazione]]/SUM($E$19:$E$7866)</f>
        <v>1.3677745184341143E-5</v>
      </c>
    </row>
    <row r="4440" spans="1:8" x14ac:dyDescent="0.25">
      <c r="A4440" s="19" t="s">
        <v>4592</v>
      </c>
      <c r="B4440" s="4" t="str">
        <f>IFERROR(VLOOKUP(A4440,PEC!A$2:B$7902,2,0),"PEC NON ESISTENTE")</f>
        <v>info</v>
      </c>
      <c r="C4440" s="20" t="s">
        <v>8221</v>
      </c>
      <c r="D4440" s="20" t="s">
        <v>8234</v>
      </c>
      <c r="E4440" s="21">
        <v>8122</v>
      </c>
      <c r="F4440" s="4" t="str">
        <f t="shared" si="69"/>
        <v/>
      </c>
      <c r="G4440" s="4" t="str">
        <f>IF(AND(Tabella1[[#This Row],[Popolazione]]&gt;50000,Tabella1[[#This Row],[Popolazione]]&lt;100000),"COMPRESO",Tabella1[[#This Row],[Regione]])</f>
        <v>LAZIO</v>
      </c>
      <c r="H4440" s="31">
        <f>Tabella1[[#This Row],[Popolazione]]/SUM($E$19:$E$7866)</f>
        <v>1.3547639803319361E-4</v>
      </c>
    </row>
    <row r="4441" spans="1:8" x14ac:dyDescent="0.25">
      <c r="A4441" s="19" t="s">
        <v>89</v>
      </c>
      <c r="B4441" s="4" t="str">
        <f>IFERROR(VLOOKUP(A4441,PEC!A$2:B$7902,2,0),"PEC NON ESISTENTE")</f>
        <v>protocollo.mormanno</v>
      </c>
      <c r="C4441" s="20" t="s">
        <v>8235</v>
      </c>
      <c r="D4441" s="20" t="s">
        <v>8248</v>
      </c>
      <c r="E4441" s="21">
        <v>3264</v>
      </c>
      <c r="F4441" s="4" t="str">
        <f t="shared" si="69"/>
        <v/>
      </c>
      <c r="G4441" s="4" t="str">
        <f>IF(AND(Tabella1[[#This Row],[Popolazione]]&gt;50000,Tabella1[[#This Row],[Popolazione]]&lt;100000),"COMPRESO",Tabella1[[#This Row],[Regione]])</f>
        <v>CALABRIA</v>
      </c>
      <c r="H4441" s="31">
        <f>Tabella1[[#This Row],[Popolazione]]/SUM($E$19:$E$7866)</f>
        <v>5.4444097904499384E-5</v>
      </c>
    </row>
    <row r="4442" spans="1:8" x14ac:dyDescent="0.25">
      <c r="A4442" s="19" t="s">
        <v>4593</v>
      </c>
      <c r="B4442" s="4" t="str">
        <f>IFERROR(VLOOKUP(A4442,PEC!A$2:B$7902,2,0),"PEC NON ESISTENTE")</f>
        <v>comune.mornago.va</v>
      </c>
      <c r="C4442" s="20" t="s">
        <v>7913</v>
      </c>
      <c r="D4442" s="20" t="s">
        <v>7986</v>
      </c>
      <c r="E4442" s="21">
        <v>4834</v>
      </c>
      <c r="F4442" s="4" t="str">
        <f t="shared" si="69"/>
        <v/>
      </c>
      <c r="G4442" s="4" t="str">
        <f>IF(AND(Tabella1[[#This Row],[Popolazione]]&gt;50000,Tabella1[[#This Row],[Popolazione]]&lt;100000),"COMPRESO",Tabella1[[#This Row],[Regione]])</f>
        <v>LOMBARDIA</v>
      </c>
      <c r="H4442" s="31">
        <f>Tabella1[[#This Row],[Popolazione]]/SUM($E$19:$E$7866)</f>
        <v>8.0631975879396451E-5</v>
      </c>
    </row>
    <row r="4443" spans="1:8" x14ac:dyDescent="0.25">
      <c r="A4443" s="19" t="s">
        <v>4594</v>
      </c>
      <c r="B4443" s="4" t="str">
        <f>IFERROR(VLOOKUP(A4443,PEC!A$2:B$7902,2,0),"PEC NON ESISTENTE")</f>
        <v>mornese</v>
      </c>
      <c r="C4443" s="20" t="s">
        <v>7913</v>
      </c>
      <c r="D4443" s="20" t="s">
        <v>7914</v>
      </c>
      <c r="E4443" s="21">
        <v>726</v>
      </c>
      <c r="F4443" s="4" t="str">
        <f t="shared" si="69"/>
        <v/>
      </c>
      <c r="G4443" s="4" t="str">
        <f>IF(AND(Tabella1[[#This Row],[Popolazione]]&gt;50000,Tabella1[[#This Row],[Popolazione]]&lt;100000),"COMPRESO",Tabella1[[#This Row],[Regione]])</f>
        <v>PIEMONTE</v>
      </c>
      <c r="H4443" s="31">
        <f>Tabella1[[#This Row],[Popolazione]]/SUM($E$19:$E$7866)</f>
        <v>1.2109808541258135E-5</v>
      </c>
    </row>
    <row r="4444" spans="1:8" x14ac:dyDescent="0.25">
      <c r="A4444" s="19" t="s">
        <v>4595</v>
      </c>
      <c r="B4444" s="4" t="str">
        <f>IFERROR(VLOOKUP(A4444,PEC!A$2:B$7902,2,0),"PEC NON ESISTENTE")</f>
        <v>info</v>
      </c>
      <c r="C4444" s="20" t="s">
        <v>7913</v>
      </c>
      <c r="D4444" s="20" t="s">
        <v>7986</v>
      </c>
      <c r="E4444" s="21">
        <v>2890</v>
      </c>
      <c r="F4444" s="4" t="str">
        <f t="shared" si="69"/>
        <v/>
      </c>
      <c r="G4444" s="4" t="str">
        <f>IF(AND(Tabella1[[#This Row],[Popolazione]]&gt;50000,Tabella1[[#This Row],[Popolazione]]&lt;100000),"COMPRESO",Tabella1[[#This Row],[Regione]])</f>
        <v>LOMBARDIA</v>
      </c>
      <c r="H4444" s="31">
        <f>Tabella1[[#This Row],[Popolazione]]/SUM($E$19:$E$7866)</f>
        <v>4.8205711686275494E-5</v>
      </c>
    </row>
    <row r="4445" spans="1:8" x14ac:dyDescent="0.25">
      <c r="A4445" s="19" t="s">
        <v>4596</v>
      </c>
      <c r="B4445" s="4" t="str">
        <f>IFERROR(VLOOKUP(A4445,PEC!A$2:B$7902,2,0),"PEC NON ESISTENTE")</f>
        <v>mornicolosana</v>
      </c>
      <c r="C4445" s="20" t="s">
        <v>7913</v>
      </c>
      <c r="D4445" s="20" t="s">
        <v>7986</v>
      </c>
      <c r="E4445" s="21">
        <v>721</v>
      </c>
      <c r="F4445" s="4" t="str">
        <f t="shared" si="69"/>
        <v/>
      </c>
      <c r="G4445" s="4" t="str">
        <f>IF(AND(Tabella1[[#This Row],[Popolazione]]&gt;50000,Tabella1[[#This Row],[Popolazione]]&lt;100000),"COMPRESO",Tabella1[[#This Row],[Regione]])</f>
        <v>LOMBARDIA</v>
      </c>
      <c r="H4445" s="31">
        <f>Tabella1[[#This Row],[Popolazione]]/SUM($E$19:$E$7866)</f>
        <v>1.2026407655987761E-5</v>
      </c>
    </row>
    <row r="4446" spans="1:8" x14ac:dyDescent="0.25">
      <c r="A4446" s="19" t="s">
        <v>4597</v>
      </c>
      <c r="B4446" s="4" t="str">
        <f>IFERROR(VLOOKUP(A4446,PEC!A$2:B$7902,2,0),"PEC NON ESISTENTE")</f>
        <v>comune.morolo</v>
      </c>
      <c r="C4446" s="20" t="s">
        <v>8221</v>
      </c>
      <c r="D4446" s="20" t="s">
        <v>8234</v>
      </c>
      <c r="E4446" s="21">
        <v>3267</v>
      </c>
      <c r="F4446" s="4" t="str">
        <f t="shared" si="69"/>
        <v/>
      </c>
      <c r="G4446" s="4" t="str">
        <f>IF(AND(Tabella1[[#This Row],[Popolazione]]&gt;50000,Tabella1[[#This Row],[Popolazione]]&lt;100000),"COMPRESO",Tabella1[[#This Row],[Regione]])</f>
        <v>LAZIO</v>
      </c>
      <c r="H4446" s="31">
        <f>Tabella1[[#This Row],[Popolazione]]/SUM($E$19:$E$7866)</f>
        <v>5.4494138435661606E-5</v>
      </c>
    </row>
    <row r="4447" spans="1:8" x14ac:dyDescent="0.25">
      <c r="A4447" s="19" t="s">
        <v>4598</v>
      </c>
      <c r="B4447" s="4" t="str">
        <f>IFERROR(VLOOKUP(A4447,PEC!A$2:B$7902,2,0),"PEC NON ESISTENTE")</f>
        <v>comune.morozzo</v>
      </c>
      <c r="C4447" s="20" t="s">
        <v>7913</v>
      </c>
      <c r="D4447" s="20" t="s">
        <v>7914</v>
      </c>
      <c r="E4447" s="21">
        <v>2115</v>
      </c>
      <c r="F4447" s="4" t="str">
        <f t="shared" si="69"/>
        <v/>
      </c>
      <c r="G4447" s="4" t="str">
        <f>IF(AND(Tabella1[[#This Row],[Popolazione]]&gt;50000,Tabella1[[#This Row],[Popolazione]]&lt;100000),"COMPRESO",Tabella1[[#This Row],[Regione]])</f>
        <v>PIEMONTE</v>
      </c>
      <c r="H4447" s="31">
        <f>Tabella1[[#This Row],[Popolazione]]/SUM($E$19:$E$7866)</f>
        <v>3.5278574469367702E-5</v>
      </c>
    </row>
    <row r="4448" spans="1:8" x14ac:dyDescent="0.25">
      <c r="A4448" s="19" t="s">
        <v>4599</v>
      </c>
      <c r="B4448" s="4" t="str">
        <f>IFERROR(VLOOKUP(A4448,PEC!A$2:B$7902,2,0),"PEC NON ESISTENTE")</f>
        <v>segretario</v>
      </c>
      <c r="C4448" s="20" t="s">
        <v>8235</v>
      </c>
      <c r="D4448" s="20" t="s">
        <v>8239</v>
      </c>
      <c r="E4448" s="21">
        <v>1309</v>
      </c>
      <c r="F4448" s="4" t="str">
        <f t="shared" si="69"/>
        <v/>
      </c>
      <c r="G4448" s="4" t="str">
        <f>IF(AND(Tabella1[[#This Row],[Popolazione]]&gt;50000,Tabella1[[#This Row],[Popolazione]]&lt;100000),"COMPRESO",Tabella1[[#This Row],[Regione]])</f>
        <v>CAMPANIA</v>
      </c>
      <c r="H4448" s="31">
        <f>Tabella1[[#This Row],[Popolazione]]/SUM($E$19:$E$7866)</f>
        <v>2.1834351763783606E-5</v>
      </c>
    </row>
    <row r="4449" spans="1:8" x14ac:dyDescent="0.25">
      <c r="A4449" s="19" t="s">
        <v>4600</v>
      </c>
      <c r="B4449" s="4" t="str">
        <f>IFERROR(VLOOKUP(A4449,PEC!A$2:B$7902,2,0),"PEC NON ESISTENTE")</f>
        <v>comune.morrodalba</v>
      </c>
      <c r="C4449" s="20" t="s">
        <v>8221</v>
      </c>
      <c r="D4449" s="20" t="s">
        <v>8230</v>
      </c>
      <c r="E4449" s="21">
        <v>1977</v>
      </c>
      <c r="F4449" s="4" t="str">
        <f t="shared" si="69"/>
        <v/>
      </c>
      <c r="G4449" s="4" t="str">
        <f>IF(AND(Tabella1[[#This Row],[Popolazione]]&gt;50000,Tabella1[[#This Row],[Popolazione]]&lt;100000),"COMPRESO",Tabella1[[#This Row],[Regione]])</f>
        <v>MARCHE</v>
      </c>
      <c r="H4449" s="31">
        <f>Tabella1[[#This Row],[Popolazione]]/SUM($E$19:$E$7866)</f>
        <v>3.2976710035905414E-5</v>
      </c>
    </row>
    <row r="4450" spans="1:8" x14ac:dyDescent="0.25">
      <c r="A4450" s="19" t="s">
        <v>4601</v>
      </c>
      <c r="B4450" s="4" t="str">
        <f>IFERROR(VLOOKUP(A4450,PEC!A$2:B$7902,2,0),"PEC NON ESISTENTE")</f>
        <v>protocollo</v>
      </c>
      <c r="C4450" s="20" t="s">
        <v>8235</v>
      </c>
      <c r="D4450" s="20" t="s">
        <v>8236</v>
      </c>
      <c r="E4450" s="21">
        <v>3628</v>
      </c>
      <c r="F4450" s="4" t="str">
        <f t="shared" si="69"/>
        <v/>
      </c>
      <c r="G4450" s="4" t="str">
        <f>IF(AND(Tabella1[[#This Row],[Popolazione]]&gt;50000,Tabella1[[#This Row],[Popolazione]]&lt;100000),"COMPRESO",Tabella1[[#This Row],[Regione]])</f>
        <v>ABRUZZO</v>
      </c>
      <c r="H4450" s="31">
        <f>Tabella1[[#This Row],[Popolazione]]/SUM($E$19:$E$7866)</f>
        <v>6.0515682352182521E-5</v>
      </c>
    </row>
    <row r="4451" spans="1:8" x14ac:dyDescent="0.25">
      <c r="A4451" s="19" t="s">
        <v>4602</v>
      </c>
      <c r="B4451" s="4" t="str">
        <f>IFERROR(VLOOKUP(A4451,PEC!A$2:B$7902,2,0),"PEC NON ESISTENTE")</f>
        <v>comune</v>
      </c>
      <c r="C4451" s="20" t="s">
        <v>8221</v>
      </c>
      <c r="D4451" s="20" t="s">
        <v>8234</v>
      </c>
      <c r="E4451" s="21">
        <v>356</v>
      </c>
      <c r="F4451" s="4" t="str">
        <f t="shared" si="69"/>
        <v/>
      </c>
      <c r="G4451" s="4" t="str">
        <f>IF(AND(Tabella1[[#This Row],[Popolazione]]&gt;50000,Tabella1[[#This Row],[Popolazione]]&lt;100000),"COMPRESO",Tabella1[[#This Row],[Regione]])</f>
        <v>LAZIO</v>
      </c>
      <c r="H4451" s="31">
        <f>Tabella1[[#This Row],[Popolazione]]/SUM($E$19:$E$7866)</f>
        <v>5.9381430312505454E-6</v>
      </c>
    </row>
    <row r="4452" spans="1:8" x14ac:dyDescent="0.25">
      <c r="A4452" s="19" t="s">
        <v>4603</v>
      </c>
      <c r="B4452" s="4" t="str">
        <f>IFERROR(VLOOKUP(A4452,PEC!A$2:B$7902,2,0),"PEC NON ESISTENTE")</f>
        <v>comune.morronedelsanniocb</v>
      </c>
      <c r="C4452" s="20" t="s">
        <v>8235</v>
      </c>
      <c r="D4452" s="20" t="s">
        <v>4252</v>
      </c>
      <c r="E4452" s="21">
        <v>648</v>
      </c>
      <c r="F4452" s="4" t="str">
        <f t="shared" si="69"/>
        <v/>
      </c>
      <c r="G4452" s="4" t="str">
        <f>IF(AND(Tabella1[[#This Row],[Popolazione]]&gt;50000,Tabella1[[#This Row],[Popolazione]]&lt;100000),"COMPRESO",Tabella1[[#This Row],[Regione]])</f>
        <v>MOLISE</v>
      </c>
      <c r="H4452" s="31">
        <f>Tabella1[[#This Row],[Popolazione]]/SUM($E$19:$E$7866)</f>
        <v>1.0808754731040318E-5</v>
      </c>
    </row>
    <row r="4453" spans="1:8" x14ac:dyDescent="0.25">
      <c r="A4453" s="19" t="s">
        <v>4604</v>
      </c>
      <c r="B4453" s="4" t="str">
        <f>IFERROR(VLOOKUP(A4453,PEC!A$2:B$7902,2,0),"PEC NON ESISTENTE")</f>
        <v>comune.morrovalle.mc</v>
      </c>
      <c r="C4453" s="20" t="s">
        <v>8221</v>
      </c>
      <c r="D4453" s="20" t="s">
        <v>8230</v>
      </c>
      <c r="E4453" s="21">
        <v>10287</v>
      </c>
      <c r="F4453" s="4" t="str">
        <f t="shared" si="69"/>
        <v/>
      </c>
      <c r="G4453" s="4" t="str">
        <f>IF(AND(Tabella1[[#This Row],[Popolazione]]&gt;50000,Tabella1[[#This Row],[Popolazione]]&lt;100000),"COMPRESO",Tabella1[[#This Row],[Regione]])</f>
        <v>MARCHE</v>
      </c>
      <c r="H4453" s="31">
        <f>Tabella1[[#This Row],[Popolazione]]/SUM($E$19:$E$7866)</f>
        <v>1.7158898135526506E-4</v>
      </c>
    </row>
    <row r="4454" spans="1:8" x14ac:dyDescent="0.25">
      <c r="A4454" s="19" t="s">
        <v>4605</v>
      </c>
      <c r="B4454" s="4" t="str">
        <f>IFERROR(VLOOKUP(A4454,PEC!A$2:B$7902,2,0),"PEC NON ESISTENTE")</f>
        <v>comune.morsanoaltagliamento</v>
      </c>
      <c r="C4454" s="20" t="s">
        <v>8026</v>
      </c>
      <c r="D4454" s="20" t="s">
        <v>8205</v>
      </c>
      <c r="E4454" s="21">
        <v>2865</v>
      </c>
      <c r="F4454" s="4" t="str">
        <f t="shared" si="69"/>
        <v/>
      </c>
      <c r="G4454" s="4" t="str">
        <f>IF(AND(Tabella1[[#This Row],[Popolazione]]&gt;50000,Tabella1[[#This Row],[Popolazione]]&lt;100000),"COMPRESO",Tabella1[[#This Row],[Regione]])</f>
        <v>FRIULI-VENEZIA GIULIA</v>
      </c>
      <c r="H4454" s="31">
        <f>Tabella1[[#This Row],[Popolazione]]/SUM($E$19:$E$7866)</f>
        <v>4.7788707259923632E-5</v>
      </c>
    </row>
    <row r="4455" spans="1:8" x14ac:dyDescent="0.25">
      <c r="A4455" s="19" t="s">
        <v>4606</v>
      </c>
      <c r="B4455" s="4" t="str">
        <f>IFERROR(VLOOKUP(A4455,PEC!A$2:B$7902,2,0),"PEC NON ESISTENTE")</f>
        <v>comunemorsasco</v>
      </c>
      <c r="C4455" s="20" t="s">
        <v>7913</v>
      </c>
      <c r="D4455" s="20" t="s">
        <v>7914</v>
      </c>
      <c r="E4455" s="21">
        <v>712</v>
      </c>
      <c r="F4455" s="4" t="str">
        <f t="shared" si="69"/>
        <v/>
      </c>
      <c r="G4455" s="4" t="str">
        <f>IF(AND(Tabella1[[#This Row],[Popolazione]]&gt;50000,Tabella1[[#This Row],[Popolazione]]&lt;100000),"COMPRESO",Tabella1[[#This Row],[Regione]])</f>
        <v>PIEMONTE</v>
      </c>
      <c r="H4455" s="31">
        <f>Tabella1[[#This Row],[Popolazione]]/SUM($E$19:$E$7866)</f>
        <v>1.1876286062501091E-5</v>
      </c>
    </row>
    <row r="4456" spans="1:8" x14ac:dyDescent="0.25">
      <c r="A4456" s="19" t="s">
        <v>4607</v>
      </c>
      <c r="B4456" s="4" t="str">
        <f>IFERROR(VLOOKUP(A4456,PEC!A$2:B$7902,2,0),"PEC NON ESISTENTE")</f>
        <v>comune.mortara</v>
      </c>
      <c r="C4456" s="20" t="s">
        <v>7913</v>
      </c>
      <c r="D4456" s="20" t="s">
        <v>7986</v>
      </c>
      <c r="E4456" s="21">
        <v>15156</v>
      </c>
      <c r="F4456" s="4" t="str">
        <f t="shared" si="69"/>
        <v/>
      </c>
      <c r="G4456" s="4" t="str">
        <f>IF(AND(Tabella1[[#This Row],[Popolazione]]&gt;50000,Tabella1[[#This Row],[Popolazione]]&lt;100000),"COMPRESO",Tabella1[[#This Row],[Regione]])</f>
        <v>LOMBARDIA</v>
      </c>
      <c r="H4456" s="31">
        <f>Tabella1[[#This Row],[Popolazione]]/SUM($E$19:$E$7866)</f>
        <v>2.5280476343155411E-4</v>
      </c>
    </row>
    <row r="4457" spans="1:8" x14ac:dyDescent="0.25">
      <c r="A4457" s="19" t="s">
        <v>4608</v>
      </c>
      <c r="B4457" s="4" t="str">
        <f>IFERROR(VLOOKUP(A4457,PEC!A$2:B$7902,2,0),"PEC NON ESISTENTE")</f>
        <v>comune.mortegliano</v>
      </c>
      <c r="C4457" s="20" t="s">
        <v>8026</v>
      </c>
      <c r="D4457" s="20" t="s">
        <v>8205</v>
      </c>
      <c r="E4457" s="21">
        <v>5045</v>
      </c>
      <c r="F4457" s="4" t="str">
        <f t="shared" si="69"/>
        <v/>
      </c>
      <c r="G4457" s="4" t="str">
        <f>IF(AND(Tabella1[[#This Row],[Popolazione]]&gt;50000,Tabella1[[#This Row],[Popolazione]]&lt;100000),"COMPRESO",Tabella1[[#This Row],[Regione]])</f>
        <v>FRIULI-VENEZIA GIULIA</v>
      </c>
      <c r="H4457" s="31">
        <f>Tabella1[[#This Row],[Popolazione]]/SUM($E$19:$E$7866)</f>
        <v>8.4151493237806177E-5</v>
      </c>
    </row>
    <row r="4458" spans="1:8" x14ac:dyDescent="0.25">
      <c r="A4458" s="19" t="s">
        <v>4609</v>
      </c>
      <c r="B4458" s="4" t="str">
        <f>IFERROR(VLOOKUP(A4458,PEC!A$2:B$7902,2,0),"PEC NON ESISTENTE")</f>
        <v>comune.morterone</v>
      </c>
      <c r="C4458" s="20" t="s">
        <v>7913</v>
      </c>
      <c r="D4458" s="20" t="s">
        <v>7986</v>
      </c>
      <c r="E4458" s="21">
        <v>34</v>
      </c>
      <c r="F4458" s="4" t="str">
        <f t="shared" si="69"/>
        <v/>
      </c>
      <c r="G4458" s="4" t="str">
        <f>IF(AND(Tabella1[[#This Row],[Popolazione]]&gt;50000,Tabella1[[#This Row],[Popolazione]]&lt;100000),"COMPRESO",Tabella1[[#This Row],[Regione]])</f>
        <v>LOMBARDIA</v>
      </c>
      <c r="H4458" s="31">
        <f>Tabella1[[#This Row],[Popolazione]]/SUM($E$19:$E$7866)</f>
        <v>5.6712601983853518E-7</v>
      </c>
    </row>
    <row r="4459" spans="1:8" x14ac:dyDescent="0.25">
      <c r="A4459" s="19" t="s">
        <v>4610</v>
      </c>
      <c r="B4459" s="4" t="str">
        <f>IFERROR(VLOOKUP(A4459,PEC!A$2:B$7902,2,0),"PEC NON ESISTENTE")</f>
        <v>comune.moruzzo</v>
      </c>
      <c r="C4459" s="20" t="s">
        <v>8026</v>
      </c>
      <c r="D4459" s="20" t="s">
        <v>8205</v>
      </c>
      <c r="E4459" s="21">
        <v>2391</v>
      </c>
      <c r="F4459" s="4" t="str">
        <f t="shared" si="69"/>
        <v/>
      </c>
      <c r="G4459" s="4" t="str">
        <f>IF(AND(Tabella1[[#This Row],[Popolazione]]&gt;50000,Tabella1[[#This Row],[Popolazione]]&lt;100000),"COMPRESO",Tabella1[[#This Row],[Regione]])</f>
        <v>FRIULI-VENEZIA GIULIA</v>
      </c>
      <c r="H4459" s="31">
        <f>Tabella1[[#This Row],[Popolazione]]/SUM($E$19:$E$7866)</f>
        <v>3.9882303336292284E-5</v>
      </c>
    </row>
    <row r="4460" spans="1:8" x14ac:dyDescent="0.25">
      <c r="A4460" s="19" t="s">
        <v>4611</v>
      </c>
      <c r="B4460" s="4" t="str">
        <f>IFERROR(VLOOKUP(A4460,PEC!A$2:B$7902,2,0),"PEC NON ESISTENTE")</f>
        <v>comune.moscazzano</v>
      </c>
      <c r="C4460" s="20" t="s">
        <v>7913</v>
      </c>
      <c r="D4460" s="20" t="s">
        <v>7986</v>
      </c>
      <c r="E4460" s="21">
        <v>822</v>
      </c>
      <c r="F4460" s="4" t="str">
        <f t="shared" si="69"/>
        <v/>
      </c>
      <c r="G4460" s="4" t="str">
        <f>IF(AND(Tabella1[[#This Row],[Popolazione]]&gt;50000,Tabella1[[#This Row],[Popolazione]]&lt;100000),"COMPRESO",Tabella1[[#This Row],[Regione]])</f>
        <v>LOMBARDIA</v>
      </c>
      <c r="H4460" s="31">
        <f>Tabella1[[#This Row],[Popolazione]]/SUM($E$19:$E$7866)</f>
        <v>1.3711105538449292E-5</v>
      </c>
    </row>
    <row r="4461" spans="1:8" x14ac:dyDescent="0.25">
      <c r="A4461" s="19" t="s">
        <v>4612</v>
      </c>
      <c r="B4461" s="4" t="str">
        <f>IFERROR(VLOOKUP(A4461,PEC!A$2:B$7902,2,0),"PEC NON ESISTENTE")</f>
        <v>comune.moschiano</v>
      </c>
      <c r="C4461" s="20" t="s">
        <v>8235</v>
      </c>
      <c r="D4461" s="20" t="s">
        <v>8239</v>
      </c>
      <c r="E4461" s="21">
        <v>1667</v>
      </c>
      <c r="F4461" s="4" t="str">
        <f t="shared" si="69"/>
        <v/>
      </c>
      <c r="G4461" s="4" t="str">
        <f>IF(AND(Tabella1[[#This Row],[Popolazione]]&gt;50000,Tabella1[[#This Row],[Popolazione]]&lt;100000),"COMPRESO",Tabella1[[#This Row],[Regione]])</f>
        <v>CAMPANIA</v>
      </c>
      <c r="H4461" s="31">
        <f>Tabella1[[#This Row],[Popolazione]]/SUM($E$19:$E$7866)</f>
        <v>2.78058551491423E-5</v>
      </c>
    </row>
    <row r="4462" spans="1:8" x14ac:dyDescent="0.25">
      <c r="A4462" s="19" t="s">
        <v>4613</v>
      </c>
      <c r="B4462" s="4" t="str">
        <f>IFERROR(VLOOKUP(A4462,PEC!A$2:B$7902,2,0),"PEC NON ESISTENTE")</f>
        <v>comune.mosciano.te</v>
      </c>
      <c r="C4462" s="20" t="s">
        <v>8235</v>
      </c>
      <c r="D4462" s="20" t="s">
        <v>8236</v>
      </c>
      <c r="E4462" s="21">
        <v>9251</v>
      </c>
      <c r="F4462" s="4" t="str">
        <f t="shared" si="69"/>
        <v/>
      </c>
      <c r="G4462" s="4" t="str">
        <f>IF(AND(Tabella1[[#This Row],[Popolazione]]&gt;50000,Tabella1[[#This Row],[Popolazione]]&lt;100000),"COMPRESO",Tabella1[[#This Row],[Regione]])</f>
        <v>ABRUZZO</v>
      </c>
      <c r="H4462" s="31">
        <f>Tabella1[[#This Row],[Popolazione]]/SUM($E$19:$E$7866)</f>
        <v>1.543083179272438E-4</v>
      </c>
    </row>
    <row r="4463" spans="1:8" x14ac:dyDescent="0.25">
      <c r="A4463" s="19" t="s">
        <v>4614</v>
      </c>
      <c r="B4463" s="4" t="str">
        <f>IFERROR(VLOOKUP(A4463,PEC!A$2:B$7902,2,0),"PEC NON ESISTENTE")</f>
        <v>protocollo</v>
      </c>
      <c r="C4463" s="20" t="s">
        <v>8235</v>
      </c>
      <c r="D4463" s="20" t="s">
        <v>8236</v>
      </c>
      <c r="E4463" s="21">
        <v>3264</v>
      </c>
      <c r="F4463" s="4" t="str">
        <f t="shared" si="69"/>
        <v/>
      </c>
      <c r="G4463" s="4" t="str">
        <f>IF(AND(Tabella1[[#This Row],[Popolazione]]&gt;50000,Tabella1[[#This Row],[Popolazione]]&lt;100000),"COMPRESO",Tabella1[[#This Row],[Regione]])</f>
        <v>ABRUZZO</v>
      </c>
      <c r="H4463" s="31">
        <f>Tabella1[[#This Row],[Popolazione]]/SUM($E$19:$E$7866)</f>
        <v>5.4444097904499384E-5</v>
      </c>
    </row>
    <row r="4464" spans="1:8" x14ac:dyDescent="0.25">
      <c r="A4464" s="19" t="s">
        <v>8081</v>
      </c>
      <c r="B4464" s="4" t="str">
        <f>IFERROR(VLOOKUP(A4464,PEC!A$2:B$7902,2,0),"PEC NON ESISTENTE")</f>
        <v>PEC NON ESISTENTE</v>
      </c>
      <c r="C4464" s="20" t="s">
        <v>8026</v>
      </c>
      <c r="D4464" s="20" t="s">
        <v>8027</v>
      </c>
      <c r="E4464" s="21">
        <v>2171</v>
      </c>
      <c r="F4464" s="4" t="str">
        <f t="shared" si="69"/>
        <v/>
      </c>
      <c r="G4464" s="4" t="str">
        <f>IF(AND(Tabella1[[#This Row],[Popolazione]]&gt;50000,Tabella1[[#This Row],[Popolazione]]&lt;100000),"COMPRESO",Tabella1[[#This Row],[Regione]])</f>
        <v>TRENTINO-ALTO ADIGE/SÜDTIROL</v>
      </c>
      <c r="H4464" s="31">
        <f>Tabella1[[#This Row],[Popolazione]]/SUM($E$19:$E$7866)</f>
        <v>3.6212664384395879E-5</v>
      </c>
    </row>
    <row r="4465" spans="1:8" x14ac:dyDescent="0.25">
      <c r="A4465" s="19" t="s">
        <v>4616</v>
      </c>
      <c r="B4465" s="4" t="str">
        <f>IFERROR(VLOOKUP(A4465,PEC!A$2:B$7902,2,0),"PEC NON ESISTENTE")</f>
        <v>comune.mossa</v>
      </c>
      <c r="C4465" s="20" t="s">
        <v>8026</v>
      </c>
      <c r="D4465" s="20" t="s">
        <v>8205</v>
      </c>
      <c r="E4465" s="21">
        <v>1659</v>
      </c>
      <c r="F4465" s="4" t="str">
        <f t="shared" si="69"/>
        <v/>
      </c>
      <c r="G4465" s="4" t="str">
        <f>IF(AND(Tabella1[[#This Row],[Popolazione]]&gt;50000,Tabella1[[#This Row],[Popolazione]]&lt;100000),"COMPRESO",Tabella1[[#This Row],[Regione]])</f>
        <v>FRIULI-VENEZIA GIULIA</v>
      </c>
      <c r="H4465" s="31">
        <f>Tabella1[[#This Row],[Popolazione]]/SUM($E$19:$E$7866)</f>
        <v>2.7672413732709705E-5</v>
      </c>
    </row>
    <row r="4466" spans="1:8" x14ac:dyDescent="0.25">
      <c r="A4466" s="19" t="s">
        <v>7969</v>
      </c>
      <c r="B4466" s="4" t="str">
        <f>IFERROR(VLOOKUP(A4466,PEC!A$2:B$7902,2,0),"PEC NON ESISTENTE")</f>
        <v>PEC NON ESISTENTE</v>
      </c>
      <c r="C4466" s="20" t="s">
        <v>7913</v>
      </c>
      <c r="D4466" s="20" t="s">
        <v>7914</v>
      </c>
      <c r="E4466" s="21">
        <v>1643</v>
      </c>
      <c r="F4466" s="4" t="str">
        <f t="shared" si="69"/>
        <v/>
      </c>
      <c r="G4466" s="4" t="str">
        <f>IF(AND(Tabella1[[#This Row],[Popolazione]]&gt;50000,Tabella1[[#This Row],[Popolazione]]&lt;100000),"COMPRESO",Tabella1[[#This Row],[Regione]])</f>
        <v>PIEMONTE</v>
      </c>
      <c r="H4466" s="31">
        <f>Tabella1[[#This Row],[Popolazione]]/SUM($E$19:$E$7866)</f>
        <v>2.7405530899844512E-5</v>
      </c>
    </row>
    <row r="4467" spans="1:8" x14ac:dyDescent="0.25">
      <c r="A4467" s="19" t="s">
        <v>4617</v>
      </c>
      <c r="B4467" s="4" t="str">
        <f>IFERROR(VLOOKUP(A4467,PEC!A$2:B$7902,2,0),"PEC NON ESISTENTE")</f>
        <v>comune.mottabaluffi</v>
      </c>
      <c r="C4467" s="20" t="s">
        <v>7913</v>
      </c>
      <c r="D4467" s="20" t="s">
        <v>7986</v>
      </c>
      <c r="E4467" s="21">
        <v>980</v>
      </c>
      <c r="F4467" s="4" t="str">
        <f t="shared" si="69"/>
        <v/>
      </c>
      <c r="G4467" s="4" t="str">
        <f>IF(AND(Tabella1[[#This Row],[Popolazione]]&gt;50000,Tabella1[[#This Row],[Popolazione]]&lt;100000),"COMPRESO",Tabella1[[#This Row],[Regione]])</f>
        <v>LOMBARDIA</v>
      </c>
      <c r="H4467" s="31">
        <f>Tabella1[[#This Row],[Popolazione]]/SUM($E$19:$E$7866)</f>
        <v>1.6346573512993073E-5</v>
      </c>
    </row>
    <row r="4468" spans="1:8" x14ac:dyDescent="0.25">
      <c r="A4468" s="19" t="s">
        <v>4618</v>
      </c>
      <c r="B4468" s="4" t="str">
        <f>IFERROR(VLOOKUP(A4468,PEC!A$2:B$7902,2,0),"PEC NON ESISTENTE")</f>
        <v>protocollo</v>
      </c>
      <c r="C4468" s="20" t="s">
        <v>8259</v>
      </c>
      <c r="D4468" s="20" t="s">
        <v>8260</v>
      </c>
      <c r="E4468" s="21">
        <v>882</v>
      </c>
      <c r="F4468" s="4" t="str">
        <f t="shared" si="69"/>
        <v/>
      </c>
      <c r="G4468" s="4" t="str">
        <f>IF(AND(Tabella1[[#This Row],[Popolazione]]&gt;50000,Tabella1[[#This Row],[Popolazione]]&lt;100000),"COMPRESO",Tabella1[[#This Row],[Regione]])</f>
        <v>SICILIA</v>
      </c>
      <c r="H4468" s="31">
        <f>Tabella1[[#This Row],[Popolazione]]/SUM($E$19:$E$7866)</f>
        <v>1.4711916161693766E-5</v>
      </c>
    </row>
    <row r="4469" spans="1:8" x14ac:dyDescent="0.25">
      <c r="A4469" s="19" t="s">
        <v>4619</v>
      </c>
      <c r="B4469" s="4" t="str">
        <f>IFERROR(VLOOKUP(A4469,PEC!A$2:B$7902,2,0),"PEC NON ESISTENTE")</f>
        <v>servdemmottadaffermo</v>
      </c>
      <c r="C4469" s="20" t="s">
        <v>8259</v>
      </c>
      <c r="D4469" s="20" t="s">
        <v>8260</v>
      </c>
      <c r="E4469" s="21">
        <v>828</v>
      </c>
      <c r="F4469" s="4" t="str">
        <f t="shared" si="69"/>
        <v/>
      </c>
      <c r="G4469" s="4" t="str">
        <f>IF(AND(Tabella1[[#This Row],[Popolazione]]&gt;50000,Tabella1[[#This Row],[Popolazione]]&lt;100000),"COMPRESO",Tabella1[[#This Row],[Regione]])</f>
        <v>SICILIA</v>
      </c>
      <c r="H4469" s="31">
        <f>Tabella1[[#This Row],[Popolazione]]/SUM($E$19:$E$7866)</f>
        <v>1.381118660077374E-5</v>
      </c>
    </row>
    <row r="4470" spans="1:8" x14ac:dyDescent="0.25">
      <c r="A4470" s="19" t="s">
        <v>4620</v>
      </c>
      <c r="B4470" s="4" t="str">
        <f>IFERROR(VLOOKUP(A4470,PEC!A$2:B$7902,2,0),"PEC NON ESISTENTE")</f>
        <v>PEC NON ESISTENTE</v>
      </c>
      <c r="C4470" s="20" t="s">
        <v>7913</v>
      </c>
      <c r="D4470" s="20" t="s">
        <v>7914</v>
      </c>
      <c r="E4470" s="21">
        <v>804</v>
      </c>
      <c r="F4470" s="4" t="str">
        <f t="shared" si="69"/>
        <v/>
      </c>
      <c r="G4470" s="4" t="str">
        <f>IF(AND(Tabella1[[#This Row],[Popolazione]]&gt;50000,Tabella1[[#This Row],[Popolazione]]&lt;100000),"COMPRESO",Tabella1[[#This Row],[Regione]])</f>
        <v>PIEMONTE</v>
      </c>
      <c r="H4470" s="31">
        <f>Tabella1[[#This Row],[Popolazione]]/SUM($E$19:$E$7866)</f>
        <v>1.341086235147595E-5</v>
      </c>
    </row>
    <row r="4471" spans="1:8" x14ac:dyDescent="0.25">
      <c r="A4471" s="19" t="s">
        <v>4621</v>
      </c>
      <c r="B4471" s="4" t="str">
        <f>IFERROR(VLOOKUP(A4471,PEC!A$2:B$7902,2,0),"PEC NON ESISTENTE")</f>
        <v>comune.mottadilivenza.tv</v>
      </c>
      <c r="C4471" s="20" t="s">
        <v>8026</v>
      </c>
      <c r="D4471" s="20" t="s">
        <v>8167</v>
      </c>
      <c r="E4471" s="21">
        <v>10681</v>
      </c>
      <c r="F4471" s="4" t="str">
        <f t="shared" si="69"/>
        <v/>
      </c>
      <c r="G4471" s="4" t="str">
        <f>IF(AND(Tabella1[[#This Row],[Popolazione]]&gt;50000,Tabella1[[#This Row],[Popolazione]]&lt;100000),"COMPRESO",Tabella1[[#This Row],[Regione]])</f>
        <v>VENETO</v>
      </c>
      <c r="H4471" s="31">
        <f>Tabella1[[#This Row],[Popolazione]]/SUM($E$19:$E$7866)</f>
        <v>1.7816097111457042E-4</v>
      </c>
    </row>
    <row r="4472" spans="1:8" x14ac:dyDescent="0.25">
      <c r="A4472" s="19" t="s">
        <v>4622</v>
      </c>
      <c r="B4472" s="4" t="str">
        <f>IFERROR(VLOOKUP(A4472,PEC!A$2:B$7902,2,0),"PEC NON ESISTENTE")</f>
        <v>protocollo</v>
      </c>
      <c r="C4472" s="20" t="s">
        <v>8235</v>
      </c>
      <c r="D4472" s="20" t="s">
        <v>8241</v>
      </c>
      <c r="E4472" s="21">
        <v>768</v>
      </c>
      <c r="F4472" s="4" t="str">
        <f t="shared" si="69"/>
        <v/>
      </c>
      <c r="G4472" s="4" t="str">
        <f>IF(AND(Tabella1[[#This Row],[Popolazione]]&gt;50000,Tabella1[[#This Row],[Popolazione]]&lt;100000),"COMPRESO",Tabella1[[#This Row],[Regione]])</f>
        <v>PUGLIA</v>
      </c>
      <c r="H4472" s="31">
        <f>Tabella1[[#This Row],[Popolazione]]/SUM($E$19:$E$7866)</f>
        <v>1.2810375977529266E-5</v>
      </c>
    </row>
    <row r="4473" spans="1:8" x14ac:dyDescent="0.25">
      <c r="A4473" s="19" t="s">
        <v>366</v>
      </c>
      <c r="B4473" s="4" t="str">
        <f>IFERROR(VLOOKUP(A4473,PEC!A$2:B$7902,2,0),"PEC NON ESISTENTE")</f>
        <v>info</v>
      </c>
      <c r="C4473" s="20" t="s">
        <v>8235</v>
      </c>
      <c r="D4473" s="20" t="s">
        <v>8248</v>
      </c>
      <c r="E4473" s="21">
        <v>6122</v>
      </c>
      <c r="F4473" s="4" t="str">
        <f t="shared" si="69"/>
        <v/>
      </c>
      <c r="G4473" s="4" t="str">
        <f>IF(AND(Tabella1[[#This Row],[Popolazione]]&gt;50000,Tabella1[[#This Row],[Popolazione]]&lt;100000),"COMPRESO",Tabella1[[#This Row],[Regione]])</f>
        <v>CALABRIA</v>
      </c>
      <c r="H4473" s="31">
        <f>Tabella1[[#This Row],[Popolazione]]/SUM($E$19:$E$7866)</f>
        <v>1.0211604392504449E-4</v>
      </c>
    </row>
    <row r="4474" spans="1:8" x14ac:dyDescent="0.25">
      <c r="A4474" s="19" t="s">
        <v>201</v>
      </c>
      <c r="B4474" s="4" t="str">
        <f>IFERROR(VLOOKUP(A4474,PEC!A$2:B$7902,2,0),"PEC NON ESISTENTE")</f>
        <v>amministrativo.mottasantalucia</v>
      </c>
      <c r="C4474" s="20" t="s">
        <v>8235</v>
      </c>
      <c r="D4474" s="20" t="s">
        <v>8248</v>
      </c>
      <c r="E4474" s="21">
        <v>871</v>
      </c>
      <c r="F4474" s="4" t="str">
        <f t="shared" si="69"/>
        <v/>
      </c>
      <c r="G4474" s="4" t="str">
        <f>IF(AND(Tabella1[[#This Row],[Popolazione]]&gt;50000,Tabella1[[#This Row],[Popolazione]]&lt;100000),"COMPRESO",Tabella1[[#This Row],[Regione]])</f>
        <v>CALABRIA</v>
      </c>
      <c r="H4474" s="31">
        <f>Tabella1[[#This Row],[Popolazione]]/SUM($E$19:$E$7866)</f>
        <v>1.4528434214098946E-5</v>
      </c>
    </row>
    <row r="4475" spans="1:8" x14ac:dyDescent="0.25">
      <c r="A4475" s="19" t="s">
        <v>4623</v>
      </c>
      <c r="B4475" s="4" t="str">
        <f>IFERROR(VLOOKUP(A4475,PEC!A$2:B$7902,2,0),"PEC NON ESISTENTE")</f>
        <v>infopost</v>
      </c>
      <c r="C4475" s="20" t="s">
        <v>8259</v>
      </c>
      <c r="D4475" s="20" t="s">
        <v>8260</v>
      </c>
      <c r="E4475" s="21">
        <v>11394</v>
      </c>
      <c r="F4475" s="4" t="str">
        <f t="shared" si="69"/>
        <v/>
      </c>
      <c r="G4475" s="4" t="str">
        <f>IF(AND(Tabella1[[#This Row],[Popolazione]]&gt;50000,Tabella1[[#This Row],[Popolazione]]&lt;100000),"COMPRESO",Tabella1[[#This Row],[Regione]])</f>
        <v>SICILIA</v>
      </c>
      <c r="H4475" s="31">
        <f>Tabella1[[#This Row],[Popolazione]]/SUM($E$19:$E$7866)</f>
        <v>1.9005393735412558E-4</v>
      </c>
    </row>
    <row r="4476" spans="1:8" x14ac:dyDescent="0.25">
      <c r="A4476" s="19" t="s">
        <v>4624</v>
      </c>
      <c r="B4476" s="4" t="str">
        <f>IFERROR(VLOOKUP(A4476,PEC!A$2:B$7902,2,0),"PEC NON ESISTENTE")</f>
        <v>segreteria</v>
      </c>
      <c r="C4476" s="20" t="s">
        <v>7913</v>
      </c>
      <c r="D4476" s="20" t="s">
        <v>7986</v>
      </c>
      <c r="E4476" s="21">
        <v>7601</v>
      </c>
      <c r="F4476" s="4" t="str">
        <f t="shared" si="69"/>
        <v/>
      </c>
      <c r="G4476" s="4" t="str">
        <f>IF(AND(Tabella1[[#This Row],[Popolazione]]&gt;50000,Tabella1[[#This Row],[Popolazione]]&lt;100000),"COMPRESO",Tabella1[[#This Row],[Regione]])</f>
        <v>LOMBARDIA</v>
      </c>
      <c r="H4476" s="31">
        <f>Tabella1[[#This Row],[Popolazione]]/SUM($E$19:$E$7866)</f>
        <v>1.2678602578802077E-4</v>
      </c>
    </row>
    <row r="4477" spans="1:8" x14ac:dyDescent="0.25">
      <c r="A4477" s="19" t="s">
        <v>90</v>
      </c>
      <c r="B4477" s="4" t="str">
        <f>IFERROR(VLOOKUP(A4477,PEC!A$2:B$7902,2,0),"PEC NON ESISTENTE")</f>
        <v>comunemottafollone.uffprotocollo</v>
      </c>
      <c r="C4477" s="20" t="s">
        <v>8235</v>
      </c>
      <c r="D4477" s="20" t="s">
        <v>8248</v>
      </c>
      <c r="E4477" s="21">
        <v>1274</v>
      </c>
      <c r="F4477" s="4" t="str">
        <f t="shared" si="69"/>
        <v/>
      </c>
      <c r="G4477" s="4" t="str">
        <f>IF(AND(Tabella1[[#This Row],[Popolazione]]&gt;50000,Tabella1[[#This Row],[Popolazione]]&lt;100000),"COMPRESO",Tabella1[[#This Row],[Regione]])</f>
        <v>CALABRIA</v>
      </c>
      <c r="H4477" s="31">
        <f>Tabella1[[#This Row],[Popolazione]]/SUM($E$19:$E$7866)</f>
        <v>2.1250545566890995E-5</v>
      </c>
    </row>
    <row r="4478" spans="1:8" x14ac:dyDescent="0.25">
      <c r="A4478" s="19" t="s">
        <v>4625</v>
      </c>
      <c r="B4478" s="4" t="str">
        <f>IFERROR(VLOOKUP(A4478,PEC!A$2:B$7902,2,0),"PEC NON ESISTENTE")</f>
        <v>mottalciata</v>
      </c>
      <c r="C4478" s="20" t="s">
        <v>7913</v>
      </c>
      <c r="D4478" s="20" t="s">
        <v>7914</v>
      </c>
      <c r="E4478" s="21">
        <v>1431</v>
      </c>
      <c r="F4478" s="4" t="str">
        <f t="shared" si="69"/>
        <v/>
      </c>
      <c r="G4478" s="4" t="str">
        <f>IF(AND(Tabella1[[#This Row],[Popolazione]]&gt;50000,Tabella1[[#This Row],[Popolazione]]&lt;100000),"COMPRESO",Tabella1[[#This Row],[Regione]])</f>
        <v>PIEMONTE</v>
      </c>
      <c r="H4478" s="31">
        <f>Tabella1[[#This Row],[Popolazione]]/SUM($E$19:$E$7866)</f>
        <v>2.3869333364380701E-5</v>
      </c>
    </row>
    <row r="4479" spans="1:8" x14ac:dyDescent="0.25">
      <c r="A4479" s="19" t="s">
        <v>4626</v>
      </c>
      <c r="B4479" s="4" t="str">
        <f>IFERROR(VLOOKUP(A4479,PEC!A$2:B$7902,2,0),"PEC NON ESISTENTE")</f>
        <v>servizi.amministrativi</v>
      </c>
      <c r="C4479" s="20" t="s">
        <v>7913</v>
      </c>
      <c r="D4479" s="20" t="s">
        <v>7986</v>
      </c>
      <c r="E4479" s="21">
        <v>2516</v>
      </c>
      <c r="F4479" s="4" t="str">
        <f t="shared" si="69"/>
        <v/>
      </c>
      <c r="G4479" s="4" t="str">
        <f>IF(AND(Tabella1[[#This Row],[Popolazione]]&gt;50000,Tabella1[[#This Row],[Popolazione]]&lt;100000),"COMPRESO",Tabella1[[#This Row],[Regione]])</f>
        <v>LOMBARDIA</v>
      </c>
      <c r="H4479" s="31">
        <f>Tabella1[[#This Row],[Popolazione]]/SUM($E$19:$E$7866)</f>
        <v>4.1967325468051605E-5</v>
      </c>
    </row>
    <row r="4480" spans="1:8" x14ac:dyDescent="0.25">
      <c r="A4480" s="19" t="s">
        <v>4627</v>
      </c>
      <c r="B4480" s="4" t="str">
        <f>IFERROR(VLOOKUP(A4480,PEC!A$2:B$7902,2,0),"PEC NON ESISTENTE")</f>
        <v>segreteria</v>
      </c>
      <c r="C4480" s="20" t="s">
        <v>8235</v>
      </c>
      <c r="D4480" s="20" t="s">
        <v>8241</v>
      </c>
      <c r="E4480" s="21">
        <v>16241</v>
      </c>
      <c r="F4480" s="4" t="str">
        <f t="shared" si="69"/>
        <v/>
      </c>
      <c r="G4480" s="4" t="str">
        <f>IF(AND(Tabella1[[#This Row],[Popolazione]]&gt;50000,Tabella1[[#This Row],[Popolazione]]&lt;100000),"COMPRESO",Tabella1[[#This Row],[Regione]])</f>
        <v>PUGLIA</v>
      </c>
      <c r="H4480" s="31">
        <f>Tabella1[[#This Row],[Popolazione]]/SUM($E$19:$E$7866)</f>
        <v>2.7090275553522499E-4</v>
      </c>
    </row>
    <row r="4481" spans="1:8" x14ac:dyDescent="0.25">
      <c r="A4481" s="19" t="s">
        <v>4628</v>
      </c>
      <c r="B4481" s="4" t="str">
        <f>IFERROR(VLOOKUP(A4481,PEC!A$2:B$7902,2,0),"PEC NON ESISTENTE")</f>
        <v>comune.mozzagrogna</v>
      </c>
      <c r="C4481" s="20" t="s">
        <v>8235</v>
      </c>
      <c r="D4481" s="20" t="s">
        <v>8236</v>
      </c>
      <c r="E4481" s="21">
        <v>2291</v>
      </c>
      <c r="F4481" s="4" t="str">
        <f t="shared" si="69"/>
        <v/>
      </c>
      <c r="G4481" s="4" t="str">
        <f>IF(AND(Tabella1[[#This Row],[Popolazione]]&gt;50000,Tabella1[[#This Row],[Popolazione]]&lt;100000),"COMPRESO",Tabella1[[#This Row],[Regione]])</f>
        <v>ABRUZZO</v>
      </c>
      <c r="H4481" s="31">
        <f>Tabella1[[#This Row],[Popolazione]]/SUM($E$19:$E$7866)</f>
        <v>3.8214285630884827E-5</v>
      </c>
    </row>
    <row r="4482" spans="1:8" x14ac:dyDescent="0.25">
      <c r="A4482" s="19" t="s">
        <v>4629</v>
      </c>
      <c r="B4482" s="4" t="str">
        <f>IFERROR(VLOOKUP(A4482,PEC!A$2:B$7902,2,0),"PEC NON ESISTENTE")</f>
        <v>info</v>
      </c>
      <c r="C4482" s="20" t="s">
        <v>7913</v>
      </c>
      <c r="D4482" s="20" t="s">
        <v>7986</v>
      </c>
      <c r="E4482" s="21">
        <v>4574</v>
      </c>
      <c r="F4482" s="4" t="str">
        <f t="shared" ref="F4482:F4545" si="70">IF($E4482&gt;300000,"TROVATO","")</f>
        <v/>
      </c>
      <c r="G4482" s="4" t="str">
        <f>IF(AND(Tabella1[[#This Row],[Popolazione]]&gt;50000,Tabella1[[#This Row],[Popolazione]]&lt;100000),"COMPRESO",Tabella1[[#This Row],[Regione]])</f>
        <v>LOMBARDIA</v>
      </c>
      <c r="H4482" s="31">
        <f>Tabella1[[#This Row],[Popolazione]]/SUM($E$19:$E$7866)</f>
        <v>7.6295129845337065E-5</v>
      </c>
    </row>
    <row r="4483" spans="1:8" x14ac:dyDescent="0.25">
      <c r="A4483" s="19" t="s">
        <v>4630</v>
      </c>
      <c r="B4483" s="4" t="str">
        <f>IFERROR(VLOOKUP(A4483,PEC!A$2:B$7902,2,0),"PEC NON ESISTENTE")</f>
        <v>comune.mozzate</v>
      </c>
      <c r="C4483" s="20" t="s">
        <v>7913</v>
      </c>
      <c r="D4483" s="20" t="s">
        <v>7986</v>
      </c>
      <c r="E4483" s="21">
        <v>8208</v>
      </c>
      <c r="F4483" s="4" t="str">
        <f t="shared" si="70"/>
        <v/>
      </c>
      <c r="G4483" s="4" t="str">
        <f>IF(AND(Tabella1[[#This Row],[Popolazione]]&gt;50000,Tabella1[[#This Row],[Popolazione]]&lt;100000),"COMPRESO",Tabella1[[#This Row],[Regione]])</f>
        <v>LOMBARDIA</v>
      </c>
      <c r="H4483" s="31">
        <f>Tabella1[[#This Row],[Popolazione]]/SUM($E$19:$E$7866)</f>
        <v>1.3691089325984404E-4</v>
      </c>
    </row>
    <row r="4484" spans="1:8" x14ac:dyDescent="0.25">
      <c r="A4484" s="19" t="s">
        <v>4631</v>
      </c>
      <c r="B4484" s="4" t="str">
        <f>IFERROR(VLOOKUP(A4484,PEC!A$2:B$7902,2,0),"PEC NON ESISTENTE")</f>
        <v>segreteria.comune.mozzecane.vr</v>
      </c>
      <c r="C4484" s="20" t="s">
        <v>8026</v>
      </c>
      <c r="D4484" s="20" t="s">
        <v>8167</v>
      </c>
      <c r="E4484" s="21">
        <v>7005</v>
      </c>
      <c r="F4484" s="4" t="str">
        <f t="shared" si="70"/>
        <v/>
      </c>
      <c r="G4484" s="4" t="str">
        <f>IF(AND(Tabella1[[#This Row],[Popolazione]]&gt;50000,Tabella1[[#This Row],[Popolazione]]&lt;100000),"COMPRESO",Tabella1[[#This Row],[Regione]])</f>
        <v>VENETO</v>
      </c>
      <c r="H4484" s="31">
        <f>Tabella1[[#This Row],[Popolazione]]/SUM($E$19:$E$7866)</f>
        <v>1.1684464026379232E-4</v>
      </c>
    </row>
    <row r="4485" spans="1:8" x14ac:dyDescent="0.25">
      <c r="A4485" s="19" t="s">
        <v>4632</v>
      </c>
      <c r="B4485" s="4" t="str">
        <f>IFERROR(VLOOKUP(A4485,PEC!A$2:B$7902,2,0),"PEC NON ESISTENTE")</f>
        <v>comune.mozzo</v>
      </c>
      <c r="C4485" s="20" t="s">
        <v>7913</v>
      </c>
      <c r="D4485" s="20" t="s">
        <v>7986</v>
      </c>
      <c r="E4485" s="21">
        <v>7460</v>
      </c>
      <c r="F4485" s="4" t="str">
        <f t="shared" si="70"/>
        <v/>
      </c>
      <c r="G4485" s="4" t="str">
        <f>IF(AND(Tabella1[[#This Row],[Popolazione]]&gt;50000,Tabella1[[#This Row],[Popolazione]]&lt;100000),"COMPRESO",Tabella1[[#This Row],[Regione]])</f>
        <v>LOMBARDIA</v>
      </c>
      <c r="H4485" s="31">
        <f>Tabella1[[#This Row],[Popolazione]]/SUM($E$19:$E$7866)</f>
        <v>1.2443412082339625E-4</v>
      </c>
    </row>
    <row r="4486" spans="1:8" x14ac:dyDescent="0.25">
      <c r="A4486" s="19" t="s">
        <v>4633</v>
      </c>
      <c r="B4486" s="4" t="str">
        <f>IFERROR(VLOOKUP(A4486,PEC!A$2:B$7902,2,0),"PEC NON ESISTENTE")</f>
        <v>protocollo</v>
      </c>
      <c r="C4486" s="20" t="s">
        <v>8221</v>
      </c>
      <c r="D4486" s="20" t="s">
        <v>8230</v>
      </c>
      <c r="E4486" s="21">
        <v>929</v>
      </c>
      <c r="F4486" s="4" t="str">
        <f t="shared" si="70"/>
        <v/>
      </c>
      <c r="G4486" s="4" t="str">
        <f>IF(AND(Tabella1[[#This Row],[Popolazione]]&gt;50000,Tabella1[[#This Row],[Popolazione]]&lt;100000),"COMPRESO",Tabella1[[#This Row],[Regione]])</f>
        <v>MARCHE</v>
      </c>
      <c r="H4486" s="31">
        <f>Tabella1[[#This Row],[Popolazione]]/SUM($E$19:$E$7866)</f>
        <v>1.5495884483235273E-5</v>
      </c>
    </row>
    <row r="4487" spans="1:8" x14ac:dyDescent="0.25">
      <c r="A4487" s="19" t="s">
        <v>4634</v>
      </c>
      <c r="B4487" s="4" t="str">
        <f>IFERROR(VLOOKUP(A4487,PEC!A$2:B$7902,2,0),"PEC NON ESISTENTE")</f>
        <v>comune.muggia</v>
      </c>
      <c r="C4487" s="20" t="s">
        <v>8026</v>
      </c>
      <c r="D4487" s="20" t="s">
        <v>8205</v>
      </c>
      <c r="E4487" s="21">
        <v>13022</v>
      </c>
      <c r="F4487" s="4" t="str">
        <f t="shared" si="70"/>
        <v/>
      </c>
      <c r="G4487" s="4" t="str">
        <f>IF(AND(Tabella1[[#This Row],[Popolazione]]&gt;50000,Tabella1[[#This Row],[Popolazione]]&lt;100000),"COMPRESO",Tabella1[[#This Row],[Regione]])</f>
        <v>FRIULI-VENEZIA GIULIA</v>
      </c>
      <c r="H4487" s="31">
        <f>Tabella1[[#This Row],[Popolazione]]/SUM($E$19:$E$7866)</f>
        <v>2.17209265598159E-4</v>
      </c>
    </row>
    <row r="4488" spans="1:8" x14ac:dyDescent="0.25">
      <c r="A4488" s="19" t="s">
        <v>8025</v>
      </c>
      <c r="B4488" s="4" t="str">
        <f>IFERROR(VLOOKUP(A4488,PEC!A$2:B$7902,2,0),"PEC NON ESISTENTE")</f>
        <v>PEC NON ESISTENTE</v>
      </c>
      <c r="C4488" s="20" t="s">
        <v>7913</v>
      </c>
      <c r="D4488" s="20" t="s">
        <v>7986</v>
      </c>
      <c r="E4488" s="21">
        <v>23208</v>
      </c>
      <c r="F4488" s="4" t="str">
        <f t="shared" si="70"/>
        <v/>
      </c>
      <c r="G4488" s="4" t="str">
        <f>IF(AND(Tabella1[[#This Row],[Popolazione]]&gt;50000,Tabella1[[#This Row],[Popolazione]]&lt;100000),"COMPRESO",Tabella1[[#This Row],[Regione]])</f>
        <v>LOMBARDIA</v>
      </c>
      <c r="H4488" s="31">
        <f>Tabella1[[#This Row],[Popolazione]]/SUM($E$19:$E$7866)</f>
        <v>3.8711354907096249E-4</v>
      </c>
    </row>
    <row r="4489" spans="1:8" x14ac:dyDescent="0.25">
      <c r="A4489" s="19" t="s">
        <v>4636</v>
      </c>
      <c r="B4489" s="4" t="str">
        <f>IFERROR(VLOOKUP(A4489,PEC!A$2:B$7902,2,0),"PEC NON ESISTENTE")</f>
        <v>protocollo.mugnanodelcardinale</v>
      </c>
      <c r="C4489" s="20" t="s">
        <v>8235</v>
      </c>
      <c r="D4489" s="20" t="s">
        <v>8239</v>
      </c>
      <c r="E4489" s="21">
        <v>5312</v>
      </c>
      <c r="F4489" s="4" t="str">
        <f t="shared" si="70"/>
        <v/>
      </c>
      <c r="G4489" s="4" t="str">
        <f>IF(AND(Tabella1[[#This Row],[Popolazione]]&gt;50000,Tabella1[[#This Row],[Popolazione]]&lt;100000),"COMPRESO",Tabella1[[#This Row],[Regione]])</f>
        <v>CAMPANIA</v>
      </c>
      <c r="H4489" s="31">
        <f>Tabella1[[#This Row],[Popolazione]]/SUM($E$19:$E$7866)</f>
        <v>8.8605100511244086E-5</v>
      </c>
    </row>
    <row r="4490" spans="1:8" x14ac:dyDescent="0.25">
      <c r="A4490" s="19" t="s">
        <v>4637</v>
      </c>
      <c r="B4490" s="4" t="str">
        <f>IFERROR(VLOOKUP(A4490,PEC!A$2:B$7902,2,0),"PEC NON ESISTENTE")</f>
        <v>protocollomugnano</v>
      </c>
      <c r="C4490" s="20" t="s">
        <v>8235</v>
      </c>
      <c r="D4490" s="20" t="s">
        <v>8239</v>
      </c>
      <c r="E4490" s="21">
        <v>34504</v>
      </c>
      <c r="F4490" s="4" t="str">
        <f t="shared" si="70"/>
        <v/>
      </c>
      <c r="G4490" s="4" t="str">
        <f>IF(AND(Tabella1[[#This Row],[Popolazione]]&gt;50000,Tabella1[[#This Row],[Popolazione]]&lt;100000),"COMPRESO",Tabella1[[#This Row],[Regione]])</f>
        <v>CAMPANIA</v>
      </c>
      <c r="H4490" s="31">
        <f>Tabella1[[#This Row],[Popolazione]]/SUM($E$19:$E$7866)</f>
        <v>5.7553282907378881E-4</v>
      </c>
    </row>
    <row r="4491" spans="1:8" x14ac:dyDescent="0.25">
      <c r="A4491" s="19" t="s">
        <v>4638</v>
      </c>
      <c r="B4491" s="4" t="str">
        <f>IFERROR(VLOOKUP(A4491,PEC!A$2:B$7902,2,0),"PEC NON ESISTENTE")</f>
        <v>mulazzanocomune</v>
      </c>
      <c r="C4491" s="20" t="s">
        <v>7913</v>
      </c>
      <c r="D4491" s="20" t="s">
        <v>7986</v>
      </c>
      <c r="E4491" s="21">
        <v>5733</v>
      </c>
      <c r="F4491" s="4" t="str">
        <f t="shared" si="70"/>
        <v/>
      </c>
      <c r="G4491" s="4" t="str">
        <f>IF(AND(Tabella1[[#This Row],[Popolazione]]&gt;50000,Tabella1[[#This Row],[Popolazione]]&lt;100000),"COMPRESO",Tabella1[[#This Row],[Regione]])</f>
        <v>LOMBARDIA</v>
      </c>
      <c r="H4491" s="31">
        <f>Tabella1[[#This Row],[Popolazione]]/SUM($E$19:$E$7866)</f>
        <v>9.5627455051009485E-5</v>
      </c>
    </row>
    <row r="4492" spans="1:8" x14ac:dyDescent="0.25">
      <c r="A4492" s="19" t="s">
        <v>4639</v>
      </c>
      <c r="B4492" s="4" t="str">
        <f>IFERROR(VLOOKUP(A4492,PEC!A$2:B$7902,2,0),"PEC NON ESISTENTE")</f>
        <v>comune.mulazzo.ms</v>
      </c>
      <c r="C4492" s="20" t="s">
        <v>8221</v>
      </c>
      <c r="D4492" s="20" t="s">
        <v>8222</v>
      </c>
      <c r="E4492" s="21">
        <v>2566</v>
      </c>
      <c r="F4492" s="4" t="str">
        <f t="shared" si="70"/>
        <v/>
      </c>
      <c r="G4492" s="4" t="str">
        <f>IF(AND(Tabella1[[#This Row],[Popolazione]]&gt;50000,Tabella1[[#This Row],[Popolazione]]&lt;100000),"COMPRESO",Tabella1[[#This Row],[Regione]])</f>
        <v>TOSCANA</v>
      </c>
      <c r="H4492" s="31">
        <f>Tabella1[[#This Row],[Popolazione]]/SUM($E$19:$E$7866)</f>
        <v>4.2801334320755337E-5</v>
      </c>
    </row>
    <row r="4493" spans="1:8" x14ac:dyDescent="0.25">
      <c r="A4493" s="19" t="s">
        <v>4640</v>
      </c>
      <c r="B4493" s="4" t="str">
        <f>IFERROR(VLOOKUP(A4493,PEC!A$2:B$7902,2,0),"PEC NON ESISTENTE")</f>
        <v>protocollo</v>
      </c>
      <c r="C4493" s="20" t="s">
        <v>7913</v>
      </c>
      <c r="D4493" s="20" t="s">
        <v>7986</v>
      </c>
      <c r="E4493" s="21">
        <v>790</v>
      </c>
      <c r="F4493" s="4" t="str">
        <f t="shared" si="70"/>
        <v/>
      </c>
      <c r="G4493" s="4" t="str">
        <f>IF(AND(Tabella1[[#This Row],[Popolazione]]&gt;50000,Tabella1[[#This Row],[Popolazione]]&lt;100000),"COMPRESO",Tabella1[[#This Row],[Regione]])</f>
        <v>LOMBARDIA</v>
      </c>
      <c r="H4493" s="31">
        <f>Tabella1[[#This Row],[Popolazione]]/SUM($E$19:$E$7866)</f>
        <v>1.3177339872718906E-5</v>
      </c>
    </row>
    <row r="4494" spans="1:8" x14ac:dyDescent="0.25">
      <c r="A4494" s="22" t="s">
        <v>4641</v>
      </c>
      <c r="B4494" s="4" t="str">
        <f>IFERROR(VLOOKUP(A4494,PEC!A$2:B$7902,2,0),"PEC NON ESISTENTE")</f>
        <v>protocollo</v>
      </c>
      <c r="C4494" s="20" t="s">
        <v>8259</v>
      </c>
      <c r="D4494" s="20" t="s">
        <v>8278</v>
      </c>
      <c r="E4494" s="21">
        <v>5162</v>
      </c>
      <c r="F4494" s="4" t="str">
        <f t="shared" si="70"/>
        <v/>
      </c>
      <c r="G4494" s="4" t="str">
        <f>IF(AND(Tabella1[[#This Row],[Popolazione]]&gt;50000,Tabella1[[#This Row],[Popolazione]]&lt;100000),"COMPRESO",Tabella1[[#This Row],[Regione]])</f>
        <v>SARDEGNA</v>
      </c>
      <c r="H4494" s="31">
        <f>Tabella1[[#This Row],[Popolazione]]/SUM($E$19:$E$7866)</f>
        <v>8.6103073953132909E-5</v>
      </c>
    </row>
    <row r="4495" spans="1:8" x14ac:dyDescent="0.25">
      <c r="A4495" s="19" t="s">
        <v>4642</v>
      </c>
      <c r="B4495" s="4" t="str">
        <f>IFERROR(VLOOKUP(A4495,PEC!A$2:B$7902,2,0),"PEC NON ESISTENTE")</f>
        <v>comune.murazzano.cn</v>
      </c>
      <c r="C4495" s="20" t="s">
        <v>7913</v>
      </c>
      <c r="D4495" s="20" t="s">
        <v>7914</v>
      </c>
      <c r="E4495" s="21">
        <v>840</v>
      </c>
      <c r="F4495" s="4" t="str">
        <f t="shared" si="70"/>
        <v/>
      </c>
      <c r="G4495" s="4" t="str">
        <f>IF(AND(Tabella1[[#This Row],[Popolazione]]&gt;50000,Tabella1[[#This Row],[Popolazione]]&lt;100000),"COMPRESO",Tabella1[[#This Row],[Regione]])</f>
        <v>PIEMONTE</v>
      </c>
      <c r="H4495" s="31">
        <f>Tabella1[[#This Row],[Popolazione]]/SUM($E$19:$E$7866)</f>
        <v>1.4011348725422635E-5</v>
      </c>
    </row>
    <row r="4496" spans="1:8" x14ac:dyDescent="0.25">
      <c r="A4496" s="19" t="s">
        <v>4643</v>
      </c>
      <c r="B4496" s="4" t="str">
        <f>IFERROR(VLOOKUP(A4496,PEC!A$2:B$7902,2,0),"PEC NON ESISTENTE")</f>
        <v>protocollo</v>
      </c>
      <c r="C4496" s="20" t="s">
        <v>7913</v>
      </c>
      <c r="D4496" s="20" t="s">
        <v>7914</v>
      </c>
      <c r="E4496" s="21">
        <v>962</v>
      </c>
      <c r="F4496" s="4" t="str">
        <f t="shared" si="70"/>
        <v/>
      </c>
      <c r="G4496" s="4" t="str">
        <f>IF(AND(Tabella1[[#This Row],[Popolazione]]&gt;50000,Tabella1[[#This Row],[Popolazione]]&lt;100000),"COMPRESO",Tabella1[[#This Row],[Regione]])</f>
        <v>PIEMONTE</v>
      </c>
      <c r="H4496" s="31">
        <f>Tabella1[[#This Row],[Popolazione]]/SUM($E$19:$E$7866)</f>
        <v>1.6046330326019733E-5</v>
      </c>
    </row>
    <row r="4497" spans="1:8" x14ac:dyDescent="0.25">
      <c r="A4497" s="19" t="s">
        <v>4644</v>
      </c>
      <c r="B4497" s="4" t="str">
        <f>IFERROR(VLOOKUP(A4497,PEC!A$2:B$7902,2,0),"PEC NON ESISTENTE")</f>
        <v>postmaster</v>
      </c>
      <c r="C4497" s="16" t="s">
        <v>7913</v>
      </c>
      <c r="D4497" s="20" t="s">
        <v>8208</v>
      </c>
      <c r="E4497" s="21">
        <v>838</v>
      </c>
      <c r="F4497" s="4" t="str">
        <f t="shared" si="70"/>
        <v/>
      </c>
      <c r="G4497" s="4" t="str">
        <f>IF(AND(Tabella1[[#This Row],[Popolazione]]&gt;50000,Tabella1[[#This Row],[Popolazione]]&lt;100000),"COMPRESO",Tabella1[[#This Row],[Regione]])</f>
        <v>LIGURIA</v>
      </c>
      <c r="H4497" s="31">
        <f>Tabella1[[#This Row],[Popolazione]]/SUM($E$19:$E$7866)</f>
        <v>1.3977988371314486E-5</v>
      </c>
    </row>
    <row r="4498" spans="1:8" x14ac:dyDescent="0.25">
      <c r="A4498" s="19" t="s">
        <v>4645</v>
      </c>
      <c r="B4498" s="4" t="str">
        <f>IFERROR(VLOOKUP(A4498,PEC!A$2:B$7902,2,0),"PEC NON ESISTENTE")</f>
        <v>murisengo</v>
      </c>
      <c r="C4498" s="20" t="s">
        <v>7913</v>
      </c>
      <c r="D4498" s="20" t="s">
        <v>7914</v>
      </c>
      <c r="E4498" s="21">
        <v>1450</v>
      </c>
      <c r="F4498" s="4" t="str">
        <f t="shared" si="70"/>
        <v/>
      </c>
      <c r="G4498" s="4" t="str">
        <f>IF(AND(Tabella1[[#This Row],[Popolazione]]&gt;50000,Tabella1[[#This Row],[Popolazione]]&lt;100000),"COMPRESO",Tabella1[[#This Row],[Regione]])</f>
        <v>PIEMONTE</v>
      </c>
      <c r="H4498" s="31">
        <f>Tabella1[[#This Row],[Popolazione]]/SUM($E$19:$E$7866)</f>
        <v>2.418625672840812E-5</v>
      </c>
    </row>
    <row r="4499" spans="1:8" x14ac:dyDescent="0.25">
      <c r="A4499" s="19" t="s">
        <v>4646</v>
      </c>
      <c r="B4499" s="4" t="str">
        <f>IFERROR(VLOOKUP(A4499,PEC!A$2:B$7902,2,0),"PEC NON ESISTENTE")</f>
        <v>comune.murlo</v>
      </c>
      <c r="C4499" s="20" t="s">
        <v>8221</v>
      </c>
      <c r="D4499" s="20" t="s">
        <v>8222</v>
      </c>
      <c r="E4499" s="21">
        <v>2388</v>
      </c>
      <c r="F4499" s="4" t="str">
        <f t="shared" si="70"/>
        <v/>
      </c>
      <c r="G4499" s="4" t="str">
        <f>IF(AND(Tabella1[[#This Row],[Popolazione]]&gt;50000,Tabella1[[#This Row],[Popolazione]]&lt;100000),"COMPRESO",Tabella1[[#This Row],[Regione]])</f>
        <v>TOSCANA</v>
      </c>
      <c r="H4499" s="31">
        <f>Tabella1[[#This Row],[Popolazione]]/SUM($E$19:$E$7866)</f>
        <v>3.9832262805130062E-5</v>
      </c>
    </row>
    <row r="4500" spans="1:8" x14ac:dyDescent="0.25">
      <c r="A4500" s="19" t="s">
        <v>4647</v>
      </c>
      <c r="B4500" s="4" t="str">
        <f>IFERROR(VLOOKUP(A4500,PEC!A$2:B$7902,2,0),"PEC NON ESISTENTE")</f>
        <v>segreteriamuro</v>
      </c>
      <c r="C4500" s="20" t="s">
        <v>8235</v>
      </c>
      <c r="D4500" s="20" t="s">
        <v>8241</v>
      </c>
      <c r="E4500" s="21">
        <v>5091</v>
      </c>
      <c r="F4500" s="4" t="str">
        <f t="shared" si="70"/>
        <v/>
      </c>
      <c r="G4500" s="4" t="str">
        <f>IF(AND(Tabella1[[#This Row],[Popolazione]]&gt;50000,Tabella1[[#This Row],[Popolazione]]&lt;100000),"COMPRESO",Tabella1[[#This Row],[Regione]])</f>
        <v>PUGLIA</v>
      </c>
      <c r="H4500" s="31">
        <f>Tabella1[[#This Row],[Popolazione]]/SUM($E$19:$E$7866)</f>
        <v>8.4918781382293615E-5</v>
      </c>
    </row>
    <row r="4501" spans="1:8" x14ac:dyDescent="0.25">
      <c r="A4501" s="19" t="s">
        <v>4648</v>
      </c>
      <c r="B4501" s="4" t="str">
        <f>IFERROR(VLOOKUP(A4501,PEC!A$2:B$7902,2,0),"PEC NON ESISTENTE")</f>
        <v>comune</v>
      </c>
      <c r="C4501" s="20" t="s">
        <v>8235</v>
      </c>
      <c r="D4501" s="20" t="s">
        <v>8247</v>
      </c>
      <c r="E4501" s="21">
        <v>5568</v>
      </c>
      <c r="F4501" s="4" t="str">
        <f t="shared" si="70"/>
        <v/>
      </c>
      <c r="G4501" s="4" t="str">
        <f>IF(AND(Tabella1[[#This Row],[Popolazione]]&gt;50000,Tabella1[[#This Row],[Popolazione]]&lt;100000),"COMPRESO",Tabella1[[#This Row],[Regione]])</f>
        <v>BASILICATA</v>
      </c>
      <c r="H4501" s="31">
        <f>Tabella1[[#This Row],[Popolazione]]/SUM($E$19:$E$7866)</f>
        <v>9.2875225837087184E-5</v>
      </c>
    </row>
    <row r="4502" spans="1:8" x14ac:dyDescent="0.25">
      <c r="A4502" s="22" t="s">
        <v>4649</v>
      </c>
      <c r="B4502" s="4" t="str">
        <f>IFERROR(VLOOKUP(A4502,PEC!A$2:B$7902,2,0),"PEC NON ESISTENTE")</f>
        <v>protocollo</v>
      </c>
      <c r="C4502" s="20" t="s">
        <v>8259</v>
      </c>
      <c r="D4502" s="20" t="s">
        <v>8278</v>
      </c>
      <c r="E4502" s="21">
        <v>837</v>
      </c>
      <c r="F4502" s="4" t="str">
        <f t="shared" si="70"/>
        <v/>
      </c>
      <c r="G4502" s="4" t="str">
        <f>IF(AND(Tabella1[[#This Row],[Popolazione]]&gt;50000,Tabella1[[#This Row],[Popolazione]]&lt;100000),"COMPRESO",Tabella1[[#This Row],[Regione]])</f>
        <v>SARDEGNA</v>
      </c>
      <c r="H4502" s="31">
        <f>Tabella1[[#This Row],[Popolazione]]/SUM($E$19:$E$7866)</f>
        <v>1.3961308194260411E-5</v>
      </c>
    </row>
    <row r="4503" spans="1:8" x14ac:dyDescent="0.25">
      <c r="A4503" s="19" t="s">
        <v>4650</v>
      </c>
      <c r="B4503" s="4" t="str">
        <f>IFERROR(VLOOKUP(A4503,PEC!A$2:B$7902,2,0),"PEC NON ESISTENTE")</f>
        <v>protocollocomunedimuscoline</v>
      </c>
      <c r="C4503" s="20" t="s">
        <v>7913</v>
      </c>
      <c r="D4503" s="20" t="s">
        <v>7986</v>
      </c>
      <c r="E4503" s="21">
        <v>2547</v>
      </c>
      <c r="F4503" s="4" t="str">
        <f t="shared" si="70"/>
        <v/>
      </c>
      <c r="G4503" s="4" t="str">
        <f>IF(AND(Tabella1[[#This Row],[Popolazione]]&gt;50000,Tabella1[[#This Row],[Popolazione]]&lt;100000),"COMPRESO",Tabella1[[#This Row],[Regione]])</f>
        <v>LOMBARDIA</v>
      </c>
      <c r="H4503" s="31">
        <f>Tabella1[[#This Row],[Popolazione]]/SUM($E$19:$E$7866)</f>
        <v>4.2484410956727919E-5</v>
      </c>
    </row>
    <row r="4504" spans="1:8" x14ac:dyDescent="0.25">
      <c r="A4504" s="22" t="s">
        <v>4651</v>
      </c>
      <c r="B4504" s="4" t="str">
        <f>IFERROR(VLOOKUP(A4504,PEC!A$2:B$7902,2,0),"PEC NON ESISTENTE")</f>
        <v>comune.musei</v>
      </c>
      <c r="C4504" s="20" t="s">
        <v>8259</v>
      </c>
      <c r="D4504" s="20" t="s">
        <v>8278</v>
      </c>
      <c r="E4504" s="21">
        <v>1522</v>
      </c>
      <c r="F4504" s="4" t="str">
        <f t="shared" si="70"/>
        <v/>
      </c>
      <c r="G4504" s="4" t="str">
        <f>IF(AND(Tabella1[[#This Row],[Popolazione]]&gt;50000,Tabella1[[#This Row],[Popolazione]]&lt;100000),"COMPRESO",Tabella1[[#This Row],[Regione]])</f>
        <v>SARDEGNA</v>
      </c>
      <c r="H4504" s="31">
        <f>Tabella1[[#This Row],[Popolazione]]/SUM($E$19:$E$7866)</f>
        <v>2.5387229476301489E-5</v>
      </c>
    </row>
    <row r="4505" spans="1:8" x14ac:dyDescent="0.25">
      <c r="A4505" s="19" t="s">
        <v>4652</v>
      </c>
      <c r="B4505" s="4" t="str">
        <f>IFERROR(VLOOKUP(A4505,PEC!A$2:B$7902,2,0),"PEC NON ESISTENTE")</f>
        <v>comune.musiledipiave.ve</v>
      </c>
      <c r="C4505" s="20" t="s">
        <v>8026</v>
      </c>
      <c r="D4505" s="20" t="s">
        <v>8167</v>
      </c>
      <c r="E4505" s="21">
        <v>11518</v>
      </c>
      <c r="F4505" s="4" t="str">
        <f t="shared" si="70"/>
        <v/>
      </c>
      <c r="G4505" s="4" t="str">
        <f>IF(AND(Tabella1[[#This Row],[Popolazione]]&gt;50000,Tabella1[[#This Row],[Popolazione]]&lt;100000),"COMPRESO",Tabella1[[#This Row],[Regione]])</f>
        <v>VENETO</v>
      </c>
      <c r="H4505" s="31">
        <f>Tabella1[[#This Row],[Popolazione]]/SUM($E$19:$E$7866)</f>
        <v>1.9212227930883084E-4</v>
      </c>
    </row>
    <row r="4506" spans="1:8" x14ac:dyDescent="0.25">
      <c r="A4506" s="19" t="s">
        <v>4653</v>
      </c>
      <c r="B4506" s="4" t="str">
        <f>IFERROR(VLOOKUP(A4506,PEC!A$2:B$7902,2,0),"PEC NON ESISTENTE")</f>
        <v>comune.musso</v>
      </c>
      <c r="C4506" s="20" t="s">
        <v>7913</v>
      </c>
      <c r="D4506" s="20" t="s">
        <v>7986</v>
      </c>
      <c r="E4506" s="21">
        <v>1019</v>
      </c>
      <c r="F4506" s="4" t="str">
        <f t="shared" si="70"/>
        <v/>
      </c>
      <c r="G4506" s="4" t="str">
        <f>IF(AND(Tabella1[[#This Row],[Popolazione]]&gt;50000,Tabella1[[#This Row],[Popolazione]]&lt;100000),"COMPRESO",Tabella1[[#This Row],[Regione]])</f>
        <v>LOMBARDIA</v>
      </c>
      <c r="H4506" s="31">
        <f>Tabella1[[#This Row],[Popolazione]]/SUM($E$19:$E$7866)</f>
        <v>1.6997100418101982E-5</v>
      </c>
    </row>
    <row r="4507" spans="1:8" x14ac:dyDescent="0.25">
      <c r="A4507" s="19" t="s">
        <v>4654</v>
      </c>
      <c r="B4507" s="4" t="str">
        <f>IFERROR(VLOOKUP(A4507,PEC!A$2:B$7902,2,0),"PEC NON ESISTENTE")</f>
        <v>protocollo</v>
      </c>
      <c r="C4507" s="20" t="s">
        <v>8026</v>
      </c>
      <c r="D4507" s="20" t="s">
        <v>8167</v>
      </c>
      <c r="E4507" s="21">
        <v>7653</v>
      </c>
      <c r="F4507" s="4" t="str">
        <f t="shared" si="70"/>
        <v/>
      </c>
      <c r="G4507" s="4" t="str">
        <f>IF(AND(Tabella1[[#This Row],[Popolazione]]&gt;50000,Tabella1[[#This Row],[Popolazione]]&lt;100000),"COMPRESO",Tabella1[[#This Row],[Regione]])</f>
        <v>VENETO</v>
      </c>
      <c r="H4507" s="31">
        <f>Tabella1[[#This Row],[Popolazione]]/SUM($E$19:$E$7866)</f>
        <v>1.2765339499483264E-4</v>
      </c>
    </row>
    <row r="4508" spans="1:8" x14ac:dyDescent="0.25">
      <c r="A4508" s="19" t="s">
        <v>4655</v>
      </c>
      <c r="B4508" s="4" t="str">
        <f>IFERROR(VLOOKUP(A4508,PEC!A$2:B$7902,2,0),"PEC NON ESISTENTE")</f>
        <v>comunemussomeli</v>
      </c>
      <c r="C4508" s="20" t="s">
        <v>8259</v>
      </c>
      <c r="D4508" s="20" t="s">
        <v>8260</v>
      </c>
      <c r="E4508" s="21">
        <v>11010</v>
      </c>
      <c r="F4508" s="4" t="str">
        <f t="shared" si="70"/>
        <v/>
      </c>
      <c r="G4508" s="4" t="str">
        <f>IF(AND(Tabella1[[#This Row],[Popolazione]]&gt;50000,Tabella1[[#This Row],[Popolazione]]&lt;100000),"COMPRESO",Tabella1[[#This Row],[Regione]])</f>
        <v>SICILIA</v>
      </c>
      <c r="H4508" s="31">
        <f>Tabella1[[#This Row],[Popolazione]]/SUM($E$19:$E$7866)</f>
        <v>1.8364874936536096E-4</v>
      </c>
    </row>
    <row r="4509" spans="1:8" x14ac:dyDescent="0.25">
      <c r="A4509" s="19" t="s">
        <v>4656</v>
      </c>
      <c r="B4509" s="4" t="str">
        <f>IFERROR(VLOOKUP(A4509,PEC!A$2:B$7902,2,0),"PEC NON ESISTENTE")</f>
        <v>comune.muzzanadelturgnano</v>
      </c>
      <c r="C4509" s="20" t="s">
        <v>8026</v>
      </c>
      <c r="D4509" s="20" t="s">
        <v>8205</v>
      </c>
      <c r="E4509" s="21">
        <v>2641</v>
      </c>
      <c r="F4509" s="4" t="str">
        <f t="shared" si="70"/>
        <v/>
      </c>
      <c r="G4509" s="4" t="str">
        <f>IF(AND(Tabella1[[#This Row],[Popolazione]]&gt;50000,Tabella1[[#This Row],[Popolazione]]&lt;100000),"COMPRESO",Tabella1[[#This Row],[Regione]])</f>
        <v>FRIULI-VENEZIA GIULIA</v>
      </c>
      <c r="H4509" s="31">
        <f>Tabella1[[#This Row],[Popolazione]]/SUM($E$19:$E$7866)</f>
        <v>4.4052347599810925E-5</v>
      </c>
    </row>
    <row r="4510" spans="1:8" x14ac:dyDescent="0.25">
      <c r="A4510" s="19" t="s">
        <v>4657</v>
      </c>
      <c r="B4510" s="4" t="str">
        <f>IFERROR(VLOOKUP(A4510,PEC!A$2:B$7902,2,0),"PEC NON ESISTENTE")</f>
        <v>muzzano</v>
      </c>
      <c r="C4510" s="20" t="s">
        <v>7913</v>
      </c>
      <c r="D4510" s="20" t="s">
        <v>7914</v>
      </c>
      <c r="E4510" s="21">
        <v>614</v>
      </c>
      <c r="F4510" s="4" t="str">
        <f t="shared" si="70"/>
        <v/>
      </c>
      <c r="G4510" s="4" t="str">
        <f>IF(AND(Tabella1[[#This Row],[Popolazione]]&gt;50000,Tabella1[[#This Row],[Popolazione]]&lt;100000),"COMPRESO",Tabella1[[#This Row],[Regione]])</f>
        <v>PIEMONTE</v>
      </c>
      <c r="H4510" s="31">
        <f>Tabella1[[#This Row],[Popolazione]]/SUM($E$19:$E$7866)</f>
        <v>1.0241628711201784E-5</v>
      </c>
    </row>
    <row r="4511" spans="1:8" x14ac:dyDescent="0.25">
      <c r="A4511" s="19" t="s">
        <v>4658</v>
      </c>
      <c r="B4511" s="4" t="str">
        <f>IFERROR(VLOOKUP(A4511,PEC!A$2:B$7902,2,0),"PEC NON ESISTENTE")</f>
        <v>comunenagotorbole.tn</v>
      </c>
      <c r="C4511" s="20" t="s">
        <v>8026</v>
      </c>
      <c r="D4511" s="20" t="s">
        <v>8027</v>
      </c>
      <c r="E4511" s="21">
        <v>2728</v>
      </c>
      <c r="F4511" s="4" t="str">
        <f t="shared" si="70"/>
        <v/>
      </c>
      <c r="G4511" s="4" t="str">
        <f>IF(AND(Tabella1[[#This Row],[Popolazione]]&gt;50000,Tabella1[[#This Row],[Popolazione]]&lt;100000),"COMPRESO",Tabella1[[#This Row],[Regione]])</f>
        <v>TRENTINO-ALTO ADIGE/SÜDTIROL</v>
      </c>
      <c r="H4511" s="31">
        <f>Tabella1[[#This Row],[Popolazione]]/SUM($E$19:$E$7866)</f>
        <v>4.5503523003515416E-5</v>
      </c>
    </row>
    <row r="4512" spans="1:8" x14ac:dyDescent="0.25">
      <c r="A4512" s="19" t="s">
        <v>8082</v>
      </c>
      <c r="B4512" s="4" t="str">
        <f>IFERROR(VLOOKUP(A4512,PEC!A$2:B$7902,2,0),"PEC NON ESISTENTE")</f>
        <v>PEC NON ESISTENTE</v>
      </c>
      <c r="C4512" s="20" t="s">
        <v>8026</v>
      </c>
      <c r="D4512" s="20" t="s">
        <v>8027</v>
      </c>
      <c r="E4512" s="21">
        <v>1831</v>
      </c>
      <c r="F4512" s="4" t="str">
        <f t="shared" si="70"/>
        <v/>
      </c>
      <c r="G4512" s="4" t="str">
        <f>IF(AND(Tabella1[[#This Row],[Popolazione]]&gt;50000,Tabella1[[#This Row],[Popolazione]]&lt;100000),"COMPRESO",Tabella1[[#This Row],[Regione]])</f>
        <v>TRENTINO-ALTO ADIGE/SÜDTIROL</v>
      </c>
      <c r="H4512" s="31">
        <f>Tabella1[[#This Row],[Popolazione]]/SUM($E$19:$E$7866)</f>
        <v>3.0541404186010532E-5</v>
      </c>
    </row>
    <row r="4513" spans="1:8" x14ac:dyDescent="0.25">
      <c r="A4513" s="19" t="s">
        <v>4660</v>
      </c>
      <c r="B4513" s="4" t="str">
        <f>IFERROR(VLOOKUP(A4513,PEC!A$2:B$7902,2,0),"PEC NON ESISTENTE")</f>
        <v>nanto.vi</v>
      </c>
      <c r="C4513" s="20" t="s">
        <v>8026</v>
      </c>
      <c r="D4513" s="20" t="s">
        <v>8167</v>
      </c>
      <c r="E4513" s="21">
        <v>3082</v>
      </c>
      <c r="F4513" s="4" t="str">
        <f t="shared" si="70"/>
        <v/>
      </c>
      <c r="G4513" s="4" t="str">
        <f>IF(AND(Tabella1[[#This Row],[Popolazione]]&gt;50000,Tabella1[[#This Row],[Popolazione]]&lt;100000),"COMPRESO",Tabella1[[#This Row],[Regione]])</f>
        <v>VENETO</v>
      </c>
      <c r="H4513" s="31">
        <f>Tabella1[[#This Row],[Popolazione]]/SUM($E$19:$E$7866)</f>
        <v>5.1408305680657808E-5</v>
      </c>
    </row>
    <row r="4514" spans="1:8" x14ac:dyDescent="0.25">
      <c r="A4514" s="19" t="s">
        <v>4661</v>
      </c>
      <c r="B4514" s="4" t="str">
        <f>IFERROR(VLOOKUP(A4514,PEC!A$2:B$7902,2,0),"PEC NON ESISTENTE")</f>
        <v>protocollo</v>
      </c>
      <c r="C4514" s="20" t="s">
        <v>8235</v>
      </c>
      <c r="D4514" s="20" t="s">
        <v>8239</v>
      </c>
      <c r="E4514" s="21">
        <v>962003</v>
      </c>
      <c r="F4514" s="4" t="str">
        <f t="shared" si="70"/>
        <v>TROVATO</v>
      </c>
      <c r="G4514" s="4" t="str">
        <f>IF(AND(Tabella1[[#This Row],[Popolazione]]&gt;50000,Tabella1[[#This Row],[Popolazione]]&lt;100000),"COMPRESO",Tabella1[[#This Row],[Regione]])</f>
        <v>CAMPANIA</v>
      </c>
      <c r="H4514" s="31">
        <f>Tabella1[[#This Row],[Popolazione]]/SUM($E$19:$E$7866)</f>
        <v>1.6046380366550893E-2</v>
      </c>
    </row>
    <row r="4515" spans="1:8" x14ac:dyDescent="0.25">
      <c r="A4515" s="22" t="s">
        <v>4662</v>
      </c>
      <c r="B4515" s="4" t="str">
        <f>IFERROR(VLOOKUP(A4515,PEC!A$2:B$7902,2,0),"PEC NON ESISTENTE")</f>
        <v>protocollo.narbolia</v>
      </c>
      <c r="C4515" s="20" t="s">
        <v>8259</v>
      </c>
      <c r="D4515" s="20" t="s">
        <v>8278</v>
      </c>
      <c r="E4515" s="21">
        <v>1801</v>
      </c>
      <c r="F4515" s="4" t="str">
        <f t="shared" si="70"/>
        <v/>
      </c>
      <c r="G4515" s="4" t="str">
        <f>IF(AND(Tabella1[[#This Row],[Popolazione]]&gt;50000,Tabella1[[#This Row],[Popolazione]]&lt;100000),"COMPRESO",Tabella1[[#This Row],[Regione]])</f>
        <v>SARDEGNA</v>
      </c>
      <c r="H4515" s="31">
        <f>Tabella1[[#This Row],[Popolazione]]/SUM($E$19:$E$7866)</f>
        <v>3.0040998874388293E-5</v>
      </c>
    </row>
    <row r="4516" spans="1:8" x14ac:dyDescent="0.25">
      <c r="A4516" s="22" t="s">
        <v>4663</v>
      </c>
      <c r="B4516" s="4" t="str">
        <f>IFERROR(VLOOKUP(A4516,PEC!A$2:B$7902,2,0),"PEC NON ESISTENTE")</f>
        <v>protocollo</v>
      </c>
      <c r="C4516" s="20" t="s">
        <v>8259</v>
      </c>
      <c r="D4516" s="20" t="s">
        <v>8278</v>
      </c>
      <c r="E4516" s="21">
        <v>3373</v>
      </c>
      <c r="F4516" s="4" t="str">
        <f t="shared" si="70"/>
        <v/>
      </c>
      <c r="G4516" s="4" t="str">
        <f>IF(AND(Tabella1[[#This Row],[Popolazione]]&gt;50000,Tabella1[[#This Row],[Popolazione]]&lt;100000),"COMPRESO",Tabella1[[#This Row],[Regione]])</f>
        <v>SARDEGNA</v>
      </c>
      <c r="H4516" s="31">
        <f>Tabella1[[#This Row],[Popolazione]]/SUM($E$19:$E$7866)</f>
        <v>5.6262237203393508E-5</v>
      </c>
    </row>
    <row r="4517" spans="1:8" x14ac:dyDescent="0.25">
      <c r="A4517" s="19" t="s">
        <v>8243</v>
      </c>
      <c r="B4517" s="4" t="str">
        <f>IFERROR(VLOOKUP(A4517,PEC!A$2:B$7902,2,0),"PEC NON ESISTENTE")</f>
        <v>PEC NON ESISTENTE</v>
      </c>
      <c r="C4517" s="20" t="s">
        <v>8235</v>
      </c>
      <c r="D4517" s="20" t="s">
        <v>8241</v>
      </c>
      <c r="E4517" s="21">
        <v>31688</v>
      </c>
      <c r="F4517" s="4" t="str">
        <f t="shared" si="70"/>
        <v/>
      </c>
      <c r="G4517" s="4" t="str">
        <f>IF(AND(Tabella1[[#This Row],[Popolazione]]&gt;50000,Tabella1[[#This Row],[Popolazione]]&lt;100000),"COMPRESO",Tabella1[[#This Row],[Regione]])</f>
        <v>PUGLIA</v>
      </c>
      <c r="H4517" s="31">
        <f>Tabella1[[#This Row],[Popolazione]]/SUM($E$19:$E$7866)</f>
        <v>5.2856145048951482E-4</v>
      </c>
    </row>
    <row r="4518" spans="1:8" x14ac:dyDescent="0.25">
      <c r="A4518" s="19" t="s">
        <v>287</v>
      </c>
      <c r="B4518" s="4" t="str">
        <f>IFERROR(VLOOKUP(A4518,PEC!A$2:B$7902,2,0),"PEC NON ESISTENTE")</f>
        <v>amministrativo.comune.nardodipace</v>
      </c>
      <c r="C4518" s="20" t="s">
        <v>8235</v>
      </c>
      <c r="D4518" s="20" t="s">
        <v>8248</v>
      </c>
      <c r="E4518" s="21">
        <v>1384</v>
      </c>
      <c r="F4518" s="4" t="str">
        <f t="shared" si="70"/>
        <v/>
      </c>
      <c r="G4518" s="4" t="str">
        <f>IF(AND(Tabella1[[#This Row],[Popolazione]]&gt;50000,Tabella1[[#This Row],[Popolazione]]&lt;100000),"COMPRESO",Tabella1[[#This Row],[Regione]])</f>
        <v>CALABRIA</v>
      </c>
      <c r="H4518" s="31">
        <f>Tabella1[[#This Row],[Popolazione]]/SUM($E$19:$E$7866)</f>
        <v>2.3085365042839198E-5</v>
      </c>
    </row>
    <row r="4519" spans="1:8" x14ac:dyDescent="0.25">
      <c r="A4519" s="19" t="s">
        <v>4665</v>
      </c>
      <c r="B4519" s="4" t="str">
        <f>IFERROR(VLOOKUP(A4519,PEC!A$2:B$7902,2,0),"PEC NON ESISTENTE")</f>
        <v>comune.narni</v>
      </c>
      <c r="C4519" s="20" t="s">
        <v>8221</v>
      </c>
      <c r="D4519" s="20" t="s">
        <v>8227</v>
      </c>
      <c r="E4519" s="21">
        <v>20054</v>
      </c>
      <c r="F4519" s="4" t="str">
        <f t="shared" si="70"/>
        <v/>
      </c>
      <c r="G4519" s="4" t="str">
        <f>IF(AND(Tabella1[[#This Row],[Popolazione]]&gt;50000,Tabella1[[#This Row],[Popolazione]]&lt;100000),"COMPRESO",Tabella1[[#This Row],[Regione]])</f>
        <v>UMBRIA</v>
      </c>
      <c r="H4519" s="31">
        <f>Tabella1[[#This Row],[Popolazione]]/SUM($E$19:$E$7866)</f>
        <v>3.3450427064241132E-4</v>
      </c>
    </row>
    <row r="4520" spans="1:8" x14ac:dyDescent="0.25">
      <c r="A4520" s="19" t="s">
        <v>4666</v>
      </c>
      <c r="B4520" s="4" t="str">
        <f>IFERROR(VLOOKUP(A4520,PEC!A$2:B$7902,2,0),"PEC NON ESISTENTE")</f>
        <v>protocollo.comune.naro</v>
      </c>
      <c r="C4520" s="20" t="s">
        <v>8259</v>
      </c>
      <c r="D4520" s="20" t="s">
        <v>8260</v>
      </c>
      <c r="E4520" s="21">
        <v>8103</v>
      </c>
      <c r="F4520" s="4" t="str">
        <f t="shared" si="70"/>
        <v/>
      </c>
      <c r="G4520" s="4" t="str">
        <f>IF(AND(Tabella1[[#This Row],[Popolazione]]&gt;50000,Tabella1[[#This Row],[Popolazione]]&lt;100000),"COMPRESO",Tabella1[[#This Row],[Regione]])</f>
        <v>SICILIA</v>
      </c>
      <c r="H4520" s="31">
        <f>Tabella1[[#This Row],[Popolazione]]/SUM($E$19:$E$7866)</f>
        <v>1.3515947466916621E-4</v>
      </c>
    </row>
    <row r="4521" spans="1:8" x14ac:dyDescent="0.25">
      <c r="A4521" s="19" t="s">
        <v>4667</v>
      </c>
      <c r="B4521" s="4" t="str">
        <f>IFERROR(VLOOKUP(A4521,PEC!A$2:B$7902,2,0),"PEC NON ESISTENTE")</f>
        <v>narzole</v>
      </c>
      <c r="C4521" s="20" t="s">
        <v>7913</v>
      </c>
      <c r="D4521" s="20" t="s">
        <v>7914</v>
      </c>
      <c r="E4521" s="21">
        <v>3532</v>
      </c>
      <c r="F4521" s="4" t="str">
        <f t="shared" si="70"/>
        <v/>
      </c>
      <c r="G4521" s="4" t="str">
        <f>IF(AND(Tabella1[[#This Row],[Popolazione]]&gt;50000,Tabella1[[#This Row],[Popolazione]]&lt;100000),"COMPRESO",Tabella1[[#This Row],[Regione]])</f>
        <v>PIEMONTE</v>
      </c>
      <c r="H4521" s="31">
        <f>Tabella1[[#This Row],[Popolazione]]/SUM($E$19:$E$7866)</f>
        <v>5.8914385354991364E-5</v>
      </c>
    </row>
    <row r="4522" spans="1:8" x14ac:dyDescent="0.25">
      <c r="A4522" s="19" t="s">
        <v>4668</v>
      </c>
      <c r="B4522" s="4" t="str">
        <f>IFERROR(VLOOKUP(A4522,PEC!A$2:B$7902,2,0),"PEC NON ESISTENTE")</f>
        <v>protocollo</v>
      </c>
      <c r="C4522" s="16" t="s">
        <v>7913</v>
      </c>
      <c r="D4522" s="20" t="s">
        <v>8208</v>
      </c>
      <c r="E4522" s="21">
        <v>222</v>
      </c>
      <c r="F4522" s="4" t="str">
        <f t="shared" si="70"/>
        <v/>
      </c>
      <c r="G4522" s="4" t="str">
        <f>IF(AND(Tabella1[[#This Row],[Popolazione]]&gt;50000,Tabella1[[#This Row],[Popolazione]]&lt;100000),"COMPRESO",Tabella1[[#This Row],[Regione]])</f>
        <v>LIGURIA</v>
      </c>
      <c r="H4522" s="31">
        <f>Tabella1[[#This Row],[Popolazione]]/SUM($E$19:$E$7866)</f>
        <v>3.7029993060045534E-6</v>
      </c>
    </row>
    <row r="4523" spans="1:8" x14ac:dyDescent="0.25">
      <c r="A4523" s="19" t="s">
        <v>4669</v>
      </c>
      <c r="B4523" s="4" t="str">
        <f>IFERROR(VLOOKUP(A4523,PEC!A$2:B$7902,2,0),"PEC NON ESISTENTE")</f>
        <v>naso</v>
      </c>
      <c r="C4523" s="20" t="s">
        <v>8259</v>
      </c>
      <c r="D4523" s="20" t="s">
        <v>8260</v>
      </c>
      <c r="E4523" s="21">
        <v>4015</v>
      </c>
      <c r="F4523" s="4" t="str">
        <f t="shared" si="70"/>
        <v/>
      </c>
      <c r="G4523" s="4" t="str">
        <f>IF(AND(Tabella1[[#This Row],[Popolazione]]&gt;50000,Tabella1[[#This Row],[Popolazione]]&lt;100000),"COMPRESO",Tabella1[[#This Row],[Regione]])</f>
        <v>SICILIA</v>
      </c>
      <c r="H4523" s="31">
        <f>Tabella1[[#This Row],[Popolazione]]/SUM($E$19:$E$7866)</f>
        <v>6.6970910872109378E-5</v>
      </c>
    </row>
    <row r="4524" spans="1:8" x14ac:dyDescent="0.25">
      <c r="A4524" s="19" t="s">
        <v>8083</v>
      </c>
      <c r="B4524" s="4" t="str">
        <f>IFERROR(VLOOKUP(A4524,PEC!A$2:B$7902,2,0),"PEC NON ESISTENTE")</f>
        <v>PEC NON ESISTENTE</v>
      </c>
      <c r="C4524" s="20" t="s">
        <v>8026</v>
      </c>
      <c r="D4524" s="20" t="s">
        <v>8027</v>
      </c>
      <c r="E4524" s="21">
        <v>5554</v>
      </c>
      <c r="F4524" s="4" t="str">
        <f t="shared" si="70"/>
        <v/>
      </c>
      <c r="G4524" s="4" t="str">
        <f>IF(AND(Tabella1[[#This Row],[Popolazione]]&gt;50000,Tabella1[[#This Row],[Popolazione]]&lt;100000),"COMPRESO",Tabella1[[#This Row],[Regione]])</f>
        <v>TRENTINO-ALTO ADIGE/SÜDTIROL</v>
      </c>
      <c r="H4524" s="31">
        <f>Tabella1[[#This Row],[Popolazione]]/SUM($E$19:$E$7866)</f>
        <v>9.2641703358330139E-5</v>
      </c>
    </row>
    <row r="4525" spans="1:8" x14ac:dyDescent="0.25">
      <c r="A4525" s="19" t="s">
        <v>4671</v>
      </c>
      <c r="B4525" s="4" t="str">
        <f>IFERROR(VLOOKUP(A4525,PEC!A$2:B$7902,2,0),"PEC NON ESISTENTE")</f>
        <v>protocollo</v>
      </c>
      <c r="C4525" s="20" t="s">
        <v>7913</v>
      </c>
      <c r="D4525" s="20" t="s">
        <v>7986</v>
      </c>
      <c r="E4525" s="21">
        <v>10957</v>
      </c>
      <c r="F4525" s="4" t="str">
        <f t="shared" si="70"/>
        <v/>
      </c>
      <c r="G4525" s="4" t="str">
        <f>IF(AND(Tabella1[[#This Row],[Popolazione]]&gt;50000,Tabella1[[#This Row],[Popolazione]]&lt;100000),"COMPRESO",Tabella1[[#This Row],[Regione]])</f>
        <v>LOMBARDIA</v>
      </c>
      <c r="H4525" s="31">
        <f>Tabella1[[#This Row],[Popolazione]]/SUM($E$19:$E$7866)</f>
        <v>1.8276469998149502E-4</v>
      </c>
    </row>
    <row r="4526" spans="1:8" x14ac:dyDescent="0.25">
      <c r="A4526" s="19" t="s">
        <v>8156</v>
      </c>
      <c r="B4526" s="4" t="str">
        <f>IFERROR(VLOOKUP(A4526,PEC!A$2:B$7902,2,0),"PEC NON ESISTENTE")</f>
        <v>PEC NON ESISTENTE</v>
      </c>
      <c r="C4526" s="20" t="s">
        <v>8026</v>
      </c>
      <c r="D4526" s="20" t="s">
        <v>8027</v>
      </c>
      <c r="E4526" s="21">
        <v>1391</v>
      </c>
      <c r="F4526" s="4" t="str">
        <f t="shared" si="70"/>
        <v/>
      </c>
      <c r="G4526" s="4" t="str">
        <f>IF(AND(Tabella1[[#This Row],[Popolazione]]&gt;50000,Tabella1[[#This Row],[Popolazione]]&lt;100000),"COMPRESO",Tabella1[[#This Row],[Regione]])</f>
        <v>TRENTINO-ALTO ADIGE/SÜDTIROL</v>
      </c>
      <c r="H4526" s="31">
        <f>Tabella1[[#This Row],[Popolazione]]/SUM($E$19:$E$7866)</f>
        <v>2.3202126282217721E-5</v>
      </c>
    </row>
    <row r="4527" spans="1:8" x14ac:dyDescent="0.25">
      <c r="A4527" s="19" t="s">
        <v>4672</v>
      </c>
      <c r="B4527" s="4" t="str">
        <f>IFERROR(VLOOKUP(A4527,PEC!A$2:B$7902,2,0),"PEC NON ESISTENTE")</f>
        <v>comune.navelli</v>
      </c>
      <c r="C4527" s="20" t="s">
        <v>8235</v>
      </c>
      <c r="D4527" s="20" t="s">
        <v>8236</v>
      </c>
      <c r="E4527" s="21">
        <v>550</v>
      </c>
      <c r="F4527" s="4" t="str">
        <f t="shared" si="70"/>
        <v/>
      </c>
      <c r="G4527" s="4" t="str">
        <f>IF(AND(Tabella1[[#This Row],[Popolazione]]&gt;50000,Tabella1[[#This Row],[Popolazione]]&lt;100000),"COMPRESO",Tabella1[[#This Row],[Regione]])</f>
        <v>ABRUZZO</v>
      </c>
      <c r="H4527" s="31">
        <f>Tabella1[[#This Row],[Popolazione]]/SUM($E$19:$E$7866)</f>
        <v>9.1740973797410106E-6</v>
      </c>
    </row>
    <row r="4528" spans="1:8" x14ac:dyDescent="0.25">
      <c r="A4528" s="19" t="s">
        <v>8084</v>
      </c>
      <c r="B4528" s="4" t="str">
        <f>IFERROR(VLOOKUP(A4528,PEC!A$2:B$7902,2,0),"PEC NON ESISTENTE")</f>
        <v>PEC NON ESISTENTE</v>
      </c>
      <c r="C4528" s="20" t="s">
        <v>8026</v>
      </c>
      <c r="D4528" s="20" t="s">
        <v>8027</v>
      </c>
      <c r="E4528" s="21">
        <v>2886</v>
      </c>
      <c r="F4528" s="4" t="str">
        <f t="shared" si="70"/>
        <v/>
      </c>
      <c r="G4528" s="4" t="str">
        <f>IF(AND(Tabella1[[#This Row],[Popolazione]]&gt;50000,Tabella1[[#This Row],[Popolazione]]&lt;100000),"COMPRESO",Tabella1[[#This Row],[Regione]])</f>
        <v>TRENTINO-ALTO ADIGE/SÜDTIROL</v>
      </c>
      <c r="H4528" s="31">
        <f>Tabella1[[#This Row],[Popolazione]]/SUM($E$19:$E$7866)</f>
        <v>4.8138990978059194E-5</v>
      </c>
    </row>
    <row r="4529" spans="1:8" x14ac:dyDescent="0.25">
      <c r="A4529" s="19" t="s">
        <v>4674</v>
      </c>
      <c r="B4529" s="4" t="str">
        <f>IFERROR(VLOOKUP(A4529,PEC!A$2:B$7902,2,0),"PEC NON ESISTENTE")</f>
        <v>comune.nazzano</v>
      </c>
      <c r="C4529" s="20" t="s">
        <v>8221</v>
      </c>
      <c r="D4529" s="20" t="s">
        <v>8234</v>
      </c>
      <c r="E4529" s="21">
        <v>1361</v>
      </c>
      <c r="F4529" s="4" t="str">
        <f t="shared" si="70"/>
        <v/>
      </c>
      <c r="G4529" s="4" t="str">
        <f>IF(AND(Tabella1[[#This Row],[Popolazione]]&gt;50000,Tabella1[[#This Row],[Popolazione]]&lt;100000),"COMPRESO",Tabella1[[#This Row],[Regione]])</f>
        <v>LAZIO</v>
      </c>
      <c r="H4529" s="31">
        <f>Tabella1[[#This Row],[Popolazione]]/SUM($E$19:$E$7866)</f>
        <v>2.2701720970595482E-5</v>
      </c>
    </row>
    <row r="4530" spans="1:8" x14ac:dyDescent="0.25">
      <c r="A4530" s="19" t="s">
        <v>4675</v>
      </c>
      <c r="B4530" s="4" t="str">
        <f>IFERROR(VLOOKUP(A4530,PEC!A$2:B$7902,2,0),"PEC NON ESISTENTE")</f>
        <v>info</v>
      </c>
      <c r="C4530" s="16" t="s">
        <v>7913</v>
      </c>
      <c r="D4530" s="20" t="s">
        <v>8208</v>
      </c>
      <c r="E4530" s="21">
        <v>2361</v>
      </c>
      <c r="F4530" s="4" t="str">
        <f t="shared" si="70"/>
        <v/>
      </c>
      <c r="G4530" s="4" t="str">
        <f>IF(AND(Tabella1[[#This Row],[Popolazione]]&gt;50000,Tabella1[[#This Row],[Popolazione]]&lt;100000),"COMPRESO",Tabella1[[#This Row],[Regione]])</f>
        <v>LIGURIA</v>
      </c>
      <c r="H4530" s="31">
        <f>Tabella1[[#This Row],[Popolazione]]/SUM($E$19:$E$7866)</f>
        <v>3.9381898024670049E-5</v>
      </c>
    </row>
    <row r="4531" spans="1:8" x14ac:dyDescent="0.25">
      <c r="A4531" s="19" t="s">
        <v>4676</v>
      </c>
      <c r="B4531" s="4" t="str">
        <f>IFERROR(VLOOKUP(A4531,PEC!A$2:B$7902,2,0),"PEC NON ESISTENTE")</f>
        <v>nebbiuno</v>
      </c>
      <c r="C4531" s="20" t="s">
        <v>7913</v>
      </c>
      <c r="D4531" s="20" t="s">
        <v>7914</v>
      </c>
      <c r="E4531" s="21">
        <v>1856</v>
      </c>
      <c r="F4531" s="4" t="str">
        <f t="shared" si="70"/>
        <v/>
      </c>
      <c r="G4531" s="4" t="str">
        <f>IF(AND(Tabella1[[#This Row],[Popolazione]]&gt;50000,Tabella1[[#This Row],[Popolazione]]&lt;100000),"COMPRESO",Tabella1[[#This Row],[Regione]])</f>
        <v>PIEMONTE</v>
      </c>
      <c r="H4531" s="31">
        <f>Tabella1[[#This Row],[Popolazione]]/SUM($E$19:$E$7866)</f>
        <v>3.0958408612362395E-5</v>
      </c>
    </row>
    <row r="4532" spans="1:8" x14ac:dyDescent="0.25">
      <c r="A4532" s="19" t="s">
        <v>8170</v>
      </c>
      <c r="B4532" s="4" t="str">
        <f>IFERROR(VLOOKUP(A4532,PEC!A$2:B$7902,2,0),"PEC NON ESISTENTE")</f>
        <v>PEC NON ESISTENTE</v>
      </c>
      <c r="C4532" s="20" t="s">
        <v>8026</v>
      </c>
      <c r="D4532" s="20" t="s">
        <v>8167</v>
      </c>
      <c r="E4532" s="21">
        <v>16935</v>
      </c>
      <c r="F4532" s="4" t="str">
        <f t="shared" si="70"/>
        <v/>
      </c>
      <c r="G4532" s="4" t="str">
        <f>IF(AND(Tabella1[[#This Row],[Popolazione]]&gt;50000,Tabella1[[#This Row],[Popolazione]]&lt;100000),"COMPRESO",Tabella1[[#This Row],[Regione]])</f>
        <v>VENETO</v>
      </c>
      <c r="H4532" s="31">
        <f>Tabella1[[#This Row],[Popolazione]]/SUM($E$19:$E$7866)</f>
        <v>2.8247879841075278E-4</v>
      </c>
    </row>
    <row r="4533" spans="1:8" x14ac:dyDescent="0.25">
      <c r="A4533" s="19" t="s">
        <v>4678</v>
      </c>
      <c r="B4533" s="4" t="str">
        <f>IFERROR(VLOOKUP(A4533,PEC!A$2:B$7902,2,0),"PEC NON ESISTENTE")</f>
        <v>protocollo</v>
      </c>
      <c r="C4533" s="16" t="s">
        <v>7913</v>
      </c>
      <c r="D4533" s="20" t="s">
        <v>8208</v>
      </c>
      <c r="E4533" s="21">
        <v>984</v>
      </c>
      <c r="F4533" s="4" t="str">
        <f t="shared" si="70"/>
        <v/>
      </c>
      <c r="G4533" s="4" t="str">
        <f>IF(AND(Tabella1[[#This Row],[Popolazione]]&gt;50000,Tabella1[[#This Row],[Popolazione]]&lt;100000),"COMPRESO",Tabella1[[#This Row],[Regione]])</f>
        <v>LIGURIA</v>
      </c>
      <c r="H4533" s="31">
        <f>Tabella1[[#This Row],[Popolazione]]/SUM($E$19:$E$7866)</f>
        <v>1.6413294221209371E-5</v>
      </c>
    </row>
    <row r="4534" spans="1:8" x14ac:dyDescent="0.25">
      <c r="A4534" s="19" t="s">
        <v>4679</v>
      </c>
      <c r="B4534" s="4" t="str">
        <f>IFERROR(VLOOKUP(A4534,PEC!A$2:B$7902,2,0),"PEC NON ESISTENTE")</f>
        <v>neive</v>
      </c>
      <c r="C4534" s="20" t="s">
        <v>7913</v>
      </c>
      <c r="D4534" s="20" t="s">
        <v>7914</v>
      </c>
      <c r="E4534" s="21">
        <v>3341</v>
      </c>
      <c r="F4534" s="4" t="str">
        <f t="shared" si="70"/>
        <v/>
      </c>
      <c r="G4534" s="4" t="str">
        <f>IF(AND(Tabella1[[#This Row],[Popolazione]]&gt;50000,Tabella1[[#This Row],[Popolazione]]&lt;100000),"COMPRESO",Tabella1[[#This Row],[Regione]])</f>
        <v>PIEMONTE</v>
      </c>
      <c r="H4534" s="31">
        <f>Tabella1[[#This Row],[Popolazione]]/SUM($E$19:$E$7866)</f>
        <v>5.5728471537663122E-5</v>
      </c>
    </row>
    <row r="4535" spans="1:8" x14ac:dyDescent="0.25">
      <c r="A4535" s="19" t="s">
        <v>4680</v>
      </c>
      <c r="B4535" s="4" t="str">
        <f>IFERROR(VLOOKUP(A4535,PEC!A$2:B$7902,2,0),"PEC NON ESISTENTE")</f>
        <v>comunenembro</v>
      </c>
      <c r="C4535" s="20" t="s">
        <v>7913</v>
      </c>
      <c r="D4535" s="20" t="s">
        <v>7986</v>
      </c>
      <c r="E4535" s="21">
        <v>11542</v>
      </c>
      <c r="F4535" s="4" t="str">
        <f t="shared" si="70"/>
        <v/>
      </c>
      <c r="G4535" s="4" t="str">
        <f>IF(AND(Tabella1[[#This Row],[Popolazione]]&gt;50000,Tabella1[[#This Row],[Popolazione]]&lt;100000),"COMPRESO",Tabella1[[#This Row],[Regione]])</f>
        <v>LOMBARDIA</v>
      </c>
      <c r="H4535" s="31">
        <f>Tabella1[[#This Row],[Popolazione]]/SUM($E$19:$E$7866)</f>
        <v>1.9252260355812864E-4</v>
      </c>
    </row>
    <row r="4536" spans="1:8" x14ac:dyDescent="0.25">
      <c r="A4536" s="19" t="s">
        <v>4681</v>
      </c>
      <c r="B4536" s="4" t="str">
        <f>IFERROR(VLOOKUP(A4536,PEC!A$2:B$7902,2,0),"PEC NON ESISTENTE")</f>
        <v>servizi.demografici.nemi</v>
      </c>
      <c r="C4536" s="20" t="s">
        <v>8221</v>
      </c>
      <c r="D4536" s="20" t="s">
        <v>8234</v>
      </c>
      <c r="E4536" s="21">
        <v>1925</v>
      </c>
      <c r="F4536" s="4" t="str">
        <f t="shared" si="70"/>
        <v/>
      </c>
      <c r="G4536" s="4" t="str">
        <f>IF(AND(Tabella1[[#This Row],[Popolazione]]&gt;50000,Tabella1[[#This Row],[Popolazione]]&lt;100000),"COMPRESO",Tabella1[[#This Row],[Regione]])</f>
        <v>LAZIO</v>
      </c>
      <c r="H4536" s="31">
        <f>Tabella1[[#This Row],[Popolazione]]/SUM($E$19:$E$7866)</f>
        <v>3.2109340829093539E-5</v>
      </c>
    </row>
    <row r="4537" spans="1:8" x14ac:dyDescent="0.25">
      <c r="A4537" s="19" t="s">
        <v>4682</v>
      </c>
      <c r="B4537" s="4" t="str">
        <f>IFERROR(VLOOKUP(A4537,PEC!A$2:B$7902,2,0),"PEC NON ESISTENTE")</f>
        <v>protocollonemoli</v>
      </c>
      <c r="C4537" s="20" t="s">
        <v>8235</v>
      </c>
      <c r="D4537" s="20" t="s">
        <v>8247</v>
      </c>
      <c r="E4537" s="21">
        <v>1512</v>
      </c>
      <c r="F4537" s="4" t="str">
        <f t="shared" si="70"/>
        <v/>
      </c>
      <c r="G4537" s="4" t="str">
        <f>IF(AND(Tabella1[[#This Row],[Popolazione]]&gt;50000,Tabella1[[#This Row],[Popolazione]]&lt;100000),"COMPRESO",Tabella1[[#This Row],[Regione]])</f>
        <v>BASILICATA</v>
      </c>
      <c r="H4537" s="31">
        <f>Tabella1[[#This Row],[Popolazione]]/SUM($E$19:$E$7866)</f>
        <v>2.5220427705760744E-5</v>
      </c>
    </row>
    <row r="4538" spans="1:8" x14ac:dyDescent="0.25">
      <c r="A4538" s="22" t="s">
        <v>4683</v>
      </c>
      <c r="B4538" s="4" t="str">
        <f>IFERROR(VLOOKUP(A4538,PEC!A$2:B$7902,2,0),"PEC NON ESISTENTE")</f>
        <v>protocollo</v>
      </c>
      <c r="C4538" s="20" t="s">
        <v>8259</v>
      </c>
      <c r="D4538" s="20" t="s">
        <v>8278</v>
      </c>
      <c r="E4538" s="21">
        <v>713</v>
      </c>
      <c r="F4538" s="4" t="str">
        <f t="shared" si="70"/>
        <v/>
      </c>
      <c r="G4538" s="4" t="str">
        <f>IF(AND(Tabella1[[#This Row],[Popolazione]]&gt;50000,Tabella1[[#This Row],[Popolazione]]&lt;100000),"COMPRESO",Tabella1[[#This Row],[Regione]])</f>
        <v>SARDEGNA</v>
      </c>
      <c r="H4538" s="31">
        <f>Tabella1[[#This Row],[Popolazione]]/SUM($E$19:$E$7866)</f>
        <v>1.1892966239555164E-5</v>
      </c>
    </row>
    <row r="4539" spans="1:8" x14ac:dyDescent="0.25">
      <c r="A4539" s="19" t="s">
        <v>4684</v>
      </c>
      <c r="B4539" s="4" t="str">
        <f>IFERROR(VLOOKUP(A4539,PEC!A$2:B$7902,2,0),"PEC NON ESISTENTE")</f>
        <v>comune.nepi.vt</v>
      </c>
      <c r="C4539" s="20" t="s">
        <v>8221</v>
      </c>
      <c r="D4539" s="20" t="s">
        <v>8234</v>
      </c>
      <c r="E4539" s="21">
        <v>9353</v>
      </c>
      <c r="F4539" s="4" t="str">
        <f t="shared" si="70"/>
        <v/>
      </c>
      <c r="G4539" s="4" t="str">
        <f>IF(AND(Tabella1[[#This Row],[Popolazione]]&gt;50000,Tabella1[[#This Row],[Popolazione]]&lt;100000),"COMPRESO",Tabella1[[#This Row],[Regione]])</f>
        <v>LAZIO</v>
      </c>
      <c r="H4539" s="31">
        <f>Tabella1[[#This Row],[Popolazione]]/SUM($E$19:$E$7866)</f>
        <v>1.5600969598675941E-4</v>
      </c>
    </row>
    <row r="4540" spans="1:8" x14ac:dyDescent="0.25">
      <c r="A4540" s="19" t="s">
        <v>4685</v>
      </c>
      <c r="B4540" s="4" t="str">
        <f>IFERROR(VLOOKUP(A4540,PEC!A$2:B$7902,2,0),"PEC NON ESISTENTE")</f>
        <v>protocollo</v>
      </c>
      <c r="C4540" s="20" t="s">
        <v>8235</v>
      </c>
      <c r="D4540" s="20" t="s">
        <v>8236</v>
      </c>
      <c r="E4540" s="21">
        <v>5075</v>
      </c>
      <c r="F4540" s="4" t="str">
        <f t="shared" si="70"/>
        <v/>
      </c>
      <c r="G4540" s="4" t="str">
        <f>IF(AND(Tabella1[[#This Row],[Popolazione]]&gt;50000,Tabella1[[#This Row],[Popolazione]]&lt;100000),"COMPRESO",Tabella1[[#This Row],[Regione]])</f>
        <v>ABRUZZO</v>
      </c>
      <c r="H4540" s="31">
        <f>Tabella1[[#This Row],[Popolazione]]/SUM($E$19:$E$7866)</f>
        <v>8.4651898549428412E-5</v>
      </c>
    </row>
    <row r="4541" spans="1:8" x14ac:dyDescent="0.25">
      <c r="A4541" s="19" t="s">
        <v>4686</v>
      </c>
      <c r="B4541" s="4" t="str">
        <f>IFERROR(VLOOKUP(A4541,PEC!A$2:B$7902,2,0),"PEC NON ESISTENTE")</f>
        <v>segreterianerola</v>
      </c>
      <c r="C4541" s="20" t="s">
        <v>8221</v>
      </c>
      <c r="D4541" s="20" t="s">
        <v>8234</v>
      </c>
      <c r="E4541" s="21">
        <v>1821</v>
      </c>
      <c r="F4541" s="4" t="str">
        <f t="shared" si="70"/>
        <v/>
      </c>
      <c r="G4541" s="4" t="str">
        <f>IF(AND(Tabella1[[#This Row],[Popolazione]]&gt;50000,Tabella1[[#This Row],[Popolazione]]&lt;100000),"COMPRESO",Tabella1[[#This Row],[Regione]])</f>
        <v>LAZIO</v>
      </c>
      <c r="H4541" s="31">
        <f>Tabella1[[#This Row],[Popolazione]]/SUM($E$19:$E$7866)</f>
        <v>3.0374602415469784E-5</v>
      </c>
    </row>
    <row r="4542" spans="1:8" x14ac:dyDescent="0.25">
      <c r="A4542" s="19" t="s">
        <v>4687</v>
      </c>
      <c r="B4542" s="4" t="str">
        <f>IFERROR(VLOOKUP(A4542,PEC!A$2:B$7902,2,0),"PEC NON ESISTENTE")</f>
        <v>segreteria.comune.nervesa.tv</v>
      </c>
      <c r="C4542" s="20" t="s">
        <v>8026</v>
      </c>
      <c r="D4542" s="20" t="s">
        <v>8167</v>
      </c>
      <c r="E4542" s="21">
        <v>6854</v>
      </c>
      <c r="F4542" s="4" t="str">
        <f t="shared" si="70"/>
        <v/>
      </c>
      <c r="G4542" s="4" t="str">
        <f>IF(AND(Tabella1[[#This Row],[Popolazione]]&gt;50000,Tabella1[[#This Row],[Popolazione]]&lt;100000),"COMPRESO",Tabella1[[#This Row],[Regione]])</f>
        <v>VENETO</v>
      </c>
      <c r="H4542" s="31">
        <f>Tabella1[[#This Row],[Popolazione]]/SUM($E$19:$E$7866)</f>
        <v>1.1432593352862707E-4</v>
      </c>
    </row>
    <row r="4543" spans="1:8" x14ac:dyDescent="0.25">
      <c r="A4543" s="19" t="s">
        <v>4688</v>
      </c>
      <c r="B4543" s="4" t="str">
        <f>IFERROR(VLOOKUP(A4543,PEC!A$2:B$7902,2,0),"PEC NON ESISTENTE")</f>
        <v>urp</v>
      </c>
      <c r="C4543" s="20" t="s">
        <v>7913</v>
      </c>
      <c r="D4543" s="20" t="s">
        <v>7986</v>
      </c>
      <c r="E4543" s="21">
        <v>17089</v>
      </c>
      <c r="F4543" s="4" t="str">
        <f t="shared" si="70"/>
        <v/>
      </c>
      <c r="G4543" s="4" t="str">
        <f>IF(AND(Tabella1[[#This Row],[Popolazione]]&gt;50000,Tabella1[[#This Row],[Popolazione]]&lt;100000),"COMPRESO",Tabella1[[#This Row],[Regione]])</f>
        <v>LOMBARDIA</v>
      </c>
      <c r="H4543" s="31">
        <f>Tabella1[[#This Row],[Popolazione]]/SUM($E$19:$E$7866)</f>
        <v>2.8504754567708026E-4</v>
      </c>
    </row>
    <row r="4544" spans="1:8" x14ac:dyDescent="0.25">
      <c r="A4544" s="19" t="s">
        <v>4689</v>
      </c>
      <c r="B4544" s="4" t="str">
        <f>IFERROR(VLOOKUP(A4544,PEC!A$2:B$7902,2,0),"PEC NON ESISTENTE")</f>
        <v>comunedinespolo</v>
      </c>
      <c r="C4544" s="20" t="s">
        <v>8221</v>
      </c>
      <c r="D4544" s="20" t="s">
        <v>8234</v>
      </c>
      <c r="E4544" s="21">
        <v>274</v>
      </c>
      <c r="F4544" s="4" t="str">
        <f t="shared" si="70"/>
        <v/>
      </c>
      <c r="G4544" s="4" t="str">
        <f>IF(AND(Tabella1[[#This Row],[Popolazione]]&gt;50000,Tabella1[[#This Row],[Popolazione]]&lt;100000),"COMPRESO",Tabella1[[#This Row],[Regione]])</f>
        <v>LAZIO</v>
      </c>
      <c r="H4544" s="31">
        <f>Tabella1[[#This Row],[Popolazione]]/SUM($E$19:$E$7866)</f>
        <v>4.5703685128164309E-6</v>
      </c>
    </row>
    <row r="4545" spans="1:8" x14ac:dyDescent="0.25">
      <c r="A4545" s="19" t="s">
        <v>4690</v>
      </c>
      <c r="B4545" s="4" t="str">
        <f>IFERROR(VLOOKUP(A4545,PEC!A$2:B$7902,2,0),"PEC NON ESISTENTE")</f>
        <v>comune.nesso</v>
      </c>
      <c r="C4545" s="20" t="s">
        <v>7913</v>
      </c>
      <c r="D4545" s="20" t="s">
        <v>7986</v>
      </c>
      <c r="E4545" s="21">
        <v>1241</v>
      </c>
      <c r="F4545" s="4" t="str">
        <f t="shared" si="70"/>
        <v/>
      </c>
      <c r="G4545" s="4" t="str">
        <f>IF(AND(Tabella1[[#This Row],[Popolazione]]&gt;50000,Tabella1[[#This Row],[Popolazione]]&lt;100000),"COMPRESO",Tabella1[[#This Row],[Regione]])</f>
        <v>LOMBARDIA</v>
      </c>
      <c r="H4545" s="31">
        <f>Tabella1[[#This Row],[Popolazione]]/SUM($E$19:$E$7866)</f>
        <v>2.0700099724106534E-5</v>
      </c>
    </row>
    <row r="4546" spans="1:8" x14ac:dyDescent="0.25">
      <c r="A4546" s="19" t="s">
        <v>4691</v>
      </c>
      <c r="B4546" s="4" t="str">
        <f>IFERROR(VLOOKUP(A4546,PEC!A$2:B$7902,2,0),"PEC NON ESISTENTE")</f>
        <v>netro</v>
      </c>
      <c r="C4546" s="20" t="s">
        <v>7913</v>
      </c>
      <c r="D4546" s="20" t="s">
        <v>7914</v>
      </c>
      <c r="E4546" s="21">
        <v>1015</v>
      </c>
      <c r="F4546" s="4" t="str">
        <f t="shared" ref="F4546:F4609" si="71">IF($E4546&gt;300000,"TROVATO","")</f>
        <v/>
      </c>
      <c r="G4546" s="4" t="str">
        <f>IF(AND(Tabella1[[#This Row],[Popolazione]]&gt;50000,Tabella1[[#This Row],[Popolazione]]&lt;100000),"COMPRESO",Tabella1[[#This Row],[Regione]])</f>
        <v>PIEMONTE</v>
      </c>
      <c r="H4546" s="31">
        <f>Tabella1[[#This Row],[Popolazione]]/SUM($E$19:$E$7866)</f>
        <v>1.6930379709885684E-5</v>
      </c>
    </row>
    <row r="4547" spans="1:8" x14ac:dyDescent="0.25">
      <c r="A4547" s="19" t="s">
        <v>4692</v>
      </c>
      <c r="B4547" s="4" t="str">
        <f>IFERROR(VLOOKUP(A4547,PEC!A$2:B$7902,2,0),"PEC NON ESISTENTE")</f>
        <v>protocollogenerale</v>
      </c>
      <c r="C4547" s="20" t="s">
        <v>8221</v>
      </c>
      <c r="D4547" s="20" t="s">
        <v>8234</v>
      </c>
      <c r="E4547" s="21">
        <v>45460</v>
      </c>
      <c r="F4547" s="4" t="str">
        <f t="shared" si="71"/>
        <v/>
      </c>
      <c r="G4547" s="4" t="str">
        <f>IF(AND(Tabella1[[#This Row],[Popolazione]]&gt;50000,Tabella1[[#This Row],[Popolazione]]&lt;100000),"COMPRESO",Tabella1[[#This Row],[Regione]])</f>
        <v>LAZIO</v>
      </c>
      <c r="H4547" s="31">
        <f>Tabella1[[#This Row],[Popolazione]]/SUM($E$19:$E$7866)</f>
        <v>7.5828084887822971E-4</v>
      </c>
    </row>
    <row r="4548" spans="1:8" x14ac:dyDescent="0.25">
      <c r="A4548" s="19" t="s">
        <v>4693</v>
      </c>
      <c r="B4548" s="4" t="str">
        <f>IFERROR(VLOOKUP(A4548,PEC!A$2:B$7902,2,0),"PEC NON ESISTENTE")</f>
        <v>protocolloneviano</v>
      </c>
      <c r="C4548" s="20" t="s">
        <v>8235</v>
      </c>
      <c r="D4548" s="20" t="s">
        <v>8241</v>
      </c>
      <c r="E4548" s="21">
        <v>5514</v>
      </c>
      <c r="F4548" s="4" t="str">
        <f t="shared" si="71"/>
        <v/>
      </c>
      <c r="G4548" s="4" t="str">
        <f>IF(AND(Tabella1[[#This Row],[Popolazione]]&gt;50000,Tabella1[[#This Row],[Popolazione]]&lt;100000),"COMPRESO",Tabella1[[#This Row],[Regione]])</f>
        <v>PUGLIA</v>
      </c>
      <c r="H4548" s="31">
        <f>Tabella1[[#This Row],[Popolazione]]/SUM($E$19:$E$7866)</f>
        <v>9.1974496276167158E-5</v>
      </c>
    </row>
    <row r="4549" spans="1:8" x14ac:dyDescent="0.25">
      <c r="A4549" s="19" t="s">
        <v>4694</v>
      </c>
      <c r="B4549" s="4" t="str">
        <f>IFERROR(VLOOKUP(A4549,PEC!A$2:B$7902,2,0),"PEC NON ESISTENTE")</f>
        <v>protocollo</v>
      </c>
      <c r="C4549" s="20" t="s">
        <v>8026</v>
      </c>
      <c r="D4549" s="20" t="s">
        <v>8212</v>
      </c>
      <c r="E4549" s="21">
        <v>3691</v>
      </c>
      <c r="F4549" s="4" t="str">
        <f t="shared" si="71"/>
        <v/>
      </c>
      <c r="G4549" s="4" t="str">
        <f>IF(AND(Tabella1[[#This Row],[Popolazione]]&gt;50000,Tabella1[[#This Row],[Popolazione]]&lt;100000),"COMPRESO",Tabella1[[#This Row],[Regione]])</f>
        <v>EMILIA-ROMAGNA</v>
      </c>
      <c r="H4549" s="31">
        <f>Tabella1[[#This Row],[Popolazione]]/SUM($E$19:$E$7866)</f>
        <v>6.1566533506589221E-5</v>
      </c>
    </row>
    <row r="4550" spans="1:8" x14ac:dyDescent="0.25">
      <c r="A4550" s="19" t="s">
        <v>4695</v>
      </c>
      <c r="B4550" s="4" t="str">
        <f>IFERROR(VLOOKUP(A4550,PEC!A$2:B$7902,2,0),"PEC NON ESISTENTE")</f>
        <v>comune.neviglie.cn</v>
      </c>
      <c r="C4550" s="20" t="s">
        <v>7913</v>
      </c>
      <c r="D4550" s="20" t="s">
        <v>7914</v>
      </c>
      <c r="E4550" s="21">
        <v>425</v>
      </c>
      <c r="F4550" s="4" t="str">
        <f t="shared" si="71"/>
        <v/>
      </c>
      <c r="G4550" s="4" t="str">
        <f>IF(AND(Tabella1[[#This Row],[Popolazione]]&gt;50000,Tabella1[[#This Row],[Popolazione]]&lt;100000),"COMPRESO",Tabella1[[#This Row],[Regione]])</f>
        <v>PIEMONTE</v>
      </c>
      <c r="H4550" s="31">
        <f>Tabella1[[#This Row],[Popolazione]]/SUM($E$19:$E$7866)</f>
        <v>7.0890752479816901E-6</v>
      </c>
    </row>
    <row r="4551" spans="1:8" x14ac:dyDescent="0.25">
      <c r="A4551" s="19" t="s">
        <v>4696</v>
      </c>
      <c r="B4551" s="4" t="str">
        <f>IFERROR(VLOOKUP(A4551,PEC!A$2:B$7902,2,0),"PEC NON ESISTENTE")</f>
        <v>comune.niardo</v>
      </c>
      <c r="C4551" s="20" t="s">
        <v>7913</v>
      </c>
      <c r="D4551" s="20" t="s">
        <v>7986</v>
      </c>
      <c r="E4551" s="21">
        <v>1950</v>
      </c>
      <c r="F4551" s="4" t="str">
        <f t="shared" si="71"/>
        <v/>
      </c>
      <c r="G4551" s="4" t="str">
        <f>IF(AND(Tabella1[[#This Row],[Popolazione]]&gt;50000,Tabella1[[#This Row],[Popolazione]]&lt;100000),"COMPRESO",Tabella1[[#This Row],[Regione]])</f>
        <v>LOMBARDIA</v>
      </c>
      <c r="H4551" s="31">
        <f>Tabella1[[#This Row],[Popolazione]]/SUM($E$19:$E$7866)</f>
        <v>3.2526345255445401E-5</v>
      </c>
    </row>
    <row r="4552" spans="1:8" x14ac:dyDescent="0.25">
      <c r="A4552" s="19" t="s">
        <v>4697</v>
      </c>
      <c r="B4552" s="4" t="str">
        <f>IFERROR(VLOOKUP(A4552,PEC!A$2:B$7902,2,0),"PEC NON ESISTENTE")</f>
        <v>nibbiola</v>
      </c>
      <c r="C4552" s="20" t="s">
        <v>7913</v>
      </c>
      <c r="D4552" s="20" t="s">
        <v>7914</v>
      </c>
      <c r="E4552" s="21">
        <v>792</v>
      </c>
      <c r="F4552" s="4" t="str">
        <f t="shared" si="71"/>
        <v/>
      </c>
      <c r="G4552" s="4" t="str">
        <f>IF(AND(Tabella1[[#This Row],[Popolazione]]&gt;50000,Tabella1[[#This Row],[Popolazione]]&lt;100000),"COMPRESO",Tabella1[[#This Row],[Regione]])</f>
        <v>PIEMONTE</v>
      </c>
      <c r="H4552" s="31">
        <f>Tabella1[[#This Row],[Popolazione]]/SUM($E$19:$E$7866)</f>
        <v>1.3210700226827055E-5</v>
      </c>
    </row>
    <row r="4553" spans="1:8" x14ac:dyDescent="0.25">
      <c r="A4553" s="19" t="s">
        <v>4698</v>
      </c>
      <c r="B4553" s="4" t="str">
        <f>IFERROR(VLOOKUP(A4553,PEC!A$2:B$7902,2,0),"PEC NON ESISTENTE")</f>
        <v>anagrafe</v>
      </c>
      <c r="C4553" s="20" t="s">
        <v>7913</v>
      </c>
      <c r="D4553" s="20" t="s">
        <v>7986</v>
      </c>
      <c r="E4553" s="21">
        <v>3630</v>
      </c>
      <c r="F4553" s="4" t="str">
        <f t="shared" si="71"/>
        <v/>
      </c>
      <c r="G4553" s="4" t="str">
        <f>IF(AND(Tabella1[[#This Row],[Popolazione]]&gt;50000,Tabella1[[#This Row],[Popolazione]]&lt;100000),"COMPRESO",Tabella1[[#This Row],[Regione]])</f>
        <v>LOMBARDIA</v>
      </c>
      <c r="H4553" s="31">
        <f>Tabella1[[#This Row],[Popolazione]]/SUM($E$19:$E$7866)</f>
        <v>6.0549042706290672E-5</v>
      </c>
    </row>
    <row r="4554" spans="1:8" x14ac:dyDescent="0.25">
      <c r="A4554" s="19" t="s">
        <v>4699</v>
      </c>
      <c r="B4554" s="4" t="str">
        <f>IFERROR(VLOOKUP(A4554,PEC!A$2:B$7902,2,0),"PEC NON ESISTENTE")</f>
        <v>protocollo</v>
      </c>
      <c r="C4554" s="20" t="s">
        <v>7913</v>
      </c>
      <c r="D4554" s="20" t="s">
        <v>7914</v>
      </c>
      <c r="E4554" s="21">
        <v>47851</v>
      </c>
      <c r="F4554" s="4" t="str">
        <f t="shared" si="71"/>
        <v/>
      </c>
      <c r="G4554" s="4" t="str">
        <f>IF(AND(Tabella1[[#This Row],[Popolazione]]&gt;50000,Tabella1[[#This Row],[Popolazione]]&lt;100000),"COMPRESO",Tabella1[[#This Row],[Regione]])</f>
        <v>PIEMONTE</v>
      </c>
      <c r="H4554" s="31">
        <f>Tabella1[[#This Row],[Popolazione]]/SUM($E$19:$E$7866)</f>
        <v>7.9816315221452197E-4</v>
      </c>
    </row>
    <row r="4555" spans="1:8" x14ac:dyDescent="0.25">
      <c r="A4555" s="19" t="s">
        <v>4700</v>
      </c>
      <c r="B4555" s="4" t="str">
        <f>IFERROR(VLOOKUP(A4555,PEC!A$2:B$7902,2,0),"PEC NON ESISTENTE")</f>
        <v>protocollo</v>
      </c>
      <c r="C4555" s="20" t="s">
        <v>8259</v>
      </c>
      <c r="D4555" s="20" t="s">
        <v>8260</v>
      </c>
      <c r="E4555" s="21">
        <v>7156</v>
      </c>
      <c r="F4555" s="4" t="str">
        <f t="shared" si="71"/>
        <v/>
      </c>
      <c r="G4555" s="4" t="str">
        <f>IF(AND(Tabella1[[#This Row],[Popolazione]]&gt;50000,Tabella1[[#This Row],[Popolazione]]&lt;100000),"COMPRESO",Tabella1[[#This Row],[Regione]])</f>
        <v>SICILIA</v>
      </c>
      <c r="H4555" s="31">
        <f>Tabella1[[#This Row],[Popolazione]]/SUM($E$19:$E$7866)</f>
        <v>1.1936334699895759E-4</v>
      </c>
    </row>
    <row r="4556" spans="1:8" x14ac:dyDescent="0.25">
      <c r="A4556" s="19" t="s">
        <v>4701</v>
      </c>
      <c r="B4556" s="4" t="str">
        <f>IFERROR(VLOOKUP(A4556,PEC!A$2:B$7902,2,0),"PEC NON ESISTENTE")</f>
        <v>comune.nicorvo</v>
      </c>
      <c r="C4556" s="20" t="s">
        <v>7913</v>
      </c>
      <c r="D4556" s="20" t="s">
        <v>7986</v>
      </c>
      <c r="E4556" s="21">
        <v>364</v>
      </c>
      <c r="F4556" s="4" t="str">
        <f t="shared" si="71"/>
        <v/>
      </c>
      <c r="G4556" s="4" t="str">
        <f>IF(AND(Tabella1[[#This Row],[Popolazione]]&gt;50000,Tabella1[[#This Row],[Popolazione]]&lt;100000),"COMPRESO",Tabella1[[#This Row],[Regione]])</f>
        <v>LOMBARDIA</v>
      </c>
      <c r="H4556" s="31">
        <f>Tabella1[[#This Row],[Popolazione]]/SUM($E$19:$E$7866)</f>
        <v>6.0715844476831419E-6</v>
      </c>
    </row>
    <row r="4557" spans="1:8" x14ac:dyDescent="0.25">
      <c r="A4557" s="19" t="s">
        <v>4702</v>
      </c>
      <c r="B4557" s="4" t="str">
        <f>IFERROR(VLOOKUP(A4557,PEC!A$2:B$7902,2,0),"PEC NON ESISTENTE")</f>
        <v>protocollo</v>
      </c>
      <c r="C4557" s="20" t="s">
        <v>8259</v>
      </c>
      <c r="D4557" s="20" t="s">
        <v>8260</v>
      </c>
      <c r="E4557" s="21">
        <v>14272</v>
      </c>
      <c r="F4557" s="4" t="str">
        <f t="shared" si="71"/>
        <v/>
      </c>
      <c r="G4557" s="4" t="str">
        <f>IF(AND(Tabella1[[#This Row],[Popolazione]]&gt;50000,Tabella1[[#This Row],[Popolazione]]&lt;100000),"COMPRESO",Tabella1[[#This Row],[Regione]])</f>
        <v>SICILIA</v>
      </c>
      <c r="H4557" s="31">
        <f>Tabella1[[#This Row],[Popolazione]]/SUM($E$19:$E$7866)</f>
        <v>2.380594869157522E-4</v>
      </c>
    </row>
    <row r="4558" spans="1:8" x14ac:dyDescent="0.25">
      <c r="A4558" s="19" t="s">
        <v>288</v>
      </c>
      <c r="B4558" s="4" t="str">
        <f>IFERROR(VLOOKUP(A4558,PEC!A$2:B$7902,2,0),"PEC NON ESISTENTE")</f>
        <v>protocollo.nicotera</v>
      </c>
      <c r="C4558" s="20" t="s">
        <v>8235</v>
      </c>
      <c r="D4558" s="20" t="s">
        <v>8248</v>
      </c>
      <c r="E4558" s="21">
        <v>6490</v>
      </c>
      <c r="F4558" s="4" t="str">
        <f t="shared" si="71"/>
        <v/>
      </c>
      <c r="G4558" s="4" t="str">
        <f>IF(AND(Tabella1[[#This Row],[Popolazione]]&gt;50000,Tabella1[[#This Row],[Popolazione]]&lt;100000),"COMPRESO",Tabella1[[#This Row],[Regione]])</f>
        <v>CALABRIA</v>
      </c>
      <c r="H4558" s="31">
        <f>Tabella1[[#This Row],[Popolazione]]/SUM($E$19:$E$7866)</f>
        <v>1.0825434908094393E-4</v>
      </c>
    </row>
    <row r="4559" spans="1:8" x14ac:dyDescent="0.25">
      <c r="A4559" s="19" t="s">
        <v>4703</v>
      </c>
      <c r="B4559" s="4" t="str">
        <f>IFERROR(VLOOKUP(A4559,PEC!A$2:B$7902,2,0),"PEC NON ESISTENTE")</f>
        <v>comune.niellabelbo.cn</v>
      </c>
      <c r="C4559" s="20" t="s">
        <v>7913</v>
      </c>
      <c r="D4559" s="20" t="s">
        <v>7914</v>
      </c>
      <c r="E4559" s="21">
        <v>401</v>
      </c>
      <c r="F4559" s="4" t="str">
        <f t="shared" si="71"/>
        <v/>
      </c>
      <c r="G4559" s="4" t="str">
        <f>IF(AND(Tabella1[[#This Row],[Popolazione]]&gt;50000,Tabella1[[#This Row],[Popolazione]]&lt;100000),"COMPRESO",Tabella1[[#This Row],[Regione]])</f>
        <v>PIEMONTE</v>
      </c>
      <c r="H4559" s="31">
        <f>Tabella1[[#This Row],[Popolazione]]/SUM($E$19:$E$7866)</f>
        <v>6.6887509986839009E-6</v>
      </c>
    </row>
    <row r="4560" spans="1:8" x14ac:dyDescent="0.25">
      <c r="A4560" s="19" t="s">
        <v>4704</v>
      </c>
      <c r="B4560" s="4" t="str">
        <f>IFERROR(VLOOKUP(A4560,PEC!A$2:B$7902,2,0),"PEC NON ESISTENTE")</f>
        <v>comune.niellatanaro</v>
      </c>
      <c r="C4560" s="20" t="s">
        <v>7913</v>
      </c>
      <c r="D4560" s="20" t="s">
        <v>7914</v>
      </c>
      <c r="E4560" s="21">
        <v>1035</v>
      </c>
      <c r="F4560" s="4" t="str">
        <f t="shared" si="71"/>
        <v/>
      </c>
      <c r="G4560" s="4" t="str">
        <f>IF(AND(Tabella1[[#This Row],[Popolazione]]&gt;50000,Tabella1[[#This Row],[Popolazione]]&lt;100000),"COMPRESO",Tabella1[[#This Row],[Regione]])</f>
        <v>PIEMONTE</v>
      </c>
      <c r="H4560" s="31">
        <f>Tabella1[[#This Row],[Popolazione]]/SUM($E$19:$E$7866)</f>
        <v>1.7263983250967175E-5</v>
      </c>
    </row>
    <row r="4561" spans="1:8" x14ac:dyDescent="0.25">
      <c r="A4561" s="19" t="s">
        <v>4705</v>
      </c>
      <c r="B4561" s="4" t="str">
        <f>IFERROR(VLOOKUP(A4561,PEC!A$2:B$7902,2,0),"PEC NON ESISTENTE")</f>
        <v>comune.nimis</v>
      </c>
      <c r="C4561" s="20" t="s">
        <v>8026</v>
      </c>
      <c r="D4561" s="20" t="s">
        <v>8205</v>
      </c>
      <c r="E4561" s="21">
        <v>2778</v>
      </c>
      <c r="F4561" s="4" t="str">
        <f t="shared" si="71"/>
        <v/>
      </c>
      <c r="G4561" s="4" t="str">
        <f>IF(AND(Tabella1[[#This Row],[Popolazione]]&gt;50000,Tabella1[[#This Row],[Popolazione]]&lt;100000),"COMPRESO",Tabella1[[#This Row],[Regione]])</f>
        <v>FRIULI-VENEZIA GIULIA</v>
      </c>
      <c r="H4561" s="31">
        <f>Tabella1[[#This Row],[Popolazione]]/SUM($E$19:$E$7866)</f>
        <v>4.6337531856219141E-5</v>
      </c>
    </row>
    <row r="4562" spans="1:8" x14ac:dyDescent="0.25">
      <c r="A4562" s="19" t="s">
        <v>4706</v>
      </c>
      <c r="B4562" s="4" t="str">
        <f>IFERROR(VLOOKUP(A4562,PEC!A$2:B$7902,2,0),"PEC NON ESISTENTE")</f>
        <v>ufficioprotocollo</v>
      </c>
      <c r="C4562" s="20" t="s">
        <v>8259</v>
      </c>
      <c r="D4562" s="20" t="s">
        <v>8260</v>
      </c>
      <c r="E4562" s="21">
        <v>27975</v>
      </c>
      <c r="F4562" s="4" t="str">
        <f t="shared" si="71"/>
        <v/>
      </c>
      <c r="G4562" s="4" t="str">
        <f>IF(AND(Tabella1[[#This Row],[Popolazione]]&gt;50000,Tabella1[[#This Row],[Popolazione]]&lt;100000),"COMPRESO",Tabella1[[#This Row],[Regione]])</f>
        <v>SICILIA</v>
      </c>
      <c r="H4562" s="31">
        <f>Tabella1[[#This Row],[Popolazione]]/SUM($E$19:$E$7866)</f>
        <v>4.6662795308773596E-4</v>
      </c>
    </row>
    <row r="4563" spans="1:8" x14ac:dyDescent="0.25">
      <c r="A4563" s="19" t="s">
        <v>4707</v>
      </c>
      <c r="B4563" s="4" t="str">
        <f>IFERROR(VLOOKUP(A4563,PEC!A$2:B$7902,2,0),"PEC NON ESISTENTE")</f>
        <v>protocollo</v>
      </c>
      <c r="C4563" s="20" t="s">
        <v>8259</v>
      </c>
      <c r="D4563" s="20" t="s">
        <v>8260</v>
      </c>
      <c r="E4563" s="21">
        <v>2969</v>
      </c>
      <c r="F4563" s="4" t="str">
        <f t="shared" si="71"/>
        <v/>
      </c>
      <c r="G4563" s="4" t="str">
        <f>IF(AND(Tabella1[[#This Row],[Popolazione]]&gt;50000,Tabella1[[#This Row],[Popolazione]]&lt;100000),"COMPRESO",Tabella1[[#This Row],[Regione]])</f>
        <v>SICILIA</v>
      </c>
      <c r="H4563" s="31">
        <f>Tabella1[[#This Row],[Popolazione]]/SUM($E$19:$E$7866)</f>
        <v>4.9523445673547383E-5</v>
      </c>
    </row>
    <row r="4564" spans="1:8" x14ac:dyDescent="0.25">
      <c r="A4564" s="19" t="s">
        <v>4708</v>
      </c>
      <c r="B4564" s="4" t="str">
        <f>IFERROR(VLOOKUP(A4564,PEC!A$2:B$7902,2,0),"PEC NON ESISTENTE")</f>
        <v>comune.nizzadisicilia</v>
      </c>
      <c r="C4564" s="20" t="s">
        <v>8259</v>
      </c>
      <c r="D4564" s="20" t="s">
        <v>8260</v>
      </c>
      <c r="E4564" s="21">
        <v>3723</v>
      </c>
      <c r="F4564" s="4" t="str">
        <f t="shared" si="71"/>
        <v/>
      </c>
      <c r="G4564" s="4" t="str">
        <f>IF(AND(Tabella1[[#This Row],[Popolazione]]&gt;50000,Tabella1[[#This Row],[Popolazione]]&lt;100000),"COMPRESO",Tabella1[[#This Row],[Regione]])</f>
        <v>SICILIA</v>
      </c>
      <c r="H4564" s="31">
        <f>Tabella1[[#This Row],[Popolazione]]/SUM($E$19:$E$7866)</f>
        <v>6.21002991723196E-5</v>
      </c>
    </row>
    <row r="4565" spans="1:8" x14ac:dyDescent="0.25">
      <c r="A4565" s="19" t="s">
        <v>4709</v>
      </c>
      <c r="B4565" s="4" t="str">
        <f>IFERROR(VLOOKUP(A4565,PEC!A$2:B$7902,2,0),"PEC NON ESISTENTE")</f>
        <v>nizza.monferrato</v>
      </c>
      <c r="C4565" s="20" t="s">
        <v>7913</v>
      </c>
      <c r="D4565" s="20" t="s">
        <v>7914</v>
      </c>
      <c r="E4565" s="21">
        <v>10372</v>
      </c>
      <c r="F4565" s="4" t="str">
        <f t="shared" si="71"/>
        <v/>
      </c>
      <c r="G4565" s="4" t="str">
        <f>IF(AND(Tabella1[[#This Row],[Popolazione]]&gt;50000,Tabella1[[#This Row],[Popolazione]]&lt;100000),"COMPRESO",Tabella1[[#This Row],[Regione]])</f>
        <v>PIEMONTE</v>
      </c>
      <c r="H4565" s="31">
        <f>Tabella1[[#This Row],[Popolazione]]/SUM($E$19:$E$7866)</f>
        <v>1.730067964048614E-4</v>
      </c>
    </row>
    <row r="4566" spans="1:8" x14ac:dyDescent="0.25">
      <c r="A4566" s="19" t="s">
        <v>4710</v>
      </c>
      <c r="B4566" s="4" t="str">
        <f>IFERROR(VLOOKUP(A4566,PEC!A$2:B$7902,2,0),"PEC NON ESISTENTE")</f>
        <v>comune.noale.ve</v>
      </c>
      <c r="C4566" s="20" t="s">
        <v>8026</v>
      </c>
      <c r="D4566" s="20" t="s">
        <v>8167</v>
      </c>
      <c r="E4566" s="21">
        <v>15708</v>
      </c>
      <c r="F4566" s="4" t="str">
        <f t="shared" si="71"/>
        <v/>
      </c>
      <c r="G4566" s="4" t="str">
        <f>IF(AND(Tabella1[[#This Row],[Popolazione]]&gt;50000,Tabella1[[#This Row],[Popolazione]]&lt;100000),"COMPRESO",Tabella1[[#This Row],[Regione]])</f>
        <v>VENETO</v>
      </c>
      <c r="H4566" s="31">
        <f>Tabella1[[#This Row],[Popolazione]]/SUM($E$19:$E$7866)</f>
        <v>2.6201222116540326E-4</v>
      </c>
    </row>
    <row r="4567" spans="1:8" x14ac:dyDescent="0.25">
      <c r="A4567" s="19" t="s">
        <v>4711</v>
      </c>
      <c r="B4567" s="4" t="str">
        <f>IFERROR(VLOOKUP(A4567,PEC!A$2:B$7902,2,0),"PEC NON ESISTENTE")</f>
        <v>comunenoasca.to</v>
      </c>
      <c r="C4567" s="20" t="s">
        <v>7913</v>
      </c>
      <c r="D4567" s="20" t="s">
        <v>7914</v>
      </c>
      <c r="E4567" s="21">
        <v>169</v>
      </c>
      <c r="F4567" s="4" t="str">
        <f t="shared" si="71"/>
        <v/>
      </c>
      <c r="G4567" s="4" t="str">
        <f>IF(AND(Tabella1[[#This Row],[Popolazione]]&gt;50000,Tabella1[[#This Row],[Popolazione]]&lt;100000),"COMPRESO",Tabella1[[#This Row],[Regione]])</f>
        <v>PIEMONTE</v>
      </c>
      <c r="H4567" s="31">
        <f>Tabella1[[#This Row],[Popolazione]]/SUM($E$19:$E$7866)</f>
        <v>2.8189499221386015E-6</v>
      </c>
    </row>
    <row r="4568" spans="1:8" x14ac:dyDescent="0.25">
      <c r="A4568" s="19" t="s">
        <v>91</v>
      </c>
      <c r="B4568" s="4" t="str">
        <f>IFERROR(VLOOKUP(A4568,PEC!A$2:B$7902,2,0),"PEC NON ESISTENTE")</f>
        <v>info.comune.nocara.cs</v>
      </c>
      <c r="C4568" s="20" t="s">
        <v>8235</v>
      </c>
      <c r="D4568" s="20" t="s">
        <v>8248</v>
      </c>
      <c r="E4568" s="21">
        <v>422</v>
      </c>
      <c r="F4568" s="4" t="str">
        <f t="shared" si="71"/>
        <v/>
      </c>
      <c r="G4568" s="4" t="str">
        <f>IF(AND(Tabella1[[#This Row],[Popolazione]]&gt;50000,Tabella1[[#This Row],[Popolazione]]&lt;100000),"COMPRESO",Tabella1[[#This Row],[Regione]])</f>
        <v>CALABRIA</v>
      </c>
      <c r="H4568" s="31">
        <f>Tabella1[[#This Row],[Popolazione]]/SUM($E$19:$E$7866)</f>
        <v>7.0390347168194663E-6</v>
      </c>
    </row>
    <row r="4569" spans="1:8" x14ac:dyDescent="0.25">
      <c r="A4569" s="19" t="s">
        <v>4712</v>
      </c>
      <c r="B4569" s="4" t="str">
        <f>IFERROR(VLOOKUP(A4569,PEC!A$2:B$7902,2,0),"PEC NON ESISTENTE")</f>
        <v>anagrafe</v>
      </c>
      <c r="C4569" s="20" t="s">
        <v>8235</v>
      </c>
      <c r="D4569" s="20" t="s">
        <v>8236</v>
      </c>
      <c r="E4569" s="21">
        <v>1800</v>
      </c>
      <c r="F4569" s="4" t="str">
        <f t="shared" si="71"/>
        <v/>
      </c>
      <c r="G4569" s="4" t="str">
        <f>IF(AND(Tabella1[[#This Row],[Popolazione]]&gt;50000,Tabella1[[#This Row],[Popolazione]]&lt;100000),"COMPRESO",Tabella1[[#This Row],[Regione]])</f>
        <v>ABRUZZO</v>
      </c>
      <c r="H4569" s="31">
        <f>Tabella1[[#This Row],[Popolazione]]/SUM($E$19:$E$7866)</f>
        <v>3.0024318697334218E-5</v>
      </c>
    </row>
    <row r="4570" spans="1:8" x14ac:dyDescent="0.25">
      <c r="A4570" s="19" t="s">
        <v>4713</v>
      </c>
      <c r="B4570" s="4" t="str">
        <f>IFERROR(VLOOKUP(A4570,PEC!A$2:B$7902,2,0),"PEC NON ESISTENTE")</f>
        <v>protocollo</v>
      </c>
      <c r="C4570" s="20" t="s">
        <v>8235</v>
      </c>
      <c r="D4570" s="20" t="s">
        <v>8239</v>
      </c>
      <c r="E4570" s="21">
        <v>46563</v>
      </c>
      <c r="F4570" s="4" t="str">
        <f t="shared" si="71"/>
        <v/>
      </c>
      <c r="G4570" s="4" t="str">
        <f>IF(AND(Tabella1[[#This Row],[Popolazione]]&gt;50000,Tabella1[[#This Row],[Popolazione]]&lt;100000),"COMPRESO",Tabella1[[#This Row],[Regione]])</f>
        <v>CAMPANIA</v>
      </c>
      <c r="H4570" s="31">
        <f>Tabella1[[#This Row],[Popolazione]]/SUM($E$19:$E$7866)</f>
        <v>7.7667908416887397E-4</v>
      </c>
    </row>
    <row r="4571" spans="1:8" x14ac:dyDescent="0.25">
      <c r="A4571" s="19" t="s">
        <v>4714</v>
      </c>
      <c r="B4571" s="4" t="str">
        <f>IFERROR(VLOOKUP(A4571,PEC!A$2:B$7902,2,0),"PEC NON ESISTENTE")</f>
        <v>protocollo</v>
      </c>
      <c r="C4571" s="20" t="s">
        <v>8235</v>
      </c>
      <c r="D4571" s="20" t="s">
        <v>8239</v>
      </c>
      <c r="E4571" s="21">
        <v>24151</v>
      </c>
      <c r="F4571" s="4" t="str">
        <f t="shared" si="71"/>
        <v/>
      </c>
      <c r="G4571" s="4" t="str">
        <f>IF(AND(Tabella1[[#This Row],[Popolazione]]&gt;50000,Tabella1[[#This Row],[Popolazione]]&lt;100000),"COMPRESO",Tabella1[[#This Row],[Regione]])</f>
        <v>CAMPANIA</v>
      </c>
      <c r="H4571" s="31">
        <f>Tabella1[[#This Row],[Popolazione]]/SUM($E$19:$E$7866)</f>
        <v>4.0284295603295483E-4</v>
      </c>
    </row>
    <row r="4572" spans="1:8" x14ac:dyDescent="0.25">
      <c r="A4572" s="19" t="s">
        <v>202</v>
      </c>
      <c r="B4572" s="4" t="str">
        <f>IFERROR(VLOOKUP(A4572,PEC!A$2:B$7902,2,0),"PEC NON ESISTENTE")</f>
        <v>statocivile.noceraterinese</v>
      </c>
      <c r="C4572" s="20" t="s">
        <v>8235</v>
      </c>
      <c r="D4572" s="20" t="s">
        <v>8248</v>
      </c>
      <c r="E4572" s="21">
        <v>4725</v>
      </c>
      <c r="F4572" s="4" t="str">
        <f t="shared" si="71"/>
        <v/>
      </c>
      <c r="G4572" s="4" t="str">
        <f>IF(AND(Tabella1[[#This Row],[Popolazione]]&gt;50000,Tabella1[[#This Row],[Popolazione]]&lt;100000),"COMPRESO",Tabella1[[#This Row],[Regione]])</f>
        <v>CALABRIA</v>
      </c>
      <c r="H4572" s="31">
        <f>Tabella1[[#This Row],[Popolazione]]/SUM($E$19:$E$7866)</f>
        <v>7.881383658050232E-5</v>
      </c>
    </row>
    <row r="4573" spans="1:8" x14ac:dyDescent="0.25">
      <c r="A4573" s="19" t="s">
        <v>4715</v>
      </c>
      <c r="B4573" s="4" t="str">
        <f>IFERROR(VLOOKUP(A4573,PEC!A$2:B$7902,2,0),"PEC NON ESISTENTE")</f>
        <v>comune.noceraumbra</v>
      </c>
      <c r="C4573" s="20" t="s">
        <v>8221</v>
      </c>
      <c r="D4573" s="20" t="s">
        <v>8227</v>
      </c>
      <c r="E4573" s="21">
        <v>5953</v>
      </c>
      <c r="F4573" s="4" t="str">
        <f t="shared" si="71"/>
        <v/>
      </c>
      <c r="G4573" s="4" t="str">
        <f>IF(AND(Tabella1[[#This Row],[Popolazione]]&gt;50000,Tabella1[[#This Row],[Popolazione]]&lt;100000),"COMPRESO",Tabella1[[#This Row],[Regione]])</f>
        <v>UMBRIA</v>
      </c>
      <c r="H4573" s="31">
        <f>Tabella1[[#This Row],[Popolazione]]/SUM($E$19:$E$7866)</f>
        <v>9.9297094002905891E-5</v>
      </c>
    </row>
    <row r="4574" spans="1:8" x14ac:dyDescent="0.25">
      <c r="A4574" s="19" t="s">
        <v>4716</v>
      </c>
      <c r="B4574" s="4" t="str">
        <f>IFERROR(VLOOKUP(A4574,PEC!A$2:B$7902,2,0),"PEC NON ESISTENTE")</f>
        <v>protocollo</v>
      </c>
      <c r="C4574" s="20" t="s">
        <v>8026</v>
      </c>
      <c r="D4574" s="20" t="s">
        <v>8212</v>
      </c>
      <c r="E4574" s="21">
        <v>12705</v>
      </c>
      <c r="F4574" s="4" t="str">
        <f t="shared" si="71"/>
        <v/>
      </c>
      <c r="G4574" s="4" t="str">
        <f>IF(AND(Tabella1[[#This Row],[Popolazione]]&gt;50000,Tabella1[[#This Row],[Popolazione]]&lt;100000),"COMPRESO",Tabella1[[#This Row],[Regione]])</f>
        <v>EMILIA-ROMAGNA</v>
      </c>
      <c r="H4574" s="31">
        <f>Tabella1[[#This Row],[Popolazione]]/SUM($E$19:$E$7866)</f>
        <v>2.1192164947201735E-4</v>
      </c>
    </row>
    <row r="4575" spans="1:8" x14ac:dyDescent="0.25">
      <c r="A4575" s="19" t="s">
        <v>4717</v>
      </c>
      <c r="B4575" s="4" t="str">
        <f>IFERROR(VLOOKUP(A4575,PEC!A$2:B$7902,2,0),"PEC NON ESISTENTE")</f>
        <v>ufficioaffarigenerali.comune.noci</v>
      </c>
      <c r="C4575" s="20" t="s">
        <v>8235</v>
      </c>
      <c r="D4575" s="20" t="s">
        <v>8241</v>
      </c>
      <c r="E4575" s="21">
        <v>19285</v>
      </c>
      <c r="F4575" s="4" t="str">
        <f t="shared" si="71"/>
        <v/>
      </c>
      <c r="G4575" s="4" t="str">
        <f>IF(AND(Tabella1[[#This Row],[Popolazione]]&gt;50000,Tabella1[[#This Row],[Popolazione]]&lt;100000),"COMPRESO",Tabella1[[#This Row],[Regione]])</f>
        <v>PUGLIA</v>
      </c>
      <c r="H4575" s="31">
        <f>Tabella1[[#This Row],[Popolazione]]/SUM($E$19:$E$7866)</f>
        <v>3.2167721448782797E-4</v>
      </c>
    </row>
    <row r="4576" spans="1:8" x14ac:dyDescent="0.25">
      <c r="A4576" s="19" t="s">
        <v>4718</v>
      </c>
      <c r="B4576" s="4" t="str">
        <f>IFERROR(VLOOKUP(A4576,PEC!A$2:B$7902,2,0),"PEC NON ESISTENTE")</f>
        <v>protocollo.comune.nociglia</v>
      </c>
      <c r="C4576" s="20" t="s">
        <v>8235</v>
      </c>
      <c r="D4576" s="20" t="s">
        <v>8241</v>
      </c>
      <c r="E4576" s="21">
        <v>2456</v>
      </c>
      <c r="F4576" s="4" t="str">
        <f t="shared" si="71"/>
        <v/>
      </c>
      <c r="G4576" s="4" t="str">
        <f>IF(AND(Tabella1[[#This Row],[Popolazione]]&gt;50000,Tabella1[[#This Row],[Popolazione]]&lt;100000),"COMPRESO",Tabella1[[#This Row],[Regione]])</f>
        <v>PUGLIA</v>
      </c>
      <c r="H4576" s="31">
        <f>Tabella1[[#This Row],[Popolazione]]/SUM($E$19:$E$7866)</f>
        <v>4.0966514844807134E-5</v>
      </c>
    </row>
    <row r="4577" spans="1:8" x14ac:dyDescent="0.25">
      <c r="A4577" s="19" t="s">
        <v>4719</v>
      </c>
      <c r="B4577" s="4" t="str">
        <f>IFERROR(VLOOKUP(A4577,PEC!A$2:B$7902,2,0),"PEC NON ESISTENTE")</f>
        <v>comune.noepoli</v>
      </c>
      <c r="C4577" s="20" t="s">
        <v>8235</v>
      </c>
      <c r="D4577" s="20" t="s">
        <v>8247</v>
      </c>
      <c r="E4577" s="21">
        <v>974</v>
      </c>
      <c r="F4577" s="4" t="str">
        <f t="shared" si="71"/>
        <v/>
      </c>
      <c r="G4577" s="4" t="str">
        <f>IF(AND(Tabella1[[#This Row],[Popolazione]]&gt;50000,Tabella1[[#This Row],[Popolazione]]&lt;100000),"COMPRESO",Tabella1[[#This Row],[Regione]])</f>
        <v>BASILICATA</v>
      </c>
      <c r="H4577" s="31">
        <f>Tabella1[[#This Row],[Popolazione]]/SUM($E$19:$E$7866)</f>
        <v>1.6246492450668626E-5</v>
      </c>
    </row>
    <row r="4578" spans="1:8" x14ac:dyDescent="0.25">
      <c r="A4578" s="19" t="s">
        <v>4720</v>
      </c>
      <c r="B4578" s="4" t="str">
        <f>IFERROR(VLOOKUP(A4578,PEC!A$2:B$7902,2,0),"PEC NON ESISTENTE")</f>
        <v>comune.nogara</v>
      </c>
      <c r="C4578" s="20" t="s">
        <v>8026</v>
      </c>
      <c r="D4578" s="20" t="s">
        <v>8167</v>
      </c>
      <c r="E4578" s="21">
        <v>8574</v>
      </c>
      <c r="F4578" s="4" t="str">
        <f t="shared" si="71"/>
        <v/>
      </c>
      <c r="G4578" s="4" t="str">
        <f>IF(AND(Tabella1[[#This Row],[Popolazione]]&gt;50000,Tabella1[[#This Row],[Popolazione]]&lt;100000),"COMPRESO",Tabella1[[#This Row],[Regione]])</f>
        <v>VENETO</v>
      </c>
      <c r="H4578" s="31">
        <f>Tabella1[[#This Row],[Popolazione]]/SUM($E$19:$E$7866)</f>
        <v>1.4301583806163533E-4</v>
      </c>
    </row>
    <row r="4579" spans="1:8" x14ac:dyDescent="0.25">
      <c r="A4579" s="19" t="s">
        <v>4721</v>
      </c>
      <c r="B4579" s="4" t="str">
        <f>IFERROR(VLOOKUP(A4579,PEC!A$2:B$7902,2,0),"PEC NON ESISTENTE")</f>
        <v>nogaredo</v>
      </c>
      <c r="C4579" s="20" t="s">
        <v>8026</v>
      </c>
      <c r="D4579" s="20" t="s">
        <v>8027</v>
      </c>
      <c r="E4579" s="21">
        <v>1917</v>
      </c>
      <c r="F4579" s="4" t="str">
        <f t="shared" si="71"/>
        <v/>
      </c>
      <c r="G4579" s="4" t="str">
        <f>IF(AND(Tabella1[[#This Row],[Popolazione]]&gt;50000,Tabella1[[#This Row],[Popolazione]]&lt;100000),"COMPRESO",Tabella1[[#This Row],[Regione]])</f>
        <v>TRENTINO-ALTO ADIGE/SÜDTIROL</v>
      </c>
      <c r="H4579" s="31">
        <f>Tabella1[[#This Row],[Popolazione]]/SUM($E$19:$E$7866)</f>
        <v>3.1975899412660944E-5</v>
      </c>
    </row>
    <row r="4580" spans="1:8" x14ac:dyDescent="0.25">
      <c r="A4580" s="19" t="s">
        <v>4722</v>
      </c>
      <c r="B4580" s="4" t="str">
        <f>IFERROR(VLOOKUP(A4580,PEC!A$2:B$7902,2,0),"PEC NON ESISTENTE")</f>
        <v>urp.nogarolerocca</v>
      </c>
      <c r="C4580" s="20" t="s">
        <v>8026</v>
      </c>
      <c r="D4580" s="20" t="s">
        <v>8167</v>
      </c>
      <c r="E4580" s="21">
        <v>3455</v>
      </c>
      <c r="F4580" s="4" t="str">
        <f t="shared" si="71"/>
        <v/>
      </c>
      <c r="G4580" s="4" t="str">
        <f>IF(AND(Tabella1[[#This Row],[Popolazione]]&gt;50000,Tabella1[[#This Row],[Popolazione]]&lt;100000),"COMPRESO",Tabella1[[#This Row],[Regione]])</f>
        <v>VENETO</v>
      </c>
      <c r="H4580" s="31">
        <f>Tabella1[[#This Row],[Popolazione]]/SUM($E$19:$E$7866)</f>
        <v>5.7630011721827626E-5</v>
      </c>
    </row>
    <row r="4581" spans="1:8" x14ac:dyDescent="0.25">
      <c r="A4581" s="19" t="s">
        <v>4723</v>
      </c>
      <c r="B4581" s="4" t="str">
        <f>IFERROR(VLOOKUP(A4581,PEC!A$2:B$7902,2,0),"PEC NON ESISTENTE")</f>
        <v>comune.nogarolevicentino</v>
      </c>
      <c r="C4581" s="20" t="s">
        <v>8026</v>
      </c>
      <c r="D4581" s="20" t="s">
        <v>8167</v>
      </c>
      <c r="E4581" s="21">
        <v>1136</v>
      </c>
      <c r="F4581" s="4" t="str">
        <f t="shared" si="71"/>
        <v/>
      </c>
      <c r="G4581" s="4" t="str">
        <f>IF(AND(Tabella1[[#This Row],[Popolazione]]&gt;50000,Tabella1[[#This Row],[Popolazione]]&lt;100000),"COMPRESO",Tabella1[[#This Row],[Regione]])</f>
        <v>VENETO</v>
      </c>
      <c r="H4581" s="31">
        <f>Tabella1[[#This Row],[Popolazione]]/SUM($E$19:$E$7866)</f>
        <v>1.8948681133428708E-5</v>
      </c>
    </row>
    <row r="4582" spans="1:8" x14ac:dyDescent="0.25">
      <c r="A4582" s="19" t="s">
        <v>4724</v>
      </c>
      <c r="B4582" s="4" t="str">
        <f>IFERROR(VLOOKUP(A4582,PEC!A$2:B$7902,2,0),"PEC NON ESISTENTE")</f>
        <v>comune.noicattaro</v>
      </c>
      <c r="C4582" s="20" t="s">
        <v>8235</v>
      </c>
      <c r="D4582" s="20" t="s">
        <v>8241</v>
      </c>
      <c r="E4582" s="21">
        <v>25710</v>
      </c>
      <c r="F4582" s="4" t="str">
        <f t="shared" si="71"/>
        <v/>
      </c>
      <c r="G4582" s="4" t="str">
        <f>IF(AND(Tabella1[[#This Row],[Popolazione]]&gt;50000,Tabella1[[#This Row],[Popolazione]]&lt;100000),"COMPRESO",Tabella1[[#This Row],[Regione]])</f>
        <v>PUGLIA</v>
      </c>
      <c r="H4582" s="31">
        <f>Tabella1[[#This Row],[Popolazione]]/SUM($E$19:$E$7866)</f>
        <v>4.2884735206025708E-4</v>
      </c>
    </row>
    <row r="4583" spans="1:8" x14ac:dyDescent="0.25">
      <c r="A4583" s="19" t="s">
        <v>4725</v>
      </c>
      <c r="B4583" s="4" t="str">
        <f>IFERROR(VLOOKUP(A4583,PEC!A$2:B$7902,2,0),"PEC NON ESISTENTE")</f>
        <v>comunenola</v>
      </c>
      <c r="C4583" s="20" t="s">
        <v>8235</v>
      </c>
      <c r="D4583" s="20" t="s">
        <v>8239</v>
      </c>
      <c r="E4583" s="21">
        <v>33979</v>
      </c>
      <c r="F4583" s="4" t="str">
        <f t="shared" si="71"/>
        <v/>
      </c>
      <c r="G4583" s="4" t="str">
        <f>IF(AND(Tabella1[[#This Row],[Popolazione]]&gt;50000,Tabella1[[#This Row],[Popolazione]]&lt;100000),"COMPRESO",Tabella1[[#This Row],[Regione]])</f>
        <v>CAMPANIA</v>
      </c>
      <c r="H4583" s="31">
        <f>Tabella1[[#This Row],[Popolazione]]/SUM($E$19:$E$7866)</f>
        <v>5.667757361203996E-4</v>
      </c>
    </row>
    <row r="4584" spans="1:8" x14ac:dyDescent="0.25">
      <c r="A4584" s="19" t="s">
        <v>4726</v>
      </c>
      <c r="B4584" s="4" t="str">
        <f>IFERROR(VLOOKUP(A4584,PEC!A$2:B$7902,2,0),"PEC NON ESISTENTE")</f>
        <v>comune.nole.to</v>
      </c>
      <c r="C4584" s="20" t="s">
        <v>7913</v>
      </c>
      <c r="D4584" s="20" t="s">
        <v>7914</v>
      </c>
      <c r="E4584" s="21">
        <v>6910</v>
      </c>
      <c r="F4584" s="4" t="str">
        <f t="shared" si="71"/>
        <v/>
      </c>
      <c r="G4584" s="4" t="str">
        <f>IF(AND(Tabella1[[#This Row],[Popolazione]]&gt;50000,Tabella1[[#This Row],[Popolazione]]&lt;100000),"COMPRESO",Tabella1[[#This Row],[Regione]])</f>
        <v>PIEMONTE</v>
      </c>
      <c r="H4584" s="31">
        <f>Tabella1[[#This Row],[Popolazione]]/SUM($E$19:$E$7866)</f>
        <v>1.1526002344365525E-4</v>
      </c>
    </row>
    <row r="4585" spans="1:8" x14ac:dyDescent="0.25">
      <c r="A4585" s="19" t="s">
        <v>4727</v>
      </c>
      <c r="B4585" s="4" t="str">
        <f>IFERROR(VLOOKUP(A4585,PEC!A$2:B$7902,2,0),"PEC NON ESISTENTE")</f>
        <v>protocollo</v>
      </c>
      <c r="C4585" s="16" t="s">
        <v>7913</v>
      </c>
      <c r="D4585" s="20" t="s">
        <v>8208</v>
      </c>
      <c r="E4585" s="21">
        <v>2801</v>
      </c>
      <c r="F4585" s="4" t="str">
        <f t="shared" si="71"/>
        <v/>
      </c>
      <c r="G4585" s="4" t="str">
        <f>IF(AND(Tabella1[[#This Row],[Popolazione]]&gt;50000,Tabella1[[#This Row],[Popolazione]]&lt;100000),"COMPRESO",Tabella1[[#This Row],[Regione]])</f>
        <v>LIGURIA</v>
      </c>
      <c r="H4585" s="31">
        <f>Tabella1[[#This Row],[Popolazione]]/SUM($E$19:$E$7866)</f>
        <v>4.672117592846286E-5</v>
      </c>
    </row>
    <row r="4586" spans="1:8" x14ac:dyDescent="0.25">
      <c r="A4586" s="19" t="s">
        <v>4728</v>
      </c>
      <c r="B4586" s="4" t="str">
        <f>IFERROR(VLOOKUP(A4586,PEC!A$2:B$7902,2,0),"PEC NON ESISTENTE")</f>
        <v>tributi.nomaglio</v>
      </c>
      <c r="C4586" s="20" t="s">
        <v>7913</v>
      </c>
      <c r="D4586" s="20" t="s">
        <v>7914</v>
      </c>
      <c r="E4586" s="21">
        <v>312</v>
      </c>
      <c r="F4586" s="4" t="str">
        <f t="shared" si="71"/>
        <v/>
      </c>
      <c r="G4586" s="4" t="str">
        <f>IF(AND(Tabella1[[#This Row],[Popolazione]]&gt;50000,Tabella1[[#This Row],[Popolazione]]&lt;100000),"COMPRESO",Tabella1[[#This Row],[Regione]])</f>
        <v>PIEMONTE</v>
      </c>
      <c r="H4586" s="31">
        <f>Tabella1[[#This Row],[Popolazione]]/SUM($E$19:$E$7866)</f>
        <v>5.2042152408712643E-6</v>
      </c>
    </row>
    <row r="4587" spans="1:8" x14ac:dyDescent="0.25">
      <c r="A4587" s="19" t="s">
        <v>4729</v>
      </c>
      <c r="B4587" s="4" t="str">
        <f>IFERROR(VLOOKUP(A4587,PEC!A$2:B$7902,2,0),"PEC NON ESISTENTE")</f>
        <v>comune</v>
      </c>
      <c r="C4587" s="20" t="s">
        <v>8026</v>
      </c>
      <c r="D4587" s="20" t="s">
        <v>8027</v>
      </c>
      <c r="E4587" s="21">
        <v>1403</v>
      </c>
      <c r="F4587" s="4" t="str">
        <f t="shared" si="71"/>
        <v/>
      </c>
      <c r="G4587" s="4" t="str">
        <f>IF(AND(Tabella1[[#This Row],[Popolazione]]&gt;50000,Tabella1[[#This Row],[Popolazione]]&lt;100000),"COMPRESO",Tabella1[[#This Row],[Regione]])</f>
        <v>TRENTINO-ALTO ADIGE/SÜDTIROL</v>
      </c>
      <c r="H4587" s="31">
        <f>Tabella1[[#This Row],[Popolazione]]/SUM($E$19:$E$7866)</f>
        <v>2.3402288406866616E-5</v>
      </c>
    </row>
    <row r="4588" spans="1:8" x14ac:dyDescent="0.25">
      <c r="A4588" s="19" t="s">
        <v>4730</v>
      </c>
      <c r="B4588" s="4" t="str">
        <f>IFERROR(VLOOKUP(A4588,PEC!A$2:B$7902,2,0),"PEC NON ESISTENTE")</f>
        <v>comune.nonantola</v>
      </c>
      <c r="C4588" s="20" t="s">
        <v>8026</v>
      </c>
      <c r="D4588" s="20" t="s">
        <v>8212</v>
      </c>
      <c r="E4588" s="21">
        <v>15179</v>
      </c>
      <c r="F4588" s="4" t="str">
        <f t="shared" si="71"/>
        <v/>
      </c>
      <c r="G4588" s="4" t="str">
        <f>IF(AND(Tabella1[[#This Row],[Popolazione]]&gt;50000,Tabella1[[#This Row],[Popolazione]]&lt;100000),"COMPRESO",Tabella1[[#This Row],[Regione]])</f>
        <v>EMILIA-ROMAGNA</v>
      </c>
      <c r="H4588" s="31">
        <f>Tabella1[[#This Row],[Popolazione]]/SUM($E$19:$E$7866)</f>
        <v>2.5318840750379785E-4</v>
      </c>
    </row>
    <row r="4589" spans="1:8" x14ac:dyDescent="0.25">
      <c r="A4589" s="19" t="s">
        <v>4731</v>
      </c>
      <c r="B4589" s="4" t="str">
        <f>IFERROR(VLOOKUP(A4589,PEC!A$2:B$7902,2,0),"PEC NON ESISTENTE")</f>
        <v>protocollo</v>
      </c>
      <c r="C4589" s="20" t="s">
        <v>7913</v>
      </c>
      <c r="D4589" s="20" t="s">
        <v>7914</v>
      </c>
      <c r="E4589" s="21">
        <v>7998</v>
      </c>
      <c r="F4589" s="4" t="str">
        <f t="shared" si="71"/>
        <v/>
      </c>
      <c r="G4589" s="4" t="str">
        <f>IF(AND(Tabella1[[#This Row],[Popolazione]]&gt;50000,Tabella1[[#This Row],[Popolazione]]&lt;100000),"COMPRESO",Tabella1[[#This Row],[Regione]])</f>
        <v>PIEMONTE</v>
      </c>
      <c r="H4589" s="31">
        <f>Tabella1[[#This Row],[Popolazione]]/SUM($E$19:$E$7866)</f>
        <v>1.3340805607848838E-4</v>
      </c>
    </row>
    <row r="4590" spans="1:8" x14ac:dyDescent="0.25">
      <c r="A4590" s="19" t="s">
        <v>4732</v>
      </c>
      <c r="B4590" s="4" t="str">
        <f>IFERROR(VLOOKUP(A4590,PEC!A$2:B$7902,2,0),"PEC NON ESISTENTE")</f>
        <v>comune.nonio.vb</v>
      </c>
      <c r="C4590" s="20" t="s">
        <v>7913</v>
      </c>
      <c r="D4590" s="20" t="s">
        <v>7914</v>
      </c>
      <c r="E4590" s="21">
        <v>878</v>
      </c>
      <c r="F4590" s="4" t="str">
        <f t="shared" si="71"/>
        <v/>
      </c>
      <c r="G4590" s="4" t="str">
        <f>IF(AND(Tabella1[[#This Row],[Popolazione]]&gt;50000,Tabella1[[#This Row],[Popolazione]]&lt;100000),"COMPRESO",Tabella1[[#This Row],[Regione]])</f>
        <v>PIEMONTE</v>
      </c>
      <c r="H4590" s="31">
        <f>Tabella1[[#This Row],[Popolazione]]/SUM($E$19:$E$7866)</f>
        <v>1.4645195453477469E-5</v>
      </c>
    </row>
    <row r="4591" spans="1:8" x14ac:dyDescent="0.25">
      <c r="A4591" s="22" t="s">
        <v>4733</v>
      </c>
      <c r="B4591" s="4" t="str">
        <f>IFERROR(VLOOKUP(A4591,PEC!A$2:B$7902,2,0),"PEC NON ESISTENTE")</f>
        <v>protocollo</v>
      </c>
      <c r="C4591" s="20" t="s">
        <v>8259</v>
      </c>
      <c r="D4591" s="20" t="s">
        <v>8278</v>
      </c>
      <c r="E4591" s="21">
        <v>338</v>
      </c>
      <c r="F4591" s="4" t="str">
        <f t="shared" si="71"/>
        <v/>
      </c>
      <c r="G4591" s="4" t="str">
        <f>IF(AND(Tabella1[[#This Row],[Popolazione]]&gt;50000,Tabella1[[#This Row],[Popolazione]]&lt;100000),"COMPRESO",Tabella1[[#This Row],[Regione]])</f>
        <v>SARDEGNA</v>
      </c>
      <c r="H4591" s="31">
        <f>Tabella1[[#This Row],[Popolazione]]/SUM($E$19:$E$7866)</f>
        <v>5.6378998442772031E-6</v>
      </c>
    </row>
    <row r="4592" spans="1:8" x14ac:dyDescent="0.25">
      <c r="A4592" s="22" t="s">
        <v>4734</v>
      </c>
      <c r="B4592" s="4" t="str">
        <f>IFERROR(VLOOKUP(A4592,PEC!A$2:B$7902,2,0),"PEC NON ESISTENTE")</f>
        <v>protocollo</v>
      </c>
      <c r="C4592" s="20" t="s">
        <v>8259</v>
      </c>
      <c r="D4592" s="20" t="s">
        <v>8278</v>
      </c>
      <c r="E4592" s="21">
        <v>1178</v>
      </c>
      <c r="F4592" s="4" t="str">
        <f t="shared" si="71"/>
        <v/>
      </c>
      <c r="G4592" s="4" t="str">
        <f>IF(AND(Tabella1[[#This Row],[Popolazione]]&gt;50000,Tabella1[[#This Row],[Popolazione]]&lt;100000),"COMPRESO",Tabella1[[#This Row],[Regione]])</f>
        <v>SARDEGNA</v>
      </c>
      <c r="H4592" s="31">
        <f>Tabella1[[#This Row],[Popolazione]]/SUM($E$19:$E$7866)</f>
        <v>1.9649248569699838E-5</v>
      </c>
    </row>
    <row r="4593" spans="1:8" x14ac:dyDescent="0.25">
      <c r="A4593" s="19" t="s">
        <v>4735</v>
      </c>
      <c r="B4593" s="4" t="str">
        <f>IFERROR(VLOOKUP(A4593,PEC!A$2:B$7902,2,0),"PEC NON ESISTENTE")</f>
        <v>comune.norcia</v>
      </c>
      <c r="C4593" s="20" t="s">
        <v>8221</v>
      </c>
      <c r="D4593" s="20" t="s">
        <v>8227</v>
      </c>
      <c r="E4593" s="21">
        <v>4915</v>
      </c>
      <c r="F4593" s="4" t="str">
        <f t="shared" si="71"/>
        <v/>
      </c>
      <c r="G4593" s="4" t="str">
        <f>IF(AND(Tabella1[[#This Row],[Popolazione]]&gt;50000,Tabella1[[#This Row],[Popolazione]]&lt;100000),"COMPRESO",Tabella1[[#This Row],[Regione]])</f>
        <v>UMBRIA</v>
      </c>
      <c r="H4593" s="31">
        <f>Tabella1[[#This Row],[Popolazione]]/SUM($E$19:$E$7866)</f>
        <v>8.1983070220776491E-5</v>
      </c>
    </row>
    <row r="4594" spans="1:8" x14ac:dyDescent="0.25">
      <c r="A4594" s="19" t="s">
        <v>4736</v>
      </c>
      <c r="B4594" s="4" t="str">
        <f>IFERROR(VLOOKUP(A4594,PEC!A$2:B$7902,2,0),"PEC NON ESISTENTE")</f>
        <v>comunedinorma</v>
      </c>
      <c r="C4594" s="20" t="s">
        <v>8221</v>
      </c>
      <c r="D4594" s="20" t="s">
        <v>8234</v>
      </c>
      <c r="E4594" s="21">
        <v>4035</v>
      </c>
      <c r="F4594" s="4" t="str">
        <f t="shared" si="71"/>
        <v/>
      </c>
      <c r="G4594" s="4" t="str">
        <f>IF(AND(Tabella1[[#This Row],[Popolazione]]&gt;50000,Tabella1[[#This Row],[Popolazione]]&lt;100000),"COMPRESO",Tabella1[[#This Row],[Regione]])</f>
        <v>LAZIO</v>
      </c>
      <c r="H4594" s="31">
        <f>Tabella1[[#This Row],[Popolazione]]/SUM($E$19:$E$7866)</f>
        <v>6.7304514413190868E-5</v>
      </c>
    </row>
    <row r="4595" spans="1:8" x14ac:dyDescent="0.25">
      <c r="A4595" s="19" t="s">
        <v>4737</v>
      </c>
      <c r="B4595" s="4" t="str">
        <f>IFERROR(VLOOKUP(A4595,PEC!A$2:B$7902,2,0),"PEC NON ESISTENTE")</f>
        <v>comune.nosate</v>
      </c>
      <c r="C4595" s="20" t="s">
        <v>7913</v>
      </c>
      <c r="D4595" s="20" t="s">
        <v>7986</v>
      </c>
      <c r="E4595" s="21">
        <v>689</v>
      </c>
      <c r="F4595" s="4" t="str">
        <f t="shared" si="71"/>
        <v/>
      </c>
      <c r="G4595" s="4" t="str">
        <f>IF(AND(Tabella1[[#This Row],[Popolazione]]&gt;50000,Tabella1[[#This Row],[Popolazione]]&lt;100000),"COMPRESO",Tabella1[[#This Row],[Regione]])</f>
        <v>LOMBARDIA</v>
      </c>
      <c r="H4595" s="31">
        <f>Tabella1[[#This Row],[Popolazione]]/SUM($E$19:$E$7866)</f>
        <v>1.1492641990257375E-5</v>
      </c>
    </row>
    <row r="4596" spans="1:8" x14ac:dyDescent="0.25">
      <c r="A4596" s="19" t="s">
        <v>4738</v>
      </c>
      <c r="B4596" s="4" t="str">
        <f>IFERROR(VLOOKUP(A4596,PEC!A$2:B$7902,2,0),"PEC NON ESISTENTE")</f>
        <v>protocollo</v>
      </c>
      <c r="C4596" s="20" t="s">
        <v>8235</v>
      </c>
      <c r="D4596" s="20" t="s">
        <v>8236</v>
      </c>
      <c r="E4596" s="21">
        <v>6863</v>
      </c>
      <c r="F4596" s="4" t="str">
        <f t="shared" si="71"/>
        <v/>
      </c>
      <c r="G4596" s="4" t="str">
        <f>IF(AND(Tabella1[[#This Row],[Popolazione]]&gt;50000,Tabella1[[#This Row],[Popolazione]]&lt;100000),"COMPRESO",Tabella1[[#This Row],[Regione]])</f>
        <v>ABRUZZO</v>
      </c>
      <c r="H4596" s="31">
        <f>Tabella1[[#This Row],[Popolazione]]/SUM($E$19:$E$7866)</f>
        <v>1.1447605512211373E-4</v>
      </c>
    </row>
    <row r="4597" spans="1:8" x14ac:dyDescent="0.25">
      <c r="A4597" s="19" t="s">
        <v>4739</v>
      </c>
      <c r="B4597" s="4" t="str">
        <f>IFERROR(VLOOKUP(A4597,PEC!A$2:B$7902,2,0),"PEC NON ESISTENTE")</f>
        <v>protocollo</v>
      </c>
      <c r="C4597" s="20" t="s">
        <v>8259</v>
      </c>
      <c r="D4597" s="20" t="s">
        <v>8260</v>
      </c>
      <c r="E4597" s="21">
        <v>23704</v>
      </c>
      <c r="F4597" s="4" t="str">
        <f t="shared" si="71"/>
        <v/>
      </c>
      <c r="G4597" s="4" t="str">
        <f>IF(AND(Tabella1[[#This Row],[Popolazione]]&gt;50000,Tabella1[[#This Row],[Popolazione]]&lt;100000),"COMPRESO",Tabella1[[#This Row],[Regione]])</f>
        <v>SICILIA</v>
      </c>
      <c r="H4597" s="31">
        <f>Tabella1[[#This Row],[Popolazione]]/SUM($E$19:$E$7866)</f>
        <v>3.9538691688978351E-4</v>
      </c>
    </row>
    <row r="4598" spans="1:8" x14ac:dyDescent="0.25">
      <c r="A4598" s="19" t="s">
        <v>8085</v>
      </c>
      <c r="B4598" s="4" t="str">
        <f>IFERROR(VLOOKUP(A4598,PEC!A$2:B$7902,2,0),"PEC NON ESISTENTE")</f>
        <v>PEC NON ESISTENTE</v>
      </c>
      <c r="C4598" s="20" t="s">
        <v>8026</v>
      </c>
      <c r="D4598" s="20" t="s">
        <v>8027</v>
      </c>
      <c r="E4598" s="21">
        <v>1903</v>
      </c>
      <c r="F4598" s="4" t="str">
        <f t="shared" si="71"/>
        <v/>
      </c>
      <c r="G4598" s="4" t="str">
        <f>IF(AND(Tabella1[[#This Row],[Popolazione]]&gt;50000,Tabella1[[#This Row],[Popolazione]]&lt;100000),"COMPRESO",Tabella1[[#This Row],[Regione]])</f>
        <v>TRENTINO-ALTO ADIGE/SÜDTIROL</v>
      </c>
      <c r="H4598" s="31">
        <f>Tabella1[[#This Row],[Popolazione]]/SUM($E$19:$E$7866)</f>
        <v>3.1742376933903898E-5</v>
      </c>
    </row>
    <row r="4599" spans="1:8" x14ac:dyDescent="0.25">
      <c r="A4599" s="19" t="s">
        <v>4741</v>
      </c>
      <c r="B4599" s="4" t="str">
        <f>IFERROR(VLOOKUP(A4599,PEC!A$2:B$7902,2,0),"PEC NON ESISTENTE")</f>
        <v>comune.novamilanese</v>
      </c>
      <c r="C4599" s="20" t="s">
        <v>7913</v>
      </c>
      <c r="D4599" s="20" t="s">
        <v>7986</v>
      </c>
      <c r="E4599" s="21">
        <v>22315</v>
      </c>
      <c r="F4599" s="4" t="str">
        <f t="shared" si="71"/>
        <v/>
      </c>
      <c r="G4599" s="4" t="str">
        <f>IF(AND(Tabella1[[#This Row],[Popolazione]]&gt;50000,Tabella1[[#This Row],[Popolazione]]&lt;100000),"COMPRESO",Tabella1[[#This Row],[Regione]])</f>
        <v>LOMBARDIA</v>
      </c>
      <c r="H4599" s="31">
        <f>Tabella1[[#This Row],[Popolazione]]/SUM($E$19:$E$7866)</f>
        <v>3.7221815096167394E-4</v>
      </c>
    </row>
    <row r="4600" spans="1:8" x14ac:dyDescent="0.25">
      <c r="A4600" s="19" t="s">
        <v>8086</v>
      </c>
      <c r="B4600" s="4" t="str">
        <f>IFERROR(VLOOKUP(A4600,PEC!A$2:B$7902,2,0),"PEC NON ESISTENTE")</f>
        <v>PEC NON ESISTENTE</v>
      </c>
      <c r="C4600" s="20" t="s">
        <v>8026</v>
      </c>
      <c r="D4600" s="20" t="s">
        <v>8027</v>
      </c>
      <c r="E4600" s="21">
        <v>3898</v>
      </c>
      <c r="F4600" s="4" t="str">
        <f t="shared" si="71"/>
        <v/>
      </c>
      <c r="G4600" s="4" t="str">
        <f>IF(AND(Tabella1[[#This Row],[Popolazione]]&gt;50000,Tabella1[[#This Row],[Popolazione]]&lt;100000),"COMPRESO",Tabella1[[#This Row],[Regione]])</f>
        <v>TRENTINO-ALTO ADIGE/SÜDTIROL</v>
      </c>
      <c r="H4600" s="31">
        <f>Tabella1[[#This Row],[Popolazione]]/SUM($E$19:$E$7866)</f>
        <v>6.5019330156782659E-5</v>
      </c>
    </row>
    <row r="4601" spans="1:8" x14ac:dyDescent="0.25">
      <c r="A4601" s="19" t="s">
        <v>4743</v>
      </c>
      <c r="B4601" s="4" t="str">
        <f>IFERROR(VLOOKUP(A4601,PEC!A$2:B$7902,2,0),"PEC NON ESISTENTE")</f>
        <v>comune.novasiri</v>
      </c>
      <c r="C4601" s="20" t="s">
        <v>8235</v>
      </c>
      <c r="D4601" s="20" t="s">
        <v>8247</v>
      </c>
      <c r="E4601" s="21">
        <v>6596</v>
      </c>
      <c r="F4601" s="4" t="str">
        <f t="shared" si="71"/>
        <v/>
      </c>
      <c r="G4601" s="4" t="str">
        <f>IF(AND(Tabella1[[#This Row],[Popolazione]]&gt;50000,Tabella1[[#This Row],[Popolazione]]&lt;100000),"COMPRESO",Tabella1[[#This Row],[Regione]])</f>
        <v>BASILICATA</v>
      </c>
      <c r="H4601" s="31">
        <f>Tabella1[[#This Row],[Popolazione]]/SUM($E$19:$E$7866)</f>
        <v>1.1002244784867583E-4</v>
      </c>
    </row>
    <row r="4602" spans="1:8" x14ac:dyDescent="0.25">
      <c r="A4602" s="19" t="s">
        <v>4744</v>
      </c>
      <c r="B4602" s="4" t="str">
        <f>IFERROR(VLOOKUP(A4602,PEC!A$2:B$7902,2,0),"PEC NON ESISTENTE")</f>
        <v>pec.comune.novafeltria</v>
      </c>
      <c r="C4602" s="20" t="s">
        <v>8026</v>
      </c>
      <c r="D4602" s="20" t="s">
        <v>8212</v>
      </c>
      <c r="E4602" s="21">
        <v>7282</v>
      </c>
      <c r="F4602" s="4" t="str">
        <f t="shared" si="71"/>
        <v/>
      </c>
      <c r="G4602" s="4" t="str">
        <f>IF(AND(Tabella1[[#This Row],[Popolazione]]&gt;50000,Tabella1[[#This Row],[Popolazione]]&lt;100000),"COMPRESO",Tabella1[[#This Row],[Regione]])</f>
        <v>EMILIA-ROMAGNA</v>
      </c>
      <c r="H4602" s="31">
        <f>Tabella1[[#This Row],[Popolazione]]/SUM($E$19:$E$7866)</f>
        <v>1.2146504930777099E-4</v>
      </c>
    </row>
    <row r="4603" spans="1:8" x14ac:dyDescent="0.25">
      <c r="A4603" s="19" t="s">
        <v>4745</v>
      </c>
      <c r="B4603" s="4" t="str">
        <f>IFERROR(VLOOKUP(A4603,PEC!A$2:B$7902,2,0),"PEC NON ESISTENTE")</f>
        <v>comune</v>
      </c>
      <c r="C4603" s="20" t="s">
        <v>8026</v>
      </c>
      <c r="D4603" s="20" t="s">
        <v>8027</v>
      </c>
      <c r="E4603" s="21">
        <v>1018</v>
      </c>
      <c r="F4603" s="4" t="str">
        <f t="shared" si="71"/>
        <v/>
      </c>
      <c r="G4603" s="4" t="str">
        <f>IF(AND(Tabella1[[#This Row],[Popolazione]]&gt;50000,Tabella1[[#This Row],[Popolazione]]&lt;100000),"COMPRESO",Tabella1[[#This Row],[Regione]])</f>
        <v>TRENTINO-ALTO ADIGE/SÜDTIROL</v>
      </c>
      <c r="H4603" s="31">
        <f>Tabella1[[#This Row],[Popolazione]]/SUM($E$19:$E$7866)</f>
        <v>1.6980420241047907E-5</v>
      </c>
    </row>
    <row r="4604" spans="1:8" x14ac:dyDescent="0.25">
      <c r="A4604" s="19" t="s">
        <v>4746</v>
      </c>
      <c r="B4604" s="4" t="str">
        <f>IFERROR(VLOOKUP(A4604,PEC!A$2:B$7902,2,0),"PEC NON ESISTENTE")</f>
        <v>comune.novalesa</v>
      </c>
      <c r="C4604" s="20" t="s">
        <v>7913</v>
      </c>
      <c r="D4604" s="20" t="s">
        <v>7914</v>
      </c>
      <c r="E4604" s="21">
        <v>560</v>
      </c>
      <c r="F4604" s="4" t="str">
        <f t="shared" si="71"/>
        <v/>
      </c>
      <c r="G4604" s="4" t="str">
        <f>IF(AND(Tabella1[[#This Row],[Popolazione]]&gt;50000,Tabella1[[#This Row],[Popolazione]]&lt;100000),"COMPRESO",Tabella1[[#This Row],[Regione]])</f>
        <v>PIEMONTE</v>
      </c>
      <c r="H4604" s="31">
        <f>Tabella1[[#This Row],[Popolazione]]/SUM($E$19:$E$7866)</f>
        <v>9.3408991502817573E-6</v>
      </c>
    </row>
    <row r="4605" spans="1:8" x14ac:dyDescent="0.25">
      <c r="A4605" s="19" t="s">
        <v>4747</v>
      </c>
      <c r="B4605" s="4" t="str">
        <f>IFERROR(VLOOKUP(A4605,PEC!A$2:B$7902,2,0),"PEC NON ESISTENTE")</f>
        <v>archivio</v>
      </c>
      <c r="C4605" s="20" t="s">
        <v>7913</v>
      </c>
      <c r="D4605" s="20" t="s">
        <v>7914</v>
      </c>
      <c r="E4605" s="21">
        <v>101952</v>
      </c>
      <c r="F4605" s="4" t="str">
        <f t="shared" si="71"/>
        <v/>
      </c>
      <c r="G4605" s="4" t="str">
        <f>IF(AND(Tabella1[[#This Row],[Popolazione]]&gt;50000,Tabella1[[#This Row],[Popolazione]]&lt;100000),"COMPRESO",Tabella1[[#This Row],[Regione]])</f>
        <v>PIEMONTE</v>
      </c>
      <c r="H4605" s="31">
        <f>Tabella1[[#This Row],[Popolazione]]/SUM($E$19:$E$7866)</f>
        <v>1.7005774110170101E-3</v>
      </c>
    </row>
    <row r="4606" spans="1:8" x14ac:dyDescent="0.25">
      <c r="A4606" s="19" t="s">
        <v>4748</v>
      </c>
      <c r="B4606" s="4" t="str">
        <f>IFERROR(VLOOKUP(A4606,PEC!A$2:B$7902,2,0),"PEC NON ESISTENTE")</f>
        <v>protocollocomunenovaradisicilia</v>
      </c>
      <c r="C4606" s="20" t="s">
        <v>8259</v>
      </c>
      <c r="D4606" s="20" t="s">
        <v>8260</v>
      </c>
      <c r="E4606" s="21">
        <v>1413</v>
      </c>
      <c r="F4606" s="4" t="str">
        <f t="shared" si="71"/>
        <v/>
      </c>
      <c r="G4606" s="4" t="str">
        <f>IF(AND(Tabella1[[#This Row],[Popolazione]]&gt;50000,Tabella1[[#This Row],[Popolazione]]&lt;100000),"COMPRESO",Tabella1[[#This Row],[Regione]])</f>
        <v>SICILIA</v>
      </c>
      <c r="H4606" s="31">
        <f>Tabella1[[#This Row],[Popolazione]]/SUM($E$19:$E$7866)</f>
        <v>2.3569090177407361E-5</v>
      </c>
    </row>
    <row r="4607" spans="1:8" x14ac:dyDescent="0.25">
      <c r="A4607" s="19" t="s">
        <v>4749</v>
      </c>
      <c r="B4607" s="4" t="str">
        <f>IFERROR(VLOOKUP(A4607,PEC!A$2:B$7902,2,0),"PEC NON ESISTENTE")</f>
        <v>protocollo.novatemezzola</v>
      </c>
      <c r="C4607" s="20" t="s">
        <v>7913</v>
      </c>
      <c r="D4607" s="20" t="s">
        <v>7986</v>
      </c>
      <c r="E4607" s="21">
        <v>1814</v>
      </c>
      <c r="F4607" s="4" t="str">
        <f t="shared" si="71"/>
        <v/>
      </c>
      <c r="G4607" s="4" t="str">
        <f>IF(AND(Tabella1[[#This Row],[Popolazione]]&gt;50000,Tabella1[[#This Row],[Popolazione]]&lt;100000),"COMPRESO",Tabella1[[#This Row],[Regione]])</f>
        <v>LOMBARDIA</v>
      </c>
      <c r="H4607" s="31">
        <f>Tabella1[[#This Row],[Popolazione]]/SUM($E$19:$E$7866)</f>
        <v>3.0257841176091261E-5</v>
      </c>
    </row>
    <row r="4608" spans="1:8" x14ac:dyDescent="0.25">
      <c r="A4608" s="19" t="s">
        <v>4750</v>
      </c>
      <c r="B4608" s="4" t="str">
        <f>IFERROR(VLOOKUP(A4608,PEC!A$2:B$7902,2,0),"PEC NON ESISTENTE")</f>
        <v>comune.novatemilanese</v>
      </c>
      <c r="C4608" s="20" t="s">
        <v>7913</v>
      </c>
      <c r="D4608" s="20" t="s">
        <v>7986</v>
      </c>
      <c r="E4608" s="21">
        <v>19938</v>
      </c>
      <c r="F4608" s="4" t="str">
        <f t="shared" si="71"/>
        <v/>
      </c>
      <c r="G4608" s="4" t="str">
        <f>IF(AND(Tabella1[[#This Row],[Popolazione]]&gt;50000,Tabella1[[#This Row],[Popolazione]]&lt;100000),"COMPRESO",Tabella1[[#This Row],[Regione]])</f>
        <v>LOMBARDIA</v>
      </c>
      <c r="H4608" s="31">
        <f>Tabella1[[#This Row],[Popolazione]]/SUM($E$19:$E$7866)</f>
        <v>3.325693701041387E-4</v>
      </c>
    </row>
    <row r="4609" spans="1:8" x14ac:dyDescent="0.25">
      <c r="A4609" s="19" t="s">
        <v>4751</v>
      </c>
      <c r="B4609" s="4" t="str">
        <f>IFERROR(VLOOKUP(A4609,PEC!A$2:B$7902,2,0),"PEC NON ESISTENTE")</f>
        <v>segreteria.comune.nove.vi</v>
      </c>
      <c r="C4609" s="20" t="s">
        <v>8026</v>
      </c>
      <c r="D4609" s="20" t="s">
        <v>8167</v>
      </c>
      <c r="E4609" s="21">
        <v>5069</v>
      </c>
      <c r="F4609" s="4" t="str">
        <f t="shared" si="71"/>
        <v/>
      </c>
      <c r="G4609" s="4" t="str">
        <f>IF(AND(Tabella1[[#This Row],[Popolazione]]&gt;50000,Tabella1[[#This Row],[Popolazione]]&lt;100000),"COMPRESO",Tabella1[[#This Row],[Regione]])</f>
        <v>VENETO</v>
      </c>
      <c r="H4609" s="31">
        <f>Tabella1[[#This Row],[Popolazione]]/SUM($E$19:$E$7866)</f>
        <v>8.4551817487103968E-5</v>
      </c>
    </row>
    <row r="4610" spans="1:8" x14ac:dyDescent="0.25">
      <c r="A4610" s="19" t="s">
        <v>4752</v>
      </c>
      <c r="B4610" s="4" t="str">
        <f>IFERROR(VLOOKUP(A4610,PEC!A$2:B$7902,2,0),"PEC NON ESISTENTE")</f>
        <v>comune.novedrate</v>
      </c>
      <c r="C4610" s="20" t="s">
        <v>7913</v>
      </c>
      <c r="D4610" s="20" t="s">
        <v>7986</v>
      </c>
      <c r="E4610" s="21">
        <v>2873</v>
      </c>
      <c r="F4610" s="4" t="str">
        <f t="shared" ref="F4610:F4673" si="72">IF($E4610&gt;300000,"TROVATO","")</f>
        <v/>
      </c>
      <c r="G4610" s="4" t="str">
        <f>IF(AND(Tabella1[[#This Row],[Popolazione]]&gt;50000,Tabella1[[#This Row],[Popolazione]]&lt;100000),"COMPRESO",Tabella1[[#This Row],[Regione]])</f>
        <v>LOMBARDIA</v>
      </c>
      <c r="H4610" s="31">
        <f>Tabella1[[#This Row],[Popolazione]]/SUM($E$19:$E$7866)</f>
        <v>4.7922148676356226E-5</v>
      </c>
    </row>
    <row r="4611" spans="1:8" x14ac:dyDescent="0.25">
      <c r="A4611" s="19" t="s">
        <v>4754</v>
      </c>
      <c r="B4611" s="4" t="str">
        <f>IFERROR(VLOOKUP(A4611,PEC!A$2:B$7902,2,0),"PEC NON ESISTENTE")</f>
        <v>novellara</v>
      </c>
      <c r="C4611" s="20" t="s">
        <v>8026</v>
      </c>
      <c r="D4611" s="20" t="s">
        <v>8212</v>
      </c>
      <c r="E4611" s="21">
        <v>13455</v>
      </c>
      <c r="F4611" s="4" t="str">
        <f t="shared" si="72"/>
        <v/>
      </c>
      <c r="G4611" s="4" t="str">
        <f>IF(AND(Tabella1[[#This Row],[Popolazione]]&gt;50000,Tabella1[[#This Row],[Popolazione]]&lt;100000),"COMPRESO",Tabella1[[#This Row],[Regione]])</f>
        <v>EMILIA-ROMAGNA</v>
      </c>
      <c r="H4611" s="31">
        <f>Tabella1[[#This Row],[Popolazione]]/SUM($E$19:$E$7866)</f>
        <v>2.2443178226257327E-4</v>
      </c>
    </row>
    <row r="4612" spans="1:8" x14ac:dyDescent="0.25">
      <c r="A4612" s="19" t="s">
        <v>4755</v>
      </c>
      <c r="B4612" s="4" t="str">
        <f>IFERROR(VLOOKUP(A4612,PEC!A$2:B$7902,2,0),"PEC NON ESISTENTE")</f>
        <v>novello</v>
      </c>
      <c r="C4612" s="20" t="s">
        <v>7913</v>
      </c>
      <c r="D4612" s="20" t="s">
        <v>7914</v>
      </c>
      <c r="E4612" s="21">
        <v>1023</v>
      </c>
      <c r="F4612" s="4" t="str">
        <f t="shared" si="72"/>
        <v/>
      </c>
      <c r="G4612" s="4" t="str">
        <f>IF(AND(Tabella1[[#This Row],[Popolazione]]&gt;50000,Tabella1[[#This Row],[Popolazione]]&lt;100000),"COMPRESO",Tabella1[[#This Row],[Regione]])</f>
        <v>PIEMONTE</v>
      </c>
      <c r="H4612" s="31">
        <f>Tabella1[[#This Row],[Popolazione]]/SUM($E$19:$E$7866)</f>
        <v>1.7063821126318279E-5</v>
      </c>
    </row>
    <row r="4613" spans="1:8" x14ac:dyDescent="0.25">
      <c r="A4613" s="19" t="s">
        <v>4756</v>
      </c>
      <c r="B4613" s="4" t="str">
        <f>IFERROR(VLOOKUP(A4613,PEC!A$2:B$7902,2,0),"PEC NON ESISTENTE")</f>
        <v>comune.noventadipiave.ve</v>
      </c>
      <c r="C4613" s="20" t="s">
        <v>8026</v>
      </c>
      <c r="D4613" s="20" t="s">
        <v>8167</v>
      </c>
      <c r="E4613" s="21">
        <v>6843</v>
      </c>
      <c r="F4613" s="4" t="str">
        <f t="shared" si="72"/>
        <v/>
      </c>
      <c r="G4613" s="4" t="str">
        <f>IF(AND(Tabella1[[#This Row],[Popolazione]]&gt;50000,Tabella1[[#This Row],[Popolazione]]&lt;100000),"COMPRESO",Tabella1[[#This Row],[Regione]])</f>
        <v>VENETO</v>
      </c>
      <c r="H4613" s="31">
        <f>Tabella1[[#This Row],[Popolazione]]/SUM($E$19:$E$7866)</f>
        <v>1.1414245158103224E-4</v>
      </c>
    </row>
    <row r="4614" spans="1:8" x14ac:dyDescent="0.25">
      <c r="A4614" s="19" t="s">
        <v>4757</v>
      </c>
      <c r="B4614" s="4" t="str">
        <f>IFERROR(VLOOKUP(A4614,PEC!A$2:B$7902,2,0),"PEC NON ESISTENTE")</f>
        <v>noventapadovana.pd</v>
      </c>
      <c r="C4614" s="20" t="s">
        <v>8026</v>
      </c>
      <c r="D4614" s="20" t="s">
        <v>8167</v>
      </c>
      <c r="E4614" s="21">
        <v>10881</v>
      </c>
      <c r="F4614" s="4" t="str">
        <f t="shared" si="72"/>
        <v/>
      </c>
      <c r="G4614" s="4" t="str">
        <f>IF(AND(Tabella1[[#This Row],[Popolazione]]&gt;50000,Tabella1[[#This Row],[Popolazione]]&lt;100000),"COMPRESO",Tabella1[[#This Row],[Regione]])</f>
        <v>VENETO</v>
      </c>
      <c r="H4614" s="31">
        <f>Tabella1[[#This Row],[Popolazione]]/SUM($E$19:$E$7866)</f>
        <v>1.8149700652538535E-4</v>
      </c>
    </row>
    <row r="4615" spans="1:8" x14ac:dyDescent="0.25">
      <c r="A4615" s="19" t="s">
        <v>4758</v>
      </c>
      <c r="B4615" s="4" t="str">
        <f>IFERROR(VLOOKUP(A4615,PEC!A$2:B$7902,2,0),"PEC NON ESISTENTE")</f>
        <v>comunenoventavicentina</v>
      </c>
      <c r="C4615" s="20" t="s">
        <v>8026</v>
      </c>
      <c r="D4615" s="20" t="s">
        <v>8167</v>
      </c>
      <c r="E4615" s="21">
        <v>8810</v>
      </c>
      <c r="F4615" s="4" t="str">
        <f t="shared" si="72"/>
        <v/>
      </c>
      <c r="G4615" s="4" t="str">
        <f>IF(AND(Tabella1[[#This Row],[Popolazione]]&gt;50000,Tabella1[[#This Row],[Popolazione]]&lt;100000),"COMPRESO",Tabella1[[#This Row],[Regione]])</f>
        <v>VENETO</v>
      </c>
      <c r="H4615" s="31">
        <f>Tabella1[[#This Row],[Popolazione]]/SUM($E$19:$E$7866)</f>
        <v>1.4695235984639693E-4</v>
      </c>
    </row>
    <row r="4616" spans="1:8" x14ac:dyDescent="0.25">
      <c r="A4616" s="19" t="s">
        <v>4759</v>
      </c>
      <c r="B4616" s="4" t="str">
        <f>IFERROR(VLOOKUP(A4616,PEC!A$2:B$7902,2,0),"PEC NON ESISTENTE")</f>
        <v>comune.novidimodena</v>
      </c>
      <c r="C4616" s="20" t="s">
        <v>8026</v>
      </c>
      <c r="D4616" s="20" t="s">
        <v>8212</v>
      </c>
      <c r="E4616" s="21">
        <v>10972</v>
      </c>
      <c r="F4616" s="4" t="str">
        <f t="shared" si="72"/>
        <v/>
      </c>
      <c r="G4616" s="4" t="str">
        <f>IF(AND(Tabella1[[#This Row],[Popolazione]]&gt;50000,Tabella1[[#This Row],[Popolazione]]&lt;100000),"COMPRESO",Tabella1[[#This Row],[Regione]])</f>
        <v>EMILIA-ROMAGNA</v>
      </c>
      <c r="H4616" s="31">
        <f>Tabella1[[#This Row],[Popolazione]]/SUM($E$19:$E$7866)</f>
        <v>1.8301490263730613E-4</v>
      </c>
    </row>
    <row r="4617" spans="1:8" x14ac:dyDescent="0.25">
      <c r="A4617" s="19" t="s">
        <v>4760</v>
      </c>
      <c r="B4617" s="4" t="str">
        <f>IFERROR(VLOOKUP(A4617,PEC!A$2:B$7902,2,0),"PEC NON ESISTENTE")</f>
        <v>protocollo.novi.ligure</v>
      </c>
      <c r="C4617" s="20" t="s">
        <v>7913</v>
      </c>
      <c r="D4617" s="20" t="s">
        <v>7914</v>
      </c>
      <c r="E4617" s="21">
        <v>27682</v>
      </c>
      <c r="F4617" s="4" t="str">
        <f t="shared" si="72"/>
        <v/>
      </c>
      <c r="G4617" s="4" t="str">
        <f>IF(AND(Tabella1[[#This Row],[Popolazione]]&gt;50000,Tabella1[[#This Row],[Popolazione]]&lt;100000),"COMPRESO",Tabella1[[#This Row],[Regione]])</f>
        <v>PIEMONTE</v>
      </c>
      <c r="H4617" s="31">
        <f>Tabella1[[#This Row],[Popolazione]]/SUM($E$19:$E$7866)</f>
        <v>4.6174066121089212E-4</v>
      </c>
    </row>
    <row r="4618" spans="1:8" x14ac:dyDescent="0.25">
      <c r="A4618" s="19" t="s">
        <v>4761</v>
      </c>
      <c r="B4618" s="4" t="str">
        <f>IFERROR(VLOOKUP(A4618,PEC!A$2:B$7902,2,0),"PEC NON ESISTENTE")</f>
        <v>segrenovi</v>
      </c>
      <c r="C4618" s="20" t="s">
        <v>8235</v>
      </c>
      <c r="D4618" s="20" t="s">
        <v>8239</v>
      </c>
      <c r="E4618" s="21">
        <v>2298</v>
      </c>
      <c r="F4618" s="4" t="str">
        <f t="shared" si="72"/>
        <v/>
      </c>
      <c r="G4618" s="4" t="str">
        <f>IF(AND(Tabella1[[#This Row],[Popolazione]]&gt;50000,Tabella1[[#This Row],[Popolazione]]&lt;100000),"COMPRESO",Tabella1[[#This Row],[Regione]])</f>
        <v>CAMPANIA</v>
      </c>
      <c r="H4618" s="31">
        <f>Tabella1[[#This Row],[Popolazione]]/SUM($E$19:$E$7866)</f>
        <v>3.833104687026335E-5</v>
      </c>
    </row>
    <row r="4619" spans="1:8" x14ac:dyDescent="0.25">
      <c r="A4619" s="19" t="s">
        <v>4762</v>
      </c>
      <c r="B4619" s="4" t="str">
        <f>IFERROR(VLOOKUP(A4619,PEC!A$2:B$7902,2,0),"PEC NON ESISTENTE")</f>
        <v>protocollo.noviglio</v>
      </c>
      <c r="C4619" s="20" t="s">
        <v>7913</v>
      </c>
      <c r="D4619" s="20" t="s">
        <v>7986</v>
      </c>
      <c r="E4619" s="21">
        <v>4237</v>
      </c>
      <c r="F4619" s="4" t="str">
        <f t="shared" si="72"/>
        <v/>
      </c>
      <c r="G4619" s="4" t="str">
        <f>IF(AND(Tabella1[[#This Row],[Popolazione]]&gt;50000,Tabella1[[#This Row],[Popolazione]]&lt;100000),"COMPRESO",Tabella1[[#This Row],[Regione]])</f>
        <v>LOMBARDIA</v>
      </c>
      <c r="H4619" s="31">
        <f>Tabella1[[#This Row],[Popolazione]]/SUM($E$19:$E$7866)</f>
        <v>7.0673910178113927E-5</v>
      </c>
    </row>
    <row r="4620" spans="1:8" x14ac:dyDescent="0.25">
      <c r="A4620" s="19" t="s">
        <v>4763</v>
      </c>
      <c r="B4620" s="4" t="str">
        <f>IFERROR(VLOOKUP(A4620,PEC!A$2:B$7902,2,0),"PEC NON ESISTENTE")</f>
        <v>protocollo.comune.novoli</v>
      </c>
      <c r="C4620" s="20" t="s">
        <v>8235</v>
      </c>
      <c r="D4620" s="20" t="s">
        <v>8241</v>
      </c>
      <c r="E4620" s="21">
        <v>8211</v>
      </c>
      <c r="F4620" s="4" t="str">
        <f t="shared" si="72"/>
        <v/>
      </c>
      <c r="G4620" s="4" t="str">
        <f>IF(AND(Tabella1[[#This Row],[Popolazione]]&gt;50000,Tabella1[[#This Row],[Popolazione]]&lt;100000),"COMPRESO",Tabella1[[#This Row],[Regione]])</f>
        <v>PUGLIA</v>
      </c>
      <c r="H4620" s="31">
        <f>Tabella1[[#This Row],[Popolazione]]/SUM($E$19:$E$7866)</f>
        <v>1.3696093379100626E-4</v>
      </c>
    </row>
    <row r="4621" spans="1:8" x14ac:dyDescent="0.25">
      <c r="A4621" s="19" t="s">
        <v>4764</v>
      </c>
      <c r="B4621" s="4" t="str">
        <f>IFERROR(VLOOKUP(A4621,PEC!A$2:B$7902,2,0),"PEC NON ESISTENTE")</f>
        <v>nucetto</v>
      </c>
      <c r="C4621" s="20" t="s">
        <v>7913</v>
      </c>
      <c r="D4621" s="20" t="s">
        <v>7914</v>
      </c>
      <c r="E4621" s="21">
        <v>432</v>
      </c>
      <c r="F4621" s="4" t="str">
        <f t="shared" si="72"/>
        <v/>
      </c>
      <c r="G4621" s="4" t="str">
        <f>IF(AND(Tabella1[[#This Row],[Popolazione]]&gt;50000,Tabella1[[#This Row],[Popolazione]]&lt;100000),"COMPRESO",Tabella1[[#This Row],[Regione]])</f>
        <v>PIEMONTE</v>
      </c>
      <c r="H4621" s="31">
        <f>Tabella1[[#This Row],[Popolazione]]/SUM($E$19:$E$7866)</f>
        <v>7.2058364873602122E-6</v>
      </c>
    </row>
    <row r="4622" spans="1:8" x14ac:dyDescent="0.25">
      <c r="A4622" s="22" t="s">
        <v>8281</v>
      </c>
      <c r="B4622" s="4" t="str">
        <f>IFERROR(VLOOKUP(A4622,PEC!A$2:B$7902,2,0),"PEC NON ESISTENTE")</f>
        <v>PEC NON ESISTENTE</v>
      </c>
      <c r="C4622" s="20" t="s">
        <v>8259</v>
      </c>
      <c r="D4622" s="20" t="s">
        <v>8278</v>
      </c>
      <c r="E4622" s="21">
        <v>874</v>
      </c>
      <c r="F4622" s="4" t="str">
        <f t="shared" si="72"/>
        <v/>
      </c>
      <c r="G4622" s="4" t="str">
        <f>IF(AND(Tabella1[[#This Row],[Popolazione]]&gt;50000,Tabella1[[#This Row],[Popolazione]]&lt;100000),"COMPRESO",Tabella1[[#This Row],[Regione]])</f>
        <v>SARDEGNA</v>
      </c>
      <c r="H4622" s="31">
        <f>Tabella1[[#This Row],[Popolazione]]/SUM($E$19:$E$7866)</f>
        <v>1.457847474526117E-5</v>
      </c>
    </row>
    <row r="4623" spans="1:8" x14ac:dyDescent="0.25">
      <c r="A4623" s="22" t="s">
        <v>4766</v>
      </c>
      <c r="B4623" s="4" t="str">
        <f>IFERROR(VLOOKUP(A4623,PEC!A$2:B$7902,2,0),"PEC NON ESISTENTE")</f>
        <v>protocollo.nughedusv</v>
      </c>
      <c r="C4623" s="20" t="s">
        <v>8259</v>
      </c>
      <c r="D4623" s="20" t="s">
        <v>8278</v>
      </c>
      <c r="E4623" s="21">
        <v>508</v>
      </c>
      <c r="F4623" s="4" t="str">
        <f t="shared" si="72"/>
        <v/>
      </c>
      <c r="G4623" s="4" t="str">
        <f>IF(AND(Tabella1[[#This Row],[Popolazione]]&gt;50000,Tabella1[[#This Row],[Popolazione]]&lt;100000),"COMPRESO",Tabella1[[#This Row],[Regione]])</f>
        <v>SARDEGNA</v>
      </c>
      <c r="H4623" s="31">
        <f>Tabella1[[#This Row],[Popolazione]]/SUM($E$19:$E$7866)</f>
        <v>8.4735299434698798E-6</v>
      </c>
    </row>
    <row r="4624" spans="1:8" x14ac:dyDescent="0.25">
      <c r="A4624" s="22" t="s">
        <v>4767</v>
      </c>
      <c r="B4624" s="4" t="str">
        <f>IFERROR(VLOOKUP(A4624,PEC!A$2:B$7902,2,0),"PEC NON ESISTENTE")</f>
        <v>servizigenerali</v>
      </c>
      <c r="C4624" s="20" t="s">
        <v>8259</v>
      </c>
      <c r="D4624" s="20" t="s">
        <v>8278</v>
      </c>
      <c r="E4624" s="21">
        <v>1427</v>
      </c>
      <c r="F4624" s="4" t="str">
        <f t="shared" si="72"/>
        <v/>
      </c>
      <c r="G4624" s="4" t="str">
        <f>IF(AND(Tabella1[[#This Row],[Popolazione]]&gt;50000,Tabella1[[#This Row],[Popolazione]]&lt;100000),"COMPRESO",Tabella1[[#This Row],[Regione]])</f>
        <v>SARDEGNA</v>
      </c>
      <c r="H4624" s="31">
        <f>Tabella1[[#This Row],[Popolazione]]/SUM($E$19:$E$7866)</f>
        <v>2.3802612656164404E-5</v>
      </c>
    </row>
    <row r="4625" spans="1:8" x14ac:dyDescent="0.25">
      <c r="A4625" s="22" t="s">
        <v>4768</v>
      </c>
      <c r="B4625" s="4" t="str">
        <f>IFERROR(VLOOKUP(A4625,PEC!A$2:B$7902,2,0),"PEC NON ESISTENTE")</f>
        <v>comune.nulvi</v>
      </c>
      <c r="C4625" s="20" t="s">
        <v>8259</v>
      </c>
      <c r="D4625" s="20" t="s">
        <v>8278</v>
      </c>
      <c r="E4625" s="21">
        <v>2851</v>
      </c>
      <c r="F4625" s="4" t="str">
        <f t="shared" si="72"/>
        <v/>
      </c>
      <c r="G4625" s="4" t="str">
        <f>IF(AND(Tabella1[[#This Row],[Popolazione]]&gt;50000,Tabella1[[#This Row],[Popolazione]]&lt;100000),"COMPRESO",Tabella1[[#This Row],[Regione]])</f>
        <v>SARDEGNA</v>
      </c>
      <c r="H4625" s="31">
        <f>Tabella1[[#This Row],[Popolazione]]/SUM($E$19:$E$7866)</f>
        <v>4.7555184781166586E-5</v>
      </c>
    </row>
    <row r="4626" spans="1:8" x14ac:dyDescent="0.25">
      <c r="A4626" s="19" t="s">
        <v>4769</v>
      </c>
      <c r="B4626" s="4" t="str">
        <f>IFERROR(VLOOKUP(A4626,PEC!A$2:B$7902,2,0),"PEC NON ESISTENTE")</f>
        <v>comune.numana</v>
      </c>
      <c r="C4626" s="20" t="s">
        <v>8221</v>
      </c>
      <c r="D4626" s="20" t="s">
        <v>8230</v>
      </c>
      <c r="E4626" s="21">
        <v>3716</v>
      </c>
      <c r="F4626" s="4" t="str">
        <f t="shared" si="72"/>
        <v/>
      </c>
      <c r="G4626" s="4" t="str">
        <f>IF(AND(Tabella1[[#This Row],[Popolazione]]&gt;50000,Tabella1[[#This Row],[Popolazione]]&lt;100000),"COMPRESO",Tabella1[[#This Row],[Regione]])</f>
        <v>MARCHE</v>
      </c>
      <c r="H4626" s="31">
        <f>Tabella1[[#This Row],[Popolazione]]/SUM($E$19:$E$7866)</f>
        <v>6.198353793294109E-5</v>
      </c>
    </row>
    <row r="4627" spans="1:8" x14ac:dyDescent="0.25">
      <c r="A4627" s="22" t="s">
        <v>4770</v>
      </c>
      <c r="B4627" s="4" t="str">
        <f>IFERROR(VLOOKUP(A4627,PEC!A$2:B$7902,2,0),"PEC NON ESISTENTE")</f>
        <v>servizi.informatici</v>
      </c>
      <c r="C4627" s="20" t="s">
        <v>8259</v>
      </c>
      <c r="D4627" s="20" t="s">
        <v>8278</v>
      </c>
      <c r="E4627" s="21">
        <v>36674</v>
      </c>
      <c r="F4627" s="4" t="str">
        <f t="shared" si="72"/>
        <v/>
      </c>
      <c r="G4627" s="4" t="str">
        <f>IF(AND(Tabella1[[#This Row],[Popolazione]]&gt;50000,Tabella1[[#This Row],[Popolazione]]&lt;100000),"COMPRESO",Tabella1[[#This Row],[Regione]])</f>
        <v>SARDEGNA</v>
      </c>
      <c r="H4627" s="31">
        <f>Tabella1[[#This Row],[Popolazione]]/SUM($E$19:$E$7866)</f>
        <v>6.1172881328113056E-4</v>
      </c>
    </row>
    <row r="4628" spans="1:8" x14ac:dyDescent="0.25">
      <c r="A4628" s="22" t="s">
        <v>4771</v>
      </c>
      <c r="B4628" s="4" t="str">
        <f>IFERROR(VLOOKUP(A4628,PEC!A$2:B$7902,2,0),"PEC NON ESISTENTE")</f>
        <v>comunedinurachi</v>
      </c>
      <c r="C4628" s="20" t="s">
        <v>8259</v>
      </c>
      <c r="D4628" s="20" t="s">
        <v>8278</v>
      </c>
      <c r="E4628" s="21">
        <v>1790</v>
      </c>
      <c r="F4628" s="4" t="str">
        <f t="shared" si="72"/>
        <v/>
      </c>
      <c r="G4628" s="4" t="str">
        <f>IF(AND(Tabella1[[#This Row],[Popolazione]]&gt;50000,Tabella1[[#This Row],[Popolazione]]&lt;100000),"COMPRESO",Tabella1[[#This Row],[Regione]])</f>
        <v>SARDEGNA</v>
      </c>
      <c r="H4628" s="31">
        <f>Tabella1[[#This Row],[Popolazione]]/SUM($E$19:$E$7866)</f>
        <v>2.9857516926793473E-5</v>
      </c>
    </row>
    <row r="4629" spans="1:8" x14ac:dyDescent="0.25">
      <c r="A4629" s="22" t="s">
        <v>4772</v>
      </c>
      <c r="B4629" s="4" t="str">
        <f>IFERROR(VLOOKUP(A4629,PEC!A$2:B$7902,2,0),"PEC NON ESISTENTE")</f>
        <v>comunicazioni</v>
      </c>
      <c r="C4629" s="20" t="s">
        <v>8259</v>
      </c>
      <c r="D4629" s="20" t="s">
        <v>8278</v>
      </c>
      <c r="E4629" s="21">
        <v>942</v>
      </c>
      <c r="F4629" s="4" t="str">
        <f t="shared" si="72"/>
        <v/>
      </c>
      <c r="G4629" s="4" t="str">
        <f>IF(AND(Tabella1[[#This Row],[Popolazione]]&gt;50000,Tabella1[[#This Row],[Popolazione]]&lt;100000),"COMPRESO",Tabella1[[#This Row],[Regione]])</f>
        <v>SARDEGNA</v>
      </c>
      <c r="H4629" s="31">
        <f>Tabella1[[#This Row],[Popolazione]]/SUM($E$19:$E$7866)</f>
        <v>1.571272678493824E-5</v>
      </c>
    </row>
    <row r="4630" spans="1:8" x14ac:dyDescent="0.25">
      <c r="A4630" s="22" t="s">
        <v>4773</v>
      </c>
      <c r="B4630" s="4" t="str">
        <f>IFERROR(VLOOKUP(A4630,PEC!A$2:B$7902,2,0),"PEC NON ESISTENTE")</f>
        <v>comune.nurallao</v>
      </c>
      <c r="C4630" s="20" t="s">
        <v>8259</v>
      </c>
      <c r="D4630" s="20" t="s">
        <v>8278</v>
      </c>
      <c r="E4630" s="21">
        <v>1357</v>
      </c>
      <c r="F4630" s="4" t="str">
        <f t="shared" si="72"/>
        <v/>
      </c>
      <c r="G4630" s="4" t="str">
        <f>IF(AND(Tabella1[[#This Row],[Popolazione]]&gt;50000,Tabella1[[#This Row],[Popolazione]]&lt;100000),"COMPRESO",Tabella1[[#This Row],[Regione]])</f>
        <v>SARDEGNA</v>
      </c>
      <c r="H4630" s="31">
        <f>Tabella1[[#This Row],[Popolazione]]/SUM($E$19:$E$7866)</f>
        <v>2.2635000262379185E-5</v>
      </c>
    </row>
    <row r="4631" spans="1:8" x14ac:dyDescent="0.25">
      <c r="A4631" s="22" t="s">
        <v>4774</v>
      </c>
      <c r="B4631" s="4" t="str">
        <f>IFERROR(VLOOKUP(A4631,PEC!A$2:B$7902,2,0),"PEC NON ESISTENTE")</f>
        <v>protocollo.nuraminis</v>
      </c>
      <c r="C4631" s="20" t="s">
        <v>8259</v>
      </c>
      <c r="D4631" s="20" t="s">
        <v>8278</v>
      </c>
      <c r="E4631" s="21">
        <v>2606</v>
      </c>
      <c r="F4631" s="4" t="str">
        <f t="shared" si="72"/>
        <v/>
      </c>
      <c r="G4631" s="4" t="str">
        <f>IF(AND(Tabella1[[#This Row],[Popolazione]]&gt;50000,Tabella1[[#This Row],[Popolazione]]&lt;100000),"COMPRESO",Tabella1[[#This Row],[Regione]])</f>
        <v>SARDEGNA</v>
      </c>
      <c r="H4631" s="31">
        <f>Tabella1[[#This Row],[Popolazione]]/SUM($E$19:$E$7866)</f>
        <v>4.3468541402918317E-5</v>
      </c>
    </row>
    <row r="4632" spans="1:8" x14ac:dyDescent="0.25">
      <c r="A4632" s="22" t="s">
        <v>4775</v>
      </c>
      <c r="B4632" s="4" t="str">
        <f>IFERROR(VLOOKUP(A4632,PEC!A$2:B$7902,2,0),"PEC NON ESISTENTE")</f>
        <v>protocollo</v>
      </c>
      <c r="C4632" s="20" t="s">
        <v>8259</v>
      </c>
      <c r="D4632" s="20" t="s">
        <v>8278</v>
      </c>
      <c r="E4632" s="21">
        <v>348</v>
      </c>
      <c r="F4632" s="4" t="str">
        <f t="shared" si="72"/>
        <v/>
      </c>
      <c r="G4632" s="4" t="str">
        <f>IF(AND(Tabella1[[#This Row],[Popolazione]]&gt;50000,Tabella1[[#This Row],[Popolazione]]&lt;100000),"COMPRESO",Tabella1[[#This Row],[Regione]])</f>
        <v>SARDEGNA</v>
      </c>
      <c r="H4632" s="31">
        <f>Tabella1[[#This Row],[Popolazione]]/SUM($E$19:$E$7866)</f>
        <v>5.804701614817949E-6</v>
      </c>
    </row>
    <row r="4633" spans="1:8" x14ac:dyDescent="0.25">
      <c r="A4633" s="22" t="s">
        <v>4776</v>
      </c>
      <c r="B4633" s="4" t="str">
        <f>IFERROR(VLOOKUP(A4633,PEC!A$2:B$7902,2,0),"PEC NON ESISTENTE")</f>
        <v>protocollo</v>
      </c>
      <c r="C4633" s="20" t="s">
        <v>8259</v>
      </c>
      <c r="D4633" s="20" t="s">
        <v>8278</v>
      </c>
      <c r="E4633" s="21">
        <v>2233</v>
      </c>
      <c r="F4633" s="4" t="str">
        <f t="shared" si="72"/>
        <v/>
      </c>
      <c r="G4633" s="4" t="str">
        <f>IF(AND(Tabella1[[#This Row],[Popolazione]]&gt;50000,Tabella1[[#This Row],[Popolazione]]&lt;100000),"COMPRESO",Tabella1[[#This Row],[Regione]])</f>
        <v>SARDEGNA</v>
      </c>
      <c r="H4633" s="31">
        <f>Tabella1[[#This Row],[Popolazione]]/SUM($E$19:$E$7866)</f>
        <v>3.7246835361748506E-5</v>
      </c>
    </row>
    <row r="4634" spans="1:8" x14ac:dyDescent="0.25">
      <c r="A4634" s="19" t="s">
        <v>4777</v>
      </c>
      <c r="B4634" s="4" t="str">
        <f>IFERROR(VLOOKUP(A4634,PEC!A$2:B$7902,2,0),"PEC NON ESISTENTE")</f>
        <v>protocollo</v>
      </c>
      <c r="C4634" s="20" t="s">
        <v>7913</v>
      </c>
      <c r="D4634" s="20" t="s">
        <v>7973</v>
      </c>
      <c r="E4634" s="21">
        <v>2943</v>
      </c>
      <c r="F4634" s="4" t="str">
        <f t="shared" si="72"/>
        <v/>
      </c>
      <c r="G4634" s="4" t="str">
        <f>IF(AND(Tabella1[[#This Row],[Popolazione]]&gt;50000,Tabella1[[#This Row],[Popolazione]]&lt;100000),"COMPRESO",Tabella1[[#This Row],[Regione]])</f>
        <v>VALLE D'AOSTA/VALLÉE D'AOSTE</v>
      </c>
      <c r="H4634" s="31">
        <f>Tabella1[[#This Row],[Popolazione]]/SUM($E$19:$E$7866)</f>
        <v>4.9089761070141449E-5</v>
      </c>
    </row>
    <row r="4635" spans="1:8" x14ac:dyDescent="0.25">
      <c r="A4635" s="19" t="s">
        <v>4778</v>
      </c>
      <c r="B4635" s="4" t="str">
        <f>IFERROR(VLOOKUP(A4635,PEC!A$2:B$7902,2,0),"PEC NON ESISTENTE")</f>
        <v>protocollo.nusco</v>
      </c>
      <c r="C4635" s="20" t="s">
        <v>8235</v>
      </c>
      <c r="D4635" s="20" t="s">
        <v>8239</v>
      </c>
      <c r="E4635" s="21">
        <v>4258</v>
      </c>
      <c r="F4635" s="4" t="str">
        <f t="shared" si="72"/>
        <v/>
      </c>
      <c r="G4635" s="4" t="str">
        <f>IF(AND(Tabella1[[#This Row],[Popolazione]]&gt;50000,Tabella1[[#This Row],[Popolazione]]&lt;100000),"COMPRESO",Tabella1[[#This Row],[Regione]])</f>
        <v>CAMPANIA</v>
      </c>
      <c r="H4635" s="31">
        <f>Tabella1[[#This Row],[Popolazione]]/SUM($E$19:$E$7866)</f>
        <v>7.1024193896249496E-5</v>
      </c>
    </row>
    <row r="4636" spans="1:8" x14ac:dyDescent="0.25">
      <c r="A4636" s="19" t="s">
        <v>4779</v>
      </c>
      <c r="B4636" s="4" t="str">
        <f>IFERROR(VLOOKUP(A4636,PEC!A$2:B$7902,2,0),"PEC NON ESISTENTE")</f>
        <v>protocollo</v>
      </c>
      <c r="C4636" s="20" t="s">
        <v>7913</v>
      </c>
      <c r="D4636" s="20" t="s">
        <v>7986</v>
      </c>
      <c r="E4636" s="21">
        <v>4011</v>
      </c>
      <c r="F4636" s="4" t="str">
        <f t="shared" si="72"/>
        <v/>
      </c>
      <c r="G4636" s="4" t="str">
        <f>IF(AND(Tabella1[[#This Row],[Popolazione]]&gt;50000,Tabella1[[#This Row],[Popolazione]]&lt;100000),"COMPRESO",Tabella1[[#This Row],[Regione]])</f>
        <v>LOMBARDIA</v>
      </c>
      <c r="H4636" s="31">
        <f>Tabella1[[#This Row],[Popolazione]]/SUM($E$19:$E$7866)</f>
        <v>6.6904190163893077E-5</v>
      </c>
    </row>
    <row r="4637" spans="1:8" x14ac:dyDescent="0.25">
      <c r="A4637" s="19" t="s">
        <v>4780</v>
      </c>
      <c r="B4637" s="4" t="str">
        <f>IFERROR(VLOOKUP(A4637,PEC!A$2:B$7902,2,0),"PEC NON ESISTENTE")</f>
        <v>protocollo</v>
      </c>
      <c r="C4637" s="20" t="s">
        <v>7913</v>
      </c>
      <c r="D4637" s="20" t="s">
        <v>7986</v>
      </c>
      <c r="E4637" s="21">
        <v>4535</v>
      </c>
      <c r="F4637" s="4" t="str">
        <f t="shared" si="72"/>
        <v/>
      </c>
      <c r="G4637" s="4" t="str">
        <f>IF(AND(Tabella1[[#This Row],[Popolazione]]&gt;50000,Tabella1[[#This Row],[Popolazione]]&lt;100000),"COMPRESO",Tabella1[[#This Row],[Regione]])</f>
        <v>LOMBARDIA</v>
      </c>
      <c r="H4637" s="31">
        <f>Tabella1[[#This Row],[Popolazione]]/SUM($E$19:$E$7866)</f>
        <v>7.564460294022815E-5</v>
      </c>
    </row>
    <row r="4638" spans="1:8" x14ac:dyDescent="0.25">
      <c r="A4638" s="22" t="s">
        <v>4781</v>
      </c>
      <c r="B4638" s="4" t="str">
        <f>IFERROR(VLOOKUP(A4638,PEC!A$2:B$7902,2,0),"PEC NON ESISTENTE")</f>
        <v>protocollo.nuxis</v>
      </c>
      <c r="C4638" s="20" t="s">
        <v>8259</v>
      </c>
      <c r="D4638" s="20" t="s">
        <v>8278</v>
      </c>
      <c r="E4638" s="21">
        <v>1631</v>
      </c>
      <c r="F4638" s="4" t="str">
        <f t="shared" si="72"/>
        <v/>
      </c>
      <c r="G4638" s="4" t="str">
        <f>IF(AND(Tabella1[[#This Row],[Popolazione]]&gt;50000,Tabella1[[#This Row],[Popolazione]]&lt;100000),"COMPRESO",Tabella1[[#This Row],[Regione]])</f>
        <v>SARDEGNA</v>
      </c>
      <c r="H4638" s="31">
        <f>Tabella1[[#This Row],[Popolazione]]/SUM($E$19:$E$7866)</f>
        <v>2.7205368775195617E-5</v>
      </c>
    </row>
    <row r="4639" spans="1:8" x14ac:dyDescent="0.25">
      <c r="A4639" s="19" t="s">
        <v>4782</v>
      </c>
      <c r="B4639" s="4" t="str">
        <f>IFERROR(VLOOKUP(A4639,PEC!A$2:B$7902,2,0),"PEC NON ESISTENTE")</f>
        <v>occhieppoinferiore</v>
      </c>
      <c r="C4639" s="20" t="s">
        <v>7913</v>
      </c>
      <c r="D4639" s="20" t="s">
        <v>7914</v>
      </c>
      <c r="E4639" s="21">
        <v>3980</v>
      </c>
      <c r="F4639" s="4" t="str">
        <f t="shared" si="72"/>
        <v/>
      </c>
      <c r="G4639" s="4" t="str">
        <f>IF(AND(Tabella1[[#This Row],[Popolazione]]&gt;50000,Tabella1[[#This Row],[Popolazione]]&lt;100000),"COMPRESO",Tabella1[[#This Row],[Regione]])</f>
        <v>PIEMONTE</v>
      </c>
      <c r="H4639" s="31">
        <f>Tabella1[[#This Row],[Popolazione]]/SUM($E$19:$E$7866)</f>
        <v>6.6387104675216764E-5</v>
      </c>
    </row>
    <row r="4640" spans="1:8" x14ac:dyDescent="0.25">
      <c r="A4640" s="19" t="s">
        <v>4783</v>
      </c>
      <c r="B4640" s="4" t="str">
        <f>IFERROR(VLOOKUP(A4640,PEC!A$2:B$7902,2,0),"PEC NON ESISTENTE")</f>
        <v>occhiepposuperiore</v>
      </c>
      <c r="C4640" s="20" t="s">
        <v>7913</v>
      </c>
      <c r="D4640" s="20" t="s">
        <v>7914</v>
      </c>
      <c r="E4640" s="21">
        <v>2821</v>
      </c>
      <c r="F4640" s="4" t="str">
        <f t="shared" si="72"/>
        <v/>
      </c>
      <c r="G4640" s="4" t="str">
        <f>IF(AND(Tabella1[[#This Row],[Popolazione]]&gt;50000,Tabella1[[#This Row],[Popolazione]]&lt;100000),"COMPRESO",Tabella1[[#This Row],[Regione]])</f>
        <v>PIEMONTE</v>
      </c>
      <c r="H4640" s="31">
        <f>Tabella1[[#This Row],[Popolazione]]/SUM($E$19:$E$7866)</f>
        <v>4.705477946954435E-5</v>
      </c>
    </row>
    <row r="4641" spans="1:8" x14ac:dyDescent="0.25">
      <c r="A4641" s="19" t="s">
        <v>4784</v>
      </c>
      <c r="B4641" s="4" t="str">
        <f>IFERROR(VLOOKUP(A4641,PEC!A$2:B$7902,2,0),"PEC NON ESISTENTE")</f>
        <v>occhiobello</v>
      </c>
      <c r="C4641" s="20" t="s">
        <v>8026</v>
      </c>
      <c r="D4641" s="20" t="s">
        <v>8167</v>
      </c>
      <c r="E4641" s="21">
        <v>11351</v>
      </c>
      <c r="F4641" s="4" t="str">
        <f t="shared" si="72"/>
        <v/>
      </c>
      <c r="G4641" s="4" t="str">
        <f>IF(AND(Tabella1[[#This Row],[Popolazione]]&gt;50000,Tabella1[[#This Row],[Popolazione]]&lt;100000),"COMPRESO",Tabella1[[#This Row],[Regione]])</f>
        <v>VENETO</v>
      </c>
      <c r="H4641" s="31">
        <f>Tabella1[[#This Row],[Popolazione]]/SUM($E$19:$E$7866)</f>
        <v>1.8933668974080038E-4</v>
      </c>
    </row>
    <row r="4642" spans="1:8" x14ac:dyDescent="0.25">
      <c r="A4642" s="19" t="s">
        <v>4785</v>
      </c>
      <c r="B4642" s="4" t="str">
        <f>IFERROR(VLOOKUP(A4642,PEC!A$2:B$7902,2,0),"PEC NON ESISTENTE")</f>
        <v>protocollo</v>
      </c>
      <c r="C4642" s="20" t="s">
        <v>7913</v>
      </c>
      <c r="D4642" s="20" t="s">
        <v>7914</v>
      </c>
      <c r="E4642" s="21">
        <v>1367</v>
      </c>
      <c r="F4642" s="4" t="str">
        <f t="shared" si="72"/>
        <v/>
      </c>
      <c r="G4642" s="4" t="str">
        <f>IF(AND(Tabella1[[#This Row],[Popolazione]]&gt;50000,Tabella1[[#This Row],[Popolazione]]&lt;100000),"COMPRESO",Tabella1[[#This Row],[Regione]])</f>
        <v>PIEMONTE</v>
      </c>
      <c r="H4642" s="31">
        <f>Tabella1[[#This Row],[Popolazione]]/SUM($E$19:$E$7866)</f>
        <v>2.280180203291993E-5</v>
      </c>
    </row>
    <row r="4643" spans="1:8" x14ac:dyDescent="0.25">
      <c r="A4643" s="19" t="s">
        <v>4786</v>
      </c>
      <c r="B4643" s="4" t="str">
        <f>IFERROR(VLOOKUP(A4643,PEC!A$2:B$7902,2,0),"PEC NON ESISTENTE")</f>
        <v>demografici.ocre.aq</v>
      </c>
      <c r="C4643" s="20" t="s">
        <v>8235</v>
      </c>
      <c r="D4643" s="20" t="s">
        <v>8236</v>
      </c>
      <c r="E4643" s="21">
        <v>1110</v>
      </c>
      <c r="F4643" s="4" t="str">
        <f t="shared" si="72"/>
        <v/>
      </c>
      <c r="G4643" s="4" t="str">
        <f>IF(AND(Tabella1[[#This Row],[Popolazione]]&gt;50000,Tabella1[[#This Row],[Popolazione]]&lt;100000),"COMPRESO",Tabella1[[#This Row],[Regione]])</f>
        <v>ABRUZZO</v>
      </c>
      <c r="H4643" s="31">
        <f>Tabella1[[#This Row],[Popolazione]]/SUM($E$19:$E$7866)</f>
        <v>1.8514996530022766E-5</v>
      </c>
    </row>
    <row r="4644" spans="1:8" x14ac:dyDescent="0.25">
      <c r="A4644" s="19" t="s">
        <v>4787</v>
      </c>
      <c r="B4644" s="4" t="str">
        <f>IFERROR(VLOOKUP(A4644,PEC!A$2:B$7902,2,0),"PEC NON ESISTENTE")</f>
        <v>odalengo.grande</v>
      </c>
      <c r="C4644" s="20" t="s">
        <v>7913</v>
      </c>
      <c r="D4644" s="20" t="s">
        <v>7914</v>
      </c>
      <c r="E4644" s="21">
        <v>487</v>
      </c>
      <c r="F4644" s="4" t="str">
        <f t="shared" si="72"/>
        <v/>
      </c>
      <c r="G4644" s="4" t="str">
        <f>IF(AND(Tabella1[[#This Row],[Popolazione]]&gt;50000,Tabella1[[#This Row],[Popolazione]]&lt;100000),"COMPRESO",Tabella1[[#This Row],[Regione]])</f>
        <v>PIEMONTE</v>
      </c>
      <c r="H4644" s="31">
        <f>Tabella1[[#This Row],[Popolazione]]/SUM($E$19:$E$7866)</f>
        <v>8.1232462253343128E-6</v>
      </c>
    </row>
    <row r="4645" spans="1:8" x14ac:dyDescent="0.25">
      <c r="A4645" s="19" t="s">
        <v>4788</v>
      </c>
      <c r="B4645" s="4" t="str">
        <f>IFERROR(VLOOKUP(A4645,PEC!A$2:B$7902,2,0),"PEC NON ESISTENTE")</f>
        <v>odalengopiccolo</v>
      </c>
      <c r="C4645" s="20" t="s">
        <v>7913</v>
      </c>
      <c r="D4645" s="20" t="s">
        <v>7914</v>
      </c>
      <c r="E4645" s="21">
        <v>270</v>
      </c>
      <c r="F4645" s="4" t="str">
        <f t="shared" si="72"/>
        <v/>
      </c>
      <c r="G4645" s="4" t="str">
        <f>IF(AND(Tabella1[[#This Row],[Popolazione]]&gt;50000,Tabella1[[#This Row],[Popolazione]]&lt;100000),"COMPRESO",Tabella1[[#This Row],[Regione]])</f>
        <v>PIEMONTE</v>
      </c>
      <c r="H4645" s="31">
        <f>Tabella1[[#This Row],[Popolazione]]/SUM($E$19:$E$7866)</f>
        <v>4.5036478046001327E-6</v>
      </c>
    </row>
    <row r="4646" spans="1:8" x14ac:dyDescent="0.25">
      <c r="A4646" s="19" t="s">
        <v>4789</v>
      </c>
      <c r="B4646" s="4" t="str">
        <f>IFERROR(VLOOKUP(A4646,PEC!A$2:B$7902,2,0),"PEC NON ESISTENTE")</f>
        <v>protocollo.comune.oderzo.tv</v>
      </c>
      <c r="C4646" s="20" t="s">
        <v>8026</v>
      </c>
      <c r="D4646" s="20" t="s">
        <v>8167</v>
      </c>
      <c r="E4646" s="21">
        <v>20068</v>
      </c>
      <c r="F4646" s="4" t="str">
        <f t="shared" si="72"/>
        <v/>
      </c>
      <c r="G4646" s="4" t="str">
        <f>IF(AND(Tabella1[[#This Row],[Popolazione]]&gt;50000,Tabella1[[#This Row],[Popolazione]]&lt;100000),"COMPRESO",Tabella1[[#This Row],[Regione]])</f>
        <v>VENETO</v>
      </c>
      <c r="H4646" s="31">
        <f>Tabella1[[#This Row],[Popolazione]]/SUM($E$19:$E$7866)</f>
        <v>3.3473779312116839E-4</v>
      </c>
    </row>
    <row r="4647" spans="1:8" x14ac:dyDescent="0.25">
      <c r="A4647" s="19" t="s">
        <v>4790</v>
      </c>
      <c r="B4647" s="4" t="str">
        <f>IFERROR(VLOOKUP(A4647,PEC!A$2:B$7902,2,0),"PEC NON ESISTENTE")</f>
        <v>protocollo</v>
      </c>
      <c r="C4647" s="20" t="s">
        <v>7913</v>
      </c>
      <c r="D4647" s="20" t="s">
        <v>7986</v>
      </c>
      <c r="E4647" s="21">
        <v>2086</v>
      </c>
      <c r="F4647" s="4" t="str">
        <f t="shared" si="72"/>
        <v/>
      </c>
      <c r="G4647" s="4" t="str">
        <f>IF(AND(Tabella1[[#This Row],[Popolazione]]&gt;50000,Tabella1[[#This Row],[Popolazione]]&lt;100000),"COMPRESO",Tabella1[[#This Row],[Regione]])</f>
        <v>LOMBARDIA</v>
      </c>
      <c r="H4647" s="31">
        <f>Tabella1[[#This Row],[Popolazione]]/SUM($E$19:$E$7866)</f>
        <v>3.4794849334799545E-5</v>
      </c>
    </row>
    <row r="4648" spans="1:8" x14ac:dyDescent="0.25">
      <c r="A4648" s="19" t="s">
        <v>4791</v>
      </c>
      <c r="B4648" s="4" t="str">
        <f>IFERROR(VLOOKUP(A4648,PEC!A$2:B$7902,2,0),"PEC NON ESISTENTE")</f>
        <v>anagrafe.ofena</v>
      </c>
      <c r="C4648" s="20" t="s">
        <v>8235</v>
      </c>
      <c r="D4648" s="20" t="s">
        <v>8236</v>
      </c>
      <c r="E4648" s="21">
        <v>527</v>
      </c>
      <c r="F4648" s="4" t="str">
        <f t="shared" si="72"/>
        <v/>
      </c>
      <c r="G4648" s="4" t="str">
        <f>IF(AND(Tabella1[[#This Row],[Popolazione]]&gt;50000,Tabella1[[#This Row],[Popolazione]]&lt;100000),"COMPRESO",Tabella1[[#This Row],[Regione]])</f>
        <v>ABRUZZO</v>
      </c>
      <c r="H4648" s="31">
        <f>Tabella1[[#This Row],[Popolazione]]/SUM($E$19:$E$7866)</f>
        <v>8.7904533074972965E-6</v>
      </c>
    </row>
    <row r="4649" spans="1:8" x14ac:dyDescent="0.25">
      <c r="A4649" s="19" t="s">
        <v>4792</v>
      </c>
      <c r="B4649" s="4" t="str">
        <f>IFERROR(VLOOKUP(A4649,PEC!A$2:B$7902,2,0),"PEC NON ESISTENTE")</f>
        <v>protocollo_offagna</v>
      </c>
      <c r="C4649" s="20" t="s">
        <v>8221</v>
      </c>
      <c r="D4649" s="20" t="s">
        <v>8230</v>
      </c>
      <c r="E4649" s="21">
        <v>1880</v>
      </c>
      <c r="F4649" s="4" t="str">
        <f t="shared" si="72"/>
        <v/>
      </c>
      <c r="G4649" s="4" t="str">
        <f>IF(AND(Tabella1[[#This Row],[Popolazione]]&gt;50000,Tabella1[[#This Row],[Popolazione]]&lt;100000),"COMPRESO",Tabella1[[#This Row],[Regione]])</f>
        <v>MARCHE</v>
      </c>
      <c r="H4649" s="31">
        <f>Tabella1[[#This Row],[Popolazione]]/SUM($E$19:$E$7866)</f>
        <v>3.1358732861660186E-5</v>
      </c>
    </row>
    <row r="4650" spans="1:8" x14ac:dyDescent="0.25">
      <c r="A4650" s="19" t="s">
        <v>4793</v>
      </c>
      <c r="B4650" s="4" t="str">
        <f>IFERROR(VLOOKUP(A4650,PEC!A$2:B$7902,2,0),"PEC NON ESISTENTE")</f>
        <v>comune.offanengo</v>
      </c>
      <c r="C4650" s="20" t="s">
        <v>7913</v>
      </c>
      <c r="D4650" s="20" t="s">
        <v>7986</v>
      </c>
      <c r="E4650" s="21">
        <v>5869</v>
      </c>
      <c r="F4650" s="4" t="str">
        <f t="shared" si="72"/>
        <v/>
      </c>
      <c r="G4650" s="4" t="str">
        <f>IF(AND(Tabella1[[#This Row],[Popolazione]]&gt;50000,Tabella1[[#This Row],[Popolazione]]&lt;100000),"COMPRESO",Tabella1[[#This Row],[Regione]])</f>
        <v>LOMBARDIA</v>
      </c>
      <c r="H4650" s="31">
        <f>Tabella1[[#This Row],[Popolazione]]/SUM($E$19:$E$7866)</f>
        <v>9.7895959130363629E-5</v>
      </c>
    </row>
    <row r="4651" spans="1:8" x14ac:dyDescent="0.25">
      <c r="A4651" s="19" t="s">
        <v>4794</v>
      </c>
      <c r="B4651" s="4" t="str">
        <f>IFERROR(VLOOKUP(A4651,PEC!A$2:B$7902,2,0),"PEC NON ESISTENTE")</f>
        <v>protocollo</v>
      </c>
      <c r="C4651" s="20" t="s">
        <v>8221</v>
      </c>
      <c r="D4651" s="20" t="s">
        <v>8230</v>
      </c>
      <c r="E4651" s="21">
        <v>5215</v>
      </c>
      <c r="F4651" s="4" t="str">
        <f t="shared" si="72"/>
        <v/>
      </c>
      <c r="G4651" s="4" t="str">
        <f>IF(AND(Tabella1[[#This Row],[Popolazione]]&gt;50000,Tabella1[[#This Row],[Popolazione]]&lt;100000),"COMPRESO",Tabella1[[#This Row],[Regione]])</f>
        <v>MARCHE</v>
      </c>
      <c r="H4651" s="31">
        <f>Tabella1[[#This Row],[Popolazione]]/SUM($E$19:$E$7866)</f>
        <v>8.6987123336998857E-5</v>
      </c>
    </row>
    <row r="4652" spans="1:8" x14ac:dyDescent="0.25">
      <c r="A4652" s="19" t="s">
        <v>4795</v>
      </c>
      <c r="B4652" s="4" t="str">
        <f>IFERROR(VLOOKUP(A4652,PEC!A$2:B$7902,2,0),"PEC NON ESISTENTE")</f>
        <v>protocollo</v>
      </c>
      <c r="C4652" s="20" t="s">
        <v>7913</v>
      </c>
      <c r="D4652" s="20" t="s">
        <v>7986</v>
      </c>
      <c r="E4652" s="21">
        <v>4269</v>
      </c>
      <c r="F4652" s="4" t="str">
        <f t="shared" si="72"/>
        <v/>
      </c>
      <c r="G4652" s="4" t="str">
        <f>IF(AND(Tabella1[[#This Row],[Popolazione]]&gt;50000,Tabella1[[#This Row],[Popolazione]]&lt;100000),"COMPRESO",Tabella1[[#This Row],[Regione]])</f>
        <v>LOMBARDIA</v>
      </c>
      <c r="H4652" s="31">
        <f>Tabella1[[#This Row],[Popolazione]]/SUM($E$19:$E$7866)</f>
        <v>7.120767584384432E-5</v>
      </c>
    </row>
    <row r="4653" spans="1:8" x14ac:dyDescent="0.25">
      <c r="A4653" s="19" t="s">
        <v>4796</v>
      </c>
      <c r="B4653" s="4" t="str">
        <f>IFERROR(VLOOKUP(A4653,PEC!A$2:B$7902,2,0),"PEC NON ESISTENTE")</f>
        <v>comune.oggebbio.vb</v>
      </c>
      <c r="C4653" s="20" t="s">
        <v>7913</v>
      </c>
      <c r="D4653" s="20" t="s">
        <v>7914</v>
      </c>
      <c r="E4653" s="21">
        <v>881</v>
      </c>
      <c r="F4653" s="4" t="str">
        <f t="shared" si="72"/>
        <v/>
      </c>
      <c r="G4653" s="4" t="str">
        <f>IF(AND(Tabella1[[#This Row],[Popolazione]]&gt;50000,Tabella1[[#This Row],[Popolazione]]&lt;100000),"COMPRESO",Tabella1[[#This Row],[Regione]])</f>
        <v>PIEMONTE</v>
      </c>
      <c r="H4653" s="31">
        <f>Tabella1[[#This Row],[Popolazione]]/SUM($E$19:$E$7866)</f>
        <v>1.4695235984639692E-5</v>
      </c>
    </row>
    <row r="4654" spans="1:8" x14ac:dyDescent="0.25">
      <c r="A4654" s="19" t="s">
        <v>4797</v>
      </c>
      <c r="B4654" s="4" t="str">
        <f>IFERROR(VLOOKUP(A4654,PEC!A$2:B$7902,2,0),"PEC NON ESISTENTE")</f>
        <v>demografici.comuneoggionasstefano</v>
      </c>
      <c r="C4654" s="20" t="s">
        <v>7913</v>
      </c>
      <c r="D4654" s="20" t="s">
        <v>7986</v>
      </c>
      <c r="E4654" s="21">
        <v>4295</v>
      </c>
      <c r="F4654" s="4" t="str">
        <f t="shared" si="72"/>
        <v/>
      </c>
      <c r="G4654" s="4" t="str">
        <f>IF(AND(Tabella1[[#This Row],[Popolazione]]&gt;50000,Tabella1[[#This Row],[Popolazione]]&lt;100000),"COMPRESO",Tabella1[[#This Row],[Regione]])</f>
        <v>LOMBARDIA</v>
      </c>
      <c r="H4654" s="31">
        <f>Tabella1[[#This Row],[Popolazione]]/SUM($E$19:$E$7866)</f>
        <v>7.1641360447250254E-5</v>
      </c>
    </row>
    <row r="4655" spans="1:8" x14ac:dyDescent="0.25">
      <c r="A4655" s="19" t="s">
        <v>4798</v>
      </c>
      <c r="B4655" s="4" t="str">
        <f>IFERROR(VLOOKUP(A4655,PEC!A$2:B$7902,2,0),"PEC NON ESISTENTE")</f>
        <v>protocollo</v>
      </c>
      <c r="C4655" s="20" t="s">
        <v>7913</v>
      </c>
      <c r="D4655" s="20" t="s">
        <v>7986</v>
      </c>
      <c r="E4655" s="21">
        <v>8750</v>
      </c>
      <c r="F4655" s="4" t="str">
        <f t="shared" si="72"/>
        <v/>
      </c>
      <c r="G4655" s="4" t="str">
        <f>IF(AND(Tabella1[[#This Row],[Popolazione]]&gt;50000,Tabella1[[#This Row],[Popolazione]]&lt;100000),"COMPRESO",Tabella1[[#This Row],[Regione]])</f>
        <v>LOMBARDIA</v>
      </c>
      <c r="H4655" s="31">
        <f>Tabella1[[#This Row],[Popolazione]]/SUM($E$19:$E$7866)</f>
        <v>1.4595154922315246E-4</v>
      </c>
    </row>
    <row r="4656" spans="1:8" x14ac:dyDescent="0.25">
      <c r="A4656" s="19" t="s">
        <v>4799</v>
      </c>
      <c r="B4656" s="4" t="str">
        <f>IFERROR(VLOOKUP(A4656,PEC!A$2:B$7902,2,0),"PEC NON ESISTENTE")</f>
        <v>demografici.oglianico</v>
      </c>
      <c r="C4656" s="20" t="s">
        <v>7913</v>
      </c>
      <c r="D4656" s="20" t="s">
        <v>7914</v>
      </c>
      <c r="E4656" s="21">
        <v>1426</v>
      </c>
      <c r="F4656" s="4" t="str">
        <f t="shared" si="72"/>
        <v/>
      </c>
      <c r="G4656" s="4" t="str">
        <f>IF(AND(Tabella1[[#This Row],[Popolazione]]&gt;50000,Tabella1[[#This Row],[Popolazione]]&lt;100000),"COMPRESO",Tabella1[[#This Row],[Regione]])</f>
        <v>PIEMONTE</v>
      </c>
      <c r="H4656" s="31">
        <f>Tabella1[[#This Row],[Popolazione]]/SUM($E$19:$E$7866)</f>
        <v>2.3785932479110329E-5</v>
      </c>
    </row>
    <row r="4657" spans="1:8" x14ac:dyDescent="0.25">
      <c r="A4657" s="19" t="s">
        <v>4800</v>
      </c>
      <c r="B4657" s="4" t="str">
        <f>IFERROR(VLOOKUP(A4657,PEC!A$2:B$7902,2,0),"PEC NON ESISTENTE")</f>
        <v>segretario.ogliastrocilento</v>
      </c>
      <c r="C4657" s="20" t="s">
        <v>8235</v>
      </c>
      <c r="D4657" s="20" t="s">
        <v>8239</v>
      </c>
      <c r="E4657" s="21">
        <v>2241</v>
      </c>
      <c r="F4657" s="4" t="str">
        <f t="shared" si="72"/>
        <v/>
      </c>
      <c r="G4657" s="4" t="str">
        <f>IF(AND(Tabella1[[#This Row],[Popolazione]]&gt;50000,Tabella1[[#This Row],[Popolazione]]&lt;100000),"COMPRESO",Tabella1[[#This Row],[Regione]])</f>
        <v>CAMPANIA</v>
      </c>
      <c r="H4657" s="31">
        <f>Tabella1[[#This Row],[Popolazione]]/SUM($E$19:$E$7866)</f>
        <v>3.7380276778181101E-5</v>
      </c>
    </row>
    <row r="4658" spans="1:8" x14ac:dyDescent="0.25">
      <c r="A4658" s="22" t="s">
        <v>4801</v>
      </c>
      <c r="B4658" s="4" t="str">
        <f>IFERROR(VLOOKUP(A4658,PEC!A$2:B$7902,2,0),"PEC NON ESISTENTE")</f>
        <v>comune.olbia</v>
      </c>
      <c r="C4658" s="20" t="s">
        <v>8259</v>
      </c>
      <c r="D4658" s="20" t="s">
        <v>8278</v>
      </c>
      <c r="E4658" s="21">
        <v>53307</v>
      </c>
      <c r="F4658" s="4" t="str">
        <f t="shared" si="72"/>
        <v/>
      </c>
      <c r="G4658" s="4" t="str">
        <f>IF(AND(Tabella1[[#This Row],[Popolazione]]&gt;50000,Tabella1[[#This Row],[Popolazione]]&lt;100000),"COMPRESO",Tabella1[[#This Row],[Regione]])</f>
        <v>COMPRESO</v>
      </c>
      <c r="H4658" s="30">
        <f>Tabella1[[#This Row],[Popolazione]]/SUM($E$19:$E$7866)</f>
        <v>8.8917019822155289E-4</v>
      </c>
    </row>
    <row r="4659" spans="1:8" x14ac:dyDescent="0.25">
      <c r="A4659" s="19" t="s">
        <v>4802</v>
      </c>
      <c r="B4659" s="4" t="str">
        <f>IFERROR(VLOOKUP(A4659,PEC!A$2:B$7902,2,0),"PEC NON ESISTENTE")</f>
        <v>olcenengo</v>
      </c>
      <c r="C4659" s="20" t="s">
        <v>7913</v>
      </c>
      <c r="D4659" s="20" t="s">
        <v>7914</v>
      </c>
      <c r="E4659" s="21">
        <v>754</v>
      </c>
      <c r="F4659" s="4" t="str">
        <f t="shared" si="72"/>
        <v/>
      </c>
      <c r="G4659" s="4" t="str">
        <f>IF(AND(Tabella1[[#This Row],[Popolazione]]&gt;50000,Tabella1[[#This Row],[Popolazione]]&lt;100000),"COMPRESO",Tabella1[[#This Row],[Regione]])</f>
        <v>PIEMONTE</v>
      </c>
      <c r="H4659" s="31">
        <f>Tabella1[[#This Row],[Popolazione]]/SUM($E$19:$E$7866)</f>
        <v>1.2576853498772222E-5</v>
      </c>
    </row>
    <row r="4660" spans="1:8" x14ac:dyDescent="0.25">
      <c r="A4660" s="19" t="s">
        <v>4803</v>
      </c>
      <c r="B4660" s="4" t="str">
        <f>IFERROR(VLOOKUP(A4660,PEC!A$2:B$7902,2,0),"PEC NON ESISTENTE")</f>
        <v>oldenico</v>
      </c>
      <c r="C4660" s="20" t="s">
        <v>7913</v>
      </c>
      <c r="D4660" s="20" t="s">
        <v>7914</v>
      </c>
      <c r="E4660" s="21">
        <v>252</v>
      </c>
      <c r="F4660" s="4" t="str">
        <f t="shared" si="72"/>
        <v/>
      </c>
      <c r="G4660" s="4" t="str">
        <f>IF(AND(Tabella1[[#This Row],[Popolazione]]&gt;50000,Tabella1[[#This Row],[Popolazione]]&lt;100000),"COMPRESO",Tabella1[[#This Row],[Regione]])</f>
        <v>PIEMONTE</v>
      </c>
      <c r="H4660" s="31">
        <f>Tabella1[[#This Row],[Popolazione]]/SUM($E$19:$E$7866)</f>
        <v>4.2034046176267904E-6</v>
      </c>
    </row>
    <row r="4661" spans="1:8" x14ac:dyDescent="0.25">
      <c r="A4661" s="19" t="s">
        <v>4804</v>
      </c>
      <c r="B4661" s="4" t="str">
        <f>IFERROR(VLOOKUP(A4661,PEC!A$2:B$7902,2,0),"PEC NON ESISTENTE")</f>
        <v>municipio</v>
      </c>
      <c r="C4661" s="20" t="s">
        <v>7913</v>
      </c>
      <c r="D4661" s="20" t="s">
        <v>7914</v>
      </c>
      <c r="E4661" s="21">
        <v>13650</v>
      </c>
      <c r="F4661" s="4" t="str">
        <f t="shared" si="72"/>
        <v/>
      </c>
      <c r="G4661" s="4" t="str">
        <f>IF(AND(Tabella1[[#This Row],[Popolazione]]&gt;50000,Tabella1[[#This Row],[Popolazione]]&lt;100000),"COMPRESO",Tabella1[[#This Row],[Regione]])</f>
        <v>PIEMONTE</v>
      </c>
      <c r="H4661" s="31">
        <f>Tabella1[[#This Row],[Popolazione]]/SUM($E$19:$E$7866)</f>
        <v>2.2768441678811782E-4</v>
      </c>
    </row>
    <row r="4662" spans="1:8" x14ac:dyDescent="0.25">
      <c r="A4662" s="19" t="s">
        <v>4805</v>
      </c>
      <c r="B4662" s="4" t="str">
        <f>IFERROR(VLOOKUP(A4662,PEC!A$2:B$7902,2,0),"PEC NON ESISTENTE")</f>
        <v>oleggio.castello</v>
      </c>
      <c r="C4662" s="20" t="s">
        <v>7913</v>
      </c>
      <c r="D4662" s="20" t="s">
        <v>7914</v>
      </c>
      <c r="E4662" s="21">
        <v>1968</v>
      </c>
      <c r="F4662" s="4" t="str">
        <f t="shared" si="72"/>
        <v/>
      </c>
      <c r="G4662" s="4" t="str">
        <f>IF(AND(Tabella1[[#This Row],[Popolazione]]&gt;50000,Tabella1[[#This Row],[Popolazione]]&lt;100000),"COMPRESO",Tabella1[[#This Row],[Regione]])</f>
        <v>PIEMONTE</v>
      </c>
      <c r="H4662" s="31">
        <f>Tabella1[[#This Row],[Popolazione]]/SUM($E$19:$E$7866)</f>
        <v>3.2826588442418741E-5</v>
      </c>
    </row>
    <row r="4663" spans="1:8" x14ac:dyDescent="0.25">
      <c r="A4663" s="19" t="s">
        <v>4806</v>
      </c>
      <c r="B4663" s="4" t="str">
        <f>IFERROR(VLOOKUP(A4663,PEC!A$2:B$7902,2,0),"PEC NON ESISTENTE")</f>
        <v>comune.olevanolomellina</v>
      </c>
      <c r="C4663" s="20" t="s">
        <v>7913</v>
      </c>
      <c r="D4663" s="20" t="s">
        <v>7986</v>
      </c>
      <c r="E4663" s="21">
        <v>783</v>
      </c>
      <c r="F4663" s="4" t="str">
        <f t="shared" si="72"/>
        <v/>
      </c>
      <c r="G4663" s="4" t="str">
        <f>IF(AND(Tabella1[[#This Row],[Popolazione]]&gt;50000,Tabella1[[#This Row],[Popolazione]]&lt;100000),"COMPRESO",Tabella1[[#This Row],[Regione]])</f>
        <v>LOMBARDIA</v>
      </c>
      <c r="H4663" s="31">
        <f>Tabella1[[#This Row],[Popolazione]]/SUM($E$19:$E$7866)</f>
        <v>1.3060578633340385E-5</v>
      </c>
    </row>
    <row r="4664" spans="1:8" x14ac:dyDescent="0.25">
      <c r="A4664" s="19" t="s">
        <v>4807</v>
      </c>
      <c r="B4664" s="4" t="str">
        <f>IFERROR(VLOOKUP(A4664,PEC!A$2:B$7902,2,0),"PEC NON ESISTENTE")</f>
        <v>vialibera</v>
      </c>
      <c r="C4664" s="20" t="s">
        <v>8221</v>
      </c>
      <c r="D4664" s="20" t="s">
        <v>8234</v>
      </c>
      <c r="E4664" s="21">
        <v>6742</v>
      </c>
      <c r="F4664" s="4" t="str">
        <f t="shared" si="72"/>
        <v/>
      </c>
      <c r="G4664" s="4" t="str">
        <f>IF(AND(Tabella1[[#This Row],[Popolazione]]&gt;50000,Tabella1[[#This Row],[Popolazione]]&lt;100000),"COMPRESO",Tabella1[[#This Row],[Regione]])</f>
        <v>LAZIO</v>
      </c>
      <c r="H4664" s="31">
        <f>Tabella1[[#This Row],[Popolazione]]/SUM($E$19:$E$7866)</f>
        <v>1.1245775369857072E-4</v>
      </c>
    </row>
    <row r="4665" spans="1:8" x14ac:dyDescent="0.25">
      <c r="A4665" s="19" t="s">
        <v>4808</v>
      </c>
      <c r="B4665" s="4" t="str">
        <f>IFERROR(VLOOKUP(A4665,PEC!A$2:B$7902,2,0),"PEC NON ESISTENTE")</f>
        <v>anagrafestatocivile</v>
      </c>
      <c r="C4665" s="20" t="s">
        <v>8235</v>
      </c>
      <c r="D4665" s="20" t="s">
        <v>8239</v>
      </c>
      <c r="E4665" s="21">
        <v>6883</v>
      </c>
      <c r="F4665" s="4" t="str">
        <f t="shared" si="72"/>
        <v/>
      </c>
      <c r="G4665" s="4" t="str">
        <f>IF(AND(Tabella1[[#This Row],[Popolazione]]&gt;50000,Tabella1[[#This Row],[Popolazione]]&lt;100000),"COMPRESO",Tabella1[[#This Row],[Regione]])</f>
        <v>CAMPANIA</v>
      </c>
      <c r="H4665" s="31">
        <f>Tabella1[[#This Row],[Popolazione]]/SUM($E$19:$E$7866)</f>
        <v>1.1480965866319524E-4</v>
      </c>
    </row>
    <row r="4666" spans="1:8" x14ac:dyDescent="0.25">
      <c r="A4666" s="19" t="s">
        <v>4809</v>
      </c>
      <c r="B4666" s="4" t="str">
        <f>IFERROR(VLOOKUP(A4666,PEC!A$2:B$7902,2,0),"PEC NON ESISTENTE")</f>
        <v>comune.olgiate-comasco</v>
      </c>
      <c r="C4666" s="20" t="s">
        <v>7913</v>
      </c>
      <c r="D4666" s="20" t="s">
        <v>7986</v>
      </c>
      <c r="E4666" s="21">
        <v>11401</v>
      </c>
      <c r="F4666" s="4" t="str">
        <f t="shared" si="72"/>
        <v/>
      </c>
      <c r="G4666" s="4" t="str">
        <f>IF(AND(Tabella1[[#This Row],[Popolazione]]&gt;50000,Tabella1[[#This Row],[Popolazione]]&lt;100000),"COMPRESO",Tabella1[[#This Row],[Regione]])</f>
        <v>LOMBARDIA</v>
      </c>
      <c r="H4666" s="31">
        <f>Tabella1[[#This Row],[Popolazione]]/SUM($E$19:$E$7866)</f>
        <v>1.9017069859350412E-4</v>
      </c>
    </row>
    <row r="4667" spans="1:8" x14ac:dyDescent="0.25">
      <c r="A4667" s="19" t="s">
        <v>4810</v>
      </c>
      <c r="B4667" s="4" t="str">
        <f>IFERROR(VLOOKUP(A4667,PEC!A$2:B$7902,2,0),"PEC NON ESISTENTE")</f>
        <v>comune.olgiatemolgora</v>
      </c>
      <c r="C4667" s="20" t="s">
        <v>7913</v>
      </c>
      <c r="D4667" s="20" t="s">
        <v>7986</v>
      </c>
      <c r="E4667" s="21">
        <v>6190</v>
      </c>
      <c r="F4667" s="4" t="str">
        <f t="shared" si="72"/>
        <v/>
      </c>
      <c r="G4667" s="4" t="str">
        <f>IF(AND(Tabella1[[#This Row],[Popolazione]]&gt;50000,Tabella1[[#This Row],[Popolazione]]&lt;100000),"COMPRESO",Tabella1[[#This Row],[Regione]])</f>
        <v>LOMBARDIA</v>
      </c>
      <c r="H4667" s="31">
        <f>Tabella1[[#This Row],[Popolazione]]/SUM($E$19:$E$7866)</f>
        <v>1.0325029596472156E-4</v>
      </c>
    </row>
    <row r="4668" spans="1:8" x14ac:dyDescent="0.25">
      <c r="A4668" s="19" t="s">
        <v>4811</v>
      </c>
      <c r="B4668" s="4" t="str">
        <f>IFERROR(VLOOKUP(A4668,PEC!A$2:B$7902,2,0),"PEC NON ESISTENTE")</f>
        <v>comune.olgiateolona</v>
      </c>
      <c r="C4668" s="20" t="s">
        <v>7913</v>
      </c>
      <c r="D4668" s="20" t="s">
        <v>7986</v>
      </c>
      <c r="E4668" s="21">
        <v>12215</v>
      </c>
      <c r="F4668" s="4" t="str">
        <f t="shared" si="72"/>
        <v/>
      </c>
      <c r="G4668" s="4" t="str">
        <f>IF(AND(Tabella1[[#This Row],[Popolazione]]&gt;50000,Tabella1[[#This Row],[Popolazione]]&lt;100000),"COMPRESO",Tabella1[[#This Row],[Regione]])</f>
        <v>LOMBARDIA</v>
      </c>
      <c r="H4668" s="31">
        <f>Tabella1[[#This Row],[Popolazione]]/SUM($E$19:$E$7866)</f>
        <v>2.0374836271552083E-4</v>
      </c>
    </row>
    <row r="4669" spans="1:8" x14ac:dyDescent="0.25">
      <c r="A4669" s="19" t="s">
        <v>4812</v>
      </c>
      <c r="B4669" s="4" t="str">
        <f>IFERROR(VLOOKUP(A4669,PEC!A$2:B$7902,2,0),"PEC NON ESISTENTE")</f>
        <v>comune.olginate</v>
      </c>
      <c r="C4669" s="20" t="s">
        <v>7913</v>
      </c>
      <c r="D4669" s="20" t="s">
        <v>7986</v>
      </c>
      <c r="E4669" s="21">
        <v>7102</v>
      </c>
      <c r="F4669" s="4" t="str">
        <f t="shared" si="72"/>
        <v/>
      </c>
      <c r="G4669" s="4" t="str">
        <f>IF(AND(Tabella1[[#This Row],[Popolazione]]&gt;50000,Tabella1[[#This Row],[Popolazione]]&lt;100000),"COMPRESO",Tabella1[[#This Row],[Regione]])</f>
        <v>LOMBARDIA</v>
      </c>
      <c r="H4669" s="31">
        <f>Tabella1[[#This Row],[Popolazione]]/SUM($E$19:$E$7866)</f>
        <v>1.1846261743803757E-4</v>
      </c>
    </row>
    <row r="4670" spans="1:8" x14ac:dyDescent="0.25">
      <c r="A4670" s="22" t="s">
        <v>4813</v>
      </c>
      <c r="B4670" s="4" t="str">
        <f>IFERROR(VLOOKUP(A4670,PEC!A$2:B$7902,2,0),"PEC NON ESISTENTE")</f>
        <v>protocollo</v>
      </c>
      <c r="C4670" s="20" t="s">
        <v>8259</v>
      </c>
      <c r="D4670" s="20" t="s">
        <v>8278</v>
      </c>
      <c r="E4670" s="21">
        <v>7355</v>
      </c>
      <c r="F4670" s="4" t="str">
        <f t="shared" si="72"/>
        <v/>
      </c>
      <c r="G4670" s="4" t="str">
        <f>IF(AND(Tabella1[[#This Row],[Popolazione]]&gt;50000,Tabella1[[#This Row],[Popolazione]]&lt;100000),"COMPRESO",Tabella1[[#This Row],[Regione]])</f>
        <v>SARDEGNA</v>
      </c>
      <c r="H4670" s="31">
        <f>Tabella1[[#This Row],[Popolazione]]/SUM($E$19:$E$7866)</f>
        <v>1.2268270223271842E-4</v>
      </c>
    </row>
    <row r="4671" spans="1:8" x14ac:dyDescent="0.25">
      <c r="A4671" s="19" t="s">
        <v>4814</v>
      </c>
      <c r="B4671" s="4" t="str">
        <f>IFERROR(VLOOKUP(A4671,PEC!A$2:B$7902,2,0),"PEC NON ESISTENTE")</f>
        <v>comune.olivagessi</v>
      </c>
      <c r="C4671" s="20" t="s">
        <v>7913</v>
      </c>
      <c r="D4671" s="20" t="s">
        <v>7986</v>
      </c>
      <c r="E4671" s="21">
        <v>173</v>
      </c>
      <c r="F4671" s="4" t="str">
        <f t="shared" si="72"/>
        <v/>
      </c>
      <c r="G4671" s="4" t="str">
        <f>IF(AND(Tabella1[[#This Row],[Popolazione]]&gt;50000,Tabella1[[#This Row],[Popolazione]]&lt;100000),"COMPRESO",Tabella1[[#This Row],[Regione]])</f>
        <v>LOMBARDIA</v>
      </c>
      <c r="H4671" s="31">
        <f>Tabella1[[#This Row],[Popolazione]]/SUM($E$19:$E$7866)</f>
        <v>2.8856706303548998E-6</v>
      </c>
    </row>
    <row r="4672" spans="1:8" x14ac:dyDescent="0.25">
      <c r="A4672" s="19" t="s">
        <v>203</v>
      </c>
      <c r="B4672" s="4" t="str">
        <f>IFERROR(VLOOKUP(A4672,PEC!A$2:B$7902,2,0),"PEC NON ESISTENTE")</f>
        <v>comune.olivadi</v>
      </c>
      <c r="C4672" s="20" t="s">
        <v>8235</v>
      </c>
      <c r="D4672" s="20" t="s">
        <v>8248</v>
      </c>
      <c r="E4672" s="21">
        <v>587</v>
      </c>
      <c r="F4672" s="4" t="str">
        <f t="shared" si="72"/>
        <v/>
      </c>
      <c r="G4672" s="4" t="str">
        <f>IF(AND(Tabella1[[#This Row],[Popolazione]]&gt;50000,Tabella1[[#This Row],[Popolazione]]&lt;100000),"COMPRESO",Tabella1[[#This Row],[Regione]])</f>
        <v>CALABRIA</v>
      </c>
      <c r="H4672" s="31">
        <f>Tabella1[[#This Row],[Popolazione]]/SUM($E$19:$E$7866)</f>
        <v>9.7912639307417705E-6</v>
      </c>
    </row>
    <row r="4673" spans="1:8" x14ac:dyDescent="0.25">
      <c r="A4673" s="19" t="s">
        <v>4815</v>
      </c>
      <c r="B4673" s="4" t="str">
        <f>IFERROR(VLOOKUP(A4673,PEC!A$2:B$7902,2,0),"PEC NON ESISTENTE")</f>
        <v>info</v>
      </c>
      <c r="C4673" s="20" t="s">
        <v>8259</v>
      </c>
      <c r="D4673" s="20" t="s">
        <v>8260</v>
      </c>
      <c r="E4673" s="21">
        <v>2157</v>
      </c>
      <c r="F4673" s="4" t="str">
        <f t="shared" si="72"/>
        <v/>
      </c>
      <c r="G4673" s="4" t="str">
        <f>IF(AND(Tabella1[[#This Row],[Popolazione]]&gt;50000,Tabella1[[#This Row],[Popolazione]]&lt;100000),"COMPRESO",Tabella1[[#This Row],[Regione]])</f>
        <v>SICILIA</v>
      </c>
      <c r="H4673" s="31">
        <f>Tabella1[[#This Row],[Popolazione]]/SUM($E$19:$E$7866)</f>
        <v>3.597914190563884E-5</v>
      </c>
    </row>
    <row r="4674" spans="1:8" x14ac:dyDescent="0.25">
      <c r="A4674" s="19" t="s">
        <v>4816</v>
      </c>
      <c r="B4674" s="4" t="str">
        <f>IFERROR(VLOOKUP(A4674,PEC!A$2:B$7902,2,0),"PEC NON ESISTENTE")</f>
        <v>protocollo.oliveto-citra</v>
      </c>
      <c r="C4674" s="20" t="s">
        <v>8235</v>
      </c>
      <c r="D4674" s="20" t="s">
        <v>8239</v>
      </c>
      <c r="E4674" s="21">
        <v>3832</v>
      </c>
      <c r="F4674" s="4" t="str">
        <f t="shared" ref="F4674:F4737" si="73">IF($E4674&gt;300000,"TROVATO","")</f>
        <v/>
      </c>
      <c r="G4674" s="4" t="str">
        <f>IF(AND(Tabella1[[#This Row],[Popolazione]]&gt;50000,Tabella1[[#This Row],[Popolazione]]&lt;100000),"COMPRESO",Tabella1[[#This Row],[Regione]])</f>
        <v>CAMPANIA</v>
      </c>
      <c r="H4674" s="31">
        <f>Tabella1[[#This Row],[Popolazione]]/SUM($E$19:$E$7866)</f>
        <v>6.3918438471213731E-5</v>
      </c>
    </row>
    <row r="4675" spans="1:8" x14ac:dyDescent="0.25">
      <c r="A4675" s="19" t="s">
        <v>4817</v>
      </c>
      <c r="B4675" s="4" t="str">
        <f>IFERROR(VLOOKUP(A4675,PEC!A$2:B$7902,2,0),"PEC NON ESISTENTE")</f>
        <v>comune.olivetolario</v>
      </c>
      <c r="C4675" s="20" t="s">
        <v>7913</v>
      </c>
      <c r="D4675" s="20" t="s">
        <v>7986</v>
      </c>
      <c r="E4675" s="21">
        <v>1192</v>
      </c>
      <c r="F4675" s="4" t="str">
        <f t="shared" si="73"/>
        <v/>
      </c>
      <c r="G4675" s="4" t="str">
        <f>IF(AND(Tabella1[[#This Row],[Popolazione]]&gt;50000,Tabella1[[#This Row],[Popolazione]]&lt;100000),"COMPRESO",Tabella1[[#This Row],[Regione]])</f>
        <v>LOMBARDIA</v>
      </c>
      <c r="H4675" s="31">
        <f>Tabella1[[#This Row],[Popolazione]]/SUM($E$19:$E$7866)</f>
        <v>1.9882771048456881E-5</v>
      </c>
    </row>
    <row r="4676" spans="1:8" x14ac:dyDescent="0.25">
      <c r="A4676" s="19" t="s">
        <v>4818</v>
      </c>
      <c r="B4676" s="4" t="str">
        <f>IFERROR(VLOOKUP(A4676,PEC!A$2:B$7902,2,0),"PEC NON ESISTENTE")</f>
        <v>protocollo</v>
      </c>
      <c r="C4676" s="20" t="s">
        <v>8235</v>
      </c>
      <c r="D4676" s="20" t="s">
        <v>8247</v>
      </c>
      <c r="E4676" s="21">
        <v>494</v>
      </c>
      <c r="F4676" s="4" t="str">
        <f t="shared" si="73"/>
        <v/>
      </c>
      <c r="G4676" s="4" t="str">
        <f>IF(AND(Tabella1[[#This Row],[Popolazione]]&gt;50000,Tabella1[[#This Row],[Popolazione]]&lt;100000),"COMPRESO",Tabella1[[#This Row],[Regione]])</f>
        <v>BASILICATA</v>
      </c>
      <c r="H4676" s="31">
        <f>Tabella1[[#This Row],[Popolazione]]/SUM($E$19:$E$7866)</f>
        <v>8.2400074647128357E-6</v>
      </c>
    </row>
    <row r="4677" spans="1:8" x14ac:dyDescent="0.25">
      <c r="A4677" s="19" t="s">
        <v>4819</v>
      </c>
      <c r="B4677" s="4" t="str">
        <f>IFERROR(VLOOKUP(A4677,PEC!A$2:B$7902,2,0),"PEC NON ESISTENTE")</f>
        <v>comunediolivettasm</v>
      </c>
      <c r="C4677" s="20" t="s">
        <v>7913</v>
      </c>
      <c r="D4677" s="20" t="s">
        <v>8208</v>
      </c>
      <c r="E4677" s="21">
        <v>225</v>
      </c>
      <c r="F4677" s="4" t="str">
        <f t="shared" si="73"/>
        <v/>
      </c>
      <c r="G4677" s="4" t="str">
        <f>IF(AND(Tabella1[[#This Row],[Popolazione]]&gt;50000,Tabella1[[#This Row],[Popolazione]]&lt;100000),"COMPRESO",Tabella1[[#This Row],[Regione]])</f>
        <v>LIGURIA</v>
      </c>
      <c r="H4677" s="31">
        <f>Tabella1[[#This Row],[Popolazione]]/SUM($E$19:$E$7866)</f>
        <v>3.7530398371667773E-6</v>
      </c>
    </row>
    <row r="4678" spans="1:8" x14ac:dyDescent="0.25">
      <c r="A4678" s="19" t="s">
        <v>4820</v>
      </c>
      <c r="B4678" s="4" t="str">
        <f>IFERROR(VLOOKUP(A4678,PEC!A$2:B$7902,2,0),"PEC NON ESISTENTE")</f>
        <v>olivola</v>
      </c>
      <c r="C4678" s="20" t="s">
        <v>7913</v>
      </c>
      <c r="D4678" s="20" t="s">
        <v>7914</v>
      </c>
      <c r="E4678" s="21">
        <v>123</v>
      </c>
      <c r="F4678" s="4" t="str">
        <f t="shared" si="73"/>
        <v/>
      </c>
      <c r="G4678" s="4" t="str">
        <f>IF(AND(Tabella1[[#This Row],[Popolazione]]&gt;50000,Tabella1[[#This Row],[Popolazione]]&lt;100000),"COMPRESO",Tabella1[[#This Row],[Regione]])</f>
        <v>PIEMONTE</v>
      </c>
      <c r="H4678" s="31">
        <f>Tabella1[[#This Row],[Popolazione]]/SUM($E$19:$E$7866)</f>
        <v>2.0516617776511713E-6</v>
      </c>
    </row>
    <row r="4679" spans="1:8" x14ac:dyDescent="0.25">
      <c r="A4679" s="22" t="s">
        <v>4821</v>
      </c>
      <c r="B4679" s="4" t="str">
        <f>IFERROR(VLOOKUP(A4679,PEC!A$2:B$7902,2,0),"PEC NON ESISTENTE")</f>
        <v>protocollo</v>
      </c>
      <c r="C4679" s="20" t="s">
        <v>8259</v>
      </c>
      <c r="D4679" s="20" t="s">
        <v>8278</v>
      </c>
      <c r="E4679" s="21">
        <v>1255</v>
      </c>
      <c r="F4679" s="4" t="str">
        <f t="shared" si="73"/>
        <v/>
      </c>
      <c r="G4679" s="4" t="str">
        <f>IF(AND(Tabella1[[#This Row],[Popolazione]]&gt;50000,Tabella1[[#This Row],[Popolazione]]&lt;100000),"COMPRESO",Tabella1[[#This Row],[Regione]])</f>
        <v>SARDEGNA</v>
      </c>
      <c r="H4679" s="31">
        <f>Tabella1[[#This Row],[Popolazione]]/SUM($E$19:$E$7866)</f>
        <v>2.093362220286358E-5</v>
      </c>
    </row>
    <row r="4680" spans="1:8" x14ac:dyDescent="0.25">
      <c r="A4680" s="22" t="s">
        <v>4822</v>
      </c>
      <c r="B4680" s="4" t="str">
        <f>IFERROR(VLOOKUP(A4680,PEC!A$2:B$7902,2,0),"PEC NON ESISTENTE")</f>
        <v>protocollo.ollolai</v>
      </c>
      <c r="C4680" s="20" t="s">
        <v>8259</v>
      </c>
      <c r="D4680" s="20" t="s">
        <v>8278</v>
      </c>
      <c r="E4680" s="21">
        <v>1373</v>
      </c>
      <c r="F4680" s="4" t="str">
        <f t="shared" si="73"/>
        <v/>
      </c>
      <c r="G4680" s="4" t="str">
        <f>IF(AND(Tabella1[[#This Row],[Popolazione]]&gt;50000,Tabella1[[#This Row],[Popolazione]]&lt;100000),"COMPRESO",Tabella1[[#This Row],[Regione]])</f>
        <v>SARDEGNA</v>
      </c>
      <c r="H4680" s="31">
        <f>Tabella1[[#This Row],[Popolazione]]/SUM($E$19:$E$7866)</f>
        <v>2.2901883095244378E-5</v>
      </c>
    </row>
    <row r="4681" spans="1:8" x14ac:dyDescent="0.25">
      <c r="A4681" s="19" t="s">
        <v>4823</v>
      </c>
      <c r="B4681" s="4" t="str">
        <f>IFERROR(VLOOKUP(A4681,PEC!A$2:B$7902,2,0),"PEC NON ESISTENTE")</f>
        <v>protocollo</v>
      </c>
      <c r="C4681" s="20" t="s">
        <v>7913</v>
      </c>
      <c r="D4681" s="20" t="s">
        <v>7973</v>
      </c>
      <c r="E4681" s="21">
        <v>158</v>
      </c>
      <c r="F4681" s="4" t="str">
        <f t="shared" si="73"/>
        <v/>
      </c>
      <c r="G4681" s="4" t="str">
        <f>IF(AND(Tabella1[[#This Row],[Popolazione]]&gt;50000,Tabella1[[#This Row],[Popolazione]]&lt;100000),"COMPRESO",Tabella1[[#This Row],[Regione]])</f>
        <v>VALLE D'AOSTA/VALLÉE D'AOSTE</v>
      </c>
      <c r="H4681" s="31">
        <f>Tabella1[[#This Row],[Popolazione]]/SUM($E$19:$E$7866)</f>
        <v>2.6354679745437813E-6</v>
      </c>
    </row>
    <row r="4682" spans="1:8" x14ac:dyDescent="0.25">
      <c r="A4682" s="22" t="s">
        <v>4824</v>
      </c>
      <c r="B4682" s="4" t="str">
        <f>IFERROR(VLOOKUP(A4682,PEC!A$2:B$7902,2,0),"PEC NON ESISTENTE")</f>
        <v>protocollo</v>
      </c>
      <c r="C4682" s="20" t="s">
        <v>8259</v>
      </c>
      <c r="D4682" s="20" t="s">
        <v>8278</v>
      </c>
      <c r="E4682" s="21">
        <v>4001</v>
      </c>
      <c r="F4682" s="4" t="str">
        <f t="shared" si="73"/>
        <v/>
      </c>
      <c r="G4682" s="4" t="str">
        <f>IF(AND(Tabella1[[#This Row],[Popolazione]]&gt;50000,Tabella1[[#This Row],[Popolazione]]&lt;100000),"COMPRESO",Tabella1[[#This Row],[Regione]])</f>
        <v>SARDEGNA</v>
      </c>
      <c r="H4682" s="31">
        <f>Tabella1[[#This Row],[Popolazione]]/SUM($E$19:$E$7866)</f>
        <v>6.6737388393352332E-5</v>
      </c>
    </row>
    <row r="4683" spans="1:8" x14ac:dyDescent="0.25">
      <c r="A4683" s="19" t="s">
        <v>4825</v>
      </c>
      <c r="B4683" s="4" t="str">
        <f>IFERROR(VLOOKUP(A4683,PEC!A$2:B$7902,2,0),"PEC NON ESISTENTE")</f>
        <v>comune.olmeneta.cr</v>
      </c>
      <c r="C4683" s="20" t="s">
        <v>7913</v>
      </c>
      <c r="D4683" s="20" t="s">
        <v>7986</v>
      </c>
      <c r="E4683" s="21">
        <v>967</v>
      </c>
      <c r="F4683" s="4" t="str">
        <f t="shared" si="73"/>
        <v/>
      </c>
      <c r="G4683" s="4" t="str">
        <f>IF(AND(Tabella1[[#This Row],[Popolazione]]&gt;50000,Tabella1[[#This Row],[Popolazione]]&lt;100000),"COMPRESO",Tabella1[[#This Row],[Regione]])</f>
        <v>LOMBARDIA</v>
      </c>
      <c r="H4683" s="31">
        <f>Tabella1[[#This Row],[Popolazione]]/SUM($E$19:$E$7866)</f>
        <v>1.6129731211290106E-5</v>
      </c>
    </row>
    <row r="4684" spans="1:8" x14ac:dyDescent="0.25">
      <c r="A4684" s="19" t="s">
        <v>4826</v>
      </c>
      <c r="B4684" s="4" t="str">
        <f>IFERROR(VLOOKUP(A4684,PEC!A$2:B$7902,2,0),"PEC NON ESISTENTE")</f>
        <v>comune.olmoalbrembo</v>
      </c>
      <c r="C4684" s="20" t="s">
        <v>7913</v>
      </c>
      <c r="D4684" s="20" t="s">
        <v>7986</v>
      </c>
      <c r="E4684" s="21">
        <v>518</v>
      </c>
      <c r="F4684" s="4" t="str">
        <f t="shared" si="73"/>
        <v/>
      </c>
      <c r="G4684" s="4" t="str">
        <f>IF(AND(Tabella1[[#This Row],[Popolazione]]&gt;50000,Tabella1[[#This Row],[Popolazione]]&lt;100000),"COMPRESO",Tabella1[[#This Row],[Regione]])</f>
        <v>LOMBARDIA</v>
      </c>
      <c r="H4684" s="31">
        <f>Tabella1[[#This Row],[Popolazione]]/SUM($E$19:$E$7866)</f>
        <v>8.6403317140106249E-6</v>
      </c>
    </row>
    <row r="4685" spans="1:8" x14ac:dyDescent="0.25">
      <c r="A4685" s="19" t="s">
        <v>4827</v>
      </c>
      <c r="B4685" s="4" t="str">
        <f>IFERROR(VLOOKUP(A4685,PEC!A$2:B$7902,2,0),"PEC NON ESISTENTE")</f>
        <v>olmo.gentile</v>
      </c>
      <c r="C4685" s="20" t="s">
        <v>7913</v>
      </c>
      <c r="D4685" s="20" t="s">
        <v>7914</v>
      </c>
      <c r="E4685" s="21">
        <v>90</v>
      </c>
      <c r="F4685" s="4" t="str">
        <f t="shared" si="73"/>
        <v/>
      </c>
      <c r="G4685" s="4" t="str">
        <f>IF(AND(Tabella1[[#This Row],[Popolazione]]&gt;50000,Tabella1[[#This Row],[Popolazione]]&lt;100000),"COMPRESO",Tabella1[[#This Row],[Regione]])</f>
        <v>PIEMONTE</v>
      </c>
      <c r="H4685" s="31">
        <f>Tabella1[[#This Row],[Popolazione]]/SUM($E$19:$E$7866)</f>
        <v>1.5012159348667109E-6</v>
      </c>
    </row>
    <row r="4686" spans="1:8" x14ac:dyDescent="0.25">
      <c r="A4686" s="19" t="s">
        <v>4828</v>
      </c>
      <c r="B4686" s="4" t="str">
        <f>IFERROR(VLOOKUP(A4686,PEC!A$2:B$7902,2,0),"PEC NON ESISTENTE")</f>
        <v>comune.oltreilcolle</v>
      </c>
      <c r="C4686" s="20" t="s">
        <v>7913</v>
      </c>
      <c r="D4686" s="20" t="s">
        <v>7986</v>
      </c>
      <c r="E4686" s="21">
        <v>1058</v>
      </c>
      <c r="F4686" s="4" t="str">
        <f t="shared" si="73"/>
        <v/>
      </c>
      <c r="G4686" s="4" t="str">
        <f>IF(AND(Tabella1[[#This Row],[Popolazione]]&gt;50000,Tabella1[[#This Row],[Popolazione]]&lt;100000),"COMPRESO",Tabella1[[#This Row],[Regione]])</f>
        <v>LOMBARDIA</v>
      </c>
      <c r="H4686" s="31">
        <f>Tabella1[[#This Row],[Popolazione]]/SUM($E$19:$E$7866)</f>
        <v>1.764762732321089E-5</v>
      </c>
    </row>
    <row r="4687" spans="1:8" x14ac:dyDescent="0.25">
      <c r="A4687" s="19" t="s">
        <v>4829</v>
      </c>
      <c r="B4687" s="4" t="str">
        <f>IFERROR(VLOOKUP(A4687,PEC!A$2:B$7902,2,0),"PEC NON ESISTENTE")</f>
        <v>comune.oltressendaalta</v>
      </c>
      <c r="C4687" s="20" t="s">
        <v>7913</v>
      </c>
      <c r="D4687" s="20" t="s">
        <v>7986</v>
      </c>
      <c r="E4687" s="21">
        <v>174</v>
      </c>
      <c r="F4687" s="4" t="str">
        <f t="shared" si="73"/>
        <v/>
      </c>
      <c r="G4687" s="4" t="str">
        <f>IF(AND(Tabella1[[#This Row],[Popolazione]]&gt;50000,Tabella1[[#This Row],[Popolazione]]&lt;100000),"COMPRESO",Tabella1[[#This Row],[Regione]])</f>
        <v>LOMBARDIA</v>
      </c>
      <c r="H4687" s="31">
        <f>Tabella1[[#This Row],[Popolazione]]/SUM($E$19:$E$7866)</f>
        <v>2.9023508074089745E-6</v>
      </c>
    </row>
    <row r="4688" spans="1:8" x14ac:dyDescent="0.25">
      <c r="A4688" s="19" t="s">
        <v>4830</v>
      </c>
      <c r="B4688" s="4" t="str">
        <f>IFERROR(VLOOKUP(A4688,PEC!A$2:B$7902,2,0),"PEC NON ESISTENTE")</f>
        <v>comune.oltronadisanmamette</v>
      </c>
      <c r="C4688" s="20" t="s">
        <v>7913</v>
      </c>
      <c r="D4688" s="20" t="s">
        <v>7986</v>
      </c>
      <c r="E4688" s="21">
        <v>2289</v>
      </c>
      <c r="F4688" s="4" t="str">
        <f t="shared" si="73"/>
        <v/>
      </c>
      <c r="G4688" s="4" t="str">
        <f>IF(AND(Tabella1[[#This Row],[Popolazione]]&gt;50000,Tabella1[[#This Row],[Popolazione]]&lt;100000),"COMPRESO",Tabella1[[#This Row],[Regione]])</f>
        <v>LOMBARDIA</v>
      </c>
      <c r="H4688" s="31">
        <f>Tabella1[[#This Row],[Popolazione]]/SUM($E$19:$E$7866)</f>
        <v>3.8180925276776683E-5</v>
      </c>
    </row>
    <row r="4689" spans="1:8" x14ac:dyDescent="0.25">
      <c r="A4689" s="22" t="s">
        <v>4831</v>
      </c>
      <c r="B4689" s="4" t="str">
        <f>IFERROR(VLOOKUP(A4689,PEC!A$2:B$7902,2,0),"PEC NON ESISTENTE")</f>
        <v>protocollo</v>
      </c>
      <c r="C4689" s="20" t="s">
        <v>8259</v>
      </c>
      <c r="D4689" s="20" t="s">
        <v>8278</v>
      </c>
      <c r="E4689" s="21">
        <v>903</v>
      </c>
      <c r="F4689" s="4" t="str">
        <f t="shared" si="73"/>
        <v/>
      </c>
      <c r="G4689" s="4" t="str">
        <f>IF(AND(Tabella1[[#This Row],[Popolazione]]&gt;50000,Tabella1[[#This Row],[Popolazione]]&lt;100000),"COMPRESO",Tabella1[[#This Row],[Regione]])</f>
        <v>SARDEGNA</v>
      </c>
      <c r="H4689" s="31">
        <f>Tabella1[[#This Row],[Popolazione]]/SUM($E$19:$E$7866)</f>
        <v>1.5062199879829333E-5</v>
      </c>
    </row>
    <row r="4690" spans="1:8" x14ac:dyDescent="0.25">
      <c r="A4690" s="19" t="s">
        <v>4832</v>
      </c>
      <c r="B4690" s="4" t="str">
        <f>IFERROR(VLOOKUP(A4690,PEC!A$2:B$7902,2,0),"PEC NON ESISTENTE")</f>
        <v>protocollo</v>
      </c>
      <c r="C4690" s="20" t="s">
        <v>7913</v>
      </c>
      <c r="D4690" s="20" t="s">
        <v>7986</v>
      </c>
      <c r="E4690" s="21">
        <v>3238</v>
      </c>
      <c r="F4690" s="4" t="str">
        <f t="shared" si="73"/>
        <v/>
      </c>
      <c r="G4690" s="4" t="str">
        <f>IF(AND(Tabella1[[#This Row],[Popolazione]]&gt;50000,Tabella1[[#This Row],[Popolazione]]&lt;100000),"COMPRESO",Tabella1[[#This Row],[Regione]])</f>
        <v>LOMBARDIA</v>
      </c>
      <c r="H4690" s="31">
        <f>Tabella1[[#This Row],[Popolazione]]/SUM($E$19:$E$7866)</f>
        <v>5.4010413301093442E-5</v>
      </c>
    </row>
    <row r="4691" spans="1:8" x14ac:dyDescent="0.25">
      <c r="A4691" s="19" t="s">
        <v>4833</v>
      </c>
      <c r="B4691" s="4" t="str">
        <f>IFERROR(VLOOKUP(A4691,PEC!A$2:B$7902,2,0),"PEC NON ESISTENTE")</f>
        <v>comune.omegna</v>
      </c>
      <c r="C4691" s="20" t="s">
        <v>7913</v>
      </c>
      <c r="D4691" s="20" t="s">
        <v>7914</v>
      </c>
      <c r="E4691" s="21">
        <v>15744</v>
      </c>
      <c r="F4691" s="4" t="str">
        <f t="shared" si="73"/>
        <v/>
      </c>
      <c r="G4691" s="4" t="str">
        <f>IF(AND(Tabella1[[#This Row],[Popolazione]]&gt;50000,Tabella1[[#This Row],[Popolazione]]&lt;100000),"COMPRESO",Tabella1[[#This Row],[Regione]])</f>
        <v>PIEMONTE</v>
      </c>
      <c r="H4691" s="31">
        <f>Tabella1[[#This Row],[Popolazione]]/SUM($E$19:$E$7866)</f>
        <v>2.6261270753934993E-4</v>
      </c>
    </row>
    <row r="4692" spans="1:8" x14ac:dyDescent="0.25">
      <c r="A4692" s="19" t="s">
        <v>4834</v>
      </c>
      <c r="B4692" s="4" t="str">
        <f>IFERROR(VLOOKUP(A4692,PEC!A$2:B$7902,2,0),"PEC NON ESISTENTE")</f>
        <v>comune.omignano</v>
      </c>
      <c r="C4692" s="20" t="s">
        <v>8235</v>
      </c>
      <c r="D4692" s="20" t="s">
        <v>8239</v>
      </c>
      <c r="E4692" s="21">
        <v>1579</v>
      </c>
      <c r="F4692" s="4" t="str">
        <f t="shared" si="73"/>
        <v/>
      </c>
      <c r="G4692" s="4" t="str">
        <f>IF(AND(Tabella1[[#This Row],[Popolazione]]&gt;50000,Tabella1[[#This Row],[Popolazione]]&lt;100000),"COMPRESO",Tabella1[[#This Row],[Regione]])</f>
        <v>CAMPANIA</v>
      </c>
      <c r="H4692" s="31">
        <f>Tabella1[[#This Row],[Popolazione]]/SUM($E$19:$E$7866)</f>
        <v>2.6337999568383737E-5</v>
      </c>
    </row>
    <row r="4693" spans="1:8" x14ac:dyDescent="0.25">
      <c r="A4693" s="22" t="s">
        <v>8286</v>
      </c>
      <c r="B4693" s="4" t="str">
        <f>IFERROR(VLOOKUP(A4693,PEC!A$2:B$7902,2,0),"PEC NON ESISTENTE")</f>
        <v>protocollo</v>
      </c>
      <c r="C4693" s="20" t="s">
        <v>8259</v>
      </c>
      <c r="D4693" s="20" t="s">
        <v>8278</v>
      </c>
      <c r="E4693" s="21">
        <v>430</v>
      </c>
      <c r="F4693" s="4" t="str">
        <f t="shared" si="73"/>
        <v/>
      </c>
      <c r="G4693" s="4" t="str">
        <f>IF(AND(Tabella1[[#This Row],[Popolazione]]&gt;50000,Tabella1[[#This Row],[Popolazione]]&lt;100000),"COMPRESO",Tabella1[[#This Row],[Regione]])</f>
        <v>SARDEGNA</v>
      </c>
      <c r="H4693" s="31">
        <f>Tabella1[[#This Row],[Popolazione]]/SUM($E$19:$E$7866)</f>
        <v>7.1724761332520627E-6</v>
      </c>
    </row>
    <row r="4694" spans="1:8" x14ac:dyDescent="0.25">
      <c r="A4694" s="19" t="s">
        <v>4836</v>
      </c>
      <c r="B4694" s="4" t="str">
        <f>IFERROR(VLOOKUP(A4694,PEC!A$2:B$7902,2,0),"PEC NON ESISTENTE")</f>
        <v>comuneonano</v>
      </c>
      <c r="C4694" s="20" t="s">
        <v>8221</v>
      </c>
      <c r="D4694" s="20" t="s">
        <v>8234</v>
      </c>
      <c r="E4694" s="21">
        <v>1017</v>
      </c>
      <c r="F4694" s="4" t="str">
        <f t="shared" si="73"/>
        <v/>
      </c>
      <c r="G4694" s="4" t="str">
        <f>IF(AND(Tabella1[[#This Row],[Popolazione]]&gt;50000,Tabella1[[#This Row],[Popolazione]]&lt;100000),"COMPRESO",Tabella1[[#This Row],[Regione]])</f>
        <v>LAZIO</v>
      </c>
      <c r="H4694" s="31">
        <f>Tabella1[[#This Row],[Popolazione]]/SUM($E$19:$E$7866)</f>
        <v>1.6963740063993831E-5</v>
      </c>
    </row>
    <row r="4695" spans="1:8" x14ac:dyDescent="0.25">
      <c r="A4695" s="19" t="s">
        <v>4837</v>
      </c>
      <c r="B4695" s="4" t="str">
        <f>IFERROR(VLOOKUP(A4695,PEC!A$2:B$7902,2,0),"PEC NON ESISTENTE")</f>
        <v>comune.oncino</v>
      </c>
      <c r="C4695" s="20" t="s">
        <v>7913</v>
      </c>
      <c r="D4695" s="20" t="s">
        <v>7914</v>
      </c>
      <c r="E4695" s="21">
        <v>82</v>
      </c>
      <c r="F4695" s="4" t="str">
        <f t="shared" si="73"/>
        <v/>
      </c>
      <c r="G4695" s="4" t="str">
        <f>IF(AND(Tabella1[[#This Row],[Popolazione]]&gt;50000,Tabella1[[#This Row],[Popolazione]]&lt;100000),"COMPRESO",Tabella1[[#This Row],[Regione]])</f>
        <v>PIEMONTE</v>
      </c>
      <c r="H4695" s="31">
        <f>Tabella1[[#This Row],[Popolazione]]/SUM($E$19:$E$7866)</f>
        <v>1.3677745184341143E-6</v>
      </c>
    </row>
    <row r="4696" spans="1:8" x14ac:dyDescent="0.25">
      <c r="A4696" s="19" t="s">
        <v>4838</v>
      </c>
      <c r="B4696" s="4" t="str">
        <f>IFERROR(VLOOKUP(A4696,PEC!A$2:B$7902,2,0),"PEC NON ESISTENTE")</f>
        <v>comune.oneta</v>
      </c>
      <c r="C4696" s="20" t="s">
        <v>7913</v>
      </c>
      <c r="D4696" s="20" t="s">
        <v>7986</v>
      </c>
      <c r="E4696" s="21">
        <v>652</v>
      </c>
      <c r="F4696" s="4" t="str">
        <f t="shared" si="73"/>
        <v/>
      </c>
      <c r="G4696" s="4" t="str">
        <f>IF(AND(Tabella1[[#This Row],[Popolazione]]&gt;50000,Tabella1[[#This Row],[Popolazione]]&lt;100000),"COMPRESO",Tabella1[[#This Row],[Regione]])</f>
        <v>LOMBARDIA</v>
      </c>
      <c r="H4696" s="31">
        <f>Tabella1[[#This Row],[Popolazione]]/SUM($E$19:$E$7866)</f>
        <v>1.0875475439256617E-5</v>
      </c>
    </row>
    <row r="4697" spans="1:8" x14ac:dyDescent="0.25">
      <c r="A4697" s="22" t="s">
        <v>4839</v>
      </c>
      <c r="B4697" s="4" t="str">
        <f>IFERROR(VLOOKUP(A4697,PEC!A$2:B$7902,2,0),"PEC NON ESISTENTE")</f>
        <v>amministrativo</v>
      </c>
      <c r="C4697" s="20" t="s">
        <v>8259</v>
      </c>
      <c r="D4697" s="20" t="s">
        <v>8278</v>
      </c>
      <c r="E4697" s="21">
        <v>742</v>
      </c>
      <c r="F4697" s="4" t="str">
        <f t="shared" si="73"/>
        <v/>
      </c>
      <c r="G4697" s="4" t="str">
        <f>IF(AND(Tabella1[[#This Row],[Popolazione]]&gt;50000,Tabella1[[#This Row],[Popolazione]]&lt;100000),"COMPRESO",Tabella1[[#This Row],[Regione]])</f>
        <v>SARDEGNA</v>
      </c>
      <c r="H4697" s="31">
        <f>Tabella1[[#This Row],[Popolazione]]/SUM($E$19:$E$7866)</f>
        <v>1.2376691374123328E-5</v>
      </c>
    </row>
    <row r="4698" spans="1:8" x14ac:dyDescent="0.25">
      <c r="A4698" s="22" t="s">
        <v>4840</v>
      </c>
      <c r="B4698" s="4" t="str">
        <f>IFERROR(VLOOKUP(A4698,PEC!A$2:B$7902,2,0),"PEC NON ESISTENTE")</f>
        <v>protocollo</v>
      </c>
      <c r="C4698" s="20" t="s">
        <v>8259</v>
      </c>
      <c r="D4698" s="20" t="s">
        <v>8278</v>
      </c>
      <c r="E4698" s="21">
        <v>925</v>
      </c>
      <c r="F4698" s="4" t="str">
        <f t="shared" si="73"/>
        <v/>
      </c>
      <c r="G4698" s="4" t="str">
        <f>IF(AND(Tabella1[[#This Row],[Popolazione]]&gt;50000,Tabella1[[#This Row],[Popolazione]]&lt;100000),"COMPRESO",Tabella1[[#This Row],[Regione]])</f>
        <v>SARDEGNA</v>
      </c>
      <c r="H4698" s="31">
        <f>Tabella1[[#This Row],[Popolazione]]/SUM($E$19:$E$7866)</f>
        <v>1.5429163775018972E-5</v>
      </c>
    </row>
    <row r="4699" spans="1:8" x14ac:dyDescent="0.25">
      <c r="A4699" s="19" t="s">
        <v>4841</v>
      </c>
      <c r="B4699" s="4" t="str">
        <f>IFERROR(VLOOKUP(A4699,PEC!A$2:B$7902,2,0),"PEC NON ESISTENTE")</f>
        <v>protocollo</v>
      </c>
      <c r="C4699" s="20" t="s">
        <v>7913</v>
      </c>
      <c r="D4699" s="20" t="s">
        <v>7986</v>
      </c>
      <c r="E4699" s="21">
        <v>1002</v>
      </c>
      <c r="F4699" s="4" t="str">
        <f t="shared" si="73"/>
        <v/>
      </c>
      <c r="G4699" s="4" t="str">
        <f>IF(AND(Tabella1[[#This Row],[Popolazione]]&gt;50000,Tabella1[[#This Row],[Popolazione]]&lt;100000),"COMPRESO",Tabella1[[#This Row],[Regione]])</f>
        <v>LOMBARDIA</v>
      </c>
      <c r="H4699" s="31">
        <f>Tabella1[[#This Row],[Popolazione]]/SUM($E$19:$E$7866)</f>
        <v>1.6713537408182714E-5</v>
      </c>
    </row>
    <row r="4700" spans="1:8" x14ac:dyDescent="0.25">
      <c r="A4700" s="19" t="s">
        <v>4842</v>
      </c>
      <c r="B4700" s="4" t="str">
        <f>IFERROR(VLOOKUP(A4700,PEC!A$2:B$7902,2,0),"PEC NON ESISTENTE")</f>
        <v>comune.onore</v>
      </c>
      <c r="C4700" s="20" t="s">
        <v>7913</v>
      </c>
      <c r="D4700" s="20" t="s">
        <v>7986</v>
      </c>
      <c r="E4700" s="21">
        <v>846</v>
      </c>
      <c r="F4700" s="4" t="str">
        <f t="shared" si="73"/>
        <v/>
      </c>
      <c r="G4700" s="4" t="str">
        <f>IF(AND(Tabella1[[#This Row],[Popolazione]]&gt;50000,Tabella1[[#This Row],[Popolazione]]&lt;100000),"COMPRESO",Tabella1[[#This Row],[Regione]])</f>
        <v>LOMBARDIA</v>
      </c>
      <c r="H4700" s="31">
        <f>Tabella1[[#This Row],[Popolazione]]/SUM($E$19:$E$7866)</f>
        <v>1.4111429787747083E-5</v>
      </c>
    </row>
    <row r="4701" spans="1:8" x14ac:dyDescent="0.25">
      <c r="A4701" s="19" t="s">
        <v>4843</v>
      </c>
      <c r="B4701" s="4" t="str">
        <f>IFERROR(VLOOKUP(A4701,PEC!A$2:B$7902,2,0),"PEC NON ESISTENTE")</f>
        <v>protocollo.onzo</v>
      </c>
      <c r="C4701" s="16" t="s">
        <v>7913</v>
      </c>
      <c r="D4701" s="20" t="s">
        <v>8208</v>
      </c>
      <c r="E4701" s="21">
        <v>234</v>
      </c>
      <c r="F4701" s="4" t="str">
        <f t="shared" si="73"/>
        <v/>
      </c>
      <c r="G4701" s="4" t="str">
        <f>IF(AND(Tabella1[[#This Row],[Popolazione]]&gt;50000,Tabella1[[#This Row],[Popolazione]]&lt;100000),"COMPRESO",Tabella1[[#This Row],[Regione]])</f>
        <v>LIGURIA</v>
      </c>
      <c r="H4701" s="31">
        <f>Tabella1[[#This Row],[Popolazione]]/SUM($E$19:$E$7866)</f>
        <v>3.903161430653448E-6</v>
      </c>
    </row>
    <row r="4702" spans="1:8" x14ac:dyDescent="0.25">
      <c r="A4702" s="19" t="s">
        <v>4844</v>
      </c>
      <c r="B4702" s="4" t="str">
        <f>IFERROR(VLOOKUP(A4702,PEC!A$2:B$7902,2,0),"PEC NON ESISTENTE")</f>
        <v>protocollo.opera</v>
      </c>
      <c r="C4702" s="20" t="s">
        <v>7913</v>
      </c>
      <c r="D4702" s="20" t="s">
        <v>7986</v>
      </c>
      <c r="E4702" s="21">
        <v>13226</v>
      </c>
      <c r="F4702" s="4" t="str">
        <f t="shared" si="73"/>
        <v/>
      </c>
      <c r="G4702" s="4" t="str">
        <f>IF(AND(Tabella1[[#This Row],[Popolazione]]&gt;50000,Tabella1[[#This Row],[Popolazione]]&lt;100000),"COMPRESO",Tabella1[[#This Row],[Regione]])</f>
        <v>LOMBARDIA</v>
      </c>
      <c r="H4702" s="31">
        <f>Tabella1[[#This Row],[Popolazione]]/SUM($E$19:$E$7866)</f>
        <v>2.2061202171719019E-4</v>
      </c>
    </row>
    <row r="4703" spans="1:8" x14ac:dyDescent="0.25">
      <c r="A4703" s="19" t="s">
        <v>4845</v>
      </c>
      <c r="B4703" s="4" t="str">
        <f>IFERROR(VLOOKUP(A4703,PEC!A$2:B$7902,2,0),"PEC NON ESISTENTE")</f>
        <v>comuneopi</v>
      </c>
      <c r="C4703" s="20" t="s">
        <v>8235</v>
      </c>
      <c r="D4703" s="20" t="s">
        <v>8236</v>
      </c>
      <c r="E4703" s="21">
        <v>428</v>
      </c>
      <c r="F4703" s="4" t="str">
        <f t="shared" si="73"/>
        <v/>
      </c>
      <c r="G4703" s="4" t="str">
        <f>IF(AND(Tabella1[[#This Row],[Popolazione]]&gt;50000,Tabella1[[#This Row],[Popolazione]]&lt;100000),"COMPRESO",Tabella1[[#This Row],[Regione]])</f>
        <v>ABRUZZO</v>
      </c>
      <c r="H4703" s="31">
        <f>Tabella1[[#This Row],[Popolazione]]/SUM($E$19:$E$7866)</f>
        <v>7.139115779143914E-6</v>
      </c>
    </row>
    <row r="4704" spans="1:8" x14ac:dyDescent="0.25">
      <c r="A4704" s="19" t="s">
        <v>4846</v>
      </c>
      <c r="B4704" s="4" t="str">
        <f>IFERROR(VLOOKUP(A4704,PEC!A$2:B$7902,2,0),"PEC NON ESISTENTE")</f>
        <v>oppeano.vr</v>
      </c>
      <c r="C4704" s="20" t="s">
        <v>8026</v>
      </c>
      <c r="D4704" s="20" t="s">
        <v>8167</v>
      </c>
      <c r="E4704" s="21">
        <v>9427</v>
      </c>
      <c r="F4704" s="4" t="str">
        <f t="shared" si="73"/>
        <v/>
      </c>
      <c r="G4704" s="4" t="str">
        <f>IF(AND(Tabella1[[#This Row],[Popolazione]]&gt;50000,Tabella1[[#This Row],[Popolazione]]&lt;100000),"COMPRESO",Tabella1[[#This Row],[Regione]])</f>
        <v>VENETO</v>
      </c>
      <c r="H4704" s="31">
        <f>Tabella1[[#This Row],[Popolazione]]/SUM($E$19:$E$7866)</f>
        <v>1.5724402908876093E-4</v>
      </c>
    </row>
    <row r="4705" spans="1:8" x14ac:dyDescent="0.25">
      <c r="A4705" s="19" t="s">
        <v>4847</v>
      </c>
      <c r="B4705" s="4" t="str">
        <f>IFERROR(VLOOKUP(A4705,PEC!A$2:B$7902,2,0),"PEC NON ESISTENTE")</f>
        <v>comuneoppidolucano.protocollo</v>
      </c>
      <c r="C4705" s="20" t="s">
        <v>8235</v>
      </c>
      <c r="D4705" s="20" t="s">
        <v>8247</v>
      </c>
      <c r="E4705" s="21">
        <v>3860</v>
      </c>
      <c r="F4705" s="4" t="str">
        <f t="shared" si="73"/>
        <v/>
      </c>
      <c r="G4705" s="4" t="str">
        <f>IF(AND(Tabella1[[#This Row],[Popolazione]]&gt;50000,Tabella1[[#This Row],[Popolazione]]&lt;100000),"COMPRESO",Tabella1[[#This Row],[Regione]])</f>
        <v>BASILICATA</v>
      </c>
      <c r="H4705" s="31">
        <f>Tabella1[[#This Row],[Popolazione]]/SUM($E$19:$E$7866)</f>
        <v>6.4385483428727822E-5</v>
      </c>
    </row>
    <row r="4706" spans="1:8" x14ac:dyDescent="0.25">
      <c r="A4706" s="19" t="s">
        <v>367</v>
      </c>
      <c r="B4706" s="4" t="str">
        <f>IFERROR(VLOOKUP(A4706,PEC!A$2:B$7902,2,0),"PEC NON ESISTENTE")</f>
        <v>protocollo</v>
      </c>
      <c r="C4706" s="20" t="s">
        <v>8235</v>
      </c>
      <c r="D4706" s="20" t="s">
        <v>8248</v>
      </c>
      <c r="E4706" s="21">
        <v>5406</v>
      </c>
      <c r="F4706" s="4" t="str">
        <f t="shared" si="73"/>
        <v/>
      </c>
      <c r="G4706" s="4" t="str">
        <f>IF(AND(Tabella1[[#This Row],[Popolazione]]&gt;50000,Tabella1[[#This Row],[Popolazione]]&lt;100000),"COMPRESO",Tabella1[[#This Row],[Regione]])</f>
        <v>CALABRIA</v>
      </c>
      <c r="H4706" s="31">
        <f>Tabella1[[#This Row],[Popolazione]]/SUM($E$19:$E$7866)</f>
        <v>9.0173037154327106E-5</v>
      </c>
    </row>
    <row r="4707" spans="1:8" x14ac:dyDescent="0.25">
      <c r="A4707" s="19" t="s">
        <v>8087</v>
      </c>
      <c r="B4707" s="4" t="str">
        <f>IFERROR(VLOOKUP(A4707,PEC!A$2:B$7902,2,0),"PEC NON ESISTENTE")</f>
        <v>PEC NON ESISTENTE</v>
      </c>
      <c r="C4707" s="20" t="s">
        <v>8026</v>
      </c>
      <c r="D4707" s="20" t="s">
        <v>8027</v>
      </c>
      <c r="E4707" s="21">
        <v>3554</v>
      </c>
      <c r="F4707" s="4" t="str">
        <f t="shared" si="73"/>
        <v/>
      </c>
      <c r="G4707" s="4" t="str">
        <f>IF(AND(Tabella1[[#This Row],[Popolazione]]&gt;50000,Tabella1[[#This Row],[Popolazione]]&lt;100000),"COMPRESO",Tabella1[[#This Row],[Regione]])</f>
        <v>TRENTINO-ALTO ADIGE/SÜDTIROL</v>
      </c>
      <c r="H4707" s="31">
        <f>Tabella1[[#This Row],[Popolazione]]/SUM($E$19:$E$7866)</f>
        <v>5.9281349250181005E-5</v>
      </c>
    </row>
    <row r="4708" spans="1:8" x14ac:dyDescent="0.25">
      <c r="A4708" s="22" t="s">
        <v>4849</v>
      </c>
      <c r="B4708" s="4" t="str">
        <f>IFERROR(VLOOKUP(A4708,PEC!A$2:B$7902,2,0),"PEC NON ESISTENTE")</f>
        <v>protocollo</v>
      </c>
      <c r="C4708" s="20" t="s">
        <v>8259</v>
      </c>
      <c r="D4708" s="20" t="s">
        <v>8278</v>
      </c>
      <c r="E4708" s="21">
        <v>3007</v>
      </c>
      <c r="F4708" s="4" t="str">
        <f t="shared" si="73"/>
        <v/>
      </c>
      <c r="G4708" s="4" t="str">
        <f>IF(AND(Tabella1[[#This Row],[Popolazione]]&gt;50000,Tabella1[[#This Row],[Popolazione]]&lt;100000),"COMPRESO",Tabella1[[#This Row],[Regione]])</f>
        <v>SARDEGNA</v>
      </c>
      <c r="H4708" s="31">
        <f>Tabella1[[#This Row],[Popolazione]]/SUM($E$19:$E$7866)</f>
        <v>5.015729240160222E-5</v>
      </c>
    </row>
    <row r="4709" spans="1:8" x14ac:dyDescent="0.25">
      <c r="A4709" s="19" t="s">
        <v>4850</v>
      </c>
      <c r="B4709" s="4" t="str">
        <f>IFERROR(VLOOKUP(A4709,PEC!A$2:B$7902,2,0),"PEC NON ESISTENTE")</f>
        <v>comune.oratinocb</v>
      </c>
      <c r="C4709" s="20" t="s">
        <v>8235</v>
      </c>
      <c r="D4709" s="20" t="s">
        <v>4252</v>
      </c>
      <c r="E4709" s="21">
        <v>1560</v>
      </c>
      <c r="F4709" s="4" t="str">
        <f t="shared" si="73"/>
        <v/>
      </c>
      <c r="G4709" s="4" t="str">
        <f>IF(AND(Tabella1[[#This Row],[Popolazione]]&gt;50000,Tabella1[[#This Row],[Popolazione]]&lt;100000),"COMPRESO",Tabella1[[#This Row],[Regione]])</f>
        <v>MOLISE</v>
      </c>
      <c r="H4709" s="31">
        <f>Tabella1[[#This Row],[Popolazione]]/SUM($E$19:$E$7866)</f>
        <v>2.6021076204356322E-5</v>
      </c>
    </row>
    <row r="4710" spans="1:8" x14ac:dyDescent="0.25">
      <c r="A4710" s="19" t="s">
        <v>4851</v>
      </c>
      <c r="B4710" s="4" t="str">
        <f>IFERROR(VLOOKUP(A4710,PEC!A$2:B$7902,2,0),"PEC NON ESISTENTE")</f>
        <v>protocollo</v>
      </c>
      <c r="C4710" s="20" t="s">
        <v>7913</v>
      </c>
      <c r="D4710" s="20" t="s">
        <v>7914</v>
      </c>
      <c r="E4710" s="21">
        <v>22537</v>
      </c>
      <c r="F4710" s="4" t="str">
        <f t="shared" si="73"/>
        <v/>
      </c>
      <c r="G4710" s="4" t="str">
        <f>IF(AND(Tabella1[[#This Row],[Popolazione]]&gt;50000,Tabella1[[#This Row],[Popolazione]]&lt;100000),"COMPRESO",Tabella1[[#This Row],[Regione]])</f>
        <v>PIEMONTE</v>
      </c>
      <c r="H4710" s="31">
        <f>Tabella1[[#This Row],[Popolazione]]/SUM($E$19:$E$7866)</f>
        <v>3.7592115026767849E-4</v>
      </c>
    </row>
    <row r="4711" spans="1:8" x14ac:dyDescent="0.25">
      <c r="A4711" s="19" t="s">
        <v>4852</v>
      </c>
      <c r="B4711" s="4" t="str">
        <f>IFERROR(VLOOKUP(A4711,PEC!A$2:B$7902,2,0),"PEC NON ESISTENTE")</f>
        <v>protocollo</v>
      </c>
      <c r="C4711" s="20" t="s">
        <v>8221</v>
      </c>
      <c r="D4711" s="20" t="s">
        <v>8222</v>
      </c>
      <c r="E4711" s="21">
        <v>14705</v>
      </c>
      <c r="F4711" s="4" t="str">
        <f t="shared" si="73"/>
        <v/>
      </c>
      <c r="G4711" s="4" t="str">
        <f>IF(AND(Tabella1[[#This Row],[Popolazione]]&gt;50000,Tabella1[[#This Row],[Popolazione]]&lt;100000),"COMPRESO",Tabella1[[#This Row],[Regione]])</f>
        <v>TOSCANA</v>
      </c>
      <c r="H4711" s="31">
        <f>Tabella1[[#This Row],[Popolazione]]/SUM($E$19:$E$7866)</f>
        <v>2.4528200358016648E-4</v>
      </c>
    </row>
    <row r="4712" spans="1:8" x14ac:dyDescent="0.25">
      <c r="A4712" s="19" t="s">
        <v>4853</v>
      </c>
      <c r="B4712" s="4" t="str">
        <f>IFERROR(VLOOKUP(A4712,PEC!A$2:B$7902,2,0),"PEC NON ESISTENTE")</f>
        <v>comune.orciano</v>
      </c>
      <c r="C4712" s="20" t="s">
        <v>8221</v>
      </c>
      <c r="D4712" s="20" t="s">
        <v>8222</v>
      </c>
      <c r="E4712" s="21">
        <v>635</v>
      </c>
      <c r="F4712" s="4" t="str">
        <f t="shared" si="73"/>
        <v/>
      </c>
      <c r="G4712" s="4" t="str">
        <f>IF(AND(Tabella1[[#This Row],[Popolazione]]&gt;50000,Tabella1[[#This Row],[Popolazione]]&lt;100000),"COMPRESO",Tabella1[[#This Row],[Regione]])</f>
        <v>TOSCANA</v>
      </c>
      <c r="H4712" s="31">
        <f>Tabella1[[#This Row],[Popolazione]]/SUM($E$19:$E$7866)</f>
        <v>1.0591912429337349E-5</v>
      </c>
    </row>
    <row r="4713" spans="1:8" x14ac:dyDescent="0.25">
      <c r="A4713" s="19" t="s">
        <v>4854</v>
      </c>
      <c r="B4713" s="4" t="str">
        <f>IFERROR(VLOOKUP(A4713,PEC!A$2:B$7902,2,0),"PEC NON ESISTENTE")</f>
        <v>comune.orcofeglino</v>
      </c>
      <c r="C4713" s="16" t="s">
        <v>7913</v>
      </c>
      <c r="D4713" s="20" t="s">
        <v>8208</v>
      </c>
      <c r="E4713" s="21">
        <v>895</v>
      </c>
      <c r="F4713" s="4" t="str">
        <f t="shared" si="73"/>
        <v/>
      </c>
      <c r="G4713" s="4" t="str">
        <f>IF(AND(Tabella1[[#This Row],[Popolazione]]&gt;50000,Tabella1[[#This Row],[Popolazione]]&lt;100000),"COMPRESO",Tabella1[[#This Row],[Regione]])</f>
        <v>LIGURIA</v>
      </c>
      <c r="H4713" s="31">
        <f>Tabella1[[#This Row],[Popolazione]]/SUM($E$19:$E$7866)</f>
        <v>1.4928758463396737E-5</v>
      </c>
    </row>
    <row r="4714" spans="1:8" x14ac:dyDescent="0.25">
      <c r="A4714" s="19" t="s">
        <v>4855</v>
      </c>
      <c r="B4714" s="4" t="str">
        <f>IFERROR(VLOOKUP(A4714,PEC!A$2:B$7902,2,0),"PEC NON ESISTENTE")</f>
        <v>demografico</v>
      </c>
      <c r="C4714" s="20" t="s">
        <v>8235</v>
      </c>
      <c r="D4714" s="20" t="s">
        <v>8241</v>
      </c>
      <c r="E4714" s="21">
        <v>2654</v>
      </c>
      <c r="F4714" s="4" t="str">
        <f t="shared" si="73"/>
        <v/>
      </c>
      <c r="G4714" s="4" t="str">
        <f>IF(AND(Tabella1[[#This Row],[Popolazione]]&gt;50000,Tabella1[[#This Row],[Popolazione]]&lt;100000),"COMPRESO",Tabella1[[#This Row],[Regione]])</f>
        <v>PUGLIA</v>
      </c>
      <c r="H4714" s="31">
        <f>Tabella1[[#This Row],[Popolazione]]/SUM($E$19:$E$7866)</f>
        <v>4.4269189901513899E-5</v>
      </c>
    </row>
    <row r="4715" spans="1:8" x14ac:dyDescent="0.25">
      <c r="A4715" s="19" t="s">
        <v>4856</v>
      </c>
      <c r="B4715" s="4" t="str">
        <f>IFERROR(VLOOKUP(A4715,PEC!A$2:B$7902,2,0),"PEC NON ESISTENTE")</f>
        <v>comuneorero</v>
      </c>
      <c r="C4715" s="16" t="s">
        <v>7913</v>
      </c>
      <c r="D4715" s="20" t="s">
        <v>8208</v>
      </c>
      <c r="E4715" s="21">
        <v>604</v>
      </c>
      <c r="F4715" s="4" t="str">
        <f t="shared" si="73"/>
        <v/>
      </c>
      <c r="G4715" s="4" t="str">
        <f>IF(AND(Tabella1[[#This Row],[Popolazione]]&gt;50000,Tabella1[[#This Row],[Popolazione]]&lt;100000),"COMPRESO",Tabella1[[#This Row],[Regione]])</f>
        <v>LIGURIA</v>
      </c>
      <c r="H4715" s="31">
        <f>Tabella1[[#This Row],[Popolazione]]/SUM($E$19:$E$7866)</f>
        <v>1.0074826940661037E-5</v>
      </c>
    </row>
    <row r="4716" spans="1:8" x14ac:dyDescent="0.25">
      <c r="A4716" s="19" t="s">
        <v>4857</v>
      </c>
      <c r="B4716" s="4" t="str">
        <f>IFERROR(VLOOKUP(A4716,PEC!A$2:B$7902,2,0),"PEC NON ESISTENTE")</f>
        <v>orgiano.vi</v>
      </c>
      <c r="C4716" s="20" t="s">
        <v>8026</v>
      </c>
      <c r="D4716" s="20" t="s">
        <v>8167</v>
      </c>
      <c r="E4716" s="21">
        <v>3151</v>
      </c>
      <c r="F4716" s="4" t="str">
        <f t="shared" si="73"/>
        <v/>
      </c>
      <c r="G4716" s="4" t="str">
        <f>IF(AND(Tabella1[[#This Row],[Popolazione]]&gt;50000,Tabella1[[#This Row],[Popolazione]]&lt;100000),"COMPRESO",Tabella1[[#This Row],[Regione]])</f>
        <v>VENETO</v>
      </c>
      <c r="H4716" s="31">
        <f>Tabella1[[#This Row],[Popolazione]]/SUM($E$19:$E$7866)</f>
        <v>5.2559237897388952E-5</v>
      </c>
    </row>
    <row r="4717" spans="1:8" x14ac:dyDescent="0.25">
      <c r="A4717" s="22" t="s">
        <v>4858</v>
      </c>
      <c r="B4717" s="4" t="str">
        <f>IFERROR(VLOOKUP(A4717,PEC!A$2:B$7902,2,0),"PEC NON ESISTENTE")</f>
        <v>protocollo.orgosolo</v>
      </c>
      <c r="C4717" s="20" t="s">
        <v>8259</v>
      </c>
      <c r="D4717" s="20" t="s">
        <v>8278</v>
      </c>
      <c r="E4717" s="21">
        <v>4347</v>
      </c>
      <c r="F4717" s="4" t="str">
        <f t="shared" si="73"/>
        <v/>
      </c>
      <c r="G4717" s="4" t="str">
        <f>IF(AND(Tabella1[[#This Row],[Popolazione]]&gt;50000,Tabella1[[#This Row],[Popolazione]]&lt;100000),"COMPRESO",Tabella1[[#This Row],[Regione]])</f>
        <v>SARDEGNA</v>
      </c>
      <c r="H4717" s="31">
        <f>Tabella1[[#This Row],[Popolazione]]/SUM($E$19:$E$7866)</f>
        <v>7.2508729654062137E-5</v>
      </c>
    </row>
    <row r="4718" spans="1:8" x14ac:dyDescent="0.25">
      <c r="A4718" s="19" t="s">
        <v>4859</v>
      </c>
      <c r="B4718" s="4" t="str">
        <f>IFERROR(VLOOKUP(A4718,PEC!A$2:B$7902,2,0),"PEC NON ESISTENTE")</f>
        <v>protocollo.comune.oria</v>
      </c>
      <c r="C4718" s="20" t="s">
        <v>8235</v>
      </c>
      <c r="D4718" s="20" t="s">
        <v>8241</v>
      </c>
      <c r="E4718" s="21">
        <v>15228</v>
      </c>
      <c r="F4718" s="4" t="str">
        <f t="shared" si="73"/>
        <v/>
      </c>
      <c r="G4718" s="4" t="str">
        <f>IF(AND(Tabella1[[#This Row],[Popolazione]]&gt;50000,Tabella1[[#This Row],[Popolazione]]&lt;100000),"COMPRESO",Tabella1[[#This Row],[Regione]])</f>
        <v>PUGLIA</v>
      </c>
      <c r="H4718" s="31">
        <f>Tabella1[[#This Row],[Popolazione]]/SUM($E$19:$E$7866)</f>
        <v>2.540057361794475E-4</v>
      </c>
    </row>
    <row r="4719" spans="1:8" x14ac:dyDescent="0.25">
      <c r="A4719" s="19" t="s">
        <v>4860</v>
      </c>
      <c r="B4719" s="4" t="str">
        <f>IFERROR(VLOOKUP(A4719,PEC!A$2:B$7902,2,0),"PEC NON ESISTENTE")</f>
        <v>info</v>
      </c>
      <c r="C4719" s="20" t="s">
        <v>8235</v>
      </c>
      <c r="D4719" s="20" t="s">
        <v>8236</v>
      </c>
      <c r="E4719" s="21">
        <v>1155</v>
      </c>
      <c r="F4719" s="4" t="str">
        <f t="shared" si="73"/>
        <v/>
      </c>
      <c r="G4719" s="4" t="str">
        <f>IF(AND(Tabella1[[#This Row],[Popolazione]]&gt;50000,Tabella1[[#This Row],[Popolazione]]&lt;100000),"COMPRESO",Tabella1[[#This Row],[Regione]])</f>
        <v>ABRUZZO</v>
      </c>
      <c r="H4719" s="31">
        <f>Tabella1[[#This Row],[Popolazione]]/SUM($E$19:$E$7866)</f>
        <v>1.9265604497456123E-5</v>
      </c>
    </row>
    <row r="4720" spans="1:8" x14ac:dyDescent="0.25">
      <c r="A4720" s="19" t="s">
        <v>4861</v>
      </c>
      <c r="B4720" s="4" t="str">
        <f>IFERROR(VLOOKUP(A4720,PEC!A$2:B$7902,2,0),"PEC NON ESISTENTE")</f>
        <v>segreteria</v>
      </c>
      <c r="C4720" s="20" t="s">
        <v>7913</v>
      </c>
      <c r="D4720" s="20" t="s">
        <v>7986</v>
      </c>
      <c r="E4720" s="21">
        <v>7416</v>
      </c>
      <c r="F4720" s="4" t="str">
        <f t="shared" si="73"/>
        <v/>
      </c>
      <c r="G4720" s="4" t="str">
        <f>IF(AND(Tabella1[[#This Row],[Popolazione]]&gt;50000,Tabella1[[#This Row],[Popolazione]]&lt;100000),"COMPRESO",Tabella1[[#This Row],[Regione]])</f>
        <v>LOMBARDIA</v>
      </c>
      <c r="H4720" s="31">
        <f>Tabella1[[#This Row],[Popolazione]]/SUM($E$19:$E$7866)</f>
        <v>1.2370019303301698E-4</v>
      </c>
    </row>
    <row r="4721" spans="1:8" x14ac:dyDescent="0.25">
      <c r="A4721" s="19" t="s">
        <v>4862</v>
      </c>
      <c r="B4721" s="4" t="str">
        <f>IFERROR(VLOOKUP(A4721,PEC!A$2:B$7902,2,0),"PEC NON ESISTENTE")</f>
        <v>comune.orino.va</v>
      </c>
      <c r="C4721" s="20" t="s">
        <v>7913</v>
      </c>
      <c r="D4721" s="20" t="s">
        <v>7986</v>
      </c>
      <c r="E4721" s="21">
        <v>840</v>
      </c>
      <c r="F4721" s="4" t="str">
        <f t="shared" si="73"/>
        <v/>
      </c>
      <c r="G4721" s="4" t="str">
        <f>IF(AND(Tabella1[[#This Row],[Popolazione]]&gt;50000,Tabella1[[#This Row],[Popolazione]]&lt;100000),"COMPRESO",Tabella1[[#This Row],[Regione]])</f>
        <v>LOMBARDIA</v>
      </c>
      <c r="H4721" s="31">
        <f>Tabella1[[#This Row],[Popolazione]]/SUM($E$19:$E$7866)</f>
        <v>1.4011348725422635E-5</v>
      </c>
    </row>
    <row r="4722" spans="1:8" x14ac:dyDescent="0.25">
      <c r="A4722" s="19" t="s">
        <v>4863</v>
      </c>
      <c r="B4722" s="4" t="str">
        <f>IFERROR(VLOOKUP(A4722,PEC!A$2:B$7902,2,0),"PEC NON ESISTENTE")</f>
        <v>egov.orioalserio</v>
      </c>
      <c r="C4722" s="20" t="s">
        <v>7913</v>
      </c>
      <c r="D4722" s="20" t="s">
        <v>7986</v>
      </c>
      <c r="E4722" s="21">
        <v>1733</v>
      </c>
      <c r="F4722" s="4" t="str">
        <f t="shared" si="73"/>
        <v/>
      </c>
      <c r="G4722" s="4" t="str">
        <f>IF(AND(Tabella1[[#This Row],[Popolazione]]&gt;50000,Tabella1[[#This Row],[Popolazione]]&lt;100000),"COMPRESO",Tabella1[[#This Row],[Regione]])</f>
        <v>LOMBARDIA</v>
      </c>
      <c r="H4722" s="31">
        <f>Tabella1[[#This Row],[Popolazione]]/SUM($E$19:$E$7866)</f>
        <v>2.8906746834711221E-5</v>
      </c>
    </row>
    <row r="4723" spans="1:8" x14ac:dyDescent="0.25">
      <c r="A4723" s="19" t="s">
        <v>4864</v>
      </c>
      <c r="B4723" s="4" t="str">
        <f>IFERROR(VLOOKUP(A4723,PEC!A$2:B$7902,2,0),"PEC NON ESISTENTE")</f>
        <v>orio.canavese</v>
      </c>
      <c r="C4723" s="20" t="s">
        <v>7913</v>
      </c>
      <c r="D4723" s="20" t="s">
        <v>7914</v>
      </c>
      <c r="E4723" s="21">
        <v>829</v>
      </c>
      <c r="F4723" s="4" t="str">
        <f t="shared" si="73"/>
        <v/>
      </c>
      <c r="G4723" s="4" t="str">
        <f>IF(AND(Tabella1[[#This Row],[Popolazione]]&gt;50000,Tabella1[[#This Row],[Popolazione]]&lt;100000),"COMPRESO",Tabella1[[#This Row],[Regione]])</f>
        <v>PIEMONTE</v>
      </c>
      <c r="H4723" s="31">
        <f>Tabella1[[#This Row],[Popolazione]]/SUM($E$19:$E$7866)</f>
        <v>1.3827866777827815E-5</v>
      </c>
    </row>
    <row r="4724" spans="1:8" x14ac:dyDescent="0.25">
      <c r="A4724" s="19" t="s">
        <v>4865</v>
      </c>
      <c r="B4724" s="4" t="str">
        <f>IFERROR(VLOOKUP(A4724,PEC!A$2:B$7902,2,0),"PEC NON ESISTENTE")</f>
        <v>sindaco.comune.oriolitta</v>
      </c>
      <c r="C4724" s="20" t="s">
        <v>7913</v>
      </c>
      <c r="D4724" s="20" t="s">
        <v>7986</v>
      </c>
      <c r="E4724" s="21">
        <v>2023</v>
      </c>
      <c r="F4724" s="4" t="str">
        <f t="shared" si="73"/>
        <v/>
      </c>
      <c r="G4724" s="4" t="str">
        <f>IF(AND(Tabella1[[#This Row],[Popolazione]]&gt;50000,Tabella1[[#This Row],[Popolazione]]&lt;100000),"COMPRESO",Tabella1[[#This Row],[Regione]])</f>
        <v>LOMBARDIA</v>
      </c>
      <c r="H4724" s="31">
        <f>Tabella1[[#This Row],[Popolazione]]/SUM($E$19:$E$7866)</f>
        <v>3.3743998180392846E-5</v>
      </c>
    </row>
    <row r="4725" spans="1:8" x14ac:dyDescent="0.25">
      <c r="A4725" s="19" t="s">
        <v>92</v>
      </c>
      <c r="B4725" s="4" t="str">
        <f>IFERROR(VLOOKUP(A4725,PEC!A$2:B$7902,2,0),"PEC NON ESISTENTE")</f>
        <v>info.comune.oriolo.cs</v>
      </c>
      <c r="C4725" s="20" t="s">
        <v>8235</v>
      </c>
      <c r="D4725" s="20" t="s">
        <v>8248</v>
      </c>
      <c r="E4725" s="21">
        <v>2386</v>
      </c>
      <c r="F4725" s="4" t="str">
        <f t="shared" si="73"/>
        <v/>
      </c>
      <c r="G4725" s="4" t="str">
        <f>IF(AND(Tabella1[[#This Row],[Popolazione]]&gt;50000,Tabella1[[#This Row],[Popolazione]]&lt;100000),"COMPRESO",Tabella1[[#This Row],[Regione]])</f>
        <v>CALABRIA</v>
      </c>
      <c r="H4725" s="31">
        <f>Tabella1[[#This Row],[Popolazione]]/SUM($E$19:$E$7866)</f>
        <v>3.9798902451021912E-5</v>
      </c>
    </row>
    <row r="4726" spans="1:8" x14ac:dyDescent="0.25">
      <c r="A4726" s="19" t="s">
        <v>4866</v>
      </c>
      <c r="B4726" s="4" t="str">
        <f>IFERROR(VLOOKUP(A4726,PEC!A$2:B$7902,2,0),"PEC NON ESISTENTE")</f>
        <v>comuneorioloromano</v>
      </c>
      <c r="C4726" s="20" t="s">
        <v>8221</v>
      </c>
      <c r="D4726" s="20" t="s">
        <v>8234</v>
      </c>
      <c r="E4726" s="21">
        <v>3648</v>
      </c>
      <c r="F4726" s="4" t="str">
        <f t="shared" si="73"/>
        <v/>
      </c>
      <c r="G4726" s="4" t="str">
        <f>IF(AND(Tabella1[[#This Row],[Popolazione]]&gt;50000,Tabella1[[#This Row],[Popolazione]]&lt;100000),"COMPRESO",Tabella1[[#This Row],[Regione]])</f>
        <v>LAZIO</v>
      </c>
      <c r="H4726" s="31">
        <f>Tabella1[[#This Row],[Popolazione]]/SUM($E$19:$E$7866)</f>
        <v>6.0849285893264012E-5</v>
      </c>
    </row>
    <row r="4727" spans="1:8" x14ac:dyDescent="0.25">
      <c r="A4727" s="22" t="s">
        <v>4867</v>
      </c>
      <c r="B4727" s="4" t="str">
        <f>IFERROR(VLOOKUP(A4727,PEC!A$2:B$7902,2,0),"PEC NON ESISTENTE")</f>
        <v>istituzionale</v>
      </c>
      <c r="C4727" s="20" t="s">
        <v>8259</v>
      </c>
      <c r="D4727" s="20" t="s">
        <v>8278</v>
      </c>
      <c r="E4727" s="21">
        <v>31155</v>
      </c>
      <c r="F4727" s="4" t="str">
        <f t="shared" si="73"/>
        <v/>
      </c>
      <c r="G4727" s="4" t="str">
        <f>IF(AND(Tabella1[[#This Row],[Popolazione]]&gt;50000,Tabella1[[#This Row],[Popolazione]]&lt;100000),"COMPRESO",Tabella1[[#This Row],[Regione]])</f>
        <v>SARDEGNA</v>
      </c>
      <c r="H4727" s="31">
        <f>Tabella1[[#This Row],[Popolazione]]/SUM($E$19:$E$7866)</f>
        <v>5.1967091611969309E-4</v>
      </c>
    </row>
    <row r="4728" spans="1:8" x14ac:dyDescent="0.25">
      <c r="A4728" s="19" t="s">
        <v>4868</v>
      </c>
      <c r="B4728" s="4" t="str">
        <f>IFERROR(VLOOKUP(A4728,PEC!A$2:B$7902,2,0),"PEC NON ESISTENTE")</f>
        <v>protocollo.ormea</v>
      </c>
      <c r="C4728" s="20" t="s">
        <v>7913</v>
      </c>
      <c r="D4728" s="20" t="s">
        <v>7914</v>
      </c>
      <c r="E4728" s="21">
        <v>1723</v>
      </c>
      <c r="F4728" s="4" t="str">
        <f t="shared" si="73"/>
        <v/>
      </c>
      <c r="G4728" s="4" t="str">
        <f>IF(AND(Tabella1[[#This Row],[Popolazione]]&gt;50000,Tabella1[[#This Row],[Popolazione]]&lt;100000),"COMPRESO",Tabella1[[#This Row],[Regione]])</f>
        <v>PIEMONTE</v>
      </c>
      <c r="H4728" s="31">
        <f>Tabella1[[#This Row],[Popolazione]]/SUM($E$19:$E$7866)</f>
        <v>2.8739945064170476E-5</v>
      </c>
    </row>
    <row r="4729" spans="1:8" x14ac:dyDescent="0.25">
      <c r="A4729" s="19" t="s">
        <v>4869</v>
      </c>
      <c r="B4729" s="4" t="str">
        <f>IFERROR(VLOOKUP(A4729,PEC!A$2:B$7902,2,0),"PEC NON ESISTENTE")</f>
        <v>amministrativo</v>
      </c>
      <c r="C4729" s="20" t="s">
        <v>8026</v>
      </c>
      <c r="D4729" s="20" t="s">
        <v>8167</v>
      </c>
      <c r="E4729" s="21">
        <v>4464</v>
      </c>
      <c r="F4729" s="4" t="str">
        <f t="shared" si="73"/>
        <v/>
      </c>
      <c r="G4729" s="4" t="str">
        <f>IF(AND(Tabella1[[#This Row],[Popolazione]]&gt;50000,Tabella1[[#This Row],[Popolazione]]&lt;100000),"COMPRESO",Tabella1[[#This Row],[Regione]])</f>
        <v>VENETO</v>
      </c>
      <c r="H4729" s="31">
        <f>Tabella1[[#This Row],[Popolazione]]/SUM($E$19:$E$7866)</f>
        <v>7.4460310369388856E-5</v>
      </c>
    </row>
    <row r="4730" spans="1:8" x14ac:dyDescent="0.25">
      <c r="A4730" s="19" t="s">
        <v>4870</v>
      </c>
      <c r="B4730" s="4" t="str">
        <f>IFERROR(VLOOKUP(A4730,PEC!A$2:B$7902,2,0),"PEC NON ESISTENTE")</f>
        <v>protocollo.comuneornago</v>
      </c>
      <c r="C4730" s="20" t="s">
        <v>7913</v>
      </c>
      <c r="D4730" s="20" t="s">
        <v>7986</v>
      </c>
      <c r="E4730" s="21">
        <v>4702</v>
      </c>
      <c r="F4730" s="4" t="str">
        <f t="shared" si="73"/>
        <v/>
      </c>
      <c r="G4730" s="4" t="str">
        <f>IF(AND(Tabella1[[#This Row],[Popolazione]]&gt;50000,Tabella1[[#This Row],[Popolazione]]&lt;100000),"COMPRESO",Tabella1[[#This Row],[Regione]])</f>
        <v>LOMBARDIA</v>
      </c>
      <c r="H4730" s="31">
        <f>Tabella1[[#This Row],[Popolazione]]/SUM($E$19:$E$7866)</f>
        <v>7.8430192508258608E-5</v>
      </c>
    </row>
    <row r="4731" spans="1:8" x14ac:dyDescent="0.25">
      <c r="A4731" s="19" t="s">
        <v>4871</v>
      </c>
      <c r="B4731" s="4" t="str">
        <f>IFERROR(VLOOKUP(A4731,PEC!A$2:B$7902,2,0),"PEC NON ESISTENTE")</f>
        <v>comune.ornavasso</v>
      </c>
      <c r="C4731" s="20" t="s">
        <v>7913</v>
      </c>
      <c r="D4731" s="20" t="s">
        <v>7914</v>
      </c>
      <c r="E4731" s="21">
        <v>3407</v>
      </c>
      <c r="F4731" s="4" t="str">
        <f t="shared" si="73"/>
        <v/>
      </c>
      <c r="G4731" s="4" t="str">
        <f>IF(AND(Tabella1[[#This Row],[Popolazione]]&gt;50000,Tabella1[[#This Row],[Popolazione]]&lt;100000),"COMPRESO",Tabella1[[#This Row],[Regione]])</f>
        <v>PIEMONTE</v>
      </c>
      <c r="H4731" s="31">
        <f>Tabella1[[#This Row],[Popolazione]]/SUM($E$19:$E$7866)</f>
        <v>5.6829363223232044E-5</v>
      </c>
    </row>
    <row r="4732" spans="1:8" x14ac:dyDescent="0.25">
      <c r="A4732" s="19" t="s">
        <v>4872</v>
      </c>
      <c r="B4732" s="4" t="str">
        <f>IFERROR(VLOOKUP(A4732,PEC!A$2:B$7902,2,0),"PEC NON ESISTENTE")</f>
        <v>comune.ornica</v>
      </c>
      <c r="C4732" s="20" t="s">
        <v>7913</v>
      </c>
      <c r="D4732" s="20" t="s">
        <v>7986</v>
      </c>
      <c r="E4732" s="21">
        <v>172</v>
      </c>
      <c r="F4732" s="4" t="str">
        <f t="shared" si="73"/>
        <v/>
      </c>
      <c r="G4732" s="4" t="str">
        <f>IF(AND(Tabella1[[#This Row],[Popolazione]]&gt;50000,Tabella1[[#This Row],[Popolazione]]&lt;100000),"COMPRESO",Tabella1[[#This Row],[Regione]])</f>
        <v>LOMBARDIA</v>
      </c>
      <c r="H4732" s="31">
        <f>Tabella1[[#This Row],[Popolazione]]/SUM($E$19:$E$7866)</f>
        <v>2.8689904533008254E-6</v>
      </c>
    </row>
    <row r="4733" spans="1:8" x14ac:dyDescent="0.25">
      <c r="A4733" s="22" t="s">
        <v>4873</v>
      </c>
      <c r="B4733" s="4" t="str">
        <f>IFERROR(VLOOKUP(A4733,PEC!A$2:B$7902,2,0),"PEC NON ESISTENTE")</f>
        <v>protocollo</v>
      </c>
      <c r="C4733" s="20" t="s">
        <v>8259</v>
      </c>
      <c r="D4733" s="20" t="s">
        <v>8278</v>
      </c>
      <c r="E4733" s="21">
        <v>6794</v>
      </c>
      <c r="F4733" s="4" t="str">
        <f t="shared" si="73"/>
        <v/>
      </c>
      <c r="G4733" s="4" t="str">
        <f>IF(AND(Tabella1[[#This Row],[Popolazione]]&gt;50000,Tabella1[[#This Row],[Popolazione]]&lt;100000),"COMPRESO",Tabella1[[#This Row],[Regione]])</f>
        <v>SARDEGNA</v>
      </c>
      <c r="H4733" s="31">
        <f>Tabella1[[#This Row],[Popolazione]]/SUM($E$19:$E$7866)</f>
        <v>1.133251229053826E-4</v>
      </c>
    </row>
    <row r="4734" spans="1:8" x14ac:dyDescent="0.25">
      <c r="A4734" s="22" t="s">
        <v>4874</v>
      </c>
      <c r="B4734" s="4" t="str">
        <f>IFERROR(VLOOKUP(A4734,PEC!A$2:B$7902,2,0),"PEC NON ESISTENTE")</f>
        <v>protocollo</v>
      </c>
      <c r="C4734" s="20" t="s">
        <v>8259</v>
      </c>
      <c r="D4734" s="20" t="s">
        <v>8278</v>
      </c>
      <c r="E4734" s="21">
        <v>2152</v>
      </c>
      <c r="F4734" s="4" t="str">
        <f t="shared" si="73"/>
        <v/>
      </c>
      <c r="G4734" s="4" t="str">
        <f>IF(AND(Tabella1[[#This Row],[Popolazione]]&gt;50000,Tabella1[[#This Row],[Popolazione]]&lt;100000),"COMPRESO",Tabella1[[#This Row],[Regione]])</f>
        <v>SARDEGNA</v>
      </c>
      <c r="H4734" s="31">
        <f>Tabella1[[#This Row],[Popolazione]]/SUM($E$19:$E$7866)</f>
        <v>3.5895741020368467E-5</v>
      </c>
    </row>
    <row r="4735" spans="1:8" x14ac:dyDescent="0.25">
      <c r="A4735" s="19" t="s">
        <v>4875</v>
      </c>
      <c r="B4735" s="4" t="str">
        <f>IFERROR(VLOOKUP(A4735,PEC!A$2:B$7902,2,0),"PEC NON ESISTENTE")</f>
        <v>orriaanagrafe</v>
      </c>
      <c r="C4735" s="20" t="s">
        <v>8235</v>
      </c>
      <c r="D4735" s="20" t="s">
        <v>8239</v>
      </c>
      <c r="E4735" s="21">
        <v>1161</v>
      </c>
      <c r="F4735" s="4" t="str">
        <f t="shared" si="73"/>
        <v/>
      </c>
      <c r="G4735" s="4" t="str">
        <f>IF(AND(Tabella1[[#This Row],[Popolazione]]&gt;50000,Tabella1[[#This Row],[Popolazione]]&lt;100000),"COMPRESO",Tabella1[[#This Row],[Regione]])</f>
        <v>CAMPANIA</v>
      </c>
      <c r="H4735" s="31">
        <f>Tabella1[[#This Row],[Popolazione]]/SUM($E$19:$E$7866)</f>
        <v>1.936568555978057E-5</v>
      </c>
    </row>
    <row r="4736" spans="1:8" x14ac:dyDescent="0.25">
      <c r="A4736" s="22" t="s">
        <v>4876</v>
      </c>
      <c r="B4736" s="4" t="str">
        <f>IFERROR(VLOOKUP(A4736,PEC!A$2:B$7902,2,0),"PEC NON ESISTENTE")</f>
        <v>servizianagrafici.orroli</v>
      </c>
      <c r="C4736" s="20" t="s">
        <v>8259</v>
      </c>
      <c r="D4736" s="20" t="s">
        <v>8278</v>
      </c>
      <c r="E4736" s="21">
        <v>2397</v>
      </c>
      <c r="F4736" s="4" t="str">
        <f t="shared" si="73"/>
        <v/>
      </c>
      <c r="G4736" s="4" t="str">
        <f>IF(AND(Tabella1[[#This Row],[Popolazione]]&gt;50000,Tabella1[[#This Row],[Popolazione]]&lt;100000),"COMPRESO",Tabella1[[#This Row],[Regione]])</f>
        <v>SARDEGNA</v>
      </c>
      <c r="H4736" s="31">
        <f>Tabella1[[#This Row],[Popolazione]]/SUM($E$19:$E$7866)</f>
        <v>3.9982384398616735E-5</v>
      </c>
    </row>
    <row r="4737" spans="1:8" x14ac:dyDescent="0.25">
      <c r="A4737" s="19" t="s">
        <v>4877</v>
      </c>
      <c r="B4737" s="4" t="str">
        <f>IFERROR(VLOOKUP(A4737,PEC!A$2:B$7902,2,0),"PEC NON ESISTENTE")</f>
        <v>info.orsago</v>
      </c>
      <c r="C4737" s="20" t="s">
        <v>8026</v>
      </c>
      <c r="D4737" s="20" t="s">
        <v>8167</v>
      </c>
      <c r="E4737" s="21">
        <v>3917</v>
      </c>
      <c r="F4737" s="4" t="str">
        <f t="shared" si="73"/>
        <v/>
      </c>
      <c r="G4737" s="4" t="str">
        <f>IF(AND(Tabella1[[#This Row],[Popolazione]]&gt;50000,Tabella1[[#This Row],[Popolazione]]&lt;100000),"COMPRESO",Tabella1[[#This Row],[Regione]])</f>
        <v>VENETO</v>
      </c>
      <c r="H4737" s="31">
        <f>Tabella1[[#This Row],[Popolazione]]/SUM($E$19:$E$7866)</f>
        <v>6.5336253520810071E-5</v>
      </c>
    </row>
    <row r="4738" spans="1:8" x14ac:dyDescent="0.25">
      <c r="A4738" s="19" t="s">
        <v>4878</v>
      </c>
      <c r="B4738" s="4" t="str">
        <f>IFERROR(VLOOKUP(A4738,PEC!A$2:B$7902,2,0),"PEC NON ESISTENTE")</f>
        <v>comune.orsarabormida</v>
      </c>
      <c r="C4738" s="20" t="s">
        <v>7913</v>
      </c>
      <c r="D4738" s="20" t="s">
        <v>7914</v>
      </c>
      <c r="E4738" s="21">
        <v>406</v>
      </c>
      <c r="F4738" s="4" t="str">
        <f t="shared" ref="F4738:F4801" si="74">IF($E4738&gt;300000,"TROVATO","")</f>
        <v/>
      </c>
      <c r="G4738" s="4" t="str">
        <f>IF(AND(Tabella1[[#This Row],[Popolazione]]&gt;50000,Tabella1[[#This Row],[Popolazione]]&lt;100000),"COMPRESO",Tabella1[[#This Row],[Regione]])</f>
        <v>PIEMONTE</v>
      </c>
      <c r="H4738" s="31">
        <f>Tabella1[[#This Row],[Popolazione]]/SUM($E$19:$E$7866)</f>
        <v>6.7721518839542734E-6</v>
      </c>
    </row>
    <row r="4739" spans="1:8" x14ac:dyDescent="0.25">
      <c r="A4739" s="19" t="s">
        <v>4879</v>
      </c>
      <c r="B4739" s="4" t="str">
        <f>IFERROR(VLOOKUP(A4739,PEC!A$2:B$7902,2,0),"PEC NON ESISTENTE")</f>
        <v>comune</v>
      </c>
      <c r="C4739" s="20" t="s">
        <v>8235</v>
      </c>
      <c r="D4739" s="20" t="s">
        <v>8241</v>
      </c>
      <c r="E4739" s="21">
        <v>2914</v>
      </c>
      <c r="F4739" s="4" t="str">
        <f t="shared" si="74"/>
        <v/>
      </c>
      <c r="G4739" s="4" t="str">
        <f>IF(AND(Tabella1[[#This Row],[Popolazione]]&gt;50000,Tabella1[[#This Row],[Popolazione]]&lt;100000),"COMPRESO",Tabella1[[#This Row],[Regione]])</f>
        <v>PUGLIA</v>
      </c>
      <c r="H4739" s="31">
        <f>Tabella1[[#This Row],[Popolazione]]/SUM($E$19:$E$7866)</f>
        <v>4.8606035935573285E-5</v>
      </c>
    </row>
    <row r="4740" spans="1:8" x14ac:dyDescent="0.25">
      <c r="A4740" s="19" t="s">
        <v>4880</v>
      </c>
      <c r="B4740" s="4" t="str">
        <f>IFERROR(VLOOKUP(A4740,PEC!A$2:B$7902,2,0),"PEC NON ESISTENTE")</f>
        <v>comune.orsenigo</v>
      </c>
      <c r="C4740" s="20" t="s">
        <v>7913</v>
      </c>
      <c r="D4740" s="20" t="s">
        <v>7986</v>
      </c>
      <c r="E4740" s="21">
        <v>2757</v>
      </c>
      <c r="F4740" s="4" t="str">
        <f t="shared" si="74"/>
        <v/>
      </c>
      <c r="G4740" s="4" t="str">
        <f>IF(AND(Tabella1[[#This Row],[Popolazione]]&gt;50000,Tabella1[[#This Row],[Popolazione]]&lt;100000),"COMPRESO",Tabella1[[#This Row],[Regione]])</f>
        <v>LOMBARDIA</v>
      </c>
      <c r="H4740" s="31">
        <f>Tabella1[[#This Row],[Popolazione]]/SUM($E$19:$E$7866)</f>
        <v>4.5987248138083579E-5</v>
      </c>
    </row>
    <row r="4741" spans="1:8" x14ac:dyDescent="0.25">
      <c r="A4741" s="19" t="s">
        <v>4881</v>
      </c>
      <c r="B4741" s="4" t="str">
        <f>IFERROR(VLOOKUP(A4741,PEC!A$2:B$7902,2,0),"PEC NON ESISTENTE")</f>
        <v>info</v>
      </c>
      <c r="C4741" s="20" t="s">
        <v>8235</v>
      </c>
      <c r="D4741" s="20" t="s">
        <v>8236</v>
      </c>
      <c r="E4741" s="21">
        <v>4008</v>
      </c>
      <c r="F4741" s="4" t="str">
        <f t="shared" si="74"/>
        <v/>
      </c>
      <c r="G4741" s="4" t="str">
        <f>IF(AND(Tabella1[[#This Row],[Popolazione]]&gt;50000,Tabella1[[#This Row],[Popolazione]]&lt;100000),"COMPRESO",Tabella1[[#This Row],[Regione]])</f>
        <v>ABRUZZO</v>
      </c>
      <c r="H4741" s="31">
        <f>Tabella1[[#This Row],[Popolazione]]/SUM($E$19:$E$7866)</f>
        <v>6.6854149632730855E-5</v>
      </c>
    </row>
    <row r="4742" spans="1:8" x14ac:dyDescent="0.25">
      <c r="A4742" s="19" t="s">
        <v>93</v>
      </c>
      <c r="B4742" s="4" t="str">
        <f>IFERROR(VLOOKUP(A4742,PEC!A$2:B$7902,2,0),"PEC NON ESISTENTE")</f>
        <v>protocollo.comune.orsomarso</v>
      </c>
      <c r="C4742" s="20" t="s">
        <v>8235</v>
      </c>
      <c r="D4742" s="20" t="s">
        <v>8248</v>
      </c>
      <c r="E4742" s="21">
        <v>1338</v>
      </c>
      <c r="F4742" s="4" t="str">
        <f t="shared" si="74"/>
        <v/>
      </c>
      <c r="G4742" s="4" t="str">
        <f>IF(AND(Tabella1[[#This Row],[Popolazione]]&gt;50000,Tabella1[[#This Row],[Popolazione]]&lt;100000),"COMPRESO",Tabella1[[#This Row],[Regione]])</f>
        <v>CALABRIA</v>
      </c>
      <c r="H4742" s="31">
        <f>Tabella1[[#This Row],[Popolazione]]/SUM($E$19:$E$7866)</f>
        <v>2.231807689835177E-5</v>
      </c>
    </row>
    <row r="4743" spans="1:8" x14ac:dyDescent="0.25">
      <c r="A4743" s="19" t="s">
        <v>4882</v>
      </c>
      <c r="B4743" s="4" t="str">
        <f>IFERROR(VLOOKUP(A4743,PEC!A$2:B$7902,2,0),"PEC NON ESISTENTE")</f>
        <v>protocollo.ortadiatella</v>
      </c>
      <c r="C4743" s="20" t="s">
        <v>8235</v>
      </c>
      <c r="D4743" s="20" t="s">
        <v>8239</v>
      </c>
      <c r="E4743" s="21">
        <v>24796</v>
      </c>
      <c r="F4743" s="4" t="str">
        <f t="shared" si="74"/>
        <v/>
      </c>
      <c r="G4743" s="4" t="str">
        <f>IF(AND(Tabella1[[#This Row],[Popolazione]]&gt;50000,Tabella1[[#This Row],[Popolazione]]&lt;100000),"COMPRESO",Tabella1[[#This Row],[Regione]])</f>
        <v>CAMPANIA</v>
      </c>
      <c r="H4743" s="31">
        <f>Tabella1[[#This Row],[Popolazione]]/SUM($E$19:$E$7866)</f>
        <v>4.1360167023283292E-4</v>
      </c>
    </row>
    <row r="4744" spans="1:8" x14ac:dyDescent="0.25">
      <c r="A4744" s="19" t="s">
        <v>4883</v>
      </c>
      <c r="B4744" s="4" t="str">
        <f>IFERROR(VLOOKUP(A4744,PEC!A$2:B$7902,2,0),"PEC NON ESISTENTE")</f>
        <v>demografico.ortanova</v>
      </c>
      <c r="C4744" s="20" t="s">
        <v>8235</v>
      </c>
      <c r="D4744" s="20" t="s">
        <v>8241</v>
      </c>
      <c r="E4744" s="21">
        <v>16999</v>
      </c>
      <c r="F4744" s="4" t="str">
        <f t="shared" si="74"/>
        <v/>
      </c>
      <c r="G4744" s="4" t="str">
        <f>IF(AND(Tabella1[[#This Row],[Popolazione]]&gt;50000,Tabella1[[#This Row],[Popolazione]]&lt;100000),"COMPRESO",Tabella1[[#This Row],[Regione]])</f>
        <v>PUGLIA</v>
      </c>
      <c r="H4744" s="31">
        <f>Tabella1[[#This Row],[Popolazione]]/SUM($E$19:$E$7866)</f>
        <v>2.8354632974221354E-4</v>
      </c>
    </row>
    <row r="4745" spans="1:8" x14ac:dyDescent="0.25">
      <c r="A4745" s="19" t="s">
        <v>4884</v>
      </c>
      <c r="B4745" s="4" t="str">
        <f>IFERROR(VLOOKUP(A4745,PEC!A$2:B$7902,2,0),"PEC NON ESISTENTE")</f>
        <v>protocollo.orta.san.giulio</v>
      </c>
      <c r="C4745" s="20" t="s">
        <v>7913</v>
      </c>
      <c r="D4745" s="20" t="s">
        <v>7914</v>
      </c>
      <c r="E4745" s="21">
        <v>1163</v>
      </c>
      <c r="F4745" s="4" t="str">
        <f t="shared" si="74"/>
        <v/>
      </c>
      <c r="G4745" s="4" t="str">
        <f>IF(AND(Tabella1[[#This Row],[Popolazione]]&gt;50000,Tabella1[[#This Row],[Popolazione]]&lt;100000),"COMPRESO",Tabella1[[#This Row],[Regione]])</f>
        <v>PIEMONTE</v>
      </c>
      <c r="H4745" s="31">
        <f>Tabella1[[#This Row],[Popolazione]]/SUM($E$19:$E$7866)</f>
        <v>1.9399045913888721E-5</v>
      </c>
    </row>
    <row r="4746" spans="1:8" x14ac:dyDescent="0.25">
      <c r="A4746" s="22" t="s">
        <v>4885</v>
      </c>
      <c r="B4746" s="4" t="str">
        <f>IFERROR(VLOOKUP(A4746,PEC!A$2:B$7902,2,0),"PEC NON ESISTENTE")</f>
        <v>protocollo.ortacesus</v>
      </c>
      <c r="C4746" s="20" t="s">
        <v>8259</v>
      </c>
      <c r="D4746" s="20" t="s">
        <v>8278</v>
      </c>
      <c r="E4746" s="21">
        <v>933</v>
      </c>
      <c r="F4746" s="4" t="str">
        <f t="shared" si="74"/>
        <v/>
      </c>
      <c r="G4746" s="4" t="str">
        <f>IF(AND(Tabella1[[#This Row],[Popolazione]]&gt;50000,Tabella1[[#This Row],[Popolazione]]&lt;100000),"COMPRESO",Tabella1[[#This Row],[Regione]])</f>
        <v>SARDEGNA</v>
      </c>
      <c r="H4746" s="31">
        <f>Tabella1[[#This Row],[Popolazione]]/SUM($E$19:$E$7866)</f>
        <v>1.556260519145157E-5</v>
      </c>
    </row>
    <row r="4747" spans="1:8" x14ac:dyDescent="0.25">
      <c r="A4747" s="19" t="s">
        <v>4886</v>
      </c>
      <c r="B4747" s="4" t="str">
        <f>IFERROR(VLOOKUP(A4747,PEC!A$2:B$7902,2,0),"PEC NON ESISTENTE")</f>
        <v>comuneorte</v>
      </c>
      <c r="C4747" s="20" t="s">
        <v>8221</v>
      </c>
      <c r="D4747" s="20" t="s">
        <v>8234</v>
      </c>
      <c r="E4747" s="21">
        <v>8665</v>
      </c>
      <c r="F4747" s="4" t="str">
        <f t="shared" si="74"/>
        <v/>
      </c>
      <c r="G4747" s="4" t="str">
        <f>IF(AND(Tabella1[[#This Row],[Popolazione]]&gt;50000,Tabella1[[#This Row],[Popolazione]]&lt;100000),"COMPRESO",Tabella1[[#This Row],[Regione]])</f>
        <v>LAZIO</v>
      </c>
      <c r="H4747" s="31">
        <f>Tabella1[[#This Row],[Popolazione]]/SUM($E$19:$E$7866)</f>
        <v>1.4453373417355612E-4</v>
      </c>
    </row>
    <row r="4748" spans="1:8" x14ac:dyDescent="0.25">
      <c r="A4748" s="19" t="s">
        <v>4887</v>
      </c>
      <c r="B4748" s="4" t="str">
        <f>IFERROR(VLOOKUP(A4748,PEC!A$2:B$7902,2,0),"PEC NON ESISTENTE")</f>
        <v>sindaco.comune.ortelle</v>
      </c>
      <c r="C4748" s="20" t="s">
        <v>8235</v>
      </c>
      <c r="D4748" s="20" t="s">
        <v>8241</v>
      </c>
      <c r="E4748" s="21">
        <v>2359</v>
      </c>
      <c r="F4748" s="4" t="str">
        <f t="shared" si="74"/>
        <v/>
      </c>
      <c r="G4748" s="4" t="str">
        <f>IF(AND(Tabella1[[#This Row],[Popolazione]]&gt;50000,Tabella1[[#This Row],[Popolazione]]&lt;100000),"COMPRESO",Tabella1[[#This Row],[Regione]])</f>
        <v>PUGLIA</v>
      </c>
      <c r="H4748" s="31">
        <f>Tabella1[[#This Row],[Popolazione]]/SUM($E$19:$E$7866)</f>
        <v>3.9348537670561899E-5</v>
      </c>
    </row>
    <row r="4749" spans="1:8" x14ac:dyDescent="0.25">
      <c r="A4749" s="19" t="s">
        <v>4888</v>
      </c>
      <c r="B4749" s="4" t="str">
        <f>IFERROR(VLOOKUP(A4749,PEC!A$2:B$7902,2,0),"PEC NON ESISTENTE")</f>
        <v>comune.ortezzano</v>
      </c>
      <c r="C4749" s="20" t="s">
        <v>8221</v>
      </c>
      <c r="D4749" s="20" t="s">
        <v>8230</v>
      </c>
      <c r="E4749" s="21">
        <v>791</v>
      </c>
      <c r="F4749" s="4" t="str">
        <f t="shared" si="74"/>
        <v/>
      </c>
      <c r="G4749" s="4" t="str">
        <f>IF(AND(Tabella1[[#This Row],[Popolazione]]&gt;50000,Tabella1[[#This Row],[Popolazione]]&lt;100000),"COMPRESO",Tabella1[[#This Row],[Regione]])</f>
        <v>MARCHE</v>
      </c>
      <c r="H4749" s="31">
        <f>Tabella1[[#This Row],[Popolazione]]/SUM($E$19:$E$7866)</f>
        <v>1.3194020049772982E-5</v>
      </c>
    </row>
    <row r="4750" spans="1:8" x14ac:dyDescent="0.25">
      <c r="A4750" s="19" t="s">
        <v>4889</v>
      </c>
      <c r="B4750" s="4" t="str">
        <f>IFERROR(VLOOKUP(A4750,PEC!A$2:B$7902,2,0),"PEC NON ESISTENTE")</f>
        <v>comune.ortignanoraggiolo</v>
      </c>
      <c r="C4750" s="20" t="s">
        <v>8221</v>
      </c>
      <c r="D4750" s="20" t="s">
        <v>8222</v>
      </c>
      <c r="E4750" s="21">
        <v>878</v>
      </c>
      <c r="F4750" s="4" t="str">
        <f t="shared" si="74"/>
        <v/>
      </c>
      <c r="G4750" s="4" t="str">
        <f>IF(AND(Tabella1[[#This Row],[Popolazione]]&gt;50000,Tabella1[[#This Row],[Popolazione]]&lt;100000),"COMPRESO",Tabella1[[#This Row],[Regione]])</f>
        <v>TOSCANA</v>
      </c>
      <c r="H4750" s="31">
        <f>Tabella1[[#This Row],[Popolazione]]/SUM($E$19:$E$7866)</f>
        <v>1.4645195453477469E-5</v>
      </c>
    </row>
    <row r="4751" spans="1:8" x14ac:dyDescent="0.25">
      <c r="A4751" s="19" t="s">
        <v>8088</v>
      </c>
      <c r="B4751" s="4" t="str">
        <f>IFERROR(VLOOKUP(A4751,PEC!A$2:B$7902,2,0),"PEC NON ESISTENTE")</f>
        <v>PEC NON ESISTENTE</v>
      </c>
      <c r="C4751" s="20" t="s">
        <v>8026</v>
      </c>
      <c r="D4751" s="20" t="s">
        <v>8027</v>
      </c>
      <c r="E4751" s="21">
        <v>4653</v>
      </c>
      <c r="F4751" s="4" t="str">
        <f t="shared" si="74"/>
        <v/>
      </c>
      <c r="G4751" s="4" t="str">
        <f>IF(AND(Tabella1[[#This Row],[Popolazione]]&gt;50000,Tabella1[[#This Row],[Popolazione]]&lt;100000),"COMPRESO",Tabella1[[#This Row],[Regione]])</f>
        <v>TRENTINO-ALTO ADIGE/SÜDTIROL</v>
      </c>
      <c r="H4751" s="31">
        <f>Tabella1[[#This Row],[Popolazione]]/SUM($E$19:$E$7866)</f>
        <v>7.7612863832608948E-5</v>
      </c>
    </row>
    <row r="4752" spans="1:8" x14ac:dyDescent="0.25">
      <c r="A4752" s="19" t="s">
        <v>4891</v>
      </c>
      <c r="B4752" s="4" t="str">
        <f>IFERROR(VLOOKUP(A4752,PEC!A$2:B$7902,2,0),"PEC NON ESISTENTE")</f>
        <v>protocollo</v>
      </c>
      <c r="C4752" s="20" t="s">
        <v>8235</v>
      </c>
      <c r="D4752" s="20" t="s">
        <v>8236</v>
      </c>
      <c r="E4752" s="21">
        <v>23425</v>
      </c>
      <c r="F4752" s="4" t="str">
        <f t="shared" si="74"/>
        <v/>
      </c>
      <c r="G4752" s="4" t="str">
        <f>IF(AND(Tabella1[[#This Row],[Popolazione]]&gt;50000,Tabella1[[#This Row],[Popolazione]]&lt;100000),"COMPRESO",Tabella1[[#This Row],[Regione]])</f>
        <v>ABRUZZO</v>
      </c>
      <c r="H4752" s="31">
        <f>Tabella1[[#This Row],[Popolazione]]/SUM($E$19:$E$7866)</f>
        <v>3.9073314749169669E-4</v>
      </c>
    </row>
    <row r="4753" spans="1:8" x14ac:dyDescent="0.25">
      <c r="A4753" s="19" t="s">
        <v>4892</v>
      </c>
      <c r="B4753" s="4" t="str">
        <f>IFERROR(VLOOKUP(A4753,PEC!A$2:B$7902,2,0),"PEC NON ESISTENTE")</f>
        <v>comune.ortona.aq</v>
      </c>
      <c r="C4753" s="20" t="s">
        <v>8235</v>
      </c>
      <c r="D4753" s="20" t="s">
        <v>8236</v>
      </c>
      <c r="E4753" s="21">
        <v>592</v>
      </c>
      <c r="F4753" s="4" t="str">
        <f t="shared" si="74"/>
        <v/>
      </c>
      <c r="G4753" s="4" t="str">
        <f>IF(AND(Tabella1[[#This Row],[Popolazione]]&gt;50000,Tabella1[[#This Row],[Popolazione]]&lt;100000),"COMPRESO",Tabella1[[#This Row],[Regione]])</f>
        <v>ABRUZZO</v>
      </c>
      <c r="H4753" s="31">
        <f>Tabella1[[#This Row],[Popolazione]]/SUM($E$19:$E$7866)</f>
        <v>9.874664816012143E-6</v>
      </c>
    </row>
    <row r="4754" spans="1:8" x14ac:dyDescent="0.25">
      <c r="A4754" s="19" t="s">
        <v>4893</v>
      </c>
      <c r="B4754" s="4" t="str">
        <f>IFERROR(VLOOKUP(A4754,PEC!A$2:B$7902,2,0),"PEC NON ESISTENTE")</f>
        <v>comuneortovero</v>
      </c>
      <c r="C4754" s="16" t="s">
        <v>7913</v>
      </c>
      <c r="D4754" s="20" t="s">
        <v>8208</v>
      </c>
      <c r="E4754" s="21">
        <v>1583</v>
      </c>
      <c r="F4754" s="4" t="str">
        <f t="shared" si="74"/>
        <v/>
      </c>
      <c r="G4754" s="4" t="str">
        <f>IF(AND(Tabella1[[#This Row],[Popolazione]]&gt;50000,Tabella1[[#This Row],[Popolazione]]&lt;100000),"COMPRESO",Tabella1[[#This Row],[Regione]])</f>
        <v>LIGURIA</v>
      </c>
      <c r="H4754" s="31">
        <f>Tabella1[[#This Row],[Popolazione]]/SUM($E$19:$E$7866)</f>
        <v>2.6404720276600038E-5</v>
      </c>
    </row>
    <row r="4755" spans="1:8" x14ac:dyDescent="0.25">
      <c r="A4755" s="19" t="s">
        <v>4894</v>
      </c>
      <c r="B4755" s="4" t="str">
        <f>IFERROR(VLOOKUP(A4755,PEC!A$2:B$7902,2,0),"PEC NON ESISTENTE")</f>
        <v>sdcomunediortucchioaq</v>
      </c>
      <c r="C4755" s="20" t="s">
        <v>8235</v>
      </c>
      <c r="D4755" s="20" t="s">
        <v>8236</v>
      </c>
      <c r="E4755" s="21">
        <v>1863</v>
      </c>
      <c r="F4755" s="4" t="str">
        <f t="shared" si="74"/>
        <v/>
      </c>
      <c r="G4755" s="4" t="str">
        <f>IF(AND(Tabella1[[#This Row],[Popolazione]]&gt;50000,Tabella1[[#This Row],[Popolazione]]&lt;100000),"COMPRESO",Tabella1[[#This Row],[Regione]])</f>
        <v>ABRUZZO</v>
      </c>
      <c r="H4755" s="31">
        <f>Tabella1[[#This Row],[Popolazione]]/SUM($E$19:$E$7866)</f>
        <v>3.1075169851740918E-5</v>
      </c>
    </row>
    <row r="4756" spans="1:8" x14ac:dyDescent="0.25">
      <c r="A4756" s="22" t="s">
        <v>4895</v>
      </c>
      <c r="B4756" s="4" t="str">
        <f>IFERROR(VLOOKUP(A4756,PEC!A$2:B$7902,2,0),"PEC NON ESISTENTE")</f>
        <v>protocollo</v>
      </c>
      <c r="C4756" s="20" t="s">
        <v>8259</v>
      </c>
      <c r="D4756" s="20" t="s">
        <v>8278</v>
      </c>
      <c r="E4756" s="21">
        <v>1262</v>
      </c>
      <c r="F4756" s="4" t="str">
        <f t="shared" si="74"/>
        <v/>
      </c>
      <c r="G4756" s="4" t="str">
        <f>IF(AND(Tabella1[[#This Row],[Popolazione]]&gt;50000,Tabella1[[#This Row],[Popolazione]]&lt;100000),"COMPRESO",Tabella1[[#This Row],[Regione]])</f>
        <v>SARDEGNA</v>
      </c>
      <c r="H4756" s="31">
        <f>Tabella1[[#This Row],[Popolazione]]/SUM($E$19:$E$7866)</f>
        <v>2.10503834422421E-5</v>
      </c>
    </row>
    <row r="4757" spans="1:8" x14ac:dyDescent="0.25">
      <c r="A4757" s="22" t="s">
        <v>4896</v>
      </c>
      <c r="B4757" s="4" t="str">
        <f>IFERROR(VLOOKUP(A4757,PEC!A$2:B$7902,2,0),"PEC NON ESISTENTE")</f>
        <v>protocollo</v>
      </c>
      <c r="C4757" s="20" t="s">
        <v>8259</v>
      </c>
      <c r="D4757" s="20" t="s">
        <v>8278</v>
      </c>
      <c r="E4757" s="21">
        <v>2561</v>
      </c>
      <c r="F4757" s="4" t="str">
        <f t="shared" si="74"/>
        <v/>
      </c>
      <c r="G4757" s="4" t="str">
        <f>IF(AND(Tabella1[[#This Row],[Popolazione]]&gt;50000,Tabella1[[#This Row],[Popolazione]]&lt;100000),"COMPRESO",Tabella1[[#This Row],[Regione]])</f>
        <v>SARDEGNA</v>
      </c>
      <c r="H4757" s="31">
        <f>Tabella1[[#This Row],[Popolazione]]/SUM($E$19:$E$7866)</f>
        <v>4.2717933435484964E-5</v>
      </c>
    </row>
    <row r="4758" spans="1:8" x14ac:dyDescent="0.25">
      <c r="A4758" s="19" t="s">
        <v>4897</v>
      </c>
      <c r="B4758" s="4" t="str">
        <f>IFERROR(VLOOKUP(A4758,PEC!A$2:B$7902,2,0),"PEC NON ESISTENTE")</f>
        <v>comune.orvieto</v>
      </c>
      <c r="C4758" s="20" t="s">
        <v>8221</v>
      </c>
      <c r="D4758" s="20" t="s">
        <v>8227</v>
      </c>
      <c r="E4758" s="21">
        <v>21064</v>
      </c>
      <c r="F4758" s="4" t="str">
        <f t="shared" si="74"/>
        <v/>
      </c>
      <c r="G4758" s="4" t="str">
        <f>IF(AND(Tabella1[[#This Row],[Popolazione]]&gt;50000,Tabella1[[#This Row],[Popolazione]]&lt;100000),"COMPRESO",Tabella1[[#This Row],[Regione]])</f>
        <v>UMBRIA</v>
      </c>
      <c r="H4758" s="31">
        <f>Tabella1[[#This Row],[Popolazione]]/SUM($E$19:$E$7866)</f>
        <v>3.5135124946702664E-4</v>
      </c>
    </row>
    <row r="4759" spans="1:8" x14ac:dyDescent="0.25">
      <c r="A4759" s="19" t="s">
        <v>4898</v>
      </c>
      <c r="B4759" s="4" t="str">
        <f>IFERROR(VLOOKUP(A4759,PEC!A$2:B$7902,2,0),"PEC NON ESISTENTE")</f>
        <v>segreteria.orvinio.ri</v>
      </c>
      <c r="C4759" s="20" t="s">
        <v>8221</v>
      </c>
      <c r="D4759" s="20" t="s">
        <v>8234</v>
      </c>
      <c r="E4759" s="21">
        <v>448</v>
      </c>
      <c r="F4759" s="4" t="str">
        <f t="shared" si="74"/>
        <v/>
      </c>
      <c r="G4759" s="4" t="str">
        <f>IF(AND(Tabella1[[#This Row],[Popolazione]]&gt;50000,Tabella1[[#This Row],[Popolazione]]&lt;100000),"COMPRESO",Tabella1[[#This Row],[Regione]])</f>
        <v>LAZIO</v>
      </c>
      <c r="H4759" s="31">
        <f>Tabella1[[#This Row],[Popolazione]]/SUM($E$19:$E$7866)</f>
        <v>7.472719320225405E-6</v>
      </c>
    </row>
    <row r="4760" spans="1:8" x14ac:dyDescent="0.25">
      <c r="A4760" s="19" t="s">
        <v>4899</v>
      </c>
      <c r="B4760" s="4" t="str">
        <f>IFERROR(VLOOKUP(A4760,PEC!A$2:B$7902,2,0),"PEC NON ESISTENTE")</f>
        <v>protocollo</v>
      </c>
      <c r="C4760" s="20" t="s">
        <v>7913</v>
      </c>
      <c r="D4760" s="20" t="s">
        <v>7986</v>
      </c>
      <c r="E4760" s="21">
        <v>12343</v>
      </c>
      <c r="F4760" s="4" t="str">
        <f t="shared" si="74"/>
        <v/>
      </c>
      <c r="G4760" s="4" t="str">
        <f>IF(AND(Tabella1[[#This Row],[Popolazione]]&gt;50000,Tabella1[[#This Row],[Popolazione]]&lt;100000),"COMPRESO",Tabella1[[#This Row],[Regione]])</f>
        <v>LOMBARDIA</v>
      </c>
      <c r="H4760" s="31">
        <f>Tabella1[[#This Row],[Popolazione]]/SUM($E$19:$E$7866)</f>
        <v>2.0588342537844237E-4</v>
      </c>
    </row>
    <row r="4761" spans="1:8" x14ac:dyDescent="0.25">
      <c r="A4761" s="19" t="s">
        <v>4900</v>
      </c>
      <c r="B4761" s="4" t="str">
        <f>IFERROR(VLOOKUP(A4761,PEC!A$2:B$7902,2,0),"PEC NON ESISTENTE")</f>
        <v>protocollo</v>
      </c>
      <c r="C4761" s="20" t="s">
        <v>7913</v>
      </c>
      <c r="D4761" s="20" t="s">
        <v>7986</v>
      </c>
      <c r="E4761" s="21">
        <v>2485</v>
      </c>
      <c r="F4761" s="4" t="str">
        <f t="shared" si="74"/>
        <v/>
      </c>
      <c r="G4761" s="4" t="str">
        <f>IF(AND(Tabella1[[#This Row],[Popolazione]]&gt;50000,Tabella1[[#This Row],[Popolazione]]&lt;100000),"COMPRESO",Tabella1[[#This Row],[Regione]])</f>
        <v>LOMBARDIA</v>
      </c>
      <c r="H4761" s="31">
        <f>Tabella1[[#This Row],[Popolazione]]/SUM($E$19:$E$7866)</f>
        <v>4.1450239979375298E-5</v>
      </c>
    </row>
    <row r="4762" spans="1:8" x14ac:dyDescent="0.25">
      <c r="A4762" s="19" t="s">
        <v>4901</v>
      </c>
      <c r="B4762" s="4" t="str">
        <f>IFERROR(VLOOKUP(A4762,PEC!A$2:B$7902,2,0),"PEC NON ESISTENTE")</f>
        <v>osasco</v>
      </c>
      <c r="C4762" s="20" t="s">
        <v>7913</v>
      </c>
      <c r="D4762" s="20" t="s">
        <v>7914</v>
      </c>
      <c r="E4762" s="21">
        <v>1124</v>
      </c>
      <c r="F4762" s="4" t="str">
        <f t="shared" si="74"/>
        <v/>
      </c>
      <c r="G4762" s="4" t="str">
        <f>IF(AND(Tabella1[[#This Row],[Popolazione]]&gt;50000,Tabella1[[#This Row],[Popolazione]]&lt;100000),"COMPRESO",Tabella1[[#This Row],[Regione]])</f>
        <v>PIEMONTE</v>
      </c>
      <c r="H4762" s="31">
        <f>Tabella1[[#This Row],[Popolazione]]/SUM($E$19:$E$7866)</f>
        <v>1.8748519008779812E-5</v>
      </c>
    </row>
    <row r="4763" spans="1:8" x14ac:dyDescent="0.25">
      <c r="A4763" s="19" t="s">
        <v>4902</v>
      </c>
      <c r="B4763" s="4" t="str">
        <f>IFERROR(VLOOKUP(A4763,PEC!A$2:B$7902,2,0),"PEC NON ESISTENTE")</f>
        <v>comunediosasio</v>
      </c>
      <c r="C4763" s="20" t="s">
        <v>7913</v>
      </c>
      <c r="D4763" s="20" t="s">
        <v>7914</v>
      </c>
      <c r="E4763" s="21">
        <v>913</v>
      </c>
      <c r="F4763" s="4" t="str">
        <f t="shared" si="74"/>
        <v/>
      </c>
      <c r="G4763" s="4" t="str">
        <f>IF(AND(Tabella1[[#This Row],[Popolazione]]&gt;50000,Tabella1[[#This Row],[Popolazione]]&lt;100000),"COMPRESO",Tabella1[[#This Row],[Regione]])</f>
        <v>PIEMONTE</v>
      </c>
      <c r="H4763" s="31">
        <f>Tabella1[[#This Row],[Popolazione]]/SUM($E$19:$E$7866)</f>
        <v>1.5229001650370078E-5</v>
      </c>
    </row>
    <row r="4764" spans="1:8" x14ac:dyDescent="0.25">
      <c r="A4764" s="22" t="s">
        <v>4903</v>
      </c>
      <c r="B4764" s="4" t="str">
        <f>IFERROR(VLOOKUP(A4764,PEC!A$2:B$7902,2,0),"PEC NON ESISTENTE")</f>
        <v>servizielettorali</v>
      </c>
      <c r="C4764" s="20" t="s">
        <v>8259</v>
      </c>
      <c r="D4764" s="20" t="s">
        <v>8278</v>
      </c>
      <c r="E4764" s="21">
        <v>3436</v>
      </c>
      <c r="F4764" s="4" t="str">
        <f t="shared" si="74"/>
        <v/>
      </c>
      <c r="G4764" s="4" t="str">
        <f>IF(AND(Tabella1[[#This Row],[Popolazione]]&gt;50000,Tabella1[[#This Row],[Popolazione]]&lt;100000),"COMPRESO",Tabella1[[#This Row],[Regione]])</f>
        <v>SARDEGNA</v>
      </c>
      <c r="H4764" s="31">
        <f>Tabella1[[#This Row],[Popolazione]]/SUM($E$19:$E$7866)</f>
        <v>5.7313088357800207E-5</v>
      </c>
    </row>
    <row r="4765" spans="1:8" x14ac:dyDescent="0.25">
      <c r="A4765" s="22" t="s">
        <v>4904</v>
      </c>
      <c r="B4765" s="4" t="str">
        <f>IFERROR(VLOOKUP(A4765,PEC!A$2:B$7902,2,0),"PEC NON ESISTENTE")</f>
        <v>protocollo</v>
      </c>
      <c r="C4765" s="20" t="s">
        <v>8259</v>
      </c>
      <c r="D4765" s="20" t="s">
        <v>8278</v>
      </c>
      <c r="E4765" s="21">
        <v>230</v>
      </c>
      <c r="F4765" s="4" t="str">
        <f t="shared" si="74"/>
        <v/>
      </c>
      <c r="G4765" s="4" t="str">
        <f>IF(AND(Tabella1[[#This Row],[Popolazione]]&gt;50000,Tabella1[[#This Row],[Popolazione]]&lt;100000),"COMPRESO",Tabella1[[#This Row],[Regione]])</f>
        <v>SARDEGNA</v>
      </c>
      <c r="H4765" s="31">
        <f>Tabella1[[#This Row],[Popolazione]]/SUM($E$19:$E$7866)</f>
        <v>3.8364407224371498E-6</v>
      </c>
    </row>
    <row r="4766" spans="1:8" x14ac:dyDescent="0.25">
      <c r="A4766" s="19" t="s">
        <v>4905</v>
      </c>
      <c r="B4766" s="4" t="str">
        <f>IFERROR(VLOOKUP(A4766,PEC!A$2:B$7902,2,0),"PEC NON ESISTENTE")</f>
        <v>protocollo</v>
      </c>
      <c r="C4766" s="16" t="s">
        <v>7913</v>
      </c>
      <c r="D4766" s="20" t="s">
        <v>8208</v>
      </c>
      <c r="E4766" s="21">
        <v>469</v>
      </c>
      <c r="F4766" s="4" t="str">
        <f t="shared" si="74"/>
        <v/>
      </c>
      <c r="G4766" s="4" t="str">
        <f>IF(AND(Tabella1[[#This Row],[Popolazione]]&gt;50000,Tabella1[[#This Row],[Popolazione]]&lt;100000),"COMPRESO",Tabella1[[#This Row],[Regione]])</f>
        <v>LIGURIA</v>
      </c>
      <c r="H4766" s="31">
        <f>Tabella1[[#This Row],[Popolazione]]/SUM($E$19:$E$7866)</f>
        <v>7.8230030383609713E-6</v>
      </c>
    </row>
    <row r="4767" spans="1:8" x14ac:dyDescent="0.25">
      <c r="A4767" s="22" t="s">
        <v>4906</v>
      </c>
      <c r="B4767" s="4" t="str">
        <f>IFERROR(VLOOKUP(A4767,PEC!A$2:B$7902,2,0),"PEC NON ESISTENTE")</f>
        <v>protocollo</v>
      </c>
      <c r="C4767" s="20" t="s">
        <v>8259</v>
      </c>
      <c r="D4767" s="20" t="s">
        <v>8278</v>
      </c>
      <c r="E4767" s="21">
        <v>3204</v>
      </c>
      <c r="F4767" s="4" t="str">
        <f t="shared" si="74"/>
        <v/>
      </c>
      <c r="G4767" s="4" t="str">
        <f>IF(AND(Tabella1[[#This Row],[Popolazione]]&gt;50000,Tabella1[[#This Row],[Popolazione]]&lt;100000),"COMPRESO",Tabella1[[#This Row],[Regione]])</f>
        <v>SARDEGNA</v>
      </c>
      <c r="H4767" s="31">
        <f>Tabella1[[#This Row],[Popolazione]]/SUM($E$19:$E$7866)</f>
        <v>5.3443287281254906E-5</v>
      </c>
    </row>
    <row r="4768" spans="1:8" x14ac:dyDescent="0.25">
      <c r="A4768" s="19" t="s">
        <v>4907</v>
      </c>
      <c r="B4768" s="4" t="str">
        <f>IFERROR(VLOOKUP(A4768,PEC!A$2:B$7902,2,0),"PEC NON ESISTENTE")</f>
        <v>comune.osimo</v>
      </c>
      <c r="C4768" s="20" t="s">
        <v>8221</v>
      </c>
      <c r="D4768" s="20" t="s">
        <v>8230</v>
      </c>
      <c r="E4768" s="21">
        <v>33991</v>
      </c>
      <c r="F4768" s="4" t="str">
        <f t="shared" si="74"/>
        <v/>
      </c>
      <c r="G4768" s="4" t="str">
        <f>IF(AND(Tabella1[[#This Row],[Popolazione]]&gt;50000,Tabella1[[#This Row],[Popolazione]]&lt;100000),"COMPRESO",Tabella1[[#This Row],[Regione]])</f>
        <v>MARCHE</v>
      </c>
      <c r="H4768" s="31">
        <f>Tabella1[[#This Row],[Popolazione]]/SUM($E$19:$E$7866)</f>
        <v>5.669758982450486E-4</v>
      </c>
    </row>
    <row r="4769" spans="1:8" x14ac:dyDescent="0.25">
      <c r="A4769" s="22" t="s">
        <v>4908</v>
      </c>
      <c r="B4769" s="4" t="str">
        <f>IFERROR(VLOOKUP(A4769,PEC!A$2:B$7902,2,0),"PEC NON ESISTENTE")</f>
        <v>protocollo</v>
      </c>
      <c r="C4769" s="20" t="s">
        <v>8259</v>
      </c>
      <c r="D4769" s="20" t="s">
        <v>8278</v>
      </c>
      <c r="E4769" s="21">
        <v>811</v>
      </c>
      <c r="F4769" s="4" t="str">
        <f t="shared" si="74"/>
        <v/>
      </c>
      <c r="G4769" s="4" t="str">
        <f>IF(AND(Tabella1[[#This Row],[Popolazione]]&gt;50000,Tabella1[[#This Row],[Popolazione]]&lt;100000),"COMPRESO",Tabella1[[#This Row],[Regione]])</f>
        <v>SARDEGNA</v>
      </c>
      <c r="H4769" s="31">
        <f>Tabella1[[#This Row],[Popolazione]]/SUM($E$19:$E$7866)</f>
        <v>1.3527623590854472E-5</v>
      </c>
    </row>
    <row r="4770" spans="1:8" x14ac:dyDescent="0.25">
      <c r="A4770" s="19" t="s">
        <v>4909</v>
      </c>
      <c r="B4770" s="4" t="str">
        <f>IFERROR(VLOOKUP(A4770,PEC!A$2:B$7902,2,0),"PEC NON ESISTENTE")</f>
        <v>comune.osiosopra</v>
      </c>
      <c r="C4770" s="20" t="s">
        <v>7913</v>
      </c>
      <c r="D4770" s="20" t="s">
        <v>7986</v>
      </c>
      <c r="E4770" s="21">
        <v>5079</v>
      </c>
      <c r="F4770" s="4" t="str">
        <f t="shared" si="74"/>
        <v/>
      </c>
      <c r="G4770" s="4" t="str">
        <f>IF(AND(Tabella1[[#This Row],[Popolazione]]&gt;50000,Tabella1[[#This Row],[Popolazione]]&lt;100000),"COMPRESO",Tabella1[[#This Row],[Regione]])</f>
        <v>LOMBARDIA</v>
      </c>
      <c r="H4770" s="31">
        <f>Tabella1[[#This Row],[Popolazione]]/SUM($E$19:$E$7866)</f>
        <v>8.4718619257644713E-5</v>
      </c>
    </row>
    <row r="4771" spans="1:8" x14ac:dyDescent="0.25">
      <c r="A4771" s="19" t="s">
        <v>4910</v>
      </c>
      <c r="B4771" s="4" t="str">
        <f>IFERROR(VLOOKUP(A4771,PEC!A$2:B$7902,2,0),"PEC NON ESISTENTE")</f>
        <v>comune.osiosotto</v>
      </c>
      <c r="C4771" s="20" t="s">
        <v>7913</v>
      </c>
      <c r="D4771" s="20" t="s">
        <v>7986</v>
      </c>
      <c r="E4771" s="21">
        <v>12080</v>
      </c>
      <c r="F4771" s="4" t="str">
        <f t="shared" si="74"/>
        <v/>
      </c>
      <c r="G4771" s="4" t="str">
        <f>IF(AND(Tabella1[[#This Row],[Popolazione]]&gt;50000,Tabella1[[#This Row],[Popolazione]]&lt;100000),"COMPRESO",Tabella1[[#This Row],[Regione]])</f>
        <v>LOMBARDIA</v>
      </c>
      <c r="H4771" s="31">
        <f>Tabella1[[#This Row],[Popolazione]]/SUM($E$19:$E$7866)</f>
        <v>2.0149653881322075E-4</v>
      </c>
    </row>
    <row r="4772" spans="1:8" x14ac:dyDescent="0.25">
      <c r="A4772" s="19" t="s">
        <v>7991</v>
      </c>
      <c r="B4772" s="4" t="str">
        <f>IFERROR(VLOOKUP(A4772,PEC!A$2:B$7902,2,0),"PEC NON ESISTENTE")</f>
        <v>PEC NON ESISTENTE</v>
      </c>
      <c r="C4772" s="20" t="s">
        <v>7913</v>
      </c>
      <c r="D4772" s="20" t="s">
        <v>7986</v>
      </c>
      <c r="E4772" s="21">
        <v>772</v>
      </c>
      <c r="F4772" s="4" t="str">
        <f t="shared" si="74"/>
        <v/>
      </c>
      <c r="G4772" s="4" t="str">
        <f>IF(AND(Tabella1[[#This Row],[Popolazione]]&gt;50000,Tabella1[[#This Row],[Popolazione]]&lt;100000),"COMPRESO",Tabella1[[#This Row],[Regione]])</f>
        <v>LOMBARDIA</v>
      </c>
      <c r="H4772" s="31">
        <f>Tabella1[[#This Row],[Popolazione]]/SUM($E$19:$E$7866)</f>
        <v>1.2877096685745565E-5</v>
      </c>
    </row>
    <row r="4773" spans="1:8" x14ac:dyDescent="0.25">
      <c r="A4773" s="19" t="s">
        <v>4911</v>
      </c>
      <c r="B4773" s="4" t="str">
        <f>IFERROR(VLOOKUP(A4773,PEC!A$2:B$7902,2,0),"PEC NON ESISTENTE")</f>
        <v>comune.osnago</v>
      </c>
      <c r="C4773" s="20" t="s">
        <v>7913</v>
      </c>
      <c r="D4773" s="20" t="s">
        <v>7986</v>
      </c>
      <c r="E4773" s="21">
        <v>4807</v>
      </c>
      <c r="F4773" s="4" t="str">
        <f t="shared" si="74"/>
        <v/>
      </c>
      <c r="G4773" s="4" t="str">
        <f>IF(AND(Tabella1[[#This Row],[Popolazione]]&gt;50000,Tabella1[[#This Row],[Popolazione]]&lt;100000),"COMPRESO",Tabella1[[#This Row],[Regione]])</f>
        <v>LOMBARDIA</v>
      </c>
      <c r="H4773" s="31">
        <f>Tabella1[[#This Row],[Popolazione]]/SUM($E$19:$E$7866)</f>
        <v>8.0181611098936438E-5</v>
      </c>
    </row>
    <row r="4774" spans="1:8" x14ac:dyDescent="0.25">
      <c r="A4774" s="19" t="s">
        <v>4912</v>
      </c>
      <c r="B4774" s="4" t="str">
        <f>IFERROR(VLOOKUP(A4774,PEC!A$2:B$7902,2,0),"PEC NON ESISTENTE")</f>
        <v>comune.osoppo</v>
      </c>
      <c r="C4774" s="20" t="s">
        <v>8026</v>
      </c>
      <c r="D4774" s="20" t="s">
        <v>8205</v>
      </c>
      <c r="E4774" s="21">
        <v>3006</v>
      </c>
      <c r="F4774" s="4" t="str">
        <f t="shared" si="74"/>
        <v/>
      </c>
      <c r="G4774" s="4" t="str">
        <f>IF(AND(Tabella1[[#This Row],[Popolazione]]&gt;50000,Tabella1[[#This Row],[Popolazione]]&lt;100000),"COMPRESO",Tabella1[[#This Row],[Regione]])</f>
        <v>FRIULI-VENEZIA GIULIA</v>
      </c>
      <c r="H4774" s="31">
        <f>Tabella1[[#This Row],[Popolazione]]/SUM($E$19:$E$7866)</f>
        <v>5.0140612224548141E-5</v>
      </c>
    </row>
    <row r="4775" spans="1:8" x14ac:dyDescent="0.25">
      <c r="A4775" s="19" t="s">
        <v>4913</v>
      </c>
      <c r="B4775" s="4" t="str">
        <f>IFERROR(VLOOKUP(A4775,PEC!A$2:B$7902,2,0),"PEC NON ESISTENTE")</f>
        <v>comune</v>
      </c>
      <c r="C4775" s="20" t="s">
        <v>7913</v>
      </c>
      <c r="D4775" s="20" t="s">
        <v>8208</v>
      </c>
      <c r="E4775" s="21">
        <v>3386</v>
      </c>
      <c r="F4775" s="4" t="str">
        <f t="shared" si="74"/>
        <v/>
      </c>
      <c r="G4775" s="4" t="str">
        <f>IF(AND(Tabella1[[#This Row],[Popolazione]]&gt;50000,Tabella1[[#This Row],[Popolazione]]&lt;100000),"COMPRESO",Tabella1[[#This Row],[Regione]])</f>
        <v>LIGURIA</v>
      </c>
      <c r="H4775" s="31">
        <f>Tabella1[[#This Row],[Popolazione]]/SUM($E$19:$E$7866)</f>
        <v>5.6479079505096475E-5</v>
      </c>
    </row>
    <row r="4776" spans="1:8" x14ac:dyDescent="0.25">
      <c r="A4776" s="19" t="s">
        <v>4914</v>
      </c>
      <c r="B4776" s="4" t="str">
        <f>IFERROR(VLOOKUP(A4776,PEC!A$2:B$7902,2,0),"PEC NON ESISTENTE")</f>
        <v>ospedaletto</v>
      </c>
      <c r="C4776" s="20" t="s">
        <v>8026</v>
      </c>
      <c r="D4776" s="20" t="s">
        <v>8027</v>
      </c>
      <c r="E4776" s="21">
        <v>820</v>
      </c>
      <c r="F4776" s="4" t="str">
        <f t="shared" si="74"/>
        <v/>
      </c>
      <c r="G4776" s="4" t="str">
        <f>IF(AND(Tabella1[[#This Row],[Popolazione]]&gt;50000,Tabella1[[#This Row],[Popolazione]]&lt;100000),"COMPRESO",Tabella1[[#This Row],[Regione]])</f>
        <v>TRENTINO-ALTO ADIGE/SÜDTIROL</v>
      </c>
      <c r="H4776" s="31">
        <f>Tabella1[[#This Row],[Popolazione]]/SUM($E$19:$E$7866)</f>
        <v>1.3677745184341143E-5</v>
      </c>
    </row>
    <row r="4777" spans="1:8" x14ac:dyDescent="0.25">
      <c r="A4777" s="19" t="s">
        <v>4915</v>
      </c>
      <c r="B4777" s="4" t="str">
        <f>IFERROR(VLOOKUP(A4777,PEC!A$2:B$7902,2,0),"PEC NON ESISTENTE")</f>
        <v>anagrafe.ospedaletto</v>
      </c>
      <c r="C4777" s="20" t="s">
        <v>8235</v>
      </c>
      <c r="D4777" s="20" t="s">
        <v>8239</v>
      </c>
      <c r="E4777" s="21">
        <v>1970</v>
      </c>
      <c r="F4777" s="4" t="str">
        <f t="shared" si="74"/>
        <v/>
      </c>
      <c r="G4777" s="4" t="str">
        <f>IF(AND(Tabella1[[#This Row],[Popolazione]]&gt;50000,Tabella1[[#This Row],[Popolazione]]&lt;100000),"COMPRESO",Tabella1[[#This Row],[Regione]])</f>
        <v>CAMPANIA</v>
      </c>
      <c r="H4777" s="31">
        <f>Tabella1[[#This Row],[Popolazione]]/SUM($E$19:$E$7866)</f>
        <v>3.2859948796526892E-5</v>
      </c>
    </row>
    <row r="4778" spans="1:8" x14ac:dyDescent="0.25">
      <c r="A4778" s="19" t="s">
        <v>4916</v>
      </c>
      <c r="B4778" s="4" t="str">
        <f>IFERROR(VLOOKUP(A4778,PEC!A$2:B$7902,2,0),"PEC NON ESISTENTE")</f>
        <v>comune.ospedalettoeuganeo</v>
      </c>
      <c r="C4778" s="20" t="s">
        <v>8026</v>
      </c>
      <c r="D4778" s="20" t="s">
        <v>8167</v>
      </c>
      <c r="E4778" s="21">
        <v>5876</v>
      </c>
      <c r="F4778" s="4" t="str">
        <f t="shared" si="74"/>
        <v/>
      </c>
      <c r="G4778" s="4" t="str">
        <f>IF(AND(Tabella1[[#This Row],[Popolazione]]&gt;50000,Tabella1[[#This Row],[Popolazione]]&lt;100000),"COMPRESO",Tabella1[[#This Row],[Regione]])</f>
        <v>VENETO</v>
      </c>
      <c r="H4778" s="31">
        <f>Tabella1[[#This Row],[Popolazione]]/SUM($E$19:$E$7866)</f>
        <v>9.8012720369742139E-5</v>
      </c>
    </row>
    <row r="4779" spans="1:8" x14ac:dyDescent="0.25">
      <c r="A4779" s="19" t="s">
        <v>4917</v>
      </c>
      <c r="B4779" s="4" t="str">
        <f>IFERROR(VLOOKUP(A4779,PEC!A$2:B$7902,2,0),"PEC NON ESISTENTE")</f>
        <v>comune.ospedalettolodigiano</v>
      </c>
      <c r="C4779" s="20" t="s">
        <v>7913</v>
      </c>
      <c r="D4779" s="20" t="s">
        <v>7986</v>
      </c>
      <c r="E4779" s="21">
        <v>1853</v>
      </c>
      <c r="F4779" s="4" t="str">
        <f t="shared" si="74"/>
        <v/>
      </c>
      <c r="G4779" s="4" t="str">
        <f>IF(AND(Tabella1[[#This Row],[Popolazione]]&gt;50000,Tabella1[[#This Row],[Popolazione]]&lt;100000),"COMPRESO",Tabella1[[#This Row],[Regione]])</f>
        <v>LOMBARDIA</v>
      </c>
      <c r="H4779" s="31">
        <f>Tabella1[[#This Row],[Popolazione]]/SUM($E$19:$E$7866)</f>
        <v>3.0908368081200173E-5</v>
      </c>
    </row>
    <row r="4780" spans="1:8" x14ac:dyDescent="0.25">
      <c r="A4780" s="19" t="s">
        <v>4918</v>
      </c>
      <c r="B4780" s="4" t="str">
        <f>IFERROR(VLOOKUP(A4780,PEC!A$2:B$7902,2,0),"PEC NON ESISTENTE")</f>
        <v>comune.ospitaledicadore.bl</v>
      </c>
      <c r="C4780" s="20" t="s">
        <v>8026</v>
      </c>
      <c r="D4780" s="20" t="s">
        <v>8167</v>
      </c>
      <c r="E4780" s="21">
        <v>326</v>
      </c>
      <c r="F4780" s="4" t="str">
        <f t="shared" si="74"/>
        <v/>
      </c>
      <c r="G4780" s="4" t="str">
        <f>IF(AND(Tabella1[[#This Row],[Popolazione]]&gt;50000,Tabella1[[#This Row],[Popolazione]]&lt;100000),"COMPRESO",Tabella1[[#This Row],[Regione]])</f>
        <v>VENETO</v>
      </c>
      <c r="H4780" s="31">
        <f>Tabella1[[#This Row],[Popolazione]]/SUM($E$19:$E$7866)</f>
        <v>5.4377377196283085E-6</v>
      </c>
    </row>
    <row r="4781" spans="1:8" x14ac:dyDescent="0.25">
      <c r="A4781" s="19" t="s">
        <v>4919</v>
      </c>
      <c r="B4781" s="4" t="str">
        <f>IFERROR(VLOOKUP(A4781,PEC!A$2:B$7902,2,0),"PEC NON ESISTENTE")</f>
        <v>comune.ospitaletto</v>
      </c>
      <c r="C4781" s="20" t="s">
        <v>7913</v>
      </c>
      <c r="D4781" s="20" t="s">
        <v>7986</v>
      </c>
      <c r="E4781" s="21">
        <v>13579</v>
      </c>
      <c r="F4781" s="4" t="str">
        <f t="shared" si="74"/>
        <v/>
      </c>
      <c r="G4781" s="4" t="str">
        <f>IF(AND(Tabella1[[#This Row],[Popolazione]]&gt;50000,Tabella1[[#This Row],[Popolazione]]&lt;100000),"COMPRESO",Tabella1[[#This Row],[Regione]])</f>
        <v>LOMBARDIA</v>
      </c>
      <c r="H4781" s="31">
        <f>Tabella1[[#This Row],[Popolazione]]/SUM($E$19:$E$7866)</f>
        <v>2.2650012421727853E-4</v>
      </c>
    </row>
    <row r="4782" spans="1:8" x14ac:dyDescent="0.25">
      <c r="A4782" s="19" t="s">
        <v>4920</v>
      </c>
      <c r="B4782" s="4" t="str">
        <f>IFERROR(VLOOKUP(A4782,PEC!A$2:B$7902,2,0),"PEC NON ESISTENTE")</f>
        <v>comune.ossagolodigiano</v>
      </c>
      <c r="C4782" s="20" t="s">
        <v>7913</v>
      </c>
      <c r="D4782" s="20" t="s">
        <v>7986</v>
      </c>
      <c r="E4782" s="21">
        <v>1412</v>
      </c>
      <c r="F4782" s="4" t="str">
        <f t="shared" si="74"/>
        <v/>
      </c>
      <c r="G4782" s="4" t="str">
        <f>IF(AND(Tabella1[[#This Row],[Popolazione]]&gt;50000,Tabella1[[#This Row],[Popolazione]]&lt;100000),"COMPRESO",Tabella1[[#This Row],[Regione]])</f>
        <v>LOMBARDIA</v>
      </c>
      <c r="H4782" s="31">
        <f>Tabella1[[#This Row],[Popolazione]]/SUM($E$19:$E$7866)</f>
        <v>2.3552410000353286E-5</v>
      </c>
    </row>
    <row r="4783" spans="1:8" x14ac:dyDescent="0.25">
      <c r="A4783" s="19" t="s">
        <v>4921</v>
      </c>
      <c r="B4783" s="4" t="str">
        <f>IFERROR(VLOOKUP(A4783,PEC!A$2:B$7902,2,0),"PEC NON ESISTENTE")</f>
        <v>comune</v>
      </c>
      <c r="C4783" s="20" t="s">
        <v>8026</v>
      </c>
      <c r="D4783" s="20" t="s">
        <v>8027</v>
      </c>
      <c r="E4783" s="21">
        <v>844</v>
      </c>
      <c r="F4783" s="4" t="str">
        <f t="shared" si="74"/>
        <v/>
      </c>
      <c r="G4783" s="4" t="str">
        <f>IF(AND(Tabella1[[#This Row],[Popolazione]]&gt;50000,Tabella1[[#This Row],[Popolazione]]&lt;100000),"COMPRESO",Tabella1[[#This Row],[Regione]])</f>
        <v>TRENTINO-ALTO ADIGE/SÜDTIROL</v>
      </c>
      <c r="H4783" s="31">
        <f>Tabella1[[#This Row],[Popolazione]]/SUM($E$19:$E$7866)</f>
        <v>1.4078069433638933E-5</v>
      </c>
    </row>
    <row r="4784" spans="1:8" x14ac:dyDescent="0.25">
      <c r="A4784" s="22" t="s">
        <v>4922</v>
      </c>
      <c r="B4784" s="4" t="str">
        <f>IFERROR(VLOOKUP(A4784,PEC!A$2:B$7902,2,0),"PEC NON ESISTENTE")</f>
        <v>protocollo</v>
      </c>
      <c r="C4784" s="20" t="s">
        <v>8259</v>
      </c>
      <c r="D4784" s="20" t="s">
        <v>8278</v>
      </c>
      <c r="E4784" s="21">
        <v>5876</v>
      </c>
      <c r="F4784" s="4" t="str">
        <f t="shared" si="74"/>
        <v/>
      </c>
      <c r="G4784" s="4" t="str">
        <f>IF(AND(Tabella1[[#This Row],[Popolazione]]&gt;50000,Tabella1[[#This Row],[Popolazione]]&lt;100000),"COMPRESO",Tabella1[[#This Row],[Regione]])</f>
        <v>SARDEGNA</v>
      </c>
      <c r="H4784" s="31">
        <f>Tabella1[[#This Row],[Popolazione]]/SUM($E$19:$E$7866)</f>
        <v>9.8012720369742139E-5</v>
      </c>
    </row>
    <row r="4785" spans="1:8" x14ac:dyDescent="0.25">
      <c r="A4785" s="19" t="s">
        <v>4923</v>
      </c>
      <c r="B4785" s="4" t="str">
        <f>IFERROR(VLOOKUP(A4785,PEC!A$2:B$7902,2,0),"PEC NON ESISTENTE")</f>
        <v>info.comune.ossimo</v>
      </c>
      <c r="C4785" s="20" t="s">
        <v>7913</v>
      </c>
      <c r="D4785" s="20" t="s">
        <v>7986</v>
      </c>
      <c r="E4785" s="21">
        <v>1442</v>
      </c>
      <c r="F4785" s="4" t="str">
        <f t="shared" si="74"/>
        <v/>
      </c>
      <c r="G4785" s="4" t="str">
        <f>IF(AND(Tabella1[[#This Row],[Popolazione]]&gt;50000,Tabella1[[#This Row],[Popolazione]]&lt;100000),"COMPRESO",Tabella1[[#This Row],[Regione]])</f>
        <v>LOMBARDIA</v>
      </c>
      <c r="H4785" s="31">
        <f>Tabella1[[#This Row],[Popolazione]]/SUM($E$19:$E$7866)</f>
        <v>2.4052815311975522E-5</v>
      </c>
    </row>
    <row r="4786" spans="1:8" x14ac:dyDescent="0.25">
      <c r="A4786" s="19" t="s">
        <v>4924</v>
      </c>
      <c r="B4786" s="4" t="str">
        <f>IFERROR(VLOOKUP(A4786,PEC!A$2:B$7902,2,0),"PEC NON ESISTENTE")</f>
        <v>posta.certificata</v>
      </c>
      <c r="C4786" s="20" t="s">
        <v>7913</v>
      </c>
      <c r="D4786" s="20" t="s">
        <v>7986</v>
      </c>
      <c r="E4786" s="21">
        <v>4134</v>
      </c>
      <c r="F4786" s="4" t="str">
        <f t="shared" si="74"/>
        <v/>
      </c>
      <c r="G4786" s="4" t="str">
        <f>IF(AND(Tabella1[[#This Row],[Popolazione]]&gt;50000,Tabella1[[#This Row],[Popolazione]]&lt;100000),"COMPRESO",Tabella1[[#This Row],[Regione]])</f>
        <v>LOMBARDIA</v>
      </c>
      <c r="H4786" s="31">
        <f>Tabella1[[#This Row],[Popolazione]]/SUM($E$19:$E$7866)</f>
        <v>6.8955851941544254E-5</v>
      </c>
    </row>
    <row r="4787" spans="1:8" x14ac:dyDescent="0.25">
      <c r="A4787" s="19" t="s">
        <v>4925</v>
      </c>
      <c r="B4787" s="4" t="str">
        <f>IFERROR(VLOOKUP(A4787,PEC!A$2:B$7902,2,0),"PEC NON ESISTENTE")</f>
        <v>comune.ostana</v>
      </c>
      <c r="C4787" s="20" t="s">
        <v>7913</v>
      </c>
      <c r="D4787" s="20" t="s">
        <v>7914</v>
      </c>
      <c r="E4787" s="21">
        <v>81</v>
      </c>
      <c r="F4787" s="4" t="str">
        <f t="shared" si="74"/>
        <v/>
      </c>
      <c r="G4787" s="4" t="str">
        <f>IF(AND(Tabella1[[#This Row],[Popolazione]]&gt;50000,Tabella1[[#This Row],[Popolazione]]&lt;100000),"COMPRESO",Tabella1[[#This Row],[Regione]])</f>
        <v>PIEMONTE</v>
      </c>
      <c r="H4787" s="31">
        <f>Tabella1[[#This Row],[Popolazione]]/SUM($E$19:$E$7866)</f>
        <v>1.3510943413800397E-6</v>
      </c>
    </row>
    <row r="4788" spans="1:8" x14ac:dyDescent="0.25">
      <c r="A4788" s="19" t="s">
        <v>4926</v>
      </c>
      <c r="B4788" s="4" t="str">
        <f>IFERROR(VLOOKUP(A4788,PEC!A$2:B$7902,2,0),"PEC NON ESISTENTE")</f>
        <v>comune.ostellato</v>
      </c>
      <c r="C4788" s="20" t="s">
        <v>8026</v>
      </c>
      <c r="D4788" s="20" t="s">
        <v>8212</v>
      </c>
      <c r="E4788" s="21">
        <v>6453</v>
      </c>
      <c r="F4788" s="4" t="str">
        <f t="shared" si="74"/>
        <v/>
      </c>
      <c r="G4788" s="4" t="str">
        <f>IF(AND(Tabella1[[#This Row],[Popolazione]]&gt;50000,Tabella1[[#This Row],[Popolazione]]&lt;100000),"COMPRESO",Tabella1[[#This Row],[Regione]])</f>
        <v>EMILIA-ROMAGNA</v>
      </c>
      <c r="H4788" s="31">
        <f>Tabella1[[#This Row],[Popolazione]]/SUM($E$19:$E$7866)</f>
        <v>1.0763718252994317E-4</v>
      </c>
    </row>
    <row r="4789" spans="1:8" x14ac:dyDescent="0.25">
      <c r="A4789" s="19" t="s">
        <v>4927</v>
      </c>
      <c r="B4789" s="4" t="str">
        <f>IFERROR(VLOOKUP(A4789,PEC!A$2:B$7902,2,0),"PEC NON ESISTENTE")</f>
        <v>comune.ostiano</v>
      </c>
      <c r="C4789" s="20" t="s">
        <v>7913</v>
      </c>
      <c r="D4789" s="20" t="s">
        <v>7986</v>
      </c>
      <c r="E4789" s="21">
        <v>3020</v>
      </c>
      <c r="F4789" s="4" t="str">
        <f t="shared" si="74"/>
        <v/>
      </c>
      <c r="G4789" s="4" t="str">
        <f>IF(AND(Tabella1[[#This Row],[Popolazione]]&gt;50000,Tabella1[[#This Row],[Popolazione]]&lt;100000),"COMPRESO",Tabella1[[#This Row],[Regione]])</f>
        <v>LOMBARDIA</v>
      </c>
      <c r="H4789" s="31">
        <f>Tabella1[[#This Row],[Popolazione]]/SUM($E$19:$E$7866)</f>
        <v>5.0374134703305187E-5</v>
      </c>
    </row>
    <row r="4790" spans="1:8" x14ac:dyDescent="0.25">
      <c r="A4790" s="19" t="s">
        <v>4928</v>
      </c>
      <c r="B4790" s="4" t="str">
        <f>IFERROR(VLOOKUP(A4790,PEC!A$2:B$7902,2,0),"PEC NON ESISTENTE")</f>
        <v>comune.ostiglia</v>
      </c>
      <c r="C4790" s="20" t="s">
        <v>7913</v>
      </c>
      <c r="D4790" s="20" t="s">
        <v>7986</v>
      </c>
      <c r="E4790" s="21">
        <v>6940</v>
      </c>
      <c r="F4790" s="4" t="str">
        <f t="shared" si="74"/>
        <v/>
      </c>
      <c r="G4790" s="4" t="str">
        <f>IF(AND(Tabella1[[#This Row],[Popolazione]]&gt;50000,Tabella1[[#This Row],[Popolazione]]&lt;100000),"COMPRESO",Tabella1[[#This Row],[Regione]])</f>
        <v>LOMBARDIA</v>
      </c>
      <c r="H4790" s="31">
        <f>Tabella1[[#This Row],[Popolazione]]/SUM($E$19:$E$7866)</f>
        <v>1.1576042875527749E-4</v>
      </c>
    </row>
    <row r="4791" spans="1:8" x14ac:dyDescent="0.25">
      <c r="A4791" s="19" t="s">
        <v>4929</v>
      </c>
      <c r="B4791" s="4" t="str">
        <f>IFERROR(VLOOKUP(A4791,PEC!A$2:B$7902,2,0),"PEC NON ESISTENTE")</f>
        <v>comune.ostra</v>
      </c>
      <c r="C4791" s="20" t="s">
        <v>8221</v>
      </c>
      <c r="D4791" s="20" t="s">
        <v>8230</v>
      </c>
      <c r="E4791" s="21">
        <v>6743</v>
      </c>
      <c r="F4791" s="4" t="str">
        <f t="shared" si="74"/>
        <v/>
      </c>
      <c r="G4791" s="4" t="str">
        <f>IF(AND(Tabella1[[#This Row],[Popolazione]]&gt;50000,Tabella1[[#This Row],[Popolazione]]&lt;100000),"COMPRESO",Tabella1[[#This Row],[Regione]])</f>
        <v>MARCHE</v>
      </c>
      <c r="H4791" s="31">
        <f>Tabella1[[#This Row],[Popolazione]]/SUM($E$19:$E$7866)</f>
        <v>1.1247443387562479E-4</v>
      </c>
    </row>
    <row r="4792" spans="1:8" x14ac:dyDescent="0.25">
      <c r="A4792" s="19" t="s">
        <v>4930</v>
      </c>
      <c r="B4792" s="4" t="str">
        <f>IFERROR(VLOOKUP(A4792,PEC!A$2:B$7902,2,0),"PEC NON ESISTENTE")</f>
        <v>comune.ostravetere</v>
      </c>
      <c r="C4792" s="20" t="s">
        <v>8221</v>
      </c>
      <c r="D4792" s="20" t="s">
        <v>8230</v>
      </c>
      <c r="E4792" s="21">
        <v>3471</v>
      </c>
      <c r="F4792" s="4" t="str">
        <f t="shared" si="74"/>
        <v/>
      </c>
      <c r="G4792" s="4" t="str">
        <f>IF(AND(Tabella1[[#This Row],[Popolazione]]&gt;50000,Tabella1[[#This Row],[Popolazione]]&lt;100000),"COMPRESO",Tabella1[[#This Row],[Regione]])</f>
        <v>MARCHE</v>
      </c>
      <c r="H4792" s="31">
        <f>Tabella1[[#This Row],[Popolazione]]/SUM($E$19:$E$7866)</f>
        <v>5.7896894554692815E-5</v>
      </c>
    </row>
    <row r="4793" spans="1:8" x14ac:dyDescent="0.25">
      <c r="A4793" s="19" t="s">
        <v>4931</v>
      </c>
      <c r="B4793" s="4" t="str">
        <f>IFERROR(VLOOKUP(A4793,PEC!A$2:B$7902,2,0),"PEC NON ESISTENTE")</f>
        <v>protocollo</v>
      </c>
      <c r="C4793" s="20" t="s">
        <v>8235</v>
      </c>
      <c r="D4793" s="20" t="s">
        <v>8241</v>
      </c>
      <c r="E4793" s="21">
        <v>31860</v>
      </c>
      <c r="F4793" s="4" t="str">
        <f t="shared" si="74"/>
        <v/>
      </c>
      <c r="G4793" s="4" t="str">
        <f>IF(AND(Tabella1[[#This Row],[Popolazione]]&gt;50000,Tabella1[[#This Row],[Popolazione]]&lt;100000),"COMPRESO",Tabella1[[#This Row],[Regione]])</f>
        <v>PUGLIA</v>
      </c>
      <c r="H4793" s="31">
        <f>Tabella1[[#This Row],[Popolazione]]/SUM($E$19:$E$7866)</f>
        <v>5.3143044094281563E-4</v>
      </c>
    </row>
    <row r="4794" spans="1:8" x14ac:dyDescent="0.25">
      <c r="A4794" s="19" t="s">
        <v>4932</v>
      </c>
      <c r="B4794" s="4" t="str">
        <f>IFERROR(VLOOKUP(A4794,PEC!A$2:B$7902,2,0),"PEC NON ESISTENTE")</f>
        <v>segreteria.comune.otranto</v>
      </c>
      <c r="C4794" s="20" t="s">
        <v>8235</v>
      </c>
      <c r="D4794" s="20" t="s">
        <v>8241</v>
      </c>
      <c r="E4794" s="21">
        <v>5622</v>
      </c>
      <c r="F4794" s="4" t="str">
        <f t="shared" si="74"/>
        <v/>
      </c>
      <c r="G4794" s="4" t="str">
        <f>IF(AND(Tabella1[[#This Row],[Popolazione]]&gt;50000,Tabella1[[#This Row],[Popolazione]]&lt;100000),"COMPRESO",Tabella1[[#This Row],[Regione]])</f>
        <v>PUGLIA</v>
      </c>
      <c r="H4794" s="31">
        <f>Tabella1[[#This Row],[Popolazione]]/SUM($E$19:$E$7866)</f>
        <v>9.3775955398007211E-5</v>
      </c>
    </row>
    <row r="4795" spans="1:8" x14ac:dyDescent="0.25">
      <c r="A4795" s="19" t="s">
        <v>4933</v>
      </c>
      <c r="B4795" s="4" t="str">
        <f>IFERROR(VLOOKUP(A4795,PEC!A$2:B$7902,2,0),"PEC NON ESISTENTE")</f>
        <v>comune.otricoli</v>
      </c>
      <c r="C4795" s="20" t="s">
        <v>8221</v>
      </c>
      <c r="D4795" s="20" t="s">
        <v>8227</v>
      </c>
      <c r="E4795" s="21">
        <v>1915</v>
      </c>
      <c r="F4795" s="4" t="str">
        <f t="shared" si="74"/>
        <v/>
      </c>
      <c r="G4795" s="4" t="str">
        <f>IF(AND(Tabella1[[#This Row],[Popolazione]]&gt;50000,Tabella1[[#This Row],[Popolazione]]&lt;100000),"COMPRESO",Tabella1[[#This Row],[Regione]])</f>
        <v>UMBRIA</v>
      </c>
      <c r="H4795" s="31">
        <f>Tabella1[[#This Row],[Popolazione]]/SUM($E$19:$E$7866)</f>
        <v>3.1942539058552794E-5</v>
      </c>
    </row>
    <row r="4796" spans="1:8" x14ac:dyDescent="0.25">
      <c r="A4796" s="22" t="s">
        <v>4934</v>
      </c>
      <c r="B4796" s="4" t="str">
        <f>IFERROR(VLOOKUP(A4796,PEC!A$2:B$7902,2,0),"PEC NON ESISTENTE")</f>
        <v>protocollo</v>
      </c>
      <c r="C4796" s="20" t="s">
        <v>8259</v>
      </c>
      <c r="D4796" s="20" t="s">
        <v>8278</v>
      </c>
      <c r="E4796" s="21">
        <v>2384</v>
      </c>
      <c r="F4796" s="4" t="str">
        <f t="shared" si="74"/>
        <v/>
      </c>
      <c r="G4796" s="4" t="str">
        <f>IF(AND(Tabella1[[#This Row],[Popolazione]]&gt;50000,Tabella1[[#This Row],[Popolazione]]&lt;100000),"COMPRESO",Tabella1[[#This Row],[Regione]])</f>
        <v>SARDEGNA</v>
      </c>
      <c r="H4796" s="31">
        <f>Tabella1[[#This Row],[Popolazione]]/SUM($E$19:$E$7866)</f>
        <v>3.9765542096913761E-5</v>
      </c>
    </row>
    <row r="4797" spans="1:8" x14ac:dyDescent="0.25">
      <c r="A4797" s="19" t="s">
        <v>4935</v>
      </c>
      <c r="B4797" s="4" t="str">
        <f>IFERROR(VLOOKUP(A4797,PEC!A$2:B$7902,2,0),"PEC NON ESISTENTE")</f>
        <v>protocollo.ottati</v>
      </c>
      <c r="C4797" s="20" t="s">
        <v>8235</v>
      </c>
      <c r="D4797" s="20" t="s">
        <v>8239</v>
      </c>
      <c r="E4797" s="21">
        <v>680</v>
      </c>
      <c r="F4797" s="4" t="str">
        <f t="shared" si="74"/>
        <v/>
      </c>
      <c r="G4797" s="4" t="str">
        <f>IF(AND(Tabella1[[#This Row],[Popolazione]]&gt;50000,Tabella1[[#This Row],[Popolazione]]&lt;100000),"COMPRESO",Tabella1[[#This Row],[Regione]])</f>
        <v>CAMPANIA</v>
      </c>
      <c r="H4797" s="31">
        <f>Tabella1[[#This Row],[Popolazione]]/SUM($E$19:$E$7866)</f>
        <v>1.1342520396770704E-5</v>
      </c>
    </row>
    <row r="4798" spans="1:8" x14ac:dyDescent="0.25">
      <c r="A4798" s="19" t="s">
        <v>4936</v>
      </c>
      <c r="B4798" s="4" t="str">
        <f>IFERROR(VLOOKUP(A4798,PEC!A$2:B$7902,2,0),"PEC NON ESISTENTE")</f>
        <v>ced.ottaviano</v>
      </c>
      <c r="C4798" s="20" t="s">
        <v>8235</v>
      </c>
      <c r="D4798" s="20" t="s">
        <v>8239</v>
      </c>
      <c r="E4798" s="21">
        <v>23543</v>
      </c>
      <c r="F4798" s="4" t="str">
        <f t="shared" si="74"/>
        <v/>
      </c>
      <c r="G4798" s="4" t="str">
        <f>IF(AND(Tabella1[[#This Row],[Popolazione]]&gt;50000,Tabella1[[#This Row],[Popolazione]]&lt;100000),"COMPRESO",Tabella1[[#This Row],[Regione]])</f>
        <v>CAMPANIA</v>
      </c>
      <c r="H4798" s="31">
        <f>Tabella1[[#This Row],[Popolazione]]/SUM($E$19:$E$7866)</f>
        <v>3.927014083840775E-4</v>
      </c>
    </row>
    <row r="4799" spans="1:8" x14ac:dyDescent="0.25">
      <c r="A4799" s="19" t="s">
        <v>4937</v>
      </c>
      <c r="B4799" s="4" t="str">
        <f>IFERROR(VLOOKUP(A4799,PEC!A$2:B$7902,2,0),"PEC NON ESISTENTE")</f>
        <v>ottiglio</v>
      </c>
      <c r="C4799" s="20" t="s">
        <v>7913</v>
      </c>
      <c r="D4799" s="20" t="s">
        <v>7914</v>
      </c>
      <c r="E4799" s="21">
        <v>672</v>
      </c>
      <c r="F4799" s="4" t="str">
        <f t="shared" si="74"/>
        <v/>
      </c>
      <c r="G4799" s="4" t="str">
        <f>IF(AND(Tabella1[[#This Row],[Popolazione]]&gt;50000,Tabella1[[#This Row],[Popolazione]]&lt;100000),"COMPRESO",Tabella1[[#This Row],[Regione]])</f>
        <v>PIEMONTE</v>
      </c>
      <c r="H4799" s="31">
        <f>Tabella1[[#This Row],[Popolazione]]/SUM($E$19:$E$7866)</f>
        <v>1.1209078980338107E-5</v>
      </c>
    </row>
    <row r="4800" spans="1:8" x14ac:dyDescent="0.25">
      <c r="A4800" s="19" t="s">
        <v>4938</v>
      </c>
      <c r="B4800" s="4" t="str">
        <f>IFERROR(VLOOKUP(A4800,PEC!A$2:B$7902,2,0),"PEC NON ESISTENTE")</f>
        <v>comune.ottobiano</v>
      </c>
      <c r="C4800" s="20" t="s">
        <v>7913</v>
      </c>
      <c r="D4800" s="20" t="s">
        <v>7986</v>
      </c>
      <c r="E4800" s="21">
        <v>1181</v>
      </c>
      <c r="F4800" s="4" t="str">
        <f t="shared" si="74"/>
        <v/>
      </c>
      <c r="G4800" s="4" t="str">
        <f>IF(AND(Tabella1[[#This Row],[Popolazione]]&gt;50000,Tabella1[[#This Row],[Popolazione]]&lt;100000),"COMPRESO",Tabella1[[#This Row],[Regione]])</f>
        <v>LOMBARDIA</v>
      </c>
      <c r="H4800" s="31">
        <f>Tabella1[[#This Row],[Popolazione]]/SUM($E$19:$E$7866)</f>
        <v>1.969928910086206E-5</v>
      </c>
    </row>
    <row r="4801" spans="1:8" x14ac:dyDescent="0.25">
      <c r="A4801" s="19" t="s">
        <v>4939</v>
      </c>
      <c r="B4801" s="4" t="str">
        <f>IFERROR(VLOOKUP(A4801,PEC!A$2:B$7902,2,0),"PEC NON ESISTENTE")</f>
        <v>comune.ottone</v>
      </c>
      <c r="C4801" s="20" t="s">
        <v>8026</v>
      </c>
      <c r="D4801" s="20" t="s">
        <v>8212</v>
      </c>
      <c r="E4801" s="21">
        <v>570</v>
      </c>
      <c r="F4801" s="4" t="str">
        <f t="shared" si="74"/>
        <v/>
      </c>
      <c r="G4801" s="4" t="str">
        <f>IF(AND(Tabella1[[#This Row],[Popolazione]]&gt;50000,Tabella1[[#This Row],[Popolazione]]&lt;100000),"COMPRESO",Tabella1[[#This Row],[Regione]])</f>
        <v>EMILIA-ROMAGNA</v>
      </c>
      <c r="H4801" s="31">
        <f>Tabella1[[#This Row],[Popolazione]]/SUM($E$19:$E$7866)</f>
        <v>9.5077009208225024E-6</v>
      </c>
    </row>
    <row r="4802" spans="1:8" x14ac:dyDescent="0.25">
      <c r="A4802" s="19" t="s">
        <v>4940</v>
      </c>
      <c r="B4802" s="4" t="str">
        <f>IFERROR(VLOOKUP(A4802,PEC!A$2:B$7902,2,0),"PEC NON ESISTENTE")</f>
        <v>oulx</v>
      </c>
      <c r="C4802" s="20" t="s">
        <v>7913</v>
      </c>
      <c r="D4802" s="20" t="s">
        <v>7914</v>
      </c>
      <c r="E4802" s="21">
        <v>3160</v>
      </c>
      <c r="F4802" s="4" t="str">
        <f t="shared" ref="F4802:F4865" si="75">IF($E4802&gt;300000,"TROVATO","")</f>
        <v/>
      </c>
      <c r="G4802" s="4" t="str">
        <f>IF(AND(Tabella1[[#This Row],[Popolazione]]&gt;50000,Tabella1[[#This Row],[Popolazione]]&lt;100000),"COMPRESO",Tabella1[[#This Row],[Regione]])</f>
        <v>PIEMONTE</v>
      </c>
      <c r="H4802" s="31">
        <f>Tabella1[[#This Row],[Popolazione]]/SUM($E$19:$E$7866)</f>
        <v>5.2709359490875625E-5</v>
      </c>
    </row>
    <row r="4803" spans="1:8" x14ac:dyDescent="0.25">
      <c r="A4803" s="19" t="s">
        <v>4941</v>
      </c>
      <c r="B4803" s="4" t="str">
        <f>IFERROR(VLOOKUP(A4803,PEC!A$2:B$7902,2,0),"PEC NON ESISTENTE")</f>
        <v>posta</v>
      </c>
      <c r="C4803" s="20" t="s">
        <v>7913</v>
      </c>
      <c r="D4803" s="20" t="s">
        <v>7914</v>
      </c>
      <c r="E4803" s="21">
        <v>11685</v>
      </c>
      <c r="F4803" s="4" t="str">
        <f t="shared" si="75"/>
        <v/>
      </c>
      <c r="G4803" s="4" t="str">
        <f>IF(AND(Tabella1[[#This Row],[Popolazione]]&gt;50000,Tabella1[[#This Row],[Popolazione]]&lt;100000),"COMPRESO",Tabella1[[#This Row],[Regione]])</f>
        <v>PIEMONTE</v>
      </c>
      <c r="H4803" s="31">
        <f>Tabella1[[#This Row],[Popolazione]]/SUM($E$19:$E$7866)</f>
        <v>1.949078688768613E-4</v>
      </c>
    </row>
    <row r="4804" spans="1:8" x14ac:dyDescent="0.25">
      <c r="A4804" s="19" t="s">
        <v>4942</v>
      </c>
      <c r="B4804" s="4" t="str">
        <f>IFERROR(VLOOKUP(A4804,PEC!A$2:B$7902,2,0),"PEC NON ESISTENTE")</f>
        <v>comune.ovaro</v>
      </c>
      <c r="C4804" s="20" t="s">
        <v>8026</v>
      </c>
      <c r="D4804" s="20" t="s">
        <v>8205</v>
      </c>
      <c r="E4804" s="21">
        <v>2010</v>
      </c>
      <c r="F4804" s="4" t="str">
        <f t="shared" si="75"/>
        <v/>
      </c>
      <c r="G4804" s="4" t="str">
        <f>IF(AND(Tabella1[[#This Row],[Popolazione]]&gt;50000,Tabella1[[#This Row],[Popolazione]]&lt;100000),"COMPRESO",Tabella1[[#This Row],[Regione]])</f>
        <v>FRIULI-VENEZIA GIULIA</v>
      </c>
      <c r="H4804" s="31">
        <f>Tabella1[[#This Row],[Popolazione]]/SUM($E$19:$E$7866)</f>
        <v>3.3527155878689879E-5</v>
      </c>
    </row>
    <row r="4805" spans="1:8" x14ac:dyDescent="0.25">
      <c r="A4805" s="19" t="s">
        <v>4943</v>
      </c>
      <c r="B4805" s="4" t="str">
        <f>IFERROR(VLOOKUP(A4805,PEC!A$2:B$7902,2,0),"PEC NON ESISTENTE")</f>
        <v>comune.oviglio</v>
      </c>
      <c r="C4805" s="20" t="s">
        <v>7913</v>
      </c>
      <c r="D4805" s="20" t="s">
        <v>7914</v>
      </c>
      <c r="E4805" s="21">
        <v>1319</v>
      </c>
      <c r="F4805" s="4" t="str">
        <f t="shared" si="75"/>
        <v/>
      </c>
      <c r="G4805" s="4" t="str">
        <f>IF(AND(Tabella1[[#This Row],[Popolazione]]&gt;50000,Tabella1[[#This Row],[Popolazione]]&lt;100000),"COMPRESO",Tabella1[[#This Row],[Regione]])</f>
        <v>PIEMONTE</v>
      </c>
      <c r="H4805" s="31">
        <f>Tabella1[[#This Row],[Popolazione]]/SUM($E$19:$E$7866)</f>
        <v>2.2001153534324352E-5</v>
      </c>
    </row>
    <row r="4806" spans="1:8" x14ac:dyDescent="0.25">
      <c r="A4806" s="19" t="s">
        <v>4944</v>
      </c>
      <c r="B4806" s="4" t="str">
        <f>IFERROR(VLOOKUP(A4806,PEC!A$2:B$7902,2,0),"PEC NON ESISTENTE")</f>
        <v>affarigenerali.ovindoli</v>
      </c>
      <c r="C4806" s="20" t="s">
        <v>8235</v>
      </c>
      <c r="D4806" s="20" t="s">
        <v>8236</v>
      </c>
      <c r="E4806" s="21">
        <v>1190</v>
      </c>
      <c r="F4806" s="4" t="str">
        <f t="shared" si="75"/>
        <v/>
      </c>
      <c r="G4806" s="4" t="str">
        <f>IF(AND(Tabella1[[#This Row],[Popolazione]]&gt;50000,Tabella1[[#This Row],[Popolazione]]&lt;100000),"COMPRESO",Tabella1[[#This Row],[Regione]])</f>
        <v>ABRUZZO</v>
      </c>
      <c r="H4806" s="31">
        <f>Tabella1[[#This Row],[Popolazione]]/SUM($E$19:$E$7866)</f>
        <v>1.9849410694348734E-5</v>
      </c>
    </row>
    <row r="4807" spans="1:8" x14ac:dyDescent="0.25">
      <c r="A4807" s="22" t="s">
        <v>4945</v>
      </c>
      <c r="B4807" s="4" t="str">
        <f>IFERROR(VLOOKUP(A4807,PEC!A$2:B$7902,2,0),"PEC NON ESISTENTE")</f>
        <v>protocollo.ovodda</v>
      </c>
      <c r="C4807" s="20" t="s">
        <v>8259</v>
      </c>
      <c r="D4807" s="20" t="s">
        <v>8278</v>
      </c>
      <c r="E4807" s="21">
        <v>1627</v>
      </c>
      <c r="F4807" s="4" t="str">
        <f t="shared" si="75"/>
        <v/>
      </c>
      <c r="G4807" s="4" t="str">
        <f>IF(AND(Tabella1[[#This Row],[Popolazione]]&gt;50000,Tabella1[[#This Row],[Popolazione]]&lt;100000),"COMPRESO",Tabella1[[#This Row],[Regione]])</f>
        <v>SARDEGNA</v>
      </c>
      <c r="H4807" s="31">
        <f>Tabella1[[#This Row],[Popolazione]]/SUM($E$19:$E$7866)</f>
        <v>2.7138648066979319E-5</v>
      </c>
    </row>
    <row r="4808" spans="1:8" x14ac:dyDescent="0.25">
      <c r="A4808" s="19" t="s">
        <v>4946</v>
      </c>
      <c r="B4808" s="4" t="str">
        <f>IFERROR(VLOOKUP(A4808,PEC!A$2:B$7902,2,0),"PEC NON ESISTENTE")</f>
        <v>protocollo</v>
      </c>
      <c r="C4808" s="20" t="s">
        <v>7913</v>
      </c>
      <c r="D4808" s="20" t="s">
        <v>7973</v>
      </c>
      <c r="E4808" s="21">
        <v>225</v>
      </c>
      <c r="F4808" s="4" t="str">
        <f t="shared" si="75"/>
        <v/>
      </c>
      <c r="G4808" s="4" t="str">
        <f>IF(AND(Tabella1[[#This Row],[Popolazione]]&gt;50000,Tabella1[[#This Row],[Popolazione]]&lt;100000),"COMPRESO",Tabella1[[#This Row],[Regione]])</f>
        <v>VALLE D'AOSTA/VALLÉE D'AOSTE</v>
      </c>
      <c r="H4808" s="31">
        <f>Tabella1[[#This Row],[Popolazione]]/SUM($E$19:$E$7866)</f>
        <v>3.7530398371667773E-6</v>
      </c>
    </row>
    <row r="4809" spans="1:8" x14ac:dyDescent="0.25">
      <c r="A4809" s="19" t="s">
        <v>4947</v>
      </c>
      <c r="B4809" s="4" t="str">
        <f>IFERROR(VLOOKUP(A4809,PEC!A$2:B$7902,2,0),"PEC NON ESISTENTE")</f>
        <v>protocollo.comune.ozegna</v>
      </c>
      <c r="C4809" s="20" t="s">
        <v>7913</v>
      </c>
      <c r="D4809" s="20" t="s">
        <v>7914</v>
      </c>
      <c r="E4809" s="21">
        <v>1235</v>
      </c>
      <c r="F4809" s="4" t="str">
        <f t="shared" si="75"/>
        <v/>
      </c>
      <c r="G4809" s="4" t="str">
        <f>IF(AND(Tabella1[[#This Row],[Popolazione]]&gt;50000,Tabella1[[#This Row],[Popolazione]]&lt;100000),"COMPRESO",Tabella1[[#This Row],[Regione]])</f>
        <v>PIEMONTE</v>
      </c>
      <c r="H4809" s="31">
        <f>Tabella1[[#This Row],[Popolazione]]/SUM($E$19:$E$7866)</f>
        <v>2.0600018661782087E-5</v>
      </c>
    </row>
    <row r="4810" spans="1:8" x14ac:dyDescent="0.25">
      <c r="A4810" s="22" t="s">
        <v>4948</v>
      </c>
      <c r="B4810" s="4" t="str">
        <f>IFERROR(VLOOKUP(A4810,PEC!A$2:B$7902,2,0),"PEC NON ESISTENTE")</f>
        <v>protocollo</v>
      </c>
      <c r="C4810" s="20" t="s">
        <v>8259</v>
      </c>
      <c r="D4810" s="20" t="s">
        <v>8278</v>
      </c>
      <c r="E4810" s="21">
        <v>10881</v>
      </c>
      <c r="F4810" s="4" t="str">
        <f t="shared" si="75"/>
        <v/>
      </c>
      <c r="G4810" s="4" t="str">
        <f>IF(AND(Tabella1[[#This Row],[Popolazione]]&gt;50000,Tabella1[[#This Row],[Popolazione]]&lt;100000),"COMPRESO",Tabella1[[#This Row],[Regione]])</f>
        <v>SARDEGNA</v>
      </c>
      <c r="H4810" s="31">
        <f>Tabella1[[#This Row],[Popolazione]]/SUM($E$19:$E$7866)</f>
        <v>1.8149700652538535E-4</v>
      </c>
    </row>
    <row r="4811" spans="1:8" x14ac:dyDescent="0.25">
      <c r="A4811" s="19" t="s">
        <v>4949</v>
      </c>
      <c r="B4811" s="4" t="str">
        <f>IFERROR(VLOOKUP(A4811,PEC!A$2:B$7902,2,0),"PEC NON ESISTENTE")</f>
        <v>comune.ozzano</v>
      </c>
      <c r="C4811" s="20" t="s">
        <v>8026</v>
      </c>
      <c r="D4811" s="20" t="s">
        <v>8212</v>
      </c>
      <c r="E4811" s="21">
        <v>12870</v>
      </c>
      <c r="F4811" s="4" t="str">
        <f t="shared" si="75"/>
        <v/>
      </c>
      <c r="G4811" s="4" t="str">
        <f>IF(AND(Tabella1[[#This Row],[Popolazione]]&gt;50000,Tabella1[[#This Row],[Popolazione]]&lt;100000),"COMPRESO",Tabella1[[#This Row],[Regione]])</f>
        <v>EMILIA-ROMAGNA</v>
      </c>
      <c r="H4811" s="31">
        <f>Tabella1[[#This Row],[Popolazione]]/SUM($E$19:$E$7866)</f>
        <v>2.1467387868593965E-4</v>
      </c>
    </row>
    <row r="4812" spans="1:8" x14ac:dyDescent="0.25">
      <c r="A4812" s="19" t="s">
        <v>4950</v>
      </c>
      <c r="B4812" s="4" t="str">
        <f>IFERROR(VLOOKUP(A4812,PEC!A$2:B$7902,2,0),"PEC NON ESISTENTE")</f>
        <v>ozzanomonferrato</v>
      </c>
      <c r="C4812" s="20" t="s">
        <v>7913</v>
      </c>
      <c r="D4812" s="20" t="s">
        <v>7914</v>
      </c>
      <c r="E4812" s="21">
        <v>1506</v>
      </c>
      <c r="F4812" s="4" t="str">
        <f t="shared" si="75"/>
        <v/>
      </c>
      <c r="G4812" s="4" t="str">
        <f>IF(AND(Tabella1[[#This Row],[Popolazione]]&gt;50000,Tabella1[[#This Row],[Popolazione]]&lt;100000),"COMPRESO",Tabella1[[#This Row],[Regione]])</f>
        <v>PIEMONTE</v>
      </c>
      <c r="H4812" s="31">
        <f>Tabella1[[#This Row],[Popolazione]]/SUM($E$19:$E$7866)</f>
        <v>2.5120346643436296E-5</v>
      </c>
    </row>
    <row r="4813" spans="1:8" x14ac:dyDescent="0.25">
      <c r="A4813" s="19" t="s">
        <v>4951</v>
      </c>
      <c r="B4813" s="4" t="str">
        <f>IFERROR(VLOOKUP(A4813,PEC!A$2:B$7902,2,0),"PEC NON ESISTENTE")</f>
        <v>protocollo.ozzero</v>
      </c>
      <c r="C4813" s="20" t="s">
        <v>7913</v>
      </c>
      <c r="D4813" s="20" t="s">
        <v>7986</v>
      </c>
      <c r="E4813" s="21">
        <v>1467</v>
      </c>
      <c r="F4813" s="4" t="str">
        <f t="shared" si="75"/>
        <v/>
      </c>
      <c r="G4813" s="4" t="str">
        <f>IF(AND(Tabella1[[#This Row],[Popolazione]]&gt;50000,Tabella1[[#This Row],[Popolazione]]&lt;100000),"COMPRESO",Tabella1[[#This Row],[Regione]])</f>
        <v>LOMBARDIA</v>
      </c>
      <c r="H4813" s="31">
        <f>Tabella1[[#This Row],[Popolazione]]/SUM($E$19:$E$7866)</f>
        <v>2.4469819738327388E-5</v>
      </c>
    </row>
    <row r="4814" spans="1:8" x14ac:dyDescent="0.25">
      <c r="A4814" s="22" t="s">
        <v>4952</v>
      </c>
      <c r="B4814" s="4" t="str">
        <f>IFERROR(VLOOKUP(A4814,PEC!A$2:B$7902,2,0),"PEC NON ESISTENTE")</f>
        <v>protocollo</v>
      </c>
      <c r="C4814" s="20" t="s">
        <v>8259</v>
      </c>
      <c r="D4814" s="20" t="s">
        <v>8278</v>
      </c>
      <c r="E4814" s="21">
        <v>2948</v>
      </c>
      <c r="F4814" s="4" t="str">
        <f t="shared" si="75"/>
        <v/>
      </c>
      <c r="G4814" s="4" t="str">
        <f>IF(AND(Tabella1[[#This Row],[Popolazione]]&gt;50000,Tabella1[[#This Row],[Popolazione]]&lt;100000),"COMPRESO",Tabella1[[#This Row],[Regione]])</f>
        <v>SARDEGNA</v>
      </c>
      <c r="H4814" s="31">
        <f>Tabella1[[#This Row],[Popolazione]]/SUM($E$19:$E$7866)</f>
        <v>4.9173161955411821E-5</v>
      </c>
    </row>
    <row r="4815" spans="1:8" x14ac:dyDescent="0.25">
      <c r="A4815" s="19" t="s">
        <v>4953</v>
      </c>
      <c r="B4815" s="4" t="str">
        <f>IFERROR(VLOOKUP(A4815,PEC!A$2:B$7902,2,0),"PEC NON ESISTENTE")</f>
        <v>protocollo</v>
      </c>
      <c r="C4815" s="20" t="s">
        <v>8259</v>
      </c>
      <c r="D4815" s="20" t="s">
        <v>8260</v>
      </c>
      <c r="E4815" s="21">
        <v>6388</v>
      </c>
      <c r="F4815" s="4" t="str">
        <f t="shared" si="75"/>
        <v/>
      </c>
      <c r="G4815" s="4" t="str">
        <f>IF(AND(Tabella1[[#This Row],[Popolazione]]&gt;50000,Tabella1[[#This Row],[Popolazione]]&lt;100000),"COMPRESO",Tabella1[[#This Row],[Regione]])</f>
        <v>SICILIA</v>
      </c>
      <c r="H4815" s="31">
        <f>Tabella1[[#This Row],[Popolazione]]/SUM($E$19:$E$7866)</f>
        <v>1.0655297102142832E-4</v>
      </c>
    </row>
    <row r="4816" spans="1:8" x14ac:dyDescent="0.25">
      <c r="A4816" s="19" t="s">
        <v>4954</v>
      </c>
      <c r="B4816" s="4" t="str">
        <f>IFERROR(VLOOKUP(A4816,PEC!A$2:B$7902,2,0),"PEC NON ESISTENTE")</f>
        <v>protocollo</v>
      </c>
      <c r="C4816" s="20" t="s">
        <v>8259</v>
      </c>
      <c r="D4816" s="20" t="s">
        <v>8260</v>
      </c>
      <c r="E4816" s="21">
        <v>11487</v>
      </c>
      <c r="F4816" s="4" t="str">
        <f t="shared" si="75"/>
        <v/>
      </c>
      <c r="G4816" s="4" t="str">
        <f>IF(AND(Tabella1[[#This Row],[Popolazione]]&gt;50000,Tabella1[[#This Row],[Popolazione]]&lt;100000),"COMPRESO",Tabella1[[#This Row],[Regione]])</f>
        <v>SICILIA</v>
      </c>
      <c r="H4816" s="31">
        <f>Tabella1[[#This Row],[Popolazione]]/SUM($E$19:$E$7866)</f>
        <v>1.9160519382015453E-4</v>
      </c>
    </row>
    <row r="4817" spans="1:8" x14ac:dyDescent="0.25">
      <c r="A4817" s="19" t="s">
        <v>4955</v>
      </c>
      <c r="B4817" s="4" t="str">
        <f>IFERROR(VLOOKUP(A4817,PEC!A$2:B$7902,2,0),"PEC NON ESISTENTE")</f>
        <v>comune.pacentro</v>
      </c>
      <c r="C4817" s="20" t="s">
        <v>8235</v>
      </c>
      <c r="D4817" s="20" t="s">
        <v>8236</v>
      </c>
      <c r="E4817" s="21">
        <v>1211</v>
      </c>
      <c r="F4817" s="4" t="str">
        <f t="shared" si="75"/>
        <v/>
      </c>
      <c r="G4817" s="4" t="str">
        <f>IF(AND(Tabella1[[#This Row],[Popolazione]]&gt;50000,Tabella1[[#This Row],[Popolazione]]&lt;100000),"COMPRESO",Tabella1[[#This Row],[Regione]])</f>
        <v>ABRUZZO</v>
      </c>
      <c r="H4817" s="31">
        <f>Tabella1[[#This Row],[Popolazione]]/SUM($E$19:$E$7866)</f>
        <v>2.0199694412484299E-5</v>
      </c>
    </row>
    <row r="4818" spans="1:8" x14ac:dyDescent="0.25">
      <c r="A4818" s="19" t="s">
        <v>4956</v>
      </c>
      <c r="B4818" s="4" t="str">
        <f>IFERROR(VLOOKUP(A4818,PEC!A$2:B$7902,2,0),"PEC NON ESISTENTE")</f>
        <v>statocivile.pachino</v>
      </c>
      <c r="C4818" s="20" t="s">
        <v>8259</v>
      </c>
      <c r="D4818" s="20" t="s">
        <v>8260</v>
      </c>
      <c r="E4818" s="21">
        <v>22068</v>
      </c>
      <c r="F4818" s="4" t="str">
        <f t="shared" si="75"/>
        <v/>
      </c>
      <c r="G4818" s="4" t="str">
        <f>IF(AND(Tabella1[[#This Row],[Popolazione]]&gt;50000,Tabella1[[#This Row],[Popolazione]]&lt;100000),"COMPRESO",Tabella1[[#This Row],[Regione]])</f>
        <v>SICILIA</v>
      </c>
      <c r="H4818" s="31">
        <f>Tabella1[[#This Row],[Popolazione]]/SUM($E$19:$E$7866)</f>
        <v>3.6809814722931752E-4</v>
      </c>
    </row>
    <row r="4819" spans="1:8" x14ac:dyDescent="0.25">
      <c r="A4819" s="19" t="s">
        <v>4957</v>
      </c>
      <c r="B4819" s="4" t="str">
        <f>IFERROR(VLOOKUP(A4819,PEC!A$2:B$7902,2,0),"PEC NON ESISTENTE")</f>
        <v>comune.paciano</v>
      </c>
      <c r="C4819" s="20" t="s">
        <v>8221</v>
      </c>
      <c r="D4819" s="20" t="s">
        <v>8227</v>
      </c>
      <c r="E4819" s="21">
        <v>982</v>
      </c>
      <c r="F4819" s="4" t="str">
        <f t="shared" si="75"/>
        <v/>
      </c>
      <c r="G4819" s="4" t="str">
        <f>IF(AND(Tabella1[[#This Row],[Popolazione]]&gt;50000,Tabella1[[#This Row],[Popolazione]]&lt;100000),"COMPRESO",Tabella1[[#This Row],[Regione]])</f>
        <v>UMBRIA</v>
      </c>
      <c r="H4819" s="31">
        <f>Tabella1[[#This Row],[Popolazione]]/SUM($E$19:$E$7866)</f>
        <v>1.6379933867101224E-5</v>
      </c>
    </row>
    <row r="4820" spans="1:8" x14ac:dyDescent="0.25">
      <c r="A4820" s="19" t="s">
        <v>4958</v>
      </c>
      <c r="B4820" s="4" t="str">
        <f>IFERROR(VLOOKUP(A4820,PEC!A$2:B$7902,2,0),"PEC NON ESISTENTE")</f>
        <v>comune.padenghesulgarda</v>
      </c>
      <c r="C4820" s="20" t="s">
        <v>7913</v>
      </c>
      <c r="D4820" s="20" t="s">
        <v>7986</v>
      </c>
      <c r="E4820" s="21">
        <v>4276</v>
      </c>
      <c r="F4820" s="4" t="str">
        <f t="shared" si="75"/>
        <v/>
      </c>
      <c r="G4820" s="4" t="str">
        <f>IF(AND(Tabella1[[#This Row],[Popolazione]]&gt;50000,Tabella1[[#This Row],[Popolazione]]&lt;100000),"COMPRESO",Tabella1[[#This Row],[Regione]])</f>
        <v>LOMBARDIA</v>
      </c>
      <c r="H4820" s="31">
        <f>Tabella1[[#This Row],[Popolazione]]/SUM($E$19:$E$7866)</f>
        <v>7.1324437083222843E-5</v>
      </c>
    </row>
    <row r="4821" spans="1:8" x14ac:dyDescent="0.25">
      <c r="A4821" s="19" t="s">
        <v>4959</v>
      </c>
      <c r="B4821" s="4" t="str">
        <f>IFERROR(VLOOKUP(A4821,PEC!A$2:B$7902,2,0),"PEC NON ESISTENTE")</f>
        <v>comunedipaderna</v>
      </c>
      <c r="C4821" s="20" t="s">
        <v>7913</v>
      </c>
      <c r="D4821" s="20" t="s">
        <v>7914</v>
      </c>
      <c r="E4821" s="21">
        <v>231</v>
      </c>
      <c r="F4821" s="4" t="str">
        <f t="shared" si="75"/>
        <v/>
      </c>
      <c r="G4821" s="4" t="str">
        <f>IF(AND(Tabella1[[#This Row],[Popolazione]]&gt;50000,Tabella1[[#This Row],[Popolazione]]&lt;100000),"COMPRESO",Tabella1[[#This Row],[Regione]])</f>
        <v>PIEMONTE</v>
      </c>
      <c r="H4821" s="31">
        <f>Tabella1[[#This Row],[Popolazione]]/SUM($E$19:$E$7866)</f>
        <v>3.8531208994912242E-6</v>
      </c>
    </row>
    <row r="4822" spans="1:8" x14ac:dyDescent="0.25">
      <c r="A4822" s="19" t="s">
        <v>4960</v>
      </c>
      <c r="B4822" s="4" t="str">
        <f>IFERROR(VLOOKUP(A4822,PEC!A$2:B$7902,2,0),"PEC NON ESISTENTE")</f>
        <v>paderno.dadda</v>
      </c>
      <c r="C4822" s="20" t="s">
        <v>7913</v>
      </c>
      <c r="D4822" s="20" t="s">
        <v>7986</v>
      </c>
      <c r="E4822" s="21">
        <v>3881</v>
      </c>
      <c r="F4822" s="4" t="str">
        <f t="shared" si="75"/>
        <v/>
      </c>
      <c r="G4822" s="4" t="str">
        <f>IF(AND(Tabella1[[#This Row],[Popolazione]]&gt;50000,Tabella1[[#This Row],[Popolazione]]&lt;100000),"COMPRESO",Tabella1[[#This Row],[Regione]])</f>
        <v>LOMBARDIA</v>
      </c>
      <c r="H4822" s="31">
        <f>Tabella1[[#This Row],[Popolazione]]/SUM($E$19:$E$7866)</f>
        <v>6.4735767146863391E-5</v>
      </c>
    </row>
    <row r="4823" spans="1:8" x14ac:dyDescent="0.25">
      <c r="A4823" s="19" t="s">
        <v>8196</v>
      </c>
      <c r="B4823" s="4" t="str">
        <f>IFERROR(VLOOKUP(A4823,PEC!A$2:B$7902,2,0),"PEC NON ESISTENTE")</f>
        <v>PEC NON ESISTENTE</v>
      </c>
      <c r="C4823" s="20" t="s">
        <v>8026</v>
      </c>
      <c r="D4823" s="20" t="s">
        <v>8167</v>
      </c>
      <c r="E4823" s="21">
        <v>2169</v>
      </c>
      <c r="F4823" s="4" t="str">
        <f t="shared" si="75"/>
        <v/>
      </c>
      <c r="G4823" s="4" t="str">
        <f>IF(AND(Tabella1[[#This Row],[Popolazione]]&gt;50000,Tabella1[[#This Row],[Popolazione]]&lt;100000),"COMPRESO",Tabella1[[#This Row],[Regione]])</f>
        <v>VENETO</v>
      </c>
      <c r="H4823" s="31">
        <f>Tabella1[[#This Row],[Popolazione]]/SUM($E$19:$E$7866)</f>
        <v>3.6179304030287735E-5</v>
      </c>
    </row>
    <row r="4824" spans="1:8" x14ac:dyDescent="0.25">
      <c r="A4824" s="19" t="s">
        <v>4961</v>
      </c>
      <c r="B4824" s="4" t="str">
        <f>IFERROR(VLOOKUP(A4824,PEC!A$2:B$7902,2,0),"PEC NON ESISTENTE")</f>
        <v>comune.paderno-dugnano</v>
      </c>
      <c r="C4824" s="20" t="s">
        <v>7913</v>
      </c>
      <c r="D4824" s="20" t="s">
        <v>7986</v>
      </c>
      <c r="E4824" s="21">
        <v>46562</v>
      </c>
      <c r="F4824" s="4" t="str">
        <f t="shared" si="75"/>
        <v/>
      </c>
      <c r="G4824" s="4" t="str">
        <f>IF(AND(Tabella1[[#This Row],[Popolazione]]&gt;50000,Tabella1[[#This Row],[Popolazione]]&lt;100000),"COMPRESO",Tabella1[[#This Row],[Regione]])</f>
        <v>LOMBARDIA</v>
      </c>
      <c r="H4824" s="31">
        <f>Tabella1[[#This Row],[Popolazione]]/SUM($E$19:$E$7866)</f>
        <v>7.7666240399181994E-4</v>
      </c>
    </row>
    <row r="4825" spans="1:8" x14ac:dyDescent="0.25">
      <c r="A4825" s="19" t="s">
        <v>4962</v>
      </c>
      <c r="B4825" s="4" t="str">
        <f>IFERROR(VLOOKUP(A4825,PEC!A$2:B$7902,2,0),"PEC NON ESISTENTE")</f>
        <v>protocollo</v>
      </c>
      <c r="C4825" s="20" t="s">
        <v>7913</v>
      </c>
      <c r="D4825" s="20" t="s">
        <v>7986</v>
      </c>
      <c r="E4825" s="21">
        <v>3699</v>
      </c>
      <c r="F4825" s="4" t="str">
        <f t="shared" si="75"/>
        <v/>
      </c>
      <c r="G4825" s="4" t="str">
        <f>IF(AND(Tabella1[[#This Row],[Popolazione]]&gt;50000,Tabella1[[#This Row],[Popolazione]]&lt;100000),"COMPRESO",Tabella1[[#This Row],[Regione]])</f>
        <v>LOMBARDIA</v>
      </c>
      <c r="H4825" s="31">
        <f>Tabella1[[#This Row],[Popolazione]]/SUM($E$19:$E$7866)</f>
        <v>6.1699974923021822E-5</v>
      </c>
    </row>
    <row r="4826" spans="1:8" x14ac:dyDescent="0.25">
      <c r="A4826" s="19" t="s">
        <v>4963</v>
      </c>
      <c r="B4826" s="4" t="str">
        <f>IFERROR(VLOOKUP(A4826,PEC!A$2:B$7902,2,0),"PEC NON ESISTENTE")</f>
        <v>comune.padernoponchielli</v>
      </c>
      <c r="C4826" s="20" t="s">
        <v>7913</v>
      </c>
      <c r="D4826" s="20" t="s">
        <v>7986</v>
      </c>
      <c r="E4826" s="21">
        <v>1480</v>
      </c>
      <c r="F4826" s="4" t="str">
        <f t="shared" si="75"/>
        <v/>
      </c>
      <c r="G4826" s="4" t="str">
        <f>IF(AND(Tabella1[[#This Row],[Popolazione]]&gt;50000,Tabella1[[#This Row],[Popolazione]]&lt;100000),"COMPRESO",Tabella1[[#This Row],[Regione]])</f>
        <v>LOMBARDIA</v>
      </c>
      <c r="H4826" s="31">
        <f>Tabella1[[#This Row],[Popolazione]]/SUM($E$19:$E$7866)</f>
        <v>2.4686662040030355E-5</v>
      </c>
    </row>
    <row r="4827" spans="1:8" x14ac:dyDescent="0.25">
      <c r="A4827" s="19" t="s">
        <v>4964</v>
      </c>
      <c r="B4827" s="4" t="str">
        <f>IFERROR(VLOOKUP(A4827,PEC!A$2:B$7902,2,0),"PEC NON ESISTENTE")</f>
        <v>comune.padova</v>
      </c>
      <c r="C4827" s="20" t="s">
        <v>8026</v>
      </c>
      <c r="D4827" s="20" t="s">
        <v>8167</v>
      </c>
      <c r="E4827" s="21">
        <v>206192</v>
      </c>
      <c r="F4827" s="4" t="str">
        <f t="shared" si="75"/>
        <v/>
      </c>
      <c r="G4827" s="4" t="str">
        <f>IF(AND(Tabella1[[#This Row],[Popolazione]]&gt;50000,Tabella1[[#This Row],[Popolazione]]&lt;100000),"COMPRESO",Tabella1[[#This Row],[Regione]])</f>
        <v>VENETO</v>
      </c>
      <c r="H4827" s="31">
        <f>Tabella1[[#This Row],[Popolazione]]/SUM($E$19:$E$7866)</f>
        <v>3.4393190671337427E-3</v>
      </c>
    </row>
    <row r="4828" spans="1:8" x14ac:dyDescent="0.25">
      <c r="A4828" s="22" t="s">
        <v>4965</v>
      </c>
      <c r="B4828" s="4" t="str">
        <f>IFERROR(VLOOKUP(A4828,PEC!A$2:B$7902,2,0),"PEC NON ESISTENTE")</f>
        <v>protocollo</v>
      </c>
      <c r="C4828" s="20" t="s">
        <v>8259</v>
      </c>
      <c r="D4828" s="20" t="s">
        <v>8278</v>
      </c>
      <c r="E4828" s="21">
        <v>695</v>
      </c>
      <c r="F4828" s="4" t="str">
        <f t="shared" si="75"/>
        <v/>
      </c>
      <c r="G4828" s="4" t="str">
        <f>IF(AND(Tabella1[[#This Row],[Popolazione]]&gt;50000,Tabella1[[#This Row],[Popolazione]]&lt;100000),"COMPRESO",Tabella1[[#This Row],[Regione]])</f>
        <v>SARDEGNA</v>
      </c>
      <c r="H4828" s="31">
        <f>Tabella1[[#This Row],[Popolazione]]/SUM($E$19:$E$7866)</f>
        <v>1.1592723052581823E-5</v>
      </c>
    </row>
    <row r="4829" spans="1:8" x14ac:dyDescent="0.25">
      <c r="A4829" s="22" t="s">
        <v>4966</v>
      </c>
      <c r="B4829" s="4" t="str">
        <f>IFERROR(VLOOKUP(A4829,PEC!A$2:B$7902,2,0),"PEC NON ESISTENTE")</f>
        <v>protocollo</v>
      </c>
      <c r="C4829" s="20" t="s">
        <v>8259</v>
      </c>
      <c r="D4829" s="20" t="s">
        <v>8278</v>
      </c>
      <c r="E4829" s="21">
        <v>2130</v>
      </c>
      <c r="F4829" s="4" t="str">
        <f t="shared" si="75"/>
        <v/>
      </c>
      <c r="G4829" s="4" t="str">
        <f>IF(AND(Tabella1[[#This Row],[Popolazione]]&gt;50000,Tabella1[[#This Row],[Popolazione]]&lt;100000),"COMPRESO",Tabella1[[#This Row],[Regione]])</f>
        <v>SARDEGNA</v>
      </c>
      <c r="H4829" s="31">
        <f>Tabella1[[#This Row],[Popolazione]]/SUM($E$19:$E$7866)</f>
        <v>3.5528777125178827E-5</v>
      </c>
    </row>
    <row r="4830" spans="1:8" x14ac:dyDescent="0.25">
      <c r="A4830" s="19" t="s">
        <v>4967</v>
      </c>
      <c r="B4830" s="4" t="str">
        <f>IFERROR(VLOOKUP(A4830,PEC!A$2:B$7902,2,0),"PEC NON ESISTENTE")</f>
        <v>comune.padula</v>
      </c>
      <c r="C4830" s="20" t="s">
        <v>8235</v>
      </c>
      <c r="D4830" s="20" t="s">
        <v>8239</v>
      </c>
      <c r="E4830" s="21">
        <v>5279</v>
      </c>
      <c r="F4830" s="4" t="str">
        <f t="shared" si="75"/>
        <v/>
      </c>
      <c r="G4830" s="4" t="str">
        <f>IF(AND(Tabella1[[#This Row],[Popolazione]]&gt;50000,Tabella1[[#This Row],[Popolazione]]&lt;100000),"COMPRESO",Tabella1[[#This Row],[Regione]])</f>
        <v>CAMPANIA</v>
      </c>
      <c r="H4830" s="31">
        <f>Tabella1[[#This Row],[Popolazione]]/SUM($E$19:$E$7866)</f>
        <v>8.8054654668459628E-5</v>
      </c>
    </row>
    <row r="4831" spans="1:8" x14ac:dyDescent="0.25">
      <c r="A4831" s="19" t="s">
        <v>4968</v>
      </c>
      <c r="B4831" s="4" t="str">
        <f>IFERROR(VLOOKUP(A4831,PEC!A$2:B$7902,2,0),"PEC NON ESISTENTE")</f>
        <v>protocollo</v>
      </c>
      <c r="C4831" s="20" t="s">
        <v>8235</v>
      </c>
      <c r="D4831" s="20" t="s">
        <v>8239</v>
      </c>
      <c r="E4831" s="21">
        <v>4085</v>
      </c>
      <c r="F4831" s="4" t="str">
        <f t="shared" si="75"/>
        <v/>
      </c>
      <c r="G4831" s="4" t="str">
        <f>IF(AND(Tabella1[[#This Row],[Popolazione]]&gt;50000,Tabella1[[#This Row],[Popolazione]]&lt;100000),"COMPRESO",Tabella1[[#This Row],[Regione]])</f>
        <v>CAMPANIA</v>
      </c>
      <c r="H4831" s="31">
        <f>Tabella1[[#This Row],[Popolazione]]/SUM($E$19:$E$7866)</f>
        <v>6.8138523265894594E-5</v>
      </c>
    </row>
    <row r="4832" spans="1:8" x14ac:dyDescent="0.25">
      <c r="A4832" s="19" t="s">
        <v>4969</v>
      </c>
      <c r="B4832" s="4" t="str">
        <f>IFERROR(VLOOKUP(A4832,PEC!A$2:B$7902,2,0),"PEC NON ESISTENTE")</f>
        <v>serviziamministrativi.paesana</v>
      </c>
      <c r="C4832" s="20" t="s">
        <v>7913</v>
      </c>
      <c r="D4832" s="20" t="s">
        <v>7914</v>
      </c>
      <c r="E4832" s="21">
        <v>2868</v>
      </c>
      <c r="F4832" s="4" t="str">
        <f t="shared" si="75"/>
        <v/>
      </c>
      <c r="G4832" s="4" t="str">
        <f>IF(AND(Tabella1[[#This Row],[Popolazione]]&gt;50000,Tabella1[[#This Row],[Popolazione]]&lt;100000),"COMPRESO",Tabella1[[#This Row],[Regione]])</f>
        <v>PIEMONTE</v>
      </c>
      <c r="H4832" s="31">
        <f>Tabella1[[#This Row],[Popolazione]]/SUM($E$19:$E$7866)</f>
        <v>4.7838747791085854E-5</v>
      </c>
    </row>
    <row r="4833" spans="1:8" x14ac:dyDescent="0.25">
      <c r="A4833" s="19" t="s">
        <v>4970</v>
      </c>
      <c r="B4833" s="4" t="str">
        <f>IFERROR(VLOOKUP(A4833,PEC!A$2:B$7902,2,0),"PEC NON ESISTENTE")</f>
        <v>posta.comune.paese.tv</v>
      </c>
      <c r="C4833" s="20" t="s">
        <v>8026</v>
      </c>
      <c r="D4833" s="20" t="s">
        <v>8167</v>
      </c>
      <c r="E4833" s="21">
        <v>21432</v>
      </c>
      <c r="F4833" s="4" t="str">
        <f t="shared" si="75"/>
        <v/>
      </c>
      <c r="G4833" s="4" t="str">
        <f>IF(AND(Tabella1[[#This Row],[Popolazione]]&gt;50000,Tabella1[[#This Row],[Popolazione]]&lt;100000),"COMPRESO",Tabella1[[#This Row],[Regione]])</f>
        <v>VENETO</v>
      </c>
      <c r="H4833" s="31">
        <f>Tabella1[[#This Row],[Popolazione]]/SUM($E$19:$E$7866)</f>
        <v>3.574895546229261E-4</v>
      </c>
    </row>
    <row r="4834" spans="1:8" x14ac:dyDescent="0.25">
      <c r="A4834" s="19" t="s">
        <v>4971</v>
      </c>
      <c r="B4834" s="4" t="str">
        <f>IFERROR(VLOOKUP(A4834,PEC!A$2:B$7902,2,0),"PEC NON ESISTENTE")</f>
        <v>protocollo</v>
      </c>
      <c r="C4834" s="20" t="s">
        <v>8235</v>
      </c>
      <c r="D4834" s="20" t="s">
        <v>8239</v>
      </c>
      <c r="E4834" s="21">
        <v>34671</v>
      </c>
      <c r="F4834" s="4" t="str">
        <f t="shared" si="75"/>
        <v/>
      </c>
      <c r="G4834" s="4" t="str">
        <f>IF(AND(Tabella1[[#This Row],[Popolazione]]&gt;50000,Tabella1[[#This Row],[Popolazione]]&lt;100000),"COMPRESO",Tabella1[[#This Row],[Regione]])</f>
        <v>CAMPANIA</v>
      </c>
      <c r="H4834" s="31">
        <f>Tabella1[[#This Row],[Popolazione]]/SUM($E$19:$E$7866)</f>
        <v>5.7831841864181921E-4</v>
      </c>
    </row>
    <row r="4835" spans="1:8" x14ac:dyDescent="0.25">
      <c r="A4835" s="19" t="s">
        <v>4972</v>
      </c>
      <c r="B4835" s="4" t="str">
        <f>IFERROR(VLOOKUP(A4835,PEC!A$2:B$7902,2,0),"PEC NON ESISTENTE")</f>
        <v>comunepaganicosabino</v>
      </c>
      <c r="C4835" s="20" t="s">
        <v>8221</v>
      </c>
      <c r="D4835" s="20" t="s">
        <v>8234</v>
      </c>
      <c r="E4835" s="21">
        <v>172</v>
      </c>
      <c r="F4835" s="4" t="str">
        <f t="shared" si="75"/>
        <v/>
      </c>
      <c r="G4835" s="4" t="str">
        <f>IF(AND(Tabella1[[#This Row],[Popolazione]]&gt;50000,Tabella1[[#This Row],[Popolazione]]&lt;100000),"COMPRESO",Tabella1[[#This Row],[Regione]])</f>
        <v>LAZIO</v>
      </c>
      <c r="H4835" s="31">
        <f>Tabella1[[#This Row],[Popolazione]]/SUM($E$19:$E$7866)</f>
        <v>2.8689904533008254E-6</v>
      </c>
    </row>
    <row r="4836" spans="1:8" x14ac:dyDescent="0.25">
      <c r="A4836" s="19" t="s">
        <v>4973</v>
      </c>
      <c r="B4836" s="4" t="str">
        <f>IFERROR(VLOOKUP(A4836,PEC!A$2:B$7902,2,0),"PEC NON ESISTENTE")</f>
        <v>comunepagazzano</v>
      </c>
      <c r="C4836" s="20" t="s">
        <v>7913</v>
      </c>
      <c r="D4836" s="20" t="s">
        <v>7986</v>
      </c>
      <c r="E4836" s="21">
        <v>2082</v>
      </c>
      <c r="F4836" s="4" t="str">
        <f t="shared" si="75"/>
        <v/>
      </c>
      <c r="G4836" s="4" t="str">
        <f>IF(AND(Tabella1[[#This Row],[Popolazione]]&gt;50000,Tabella1[[#This Row],[Popolazione]]&lt;100000),"COMPRESO",Tabella1[[#This Row],[Regione]])</f>
        <v>LOMBARDIA</v>
      </c>
      <c r="H4836" s="31">
        <f>Tabella1[[#This Row],[Popolazione]]/SUM($E$19:$E$7866)</f>
        <v>3.4728128626583245E-5</v>
      </c>
    </row>
    <row r="4837" spans="1:8" x14ac:dyDescent="0.25">
      <c r="A4837" s="19" t="s">
        <v>4974</v>
      </c>
      <c r="B4837" s="4" t="str">
        <f>IFERROR(VLOOKUP(A4837,PEC!A$2:B$7902,2,0),"PEC NON ESISTENTE")</f>
        <v>comunepagliara</v>
      </c>
      <c r="C4837" s="20" t="s">
        <v>8259</v>
      </c>
      <c r="D4837" s="20" t="s">
        <v>8260</v>
      </c>
      <c r="E4837" s="21">
        <v>1230</v>
      </c>
      <c r="F4837" s="4" t="str">
        <f t="shared" si="75"/>
        <v/>
      </c>
      <c r="G4837" s="4" t="str">
        <f>IF(AND(Tabella1[[#This Row],[Popolazione]]&gt;50000,Tabella1[[#This Row],[Popolazione]]&lt;100000),"COMPRESO",Tabella1[[#This Row],[Regione]])</f>
        <v>SICILIA</v>
      </c>
      <c r="H4837" s="31">
        <f>Tabella1[[#This Row],[Popolazione]]/SUM($E$19:$E$7866)</f>
        <v>2.0516617776511714E-5</v>
      </c>
    </row>
    <row r="4838" spans="1:8" x14ac:dyDescent="0.25">
      <c r="A4838" s="19" t="s">
        <v>4975</v>
      </c>
      <c r="B4838" s="4" t="str">
        <f>IFERROR(VLOOKUP(A4838,PEC!A$2:B$7902,2,0),"PEC NON ESISTENTE")</f>
        <v>protocollo</v>
      </c>
      <c r="C4838" s="20" t="s">
        <v>8235</v>
      </c>
      <c r="D4838" s="20" t="s">
        <v>8236</v>
      </c>
      <c r="E4838" s="21">
        <v>4466</v>
      </c>
      <c r="F4838" s="4" t="str">
        <f t="shared" si="75"/>
        <v/>
      </c>
      <c r="G4838" s="4" t="str">
        <f>IF(AND(Tabella1[[#This Row],[Popolazione]]&gt;50000,Tabella1[[#This Row],[Popolazione]]&lt;100000),"COMPRESO",Tabella1[[#This Row],[Regione]])</f>
        <v>ABRUZZO</v>
      </c>
      <c r="H4838" s="31">
        <f>Tabella1[[#This Row],[Popolazione]]/SUM($E$19:$E$7866)</f>
        <v>7.4493670723497013E-5</v>
      </c>
    </row>
    <row r="4839" spans="1:8" x14ac:dyDescent="0.25">
      <c r="A4839" s="19" t="s">
        <v>4976</v>
      </c>
      <c r="B4839" s="4" t="str">
        <f>IFERROR(VLOOKUP(A4839,PEC!A$2:B$7902,2,0),"PEC NON ESISTENTE")</f>
        <v>comune.pagnacco</v>
      </c>
      <c r="C4839" s="20" t="s">
        <v>8026</v>
      </c>
      <c r="D4839" s="20" t="s">
        <v>8205</v>
      </c>
      <c r="E4839" s="21">
        <v>5044</v>
      </c>
      <c r="F4839" s="4" t="str">
        <f t="shared" si="75"/>
        <v/>
      </c>
      <c r="G4839" s="4" t="str">
        <f>IF(AND(Tabella1[[#This Row],[Popolazione]]&gt;50000,Tabella1[[#This Row],[Popolazione]]&lt;100000),"COMPRESO",Tabella1[[#This Row],[Regione]])</f>
        <v>FRIULI-VENEZIA GIULIA</v>
      </c>
      <c r="H4839" s="31">
        <f>Tabella1[[#This Row],[Popolazione]]/SUM($E$19:$E$7866)</f>
        <v>8.4134813060752112E-5</v>
      </c>
    </row>
    <row r="4840" spans="1:8" x14ac:dyDescent="0.25">
      <c r="A4840" s="19" t="s">
        <v>4977</v>
      </c>
      <c r="B4840" s="4" t="str">
        <f>IFERROR(VLOOKUP(A4840,PEC!A$2:B$7902,2,0),"PEC NON ESISTENTE")</f>
        <v>certificata</v>
      </c>
      <c r="C4840" s="20" t="s">
        <v>7913</v>
      </c>
      <c r="D4840" s="20" t="s">
        <v>7914</v>
      </c>
      <c r="E4840" s="21">
        <v>572</v>
      </c>
      <c r="F4840" s="4" t="str">
        <f t="shared" si="75"/>
        <v/>
      </c>
      <c r="G4840" s="4" t="str">
        <f>IF(AND(Tabella1[[#This Row],[Popolazione]]&gt;50000,Tabella1[[#This Row],[Popolazione]]&lt;100000),"COMPRESO",Tabella1[[#This Row],[Regione]])</f>
        <v>PIEMONTE</v>
      </c>
      <c r="H4840" s="31">
        <f>Tabella1[[#This Row],[Popolazione]]/SUM($E$19:$E$7866)</f>
        <v>9.5410612749306511E-6</v>
      </c>
    </row>
    <row r="4841" spans="1:8" x14ac:dyDescent="0.25">
      <c r="A4841" s="19" t="s">
        <v>4978</v>
      </c>
      <c r="B4841" s="4" t="str">
        <f>IFERROR(VLOOKUP(A4841,PEC!A$2:B$7902,2,0),"PEC NON ESISTENTE")</f>
        <v>comunepagnona</v>
      </c>
      <c r="C4841" s="20" t="s">
        <v>7913</v>
      </c>
      <c r="D4841" s="20" t="s">
        <v>7986</v>
      </c>
      <c r="E4841" s="21">
        <v>402</v>
      </c>
      <c r="F4841" s="4" t="str">
        <f t="shared" si="75"/>
        <v/>
      </c>
      <c r="G4841" s="4" t="str">
        <f>IF(AND(Tabella1[[#This Row],[Popolazione]]&gt;50000,Tabella1[[#This Row],[Popolazione]]&lt;100000),"COMPRESO",Tabella1[[#This Row],[Regione]])</f>
        <v>LOMBARDIA</v>
      </c>
      <c r="H4841" s="31">
        <f>Tabella1[[#This Row],[Popolazione]]/SUM($E$19:$E$7866)</f>
        <v>6.7054311757379752E-6</v>
      </c>
    </row>
    <row r="4842" spans="1:8" x14ac:dyDescent="0.25">
      <c r="A4842" s="19" t="s">
        <v>4979</v>
      </c>
      <c r="B4842" s="4" t="str">
        <f>IFERROR(VLOOKUP(A4842,PEC!A$2:B$7902,2,0),"PEC NON ESISTENTE")</f>
        <v>comune.pagovallolauro</v>
      </c>
      <c r="C4842" s="20" t="s">
        <v>8235</v>
      </c>
      <c r="D4842" s="20" t="s">
        <v>8239</v>
      </c>
      <c r="E4842" s="21">
        <v>1851</v>
      </c>
      <c r="F4842" s="4" t="str">
        <f t="shared" si="75"/>
        <v/>
      </c>
      <c r="G4842" s="4" t="str">
        <f>IF(AND(Tabella1[[#This Row],[Popolazione]]&gt;50000,Tabella1[[#This Row],[Popolazione]]&lt;100000),"COMPRESO",Tabella1[[#This Row],[Regione]])</f>
        <v>CAMPANIA</v>
      </c>
      <c r="H4842" s="31">
        <f>Tabella1[[#This Row],[Popolazione]]/SUM($E$19:$E$7866)</f>
        <v>3.0875007727092022E-5</v>
      </c>
    </row>
    <row r="4843" spans="1:8" x14ac:dyDescent="0.25">
      <c r="A4843" s="19" t="s">
        <v>4980</v>
      </c>
      <c r="B4843" s="4" t="str">
        <f>IFERROR(VLOOKUP(A4843,PEC!A$2:B$7902,2,0),"PEC NON ESISTENTE")</f>
        <v>comunepagoveiano</v>
      </c>
      <c r="C4843" s="20" t="s">
        <v>8235</v>
      </c>
      <c r="D4843" s="20" t="s">
        <v>8239</v>
      </c>
      <c r="E4843" s="21">
        <v>2545</v>
      </c>
      <c r="F4843" s="4" t="str">
        <f t="shared" si="75"/>
        <v/>
      </c>
      <c r="G4843" s="4" t="str">
        <f>IF(AND(Tabella1[[#This Row],[Popolazione]]&gt;50000,Tabella1[[#This Row],[Popolazione]]&lt;100000),"COMPRESO",Tabella1[[#This Row],[Regione]])</f>
        <v>CAMPANIA</v>
      </c>
      <c r="H4843" s="31">
        <f>Tabella1[[#This Row],[Popolazione]]/SUM($E$19:$E$7866)</f>
        <v>4.2451050602619768E-5</v>
      </c>
    </row>
    <row r="4844" spans="1:8" x14ac:dyDescent="0.25">
      <c r="A4844" s="19" t="s">
        <v>4981</v>
      </c>
      <c r="B4844" s="4" t="str">
        <f>IFERROR(VLOOKUP(A4844,PEC!A$2:B$7902,2,0),"PEC NON ESISTENTE")</f>
        <v>protocollo</v>
      </c>
      <c r="C4844" s="20" t="s">
        <v>7913</v>
      </c>
      <c r="D4844" s="20" t="s">
        <v>7986</v>
      </c>
      <c r="E4844" s="21">
        <v>198</v>
      </c>
      <c r="F4844" s="4" t="str">
        <f t="shared" si="75"/>
        <v/>
      </c>
      <c r="G4844" s="4" t="str">
        <f>IF(AND(Tabella1[[#This Row],[Popolazione]]&gt;50000,Tabella1[[#This Row],[Popolazione]]&lt;100000),"COMPRESO",Tabella1[[#This Row],[Regione]])</f>
        <v>LOMBARDIA</v>
      </c>
      <c r="H4844" s="31">
        <f>Tabella1[[#This Row],[Popolazione]]/SUM($E$19:$E$7866)</f>
        <v>3.3026750567067638E-6</v>
      </c>
    </row>
    <row r="4845" spans="1:8" x14ac:dyDescent="0.25">
      <c r="A4845" s="19" t="s">
        <v>4982</v>
      </c>
      <c r="B4845" s="4" t="str">
        <f>IFERROR(VLOOKUP(A4845,PEC!A$2:B$7902,2,0),"PEC NON ESISTENTE")</f>
        <v>protocollo</v>
      </c>
      <c r="C4845" s="20" t="s">
        <v>7913</v>
      </c>
      <c r="D4845" s="20" t="s">
        <v>7986</v>
      </c>
      <c r="E4845" s="21">
        <v>2091</v>
      </c>
      <c r="F4845" s="4" t="str">
        <f t="shared" si="75"/>
        <v/>
      </c>
      <c r="G4845" s="4" t="str">
        <f>IF(AND(Tabella1[[#This Row],[Popolazione]]&gt;50000,Tabella1[[#This Row],[Popolazione]]&lt;100000),"COMPRESO",Tabella1[[#This Row],[Regione]])</f>
        <v>LOMBARDIA</v>
      </c>
      <c r="H4845" s="31">
        <f>Tabella1[[#This Row],[Popolazione]]/SUM($E$19:$E$7866)</f>
        <v>3.4878250220069918E-5</v>
      </c>
    </row>
    <row r="4846" spans="1:8" x14ac:dyDescent="0.25">
      <c r="A4846" s="19" t="s">
        <v>4983</v>
      </c>
      <c r="B4846" s="4" t="str">
        <f>IFERROR(VLOOKUP(A4846,PEC!A$2:B$7902,2,0),"PEC NON ESISTENTE")</f>
        <v>anagrafe.paladina</v>
      </c>
      <c r="C4846" s="20" t="s">
        <v>7913</v>
      </c>
      <c r="D4846" s="20" t="s">
        <v>7986</v>
      </c>
      <c r="E4846" s="21">
        <v>3996</v>
      </c>
      <c r="F4846" s="4" t="str">
        <f t="shared" si="75"/>
        <v/>
      </c>
      <c r="G4846" s="4" t="str">
        <f>IF(AND(Tabella1[[#This Row],[Popolazione]]&gt;50000,Tabella1[[#This Row],[Popolazione]]&lt;100000),"COMPRESO",Tabella1[[#This Row],[Regione]])</f>
        <v>LOMBARDIA</v>
      </c>
      <c r="H4846" s="31">
        <f>Tabella1[[#This Row],[Popolazione]]/SUM($E$19:$E$7866)</f>
        <v>6.6653987508081967E-5</v>
      </c>
    </row>
    <row r="4847" spans="1:8" x14ac:dyDescent="0.25">
      <c r="A4847" s="19" t="s">
        <v>4984</v>
      </c>
      <c r="B4847" s="4" t="str">
        <f>IFERROR(VLOOKUP(A4847,PEC!A$2:B$7902,2,0),"PEC NON ESISTENTE")</f>
        <v>comune.palagano</v>
      </c>
      <c r="C4847" s="20" t="s">
        <v>8026</v>
      </c>
      <c r="D4847" s="20" t="s">
        <v>8212</v>
      </c>
      <c r="E4847" s="21">
        <v>2354</v>
      </c>
      <c r="F4847" s="4" t="str">
        <f t="shared" si="75"/>
        <v/>
      </c>
      <c r="G4847" s="4" t="str">
        <f>IF(AND(Tabella1[[#This Row],[Popolazione]]&gt;50000,Tabella1[[#This Row],[Popolazione]]&lt;100000),"COMPRESO",Tabella1[[#This Row],[Regione]])</f>
        <v>EMILIA-ROMAGNA</v>
      </c>
      <c r="H4847" s="31">
        <f>Tabella1[[#This Row],[Popolazione]]/SUM($E$19:$E$7866)</f>
        <v>3.9265136785291526E-5</v>
      </c>
    </row>
    <row r="4848" spans="1:8" x14ac:dyDescent="0.25">
      <c r="A4848" s="19" t="s">
        <v>4985</v>
      </c>
      <c r="B4848" s="4" t="str">
        <f>IFERROR(VLOOKUP(A4848,PEC!A$2:B$7902,2,0),"PEC NON ESISTENTE")</f>
        <v>comune.palagianello.ta.it</v>
      </c>
      <c r="C4848" s="20" t="s">
        <v>8235</v>
      </c>
      <c r="D4848" s="20" t="s">
        <v>8241</v>
      </c>
      <c r="E4848" s="21">
        <v>7854</v>
      </c>
      <c r="F4848" s="4" t="str">
        <f t="shared" si="75"/>
        <v/>
      </c>
      <c r="G4848" s="4" t="str">
        <f>IF(AND(Tabella1[[#This Row],[Popolazione]]&gt;50000,Tabella1[[#This Row],[Popolazione]]&lt;100000),"COMPRESO",Tabella1[[#This Row],[Regione]])</f>
        <v>PUGLIA</v>
      </c>
      <c r="H4848" s="31">
        <f>Tabella1[[#This Row],[Popolazione]]/SUM($E$19:$E$7866)</f>
        <v>1.3100611058270163E-4</v>
      </c>
    </row>
    <row r="4849" spans="1:8" x14ac:dyDescent="0.25">
      <c r="A4849" s="19" t="s">
        <v>4986</v>
      </c>
      <c r="B4849" s="4" t="str">
        <f>IFERROR(VLOOKUP(A4849,PEC!A$2:B$7902,2,0),"PEC NON ESISTENTE")</f>
        <v>comunepalagiano.aagg</v>
      </c>
      <c r="C4849" s="20" t="s">
        <v>8235</v>
      </c>
      <c r="D4849" s="20" t="s">
        <v>8241</v>
      </c>
      <c r="E4849" s="21">
        <v>16052</v>
      </c>
      <c r="F4849" s="4" t="str">
        <f t="shared" si="75"/>
        <v/>
      </c>
      <c r="G4849" s="4" t="str">
        <f>IF(AND(Tabella1[[#This Row],[Popolazione]]&gt;50000,Tabella1[[#This Row],[Popolazione]]&lt;100000),"COMPRESO",Tabella1[[#This Row],[Regione]])</f>
        <v>PUGLIA</v>
      </c>
      <c r="H4849" s="31">
        <f>Tabella1[[#This Row],[Popolazione]]/SUM($E$19:$E$7866)</f>
        <v>2.6775020207200494E-4</v>
      </c>
    </row>
    <row r="4850" spans="1:8" x14ac:dyDescent="0.25">
      <c r="A4850" s="19" t="s">
        <v>4987</v>
      </c>
      <c r="B4850" s="4" t="str">
        <f>IFERROR(VLOOKUP(A4850,PEC!A$2:B$7902,2,0),"PEC NON ESISTENTE")</f>
        <v>elettorale.palagonia</v>
      </c>
      <c r="C4850" s="20" t="s">
        <v>8259</v>
      </c>
      <c r="D4850" s="20" t="s">
        <v>8260</v>
      </c>
      <c r="E4850" s="21">
        <v>16540</v>
      </c>
      <c r="F4850" s="4" t="str">
        <f t="shared" si="75"/>
        <v/>
      </c>
      <c r="G4850" s="4" t="str">
        <f>IF(AND(Tabella1[[#This Row],[Popolazione]]&gt;50000,Tabella1[[#This Row],[Popolazione]]&lt;100000),"COMPRESO",Tabella1[[#This Row],[Regione]])</f>
        <v>SICILIA</v>
      </c>
      <c r="H4850" s="31">
        <f>Tabella1[[#This Row],[Popolazione]]/SUM($E$19:$E$7866)</f>
        <v>2.7589012847439333E-4</v>
      </c>
    </row>
    <row r="4851" spans="1:8" x14ac:dyDescent="0.25">
      <c r="A4851" s="19" t="s">
        <v>4988</v>
      </c>
      <c r="B4851" s="4" t="str">
        <f>IFERROR(VLOOKUP(A4851,PEC!A$2:B$7902,2,0),"PEC NON ESISTENTE")</f>
        <v>comune.palaia</v>
      </c>
      <c r="C4851" s="20" t="s">
        <v>8221</v>
      </c>
      <c r="D4851" s="20" t="s">
        <v>8222</v>
      </c>
      <c r="E4851" s="21">
        <v>4572</v>
      </c>
      <c r="F4851" s="4" t="str">
        <f t="shared" si="75"/>
        <v/>
      </c>
      <c r="G4851" s="4" t="str">
        <f>IF(AND(Tabella1[[#This Row],[Popolazione]]&gt;50000,Tabella1[[#This Row],[Popolazione]]&lt;100000),"COMPRESO",Tabella1[[#This Row],[Regione]])</f>
        <v>TOSCANA</v>
      </c>
      <c r="H4851" s="31">
        <f>Tabella1[[#This Row],[Popolazione]]/SUM($E$19:$E$7866)</f>
        <v>7.6261769491228908E-5</v>
      </c>
    </row>
    <row r="4852" spans="1:8" x14ac:dyDescent="0.25">
      <c r="A4852" s="19" t="s">
        <v>4989</v>
      </c>
      <c r="B4852" s="4" t="str">
        <f>IFERROR(VLOOKUP(A4852,PEC!A$2:B$7902,2,0),"PEC NON ESISTENTE")</f>
        <v>protocollo</v>
      </c>
      <c r="C4852" s="20" t="s">
        <v>8026</v>
      </c>
      <c r="D4852" s="20" t="s">
        <v>8212</v>
      </c>
      <c r="E4852" s="21">
        <v>1165</v>
      </c>
      <c r="F4852" s="4" t="str">
        <f t="shared" si="75"/>
        <v/>
      </c>
      <c r="G4852" s="4" t="str">
        <f>IF(AND(Tabella1[[#This Row],[Popolazione]]&gt;50000,Tabella1[[#This Row],[Popolazione]]&lt;100000),"COMPRESO",Tabella1[[#This Row],[Regione]])</f>
        <v>EMILIA-ROMAGNA</v>
      </c>
      <c r="H4852" s="31">
        <f>Tabella1[[#This Row],[Popolazione]]/SUM($E$19:$E$7866)</f>
        <v>1.9432406267996868E-5</v>
      </c>
    </row>
    <row r="4853" spans="1:8" x14ac:dyDescent="0.25">
      <c r="A4853" s="19" t="s">
        <v>4990</v>
      </c>
      <c r="B4853" s="4" t="str">
        <f>IFERROR(VLOOKUP(A4853,PEC!A$2:B$7902,2,0),"PEC NON ESISTENTE")</f>
        <v>comunedipalata</v>
      </c>
      <c r="C4853" s="20" t="s">
        <v>8235</v>
      </c>
      <c r="D4853" s="20" t="s">
        <v>4252</v>
      </c>
      <c r="E4853" s="21">
        <v>1769</v>
      </c>
      <c r="F4853" s="4" t="str">
        <f t="shared" si="75"/>
        <v/>
      </c>
      <c r="G4853" s="4" t="str">
        <f>IF(AND(Tabella1[[#This Row],[Popolazione]]&gt;50000,Tabella1[[#This Row],[Popolazione]]&lt;100000),"COMPRESO",Tabella1[[#This Row],[Regione]])</f>
        <v>MOLISE</v>
      </c>
      <c r="H4853" s="31">
        <f>Tabella1[[#This Row],[Popolazione]]/SUM($E$19:$E$7866)</f>
        <v>2.9507233208657904E-5</v>
      </c>
    </row>
    <row r="4854" spans="1:8" x14ac:dyDescent="0.25">
      <c r="A4854" s="22" t="s">
        <v>4991</v>
      </c>
      <c r="B4854" s="4" t="str">
        <f>IFERROR(VLOOKUP(A4854,PEC!A$2:B$7902,2,0),"PEC NON ESISTENTE")</f>
        <v>protocollo</v>
      </c>
      <c r="C4854" s="20" t="s">
        <v>8259</v>
      </c>
      <c r="D4854" s="20" t="s">
        <v>8278</v>
      </c>
      <c r="E4854" s="21">
        <v>3772</v>
      </c>
      <c r="F4854" s="4" t="str">
        <f t="shared" si="75"/>
        <v/>
      </c>
      <c r="G4854" s="4" t="str">
        <f>IF(AND(Tabella1[[#This Row],[Popolazione]]&gt;50000,Tabella1[[#This Row],[Popolazione]]&lt;100000),"COMPRESO",Tabella1[[#This Row],[Regione]])</f>
        <v>SARDEGNA</v>
      </c>
      <c r="H4854" s="31">
        <f>Tabella1[[#This Row],[Popolazione]]/SUM($E$19:$E$7866)</f>
        <v>6.291762784796926E-5</v>
      </c>
    </row>
    <row r="4855" spans="1:8" x14ac:dyDescent="0.25">
      <c r="A4855" s="19" t="s">
        <v>4992</v>
      </c>
      <c r="B4855" s="4" t="str">
        <f>IFERROR(VLOOKUP(A4855,PEC!A$2:B$7902,2,0),"PEC NON ESISTENTE")</f>
        <v>comune.palazzago</v>
      </c>
      <c r="C4855" s="20" t="s">
        <v>7913</v>
      </c>
      <c r="D4855" s="20" t="s">
        <v>7986</v>
      </c>
      <c r="E4855" s="21">
        <v>4293</v>
      </c>
      <c r="F4855" s="4" t="str">
        <f t="shared" si="75"/>
        <v/>
      </c>
      <c r="G4855" s="4" t="str">
        <f>IF(AND(Tabella1[[#This Row],[Popolazione]]&gt;50000,Tabella1[[#This Row],[Popolazione]]&lt;100000),"COMPRESO",Tabella1[[#This Row],[Regione]])</f>
        <v>LOMBARDIA</v>
      </c>
      <c r="H4855" s="31">
        <f>Tabella1[[#This Row],[Popolazione]]/SUM($E$19:$E$7866)</f>
        <v>7.1608000093142111E-5</v>
      </c>
    </row>
    <row r="4856" spans="1:8" x14ac:dyDescent="0.25">
      <c r="A4856" s="19" t="s">
        <v>4993</v>
      </c>
      <c r="B4856" s="4" t="str">
        <f>IFERROR(VLOOKUP(A4856,PEC!A$2:B$7902,2,0),"PEC NON ESISTENTE")</f>
        <v>protocollo</v>
      </c>
      <c r="C4856" s="20" t="s">
        <v>8259</v>
      </c>
      <c r="D4856" s="20" t="s">
        <v>8260</v>
      </c>
      <c r="E4856" s="21">
        <v>2227</v>
      </c>
      <c r="F4856" s="4" t="str">
        <f t="shared" si="75"/>
        <v/>
      </c>
      <c r="G4856" s="4" t="str">
        <f>IF(AND(Tabella1[[#This Row],[Popolazione]]&gt;50000,Tabella1[[#This Row],[Popolazione]]&lt;100000),"COMPRESO",Tabella1[[#This Row],[Regione]])</f>
        <v>SICILIA</v>
      </c>
      <c r="H4856" s="31">
        <f>Tabella1[[#This Row],[Popolazione]]/SUM($E$19:$E$7866)</f>
        <v>3.7146754299424055E-5</v>
      </c>
    </row>
    <row r="4857" spans="1:8" x14ac:dyDescent="0.25">
      <c r="A4857" s="19" t="s">
        <v>4994</v>
      </c>
      <c r="B4857" s="4" t="str">
        <f>IFERROR(VLOOKUP(A4857,PEC!A$2:B$7902,2,0),"PEC NON ESISTENTE")</f>
        <v>protocollo.palazzo.canavese</v>
      </c>
      <c r="C4857" s="20" t="s">
        <v>7913</v>
      </c>
      <c r="D4857" s="20" t="s">
        <v>7914</v>
      </c>
      <c r="E4857" s="21">
        <v>843</v>
      </c>
      <c r="F4857" s="4" t="str">
        <f t="shared" si="75"/>
        <v/>
      </c>
      <c r="G4857" s="4" t="str">
        <f>IF(AND(Tabella1[[#This Row],[Popolazione]]&gt;50000,Tabella1[[#This Row],[Popolazione]]&lt;100000),"COMPRESO",Tabella1[[#This Row],[Regione]])</f>
        <v>PIEMONTE</v>
      </c>
      <c r="H4857" s="31">
        <f>Tabella1[[#This Row],[Popolazione]]/SUM($E$19:$E$7866)</f>
        <v>1.4061389256584859E-5</v>
      </c>
    </row>
    <row r="4858" spans="1:8" x14ac:dyDescent="0.25">
      <c r="A4858" s="19" t="s">
        <v>4995</v>
      </c>
      <c r="B4858" s="4" t="str">
        <f>IFERROR(VLOOKUP(A4858,PEC!A$2:B$7902,2,0),"PEC NON ESISTENTE")</f>
        <v>comune.palazzopignano</v>
      </c>
      <c r="C4858" s="20" t="s">
        <v>7913</v>
      </c>
      <c r="D4858" s="20" t="s">
        <v>7986</v>
      </c>
      <c r="E4858" s="21">
        <v>3848</v>
      </c>
      <c r="F4858" s="4" t="str">
        <f t="shared" si="75"/>
        <v/>
      </c>
      <c r="G4858" s="4" t="str">
        <f>IF(AND(Tabella1[[#This Row],[Popolazione]]&gt;50000,Tabella1[[#This Row],[Popolazione]]&lt;100000),"COMPRESO",Tabella1[[#This Row],[Regione]])</f>
        <v>LOMBARDIA</v>
      </c>
      <c r="H4858" s="31">
        <f>Tabella1[[#This Row],[Popolazione]]/SUM($E$19:$E$7866)</f>
        <v>6.4185321304078934E-5</v>
      </c>
    </row>
    <row r="4859" spans="1:8" x14ac:dyDescent="0.25">
      <c r="A4859" s="19" t="s">
        <v>4996</v>
      </c>
      <c r="B4859" s="4" t="str">
        <f>IFERROR(VLOOKUP(A4859,PEC!A$2:B$7902,2,0),"PEC NON ESISTENTE")</f>
        <v>comune.palazzo</v>
      </c>
      <c r="C4859" s="20" t="s">
        <v>8235</v>
      </c>
      <c r="D4859" s="20" t="s">
        <v>8247</v>
      </c>
      <c r="E4859" s="21">
        <v>5027</v>
      </c>
      <c r="F4859" s="4" t="str">
        <f t="shared" si="75"/>
        <v/>
      </c>
      <c r="G4859" s="4" t="str">
        <f>IF(AND(Tabella1[[#This Row],[Popolazione]]&gt;50000,Tabella1[[#This Row],[Popolazione]]&lt;100000),"COMPRESO",Tabella1[[#This Row],[Regione]])</f>
        <v>BASILICATA</v>
      </c>
      <c r="H4859" s="31">
        <f>Tabella1[[#This Row],[Popolazione]]/SUM($E$19:$E$7866)</f>
        <v>8.3851250050832844E-5</v>
      </c>
    </row>
    <row r="4860" spans="1:8" x14ac:dyDescent="0.25">
      <c r="A4860" s="19" t="s">
        <v>4997</v>
      </c>
      <c r="B4860" s="4" t="str">
        <f>IFERROR(VLOOKUP(A4860,PEC!A$2:B$7902,2,0),"PEC NON ESISTENTE")</f>
        <v>ufficioelettorale</v>
      </c>
      <c r="C4860" s="20" t="s">
        <v>8259</v>
      </c>
      <c r="D4860" s="20" t="s">
        <v>8260</v>
      </c>
      <c r="E4860" s="21">
        <v>9091</v>
      </c>
      <c r="F4860" s="4" t="str">
        <f t="shared" si="75"/>
        <v/>
      </c>
      <c r="G4860" s="4" t="str">
        <f>IF(AND(Tabella1[[#This Row],[Popolazione]]&gt;50000,Tabella1[[#This Row],[Popolazione]]&lt;100000),"COMPRESO",Tabella1[[#This Row],[Regione]])</f>
        <v>SICILIA</v>
      </c>
      <c r="H4860" s="31">
        <f>Tabella1[[#This Row],[Popolazione]]/SUM($E$19:$E$7866)</f>
        <v>1.5163948959859188E-4</v>
      </c>
    </row>
    <row r="4861" spans="1:8" x14ac:dyDescent="0.25">
      <c r="A4861" s="19" t="s">
        <v>4998</v>
      </c>
      <c r="B4861" s="4" t="str">
        <f>IFERROR(VLOOKUP(A4861,PEC!A$2:B$7902,2,0),"PEC NON ESISTENTE")</f>
        <v>comune.palazzolodellostella</v>
      </c>
      <c r="C4861" s="20" t="s">
        <v>8026</v>
      </c>
      <c r="D4861" s="20" t="s">
        <v>8205</v>
      </c>
      <c r="E4861" s="21">
        <v>3008</v>
      </c>
      <c r="F4861" s="4" t="str">
        <f t="shared" si="75"/>
        <v/>
      </c>
      <c r="G4861" s="4" t="str">
        <f>IF(AND(Tabella1[[#This Row],[Popolazione]]&gt;50000,Tabella1[[#This Row],[Popolazione]]&lt;100000),"COMPRESO",Tabella1[[#This Row],[Regione]])</f>
        <v>FRIULI-VENEZIA GIULIA</v>
      </c>
      <c r="H4861" s="31">
        <f>Tabella1[[#This Row],[Popolazione]]/SUM($E$19:$E$7866)</f>
        <v>5.0173972578656292E-5</v>
      </c>
    </row>
    <row r="4862" spans="1:8" x14ac:dyDescent="0.25">
      <c r="A4862" s="19" t="s">
        <v>4999</v>
      </c>
      <c r="B4862" s="4" t="str">
        <f>IFERROR(VLOOKUP(A4862,PEC!A$2:B$7902,2,0),"PEC NON ESISTENTE")</f>
        <v>protocollo</v>
      </c>
      <c r="C4862" s="20" t="s">
        <v>7913</v>
      </c>
      <c r="D4862" s="20" t="s">
        <v>7986</v>
      </c>
      <c r="E4862" s="21">
        <v>19472</v>
      </c>
      <c r="F4862" s="4" t="str">
        <f t="shared" si="75"/>
        <v/>
      </c>
      <c r="G4862" s="4" t="str">
        <f>IF(AND(Tabella1[[#This Row],[Popolazione]]&gt;50000,Tabella1[[#This Row],[Popolazione]]&lt;100000),"COMPRESO",Tabella1[[#This Row],[Regione]])</f>
        <v>LOMBARDIA</v>
      </c>
      <c r="H4862" s="31">
        <f>Tabella1[[#This Row],[Popolazione]]/SUM($E$19:$E$7866)</f>
        <v>3.2479640759693995E-4</v>
      </c>
    </row>
    <row r="4863" spans="1:8" x14ac:dyDescent="0.25">
      <c r="A4863" s="19" t="s">
        <v>5000</v>
      </c>
      <c r="B4863" s="4" t="str">
        <f>IFERROR(VLOOKUP(A4863,PEC!A$2:B$7902,2,0),"PEC NON ESISTENTE")</f>
        <v>palazzolo.vercellese</v>
      </c>
      <c r="C4863" s="20" t="s">
        <v>7913</v>
      </c>
      <c r="D4863" s="20" t="s">
        <v>7914</v>
      </c>
      <c r="E4863" s="21">
        <v>1292</v>
      </c>
      <c r="F4863" s="4" t="str">
        <f t="shared" si="75"/>
        <v/>
      </c>
      <c r="G4863" s="4" t="str">
        <f>IF(AND(Tabella1[[#This Row],[Popolazione]]&gt;50000,Tabella1[[#This Row],[Popolazione]]&lt;100000),"COMPRESO",Tabella1[[#This Row],[Regione]])</f>
        <v>PIEMONTE</v>
      </c>
      <c r="H4863" s="31">
        <f>Tabella1[[#This Row],[Popolazione]]/SUM($E$19:$E$7866)</f>
        <v>2.1550788753864338E-5</v>
      </c>
    </row>
    <row r="4864" spans="1:8" x14ac:dyDescent="0.25">
      <c r="A4864" s="19" t="s">
        <v>5001</v>
      </c>
      <c r="B4864" s="4" t="str">
        <f>IFERROR(VLOOKUP(A4864,PEC!A$2:B$7902,2,0),"PEC NON ESISTENTE")</f>
        <v>comune.palazzuolo-sul-senio</v>
      </c>
      <c r="C4864" s="20" t="s">
        <v>8221</v>
      </c>
      <c r="D4864" s="20" t="s">
        <v>8222</v>
      </c>
      <c r="E4864" s="21">
        <v>1188</v>
      </c>
      <c r="F4864" s="4" t="str">
        <f t="shared" si="75"/>
        <v/>
      </c>
      <c r="G4864" s="4" t="str">
        <f>IF(AND(Tabella1[[#This Row],[Popolazione]]&gt;50000,Tabella1[[#This Row],[Popolazione]]&lt;100000),"COMPRESO",Tabella1[[#This Row],[Regione]])</f>
        <v>TOSCANA</v>
      </c>
      <c r="H4864" s="31">
        <f>Tabella1[[#This Row],[Popolazione]]/SUM($E$19:$E$7866)</f>
        <v>1.9816050340240583E-5</v>
      </c>
    </row>
    <row r="4865" spans="1:8" x14ac:dyDescent="0.25">
      <c r="A4865" s="19" t="s">
        <v>5002</v>
      </c>
      <c r="B4865" s="4" t="str">
        <f>IFERROR(VLOOKUP(A4865,PEC!A$2:B$7902,2,0),"PEC NON ESISTENTE")</f>
        <v>comunedipalena</v>
      </c>
      <c r="C4865" s="20" t="s">
        <v>8235</v>
      </c>
      <c r="D4865" s="20" t="s">
        <v>8236</v>
      </c>
      <c r="E4865" s="21">
        <v>1412</v>
      </c>
      <c r="F4865" s="4" t="str">
        <f t="shared" si="75"/>
        <v/>
      </c>
      <c r="G4865" s="4" t="str">
        <f>IF(AND(Tabella1[[#This Row],[Popolazione]]&gt;50000,Tabella1[[#This Row],[Popolazione]]&lt;100000),"COMPRESO",Tabella1[[#This Row],[Regione]])</f>
        <v>ABRUZZO</v>
      </c>
      <c r="H4865" s="31">
        <f>Tabella1[[#This Row],[Popolazione]]/SUM($E$19:$E$7866)</f>
        <v>2.3552410000353286E-5</v>
      </c>
    </row>
    <row r="4866" spans="1:8" x14ac:dyDescent="0.25">
      <c r="A4866" s="19" t="s">
        <v>204</v>
      </c>
      <c r="B4866" s="4" t="str">
        <f>IFERROR(VLOOKUP(A4866,PEC!A$2:B$7902,2,0),"PEC NON ESISTENTE")</f>
        <v>protocollo.palermiti</v>
      </c>
      <c r="C4866" s="20" t="s">
        <v>8235</v>
      </c>
      <c r="D4866" s="20" t="s">
        <v>8248</v>
      </c>
      <c r="E4866" s="21">
        <v>1275</v>
      </c>
      <c r="F4866" s="4" t="str">
        <f t="shared" ref="F4866:F4929" si="76">IF($E4866&gt;300000,"TROVATO","")</f>
        <v/>
      </c>
      <c r="G4866" s="4" t="str">
        <f>IF(AND(Tabella1[[#This Row],[Popolazione]]&gt;50000,Tabella1[[#This Row],[Popolazione]]&lt;100000),"COMPRESO",Tabella1[[#This Row],[Regione]])</f>
        <v>CALABRIA</v>
      </c>
      <c r="H4866" s="31">
        <f>Tabella1[[#This Row],[Popolazione]]/SUM($E$19:$E$7866)</f>
        <v>2.126722574394507E-5</v>
      </c>
    </row>
    <row r="4867" spans="1:8" x14ac:dyDescent="0.25">
      <c r="A4867" s="19" t="s">
        <v>5003</v>
      </c>
      <c r="B4867" s="4" t="str">
        <f>IFERROR(VLOOKUP(A4867,PEC!A$2:B$7902,2,0),"PEC NON ESISTENTE")</f>
        <v>protocollo</v>
      </c>
      <c r="C4867" s="20" t="s">
        <v>8259</v>
      </c>
      <c r="D4867" s="20" t="s">
        <v>8260</v>
      </c>
      <c r="E4867" s="21">
        <v>657561</v>
      </c>
      <c r="F4867" s="4" t="str">
        <f t="shared" si="76"/>
        <v>TROVATO</v>
      </c>
      <c r="G4867" s="4" t="str">
        <f>IF(AND(Tabella1[[#This Row],[Popolazione]]&gt;50000,Tabella1[[#This Row],[Popolazione]]&lt;100000),"COMPRESO",Tabella1[[#This Row],[Regione]])</f>
        <v>SICILIA</v>
      </c>
      <c r="H4867" s="31">
        <f>Tabella1[[#This Row],[Popolazione]]/SUM($E$19:$E$7866)</f>
        <v>1.0968233903854326E-2</v>
      </c>
    </row>
    <row r="4868" spans="1:8" x14ac:dyDescent="0.25">
      <c r="A4868" s="19" t="s">
        <v>5004</v>
      </c>
      <c r="B4868" s="4" t="str">
        <f>IFERROR(VLOOKUP(A4868,PEC!A$2:B$7902,2,0),"PEC NON ESISTENTE")</f>
        <v>protocollo</v>
      </c>
      <c r="C4868" s="20" t="s">
        <v>8221</v>
      </c>
      <c r="D4868" s="20" t="s">
        <v>8234</v>
      </c>
      <c r="E4868" s="21">
        <v>20498</v>
      </c>
      <c r="F4868" s="4" t="str">
        <f t="shared" si="76"/>
        <v/>
      </c>
      <c r="G4868" s="4" t="str">
        <f>IF(AND(Tabella1[[#This Row],[Popolazione]]&gt;50000,Tabella1[[#This Row],[Popolazione]]&lt;100000),"COMPRESO",Tabella1[[#This Row],[Regione]])</f>
        <v>LAZIO</v>
      </c>
      <c r="H4868" s="31">
        <f>Tabella1[[#This Row],[Popolazione]]/SUM($E$19:$E$7866)</f>
        <v>3.4191026925442042E-4</v>
      </c>
    </row>
    <row r="4869" spans="1:8" x14ac:dyDescent="0.25">
      <c r="A4869" s="19" t="s">
        <v>5005</v>
      </c>
      <c r="B4869" s="4" t="str">
        <f>IFERROR(VLOOKUP(A4869,PEC!A$2:B$7902,2,0),"PEC NON ESISTENTE")</f>
        <v>protocollo</v>
      </c>
      <c r="C4869" s="20" t="s">
        <v>7913</v>
      </c>
      <c r="D4869" s="20" t="s">
        <v>7986</v>
      </c>
      <c r="E4869" s="21">
        <v>1885</v>
      </c>
      <c r="F4869" s="4" t="str">
        <f t="shared" si="76"/>
        <v/>
      </c>
      <c r="G4869" s="4" t="str">
        <f>IF(AND(Tabella1[[#This Row],[Popolazione]]&gt;50000,Tabella1[[#This Row],[Popolazione]]&lt;100000),"COMPRESO",Tabella1[[#This Row],[Regione]])</f>
        <v>LOMBARDIA</v>
      </c>
      <c r="H4869" s="31">
        <f>Tabella1[[#This Row],[Popolazione]]/SUM($E$19:$E$7866)</f>
        <v>3.1442133746930558E-5</v>
      </c>
    </row>
    <row r="4870" spans="1:8" x14ac:dyDescent="0.25">
      <c r="A4870" s="19" t="s">
        <v>5006</v>
      </c>
      <c r="B4870" s="4" t="str">
        <f>IFERROR(VLOOKUP(A4870,PEC!A$2:B$7902,2,0),"PEC NON ESISTENTE")</f>
        <v>protocollo.paliano</v>
      </c>
      <c r="C4870" s="20" t="s">
        <v>8221</v>
      </c>
      <c r="D4870" s="20" t="s">
        <v>8234</v>
      </c>
      <c r="E4870" s="21">
        <v>8146</v>
      </c>
      <c r="F4870" s="4" t="str">
        <f t="shared" si="76"/>
        <v/>
      </c>
      <c r="G4870" s="4" t="str">
        <f>IF(AND(Tabella1[[#This Row],[Popolazione]]&gt;50000,Tabella1[[#This Row],[Popolazione]]&lt;100000),"COMPRESO",Tabella1[[#This Row],[Regione]])</f>
        <v>LAZIO</v>
      </c>
      <c r="H4870" s="31">
        <f>Tabella1[[#This Row],[Popolazione]]/SUM($E$19:$E$7866)</f>
        <v>1.3587672228249141E-4</v>
      </c>
    </row>
    <row r="4871" spans="1:8" x14ac:dyDescent="0.25">
      <c r="A4871" s="19" t="s">
        <v>368</v>
      </c>
      <c r="B4871" s="4" t="str">
        <f>IFERROR(VLOOKUP(A4871,PEC!A$2:B$7902,2,0),"PEC NON ESISTENTE")</f>
        <v>segreteria.palizzi</v>
      </c>
      <c r="C4871" s="20" t="s">
        <v>8235</v>
      </c>
      <c r="D4871" s="20" t="s">
        <v>8248</v>
      </c>
      <c r="E4871" s="21">
        <v>2297</v>
      </c>
      <c r="F4871" s="4" t="str">
        <f t="shared" si="76"/>
        <v/>
      </c>
      <c r="G4871" s="4" t="str">
        <f>IF(AND(Tabella1[[#This Row],[Popolazione]]&gt;50000,Tabella1[[#This Row],[Popolazione]]&lt;100000),"COMPRESO",Tabella1[[#This Row],[Regione]])</f>
        <v>CALABRIA</v>
      </c>
      <c r="H4871" s="31">
        <f>Tabella1[[#This Row],[Popolazione]]/SUM($E$19:$E$7866)</f>
        <v>3.8314366693209278E-5</v>
      </c>
    </row>
    <row r="4872" spans="1:8" x14ac:dyDescent="0.25">
      <c r="A4872" s="19" t="s">
        <v>251</v>
      </c>
      <c r="B4872" s="4" t="str">
        <f>IFERROR(VLOOKUP(A4872,PEC!A$2:B$7902,2,0),"PEC NON ESISTENTE")</f>
        <v>comune.pallagorio</v>
      </c>
      <c r="C4872" s="20" t="s">
        <v>8235</v>
      </c>
      <c r="D4872" s="20" t="s">
        <v>8248</v>
      </c>
      <c r="E4872" s="21">
        <v>1337</v>
      </c>
      <c r="F4872" s="4" t="str">
        <f t="shared" si="76"/>
        <v/>
      </c>
      <c r="G4872" s="4" t="str">
        <f>IF(AND(Tabella1[[#This Row],[Popolazione]]&gt;50000,Tabella1[[#This Row],[Popolazione]]&lt;100000),"COMPRESO",Tabella1[[#This Row],[Regione]])</f>
        <v>CALABRIA</v>
      </c>
      <c r="H4872" s="31">
        <f>Tabella1[[#This Row],[Popolazione]]/SUM($E$19:$E$7866)</f>
        <v>2.2301396721297695E-5</v>
      </c>
    </row>
    <row r="4873" spans="1:8" x14ac:dyDescent="0.25">
      <c r="A4873" s="19" t="s">
        <v>5007</v>
      </c>
      <c r="B4873" s="4" t="str">
        <f>IFERROR(VLOOKUP(A4873,PEC!A$2:B$7902,2,0),"PEC NON ESISTENTE")</f>
        <v>pallanzeno</v>
      </c>
      <c r="C4873" s="20" t="s">
        <v>7913</v>
      </c>
      <c r="D4873" s="20" t="s">
        <v>7914</v>
      </c>
      <c r="E4873" s="21">
        <v>1176</v>
      </c>
      <c r="F4873" s="4" t="str">
        <f t="shared" si="76"/>
        <v/>
      </c>
      <c r="G4873" s="4" t="str">
        <f>IF(AND(Tabella1[[#This Row],[Popolazione]]&gt;50000,Tabella1[[#This Row],[Popolazione]]&lt;100000),"COMPRESO",Tabella1[[#This Row],[Regione]])</f>
        <v>PIEMONTE</v>
      </c>
      <c r="H4873" s="31">
        <f>Tabella1[[#This Row],[Popolazione]]/SUM($E$19:$E$7866)</f>
        <v>1.9615888215591688E-5</v>
      </c>
    </row>
    <row r="4874" spans="1:8" x14ac:dyDescent="0.25">
      <c r="A4874" s="19" t="s">
        <v>5008</v>
      </c>
      <c r="B4874" s="4" t="str">
        <f>IFERROR(VLOOKUP(A4874,PEC!A$2:B$7902,2,0),"PEC NON ESISTENTE")</f>
        <v>demografici</v>
      </c>
      <c r="C4874" s="16" t="s">
        <v>7913</v>
      </c>
      <c r="D4874" s="20" t="s">
        <v>8208</v>
      </c>
      <c r="E4874" s="21">
        <v>957</v>
      </c>
      <c r="F4874" s="4" t="str">
        <f t="shared" si="76"/>
        <v/>
      </c>
      <c r="G4874" s="4" t="str">
        <f>IF(AND(Tabella1[[#This Row],[Popolazione]]&gt;50000,Tabella1[[#This Row],[Popolazione]]&lt;100000),"COMPRESO",Tabella1[[#This Row],[Regione]])</f>
        <v>LIGURIA</v>
      </c>
      <c r="H4874" s="31">
        <f>Tabella1[[#This Row],[Popolazione]]/SUM($E$19:$E$7866)</f>
        <v>1.5962929440749357E-5</v>
      </c>
    </row>
    <row r="4875" spans="1:8" x14ac:dyDescent="0.25">
      <c r="A4875" s="19" t="s">
        <v>5009</v>
      </c>
      <c r="B4875" s="4" t="str">
        <f>IFERROR(VLOOKUP(A4875,PEC!A$2:B$7902,2,0),"PEC NON ESISTENTE")</f>
        <v>protocollo</v>
      </c>
      <c r="C4875" s="20" t="s">
        <v>8235</v>
      </c>
      <c r="D4875" s="20" t="s">
        <v>8239</v>
      </c>
      <c r="E4875" s="21">
        <v>14905</v>
      </c>
      <c r="F4875" s="4" t="str">
        <f t="shared" si="76"/>
        <v/>
      </c>
      <c r="G4875" s="4" t="str">
        <f>IF(AND(Tabella1[[#This Row],[Popolazione]]&gt;50000,Tabella1[[#This Row],[Popolazione]]&lt;100000),"COMPRESO",Tabella1[[#This Row],[Regione]])</f>
        <v>CAMPANIA</v>
      </c>
      <c r="H4875" s="31">
        <f>Tabella1[[#This Row],[Popolazione]]/SUM($E$19:$E$7866)</f>
        <v>2.4861803899098138E-4</v>
      </c>
    </row>
    <row r="4876" spans="1:8" x14ac:dyDescent="0.25">
      <c r="A4876" s="19" t="s">
        <v>5010</v>
      </c>
      <c r="B4876" s="4" t="str">
        <f>IFERROR(VLOOKUP(A4876,PEC!A$2:B$7902,2,0),"PEC NON ESISTENTE")</f>
        <v>protocollo</v>
      </c>
      <c r="C4876" s="20" t="s">
        <v>8259</v>
      </c>
      <c r="D4876" s="20" t="s">
        <v>8260</v>
      </c>
      <c r="E4876" s="21">
        <v>23643</v>
      </c>
      <c r="F4876" s="4" t="str">
        <f t="shared" si="76"/>
        <v/>
      </c>
      <c r="G4876" s="4" t="str">
        <f>IF(AND(Tabella1[[#This Row],[Popolazione]]&gt;50000,Tabella1[[#This Row],[Popolazione]]&lt;100000),"COMPRESO",Tabella1[[#This Row],[Regione]])</f>
        <v>SICILIA</v>
      </c>
      <c r="H4876" s="31">
        <f>Tabella1[[#This Row],[Popolazione]]/SUM($E$19:$E$7866)</f>
        <v>3.9436942608948492E-4</v>
      </c>
    </row>
    <row r="4877" spans="1:8" x14ac:dyDescent="0.25">
      <c r="A4877" s="19" t="s">
        <v>5011</v>
      </c>
      <c r="B4877" s="4" t="str">
        <f>IFERROR(VLOOKUP(A4877,PEC!A$2:B$7902,2,0),"PEC NON ESISTENTE")</f>
        <v>comune.palmanova</v>
      </c>
      <c r="C4877" s="20" t="s">
        <v>8026</v>
      </c>
      <c r="D4877" s="20" t="s">
        <v>8205</v>
      </c>
      <c r="E4877" s="21">
        <v>5409</v>
      </c>
      <c r="F4877" s="4" t="str">
        <f t="shared" si="76"/>
        <v/>
      </c>
      <c r="G4877" s="4" t="str">
        <f>IF(AND(Tabella1[[#This Row],[Popolazione]]&gt;50000,Tabella1[[#This Row],[Popolazione]]&lt;100000),"COMPRESO",Tabella1[[#This Row],[Regione]])</f>
        <v>FRIULI-VENEZIA GIULIA</v>
      </c>
      <c r="H4877" s="31">
        <f>Tabella1[[#This Row],[Popolazione]]/SUM($E$19:$E$7866)</f>
        <v>9.0223077685489328E-5</v>
      </c>
    </row>
    <row r="4878" spans="1:8" x14ac:dyDescent="0.25">
      <c r="A4878" s="19" t="s">
        <v>5012</v>
      </c>
      <c r="B4878" s="4" t="str">
        <f>IFERROR(VLOOKUP(A4878,PEC!A$2:B$7902,2,0),"PEC NON ESISTENTE")</f>
        <v>segreteriapalmariggi</v>
      </c>
      <c r="C4878" s="20" t="s">
        <v>8235</v>
      </c>
      <c r="D4878" s="20" t="s">
        <v>8241</v>
      </c>
      <c r="E4878" s="21">
        <v>1554</v>
      </c>
      <c r="F4878" s="4" t="str">
        <f t="shared" si="76"/>
        <v/>
      </c>
      <c r="G4878" s="4" t="str">
        <f>IF(AND(Tabella1[[#This Row],[Popolazione]]&gt;50000,Tabella1[[#This Row],[Popolazione]]&lt;100000),"COMPRESO",Tabella1[[#This Row],[Regione]])</f>
        <v>PUGLIA</v>
      </c>
      <c r="H4878" s="31">
        <f>Tabella1[[#This Row],[Popolazione]]/SUM($E$19:$E$7866)</f>
        <v>2.5920995142031875E-5</v>
      </c>
    </row>
    <row r="4879" spans="1:8" x14ac:dyDescent="0.25">
      <c r="A4879" s="22" t="s">
        <v>5013</v>
      </c>
      <c r="B4879" s="4" t="str">
        <f>IFERROR(VLOOKUP(A4879,PEC!A$2:B$7902,2,0),"PEC NON ESISTENTE")</f>
        <v>protocollo</v>
      </c>
      <c r="C4879" s="20" t="s">
        <v>8259</v>
      </c>
      <c r="D4879" s="20" t="s">
        <v>8278</v>
      </c>
      <c r="E4879" s="21">
        <v>1482</v>
      </c>
      <c r="F4879" s="4" t="str">
        <f t="shared" si="76"/>
        <v/>
      </c>
      <c r="G4879" s="4" t="str">
        <f>IF(AND(Tabella1[[#This Row],[Popolazione]]&gt;50000,Tabella1[[#This Row],[Popolazione]]&lt;100000),"COMPRESO",Tabella1[[#This Row],[Regione]])</f>
        <v>SARDEGNA</v>
      </c>
      <c r="H4879" s="31">
        <f>Tabella1[[#This Row],[Popolazione]]/SUM($E$19:$E$7866)</f>
        <v>2.4720022394138505E-5</v>
      </c>
    </row>
    <row r="4880" spans="1:8" x14ac:dyDescent="0.25">
      <c r="A4880" s="19" t="s">
        <v>369</v>
      </c>
      <c r="B4880" s="4" t="str">
        <f>IFERROR(VLOOKUP(A4880,PEC!A$2:B$7902,2,0),"PEC NON ESISTENTE")</f>
        <v>protocollo</v>
      </c>
      <c r="C4880" s="20" t="s">
        <v>8235</v>
      </c>
      <c r="D4880" s="20" t="s">
        <v>8248</v>
      </c>
      <c r="E4880" s="21">
        <v>18721</v>
      </c>
      <c r="F4880" s="4" t="str">
        <f t="shared" si="76"/>
        <v/>
      </c>
      <c r="G4880" s="4" t="str">
        <f>IF(AND(Tabella1[[#This Row],[Popolazione]]&gt;50000,Tabella1[[#This Row],[Popolazione]]&lt;100000),"COMPRESO",Tabella1[[#This Row],[Regione]])</f>
        <v>CALABRIA</v>
      </c>
      <c r="H4880" s="31">
        <f>Tabella1[[#This Row],[Popolazione]]/SUM($E$19:$E$7866)</f>
        <v>3.1226959462932993E-4</v>
      </c>
    </row>
    <row r="4881" spans="1:8" x14ac:dyDescent="0.25">
      <c r="A4881" s="19" t="s">
        <v>5014</v>
      </c>
      <c r="B4881" s="4" t="str">
        <f>IFERROR(VLOOKUP(A4881,PEC!A$2:B$7902,2,0),"PEC NON ESISTENTE")</f>
        <v>comune.palmiano</v>
      </c>
      <c r="C4881" s="20" t="s">
        <v>8221</v>
      </c>
      <c r="D4881" s="20" t="s">
        <v>8230</v>
      </c>
      <c r="E4881" s="21">
        <v>214</v>
      </c>
      <c r="F4881" s="4" t="str">
        <f t="shared" si="76"/>
        <v/>
      </c>
      <c r="G4881" s="4" t="str">
        <f>IF(AND(Tabella1[[#This Row],[Popolazione]]&gt;50000,Tabella1[[#This Row],[Popolazione]]&lt;100000),"COMPRESO",Tabella1[[#This Row],[Regione]])</f>
        <v>MARCHE</v>
      </c>
      <c r="H4881" s="31">
        <f>Tabella1[[#This Row],[Popolazione]]/SUM($E$19:$E$7866)</f>
        <v>3.569557889571957E-6</v>
      </c>
    </row>
    <row r="4882" spans="1:8" x14ac:dyDescent="0.25">
      <c r="A4882" s="19" t="s">
        <v>5015</v>
      </c>
      <c r="B4882" s="4" t="str">
        <f>IFERROR(VLOOKUP(A4882,PEC!A$2:B$7902,2,0),"PEC NON ESISTENTE")</f>
        <v>comune.palmoli</v>
      </c>
      <c r="C4882" s="20" t="s">
        <v>8235</v>
      </c>
      <c r="D4882" s="20" t="s">
        <v>8236</v>
      </c>
      <c r="E4882" s="21">
        <v>980</v>
      </c>
      <c r="F4882" s="4" t="str">
        <f t="shared" si="76"/>
        <v/>
      </c>
      <c r="G4882" s="4" t="str">
        <f>IF(AND(Tabella1[[#This Row],[Popolazione]]&gt;50000,Tabella1[[#This Row],[Popolazione]]&lt;100000),"COMPRESO",Tabella1[[#This Row],[Regione]])</f>
        <v>ABRUZZO</v>
      </c>
      <c r="H4882" s="31">
        <f>Tabella1[[#This Row],[Popolazione]]/SUM($E$19:$E$7866)</f>
        <v>1.6346573512993073E-5</v>
      </c>
    </row>
    <row r="4883" spans="1:8" x14ac:dyDescent="0.25">
      <c r="A4883" s="19" t="s">
        <v>5016</v>
      </c>
      <c r="B4883" s="4" t="str">
        <f>IFERROR(VLOOKUP(A4883,PEC!A$2:B$7902,2,0),"PEC NON ESISTENTE")</f>
        <v>protocollo.palodelcolle</v>
      </c>
      <c r="C4883" s="20" t="s">
        <v>8235</v>
      </c>
      <c r="D4883" s="20" t="s">
        <v>8241</v>
      </c>
      <c r="E4883" s="21">
        <v>21555</v>
      </c>
      <c r="F4883" s="4" t="str">
        <f t="shared" si="76"/>
        <v/>
      </c>
      <c r="G4883" s="4" t="str">
        <f>IF(AND(Tabella1[[#This Row],[Popolazione]]&gt;50000,Tabella1[[#This Row],[Popolazione]]&lt;100000),"COMPRESO",Tabella1[[#This Row],[Regione]])</f>
        <v>PUGLIA</v>
      </c>
      <c r="H4883" s="31">
        <f>Tabella1[[#This Row],[Popolazione]]/SUM($E$19:$E$7866)</f>
        <v>3.5954121640057726E-4</v>
      </c>
    </row>
    <row r="4884" spans="1:8" x14ac:dyDescent="0.25">
      <c r="A4884" s="19" t="s">
        <v>5017</v>
      </c>
      <c r="B4884" s="4" t="str">
        <f>IFERROR(VLOOKUP(A4884,PEC!A$2:B$7902,2,0),"PEC NON ESISTENTE")</f>
        <v>comune.palombarasabina.rm</v>
      </c>
      <c r="C4884" s="20" t="s">
        <v>8221</v>
      </c>
      <c r="D4884" s="20" t="s">
        <v>8234</v>
      </c>
      <c r="E4884" s="21">
        <v>12167</v>
      </c>
      <c r="F4884" s="4" t="str">
        <f t="shared" si="76"/>
        <v/>
      </c>
      <c r="G4884" s="4" t="str">
        <f>IF(AND(Tabella1[[#This Row],[Popolazione]]&gt;50000,Tabella1[[#This Row],[Popolazione]]&lt;100000),"COMPRESO",Tabella1[[#This Row],[Regione]])</f>
        <v>LAZIO</v>
      </c>
      <c r="H4884" s="31">
        <f>Tabella1[[#This Row],[Popolazione]]/SUM($E$19:$E$7866)</f>
        <v>2.0294771421692525E-4</v>
      </c>
    </row>
    <row r="4885" spans="1:8" x14ac:dyDescent="0.25">
      <c r="A4885" s="19" t="s">
        <v>5018</v>
      </c>
      <c r="B4885" s="4" t="str">
        <f>IFERROR(VLOOKUP(A4885,PEC!A$2:B$7902,2,0),"PEC NON ESISTENTE")</f>
        <v>comunepalombaro</v>
      </c>
      <c r="C4885" s="20" t="s">
        <v>8235</v>
      </c>
      <c r="D4885" s="20" t="s">
        <v>8236</v>
      </c>
      <c r="E4885" s="21">
        <v>1108</v>
      </c>
      <c r="F4885" s="4" t="str">
        <f t="shared" si="76"/>
        <v/>
      </c>
      <c r="G4885" s="4" t="str">
        <f>IF(AND(Tabella1[[#This Row],[Popolazione]]&gt;50000,Tabella1[[#This Row],[Popolazione]]&lt;100000),"COMPRESO",Tabella1[[#This Row],[Regione]])</f>
        <v>ABRUZZO</v>
      </c>
      <c r="H4885" s="31">
        <f>Tabella1[[#This Row],[Popolazione]]/SUM($E$19:$E$7866)</f>
        <v>1.8481636175914619E-5</v>
      </c>
    </row>
    <row r="4886" spans="1:8" x14ac:dyDescent="0.25">
      <c r="A4886" s="19" t="s">
        <v>5019</v>
      </c>
      <c r="B4886" s="4" t="str">
        <f>IFERROR(VLOOKUP(A4886,PEC!A$2:B$7902,2,0),"PEC NON ESISTENTE")</f>
        <v>protocollo</v>
      </c>
      <c r="C4886" s="20" t="s">
        <v>8235</v>
      </c>
      <c r="D4886" s="20" t="s">
        <v>8239</v>
      </c>
      <c r="E4886" s="21">
        <v>4049</v>
      </c>
      <c r="F4886" s="4" t="str">
        <f t="shared" si="76"/>
        <v/>
      </c>
      <c r="G4886" s="4" t="str">
        <f>IF(AND(Tabella1[[#This Row],[Popolazione]]&gt;50000,Tabella1[[#This Row],[Popolazione]]&lt;100000),"COMPRESO",Tabella1[[#This Row],[Regione]])</f>
        <v>CAMPANIA</v>
      </c>
      <c r="H4886" s="31">
        <f>Tabella1[[#This Row],[Popolazione]]/SUM($E$19:$E$7866)</f>
        <v>6.7538036891947914E-5</v>
      </c>
    </row>
    <row r="4887" spans="1:8" x14ac:dyDescent="0.25">
      <c r="A4887" s="19" t="s">
        <v>5020</v>
      </c>
      <c r="B4887" s="4" t="str">
        <f>IFERROR(VLOOKUP(A4887,PEC!A$2:B$7902,2,0),"PEC NON ESISTENTE")</f>
        <v>protocollo</v>
      </c>
      <c r="C4887" s="20" t="s">
        <v>7913</v>
      </c>
      <c r="D4887" s="20" t="s">
        <v>7986</v>
      </c>
      <c r="E4887" s="21">
        <v>5773</v>
      </c>
      <c r="F4887" s="4" t="str">
        <f t="shared" si="76"/>
        <v/>
      </c>
      <c r="G4887" s="4" t="str">
        <f>IF(AND(Tabella1[[#This Row],[Popolazione]]&gt;50000,Tabella1[[#This Row],[Popolazione]]&lt;100000),"COMPRESO",Tabella1[[#This Row],[Regione]])</f>
        <v>LOMBARDIA</v>
      </c>
      <c r="H4887" s="31">
        <f>Tabella1[[#This Row],[Popolazione]]/SUM($E$19:$E$7866)</f>
        <v>9.6294662133172466E-5</v>
      </c>
    </row>
    <row r="4888" spans="1:8" x14ac:dyDescent="0.25">
      <c r="A4888" s="19" t="s">
        <v>8171</v>
      </c>
      <c r="B4888" s="4" t="str">
        <f>IFERROR(VLOOKUP(A4888,PEC!A$2:B$7902,2,0),"PEC NON ESISTENTE")</f>
        <v>palu</v>
      </c>
      <c r="C4888" s="20" t="s">
        <v>8026</v>
      </c>
      <c r="D4888" s="20" t="s">
        <v>8167</v>
      </c>
      <c r="E4888" s="21">
        <v>1284</v>
      </c>
      <c r="F4888" s="4" t="str">
        <f t="shared" si="76"/>
        <v/>
      </c>
      <c r="G4888" s="4" t="str">
        <f>IF(AND(Tabella1[[#This Row],[Popolazione]]&gt;50000,Tabella1[[#This Row],[Popolazione]]&lt;100000),"COMPRESO",Tabella1[[#This Row],[Regione]])</f>
        <v>VENETO</v>
      </c>
      <c r="H4888" s="31">
        <f>Tabella1[[#This Row],[Popolazione]]/SUM($E$19:$E$7866)</f>
        <v>2.141734733743174E-5</v>
      </c>
    </row>
    <row r="4889" spans="1:8" x14ac:dyDescent="0.25">
      <c r="A4889" s="19" t="s">
        <v>8157</v>
      </c>
      <c r="B4889" s="4" t="str">
        <f>IFERROR(VLOOKUP(A4889,PEC!A$2:B$7902,2,0),"PEC NON ESISTENTE")</f>
        <v>comune</v>
      </c>
      <c r="C4889" s="20" t="s">
        <v>8026</v>
      </c>
      <c r="D4889" s="20" t="s">
        <v>8027</v>
      </c>
      <c r="E4889" s="21">
        <v>169</v>
      </c>
      <c r="F4889" s="4" t="str">
        <f t="shared" si="76"/>
        <v/>
      </c>
      <c r="G4889" s="4" t="str">
        <f>IF(AND(Tabella1[[#This Row],[Popolazione]]&gt;50000,Tabella1[[#This Row],[Popolazione]]&lt;100000),"COMPRESO",Tabella1[[#This Row],[Regione]])</f>
        <v>TRENTINO-ALTO ADIGE/SÜDTIROL</v>
      </c>
      <c r="H4889" s="31">
        <f>Tabella1[[#This Row],[Popolazione]]/SUM($E$19:$E$7866)</f>
        <v>2.8189499221386015E-6</v>
      </c>
    </row>
    <row r="4890" spans="1:8" x14ac:dyDescent="0.25">
      <c r="A4890" s="19" t="s">
        <v>94</v>
      </c>
      <c r="B4890" s="4" t="str">
        <f>IFERROR(VLOOKUP(A4890,PEC!A$2:B$7902,2,0),"PEC NON ESISTENTE")</f>
        <v>ufficidemografici.paludi</v>
      </c>
      <c r="C4890" s="20" t="s">
        <v>8235</v>
      </c>
      <c r="D4890" s="20" t="s">
        <v>8248</v>
      </c>
      <c r="E4890" s="21">
        <v>1134</v>
      </c>
      <c r="F4890" s="4" t="str">
        <f t="shared" si="76"/>
        <v/>
      </c>
      <c r="G4890" s="4" t="str">
        <f>IF(AND(Tabella1[[#This Row],[Popolazione]]&gt;50000,Tabella1[[#This Row],[Popolazione]]&lt;100000),"COMPRESO",Tabella1[[#This Row],[Regione]])</f>
        <v>CALABRIA</v>
      </c>
      <c r="H4890" s="31">
        <f>Tabella1[[#This Row],[Popolazione]]/SUM($E$19:$E$7866)</f>
        <v>1.8915320779320557E-5</v>
      </c>
    </row>
    <row r="4891" spans="1:8" x14ac:dyDescent="0.25">
      <c r="A4891" s="19" t="s">
        <v>5023</v>
      </c>
      <c r="B4891" s="4" t="str">
        <f>IFERROR(VLOOKUP(A4891,PEC!A$2:B$7902,2,0),"PEC NON ESISTENTE")</f>
        <v>comune.paluzza</v>
      </c>
      <c r="C4891" s="20" t="s">
        <v>8026</v>
      </c>
      <c r="D4891" s="20" t="s">
        <v>8205</v>
      </c>
      <c r="E4891" s="21">
        <v>2372</v>
      </c>
      <c r="F4891" s="4" t="str">
        <f t="shared" si="76"/>
        <v/>
      </c>
      <c r="G4891" s="4" t="str">
        <f>IF(AND(Tabella1[[#This Row],[Popolazione]]&gt;50000,Tabella1[[#This Row],[Popolazione]]&lt;100000),"COMPRESO",Tabella1[[#This Row],[Regione]])</f>
        <v>FRIULI-VENEZIA GIULIA</v>
      </c>
      <c r="H4891" s="31">
        <f>Tabella1[[#This Row],[Popolazione]]/SUM($E$19:$E$7866)</f>
        <v>3.9565379972264866E-5</v>
      </c>
    </row>
    <row r="4892" spans="1:8" x14ac:dyDescent="0.25">
      <c r="A4892" s="19" t="s">
        <v>5024</v>
      </c>
      <c r="B4892" s="4" t="str">
        <f>IFERROR(VLOOKUP(A4892,PEC!A$2:B$7902,2,0),"PEC NON ESISTENTE")</f>
        <v>pamparato</v>
      </c>
      <c r="C4892" s="20" t="s">
        <v>7913</v>
      </c>
      <c r="D4892" s="20" t="s">
        <v>7914</v>
      </c>
      <c r="E4892" s="21">
        <v>329</v>
      </c>
      <c r="F4892" s="4" t="str">
        <f t="shared" si="76"/>
        <v/>
      </c>
      <c r="G4892" s="4" t="str">
        <f>IF(AND(Tabella1[[#This Row],[Popolazione]]&gt;50000,Tabella1[[#This Row],[Popolazione]]&lt;100000),"COMPRESO",Tabella1[[#This Row],[Regione]])</f>
        <v>PIEMONTE</v>
      </c>
      <c r="H4892" s="31">
        <f>Tabella1[[#This Row],[Popolazione]]/SUM($E$19:$E$7866)</f>
        <v>5.4877782507905323E-6</v>
      </c>
    </row>
    <row r="4893" spans="1:8" x14ac:dyDescent="0.25">
      <c r="A4893" s="19" t="s">
        <v>5025</v>
      </c>
      <c r="B4893" s="4" t="str">
        <f>IFERROR(VLOOKUP(A4893,PEC!A$2:B$7902,2,0),"PEC NON ESISTENTE")</f>
        <v>segreteria</v>
      </c>
      <c r="C4893" s="20" t="s">
        <v>7913</v>
      </c>
      <c r="D4893" s="20" t="s">
        <v>7914</v>
      </c>
      <c r="E4893" s="21">
        <v>1985</v>
      </c>
      <c r="F4893" s="4" t="str">
        <f t="shared" si="76"/>
        <v/>
      </c>
      <c r="G4893" s="4" t="str">
        <f>IF(AND(Tabella1[[#This Row],[Popolazione]]&gt;50000,Tabella1[[#This Row],[Popolazione]]&lt;100000),"COMPRESO",Tabella1[[#This Row],[Regione]])</f>
        <v>PIEMONTE</v>
      </c>
      <c r="H4893" s="31">
        <f>Tabella1[[#This Row],[Popolazione]]/SUM($E$19:$E$7866)</f>
        <v>3.3110151452338009E-5</v>
      </c>
    </row>
    <row r="4894" spans="1:8" x14ac:dyDescent="0.25">
      <c r="A4894" s="19" t="s">
        <v>5026</v>
      </c>
      <c r="B4894" s="4" t="str">
        <f>IFERROR(VLOOKUP(A4894,PEC!A$2:B$7902,2,0),"PEC NON ESISTENTE")</f>
        <v>protocollo.pancarana</v>
      </c>
      <c r="C4894" s="20" t="s">
        <v>7913</v>
      </c>
      <c r="D4894" s="20" t="s">
        <v>7986</v>
      </c>
      <c r="E4894" s="21">
        <v>316</v>
      </c>
      <c r="F4894" s="4" t="str">
        <f t="shared" si="76"/>
        <v/>
      </c>
      <c r="G4894" s="4" t="str">
        <f>IF(AND(Tabella1[[#This Row],[Popolazione]]&gt;50000,Tabella1[[#This Row],[Popolazione]]&lt;100000),"COMPRESO",Tabella1[[#This Row],[Regione]])</f>
        <v>LOMBARDIA</v>
      </c>
      <c r="H4894" s="31">
        <f>Tabella1[[#This Row],[Popolazione]]/SUM($E$19:$E$7866)</f>
        <v>5.2709359490875625E-6</v>
      </c>
    </row>
    <row r="4895" spans="1:8" x14ac:dyDescent="0.25">
      <c r="A4895" s="19" t="s">
        <v>8158</v>
      </c>
      <c r="B4895" s="4" t="str">
        <f>IFERROR(VLOOKUP(A4895,PEC!A$2:B$7902,2,0),"PEC NON ESISTENTE")</f>
        <v>comune</v>
      </c>
      <c r="C4895" s="20" t="s">
        <v>8026</v>
      </c>
      <c r="D4895" s="20" t="s">
        <v>8027</v>
      </c>
      <c r="E4895" s="21">
        <v>771</v>
      </c>
      <c r="F4895" s="4" t="str">
        <f t="shared" si="76"/>
        <v/>
      </c>
      <c r="G4895" s="4" t="str">
        <f>IF(AND(Tabella1[[#This Row],[Popolazione]]&gt;50000,Tabella1[[#This Row],[Popolazione]]&lt;100000),"COMPRESO",Tabella1[[#This Row],[Regione]])</f>
        <v>TRENTINO-ALTO ADIGE/SÜDTIROL</v>
      </c>
      <c r="H4895" s="31">
        <f>Tabella1[[#This Row],[Popolazione]]/SUM($E$19:$E$7866)</f>
        <v>1.286041650869149E-5</v>
      </c>
    </row>
    <row r="4896" spans="1:8" x14ac:dyDescent="0.25">
      <c r="A4896" s="19" t="s">
        <v>5028</v>
      </c>
      <c r="B4896" s="4" t="str">
        <f>IFERROR(VLOOKUP(A4896,PEC!A$2:B$7902,2,0),"PEC NON ESISTENTE")</f>
        <v>protocollo.comune.pandino</v>
      </c>
      <c r="C4896" s="20" t="s">
        <v>7913</v>
      </c>
      <c r="D4896" s="20" t="s">
        <v>7986</v>
      </c>
      <c r="E4896" s="21">
        <v>8885</v>
      </c>
      <c r="F4896" s="4" t="str">
        <f t="shared" si="76"/>
        <v/>
      </c>
      <c r="G4896" s="4" t="str">
        <f>IF(AND(Tabella1[[#This Row],[Popolazione]]&gt;50000,Tabella1[[#This Row],[Popolazione]]&lt;100000),"COMPRESO",Tabella1[[#This Row],[Regione]])</f>
        <v>LOMBARDIA</v>
      </c>
      <c r="H4896" s="31">
        <f>Tabella1[[#This Row],[Popolazione]]/SUM($E$19:$E$7866)</f>
        <v>1.4820337312545251E-4</v>
      </c>
    </row>
    <row r="4897" spans="1:8" x14ac:dyDescent="0.25">
      <c r="A4897" s="19" t="s">
        <v>95</v>
      </c>
      <c r="B4897" s="4" t="str">
        <f>IFERROR(VLOOKUP(A4897,PEC!A$2:B$7902,2,0),"PEC NON ESISTENTE")</f>
        <v>comune.panettieri</v>
      </c>
      <c r="C4897" s="20" t="s">
        <v>8235</v>
      </c>
      <c r="D4897" s="20" t="s">
        <v>8248</v>
      </c>
      <c r="E4897" s="21">
        <v>345</v>
      </c>
      <c r="F4897" s="4" t="str">
        <f t="shared" si="76"/>
        <v/>
      </c>
      <c r="G4897" s="4" t="str">
        <f>IF(AND(Tabella1[[#This Row],[Popolazione]]&gt;50000,Tabella1[[#This Row],[Popolazione]]&lt;100000),"COMPRESO",Tabella1[[#This Row],[Regione]])</f>
        <v>CALABRIA</v>
      </c>
      <c r="H4897" s="31">
        <f>Tabella1[[#This Row],[Popolazione]]/SUM($E$19:$E$7866)</f>
        <v>5.7546610836557252E-6</v>
      </c>
    </row>
    <row r="4898" spans="1:8" x14ac:dyDescent="0.25">
      <c r="A4898" s="19" t="s">
        <v>5029</v>
      </c>
      <c r="B4898" s="4" t="str">
        <f>IFERROR(VLOOKUP(A4898,PEC!A$2:B$7902,2,0),"PEC NON ESISTENTE")</f>
        <v>comune.panicale</v>
      </c>
      <c r="C4898" s="20" t="s">
        <v>8221</v>
      </c>
      <c r="D4898" s="20" t="s">
        <v>8227</v>
      </c>
      <c r="E4898" s="21">
        <v>5734</v>
      </c>
      <c r="F4898" s="4" t="str">
        <f t="shared" si="76"/>
        <v/>
      </c>
      <c r="G4898" s="4" t="str">
        <f>IF(AND(Tabella1[[#This Row],[Popolazione]]&gt;50000,Tabella1[[#This Row],[Popolazione]]&lt;100000),"COMPRESO",Tabella1[[#This Row],[Regione]])</f>
        <v>UMBRIA</v>
      </c>
      <c r="H4898" s="31">
        <f>Tabella1[[#This Row],[Popolazione]]/SUM($E$19:$E$7866)</f>
        <v>9.5644135228063564E-5</v>
      </c>
    </row>
    <row r="4899" spans="1:8" x14ac:dyDescent="0.25">
      <c r="A4899" s="19" t="s">
        <v>5030</v>
      </c>
      <c r="B4899" s="4" t="str">
        <f>IFERROR(VLOOKUP(A4899,PEC!A$2:B$7902,2,0),"PEC NON ESISTENTE")</f>
        <v>protocollo.pannarano</v>
      </c>
      <c r="C4899" s="20" t="s">
        <v>8235</v>
      </c>
      <c r="D4899" s="20" t="s">
        <v>8239</v>
      </c>
      <c r="E4899" s="21">
        <v>2082</v>
      </c>
      <c r="F4899" s="4" t="str">
        <f t="shared" si="76"/>
        <v/>
      </c>
      <c r="G4899" s="4" t="str">
        <f>IF(AND(Tabella1[[#This Row],[Popolazione]]&gt;50000,Tabella1[[#This Row],[Popolazione]]&lt;100000),"COMPRESO",Tabella1[[#This Row],[Regione]])</f>
        <v>CAMPANIA</v>
      </c>
      <c r="H4899" s="31">
        <f>Tabella1[[#This Row],[Popolazione]]/SUM($E$19:$E$7866)</f>
        <v>3.4728128626583245E-5</v>
      </c>
    </row>
    <row r="4900" spans="1:8" x14ac:dyDescent="0.25">
      <c r="A4900" s="19" t="s">
        <v>5031</v>
      </c>
      <c r="B4900" s="4" t="str">
        <f>IFERROR(VLOOKUP(A4900,PEC!A$2:B$7902,2,0),"PEC NON ESISTENTE")</f>
        <v>demografici</v>
      </c>
      <c r="C4900" s="20" t="s">
        <v>8235</v>
      </c>
      <c r="D4900" s="20" t="s">
        <v>8241</v>
      </c>
      <c r="E4900" s="21">
        <v>858</v>
      </c>
      <c r="F4900" s="4" t="str">
        <f t="shared" si="76"/>
        <v/>
      </c>
      <c r="G4900" s="4" t="str">
        <f>IF(AND(Tabella1[[#This Row],[Popolazione]]&gt;50000,Tabella1[[#This Row],[Popolazione]]&lt;100000),"COMPRESO",Tabella1[[#This Row],[Regione]])</f>
        <v>PUGLIA</v>
      </c>
      <c r="H4900" s="31">
        <f>Tabella1[[#This Row],[Popolazione]]/SUM($E$19:$E$7866)</f>
        <v>1.4311591912395977E-5</v>
      </c>
    </row>
    <row r="4901" spans="1:8" x14ac:dyDescent="0.25">
      <c r="A4901" s="19" t="s">
        <v>5032</v>
      </c>
      <c r="B4901" s="4" t="str">
        <f>IFERROR(VLOOKUP(A4901,PEC!A$2:B$7902,2,0),"PEC NON ESISTENTE")</f>
        <v>protocollo</v>
      </c>
      <c r="C4901" s="20" t="s">
        <v>8259</v>
      </c>
      <c r="D4901" s="20" t="s">
        <v>8260</v>
      </c>
      <c r="E4901" s="21">
        <v>7493</v>
      </c>
      <c r="F4901" s="4" t="str">
        <f t="shared" si="76"/>
        <v/>
      </c>
      <c r="G4901" s="4" t="str">
        <f>IF(AND(Tabella1[[#This Row],[Popolazione]]&gt;50000,Tabella1[[#This Row],[Popolazione]]&lt;100000),"COMPRESO",Tabella1[[#This Row],[Regione]])</f>
        <v>SICILIA</v>
      </c>
      <c r="H4901" s="31">
        <f>Tabella1[[#This Row],[Popolazione]]/SUM($E$19:$E$7866)</f>
        <v>1.2498456666618072E-4</v>
      </c>
    </row>
    <row r="4902" spans="1:8" x14ac:dyDescent="0.25">
      <c r="A4902" s="19" t="s">
        <v>5033</v>
      </c>
      <c r="B4902" s="4" t="str">
        <f>IFERROR(VLOOKUP(A4902,PEC!A$2:B$7902,2,0),"PEC NON ESISTENTE")</f>
        <v>comune.pantigliate</v>
      </c>
      <c r="C4902" s="20" t="s">
        <v>7913</v>
      </c>
      <c r="D4902" s="20" t="s">
        <v>7986</v>
      </c>
      <c r="E4902" s="21">
        <v>5841</v>
      </c>
      <c r="F4902" s="4" t="str">
        <f t="shared" si="76"/>
        <v/>
      </c>
      <c r="G4902" s="4" t="str">
        <f>IF(AND(Tabella1[[#This Row],[Popolazione]]&gt;50000,Tabella1[[#This Row],[Popolazione]]&lt;100000),"COMPRESO",Tabella1[[#This Row],[Regione]])</f>
        <v>LOMBARDIA</v>
      </c>
      <c r="H4902" s="31">
        <f>Tabella1[[#This Row],[Popolazione]]/SUM($E$19:$E$7866)</f>
        <v>9.7428914172849538E-5</v>
      </c>
    </row>
    <row r="4903" spans="1:8" x14ac:dyDescent="0.25">
      <c r="A4903" s="19" t="s">
        <v>96</v>
      </c>
      <c r="B4903" s="4" t="str">
        <f>IFERROR(VLOOKUP(A4903,PEC!A$2:B$7902,2,0),"PEC NON ESISTENTE")</f>
        <v>info</v>
      </c>
      <c r="C4903" s="20" t="s">
        <v>8235</v>
      </c>
      <c r="D4903" s="20" t="s">
        <v>8248</v>
      </c>
      <c r="E4903" s="21">
        <v>16416</v>
      </c>
      <c r="F4903" s="4" t="str">
        <f t="shared" si="76"/>
        <v/>
      </c>
      <c r="G4903" s="4" t="str">
        <f>IF(AND(Tabella1[[#This Row],[Popolazione]]&gt;50000,Tabella1[[#This Row],[Popolazione]]&lt;100000),"COMPRESO",Tabella1[[#This Row],[Regione]])</f>
        <v>CALABRIA</v>
      </c>
      <c r="H4903" s="31">
        <f>Tabella1[[#This Row],[Popolazione]]/SUM($E$19:$E$7866)</f>
        <v>2.7382178651968808E-4</v>
      </c>
    </row>
    <row r="4904" spans="1:8" x14ac:dyDescent="0.25">
      <c r="A4904" s="19" t="s">
        <v>5034</v>
      </c>
      <c r="B4904" s="4" t="str">
        <f>IFERROR(VLOOKUP(A4904,PEC!A$2:B$7902,2,0),"PEC NON ESISTENTE")</f>
        <v>demografici.paolisi</v>
      </c>
      <c r="C4904" s="20" t="s">
        <v>8235</v>
      </c>
      <c r="D4904" s="20" t="s">
        <v>8239</v>
      </c>
      <c r="E4904" s="21">
        <v>1983</v>
      </c>
      <c r="F4904" s="4" t="str">
        <f t="shared" si="76"/>
        <v/>
      </c>
      <c r="G4904" s="4" t="str">
        <f>IF(AND(Tabella1[[#This Row],[Popolazione]]&gt;50000,Tabella1[[#This Row],[Popolazione]]&lt;100000),"COMPRESO",Tabella1[[#This Row],[Regione]])</f>
        <v>CAMPANIA</v>
      </c>
      <c r="H4904" s="31">
        <f>Tabella1[[#This Row],[Popolazione]]/SUM($E$19:$E$7866)</f>
        <v>3.3076791098229866E-5</v>
      </c>
    </row>
    <row r="4905" spans="1:8" x14ac:dyDescent="0.25">
      <c r="A4905" s="19" t="s">
        <v>97</v>
      </c>
      <c r="B4905" s="4" t="str">
        <f>IFERROR(VLOOKUP(A4905,PEC!A$2:B$7902,2,0),"PEC NON ESISTENTE")</f>
        <v>comune.papasidero</v>
      </c>
      <c r="C4905" s="20" t="s">
        <v>8235</v>
      </c>
      <c r="D4905" s="20" t="s">
        <v>8248</v>
      </c>
      <c r="E4905" s="21">
        <v>808</v>
      </c>
      <c r="F4905" s="4" t="str">
        <f t="shared" si="76"/>
        <v/>
      </c>
      <c r="G4905" s="4" t="str">
        <f>IF(AND(Tabella1[[#This Row],[Popolazione]]&gt;50000,Tabella1[[#This Row],[Popolazione]]&lt;100000),"COMPRESO",Tabella1[[#This Row],[Regione]])</f>
        <v>CALABRIA</v>
      </c>
      <c r="H4905" s="31">
        <f>Tabella1[[#This Row],[Popolazione]]/SUM($E$19:$E$7866)</f>
        <v>1.347758305969225E-5</v>
      </c>
    </row>
    <row r="4906" spans="1:8" x14ac:dyDescent="0.25">
      <c r="A4906" s="19" t="s">
        <v>5035</v>
      </c>
      <c r="B4906" s="4" t="str">
        <f>IFERROR(VLOOKUP(A4906,PEC!A$2:B$7902,2,0),"PEC NON ESISTENTE")</f>
        <v>anagrafe.comune.papozze.ro</v>
      </c>
      <c r="C4906" s="20" t="s">
        <v>8026</v>
      </c>
      <c r="D4906" s="20" t="s">
        <v>8167</v>
      </c>
      <c r="E4906" s="21">
        <v>1645</v>
      </c>
      <c r="F4906" s="4" t="str">
        <f t="shared" si="76"/>
        <v/>
      </c>
      <c r="G4906" s="4" t="str">
        <f>IF(AND(Tabella1[[#This Row],[Popolazione]]&gt;50000,Tabella1[[#This Row],[Popolazione]]&lt;100000),"COMPRESO",Tabella1[[#This Row],[Regione]])</f>
        <v>VENETO</v>
      </c>
      <c r="H4906" s="31">
        <f>Tabella1[[#This Row],[Popolazione]]/SUM($E$19:$E$7866)</f>
        <v>2.7438891253952659E-5</v>
      </c>
    </row>
    <row r="4907" spans="1:8" x14ac:dyDescent="0.25">
      <c r="A4907" s="19" t="s">
        <v>5036</v>
      </c>
      <c r="B4907" s="4" t="str">
        <f>IFERROR(VLOOKUP(A4907,PEC!A$2:B$7902,2,0),"PEC NON ESISTENTE")</f>
        <v>comune</v>
      </c>
      <c r="C4907" s="20" t="s">
        <v>7913</v>
      </c>
      <c r="D4907" s="20" t="s">
        <v>7986</v>
      </c>
      <c r="E4907" s="21">
        <v>26617</v>
      </c>
      <c r="F4907" s="4" t="str">
        <f t="shared" si="76"/>
        <v/>
      </c>
      <c r="G4907" s="4" t="str">
        <f>IF(AND(Tabella1[[#This Row],[Popolazione]]&gt;50000,Tabella1[[#This Row],[Popolazione]]&lt;100000),"COMPRESO",Tabella1[[#This Row],[Regione]])</f>
        <v>LOMBARDIA</v>
      </c>
      <c r="H4907" s="31">
        <f>Tabella1[[#This Row],[Popolazione]]/SUM($E$19:$E$7866)</f>
        <v>4.439762726483027E-4</v>
      </c>
    </row>
    <row r="4908" spans="1:8" x14ac:dyDescent="0.25">
      <c r="A4908" s="19" t="s">
        <v>5037</v>
      </c>
      <c r="B4908" s="4" t="str">
        <f>IFERROR(VLOOKUP(A4908,PEC!A$2:B$7902,2,0),"PEC NON ESISTENTE")</f>
        <v>info.comune.parabita</v>
      </c>
      <c r="C4908" s="20" t="s">
        <v>8235</v>
      </c>
      <c r="D4908" s="20" t="s">
        <v>8241</v>
      </c>
      <c r="E4908" s="21">
        <v>9323</v>
      </c>
      <c r="F4908" s="4" t="str">
        <f t="shared" si="76"/>
        <v/>
      </c>
      <c r="G4908" s="4" t="str">
        <f>IF(AND(Tabella1[[#This Row],[Popolazione]]&gt;50000,Tabella1[[#This Row],[Popolazione]]&lt;100000),"COMPRESO",Tabella1[[#This Row],[Regione]])</f>
        <v>PUGLIA</v>
      </c>
      <c r="H4908" s="31">
        <f>Tabella1[[#This Row],[Popolazione]]/SUM($E$19:$E$7866)</f>
        <v>1.5550929067513716E-4</v>
      </c>
    </row>
    <row r="4909" spans="1:8" x14ac:dyDescent="0.25">
      <c r="A4909" s="19" t="s">
        <v>5038</v>
      </c>
      <c r="B4909" s="4" t="str">
        <f>IFERROR(VLOOKUP(A4909,PEC!A$2:B$7902,2,0),"PEC NON ESISTENTE")</f>
        <v>segreteria</v>
      </c>
      <c r="C4909" s="20" t="s">
        <v>7913</v>
      </c>
      <c r="D4909" s="20" t="s">
        <v>7986</v>
      </c>
      <c r="E4909" s="21">
        <v>4464</v>
      </c>
      <c r="F4909" s="4" t="str">
        <f t="shared" si="76"/>
        <v/>
      </c>
      <c r="G4909" s="4" t="str">
        <f>IF(AND(Tabella1[[#This Row],[Popolazione]]&gt;50000,Tabella1[[#This Row],[Popolazione]]&lt;100000),"COMPRESO",Tabella1[[#This Row],[Regione]])</f>
        <v>LOMBARDIA</v>
      </c>
      <c r="H4909" s="31">
        <f>Tabella1[[#This Row],[Popolazione]]/SUM($E$19:$E$7866)</f>
        <v>7.4460310369388856E-5</v>
      </c>
    </row>
    <row r="4910" spans="1:8" x14ac:dyDescent="0.25">
      <c r="A4910" s="19" t="s">
        <v>8089</v>
      </c>
      <c r="B4910" s="4" t="str">
        <f>IFERROR(VLOOKUP(A4910,PEC!A$2:B$7902,2,0),"PEC NON ESISTENTE")</f>
        <v>PEC NON ESISTENTE</v>
      </c>
      <c r="C4910" s="20" t="s">
        <v>8026</v>
      </c>
      <c r="D4910" s="20" t="s">
        <v>8027</v>
      </c>
      <c r="E4910" s="21">
        <v>3536</v>
      </c>
      <c r="F4910" s="4" t="str">
        <f t="shared" si="76"/>
        <v/>
      </c>
      <c r="G4910" s="4" t="str">
        <f>IF(AND(Tabella1[[#This Row],[Popolazione]]&gt;50000,Tabella1[[#This Row],[Popolazione]]&lt;100000),"COMPRESO",Tabella1[[#This Row],[Regione]])</f>
        <v>TRENTINO-ALTO ADIGE/SÜDTIROL</v>
      </c>
      <c r="H4910" s="31">
        <f>Tabella1[[#This Row],[Popolazione]]/SUM($E$19:$E$7866)</f>
        <v>5.8981106063207665E-5</v>
      </c>
    </row>
    <row r="4911" spans="1:8" x14ac:dyDescent="0.25">
      <c r="A4911" s="19" t="s">
        <v>5040</v>
      </c>
      <c r="B4911" s="4" t="str">
        <f>IFERROR(VLOOKUP(A4911,PEC!A$2:B$7902,2,0),"PEC NON ESISTENTE")</f>
        <v>protocollo.parella</v>
      </c>
      <c r="C4911" s="20" t="s">
        <v>7913</v>
      </c>
      <c r="D4911" s="20" t="s">
        <v>7914</v>
      </c>
      <c r="E4911" s="21">
        <v>468</v>
      </c>
      <c r="F4911" s="4" t="str">
        <f t="shared" si="76"/>
        <v/>
      </c>
      <c r="G4911" s="4" t="str">
        <f>IF(AND(Tabella1[[#This Row],[Popolazione]]&gt;50000,Tabella1[[#This Row],[Popolazione]]&lt;100000),"COMPRESO",Tabella1[[#This Row],[Regione]])</f>
        <v>PIEMONTE</v>
      </c>
      <c r="H4911" s="31">
        <f>Tabella1[[#This Row],[Popolazione]]/SUM($E$19:$E$7866)</f>
        <v>7.8063228613068961E-6</v>
      </c>
    </row>
    <row r="4912" spans="1:8" x14ac:dyDescent="0.25">
      <c r="A4912" s="19" t="s">
        <v>98</v>
      </c>
      <c r="B4912" s="4" t="str">
        <f>IFERROR(VLOOKUP(A4912,PEC!A$2:B$7902,2,0),"PEC NON ESISTENTE")</f>
        <v>affarigenerali.parenti</v>
      </c>
      <c r="C4912" s="20" t="s">
        <v>8235</v>
      </c>
      <c r="D4912" s="20" t="s">
        <v>8248</v>
      </c>
      <c r="E4912" s="21">
        <v>2249</v>
      </c>
      <c r="F4912" s="4" t="str">
        <f t="shared" si="76"/>
        <v/>
      </c>
      <c r="G4912" s="4" t="str">
        <f>IF(AND(Tabella1[[#This Row],[Popolazione]]&gt;50000,Tabella1[[#This Row],[Popolazione]]&lt;100000),"COMPRESO",Tabella1[[#This Row],[Regione]])</f>
        <v>CALABRIA</v>
      </c>
      <c r="H4912" s="31">
        <f>Tabella1[[#This Row],[Popolazione]]/SUM($E$19:$E$7866)</f>
        <v>3.7513718194613696E-5</v>
      </c>
    </row>
    <row r="4913" spans="1:8" x14ac:dyDescent="0.25">
      <c r="A4913" s="19" t="s">
        <v>5041</v>
      </c>
      <c r="B4913" s="4" t="str">
        <f>IFERROR(VLOOKUP(A4913,PEC!A$2:B$7902,2,0),"PEC NON ESISTENTE")</f>
        <v>comune.parete</v>
      </c>
      <c r="C4913" s="20" t="s">
        <v>8235</v>
      </c>
      <c r="D4913" s="20" t="s">
        <v>8239</v>
      </c>
      <c r="E4913" s="21">
        <v>11012</v>
      </c>
      <c r="F4913" s="4" t="str">
        <f t="shared" si="76"/>
        <v/>
      </c>
      <c r="G4913" s="4" t="str">
        <f>IF(AND(Tabella1[[#This Row],[Popolazione]]&gt;50000,Tabella1[[#This Row],[Popolazione]]&lt;100000),"COMPRESO",Tabella1[[#This Row],[Regione]])</f>
        <v>CAMPANIA</v>
      </c>
      <c r="H4913" s="31">
        <f>Tabella1[[#This Row],[Popolazione]]/SUM($E$19:$E$7866)</f>
        <v>1.8368210971946911E-4</v>
      </c>
    </row>
    <row r="4914" spans="1:8" x14ac:dyDescent="0.25">
      <c r="A4914" s="19" t="s">
        <v>5042</v>
      </c>
      <c r="B4914" s="4" t="str">
        <f>IFERROR(VLOOKUP(A4914,PEC!A$2:B$7902,2,0),"PEC NON ESISTENTE")</f>
        <v>pareto</v>
      </c>
      <c r="C4914" s="20" t="s">
        <v>7913</v>
      </c>
      <c r="D4914" s="20" t="s">
        <v>7914</v>
      </c>
      <c r="E4914" s="21">
        <v>602</v>
      </c>
      <c r="F4914" s="4" t="str">
        <f t="shared" si="76"/>
        <v/>
      </c>
      <c r="G4914" s="4" t="str">
        <f>IF(AND(Tabella1[[#This Row],[Popolazione]]&gt;50000,Tabella1[[#This Row],[Popolazione]]&lt;100000),"COMPRESO",Tabella1[[#This Row],[Regione]])</f>
        <v>PIEMONTE</v>
      </c>
      <c r="H4914" s="31">
        <f>Tabella1[[#This Row],[Popolazione]]/SUM($E$19:$E$7866)</f>
        <v>1.0041466586552888E-5</v>
      </c>
    </row>
    <row r="4915" spans="1:8" x14ac:dyDescent="0.25">
      <c r="A4915" s="19" t="s">
        <v>289</v>
      </c>
      <c r="B4915" s="4" t="str">
        <f>IFERROR(VLOOKUP(A4915,PEC!A$2:B$7902,2,0),"PEC NON ESISTENTE")</f>
        <v>protocollo.parghelia</v>
      </c>
      <c r="C4915" s="20" t="s">
        <v>8235</v>
      </c>
      <c r="D4915" s="20" t="s">
        <v>8248</v>
      </c>
      <c r="E4915" s="21">
        <v>1303</v>
      </c>
      <c r="F4915" s="4" t="str">
        <f t="shared" si="76"/>
        <v/>
      </c>
      <c r="G4915" s="4" t="str">
        <f>IF(AND(Tabella1[[#This Row],[Popolazione]]&gt;50000,Tabella1[[#This Row],[Popolazione]]&lt;100000),"COMPRESO",Tabella1[[#This Row],[Regione]])</f>
        <v>CALABRIA</v>
      </c>
      <c r="H4915" s="31">
        <f>Tabella1[[#This Row],[Popolazione]]/SUM($E$19:$E$7866)</f>
        <v>2.1734270701459159E-5</v>
      </c>
    </row>
    <row r="4916" spans="1:8" x14ac:dyDescent="0.25">
      <c r="A4916" s="19" t="s">
        <v>5043</v>
      </c>
      <c r="B4916" s="4" t="str">
        <f>IFERROR(VLOOKUP(A4916,PEC!A$2:B$7902,2,0),"PEC NON ESISTENTE")</f>
        <v>pec.comune.parlasco</v>
      </c>
      <c r="C4916" s="20" t="s">
        <v>7913</v>
      </c>
      <c r="D4916" s="20" t="s">
        <v>7986</v>
      </c>
      <c r="E4916" s="21">
        <v>141</v>
      </c>
      <c r="F4916" s="4" t="str">
        <f t="shared" si="76"/>
        <v/>
      </c>
      <c r="G4916" s="4" t="str">
        <f>IF(AND(Tabella1[[#This Row],[Popolazione]]&gt;50000,Tabella1[[#This Row],[Popolazione]]&lt;100000),"COMPRESO",Tabella1[[#This Row],[Regione]])</f>
        <v>LOMBARDIA</v>
      </c>
      <c r="H4916" s="31">
        <f>Tabella1[[#This Row],[Popolazione]]/SUM($E$19:$E$7866)</f>
        <v>2.3519049646245137E-6</v>
      </c>
    </row>
    <row r="4917" spans="1:8" x14ac:dyDescent="0.25">
      <c r="A4917" s="19" t="s">
        <v>5044</v>
      </c>
      <c r="B4917" s="4" t="str">
        <f>IFERROR(VLOOKUP(A4917,PEC!A$2:B$7902,2,0),"PEC NON ESISTENTE")</f>
        <v>servizidemografici</v>
      </c>
      <c r="C4917" s="20" t="s">
        <v>8026</v>
      </c>
      <c r="D4917" s="20" t="s">
        <v>8212</v>
      </c>
      <c r="E4917" s="21">
        <v>175895</v>
      </c>
      <c r="F4917" s="4" t="str">
        <f t="shared" si="76"/>
        <v/>
      </c>
      <c r="G4917" s="4" t="str">
        <f>IF(AND(Tabella1[[#This Row],[Popolazione]]&gt;50000,Tabella1[[#This Row],[Popolazione]]&lt;100000),"COMPRESO",Tabella1[[#This Row],[Regione]])</f>
        <v>EMILIA-ROMAGNA</v>
      </c>
      <c r="H4917" s="31">
        <f>Tabella1[[#This Row],[Popolazione]]/SUM($E$19:$E$7866)</f>
        <v>2.9339597429264455E-3</v>
      </c>
    </row>
    <row r="4918" spans="1:8" x14ac:dyDescent="0.25">
      <c r="A4918" s="19" t="s">
        <v>5045</v>
      </c>
      <c r="B4918" s="4" t="str">
        <f>IFERROR(VLOOKUP(A4918,PEC!A$2:B$7902,2,0),"PEC NON ESISTENTE")</f>
        <v>parodi.ligure</v>
      </c>
      <c r="C4918" s="20" t="s">
        <v>7913</v>
      </c>
      <c r="D4918" s="20" t="s">
        <v>7914</v>
      </c>
      <c r="E4918" s="21">
        <v>710</v>
      </c>
      <c r="F4918" s="4" t="str">
        <f t="shared" si="76"/>
        <v/>
      </c>
      <c r="G4918" s="4" t="str">
        <f>IF(AND(Tabella1[[#This Row],[Popolazione]]&gt;50000,Tabella1[[#This Row],[Popolazione]]&lt;100000),"COMPRESO",Tabella1[[#This Row],[Regione]])</f>
        <v>PIEMONTE</v>
      </c>
      <c r="H4918" s="31">
        <f>Tabella1[[#This Row],[Popolazione]]/SUM($E$19:$E$7866)</f>
        <v>1.1842925708392941E-5</v>
      </c>
    </row>
    <row r="4919" spans="1:8" x14ac:dyDescent="0.25">
      <c r="A4919" s="19" t="s">
        <v>5046</v>
      </c>
      <c r="B4919" s="4" t="str">
        <f>IFERROR(VLOOKUP(A4919,PEC!A$2:B$7902,2,0),"PEC NON ESISTENTE")</f>
        <v>paroldo</v>
      </c>
      <c r="C4919" s="20" t="s">
        <v>7913</v>
      </c>
      <c r="D4919" s="20" t="s">
        <v>7914</v>
      </c>
      <c r="E4919" s="21">
        <v>228</v>
      </c>
      <c r="F4919" s="4" t="str">
        <f t="shared" si="76"/>
        <v/>
      </c>
      <c r="G4919" s="4" t="str">
        <f>IF(AND(Tabella1[[#This Row],[Popolazione]]&gt;50000,Tabella1[[#This Row],[Popolazione]]&lt;100000),"COMPRESO",Tabella1[[#This Row],[Regione]])</f>
        <v>PIEMONTE</v>
      </c>
      <c r="H4919" s="31">
        <f>Tabella1[[#This Row],[Popolazione]]/SUM($E$19:$E$7866)</f>
        <v>3.8030803683290007E-6</v>
      </c>
    </row>
    <row r="4920" spans="1:8" x14ac:dyDescent="0.25">
      <c r="A4920" s="19" t="s">
        <v>5047</v>
      </c>
      <c r="B4920" s="4" t="str">
        <f>IFERROR(VLOOKUP(A4920,PEC!A$2:B$7902,2,0),"PEC NON ESISTENTE")</f>
        <v>segretario.parolise</v>
      </c>
      <c r="C4920" s="20" t="s">
        <v>8235</v>
      </c>
      <c r="D4920" s="20" t="s">
        <v>8239</v>
      </c>
      <c r="E4920" s="21">
        <v>686</v>
      </c>
      <c r="F4920" s="4" t="str">
        <f t="shared" si="76"/>
        <v/>
      </c>
      <c r="G4920" s="4" t="str">
        <f>IF(AND(Tabella1[[#This Row],[Popolazione]]&gt;50000,Tabella1[[#This Row],[Popolazione]]&lt;100000),"COMPRESO",Tabella1[[#This Row],[Regione]])</f>
        <v>CAMPANIA</v>
      </c>
      <c r="H4920" s="31">
        <f>Tabella1[[#This Row],[Popolazione]]/SUM($E$19:$E$7866)</f>
        <v>1.1442601459095151E-5</v>
      </c>
    </row>
    <row r="4921" spans="1:8" x14ac:dyDescent="0.25">
      <c r="A4921" s="19" t="s">
        <v>5048</v>
      </c>
      <c r="B4921" s="4" t="str">
        <f>IFERROR(VLOOKUP(A4921,PEC!A$2:B$7902,2,0),"PEC NON ESISTENTE")</f>
        <v>parona.comune.pv</v>
      </c>
      <c r="C4921" s="20" t="s">
        <v>7913</v>
      </c>
      <c r="D4921" s="20" t="s">
        <v>7986</v>
      </c>
      <c r="E4921" s="21">
        <v>1987</v>
      </c>
      <c r="F4921" s="4" t="str">
        <f t="shared" si="76"/>
        <v/>
      </c>
      <c r="G4921" s="4" t="str">
        <f>IF(AND(Tabella1[[#This Row],[Popolazione]]&gt;50000,Tabella1[[#This Row],[Popolazione]]&lt;100000),"COMPRESO",Tabella1[[#This Row],[Regione]])</f>
        <v>LOMBARDIA</v>
      </c>
      <c r="H4921" s="31">
        <f>Tabella1[[#This Row],[Popolazione]]/SUM($E$19:$E$7866)</f>
        <v>3.314351180644616E-5</v>
      </c>
    </row>
    <row r="4922" spans="1:8" x14ac:dyDescent="0.25">
      <c r="A4922" s="19" t="s">
        <v>5049</v>
      </c>
      <c r="B4922" s="4" t="str">
        <f>IFERROR(VLOOKUP(A4922,PEC!A$2:B$7902,2,0),"PEC NON ESISTENTE")</f>
        <v>comune.parrano</v>
      </c>
      <c r="C4922" s="20" t="s">
        <v>8221</v>
      </c>
      <c r="D4922" s="20" t="s">
        <v>8227</v>
      </c>
      <c r="E4922" s="21">
        <v>590</v>
      </c>
      <c r="F4922" s="4" t="str">
        <f t="shared" si="76"/>
        <v/>
      </c>
      <c r="G4922" s="4" t="str">
        <f>IF(AND(Tabella1[[#This Row],[Popolazione]]&gt;50000,Tabella1[[#This Row],[Popolazione]]&lt;100000),"COMPRESO",Tabella1[[#This Row],[Regione]])</f>
        <v>UMBRIA</v>
      </c>
      <c r="H4922" s="31">
        <f>Tabella1[[#This Row],[Popolazione]]/SUM($E$19:$E$7866)</f>
        <v>9.8413044619039943E-6</v>
      </c>
    </row>
    <row r="4923" spans="1:8" x14ac:dyDescent="0.25">
      <c r="A4923" s="19" t="s">
        <v>5050</v>
      </c>
      <c r="B4923" s="4" t="str">
        <f>IFERROR(VLOOKUP(A4923,PEC!A$2:B$7902,2,0),"PEC NON ESISTENTE")</f>
        <v>comune.parre.bg</v>
      </c>
      <c r="C4923" s="20" t="s">
        <v>7913</v>
      </c>
      <c r="D4923" s="20" t="s">
        <v>7986</v>
      </c>
      <c r="E4923" s="21">
        <v>2807</v>
      </c>
      <c r="F4923" s="4" t="str">
        <f t="shared" si="76"/>
        <v/>
      </c>
      <c r="G4923" s="4" t="str">
        <f>IF(AND(Tabella1[[#This Row],[Popolazione]]&gt;50000,Tabella1[[#This Row],[Popolazione]]&lt;100000),"COMPRESO",Tabella1[[#This Row],[Regione]])</f>
        <v>LOMBARDIA</v>
      </c>
      <c r="H4923" s="31">
        <f>Tabella1[[#This Row],[Popolazione]]/SUM($E$19:$E$7866)</f>
        <v>4.6821256990787305E-5</v>
      </c>
    </row>
    <row r="4924" spans="1:8" x14ac:dyDescent="0.25">
      <c r="A4924" s="19" t="s">
        <v>5051</v>
      </c>
      <c r="B4924" s="4" t="str">
        <f>IFERROR(VLOOKUP(A4924,PEC!A$2:B$7902,2,0),"PEC NON ESISTENTE")</f>
        <v>partanna</v>
      </c>
      <c r="C4924" s="20" t="s">
        <v>8259</v>
      </c>
      <c r="D4924" s="20" t="s">
        <v>8260</v>
      </c>
      <c r="E4924" s="21">
        <v>10854</v>
      </c>
      <c r="F4924" s="4" t="str">
        <f t="shared" si="76"/>
        <v/>
      </c>
      <c r="G4924" s="4" t="str">
        <f>IF(AND(Tabella1[[#This Row],[Popolazione]]&gt;50000,Tabella1[[#This Row],[Popolazione]]&lt;100000),"COMPRESO",Tabella1[[#This Row],[Regione]])</f>
        <v>SICILIA</v>
      </c>
      <c r="H4924" s="31">
        <f>Tabella1[[#This Row],[Popolazione]]/SUM($E$19:$E$7866)</f>
        <v>1.8104664174492532E-4</v>
      </c>
    </row>
    <row r="4925" spans="1:8" x14ac:dyDescent="0.25">
      <c r="A4925" s="19" t="s">
        <v>5052</v>
      </c>
      <c r="B4925" s="4" t="str">
        <f>IFERROR(VLOOKUP(A4925,PEC!A$2:B$7902,2,0),"PEC NON ESISTENTE")</f>
        <v>elettorale</v>
      </c>
      <c r="C4925" s="20" t="s">
        <v>8259</v>
      </c>
      <c r="D4925" s="20" t="s">
        <v>8260</v>
      </c>
      <c r="E4925" s="21">
        <v>31401</v>
      </c>
      <c r="F4925" s="4" t="str">
        <f t="shared" si="76"/>
        <v/>
      </c>
      <c r="G4925" s="4" t="str">
        <f>IF(AND(Tabella1[[#This Row],[Popolazione]]&gt;50000,Tabella1[[#This Row],[Popolazione]]&lt;100000),"COMPRESO",Tabella1[[#This Row],[Regione]])</f>
        <v>SICILIA</v>
      </c>
      <c r="H4925" s="31">
        <f>Tabella1[[#This Row],[Popolazione]]/SUM($E$19:$E$7866)</f>
        <v>5.2377423967499542E-4</v>
      </c>
    </row>
    <row r="4926" spans="1:8" x14ac:dyDescent="0.25">
      <c r="A4926" s="19" t="s">
        <v>5053</v>
      </c>
      <c r="B4926" s="4" t="str">
        <f>IFERROR(VLOOKUP(A4926,PEC!A$2:B$7902,2,0),"PEC NON ESISTENTE")</f>
        <v>paruzzaro</v>
      </c>
      <c r="C4926" s="20" t="s">
        <v>7913</v>
      </c>
      <c r="D4926" s="20" t="s">
        <v>7914</v>
      </c>
      <c r="E4926" s="21">
        <v>2088</v>
      </c>
      <c r="F4926" s="4" t="str">
        <f t="shared" si="76"/>
        <v/>
      </c>
      <c r="G4926" s="4" t="str">
        <f>IF(AND(Tabella1[[#This Row],[Popolazione]]&gt;50000,Tabella1[[#This Row],[Popolazione]]&lt;100000),"COMPRESO",Tabella1[[#This Row],[Regione]])</f>
        <v>PIEMONTE</v>
      </c>
      <c r="H4926" s="31">
        <f>Tabella1[[#This Row],[Popolazione]]/SUM($E$19:$E$7866)</f>
        <v>3.4828209688907689E-5</v>
      </c>
    </row>
    <row r="4927" spans="1:8" x14ac:dyDescent="0.25">
      <c r="A4927" s="19" t="s">
        <v>5054</v>
      </c>
      <c r="B4927" s="4" t="str">
        <f>IFERROR(VLOOKUP(A4927,PEC!A$2:B$7902,2,0),"PEC NON ESISTENTE")</f>
        <v>comune.parzanica</v>
      </c>
      <c r="C4927" s="20" t="s">
        <v>7913</v>
      </c>
      <c r="D4927" s="20" t="s">
        <v>7986</v>
      </c>
      <c r="E4927" s="21">
        <v>373</v>
      </c>
      <c r="F4927" s="4" t="str">
        <f t="shared" si="76"/>
        <v/>
      </c>
      <c r="G4927" s="4" t="str">
        <f>IF(AND(Tabella1[[#This Row],[Popolazione]]&gt;50000,Tabella1[[#This Row],[Popolazione]]&lt;100000),"COMPRESO",Tabella1[[#This Row],[Regione]])</f>
        <v>LOMBARDIA</v>
      </c>
      <c r="H4927" s="31">
        <f>Tabella1[[#This Row],[Popolazione]]/SUM($E$19:$E$7866)</f>
        <v>6.2217060411698126E-6</v>
      </c>
    </row>
    <row r="4928" spans="1:8" x14ac:dyDescent="0.25">
      <c r="A4928" s="19" t="s">
        <v>5055</v>
      </c>
      <c r="B4928" s="4" t="str">
        <f>IFERROR(VLOOKUP(A4928,PEC!A$2:B$7902,2,0),"PEC NON ESISTENTE")</f>
        <v>pasian</v>
      </c>
      <c r="C4928" s="20" t="s">
        <v>8026</v>
      </c>
      <c r="D4928" s="20" t="s">
        <v>8205</v>
      </c>
      <c r="E4928" s="21">
        <v>9375</v>
      </c>
      <c r="F4928" s="4" t="str">
        <f t="shared" si="76"/>
        <v/>
      </c>
      <c r="G4928" s="4" t="str">
        <f>IF(AND(Tabella1[[#This Row],[Popolazione]]&gt;50000,Tabella1[[#This Row],[Popolazione]]&lt;100000),"COMPRESO",Tabella1[[#This Row],[Regione]])</f>
        <v>FRIULI-VENEZIA GIULIA</v>
      </c>
      <c r="H4928" s="31">
        <f>Tabella1[[#This Row],[Popolazione]]/SUM($E$19:$E$7866)</f>
        <v>1.5637665988194906E-4</v>
      </c>
    </row>
    <row r="4929" spans="1:8" x14ac:dyDescent="0.25">
      <c r="A4929" s="19" t="s">
        <v>5056</v>
      </c>
      <c r="B4929" s="4" t="str">
        <f>IFERROR(VLOOKUP(A4929,PEC!A$2:B$7902,2,0),"PEC NON ESISTENTE")</f>
        <v>comune.pasianodipordenone</v>
      </c>
      <c r="C4929" s="20" t="s">
        <v>8026</v>
      </c>
      <c r="D4929" s="20" t="s">
        <v>8205</v>
      </c>
      <c r="E4929" s="21">
        <v>7843</v>
      </c>
      <c r="F4929" s="4" t="str">
        <f t="shared" si="76"/>
        <v/>
      </c>
      <c r="G4929" s="4" t="str">
        <f>IF(AND(Tabella1[[#This Row],[Popolazione]]&gt;50000,Tabella1[[#This Row],[Popolazione]]&lt;100000),"COMPRESO",Tabella1[[#This Row],[Regione]])</f>
        <v>FRIULI-VENEZIA GIULIA</v>
      </c>
      <c r="H4929" s="31">
        <f>Tabella1[[#This Row],[Popolazione]]/SUM($E$19:$E$7866)</f>
        <v>1.3082262863510681E-4</v>
      </c>
    </row>
    <row r="4930" spans="1:8" x14ac:dyDescent="0.25">
      <c r="A4930" s="19" t="s">
        <v>5057</v>
      </c>
      <c r="B4930" s="4" t="str">
        <f>IFERROR(VLOOKUP(A4930,PEC!A$2:B$7902,2,0),"PEC NON ESISTENTE")</f>
        <v>info</v>
      </c>
      <c r="C4930" s="20" t="s">
        <v>7913</v>
      </c>
      <c r="D4930" s="20" t="s">
        <v>7986</v>
      </c>
      <c r="E4930" s="21">
        <v>646</v>
      </c>
      <c r="F4930" s="4" t="str">
        <f t="shared" ref="F4930:F4993" si="77">IF($E4930&gt;300000,"TROVATO","")</f>
        <v/>
      </c>
      <c r="G4930" s="4" t="str">
        <f>IF(AND(Tabella1[[#This Row],[Popolazione]]&gt;50000,Tabella1[[#This Row],[Popolazione]]&lt;100000),"COMPRESO",Tabella1[[#This Row],[Regione]])</f>
        <v>LOMBARDIA</v>
      </c>
      <c r="H4930" s="31">
        <f>Tabella1[[#This Row],[Popolazione]]/SUM($E$19:$E$7866)</f>
        <v>1.0775394376932169E-5</v>
      </c>
    </row>
    <row r="4931" spans="1:8" x14ac:dyDescent="0.25">
      <c r="A4931" s="19" t="s">
        <v>5058</v>
      </c>
      <c r="B4931" s="4" t="str">
        <f>IFERROR(VLOOKUP(A4931,PEC!A$2:B$7902,2,0),"PEC NON ESISTENTE")</f>
        <v>passerano.marmorito</v>
      </c>
      <c r="C4931" s="20" t="s">
        <v>7913</v>
      </c>
      <c r="D4931" s="20" t="s">
        <v>7914</v>
      </c>
      <c r="E4931" s="21">
        <v>443</v>
      </c>
      <c r="F4931" s="4" t="str">
        <f t="shared" si="77"/>
        <v/>
      </c>
      <c r="G4931" s="4" t="str">
        <f>IF(AND(Tabella1[[#This Row],[Popolazione]]&gt;50000,Tabella1[[#This Row],[Popolazione]]&lt;100000),"COMPRESO",Tabella1[[#This Row],[Regione]])</f>
        <v>PIEMONTE</v>
      </c>
      <c r="H4931" s="31">
        <f>Tabella1[[#This Row],[Popolazione]]/SUM($E$19:$E$7866)</f>
        <v>7.3893184349550325E-6</v>
      </c>
    </row>
    <row r="4932" spans="1:8" x14ac:dyDescent="0.25">
      <c r="A4932" s="19" t="s">
        <v>5059</v>
      </c>
      <c r="B4932" s="4" t="str">
        <f>IFERROR(VLOOKUP(A4932,PEC!A$2:B$7902,2,0),"PEC NON ESISTENTE")</f>
        <v>comune.passignanosultrasimeno</v>
      </c>
      <c r="C4932" s="20" t="s">
        <v>8221</v>
      </c>
      <c r="D4932" s="20" t="s">
        <v>8227</v>
      </c>
      <c r="E4932" s="21">
        <v>5522</v>
      </c>
      <c r="F4932" s="4" t="str">
        <f t="shared" si="77"/>
        <v/>
      </c>
      <c r="G4932" s="4" t="str">
        <f>IF(AND(Tabella1[[#This Row],[Popolazione]]&gt;50000,Tabella1[[#This Row],[Popolazione]]&lt;100000),"COMPRESO",Tabella1[[#This Row],[Regione]])</f>
        <v>UMBRIA</v>
      </c>
      <c r="H4932" s="31">
        <f>Tabella1[[#This Row],[Popolazione]]/SUM($E$19:$E$7866)</f>
        <v>9.2107937692599746E-5</v>
      </c>
    </row>
    <row r="4933" spans="1:8" x14ac:dyDescent="0.25">
      <c r="A4933" s="19" t="s">
        <v>5060</v>
      </c>
      <c r="B4933" s="4" t="str">
        <f>IFERROR(VLOOKUP(A4933,PEC!A$2:B$7902,2,0),"PEC NON ESISTENTE")</f>
        <v>protocollo</v>
      </c>
      <c r="C4933" s="20" t="s">
        <v>7913</v>
      </c>
      <c r="D4933" s="20" t="s">
        <v>7986</v>
      </c>
      <c r="E4933" s="21">
        <v>7114</v>
      </c>
      <c r="F4933" s="4" t="str">
        <f t="shared" si="77"/>
        <v/>
      </c>
      <c r="G4933" s="4" t="str">
        <f>IF(AND(Tabella1[[#This Row],[Popolazione]]&gt;50000,Tabella1[[#This Row],[Popolazione]]&lt;100000),"COMPRESO",Tabella1[[#This Row],[Regione]])</f>
        <v>LOMBARDIA</v>
      </c>
      <c r="H4933" s="31">
        <f>Tabella1[[#This Row],[Popolazione]]/SUM($E$19:$E$7866)</f>
        <v>1.1866277956268645E-4</v>
      </c>
    </row>
    <row r="4934" spans="1:8" x14ac:dyDescent="0.25">
      <c r="A4934" s="19" t="s">
        <v>5061</v>
      </c>
      <c r="B4934" s="4" t="str">
        <f>IFERROR(VLOOKUP(A4934,PEC!A$2:B$7902,2,0),"PEC NON ESISTENTE")</f>
        <v>comunedipastena</v>
      </c>
      <c r="C4934" s="20" t="s">
        <v>8221</v>
      </c>
      <c r="D4934" s="20" t="s">
        <v>8234</v>
      </c>
      <c r="E4934" s="21">
        <v>1528</v>
      </c>
      <c r="F4934" s="4" t="str">
        <f t="shared" si="77"/>
        <v/>
      </c>
      <c r="G4934" s="4" t="str">
        <f>IF(AND(Tabella1[[#This Row],[Popolazione]]&gt;50000,Tabella1[[#This Row],[Popolazione]]&lt;100000),"COMPRESO",Tabella1[[#This Row],[Regione]])</f>
        <v>LAZIO</v>
      </c>
      <c r="H4934" s="31">
        <f>Tabella1[[#This Row],[Popolazione]]/SUM($E$19:$E$7866)</f>
        <v>2.5487310538625937E-5</v>
      </c>
    </row>
    <row r="4935" spans="1:8" x14ac:dyDescent="0.25">
      <c r="A4935" s="19" t="s">
        <v>5062</v>
      </c>
      <c r="B4935" s="4" t="str">
        <f>IFERROR(VLOOKUP(A4935,PEC!A$2:B$7902,2,0),"PEC NON ESISTENTE")</f>
        <v>protocollo.pastorano</v>
      </c>
      <c r="C4935" s="20" t="s">
        <v>8235</v>
      </c>
      <c r="D4935" s="20" t="s">
        <v>8239</v>
      </c>
      <c r="E4935" s="21">
        <v>2920</v>
      </c>
      <c r="F4935" s="4" t="str">
        <f t="shared" si="77"/>
        <v/>
      </c>
      <c r="G4935" s="4" t="str">
        <f>IF(AND(Tabella1[[#This Row],[Popolazione]]&gt;50000,Tabella1[[#This Row],[Popolazione]]&lt;100000),"COMPRESO",Tabella1[[#This Row],[Regione]])</f>
        <v>CAMPANIA</v>
      </c>
      <c r="H4935" s="31">
        <f>Tabella1[[#This Row],[Popolazione]]/SUM($E$19:$E$7866)</f>
        <v>4.870611699789773E-5</v>
      </c>
    </row>
    <row r="4936" spans="1:8" x14ac:dyDescent="0.25">
      <c r="A4936" s="19" t="s">
        <v>5063</v>
      </c>
      <c r="B4936" s="4" t="str">
        <f>IFERROR(VLOOKUP(A4936,PEC!A$2:B$7902,2,0),"PEC NON ESISTENTE")</f>
        <v>protocollo.comune.pastrengo.vr</v>
      </c>
      <c r="C4936" s="20" t="s">
        <v>8026</v>
      </c>
      <c r="D4936" s="20" t="s">
        <v>8167</v>
      </c>
      <c r="E4936" s="21">
        <v>2893</v>
      </c>
      <c r="F4936" s="4" t="str">
        <f t="shared" si="77"/>
        <v/>
      </c>
      <c r="G4936" s="4" t="str">
        <f>IF(AND(Tabella1[[#This Row],[Popolazione]]&gt;50000,Tabella1[[#This Row],[Popolazione]]&lt;100000),"COMPRESO",Tabella1[[#This Row],[Regione]])</f>
        <v>VENETO</v>
      </c>
      <c r="H4936" s="31">
        <f>Tabella1[[#This Row],[Popolazione]]/SUM($E$19:$E$7866)</f>
        <v>4.8255752217437716E-5</v>
      </c>
    </row>
    <row r="4937" spans="1:8" x14ac:dyDescent="0.25">
      <c r="A4937" s="19" t="s">
        <v>5064</v>
      </c>
      <c r="B4937" s="4" t="str">
        <f>IFERROR(VLOOKUP(A4937,PEC!A$2:B$7902,2,0),"PEC NON ESISTENTE")</f>
        <v>protocollo</v>
      </c>
      <c r="C4937" s="20" t="s">
        <v>7913</v>
      </c>
      <c r="D4937" s="20" t="s">
        <v>7914</v>
      </c>
      <c r="E4937" s="21">
        <v>1256</v>
      </c>
      <c r="F4937" s="4" t="str">
        <f t="shared" si="77"/>
        <v/>
      </c>
      <c r="G4937" s="4" t="str">
        <f>IF(AND(Tabella1[[#This Row],[Popolazione]]&gt;50000,Tabella1[[#This Row],[Popolazione]]&lt;100000),"COMPRESO",Tabella1[[#This Row],[Regione]])</f>
        <v>PIEMONTE</v>
      </c>
      <c r="H4937" s="31">
        <f>Tabella1[[#This Row],[Popolazione]]/SUM($E$19:$E$7866)</f>
        <v>2.0950302379917655E-5</v>
      </c>
    </row>
    <row r="4938" spans="1:8" x14ac:dyDescent="0.25">
      <c r="A4938" s="19" t="s">
        <v>5065</v>
      </c>
      <c r="B4938" s="4" t="str">
        <f>IFERROR(VLOOKUP(A4938,PEC!A$2:B$7902,2,0),"PEC NON ESISTENTE")</f>
        <v>comune.pasturo</v>
      </c>
      <c r="C4938" s="20" t="s">
        <v>7913</v>
      </c>
      <c r="D4938" s="20" t="s">
        <v>7986</v>
      </c>
      <c r="E4938" s="21">
        <v>1961</v>
      </c>
      <c r="F4938" s="4" t="str">
        <f t="shared" si="77"/>
        <v/>
      </c>
      <c r="G4938" s="4" t="str">
        <f>IF(AND(Tabella1[[#This Row],[Popolazione]]&gt;50000,Tabella1[[#This Row],[Popolazione]]&lt;100000),"COMPRESO",Tabella1[[#This Row],[Regione]])</f>
        <v>LOMBARDIA</v>
      </c>
      <c r="H4938" s="31">
        <f>Tabella1[[#This Row],[Popolazione]]/SUM($E$19:$E$7866)</f>
        <v>3.2709827203040225E-5</v>
      </c>
    </row>
    <row r="4939" spans="1:8" x14ac:dyDescent="0.25">
      <c r="A4939" s="19" t="s">
        <v>5066</v>
      </c>
      <c r="B4939" s="4" t="str">
        <f>IFERROR(VLOOKUP(A4939,PEC!A$2:B$7902,2,0),"PEC NON ESISTENTE")</f>
        <v>comune.paterno</v>
      </c>
      <c r="C4939" s="20" t="s">
        <v>8235</v>
      </c>
      <c r="D4939" s="20" t="s">
        <v>8247</v>
      </c>
      <c r="E4939" s="21">
        <v>3423</v>
      </c>
      <c r="F4939" s="4" t="str">
        <f t="shared" si="77"/>
        <v/>
      </c>
      <c r="G4939" s="4" t="str">
        <f>IF(AND(Tabella1[[#This Row],[Popolazione]]&gt;50000,Tabella1[[#This Row],[Popolazione]]&lt;100000),"COMPRESO",Tabella1[[#This Row],[Regione]])</f>
        <v>BASILICATA</v>
      </c>
      <c r="H4939" s="31">
        <f>Tabella1[[#This Row],[Popolazione]]/SUM($E$19:$E$7866)</f>
        <v>5.709624605609724E-5</v>
      </c>
    </row>
    <row r="4940" spans="1:8" x14ac:dyDescent="0.25">
      <c r="A4940" s="19" t="s">
        <v>8277</v>
      </c>
      <c r="B4940" s="4" t="str">
        <f>IFERROR(VLOOKUP(A4940,PEC!A$2:B$7902,2,0),"PEC NON ESISTENTE")</f>
        <v>PEC NON ESISTENTE</v>
      </c>
      <c r="C4940" s="20" t="s">
        <v>8259</v>
      </c>
      <c r="D4940" s="20" t="s">
        <v>8260</v>
      </c>
      <c r="E4940" s="21">
        <v>47870</v>
      </c>
      <c r="F4940" s="4" t="str">
        <f t="shared" si="77"/>
        <v/>
      </c>
      <c r="G4940" s="4" t="str">
        <f>IF(AND(Tabella1[[#This Row],[Popolazione]]&gt;50000,Tabella1[[#This Row],[Popolazione]]&lt;100000),"COMPRESO",Tabella1[[#This Row],[Regione]])</f>
        <v>SICILIA</v>
      </c>
      <c r="H4940" s="31">
        <f>Tabella1[[#This Row],[Popolazione]]/SUM($E$19:$E$7866)</f>
        <v>7.9848007557854945E-4</v>
      </c>
    </row>
    <row r="4941" spans="1:8" x14ac:dyDescent="0.25">
      <c r="A4941" s="19" t="s">
        <v>99</v>
      </c>
      <c r="B4941" s="4" t="str">
        <f>IFERROR(VLOOKUP(A4941,PEC!A$2:B$7902,2,0),"PEC NON ESISTENTE")</f>
        <v>anagrafe.paternocalabro</v>
      </c>
      <c r="C4941" s="20" t="s">
        <v>8235</v>
      </c>
      <c r="D4941" s="20" t="s">
        <v>8248</v>
      </c>
      <c r="E4941" s="21">
        <v>1366</v>
      </c>
      <c r="F4941" s="4" t="str">
        <f t="shared" si="77"/>
        <v/>
      </c>
      <c r="G4941" s="4" t="str">
        <f>IF(AND(Tabella1[[#This Row],[Popolazione]]&gt;50000,Tabella1[[#This Row],[Popolazione]]&lt;100000),"COMPRESO",Tabella1[[#This Row],[Regione]])</f>
        <v>CALABRIA</v>
      </c>
      <c r="H4941" s="31">
        <f>Tabella1[[#This Row],[Popolazione]]/SUM($E$19:$E$7866)</f>
        <v>2.2785121855865855E-5</v>
      </c>
    </row>
    <row r="4942" spans="1:8" x14ac:dyDescent="0.25">
      <c r="A4942" s="19" t="s">
        <v>5068</v>
      </c>
      <c r="B4942" s="4" t="str">
        <f>IFERROR(VLOOKUP(A4942,PEC!A$2:B$7902,2,0),"PEC NON ESISTENTE")</f>
        <v>comunepaternopoli</v>
      </c>
      <c r="C4942" s="20" t="s">
        <v>8235</v>
      </c>
      <c r="D4942" s="20" t="s">
        <v>8239</v>
      </c>
      <c r="E4942" s="21">
        <v>2489</v>
      </c>
      <c r="F4942" s="4" t="str">
        <f t="shared" si="77"/>
        <v/>
      </c>
      <c r="G4942" s="4" t="str">
        <f>IF(AND(Tabella1[[#This Row],[Popolazione]]&gt;50000,Tabella1[[#This Row],[Popolazione]]&lt;100000),"COMPRESO",Tabella1[[#This Row],[Regione]])</f>
        <v>CAMPANIA</v>
      </c>
      <c r="H4942" s="31">
        <f>Tabella1[[#This Row],[Popolazione]]/SUM($E$19:$E$7866)</f>
        <v>4.1516960687591592E-5</v>
      </c>
    </row>
    <row r="4943" spans="1:8" x14ac:dyDescent="0.25">
      <c r="A4943" s="19" t="s">
        <v>5069</v>
      </c>
      <c r="B4943" s="4" t="str">
        <f>IFERROR(VLOOKUP(A4943,PEC!A$2:B$7902,2,0),"PEC NON ESISTENTE")</f>
        <v>affarigenerali</v>
      </c>
      <c r="C4943" s="20" t="s">
        <v>8221</v>
      </c>
      <c r="D4943" s="20" t="s">
        <v>8234</v>
      </c>
      <c r="E4943" s="21">
        <v>3084</v>
      </c>
      <c r="F4943" s="4" t="str">
        <f t="shared" si="77"/>
        <v/>
      </c>
      <c r="G4943" s="4" t="str">
        <f>IF(AND(Tabella1[[#This Row],[Popolazione]]&gt;50000,Tabella1[[#This Row],[Popolazione]]&lt;100000),"COMPRESO",Tabella1[[#This Row],[Regione]])</f>
        <v>LAZIO</v>
      </c>
      <c r="H4943" s="31">
        <f>Tabella1[[#This Row],[Popolazione]]/SUM($E$19:$E$7866)</f>
        <v>5.1441666034765959E-5</v>
      </c>
    </row>
    <row r="4944" spans="1:8" x14ac:dyDescent="0.25">
      <c r="A4944" s="22" t="s">
        <v>5070</v>
      </c>
      <c r="B4944" s="4" t="str">
        <f>IFERROR(VLOOKUP(A4944,PEC!A$2:B$7902,2,0),"PEC NON ESISTENTE")</f>
        <v>protocollo.pattada</v>
      </c>
      <c r="C4944" s="20" t="s">
        <v>8259</v>
      </c>
      <c r="D4944" s="20" t="s">
        <v>8278</v>
      </c>
      <c r="E4944" s="21">
        <v>3253</v>
      </c>
      <c r="F4944" s="4" t="str">
        <f t="shared" si="77"/>
        <v/>
      </c>
      <c r="G4944" s="4" t="str">
        <f>IF(AND(Tabella1[[#This Row],[Popolazione]]&gt;50000,Tabella1[[#This Row],[Popolazione]]&lt;100000),"COMPRESO",Tabella1[[#This Row],[Regione]])</f>
        <v>SARDEGNA</v>
      </c>
      <c r="H4944" s="31">
        <f>Tabella1[[#This Row],[Popolazione]]/SUM($E$19:$E$7866)</f>
        <v>5.426061595690456E-5</v>
      </c>
    </row>
    <row r="4945" spans="1:8" x14ac:dyDescent="0.25">
      <c r="A4945" s="19" t="s">
        <v>5071</v>
      </c>
      <c r="B4945" s="4" t="str">
        <f>IFERROR(VLOOKUP(A4945,PEC!A$2:B$7902,2,0),"PEC NON ESISTENTE")</f>
        <v>comune.patti.me</v>
      </c>
      <c r="C4945" s="20" t="s">
        <v>8259</v>
      </c>
      <c r="D4945" s="20" t="s">
        <v>8260</v>
      </c>
      <c r="E4945" s="21">
        <v>13325</v>
      </c>
      <c r="F4945" s="4" t="str">
        <f t="shared" si="77"/>
        <v/>
      </c>
      <c r="G4945" s="4" t="str">
        <f>IF(AND(Tabella1[[#This Row],[Popolazione]]&gt;50000,Tabella1[[#This Row],[Popolazione]]&lt;100000),"COMPRESO",Tabella1[[#This Row],[Regione]])</f>
        <v>SICILIA</v>
      </c>
      <c r="H4945" s="31">
        <f>Tabella1[[#This Row],[Popolazione]]/SUM($E$19:$E$7866)</f>
        <v>2.2226335924554357E-4</v>
      </c>
    </row>
    <row r="4946" spans="1:8" x14ac:dyDescent="0.25">
      <c r="A4946" s="19" t="s">
        <v>8244</v>
      </c>
      <c r="B4946" s="4" t="str">
        <f>IFERROR(VLOOKUP(A4946,PEC!A$2:B$7902,2,0),"PEC NON ESISTENTE")</f>
        <v>segreteria.patu.le</v>
      </c>
      <c r="C4946" s="20" t="s">
        <v>8235</v>
      </c>
      <c r="D4946" s="20" t="s">
        <v>8241</v>
      </c>
      <c r="E4946" s="21">
        <v>1721</v>
      </c>
      <c r="F4946" s="4" t="str">
        <f t="shared" si="77"/>
        <v/>
      </c>
      <c r="G4946" s="4" t="str">
        <f>IF(AND(Tabella1[[#This Row],[Popolazione]]&gt;50000,Tabella1[[#This Row],[Popolazione]]&lt;100000),"COMPRESO",Tabella1[[#This Row],[Regione]])</f>
        <v>PUGLIA</v>
      </c>
      <c r="H4946" s="31">
        <f>Tabella1[[#This Row],[Popolazione]]/SUM($E$19:$E$7866)</f>
        <v>2.8706584710062326E-5</v>
      </c>
    </row>
    <row r="4947" spans="1:8" x14ac:dyDescent="0.25">
      <c r="A4947" s="22" t="s">
        <v>5073</v>
      </c>
      <c r="B4947" s="4" t="str">
        <f>IFERROR(VLOOKUP(A4947,PEC!A$2:B$7902,2,0),"PEC NON ESISTENTE")</f>
        <v>comune.pau</v>
      </c>
      <c r="C4947" s="20" t="s">
        <v>8259</v>
      </c>
      <c r="D4947" s="20" t="s">
        <v>8278</v>
      </c>
      <c r="E4947" s="21">
        <v>300</v>
      </c>
      <c r="F4947" s="4" t="str">
        <f t="shared" si="77"/>
        <v/>
      </c>
      <c r="G4947" s="4" t="str">
        <f>IF(AND(Tabella1[[#This Row],[Popolazione]]&gt;50000,Tabella1[[#This Row],[Popolazione]]&lt;100000),"COMPRESO",Tabella1[[#This Row],[Regione]])</f>
        <v>SARDEGNA</v>
      </c>
      <c r="H4947" s="31">
        <f>Tabella1[[#This Row],[Popolazione]]/SUM($E$19:$E$7866)</f>
        <v>5.0040531162223697E-6</v>
      </c>
    </row>
    <row r="4948" spans="1:8" x14ac:dyDescent="0.25">
      <c r="A4948" s="19" t="s">
        <v>5074</v>
      </c>
      <c r="B4948" s="4" t="str">
        <f>IFERROR(VLOOKUP(A4948,PEC!A$2:B$7902,2,0),"PEC NON ESISTENTE")</f>
        <v>comune.paularo</v>
      </c>
      <c r="C4948" s="20" t="s">
        <v>8026</v>
      </c>
      <c r="D4948" s="20" t="s">
        <v>8205</v>
      </c>
      <c r="E4948" s="21">
        <v>2737</v>
      </c>
      <c r="F4948" s="4" t="str">
        <f t="shared" si="77"/>
        <v/>
      </c>
      <c r="G4948" s="4" t="str">
        <f>IF(AND(Tabella1[[#This Row],[Popolazione]]&gt;50000,Tabella1[[#This Row],[Popolazione]]&lt;100000),"COMPRESO",Tabella1[[#This Row],[Regione]])</f>
        <v>FRIULI-VENEZIA GIULIA</v>
      </c>
      <c r="H4948" s="31">
        <f>Tabella1[[#This Row],[Popolazione]]/SUM($E$19:$E$7866)</f>
        <v>4.5653644597002082E-5</v>
      </c>
    </row>
    <row r="4949" spans="1:8" x14ac:dyDescent="0.25">
      <c r="A4949" s="22" t="s">
        <v>5075</v>
      </c>
      <c r="B4949" s="4" t="str">
        <f>IFERROR(VLOOKUP(A4949,PEC!A$2:B$7902,2,0),"PEC NON ESISTENTE")</f>
        <v>comune.pauliarbarei</v>
      </c>
      <c r="C4949" s="20" t="s">
        <v>8259</v>
      </c>
      <c r="D4949" s="20" t="s">
        <v>8278</v>
      </c>
      <c r="E4949" s="21">
        <v>651</v>
      </c>
      <c r="F4949" s="4" t="str">
        <f t="shared" si="77"/>
        <v/>
      </c>
      <c r="G4949" s="4" t="str">
        <f>IF(AND(Tabella1[[#This Row],[Popolazione]]&gt;50000,Tabella1[[#This Row],[Popolazione]]&lt;100000),"COMPRESO",Tabella1[[#This Row],[Regione]])</f>
        <v>SARDEGNA</v>
      </c>
      <c r="H4949" s="31">
        <f>Tabella1[[#This Row],[Popolazione]]/SUM($E$19:$E$7866)</f>
        <v>1.0858795262202542E-5</v>
      </c>
    </row>
    <row r="4950" spans="1:8" x14ac:dyDescent="0.25">
      <c r="A4950" s="22" t="s">
        <v>5076</v>
      </c>
      <c r="B4950" s="4" t="str">
        <f>IFERROR(VLOOKUP(A4950,PEC!A$2:B$7902,2,0),"PEC NON ESISTENTE")</f>
        <v>protocollo</v>
      </c>
      <c r="C4950" s="20" t="s">
        <v>8259</v>
      </c>
      <c r="D4950" s="20" t="s">
        <v>8278</v>
      </c>
      <c r="E4950" s="21">
        <v>2347</v>
      </c>
      <c r="F4950" s="4" t="str">
        <f t="shared" si="77"/>
        <v/>
      </c>
      <c r="G4950" s="4" t="str">
        <f>IF(AND(Tabella1[[#This Row],[Popolazione]]&gt;50000,Tabella1[[#This Row],[Popolazione]]&lt;100000),"COMPRESO",Tabella1[[#This Row],[Regione]])</f>
        <v>SARDEGNA</v>
      </c>
      <c r="H4950" s="31">
        <f>Tabella1[[#This Row],[Popolazione]]/SUM($E$19:$E$7866)</f>
        <v>3.9148375545913003E-5</v>
      </c>
    </row>
    <row r="4951" spans="1:8" x14ac:dyDescent="0.25">
      <c r="A4951" s="19" t="s">
        <v>5077</v>
      </c>
      <c r="B4951" s="4" t="str">
        <f>IFERROR(VLOOKUP(A4951,PEC!A$2:B$7902,2,0),"PEC NON ESISTENTE")</f>
        <v>protocollo</v>
      </c>
      <c r="C4951" s="20" t="s">
        <v>7913</v>
      </c>
      <c r="D4951" s="20" t="s">
        <v>7986</v>
      </c>
      <c r="E4951" s="21">
        <v>11014</v>
      </c>
      <c r="F4951" s="4" t="str">
        <f t="shared" si="77"/>
        <v/>
      </c>
      <c r="G4951" s="4" t="str">
        <f>IF(AND(Tabella1[[#This Row],[Popolazione]]&gt;50000,Tabella1[[#This Row],[Popolazione]]&lt;100000),"COMPRESO",Tabella1[[#This Row],[Regione]])</f>
        <v>LOMBARDIA</v>
      </c>
      <c r="H4951" s="31">
        <f>Tabella1[[#This Row],[Popolazione]]/SUM($E$19:$E$7866)</f>
        <v>1.8371547007357727E-4</v>
      </c>
    </row>
    <row r="4952" spans="1:8" x14ac:dyDescent="0.25">
      <c r="A4952" s="19" t="s">
        <v>5078</v>
      </c>
      <c r="B4952" s="4" t="str">
        <f>IFERROR(VLOOKUP(A4952,PEC!A$2:B$7902,2,0),"PEC NON ESISTENTE")</f>
        <v>segreteria</v>
      </c>
      <c r="C4952" s="20" t="s">
        <v>8235</v>
      </c>
      <c r="D4952" s="20" t="s">
        <v>8239</v>
      </c>
      <c r="E4952" s="21">
        <v>1560</v>
      </c>
      <c r="F4952" s="4" t="str">
        <f t="shared" si="77"/>
        <v/>
      </c>
      <c r="G4952" s="4" t="str">
        <f>IF(AND(Tabella1[[#This Row],[Popolazione]]&gt;50000,Tabella1[[#This Row],[Popolazione]]&lt;100000),"COMPRESO",Tabella1[[#This Row],[Regione]])</f>
        <v>CAMPANIA</v>
      </c>
      <c r="H4952" s="31">
        <f>Tabella1[[#This Row],[Popolazione]]/SUM($E$19:$E$7866)</f>
        <v>2.6021076204356322E-5</v>
      </c>
    </row>
    <row r="4953" spans="1:8" x14ac:dyDescent="0.25">
      <c r="A4953" s="19" t="s">
        <v>5079</v>
      </c>
      <c r="B4953" s="4" t="str">
        <f>IFERROR(VLOOKUP(A4953,PEC!A$2:B$7902,2,0),"PEC NON ESISTENTE")</f>
        <v>pavarolo</v>
      </c>
      <c r="C4953" s="20" t="s">
        <v>7913</v>
      </c>
      <c r="D4953" s="20" t="s">
        <v>7914</v>
      </c>
      <c r="E4953" s="21">
        <v>1119</v>
      </c>
      <c r="F4953" s="4" t="str">
        <f t="shared" si="77"/>
        <v/>
      </c>
      <c r="G4953" s="4" t="str">
        <f>IF(AND(Tabella1[[#This Row],[Popolazione]]&gt;50000,Tabella1[[#This Row],[Popolazione]]&lt;100000),"COMPRESO",Tabella1[[#This Row],[Regione]])</f>
        <v>PIEMONTE</v>
      </c>
      <c r="H4953" s="31">
        <f>Tabella1[[#This Row],[Popolazione]]/SUM($E$19:$E$7866)</f>
        <v>1.866511812350944E-5</v>
      </c>
    </row>
    <row r="4954" spans="1:8" x14ac:dyDescent="0.25">
      <c r="A4954" s="19" t="s">
        <v>5080</v>
      </c>
      <c r="B4954" s="4" t="str">
        <f>IFERROR(VLOOKUP(A4954,PEC!A$2:B$7902,2,0),"PEC NON ESISTENTE")</f>
        <v>protocollo</v>
      </c>
      <c r="C4954" s="20" t="s">
        <v>7913</v>
      </c>
      <c r="D4954" s="20" t="s">
        <v>7986</v>
      </c>
      <c r="E4954" s="21">
        <v>68280</v>
      </c>
      <c r="F4954" s="4" t="str">
        <f t="shared" si="77"/>
        <v/>
      </c>
      <c r="G4954" s="4" t="str">
        <f>IF(AND(Tabella1[[#This Row],[Popolazione]]&gt;50000,Tabella1[[#This Row],[Popolazione]]&lt;100000),"COMPRESO",Tabella1[[#This Row],[Regione]])</f>
        <v>COMPRESO</v>
      </c>
      <c r="H4954" s="30">
        <f>Tabella1[[#This Row],[Popolazione]]/SUM($E$19:$E$7866)</f>
        <v>1.1389224892522113E-3</v>
      </c>
    </row>
    <row r="4955" spans="1:8" x14ac:dyDescent="0.25">
      <c r="A4955" s="19" t="s">
        <v>5081</v>
      </c>
      <c r="B4955" s="4" t="str">
        <f>IFERROR(VLOOKUP(A4955,PEC!A$2:B$7902,2,0),"PEC NON ESISTENTE")</f>
        <v>comune.paviadiudine</v>
      </c>
      <c r="C4955" s="20" t="s">
        <v>8026</v>
      </c>
      <c r="D4955" s="20" t="s">
        <v>8205</v>
      </c>
      <c r="E4955" s="21">
        <v>5698</v>
      </c>
      <c r="F4955" s="4" t="str">
        <f t="shared" si="77"/>
        <v/>
      </c>
      <c r="G4955" s="4" t="str">
        <f>IF(AND(Tabella1[[#This Row],[Popolazione]]&gt;50000,Tabella1[[#This Row],[Popolazione]]&lt;100000),"COMPRESO",Tabella1[[#This Row],[Regione]])</f>
        <v>FRIULI-VENEZIA GIULIA</v>
      </c>
      <c r="H4955" s="31">
        <f>Tabella1[[#This Row],[Popolazione]]/SUM($E$19:$E$7866)</f>
        <v>9.5043648854116871E-5</v>
      </c>
    </row>
    <row r="4956" spans="1:8" x14ac:dyDescent="0.25">
      <c r="A4956" s="19" t="s">
        <v>5082</v>
      </c>
      <c r="B4956" s="4" t="str">
        <f>IFERROR(VLOOKUP(A4956,PEC!A$2:B$7902,2,0),"PEC NON ESISTENTE")</f>
        <v>pavone.canavese</v>
      </c>
      <c r="C4956" s="20" t="s">
        <v>7913</v>
      </c>
      <c r="D4956" s="20" t="s">
        <v>7914</v>
      </c>
      <c r="E4956" s="21">
        <v>3890</v>
      </c>
      <c r="F4956" s="4" t="str">
        <f t="shared" si="77"/>
        <v/>
      </c>
      <c r="G4956" s="4" t="str">
        <f>IF(AND(Tabella1[[#This Row],[Popolazione]]&gt;50000,Tabella1[[#This Row],[Popolazione]]&lt;100000),"COMPRESO",Tabella1[[#This Row],[Regione]])</f>
        <v>PIEMONTE</v>
      </c>
      <c r="H4956" s="31">
        <f>Tabella1[[#This Row],[Popolazione]]/SUM($E$19:$E$7866)</f>
        <v>6.4885888740350058E-5</v>
      </c>
    </row>
    <row r="4957" spans="1:8" x14ac:dyDescent="0.25">
      <c r="A4957" s="19" t="s">
        <v>5083</v>
      </c>
      <c r="B4957" s="4" t="str">
        <f>IFERROR(VLOOKUP(A4957,PEC!A$2:B$7902,2,0),"PEC NON ESISTENTE")</f>
        <v>protocollo</v>
      </c>
      <c r="C4957" s="20" t="s">
        <v>7913</v>
      </c>
      <c r="D4957" s="20" t="s">
        <v>7986</v>
      </c>
      <c r="E4957" s="21">
        <v>2838</v>
      </c>
      <c r="F4957" s="4" t="str">
        <f t="shared" si="77"/>
        <v/>
      </c>
      <c r="G4957" s="4" t="str">
        <f>IF(AND(Tabella1[[#This Row],[Popolazione]]&gt;50000,Tabella1[[#This Row],[Popolazione]]&lt;100000),"COMPRESO",Tabella1[[#This Row],[Regione]])</f>
        <v>LOMBARDIA</v>
      </c>
      <c r="H4957" s="31">
        <f>Tabella1[[#This Row],[Popolazione]]/SUM($E$19:$E$7866)</f>
        <v>4.7338342479463618E-5</v>
      </c>
    </row>
    <row r="4958" spans="1:8" x14ac:dyDescent="0.25">
      <c r="A4958" s="19" t="s">
        <v>5084</v>
      </c>
      <c r="B4958" s="4" t="str">
        <f>IFERROR(VLOOKUP(A4958,PEC!A$2:B$7902,2,0),"PEC NON ESISTENTE")</f>
        <v>comune.pavullo</v>
      </c>
      <c r="C4958" s="20" t="s">
        <v>8026</v>
      </c>
      <c r="D4958" s="20" t="s">
        <v>8212</v>
      </c>
      <c r="E4958" s="21">
        <v>17198</v>
      </c>
      <c r="F4958" s="4" t="str">
        <f t="shared" si="77"/>
        <v/>
      </c>
      <c r="G4958" s="4" t="str">
        <f>IF(AND(Tabella1[[#This Row],[Popolazione]]&gt;50000,Tabella1[[#This Row],[Popolazione]]&lt;100000),"COMPRESO",Tabella1[[#This Row],[Regione]])</f>
        <v>EMILIA-ROMAGNA</v>
      </c>
      <c r="H4958" s="31">
        <f>Tabella1[[#This Row],[Popolazione]]/SUM($E$19:$E$7866)</f>
        <v>2.8686568497597435E-4</v>
      </c>
    </row>
    <row r="4959" spans="1:8" x14ac:dyDescent="0.25">
      <c r="A4959" s="19" t="s">
        <v>370</v>
      </c>
      <c r="B4959" s="4" t="str">
        <f>IFERROR(VLOOKUP(A4959,PEC!A$2:B$7902,2,0),"PEC NON ESISTENTE")</f>
        <v>demografici</v>
      </c>
      <c r="C4959" s="20" t="s">
        <v>8235</v>
      </c>
      <c r="D4959" s="20" t="s">
        <v>8248</v>
      </c>
      <c r="E4959" s="21">
        <v>640</v>
      </c>
      <c r="F4959" s="4" t="str">
        <f t="shared" si="77"/>
        <v/>
      </c>
      <c r="G4959" s="4" t="str">
        <f>IF(AND(Tabella1[[#This Row],[Popolazione]]&gt;50000,Tabella1[[#This Row],[Popolazione]]&lt;100000),"COMPRESO",Tabella1[[#This Row],[Regione]])</f>
        <v>CALABRIA</v>
      </c>
      <c r="H4959" s="31">
        <f>Tabella1[[#This Row],[Popolazione]]/SUM($E$19:$E$7866)</f>
        <v>1.0675313314607721E-5</v>
      </c>
    </row>
    <row r="4960" spans="1:8" x14ac:dyDescent="0.25">
      <c r="A4960" s="19" t="s">
        <v>5085</v>
      </c>
      <c r="B4960" s="4" t="str">
        <f>IFERROR(VLOOKUP(A4960,PEC!A$2:B$7902,2,0),"PEC NON ESISTENTE")</f>
        <v>comune.peccioli</v>
      </c>
      <c r="C4960" s="20" t="s">
        <v>8221</v>
      </c>
      <c r="D4960" s="20" t="s">
        <v>8222</v>
      </c>
      <c r="E4960" s="21">
        <v>4939</v>
      </c>
      <c r="F4960" s="4" t="str">
        <f t="shared" si="77"/>
        <v/>
      </c>
      <c r="G4960" s="4" t="str">
        <f>IF(AND(Tabella1[[#This Row],[Popolazione]]&gt;50000,Tabella1[[#This Row],[Popolazione]]&lt;100000),"COMPRESO",Tabella1[[#This Row],[Regione]])</f>
        <v>TOSCANA</v>
      </c>
      <c r="H4960" s="31">
        <f>Tabella1[[#This Row],[Popolazione]]/SUM($E$19:$E$7866)</f>
        <v>8.2383394470074282E-5</v>
      </c>
    </row>
    <row r="4961" spans="1:8" x14ac:dyDescent="0.25">
      <c r="A4961" s="19" t="s">
        <v>7924</v>
      </c>
      <c r="B4961" s="4" t="str">
        <f>IFERROR(VLOOKUP(A4961,PEC!A$2:B$7902,2,0),"PEC NON ESISTENTE")</f>
        <v>PEC NON ESISTENTE</v>
      </c>
      <c r="C4961" s="20" t="s">
        <v>7913</v>
      </c>
      <c r="D4961" s="20" t="s">
        <v>7914</v>
      </c>
      <c r="E4961" s="21">
        <v>209</v>
      </c>
      <c r="F4961" s="4" t="str">
        <f t="shared" si="77"/>
        <v/>
      </c>
      <c r="G4961" s="4" t="str">
        <f>IF(AND(Tabella1[[#This Row],[Popolazione]]&gt;50000,Tabella1[[#This Row],[Popolazione]]&lt;100000),"COMPRESO",Tabella1[[#This Row],[Regione]])</f>
        <v>PIEMONTE</v>
      </c>
      <c r="H4961" s="31">
        <f>Tabella1[[#This Row],[Popolazione]]/SUM($E$19:$E$7866)</f>
        <v>3.486157004301584E-6</v>
      </c>
    </row>
    <row r="4962" spans="1:8" x14ac:dyDescent="0.25">
      <c r="A4962" s="19" t="s">
        <v>5086</v>
      </c>
      <c r="B4962" s="4" t="str">
        <f>IFERROR(VLOOKUP(A4962,PEC!A$2:B$7902,2,0),"PEC NON ESISTENTE")</f>
        <v>protocollo</v>
      </c>
      <c r="C4962" s="20" t="s">
        <v>7913</v>
      </c>
      <c r="D4962" s="20" t="s">
        <v>7914</v>
      </c>
      <c r="E4962" s="21">
        <v>1233</v>
      </c>
      <c r="F4962" s="4" t="str">
        <f t="shared" si="77"/>
        <v/>
      </c>
      <c r="G4962" s="4" t="str">
        <f>IF(AND(Tabella1[[#This Row],[Popolazione]]&gt;50000,Tabella1[[#This Row],[Popolazione]]&lt;100000),"COMPRESO",Tabella1[[#This Row],[Regione]])</f>
        <v>PIEMONTE</v>
      </c>
      <c r="H4962" s="31">
        <f>Tabella1[[#This Row],[Popolazione]]/SUM($E$19:$E$7866)</f>
        <v>2.056665830767394E-5</v>
      </c>
    </row>
    <row r="4963" spans="1:8" x14ac:dyDescent="0.25">
      <c r="A4963" s="19" t="s">
        <v>5087</v>
      </c>
      <c r="B4963" s="4" t="str">
        <f>IFERROR(VLOOKUP(A4963,PEC!A$2:B$7902,2,0),"PEC NON ESISTENTE")</f>
        <v>info</v>
      </c>
      <c r="C4963" s="20" t="s">
        <v>7913</v>
      </c>
      <c r="D4963" s="20" t="s">
        <v>7914</v>
      </c>
      <c r="E4963" s="21">
        <v>3877</v>
      </c>
      <c r="F4963" s="4" t="str">
        <f t="shared" si="77"/>
        <v/>
      </c>
      <c r="G4963" s="4" t="str">
        <f>IF(AND(Tabella1[[#This Row],[Popolazione]]&gt;50000,Tabella1[[#This Row],[Popolazione]]&lt;100000),"COMPRESO",Tabella1[[#This Row],[Regione]])</f>
        <v>PIEMONTE</v>
      </c>
      <c r="H4963" s="31">
        <f>Tabella1[[#This Row],[Popolazione]]/SUM($E$19:$E$7866)</f>
        <v>6.466904643864709E-5</v>
      </c>
    </row>
    <row r="4964" spans="1:8" x14ac:dyDescent="0.25">
      <c r="A4964" s="19" t="s">
        <v>5088</v>
      </c>
      <c r="B4964" s="4" t="str">
        <f>IFERROR(VLOOKUP(A4964,PEC!A$2:B$7902,2,0),"PEC NON ESISTENTE")</f>
        <v>protocollo</v>
      </c>
      <c r="C4964" s="20" t="s">
        <v>8259</v>
      </c>
      <c r="D4964" s="20" t="s">
        <v>8260</v>
      </c>
      <c r="E4964" s="21">
        <v>12896</v>
      </c>
      <c r="F4964" s="4" t="str">
        <f t="shared" si="77"/>
        <v/>
      </c>
      <c r="G4964" s="4" t="str">
        <f>IF(AND(Tabella1[[#This Row],[Popolazione]]&gt;50000,Tabella1[[#This Row],[Popolazione]]&lt;100000),"COMPRESO",Tabella1[[#This Row],[Regione]])</f>
        <v>SICILIA</v>
      </c>
      <c r="H4964" s="31">
        <f>Tabella1[[#This Row],[Popolazione]]/SUM($E$19:$E$7866)</f>
        <v>2.1510756328934559E-4</v>
      </c>
    </row>
    <row r="4965" spans="1:8" x14ac:dyDescent="0.25">
      <c r="A4965" s="19" t="s">
        <v>5089</v>
      </c>
      <c r="B4965" s="4" t="str">
        <f>IFERROR(VLOOKUP(A4965,PEC!A$2:B$7902,2,0),"PEC NON ESISTENTE")</f>
        <v>protocollo</v>
      </c>
      <c r="C4965" s="20" t="s">
        <v>8221</v>
      </c>
      <c r="D4965" s="20" t="s">
        <v>8230</v>
      </c>
      <c r="E4965" s="21">
        <v>2771</v>
      </c>
      <c r="F4965" s="4" t="str">
        <f t="shared" si="77"/>
        <v/>
      </c>
      <c r="G4965" s="4" t="str">
        <f>IF(AND(Tabella1[[#This Row],[Popolazione]]&gt;50000,Tabella1[[#This Row],[Popolazione]]&lt;100000),"COMPRESO",Tabella1[[#This Row],[Regione]])</f>
        <v>MARCHE</v>
      </c>
      <c r="H4965" s="31">
        <f>Tabella1[[#This Row],[Popolazione]]/SUM($E$19:$E$7866)</f>
        <v>4.6220770616840618E-5</v>
      </c>
    </row>
    <row r="4966" spans="1:8" x14ac:dyDescent="0.25">
      <c r="A4966" s="19" t="s">
        <v>5090</v>
      </c>
      <c r="B4966" s="4" t="str">
        <f>IFERROR(VLOOKUP(A4966,PEC!A$2:B$7902,2,0),"PEC NON ESISTENTE")</f>
        <v>segreteria.pedavena.bl</v>
      </c>
      <c r="C4966" s="20" t="s">
        <v>8026</v>
      </c>
      <c r="D4966" s="20" t="s">
        <v>8167</v>
      </c>
      <c r="E4966" s="21">
        <v>4429</v>
      </c>
      <c r="F4966" s="4" t="str">
        <f t="shared" si="77"/>
        <v/>
      </c>
      <c r="G4966" s="4" t="str">
        <f>IF(AND(Tabella1[[#This Row],[Popolazione]]&gt;50000,Tabella1[[#This Row],[Popolazione]]&lt;100000),"COMPRESO",Tabella1[[#This Row],[Regione]])</f>
        <v>VENETO</v>
      </c>
      <c r="H4966" s="31">
        <f>Tabella1[[#This Row],[Popolazione]]/SUM($E$19:$E$7866)</f>
        <v>7.3876504172496255E-5</v>
      </c>
    </row>
    <row r="4967" spans="1:8" x14ac:dyDescent="0.25">
      <c r="A4967" s="19" t="s">
        <v>5091</v>
      </c>
      <c r="B4967" s="4" t="str">
        <f>IFERROR(VLOOKUP(A4967,PEC!A$2:B$7902,2,0),"PEC NON ESISTENTE")</f>
        <v>pedemonte.vi</v>
      </c>
      <c r="C4967" s="20" t="s">
        <v>8026</v>
      </c>
      <c r="D4967" s="20" t="s">
        <v>8167</v>
      </c>
      <c r="E4967" s="21">
        <v>768</v>
      </c>
      <c r="F4967" s="4" t="str">
        <f t="shared" si="77"/>
        <v/>
      </c>
      <c r="G4967" s="4" t="str">
        <f>IF(AND(Tabella1[[#This Row],[Popolazione]]&gt;50000,Tabella1[[#This Row],[Popolazione]]&lt;100000),"COMPRESO",Tabella1[[#This Row],[Regione]])</f>
        <v>VENETO</v>
      </c>
      <c r="H4967" s="31">
        <f>Tabella1[[#This Row],[Popolazione]]/SUM($E$19:$E$7866)</f>
        <v>1.2810375977529266E-5</v>
      </c>
    </row>
    <row r="4968" spans="1:8" x14ac:dyDescent="0.25">
      <c r="A4968" s="19" t="s">
        <v>5092</v>
      </c>
      <c r="B4968" s="4" t="str">
        <f>IFERROR(VLOOKUP(A4968,PEC!A$2:B$7902,2,0),"PEC NON ESISTENTE")</f>
        <v>protocollo.comune.pederobba</v>
      </c>
      <c r="C4968" s="20" t="s">
        <v>8026</v>
      </c>
      <c r="D4968" s="20" t="s">
        <v>8167</v>
      </c>
      <c r="E4968" s="21">
        <v>7573</v>
      </c>
      <c r="F4968" s="4" t="str">
        <f t="shared" si="77"/>
        <v/>
      </c>
      <c r="G4968" s="4" t="str">
        <f>IF(AND(Tabella1[[#This Row],[Popolazione]]&gt;50000,Tabella1[[#This Row],[Popolazione]]&lt;100000),"COMPRESO",Tabella1[[#This Row],[Regione]])</f>
        <v>VENETO</v>
      </c>
      <c r="H4968" s="31">
        <f>Tabella1[[#This Row],[Popolazione]]/SUM($E$19:$E$7866)</f>
        <v>1.2631898083050668E-4</v>
      </c>
    </row>
    <row r="4969" spans="1:8" x14ac:dyDescent="0.25">
      <c r="A4969" s="19" t="s">
        <v>5093</v>
      </c>
      <c r="B4969" s="4" t="str">
        <f>IFERROR(VLOOKUP(A4969,PEC!A$2:B$7902,2,0),"PEC NON ESISTENTE")</f>
        <v>protocollo.pedesina</v>
      </c>
      <c r="C4969" s="20" t="s">
        <v>7913</v>
      </c>
      <c r="D4969" s="20" t="s">
        <v>7986</v>
      </c>
      <c r="E4969" s="21">
        <v>30</v>
      </c>
      <c r="F4969" s="4" t="str">
        <f t="shared" si="77"/>
        <v/>
      </c>
      <c r="G4969" s="4" t="str">
        <f>IF(AND(Tabella1[[#This Row],[Popolazione]]&gt;50000,Tabella1[[#This Row],[Popolazione]]&lt;100000),"COMPRESO",Tabella1[[#This Row],[Regione]])</f>
        <v>LOMBARDIA</v>
      </c>
      <c r="H4969" s="31">
        <f>Tabella1[[#This Row],[Popolazione]]/SUM($E$19:$E$7866)</f>
        <v>5.0040531162223697E-7</v>
      </c>
    </row>
    <row r="4970" spans="1:8" x14ac:dyDescent="0.25">
      <c r="A4970" s="19" t="s">
        <v>100</v>
      </c>
      <c r="B4970" s="4" t="str">
        <f>IFERROR(VLOOKUP(A4970,PEC!A$2:B$7902,2,0),"PEC NON ESISTENTE")</f>
        <v>protocollo.pedivigliano</v>
      </c>
      <c r="C4970" s="20" t="s">
        <v>8235</v>
      </c>
      <c r="D4970" s="20" t="s">
        <v>8248</v>
      </c>
      <c r="E4970" s="21">
        <v>878</v>
      </c>
      <c r="F4970" s="4" t="str">
        <f t="shared" si="77"/>
        <v/>
      </c>
      <c r="G4970" s="4" t="str">
        <f>IF(AND(Tabella1[[#This Row],[Popolazione]]&gt;50000,Tabella1[[#This Row],[Popolazione]]&lt;100000),"COMPRESO",Tabella1[[#This Row],[Regione]])</f>
        <v>CALABRIA</v>
      </c>
      <c r="H4970" s="31">
        <f>Tabella1[[#This Row],[Popolazione]]/SUM($E$19:$E$7866)</f>
        <v>1.4645195453477469E-5</v>
      </c>
    </row>
    <row r="4971" spans="1:8" x14ac:dyDescent="0.25">
      <c r="A4971" s="19" t="s">
        <v>5094</v>
      </c>
      <c r="B4971" s="4" t="str">
        <f>IFERROR(VLOOKUP(A4971,PEC!A$2:B$7902,2,0),"PEC NON ESISTENTE")</f>
        <v>protocollo</v>
      </c>
      <c r="C4971" s="20" t="s">
        <v>7913</v>
      </c>
      <c r="D4971" s="20" t="s">
        <v>7986</v>
      </c>
      <c r="E4971" s="21">
        <v>5799</v>
      </c>
      <c r="F4971" s="4" t="str">
        <f t="shared" si="77"/>
        <v/>
      </c>
      <c r="G4971" s="4" t="str">
        <f>IF(AND(Tabella1[[#This Row],[Popolazione]]&gt;50000,Tabella1[[#This Row],[Popolazione]]&lt;100000),"COMPRESO",Tabella1[[#This Row],[Regione]])</f>
        <v>LOMBARDIA</v>
      </c>
      <c r="H4971" s="31">
        <f>Tabella1[[#This Row],[Popolazione]]/SUM($E$19:$E$7866)</f>
        <v>9.67283467365784E-5</v>
      </c>
    </row>
    <row r="4972" spans="1:8" x14ac:dyDescent="0.25">
      <c r="A4972" s="19" t="s">
        <v>5095</v>
      </c>
      <c r="B4972" s="4" t="str">
        <f>IFERROR(VLOOKUP(A4972,PEC!A$2:B$7902,2,0),"PEC NON ESISTENTE")</f>
        <v>comune.peglio</v>
      </c>
      <c r="C4972" s="20" t="s">
        <v>7913</v>
      </c>
      <c r="D4972" s="20" t="s">
        <v>7986</v>
      </c>
      <c r="E4972" s="21">
        <v>185</v>
      </c>
      <c r="F4972" s="4" t="str">
        <f t="shared" si="77"/>
        <v/>
      </c>
      <c r="G4972" s="4" t="str">
        <f>IF(AND(Tabella1[[#This Row],[Popolazione]]&gt;50000,Tabella1[[#This Row],[Popolazione]]&lt;100000),"COMPRESO",Tabella1[[#This Row],[Regione]])</f>
        <v>LOMBARDIA</v>
      </c>
      <c r="H4972" s="31">
        <f>Tabella1[[#This Row],[Popolazione]]/SUM($E$19:$E$7866)</f>
        <v>3.0858327550037944E-6</v>
      </c>
    </row>
    <row r="4973" spans="1:8" x14ac:dyDescent="0.25">
      <c r="A4973" s="19" t="s">
        <v>5095</v>
      </c>
      <c r="B4973" s="4" t="str">
        <f>IFERROR(VLOOKUP(A4973,PEC!A$2:B$7902,2,0),"PEC NON ESISTENTE")</f>
        <v>comune.peglio</v>
      </c>
      <c r="C4973" s="20" t="s">
        <v>8221</v>
      </c>
      <c r="D4973" s="20" t="s">
        <v>8230</v>
      </c>
      <c r="E4973" s="21">
        <v>735</v>
      </c>
      <c r="F4973" s="4" t="str">
        <f t="shared" si="77"/>
        <v/>
      </c>
      <c r="G4973" s="4" t="str">
        <f>IF(AND(Tabella1[[#This Row],[Popolazione]]&gt;50000,Tabella1[[#This Row],[Popolazione]]&lt;100000),"COMPRESO",Tabella1[[#This Row],[Regione]])</f>
        <v>MARCHE</v>
      </c>
      <c r="H4973" s="31">
        <f>Tabella1[[#This Row],[Popolazione]]/SUM($E$19:$E$7866)</f>
        <v>1.2259930134744805E-5</v>
      </c>
    </row>
    <row r="4974" spans="1:8" x14ac:dyDescent="0.25">
      <c r="A4974" s="19" t="s">
        <v>5096</v>
      </c>
      <c r="B4974" s="4" t="str">
        <f>IFERROR(VLOOKUP(A4974,PEC!A$2:B$7902,2,0),"PEC NON ESISTENTE")</f>
        <v>pegognaga.mn</v>
      </c>
      <c r="C4974" s="20" t="s">
        <v>7913</v>
      </c>
      <c r="D4974" s="20" t="s">
        <v>7986</v>
      </c>
      <c r="E4974" s="21">
        <v>7244</v>
      </c>
      <c r="F4974" s="4" t="str">
        <f t="shared" si="77"/>
        <v/>
      </c>
      <c r="G4974" s="4" t="str">
        <f>IF(AND(Tabella1[[#This Row],[Popolazione]]&gt;50000,Tabella1[[#This Row],[Popolazione]]&lt;100000),"COMPRESO",Tabella1[[#This Row],[Regione]])</f>
        <v>LOMBARDIA</v>
      </c>
      <c r="H4974" s="31">
        <f>Tabella1[[#This Row],[Popolazione]]/SUM($E$19:$E$7866)</f>
        <v>1.2083120257971615E-4</v>
      </c>
    </row>
    <row r="4975" spans="1:8" x14ac:dyDescent="0.25">
      <c r="A4975" s="19" t="s">
        <v>5097</v>
      </c>
      <c r="B4975" s="4" t="str">
        <f>IFERROR(VLOOKUP(A4975,PEC!A$2:B$7902,2,0),"PEC NON ESISTENTE")</f>
        <v>comune.peia</v>
      </c>
      <c r="C4975" s="20" t="s">
        <v>7913</v>
      </c>
      <c r="D4975" s="20" t="s">
        <v>7986</v>
      </c>
      <c r="E4975" s="21">
        <v>1864</v>
      </c>
      <c r="F4975" s="4" t="str">
        <f t="shared" si="77"/>
        <v/>
      </c>
      <c r="G4975" s="4" t="str">
        <f>IF(AND(Tabella1[[#This Row],[Popolazione]]&gt;50000,Tabella1[[#This Row],[Popolazione]]&lt;100000),"COMPRESO",Tabella1[[#This Row],[Regione]])</f>
        <v>LOMBARDIA</v>
      </c>
      <c r="H4975" s="31">
        <f>Tabella1[[#This Row],[Popolazione]]/SUM($E$19:$E$7866)</f>
        <v>3.109185002879499E-5</v>
      </c>
    </row>
    <row r="4976" spans="1:8" x14ac:dyDescent="0.25">
      <c r="A4976" s="19" t="s">
        <v>5098</v>
      </c>
      <c r="B4976" s="4" t="str">
        <f>IFERROR(VLOOKUP(A4976,PEC!A$2:B$7902,2,0),"PEC NON ESISTENTE")</f>
        <v>comune</v>
      </c>
      <c r="C4976" s="20" t="s">
        <v>8026</v>
      </c>
      <c r="D4976" s="20" t="s">
        <v>8027</v>
      </c>
      <c r="E4976" s="21">
        <v>1891</v>
      </c>
      <c r="F4976" s="4" t="str">
        <f t="shared" si="77"/>
        <v/>
      </c>
      <c r="G4976" s="4" t="str">
        <f>IF(AND(Tabella1[[#This Row],[Popolazione]]&gt;50000,Tabella1[[#This Row],[Popolazione]]&lt;100000),"COMPRESO",Tabella1[[#This Row],[Regione]])</f>
        <v>TRENTINO-ALTO ADIGE/SÜDTIROL</v>
      </c>
      <c r="H4976" s="31">
        <f>Tabella1[[#This Row],[Popolazione]]/SUM($E$19:$E$7866)</f>
        <v>3.1542214809255003E-5</v>
      </c>
    </row>
    <row r="4977" spans="1:8" x14ac:dyDescent="0.25">
      <c r="A4977" s="19" t="s">
        <v>5099</v>
      </c>
      <c r="B4977" s="4" t="str">
        <f>IFERROR(VLOOKUP(A4977,PEC!A$2:B$7902,2,0),"PEC NON ESISTENTE")</f>
        <v>comune.pelago</v>
      </c>
      <c r="C4977" s="20" t="s">
        <v>8221</v>
      </c>
      <c r="D4977" s="20" t="s">
        <v>8222</v>
      </c>
      <c r="E4977" s="21">
        <v>7509</v>
      </c>
      <c r="F4977" s="4" t="str">
        <f t="shared" si="77"/>
        <v/>
      </c>
      <c r="G4977" s="4" t="str">
        <f>IF(AND(Tabella1[[#This Row],[Popolazione]]&gt;50000,Tabella1[[#This Row],[Popolazione]]&lt;100000),"COMPRESO",Tabella1[[#This Row],[Regione]])</f>
        <v>TOSCANA</v>
      </c>
      <c r="H4977" s="31">
        <f>Tabella1[[#This Row],[Popolazione]]/SUM($E$19:$E$7866)</f>
        <v>1.2525144949904592E-4</v>
      </c>
    </row>
    <row r="4978" spans="1:8" x14ac:dyDescent="0.25">
      <c r="A4978" s="19" t="s">
        <v>5100</v>
      </c>
      <c r="B4978" s="4" t="str">
        <f>IFERROR(VLOOKUP(A4978,PEC!A$2:B$7902,2,0),"PEC NON ESISTENTE")</f>
        <v>pella</v>
      </c>
      <c r="C4978" s="20" t="s">
        <v>7913</v>
      </c>
      <c r="D4978" s="20" t="s">
        <v>7914</v>
      </c>
      <c r="E4978" s="21">
        <v>1038</v>
      </c>
      <c r="F4978" s="4" t="str">
        <f t="shared" si="77"/>
        <v/>
      </c>
      <c r="G4978" s="4" t="str">
        <f>IF(AND(Tabella1[[#This Row],[Popolazione]]&gt;50000,Tabella1[[#This Row],[Popolazione]]&lt;100000),"COMPRESO",Tabella1[[#This Row],[Regione]])</f>
        <v>PIEMONTE</v>
      </c>
      <c r="H4978" s="31">
        <f>Tabella1[[#This Row],[Popolazione]]/SUM($E$19:$E$7866)</f>
        <v>1.73140237821294E-5</v>
      </c>
    </row>
    <row r="4979" spans="1:8" x14ac:dyDescent="0.25">
      <c r="A4979" s="19" t="s">
        <v>5101</v>
      </c>
      <c r="B4979" s="4" t="str">
        <f>IFERROR(VLOOKUP(A4979,PEC!A$2:B$7902,2,0),"PEC NON ESISTENTE")</f>
        <v>protocollo</v>
      </c>
      <c r="C4979" s="20" t="s">
        <v>8026</v>
      </c>
      <c r="D4979" s="20" t="s">
        <v>8212</v>
      </c>
      <c r="E4979" s="21">
        <v>1066</v>
      </c>
      <c r="F4979" s="4" t="str">
        <f t="shared" si="77"/>
        <v/>
      </c>
      <c r="G4979" s="4" t="str">
        <f>IF(AND(Tabella1[[#This Row],[Popolazione]]&gt;50000,Tabella1[[#This Row],[Popolazione]]&lt;100000),"COMPRESO",Tabella1[[#This Row],[Regione]])</f>
        <v>EMILIA-ROMAGNA</v>
      </c>
      <c r="H4979" s="31">
        <f>Tabella1[[#This Row],[Popolazione]]/SUM($E$19:$E$7866)</f>
        <v>1.7781068739643485E-5</v>
      </c>
    </row>
    <row r="4980" spans="1:8" x14ac:dyDescent="0.25">
      <c r="A4980" s="19" t="s">
        <v>5102</v>
      </c>
      <c r="B4980" s="4" t="str">
        <f>IFERROR(VLOOKUP(A4980,PEC!A$2:B$7902,2,0),"PEC NON ESISTENTE")</f>
        <v>protocollo</v>
      </c>
      <c r="C4980" s="20" t="s">
        <v>8235</v>
      </c>
      <c r="D4980" s="20" t="s">
        <v>8239</v>
      </c>
      <c r="E4980" s="21">
        <v>10580</v>
      </c>
      <c r="F4980" s="4" t="str">
        <f t="shared" si="77"/>
        <v/>
      </c>
      <c r="G4980" s="4" t="str">
        <f>IF(AND(Tabella1[[#This Row],[Popolazione]]&gt;50000,Tabella1[[#This Row],[Popolazione]]&lt;100000),"COMPRESO",Tabella1[[#This Row],[Regione]])</f>
        <v>CAMPANIA</v>
      </c>
      <c r="H4980" s="31">
        <f>Tabella1[[#This Row],[Popolazione]]/SUM($E$19:$E$7866)</f>
        <v>1.764762732321089E-4</v>
      </c>
    </row>
    <row r="4981" spans="1:8" x14ac:dyDescent="0.25">
      <c r="A4981" s="19" t="s">
        <v>5103</v>
      </c>
      <c r="B4981" s="4" t="str">
        <f>IFERROR(VLOOKUP(A4981,PEC!A$2:B$7902,2,0),"PEC NON ESISTENTE")</f>
        <v>comune</v>
      </c>
      <c r="C4981" s="20" t="s">
        <v>8026</v>
      </c>
      <c r="D4981" s="20" t="s">
        <v>8027</v>
      </c>
      <c r="E4981" s="21">
        <v>811</v>
      </c>
      <c r="F4981" s="4" t="str">
        <f t="shared" si="77"/>
        <v/>
      </c>
      <c r="G4981" s="4" t="str">
        <f>IF(AND(Tabella1[[#This Row],[Popolazione]]&gt;50000,Tabella1[[#This Row],[Popolazione]]&lt;100000),"COMPRESO",Tabella1[[#This Row],[Regione]])</f>
        <v>TRENTINO-ALTO ADIGE/SÜDTIROL</v>
      </c>
      <c r="H4981" s="31">
        <f>Tabella1[[#This Row],[Popolazione]]/SUM($E$19:$E$7866)</f>
        <v>1.3527623590854472E-5</v>
      </c>
    </row>
    <row r="4982" spans="1:8" x14ac:dyDescent="0.25">
      <c r="A4982" s="19" t="s">
        <v>5104</v>
      </c>
      <c r="B4982" s="4" t="str">
        <f>IFERROR(VLOOKUP(A4982,PEC!A$2:B$7902,2,0),"PEC NON ESISTENTE")</f>
        <v>comune</v>
      </c>
      <c r="C4982" s="20" t="s">
        <v>8026</v>
      </c>
      <c r="D4982" s="20" t="s">
        <v>8027</v>
      </c>
      <c r="E4982" s="21">
        <v>379</v>
      </c>
      <c r="F4982" s="4" t="str">
        <f t="shared" si="77"/>
        <v/>
      </c>
      <c r="G4982" s="4" t="str">
        <f>IF(AND(Tabella1[[#This Row],[Popolazione]]&gt;50000,Tabella1[[#This Row],[Popolazione]]&lt;100000),"COMPRESO",Tabella1[[#This Row],[Regione]])</f>
        <v>TRENTINO-ALTO ADIGE/SÜDTIROL</v>
      </c>
      <c r="H4982" s="31">
        <f>Tabella1[[#This Row],[Popolazione]]/SUM($E$19:$E$7866)</f>
        <v>6.3217871034942603E-6</v>
      </c>
    </row>
    <row r="4983" spans="1:8" x14ac:dyDescent="0.25">
      <c r="A4983" s="19" t="s">
        <v>5105</v>
      </c>
      <c r="B4983" s="4" t="str">
        <f>IFERROR(VLOOKUP(A4983,PEC!A$2:B$7902,2,0),"PEC NON ESISTENTE")</f>
        <v>uffici</v>
      </c>
      <c r="C4983" s="20" t="s">
        <v>7913</v>
      </c>
      <c r="D4983" s="20" t="s">
        <v>7914</v>
      </c>
      <c r="E4983" s="21">
        <v>516</v>
      </c>
      <c r="F4983" s="4" t="str">
        <f t="shared" si="77"/>
        <v/>
      </c>
      <c r="G4983" s="4" t="str">
        <f>IF(AND(Tabella1[[#This Row],[Popolazione]]&gt;50000,Tabella1[[#This Row],[Popolazione]]&lt;100000),"COMPRESO",Tabella1[[#This Row],[Regione]])</f>
        <v>PIEMONTE</v>
      </c>
      <c r="H4983" s="31">
        <f>Tabella1[[#This Row],[Popolazione]]/SUM($E$19:$E$7866)</f>
        <v>8.6069713599024762E-6</v>
      </c>
    </row>
    <row r="4984" spans="1:8" x14ac:dyDescent="0.25">
      <c r="A4984" s="19" t="s">
        <v>5106</v>
      </c>
      <c r="B4984" s="4" t="str">
        <f>IFERROR(VLOOKUP(A4984,PEC!A$2:B$7902,2,0),"PEC NON ESISTENTE")</f>
        <v>comune.pennainteverina</v>
      </c>
      <c r="C4984" s="20" t="s">
        <v>8221</v>
      </c>
      <c r="D4984" s="20" t="s">
        <v>8227</v>
      </c>
      <c r="E4984" s="21">
        <v>1056</v>
      </c>
      <c r="F4984" s="4" t="str">
        <f t="shared" si="77"/>
        <v/>
      </c>
      <c r="G4984" s="4" t="str">
        <f>IF(AND(Tabella1[[#This Row],[Popolazione]]&gt;50000,Tabella1[[#This Row],[Popolazione]]&lt;100000),"COMPRESO",Tabella1[[#This Row],[Regione]])</f>
        <v>UMBRIA</v>
      </c>
      <c r="H4984" s="31">
        <f>Tabella1[[#This Row],[Popolazione]]/SUM($E$19:$E$7866)</f>
        <v>1.761426696910274E-5</v>
      </c>
    </row>
    <row r="4985" spans="1:8" x14ac:dyDescent="0.25">
      <c r="A4985" s="19" t="s">
        <v>5107</v>
      </c>
      <c r="B4985" s="4" t="str">
        <f>IFERROR(VLOOKUP(A4985,PEC!A$2:B$7902,2,0),"PEC NON ESISTENTE")</f>
        <v>pennasangiovanni</v>
      </c>
      <c r="C4985" s="20" t="s">
        <v>8221</v>
      </c>
      <c r="D4985" s="20" t="s">
        <v>8230</v>
      </c>
      <c r="E4985" s="21">
        <v>1154</v>
      </c>
      <c r="F4985" s="4" t="str">
        <f t="shared" si="77"/>
        <v/>
      </c>
      <c r="G4985" s="4" t="str">
        <f>IF(AND(Tabella1[[#This Row],[Popolazione]]&gt;50000,Tabella1[[#This Row],[Popolazione]]&lt;100000),"COMPRESO",Tabella1[[#This Row],[Regione]])</f>
        <v>MARCHE</v>
      </c>
      <c r="H4985" s="31">
        <f>Tabella1[[#This Row],[Popolazione]]/SUM($E$19:$E$7866)</f>
        <v>1.9248924320402047E-5</v>
      </c>
    </row>
    <row r="4986" spans="1:8" x14ac:dyDescent="0.25">
      <c r="A4986" s="19" t="s">
        <v>5108</v>
      </c>
      <c r="B4986" s="4" t="str">
        <f>IFERROR(VLOOKUP(A4986,PEC!A$2:B$7902,2,0),"PEC NON ESISTENTE")</f>
        <v>postacert</v>
      </c>
      <c r="C4986" s="20" t="s">
        <v>8235</v>
      </c>
      <c r="D4986" s="20" t="s">
        <v>8236</v>
      </c>
      <c r="E4986" s="21">
        <v>1728</v>
      </c>
      <c r="F4986" s="4" t="str">
        <f t="shared" si="77"/>
        <v/>
      </c>
      <c r="G4986" s="4" t="str">
        <f>IF(AND(Tabella1[[#This Row],[Popolazione]]&gt;50000,Tabella1[[#This Row],[Popolazione]]&lt;100000),"COMPRESO",Tabella1[[#This Row],[Regione]])</f>
        <v>ABRUZZO</v>
      </c>
      <c r="H4986" s="31">
        <f>Tabella1[[#This Row],[Popolazione]]/SUM($E$19:$E$7866)</f>
        <v>2.8823345949440849E-5</v>
      </c>
    </row>
    <row r="4987" spans="1:8" x14ac:dyDescent="0.25">
      <c r="A4987" s="19" t="s">
        <v>5109</v>
      </c>
      <c r="B4987" s="4" t="str">
        <f>IFERROR(VLOOKUP(A4987,PEC!A$2:B$7902,2,0),"PEC NON ESISTENTE")</f>
        <v>comune.pennabilli.rn</v>
      </c>
      <c r="C4987" s="20" t="s">
        <v>8026</v>
      </c>
      <c r="D4987" s="20" t="s">
        <v>8212</v>
      </c>
      <c r="E4987" s="21">
        <v>3017</v>
      </c>
      <c r="F4987" s="4" t="str">
        <f t="shared" si="77"/>
        <v/>
      </c>
      <c r="G4987" s="4" t="str">
        <f>IF(AND(Tabella1[[#This Row],[Popolazione]]&gt;50000,Tabella1[[#This Row],[Popolazione]]&lt;100000),"COMPRESO",Tabella1[[#This Row],[Regione]])</f>
        <v>EMILIA-ROMAGNA</v>
      </c>
      <c r="H4987" s="31">
        <f>Tabella1[[#This Row],[Popolazione]]/SUM($E$19:$E$7866)</f>
        <v>5.0324094172142965E-5</v>
      </c>
    </row>
    <row r="4988" spans="1:8" x14ac:dyDescent="0.25">
      <c r="A4988" s="19" t="s">
        <v>5110</v>
      </c>
      <c r="B4988" s="4" t="str">
        <f>IFERROR(VLOOKUP(A4988,PEC!A$2:B$7902,2,0),"PEC NON ESISTENTE")</f>
        <v>servizidemografici</v>
      </c>
      <c r="C4988" s="20" t="s">
        <v>8235</v>
      </c>
      <c r="D4988" s="20" t="s">
        <v>8236</v>
      </c>
      <c r="E4988" s="21">
        <v>311</v>
      </c>
      <c r="F4988" s="4" t="str">
        <f t="shared" si="77"/>
        <v/>
      </c>
      <c r="G4988" s="4" t="str">
        <f>IF(AND(Tabella1[[#This Row],[Popolazione]]&gt;50000,Tabella1[[#This Row],[Popolazione]]&lt;100000),"COMPRESO",Tabella1[[#This Row],[Regione]])</f>
        <v>ABRUZZO</v>
      </c>
      <c r="H4988" s="31">
        <f>Tabella1[[#This Row],[Popolazione]]/SUM($E$19:$E$7866)</f>
        <v>5.18753506381719E-6</v>
      </c>
    </row>
    <row r="4989" spans="1:8" x14ac:dyDescent="0.25">
      <c r="A4989" s="19" t="s">
        <v>5111</v>
      </c>
      <c r="B4989" s="4" t="str">
        <f>IFERROR(VLOOKUP(A4989,PEC!A$2:B$7902,2,0),"PEC NON ESISTENTE")</f>
        <v>comune.pennapiedimonte</v>
      </c>
      <c r="C4989" s="20" t="s">
        <v>8235</v>
      </c>
      <c r="D4989" s="20" t="s">
        <v>8236</v>
      </c>
      <c r="E4989" s="21">
        <v>515</v>
      </c>
      <c r="F4989" s="4" t="str">
        <f t="shared" si="77"/>
        <v/>
      </c>
      <c r="G4989" s="4" t="str">
        <f>IF(AND(Tabella1[[#This Row],[Popolazione]]&gt;50000,Tabella1[[#This Row],[Popolazione]]&lt;100000),"COMPRESO",Tabella1[[#This Row],[Regione]])</f>
        <v>ABRUZZO</v>
      </c>
      <c r="H4989" s="31">
        <f>Tabella1[[#This Row],[Popolazione]]/SUM($E$19:$E$7866)</f>
        <v>8.590291182848401E-6</v>
      </c>
    </row>
    <row r="4990" spans="1:8" x14ac:dyDescent="0.25">
      <c r="A4990" s="19" t="s">
        <v>5112</v>
      </c>
      <c r="B4990" s="4" t="str">
        <f>IFERROR(VLOOKUP(A4990,PEC!A$2:B$7902,2,0),"PEC NON ESISTENTE")</f>
        <v>comunepenne.segretariogenerale</v>
      </c>
      <c r="C4990" s="20" t="s">
        <v>8235</v>
      </c>
      <c r="D4990" s="20" t="s">
        <v>8236</v>
      </c>
      <c r="E4990" s="21">
        <v>12717</v>
      </c>
      <c r="F4990" s="4" t="str">
        <f t="shared" si="77"/>
        <v/>
      </c>
      <c r="G4990" s="4" t="str">
        <f>IF(AND(Tabella1[[#This Row],[Popolazione]]&gt;50000,Tabella1[[#This Row],[Popolazione]]&lt;100000),"COMPRESO",Tabella1[[#This Row],[Regione]])</f>
        <v>ABRUZZO</v>
      </c>
      <c r="H4990" s="31">
        <f>Tabella1[[#This Row],[Popolazione]]/SUM($E$19:$E$7866)</f>
        <v>2.1212181159666624E-4</v>
      </c>
    </row>
    <row r="4991" spans="1:8" x14ac:dyDescent="0.25">
      <c r="A4991" s="19" t="s">
        <v>205</v>
      </c>
      <c r="B4991" s="4" t="str">
        <f>IFERROR(VLOOKUP(A4991,PEC!A$2:B$7902,2,0),"PEC NON ESISTENTE")</f>
        <v>anagrafe.comunedipentone</v>
      </c>
      <c r="C4991" s="20" t="s">
        <v>8235</v>
      </c>
      <c r="D4991" s="20" t="s">
        <v>8248</v>
      </c>
      <c r="E4991" s="21">
        <v>2215</v>
      </c>
      <c r="F4991" s="4" t="str">
        <f t="shared" si="77"/>
        <v/>
      </c>
      <c r="G4991" s="4" t="str">
        <f>IF(AND(Tabella1[[#This Row],[Popolazione]]&gt;50000,Tabella1[[#This Row],[Popolazione]]&lt;100000),"COMPRESO",Tabella1[[#This Row],[Regione]])</f>
        <v>CALABRIA</v>
      </c>
      <c r="H4991" s="31">
        <f>Tabella1[[#This Row],[Popolazione]]/SUM($E$19:$E$7866)</f>
        <v>3.694659217477516E-5</v>
      </c>
    </row>
    <row r="4992" spans="1:8" x14ac:dyDescent="0.25">
      <c r="A4992" s="19" t="s">
        <v>5113</v>
      </c>
      <c r="B4992" s="4" t="str">
        <f>IFERROR(VLOOKUP(A4992,PEC!A$2:B$7902,2,0),"PEC NON ESISTENTE")</f>
        <v>info</v>
      </c>
      <c r="C4992" s="20" t="s">
        <v>8235</v>
      </c>
      <c r="D4992" s="20" t="s">
        <v>8236</v>
      </c>
      <c r="E4992" s="21">
        <v>1664</v>
      </c>
      <c r="F4992" s="4" t="str">
        <f t="shared" si="77"/>
        <v/>
      </c>
      <c r="G4992" s="4" t="str">
        <f>IF(AND(Tabella1[[#This Row],[Popolazione]]&gt;50000,Tabella1[[#This Row],[Popolazione]]&lt;100000),"COMPRESO",Tabella1[[#This Row],[Regione]])</f>
        <v>ABRUZZO</v>
      </c>
      <c r="H4992" s="31">
        <f>Tabella1[[#This Row],[Popolazione]]/SUM($E$19:$E$7866)</f>
        <v>2.7755814617980078E-5</v>
      </c>
    </row>
    <row r="4993" spans="1:8" x14ac:dyDescent="0.25">
      <c r="A4993" s="19" t="s">
        <v>5114</v>
      </c>
      <c r="B4993" s="4" t="str">
        <f>IFERROR(VLOOKUP(A4993,PEC!A$2:B$7902,2,0),"PEC NON ESISTENTE")</f>
        <v>perarolo.bl</v>
      </c>
      <c r="C4993" s="20" t="s">
        <v>8026</v>
      </c>
      <c r="D4993" s="20" t="s">
        <v>8167</v>
      </c>
      <c r="E4993" s="21">
        <v>383</v>
      </c>
      <c r="F4993" s="4" t="str">
        <f t="shared" si="77"/>
        <v/>
      </c>
      <c r="G4993" s="4" t="str">
        <f>IF(AND(Tabella1[[#This Row],[Popolazione]]&gt;50000,Tabella1[[#This Row],[Popolazione]]&lt;100000),"COMPRESO",Tabella1[[#This Row],[Regione]])</f>
        <v>VENETO</v>
      </c>
      <c r="H4993" s="31">
        <f>Tabella1[[#This Row],[Popolazione]]/SUM($E$19:$E$7866)</f>
        <v>6.3885078117105585E-6</v>
      </c>
    </row>
    <row r="4994" spans="1:8" x14ac:dyDescent="0.25">
      <c r="A4994" s="19" t="s">
        <v>8090</v>
      </c>
      <c r="B4994" s="4" t="str">
        <f>IFERROR(VLOOKUP(A4994,PEC!A$2:B$7902,2,0),"PEC NON ESISTENTE")</f>
        <v>PEC NON ESISTENTE</v>
      </c>
      <c r="C4994" s="20" t="s">
        <v>8026</v>
      </c>
      <c r="D4994" s="20" t="s">
        <v>8027</v>
      </c>
      <c r="E4994" s="21">
        <v>1460</v>
      </c>
      <c r="F4994" s="4" t="str">
        <f t="shared" ref="F4994:F5057" si="78">IF($E4994&gt;300000,"TROVATO","")</f>
        <v/>
      </c>
      <c r="G4994" s="4" t="str">
        <f>IF(AND(Tabella1[[#This Row],[Popolazione]]&gt;50000,Tabella1[[#This Row],[Popolazione]]&lt;100000),"COMPRESO",Tabella1[[#This Row],[Regione]])</f>
        <v>TRENTINO-ALTO ADIGE/SÜDTIROL</v>
      </c>
      <c r="H4994" s="31">
        <f>Tabella1[[#This Row],[Popolazione]]/SUM($E$19:$E$7866)</f>
        <v>2.4353058498948865E-5</v>
      </c>
    </row>
    <row r="4995" spans="1:8" x14ac:dyDescent="0.25">
      <c r="A4995" s="19" t="s">
        <v>5116</v>
      </c>
      <c r="B4995" s="4" t="str">
        <f>IFERROR(VLOOKUP(A4995,PEC!A$2:B$7902,2,0),"PEC NON ESISTENTE")</f>
        <v>comune</v>
      </c>
      <c r="C4995" s="20" t="s">
        <v>8221</v>
      </c>
      <c r="D4995" s="20" t="s">
        <v>8234</v>
      </c>
      <c r="E4995" s="21">
        <v>277</v>
      </c>
      <c r="F4995" s="4" t="str">
        <f t="shared" si="78"/>
        <v/>
      </c>
      <c r="G4995" s="4" t="str">
        <f>IF(AND(Tabella1[[#This Row],[Popolazione]]&gt;50000,Tabella1[[#This Row],[Popolazione]]&lt;100000),"COMPRESO",Tabella1[[#This Row],[Regione]])</f>
        <v>LAZIO</v>
      </c>
      <c r="H4995" s="31">
        <f>Tabella1[[#This Row],[Popolazione]]/SUM($E$19:$E$7866)</f>
        <v>4.6204090439786548E-6</v>
      </c>
    </row>
    <row r="4996" spans="1:8" x14ac:dyDescent="0.25">
      <c r="A4996" s="22" t="s">
        <v>5117</v>
      </c>
      <c r="B4996" s="4" t="str">
        <f>IFERROR(VLOOKUP(A4996,PEC!A$2:B$7902,2,0),"PEC NON ESISTENTE")</f>
        <v>protocollo</v>
      </c>
      <c r="C4996" s="20" t="s">
        <v>8259</v>
      </c>
      <c r="D4996" s="20" t="s">
        <v>8278</v>
      </c>
      <c r="E4996" s="21">
        <v>2042</v>
      </c>
      <c r="F4996" s="4" t="str">
        <f t="shared" si="78"/>
        <v/>
      </c>
      <c r="G4996" s="4" t="str">
        <f>IF(AND(Tabella1[[#This Row],[Popolazione]]&gt;50000,Tabella1[[#This Row],[Popolazione]]&lt;100000),"COMPRESO",Tabella1[[#This Row],[Regione]])</f>
        <v>SARDEGNA</v>
      </c>
      <c r="H4996" s="31">
        <f>Tabella1[[#This Row],[Popolazione]]/SUM($E$19:$E$7866)</f>
        <v>3.4060921544420264E-5</v>
      </c>
    </row>
    <row r="4997" spans="1:8" x14ac:dyDescent="0.25">
      <c r="A4997" s="22" t="s">
        <v>5118</v>
      </c>
      <c r="B4997" s="4" t="str">
        <f>IFERROR(VLOOKUP(A4997,PEC!A$2:B$7902,2,0),"PEC NON ESISTENTE")</f>
        <v>protocollo</v>
      </c>
      <c r="C4997" s="20" t="s">
        <v>8259</v>
      </c>
      <c r="D4997" s="20" t="s">
        <v>8278</v>
      </c>
      <c r="E4997" s="21">
        <v>1475</v>
      </c>
      <c r="F4997" s="4" t="str">
        <f t="shared" si="78"/>
        <v/>
      </c>
      <c r="G4997" s="4" t="str">
        <f>IF(AND(Tabella1[[#This Row],[Popolazione]]&gt;50000,Tabella1[[#This Row],[Popolazione]]&lt;100000),"COMPRESO",Tabella1[[#This Row],[Regione]])</f>
        <v>SARDEGNA</v>
      </c>
      <c r="H4997" s="31">
        <f>Tabella1[[#This Row],[Popolazione]]/SUM($E$19:$E$7866)</f>
        <v>2.4603261154759982E-5</v>
      </c>
    </row>
    <row r="4998" spans="1:8" x14ac:dyDescent="0.25">
      <c r="A4998" s="19" t="s">
        <v>5119</v>
      </c>
      <c r="B4998" s="4" t="str">
        <f>IFERROR(VLOOKUP(A4998,PEC!A$2:B$7902,2,0),"PEC NON ESISTENTE")</f>
        <v>protocollo.perdifumo</v>
      </c>
      <c r="C4998" s="20" t="s">
        <v>8235</v>
      </c>
      <c r="D4998" s="20" t="s">
        <v>8239</v>
      </c>
      <c r="E4998" s="21">
        <v>1768</v>
      </c>
      <c r="F4998" s="4" t="str">
        <f t="shared" si="78"/>
        <v/>
      </c>
      <c r="G4998" s="4" t="str">
        <f>IF(AND(Tabella1[[#This Row],[Popolazione]]&gt;50000,Tabella1[[#This Row],[Popolazione]]&lt;100000),"COMPRESO",Tabella1[[#This Row],[Regione]])</f>
        <v>CAMPANIA</v>
      </c>
      <c r="H4998" s="31">
        <f>Tabella1[[#This Row],[Popolazione]]/SUM($E$19:$E$7866)</f>
        <v>2.9490553031603833E-5</v>
      </c>
    </row>
    <row r="4999" spans="1:8" x14ac:dyDescent="0.25">
      <c r="A4999" s="19" t="s">
        <v>5120</v>
      </c>
      <c r="B4999" s="4" t="str">
        <f>IFERROR(VLOOKUP(A4999,PEC!A$2:B$7902,2,0),"PEC NON ESISTENTE")</f>
        <v>info</v>
      </c>
      <c r="C4999" s="20" t="s">
        <v>8235</v>
      </c>
      <c r="D4999" s="20" t="s">
        <v>8236</v>
      </c>
      <c r="E4999" s="21">
        <v>739</v>
      </c>
      <c r="F4999" s="4" t="str">
        <f t="shared" si="78"/>
        <v/>
      </c>
      <c r="G4999" s="4" t="str">
        <f>IF(AND(Tabella1[[#This Row],[Popolazione]]&gt;50000,Tabella1[[#This Row],[Popolazione]]&lt;100000),"COMPRESO",Tabella1[[#This Row],[Regione]])</f>
        <v>ABRUZZO</v>
      </c>
      <c r="H4999" s="31">
        <f>Tabella1[[#This Row],[Popolazione]]/SUM($E$19:$E$7866)</f>
        <v>1.2326650842961104E-5</v>
      </c>
    </row>
    <row r="5000" spans="1:8" x14ac:dyDescent="0.25">
      <c r="A5000" s="22" t="s">
        <v>5121</v>
      </c>
      <c r="B5000" s="4" t="str">
        <f>IFERROR(VLOOKUP(A5000,PEC!A$2:B$7902,2,0),"PEC NON ESISTENTE")</f>
        <v>protocollo</v>
      </c>
      <c r="C5000" s="20" t="s">
        <v>8259</v>
      </c>
      <c r="D5000" s="20" t="s">
        <v>8278</v>
      </c>
      <c r="E5000" s="21">
        <v>2415</v>
      </c>
      <c r="F5000" s="4" t="str">
        <f t="shared" si="78"/>
        <v/>
      </c>
      <c r="G5000" s="4" t="str">
        <f>IF(AND(Tabella1[[#This Row],[Popolazione]]&gt;50000,Tabella1[[#This Row],[Popolazione]]&lt;100000),"COMPRESO",Tabella1[[#This Row],[Regione]])</f>
        <v>SARDEGNA</v>
      </c>
      <c r="H5000" s="31">
        <f>Tabella1[[#This Row],[Popolazione]]/SUM($E$19:$E$7866)</f>
        <v>4.0282627585590075E-5</v>
      </c>
    </row>
    <row r="5001" spans="1:8" x14ac:dyDescent="0.25">
      <c r="A5001" s="19" t="s">
        <v>5122</v>
      </c>
      <c r="B5001" s="4" t="str">
        <f>IFERROR(VLOOKUP(A5001,PEC!A$2:B$7902,2,0),"PEC NON ESISTENTE")</f>
        <v>comune.pergine.tn.it</v>
      </c>
      <c r="C5001" s="20" t="s">
        <v>8026</v>
      </c>
      <c r="D5001" s="20" t="s">
        <v>8027</v>
      </c>
      <c r="E5001" s="21">
        <v>20446</v>
      </c>
      <c r="F5001" s="4" t="str">
        <f t="shared" si="78"/>
        <v/>
      </c>
      <c r="G5001" s="4" t="str">
        <f>IF(AND(Tabella1[[#This Row],[Popolazione]]&gt;50000,Tabella1[[#This Row],[Popolazione]]&lt;100000),"COMPRESO",Tabella1[[#This Row],[Regione]])</f>
        <v>TRENTINO-ALTO ADIGE/SÜDTIROL</v>
      </c>
      <c r="H5001" s="31">
        <f>Tabella1[[#This Row],[Popolazione]]/SUM($E$19:$E$7866)</f>
        <v>3.4104290004760855E-4</v>
      </c>
    </row>
    <row r="5002" spans="1:8" x14ac:dyDescent="0.25">
      <c r="A5002" s="19" t="s">
        <v>5123</v>
      </c>
      <c r="B5002" s="4" t="str">
        <f>IFERROR(VLOOKUP(A5002,PEC!A$2:B$7902,2,0),"PEC NON ESISTENTE")</f>
        <v>protocollo</v>
      </c>
      <c r="C5002" s="20" t="s">
        <v>8221</v>
      </c>
      <c r="D5002" s="20" t="s">
        <v>8230</v>
      </c>
      <c r="E5002" s="21">
        <v>6555</v>
      </c>
      <c r="F5002" s="4" t="str">
        <f t="shared" si="78"/>
        <v/>
      </c>
      <c r="G5002" s="4" t="str">
        <f>IF(AND(Tabella1[[#This Row],[Popolazione]]&gt;50000,Tabella1[[#This Row],[Popolazione]]&lt;100000),"COMPRESO",Tabella1[[#This Row],[Regione]])</f>
        <v>MARCHE</v>
      </c>
      <c r="H5002" s="31">
        <f>Tabella1[[#This Row],[Popolazione]]/SUM($E$19:$E$7866)</f>
        <v>1.0933856058945878E-4</v>
      </c>
    </row>
    <row r="5003" spans="1:8" x14ac:dyDescent="0.25">
      <c r="A5003" s="19" t="s">
        <v>5124</v>
      </c>
      <c r="B5003" s="4" t="str">
        <f>IFERROR(VLOOKUP(A5003,PEC!A$2:B$7902,2,0),"PEC NON ESISTENTE")</f>
        <v>comune.perinaldo</v>
      </c>
      <c r="C5003" s="20" t="s">
        <v>7913</v>
      </c>
      <c r="D5003" s="20" t="s">
        <v>8208</v>
      </c>
      <c r="E5003" s="21">
        <v>912</v>
      </c>
      <c r="F5003" s="4" t="str">
        <f t="shared" si="78"/>
        <v/>
      </c>
      <c r="G5003" s="4" t="str">
        <f>IF(AND(Tabella1[[#This Row],[Popolazione]]&gt;50000,Tabella1[[#This Row],[Popolazione]]&lt;100000),"COMPRESO",Tabella1[[#This Row],[Regione]])</f>
        <v>LIGURIA</v>
      </c>
      <c r="H5003" s="31">
        <f>Tabella1[[#This Row],[Popolazione]]/SUM($E$19:$E$7866)</f>
        <v>1.5212321473316003E-5</v>
      </c>
    </row>
    <row r="5004" spans="1:8" x14ac:dyDescent="0.25">
      <c r="A5004" s="19" t="s">
        <v>5125</v>
      </c>
      <c r="B5004" s="4" t="str">
        <f>IFERROR(VLOOKUP(A5004,PEC!A$2:B$7902,2,0),"PEC NON ESISTENTE")</f>
        <v>sociali.perito</v>
      </c>
      <c r="C5004" s="20" t="s">
        <v>8235</v>
      </c>
      <c r="D5004" s="20" t="s">
        <v>8239</v>
      </c>
      <c r="E5004" s="21">
        <v>1007</v>
      </c>
      <c r="F5004" s="4" t="str">
        <f t="shared" si="78"/>
        <v/>
      </c>
      <c r="G5004" s="4" t="str">
        <f>IF(AND(Tabella1[[#This Row],[Popolazione]]&gt;50000,Tabella1[[#This Row],[Popolazione]]&lt;100000),"COMPRESO",Tabella1[[#This Row],[Regione]])</f>
        <v>CAMPANIA</v>
      </c>
      <c r="H5004" s="31">
        <f>Tabella1[[#This Row],[Popolazione]]/SUM($E$19:$E$7866)</f>
        <v>1.6796938293453086E-5</v>
      </c>
    </row>
    <row r="5005" spans="1:8" x14ac:dyDescent="0.25">
      <c r="A5005" s="19" t="s">
        <v>5126</v>
      </c>
      <c r="B5005" s="4" t="str">
        <f>IFERROR(VLOOKUP(A5005,PEC!A$2:B$7902,2,0),"PEC NON ESISTENTE")</f>
        <v>comune.perledo</v>
      </c>
      <c r="C5005" s="20" t="s">
        <v>7913</v>
      </c>
      <c r="D5005" s="20" t="s">
        <v>7986</v>
      </c>
      <c r="E5005" s="21">
        <v>1025</v>
      </c>
      <c r="F5005" s="4" t="str">
        <f t="shared" si="78"/>
        <v/>
      </c>
      <c r="G5005" s="4" t="str">
        <f>IF(AND(Tabella1[[#This Row],[Popolazione]]&gt;50000,Tabella1[[#This Row],[Popolazione]]&lt;100000),"COMPRESO",Tabella1[[#This Row],[Regione]])</f>
        <v>LOMBARDIA</v>
      </c>
      <c r="H5005" s="31">
        <f>Tabella1[[#This Row],[Popolazione]]/SUM($E$19:$E$7866)</f>
        <v>1.709718148042643E-5</v>
      </c>
    </row>
    <row r="5006" spans="1:8" x14ac:dyDescent="0.25">
      <c r="A5006" s="19" t="s">
        <v>5127</v>
      </c>
      <c r="B5006" s="4" t="str">
        <f>IFERROR(VLOOKUP(A5006,PEC!A$2:B$7902,2,0),"PEC NON ESISTENTE")</f>
        <v>perletto</v>
      </c>
      <c r="C5006" s="20" t="s">
        <v>7913</v>
      </c>
      <c r="D5006" s="20" t="s">
        <v>7914</v>
      </c>
      <c r="E5006" s="21">
        <v>305</v>
      </c>
      <c r="F5006" s="4" t="str">
        <f t="shared" si="78"/>
        <v/>
      </c>
      <c r="G5006" s="4" t="str">
        <f>IF(AND(Tabella1[[#This Row],[Popolazione]]&gt;50000,Tabella1[[#This Row],[Popolazione]]&lt;100000),"COMPRESO",Tabella1[[#This Row],[Regione]])</f>
        <v>PIEMONTE</v>
      </c>
      <c r="H5006" s="31">
        <f>Tabella1[[#This Row],[Popolazione]]/SUM($E$19:$E$7866)</f>
        <v>5.0874540014927423E-6</v>
      </c>
    </row>
    <row r="5007" spans="1:8" x14ac:dyDescent="0.25">
      <c r="A5007" s="19" t="s">
        <v>5128</v>
      </c>
      <c r="B5007" s="4" t="str">
        <f>IFERROR(VLOOKUP(A5007,PEC!A$2:B$7902,2,0),"PEC NON ESISTENTE")</f>
        <v>perlo</v>
      </c>
      <c r="C5007" s="20" t="s">
        <v>7913</v>
      </c>
      <c r="D5007" s="20" t="s">
        <v>7914</v>
      </c>
      <c r="E5007" s="21">
        <v>126</v>
      </c>
      <c r="F5007" s="4" t="str">
        <f t="shared" si="78"/>
        <v/>
      </c>
      <c r="G5007" s="4" t="str">
        <f>IF(AND(Tabella1[[#This Row],[Popolazione]]&gt;50000,Tabella1[[#This Row],[Popolazione]]&lt;100000),"COMPRESO",Tabella1[[#This Row],[Regione]])</f>
        <v>PIEMONTE</v>
      </c>
      <c r="H5007" s="31">
        <f>Tabella1[[#This Row],[Popolazione]]/SUM($E$19:$E$7866)</f>
        <v>2.1017023088133952E-6</v>
      </c>
    </row>
    <row r="5008" spans="1:8" x14ac:dyDescent="0.25">
      <c r="A5008" s="19" t="s">
        <v>5129</v>
      </c>
      <c r="B5008" s="4" t="str">
        <f>IFERROR(VLOOKUP(A5008,PEC!A$2:B$7902,2,0),"PEC NON ESISTENTE")</f>
        <v>protocollo</v>
      </c>
      <c r="C5008" s="20" t="s">
        <v>7913</v>
      </c>
      <c r="D5008" s="20" t="s">
        <v>7973</v>
      </c>
      <c r="E5008" s="21">
        <v>453</v>
      </c>
      <c r="F5008" s="4" t="str">
        <f t="shared" si="78"/>
        <v/>
      </c>
      <c r="G5008" s="4" t="str">
        <f>IF(AND(Tabella1[[#This Row],[Popolazione]]&gt;50000,Tabella1[[#This Row],[Popolazione]]&lt;100000),"COMPRESO",Tabella1[[#This Row],[Regione]])</f>
        <v>VALLE D'AOSTA/VALLÉE D'AOSTE</v>
      </c>
      <c r="H5008" s="31">
        <f>Tabella1[[#This Row],[Popolazione]]/SUM($E$19:$E$7866)</f>
        <v>7.5561202054957784E-6</v>
      </c>
    </row>
    <row r="5009" spans="1:8" x14ac:dyDescent="0.25">
      <c r="A5009" s="19" t="s">
        <v>5130</v>
      </c>
      <c r="B5009" s="4" t="str">
        <f>IFERROR(VLOOKUP(A5009,PEC!A$2:B$7902,2,0),"PEC NON ESISTENTE")</f>
        <v>pernumia.pd</v>
      </c>
      <c r="C5009" s="20" t="s">
        <v>8026</v>
      </c>
      <c r="D5009" s="20" t="s">
        <v>8167</v>
      </c>
      <c r="E5009" s="21">
        <v>3915</v>
      </c>
      <c r="F5009" s="4" t="str">
        <f t="shared" si="78"/>
        <v/>
      </c>
      <c r="G5009" s="4" t="str">
        <f>IF(AND(Tabella1[[#This Row],[Popolazione]]&gt;50000,Tabella1[[#This Row],[Popolazione]]&lt;100000),"COMPRESO",Tabella1[[#This Row],[Regione]])</f>
        <v>VENETO</v>
      </c>
      <c r="H5009" s="31">
        <f>Tabella1[[#This Row],[Popolazione]]/SUM($E$19:$E$7866)</f>
        <v>6.5302893166701927E-5</v>
      </c>
    </row>
    <row r="5010" spans="1:8" x14ac:dyDescent="0.25">
      <c r="A5010" s="19" t="s">
        <v>5131</v>
      </c>
      <c r="B5010" s="4" t="str">
        <f>IFERROR(VLOOKUP(A5010,PEC!A$2:B$7902,2,0),"PEC NON ESISTENTE")</f>
        <v>protocollo</v>
      </c>
      <c r="C5010" s="20" t="s">
        <v>7913</v>
      </c>
      <c r="D5010" s="20" t="s">
        <v>7986</v>
      </c>
      <c r="E5010" s="21">
        <v>10291</v>
      </c>
      <c r="F5010" s="4" t="str">
        <f t="shared" si="78"/>
        <v/>
      </c>
      <c r="G5010" s="4" t="str">
        <f>IF(AND(Tabella1[[#This Row],[Popolazione]]&gt;50000,Tabella1[[#This Row],[Popolazione]]&lt;100000),"COMPRESO",Tabella1[[#This Row],[Regione]])</f>
        <v>LOMBARDIA</v>
      </c>
      <c r="H5010" s="31">
        <f>Tabella1[[#This Row],[Popolazione]]/SUM($E$19:$E$7866)</f>
        <v>1.7165570206348135E-4</v>
      </c>
    </row>
    <row r="5011" spans="1:8" x14ac:dyDescent="0.25">
      <c r="A5011" s="19" t="s">
        <v>5132</v>
      </c>
      <c r="B5011" s="4" t="str">
        <f>IFERROR(VLOOKUP(A5011,PEC!A$2:B$7902,2,0),"PEC NON ESISTENTE")</f>
        <v>protocollo.perosa.argentina</v>
      </c>
      <c r="C5011" s="20" t="s">
        <v>7913</v>
      </c>
      <c r="D5011" s="20" t="s">
        <v>7914</v>
      </c>
      <c r="E5011" s="21">
        <v>3405</v>
      </c>
      <c r="F5011" s="4" t="str">
        <f t="shared" si="78"/>
        <v/>
      </c>
      <c r="G5011" s="4" t="str">
        <f>IF(AND(Tabella1[[#This Row],[Popolazione]]&gt;50000,Tabella1[[#This Row],[Popolazione]]&lt;100000),"COMPRESO",Tabella1[[#This Row],[Regione]])</f>
        <v>PIEMONTE</v>
      </c>
      <c r="H5011" s="31">
        <f>Tabella1[[#This Row],[Popolazione]]/SUM($E$19:$E$7866)</f>
        <v>5.6796002869123894E-5</v>
      </c>
    </row>
    <row r="5012" spans="1:8" x14ac:dyDescent="0.25">
      <c r="A5012" s="19" t="s">
        <v>5133</v>
      </c>
      <c r="B5012" s="4" t="str">
        <f>IFERROR(VLOOKUP(A5012,PEC!A$2:B$7902,2,0),"PEC NON ESISTENTE")</f>
        <v>comune.perosacanavese</v>
      </c>
      <c r="C5012" s="20" t="s">
        <v>7913</v>
      </c>
      <c r="D5012" s="20" t="s">
        <v>7914</v>
      </c>
      <c r="E5012" s="21">
        <v>556</v>
      </c>
      <c r="F5012" s="4" t="str">
        <f t="shared" si="78"/>
        <v/>
      </c>
      <c r="G5012" s="4" t="str">
        <f>IF(AND(Tabella1[[#This Row],[Popolazione]]&gt;50000,Tabella1[[#This Row],[Popolazione]]&lt;100000),"COMPRESO",Tabella1[[#This Row],[Regione]])</f>
        <v>PIEMONTE</v>
      </c>
      <c r="H5012" s="31">
        <f>Tabella1[[#This Row],[Popolazione]]/SUM($E$19:$E$7866)</f>
        <v>9.2741784420654583E-6</v>
      </c>
    </row>
    <row r="5013" spans="1:8" x14ac:dyDescent="0.25">
      <c r="A5013" s="19" t="s">
        <v>5134</v>
      </c>
      <c r="B5013" s="4" t="str">
        <f>IFERROR(VLOOKUP(A5013,PEC!A$2:B$7902,2,0),"PEC NON ESISTENTE")</f>
        <v>perrero</v>
      </c>
      <c r="C5013" s="20" t="s">
        <v>7913</v>
      </c>
      <c r="D5013" s="20" t="s">
        <v>7914</v>
      </c>
      <c r="E5013" s="21">
        <v>723</v>
      </c>
      <c r="F5013" s="4" t="str">
        <f t="shared" si="78"/>
        <v/>
      </c>
      <c r="G5013" s="4" t="str">
        <f>IF(AND(Tabella1[[#This Row],[Popolazione]]&gt;50000,Tabella1[[#This Row],[Popolazione]]&lt;100000),"COMPRESO",Tabella1[[#This Row],[Regione]])</f>
        <v>PIEMONTE</v>
      </c>
      <c r="H5013" s="31">
        <f>Tabella1[[#This Row],[Popolazione]]/SUM($E$19:$E$7866)</f>
        <v>1.2059768010095911E-5</v>
      </c>
    </row>
    <row r="5014" spans="1:8" x14ac:dyDescent="0.25">
      <c r="A5014" s="19" t="s">
        <v>5135</v>
      </c>
      <c r="B5014" s="4" t="str">
        <f>IFERROR(VLOOKUP(A5014,PEC!A$2:B$7902,2,0),"PEC NON ESISTENTE")</f>
        <v>comune.persicodosimo</v>
      </c>
      <c r="C5014" s="20" t="s">
        <v>7913</v>
      </c>
      <c r="D5014" s="20" t="s">
        <v>7986</v>
      </c>
      <c r="E5014" s="21">
        <v>3372</v>
      </c>
      <c r="F5014" s="4" t="str">
        <f t="shared" si="78"/>
        <v/>
      </c>
      <c r="G5014" s="4" t="str">
        <f>IF(AND(Tabella1[[#This Row],[Popolazione]]&gt;50000,Tabella1[[#This Row],[Popolazione]]&lt;100000),"COMPRESO",Tabella1[[#This Row],[Regione]])</f>
        <v>LOMBARDIA</v>
      </c>
      <c r="H5014" s="31">
        <f>Tabella1[[#This Row],[Popolazione]]/SUM($E$19:$E$7866)</f>
        <v>5.6245557026339436E-5</v>
      </c>
    </row>
    <row r="5015" spans="1:8" x14ac:dyDescent="0.25">
      <c r="A5015" s="19" t="s">
        <v>5136</v>
      </c>
      <c r="B5015" s="4" t="str">
        <f>IFERROR(VLOOKUP(A5015,PEC!A$2:B$7902,2,0),"PEC NON ESISTENTE")</f>
        <v>pertengo</v>
      </c>
      <c r="C5015" s="20" t="s">
        <v>7913</v>
      </c>
      <c r="D5015" s="20" t="s">
        <v>7914</v>
      </c>
      <c r="E5015" s="21">
        <v>321</v>
      </c>
      <c r="F5015" s="4" t="str">
        <f t="shared" si="78"/>
        <v/>
      </c>
      <c r="G5015" s="4" t="str">
        <f>IF(AND(Tabella1[[#This Row],[Popolazione]]&gt;50000,Tabella1[[#This Row],[Popolazione]]&lt;100000),"COMPRESO",Tabella1[[#This Row],[Regione]])</f>
        <v>PIEMONTE</v>
      </c>
      <c r="H5015" s="31">
        <f>Tabella1[[#This Row],[Popolazione]]/SUM($E$19:$E$7866)</f>
        <v>5.3543368343579351E-6</v>
      </c>
    </row>
    <row r="5016" spans="1:8" x14ac:dyDescent="0.25">
      <c r="A5016" s="19" t="s">
        <v>5137</v>
      </c>
      <c r="B5016" s="4" t="str">
        <f>IFERROR(VLOOKUP(A5016,PEC!A$2:B$7902,2,0),"PEC NON ESISTENTE")</f>
        <v>protocollo</v>
      </c>
      <c r="C5016" s="20" t="s">
        <v>7913</v>
      </c>
      <c r="D5016" s="20" t="s">
        <v>7986</v>
      </c>
      <c r="E5016" s="21">
        <v>599</v>
      </c>
      <c r="F5016" s="4" t="str">
        <f t="shared" si="78"/>
        <v/>
      </c>
      <c r="G5016" s="4" t="str">
        <f>IF(AND(Tabella1[[#This Row],[Popolazione]]&gt;50000,Tabella1[[#This Row],[Popolazione]]&lt;100000),"COMPRESO",Tabella1[[#This Row],[Regione]])</f>
        <v>LOMBARDIA</v>
      </c>
      <c r="H5016" s="31">
        <f>Tabella1[[#This Row],[Popolazione]]/SUM($E$19:$E$7866)</f>
        <v>9.9914260553906642E-6</v>
      </c>
    </row>
    <row r="5017" spans="1:8" x14ac:dyDescent="0.25">
      <c r="A5017" s="19" t="s">
        <v>5138</v>
      </c>
      <c r="B5017" s="4" t="str">
        <f>IFERROR(VLOOKUP(A5017,PEC!A$2:B$7902,2,0),"PEC NON ESISTENTE")</f>
        <v>protocollo</v>
      </c>
      <c r="C5017" s="20" t="s">
        <v>7913</v>
      </c>
      <c r="D5017" s="20" t="s">
        <v>7986</v>
      </c>
      <c r="E5017" s="21">
        <v>686</v>
      </c>
      <c r="F5017" s="4" t="str">
        <f t="shared" si="78"/>
        <v/>
      </c>
      <c r="G5017" s="4" t="str">
        <f>IF(AND(Tabella1[[#This Row],[Popolazione]]&gt;50000,Tabella1[[#This Row],[Popolazione]]&lt;100000),"COMPRESO",Tabella1[[#This Row],[Regione]])</f>
        <v>LOMBARDIA</v>
      </c>
      <c r="H5017" s="31">
        <f>Tabella1[[#This Row],[Popolazione]]/SUM($E$19:$E$7866)</f>
        <v>1.1442601459095151E-5</v>
      </c>
    </row>
    <row r="5018" spans="1:8" x14ac:dyDescent="0.25">
      <c r="A5018" s="19" t="s">
        <v>5139</v>
      </c>
      <c r="B5018" s="4" t="str">
        <f>IFERROR(VLOOKUP(A5018,PEC!A$2:B$7902,2,0),"PEC NON ESISTENTE")</f>
        <v>anagrafe.pertosa</v>
      </c>
      <c r="C5018" s="20" t="s">
        <v>8235</v>
      </c>
      <c r="D5018" s="20" t="s">
        <v>8239</v>
      </c>
      <c r="E5018" s="21">
        <v>705</v>
      </c>
      <c r="F5018" s="4" t="str">
        <f t="shared" si="78"/>
        <v/>
      </c>
      <c r="G5018" s="4" t="str">
        <f>IF(AND(Tabella1[[#This Row],[Popolazione]]&gt;50000,Tabella1[[#This Row],[Popolazione]]&lt;100000),"COMPRESO",Tabella1[[#This Row],[Regione]])</f>
        <v>CAMPANIA</v>
      </c>
      <c r="H5018" s="31">
        <f>Tabella1[[#This Row],[Popolazione]]/SUM($E$19:$E$7866)</f>
        <v>1.1759524823122568E-5</v>
      </c>
    </row>
    <row r="5019" spans="1:8" x14ac:dyDescent="0.25">
      <c r="A5019" s="19" t="s">
        <v>5140</v>
      </c>
      <c r="B5019" s="4" t="str">
        <f>IFERROR(VLOOKUP(A5019,PEC!A$2:B$7902,2,0),"PEC NON ESISTENTE")</f>
        <v>pertusio</v>
      </c>
      <c r="C5019" s="20" t="s">
        <v>7913</v>
      </c>
      <c r="D5019" s="20" t="s">
        <v>7914</v>
      </c>
      <c r="E5019" s="21">
        <v>773</v>
      </c>
      <c r="F5019" s="4" t="str">
        <f t="shared" si="78"/>
        <v/>
      </c>
      <c r="G5019" s="4" t="str">
        <f>IF(AND(Tabella1[[#This Row],[Popolazione]]&gt;50000,Tabella1[[#This Row],[Popolazione]]&lt;100000),"COMPRESO",Tabella1[[#This Row],[Regione]])</f>
        <v>PIEMONTE</v>
      </c>
      <c r="H5019" s="31">
        <f>Tabella1[[#This Row],[Popolazione]]/SUM($E$19:$E$7866)</f>
        <v>1.2893776862799638E-5</v>
      </c>
    </row>
    <row r="5020" spans="1:8" x14ac:dyDescent="0.25">
      <c r="A5020" s="19" t="s">
        <v>5141</v>
      </c>
      <c r="B5020" s="4" t="str">
        <f>IFERROR(VLOOKUP(A5020,PEC!A$2:B$7902,2,0),"PEC NON ESISTENTE")</f>
        <v>comune.perugia</v>
      </c>
      <c r="C5020" s="20" t="s">
        <v>8221</v>
      </c>
      <c r="D5020" s="20" t="s">
        <v>8227</v>
      </c>
      <c r="E5020" s="21">
        <v>162449</v>
      </c>
      <c r="F5020" s="4" t="str">
        <f t="shared" si="78"/>
        <v/>
      </c>
      <c r="G5020" s="4" t="str">
        <f>IF(AND(Tabella1[[#This Row],[Popolazione]]&gt;50000,Tabella1[[#This Row],[Popolazione]]&lt;100000),"COMPRESO",Tabella1[[#This Row],[Regione]])</f>
        <v>UMBRIA</v>
      </c>
      <c r="H5020" s="31">
        <f>Tabella1[[#This Row],[Popolazione]]/SUM($E$19:$E$7866)</f>
        <v>2.709678082257359E-3</v>
      </c>
    </row>
    <row r="5021" spans="1:8" x14ac:dyDescent="0.25">
      <c r="A5021" s="19" t="s">
        <v>5142</v>
      </c>
      <c r="B5021" s="4" t="str">
        <f>IFERROR(VLOOKUP(A5021,PEC!A$2:B$7902,2,0),"PEC NON ESISTENTE")</f>
        <v>comune.pesaro</v>
      </c>
      <c r="C5021" s="20" t="s">
        <v>8221</v>
      </c>
      <c r="D5021" s="20" t="s">
        <v>8230</v>
      </c>
      <c r="E5021" s="21">
        <v>94237</v>
      </c>
      <c r="F5021" s="4" t="str">
        <f t="shared" si="78"/>
        <v/>
      </c>
      <c r="G5021" s="4" t="str">
        <f>IF(AND(Tabella1[[#This Row],[Popolazione]]&gt;50000,Tabella1[[#This Row],[Popolazione]]&lt;100000),"COMPRESO",Tabella1[[#This Row],[Regione]])</f>
        <v>COMPRESO</v>
      </c>
      <c r="H5021" s="30">
        <f>Tabella1[[#This Row],[Popolazione]]/SUM($E$19:$E$7866)</f>
        <v>1.5718898450448248E-3</v>
      </c>
    </row>
    <row r="5022" spans="1:8" x14ac:dyDescent="0.25">
      <c r="A5022" s="19" t="s">
        <v>5143</v>
      </c>
      <c r="B5022" s="4" t="str">
        <f>IFERROR(VLOOKUP(A5022,PEC!A$2:B$7902,2,0),"PEC NON ESISTENTE")</f>
        <v>comune.pescaglia</v>
      </c>
      <c r="C5022" s="20" t="s">
        <v>8221</v>
      </c>
      <c r="D5022" s="20" t="s">
        <v>8222</v>
      </c>
      <c r="E5022" s="21">
        <v>3645</v>
      </c>
      <c r="F5022" s="4" t="str">
        <f t="shared" si="78"/>
        <v/>
      </c>
      <c r="G5022" s="4" t="str">
        <f>IF(AND(Tabella1[[#This Row],[Popolazione]]&gt;50000,Tabella1[[#This Row],[Popolazione]]&lt;100000),"COMPRESO",Tabella1[[#This Row],[Regione]])</f>
        <v>TOSCANA</v>
      </c>
      <c r="H5022" s="31">
        <f>Tabella1[[#This Row],[Popolazione]]/SUM($E$19:$E$7866)</f>
        <v>6.0799245362101789E-5</v>
      </c>
    </row>
    <row r="5023" spans="1:8" x14ac:dyDescent="0.25">
      <c r="A5023" s="19" t="s">
        <v>5144</v>
      </c>
      <c r="B5023" s="4" t="str">
        <f>IFERROR(VLOOKUP(A5023,PEC!A$2:B$7902,2,0),"PEC NON ESISTENTE")</f>
        <v>pescantina.vr</v>
      </c>
      <c r="C5023" s="20" t="s">
        <v>8026</v>
      </c>
      <c r="D5023" s="20" t="s">
        <v>8167</v>
      </c>
      <c r="E5023" s="21">
        <v>16326</v>
      </c>
      <c r="F5023" s="4" t="str">
        <f t="shared" si="78"/>
        <v/>
      </c>
      <c r="G5023" s="4" t="str">
        <f>IF(AND(Tabella1[[#This Row],[Popolazione]]&gt;50000,Tabella1[[#This Row],[Popolazione]]&lt;100000),"COMPRESO",Tabella1[[#This Row],[Regione]])</f>
        <v>VENETO</v>
      </c>
      <c r="H5023" s="31">
        <f>Tabella1[[#This Row],[Popolazione]]/SUM($E$19:$E$7866)</f>
        <v>2.7232057058482136E-4</v>
      </c>
    </row>
    <row r="5024" spans="1:8" x14ac:dyDescent="0.25">
      <c r="A5024" s="19" t="s">
        <v>5145</v>
      </c>
      <c r="B5024" s="4" t="str">
        <f>IFERROR(VLOOKUP(A5024,PEC!A$2:B$7902,2,0),"PEC NON ESISTENTE")</f>
        <v>protocollo</v>
      </c>
      <c r="C5024" s="20" t="s">
        <v>8235</v>
      </c>
      <c r="D5024" s="20" t="s">
        <v>8236</v>
      </c>
      <c r="E5024" s="21">
        <v>117166</v>
      </c>
      <c r="F5024" s="4" t="str">
        <f t="shared" si="78"/>
        <v/>
      </c>
      <c r="G5024" s="4" t="str">
        <f>IF(AND(Tabella1[[#This Row],[Popolazione]]&gt;50000,Tabella1[[#This Row],[Popolazione]]&lt;100000),"COMPRESO",Tabella1[[#This Row],[Regione]])</f>
        <v>ABRUZZO</v>
      </c>
      <c r="H5024" s="31">
        <f>Tabella1[[#This Row],[Popolazione]]/SUM($E$19:$E$7866)</f>
        <v>1.9543496247177005E-3</v>
      </c>
    </row>
    <row r="5025" spans="1:8" x14ac:dyDescent="0.25">
      <c r="A5025" s="19" t="s">
        <v>5146</v>
      </c>
      <c r="B5025" s="4" t="str">
        <f>IFERROR(VLOOKUP(A5025,PEC!A$2:B$7902,2,0),"PEC NON ESISTENTE")</f>
        <v>comune.pescaroloeduniti</v>
      </c>
      <c r="C5025" s="20" t="s">
        <v>7913</v>
      </c>
      <c r="D5025" s="20" t="s">
        <v>7986</v>
      </c>
      <c r="E5025" s="21">
        <v>1608</v>
      </c>
      <c r="F5025" s="4" t="str">
        <f t="shared" si="78"/>
        <v/>
      </c>
      <c r="G5025" s="4" t="str">
        <f>IF(AND(Tabella1[[#This Row],[Popolazione]]&gt;50000,Tabella1[[#This Row],[Popolazione]]&lt;100000),"COMPRESO",Tabella1[[#This Row],[Regione]])</f>
        <v>LOMBARDIA</v>
      </c>
      <c r="H5025" s="31">
        <f>Tabella1[[#This Row],[Popolazione]]/SUM($E$19:$E$7866)</f>
        <v>2.6821724702951901E-5</v>
      </c>
    </row>
    <row r="5026" spans="1:8" x14ac:dyDescent="0.25">
      <c r="A5026" s="19" t="s">
        <v>5147</v>
      </c>
      <c r="B5026" s="4" t="str">
        <f>IFERROR(VLOOKUP(A5026,PEC!A$2:B$7902,2,0),"PEC NON ESISTENTE")</f>
        <v>posta</v>
      </c>
      <c r="C5026" s="20" t="s">
        <v>8235</v>
      </c>
      <c r="D5026" s="20" t="s">
        <v>8236</v>
      </c>
      <c r="E5026" s="21">
        <v>2227</v>
      </c>
      <c r="F5026" s="4" t="str">
        <f t="shared" si="78"/>
        <v/>
      </c>
      <c r="G5026" s="4" t="str">
        <f>IF(AND(Tabella1[[#This Row],[Popolazione]]&gt;50000,Tabella1[[#This Row],[Popolazione]]&lt;100000),"COMPRESO",Tabella1[[#This Row],[Regione]])</f>
        <v>ABRUZZO</v>
      </c>
      <c r="H5026" s="31">
        <f>Tabella1[[#This Row],[Popolazione]]/SUM($E$19:$E$7866)</f>
        <v>3.7146754299424055E-5</v>
      </c>
    </row>
    <row r="5027" spans="1:8" x14ac:dyDescent="0.25">
      <c r="A5027" s="19" t="s">
        <v>5148</v>
      </c>
      <c r="B5027" s="4" t="str">
        <f>IFERROR(VLOOKUP(A5027,PEC!A$2:B$7902,2,0),"PEC NON ESISTENTE")</f>
        <v>comunedipescate</v>
      </c>
      <c r="C5027" s="20" t="s">
        <v>7913</v>
      </c>
      <c r="D5027" s="20" t="s">
        <v>7986</v>
      </c>
      <c r="E5027" s="21">
        <v>2188</v>
      </c>
      <c r="F5027" s="4" t="str">
        <f t="shared" si="78"/>
        <v/>
      </c>
      <c r="G5027" s="4" t="str">
        <f>IF(AND(Tabella1[[#This Row],[Popolazione]]&gt;50000,Tabella1[[#This Row],[Popolazione]]&lt;100000),"COMPRESO",Tabella1[[#This Row],[Regione]])</f>
        <v>LOMBARDIA</v>
      </c>
      <c r="H5027" s="31">
        <f>Tabella1[[#This Row],[Popolazione]]/SUM($E$19:$E$7866)</f>
        <v>3.6496227394315147E-5</v>
      </c>
    </row>
    <row r="5028" spans="1:8" x14ac:dyDescent="0.25">
      <c r="A5028" s="19" t="s">
        <v>5149</v>
      </c>
      <c r="B5028" s="4" t="str">
        <f>IFERROR(VLOOKUP(A5028,PEC!A$2:B$7902,2,0),"PEC NON ESISTENTE")</f>
        <v>comunedipesche</v>
      </c>
      <c r="C5028" s="20" t="s">
        <v>8235</v>
      </c>
      <c r="D5028" s="20" t="s">
        <v>4252</v>
      </c>
      <c r="E5028" s="21">
        <v>1577</v>
      </c>
      <c r="F5028" s="4" t="str">
        <f t="shared" si="78"/>
        <v/>
      </c>
      <c r="G5028" s="4" t="str">
        <f>IF(AND(Tabella1[[#This Row],[Popolazione]]&gt;50000,Tabella1[[#This Row],[Popolazione]]&lt;100000),"COMPRESO",Tabella1[[#This Row],[Regione]])</f>
        <v>MOLISE</v>
      </c>
      <c r="H5028" s="31">
        <f>Tabella1[[#This Row],[Popolazione]]/SUM($E$19:$E$7866)</f>
        <v>2.630463921427559E-5</v>
      </c>
    </row>
    <row r="5029" spans="1:8" x14ac:dyDescent="0.25">
      <c r="A5029" s="19" t="s">
        <v>5150</v>
      </c>
      <c r="B5029" s="4" t="str">
        <f>IFERROR(VLOOKUP(A5029,PEC!A$2:B$7902,2,0),"PEC NON ESISTENTE")</f>
        <v>protocollo.comunepeschici</v>
      </c>
      <c r="C5029" s="20" t="s">
        <v>8235</v>
      </c>
      <c r="D5029" s="20" t="s">
        <v>8241</v>
      </c>
      <c r="E5029" s="21">
        <v>4197</v>
      </c>
      <c r="F5029" s="4" t="str">
        <f t="shared" si="78"/>
        <v/>
      </c>
      <c r="G5029" s="4" t="str">
        <f>IF(AND(Tabella1[[#This Row],[Popolazione]]&gt;50000,Tabella1[[#This Row],[Popolazione]]&lt;100000),"COMPRESO",Tabella1[[#This Row],[Regione]])</f>
        <v>PUGLIA</v>
      </c>
      <c r="H5029" s="31">
        <f>Tabella1[[#This Row],[Popolazione]]/SUM($E$19:$E$7866)</f>
        <v>7.0006703095950947E-5</v>
      </c>
    </row>
    <row r="5030" spans="1:8" x14ac:dyDescent="0.25">
      <c r="A5030" s="19" t="s">
        <v>5151</v>
      </c>
      <c r="B5030" s="4" t="str">
        <f>IFERROR(VLOOKUP(A5030,PEC!A$2:B$7902,2,0),"PEC NON ESISTENTE")</f>
        <v>comune.peschieraborromeo</v>
      </c>
      <c r="C5030" s="20" t="s">
        <v>7913</v>
      </c>
      <c r="D5030" s="20" t="s">
        <v>7986</v>
      </c>
      <c r="E5030" s="21">
        <v>22254</v>
      </c>
      <c r="F5030" s="4" t="str">
        <f t="shared" si="78"/>
        <v/>
      </c>
      <c r="G5030" s="4" t="str">
        <f>IF(AND(Tabella1[[#This Row],[Popolazione]]&gt;50000,Tabella1[[#This Row],[Popolazione]]&lt;100000),"COMPRESO",Tabella1[[#This Row],[Regione]])</f>
        <v>LOMBARDIA</v>
      </c>
      <c r="H5030" s="31">
        <f>Tabella1[[#This Row],[Popolazione]]/SUM($E$19:$E$7866)</f>
        <v>3.7120066016137535E-4</v>
      </c>
    </row>
    <row r="5031" spans="1:8" x14ac:dyDescent="0.25">
      <c r="A5031" s="19" t="s">
        <v>5152</v>
      </c>
      <c r="B5031" s="4" t="str">
        <f>IFERROR(VLOOKUP(A5031,PEC!A$2:B$7902,2,0),"PEC NON ESISTENTE")</f>
        <v>comunepeschieradelgarda</v>
      </c>
      <c r="C5031" s="20" t="s">
        <v>8026</v>
      </c>
      <c r="D5031" s="20" t="s">
        <v>8167</v>
      </c>
      <c r="E5031" s="21">
        <v>9598</v>
      </c>
      <c r="F5031" s="4" t="str">
        <f t="shared" si="78"/>
        <v/>
      </c>
      <c r="G5031" s="4" t="str">
        <f>IF(AND(Tabella1[[#This Row],[Popolazione]]&gt;50000,Tabella1[[#This Row],[Popolazione]]&lt;100000),"COMPRESO",Tabella1[[#This Row],[Regione]])</f>
        <v>VENETO</v>
      </c>
      <c r="H5031" s="31">
        <f>Tabella1[[#This Row],[Popolazione]]/SUM($E$19:$E$7866)</f>
        <v>1.6009633936500767E-4</v>
      </c>
    </row>
    <row r="5032" spans="1:8" x14ac:dyDescent="0.25">
      <c r="A5032" s="19" t="s">
        <v>5153</v>
      </c>
      <c r="B5032" s="4" t="str">
        <f>IFERROR(VLOOKUP(A5032,PEC!A$2:B$7902,2,0),"PEC NON ESISTENTE")</f>
        <v>comune.pescia</v>
      </c>
      <c r="C5032" s="20" t="s">
        <v>8221</v>
      </c>
      <c r="D5032" s="20" t="s">
        <v>8222</v>
      </c>
      <c r="E5032" s="21">
        <v>19435</v>
      </c>
      <c r="F5032" s="4" t="str">
        <f t="shared" si="78"/>
        <v/>
      </c>
      <c r="G5032" s="4" t="str">
        <f>IF(AND(Tabella1[[#This Row],[Popolazione]]&gt;50000,Tabella1[[#This Row],[Popolazione]]&lt;100000),"COMPRESO",Tabella1[[#This Row],[Regione]])</f>
        <v>TOSCANA</v>
      </c>
      <c r="H5032" s="31">
        <f>Tabella1[[#This Row],[Popolazione]]/SUM($E$19:$E$7866)</f>
        <v>3.2417924104593919E-4</v>
      </c>
    </row>
    <row r="5033" spans="1:8" x14ac:dyDescent="0.25">
      <c r="A5033" s="19" t="s">
        <v>5154</v>
      </c>
      <c r="B5033" s="4" t="str">
        <f>IFERROR(VLOOKUP(A5033,PEC!A$2:B$7902,2,0),"PEC NON ESISTENTE")</f>
        <v>demograficipescina</v>
      </c>
      <c r="C5033" s="20" t="s">
        <v>8235</v>
      </c>
      <c r="D5033" s="20" t="s">
        <v>8236</v>
      </c>
      <c r="E5033" s="21">
        <v>4264</v>
      </c>
      <c r="F5033" s="4" t="str">
        <f t="shared" si="78"/>
        <v/>
      </c>
      <c r="G5033" s="4" t="str">
        <f>IF(AND(Tabella1[[#This Row],[Popolazione]]&gt;50000,Tabella1[[#This Row],[Popolazione]]&lt;100000),"COMPRESO",Tabella1[[#This Row],[Regione]])</f>
        <v>ABRUZZO</v>
      </c>
      <c r="H5033" s="31">
        <f>Tabella1[[#This Row],[Popolazione]]/SUM($E$19:$E$7866)</f>
        <v>7.112427495857394E-5</v>
      </c>
    </row>
    <row r="5034" spans="1:8" x14ac:dyDescent="0.25">
      <c r="A5034" s="19" t="s">
        <v>5155</v>
      </c>
      <c r="B5034" s="4" t="str">
        <f>IFERROR(VLOOKUP(A5034,PEC!A$2:B$7902,2,0),"PEC NON ESISTENTE")</f>
        <v>info</v>
      </c>
      <c r="C5034" s="20" t="s">
        <v>8235</v>
      </c>
      <c r="D5034" s="20" t="s">
        <v>8239</v>
      </c>
      <c r="E5034" s="21">
        <v>2081</v>
      </c>
      <c r="F5034" s="4" t="str">
        <f t="shared" si="78"/>
        <v/>
      </c>
      <c r="G5034" s="4" t="str">
        <f>IF(AND(Tabella1[[#This Row],[Popolazione]]&gt;50000,Tabella1[[#This Row],[Popolazione]]&lt;100000),"COMPRESO",Tabella1[[#This Row],[Regione]])</f>
        <v>CAMPANIA</v>
      </c>
      <c r="H5034" s="31">
        <f>Tabella1[[#This Row],[Popolazione]]/SUM($E$19:$E$7866)</f>
        <v>3.4711448449529173E-5</v>
      </c>
    </row>
    <row r="5035" spans="1:8" x14ac:dyDescent="0.25">
      <c r="A5035" s="19" t="s">
        <v>5156</v>
      </c>
      <c r="B5035" s="4" t="str">
        <f>IFERROR(VLOOKUP(A5035,PEC!A$2:B$7902,2,0),"PEC NON ESISTENTE")</f>
        <v>comune.pescocostanzo</v>
      </c>
      <c r="C5035" s="20" t="s">
        <v>8235</v>
      </c>
      <c r="D5035" s="20" t="s">
        <v>8236</v>
      </c>
      <c r="E5035" s="21">
        <v>1161</v>
      </c>
      <c r="F5035" s="4" t="str">
        <f t="shared" si="78"/>
        <v/>
      </c>
      <c r="G5035" s="4" t="str">
        <f>IF(AND(Tabella1[[#This Row],[Popolazione]]&gt;50000,Tabella1[[#This Row],[Popolazione]]&lt;100000),"COMPRESO",Tabella1[[#This Row],[Regione]])</f>
        <v>ABRUZZO</v>
      </c>
      <c r="H5035" s="31">
        <f>Tabella1[[#This Row],[Popolazione]]/SUM($E$19:$E$7866)</f>
        <v>1.936568555978057E-5</v>
      </c>
    </row>
    <row r="5036" spans="1:8" x14ac:dyDescent="0.25">
      <c r="A5036" s="19" t="s">
        <v>5157</v>
      </c>
      <c r="B5036" s="4" t="str">
        <f>IFERROR(VLOOKUP(A5036,PEC!A$2:B$7902,2,0),"PEC NON ESISTENTE")</f>
        <v>comunepescolanciano</v>
      </c>
      <c r="C5036" s="20" t="s">
        <v>8235</v>
      </c>
      <c r="D5036" s="20" t="s">
        <v>4252</v>
      </c>
      <c r="E5036" s="21">
        <v>878</v>
      </c>
      <c r="F5036" s="4" t="str">
        <f t="shared" si="78"/>
        <v/>
      </c>
      <c r="G5036" s="4" t="str">
        <f>IF(AND(Tabella1[[#This Row],[Popolazione]]&gt;50000,Tabella1[[#This Row],[Popolazione]]&lt;100000),"COMPRESO",Tabella1[[#This Row],[Regione]])</f>
        <v>MOLISE</v>
      </c>
      <c r="H5036" s="31">
        <f>Tabella1[[#This Row],[Popolazione]]/SUM($E$19:$E$7866)</f>
        <v>1.4645195453477469E-5</v>
      </c>
    </row>
    <row r="5037" spans="1:8" x14ac:dyDescent="0.25">
      <c r="A5037" s="19" t="s">
        <v>5158</v>
      </c>
      <c r="B5037" s="4" t="str">
        <f>IFERROR(VLOOKUP(A5037,PEC!A$2:B$7902,2,0),"PEC NON ESISTENTE")</f>
        <v>comune.pescopagano</v>
      </c>
      <c r="C5037" s="20" t="s">
        <v>8235</v>
      </c>
      <c r="D5037" s="20" t="s">
        <v>8247</v>
      </c>
      <c r="E5037" s="21">
        <v>2022</v>
      </c>
      <c r="F5037" s="4" t="str">
        <f t="shared" si="78"/>
        <v/>
      </c>
      <c r="G5037" s="4" t="str">
        <f>IF(AND(Tabella1[[#This Row],[Popolazione]]&gt;50000,Tabella1[[#This Row],[Popolazione]]&lt;100000),"COMPRESO",Tabella1[[#This Row],[Regione]])</f>
        <v>BASILICATA</v>
      </c>
      <c r="H5037" s="31">
        <f>Tabella1[[#This Row],[Popolazione]]/SUM($E$19:$E$7866)</f>
        <v>3.3727318003338774E-5</v>
      </c>
    </row>
    <row r="5038" spans="1:8" x14ac:dyDescent="0.25">
      <c r="A5038" s="19" t="s">
        <v>5159</v>
      </c>
      <c r="B5038" s="4" t="str">
        <f>IFERROR(VLOOKUP(A5038,PEC!A$2:B$7902,2,0),"PEC NON ESISTENTE")</f>
        <v>comune.pescopennataro</v>
      </c>
      <c r="C5038" s="20" t="s">
        <v>8235</v>
      </c>
      <c r="D5038" s="20" t="s">
        <v>4252</v>
      </c>
      <c r="E5038" s="21">
        <v>300</v>
      </c>
      <c r="F5038" s="4" t="str">
        <f t="shared" si="78"/>
        <v/>
      </c>
      <c r="G5038" s="4" t="str">
        <f>IF(AND(Tabella1[[#This Row],[Popolazione]]&gt;50000,Tabella1[[#This Row],[Popolazione]]&lt;100000),"COMPRESO",Tabella1[[#This Row],[Regione]])</f>
        <v>MOLISE</v>
      </c>
      <c r="H5038" s="31">
        <f>Tabella1[[#This Row],[Popolazione]]/SUM($E$19:$E$7866)</f>
        <v>5.0040531162223697E-6</v>
      </c>
    </row>
    <row r="5039" spans="1:8" x14ac:dyDescent="0.25">
      <c r="A5039" s="19" t="s">
        <v>5160</v>
      </c>
      <c r="B5039" s="4" t="str">
        <f>IFERROR(VLOOKUP(A5039,PEC!A$2:B$7902,2,0),"PEC NON ESISTENTE")</f>
        <v>info</v>
      </c>
      <c r="C5039" s="20" t="s">
        <v>8221</v>
      </c>
      <c r="D5039" s="20" t="s">
        <v>8234</v>
      </c>
      <c r="E5039" s="21">
        <v>2211</v>
      </c>
      <c r="F5039" s="4" t="str">
        <f t="shared" si="78"/>
        <v/>
      </c>
      <c r="G5039" s="4" t="str">
        <f>IF(AND(Tabella1[[#This Row],[Popolazione]]&gt;50000,Tabella1[[#This Row],[Popolazione]]&lt;100000),"COMPRESO",Tabella1[[#This Row],[Regione]])</f>
        <v>LAZIO</v>
      </c>
      <c r="H5039" s="31">
        <f>Tabella1[[#This Row],[Popolazione]]/SUM($E$19:$E$7866)</f>
        <v>3.6879871466558866E-5</v>
      </c>
    </row>
    <row r="5040" spans="1:8" x14ac:dyDescent="0.25">
      <c r="A5040" s="19" t="s">
        <v>5161</v>
      </c>
      <c r="B5040" s="4" t="str">
        <f>IFERROR(VLOOKUP(A5040,PEC!A$2:B$7902,2,0),"PEC NON ESISTENTE")</f>
        <v>sindaco</v>
      </c>
      <c r="C5040" s="20" t="s">
        <v>8235</v>
      </c>
      <c r="D5040" s="20" t="s">
        <v>8236</v>
      </c>
      <c r="E5040" s="21">
        <v>517</v>
      </c>
      <c r="F5040" s="4" t="str">
        <f t="shared" si="78"/>
        <v/>
      </c>
      <c r="G5040" s="4" t="str">
        <f>IF(AND(Tabella1[[#This Row],[Popolazione]]&gt;50000,Tabella1[[#This Row],[Popolazione]]&lt;100000),"COMPRESO",Tabella1[[#This Row],[Regione]])</f>
        <v>ABRUZZO</v>
      </c>
      <c r="H5040" s="31">
        <f>Tabella1[[#This Row],[Popolazione]]/SUM($E$19:$E$7866)</f>
        <v>8.6236515369565497E-6</v>
      </c>
    </row>
    <row r="5041" spans="1:8" x14ac:dyDescent="0.25">
      <c r="A5041" s="19" t="s">
        <v>5162</v>
      </c>
      <c r="B5041" s="4" t="str">
        <f>IFERROR(VLOOKUP(A5041,PEC!A$2:B$7902,2,0),"PEC NON ESISTENTE")</f>
        <v>comunepescosolido</v>
      </c>
      <c r="C5041" s="20" t="s">
        <v>8221</v>
      </c>
      <c r="D5041" s="20" t="s">
        <v>8234</v>
      </c>
      <c r="E5041" s="21">
        <v>1552</v>
      </c>
      <c r="F5041" s="4" t="str">
        <f t="shared" si="78"/>
        <v/>
      </c>
      <c r="G5041" s="4" t="str">
        <f>IF(AND(Tabella1[[#This Row],[Popolazione]]&gt;50000,Tabella1[[#This Row],[Popolazione]]&lt;100000),"COMPRESO",Tabella1[[#This Row],[Regione]])</f>
        <v>LAZIO</v>
      </c>
      <c r="H5041" s="31">
        <f>Tabella1[[#This Row],[Popolazione]]/SUM($E$19:$E$7866)</f>
        <v>2.5887634787923724E-5</v>
      </c>
    </row>
    <row r="5042" spans="1:8" x14ac:dyDescent="0.25">
      <c r="A5042" s="19" t="s">
        <v>5163</v>
      </c>
      <c r="B5042" s="4" t="str">
        <f>IFERROR(VLOOKUP(A5042,PEC!A$2:B$7902,2,0),"PEC NON ESISTENTE")</f>
        <v>comune.pessanoconbornago</v>
      </c>
      <c r="C5042" s="20" t="s">
        <v>7913</v>
      </c>
      <c r="D5042" s="20" t="s">
        <v>7986</v>
      </c>
      <c r="E5042" s="21">
        <v>9064</v>
      </c>
      <c r="F5042" s="4" t="str">
        <f t="shared" si="78"/>
        <v/>
      </c>
      <c r="G5042" s="4" t="str">
        <f>IF(AND(Tabella1[[#This Row],[Popolazione]]&gt;50000,Tabella1[[#This Row],[Popolazione]]&lt;100000),"COMPRESO",Tabella1[[#This Row],[Regione]])</f>
        <v>LOMBARDIA</v>
      </c>
      <c r="H5042" s="31">
        <f>Tabella1[[#This Row],[Popolazione]]/SUM($E$19:$E$7866)</f>
        <v>1.5118912481813186E-4</v>
      </c>
    </row>
    <row r="5043" spans="1:8" x14ac:dyDescent="0.25">
      <c r="A5043" s="19" t="s">
        <v>5164</v>
      </c>
      <c r="B5043" s="4" t="str">
        <f>IFERROR(VLOOKUP(A5043,PEC!A$2:B$7902,2,0),"PEC NON ESISTENTE")</f>
        <v>comune.pessinacremonese</v>
      </c>
      <c r="C5043" s="20" t="s">
        <v>7913</v>
      </c>
      <c r="D5043" s="20" t="s">
        <v>7986</v>
      </c>
      <c r="E5043" s="21">
        <v>673</v>
      </c>
      <c r="F5043" s="4" t="str">
        <f t="shared" si="78"/>
        <v/>
      </c>
      <c r="G5043" s="4" t="str">
        <f>IF(AND(Tabella1[[#This Row],[Popolazione]]&gt;50000,Tabella1[[#This Row],[Popolazione]]&lt;100000),"COMPRESO",Tabella1[[#This Row],[Regione]])</f>
        <v>LOMBARDIA</v>
      </c>
      <c r="H5043" s="31">
        <f>Tabella1[[#This Row],[Popolazione]]/SUM($E$19:$E$7866)</f>
        <v>1.1225759157392182E-5</v>
      </c>
    </row>
    <row r="5044" spans="1:8" x14ac:dyDescent="0.25">
      <c r="A5044" s="19" t="s">
        <v>5165</v>
      </c>
      <c r="B5044" s="4" t="str">
        <f>IFERROR(VLOOKUP(A5044,PEC!A$2:B$7902,2,0),"PEC NON ESISTENTE")</f>
        <v>pessinetto</v>
      </c>
      <c r="C5044" s="20" t="s">
        <v>7913</v>
      </c>
      <c r="D5044" s="20" t="s">
        <v>7914</v>
      </c>
      <c r="E5044" s="21">
        <v>607</v>
      </c>
      <c r="F5044" s="4" t="str">
        <f t="shared" si="78"/>
        <v/>
      </c>
      <c r="G5044" s="4" t="str">
        <f>IF(AND(Tabella1[[#This Row],[Popolazione]]&gt;50000,Tabella1[[#This Row],[Popolazione]]&lt;100000),"COMPRESO",Tabella1[[#This Row],[Regione]])</f>
        <v>PIEMONTE</v>
      </c>
      <c r="H5044" s="31">
        <f>Tabella1[[#This Row],[Popolazione]]/SUM($E$19:$E$7866)</f>
        <v>1.0124867471823261E-5</v>
      </c>
    </row>
    <row r="5045" spans="1:8" x14ac:dyDescent="0.25">
      <c r="A5045" s="19" t="s">
        <v>5166</v>
      </c>
      <c r="B5045" s="4" t="str">
        <f>IFERROR(VLOOKUP(A5045,PEC!A$2:B$7902,2,0),"PEC NON ESISTENTE")</f>
        <v>comunedipetacciato</v>
      </c>
      <c r="C5045" s="20" t="s">
        <v>8235</v>
      </c>
      <c r="D5045" s="20" t="s">
        <v>4252</v>
      </c>
      <c r="E5045" s="21">
        <v>3638</v>
      </c>
      <c r="F5045" s="4" t="str">
        <f t="shared" si="78"/>
        <v/>
      </c>
      <c r="G5045" s="4" t="str">
        <f>IF(AND(Tabella1[[#This Row],[Popolazione]]&gt;50000,Tabella1[[#This Row],[Popolazione]]&lt;100000),"COMPRESO",Tabella1[[#This Row],[Regione]])</f>
        <v>MOLISE</v>
      </c>
      <c r="H5045" s="31">
        <f>Tabella1[[#This Row],[Popolazione]]/SUM($E$19:$E$7866)</f>
        <v>6.0682484122723266E-5</v>
      </c>
    </row>
    <row r="5046" spans="1:8" x14ac:dyDescent="0.25">
      <c r="A5046" s="19" t="s">
        <v>252</v>
      </c>
      <c r="B5046" s="4" t="str">
        <f>IFERROR(VLOOKUP(A5046,PEC!A$2:B$7902,2,0),"PEC NON ESISTENTE")</f>
        <v>comune.petiliapolicastro</v>
      </c>
      <c r="C5046" s="20" t="s">
        <v>8235</v>
      </c>
      <c r="D5046" s="20" t="s">
        <v>8248</v>
      </c>
      <c r="E5046" s="21">
        <v>9267</v>
      </c>
      <c r="F5046" s="4" t="str">
        <f t="shared" si="78"/>
        <v/>
      </c>
      <c r="G5046" s="4" t="str">
        <f>IF(AND(Tabella1[[#This Row],[Popolazione]]&gt;50000,Tabella1[[#This Row],[Popolazione]]&lt;100000),"COMPRESO",Tabella1[[#This Row],[Regione]])</f>
        <v>CALABRIA</v>
      </c>
      <c r="H5046" s="31">
        <f>Tabella1[[#This Row],[Popolazione]]/SUM($E$19:$E$7866)</f>
        <v>1.5457520076010901E-4</v>
      </c>
    </row>
    <row r="5047" spans="1:8" x14ac:dyDescent="0.25">
      <c r="A5047" s="19" t="s">
        <v>5167</v>
      </c>
      <c r="B5047" s="4" t="str">
        <f>IFERROR(VLOOKUP(A5047,PEC!A$2:B$7902,2,0),"PEC NON ESISTENTE")</f>
        <v>prot.petina</v>
      </c>
      <c r="C5047" s="20" t="s">
        <v>8235</v>
      </c>
      <c r="D5047" s="20" t="s">
        <v>8239</v>
      </c>
      <c r="E5047" s="21">
        <v>1214</v>
      </c>
      <c r="F5047" s="4" t="str">
        <f t="shared" si="78"/>
        <v/>
      </c>
      <c r="G5047" s="4" t="str">
        <f>IF(AND(Tabella1[[#This Row],[Popolazione]]&gt;50000,Tabella1[[#This Row],[Popolazione]]&lt;100000),"COMPRESO",Tabella1[[#This Row],[Regione]])</f>
        <v>CAMPANIA</v>
      </c>
      <c r="H5047" s="31">
        <f>Tabella1[[#This Row],[Popolazione]]/SUM($E$19:$E$7866)</f>
        <v>2.0249734943646521E-5</v>
      </c>
    </row>
    <row r="5048" spans="1:8" x14ac:dyDescent="0.25">
      <c r="A5048" s="19" t="s">
        <v>5168</v>
      </c>
      <c r="B5048" s="4" t="str">
        <f>IFERROR(VLOOKUP(A5048,PEC!A$2:B$7902,2,0),"PEC NON ESISTENTE")</f>
        <v>protocollo.petraliasoprana</v>
      </c>
      <c r="C5048" s="20" t="s">
        <v>8259</v>
      </c>
      <c r="D5048" s="20" t="s">
        <v>8260</v>
      </c>
      <c r="E5048" s="21">
        <v>3443</v>
      </c>
      <c r="F5048" s="4" t="str">
        <f t="shared" si="78"/>
        <v/>
      </c>
      <c r="G5048" s="4" t="str">
        <f>IF(AND(Tabella1[[#This Row],[Popolazione]]&gt;50000,Tabella1[[#This Row],[Popolazione]]&lt;100000),"COMPRESO",Tabella1[[#This Row],[Regione]])</f>
        <v>SICILIA</v>
      </c>
      <c r="H5048" s="31">
        <f>Tabella1[[#This Row],[Popolazione]]/SUM($E$19:$E$7866)</f>
        <v>5.742984959717873E-5</v>
      </c>
    </row>
    <row r="5049" spans="1:8" x14ac:dyDescent="0.25">
      <c r="A5049" s="19" t="s">
        <v>5169</v>
      </c>
      <c r="B5049" s="4" t="str">
        <f>IFERROR(VLOOKUP(A5049,PEC!A$2:B$7902,2,0),"PEC NON ESISTENTE")</f>
        <v>comune.petraliasottana</v>
      </c>
      <c r="C5049" s="20" t="s">
        <v>8259</v>
      </c>
      <c r="D5049" s="20" t="s">
        <v>8260</v>
      </c>
      <c r="E5049" s="21">
        <v>2975</v>
      </c>
      <c r="F5049" s="4" t="str">
        <f t="shared" si="78"/>
        <v/>
      </c>
      <c r="G5049" s="4" t="str">
        <f>IF(AND(Tabella1[[#This Row],[Popolazione]]&gt;50000,Tabella1[[#This Row],[Popolazione]]&lt;100000),"COMPRESO",Tabella1[[#This Row],[Regione]])</f>
        <v>SICILIA</v>
      </c>
      <c r="H5049" s="31">
        <f>Tabella1[[#This Row],[Popolazione]]/SUM($E$19:$E$7866)</f>
        <v>4.9623526735871834E-5</v>
      </c>
    </row>
    <row r="5050" spans="1:8" x14ac:dyDescent="0.25">
      <c r="A5050" s="19" t="s">
        <v>5170</v>
      </c>
      <c r="B5050" s="4" t="str">
        <f>IFERROR(VLOOKUP(A5050,PEC!A$2:B$7902,2,0),"PEC NON ESISTENTE")</f>
        <v>info</v>
      </c>
      <c r="C5050" s="20" t="s">
        <v>8221</v>
      </c>
      <c r="D5050" s="20" t="s">
        <v>8234</v>
      </c>
      <c r="E5050" s="21">
        <v>1212</v>
      </c>
      <c r="F5050" s="4" t="str">
        <f t="shared" si="78"/>
        <v/>
      </c>
      <c r="G5050" s="4" t="str">
        <f>IF(AND(Tabella1[[#This Row],[Popolazione]]&gt;50000,Tabella1[[#This Row],[Popolazione]]&lt;100000),"COMPRESO",Tabella1[[#This Row],[Regione]])</f>
        <v>LAZIO</v>
      </c>
      <c r="H5050" s="31">
        <f>Tabella1[[#This Row],[Popolazione]]/SUM($E$19:$E$7866)</f>
        <v>2.0216374589538374E-5</v>
      </c>
    </row>
    <row r="5051" spans="1:8" x14ac:dyDescent="0.25">
      <c r="A5051" s="19" t="s">
        <v>5171</v>
      </c>
      <c r="B5051" s="4" t="str">
        <f>IFERROR(VLOOKUP(A5051,PEC!A$2:B$7902,2,0),"PEC NON ESISTENTE")</f>
        <v>comune.petrellatifernina</v>
      </c>
      <c r="C5051" s="20" t="s">
        <v>8235</v>
      </c>
      <c r="D5051" s="20" t="s">
        <v>4252</v>
      </c>
      <c r="E5051" s="21">
        <v>1206</v>
      </c>
      <c r="F5051" s="4" t="str">
        <f t="shared" si="78"/>
        <v/>
      </c>
      <c r="G5051" s="4" t="str">
        <f>IF(AND(Tabella1[[#This Row],[Popolazione]]&gt;50000,Tabella1[[#This Row],[Popolazione]]&lt;100000),"COMPRESO",Tabella1[[#This Row],[Regione]])</f>
        <v>MOLISE</v>
      </c>
      <c r="H5051" s="31">
        <f>Tabella1[[#This Row],[Popolazione]]/SUM($E$19:$E$7866)</f>
        <v>2.0116293527213927E-5</v>
      </c>
    </row>
    <row r="5052" spans="1:8" x14ac:dyDescent="0.25">
      <c r="A5052" s="19" t="s">
        <v>5172</v>
      </c>
      <c r="B5052" s="4" t="str">
        <f>IFERROR(VLOOKUP(A5052,PEC!A$2:B$7902,2,0),"PEC NON ESISTENTE")</f>
        <v>comune.petriano</v>
      </c>
      <c r="C5052" s="20" t="s">
        <v>8221</v>
      </c>
      <c r="D5052" s="20" t="s">
        <v>8230</v>
      </c>
      <c r="E5052" s="21">
        <v>2814</v>
      </c>
      <c r="F5052" s="4" t="str">
        <f t="shared" si="78"/>
        <v/>
      </c>
      <c r="G5052" s="4" t="str">
        <f>IF(AND(Tabella1[[#This Row],[Popolazione]]&gt;50000,Tabella1[[#This Row],[Popolazione]]&lt;100000),"COMPRESO",Tabella1[[#This Row],[Regione]])</f>
        <v>MARCHE</v>
      </c>
      <c r="H5052" s="31">
        <f>Tabella1[[#This Row],[Popolazione]]/SUM($E$19:$E$7866)</f>
        <v>4.6938018230165828E-5</v>
      </c>
    </row>
    <row r="5053" spans="1:8" x14ac:dyDescent="0.25">
      <c r="A5053" s="19" t="s">
        <v>5173</v>
      </c>
      <c r="B5053" s="4" t="str">
        <f>IFERROR(VLOOKUP(A5053,PEC!A$2:B$7902,2,0),"PEC NON ESISTENTE")</f>
        <v>anagrafe</v>
      </c>
      <c r="C5053" s="20" t="s">
        <v>8221</v>
      </c>
      <c r="D5053" s="20" t="s">
        <v>8230</v>
      </c>
      <c r="E5053" s="21">
        <v>1977</v>
      </c>
      <c r="F5053" s="4" t="str">
        <f t="shared" si="78"/>
        <v/>
      </c>
      <c r="G5053" s="4" t="str">
        <f>IF(AND(Tabella1[[#This Row],[Popolazione]]&gt;50000,Tabella1[[#This Row],[Popolazione]]&lt;100000),"COMPRESO",Tabella1[[#This Row],[Regione]])</f>
        <v>MARCHE</v>
      </c>
      <c r="H5053" s="31">
        <f>Tabella1[[#This Row],[Popolazione]]/SUM($E$19:$E$7866)</f>
        <v>3.2976710035905414E-5</v>
      </c>
    </row>
    <row r="5054" spans="1:8" x14ac:dyDescent="0.25">
      <c r="A5054" s="19" t="s">
        <v>5174</v>
      </c>
      <c r="B5054" s="4" t="str">
        <f>IFERROR(VLOOKUP(A5054,PEC!A$2:B$7902,2,0),"PEC NON ESISTENTE")</f>
        <v>comune.petritoli.sindaco</v>
      </c>
      <c r="C5054" s="20" t="s">
        <v>8221</v>
      </c>
      <c r="D5054" s="20" t="s">
        <v>8230</v>
      </c>
      <c r="E5054" s="21">
        <v>2440</v>
      </c>
      <c r="F5054" s="4" t="str">
        <f t="shared" si="78"/>
        <v/>
      </c>
      <c r="G5054" s="4" t="str">
        <f>IF(AND(Tabella1[[#This Row],[Popolazione]]&gt;50000,Tabella1[[#This Row],[Popolazione]]&lt;100000),"COMPRESO",Tabella1[[#This Row],[Regione]])</f>
        <v>MARCHE</v>
      </c>
      <c r="H5054" s="31">
        <f>Tabella1[[#This Row],[Popolazione]]/SUM($E$19:$E$7866)</f>
        <v>4.0699632011941938E-5</v>
      </c>
    </row>
    <row r="5055" spans="1:8" x14ac:dyDescent="0.25">
      <c r="A5055" s="19" t="s">
        <v>206</v>
      </c>
      <c r="B5055" s="4" t="str">
        <f>IFERROR(VLOOKUP(A5055,PEC!A$2:B$7902,2,0),"PEC NON ESISTENTE")</f>
        <v>protocollo.petrizzi</v>
      </c>
      <c r="C5055" s="20" t="s">
        <v>8235</v>
      </c>
      <c r="D5055" s="20" t="s">
        <v>8248</v>
      </c>
      <c r="E5055" s="21">
        <v>1167</v>
      </c>
      <c r="F5055" s="4" t="str">
        <f t="shared" si="78"/>
        <v/>
      </c>
      <c r="G5055" s="4" t="str">
        <f>IF(AND(Tabella1[[#This Row],[Popolazione]]&gt;50000,Tabella1[[#This Row],[Popolazione]]&lt;100000),"COMPRESO",Tabella1[[#This Row],[Regione]])</f>
        <v>CALABRIA</v>
      </c>
      <c r="H5055" s="31">
        <f>Tabella1[[#This Row],[Popolazione]]/SUM($E$19:$E$7866)</f>
        <v>1.9465766622105018E-5</v>
      </c>
    </row>
    <row r="5056" spans="1:8" x14ac:dyDescent="0.25">
      <c r="A5056" s="19" t="s">
        <v>8250</v>
      </c>
      <c r="B5056" s="4" t="str">
        <f>IFERROR(VLOOKUP(A5056,PEC!A$2:B$7902,2,0),"PEC NON ESISTENTE")</f>
        <v>segreteria.petrona</v>
      </c>
      <c r="C5056" s="20" t="s">
        <v>8235</v>
      </c>
      <c r="D5056" s="20" t="s">
        <v>8248</v>
      </c>
      <c r="E5056" s="21">
        <v>2685</v>
      </c>
      <c r="F5056" s="4" t="str">
        <f t="shared" si="78"/>
        <v/>
      </c>
      <c r="G5056" s="4" t="str">
        <f>IF(AND(Tabella1[[#This Row],[Popolazione]]&gt;50000,Tabella1[[#This Row],[Popolazione]]&lt;100000),"COMPRESO",Tabella1[[#This Row],[Regione]])</f>
        <v>CALABRIA</v>
      </c>
      <c r="H5056" s="31">
        <f>Tabella1[[#This Row],[Popolazione]]/SUM($E$19:$E$7866)</f>
        <v>4.4786275390190206E-5</v>
      </c>
    </row>
    <row r="5057" spans="1:8" x14ac:dyDescent="0.25">
      <c r="A5057" s="19" t="s">
        <v>5175</v>
      </c>
      <c r="B5057" s="4" t="str">
        <f>IFERROR(VLOOKUP(A5057,PEC!A$2:B$7902,2,0),"PEC NON ESISTENTE")</f>
        <v>protocollo</v>
      </c>
      <c r="C5057" s="20" t="s">
        <v>8259</v>
      </c>
      <c r="D5057" s="20" t="s">
        <v>8260</v>
      </c>
      <c r="E5057" s="21">
        <v>7760</v>
      </c>
      <c r="F5057" s="4" t="str">
        <f t="shared" si="78"/>
        <v/>
      </c>
      <c r="G5057" s="4" t="str">
        <f>IF(AND(Tabella1[[#This Row],[Popolazione]]&gt;50000,Tabella1[[#This Row],[Popolazione]]&lt;100000),"COMPRESO",Tabella1[[#This Row],[Regione]])</f>
        <v>SICILIA</v>
      </c>
      <c r="H5057" s="31">
        <f>Tabella1[[#This Row],[Popolazione]]/SUM($E$19:$E$7866)</f>
        <v>1.2943817393961863E-4</v>
      </c>
    </row>
    <row r="5058" spans="1:8" x14ac:dyDescent="0.25">
      <c r="A5058" s="19" t="s">
        <v>5176</v>
      </c>
      <c r="B5058" s="4" t="str">
        <f>IFERROR(VLOOKUP(A5058,PEC!A$2:B$7902,2,0),"PEC NON ESISTENTE")</f>
        <v>comune.petruroirpino</v>
      </c>
      <c r="C5058" s="20" t="s">
        <v>8235</v>
      </c>
      <c r="D5058" s="20" t="s">
        <v>8239</v>
      </c>
      <c r="E5058" s="21">
        <v>341</v>
      </c>
      <c r="F5058" s="4" t="str">
        <f t="shared" ref="F5058:F5121" si="79">IF($E5058&gt;300000,"TROVATO","")</f>
        <v/>
      </c>
      <c r="G5058" s="4" t="str">
        <f>IF(AND(Tabella1[[#This Row],[Popolazione]]&gt;50000,Tabella1[[#This Row],[Popolazione]]&lt;100000),"COMPRESO",Tabella1[[#This Row],[Regione]])</f>
        <v>CAMPANIA</v>
      </c>
      <c r="H5058" s="31">
        <f>Tabella1[[#This Row],[Popolazione]]/SUM($E$19:$E$7866)</f>
        <v>5.687940375439427E-6</v>
      </c>
    </row>
    <row r="5059" spans="1:8" x14ac:dyDescent="0.25">
      <c r="A5059" s="19" t="s">
        <v>5177</v>
      </c>
      <c r="B5059" s="4" t="str">
        <f>IFERROR(VLOOKUP(A5059,PEC!A$2:B$7902,2,0),"PEC NON ESISTENTE")</f>
        <v>pettenasco</v>
      </c>
      <c r="C5059" s="20" t="s">
        <v>7913</v>
      </c>
      <c r="D5059" s="20" t="s">
        <v>7914</v>
      </c>
      <c r="E5059" s="21">
        <v>1368</v>
      </c>
      <c r="F5059" s="4" t="str">
        <f t="shared" si="79"/>
        <v/>
      </c>
      <c r="G5059" s="4" t="str">
        <f>IF(AND(Tabella1[[#This Row],[Popolazione]]&gt;50000,Tabella1[[#This Row],[Popolazione]]&lt;100000),"COMPRESO",Tabella1[[#This Row],[Regione]])</f>
        <v>PIEMONTE</v>
      </c>
      <c r="H5059" s="31">
        <f>Tabella1[[#This Row],[Popolazione]]/SUM($E$19:$E$7866)</f>
        <v>2.2818482209974005E-5</v>
      </c>
    </row>
    <row r="5060" spans="1:8" x14ac:dyDescent="0.25">
      <c r="A5060" s="19" t="s">
        <v>5178</v>
      </c>
      <c r="B5060" s="4" t="str">
        <f>IFERROR(VLOOKUP(A5060,PEC!A$2:B$7902,2,0),"PEC NON ESISTENTE")</f>
        <v>pettinengo</v>
      </c>
      <c r="C5060" s="20" t="s">
        <v>7913</v>
      </c>
      <c r="D5060" s="20" t="s">
        <v>7914</v>
      </c>
      <c r="E5060" s="21">
        <v>1624</v>
      </c>
      <c r="F5060" s="4" t="str">
        <f t="shared" si="79"/>
        <v/>
      </c>
      <c r="G5060" s="4" t="str">
        <f>IF(AND(Tabella1[[#This Row],[Popolazione]]&gt;50000,Tabella1[[#This Row],[Popolazione]]&lt;100000),"COMPRESO",Tabella1[[#This Row],[Regione]])</f>
        <v>PIEMONTE</v>
      </c>
      <c r="H5060" s="31">
        <f>Tabella1[[#This Row],[Popolazione]]/SUM($E$19:$E$7866)</f>
        <v>2.7088607535817094E-5</v>
      </c>
    </row>
    <row r="5061" spans="1:8" x14ac:dyDescent="0.25">
      <c r="A5061" s="19" t="s">
        <v>5179</v>
      </c>
      <c r="B5061" s="4" t="str">
        <f>IFERROR(VLOOKUP(A5061,PEC!A$2:B$7902,2,0),"PEC NON ESISTENTE")</f>
        <v>posta</v>
      </c>
      <c r="C5061" s="20" t="s">
        <v>8259</v>
      </c>
      <c r="D5061" s="20" t="s">
        <v>8260</v>
      </c>
      <c r="E5061" s="21">
        <v>1433</v>
      </c>
      <c r="F5061" s="4" t="str">
        <f t="shared" si="79"/>
        <v/>
      </c>
      <c r="G5061" s="4" t="str">
        <f>IF(AND(Tabella1[[#This Row],[Popolazione]]&gt;50000,Tabella1[[#This Row],[Popolazione]]&lt;100000),"COMPRESO",Tabella1[[#This Row],[Regione]])</f>
        <v>SICILIA</v>
      </c>
      <c r="H5061" s="31">
        <f>Tabella1[[#This Row],[Popolazione]]/SUM($E$19:$E$7866)</f>
        <v>2.3902693718488852E-5</v>
      </c>
    </row>
    <row r="5062" spans="1:8" x14ac:dyDescent="0.25">
      <c r="A5062" s="19" t="s">
        <v>5180</v>
      </c>
      <c r="B5062" s="4" t="str">
        <f>IFERROR(VLOOKUP(A5062,PEC!A$2:B$7902,2,0),"PEC NON ESISTENTE")</f>
        <v>comune.pettoranello.is</v>
      </c>
      <c r="C5062" s="20" t="s">
        <v>8235</v>
      </c>
      <c r="D5062" s="20" t="s">
        <v>4252</v>
      </c>
      <c r="E5062" s="21">
        <v>459</v>
      </c>
      <c r="F5062" s="4" t="str">
        <f t="shared" si="79"/>
        <v/>
      </c>
      <c r="G5062" s="4" t="str">
        <f>IF(AND(Tabella1[[#This Row],[Popolazione]]&gt;50000,Tabella1[[#This Row],[Popolazione]]&lt;100000),"COMPRESO",Tabella1[[#This Row],[Regione]])</f>
        <v>MOLISE</v>
      </c>
      <c r="H5062" s="31">
        <f>Tabella1[[#This Row],[Popolazione]]/SUM($E$19:$E$7866)</f>
        <v>7.6562012678202262E-6</v>
      </c>
    </row>
    <row r="5063" spans="1:8" x14ac:dyDescent="0.25">
      <c r="A5063" s="19" t="s">
        <v>5181</v>
      </c>
      <c r="B5063" s="4" t="str">
        <f>IFERROR(VLOOKUP(A5063,PEC!A$2:B$7902,2,0),"PEC NON ESISTENTE")</f>
        <v>comunepettoranosulgizio</v>
      </c>
      <c r="C5063" s="20" t="s">
        <v>8235</v>
      </c>
      <c r="D5063" s="20" t="s">
        <v>8236</v>
      </c>
      <c r="E5063" s="21">
        <v>1363</v>
      </c>
      <c r="F5063" s="4" t="str">
        <f t="shared" si="79"/>
        <v/>
      </c>
      <c r="G5063" s="4" t="str">
        <f>IF(AND(Tabella1[[#This Row],[Popolazione]]&gt;50000,Tabella1[[#This Row],[Popolazione]]&lt;100000),"COMPRESO",Tabella1[[#This Row],[Regione]])</f>
        <v>ABRUZZO</v>
      </c>
      <c r="H5063" s="31">
        <f>Tabella1[[#This Row],[Popolazione]]/SUM($E$19:$E$7866)</f>
        <v>2.2735081324703633E-5</v>
      </c>
    </row>
    <row r="5064" spans="1:8" x14ac:dyDescent="0.25">
      <c r="A5064" s="19" t="s">
        <v>5182</v>
      </c>
      <c r="B5064" s="4" t="str">
        <f>IFERROR(VLOOKUP(A5064,PEC!A$2:B$7902,2,0),"PEC NON ESISTENTE")</f>
        <v>protocollo.comune.pettorazza.ro.it</v>
      </c>
      <c r="C5064" s="20" t="s">
        <v>8026</v>
      </c>
      <c r="D5064" s="20" t="s">
        <v>8167</v>
      </c>
      <c r="E5064" s="21">
        <v>1669</v>
      </c>
      <c r="F5064" s="4" t="str">
        <f t="shared" si="79"/>
        <v/>
      </c>
      <c r="G5064" s="4" t="str">
        <f>IF(AND(Tabella1[[#This Row],[Popolazione]]&gt;50000,Tabella1[[#This Row],[Popolazione]]&lt;100000),"COMPRESO",Tabella1[[#This Row],[Regione]])</f>
        <v>VENETO</v>
      </c>
      <c r="H5064" s="31">
        <f>Tabella1[[#This Row],[Popolazione]]/SUM($E$19:$E$7866)</f>
        <v>2.783921550325045E-5</v>
      </c>
    </row>
    <row r="5065" spans="1:8" x14ac:dyDescent="0.25">
      <c r="A5065" s="19" t="s">
        <v>5183</v>
      </c>
      <c r="B5065" s="4" t="str">
        <f>IFERROR(VLOOKUP(A5065,PEC!A$2:B$7902,2,0),"PEC NON ESISTENTE")</f>
        <v>comune.peveragno</v>
      </c>
      <c r="C5065" s="20" t="s">
        <v>7913</v>
      </c>
      <c r="D5065" s="20" t="s">
        <v>7914</v>
      </c>
      <c r="E5065" s="21">
        <v>5481</v>
      </c>
      <c r="F5065" s="4" t="str">
        <f t="shared" si="79"/>
        <v/>
      </c>
      <c r="G5065" s="4" t="str">
        <f>IF(AND(Tabella1[[#This Row],[Popolazione]]&gt;50000,Tabella1[[#This Row],[Popolazione]]&lt;100000),"COMPRESO",Tabella1[[#This Row],[Regione]])</f>
        <v>PIEMONTE</v>
      </c>
      <c r="H5065" s="31">
        <f>Tabella1[[#This Row],[Popolazione]]/SUM($E$19:$E$7866)</f>
        <v>9.1424050433382687E-5</v>
      </c>
    </row>
    <row r="5066" spans="1:8" x14ac:dyDescent="0.25">
      <c r="A5066" s="19" t="s">
        <v>5184</v>
      </c>
      <c r="B5066" s="4" t="str">
        <f>IFERROR(VLOOKUP(A5066,PEC!A$2:B$7902,2,0),"PEC NON ESISTENTE")</f>
        <v>comune.pezzana</v>
      </c>
      <c r="C5066" s="20" t="s">
        <v>7913</v>
      </c>
      <c r="D5066" s="20" t="s">
        <v>7914</v>
      </c>
      <c r="E5066" s="21">
        <v>1346</v>
      </c>
      <c r="F5066" s="4" t="str">
        <f t="shared" si="79"/>
        <v/>
      </c>
      <c r="G5066" s="4" t="str">
        <f>IF(AND(Tabella1[[#This Row],[Popolazione]]&gt;50000,Tabella1[[#This Row],[Popolazione]]&lt;100000),"COMPRESO",Tabella1[[#This Row],[Regione]])</f>
        <v>PIEMONTE</v>
      </c>
      <c r="H5066" s="31">
        <f>Tabella1[[#This Row],[Popolazione]]/SUM($E$19:$E$7866)</f>
        <v>2.2451518314784365E-5</v>
      </c>
    </row>
    <row r="5067" spans="1:8" x14ac:dyDescent="0.25">
      <c r="A5067" s="19" t="s">
        <v>5185</v>
      </c>
      <c r="B5067" s="4" t="str">
        <f>IFERROR(VLOOKUP(A5067,PEC!A$2:B$7902,2,0),"PEC NON ESISTENTE")</f>
        <v>protocollo</v>
      </c>
      <c r="C5067" s="20" t="s">
        <v>7913</v>
      </c>
      <c r="D5067" s="20" t="s">
        <v>7986</v>
      </c>
      <c r="E5067" s="21">
        <v>1586</v>
      </c>
      <c r="F5067" s="4" t="str">
        <f t="shared" si="79"/>
        <v/>
      </c>
      <c r="G5067" s="4" t="str">
        <f>IF(AND(Tabella1[[#This Row],[Popolazione]]&gt;50000,Tabella1[[#This Row],[Popolazione]]&lt;100000),"COMPRESO",Tabella1[[#This Row],[Regione]])</f>
        <v>LOMBARDIA</v>
      </c>
      <c r="H5067" s="31">
        <f>Tabella1[[#This Row],[Popolazione]]/SUM($E$19:$E$7866)</f>
        <v>2.645476080776226E-5</v>
      </c>
    </row>
    <row r="5068" spans="1:8" x14ac:dyDescent="0.25">
      <c r="A5068" s="19" t="s">
        <v>5186</v>
      </c>
      <c r="B5068" s="4" t="str">
        <f>IFERROR(VLOOKUP(A5068,PEC!A$2:B$7902,2,0),"PEC NON ESISTENTE")</f>
        <v>comune.pezzolo.cn</v>
      </c>
      <c r="C5068" s="20" t="s">
        <v>7913</v>
      </c>
      <c r="D5068" s="20" t="s">
        <v>7914</v>
      </c>
      <c r="E5068" s="21">
        <v>354</v>
      </c>
      <c r="F5068" s="4" t="str">
        <f t="shared" si="79"/>
        <v/>
      </c>
      <c r="G5068" s="4" t="str">
        <f>IF(AND(Tabella1[[#This Row],[Popolazione]]&gt;50000,Tabella1[[#This Row],[Popolazione]]&lt;100000),"COMPRESO",Tabella1[[#This Row],[Regione]])</f>
        <v>PIEMONTE</v>
      </c>
      <c r="H5068" s="31">
        <f>Tabella1[[#This Row],[Popolazione]]/SUM($E$19:$E$7866)</f>
        <v>5.9047826771423959E-6</v>
      </c>
    </row>
    <row r="5069" spans="1:8" x14ac:dyDescent="0.25">
      <c r="A5069" s="19" t="s">
        <v>5187</v>
      </c>
      <c r="B5069" s="4" t="str">
        <f>IFERROR(VLOOKUP(A5069,PEC!A$2:B$7902,2,0),"PEC NON ESISTENTE")</f>
        <v>u.elettorale</v>
      </c>
      <c r="C5069" s="20" t="s">
        <v>8026</v>
      </c>
      <c r="D5069" s="20" t="s">
        <v>8212</v>
      </c>
      <c r="E5069" s="21">
        <v>100311</v>
      </c>
      <c r="F5069" s="4" t="str">
        <f t="shared" si="79"/>
        <v/>
      </c>
      <c r="G5069" s="4" t="str">
        <f>IF(AND(Tabella1[[#This Row],[Popolazione]]&gt;50000,Tabella1[[#This Row],[Popolazione]]&lt;100000),"COMPRESO",Tabella1[[#This Row],[Regione]])</f>
        <v>EMILIA-ROMAGNA</v>
      </c>
      <c r="H5069" s="31">
        <f>Tabella1[[#This Row],[Popolazione]]/SUM($E$19:$E$7866)</f>
        <v>1.6732052404712736E-3</v>
      </c>
    </row>
    <row r="5070" spans="1:8" x14ac:dyDescent="0.25">
      <c r="A5070" s="19" t="s">
        <v>5188</v>
      </c>
      <c r="B5070" s="4" t="str">
        <f>IFERROR(VLOOKUP(A5070,PEC!A$2:B$7902,2,0),"PEC NON ESISTENTE")</f>
        <v>anagrafe</v>
      </c>
      <c r="C5070" s="20" t="s">
        <v>8026</v>
      </c>
      <c r="D5070" s="20" t="s">
        <v>8167</v>
      </c>
      <c r="E5070" s="21">
        <v>1379</v>
      </c>
      <c r="F5070" s="4" t="str">
        <f t="shared" si="79"/>
        <v/>
      </c>
      <c r="G5070" s="4" t="str">
        <f>IF(AND(Tabella1[[#This Row],[Popolazione]]&gt;50000,Tabella1[[#This Row],[Popolazione]]&lt;100000),"COMPRESO",Tabella1[[#This Row],[Regione]])</f>
        <v>VENETO</v>
      </c>
      <c r="H5070" s="31">
        <f>Tabella1[[#This Row],[Popolazione]]/SUM($E$19:$E$7866)</f>
        <v>2.3001964157568825E-5</v>
      </c>
    </row>
    <row r="5071" spans="1:8" x14ac:dyDescent="0.25">
      <c r="A5071" s="19" t="s">
        <v>8016</v>
      </c>
      <c r="B5071" s="4" t="str">
        <f>IFERROR(VLOOKUP(A5071,PEC!A$2:B$7902,2,0),"PEC NON ESISTENTE")</f>
        <v>PEC NON ESISTENTE</v>
      </c>
      <c r="C5071" s="20" t="s">
        <v>7913</v>
      </c>
      <c r="D5071" s="20" t="s">
        <v>7986</v>
      </c>
      <c r="E5071" s="21">
        <v>3580</v>
      </c>
      <c r="F5071" s="4" t="str">
        <f t="shared" si="79"/>
        <v/>
      </c>
      <c r="G5071" s="4" t="str">
        <f>IF(AND(Tabella1[[#This Row],[Popolazione]]&gt;50000,Tabella1[[#This Row],[Popolazione]]&lt;100000),"COMPRESO",Tabella1[[#This Row],[Regione]])</f>
        <v>LOMBARDIA</v>
      </c>
      <c r="H5071" s="31">
        <f>Tabella1[[#This Row],[Popolazione]]/SUM($E$19:$E$7866)</f>
        <v>5.9715033853586946E-5</v>
      </c>
    </row>
    <row r="5072" spans="1:8" x14ac:dyDescent="0.25">
      <c r="A5072" s="19" t="s">
        <v>5190</v>
      </c>
      <c r="B5072" s="4" t="str">
        <f>IFERROR(VLOOKUP(A5072,PEC!A$2:B$7902,2,0),"PEC NON ESISTENTE")</f>
        <v>protocollo</v>
      </c>
      <c r="C5072" s="20" t="s">
        <v>8235</v>
      </c>
      <c r="D5072" s="20" t="s">
        <v>8239</v>
      </c>
      <c r="E5072" s="21">
        <v>1447</v>
      </c>
      <c r="F5072" s="4" t="str">
        <f t="shared" si="79"/>
        <v/>
      </c>
      <c r="G5072" s="4" t="str">
        <f>IF(AND(Tabella1[[#This Row],[Popolazione]]&gt;50000,Tabella1[[#This Row],[Popolazione]]&lt;100000),"COMPRESO",Tabella1[[#This Row],[Regione]])</f>
        <v>CAMPANIA</v>
      </c>
      <c r="H5072" s="31">
        <f>Tabella1[[#This Row],[Popolazione]]/SUM($E$19:$E$7866)</f>
        <v>2.4136216197245898E-5</v>
      </c>
    </row>
    <row r="5073" spans="1:8" x14ac:dyDescent="0.25">
      <c r="A5073" s="19" t="s">
        <v>5191</v>
      </c>
      <c r="B5073" s="4" t="str">
        <f>IFERROR(VLOOKUP(A5073,PEC!A$2:B$7902,2,0),"PEC NON ESISTENTE")</f>
        <v>protocollo</v>
      </c>
      <c r="C5073" s="20" t="s">
        <v>7913</v>
      </c>
      <c r="D5073" s="20" t="s">
        <v>7986</v>
      </c>
      <c r="E5073" s="21">
        <v>4400</v>
      </c>
      <c r="F5073" s="4" t="str">
        <f t="shared" si="79"/>
        <v/>
      </c>
      <c r="G5073" s="4" t="str">
        <f>IF(AND(Tabella1[[#This Row],[Popolazione]]&gt;50000,Tabella1[[#This Row],[Popolazione]]&lt;100000),"COMPRESO",Tabella1[[#This Row],[Regione]])</f>
        <v>LOMBARDIA</v>
      </c>
      <c r="H5073" s="31">
        <f>Tabella1[[#This Row],[Popolazione]]/SUM($E$19:$E$7866)</f>
        <v>7.3392779037928085E-5</v>
      </c>
    </row>
    <row r="5074" spans="1:8" x14ac:dyDescent="0.25">
      <c r="A5074" s="19" t="s">
        <v>5192</v>
      </c>
      <c r="B5074" s="4" t="str">
        <f>IFERROR(VLOOKUP(A5074,PEC!A$2:B$7902,2,0),"PEC NON ESISTENTE")</f>
        <v>protocollo</v>
      </c>
      <c r="C5074" s="16" t="s">
        <v>7913</v>
      </c>
      <c r="D5074" s="20" t="s">
        <v>8208</v>
      </c>
      <c r="E5074" s="21">
        <v>857</v>
      </c>
      <c r="F5074" s="4" t="str">
        <f t="shared" si="79"/>
        <v/>
      </c>
      <c r="G5074" s="4" t="str">
        <f>IF(AND(Tabella1[[#This Row],[Popolazione]]&gt;50000,Tabella1[[#This Row],[Popolazione]]&lt;100000),"COMPRESO",Tabella1[[#This Row],[Regione]])</f>
        <v>LIGURIA</v>
      </c>
      <c r="H5074" s="31">
        <f>Tabella1[[#This Row],[Popolazione]]/SUM($E$19:$E$7866)</f>
        <v>1.4294911735341903E-5</v>
      </c>
    </row>
    <row r="5075" spans="1:8" x14ac:dyDescent="0.25">
      <c r="A5075" s="19" t="s">
        <v>5193</v>
      </c>
      <c r="B5075" s="4" t="str">
        <f>IFERROR(VLOOKUP(A5075,PEC!A$2:B$7902,2,0),"PEC NON ESISTENTE")</f>
        <v>protocollo</v>
      </c>
      <c r="C5075" s="20" t="s">
        <v>8259</v>
      </c>
      <c r="D5075" s="20" t="s">
        <v>8260</v>
      </c>
      <c r="E5075" s="21">
        <v>6010</v>
      </c>
      <c r="F5075" s="4" t="str">
        <f t="shared" si="79"/>
        <v/>
      </c>
      <c r="G5075" s="4" t="str">
        <f>IF(AND(Tabella1[[#This Row],[Popolazione]]&gt;50000,Tabella1[[#This Row],[Popolazione]]&lt;100000),"COMPRESO",Tabella1[[#This Row],[Regione]])</f>
        <v>SICILIA</v>
      </c>
      <c r="H5075" s="31">
        <f>Tabella1[[#This Row],[Popolazione]]/SUM($E$19:$E$7866)</f>
        <v>1.0024786409498814E-4</v>
      </c>
    </row>
    <row r="5076" spans="1:8" x14ac:dyDescent="0.25">
      <c r="A5076" s="19" t="s">
        <v>5194</v>
      </c>
      <c r="B5076" s="4" t="str">
        <f>IFERROR(VLOOKUP(A5076,PEC!A$2:B$7902,2,0),"PEC NON ESISTENTE")</f>
        <v>protocollo</v>
      </c>
      <c r="C5076" s="20" t="s">
        <v>8235</v>
      </c>
      <c r="D5076" s="20" t="s">
        <v>8239</v>
      </c>
      <c r="E5076" s="21">
        <v>2382</v>
      </c>
      <c r="F5076" s="4" t="str">
        <f t="shared" si="79"/>
        <v/>
      </c>
      <c r="G5076" s="4" t="str">
        <f>IF(AND(Tabella1[[#This Row],[Popolazione]]&gt;50000,Tabella1[[#This Row],[Popolazione]]&lt;100000),"COMPRESO",Tabella1[[#This Row],[Regione]])</f>
        <v>CAMPANIA</v>
      </c>
      <c r="H5076" s="31">
        <f>Tabella1[[#This Row],[Popolazione]]/SUM($E$19:$E$7866)</f>
        <v>3.9732181742805618E-5</v>
      </c>
    </row>
    <row r="5077" spans="1:8" x14ac:dyDescent="0.25">
      <c r="A5077" s="19" t="s">
        <v>5195</v>
      </c>
      <c r="B5077" s="4" t="str">
        <f>IFERROR(VLOOKUP(A5077,PEC!A$2:B$7902,2,0),"PEC NON ESISTENTE")</f>
        <v>comune.piancastagnaio</v>
      </c>
      <c r="C5077" s="20" t="s">
        <v>8221</v>
      </c>
      <c r="D5077" s="20" t="s">
        <v>8222</v>
      </c>
      <c r="E5077" s="21">
        <v>4176</v>
      </c>
      <c r="F5077" s="4" t="str">
        <f t="shared" si="79"/>
        <v/>
      </c>
      <c r="G5077" s="4" t="str">
        <f>IF(AND(Tabella1[[#This Row],[Popolazione]]&gt;50000,Tabella1[[#This Row],[Popolazione]]&lt;100000),"COMPRESO",Tabella1[[#This Row],[Regione]])</f>
        <v>TOSCANA</v>
      </c>
      <c r="H5077" s="31">
        <f>Tabella1[[#This Row],[Popolazione]]/SUM($E$19:$E$7866)</f>
        <v>6.9656419377815378E-5</v>
      </c>
    </row>
    <row r="5078" spans="1:8" x14ac:dyDescent="0.25">
      <c r="A5078" s="19" t="s">
        <v>5196</v>
      </c>
      <c r="B5078" s="4" t="str">
        <f>IFERROR(VLOOKUP(A5078,PEC!A$2:B$7902,2,0),"PEC NON ESISTENTE")</f>
        <v>protocollo</v>
      </c>
      <c r="C5078" s="20" t="s">
        <v>7913</v>
      </c>
      <c r="D5078" s="20" t="s">
        <v>7986</v>
      </c>
      <c r="E5078" s="21">
        <v>4679</v>
      </c>
      <c r="F5078" s="4" t="str">
        <f t="shared" si="79"/>
        <v/>
      </c>
      <c r="G5078" s="4" t="str">
        <f>IF(AND(Tabella1[[#This Row],[Popolazione]]&gt;50000,Tabella1[[#This Row],[Popolazione]]&lt;100000),"COMPRESO",Tabella1[[#This Row],[Regione]])</f>
        <v>LOMBARDIA</v>
      </c>
      <c r="H5078" s="31">
        <f>Tabella1[[#This Row],[Popolazione]]/SUM($E$19:$E$7866)</f>
        <v>7.8046548436014896E-5</v>
      </c>
    </row>
    <row r="5079" spans="1:8" x14ac:dyDescent="0.25">
      <c r="A5079" s="19" t="s">
        <v>5197</v>
      </c>
      <c r="B5079" s="4" t="str">
        <f>IFERROR(VLOOKUP(A5079,PEC!A$2:B$7902,2,0),"PEC NON ESISTENTE")</f>
        <v>comune.piandimeleto</v>
      </c>
      <c r="C5079" s="20" t="s">
        <v>8221</v>
      </c>
      <c r="D5079" s="20" t="s">
        <v>8230</v>
      </c>
      <c r="E5079" s="21">
        <v>2146</v>
      </c>
      <c r="F5079" s="4" t="str">
        <f t="shared" si="79"/>
        <v/>
      </c>
      <c r="G5079" s="4" t="str">
        <f>IF(AND(Tabella1[[#This Row],[Popolazione]]&gt;50000,Tabella1[[#This Row],[Popolazione]]&lt;100000),"COMPRESO",Tabella1[[#This Row],[Regione]])</f>
        <v>MARCHE</v>
      </c>
      <c r="H5079" s="31">
        <f>Tabella1[[#This Row],[Popolazione]]/SUM($E$19:$E$7866)</f>
        <v>3.5795659958044016E-5</v>
      </c>
    </row>
    <row r="5080" spans="1:8" x14ac:dyDescent="0.25">
      <c r="A5080" s="19" t="s">
        <v>101</v>
      </c>
      <c r="B5080" s="4" t="str">
        <f>IFERROR(VLOOKUP(A5080,PEC!A$2:B$7902,2,0),"PEC NON ESISTENTE")</f>
        <v>protocollo</v>
      </c>
      <c r="C5080" s="20" t="s">
        <v>8235</v>
      </c>
      <c r="D5080" s="20" t="s">
        <v>8248</v>
      </c>
      <c r="E5080" s="21">
        <v>1414</v>
      </c>
      <c r="F5080" s="4" t="str">
        <f t="shared" si="79"/>
        <v/>
      </c>
      <c r="G5080" s="4" t="str">
        <f>IF(AND(Tabella1[[#This Row],[Popolazione]]&gt;50000,Tabella1[[#This Row],[Popolazione]]&lt;100000),"COMPRESO",Tabella1[[#This Row],[Regione]])</f>
        <v>CALABRIA</v>
      </c>
      <c r="H5080" s="31">
        <f>Tabella1[[#This Row],[Popolazione]]/SUM($E$19:$E$7866)</f>
        <v>2.3585770354461437E-5</v>
      </c>
    </row>
    <row r="5081" spans="1:8" x14ac:dyDescent="0.25">
      <c r="A5081" s="19" t="s">
        <v>5198</v>
      </c>
      <c r="B5081" s="4" t="str">
        <f>IFERROR(VLOOKUP(A5081,PEC!A$2:B$7902,2,0),"PEC NON ESISTENTE")</f>
        <v>protocollo</v>
      </c>
      <c r="C5081" s="20" t="s">
        <v>8235</v>
      </c>
      <c r="D5081" s="20" t="s">
        <v>8236</v>
      </c>
      <c r="E5081" s="21">
        <v>8437</v>
      </c>
      <c r="F5081" s="4" t="str">
        <f t="shared" si="79"/>
        <v/>
      </c>
      <c r="G5081" s="4" t="str">
        <f>IF(AND(Tabella1[[#This Row],[Popolazione]]&gt;50000,Tabella1[[#This Row],[Popolazione]]&lt;100000),"COMPRESO",Tabella1[[#This Row],[Regione]])</f>
        <v>ABRUZZO</v>
      </c>
      <c r="H5081" s="31">
        <f>Tabella1[[#This Row],[Popolazione]]/SUM($E$19:$E$7866)</f>
        <v>1.407306538052271E-4</v>
      </c>
    </row>
    <row r="5082" spans="1:8" x14ac:dyDescent="0.25">
      <c r="A5082" s="19" t="s">
        <v>5199</v>
      </c>
      <c r="B5082" s="4" t="str">
        <f>IFERROR(VLOOKUP(A5082,PEC!A$2:B$7902,2,0),"PEC NON ESISTENTE")</f>
        <v>comune.pianellodellario</v>
      </c>
      <c r="C5082" s="20" t="s">
        <v>7913</v>
      </c>
      <c r="D5082" s="20" t="s">
        <v>7986</v>
      </c>
      <c r="E5082" s="21">
        <v>1041</v>
      </c>
      <c r="F5082" s="4" t="str">
        <f t="shared" si="79"/>
        <v/>
      </c>
      <c r="G5082" s="4" t="str">
        <f>IF(AND(Tabella1[[#This Row],[Popolazione]]&gt;50000,Tabella1[[#This Row],[Popolazione]]&lt;100000),"COMPRESO",Tabella1[[#This Row],[Regione]])</f>
        <v>LOMBARDIA</v>
      </c>
      <c r="H5082" s="31">
        <f>Tabella1[[#This Row],[Popolazione]]/SUM($E$19:$E$7866)</f>
        <v>1.7364064313291622E-5</v>
      </c>
    </row>
    <row r="5083" spans="1:8" x14ac:dyDescent="0.25">
      <c r="A5083" s="19" t="s">
        <v>5200</v>
      </c>
      <c r="B5083" s="4" t="str">
        <f>IFERROR(VLOOKUP(A5083,PEC!A$2:B$7902,2,0),"PEC NON ESISTENTE")</f>
        <v>comunepianellovaltidone</v>
      </c>
      <c r="C5083" s="20" t="s">
        <v>8026</v>
      </c>
      <c r="D5083" s="20" t="s">
        <v>8212</v>
      </c>
      <c r="E5083" s="21">
        <v>2290</v>
      </c>
      <c r="F5083" s="4" t="str">
        <f t="shared" si="79"/>
        <v/>
      </c>
      <c r="G5083" s="4" t="str">
        <f>IF(AND(Tabella1[[#This Row],[Popolazione]]&gt;50000,Tabella1[[#This Row],[Popolazione]]&lt;100000),"COMPRESO",Tabella1[[#This Row],[Regione]])</f>
        <v>EMILIA-ROMAGNA</v>
      </c>
      <c r="H5083" s="31">
        <f>Tabella1[[#This Row],[Popolazione]]/SUM($E$19:$E$7866)</f>
        <v>3.8197605453830755E-5</v>
      </c>
    </row>
    <row r="5084" spans="1:8" x14ac:dyDescent="0.25">
      <c r="A5084" s="19" t="s">
        <v>5201</v>
      </c>
      <c r="B5084" s="4" t="str">
        <f>IFERROR(VLOOKUP(A5084,PEC!A$2:B$7902,2,0),"PEC NON ESISTENTE")</f>
        <v>comune.pianengo</v>
      </c>
      <c r="C5084" s="20" t="s">
        <v>7913</v>
      </c>
      <c r="D5084" s="20" t="s">
        <v>7986</v>
      </c>
      <c r="E5084" s="21">
        <v>2561</v>
      </c>
      <c r="F5084" s="4" t="str">
        <f t="shared" si="79"/>
        <v/>
      </c>
      <c r="G5084" s="4" t="str">
        <f>IF(AND(Tabella1[[#This Row],[Popolazione]]&gt;50000,Tabella1[[#This Row],[Popolazione]]&lt;100000),"COMPRESO",Tabella1[[#This Row],[Regione]])</f>
        <v>LOMBARDIA</v>
      </c>
      <c r="H5084" s="31">
        <f>Tabella1[[#This Row],[Popolazione]]/SUM($E$19:$E$7866)</f>
        <v>4.2717933435484964E-5</v>
      </c>
    </row>
    <row r="5085" spans="1:8" x14ac:dyDescent="0.25">
      <c r="A5085" s="19" t="s">
        <v>5202</v>
      </c>
      <c r="B5085" s="4" t="str">
        <f>IFERROR(VLOOKUP(A5085,PEC!A$2:B$7902,2,0),"PEC NON ESISTENTE")</f>
        <v>comune.pianezza</v>
      </c>
      <c r="C5085" s="20" t="s">
        <v>7913</v>
      </c>
      <c r="D5085" s="20" t="s">
        <v>7914</v>
      </c>
      <c r="E5085" s="21">
        <v>14169</v>
      </c>
      <c r="F5085" s="4" t="str">
        <f t="shared" si="79"/>
        <v/>
      </c>
      <c r="G5085" s="4" t="str">
        <f>IF(AND(Tabella1[[#This Row],[Popolazione]]&gt;50000,Tabella1[[#This Row],[Popolazione]]&lt;100000),"COMPRESO",Tabella1[[#This Row],[Regione]])</f>
        <v>PIEMONTE</v>
      </c>
      <c r="H5085" s="31">
        <f>Tabella1[[#This Row],[Popolazione]]/SUM($E$19:$E$7866)</f>
        <v>2.363414286791825E-4</v>
      </c>
    </row>
    <row r="5086" spans="1:8" x14ac:dyDescent="0.25">
      <c r="A5086" s="19" t="s">
        <v>5203</v>
      </c>
      <c r="B5086" s="4" t="str">
        <f>IFERROR(VLOOKUP(A5086,PEC!A$2:B$7902,2,0),"PEC NON ESISTENTE")</f>
        <v>protocollo.pianezze.vi</v>
      </c>
      <c r="C5086" s="20" t="s">
        <v>8026</v>
      </c>
      <c r="D5086" s="20" t="s">
        <v>8167</v>
      </c>
      <c r="E5086" s="21">
        <v>2060</v>
      </c>
      <c r="F5086" s="4" t="str">
        <f t="shared" si="79"/>
        <v/>
      </c>
      <c r="G5086" s="4" t="str">
        <f>IF(AND(Tabella1[[#This Row],[Popolazione]]&gt;50000,Tabella1[[#This Row],[Popolazione]]&lt;100000),"COMPRESO",Tabella1[[#This Row],[Regione]])</f>
        <v>VENETO</v>
      </c>
      <c r="H5086" s="31">
        <f>Tabella1[[#This Row],[Popolazione]]/SUM($E$19:$E$7866)</f>
        <v>3.4361164731393604E-5</v>
      </c>
    </row>
    <row r="5087" spans="1:8" x14ac:dyDescent="0.25">
      <c r="A5087" s="19" t="s">
        <v>5204</v>
      </c>
      <c r="B5087" s="4" t="str">
        <f>IFERROR(VLOOKUP(A5087,PEC!A$2:B$7902,2,0),"PEC NON ESISTENTE")</f>
        <v>pianfei</v>
      </c>
      <c r="C5087" s="20" t="s">
        <v>7913</v>
      </c>
      <c r="D5087" s="20" t="s">
        <v>7914</v>
      </c>
      <c r="E5087" s="21">
        <v>2222</v>
      </c>
      <c r="F5087" s="4" t="str">
        <f t="shared" si="79"/>
        <v/>
      </c>
      <c r="G5087" s="4" t="str">
        <f>IF(AND(Tabella1[[#This Row],[Popolazione]]&gt;50000,Tabella1[[#This Row],[Popolazione]]&lt;100000),"COMPRESO",Tabella1[[#This Row],[Regione]])</f>
        <v>PIEMONTE</v>
      </c>
      <c r="H5087" s="31">
        <f>Tabella1[[#This Row],[Popolazione]]/SUM($E$19:$E$7866)</f>
        <v>3.7063353414153683E-5</v>
      </c>
    </row>
    <row r="5088" spans="1:8" x14ac:dyDescent="0.25">
      <c r="A5088" s="19" t="s">
        <v>5205</v>
      </c>
      <c r="B5088" s="4" t="str">
        <f>IFERROR(VLOOKUP(A5088,PEC!A$2:B$7902,2,0),"PEC NON ESISTENTE")</f>
        <v>comune.pianico</v>
      </c>
      <c r="C5088" s="20" t="s">
        <v>7913</v>
      </c>
      <c r="D5088" s="20" t="s">
        <v>7986</v>
      </c>
      <c r="E5088" s="21">
        <v>1512</v>
      </c>
      <c r="F5088" s="4" t="str">
        <f t="shared" si="79"/>
        <v/>
      </c>
      <c r="G5088" s="4" t="str">
        <f>IF(AND(Tabella1[[#This Row],[Popolazione]]&gt;50000,Tabella1[[#This Row],[Popolazione]]&lt;100000),"COMPRESO",Tabella1[[#This Row],[Regione]])</f>
        <v>LOMBARDIA</v>
      </c>
      <c r="H5088" s="31">
        <f>Tabella1[[#This Row],[Popolazione]]/SUM($E$19:$E$7866)</f>
        <v>2.5220427705760744E-5</v>
      </c>
    </row>
    <row r="5089" spans="1:8" x14ac:dyDescent="0.25">
      <c r="A5089" s="19" t="s">
        <v>5206</v>
      </c>
      <c r="B5089" s="4" t="str">
        <f>IFERROR(VLOOKUP(A5089,PEC!A$2:B$7902,2,0),"PEC NON ESISTENTE")</f>
        <v>segreteria</v>
      </c>
      <c r="C5089" s="20" t="s">
        <v>8026</v>
      </c>
      <c r="D5089" s="20" t="s">
        <v>8167</v>
      </c>
      <c r="E5089" s="21">
        <v>11968</v>
      </c>
      <c r="F5089" s="4" t="str">
        <f t="shared" si="79"/>
        <v/>
      </c>
      <c r="G5089" s="4" t="str">
        <f>IF(AND(Tabella1[[#This Row],[Popolazione]]&gt;50000,Tabella1[[#This Row],[Popolazione]]&lt;100000),"COMPRESO",Tabella1[[#This Row],[Regione]])</f>
        <v>VENETO</v>
      </c>
      <c r="H5089" s="31">
        <f>Tabella1[[#This Row],[Popolazione]]/SUM($E$19:$E$7866)</f>
        <v>1.9962835898316441E-4</v>
      </c>
    </row>
    <row r="5090" spans="1:8" x14ac:dyDescent="0.25">
      <c r="A5090" s="19" t="s">
        <v>5207</v>
      </c>
      <c r="B5090" s="4" t="str">
        <f>IFERROR(VLOOKUP(A5090,PEC!A$2:B$7902,2,0),"PEC NON ESISTENTE")</f>
        <v>settore1</v>
      </c>
      <c r="C5090" s="20" t="s">
        <v>8235</v>
      </c>
      <c r="D5090" s="20" t="s">
        <v>8239</v>
      </c>
      <c r="E5090" s="21">
        <v>12991</v>
      </c>
      <c r="F5090" s="4" t="str">
        <f t="shared" si="79"/>
        <v/>
      </c>
      <c r="G5090" s="4" t="str">
        <f>IF(AND(Tabella1[[#This Row],[Popolazione]]&gt;50000,Tabella1[[#This Row],[Popolazione]]&lt;100000),"COMPRESO",Tabella1[[#This Row],[Regione]])</f>
        <v>CAMPANIA</v>
      </c>
      <c r="H5090" s="31">
        <f>Tabella1[[#This Row],[Popolazione]]/SUM($E$19:$E$7866)</f>
        <v>2.1669218010948269E-4</v>
      </c>
    </row>
    <row r="5091" spans="1:8" x14ac:dyDescent="0.25">
      <c r="A5091" s="19" t="s">
        <v>208</v>
      </c>
      <c r="B5091" s="4" t="str">
        <f>IFERROR(VLOOKUP(A5091,PEC!A$2:B$7902,2,0),"PEC NON ESISTENTE")</f>
        <v>segretario.pianopoli</v>
      </c>
      <c r="C5091" s="20" t="s">
        <v>8235</v>
      </c>
      <c r="D5091" s="20" t="s">
        <v>8248</v>
      </c>
      <c r="E5091" s="21">
        <v>2559</v>
      </c>
      <c r="F5091" s="4" t="str">
        <f t="shared" si="79"/>
        <v/>
      </c>
      <c r="G5091" s="4" t="str">
        <f>IF(AND(Tabella1[[#This Row],[Popolazione]]&gt;50000,Tabella1[[#This Row],[Popolazione]]&lt;100000),"COMPRESO",Tabella1[[#This Row],[Regione]])</f>
        <v>CALABRIA</v>
      </c>
      <c r="H5091" s="31">
        <f>Tabella1[[#This Row],[Popolazione]]/SUM($E$19:$E$7866)</f>
        <v>4.2684573081376814E-5</v>
      </c>
    </row>
    <row r="5092" spans="1:8" x14ac:dyDescent="0.25">
      <c r="A5092" s="19" t="s">
        <v>5208</v>
      </c>
      <c r="B5092" s="4" t="str">
        <f>IFERROR(VLOOKUP(A5092,PEC!A$2:B$7902,2,0),"PEC NON ESISTENTE")</f>
        <v>comune.pianoro</v>
      </c>
      <c r="C5092" s="20" t="s">
        <v>8026</v>
      </c>
      <c r="D5092" s="20" t="s">
        <v>8212</v>
      </c>
      <c r="E5092" s="21">
        <v>16890</v>
      </c>
      <c r="F5092" s="4" t="str">
        <f t="shared" si="79"/>
        <v/>
      </c>
      <c r="G5092" s="4" t="str">
        <f>IF(AND(Tabella1[[#This Row],[Popolazione]]&gt;50000,Tabella1[[#This Row],[Popolazione]]&lt;100000),"COMPRESO",Tabella1[[#This Row],[Regione]])</f>
        <v>EMILIA-ROMAGNA</v>
      </c>
      <c r="H5092" s="31">
        <f>Tabella1[[#This Row],[Popolazione]]/SUM($E$19:$E$7866)</f>
        <v>2.817281904433194E-4</v>
      </c>
    </row>
    <row r="5093" spans="1:8" x14ac:dyDescent="0.25">
      <c r="A5093" s="19" t="s">
        <v>5209</v>
      </c>
      <c r="B5093" s="4" t="str">
        <f>IFERROR(VLOOKUP(A5093,PEC!A$2:B$7902,2,0),"PEC NON ESISTENTE")</f>
        <v>comunepiansano</v>
      </c>
      <c r="C5093" s="20" t="s">
        <v>8221</v>
      </c>
      <c r="D5093" s="20" t="s">
        <v>8234</v>
      </c>
      <c r="E5093" s="21">
        <v>2147</v>
      </c>
      <c r="F5093" s="4" t="str">
        <f t="shared" si="79"/>
        <v/>
      </c>
      <c r="G5093" s="4" t="str">
        <f>IF(AND(Tabella1[[#This Row],[Popolazione]]&gt;50000,Tabella1[[#This Row],[Popolazione]]&lt;100000),"COMPRESO",Tabella1[[#This Row],[Regione]])</f>
        <v>LAZIO</v>
      </c>
      <c r="H5093" s="31">
        <f>Tabella1[[#This Row],[Popolazione]]/SUM($E$19:$E$7866)</f>
        <v>3.5812340135098095E-5</v>
      </c>
    </row>
    <row r="5094" spans="1:8" x14ac:dyDescent="0.25">
      <c r="A5094" s="19" t="s">
        <v>5210</v>
      </c>
      <c r="B5094" s="4" t="str">
        <f>IFERROR(VLOOKUP(A5094,PEC!A$2:B$7902,2,0),"PEC NON ESISTENTE")</f>
        <v>protocollo.piantedo</v>
      </c>
      <c r="C5094" s="20" t="s">
        <v>7913</v>
      </c>
      <c r="D5094" s="20" t="s">
        <v>7986</v>
      </c>
      <c r="E5094" s="21">
        <v>1321</v>
      </c>
      <c r="F5094" s="4" t="str">
        <f t="shared" si="79"/>
        <v/>
      </c>
      <c r="G5094" s="4" t="str">
        <f>IF(AND(Tabella1[[#This Row],[Popolazione]]&gt;50000,Tabella1[[#This Row],[Popolazione]]&lt;100000),"COMPRESO",Tabella1[[#This Row],[Regione]])</f>
        <v>LOMBARDIA</v>
      </c>
      <c r="H5094" s="31">
        <f>Tabella1[[#This Row],[Popolazione]]/SUM($E$19:$E$7866)</f>
        <v>2.2034513888432502E-5</v>
      </c>
    </row>
    <row r="5095" spans="1:8" x14ac:dyDescent="0.25">
      <c r="A5095" s="19" t="s">
        <v>5211</v>
      </c>
      <c r="B5095" s="4" t="str">
        <f>IFERROR(VLOOKUP(A5095,PEC!A$2:B$7902,2,0),"PEC NON ESISTENTE")</f>
        <v>comune.piario</v>
      </c>
      <c r="C5095" s="20" t="s">
        <v>7913</v>
      </c>
      <c r="D5095" s="20" t="s">
        <v>7986</v>
      </c>
      <c r="E5095" s="21">
        <v>1109</v>
      </c>
      <c r="F5095" s="4" t="str">
        <f t="shared" si="79"/>
        <v/>
      </c>
      <c r="G5095" s="4" t="str">
        <f>IF(AND(Tabella1[[#This Row],[Popolazione]]&gt;50000,Tabella1[[#This Row],[Popolazione]]&lt;100000),"COMPRESO",Tabella1[[#This Row],[Regione]])</f>
        <v>LOMBARDIA</v>
      </c>
      <c r="H5095" s="31">
        <f>Tabella1[[#This Row],[Popolazione]]/SUM($E$19:$E$7866)</f>
        <v>1.8498316352968694E-5</v>
      </c>
    </row>
    <row r="5096" spans="1:8" x14ac:dyDescent="0.25">
      <c r="A5096" s="19" t="s">
        <v>5212</v>
      </c>
      <c r="B5096" s="4" t="str">
        <f>IFERROR(VLOOKUP(A5096,PEC!A$2:B$7902,2,0),"PEC NON ESISTENTE")</f>
        <v>piasco</v>
      </c>
      <c r="C5096" s="20" t="s">
        <v>7913</v>
      </c>
      <c r="D5096" s="20" t="s">
        <v>7914</v>
      </c>
      <c r="E5096" s="21">
        <v>2821</v>
      </c>
      <c r="F5096" s="4" t="str">
        <f t="shared" si="79"/>
        <v/>
      </c>
      <c r="G5096" s="4" t="str">
        <f>IF(AND(Tabella1[[#This Row],[Popolazione]]&gt;50000,Tabella1[[#This Row],[Popolazione]]&lt;100000),"COMPRESO",Tabella1[[#This Row],[Regione]])</f>
        <v>PIEMONTE</v>
      </c>
      <c r="H5096" s="31">
        <f>Tabella1[[#This Row],[Popolazione]]/SUM($E$19:$E$7866)</f>
        <v>4.705477946954435E-5</v>
      </c>
    </row>
    <row r="5097" spans="1:8" x14ac:dyDescent="0.25">
      <c r="A5097" s="19" t="s">
        <v>5213</v>
      </c>
      <c r="B5097" s="4" t="str">
        <f>IFERROR(VLOOKUP(A5097,PEC!A$2:B$7902,2,0),"PEC NON ESISTENTE")</f>
        <v>protocollo.piateda</v>
      </c>
      <c r="C5097" s="20" t="s">
        <v>7913</v>
      </c>
      <c r="D5097" s="20" t="s">
        <v>7986</v>
      </c>
      <c r="E5097" s="21">
        <v>2309</v>
      </c>
      <c r="F5097" s="4" t="str">
        <f t="shared" si="79"/>
        <v/>
      </c>
      <c r="G5097" s="4" t="str">
        <f>IF(AND(Tabella1[[#This Row],[Popolazione]]&gt;50000,Tabella1[[#This Row],[Popolazione]]&lt;100000),"COMPRESO",Tabella1[[#This Row],[Regione]])</f>
        <v>LOMBARDIA</v>
      </c>
      <c r="H5097" s="31">
        <f>Tabella1[[#This Row],[Popolazione]]/SUM($E$19:$E$7866)</f>
        <v>3.8514528817858173E-5</v>
      </c>
    </row>
    <row r="5098" spans="1:8" x14ac:dyDescent="0.25">
      <c r="A5098" s="19" t="s">
        <v>5214</v>
      </c>
      <c r="B5098" s="4" t="str">
        <f>IFERROR(VLOOKUP(A5098,PEC!A$2:B$7902,2,0),"PEC NON ESISTENTE")</f>
        <v>piatto</v>
      </c>
      <c r="C5098" s="20" t="s">
        <v>7913</v>
      </c>
      <c r="D5098" s="20" t="s">
        <v>7914</v>
      </c>
      <c r="E5098" s="21">
        <v>547</v>
      </c>
      <c r="F5098" s="4" t="str">
        <f t="shared" si="79"/>
        <v/>
      </c>
      <c r="G5098" s="4" t="str">
        <f>IF(AND(Tabella1[[#This Row],[Popolazione]]&gt;50000,Tabella1[[#This Row],[Popolazione]]&lt;100000),"COMPRESO",Tabella1[[#This Row],[Regione]])</f>
        <v>PIEMONTE</v>
      </c>
      <c r="H5098" s="31">
        <f>Tabella1[[#This Row],[Popolazione]]/SUM($E$19:$E$7866)</f>
        <v>9.1240568485787867E-6</v>
      </c>
    </row>
    <row r="5099" spans="1:8" x14ac:dyDescent="0.25">
      <c r="A5099" s="19" t="s">
        <v>5215</v>
      </c>
      <c r="B5099" s="4" t="str">
        <f>IFERROR(VLOOKUP(A5099,PEC!A$2:B$7902,2,0),"PEC NON ESISTENTE")</f>
        <v>comune.piazzaalserchio</v>
      </c>
      <c r="C5099" s="20" t="s">
        <v>8221</v>
      </c>
      <c r="D5099" s="20" t="s">
        <v>8222</v>
      </c>
      <c r="E5099" s="21">
        <v>2458</v>
      </c>
      <c r="F5099" s="4" t="str">
        <f t="shared" si="79"/>
        <v/>
      </c>
      <c r="G5099" s="4" t="str">
        <f>IF(AND(Tabella1[[#This Row],[Popolazione]]&gt;50000,Tabella1[[#This Row],[Popolazione]]&lt;100000),"COMPRESO",Tabella1[[#This Row],[Regione]])</f>
        <v>TOSCANA</v>
      </c>
      <c r="H5099" s="31">
        <f>Tabella1[[#This Row],[Popolazione]]/SUM($E$19:$E$7866)</f>
        <v>4.0999875198915285E-5</v>
      </c>
    </row>
    <row r="5100" spans="1:8" x14ac:dyDescent="0.25">
      <c r="A5100" s="19" t="s">
        <v>5216</v>
      </c>
      <c r="B5100" s="4" t="str">
        <f>IFERROR(VLOOKUP(A5100,PEC!A$2:B$7902,2,0),"PEC NON ESISTENTE")</f>
        <v>demografici</v>
      </c>
      <c r="C5100" s="20" t="s">
        <v>8259</v>
      </c>
      <c r="D5100" s="20" t="s">
        <v>8260</v>
      </c>
      <c r="E5100" s="21">
        <v>22196</v>
      </c>
      <c r="F5100" s="4" t="str">
        <f t="shared" si="79"/>
        <v/>
      </c>
      <c r="G5100" s="4" t="str">
        <f>IF(AND(Tabella1[[#This Row],[Popolazione]]&gt;50000,Tabella1[[#This Row],[Popolazione]]&lt;100000),"COMPRESO",Tabella1[[#This Row],[Regione]])</f>
        <v>SICILIA</v>
      </c>
      <c r="H5100" s="31">
        <f>Tabella1[[#This Row],[Popolazione]]/SUM($E$19:$E$7866)</f>
        <v>3.7023320989223904E-4</v>
      </c>
    </row>
    <row r="5101" spans="1:8" x14ac:dyDescent="0.25">
      <c r="A5101" s="19" t="s">
        <v>5217</v>
      </c>
      <c r="B5101" s="4" t="str">
        <f>IFERROR(VLOOKUP(A5101,PEC!A$2:B$7902,2,0),"PEC NON ESISTENTE")</f>
        <v>comune.piazzabrembana</v>
      </c>
      <c r="C5101" s="20" t="s">
        <v>7913</v>
      </c>
      <c r="D5101" s="20" t="s">
        <v>7986</v>
      </c>
      <c r="E5101" s="21">
        <v>1235</v>
      </c>
      <c r="F5101" s="4" t="str">
        <f t="shared" si="79"/>
        <v/>
      </c>
      <c r="G5101" s="4" t="str">
        <f>IF(AND(Tabella1[[#This Row],[Popolazione]]&gt;50000,Tabella1[[#This Row],[Popolazione]]&lt;100000),"COMPRESO",Tabella1[[#This Row],[Regione]])</f>
        <v>LOMBARDIA</v>
      </c>
      <c r="H5101" s="31">
        <f>Tabella1[[#This Row],[Popolazione]]/SUM($E$19:$E$7866)</f>
        <v>2.0600018661782087E-5</v>
      </c>
    </row>
    <row r="5102" spans="1:8" x14ac:dyDescent="0.25">
      <c r="A5102" s="19" t="s">
        <v>5218</v>
      </c>
      <c r="B5102" s="4" t="str">
        <f>IFERROR(VLOOKUP(A5102,PEC!A$2:B$7902,2,0),"PEC NON ESISTENTE")</f>
        <v>comune.piazzatorre</v>
      </c>
      <c r="C5102" s="20" t="s">
        <v>7913</v>
      </c>
      <c r="D5102" s="20" t="s">
        <v>7986</v>
      </c>
      <c r="E5102" s="21">
        <v>437</v>
      </c>
      <c r="F5102" s="4" t="str">
        <f t="shared" si="79"/>
        <v/>
      </c>
      <c r="G5102" s="4" t="str">
        <f>IF(AND(Tabella1[[#This Row],[Popolazione]]&gt;50000,Tabella1[[#This Row],[Popolazione]]&lt;100000),"COMPRESO",Tabella1[[#This Row],[Regione]])</f>
        <v>LOMBARDIA</v>
      </c>
      <c r="H5102" s="31">
        <f>Tabella1[[#This Row],[Popolazione]]/SUM($E$19:$E$7866)</f>
        <v>7.2892373726305848E-6</v>
      </c>
    </row>
    <row r="5103" spans="1:8" x14ac:dyDescent="0.25">
      <c r="A5103" s="19" t="s">
        <v>5219</v>
      </c>
      <c r="B5103" s="4" t="str">
        <f>IFERROR(VLOOKUP(A5103,PEC!A$2:B$7902,2,0),"PEC NON ESISTENTE")</f>
        <v>piazzolasulbrenta.pd</v>
      </c>
      <c r="C5103" s="20" t="s">
        <v>8026</v>
      </c>
      <c r="D5103" s="20" t="s">
        <v>8167</v>
      </c>
      <c r="E5103" s="21">
        <v>11130</v>
      </c>
      <c r="F5103" s="4" t="str">
        <f t="shared" si="79"/>
        <v/>
      </c>
      <c r="G5103" s="4" t="str">
        <f>IF(AND(Tabella1[[#This Row],[Popolazione]]&gt;50000,Tabella1[[#This Row],[Popolazione]]&lt;100000),"COMPRESO",Tabella1[[#This Row],[Regione]])</f>
        <v>VENETO</v>
      </c>
      <c r="H5103" s="31">
        <f>Tabella1[[#This Row],[Popolazione]]/SUM($E$19:$E$7866)</f>
        <v>1.8565037061184992E-4</v>
      </c>
    </row>
    <row r="5104" spans="1:8" x14ac:dyDescent="0.25">
      <c r="A5104" s="19" t="s">
        <v>5220</v>
      </c>
      <c r="B5104" s="4" t="str">
        <f>IFERROR(VLOOKUP(A5104,PEC!A$2:B$7902,2,0),"PEC NON ESISTENTE")</f>
        <v>comune.piazzolo</v>
      </c>
      <c r="C5104" s="20" t="s">
        <v>7913</v>
      </c>
      <c r="D5104" s="20" t="s">
        <v>7986</v>
      </c>
      <c r="E5104" s="21">
        <v>84</v>
      </c>
      <c r="F5104" s="4" t="str">
        <f t="shared" si="79"/>
        <v/>
      </c>
      <c r="G5104" s="4" t="str">
        <f>IF(AND(Tabella1[[#This Row],[Popolazione]]&gt;50000,Tabella1[[#This Row],[Popolazione]]&lt;100000),"COMPRESO",Tabella1[[#This Row],[Regione]])</f>
        <v>LOMBARDIA</v>
      </c>
      <c r="H5104" s="31">
        <f>Tabella1[[#This Row],[Popolazione]]/SUM($E$19:$E$7866)</f>
        <v>1.4011348725422634E-6</v>
      </c>
    </row>
    <row r="5105" spans="1:8" x14ac:dyDescent="0.25">
      <c r="A5105" s="19" t="s">
        <v>5221</v>
      </c>
      <c r="B5105" s="4" t="str">
        <f>IFERROR(VLOOKUP(A5105,PEC!A$2:B$7902,2,0),"PEC NON ESISTENTE")</f>
        <v>comunepicciano</v>
      </c>
      <c r="C5105" s="20" t="s">
        <v>8235</v>
      </c>
      <c r="D5105" s="20" t="s">
        <v>8236</v>
      </c>
      <c r="E5105" s="21">
        <v>1338</v>
      </c>
      <c r="F5105" s="4" t="str">
        <f t="shared" si="79"/>
        <v/>
      </c>
      <c r="G5105" s="4" t="str">
        <f>IF(AND(Tabella1[[#This Row],[Popolazione]]&gt;50000,Tabella1[[#This Row],[Popolazione]]&lt;100000),"COMPRESO",Tabella1[[#This Row],[Regione]])</f>
        <v>ABRUZZO</v>
      </c>
      <c r="H5105" s="31">
        <f>Tabella1[[#This Row],[Popolazione]]/SUM($E$19:$E$7866)</f>
        <v>2.231807689835177E-5</v>
      </c>
    </row>
    <row r="5106" spans="1:8" x14ac:dyDescent="0.25">
      <c r="A5106" s="19" t="s">
        <v>5222</v>
      </c>
      <c r="B5106" s="4" t="str">
        <f>IFERROR(VLOOKUP(A5106,PEC!A$2:B$7902,2,0),"PEC NON ESISTENTE")</f>
        <v>protocollo</v>
      </c>
      <c r="C5106" s="20" t="s">
        <v>8235</v>
      </c>
      <c r="D5106" s="20" t="s">
        <v>8247</v>
      </c>
      <c r="E5106" s="21">
        <v>6080</v>
      </c>
      <c r="F5106" s="4" t="str">
        <f t="shared" si="79"/>
        <v/>
      </c>
      <c r="G5106" s="4" t="str">
        <f>IF(AND(Tabella1[[#This Row],[Popolazione]]&gt;50000,Tabella1[[#This Row],[Popolazione]]&lt;100000),"COMPRESO",Tabella1[[#This Row],[Regione]])</f>
        <v>BASILICATA</v>
      </c>
      <c r="H5106" s="31">
        <f>Tabella1[[#This Row],[Popolazione]]/SUM($E$19:$E$7866)</f>
        <v>1.0141547648877335E-4</v>
      </c>
    </row>
    <row r="5107" spans="1:8" x14ac:dyDescent="0.25">
      <c r="A5107" s="19" t="s">
        <v>5223</v>
      </c>
      <c r="B5107" s="4" t="str">
        <f>IFERROR(VLOOKUP(A5107,PEC!A$2:B$7902,2,0),"PEC NON ESISTENTE")</f>
        <v>info</v>
      </c>
      <c r="C5107" s="20" t="s">
        <v>8221</v>
      </c>
      <c r="D5107" s="20" t="s">
        <v>8234</v>
      </c>
      <c r="E5107" s="21">
        <v>1255</v>
      </c>
      <c r="F5107" s="4" t="str">
        <f t="shared" si="79"/>
        <v/>
      </c>
      <c r="G5107" s="4" t="str">
        <f>IF(AND(Tabella1[[#This Row],[Popolazione]]&gt;50000,Tabella1[[#This Row],[Popolazione]]&lt;100000),"COMPRESO",Tabella1[[#This Row],[Regione]])</f>
        <v>LAZIO</v>
      </c>
      <c r="H5107" s="31">
        <f>Tabella1[[#This Row],[Popolazione]]/SUM($E$19:$E$7866)</f>
        <v>2.093362220286358E-5</v>
      </c>
    </row>
    <row r="5108" spans="1:8" x14ac:dyDescent="0.25">
      <c r="A5108" s="19" t="s">
        <v>5224</v>
      </c>
      <c r="B5108" s="4" t="str">
        <f>IFERROR(VLOOKUP(A5108,PEC!A$2:B$7902,2,0),"PEC NON ESISTENTE")</f>
        <v>protocollo</v>
      </c>
      <c r="C5108" s="20" t="s">
        <v>8221</v>
      </c>
      <c r="D5108" s="20" t="s">
        <v>8234</v>
      </c>
      <c r="E5108" s="21">
        <v>3004</v>
      </c>
      <c r="F5108" s="4" t="str">
        <f t="shared" si="79"/>
        <v/>
      </c>
      <c r="G5108" s="4" t="str">
        <f>IF(AND(Tabella1[[#This Row],[Popolazione]]&gt;50000,Tabella1[[#This Row],[Popolazione]]&lt;100000),"COMPRESO",Tabella1[[#This Row],[Regione]])</f>
        <v>LAZIO</v>
      </c>
      <c r="H5108" s="31">
        <f>Tabella1[[#This Row],[Popolazione]]/SUM($E$19:$E$7866)</f>
        <v>5.0107251870439991E-5</v>
      </c>
    </row>
    <row r="5109" spans="1:8" x14ac:dyDescent="0.25">
      <c r="A5109" s="19" t="s">
        <v>5225</v>
      </c>
      <c r="B5109" s="4" t="str">
        <f>IFERROR(VLOOKUP(A5109,PEC!A$2:B$7902,2,0),"PEC NON ESISTENTE")</f>
        <v>piea</v>
      </c>
      <c r="C5109" s="20" t="s">
        <v>7913</v>
      </c>
      <c r="D5109" s="20" t="s">
        <v>7914</v>
      </c>
      <c r="E5109" s="21">
        <v>612</v>
      </c>
      <c r="F5109" s="4" t="str">
        <f t="shared" si="79"/>
        <v/>
      </c>
      <c r="G5109" s="4" t="str">
        <f>IF(AND(Tabella1[[#This Row],[Popolazione]]&gt;50000,Tabella1[[#This Row],[Popolazione]]&lt;100000),"COMPRESO",Tabella1[[#This Row],[Regione]])</f>
        <v>PIEMONTE</v>
      </c>
      <c r="H5109" s="31">
        <f>Tabella1[[#This Row],[Popolazione]]/SUM($E$19:$E$7866)</f>
        <v>1.0208268357093633E-5</v>
      </c>
    </row>
    <row r="5110" spans="1:8" x14ac:dyDescent="0.25">
      <c r="A5110" s="19" t="s">
        <v>5226</v>
      </c>
      <c r="B5110" s="4" t="str">
        <f>IFERROR(VLOOKUP(A5110,PEC!A$2:B$7902,2,0),"PEC NON ESISTENTE")</f>
        <v>piedicavallo</v>
      </c>
      <c r="C5110" s="20" t="s">
        <v>7913</v>
      </c>
      <c r="D5110" s="20" t="s">
        <v>7914</v>
      </c>
      <c r="E5110" s="21">
        <v>203</v>
      </c>
      <c r="F5110" s="4" t="str">
        <f t="shared" si="79"/>
        <v/>
      </c>
      <c r="G5110" s="4" t="str">
        <f>IF(AND(Tabella1[[#This Row],[Popolazione]]&gt;50000,Tabella1[[#This Row],[Popolazione]]&lt;100000),"COMPRESO",Tabella1[[#This Row],[Regione]])</f>
        <v>PIEMONTE</v>
      </c>
      <c r="H5110" s="31">
        <f>Tabella1[[#This Row],[Popolazione]]/SUM($E$19:$E$7866)</f>
        <v>3.3860759419771367E-6</v>
      </c>
    </row>
    <row r="5111" spans="1:8" x14ac:dyDescent="0.25">
      <c r="A5111" s="19" t="s">
        <v>5227</v>
      </c>
      <c r="B5111" s="4" t="str">
        <f>IFERROR(VLOOKUP(A5111,PEC!A$2:B$7902,2,0),"PEC NON ESISTENTE")</f>
        <v>protocollo.generale</v>
      </c>
      <c r="C5111" s="20" t="s">
        <v>8259</v>
      </c>
      <c r="D5111" s="20" t="s">
        <v>8260</v>
      </c>
      <c r="E5111" s="21">
        <v>4079</v>
      </c>
      <c r="F5111" s="4" t="str">
        <f t="shared" si="79"/>
        <v/>
      </c>
      <c r="G5111" s="4" t="str">
        <f>IF(AND(Tabella1[[#This Row],[Popolazione]]&gt;50000,Tabella1[[#This Row],[Popolazione]]&lt;100000),"COMPRESO",Tabella1[[#This Row],[Regione]])</f>
        <v>SICILIA</v>
      </c>
      <c r="H5111" s="31">
        <f>Tabella1[[#This Row],[Popolazione]]/SUM($E$19:$E$7866)</f>
        <v>6.8038442203570149E-5</v>
      </c>
    </row>
    <row r="5112" spans="1:8" x14ac:dyDescent="0.25">
      <c r="A5112" s="19" t="s">
        <v>5228</v>
      </c>
      <c r="B5112" s="4" t="str">
        <f>IFERROR(VLOOKUP(A5112,PEC!A$2:B$7902,2,0),"PEC NON ESISTENTE")</f>
        <v>comune.piedimontematese</v>
      </c>
      <c r="C5112" s="20" t="s">
        <v>8235</v>
      </c>
      <c r="D5112" s="20" t="s">
        <v>8239</v>
      </c>
      <c r="E5112" s="21">
        <v>11504</v>
      </c>
      <c r="F5112" s="4" t="str">
        <f t="shared" si="79"/>
        <v/>
      </c>
      <c r="G5112" s="4" t="str">
        <f>IF(AND(Tabella1[[#This Row],[Popolazione]]&gt;50000,Tabella1[[#This Row],[Popolazione]]&lt;100000),"COMPRESO",Tabella1[[#This Row],[Regione]])</f>
        <v>CAMPANIA</v>
      </c>
      <c r="H5112" s="31">
        <f>Tabella1[[#This Row],[Popolazione]]/SUM($E$19:$E$7866)</f>
        <v>1.9188875683007379E-4</v>
      </c>
    </row>
    <row r="5113" spans="1:8" x14ac:dyDescent="0.25">
      <c r="A5113" s="19" t="s">
        <v>5229</v>
      </c>
      <c r="B5113" s="4" t="str">
        <f>IFERROR(VLOOKUP(A5113,PEC!A$2:B$7902,2,0),"PEC NON ESISTENTE")</f>
        <v>protocollopiedimontesg</v>
      </c>
      <c r="C5113" s="20" t="s">
        <v>8221</v>
      </c>
      <c r="D5113" s="20" t="s">
        <v>8234</v>
      </c>
      <c r="E5113" s="21">
        <v>6036</v>
      </c>
      <c r="F5113" s="4" t="str">
        <f t="shared" si="79"/>
        <v/>
      </c>
      <c r="G5113" s="4" t="str">
        <f>IF(AND(Tabella1[[#This Row],[Popolazione]]&gt;50000,Tabella1[[#This Row],[Popolazione]]&lt;100000),"COMPRESO",Tabella1[[#This Row],[Regione]])</f>
        <v>LAZIO</v>
      </c>
      <c r="H5113" s="31">
        <f>Tabella1[[#This Row],[Popolazione]]/SUM($E$19:$E$7866)</f>
        <v>1.0068154869839407E-4</v>
      </c>
    </row>
    <row r="5114" spans="1:8" x14ac:dyDescent="0.25">
      <c r="A5114" s="19" t="s">
        <v>5230</v>
      </c>
      <c r="B5114" s="4" t="str">
        <f>IFERROR(VLOOKUP(A5114,PEC!A$2:B$7902,2,0),"PEC NON ESISTENTE")</f>
        <v>piedimulera</v>
      </c>
      <c r="C5114" s="20" t="s">
        <v>7913</v>
      </c>
      <c r="D5114" s="20" t="s">
        <v>7914</v>
      </c>
      <c r="E5114" s="21">
        <v>1559</v>
      </c>
      <c r="F5114" s="4" t="str">
        <f t="shared" si="79"/>
        <v/>
      </c>
      <c r="G5114" s="4" t="str">
        <f>IF(AND(Tabella1[[#This Row],[Popolazione]]&gt;50000,Tabella1[[#This Row],[Popolazione]]&lt;100000),"COMPRESO",Tabella1[[#This Row],[Regione]])</f>
        <v>PIEMONTE</v>
      </c>
      <c r="H5114" s="31">
        <f>Tabella1[[#This Row],[Popolazione]]/SUM($E$19:$E$7866)</f>
        <v>2.6004396027302247E-5</v>
      </c>
    </row>
    <row r="5115" spans="1:8" x14ac:dyDescent="0.25">
      <c r="A5115" s="19" t="s">
        <v>5231</v>
      </c>
      <c r="B5115" s="4" t="str">
        <f>IFERROR(VLOOKUP(A5115,PEC!A$2:B$7902,2,0),"PEC NON ESISTENTE")</f>
        <v>comune.piegaro</v>
      </c>
      <c r="C5115" s="20" t="s">
        <v>8221</v>
      </c>
      <c r="D5115" s="20" t="s">
        <v>8227</v>
      </c>
      <c r="E5115" s="21">
        <v>3799</v>
      </c>
      <c r="F5115" s="4" t="str">
        <f t="shared" si="79"/>
        <v/>
      </c>
      <c r="G5115" s="4" t="str">
        <f>IF(AND(Tabella1[[#This Row],[Popolazione]]&gt;50000,Tabella1[[#This Row],[Popolazione]]&lt;100000),"COMPRESO",Tabella1[[#This Row],[Regione]])</f>
        <v>UMBRIA</v>
      </c>
      <c r="H5115" s="31">
        <f>Tabella1[[#This Row],[Popolazione]]/SUM($E$19:$E$7866)</f>
        <v>6.3367992628429273E-5</v>
      </c>
    </row>
    <row r="5116" spans="1:8" x14ac:dyDescent="0.25">
      <c r="A5116" s="19" t="s">
        <v>5232</v>
      </c>
      <c r="B5116" s="4" t="str">
        <f>IFERROR(VLOOKUP(A5116,PEC!A$2:B$7902,2,0),"PEC NON ESISTENTE")</f>
        <v>comune.pienza</v>
      </c>
      <c r="C5116" s="20" t="s">
        <v>8221</v>
      </c>
      <c r="D5116" s="20" t="s">
        <v>8222</v>
      </c>
      <c r="E5116" s="21">
        <v>2141</v>
      </c>
      <c r="F5116" s="4" t="str">
        <f t="shared" si="79"/>
        <v/>
      </c>
      <c r="G5116" s="4" t="str">
        <f>IF(AND(Tabella1[[#This Row],[Popolazione]]&gt;50000,Tabella1[[#This Row],[Popolazione]]&lt;100000),"COMPRESO",Tabella1[[#This Row],[Regione]])</f>
        <v>TOSCANA</v>
      </c>
      <c r="H5116" s="31">
        <f>Tabella1[[#This Row],[Popolazione]]/SUM($E$19:$E$7866)</f>
        <v>3.5712259072773643E-5</v>
      </c>
    </row>
    <row r="5117" spans="1:8" x14ac:dyDescent="0.25">
      <c r="A5117" s="19" t="s">
        <v>5233</v>
      </c>
      <c r="B5117" s="4" t="str">
        <f>IFERROR(VLOOKUP(A5117,PEC!A$2:B$7902,2,0),"PEC NON ESISTENTE")</f>
        <v>anagrafe.comune.pieranica</v>
      </c>
      <c r="C5117" s="20" t="s">
        <v>7913</v>
      </c>
      <c r="D5117" s="20" t="s">
        <v>7986</v>
      </c>
      <c r="E5117" s="21">
        <v>1152</v>
      </c>
      <c r="F5117" s="4" t="str">
        <f t="shared" si="79"/>
        <v/>
      </c>
      <c r="G5117" s="4" t="str">
        <f>IF(AND(Tabella1[[#This Row],[Popolazione]]&gt;50000,Tabella1[[#This Row],[Popolazione]]&lt;100000),"COMPRESO",Tabella1[[#This Row],[Regione]])</f>
        <v>LOMBARDIA</v>
      </c>
      <c r="H5117" s="31">
        <f>Tabella1[[#This Row],[Popolazione]]/SUM($E$19:$E$7866)</f>
        <v>1.92155639662939E-5</v>
      </c>
    </row>
    <row r="5118" spans="1:8" x14ac:dyDescent="0.25">
      <c r="A5118" s="19" t="s">
        <v>5234</v>
      </c>
      <c r="B5118" s="4" t="str">
        <f>IFERROR(VLOOKUP(A5118,PEC!A$2:B$7902,2,0),"PEC NON ESISTENTE")</f>
        <v>PEC NON ESISTENTE</v>
      </c>
      <c r="C5118" s="20" t="s">
        <v>7913</v>
      </c>
      <c r="D5118" s="20" t="s">
        <v>7986</v>
      </c>
      <c r="E5118" s="21">
        <v>915</v>
      </c>
      <c r="F5118" s="4" t="str">
        <f t="shared" si="79"/>
        <v/>
      </c>
      <c r="G5118" s="4" t="str">
        <f>IF(AND(Tabella1[[#This Row],[Popolazione]]&gt;50000,Tabella1[[#This Row],[Popolazione]]&lt;100000),"COMPRESO",Tabella1[[#This Row],[Regione]])</f>
        <v>LOMBARDIA</v>
      </c>
      <c r="H5118" s="31">
        <f>Tabella1[[#This Row],[Popolazione]]/SUM($E$19:$E$7866)</f>
        <v>1.5262362004478227E-5</v>
      </c>
    </row>
    <row r="5119" spans="1:8" x14ac:dyDescent="0.25">
      <c r="A5119" s="19" t="s">
        <v>5235</v>
      </c>
      <c r="B5119" s="4" t="str">
        <f>IFERROR(VLOOKUP(A5119,PEC!A$2:B$7902,2,0),"PEC NON ESISTENTE")</f>
        <v>protocollo</v>
      </c>
      <c r="C5119" s="16" t="s">
        <v>7913</v>
      </c>
      <c r="D5119" s="20" t="s">
        <v>8208</v>
      </c>
      <c r="E5119" s="21">
        <v>8880</v>
      </c>
      <c r="F5119" s="4" t="str">
        <f t="shared" si="79"/>
        <v/>
      </c>
      <c r="G5119" s="4" t="str">
        <f>IF(AND(Tabella1[[#This Row],[Popolazione]]&gt;50000,Tabella1[[#This Row],[Popolazione]]&lt;100000),"COMPRESO",Tabella1[[#This Row],[Regione]])</f>
        <v>LIGURIA</v>
      </c>
      <c r="H5119" s="31">
        <f>Tabella1[[#This Row],[Popolazione]]/SUM($E$19:$E$7866)</f>
        <v>1.4811997224018213E-4</v>
      </c>
    </row>
    <row r="5120" spans="1:8" x14ac:dyDescent="0.25">
      <c r="A5120" s="19" t="s">
        <v>5236</v>
      </c>
      <c r="B5120" s="4" t="str">
        <f>IFERROR(VLOOKUP(A5120,PEC!A$2:B$7902,2,0),"PEC NON ESISTENTE")</f>
        <v>info</v>
      </c>
      <c r="C5120" s="20" t="s">
        <v>7913</v>
      </c>
      <c r="D5120" s="20" t="s">
        <v>7914</v>
      </c>
      <c r="E5120" s="21">
        <v>900</v>
      </c>
      <c r="F5120" s="4" t="str">
        <f t="shared" si="79"/>
        <v/>
      </c>
      <c r="G5120" s="4" t="str">
        <f>IF(AND(Tabella1[[#This Row],[Popolazione]]&gt;50000,Tabella1[[#This Row],[Popolazione]]&lt;100000),"COMPRESO",Tabella1[[#This Row],[Regione]])</f>
        <v>PIEMONTE</v>
      </c>
      <c r="H5120" s="31">
        <f>Tabella1[[#This Row],[Popolazione]]/SUM($E$19:$E$7866)</f>
        <v>1.5012159348667109E-5</v>
      </c>
    </row>
    <row r="5121" spans="1:8" x14ac:dyDescent="0.25">
      <c r="A5121" s="19" t="s">
        <v>5237</v>
      </c>
      <c r="B5121" s="4" t="str">
        <f>IFERROR(VLOOKUP(A5121,PEC!A$2:B$7902,2,0),"PEC NON ESISTENTE")</f>
        <v>pietrabbondante</v>
      </c>
      <c r="C5121" s="20" t="s">
        <v>8235</v>
      </c>
      <c r="D5121" s="20" t="s">
        <v>4252</v>
      </c>
      <c r="E5121" s="21">
        <v>826</v>
      </c>
      <c r="F5121" s="4" t="str">
        <f t="shared" si="79"/>
        <v/>
      </c>
      <c r="G5121" s="4" t="str">
        <f>IF(AND(Tabella1[[#This Row],[Popolazione]]&gt;50000,Tabella1[[#This Row],[Popolazione]]&lt;100000),"COMPRESO",Tabella1[[#This Row],[Regione]])</f>
        <v>MOLISE</v>
      </c>
      <c r="H5121" s="31">
        <f>Tabella1[[#This Row],[Popolazione]]/SUM($E$19:$E$7866)</f>
        <v>1.3777826246665591E-5</v>
      </c>
    </row>
    <row r="5122" spans="1:8" x14ac:dyDescent="0.25">
      <c r="A5122" s="19" t="s">
        <v>5238</v>
      </c>
      <c r="B5122" s="4" t="str">
        <f>IFERROR(VLOOKUP(A5122,PEC!A$2:B$7902,2,0),"PEC NON ESISTENTE")</f>
        <v>comunepietrabruna</v>
      </c>
      <c r="C5122" s="20" t="s">
        <v>7913</v>
      </c>
      <c r="D5122" s="20" t="s">
        <v>8208</v>
      </c>
      <c r="E5122" s="21">
        <v>541</v>
      </c>
      <c r="F5122" s="4" t="str">
        <f t="shared" ref="F5122:F5185" si="80">IF($E5122&gt;300000,"TROVATO","")</f>
        <v/>
      </c>
      <c r="G5122" s="4" t="str">
        <f>IF(AND(Tabella1[[#This Row],[Popolazione]]&gt;50000,Tabella1[[#This Row],[Popolazione]]&lt;100000),"COMPRESO",Tabella1[[#This Row],[Regione]])</f>
        <v>LIGURIA</v>
      </c>
      <c r="H5122" s="31">
        <f>Tabella1[[#This Row],[Popolazione]]/SUM($E$19:$E$7866)</f>
        <v>9.023975786254339E-6</v>
      </c>
    </row>
    <row r="5123" spans="1:8" x14ac:dyDescent="0.25">
      <c r="A5123" s="19" t="s">
        <v>5239</v>
      </c>
      <c r="B5123" s="4" t="str">
        <f>IFERROR(VLOOKUP(A5123,PEC!A$2:B$7902,2,0),"PEC NON ESISTENTE")</f>
        <v>postacert</v>
      </c>
      <c r="C5123" s="20" t="s">
        <v>8235</v>
      </c>
      <c r="D5123" s="20" t="s">
        <v>8236</v>
      </c>
      <c r="E5123" s="21">
        <v>304</v>
      </c>
      <c r="F5123" s="4" t="str">
        <f t="shared" si="80"/>
        <v/>
      </c>
      <c r="G5123" s="4" t="str">
        <f>IF(AND(Tabella1[[#This Row],[Popolazione]]&gt;50000,Tabella1[[#This Row],[Popolazione]]&lt;100000),"COMPRESO",Tabella1[[#This Row],[Regione]])</f>
        <v>ABRUZZO</v>
      </c>
      <c r="H5123" s="31">
        <f>Tabella1[[#This Row],[Popolazione]]/SUM($E$19:$E$7866)</f>
        <v>5.0707738244386679E-6</v>
      </c>
    </row>
    <row r="5124" spans="1:8" x14ac:dyDescent="0.25">
      <c r="A5124" s="19" t="s">
        <v>5240</v>
      </c>
      <c r="B5124" s="4" t="str">
        <f>IFERROR(VLOOKUP(A5124,PEC!A$2:B$7902,2,0),"PEC NON ESISTENTE")</f>
        <v>comune.pietracatella</v>
      </c>
      <c r="C5124" s="20" t="s">
        <v>8235</v>
      </c>
      <c r="D5124" s="20" t="s">
        <v>4252</v>
      </c>
      <c r="E5124" s="21">
        <v>1433</v>
      </c>
      <c r="F5124" s="4" t="str">
        <f t="shared" si="80"/>
        <v/>
      </c>
      <c r="G5124" s="4" t="str">
        <f>IF(AND(Tabella1[[#This Row],[Popolazione]]&gt;50000,Tabella1[[#This Row],[Popolazione]]&lt;100000),"COMPRESO",Tabella1[[#This Row],[Regione]])</f>
        <v>MOLISE</v>
      </c>
      <c r="H5124" s="31">
        <f>Tabella1[[#This Row],[Popolazione]]/SUM($E$19:$E$7866)</f>
        <v>2.3902693718488852E-5</v>
      </c>
    </row>
    <row r="5125" spans="1:8" x14ac:dyDescent="0.25">
      <c r="A5125" s="19" t="s">
        <v>5241</v>
      </c>
      <c r="B5125" s="4" t="str">
        <f>IFERROR(VLOOKUP(A5125,PEC!A$2:B$7902,2,0),"PEC NON ESISTENTE")</f>
        <v>comunedipietracupa</v>
      </c>
      <c r="C5125" s="20" t="s">
        <v>8235</v>
      </c>
      <c r="D5125" s="20" t="s">
        <v>4252</v>
      </c>
      <c r="E5125" s="21">
        <v>228</v>
      </c>
      <c r="F5125" s="4" t="str">
        <f t="shared" si="80"/>
        <v/>
      </c>
      <c r="G5125" s="4" t="str">
        <f>IF(AND(Tabella1[[#This Row],[Popolazione]]&gt;50000,Tabella1[[#This Row],[Popolazione]]&lt;100000),"COMPRESO",Tabella1[[#This Row],[Regione]])</f>
        <v>MOLISE</v>
      </c>
      <c r="H5125" s="31">
        <f>Tabella1[[#This Row],[Popolazione]]/SUM($E$19:$E$7866)</f>
        <v>3.8030803683290007E-6</v>
      </c>
    </row>
    <row r="5126" spans="1:8" x14ac:dyDescent="0.25">
      <c r="A5126" s="19" t="s">
        <v>5242</v>
      </c>
      <c r="B5126" s="4" t="str">
        <f>IFERROR(VLOOKUP(A5126,PEC!A$2:B$7902,2,0),"PEC NON ESISTENTE")</f>
        <v>comune.pietradefusi</v>
      </c>
      <c r="C5126" s="20" t="s">
        <v>8235</v>
      </c>
      <c r="D5126" s="20" t="s">
        <v>8239</v>
      </c>
      <c r="E5126" s="21">
        <v>2375</v>
      </c>
      <c r="F5126" s="4" t="str">
        <f t="shared" si="80"/>
        <v/>
      </c>
      <c r="G5126" s="4" t="str">
        <f>IF(AND(Tabella1[[#This Row],[Popolazione]]&gt;50000,Tabella1[[#This Row],[Popolazione]]&lt;100000),"COMPRESO",Tabella1[[#This Row],[Regione]])</f>
        <v>CAMPANIA</v>
      </c>
      <c r="H5126" s="31">
        <f>Tabella1[[#This Row],[Popolazione]]/SUM($E$19:$E$7866)</f>
        <v>3.9615420503427095E-5</v>
      </c>
    </row>
    <row r="5127" spans="1:8" x14ac:dyDescent="0.25">
      <c r="A5127" s="19" t="s">
        <v>5243</v>
      </c>
      <c r="B5127" s="4" t="str">
        <f>IFERROR(VLOOKUP(A5127,PEC!A$2:B$7902,2,0),"PEC NON ESISTENTE")</f>
        <v>comune.pietraferrazzana</v>
      </c>
      <c r="C5127" s="20" t="s">
        <v>8235</v>
      </c>
      <c r="D5127" s="20" t="s">
        <v>8236</v>
      </c>
      <c r="E5127" s="21">
        <v>128</v>
      </c>
      <c r="F5127" s="4" t="str">
        <f t="shared" si="80"/>
        <v/>
      </c>
      <c r="G5127" s="4" t="str">
        <f>IF(AND(Tabella1[[#This Row],[Popolazione]]&gt;50000,Tabella1[[#This Row],[Popolazione]]&lt;100000),"COMPRESO",Tabella1[[#This Row],[Regione]])</f>
        <v>ABRUZZO</v>
      </c>
      <c r="H5127" s="31">
        <f>Tabella1[[#This Row],[Popolazione]]/SUM($E$19:$E$7866)</f>
        <v>2.1350626629215443E-6</v>
      </c>
    </row>
    <row r="5128" spans="1:8" x14ac:dyDescent="0.25">
      <c r="A5128" s="19" t="s">
        <v>102</v>
      </c>
      <c r="B5128" s="4" t="str">
        <f>IFERROR(VLOOKUP(A5128,PEC!A$2:B$7902,2,0),"PEC NON ESISTENTE")</f>
        <v>comune.pietrafitta.cs</v>
      </c>
      <c r="C5128" s="20" t="s">
        <v>8235</v>
      </c>
      <c r="D5128" s="20" t="s">
        <v>8248</v>
      </c>
      <c r="E5128" s="21">
        <v>1377</v>
      </c>
      <c r="F5128" s="4" t="str">
        <f t="shared" si="80"/>
        <v/>
      </c>
      <c r="G5128" s="4" t="str">
        <f>IF(AND(Tabella1[[#This Row],[Popolazione]]&gt;50000,Tabella1[[#This Row],[Popolazione]]&lt;100000),"COMPRESO",Tabella1[[#This Row],[Regione]])</f>
        <v>CALABRIA</v>
      </c>
      <c r="H5128" s="31">
        <f>Tabella1[[#This Row],[Popolazione]]/SUM($E$19:$E$7866)</f>
        <v>2.2968603803460675E-5</v>
      </c>
    </row>
    <row r="5129" spans="1:8" x14ac:dyDescent="0.25">
      <c r="A5129" s="19" t="s">
        <v>5244</v>
      </c>
      <c r="B5129" s="4" t="str">
        <f>IFERROR(VLOOKUP(A5129,PEC!A$2:B$7902,2,0),"PEC NON ESISTENTE")</f>
        <v>protocollo</v>
      </c>
      <c r="C5129" s="20" t="s">
        <v>8235</v>
      </c>
      <c r="D5129" s="20" t="s">
        <v>8247</v>
      </c>
      <c r="E5129" s="21">
        <v>4267</v>
      </c>
      <c r="F5129" s="4" t="str">
        <f t="shared" si="80"/>
        <v/>
      </c>
      <c r="G5129" s="4" t="str">
        <f>IF(AND(Tabella1[[#This Row],[Popolazione]]&gt;50000,Tabella1[[#This Row],[Popolazione]]&lt;100000),"COMPRESO",Tabella1[[#This Row],[Regione]])</f>
        <v>BASILICATA</v>
      </c>
      <c r="H5129" s="31">
        <f>Tabella1[[#This Row],[Popolazione]]/SUM($E$19:$E$7866)</f>
        <v>7.1174315489736176E-5</v>
      </c>
    </row>
    <row r="5130" spans="1:8" x14ac:dyDescent="0.25">
      <c r="A5130" s="19" t="s">
        <v>5245</v>
      </c>
      <c r="B5130" s="4" t="str">
        <f>IFERROR(VLOOKUP(A5130,PEC!A$2:B$7902,2,0),"PEC NON ESISTENTE")</f>
        <v>comune.pietralunga</v>
      </c>
      <c r="C5130" s="20" t="s">
        <v>8221</v>
      </c>
      <c r="D5130" s="20" t="s">
        <v>8227</v>
      </c>
      <c r="E5130" s="21">
        <v>2182</v>
      </c>
      <c r="F5130" s="4" t="str">
        <f t="shared" si="80"/>
        <v/>
      </c>
      <c r="G5130" s="4" t="str">
        <f>IF(AND(Tabella1[[#This Row],[Popolazione]]&gt;50000,Tabella1[[#This Row],[Popolazione]]&lt;100000),"COMPRESO",Tabella1[[#This Row],[Regione]])</f>
        <v>UMBRIA</v>
      </c>
      <c r="H5130" s="31">
        <f>Tabella1[[#This Row],[Popolazione]]/SUM($E$19:$E$7866)</f>
        <v>3.6396146331990702E-5</v>
      </c>
    </row>
    <row r="5131" spans="1:8" x14ac:dyDescent="0.25">
      <c r="A5131" s="19" t="s">
        <v>5246</v>
      </c>
      <c r="B5131" s="4" t="str">
        <f>IFERROR(VLOOKUP(A5131,PEC!A$2:B$7902,2,0),"PEC NON ESISTENTE")</f>
        <v>protocollo.pietramelara</v>
      </c>
      <c r="C5131" s="20" t="s">
        <v>8235</v>
      </c>
      <c r="D5131" s="20" t="s">
        <v>8239</v>
      </c>
      <c r="E5131" s="21">
        <v>4657</v>
      </c>
      <c r="F5131" s="4" t="str">
        <f t="shared" si="80"/>
        <v/>
      </c>
      <c r="G5131" s="4" t="str">
        <f>IF(AND(Tabella1[[#This Row],[Popolazione]]&gt;50000,Tabella1[[#This Row],[Popolazione]]&lt;100000),"COMPRESO",Tabella1[[#This Row],[Regione]])</f>
        <v>CAMPANIA</v>
      </c>
      <c r="H5131" s="31">
        <f>Tabella1[[#This Row],[Popolazione]]/SUM($E$19:$E$7866)</f>
        <v>7.7679584540825248E-5</v>
      </c>
    </row>
    <row r="5132" spans="1:8" x14ac:dyDescent="0.25">
      <c r="A5132" s="19" t="s">
        <v>5247</v>
      </c>
      <c r="B5132" s="4" t="str">
        <f>IFERROR(VLOOKUP(A5132,PEC!A$2:B$7902,2,0),"PEC NON ESISTENTE")</f>
        <v>protocollo</v>
      </c>
      <c r="C5132" s="20" t="s">
        <v>8235</v>
      </c>
      <c r="D5132" s="20" t="s">
        <v>8241</v>
      </c>
      <c r="E5132" s="21">
        <v>2745</v>
      </c>
      <c r="F5132" s="4" t="str">
        <f t="shared" si="80"/>
        <v/>
      </c>
      <c r="G5132" s="4" t="str">
        <f>IF(AND(Tabella1[[#This Row],[Popolazione]]&gt;50000,Tabella1[[#This Row],[Popolazione]]&lt;100000),"COMPRESO",Tabella1[[#This Row],[Regione]])</f>
        <v>PUGLIA</v>
      </c>
      <c r="H5132" s="31">
        <f>Tabella1[[#This Row],[Popolazione]]/SUM($E$19:$E$7866)</f>
        <v>4.5787086013434684E-5</v>
      </c>
    </row>
    <row r="5133" spans="1:8" x14ac:dyDescent="0.25">
      <c r="A5133" s="19" t="s">
        <v>5248</v>
      </c>
      <c r="B5133" s="4" t="str">
        <f>IFERROR(VLOOKUP(A5133,PEC!A$2:B$7902,2,0),"PEC NON ESISTENTE")</f>
        <v>comune.pietranico</v>
      </c>
      <c r="C5133" s="20" t="s">
        <v>8235</v>
      </c>
      <c r="D5133" s="20" t="s">
        <v>8236</v>
      </c>
      <c r="E5133" s="21">
        <v>509</v>
      </c>
      <c r="F5133" s="4" t="str">
        <f t="shared" si="80"/>
        <v/>
      </c>
      <c r="G5133" s="4" t="str">
        <f>IF(AND(Tabella1[[#This Row],[Popolazione]]&gt;50000,Tabella1[[#This Row],[Popolazione]]&lt;100000),"COMPRESO",Tabella1[[#This Row],[Regione]])</f>
        <v>ABRUZZO</v>
      </c>
      <c r="H5133" s="31">
        <f>Tabella1[[#This Row],[Popolazione]]/SUM($E$19:$E$7866)</f>
        <v>8.4902101205239533E-6</v>
      </c>
    </row>
    <row r="5134" spans="1:8" x14ac:dyDescent="0.25">
      <c r="A5134" s="19" t="s">
        <v>103</v>
      </c>
      <c r="B5134" s="4" t="str">
        <f>IFERROR(VLOOKUP(A5134,PEC!A$2:B$7902,2,0),"PEC NON ESISTENTE")</f>
        <v>protocollogenerale.pietrapaola</v>
      </c>
      <c r="C5134" s="20" t="s">
        <v>8235</v>
      </c>
      <c r="D5134" s="20" t="s">
        <v>8248</v>
      </c>
      <c r="E5134" s="21">
        <v>1173</v>
      </c>
      <c r="F5134" s="4" t="str">
        <f t="shared" si="80"/>
        <v/>
      </c>
      <c r="G5134" s="4" t="str">
        <f>IF(AND(Tabella1[[#This Row],[Popolazione]]&gt;50000,Tabella1[[#This Row],[Popolazione]]&lt;100000),"COMPRESO",Tabella1[[#This Row],[Regione]])</f>
        <v>CALABRIA</v>
      </c>
      <c r="H5134" s="31">
        <f>Tabella1[[#This Row],[Popolazione]]/SUM($E$19:$E$7866)</f>
        <v>1.9565847684429466E-5</v>
      </c>
    </row>
    <row r="5135" spans="1:8" x14ac:dyDescent="0.25">
      <c r="A5135" s="19" t="s">
        <v>5249</v>
      </c>
      <c r="B5135" s="4" t="str">
        <f>IFERROR(VLOOKUP(A5135,PEC!A$2:B$7902,2,0),"PEC NON ESISTENTE")</f>
        <v>comunepietrapertosa.protocollo</v>
      </c>
      <c r="C5135" s="20" t="s">
        <v>8235</v>
      </c>
      <c r="D5135" s="20" t="s">
        <v>8247</v>
      </c>
      <c r="E5135" s="21">
        <v>1108</v>
      </c>
      <c r="F5135" s="4" t="str">
        <f t="shared" si="80"/>
        <v/>
      </c>
      <c r="G5135" s="4" t="str">
        <f>IF(AND(Tabella1[[#This Row],[Popolazione]]&gt;50000,Tabella1[[#This Row],[Popolazione]]&lt;100000),"COMPRESO",Tabella1[[#This Row],[Regione]])</f>
        <v>BASILICATA</v>
      </c>
      <c r="H5135" s="31">
        <f>Tabella1[[#This Row],[Popolazione]]/SUM($E$19:$E$7866)</f>
        <v>1.8481636175914619E-5</v>
      </c>
    </row>
    <row r="5136" spans="1:8" x14ac:dyDescent="0.25">
      <c r="A5136" s="19" t="s">
        <v>5250</v>
      </c>
      <c r="B5136" s="4" t="str">
        <f>IFERROR(VLOOKUP(A5136,PEC!A$2:B$7902,2,0),"PEC NON ESISTENTE")</f>
        <v>pietraperzia.ced</v>
      </c>
      <c r="C5136" s="20" t="s">
        <v>8259</v>
      </c>
      <c r="D5136" s="20" t="s">
        <v>8260</v>
      </c>
      <c r="E5136" s="21">
        <v>7227</v>
      </c>
      <c r="F5136" s="4" t="str">
        <f t="shared" si="80"/>
        <v/>
      </c>
      <c r="G5136" s="4" t="str">
        <f>IF(AND(Tabella1[[#This Row],[Popolazione]]&gt;50000,Tabella1[[#This Row],[Popolazione]]&lt;100000),"COMPRESO",Tabella1[[#This Row],[Regione]])</f>
        <v>SICILIA</v>
      </c>
      <c r="H5136" s="31">
        <f>Tabella1[[#This Row],[Popolazione]]/SUM($E$19:$E$7866)</f>
        <v>1.2054763956979689E-4</v>
      </c>
    </row>
    <row r="5137" spans="1:8" x14ac:dyDescent="0.25">
      <c r="A5137" s="19" t="s">
        <v>5251</v>
      </c>
      <c r="B5137" s="4" t="str">
        <f>IFERROR(VLOOKUP(A5137,PEC!A$2:B$7902,2,0),"PEC NON ESISTENTE")</f>
        <v>pietraporzio</v>
      </c>
      <c r="C5137" s="20" t="s">
        <v>7913</v>
      </c>
      <c r="D5137" s="20" t="s">
        <v>7914</v>
      </c>
      <c r="E5137" s="21">
        <v>91</v>
      </c>
      <c r="F5137" s="4" t="str">
        <f t="shared" si="80"/>
        <v/>
      </c>
      <c r="G5137" s="4" t="str">
        <f>IF(AND(Tabella1[[#This Row],[Popolazione]]&gt;50000,Tabella1[[#This Row],[Popolazione]]&lt;100000),"COMPRESO",Tabella1[[#This Row],[Regione]])</f>
        <v>PIEMONTE</v>
      </c>
      <c r="H5137" s="31">
        <f>Tabella1[[#This Row],[Popolazione]]/SUM($E$19:$E$7866)</f>
        <v>1.5178961119207855E-6</v>
      </c>
    </row>
    <row r="5138" spans="1:8" x14ac:dyDescent="0.25">
      <c r="A5138" s="19" t="s">
        <v>5252</v>
      </c>
      <c r="B5138" s="4" t="str">
        <f>IFERROR(VLOOKUP(A5138,PEC!A$2:B$7902,2,0),"PEC NON ESISTENTE")</f>
        <v>pietraroja</v>
      </c>
      <c r="C5138" s="20" t="s">
        <v>8235</v>
      </c>
      <c r="D5138" s="20" t="s">
        <v>8239</v>
      </c>
      <c r="E5138" s="21">
        <v>587</v>
      </c>
      <c r="F5138" s="4" t="str">
        <f t="shared" si="80"/>
        <v/>
      </c>
      <c r="G5138" s="4" t="str">
        <f>IF(AND(Tabella1[[#This Row],[Popolazione]]&gt;50000,Tabella1[[#This Row],[Popolazione]]&lt;100000),"COMPRESO",Tabella1[[#This Row],[Regione]])</f>
        <v>CAMPANIA</v>
      </c>
      <c r="H5138" s="31">
        <f>Tabella1[[#This Row],[Popolazione]]/SUM($E$19:$E$7866)</f>
        <v>9.7912639307417705E-6</v>
      </c>
    </row>
    <row r="5139" spans="1:8" x14ac:dyDescent="0.25">
      <c r="A5139" s="19" t="s">
        <v>5253</v>
      </c>
      <c r="B5139" s="4" t="str">
        <f>IFERROR(VLOOKUP(A5139,PEC!A$2:B$7902,2,0),"PEC NON ESISTENTE")</f>
        <v>comune.pietrarubbia</v>
      </c>
      <c r="C5139" s="20" t="s">
        <v>8221</v>
      </c>
      <c r="D5139" s="20" t="s">
        <v>8230</v>
      </c>
      <c r="E5139" s="21">
        <v>689</v>
      </c>
      <c r="F5139" s="4" t="str">
        <f t="shared" si="80"/>
        <v/>
      </c>
      <c r="G5139" s="4" t="str">
        <f>IF(AND(Tabella1[[#This Row],[Popolazione]]&gt;50000,Tabella1[[#This Row],[Popolazione]]&lt;100000),"COMPRESO",Tabella1[[#This Row],[Regione]])</f>
        <v>MARCHE</v>
      </c>
      <c r="H5139" s="31">
        <f>Tabella1[[#This Row],[Popolazione]]/SUM($E$19:$E$7866)</f>
        <v>1.1492641990257375E-5</v>
      </c>
    </row>
    <row r="5140" spans="1:8" x14ac:dyDescent="0.25">
      <c r="A5140" s="19" t="s">
        <v>5254</v>
      </c>
      <c r="B5140" s="4" t="str">
        <f>IFERROR(VLOOKUP(A5140,PEC!A$2:B$7902,2,0),"PEC NON ESISTENTE")</f>
        <v>comune.pietrasanta</v>
      </c>
      <c r="C5140" s="20" t="s">
        <v>8221</v>
      </c>
      <c r="D5140" s="20" t="s">
        <v>8222</v>
      </c>
      <c r="E5140" s="21">
        <v>24179</v>
      </c>
      <c r="F5140" s="4" t="str">
        <f t="shared" si="80"/>
        <v/>
      </c>
      <c r="G5140" s="4" t="str">
        <f>IF(AND(Tabella1[[#This Row],[Popolazione]]&gt;50000,Tabella1[[#This Row],[Popolazione]]&lt;100000),"COMPRESO",Tabella1[[#This Row],[Regione]])</f>
        <v>TOSCANA</v>
      </c>
      <c r="H5140" s="31">
        <f>Tabella1[[#This Row],[Popolazione]]/SUM($E$19:$E$7866)</f>
        <v>4.0331000099046892E-4</v>
      </c>
    </row>
    <row r="5141" spans="1:8" x14ac:dyDescent="0.25">
      <c r="A5141" s="19" t="s">
        <v>5255</v>
      </c>
      <c r="B5141" s="4" t="str">
        <f>IFERROR(VLOOKUP(A5141,PEC!A$2:B$7902,2,0),"PEC NON ESISTENTE")</f>
        <v>comune.pietrastornina</v>
      </c>
      <c r="C5141" s="20" t="s">
        <v>8235</v>
      </c>
      <c r="D5141" s="20" t="s">
        <v>8239</v>
      </c>
      <c r="E5141" s="21">
        <v>1568</v>
      </c>
      <c r="F5141" s="4" t="str">
        <f t="shared" si="80"/>
        <v/>
      </c>
      <c r="G5141" s="4" t="str">
        <f>IF(AND(Tabella1[[#This Row],[Popolazione]]&gt;50000,Tabella1[[#This Row],[Popolazione]]&lt;100000),"COMPRESO",Tabella1[[#This Row],[Regione]])</f>
        <v>CAMPANIA</v>
      </c>
      <c r="H5141" s="31">
        <f>Tabella1[[#This Row],[Popolazione]]/SUM($E$19:$E$7866)</f>
        <v>2.6154517620788917E-5</v>
      </c>
    </row>
    <row r="5142" spans="1:8" x14ac:dyDescent="0.25">
      <c r="A5142" s="19" t="s">
        <v>5256</v>
      </c>
      <c r="B5142" s="4" t="str">
        <f>IFERROR(VLOOKUP(A5142,PEC!A$2:B$7902,2,0),"PEC NON ESISTENTE")</f>
        <v>servammpietravairano</v>
      </c>
      <c r="C5142" s="20" t="s">
        <v>8235</v>
      </c>
      <c r="D5142" s="20" t="s">
        <v>8239</v>
      </c>
      <c r="E5142" s="21">
        <v>3018</v>
      </c>
      <c r="F5142" s="4" t="str">
        <f t="shared" si="80"/>
        <v/>
      </c>
      <c r="G5142" s="4" t="str">
        <f>IF(AND(Tabella1[[#This Row],[Popolazione]]&gt;50000,Tabella1[[#This Row],[Popolazione]]&lt;100000),"COMPRESO",Tabella1[[#This Row],[Regione]])</f>
        <v>CAMPANIA</v>
      </c>
      <c r="H5142" s="31">
        <f>Tabella1[[#This Row],[Popolazione]]/SUM($E$19:$E$7866)</f>
        <v>5.0340774349197037E-5</v>
      </c>
    </row>
    <row r="5143" spans="1:8" x14ac:dyDescent="0.25">
      <c r="A5143" s="19" t="s">
        <v>5257</v>
      </c>
      <c r="B5143" s="4" t="str">
        <f>IFERROR(VLOOKUP(A5143,PEC!A$2:B$7902,2,0),"PEC NON ESISTENTE")</f>
        <v>pietrelcina</v>
      </c>
      <c r="C5143" s="20" t="s">
        <v>8235</v>
      </c>
      <c r="D5143" s="20" t="s">
        <v>8239</v>
      </c>
      <c r="E5143" s="21">
        <v>3081</v>
      </c>
      <c r="F5143" s="4" t="str">
        <f t="shared" si="80"/>
        <v/>
      </c>
      <c r="G5143" s="4" t="str">
        <f>IF(AND(Tabella1[[#This Row],[Popolazione]]&gt;50000,Tabella1[[#This Row],[Popolazione]]&lt;100000),"COMPRESO",Tabella1[[#This Row],[Regione]])</f>
        <v>CAMPANIA</v>
      </c>
      <c r="H5143" s="31">
        <f>Tabella1[[#This Row],[Popolazione]]/SUM($E$19:$E$7866)</f>
        <v>5.1391625503603736E-5</v>
      </c>
    </row>
    <row r="5144" spans="1:8" x14ac:dyDescent="0.25">
      <c r="A5144" s="19" t="s">
        <v>5258</v>
      </c>
      <c r="B5144" s="4" t="str">
        <f>IFERROR(VLOOKUP(A5144,PEC!A$2:B$7902,2,0),"PEC NON ESISTENTE")</f>
        <v>comune.pieve-a-nievole</v>
      </c>
      <c r="C5144" s="20" t="s">
        <v>8221</v>
      </c>
      <c r="D5144" s="20" t="s">
        <v>8222</v>
      </c>
      <c r="E5144" s="21">
        <v>9460</v>
      </c>
      <c r="F5144" s="4" t="str">
        <f t="shared" si="80"/>
        <v/>
      </c>
      <c r="G5144" s="4" t="str">
        <f>IF(AND(Tabella1[[#This Row],[Popolazione]]&gt;50000,Tabella1[[#This Row],[Popolazione]]&lt;100000),"COMPRESO",Tabella1[[#This Row],[Regione]])</f>
        <v>TOSCANA</v>
      </c>
      <c r="H5144" s="31">
        <f>Tabella1[[#This Row],[Popolazione]]/SUM($E$19:$E$7866)</f>
        <v>1.577944749315454E-4</v>
      </c>
    </row>
    <row r="5145" spans="1:8" x14ac:dyDescent="0.25">
      <c r="A5145" s="19" t="s">
        <v>5259</v>
      </c>
      <c r="B5145" s="4" t="str">
        <f>IFERROR(VLOOKUP(A5145,PEC!A$2:B$7902,2,0),"PEC NON ESISTENTE")</f>
        <v>comune.pievealbignola</v>
      </c>
      <c r="C5145" s="20" t="s">
        <v>7913</v>
      </c>
      <c r="D5145" s="20" t="s">
        <v>7986</v>
      </c>
      <c r="E5145" s="21">
        <v>916</v>
      </c>
      <c r="F5145" s="4" t="str">
        <f t="shared" si="80"/>
        <v/>
      </c>
      <c r="G5145" s="4" t="str">
        <f>IF(AND(Tabella1[[#This Row],[Popolazione]]&gt;50000,Tabella1[[#This Row],[Popolazione]]&lt;100000),"COMPRESO",Tabella1[[#This Row],[Regione]])</f>
        <v>LOMBARDIA</v>
      </c>
      <c r="H5145" s="31">
        <f>Tabella1[[#This Row],[Popolazione]]/SUM($E$19:$E$7866)</f>
        <v>1.5279042181532302E-5</v>
      </c>
    </row>
    <row r="5146" spans="1:8" x14ac:dyDescent="0.25">
      <c r="A5146" s="19" t="s">
        <v>5261</v>
      </c>
      <c r="B5146" s="4" t="str">
        <f>IFERROR(VLOOKUP(A5146,PEC!A$2:B$7902,2,0),"PEC NON ESISTENTE")</f>
        <v>comunepievedelcairo</v>
      </c>
      <c r="C5146" s="20" t="s">
        <v>7913</v>
      </c>
      <c r="D5146" s="20" t="s">
        <v>7986</v>
      </c>
      <c r="E5146" s="21">
        <v>2108</v>
      </c>
      <c r="F5146" s="4" t="str">
        <f t="shared" si="80"/>
        <v/>
      </c>
      <c r="G5146" s="4" t="str">
        <f>IF(AND(Tabella1[[#This Row],[Popolazione]]&gt;50000,Tabella1[[#This Row],[Popolazione]]&lt;100000),"COMPRESO",Tabella1[[#This Row],[Regione]])</f>
        <v>LOMBARDIA</v>
      </c>
      <c r="H5146" s="31">
        <f>Tabella1[[#This Row],[Popolazione]]/SUM($E$19:$E$7866)</f>
        <v>3.5161813229989186E-5</v>
      </c>
    </row>
    <row r="5147" spans="1:8" x14ac:dyDescent="0.25">
      <c r="A5147" s="19" t="s">
        <v>5263</v>
      </c>
      <c r="B5147" s="4" t="str">
        <f>IFERROR(VLOOKUP(A5147,PEC!A$2:B$7902,2,0),"PEC NON ESISTENTE")</f>
        <v>comune</v>
      </c>
      <c r="C5147" s="20" t="s">
        <v>8026</v>
      </c>
      <c r="D5147" s="20" t="s">
        <v>8027</v>
      </c>
      <c r="E5147" s="21">
        <v>1541</v>
      </c>
      <c r="F5147" s="4" t="str">
        <f t="shared" si="80"/>
        <v/>
      </c>
      <c r="G5147" s="4" t="str">
        <f>IF(AND(Tabella1[[#This Row],[Popolazione]]&gt;50000,Tabella1[[#This Row],[Popolazione]]&lt;100000),"COMPRESO",Tabella1[[#This Row],[Regione]])</f>
        <v>TRENTINO-ALTO ADIGE/SÜDTIROL</v>
      </c>
      <c r="H5147" s="31">
        <f>Tabella1[[#This Row],[Popolazione]]/SUM($E$19:$E$7866)</f>
        <v>2.5704152840328904E-5</v>
      </c>
    </row>
    <row r="5148" spans="1:8" x14ac:dyDescent="0.25">
      <c r="A5148" s="19" t="s">
        <v>5264</v>
      </c>
      <c r="B5148" s="4" t="str">
        <f>IFERROR(VLOOKUP(A5148,PEC!A$2:B$7902,2,0),"PEC NON ESISTENTE")</f>
        <v>pievedicadore.bl</v>
      </c>
      <c r="C5148" s="20" t="s">
        <v>8026</v>
      </c>
      <c r="D5148" s="20" t="s">
        <v>8167</v>
      </c>
      <c r="E5148" s="21">
        <v>3956</v>
      </c>
      <c r="F5148" s="4" t="str">
        <f t="shared" si="80"/>
        <v/>
      </c>
      <c r="G5148" s="4" t="str">
        <f>IF(AND(Tabella1[[#This Row],[Popolazione]]&gt;50000,Tabella1[[#This Row],[Popolazione]]&lt;100000),"COMPRESO",Tabella1[[#This Row],[Regione]])</f>
        <v>VENETO</v>
      </c>
      <c r="H5148" s="31">
        <f>Tabella1[[#This Row],[Popolazione]]/SUM($E$19:$E$7866)</f>
        <v>6.5986780425918986E-5</v>
      </c>
    </row>
    <row r="5149" spans="1:8" x14ac:dyDescent="0.25">
      <c r="A5149" s="19" t="s">
        <v>5265</v>
      </c>
      <c r="B5149" s="4" t="str">
        <f>IFERROR(VLOOKUP(A5149,PEC!A$2:B$7902,2,0),"PEC NON ESISTENTE")</f>
        <v>comune.pievedicento</v>
      </c>
      <c r="C5149" s="20" t="s">
        <v>8026</v>
      </c>
      <c r="D5149" s="20" t="s">
        <v>8212</v>
      </c>
      <c r="E5149" s="21">
        <v>6895</v>
      </c>
      <c r="F5149" s="4" t="str">
        <f t="shared" si="80"/>
        <v/>
      </c>
      <c r="G5149" s="4" t="str">
        <f>IF(AND(Tabella1[[#This Row],[Popolazione]]&gt;50000,Tabella1[[#This Row],[Popolazione]]&lt;100000),"COMPRESO",Tabella1[[#This Row],[Regione]])</f>
        <v>EMILIA-ROMAGNA</v>
      </c>
      <c r="H5149" s="31">
        <f>Tabella1[[#This Row],[Popolazione]]/SUM($E$19:$E$7866)</f>
        <v>1.1500982078784413E-4</v>
      </c>
    </row>
    <row r="5150" spans="1:8" x14ac:dyDescent="0.25">
      <c r="A5150" s="19" t="s">
        <v>5266</v>
      </c>
      <c r="B5150" s="4" t="str">
        <f>IFERROR(VLOOKUP(A5150,PEC!A$2:B$7902,2,0),"PEC NON ESISTENTE")</f>
        <v>segreteria</v>
      </c>
      <c r="C5150" s="20" t="s">
        <v>8026</v>
      </c>
      <c r="D5150" s="20" t="s">
        <v>8167</v>
      </c>
      <c r="E5150" s="21">
        <v>12057</v>
      </c>
      <c r="F5150" s="4" t="str">
        <f t="shared" si="80"/>
        <v/>
      </c>
      <c r="G5150" s="4" t="str">
        <f>IF(AND(Tabella1[[#This Row],[Popolazione]]&gt;50000,Tabella1[[#This Row],[Popolazione]]&lt;100000),"COMPRESO",Tabella1[[#This Row],[Regione]])</f>
        <v>VENETO</v>
      </c>
      <c r="H5150" s="31">
        <f>Tabella1[[#This Row],[Popolazione]]/SUM($E$19:$E$7866)</f>
        <v>2.0111289474097704E-4</v>
      </c>
    </row>
    <row r="5151" spans="1:8" x14ac:dyDescent="0.25">
      <c r="A5151" s="19" t="s">
        <v>5267</v>
      </c>
      <c r="B5151" s="4" t="str">
        <f>IFERROR(VLOOKUP(A5151,PEC!A$2:B$7902,2,0),"PEC NON ESISTENTE")</f>
        <v>comune.pievediteco</v>
      </c>
      <c r="C5151" s="20" t="s">
        <v>7913</v>
      </c>
      <c r="D5151" s="20" t="s">
        <v>8208</v>
      </c>
      <c r="E5151" s="21">
        <v>1400</v>
      </c>
      <c r="F5151" s="4" t="str">
        <f t="shared" si="80"/>
        <v/>
      </c>
      <c r="G5151" s="4" t="str">
        <f>IF(AND(Tabella1[[#This Row],[Popolazione]]&gt;50000,Tabella1[[#This Row],[Popolazione]]&lt;100000),"COMPRESO",Tabella1[[#This Row],[Regione]])</f>
        <v>LIGURIA</v>
      </c>
      <c r="H5151" s="31">
        <f>Tabella1[[#This Row],[Popolazione]]/SUM($E$19:$E$7866)</f>
        <v>2.3352247875704391E-5</v>
      </c>
    </row>
    <row r="5152" spans="1:8" x14ac:dyDescent="0.25">
      <c r="A5152" s="19" t="s">
        <v>5260</v>
      </c>
      <c r="B5152" s="4" t="str">
        <f>IFERROR(VLOOKUP(A5152,PEC!A$2:B$7902,2,0),"PEC NON ESISTENTE")</f>
        <v>comune.pievedolmi</v>
      </c>
      <c r="C5152" s="20" t="s">
        <v>7913</v>
      </c>
      <c r="D5152" s="20" t="s">
        <v>7986</v>
      </c>
      <c r="E5152" s="21">
        <v>1295</v>
      </c>
      <c r="F5152" s="4" t="str">
        <f t="shared" si="80"/>
        <v/>
      </c>
      <c r="G5152" s="4" t="str">
        <f>IF(AND(Tabella1[[#This Row],[Popolazione]]&gt;50000,Tabella1[[#This Row],[Popolazione]]&lt;100000),"COMPRESO",Tabella1[[#This Row],[Regione]])</f>
        <v>LOMBARDIA</v>
      </c>
      <c r="H5152" s="31">
        <f>Tabella1[[#This Row],[Popolazione]]/SUM($E$19:$E$7866)</f>
        <v>2.1600829285026561E-5</v>
      </c>
    </row>
    <row r="5153" spans="1:8" x14ac:dyDescent="0.25">
      <c r="A5153" s="19" t="s">
        <v>5268</v>
      </c>
      <c r="B5153" s="4" t="str">
        <f>IFERROR(VLOOKUP(A5153,PEC!A$2:B$7902,2,0),"PEC NON ESISTENTE")</f>
        <v>protocollo.pieveemanuele</v>
      </c>
      <c r="C5153" s="20" t="s">
        <v>7913</v>
      </c>
      <c r="D5153" s="20" t="s">
        <v>7986</v>
      </c>
      <c r="E5153" s="21">
        <v>14868</v>
      </c>
      <c r="F5153" s="4" t="str">
        <f t="shared" si="80"/>
        <v/>
      </c>
      <c r="G5153" s="4" t="str">
        <f>IF(AND(Tabella1[[#This Row],[Popolazione]]&gt;50000,Tabella1[[#This Row],[Popolazione]]&lt;100000),"COMPRESO",Tabella1[[#This Row],[Regione]])</f>
        <v>LOMBARDIA</v>
      </c>
      <c r="H5153" s="31">
        <f>Tabella1[[#This Row],[Popolazione]]/SUM($E$19:$E$7866)</f>
        <v>2.4800087243998062E-4</v>
      </c>
    </row>
    <row r="5154" spans="1:8" x14ac:dyDescent="0.25">
      <c r="A5154" s="19" t="s">
        <v>5269</v>
      </c>
      <c r="B5154" s="4" t="str">
        <f>IFERROR(VLOOKUP(A5154,PEC!A$2:B$7902,2,0),"PEC NON ESISTENTE")</f>
        <v>pievefissiraga</v>
      </c>
      <c r="C5154" s="20" t="s">
        <v>7913</v>
      </c>
      <c r="D5154" s="20" t="s">
        <v>7986</v>
      </c>
      <c r="E5154" s="21">
        <v>1604</v>
      </c>
      <c r="F5154" s="4" t="str">
        <f t="shared" si="80"/>
        <v/>
      </c>
      <c r="G5154" s="4" t="str">
        <f>IF(AND(Tabella1[[#This Row],[Popolazione]]&gt;50000,Tabella1[[#This Row],[Popolazione]]&lt;100000),"COMPRESO",Tabella1[[#This Row],[Regione]])</f>
        <v>LOMBARDIA</v>
      </c>
      <c r="H5154" s="31">
        <f>Tabella1[[#This Row],[Popolazione]]/SUM($E$19:$E$7866)</f>
        <v>2.6755003994735604E-5</v>
      </c>
    </row>
    <row r="5155" spans="1:8" x14ac:dyDescent="0.25">
      <c r="A5155" s="19" t="s">
        <v>5270</v>
      </c>
      <c r="B5155" s="4" t="str">
        <f>IFERROR(VLOOKUP(A5155,PEC!A$2:B$7902,2,0),"PEC NON ESISTENTE")</f>
        <v>comune.pievefosciana</v>
      </c>
      <c r="C5155" s="20" t="s">
        <v>8221</v>
      </c>
      <c r="D5155" s="20" t="s">
        <v>8222</v>
      </c>
      <c r="E5155" s="21">
        <v>2418</v>
      </c>
      <c r="F5155" s="4" t="str">
        <f t="shared" si="80"/>
        <v/>
      </c>
      <c r="G5155" s="4" t="str">
        <f>IF(AND(Tabella1[[#This Row],[Popolazione]]&gt;50000,Tabella1[[#This Row],[Popolazione]]&lt;100000),"COMPRESO",Tabella1[[#This Row],[Regione]])</f>
        <v>TOSCANA</v>
      </c>
      <c r="H5155" s="31">
        <f>Tabella1[[#This Row],[Popolazione]]/SUM($E$19:$E$7866)</f>
        <v>4.0332668116752297E-5</v>
      </c>
    </row>
    <row r="5156" spans="1:8" x14ac:dyDescent="0.25">
      <c r="A5156" s="19" t="s">
        <v>5271</v>
      </c>
      <c r="B5156" s="4" t="str">
        <f>IFERROR(VLOOKUP(A5156,PEC!A$2:B$7902,2,0),"PEC NON ESISTENTE")</f>
        <v>comune.pieveligure</v>
      </c>
      <c r="C5156" s="16" t="s">
        <v>7913</v>
      </c>
      <c r="D5156" s="20" t="s">
        <v>8208</v>
      </c>
      <c r="E5156" s="21">
        <v>2582</v>
      </c>
      <c r="F5156" s="4" t="str">
        <f t="shared" si="80"/>
        <v/>
      </c>
      <c r="G5156" s="4" t="str">
        <f>IF(AND(Tabella1[[#This Row],[Popolazione]]&gt;50000,Tabella1[[#This Row],[Popolazione]]&lt;100000),"COMPRESO",Tabella1[[#This Row],[Regione]])</f>
        <v>LIGURIA</v>
      </c>
      <c r="H5156" s="31">
        <f>Tabella1[[#This Row],[Popolazione]]/SUM($E$19:$E$7866)</f>
        <v>4.3068217153620526E-5</v>
      </c>
    </row>
    <row r="5157" spans="1:8" x14ac:dyDescent="0.25">
      <c r="A5157" s="19" t="s">
        <v>5272</v>
      </c>
      <c r="B5157" s="4" t="str">
        <f>IFERROR(VLOOKUP(A5157,PEC!A$2:B$7902,2,0),"PEC NON ESISTENTE")</f>
        <v>comune.pieveportomorone</v>
      </c>
      <c r="C5157" s="20" t="s">
        <v>7913</v>
      </c>
      <c r="D5157" s="20" t="s">
        <v>7986</v>
      </c>
      <c r="E5157" s="21">
        <v>2788</v>
      </c>
      <c r="F5157" s="4" t="str">
        <f t="shared" si="80"/>
        <v/>
      </c>
      <c r="G5157" s="4" t="str">
        <f>IF(AND(Tabella1[[#This Row],[Popolazione]]&gt;50000,Tabella1[[#This Row],[Popolazione]]&lt;100000),"COMPRESO",Tabella1[[#This Row],[Regione]])</f>
        <v>LOMBARDIA</v>
      </c>
      <c r="H5157" s="31">
        <f>Tabella1[[#This Row],[Popolazione]]/SUM($E$19:$E$7866)</f>
        <v>4.6504333626759886E-5</v>
      </c>
    </row>
    <row r="5158" spans="1:8" x14ac:dyDescent="0.25">
      <c r="A5158" s="19" t="s">
        <v>5273</v>
      </c>
      <c r="B5158" s="4" t="str">
        <f>IFERROR(VLOOKUP(A5158,PEC!A$2:B$7902,2,0),"PEC NON ESISTENTE")</f>
        <v>comune.pievesangiacomo</v>
      </c>
      <c r="C5158" s="20" t="s">
        <v>7913</v>
      </c>
      <c r="D5158" s="20" t="s">
        <v>7986</v>
      </c>
      <c r="E5158" s="21">
        <v>1624</v>
      </c>
      <c r="F5158" s="4" t="str">
        <f t="shared" si="80"/>
        <v/>
      </c>
      <c r="G5158" s="4" t="str">
        <f>IF(AND(Tabella1[[#This Row],[Popolazione]]&gt;50000,Tabella1[[#This Row],[Popolazione]]&lt;100000),"COMPRESO",Tabella1[[#This Row],[Regione]])</f>
        <v>LOMBARDIA</v>
      </c>
      <c r="H5158" s="31">
        <f>Tabella1[[#This Row],[Popolazione]]/SUM($E$19:$E$7866)</f>
        <v>2.7088607535817094E-5</v>
      </c>
    </row>
    <row r="5159" spans="1:8" x14ac:dyDescent="0.25">
      <c r="A5159" s="19" t="s">
        <v>5274</v>
      </c>
      <c r="B5159" s="4" t="str">
        <f>IFERROR(VLOOKUP(A5159,PEC!A$2:B$7902,2,0),"PEC NON ESISTENTE")</f>
        <v>protocollo.pievesantostefano</v>
      </c>
      <c r="C5159" s="20" t="s">
        <v>8221</v>
      </c>
      <c r="D5159" s="20" t="s">
        <v>8222</v>
      </c>
      <c r="E5159" s="21">
        <v>3190</v>
      </c>
      <c r="F5159" s="4" t="str">
        <f t="shared" si="80"/>
        <v/>
      </c>
      <c r="G5159" s="4" t="str">
        <f>IF(AND(Tabella1[[#This Row],[Popolazione]]&gt;50000,Tabella1[[#This Row],[Popolazione]]&lt;100000),"COMPRESO",Tabella1[[#This Row],[Regione]])</f>
        <v>TOSCANA</v>
      </c>
      <c r="H5159" s="31">
        <f>Tabella1[[#This Row],[Popolazione]]/SUM($E$19:$E$7866)</f>
        <v>5.3209764802497861E-5</v>
      </c>
    </row>
    <row r="5160" spans="1:8" x14ac:dyDescent="0.25">
      <c r="A5160" s="19" t="s">
        <v>5275</v>
      </c>
      <c r="B5160" s="4" t="str">
        <f>IFERROR(VLOOKUP(A5160,PEC!A$2:B$7902,2,0),"PEC NON ESISTENTE")</f>
        <v>comune</v>
      </c>
      <c r="C5160" s="20" t="s">
        <v>8026</v>
      </c>
      <c r="D5160" s="20" t="s">
        <v>8027</v>
      </c>
      <c r="E5160" s="21">
        <v>681</v>
      </c>
      <c r="F5160" s="4" t="str">
        <f t="shared" si="80"/>
        <v/>
      </c>
      <c r="G5160" s="4" t="str">
        <f>IF(AND(Tabella1[[#This Row],[Popolazione]]&gt;50000,Tabella1[[#This Row],[Popolazione]]&lt;100000),"COMPRESO",Tabella1[[#This Row],[Regione]])</f>
        <v>TRENTINO-ALTO ADIGE/SÜDTIROL</v>
      </c>
      <c r="H5160" s="31">
        <f>Tabella1[[#This Row],[Popolazione]]/SUM($E$19:$E$7866)</f>
        <v>1.1359200573824779E-5</v>
      </c>
    </row>
    <row r="5161" spans="1:8" x14ac:dyDescent="0.25">
      <c r="A5161" s="19" t="s">
        <v>5276</v>
      </c>
      <c r="B5161" s="4" t="str">
        <f>IFERROR(VLOOKUP(A5161,PEC!A$2:B$7902,2,0),"PEC NON ESISTENTE")</f>
        <v>comune.pievetorina.mc</v>
      </c>
      <c r="C5161" s="20" t="s">
        <v>8221</v>
      </c>
      <c r="D5161" s="20" t="s">
        <v>8230</v>
      </c>
      <c r="E5161" s="21">
        <v>1483</v>
      </c>
      <c r="F5161" s="4" t="str">
        <f t="shared" si="80"/>
        <v/>
      </c>
      <c r="G5161" s="4" t="str">
        <f>IF(AND(Tabella1[[#This Row],[Popolazione]]&gt;50000,Tabella1[[#This Row],[Popolazione]]&lt;100000),"COMPRESO",Tabella1[[#This Row],[Regione]])</f>
        <v>MARCHE</v>
      </c>
      <c r="H5161" s="31">
        <f>Tabella1[[#This Row],[Popolazione]]/SUM($E$19:$E$7866)</f>
        <v>2.4736702571192581E-5</v>
      </c>
    </row>
    <row r="5162" spans="1:8" x14ac:dyDescent="0.25">
      <c r="A5162" s="19" t="s">
        <v>5277</v>
      </c>
      <c r="B5162" s="4" t="str">
        <f>IFERROR(VLOOKUP(A5162,PEC!A$2:B$7902,2,0),"PEC NON ESISTENTE")</f>
        <v>pievevergonte</v>
      </c>
      <c r="C5162" s="20" t="s">
        <v>7913</v>
      </c>
      <c r="D5162" s="20" t="s">
        <v>7914</v>
      </c>
      <c r="E5162" s="21">
        <v>2644</v>
      </c>
      <c r="F5162" s="4" t="str">
        <f t="shared" si="80"/>
        <v/>
      </c>
      <c r="G5162" s="4" t="str">
        <f>IF(AND(Tabella1[[#This Row],[Popolazione]]&gt;50000,Tabella1[[#This Row],[Popolazione]]&lt;100000),"COMPRESO",Tabella1[[#This Row],[Regione]])</f>
        <v>PIEMONTE</v>
      </c>
      <c r="H5162" s="31">
        <f>Tabella1[[#This Row],[Popolazione]]/SUM($E$19:$E$7866)</f>
        <v>4.4102388130973147E-5</v>
      </c>
    </row>
    <row r="5163" spans="1:8" x14ac:dyDescent="0.25">
      <c r="A5163" s="19" t="s">
        <v>5278</v>
      </c>
      <c r="B5163" s="4" t="str">
        <f>IFERROR(VLOOKUP(A5163,PEC!A$2:B$7902,2,0),"PEC NON ESISTENTE")</f>
        <v>comune</v>
      </c>
      <c r="C5163" s="20" t="s">
        <v>8026</v>
      </c>
      <c r="D5163" s="20" t="s">
        <v>8212</v>
      </c>
      <c r="E5163" s="21">
        <v>2241</v>
      </c>
      <c r="F5163" s="4" t="str">
        <f t="shared" si="80"/>
        <v/>
      </c>
      <c r="G5163" s="4" t="str">
        <f>IF(AND(Tabella1[[#This Row],[Popolazione]]&gt;50000,Tabella1[[#This Row],[Popolazione]]&lt;100000),"COMPRESO",Tabella1[[#This Row],[Regione]])</f>
        <v>EMILIA-ROMAGNA</v>
      </c>
      <c r="H5163" s="31">
        <f>Tabella1[[#This Row],[Popolazione]]/SUM($E$19:$E$7866)</f>
        <v>3.7380276778181101E-5</v>
      </c>
    </row>
    <row r="5164" spans="1:8" x14ac:dyDescent="0.25">
      <c r="A5164" s="19" t="s">
        <v>5279</v>
      </c>
      <c r="B5164" s="4" t="str">
        <f>IFERROR(VLOOKUP(A5164,PEC!A$2:B$7902,2,0),"PEC NON ESISTENTE")</f>
        <v>info</v>
      </c>
      <c r="C5164" s="20" t="s">
        <v>8221</v>
      </c>
      <c r="D5164" s="20" t="s">
        <v>8234</v>
      </c>
      <c r="E5164" s="21">
        <v>4657</v>
      </c>
      <c r="F5164" s="4" t="str">
        <f t="shared" si="80"/>
        <v/>
      </c>
      <c r="G5164" s="4" t="str">
        <f>IF(AND(Tabella1[[#This Row],[Popolazione]]&gt;50000,Tabella1[[#This Row],[Popolazione]]&lt;100000),"COMPRESO",Tabella1[[#This Row],[Regione]])</f>
        <v>LAZIO</v>
      </c>
      <c r="H5164" s="31">
        <f>Tabella1[[#This Row],[Popolazione]]/SUM($E$19:$E$7866)</f>
        <v>7.7679584540825248E-5</v>
      </c>
    </row>
    <row r="5165" spans="1:8" x14ac:dyDescent="0.25">
      <c r="A5165" s="19" t="s">
        <v>5280</v>
      </c>
      <c r="B5165" s="4" t="str">
        <f>IFERROR(VLOOKUP(A5165,PEC!A$2:B$7902,2,0),"PEC NON ESISTENTE")</f>
        <v>comune.pigna.im</v>
      </c>
      <c r="C5165" s="20" t="s">
        <v>7913</v>
      </c>
      <c r="D5165" s="20" t="s">
        <v>8208</v>
      </c>
      <c r="E5165" s="21">
        <v>894</v>
      </c>
      <c r="F5165" s="4" t="str">
        <f t="shared" si="80"/>
        <v/>
      </c>
      <c r="G5165" s="4" t="str">
        <f>IF(AND(Tabella1[[#This Row],[Popolazione]]&gt;50000,Tabella1[[#This Row],[Popolazione]]&lt;100000),"COMPRESO",Tabella1[[#This Row],[Regione]])</f>
        <v>LIGURIA</v>
      </c>
      <c r="H5165" s="31">
        <f>Tabella1[[#This Row],[Popolazione]]/SUM($E$19:$E$7866)</f>
        <v>1.4912078286342661E-5</v>
      </c>
    </row>
    <row r="5166" spans="1:8" x14ac:dyDescent="0.25">
      <c r="A5166" s="19" t="s">
        <v>5281</v>
      </c>
      <c r="B5166" s="4" t="str">
        <f>IFERROR(VLOOKUP(A5166,PEC!A$2:B$7902,2,0),"PEC NON ESISTENTE")</f>
        <v>int.servizigenerali</v>
      </c>
      <c r="C5166" s="20" t="s">
        <v>8221</v>
      </c>
      <c r="D5166" s="20" t="s">
        <v>8234</v>
      </c>
      <c r="E5166" s="21">
        <v>2558</v>
      </c>
      <c r="F5166" s="4" t="str">
        <f t="shared" si="80"/>
        <v/>
      </c>
      <c r="G5166" s="4" t="str">
        <f>IF(AND(Tabella1[[#This Row],[Popolazione]]&gt;50000,Tabella1[[#This Row],[Popolazione]]&lt;100000),"COMPRESO",Tabella1[[#This Row],[Regione]])</f>
        <v>LAZIO</v>
      </c>
      <c r="H5166" s="31">
        <f>Tabella1[[#This Row],[Popolazione]]/SUM($E$19:$E$7866)</f>
        <v>4.2667892904322736E-5</v>
      </c>
    </row>
    <row r="5167" spans="1:8" x14ac:dyDescent="0.25">
      <c r="A5167" s="19" t="s">
        <v>5282</v>
      </c>
      <c r="B5167" s="4" t="str">
        <f>IFERROR(VLOOKUP(A5167,PEC!A$2:B$7902,2,0),"PEC NON ESISTENTE")</f>
        <v>servizidemografici.comunepignataro</v>
      </c>
      <c r="C5167" s="20" t="s">
        <v>8235</v>
      </c>
      <c r="D5167" s="20" t="s">
        <v>8239</v>
      </c>
      <c r="E5167" s="21">
        <v>6230</v>
      </c>
      <c r="F5167" s="4" t="str">
        <f t="shared" si="80"/>
        <v/>
      </c>
      <c r="G5167" s="4" t="str">
        <f>IF(AND(Tabella1[[#This Row],[Popolazione]]&gt;50000,Tabella1[[#This Row],[Popolazione]]&lt;100000),"COMPRESO",Tabella1[[#This Row],[Regione]])</f>
        <v>CAMPANIA</v>
      </c>
      <c r="H5167" s="31">
        <f>Tabella1[[#This Row],[Popolazione]]/SUM($E$19:$E$7866)</f>
        <v>1.0391750304688454E-4</v>
      </c>
    </row>
    <row r="5168" spans="1:8" x14ac:dyDescent="0.25">
      <c r="A5168" s="19" t="s">
        <v>5283</v>
      </c>
      <c r="B5168" s="4" t="str">
        <f>IFERROR(VLOOKUP(A5168,PEC!A$2:B$7902,2,0),"PEC NON ESISTENTE")</f>
        <v>comune.pignola</v>
      </c>
      <c r="C5168" s="20" t="s">
        <v>8235</v>
      </c>
      <c r="D5168" s="20" t="s">
        <v>8247</v>
      </c>
      <c r="E5168" s="21">
        <v>6699</v>
      </c>
      <c r="F5168" s="4" t="str">
        <f t="shared" si="80"/>
        <v/>
      </c>
      <c r="G5168" s="4" t="str">
        <f>IF(AND(Tabella1[[#This Row],[Popolazione]]&gt;50000,Tabella1[[#This Row],[Popolazione]]&lt;100000),"COMPRESO",Tabella1[[#This Row],[Regione]])</f>
        <v>BASILICATA</v>
      </c>
      <c r="H5168" s="31">
        <f>Tabella1[[#This Row],[Popolazione]]/SUM($E$19:$E$7866)</f>
        <v>1.1174050608524551E-4</v>
      </c>
    </row>
    <row r="5169" spans="1:8" x14ac:dyDescent="0.25">
      <c r="A5169" s="19" t="s">
        <v>5284</v>
      </c>
      <c r="B5169" s="4" t="str">
        <f>IFERROR(VLOOKUP(A5169,PEC!A$2:B$7902,2,0),"PEC NON ESISTENTE")</f>
        <v>comune.pignone</v>
      </c>
      <c r="C5169" s="16" t="s">
        <v>7913</v>
      </c>
      <c r="D5169" s="20" t="s">
        <v>8208</v>
      </c>
      <c r="E5169" s="21">
        <v>599</v>
      </c>
      <c r="F5169" s="4" t="str">
        <f t="shared" si="80"/>
        <v/>
      </c>
      <c r="G5169" s="4" t="str">
        <f>IF(AND(Tabella1[[#This Row],[Popolazione]]&gt;50000,Tabella1[[#This Row],[Popolazione]]&lt;100000),"COMPRESO",Tabella1[[#This Row],[Regione]])</f>
        <v>LIGURIA</v>
      </c>
      <c r="H5169" s="31">
        <f>Tabella1[[#This Row],[Popolazione]]/SUM($E$19:$E$7866)</f>
        <v>9.9914260553906642E-6</v>
      </c>
    </row>
    <row r="5170" spans="1:8" x14ac:dyDescent="0.25">
      <c r="A5170" s="19" t="s">
        <v>5285</v>
      </c>
      <c r="B5170" s="4" t="str">
        <f>IFERROR(VLOOKUP(A5170,PEC!A$2:B$7902,2,0),"PEC NON ESISTENTE")</f>
        <v>comune.pigra</v>
      </c>
      <c r="C5170" s="20" t="s">
        <v>7913</v>
      </c>
      <c r="D5170" s="20" t="s">
        <v>7986</v>
      </c>
      <c r="E5170" s="21">
        <v>266</v>
      </c>
      <c r="F5170" s="4" t="str">
        <f t="shared" si="80"/>
        <v/>
      </c>
      <c r="G5170" s="4" t="str">
        <f>IF(AND(Tabella1[[#This Row],[Popolazione]]&gt;50000,Tabella1[[#This Row],[Popolazione]]&lt;100000),"COMPRESO",Tabella1[[#This Row],[Regione]])</f>
        <v>LOMBARDIA</v>
      </c>
      <c r="H5170" s="31">
        <f>Tabella1[[#This Row],[Popolazione]]/SUM($E$19:$E$7866)</f>
        <v>4.4369270963838345E-6</v>
      </c>
    </row>
    <row r="5171" spans="1:8" x14ac:dyDescent="0.25">
      <c r="A5171" s="19" t="s">
        <v>5286</v>
      </c>
      <c r="B5171" s="4" t="str">
        <f>IFERROR(VLOOKUP(A5171,PEC!A$2:B$7902,2,0),"PEC NON ESISTENTE")</f>
        <v>pila</v>
      </c>
      <c r="C5171" s="20" t="s">
        <v>7913</v>
      </c>
      <c r="D5171" s="20" t="s">
        <v>7914</v>
      </c>
      <c r="E5171" s="21">
        <v>137</v>
      </c>
      <c r="F5171" s="4" t="str">
        <f t="shared" si="80"/>
        <v/>
      </c>
      <c r="G5171" s="4" t="str">
        <f>IF(AND(Tabella1[[#This Row],[Popolazione]]&gt;50000,Tabella1[[#This Row],[Popolazione]]&lt;100000),"COMPRESO",Tabella1[[#This Row],[Regione]])</f>
        <v>PIEMONTE</v>
      </c>
      <c r="H5171" s="31">
        <f>Tabella1[[#This Row],[Popolazione]]/SUM($E$19:$E$7866)</f>
        <v>2.2851842564082155E-6</v>
      </c>
    </row>
    <row r="5172" spans="1:8" x14ac:dyDescent="0.25">
      <c r="A5172" s="22" t="s">
        <v>5287</v>
      </c>
      <c r="B5172" s="4" t="str">
        <f>IFERROR(VLOOKUP(A5172,PEC!A$2:B$7902,2,0),"PEC NON ESISTENTE")</f>
        <v>protocollo</v>
      </c>
      <c r="C5172" s="20" t="s">
        <v>8259</v>
      </c>
      <c r="D5172" s="20" t="s">
        <v>8278</v>
      </c>
      <c r="E5172" s="21">
        <v>1193</v>
      </c>
      <c r="F5172" s="4" t="str">
        <f t="shared" si="80"/>
        <v/>
      </c>
      <c r="G5172" s="4" t="str">
        <f>IF(AND(Tabella1[[#This Row],[Popolazione]]&gt;50000,Tabella1[[#This Row],[Popolazione]]&lt;100000),"COMPRESO",Tabella1[[#This Row],[Regione]])</f>
        <v>SARDEGNA</v>
      </c>
      <c r="H5172" s="31">
        <f>Tabella1[[#This Row],[Popolazione]]/SUM($E$19:$E$7866)</f>
        <v>1.9899451225510956E-5</v>
      </c>
    </row>
    <row r="5173" spans="1:8" x14ac:dyDescent="0.25">
      <c r="A5173" s="19" t="s">
        <v>5288</v>
      </c>
      <c r="B5173" s="4" t="str">
        <f>IFERROR(VLOOKUP(A5173,PEC!A$2:B$7902,2,0),"PEC NON ESISTENTE")</f>
        <v>protocollo.pimonte</v>
      </c>
      <c r="C5173" s="20" t="s">
        <v>8235</v>
      </c>
      <c r="D5173" s="20" t="s">
        <v>8239</v>
      </c>
      <c r="E5173" s="21">
        <v>6000</v>
      </c>
      <c r="F5173" s="4" t="str">
        <f t="shared" si="80"/>
        <v/>
      </c>
      <c r="G5173" s="4" t="str">
        <f>IF(AND(Tabella1[[#This Row],[Popolazione]]&gt;50000,Tabella1[[#This Row],[Popolazione]]&lt;100000),"COMPRESO",Tabella1[[#This Row],[Regione]])</f>
        <v>CAMPANIA</v>
      </c>
      <c r="H5173" s="31">
        <f>Tabella1[[#This Row],[Popolazione]]/SUM($E$19:$E$7866)</f>
        <v>1.0008106232444739E-4</v>
      </c>
    </row>
    <row r="5174" spans="1:8" x14ac:dyDescent="0.25">
      <c r="A5174" s="19" t="s">
        <v>5289</v>
      </c>
      <c r="B5174" s="4" t="str">
        <f>IFERROR(VLOOKUP(A5174,PEC!A$2:B$7902,2,0),"PEC NON ESISTENTE")</f>
        <v>mail</v>
      </c>
      <c r="C5174" s="20" t="s">
        <v>7913</v>
      </c>
      <c r="D5174" s="20" t="s">
        <v>7986</v>
      </c>
      <c r="E5174" s="21">
        <v>1702</v>
      </c>
      <c r="F5174" s="4" t="str">
        <f t="shared" si="80"/>
        <v/>
      </c>
      <c r="G5174" s="4" t="str">
        <f>IF(AND(Tabella1[[#This Row],[Popolazione]]&gt;50000,Tabella1[[#This Row],[Popolazione]]&lt;100000),"COMPRESO",Tabella1[[#This Row],[Regione]])</f>
        <v>LOMBARDIA</v>
      </c>
      <c r="H5174" s="31">
        <f>Tabella1[[#This Row],[Popolazione]]/SUM($E$19:$E$7866)</f>
        <v>2.8389661346034911E-5</v>
      </c>
    </row>
    <row r="5175" spans="1:8" x14ac:dyDescent="0.25">
      <c r="A5175" s="19" t="s">
        <v>5290</v>
      </c>
      <c r="B5175" s="4" t="str">
        <f>IFERROR(VLOOKUP(A5175,PEC!A$2:B$7902,2,0),"PEC NON ESISTENTE")</f>
        <v>pinasca</v>
      </c>
      <c r="C5175" s="20" t="s">
        <v>7913</v>
      </c>
      <c r="D5175" s="20" t="s">
        <v>7914</v>
      </c>
      <c r="E5175" s="21">
        <v>3049</v>
      </c>
      <c r="F5175" s="4" t="str">
        <f t="shared" si="80"/>
        <v/>
      </c>
      <c r="G5175" s="4" t="str">
        <f>IF(AND(Tabella1[[#This Row],[Popolazione]]&gt;50000,Tabella1[[#This Row],[Popolazione]]&lt;100000),"COMPRESO",Tabella1[[#This Row],[Regione]])</f>
        <v>PIEMONTE</v>
      </c>
      <c r="H5175" s="31">
        <f>Tabella1[[#This Row],[Popolazione]]/SUM($E$19:$E$7866)</f>
        <v>5.0857859837873351E-5</v>
      </c>
    </row>
    <row r="5176" spans="1:8" x14ac:dyDescent="0.25">
      <c r="A5176" s="19" t="s">
        <v>5291</v>
      </c>
      <c r="B5176" s="4" t="str">
        <f>IFERROR(VLOOKUP(A5176,PEC!A$2:B$7902,2,0),"PEC NON ESISTENTE")</f>
        <v>comune.pincara.ro</v>
      </c>
      <c r="C5176" s="20" t="s">
        <v>8026</v>
      </c>
      <c r="D5176" s="20" t="s">
        <v>8167</v>
      </c>
      <c r="E5176" s="21">
        <v>1262</v>
      </c>
      <c r="F5176" s="4" t="str">
        <f t="shared" si="80"/>
        <v/>
      </c>
      <c r="G5176" s="4" t="str">
        <f>IF(AND(Tabella1[[#This Row],[Popolazione]]&gt;50000,Tabella1[[#This Row],[Popolazione]]&lt;100000),"COMPRESO",Tabella1[[#This Row],[Regione]])</f>
        <v>VENETO</v>
      </c>
      <c r="H5176" s="31">
        <f>Tabella1[[#This Row],[Popolazione]]/SUM($E$19:$E$7866)</f>
        <v>2.10503834422421E-5</v>
      </c>
    </row>
    <row r="5177" spans="1:8" x14ac:dyDescent="0.25">
      <c r="A5177" s="19" t="s">
        <v>5292</v>
      </c>
      <c r="B5177" s="4" t="str">
        <f>IFERROR(VLOOKUP(A5177,PEC!A$2:B$7902,2,0),"PEC NON ESISTENTE")</f>
        <v>ufficioelettorale</v>
      </c>
      <c r="C5177" s="20" t="s">
        <v>7913</v>
      </c>
      <c r="D5177" s="20" t="s">
        <v>7914</v>
      </c>
      <c r="E5177" s="21">
        <v>34854</v>
      </c>
      <c r="F5177" s="4" t="str">
        <f t="shared" si="80"/>
        <v/>
      </c>
      <c r="G5177" s="4" t="str">
        <f>IF(AND(Tabella1[[#This Row],[Popolazione]]&gt;50000,Tabella1[[#This Row],[Popolazione]]&lt;100000),"COMPRESO",Tabella1[[#This Row],[Regione]])</f>
        <v>PIEMONTE</v>
      </c>
      <c r="H5177" s="31">
        <f>Tabella1[[#This Row],[Popolazione]]/SUM($E$19:$E$7866)</f>
        <v>5.8137089104271487E-4</v>
      </c>
    </row>
    <row r="5178" spans="1:8" x14ac:dyDescent="0.25">
      <c r="A5178" s="19" t="s">
        <v>5293</v>
      </c>
      <c r="B5178" s="4" t="str">
        <f>IFERROR(VLOOKUP(A5178,PEC!A$2:B$7902,2,0),"PEC NON ESISTENTE")</f>
        <v>protocollo</v>
      </c>
      <c r="C5178" s="20" t="s">
        <v>8235</v>
      </c>
      <c r="D5178" s="20" t="s">
        <v>8236</v>
      </c>
      <c r="E5178" s="21">
        <v>14631</v>
      </c>
      <c r="F5178" s="4" t="str">
        <f t="shared" si="80"/>
        <v/>
      </c>
      <c r="G5178" s="4" t="str">
        <f>IF(AND(Tabella1[[#This Row],[Popolazione]]&gt;50000,Tabella1[[#This Row],[Popolazione]]&lt;100000),"COMPRESO",Tabella1[[#This Row],[Regione]])</f>
        <v>ABRUZZO</v>
      </c>
      <c r="H5178" s="31">
        <f>Tabella1[[#This Row],[Popolazione]]/SUM($E$19:$E$7866)</f>
        <v>2.4404767047816496E-4</v>
      </c>
    </row>
    <row r="5179" spans="1:8" x14ac:dyDescent="0.25">
      <c r="A5179" s="19" t="s">
        <v>5294</v>
      </c>
      <c r="B5179" s="4" t="str">
        <f>IFERROR(VLOOKUP(A5179,PEC!A$2:B$7902,2,0),"PEC NON ESISTENTE")</f>
        <v>pino.dasti</v>
      </c>
      <c r="C5179" s="20" t="s">
        <v>7913</v>
      </c>
      <c r="D5179" s="20" t="s">
        <v>7914</v>
      </c>
      <c r="E5179" s="21">
        <v>221</v>
      </c>
      <c r="F5179" s="4" t="str">
        <f t="shared" si="80"/>
        <v/>
      </c>
      <c r="G5179" s="4" t="str">
        <f>IF(AND(Tabella1[[#This Row],[Popolazione]]&gt;50000,Tabella1[[#This Row],[Popolazione]]&lt;100000),"COMPRESO",Tabella1[[#This Row],[Regione]])</f>
        <v>PIEMONTE</v>
      </c>
      <c r="H5179" s="31">
        <f>Tabella1[[#This Row],[Popolazione]]/SUM($E$19:$E$7866)</f>
        <v>3.6863191289504791E-6</v>
      </c>
    </row>
    <row r="5180" spans="1:8" x14ac:dyDescent="0.25">
      <c r="A5180" s="19" t="s">
        <v>5295</v>
      </c>
      <c r="B5180" s="4" t="str">
        <f>IFERROR(VLOOKUP(A5180,PEC!A$2:B$7902,2,0),"PEC NON ESISTENTE")</f>
        <v>protocollo</v>
      </c>
      <c r="C5180" s="20" t="s">
        <v>7913</v>
      </c>
      <c r="D5180" s="20" t="s">
        <v>7914</v>
      </c>
      <c r="E5180" s="21">
        <v>8481</v>
      </c>
      <c r="F5180" s="4" t="str">
        <f t="shared" si="80"/>
        <v/>
      </c>
      <c r="G5180" s="4" t="str">
        <f>IF(AND(Tabella1[[#This Row],[Popolazione]]&gt;50000,Tabella1[[#This Row],[Popolazione]]&lt;100000),"COMPRESO",Tabella1[[#This Row],[Regione]])</f>
        <v>PIEMONTE</v>
      </c>
      <c r="H5180" s="31">
        <f>Tabella1[[#This Row],[Popolazione]]/SUM($E$19:$E$7866)</f>
        <v>1.4146458159560639E-4</v>
      </c>
    </row>
    <row r="5181" spans="1:8" x14ac:dyDescent="0.25">
      <c r="A5181" s="19" t="s">
        <v>5296</v>
      </c>
      <c r="B5181" s="4" t="str">
        <f>IFERROR(VLOOKUP(A5181,PEC!A$2:B$7902,2,0),"PEC NON ESISTENTE")</f>
        <v>comune.pinzanoaltagliamento</v>
      </c>
      <c r="C5181" s="20" t="s">
        <v>8026</v>
      </c>
      <c r="D5181" s="20" t="s">
        <v>8205</v>
      </c>
      <c r="E5181" s="21">
        <v>1567</v>
      </c>
      <c r="F5181" s="4" t="str">
        <f t="shared" si="80"/>
        <v/>
      </c>
      <c r="G5181" s="4" t="str">
        <f>IF(AND(Tabella1[[#This Row],[Popolazione]]&gt;50000,Tabella1[[#This Row],[Popolazione]]&lt;100000),"COMPRESO",Tabella1[[#This Row],[Regione]])</f>
        <v>FRIULI-VENEZIA GIULIA</v>
      </c>
      <c r="H5181" s="31">
        <f>Tabella1[[#This Row],[Popolazione]]/SUM($E$19:$E$7866)</f>
        <v>2.6137837443734845E-5</v>
      </c>
    </row>
    <row r="5182" spans="1:8" x14ac:dyDescent="0.25">
      <c r="A5182" s="19" t="s">
        <v>5297</v>
      </c>
      <c r="B5182" s="4" t="str">
        <f>IFERROR(VLOOKUP(A5182,PEC!A$2:B$7902,2,0),"PEC NON ESISTENTE")</f>
        <v>segreteria</v>
      </c>
      <c r="C5182" s="20" t="s">
        <v>8026</v>
      </c>
      <c r="D5182" s="20" t="s">
        <v>8027</v>
      </c>
      <c r="E5182" s="21">
        <v>3117</v>
      </c>
      <c r="F5182" s="4" t="str">
        <f t="shared" si="80"/>
        <v/>
      </c>
      <c r="G5182" s="4" t="str">
        <f>IF(AND(Tabella1[[#This Row],[Popolazione]]&gt;50000,Tabella1[[#This Row],[Popolazione]]&lt;100000),"COMPRESO",Tabella1[[#This Row],[Regione]])</f>
        <v>TRENTINO-ALTO ADIGE/SÜDTIROL</v>
      </c>
      <c r="H5182" s="31">
        <f>Tabella1[[#This Row],[Popolazione]]/SUM($E$19:$E$7866)</f>
        <v>5.1992111877550423E-5</v>
      </c>
    </row>
    <row r="5183" spans="1:8" x14ac:dyDescent="0.25">
      <c r="A5183" s="19" t="s">
        <v>5298</v>
      </c>
      <c r="B5183" s="4" t="str">
        <f>IFERROR(VLOOKUP(A5183,PEC!A$2:B$7902,2,0),"PEC NON ESISTENTE")</f>
        <v>comune.piobbico</v>
      </c>
      <c r="C5183" s="20" t="s">
        <v>8221</v>
      </c>
      <c r="D5183" s="20" t="s">
        <v>8230</v>
      </c>
      <c r="E5183" s="21">
        <v>2109</v>
      </c>
      <c r="F5183" s="4" t="str">
        <f t="shared" si="80"/>
        <v/>
      </c>
      <c r="G5183" s="4" t="str">
        <f>IF(AND(Tabella1[[#This Row],[Popolazione]]&gt;50000,Tabella1[[#This Row],[Popolazione]]&lt;100000),"COMPRESO",Tabella1[[#This Row],[Regione]])</f>
        <v>MARCHE</v>
      </c>
      <c r="H5183" s="31">
        <f>Tabella1[[#This Row],[Popolazione]]/SUM($E$19:$E$7866)</f>
        <v>3.5178493407043258E-5</v>
      </c>
    </row>
    <row r="5184" spans="1:8" x14ac:dyDescent="0.25">
      <c r="A5184" s="19" t="s">
        <v>5299</v>
      </c>
      <c r="B5184" s="4" t="str">
        <f>IFERROR(VLOOKUP(A5184,PEC!A$2:B$7902,2,0),"PEC NON ESISTENTE")</f>
        <v>piobesi.dalba</v>
      </c>
      <c r="C5184" s="20" t="s">
        <v>7913</v>
      </c>
      <c r="D5184" s="20" t="s">
        <v>7914</v>
      </c>
      <c r="E5184" s="21">
        <v>1248</v>
      </c>
      <c r="F5184" s="4" t="str">
        <f t="shared" si="80"/>
        <v/>
      </c>
      <c r="G5184" s="4" t="str">
        <f>IF(AND(Tabella1[[#This Row],[Popolazione]]&gt;50000,Tabella1[[#This Row],[Popolazione]]&lt;100000),"COMPRESO",Tabella1[[#This Row],[Regione]])</f>
        <v>PIEMONTE</v>
      </c>
      <c r="H5184" s="31">
        <f>Tabella1[[#This Row],[Popolazione]]/SUM($E$19:$E$7866)</f>
        <v>2.0816860963485057E-5</v>
      </c>
    </row>
    <row r="5185" spans="1:8" x14ac:dyDescent="0.25">
      <c r="A5185" s="19" t="s">
        <v>5300</v>
      </c>
      <c r="B5185" s="4" t="str">
        <f>IFERROR(VLOOKUP(A5185,PEC!A$2:B$7902,2,0),"PEC NON ESISTENTE")</f>
        <v>protocollo.comune.piobesi.to</v>
      </c>
      <c r="C5185" s="20" t="s">
        <v>7913</v>
      </c>
      <c r="D5185" s="20" t="s">
        <v>7914</v>
      </c>
      <c r="E5185" s="21">
        <v>3713</v>
      </c>
      <c r="F5185" s="4" t="str">
        <f t="shared" si="80"/>
        <v/>
      </c>
      <c r="G5185" s="4" t="str">
        <f>IF(AND(Tabella1[[#This Row],[Popolazione]]&gt;50000,Tabella1[[#This Row],[Popolazione]]&lt;100000),"COMPRESO",Tabella1[[#This Row],[Regione]])</f>
        <v>PIEMONTE</v>
      </c>
      <c r="H5185" s="31">
        <f>Tabella1[[#This Row],[Popolazione]]/SUM($E$19:$E$7866)</f>
        <v>6.1933497401778855E-5</v>
      </c>
    </row>
    <row r="5186" spans="1:8" x14ac:dyDescent="0.25">
      <c r="A5186" s="19" t="s">
        <v>5301</v>
      </c>
      <c r="B5186" s="4" t="str">
        <f>IFERROR(VLOOKUP(A5186,PEC!A$2:B$7902,2,0),"PEC NON ESISTENTE")</f>
        <v>piode</v>
      </c>
      <c r="C5186" s="20" t="s">
        <v>7913</v>
      </c>
      <c r="D5186" s="20" t="s">
        <v>7914</v>
      </c>
      <c r="E5186" s="21">
        <v>193</v>
      </c>
      <c r="F5186" s="4" t="str">
        <f t="shared" ref="F5186:F5249" si="81">IF($E5186&gt;300000,"TROVATO","")</f>
        <v/>
      </c>
      <c r="G5186" s="4" t="str">
        <f>IF(AND(Tabella1[[#This Row],[Popolazione]]&gt;50000,Tabella1[[#This Row],[Popolazione]]&lt;100000),"COMPRESO",Tabella1[[#This Row],[Regione]])</f>
        <v>PIEMONTE</v>
      </c>
      <c r="H5186" s="31">
        <f>Tabella1[[#This Row],[Popolazione]]/SUM($E$19:$E$7866)</f>
        <v>3.2192741714363912E-6</v>
      </c>
    </row>
    <row r="5187" spans="1:8" x14ac:dyDescent="0.25">
      <c r="A5187" s="19" t="s">
        <v>5302</v>
      </c>
      <c r="B5187" s="4" t="str">
        <f>IFERROR(VLOOKUP(A5187,PEC!A$2:B$7902,2,0),"PEC NON ESISTENTE")</f>
        <v>protocollo</v>
      </c>
      <c r="C5187" s="20" t="s">
        <v>7913</v>
      </c>
      <c r="D5187" s="20" t="s">
        <v>7986</v>
      </c>
      <c r="E5187" s="21">
        <v>35066</v>
      </c>
      <c r="F5187" s="4" t="str">
        <f t="shared" si="81"/>
        <v/>
      </c>
      <c r="G5187" s="4" t="str">
        <f>IF(AND(Tabella1[[#This Row],[Popolazione]]&gt;50000,Tabella1[[#This Row],[Popolazione]]&lt;100000),"COMPRESO",Tabella1[[#This Row],[Regione]])</f>
        <v>LOMBARDIA</v>
      </c>
      <c r="H5187" s="31">
        <f>Tabella1[[#This Row],[Popolazione]]/SUM($E$19:$E$7866)</f>
        <v>5.8490708857817872E-4</v>
      </c>
    </row>
    <row r="5188" spans="1:8" x14ac:dyDescent="0.25">
      <c r="A5188" s="19" t="s">
        <v>5303</v>
      </c>
      <c r="B5188" s="4" t="str">
        <f>IFERROR(VLOOKUP(A5188,PEC!A$2:B$7902,2,0),"PEC NON ESISTENTE")</f>
        <v>comunepiombino</v>
      </c>
      <c r="C5188" s="20" t="s">
        <v>8221</v>
      </c>
      <c r="D5188" s="20" t="s">
        <v>8222</v>
      </c>
      <c r="E5188" s="21">
        <v>34419</v>
      </c>
      <c r="F5188" s="4" t="str">
        <f t="shared" si="81"/>
        <v/>
      </c>
      <c r="G5188" s="4" t="str">
        <f>IF(AND(Tabella1[[#This Row],[Popolazione]]&gt;50000,Tabella1[[#This Row],[Popolazione]]&lt;100000),"COMPRESO",Tabella1[[#This Row],[Regione]])</f>
        <v>TOSCANA</v>
      </c>
      <c r="H5188" s="31">
        <f>Tabella1[[#This Row],[Popolazione]]/SUM($E$19:$E$7866)</f>
        <v>5.7411501402419244E-4</v>
      </c>
    </row>
    <row r="5189" spans="1:8" x14ac:dyDescent="0.25">
      <c r="A5189" s="19" t="s">
        <v>5304</v>
      </c>
      <c r="B5189" s="4" t="str">
        <f>IFERROR(VLOOKUP(A5189,PEC!A$2:B$7902,2,0),"PEC NON ESISTENTE")</f>
        <v>protocollo.comune.piombinodese.pd</v>
      </c>
      <c r="C5189" s="20" t="s">
        <v>8026</v>
      </c>
      <c r="D5189" s="20" t="s">
        <v>8167</v>
      </c>
      <c r="E5189" s="21">
        <v>9276</v>
      </c>
      <c r="F5189" s="4" t="str">
        <f t="shared" si="81"/>
        <v/>
      </c>
      <c r="G5189" s="4" t="str">
        <f>IF(AND(Tabella1[[#This Row],[Popolazione]]&gt;50000,Tabella1[[#This Row],[Popolazione]]&lt;100000),"COMPRESO",Tabella1[[#This Row],[Regione]])</f>
        <v>VENETO</v>
      </c>
      <c r="H5189" s="31">
        <f>Tabella1[[#This Row],[Popolazione]]/SUM($E$19:$E$7866)</f>
        <v>1.5472532235359567E-4</v>
      </c>
    </row>
    <row r="5190" spans="1:8" x14ac:dyDescent="0.25">
      <c r="A5190" s="19" t="s">
        <v>5305</v>
      </c>
      <c r="B5190" s="4" t="str">
        <f>IFERROR(VLOOKUP(A5190,PEC!A$2:B$7902,2,0),"PEC NON ESISTENTE")</f>
        <v>comune.pioraco.mc</v>
      </c>
      <c r="C5190" s="20" t="s">
        <v>8221</v>
      </c>
      <c r="D5190" s="20" t="s">
        <v>8230</v>
      </c>
      <c r="E5190" s="21">
        <v>1250</v>
      </c>
      <c r="F5190" s="4" t="str">
        <f t="shared" si="81"/>
        <v/>
      </c>
      <c r="G5190" s="4" t="str">
        <f>IF(AND(Tabella1[[#This Row],[Popolazione]]&gt;50000,Tabella1[[#This Row],[Popolazione]]&lt;100000),"COMPRESO",Tabella1[[#This Row],[Regione]])</f>
        <v>MARCHE</v>
      </c>
      <c r="H5190" s="31">
        <f>Tabella1[[#This Row],[Popolazione]]/SUM($E$19:$E$7866)</f>
        <v>2.0850221317593208E-5</v>
      </c>
    </row>
    <row r="5191" spans="1:8" x14ac:dyDescent="0.25">
      <c r="A5191" s="19" t="s">
        <v>5306</v>
      </c>
      <c r="B5191" s="4" t="str">
        <f>IFERROR(VLOOKUP(A5191,PEC!A$2:B$7902,2,0),"PEC NON ESISTENTE")</f>
        <v>servizidemografici.piossasco</v>
      </c>
      <c r="C5191" s="20" t="s">
        <v>7913</v>
      </c>
      <c r="D5191" s="20" t="s">
        <v>7914</v>
      </c>
      <c r="E5191" s="21">
        <v>18186</v>
      </c>
      <c r="F5191" s="4" t="str">
        <f t="shared" si="81"/>
        <v/>
      </c>
      <c r="G5191" s="4" t="str">
        <f>IF(AND(Tabella1[[#This Row],[Popolazione]]&gt;50000,Tabella1[[#This Row],[Popolazione]]&lt;100000),"COMPRESO",Tabella1[[#This Row],[Regione]])</f>
        <v>PIEMONTE</v>
      </c>
      <c r="H5191" s="31">
        <f>Tabella1[[#This Row],[Popolazione]]/SUM($E$19:$E$7866)</f>
        <v>3.0334569990540002E-4</v>
      </c>
    </row>
    <row r="5192" spans="1:8" x14ac:dyDescent="0.25">
      <c r="A5192" s="19" t="s">
        <v>7957</v>
      </c>
      <c r="B5192" s="4" t="str">
        <f>IFERROR(VLOOKUP(A5192,PEC!A$2:B$7902,2,0),"PEC NON ESISTENTE")</f>
        <v>comune.piovamassaia.at</v>
      </c>
      <c r="C5192" s="20" t="s">
        <v>7913</v>
      </c>
      <c r="D5192" s="20" t="s">
        <v>7914</v>
      </c>
      <c r="E5192" s="21">
        <v>680</v>
      </c>
      <c r="F5192" s="4" t="str">
        <f t="shared" si="81"/>
        <v/>
      </c>
      <c r="G5192" s="4" t="str">
        <f>IF(AND(Tabella1[[#This Row],[Popolazione]]&gt;50000,Tabella1[[#This Row],[Popolazione]]&lt;100000),"COMPRESO",Tabella1[[#This Row],[Regione]])</f>
        <v>PIEMONTE</v>
      </c>
      <c r="H5192" s="31">
        <f>Tabella1[[#This Row],[Popolazione]]/SUM($E$19:$E$7866)</f>
        <v>1.1342520396770704E-5</v>
      </c>
    </row>
    <row r="5193" spans="1:8" x14ac:dyDescent="0.25">
      <c r="A5193" s="19" t="s">
        <v>5308</v>
      </c>
      <c r="B5193" s="4" t="str">
        <f>IFERROR(VLOOKUP(A5193,PEC!A$2:B$7902,2,0),"PEC NON ESISTENTE")</f>
        <v>polisportello</v>
      </c>
      <c r="C5193" s="20" t="s">
        <v>8026</v>
      </c>
      <c r="D5193" s="20" t="s">
        <v>8167</v>
      </c>
      <c r="E5193" s="21">
        <v>19067</v>
      </c>
      <c r="F5193" s="4" t="str">
        <f t="shared" si="81"/>
        <v/>
      </c>
      <c r="G5193" s="4" t="str">
        <f>IF(AND(Tabella1[[#This Row],[Popolazione]]&gt;50000,Tabella1[[#This Row],[Popolazione]]&lt;100000),"COMPRESO",Tabella1[[#This Row],[Regione]])</f>
        <v>VENETO</v>
      </c>
      <c r="H5193" s="31">
        <f>Tabella1[[#This Row],[Popolazione]]/SUM($E$19:$E$7866)</f>
        <v>3.1804093589003974E-4</v>
      </c>
    </row>
    <row r="5194" spans="1:8" x14ac:dyDescent="0.25">
      <c r="A5194" s="19" t="s">
        <v>5309</v>
      </c>
      <c r="B5194" s="4" t="str">
        <f>IFERROR(VLOOKUP(A5194,PEC!A$2:B$7902,2,0),"PEC NON ESISTENTE")</f>
        <v>piovenerocchette.vi</v>
      </c>
      <c r="C5194" s="20" t="s">
        <v>8026</v>
      </c>
      <c r="D5194" s="20" t="s">
        <v>8167</v>
      </c>
      <c r="E5194" s="21">
        <v>8295</v>
      </c>
      <c r="F5194" s="4" t="str">
        <f t="shared" si="81"/>
        <v/>
      </c>
      <c r="G5194" s="4" t="str">
        <f>IF(AND(Tabella1[[#This Row],[Popolazione]]&gt;50000,Tabella1[[#This Row],[Popolazione]]&lt;100000),"COMPRESO",Tabella1[[#This Row],[Regione]])</f>
        <v>VENETO</v>
      </c>
      <c r="H5194" s="31">
        <f>Tabella1[[#This Row],[Popolazione]]/SUM($E$19:$E$7866)</f>
        <v>1.3836206866354851E-4</v>
      </c>
    </row>
    <row r="5195" spans="1:8" x14ac:dyDescent="0.25">
      <c r="A5195" s="19" t="s">
        <v>5310</v>
      </c>
      <c r="B5195" s="4" t="str">
        <f>IFERROR(VLOOKUP(A5195,PEC!A$2:B$7902,2,0),"PEC NON ESISTENTE")</f>
        <v>comune.piozzano</v>
      </c>
      <c r="C5195" s="20" t="s">
        <v>8026</v>
      </c>
      <c r="D5195" s="20" t="s">
        <v>8212</v>
      </c>
      <c r="E5195" s="21">
        <v>642</v>
      </c>
      <c r="F5195" s="4" t="str">
        <f t="shared" si="81"/>
        <v/>
      </c>
      <c r="G5195" s="4" t="str">
        <f>IF(AND(Tabella1[[#This Row],[Popolazione]]&gt;50000,Tabella1[[#This Row],[Popolazione]]&lt;100000),"COMPRESO",Tabella1[[#This Row],[Regione]])</f>
        <v>EMILIA-ROMAGNA</v>
      </c>
      <c r="H5195" s="31">
        <f>Tabella1[[#This Row],[Popolazione]]/SUM($E$19:$E$7866)</f>
        <v>1.070867366871587E-5</v>
      </c>
    </row>
    <row r="5196" spans="1:8" x14ac:dyDescent="0.25">
      <c r="A5196" s="19" t="s">
        <v>5311</v>
      </c>
      <c r="B5196" s="4" t="str">
        <f>IFERROR(VLOOKUP(A5196,PEC!A$2:B$7902,2,0),"PEC NON ESISTENTE")</f>
        <v>piozzo</v>
      </c>
      <c r="C5196" s="20" t="s">
        <v>7913</v>
      </c>
      <c r="D5196" s="20" t="s">
        <v>7914</v>
      </c>
      <c r="E5196" s="21">
        <v>1007</v>
      </c>
      <c r="F5196" s="4" t="str">
        <f t="shared" si="81"/>
        <v/>
      </c>
      <c r="G5196" s="4" t="str">
        <f>IF(AND(Tabella1[[#This Row],[Popolazione]]&gt;50000,Tabella1[[#This Row],[Popolazione]]&lt;100000),"COMPRESO",Tabella1[[#This Row],[Regione]])</f>
        <v>PIEMONTE</v>
      </c>
      <c r="H5196" s="31">
        <f>Tabella1[[#This Row],[Popolazione]]/SUM($E$19:$E$7866)</f>
        <v>1.6796938293453086E-5</v>
      </c>
    </row>
    <row r="5197" spans="1:8" x14ac:dyDescent="0.25">
      <c r="A5197" s="19" t="s">
        <v>5312</v>
      </c>
      <c r="B5197" s="4" t="str">
        <f>IFERROR(VLOOKUP(A5197,PEC!A$2:B$7902,2,0),"PEC NON ESISTENTE")</f>
        <v>urp</v>
      </c>
      <c r="C5197" s="20" t="s">
        <v>8259</v>
      </c>
      <c r="D5197" s="20" t="s">
        <v>8260</v>
      </c>
      <c r="E5197" s="21">
        <v>3964</v>
      </c>
      <c r="F5197" s="4" t="str">
        <f t="shared" si="81"/>
        <v/>
      </c>
      <c r="G5197" s="4" t="str">
        <f>IF(AND(Tabella1[[#This Row],[Popolazione]]&gt;50000,Tabella1[[#This Row],[Popolazione]]&lt;100000),"COMPRESO",Tabella1[[#This Row],[Regione]])</f>
        <v>SICILIA</v>
      </c>
      <c r="H5197" s="31">
        <f>Tabella1[[#This Row],[Popolazione]]/SUM($E$19:$E$7866)</f>
        <v>6.6120221842351574E-5</v>
      </c>
    </row>
    <row r="5198" spans="1:8" x14ac:dyDescent="0.25">
      <c r="A5198" s="19" t="s">
        <v>5313</v>
      </c>
      <c r="B5198" s="4" t="str">
        <f>IFERROR(VLOOKUP(A5198,PEC!A$2:B$7902,2,0),"PEC NON ESISTENTE")</f>
        <v>comune.pisa</v>
      </c>
      <c r="C5198" s="20" t="s">
        <v>8221</v>
      </c>
      <c r="D5198" s="20" t="s">
        <v>8222</v>
      </c>
      <c r="E5198" s="21">
        <v>85858</v>
      </c>
      <c r="F5198" s="4" t="str">
        <f t="shared" si="81"/>
        <v/>
      </c>
      <c r="G5198" s="4" t="str">
        <f>IF(AND(Tabella1[[#This Row],[Popolazione]]&gt;50000,Tabella1[[#This Row],[Popolazione]]&lt;100000),"COMPRESO",Tabella1[[#This Row],[Regione]])</f>
        <v>COMPRESO</v>
      </c>
      <c r="H5198" s="30">
        <f>Tabella1[[#This Row],[Popolazione]]/SUM($E$19:$E$7866)</f>
        <v>1.4321266415087341E-3</v>
      </c>
    </row>
    <row r="5199" spans="1:8" x14ac:dyDescent="0.25">
      <c r="A5199" s="19" t="s">
        <v>5314</v>
      </c>
      <c r="B5199" s="4" t="str">
        <f>IFERROR(VLOOKUP(A5199,PEC!A$2:B$7902,2,0),"PEC NON ESISTENTE")</f>
        <v>pisano</v>
      </c>
      <c r="C5199" s="20" t="s">
        <v>7913</v>
      </c>
      <c r="D5199" s="20" t="s">
        <v>7914</v>
      </c>
      <c r="E5199" s="21">
        <v>770</v>
      </c>
      <c r="F5199" s="4" t="str">
        <f t="shared" si="81"/>
        <v/>
      </c>
      <c r="G5199" s="4" t="str">
        <f>IF(AND(Tabella1[[#This Row],[Popolazione]]&gt;50000,Tabella1[[#This Row],[Popolazione]]&lt;100000),"COMPRESO",Tabella1[[#This Row],[Regione]])</f>
        <v>PIEMONTE</v>
      </c>
      <c r="H5199" s="31">
        <f>Tabella1[[#This Row],[Popolazione]]/SUM($E$19:$E$7866)</f>
        <v>1.2843736331637414E-5</v>
      </c>
    </row>
    <row r="5200" spans="1:8" x14ac:dyDescent="0.25">
      <c r="A5200" s="19" t="s">
        <v>5315</v>
      </c>
      <c r="B5200" s="4" t="str">
        <f>IFERROR(VLOOKUP(A5200,PEC!A$2:B$7902,2,0),"PEC NON ESISTENTE")</f>
        <v>comune.piscina.to</v>
      </c>
      <c r="C5200" s="20" t="s">
        <v>7913</v>
      </c>
      <c r="D5200" s="20" t="s">
        <v>7914</v>
      </c>
      <c r="E5200" s="21">
        <v>3450</v>
      </c>
      <c r="F5200" s="4" t="str">
        <f t="shared" si="81"/>
        <v/>
      </c>
      <c r="G5200" s="4" t="str">
        <f>IF(AND(Tabella1[[#This Row],[Popolazione]]&gt;50000,Tabella1[[#This Row],[Popolazione]]&lt;100000),"COMPRESO",Tabella1[[#This Row],[Regione]])</f>
        <v>PIEMONTE</v>
      </c>
      <c r="H5200" s="31">
        <f>Tabella1[[#This Row],[Popolazione]]/SUM($E$19:$E$7866)</f>
        <v>5.7546610836557253E-5</v>
      </c>
    </row>
    <row r="5201" spans="1:8" x14ac:dyDescent="0.25">
      <c r="A5201" s="22" t="s">
        <v>5316</v>
      </c>
      <c r="B5201" s="4" t="str">
        <f>IFERROR(VLOOKUP(A5201,PEC!A$2:B$7902,2,0),"PEC NON ESISTENTE")</f>
        <v>protocollo</v>
      </c>
      <c r="C5201" s="20" t="s">
        <v>8259</v>
      </c>
      <c r="D5201" s="20" t="s">
        <v>8278</v>
      </c>
      <c r="E5201" s="21">
        <v>872</v>
      </c>
      <c r="F5201" s="4" t="str">
        <f t="shared" si="81"/>
        <v/>
      </c>
      <c r="G5201" s="4" t="str">
        <f>IF(AND(Tabella1[[#This Row],[Popolazione]]&gt;50000,Tabella1[[#This Row],[Popolazione]]&lt;100000),"COMPRESO",Tabella1[[#This Row],[Regione]])</f>
        <v>SARDEGNA</v>
      </c>
      <c r="H5201" s="31">
        <f>Tabella1[[#This Row],[Popolazione]]/SUM($E$19:$E$7866)</f>
        <v>1.4545114391153021E-5</v>
      </c>
    </row>
    <row r="5202" spans="1:8" x14ac:dyDescent="0.25">
      <c r="A5202" s="19" t="s">
        <v>5317</v>
      </c>
      <c r="B5202" s="4" t="str">
        <f>IFERROR(VLOOKUP(A5202,PEC!A$2:B$7902,2,0),"PEC NON ESISTENTE")</f>
        <v>comune.pisciotta</v>
      </c>
      <c r="C5202" s="20" t="s">
        <v>8235</v>
      </c>
      <c r="D5202" s="20" t="s">
        <v>8239</v>
      </c>
      <c r="E5202" s="21">
        <v>2748</v>
      </c>
      <c r="F5202" s="4" t="str">
        <f t="shared" si="81"/>
        <v/>
      </c>
      <c r="G5202" s="4" t="str">
        <f>IF(AND(Tabella1[[#This Row],[Popolazione]]&gt;50000,Tabella1[[#This Row],[Popolazione]]&lt;100000),"COMPRESO",Tabella1[[#This Row],[Regione]])</f>
        <v>CAMPANIA</v>
      </c>
      <c r="H5202" s="31">
        <f>Tabella1[[#This Row],[Popolazione]]/SUM($E$19:$E$7866)</f>
        <v>4.5837126544596906E-5</v>
      </c>
    </row>
    <row r="5203" spans="1:8" x14ac:dyDescent="0.25">
      <c r="A5203" s="19" t="s">
        <v>5318</v>
      </c>
      <c r="B5203" s="4" t="str">
        <f>IFERROR(VLOOKUP(A5203,PEC!A$2:B$7902,2,0),"PEC NON ESISTENTE")</f>
        <v>protocollo</v>
      </c>
      <c r="C5203" s="20" t="s">
        <v>7913</v>
      </c>
      <c r="D5203" s="20" t="s">
        <v>7986</v>
      </c>
      <c r="E5203" s="21">
        <v>8112</v>
      </c>
      <c r="F5203" s="4" t="str">
        <f t="shared" si="81"/>
        <v/>
      </c>
      <c r="G5203" s="4" t="str">
        <f>IF(AND(Tabella1[[#This Row],[Popolazione]]&gt;50000,Tabella1[[#This Row],[Popolazione]]&lt;100000),"COMPRESO",Tabella1[[#This Row],[Regione]])</f>
        <v>LOMBARDIA</v>
      </c>
      <c r="H5203" s="31">
        <f>Tabella1[[#This Row],[Popolazione]]/SUM($E$19:$E$7866)</f>
        <v>1.3530959626265287E-4</v>
      </c>
    </row>
    <row r="5204" spans="1:8" x14ac:dyDescent="0.25">
      <c r="A5204" s="19" t="s">
        <v>5319</v>
      </c>
      <c r="B5204" s="4" t="str">
        <f>IFERROR(VLOOKUP(A5204,PEC!A$2:B$7902,2,0),"PEC NON ESISTENTE")</f>
        <v>comunedipisoniano.rm.anagrafe</v>
      </c>
      <c r="C5204" s="20" t="s">
        <v>8221</v>
      </c>
      <c r="D5204" s="20" t="s">
        <v>8234</v>
      </c>
      <c r="E5204" s="21">
        <v>803</v>
      </c>
      <c r="F5204" s="4" t="str">
        <f t="shared" si="81"/>
        <v/>
      </c>
      <c r="G5204" s="4" t="str">
        <f>IF(AND(Tabella1[[#This Row],[Popolazione]]&gt;50000,Tabella1[[#This Row],[Popolazione]]&lt;100000),"COMPRESO",Tabella1[[#This Row],[Regione]])</f>
        <v>LAZIO</v>
      </c>
      <c r="H5204" s="31">
        <f>Tabella1[[#This Row],[Popolazione]]/SUM($E$19:$E$7866)</f>
        <v>1.3394182174421875E-5</v>
      </c>
    </row>
    <row r="5205" spans="1:8" x14ac:dyDescent="0.25">
      <c r="A5205" s="19" t="s">
        <v>5320</v>
      </c>
      <c r="B5205" s="4" t="str">
        <f>IFERROR(VLOOKUP(A5205,PEC!A$2:B$7902,2,0),"PEC NON ESISTENTE")</f>
        <v>elettorale</v>
      </c>
      <c r="C5205" s="20" t="s">
        <v>8235</v>
      </c>
      <c r="D5205" s="20" t="s">
        <v>8247</v>
      </c>
      <c r="E5205" s="21">
        <v>17361</v>
      </c>
      <c r="F5205" s="4" t="str">
        <f t="shared" si="81"/>
        <v/>
      </c>
      <c r="G5205" s="4" t="str">
        <f>IF(AND(Tabella1[[#This Row],[Popolazione]]&gt;50000,Tabella1[[#This Row],[Popolazione]]&lt;100000),"COMPRESO",Tabella1[[#This Row],[Regione]])</f>
        <v>BASILICATA</v>
      </c>
      <c r="H5205" s="31">
        <f>Tabella1[[#This Row],[Popolazione]]/SUM($E$19:$E$7866)</f>
        <v>2.8958455383578855E-4</v>
      </c>
    </row>
    <row r="5206" spans="1:8" x14ac:dyDescent="0.25">
      <c r="A5206" s="19" t="s">
        <v>5321</v>
      </c>
      <c r="B5206" s="4" t="str">
        <f>IFERROR(VLOOKUP(A5206,PEC!A$2:B$7902,2,0),"PEC NON ESISTENTE")</f>
        <v>comune.pistoia</v>
      </c>
      <c r="C5206" s="20" t="s">
        <v>8221</v>
      </c>
      <c r="D5206" s="20" t="s">
        <v>8222</v>
      </c>
      <c r="E5206" s="21">
        <v>89101</v>
      </c>
      <c r="F5206" s="4" t="str">
        <f t="shared" si="81"/>
        <v/>
      </c>
      <c r="G5206" s="4" t="str">
        <f>IF(AND(Tabella1[[#This Row],[Popolazione]]&gt;50000,Tabella1[[#This Row],[Popolazione]]&lt;100000),"COMPRESO",Tabella1[[#This Row],[Regione]])</f>
        <v>COMPRESO</v>
      </c>
      <c r="H5206" s="30">
        <f>Tabella1[[#This Row],[Popolazione]]/SUM($E$19:$E$7866)</f>
        <v>1.4862204556950979E-3</v>
      </c>
    </row>
    <row r="5207" spans="1:8" x14ac:dyDescent="0.25">
      <c r="A5207" s="19" t="s">
        <v>5322</v>
      </c>
      <c r="B5207" s="4" t="str">
        <f>IFERROR(VLOOKUP(A5207,PEC!A$2:B$7902,2,0),"PEC NON ESISTENTE")</f>
        <v>comune.pitigliano</v>
      </c>
      <c r="C5207" s="20" t="s">
        <v>8221</v>
      </c>
      <c r="D5207" s="20" t="s">
        <v>8222</v>
      </c>
      <c r="E5207" s="21">
        <v>3870</v>
      </c>
      <c r="F5207" s="4" t="str">
        <f t="shared" si="81"/>
        <v/>
      </c>
      <c r="G5207" s="4" t="str">
        <f>IF(AND(Tabella1[[#This Row],[Popolazione]]&gt;50000,Tabella1[[#This Row],[Popolazione]]&lt;100000),"COMPRESO",Tabella1[[#This Row],[Regione]])</f>
        <v>TOSCANA</v>
      </c>
      <c r="H5207" s="31">
        <f>Tabella1[[#This Row],[Popolazione]]/SUM($E$19:$E$7866)</f>
        <v>6.4552285199268568E-5</v>
      </c>
    </row>
    <row r="5208" spans="1:8" x14ac:dyDescent="0.25">
      <c r="A5208" s="19" t="s">
        <v>5323</v>
      </c>
      <c r="B5208" s="4" t="str">
        <f>IFERROR(VLOOKUP(A5208,PEC!A$2:B$7902,2,0),"PEC NON ESISTENTE")</f>
        <v>protocollo</v>
      </c>
      <c r="C5208" s="20" t="s">
        <v>7913</v>
      </c>
      <c r="D5208" s="20" t="s">
        <v>7986</v>
      </c>
      <c r="E5208" s="21">
        <v>1768</v>
      </c>
      <c r="F5208" s="4" t="str">
        <f t="shared" si="81"/>
        <v/>
      </c>
      <c r="G5208" s="4" t="str">
        <f>IF(AND(Tabella1[[#This Row],[Popolazione]]&gt;50000,Tabella1[[#This Row],[Popolazione]]&lt;100000),"COMPRESO",Tabella1[[#This Row],[Regione]])</f>
        <v>LOMBARDIA</v>
      </c>
      <c r="H5208" s="31">
        <f>Tabella1[[#This Row],[Popolazione]]/SUM($E$19:$E$7866)</f>
        <v>2.9490553031603833E-5</v>
      </c>
    </row>
    <row r="5209" spans="1:8" x14ac:dyDescent="0.25">
      <c r="A5209" s="19" t="s">
        <v>5324</v>
      </c>
      <c r="B5209" s="4" t="str">
        <f>IFERROR(VLOOKUP(A5209,PEC!A$2:B$7902,2,0),"PEC NON ESISTENTE")</f>
        <v>protocollo.piuro</v>
      </c>
      <c r="C5209" s="20" t="s">
        <v>7913</v>
      </c>
      <c r="D5209" s="20" t="s">
        <v>7986</v>
      </c>
      <c r="E5209" s="21">
        <v>1950</v>
      </c>
      <c r="F5209" s="4" t="str">
        <f t="shared" si="81"/>
        <v/>
      </c>
      <c r="G5209" s="4" t="str">
        <f>IF(AND(Tabella1[[#This Row],[Popolazione]]&gt;50000,Tabella1[[#This Row],[Popolazione]]&lt;100000),"COMPRESO",Tabella1[[#This Row],[Regione]])</f>
        <v>LOMBARDIA</v>
      </c>
      <c r="H5209" s="31">
        <f>Tabella1[[#This Row],[Popolazione]]/SUM($E$19:$E$7866)</f>
        <v>3.2526345255445401E-5</v>
      </c>
    </row>
    <row r="5210" spans="1:8" x14ac:dyDescent="0.25">
      <c r="A5210" s="19" t="s">
        <v>5325</v>
      </c>
      <c r="B5210" s="4" t="str">
        <f>IFERROR(VLOOKUP(A5210,PEC!A$2:B$7902,2,0),"PEC NON ESISTENTE")</f>
        <v>protocollo</v>
      </c>
      <c r="C5210" s="20" t="s">
        <v>7913</v>
      </c>
      <c r="D5210" s="20" t="s">
        <v>7914</v>
      </c>
      <c r="E5210" s="21">
        <v>1378</v>
      </c>
      <c r="F5210" s="4" t="str">
        <f t="shared" si="81"/>
        <v/>
      </c>
      <c r="G5210" s="4" t="str">
        <f>IF(AND(Tabella1[[#This Row],[Popolazione]]&gt;50000,Tabella1[[#This Row],[Popolazione]]&lt;100000),"COMPRESO",Tabella1[[#This Row],[Regione]])</f>
        <v>PIEMONTE</v>
      </c>
      <c r="H5210" s="31">
        <f>Tabella1[[#This Row],[Popolazione]]/SUM($E$19:$E$7866)</f>
        <v>2.298528398051475E-5</v>
      </c>
    </row>
    <row r="5211" spans="1:8" x14ac:dyDescent="0.25">
      <c r="A5211" s="19" t="s">
        <v>5326</v>
      </c>
      <c r="B5211" s="4" t="str">
        <f>IFERROR(VLOOKUP(A5211,PEC!A$2:B$7902,2,0),"PEC NON ESISTENTE")</f>
        <v>comune.pizzale</v>
      </c>
      <c r="C5211" s="20" t="s">
        <v>7913</v>
      </c>
      <c r="D5211" s="20" t="s">
        <v>7986</v>
      </c>
      <c r="E5211" s="21">
        <v>722</v>
      </c>
      <c r="F5211" s="4" t="str">
        <f t="shared" si="81"/>
        <v/>
      </c>
      <c r="G5211" s="4" t="str">
        <f>IF(AND(Tabella1[[#This Row],[Popolazione]]&gt;50000,Tabella1[[#This Row],[Popolazione]]&lt;100000),"COMPRESO",Tabella1[[#This Row],[Regione]])</f>
        <v>LOMBARDIA</v>
      </c>
      <c r="H5211" s="31">
        <f>Tabella1[[#This Row],[Popolazione]]/SUM($E$19:$E$7866)</f>
        <v>1.2043087833041836E-5</v>
      </c>
    </row>
    <row r="5212" spans="1:8" x14ac:dyDescent="0.25">
      <c r="A5212" s="19" t="s">
        <v>5327</v>
      </c>
      <c r="B5212" s="4" t="str">
        <f>IFERROR(VLOOKUP(A5212,PEC!A$2:B$7902,2,0),"PEC NON ESISTENTE")</f>
        <v>anagrafe.comune.pizzighettone</v>
      </c>
      <c r="C5212" s="20" t="s">
        <v>7913</v>
      </c>
      <c r="D5212" s="20" t="s">
        <v>7986</v>
      </c>
      <c r="E5212" s="21">
        <v>6703</v>
      </c>
      <c r="F5212" s="4" t="str">
        <f t="shared" si="81"/>
        <v/>
      </c>
      <c r="G5212" s="4" t="str">
        <f>IF(AND(Tabella1[[#This Row],[Popolazione]]&gt;50000,Tabella1[[#This Row],[Popolazione]]&lt;100000),"COMPRESO",Tabella1[[#This Row],[Regione]])</f>
        <v>LOMBARDIA</v>
      </c>
      <c r="H5212" s="31">
        <f>Tabella1[[#This Row],[Popolazione]]/SUM($E$19:$E$7866)</f>
        <v>1.1180722679346181E-4</v>
      </c>
    </row>
    <row r="5213" spans="1:8" x14ac:dyDescent="0.25">
      <c r="A5213" s="19" t="s">
        <v>290</v>
      </c>
      <c r="B5213" s="4" t="str">
        <f>IFERROR(VLOOKUP(A5213,PEC!A$2:B$7902,2,0),"PEC NON ESISTENTE")</f>
        <v>protocollo.pizzo</v>
      </c>
      <c r="C5213" s="20" t="s">
        <v>8235</v>
      </c>
      <c r="D5213" s="20" t="s">
        <v>8248</v>
      </c>
      <c r="E5213" s="21">
        <v>8885</v>
      </c>
      <c r="F5213" s="4" t="str">
        <f t="shared" si="81"/>
        <v/>
      </c>
      <c r="G5213" s="4" t="str">
        <f>IF(AND(Tabella1[[#This Row],[Popolazione]]&gt;50000,Tabella1[[#This Row],[Popolazione]]&lt;100000),"COMPRESO",Tabella1[[#This Row],[Regione]])</f>
        <v>CALABRIA</v>
      </c>
      <c r="H5213" s="31">
        <f>Tabella1[[#This Row],[Popolazione]]/SUM($E$19:$E$7866)</f>
        <v>1.4820337312545251E-4</v>
      </c>
    </row>
    <row r="5214" spans="1:8" x14ac:dyDescent="0.25">
      <c r="A5214" s="19" t="s">
        <v>5328</v>
      </c>
      <c r="B5214" s="4" t="str">
        <f>IFERROR(VLOOKUP(A5214,PEC!A$2:B$7902,2,0),"PEC NON ESISTENTE")</f>
        <v>pizzoferrato.anagrafe</v>
      </c>
      <c r="C5214" s="20" t="s">
        <v>8235</v>
      </c>
      <c r="D5214" s="20" t="s">
        <v>8236</v>
      </c>
      <c r="E5214" s="21">
        <v>1127</v>
      </c>
      <c r="F5214" s="4" t="str">
        <f t="shared" si="81"/>
        <v/>
      </c>
      <c r="G5214" s="4" t="str">
        <f>IF(AND(Tabella1[[#This Row],[Popolazione]]&gt;50000,Tabella1[[#This Row],[Popolazione]]&lt;100000),"COMPRESO",Tabella1[[#This Row],[Regione]])</f>
        <v>ABRUZZO</v>
      </c>
      <c r="H5214" s="31">
        <f>Tabella1[[#This Row],[Popolazione]]/SUM($E$19:$E$7866)</f>
        <v>1.8798559539942034E-5</v>
      </c>
    </row>
    <row r="5215" spans="1:8" x14ac:dyDescent="0.25">
      <c r="A5215" s="19" t="s">
        <v>5329</v>
      </c>
      <c r="B5215" s="4" t="str">
        <f>IFERROR(VLOOKUP(A5215,PEC!A$2:B$7902,2,0),"PEC NON ESISTENTE")</f>
        <v>protocollo</v>
      </c>
      <c r="C5215" s="20" t="s">
        <v>8235</v>
      </c>
      <c r="D5215" s="20" t="s">
        <v>8236</v>
      </c>
      <c r="E5215" s="21">
        <v>3773</v>
      </c>
      <c r="F5215" s="4" t="str">
        <f t="shared" si="81"/>
        <v/>
      </c>
      <c r="G5215" s="4" t="str">
        <f>IF(AND(Tabella1[[#This Row],[Popolazione]]&gt;50000,Tabella1[[#This Row],[Popolazione]]&lt;100000),"COMPRESO",Tabella1[[#This Row],[Regione]])</f>
        <v>ABRUZZO</v>
      </c>
      <c r="H5215" s="31">
        <f>Tabella1[[#This Row],[Popolazione]]/SUM($E$19:$E$7866)</f>
        <v>6.2934308025023339E-5</v>
      </c>
    </row>
    <row r="5216" spans="1:8" x14ac:dyDescent="0.25">
      <c r="A5216" s="19" t="s">
        <v>5330</v>
      </c>
      <c r="B5216" s="4" t="str">
        <f>IFERROR(VLOOKUP(A5216,PEC!A$2:B$7902,2,0),"PEC NON ESISTENTE")</f>
        <v>comune.pizzone</v>
      </c>
      <c r="C5216" s="20" t="s">
        <v>8235</v>
      </c>
      <c r="D5216" s="20" t="s">
        <v>4252</v>
      </c>
      <c r="E5216" s="21">
        <v>335</v>
      </c>
      <c r="F5216" s="4" t="str">
        <f t="shared" si="81"/>
        <v/>
      </c>
      <c r="G5216" s="4" t="str">
        <f>IF(AND(Tabella1[[#This Row],[Popolazione]]&gt;50000,Tabella1[[#This Row],[Popolazione]]&lt;100000),"COMPRESO",Tabella1[[#This Row],[Regione]])</f>
        <v>MOLISE</v>
      </c>
      <c r="H5216" s="31">
        <f>Tabella1[[#This Row],[Popolazione]]/SUM($E$19:$E$7866)</f>
        <v>5.5878593131149792E-6</v>
      </c>
    </row>
    <row r="5217" spans="1:8" x14ac:dyDescent="0.25">
      <c r="A5217" s="19" t="s">
        <v>291</v>
      </c>
      <c r="B5217" s="4" t="str">
        <f>IFERROR(VLOOKUP(A5217,PEC!A$2:B$7902,2,0),"PEC NON ESISTENTE")</f>
        <v>statocivileanagrafe.pizzoni.vv</v>
      </c>
      <c r="C5217" s="20" t="s">
        <v>8235</v>
      </c>
      <c r="D5217" s="20" t="s">
        <v>8248</v>
      </c>
      <c r="E5217" s="21">
        <v>1233</v>
      </c>
      <c r="F5217" s="4" t="str">
        <f t="shared" si="81"/>
        <v/>
      </c>
      <c r="G5217" s="4" t="str">
        <f>IF(AND(Tabella1[[#This Row],[Popolazione]]&gt;50000,Tabella1[[#This Row],[Popolazione]]&lt;100000),"COMPRESO",Tabella1[[#This Row],[Regione]])</f>
        <v>CALABRIA</v>
      </c>
      <c r="H5217" s="31">
        <f>Tabella1[[#This Row],[Popolazione]]/SUM($E$19:$E$7866)</f>
        <v>2.056665830767394E-5</v>
      </c>
    </row>
    <row r="5218" spans="1:8" x14ac:dyDescent="0.25">
      <c r="A5218" s="19" t="s">
        <v>371</v>
      </c>
      <c r="B5218" s="4" t="str">
        <f>IFERROR(VLOOKUP(A5218,PEC!A$2:B$7902,2,0),"PEC NON ESISTENTE")</f>
        <v>protocollo.placanica</v>
      </c>
      <c r="C5218" s="20" t="s">
        <v>8235</v>
      </c>
      <c r="D5218" s="20" t="s">
        <v>8248</v>
      </c>
      <c r="E5218" s="21">
        <v>1250</v>
      </c>
      <c r="F5218" s="4" t="str">
        <f t="shared" si="81"/>
        <v/>
      </c>
      <c r="G5218" s="4" t="str">
        <f>IF(AND(Tabella1[[#This Row],[Popolazione]]&gt;50000,Tabella1[[#This Row],[Popolazione]]&lt;100000),"COMPRESO",Tabella1[[#This Row],[Regione]])</f>
        <v>CALABRIA</v>
      </c>
      <c r="H5218" s="31">
        <f>Tabella1[[#This Row],[Popolazione]]/SUM($E$19:$E$7866)</f>
        <v>2.0850221317593208E-5</v>
      </c>
    </row>
    <row r="5219" spans="1:8" x14ac:dyDescent="0.25">
      <c r="A5219" s="19" t="s">
        <v>104</v>
      </c>
      <c r="B5219" s="4" t="str">
        <f>IFERROR(VLOOKUP(A5219,PEC!A$2:B$7902,2,0),"PEC NON ESISTENTE")</f>
        <v>anagrafe.plataci.cs</v>
      </c>
      <c r="C5219" s="20" t="s">
        <v>8235</v>
      </c>
      <c r="D5219" s="20" t="s">
        <v>8248</v>
      </c>
      <c r="E5219" s="21">
        <v>830</v>
      </c>
      <c r="F5219" s="4" t="str">
        <f t="shared" si="81"/>
        <v/>
      </c>
      <c r="G5219" s="4" t="str">
        <f>IF(AND(Tabella1[[#This Row],[Popolazione]]&gt;50000,Tabella1[[#This Row],[Popolazione]]&lt;100000),"COMPRESO",Tabella1[[#This Row],[Regione]])</f>
        <v>CALABRIA</v>
      </c>
      <c r="H5219" s="31">
        <f>Tabella1[[#This Row],[Popolazione]]/SUM($E$19:$E$7866)</f>
        <v>1.3844546954881888E-5</v>
      </c>
    </row>
    <row r="5220" spans="1:8" x14ac:dyDescent="0.25">
      <c r="A5220" s="19" t="s">
        <v>209</v>
      </c>
      <c r="B5220" s="4" t="str">
        <f>IFERROR(VLOOKUP(A5220,PEC!A$2:B$7902,2,0),"PEC NON ESISTENTE")</f>
        <v>amministrativo.platania</v>
      </c>
      <c r="C5220" s="20" t="s">
        <v>8235</v>
      </c>
      <c r="D5220" s="20" t="s">
        <v>8248</v>
      </c>
      <c r="E5220" s="21">
        <v>2232</v>
      </c>
      <c r="F5220" s="4" t="str">
        <f t="shared" si="81"/>
        <v/>
      </c>
      <c r="G5220" s="4" t="str">
        <f>IF(AND(Tabella1[[#This Row],[Popolazione]]&gt;50000,Tabella1[[#This Row],[Popolazione]]&lt;100000),"COMPRESO",Tabella1[[#This Row],[Regione]])</f>
        <v>CALABRIA</v>
      </c>
      <c r="H5220" s="31">
        <f>Tabella1[[#This Row],[Popolazione]]/SUM($E$19:$E$7866)</f>
        <v>3.7230155184694428E-5</v>
      </c>
    </row>
    <row r="5221" spans="1:8" x14ac:dyDescent="0.25">
      <c r="A5221" s="19" t="s">
        <v>8254</v>
      </c>
      <c r="B5221" s="4" t="str">
        <f>IFERROR(VLOOKUP(A5221,PEC!A$2:B$7902,2,0),"PEC NON ESISTENTE")</f>
        <v>comuneplati</v>
      </c>
      <c r="C5221" s="20" t="s">
        <v>8235</v>
      </c>
      <c r="D5221" s="20" t="s">
        <v>8248</v>
      </c>
      <c r="E5221" s="21">
        <v>3711</v>
      </c>
      <c r="F5221" s="4" t="str">
        <f t="shared" si="81"/>
        <v/>
      </c>
      <c r="G5221" s="4" t="str">
        <f>IF(AND(Tabella1[[#This Row],[Popolazione]]&gt;50000,Tabella1[[#This Row],[Popolazione]]&lt;100000),"COMPRESO",Tabella1[[#This Row],[Regione]])</f>
        <v>CALABRIA</v>
      </c>
      <c r="H5221" s="31">
        <f>Tabella1[[#This Row],[Popolazione]]/SUM($E$19:$E$7866)</f>
        <v>6.1900137047670711E-5</v>
      </c>
    </row>
    <row r="5222" spans="1:8" x14ac:dyDescent="0.25">
      <c r="A5222" s="19" t="s">
        <v>8091</v>
      </c>
      <c r="B5222" s="4" t="str">
        <f>IFERROR(VLOOKUP(A5222,PEC!A$2:B$7902,2,0),"PEC NON ESISTENTE")</f>
        <v>PEC NON ESISTENTE</v>
      </c>
      <c r="C5222" s="20" t="s">
        <v>8026</v>
      </c>
      <c r="D5222" s="20" t="s">
        <v>8027</v>
      </c>
      <c r="E5222" s="21">
        <v>692</v>
      </c>
      <c r="F5222" s="4" t="str">
        <f t="shared" si="81"/>
        <v/>
      </c>
      <c r="G5222" s="4" t="str">
        <f>IF(AND(Tabella1[[#This Row],[Popolazione]]&gt;50000,Tabella1[[#This Row],[Popolazione]]&lt;100000),"COMPRESO",Tabella1[[#This Row],[Regione]])</f>
        <v>TRENTINO-ALTO ADIGE/SÜDTIROL</v>
      </c>
      <c r="H5222" s="31">
        <f>Tabella1[[#This Row],[Popolazione]]/SUM($E$19:$E$7866)</f>
        <v>1.1542682521419599E-5</v>
      </c>
    </row>
    <row r="5223" spans="1:8" x14ac:dyDescent="0.25">
      <c r="A5223" s="19" t="s">
        <v>5332</v>
      </c>
      <c r="B5223" s="4" t="str">
        <f>IFERROR(VLOOKUP(A5223,PEC!A$2:B$7902,2,0),"PEC NON ESISTENTE")</f>
        <v>comune.plesio</v>
      </c>
      <c r="C5223" s="20" t="s">
        <v>7913</v>
      </c>
      <c r="D5223" s="20" t="s">
        <v>7986</v>
      </c>
      <c r="E5223" s="21">
        <v>842</v>
      </c>
      <c r="F5223" s="4" t="str">
        <f t="shared" si="81"/>
        <v/>
      </c>
      <c r="G5223" s="4" t="str">
        <f>IF(AND(Tabella1[[#This Row],[Popolazione]]&gt;50000,Tabella1[[#This Row],[Popolazione]]&lt;100000),"COMPRESO",Tabella1[[#This Row],[Regione]])</f>
        <v>LOMBARDIA</v>
      </c>
      <c r="H5223" s="31">
        <f>Tabella1[[#This Row],[Popolazione]]/SUM($E$19:$E$7866)</f>
        <v>1.4044709079530784E-5</v>
      </c>
    </row>
    <row r="5224" spans="1:8" x14ac:dyDescent="0.25">
      <c r="A5224" s="22" t="s">
        <v>5333</v>
      </c>
      <c r="B5224" s="4" t="str">
        <f>IFERROR(VLOOKUP(A5224,PEC!A$2:B$7902,2,0),"PEC NON ESISTENTE")</f>
        <v>comunediploaghe</v>
      </c>
      <c r="C5224" s="20" t="s">
        <v>8259</v>
      </c>
      <c r="D5224" s="20" t="s">
        <v>8278</v>
      </c>
      <c r="E5224" s="21">
        <v>4653</v>
      </c>
      <c r="F5224" s="4" t="str">
        <f t="shared" si="81"/>
        <v/>
      </c>
      <c r="G5224" s="4" t="str">
        <f>IF(AND(Tabella1[[#This Row],[Popolazione]]&gt;50000,Tabella1[[#This Row],[Popolazione]]&lt;100000),"COMPRESO",Tabella1[[#This Row],[Regione]])</f>
        <v>SARDEGNA</v>
      </c>
      <c r="H5224" s="31">
        <f>Tabella1[[#This Row],[Popolazione]]/SUM($E$19:$E$7866)</f>
        <v>7.7612863832608948E-5</v>
      </c>
    </row>
    <row r="5225" spans="1:8" x14ac:dyDescent="0.25">
      <c r="A5225" s="19" t="s">
        <v>5334</v>
      </c>
      <c r="B5225" s="4" t="str">
        <f>IFERROR(VLOOKUP(A5225,PEC!A$2:B$7902,2,0),"PEC NON ESISTENTE")</f>
        <v>comune.plodio.sv</v>
      </c>
      <c r="C5225" s="16" t="s">
        <v>7913</v>
      </c>
      <c r="D5225" s="20" t="s">
        <v>8208</v>
      </c>
      <c r="E5225" s="21">
        <v>648</v>
      </c>
      <c r="F5225" s="4" t="str">
        <f t="shared" si="81"/>
        <v/>
      </c>
      <c r="G5225" s="4" t="str">
        <f>IF(AND(Tabella1[[#This Row],[Popolazione]]&gt;50000,Tabella1[[#This Row],[Popolazione]]&lt;100000),"COMPRESO",Tabella1[[#This Row],[Regione]])</f>
        <v>LIGURIA</v>
      </c>
      <c r="H5225" s="31">
        <f>Tabella1[[#This Row],[Popolazione]]/SUM($E$19:$E$7866)</f>
        <v>1.0808754731040318E-5</v>
      </c>
    </row>
    <row r="5226" spans="1:8" x14ac:dyDescent="0.25">
      <c r="A5226" s="19" t="s">
        <v>5335</v>
      </c>
      <c r="B5226" s="4" t="str">
        <f>IFERROR(VLOOKUP(A5226,PEC!A$2:B$7902,2,0),"PEC NON ESISTENTE")</f>
        <v>comune.pocapaglia.cn</v>
      </c>
      <c r="C5226" s="20" t="s">
        <v>7913</v>
      </c>
      <c r="D5226" s="20" t="s">
        <v>7914</v>
      </c>
      <c r="E5226" s="21">
        <v>3330</v>
      </c>
      <c r="F5226" s="4" t="str">
        <f t="shared" si="81"/>
        <v/>
      </c>
      <c r="G5226" s="4" t="str">
        <f>IF(AND(Tabella1[[#This Row],[Popolazione]]&gt;50000,Tabella1[[#This Row],[Popolazione]]&lt;100000),"COMPRESO",Tabella1[[#This Row],[Regione]])</f>
        <v>PIEMONTE</v>
      </c>
      <c r="H5226" s="31">
        <f>Tabella1[[#This Row],[Popolazione]]/SUM($E$19:$E$7866)</f>
        <v>5.5544989590068305E-5</v>
      </c>
    </row>
    <row r="5227" spans="1:8" x14ac:dyDescent="0.25">
      <c r="A5227" s="19" t="s">
        <v>5336</v>
      </c>
      <c r="B5227" s="4" t="str">
        <f>IFERROR(VLOOKUP(A5227,PEC!A$2:B$7902,2,0),"PEC NON ESISTENTE")</f>
        <v>comune.pocenia</v>
      </c>
      <c r="C5227" s="20" t="s">
        <v>8026</v>
      </c>
      <c r="D5227" s="20" t="s">
        <v>8205</v>
      </c>
      <c r="E5227" s="21">
        <v>2595</v>
      </c>
      <c r="F5227" s="4" t="str">
        <f t="shared" si="81"/>
        <v/>
      </c>
      <c r="G5227" s="4" t="str">
        <f>IF(AND(Tabella1[[#This Row],[Popolazione]]&gt;50000,Tabella1[[#This Row],[Popolazione]]&lt;100000),"COMPRESO",Tabella1[[#This Row],[Regione]])</f>
        <v>FRIULI-VENEZIA GIULIA</v>
      </c>
      <c r="H5227" s="31">
        <f>Tabella1[[#This Row],[Popolazione]]/SUM($E$19:$E$7866)</f>
        <v>4.3285059455323494E-5</v>
      </c>
    </row>
    <row r="5228" spans="1:8" x14ac:dyDescent="0.25">
      <c r="A5228" s="19" t="s">
        <v>5337</v>
      </c>
      <c r="B5228" s="4" t="str">
        <f>IFERROR(VLOOKUP(A5228,PEC!A$2:B$7902,2,0),"PEC NON ESISTENTE")</f>
        <v>comune</v>
      </c>
      <c r="C5228" s="20" t="s">
        <v>8221</v>
      </c>
      <c r="D5228" s="20" t="s">
        <v>8222</v>
      </c>
      <c r="E5228" s="21">
        <v>2142</v>
      </c>
      <c r="F5228" s="4" t="str">
        <f t="shared" si="81"/>
        <v/>
      </c>
      <c r="G5228" s="4" t="str">
        <f>IF(AND(Tabella1[[#This Row],[Popolazione]]&gt;50000,Tabella1[[#This Row],[Popolazione]]&lt;100000),"COMPRESO",Tabella1[[#This Row],[Regione]])</f>
        <v>TOSCANA</v>
      </c>
      <c r="H5228" s="31">
        <f>Tabella1[[#This Row],[Popolazione]]/SUM($E$19:$E$7866)</f>
        <v>3.5728939249827722E-5</v>
      </c>
    </row>
    <row r="5229" spans="1:8" x14ac:dyDescent="0.25">
      <c r="A5229" s="19" t="s">
        <v>5338</v>
      </c>
      <c r="B5229" s="4" t="str">
        <f>IFERROR(VLOOKUP(A5229,PEC!A$2:B$7902,2,0),"PEC NON ESISTENTE")</f>
        <v>comune.podenzano</v>
      </c>
      <c r="C5229" s="20" t="s">
        <v>8026</v>
      </c>
      <c r="D5229" s="20" t="s">
        <v>8212</v>
      </c>
      <c r="E5229" s="21">
        <v>8990</v>
      </c>
      <c r="F5229" s="4" t="str">
        <f t="shared" si="81"/>
        <v/>
      </c>
      <c r="G5229" s="4" t="str">
        <f>IF(AND(Tabella1[[#This Row],[Popolazione]]&gt;50000,Tabella1[[#This Row],[Popolazione]]&lt;100000),"COMPRESO",Tabella1[[#This Row],[Regione]])</f>
        <v>EMILIA-ROMAGNA</v>
      </c>
      <c r="H5229" s="31">
        <f>Tabella1[[#This Row],[Popolazione]]/SUM($E$19:$E$7866)</f>
        <v>1.4995479171613034E-4</v>
      </c>
    </row>
    <row r="5230" spans="1:8" x14ac:dyDescent="0.25">
      <c r="A5230" s="19" t="s">
        <v>5339</v>
      </c>
      <c r="B5230" s="4" t="str">
        <f>IFERROR(VLOOKUP(A5230,PEC!A$2:B$7902,2,0),"PEC NON ESISTENTE")</f>
        <v>anagrafecomunepofi</v>
      </c>
      <c r="C5230" s="20" t="s">
        <v>8221</v>
      </c>
      <c r="D5230" s="20" t="s">
        <v>8234</v>
      </c>
      <c r="E5230" s="21">
        <v>4303</v>
      </c>
      <c r="F5230" s="4" t="str">
        <f t="shared" si="81"/>
        <v/>
      </c>
      <c r="G5230" s="4" t="str">
        <f>IF(AND(Tabella1[[#This Row],[Popolazione]]&gt;50000,Tabella1[[#This Row],[Popolazione]]&lt;100000),"COMPRESO",Tabella1[[#This Row],[Regione]])</f>
        <v>LAZIO</v>
      </c>
      <c r="H5230" s="31">
        <f>Tabella1[[#This Row],[Popolazione]]/SUM($E$19:$E$7866)</f>
        <v>7.1774801863682856E-5</v>
      </c>
    </row>
    <row r="5231" spans="1:8" x14ac:dyDescent="0.25">
      <c r="A5231" s="19" t="s">
        <v>5340</v>
      </c>
      <c r="B5231" s="4" t="str">
        <f>IFERROR(VLOOKUP(A5231,PEC!A$2:B$7902,2,0),"PEC NON ESISTENTE")</f>
        <v>affarigenerali.comune.poggiardo</v>
      </c>
      <c r="C5231" s="20" t="s">
        <v>8235</v>
      </c>
      <c r="D5231" s="20" t="s">
        <v>8241</v>
      </c>
      <c r="E5231" s="21">
        <v>6119</v>
      </c>
      <c r="F5231" s="4" t="str">
        <f t="shared" si="81"/>
        <v/>
      </c>
      <c r="G5231" s="4" t="str">
        <f>IF(AND(Tabella1[[#This Row],[Popolazione]]&gt;50000,Tabella1[[#This Row],[Popolazione]]&lt;100000),"COMPRESO",Tabella1[[#This Row],[Regione]])</f>
        <v>PUGLIA</v>
      </c>
      <c r="H5231" s="31">
        <f>Tabella1[[#This Row],[Popolazione]]/SUM($E$19:$E$7866)</f>
        <v>1.0206600339388227E-4</v>
      </c>
    </row>
    <row r="5232" spans="1:8" x14ac:dyDescent="0.25">
      <c r="A5232" s="19" t="s">
        <v>5341</v>
      </c>
      <c r="B5232" s="4" t="str">
        <f>IFERROR(VLOOKUP(A5232,PEC!A$2:B$7902,2,0),"PEC NON ESISTENTE")</f>
        <v>comune.poggibonsi</v>
      </c>
      <c r="C5232" s="20" t="s">
        <v>8221</v>
      </c>
      <c r="D5232" s="20" t="s">
        <v>8222</v>
      </c>
      <c r="E5232" s="21">
        <v>28952</v>
      </c>
      <c r="F5232" s="4" t="str">
        <f t="shared" si="81"/>
        <v/>
      </c>
      <c r="G5232" s="4" t="str">
        <f>IF(AND(Tabella1[[#This Row],[Popolazione]]&gt;50000,Tabella1[[#This Row],[Popolazione]]&lt;100000),"COMPRESO",Tabella1[[#This Row],[Regione]])</f>
        <v>TOSCANA</v>
      </c>
      <c r="H5232" s="31">
        <f>Tabella1[[#This Row],[Popolazione]]/SUM($E$19:$E$7866)</f>
        <v>4.8292448606956684E-4</v>
      </c>
    </row>
    <row r="5233" spans="1:8" x14ac:dyDescent="0.25">
      <c r="A5233" s="19" t="s">
        <v>5342</v>
      </c>
      <c r="B5233" s="4" t="str">
        <f>IFERROR(VLOOKUP(A5233,PEC!A$2:B$7902,2,0),"PEC NON ESISTENTE")</f>
        <v>comune.poggioacaiano</v>
      </c>
      <c r="C5233" s="20" t="s">
        <v>8221</v>
      </c>
      <c r="D5233" s="20" t="s">
        <v>8222</v>
      </c>
      <c r="E5233" s="21">
        <v>9626</v>
      </c>
      <c r="F5233" s="4" t="str">
        <f t="shared" si="81"/>
        <v/>
      </c>
      <c r="G5233" s="4" t="str">
        <f>IF(AND(Tabella1[[#This Row],[Popolazione]]&gt;50000,Tabella1[[#This Row],[Popolazione]]&lt;100000),"COMPRESO",Tabella1[[#This Row],[Regione]])</f>
        <v>TOSCANA</v>
      </c>
      <c r="H5233" s="31">
        <f>Tabella1[[#This Row],[Popolazione]]/SUM($E$19:$E$7866)</f>
        <v>1.6056338432252177E-4</v>
      </c>
    </row>
    <row r="5234" spans="1:8" x14ac:dyDescent="0.25">
      <c r="A5234" s="19" t="s">
        <v>5343</v>
      </c>
      <c r="B5234" s="4" t="str">
        <f>IFERROR(VLOOKUP(A5234,PEC!A$2:B$7902,2,0),"PEC NON ESISTENTE")</f>
        <v>comune.poggiobustone</v>
      </c>
      <c r="C5234" s="20" t="s">
        <v>8221</v>
      </c>
      <c r="D5234" s="20" t="s">
        <v>8234</v>
      </c>
      <c r="E5234" s="21">
        <v>2130</v>
      </c>
      <c r="F5234" s="4" t="str">
        <f t="shared" si="81"/>
        <v/>
      </c>
      <c r="G5234" s="4" t="str">
        <f>IF(AND(Tabella1[[#This Row],[Popolazione]]&gt;50000,Tabella1[[#This Row],[Popolazione]]&lt;100000),"COMPRESO",Tabella1[[#This Row],[Regione]])</f>
        <v>LAZIO</v>
      </c>
      <c r="H5234" s="31">
        <f>Tabella1[[#This Row],[Popolazione]]/SUM($E$19:$E$7866)</f>
        <v>3.5528777125178827E-5</v>
      </c>
    </row>
    <row r="5235" spans="1:8" x14ac:dyDescent="0.25">
      <c r="A5235" s="19" t="s">
        <v>5344</v>
      </c>
      <c r="B5235" s="4" t="str">
        <f>IFERROR(VLOOKUP(A5235,PEC!A$2:B$7902,2,0),"PEC NON ESISTENTE")</f>
        <v>protocollo.poggiocatino</v>
      </c>
      <c r="C5235" s="20" t="s">
        <v>8221</v>
      </c>
      <c r="D5235" s="20" t="s">
        <v>8234</v>
      </c>
      <c r="E5235" s="21">
        <v>1335</v>
      </c>
      <c r="F5235" s="4" t="str">
        <f t="shared" si="81"/>
        <v/>
      </c>
      <c r="G5235" s="4" t="str">
        <f>IF(AND(Tabella1[[#This Row],[Popolazione]]&gt;50000,Tabella1[[#This Row],[Popolazione]]&lt;100000),"COMPRESO",Tabella1[[#This Row],[Regione]])</f>
        <v>LAZIO</v>
      </c>
      <c r="H5235" s="31">
        <f>Tabella1[[#This Row],[Popolazione]]/SUM($E$19:$E$7866)</f>
        <v>2.2268036367189544E-5</v>
      </c>
    </row>
    <row r="5236" spans="1:8" x14ac:dyDescent="0.25">
      <c r="A5236" s="19" t="s">
        <v>5345</v>
      </c>
      <c r="B5236" s="4" t="str">
        <f>IFERROR(VLOOKUP(A5236,PEC!A$2:B$7902,2,0),"PEC NON ESISTENTE")</f>
        <v>segreteria.poggioimperiale</v>
      </c>
      <c r="C5236" s="20" t="s">
        <v>8235</v>
      </c>
      <c r="D5236" s="20" t="s">
        <v>8241</v>
      </c>
      <c r="E5236" s="21">
        <v>2819</v>
      </c>
      <c r="F5236" s="4" t="str">
        <f t="shared" si="81"/>
        <v/>
      </c>
      <c r="G5236" s="4" t="str">
        <f>IF(AND(Tabella1[[#This Row],[Popolazione]]&gt;50000,Tabella1[[#This Row],[Popolazione]]&lt;100000),"COMPRESO",Tabella1[[#This Row],[Regione]])</f>
        <v>PUGLIA</v>
      </c>
      <c r="H5236" s="31">
        <f>Tabella1[[#This Row],[Popolazione]]/SUM($E$19:$E$7866)</f>
        <v>4.70214191154362E-5</v>
      </c>
    </row>
    <row r="5237" spans="1:8" x14ac:dyDescent="0.25">
      <c r="A5237" s="19" t="s">
        <v>5346</v>
      </c>
      <c r="B5237" s="4" t="str">
        <f>IFERROR(VLOOKUP(A5237,PEC!A$2:B$7902,2,0),"PEC NON ESISTENTE")</f>
        <v>posta</v>
      </c>
      <c r="C5237" s="20" t="s">
        <v>8221</v>
      </c>
      <c r="D5237" s="20" t="s">
        <v>8234</v>
      </c>
      <c r="E5237" s="21">
        <v>5995</v>
      </c>
      <c r="F5237" s="4" t="str">
        <f t="shared" si="81"/>
        <v/>
      </c>
      <c r="G5237" s="4" t="str">
        <f>IF(AND(Tabella1[[#This Row],[Popolazione]]&gt;50000,Tabella1[[#This Row],[Popolazione]]&lt;100000),"COMPRESO",Tabella1[[#This Row],[Regione]])</f>
        <v>LAZIO</v>
      </c>
      <c r="H5237" s="31">
        <f>Tabella1[[#This Row],[Popolazione]]/SUM($E$19:$E$7866)</f>
        <v>9.9997661439177015E-5</v>
      </c>
    </row>
    <row r="5238" spans="1:8" x14ac:dyDescent="0.25">
      <c r="A5238" s="19" t="s">
        <v>5347</v>
      </c>
      <c r="B5238" s="4" t="str">
        <f>IFERROR(VLOOKUP(A5238,PEC!A$2:B$7902,2,0),"PEC NON ESISTENTE")</f>
        <v>comunepoggiomoiano</v>
      </c>
      <c r="C5238" s="20" t="s">
        <v>8221</v>
      </c>
      <c r="D5238" s="20" t="s">
        <v>8234</v>
      </c>
      <c r="E5238" s="21">
        <v>2798</v>
      </c>
      <c r="F5238" s="4" t="str">
        <f t="shared" si="81"/>
        <v/>
      </c>
      <c r="G5238" s="4" t="str">
        <f>IF(AND(Tabella1[[#This Row],[Popolazione]]&gt;50000,Tabella1[[#This Row],[Popolazione]]&lt;100000),"COMPRESO",Tabella1[[#This Row],[Regione]])</f>
        <v>LAZIO</v>
      </c>
      <c r="H5238" s="31">
        <f>Tabella1[[#This Row],[Popolazione]]/SUM($E$19:$E$7866)</f>
        <v>4.6671135397300631E-5</v>
      </c>
    </row>
    <row r="5239" spans="1:8" x14ac:dyDescent="0.25">
      <c r="A5239" s="19" t="s">
        <v>5348</v>
      </c>
      <c r="B5239" s="4" t="str">
        <f>IFERROR(VLOOKUP(A5239,PEC!A$2:B$7902,2,0),"PEC NON ESISTENTE")</f>
        <v>comune</v>
      </c>
      <c r="C5239" s="20" t="s">
        <v>8221</v>
      </c>
      <c r="D5239" s="20" t="s">
        <v>8234</v>
      </c>
      <c r="E5239" s="21">
        <v>2456</v>
      </c>
      <c r="F5239" s="4" t="str">
        <f t="shared" si="81"/>
        <v/>
      </c>
      <c r="G5239" s="4" t="str">
        <f>IF(AND(Tabella1[[#This Row],[Popolazione]]&gt;50000,Tabella1[[#This Row],[Popolazione]]&lt;100000),"COMPRESO",Tabella1[[#This Row],[Regione]])</f>
        <v>LAZIO</v>
      </c>
      <c r="H5239" s="31">
        <f>Tabella1[[#This Row],[Popolazione]]/SUM($E$19:$E$7866)</f>
        <v>4.0966514844807134E-5</v>
      </c>
    </row>
    <row r="5240" spans="1:8" x14ac:dyDescent="0.25">
      <c r="A5240" s="19" t="s">
        <v>5349</v>
      </c>
      <c r="B5240" s="4" t="str">
        <f>IFERROR(VLOOKUP(A5240,PEC!A$2:B$7902,2,0),"PEC NON ESISTENTE")</f>
        <v>demografici.poggiopicenze.aq</v>
      </c>
      <c r="C5240" s="20" t="s">
        <v>8235</v>
      </c>
      <c r="D5240" s="20" t="s">
        <v>8236</v>
      </c>
      <c r="E5240" s="21">
        <v>1068</v>
      </c>
      <c r="F5240" s="4" t="str">
        <f t="shared" si="81"/>
        <v/>
      </c>
      <c r="G5240" s="4" t="str">
        <f>IF(AND(Tabella1[[#This Row],[Popolazione]]&gt;50000,Tabella1[[#This Row],[Popolazione]]&lt;100000),"COMPRESO",Tabella1[[#This Row],[Regione]])</f>
        <v>ABRUZZO</v>
      </c>
      <c r="H5240" s="31">
        <f>Tabella1[[#This Row],[Popolazione]]/SUM($E$19:$E$7866)</f>
        <v>1.7814429093751635E-5</v>
      </c>
    </row>
    <row r="5241" spans="1:8" x14ac:dyDescent="0.25">
      <c r="A5241" s="19" t="s">
        <v>5350</v>
      </c>
      <c r="B5241" s="4" t="str">
        <f>IFERROR(VLOOKUP(A5241,PEC!A$2:B$7902,2,0),"PEC NON ESISTENTE")</f>
        <v>comune.poggiorenatico</v>
      </c>
      <c r="C5241" s="20" t="s">
        <v>8026</v>
      </c>
      <c r="D5241" s="20" t="s">
        <v>8212</v>
      </c>
      <c r="E5241" s="21">
        <v>9674</v>
      </c>
      <c r="F5241" s="4" t="str">
        <f t="shared" si="81"/>
        <v/>
      </c>
      <c r="G5241" s="4" t="str">
        <f>IF(AND(Tabella1[[#This Row],[Popolazione]]&gt;50000,Tabella1[[#This Row],[Popolazione]]&lt;100000),"COMPRESO",Tabella1[[#This Row],[Regione]])</f>
        <v>EMILIA-ROMAGNA</v>
      </c>
      <c r="H5241" s="31">
        <f>Tabella1[[#This Row],[Popolazione]]/SUM($E$19:$E$7866)</f>
        <v>1.6136403282111735E-4</v>
      </c>
    </row>
    <row r="5242" spans="1:8" x14ac:dyDescent="0.25">
      <c r="A5242" s="19" t="s">
        <v>5351</v>
      </c>
      <c r="B5242" s="4" t="str">
        <f>IFERROR(VLOOKUP(A5242,PEC!A$2:B$7902,2,0),"PEC NON ESISTENTE")</f>
        <v>comune.poggiorusco</v>
      </c>
      <c r="C5242" s="20" t="s">
        <v>7913</v>
      </c>
      <c r="D5242" s="20" t="s">
        <v>7986</v>
      </c>
      <c r="E5242" s="21">
        <v>6521</v>
      </c>
      <c r="F5242" s="4" t="str">
        <f t="shared" si="81"/>
        <v/>
      </c>
      <c r="G5242" s="4" t="str">
        <f>IF(AND(Tabella1[[#This Row],[Popolazione]]&gt;50000,Tabella1[[#This Row],[Popolazione]]&lt;100000),"COMPRESO",Tabella1[[#This Row],[Regione]])</f>
        <v>LOMBARDIA</v>
      </c>
      <c r="H5242" s="31">
        <f>Tabella1[[#This Row],[Popolazione]]/SUM($E$19:$E$7866)</f>
        <v>1.0877143456962024E-4</v>
      </c>
    </row>
    <row r="5243" spans="1:8" x14ac:dyDescent="0.25">
      <c r="A5243" s="19" t="s">
        <v>5352</v>
      </c>
      <c r="B5243" s="4" t="str">
        <f>IFERROR(VLOOKUP(A5243,PEC!A$2:B$7902,2,0),"PEC NON ESISTENTE")</f>
        <v>demografico</v>
      </c>
      <c r="C5243" s="20" t="s">
        <v>8221</v>
      </c>
      <c r="D5243" s="20" t="s">
        <v>8234</v>
      </c>
      <c r="E5243" s="21">
        <v>580</v>
      </c>
      <c r="F5243" s="4" t="str">
        <f t="shared" si="81"/>
        <v/>
      </c>
      <c r="G5243" s="4" t="str">
        <f>IF(AND(Tabella1[[#This Row],[Popolazione]]&gt;50000,Tabella1[[#This Row],[Popolazione]]&lt;100000),"COMPRESO",Tabella1[[#This Row],[Regione]])</f>
        <v>LAZIO</v>
      </c>
      <c r="H5243" s="31">
        <f>Tabella1[[#This Row],[Popolazione]]/SUM($E$19:$E$7866)</f>
        <v>9.6745026913632475E-6</v>
      </c>
    </row>
    <row r="5244" spans="1:8" x14ac:dyDescent="0.25">
      <c r="A5244" s="19" t="s">
        <v>5353</v>
      </c>
      <c r="B5244" s="4" t="str">
        <f>IFERROR(VLOOKUP(A5244,PEC!A$2:B$7902,2,0),"PEC NON ESISTENTE")</f>
        <v>comune.poggiosanmarcello</v>
      </c>
      <c r="C5244" s="20" t="s">
        <v>8221</v>
      </c>
      <c r="D5244" s="20" t="s">
        <v>8230</v>
      </c>
      <c r="E5244" s="21">
        <v>731</v>
      </c>
      <c r="F5244" s="4" t="str">
        <f t="shared" si="81"/>
        <v/>
      </c>
      <c r="G5244" s="4" t="str">
        <f>IF(AND(Tabella1[[#This Row],[Popolazione]]&gt;50000,Tabella1[[#This Row],[Popolazione]]&lt;100000),"COMPRESO",Tabella1[[#This Row],[Regione]])</f>
        <v>MARCHE</v>
      </c>
      <c r="H5244" s="31">
        <f>Tabella1[[#This Row],[Popolazione]]/SUM($E$19:$E$7866)</f>
        <v>1.2193209426528508E-5</v>
      </c>
    </row>
    <row r="5245" spans="1:8" x14ac:dyDescent="0.25">
      <c r="A5245" s="19" t="s">
        <v>5354</v>
      </c>
      <c r="B5245" s="4" t="str">
        <f>IFERROR(VLOOKUP(A5245,PEC!A$2:B$7902,2,0),"PEC NON ESISTENTE")</f>
        <v>comune.poggiosanvicino</v>
      </c>
      <c r="C5245" s="20" t="s">
        <v>8221</v>
      </c>
      <c r="D5245" s="20" t="s">
        <v>8230</v>
      </c>
      <c r="E5245" s="21">
        <v>297</v>
      </c>
      <c r="F5245" s="4" t="str">
        <f t="shared" si="81"/>
        <v/>
      </c>
      <c r="G5245" s="4" t="str">
        <f>IF(AND(Tabella1[[#This Row],[Popolazione]]&gt;50000,Tabella1[[#This Row],[Popolazione]]&lt;100000),"COMPRESO",Tabella1[[#This Row],[Regione]])</f>
        <v>MARCHE</v>
      </c>
      <c r="H5245" s="31">
        <f>Tabella1[[#This Row],[Popolazione]]/SUM($E$19:$E$7866)</f>
        <v>4.9540125850601458E-6</v>
      </c>
    </row>
    <row r="5246" spans="1:8" x14ac:dyDescent="0.25">
      <c r="A5246" s="19" t="s">
        <v>5355</v>
      </c>
      <c r="B5246" s="4" t="str">
        <f>IFERROR(VLOOKUP(A5246,PEC!A$2:B$7902,2,0),"PEC NON ESISTENTE")</f>
        <v>comune.poggiosannita</v>
      </c>
      <c r="C5246" s="20" t="s">
        <v>8235</v>
      </c>
      <c r="D5246" s="20" t="s">
        <v>4252</v>
      </c>
      <c r="E5246" s="21">
        <v>764</v>
      </c>
      <c r="F5246" s="4" t="str">
        <f t="shared" si="81"/>
        <v/>
      </c>
      <c r="G5246" s="4" t="str">
        <f>IF(AND(Tabella1[[#This Row],[Popolazione]]&gt;50000,Tabella1[[#This Row],[Popolazione]]&lt;100000),"COMPRESO",Tabella1[[#This Row],[Regione]])</f>
        <v>MOLISE</v>
      </c>
      <c r="H5246" s="31">
        <f>Tabella1[[#This Row],[Popolazione]]/SUM($E$19:$E$7866)</f>
        <v>1.2743655269312968E-5</v>
      </c>
    </row>
    <row r="5247" spans="1:8" x14ac:dyDescent="0.25">
      <c r="A5247" s="19" t="s">
        <v>5356</v>
      </c>
      <c r="B5247" s="4" t="str">
        <f>IFERROR(VLOOKUP(A5247,PEC!A$2:B$7902,2,0),"PEC NON ESISTENTE")</f>
        <v>comune.poggiotorriana</v>
      </c>
      <c r="C5247" s="20" t="s">
        <v>8026</v>
      </c>
      <c r="D5247" s="20" t="s">
        <v>8212</v>
      </c>
      <c r="E5247" s="21">
        <v>4960</v>
      </c>
      <c r="F5247" s="4" t="str">
        <f t="shared" si="81"/>
        <v/>
      </c>
      <c r="G5247" s="4" t="str">
        <f>IF(AND(Tabella1[[#This Row],[Popolazione]]&gt;50000,Tabella1[[#This Row],[Popolazione]]&lt;100000),"COMPRESO",Tabella1[[#This Row],[Regione]])</f>
        <v>EMILIA-ROMAGNA</v>
      </c>
      <c r="H5247" s="31">
        <f>Tabella1[[#This Row],[Popolazione]]/SUM($E$19:$E$7866)</f>
        <v>8.273367818820985E-5</v>
      </c>
    </row>
    <row r="5248" spans="1:8" x14ac:dyDescent="0.25">
      <c r="A5248" s="19" t="s">
        <v>5357</v>
      </c>
      <c r="B5248" s="4" t="str">
        <f>IFERROR(VLOOKUP(A5248,PEC!A$2:B$7902,2,0),"PEC NON ESISTENTE")</f>
        <v>comune.poggiodomo</v>
      </c>
      <c r="C5248" s="20" t="s">
        <v>8221</v>
      </c>
      <c r="D5248" s="20" t="s">
        <v>8227</v>
      </c>
      <c r="E5248" s="21">
        <v>135</v>
      </c>
      <c r="F5248" s="4" t="str">
        <f t="shared" si="81"/>
        <v/>
      </c>
      <c r="G5248" s="4" t="str">
        <f>IF(AND(Tabella1[[#This Row],[Popolazione]]&gt;50000,Tabella1[[#This Row],[Popolazione]]&lt;100000),"COMPRESO",Tabella1[[#This Row],[Regione]])</f>
        <v>UMBRIA</v>
      </c>
      <c r="H5248" s="31">
        <f>Tabella1[[#This Row],[Popolazione]]/SUM($E$19:$E$7866)</f>
        <v>2.2518239023000664E-6</v>
      </c>
    </row>
    <row r="5249" spans="1:8" x14ac:dyDescent="0.25">
      <c r="A5249" s="19" t="s">
        <v>5358</v>
      </c>
      <c r="B5249" s="4" t="str">
        <f>IFERROR(VLOOKUP(A5249,PEC!A$2:B$7902,2,0),"PEC NON ESISTENTE")</f>
        <v>info</v>
      </c>
      <c r="C5249" s="20" t="s">
        <v>8235</v>
      </c>
      <c r="D5249" s="20" t="s">
        <v>8236</v>
      </c>
      <c r="E5249" s="21">
        <v>943</v>
      </c>
      <c r="F5249" s="4" t="str">
        <f t="shared" si="81"/>
        <v/>
      </c>
      <c r="G5249" s="4" t="str">
        <f>IF(AND(Tabella1[[#This Row],[Popolazione]]&gt;50000,Tabella1[[#This Row],[Popolazione]]&lt;100000),"COMPRESO",Tabella1[[#This Row],[Regione]])</f>
        <v>ABRUZZO</v>
      </c>
      <c r="H5249" s="31">
        <f>Tabella1[[#This Row],[Popolazione]]/SUM($E$19:$E$7866)</f>
        <v>1.5729406961992315E-5</v>
      </c>
    </row>
    <row r="5250" spans="1:8" x14ac:dyDescent="0.25">
      <c r="A5250" s="19" t="s">
        <v>5359</v>
      </c>
      <c r="B5250" s="4" t="str">
        <f>IFERROR(VLOOKUP(A5250,PEC!A$2:B$7902,2,0),"PEC NON ESISTENTE")</f>
        <v>elettorale</v>
      </c>
      <c r="C5250" s="20" t="s">
        <v>8235</v>
      </c>
      <c r="D5250" s="20" t="s">
        <v>8239</v>
      </c>
      <c r="E5250" s="21">
        <v>21206</v>
      </c>
      <c r="F5250" s="4" t="str">
        <f t="shared" ref="F5250:F5313" si="82">IF($E5250&gt;300000,"TROVATO","")</f>
        <v/>
      </c>
      <c r="G5250" s="4" t="str">
        <f>IF(AND(Tabella1[[#This Row],[Popolazione]]&gt;50000,Tabella1[[#This Row],[Popolazione]]&lt;100000),"COMPRESO",Tabella1[[#This Row],[Regione]])</f>
        <v>CAMPANIA</v>
      </c>
      <c r="H5250" s="31">
        <f>Tabella1[[#This Row],[Popolazione]]/SUM($E$19:$E$7866)</f>
        <v>3.5371983460870523E-4</v>
      </c>
    </row>
    <row r="5251" spans="1:8" x14ac:dyDescent="0.25">
      <c r="A5251" s="19" t="s">
        <v>5360</v>
      </c>
      <c r="B5251" s="4" t="str">
        <f>IFERROR(VLOOKUP(A5251,PEC!A$2:B$7902,2,0),"PEC NON ESISTENTE")</f>
        <v>comunepoggioreale</v>
      </c>
      <c r="C5251" s="20" t="s">
        <v>8259</v>
      </c>
      <c r="D5251" s="20" t="s">
        <v>8260</v>
      </c>
      <c r="E5251" s="21">
        <v>1534</v>
      </c>
      <c r="F5251" s="4" t="str">
        <f t="shared" si="82"/>
        <v/>
      </c>
      <c r="G5251" s="4" t="str">
        <f>IF(AND(Tabella1[[#This Row],[Popolazione]]&gt;50000,Tabella1[[#This Row],[Popolazione]]&lt;100000),"COMPRESO",Tabella1[[#This Row],[Regione]])</f>
        <v>SICILIA</v>
      </c>
      <c r="H5251" s="31">
        <f>Tabella1[[#This Row],[Popolazione]]/SUM($E$19:$E$7866)</f>
        <v>2.5587391600950385E-5</v>
      </c>
    </row>
    <row r="5252" spans="1:8" x14ac:dyDescent="0.25">
      <c r="A5252" s="19" t="s">
        <v>5361</v>
      </c>
      <c r="B5252" s="4" t="str">
        <f>IFERROR(VLOOKUP(A5252,PEC!A$2:B$7902,2,0),"PEC NON ESISTENTE")</f>
        <v>poggiorsini</v>
      </c>
      <c r="C5252" s="20" t="s">
        <v>8235</v>
      </c>
      <c r="D5252" s="20" t="s">
        <v>8241</v>
      </c>
      <c r="E5252" s="21">
        <v>1418</v>
      </c>
      <c r="F5252" s="4" t="str">
        <f t="shared" si="82"/>
        <v/>
      </c>
      <c r="G5252" s="4" t="str">
        <f>IF(AND(Tabella1[[#This Row],[Popolazione]]&gt;50000,Tabella1[[#This Row],[Popolazione]]&lt;100000),"COMPRESO",Tabella1[[#This Row],[Regione]])</f>
        <v>PUGLIA</v>
      </c>
      <c r="H5252" s="31">
        <f>Tabella1[[#This Row],[Popolazione]]/SUM($E$19:$E$7866)</f>
        <v>2.3652491062677734E-5</v>
      </c>
    </row>
    <row r="5253" spans="1:8" x14ac:dyDescent="0.25">
      <c r="A5253" s="19" t="s">
        <v>5362</v>
      </c>
      <c r="B5253" s="4" t="str">
        <f>IFERROR(VLOOKUP(A5253,PEC!A$2:B$7902,2,0),"PEC NON ESISTENTE")</f>
        <v>protocollo.poggiridenti</v>
      </c>
      <c r="C5253" s="20" t="s">
        <v>7913</v>
      </c>
      <c r="D5253" s="20" t="s">
        <v>7986</v>
      </c>
      <c r="E5253" s="21">
        <v>1865</v>
      </c>
      <c r="F5253" s="4" t="str">
        <f t="shared" si="82"/>
        <v/>
      </c>
      <c r="G5253" s="4" t="str">
        <f>IF(AND(Tabella1[[#This Row],[Popolazione]]&gt;50000,Tabella1[[#This Row],[Popolazione]]&lt;100000),"COMPRESO",Tabella1[[#This Row],[Regione]])</f>
        <v>LOMBARDIA</v>
      </c>
      <c r="H5253" s="31">
        <f>Tabella1[[#This Row],[Popolazione]]/SUM($E$19:$E$7866)</f>
        <v>3.1108530205849061E-5</v>
      </c>
    </row>
    <row r="5254" spans="1:8" x14ac:dyDescent="0.25">
      <c r="A5254" s="19" t="s">
        <v>5363</v>
      </c>
      <c r="B5254" s="4" t="str">
        <f>IFERROR(VLOOKUP(A5254,PEC!A$2:B$7902,2,0),"PEC NON ESISTENTE")</f>
        <v>comune.poglianomilanese</v>
      </c>
      <c r="C5254" s="20" t="s">
        <v>7913</v>
      </c>
      <c r="D5254" s="20" t="s">
        <v>7986</v>
      </c>
      <c r="E5254" s="21">
        <v>8141</v>
      </c>
      <c r="F5254" s="4" t="str">
        <f t="shared" si="82"/>
        <v/>
      </c>
      <c r="G5254" s="4" t="str">
        <f>IF(AND(Tabella1[[#This Row],[Popolazione]]&gt;50000,Tabella1[[#This Row],[Popolazione]]&lt;100000),"COMPRESO",Tabella1[[#This Row],[Regione]])</f>
        <v>LOMBARDIA</v>
      </c>
      <c r="H5254" s="31">
        <f>Tabella1[[#This Row],[Popolazione]]/SUM($E$19:$E$7866)</f>
        <v>1.3579332139722103E-4</v>
      </c>
    </row>
    <row r="5255" spans="1:8" x14ac:dyDescent="0.25">
      <c r="A5255" s="19" t="s">
        <v>5364</v>
      </c>
      <c r="B5255" s="4" t="str">
        <f>IFERROR(VLOOKUP(A5255,PEC!A$2:B$7902,2,0),"PEC NON ESISTENTE")</f>
        <v>comune.pognanalario</v>
      </c>
      <c r="C5255" s="20" t="s">
        <v>7913</v>
      </c>
      <c r="D5255" s="20" t="s">
        <v>7986</v>
      </c>
      <c r="E5255" s="21">
        <v>764</v>
      </c>
      <c r="F5255" s="4" t="str">
        <f t="shared" si="82"/>
        <v/>
      </c>
      <c r="G5255" s="4" t="str">
        <f>IF(AND(Tabella1[[#This Row],[Popolazione]]&gt;50000,Tabella1[[#This Row],[Popolazione]]&lt;100000),"COMPRESO",Tabella1[[#This Row],[Regione]])</f>
        <v>LOMBARDIA</v>
      </c>
      <c r="H5255" s="31">
        <f>Tabella1[[#This Row],[Popolazione]]/SUM($E$19:$E$7866)</f>
        <v>1.2743655269312968E-5</v>
      </c>
    </row>
    <row r="5256" spans="1:8" x14ac:dyDescent="0.25">
      <c r="A5256" s="19" t="s">
        <v>5365</v>
      </c>
      <c r="B5256" s="4" t="str">
        <f>IFERROR(VLOOKUP(A5256,PEC!A$2:B$7902,2,0),"PEC NON ESISTENTE")</f>
        <v>comune.pognano</v>
      </c>
      <c r="C5256" s="20" t="s">
        <v>7913</v>
      </c>
      <c r="D5256" s="20" t="s">
        <v>7986</v>
      </c>
      <c r="E5256" s="21">
        <v>1581</v>
      </c>
      <c r="F5256" s="4" t="str">
        <f t="shared" si="82"/>
        <v/>
      </c>
      <c r="G5256" s="4" t="str">
        <f>IF(AND(Tabella1[[#This Row],[Popolazione]]&gt;50000,Tabella1[[#This Row],[Popolazione]]&lt;100000),"COMPRESO",Tabella1[[#This Row],[Regione]])</f>
        <v>LOMBARDIA</v>
      </c>
      <c r="H5256" s="31">
        <f>Tabella1[[#This Row],[Popolazione]]/SUM($E$19:$E$7866)</f>
        <v>2.6371359922491888E-5</v>
      </c>
    </row>
    <row r="5257" spans="1:8" x14ac:dyDescent="0.25">
      <c r="A5257" s="19" t="s">
        <v>5366</v>
      </c>
      <c r="B5257" s="4" t="str">
        <f>IFERROR(VLOOKUP(A5257,PEC!A$2:B$7902,2,0),"PEC NON ESISTENTE")</f>
        <v>pogno</v>
      </c>
      <c r="C5257" s="20" t="s">
        <v>7913</v>
      </c>
      <c r="D5257" s="20" t="s">
        <v>7914</v>
      </c>
      <c r="E5257" s="21">
        <v>1538</v>
      </c>
      <c r="F5257" s="4" t="str">
        <f t="shared" si="82"/>
        <v/>
      </c>
      <c r="G5257" s="4" t="str">
        <f>IF(AND(Tabella1[[#This Row],[Popolazione]]&gt;50000,Tabella1[[#This Row],[Popolazione]]&lt;100000),"COMPRESO",Tabella1[[#This Row],[Regione]])</f>
        <v>PIEMONTE</v>
      </c>
      <c r="H5257" s="31">
        <f>Tabella1[[#This Row],[Popolazione]]/SUM($E$19:$E$7866)</f>
        <v>2.5654112309166682E-5</v>
      </c>
    </row>
    <row r="5258" spans="1:8" x14ac:dyDescent="0.25">
      <c r="A5258" s="19" t="s">
        <v>5367</v>
      </c>
      <c r="B5258" s="4" t="str">
        <f>IFERROR(VLOOKUP(A5258,PEC!A$2:B$7902,2,0),"PEC NON ESISTENTE")</f>
        <v>servizi.demografici</v>
      </c>
      <c r="C5258" s="20" t="s">
        <v>7913</v>
      </c>
      <c r="D5258" s="20" t="s">
        <v>7914</v>
      </c>
      <c r="E5258" s="21">
        <v>10220</v>
      </c>
      <c r="F5258" s="4" t="str">
        <f t="shared" si="82"/>
        <v/>
      </c>
      <c r="G5258" s="4" t="str">
        <f>IF(AND(Tabella1[[#This Row],[Popolazione]]&gt;50000,Tabella1[[#This Row],[Popolazione]]&lt;100000),"COMPRESO",Tabella1[[#This Row],[Regione]])</f>
        <v>PIEMONTE</v>
      </c>
      <c r="H5258" s="31">
        <f>Tabella1[[#This Row],[Popolazione]]/SUM($E$19:$E$7866)</f>
        <v>1.7047140949264205E-4</v>
      </c>
    </row>
    <row r="5259" spans="1:8" x14ac:dyDescent="0.25">
      <c r="A5259" s="19" t="s">
        <v>5368</v>
      </c>
      <c r="B5259" s="4" t="str">
        <f>IFERROR(VLOOKUP(A5259,PEC!A$2:B$7902,2,0),"PEC NON ESISTENTE")</f>
        <v>comune.pojanamaggiore.vi</v>
      </c>
      <c r="C5259" s="20" t="s">
        <v>8026</v>
      </c>
      <c r="D5259" s="20" t="s">
        <v>8167</v>
      </c>
      <c r="E5259" s="21">
        <v>4459</v>
      </c>
      <c r="F5259" s="4" t="str">
        <f t="shared" si="82"/>
        <v/>
      </c>
      <c r="G5259" s="4" t="str">
        <f>IF(AND(Tabella1[[#This Row],[Popolazione]]&gt;50000,Tabella1[[#This Row],[Popolazione]]&lt;100000),"COMPRESO",Tabella1[[#This Row],[Regione]])</f>
        <v>VENETO</v>
      </c>
      <c r="H5259" s="31">
        <f>Tabella1[[#This Row],[Popolazione]]/SUM($E$19:$E$7866)</f>
        <v>7.437690948411849E-5</v>
      </c>
    </row>
    <row r="5260" spans="1:8" x14ac:dyDescent="0.25">
      <c r="A5260" s="19" t="s">
        <v>5369</v>
      </c>
      <c r="B5260" s="4" t="str">
        <f>IFERROR(VLOOKUP(A5260,PEC!A$2:B$7902,2,0),"PEC NON ESISTENTE")</f>
        <v>protocollo.polaveno</v>
      </c>
      <c r="C5260" s="20" t="s">
        <v>7913</v>
      </c>
      <c r="D5260" s="20" t="s">
        <v>7986</v>
      </c>
      <c r="E5260" s="21">
        <v>2661</v>
      </c>
      <c r="F5260" s="4" t="str">
        <f t="shared" si="82"/>
        <v/>
      </c>
      <c r="G5260" s="4" t="str">
        <f>IF(AND(Tabella1[[#This Row],[Popolazione]]&gt;50000,Tabella1[[#This Row],[Popolazione]]&lt;100000),"COMPRESO",Tabella1[[#This Row],[Regione]])</f>
        <v>LOMBARDIA</v>
      </c>
      <c r="H5260" s="31">
        <f>Tabella1[[#This Row],[Popolazione]]/SUM($E$19:$E$7866)</f>
        <v>4.4385951140892415E-5</v>
      </c>
    </row>
    <row r="5261" spans="1:8" x14ac:dyDescent="0.25">
      <c r="A5261" s="19" t="s">
        <v>5370</v>
      </c>
      <c r="B5261" s="4" t="str">
        <f>IFERROR(VLOOKUP(A5261,PEC!A$2:B$7902,2,0),"PEC NON ESISTENTE")</f>
        <v>comune.polcenigo</v>
      </c>
      <c r="C5261" s="20" t="s">
        <v>8026</v>
      </c>
      <c r="D5261" s="20" t="s">
        <v>8205</v>
      </c>
      <c r="E5261" s="21">
        <v>3176</v>
      </c>
      <c r="F5261" s="4" t="str">
        <f t="shared" si="82"/>
        <v/>
      </c>
      <c r="G5261" s="4" t="str">
        <f>IF(AND(Tabella1[[#This Row],[Popolazione]]&gt;50000,Tabella1[[#This Row],[Popolazione]]&lt;100000),"COMPRESO",Tabella1[[#This Row],[Regione]])</f>
        <v>FRIULI-VENEZIA GIULIA</v>
      </c>
      <c r="H5261" s="31">
        <f>Tabella1[[#This Row],[Popolazione]]/SUM($E$19:$E$7866)</f>
        <v>5.2976242323740822E-5</v>
      </c>
    </row>
    <row r="5262" spans="1:8" x14ac:dyDescent="0.25">
      <c r="A5262" s="19" t="s">
        <v>5371</v>
      </c>
      <c r="B5262" s="4" t="str">
        <f>IFERROR(VLOOKUP(A5262,PEC!A$2:B$7902,2,0),"PEC NON ESISTENTE")</f>
        <v>protocollo.comune.polesella.ro</v>
      </c>
      <c r="C5262" s="20" t="s">
        <v>8026</v>
      </c>
      <c r="D5262" s="20" t="s">
        <v>8167</v>
      </c>
      <c r="E5262" s="21">
        <v>4079</v>
      </c>
      <c r="F5262" s="4" t="str">
        <f t="shared" si="82"/>
        <v/>
      </c>
      <c r="G5262" s="4" t="str">
        <f>IF(AND(Tabella1[[#This Row],[Popolazione]]&gt;50000,Tabella1[[#This Row],[Popolazione]]&lt;100000),"COMPRESO",Tabella1[[#This Row],[Regione]])</f>
        <v>VENETO</v>
      </c>
      <c r="H5262" s="31">
        <f>Tabella1[[#This Row],[Popolazione]]/SUM($E$19:$E$7866)</f>
        <v>6.8038442203570149E-5</v>
      </c>
    </row>
    <row r="5263" spans="1:8" x14ac:dyDescent="0.25">
      <c r="A5263" s="19" t="s">
        <v>5372</v>
      </c>
      <c r="B5263" s="4" t="str">
        <f>IFERROR(VLOOKUP(A5263,PEC!A$2:B$7902,2,0),"PEC NON ESISTENTE")</f>
        <v>protocollo</v>
      </c>
      <c r="C5263" s="20" t="s">
        <v>8026</v>
      </c>
      <c r="D5263" s="20" t="s">
        <v>8212</v>
      </c>
      <c r="E5263" s="21">
        <v>3348</v>
      </c>
      <c r="F5263" s="4" t="str">
        <f t="shared" si="82"/>
        <v/>
      </c>
      <c r="G5263" s="4" t="str">
        <f>IF(AND(Tabella1[[#This Row],[Popolazione]]&gt;50000,Tabella1[[#This Row],[Popolazione]]&lt;100000),"COMPRESO",Tabella1[[#This Row],[Regione]])</f>
        <v>EMILIA-ROMAGNA</v>
      </c>
      <c r="H5263" s="31">
        <f>Tabella1[[#This Row],[Popolazione]]/SUM($E$19:$E$7866)</f>
        <v>5.5845232777041645E-5</v>
      </c>
    </row>
    <row r="5264" spans="1:8" x14ac:dyDescent="0.25">
      <c r="A5264" s="19" t="s">
        <v>5373</v>
      </c>
      <c r="B5264" s="4" t="str">
        <f>IFERROR(VLOOKUP(A5264,PEC!A$2:B$7902,2,0),"PEC NON ESISTENTE")</f>
        <v>amministrativo</v>
      </c>
      <c r="C5264" s="20" t="s">
        <v>8221</v>
      </c>
      <c r="D5264" s="20" t="s">
        <v>8234</v>
      </c>
      <c r="E5264" s="21">
        <v>2433</v>
      </c>
      <c r="F5264" s="4" t="str">
        <f t="shared" si="82"/>
        <v/>
      </c>
      <c r="G5264" s="4" t="str">
        <f>IF(AND(Tabella1[[#This Row],[Popolazione]]&gt;50000,Tabella1[[#This Row],[Popolazione]]&lt;100000),"COMPRESO",Tabella1[[#This Row],[Regione]])</f>
        <v>LAZIO</v>
      </c>
      <c r="H5264" s="31">
        <f>Tabella1[[#This Row],[Popolazione]]/SUM($E$19:$E$7866)</f>
        <v>4.0582870772563415E-5</v>
      </c>
    </row>
    <row r="5265" spans="1:8" x14ac:dyDescent="0.25">
      <c r="A5265" s="19" t="s">
        <v>292</v>
      </c>
      <c r="B5265" s="4" t="str">
        <f>IFERROR(VLOOKUP(A5265,PEC!A$2:B$7902,2,0),"PEC NON ESISTENTE")</f>
        <v>protocollo.polia</v>
      </c>
      <c r="C5265" s="20" t="s">
        <v>8235</v>
      </c>
      <c r="D5265" s="20" t="s">
        <v>8248</v>
      </c>
      <c r="E5265" s="21">
        <v>1048</v>
      </c>
      <c r="F5265" s="4" t="str">
        <f t="shared" si="82"/>
        <v/>
      </c>
      <c r="G5265" s="4" t="str">
        <f>IF(AND(Tabella1[[#This Row],[Popolazione]]&gt;50000,Tabella1[[#This Row],[Popolazione]]&lt;100000),"COMPRESO",Tabella1[[#This Row],[Regione]])</f>
        <v>CALABRIA</v>
      </c>
      <c r="H5265" s="31">
        <f>Tabella1[[#This Row],[Popolazione]]/SUM($E$19:$E$7866)</f>
        <v>1.7480825552670145E-5</v>
      </c>
    </row>
    <row r="5266" spans="1:8" x14ac:dyDescent="0.25">
      <c r="A5266" s="19" t="s">
        <v>5374</v>
      </c>
      <c r="B5266" s="4" t="str">
        <f>IFERROR(VLOOKUP(A5266,PEC!A$2:B$7902,2,0),"PEC NON ESISTENTE")</f>
        <v>protocollo</v>
      </c>
      <c r="C5266" s="20" t="s">
        <v>8235</v>
      </c>
      <c r="D5266" s="20" t="s">
        <v>8247</v>
      </c>
      <c r="E5266" s="21">
        <v>15976</v>
      </c>
      <c r="F5266" s="4" t="str">
        <f t="shared" si="82"/>
        <v/>
      </c>
      <c r="G5266" s="4" t="str">
        <f>IF(AND(Tabella1[[#This Row],[Popolazione]]&gt;50000,Tabella1[[#This Row],[Popolazione]]&lt;100000),"COMPRESO",Tabella1[[#This Row],[Regione]])</f>
        <v>BASILICATA</v>
      </c>
      <c r="H5266" s="31">
        <f>Tabella1[[#This Row],[Popolazione]]/SUM($E$19:$E$7866)</f>
        <v>2.6648250861589524E-4</v>
      </c>
    </row>
    <row r="5267" spans="1:8" x14ac:dyDescent="0.25">
      <c r="A5267" s="19" t="s">
        <v>5375</v>
      </c>
      <c r="B5267" s="4" t="str">
        <f>IFERROR(VLOOKUP(A5267,PEC!A$2:B$7902,2,0),"PEC NON ESISTENTE")</f>
        <v>comune.polignano</v>
      </c>
      <c r="C5267" s="20" t="s">
        <v>8235</v>
      </c>
      <c r="D5267" s="20" t="s">
        <v>8241</v>
      </c>
      <c r="E5267" s="21">
        <v>17567</v>
      </c>
      <c r="F5267" s="4" t="str">
        <f t="shared" si="82"/>
        <v/>
      </c>
      <c r="G5267" s="4" t="str">
        <f>IF(AND(Tabella1[[#This Row],[Popolazione]]&gt;50000,Tabella1[[#This Row],[Popolazione]]&lt;100000),"COMPRESO",Tabella1[[#This Row],[Regione]])</f>
        <v>PUGLIA</v>
      </c>
      <c r="H5267" s="31">
        <f>Tabella1[[#This Row],[Popolazione]]/SUM($E$19:$E$7866)</f>
        <v>2.9302067030892789E-4</v>
      </c>
    </row>
    <row r="5268" spans="1:8" x14ac:dyDescent="0.25">
      <c r="A5268" s="19" t="s">
        <v>5376</v>
      </c>
      <c r="B5268" s="4" t="str">
        <f>IFERROR(VLOOKUP(A5268,PEC!A$2:B$7902,2,0),"PEC NON ESISTENTE")</f>
        <v>comune</v>
      </c>
      <c r="C5268" s="20" t="s">
        <v>8026</v>
      </c>
      <c r="D5268" s="20" t="s">
        <v>8212</v>
      </c>
      <c r="E5268" s="21">
        <v>1742</v>
      </c>
      <c r="F5268" s="4" t="str">
        <f t="shared" si="82"/>
        <v/>
      </c>
      <c r="G5268" s="4" t="str">
        <f>IF(AND(Tabella1[[#This Row],[Popolazione]]&gt;50000,Tabella1[[#This Row],[Popolazione]]&lt;100000),"COMPRESO",Tabella1[[#This Row],[Regione]])</f>
        <v>EMILIA-ROMAGNA</v>
      </c>
      <c r="H5268" s="31">
        <f>Tabella1[[#This Row],[Popolazione]]/SUM($E$19:$E$7866)</f>
        <v>2.9056868428197891E-5</v>
      </c>
    </row>
    <row r="5269" spans="1:8" x14ac:dyDescent="0.25">
      <c r="A5269" s="19" t="s">
        <v>5377</v>
      </c>
      <c r="B5269" s="4" t="str">
        <f>IFERROR(VLOOKUP(A5269,PEC!A$2:B$7902,2,0),"PEC NON ESISTENTE")</f>
        <v>comune.polino</v>
      </c>
      <c r="C5269" s="20" t="s">
        <v>8221</v>
      </c>
      <c r="D5269" s="20" t="s">
        <v>8227</v>
      </c>
      <c r="E5269" s="21">
        <v>246</v>
      </c>
      <c r="F5269" s="4" t="str">
        <f t="shared" si="82"/>
        <v/>
      </c>
      <c r="G5269" s="4" t="str">
        <f>IF(AND(Tabella1[[#This Row],[Popolazione]]&gt;50000,Tabella1[[#This Row],[Popolazione]]&lt;100000),"COMPRESO",Tabella1[[#This Row],[Regione]])</f>
        <v>UMBRIA</v>
      </c>
      <c r="H5269" s="31">
        <f>Tabella1[[#This Row],[Popolazione]]/SUM($E$19:$E$7866)</f>
        <v>4.1033235553023427E-6</v>
      </c>
    </row>
    <row r="5270" spans="1:8" x14ac:dyDescent="0.25">
      <c r="A5270" s="19" t="s">
        <v>373</v>
      </c>
      <c r="B5270" s="4" t="str">
        <f>IFERROR(VLOOKUP(A5270,PEC!A$2:B$7902,2,0),"PEC NON ESISTENTE")</f>
        <v>protocollo</v>
      </c>
      <c r="C5270" s="20" t="s">
        <v>8235</v>
      </c>
      <c r="D5270" s="20" t="s">
        <v>8248</v>
      </c>
      <c r="E5270" s="21">
        <v>10742</v>
      </c>
      <c r="F5270" s="4" t="str">
        <f t="shared" si="82"/>
        <v/>
      </c>
      <c r="G5270" s="4" t="str">
        <f>IF(AND(Tabella1[[#This Row],[Popolazione]]&gt;50000,Tabella1[[#This Row],[Popolazione]]&lt;100000),"COMPRESO",Tabella1[[#This Row],[Regione]])</f>
        <v>CALABRIA</v>
      </c>
      <c r="H5270" s="31">
        <f>Tabella1[[#This Row],[Popolazione]]/SUM($E$19:$E$7866)</f>
        <v>1.7917846191486898E-4</v>
      </c>
    </row>
    <row r="5271" spans="1:8" x14ac:dyDescent="0.25">
      <c r="A5271" s="19" t="s">
        <v>5378</v>
      </c>
      <c r="B5271" s="4" t="str">
        <f>IFERROR(VLOOKUP(A5271,PEC!A$2:B$7902,2,0),"PEC NON ESISTENTE")</f>
        <v>demografici.polizzi</v>
      </c>
      <c r="C5271" s="20" t="s">
        <v>8259</v>
      </c>
      <c r="D5271" s="20" t="s">
        <v>8260</v>
      </c>
      <c r="E5271" s="21">
        <v>3607</v>
      </c>
      <c r="F5271" s="4" t="str">
        <f t="shared" si="82"/>
        <v/>
      </c>
      <c r="G5271" s="4" t="str">
        <f>IF(AND(Tabella1[[#This Row],[Popolazione]]&gt;50000,Tabella1[[#This Row],[Popolazione]]&lt;100000),"COMPRESO",Tabella1[[#This Row],[Regione]])</f>
        <v>SICILIA</v>
      </c>
      <c r="H5271" s="31">
        <f>Tabella1[[#This Row],[Popolazione]]/SUM($E$19:$E$7866)</f>
        <v>6.0165398634046959E-5</v>
      </c>
    </row>
    <row r="5272" spans="1:8" x14ac:dyDescent="0.25">
      <c r="A5272" s="19" t="s">
        <v>5379</v>
      </c>
      <c r="B5272" s="4" t="str">
        <f>IFERROR(VLOOKUP(A5272,PEC!A$2:B$7902,2,0),"PEC NON ESISTENTE")</f>
        <v>protocollo.polla</v>
      </c>
      <c r="C5272" s="20" t="s">
        <v>8235</v>
      </c>
      <c r="D5272" s="20" t="s">
        <v>8239</v>
      </c>
      <c r="E5272" s="21">
        <v>5327</v>
      </c>
      <c r="F5272" s="4" t="str">
        <f t="shared" si="82"/>
        <v/>
      </c>
      <c r="G5272" s="4" t="str">
        <f>IF(AND(Tabella1[[#This Row],[Popolazione]]&gt;50000,Tabella1[[#This Row],[Popolazione]]&lt;100000),"COMPRESO",Tabella1[[#This Row],[Regione]])</f>
        <v>CAMPANIA</v>
      </c>
      <c r="H5272" s="31">
        <f>Tabella1[[#This Row],[Popolazione]]/SUM($E$19:$E$7866)</f>
        <v>8.885530316705521E-5</v>
      </c>
    </row>
    <row r="5273" spans="1:8" x14ac:dyDescent="0.25">
      <c r="A5273" s="19" t="s">
        <v>5380</v>
      </c>
      <c r="B5273" s="4" t="str">
        <f>IFERROR(VLOOKUP(A5273,PEC!A$2:B$7902,2,0),"PEC NON ESISTENTE")</f>
        <v>protocollo</v>
      </c>
      <c r="C5273" s="20" t="s">
        <v>7913</v>
      </c>
      <c r="D5273" s="20" t="s">
        <v>7973</v>
      </c>
      <c r="E5273" s="21">
        <v>1531</v>
      </c>
      <c r="F5273" s="4" t="str">
        <f t="shared" si="82"/>
        <v/>
      </c>
      <c r="G5273" s="4" t="str">
        <f>IF(AND(Tabella1[[#This Row],[Popolazione]]&gt;50000,Tabella1[[#This Row],[Popolazione]]&lt;100000),"COMPRESO",Tabella1[[#This Row],[Regione]])</f>
        <v>VALLE D'AOSTA/VALLÉE D'AOSTE</v>
      </c>
      <c r="H5273" s="31">
        <f>Tabella1[[#This Row],[Popolazione]]/SUM($E$19:$E$7866)</f>
        <v>2.5537351069788159E-5</v>
      </c>
    </row>
    <row r="5274" spans="1:8" x14ac:dyDescent="0.25">
      <c r="A5274" s="19" t="s">
        <v>5381</v>
      </c>
      <c r="B5274" s="4" t="str">
        <f>IFERROR(VLOOKUP(A5274,PEC!A$2:B$7902,2,0),"PEC NON ESISTENTE")</f>
        <v>protocollo</v>
      </c>
      <c r="C5274" s="20" t="s">
        <v>8235</v>
      </c>
      <c r="D5274" s="20" t="s">
        <v>8239</v>
      </c>
      <c r="E5274" s="21">
        <v>13514</v>
      </c>
      <c r="F5274" s="4" t="str">
        <f t="shared" si="82"/>
        <v/>
      </c>
      <c r="G5274" s="4" t="str">
        <f>IF(AND(Tabella1[[#This Row],[Popolazione]]&gt;50000,Tabella1[[#This Row],[Popolazione]]&lt;100000),"COMPRESO",Tabella1[[#This Row],[Regione]])</f>
        <v>CAMPANIA</v>
      </c>
      <c r="H5274" s="31">
        <f>Tabella1[[#This Row],[Popolazione]]/SUM($E$19:$E$7866)</f>
        <v>2.2541591270876368E-4</v>
      </c>
    </row>
    <row r="5275" spans="1:8" x14ac:dyDescent="0.25">
      <c r="A5275" s="19" t="s">
        <v>5382</v>
      </c>
      <c r="B5275" s="4" t="str">
        <f>IFERROR(VLOOKUP(A5275,PEC!A$2:B$7902,2,0),"PEC NON ESISTENTE")</f>
        <v>comune.pollenza.mc</v>
      </c>
      <c r="C5275" s="20" t="s">
        <v>8221</v>
      </c>
      <c r="D5275" s="20" t="s">
        <v>8230</v>
      </c>
      <c r="E5275" s="21">
        <v>6583</v>
      </c>
      <c r="F5275" s="4" t="str">
        <f t="shared" si="82"/>
        <v/>
      </c>
      <c r="G5275" s="4" t="str">
        <f>IF(AND(Tabella1[[#This Row],[Popolazione]]&gt;50000,Tabella1[[#This Row],[Popolazione]]&lt;100000),"COMPRESO",Tabella1[[#This Row],[Regione]])</f>
        <v>MARCHE</v>
      </c>
      <c r="H5275" s="31">
        <f>Tabella1[[#This Row],[Popolazione]]/SUM($E$19:$E$7866)</f>
        <v>1.0980560554697286E-4</v>
      </c>
    </row>
    <row r="5276" spans="1:8" x14ac:dyDescent="0.25">
      <c r="A5276" s="19" t="s">
        <v>5383</v>
      </c>
      <c r="B5276" s="4" t="str">
        <f>IFERROR(VLOOKUP(A5276,PEC!A$2:B$7902,2,0),"PEC NON ESISTENTE")</f>
        <v>protocollo</v>
      </c>
      <c r="C5276" s="20" t="s">
        <v>8235</v>
      </c>
      <c r="D5276" s="20" t="s">
        <v>8239</v>
      </c>
      <c r="E5276" s="21">
        <v>2393</v>
      </c>
      <c r="F5276" s="4" t="str">
        <f t="shared" si="82"/>
        <v/>
      </c>
      <c r="G5276" s="4" t="str">
        <f>IF(AND(Tabella1[[#This Row],[Popolazione]]&gt;50000,Tabella1[[#This Row],[Popolazione]]&lt;100000),"COMPRESO",Tabella1[[#This Row],[Regione]])</f>
        <v>CAMPANIA</v>
      </c>
      <c r="H5276" s="31">
        <f>Tabella1[[#This Row],[Popolazione]]/SUM($E$19:$E$7866)</f>
        <v>3.9915663690400435E-5</v>
      </c>
    </row>
    <row r="5277" spans="1:8" x14ac:dyDescent="0.25">
      <c r="A5277" s="19" t="s">
        <v>5384</v>
      </c>
      <c r="B5277" s="4" t="str">
        <f>IFERROR(VLOOKUP(A5277,PEC!A$2:B$7902,2,0),"PEC NON ESISTENTE")</f>
        <v>anagrafepollina</v>
      </c>
      <c r="C5277" s="20" t="s">
        <v>8259</v>
      </c>
      <c r="D5277" s="20" t="s">
        <v>8260</v>
      </c>
      <c r="E5277" s="21">
        <v>2998</v>
      </c>
      <c r="F5277" s="4" t="str">
        <f t="shared" si="82"/>
        <v/>
      </c>
      <c r="G5277" s="4" t="str">
        <f>IF(AND(Tabella1[[#This Row],[Popolazione]]&gt;50000,Tabella1[[#This Row],[Popolazione]]&lt;100000),"COMPRESO",Tabella1[[#This Row],[Regione]])</f>
        <v>SICILIA</v>
      </c>
      <c r="H5277" s="31">
        <f>Tabella1[[#This Row],[Popolazione]]/SUM($E$19:$E$7866)</f>
        <v>5.0007170808115547E-5</v>
      </c>
    </row>
    <row r="5278" spans="1:8" x14ac:dyDescent="0.25">
      <c r="A5278" s="19" t="s">
        <v>5385</v>
      </c>
      <c r="B5278" s="4" t="str">
        <f>IFERROR(VLOOKUP(A5278,PEC!A$2:B$7902,2,0),"PEC NON ESISTENTE")</f>
        <v>pollone</v>
      </c>
      <c r="C5278" s="20" t="s">
        <v>7913</v>
      </c>
      <c r="D5278" s="20" t="s">
        <v>7914</v>
      </c>
      <c r="E5278" s="21">
        <v>2153</v>
      </c>
      <c r="F5278" s="4" t="str">
        <f t="shared" si="82"/>
        <v/>
      </c>
      <c r="G5278" s="4" t="str">
        <f>IF(AND(Tabella1[[#This Row],[Popolazione]]&gt;50000,Tabella1[[#This Row],[Popolazione]]&lt;100000),"COMPRESO",Tabella1[[#This Row],[Regione]])</f>
        <v>PIEMONTE</v>
      </c>
      <c r="H5278" s="31">
        <f>Tabella1[[#This Row],[Popolazione]]/SUM($E$19:$E$7866)</f>
        <v>3.5912421197422539E-5</v>
      </c>
    </row>
    <row r="5279" spans="1:8" x14ac:dyDescent="0.25">
      <c r="A5279" s="19" t="s">
        <v>5386</v>
      </c>
      <c r="B5279" s="4" t="str">
        <f>IFERROR(VLOOKUP(A5279,PEC!A$2:B$7902,2,0),"PEC NON ESISTENTE")</f>
        <v>comunedipollutri</v>
      </c>
      <c r="C5279" s="20" t="s">
        <v>8235</v>
      </c>
      <c r="D5279" s="20" t="s">
        <v>8236</v>
      </c>
      <c r="E5279" s="21">
        <v>2306</v>
      </c>
      <c r="F5279" s="4" t="str">
        <f t="shared" si="82"/>
        <v/>
      </c>
      <c r="G5279" s="4" t="str">
        <f>IF(AND(Tabella1[[#This Row],[Popolazione]]&gt;50000,Tabella1[[#This Row],[Popolazione]]&lt;100000),"COMPRESO",Tabella1[[#This Row],[Regione]])</f>
        <v>ABRUZZO</v>
      </c>
      <c r="H5279" s="31">
        <f>Tabella1[[#This Row],[Popolazione]]/SUM($E$19:$E$7866)</f>
        <v>3.8464488286695944E-5</v>
      </c>
    </row>
    <row r="5280" spans="1:8" x14ac:dyDescent="0.25">
      <c r="A5280" s="19" t="s">
        <v>5387</v>
      </c>
      <c r="B5280" s="4" t="str">
        <f>IFERROR(VLOOKUP(A5280,PEC!A$2:B$7902,2,0),"PEC NON ESISTENTE")</f>
        <v>polonghera</v>
      </c>
      <c r="C5280" s="20" t="s">
        <v>7913</v>
      </c>
      <c r="D5280" s="20" t="s">
        <v>7914</v>
      </c>
      <c r="E5280" s="21">
        <v>1193</v>
      </c>
      <c r="F5280" s="4" t="str">
        <f t="shared" si="82"/>
        <v/>
      </c>
      <c r="G5280" s="4" t="str">
        <f>IF(AND(Tabella1[[#This Row],[Popolazione]]&gt;50000,Tabella1[[#This Row],[Popolazione]]&lt;100000),"COMPRESO",Tabella1[[#This Row],[Regione]])</f>
        <v>PIEMONTE</v>
      </c>
      <c r="H5280" s="31">
        <f>Tabella1[[#This Row],[Popolazione]]/SUM($E$19:$E$7866)</f>
        <v>1.9899451225510956E-5</v>
      </c>
    </row>
    <row r="5281" spans="1:8" x14ac:dyDescent="0.25">
      <c r="A5281" s="19" t="s">
        <v>5388</v>
      </c>
      <c r="B5281" s="4" t="str">
        <f>IFERROR(VLOOKUP(A5281,PEC!A$2:B$7902,2,0),"PEC NON ESISTENTE")</f>
        <v>protocollo</v>
      </c>
      <c r="C5281" s="20" t="s">
        <v>7913</v>
      </c>
      <c r="D5281" s="20" t="s">
        <v>7986</v>
      </c>
      <c r="E5281" s="21">
        <v>2468</v>
      </c>
      <c r="F5281" s="4" t="str">
        <f t="shared" si="82"/>
        <v/>
      </c>
      <c r="G5281" s="4" t="str">
        <f>IF(AND(Tabella1[[#This Row],[Popolazione]]&gt;50000,Tabella1[[#This Row],[Popolazione]]&lt;100000),"COMPRESO",Tabella1[[#This Row],[Regione]])</f>
        <v>LOMBARDIA</v>
      </c>
      <c r="H5281" s="31">
        <f>Tabella1[[#This Row],[Popolazione]]/SUM($E$19:$E$7866)</f>
        <v>4.116667696945603E-5</v>
      </c>
    </row>
    <row r="5282" spans="1:8" x14ac:dyDescent="0.25">
      <c r="A5282" s="19" t="s">
        <v>5389</v>
      </c>
      <c r="B5282" s="4" t="str">
        <f>IFERROR(VLOOKUP(A5282,PEC!A$2:B$7902,2,0),"PEC NON ESISTENTE")</f>
        <v>polverara.pd</v>
      </c>
      <c r="C5282" s="20" t="s">
        <v>8026</v>
      </c>
      <c r="D5282" s="20" t="s">
        <v>8167</v>
      </c>
      <c r="E5282" s="21">
        <v>3104</v>
      </c>
      <c r="F5282" s="4" t="str">
        <f t="shared" si="82"/>
        <v/>
      </c>
      <c r="G5282" s="4" t="str">
        <f>IF(AND(Tabella1[[#This Row],[Popolazione]]&gt;50000,Tabella1[[#This Row],[Popolazione]]&lt;100000),"COMPRESO",Tabella1[[#This Row],[Regione]])</f>
        <v>VENETO</v>
      </c>
      <c r="H5282" s="31">
        <f>Tabella1[[#This Row],[Popolazione]]/SUM($E$19:$E$7866)</f>
        <v>5.1775269575847449E-5</v>
      </c>
    </row>
    <row r="5283" spans="1:8" x14ac:dyDescent="0.25">
      <c r="A5283" s="19" t="s">
        <v>5390</v>
      </c>
      <c r="B5283" s="4" t="str">
        <f>IFERROR(VLOOKUP(A5283,PEC!A$2:B$7902,2,0),"PEC NON ESISTENTE")</f>
        <v>comune.polverigi</v>
      </c>
      <c r="C5283" s="20" t="s">
        <v>8221</v>
      </c>
      <c r="D5283" s="20" t="s">
        <v>8230</v>
      </c>
      <c r="E5283" s="21">
        <v>4327</v>
      </c>
      <c r="F5283" s="4" t="str">
        <f t="shared" si="82"/>
        <v/>
      </c>
      <c r="G5283" s="4" t="str">
        <f>IF(AND(Tabella1[[#This Row],[Popolazione]]&gt;50000,Tabella1[[#This Row],[Popolazione]]&lt;100000),"COMPRESO",Tabella1[[#This Row],[Regione]])</f>
        <v>MARCHE</v>
      </c>
      <c r="H5283" s="31">
        <f>Tabella1[[#This Row],[Popolazione]]/SUM($E$19:$E$7866)</f>
        <v>7.2175126112980647E-5</v>
      </c>
    </row>
    <row r="5284" spans="1:8" x14ac:dyDescent="0.25">
      <c r="A5284" s="19" t="s">
        <v>5391</v>
      </c>
      <c r="B5284" s="4" t="str">
        <f>IFERROR(VLOOKUP(A5284,PEC!A$2:B$7902,2,0),"PEC NON ESISTENTE")</f>
        <v>comune.pomarance</v>
      </c>
      <c r="C5284" s="20" t="s">
        <v>8221</v>
      </c>
      <c r="D5284" s="20" t="s">
        <v>8222</v>
      </c>
      <c r="E5284" s="21">
        <v>5845</v>
      </c>
      <c r="F5284" s="4" t="str">
        <f t="shared" si="82"/>
        <v/>
      </c>
      <c r="G5284" s="4" t="str">
        <f>IF(AND(Tabella1[[#This Row],[Popolazione]]&gt;50000,Tabella1[[#This Row],[Popolazione]]&lt;100000),"COMPRESO",Tabella1[[#This Row],[Regione]])</f>
        <v>TOSCANA</v>
      </c>
      <c r="H5284" s="31">
        <f>Tabella1[[#This Row],[Popolazione]]/SUM($E$19:$E$7866)</f>
        <v>9.7495634881065838E-5</v>
      </c>
    </row>
    <row r="5285" spans="1:8" x14ac:dyDescent="0.25">
      <c r="A5285" s="19" t="s">
        <v>5392</v>
      </c>
      <c r="B5285" s="4" t="str">
        <f>IFERROR(VLOOKUP(A5285,PEC!A$2:B$7902,2,0),"PEC NON ESISTENTE")</f>
        <v>pomaretto</v>
      </c>
      <c r="C5285" s="20" t="s">
        <v>7913</v>
      </c>
      <c r="D5285" s="20" t="s">
        <v>7914</v>
      </c>
      <c r="E5285" s="21">
        <v>1068</v>
      </c>
      <c r="F5285" s="4" t="str">
        <f t="shared" si="82"/>
        <v/>
      </c>
      <c r="G5285" s="4" t="str">
        <f>IF(AND(Tabella1[[#This Row],[Popolazione]]&gt;50000,Tabella1[[#This Row],[Popolazione]]&lt;100000),"COMPRESO",Tabella1[[#This Row],[Regione]])</f>
        <v>PIEMONTE</v>
      </c>
      <c r="H5285" s="31">
        <f>Tabella1[[#This Row],[Popolazione]]/SUM($E$19:$E$7866)</f>
        <v>1.7814429093751635E-5</v>
      </c>
    </row>
    <row r="5286" spans="1:8" x14ac:dyDescent="0.25">
      <c r="A5286" s="19" t="s">
        <v>5393</v>
      </c>
      <c r="B5286" s="4" t="str">
        <f>IFERROR(VLOOKUP(A5286,PEC!A$2:B$7902,2,0),"PEC NON ESISTENTE")</f>
        <v>comune.pomarico</v>
      </c>
      <c r="C5286" s="20" t="s">
        <v>8235</v>
      </c>
      <c r="D5286" s="20" t="s">
        <v>8247</v>
      </c>
      <c r="E5286" s="21">
        <v>4238</v>
      </c>
      <c r="F5286" s="4" t="str">
        <f t="shared" si="82"/>
        <v/>
      </c>
      <c r="G5286" s="4" t="str">
        <f>IF(AND(Tabella1[[#This Row],[Popolazione]]&gt;50000,Tabella1[[#This Row],[Popolazione]]&lt;100000),"COMPRESO",Tabella1[[#This Row],[Regione]])</f>
        <v>BASILICATA</v>
      </c>
      <c r="H5286" s="31">
        <f>Tabella1[[#This Row],[Popolazione]]/SUM($E$19:$E$7866)</f>
        <v>7.0690590355168006E-5</v>
      </c>
    </row>
    <row r="5287" spans="1:8" x14ac:dyDescent="0.25">
      <c r="A5287" s="19" t="s">
        <v>5394</v>
      </c>
      <c r="B5287" s="4" t="str">
        <f>IFERROR(VLOOKUP(A5287,PEC!A$2:B$7902,2,0),"PEC NON ESISTENTE")</f>
        <v>pomaro.monferrato</v>
      </c>
      <c r="C5287" s="20" t="s">
        <v>7913</v>
      </c>
      <c r="D5287" s="20" t="s">
        <v>7914</v>
      </c>
      <c r="E5287" s="21">
        <v>390</v>
      </c>
      <c r="F5287" s="4" t="str">
        <f t="shared" si="82"/>
        <v/>
      </c>
      <c r="G5287" s="4" t="str">
        <f>IF(AND(Tabella1[[#This Row],[Popolazione]]&gt;50000,Tabella1[[#This Row],[Popolazione]]&lt;100000),"COMPRESO",Tabella1[[#This Row],[Regione]])</f>
        <v>PIEMONTE</v>
      </c>
      <c r="H5287" s="31">
        <f>Tabella1[[#This Row],[Popolazione]]/SUM($E$19:$E$7866)</f>
        <v>6.5052690510890806E-6</v>
      </c>
    </row>
    <row r="5288" spans="1:8" x14ac:dyDescent="0.25">
      <c r="A5288" s="19" t="s">
        <v>5395</v>
      </c>
      <c r="B5288" s="4" t="str">
        <f>IFERROR(VLOOKUP(A5288,PEC!A$2:B$7902,2,0),"PEC NON ESISTENTE")</f>
        <v>comune</v>
      </c>
      <c r="C5288" s="20" t="s">
        <v>8026</v>
      </c>
      <c r="D5288" s="20" t="s">
        <v>8027</v>
      </c>
      <c r="E5288" s="21">
        <v>2355</v>
      </c>
      <c r="F5288" s="4" t="str">
        <f t="shared" si="82"/>
        <v/>
      </c>
      <c r="G5288" s="4" t="str">
        <f>IF(AND(Tabella1[[#This Row],[Popolazione]]&gt;50000,Tabella1[[#This Row],[Popolazione]]&lt;100000),"COMPRESO",Tabella1[[#This Row],[Regione]])</f>
        <v>TRENTINO-ALTO ADIGE/SÜDTIROL</v>
      </c>
      <c r="H5288" s="31">
        <f>Tabella1[[#This Row],[Popolazione]]/SUM($E$19:$E$7866)</f>
        <v>3.9281816962345598E-5</v>
      </c>
    </row>
    <row r="5289" spans="1:8" x14ac:dyDescent="0.25">
      <c r="A5289" s="19" t="s">
        <v>5396</v>
      </c>
      <c r="B5289" s="4" t="str">
        <f>IFERROR(VLOOKUP(A5289,PEC!A$2:B$7902,2,0),"PEC NON ESISTENTE")</f>
        <v>ufficioprotocollo</v>
      </c>
      <c r="C5289" s="20" t="s">
        <v>7913</v>
      </c>
      <c r="D5289" s="20" t="s">
        <v>7914</v>
      </c>
      <c r="E5289" s="21">
        <v>2182</v>
      </c>
      <c r="F5289" s="4" t="str">
        <f t="shared" si="82"/>
        <v/>
      </c>
      <c r="G5289" s="4" t="str">
        <f>IF(AND(Tabella1[[#This Row],[Popolazione]]&gt;50000,Tabella1[[#This Row],[Popolazione]]&lt;100000),"COMPRESO",Tabella1[[#This Row],[Regione]])</f>
        <v>PIEMONTE</v>
      </c>
      <c r="H5289" s="31">
        <f>Tabella1[[#This Row],[Popolazione]]/SUM($E$19:$E$7866)</f>
        <v>3.6396146331990702E-5</v>
      </c>
    </row>
    <row r="5290" spans="1:8" x14ac:dyDescent="0.25">
      <c r="A5290" s="19" t="s">
        <v>5397</v>
      </c>
      <c r="B5290" s="4" t="str">
        <f>IFERROR(VLOOKUP(A5290,PEC!A$2:B$7902,2,0),"PEC NON ESISTENTE")</f>
        <v>protocollo</v>
      </c>
      <c r="C5290" s="20" t="s">
        <v>8221</v>
      </c>
      <c r="D5290" s="20" t="s">
        <v>8234</v>
      </c>
      <c r="E5290" s="21">
        <v>56372</v>
      </c>
      <c r="F5290" s="4" t="str">
        <f t="shared" si="82"/>
        <v/>
      </c>
      <c r="G5290" s="4" t="str">
        <f>IF(AND(Tabella1[[#This Row],[Popolazione]]&gt;50000,Tabella1[[#This Row],[Popolazione]]&lt;100000),"COMPRESO",Tabella1[[#This Row],[Regione]])</f>
        <v>COMPRESO</v>
      </c>
      <c r="H5290" s="30">
        <f>Tabella1[[#This Row],[Popolazione]]/SUM($E$19:$E$7866)</f>
        <v>9.4029494089229143E-4</v>
      </c>
    </row>
    <row r="5291" spans="1:8" x14ac:dyDescent="0.25">
      <c r="A5291" s="19" t="s">
        <v>5398</v>
      </c>
      <c r="B5291" s="4" t="str">
        <f>IFERROR(VLOOKUP(A5291,PEC!A$2:B$7902,2,0),"PEC NON ESISTENTE")</f>
        <v>comune.pomiglianodarco</v>
      </c>
      <c r="C5291" s="20" t="s">
        <v>8235</v>
      </c>
      <c r="D5291" s="20" t="s">
        <v>8239</v>
      </c>
      <c r="E5291" s="21">
        <v>40083</v>
      </c>
      <c r="F5291" s="4" t="str">
        <f t="shared" si="82"/>
        <v/>
      </c>
      <c r="G5291" s="4" t="str">
        <f>IF(AND(Tabella1[[#This Row],[Popolazione]]&gt;50000,Tabella1[[#This Row],[Popolazione]]&lt;100000),"COMPRESO",Tabella1[[#This Row],[Regione]])</f>
        <v>CAMPANIA</v>
      </c>
      <c r="H5291" s="31">
        <f>Tabella1[[#This Row],[Popolazione]]/SUM($E$19:$E$7866)</f>
        <v>6.6859153685847083E-4</v>
      </c>
    </row>
    <row r="5292" spans="1:8" x14ac:dyDescent="0.25">
      <c r="A5292" s="19" t="s">
        <v>5399</v>
      </c>
      <c r="B5292" s="4" t="str">
        <f>IFERROR(VLOOKUP(A5292,PEC!A$2:B$7902,2,0),"PEC NON ESISTENTE")</f>
        <v>protocollo</v>
      </c>
      <c r="C5292" s="20" t="s">
        <v>8235</v>
      </c>
      <c r="D5292" s="20" t="s">
        <v>8239</v>
      </c>
      <c r="E5292" s="21">
        <v>25440</v>
      </c>
      <c r="F5292" s="4" t="str">
        <f t="shared" si="82"/>
        <v/>
      </c>
      <c r="G5292" s="4" t="str">
        <f>IF(AND(Tabella1[[#This Row],[Popolazione]]&gt;50000,Tabella1[[#This Row],[Popolazione]]&lt;100000),"COMPRESO",Tabella1[[#This Row],[Regione]])</f>
        <v>CAMPANIA</v>
      </c>
      <c r="H5292" s="31">
        <f>Tabella1[[#This Row],[Popolazione]]/SUM($E$19:$E$7866)</f>
        <v>4.2434370425565692E-4</v>
      </c>
    </row>
    <row r="5293" spans="1:8" x14ac:dyDescent="0.25">
      <c r="A5293" s="19" t="s">
        <v>5400</v>
      </c>
      <c r="B5293" s="4" t="str">
        <f>IFERROR(VLOOKUP(A5293,PEC!A$2:B$7902,2,0),"PEC NON ESISTENTE")</f>
        <v>comune.pompeiana.im</v>
      </c>
      <c r="C5293" s="20" t="s">
        <v>7913</v>
      </c>
      <c r="D5293" s="20" t="s">
        <v>8208</v>
      </c>
      <c r="E5293" s="21">
        <v>809</v>
      </c>
      <c r="F5293" s="4" t="str">
        <f t="shared" si="82"/>
        <v/>
      </c>
      <c r="G5293" s="4" t="str">
        <f>IF(AND(Tabella1[[#This Row],[Popolazione]]&gt;50000,Tabella1[[#This Row],[Popolazione]]&lt;100000),"COMPRESO",Tabella1[[#This Row],[Regione]])</f>
        <v>LIGURIA</v>
      </c>
      <c r="H5293" s="31">
        <f>Tabella1[[#This Row],[Popolazione]]/SUM($E$19:$E$7866)</f>
        <v>1.3494263236746323E-5</v>
      </c>
    </row>
    <row r="5294" spans="1:8" x14ac:dyDescent="0.25">
      <c r="A5294" s="19" t="s">
        <v>5401</v>
      </c>
      <c r="B5294" s="4" t="str">
        <f>IFERROR(VLOOKUP(A5294,PEC!A$2:B$7902,2,0),"PEC NON ESISTENTE")</f>
        <v>protocollo</v>
      </c>
      <c r="C5294" s="20" t="s">
        <v>7913</v>
      </c>
      <c r="D5294" s="20" t="s">
        <v>7986</v>
      </c>
      <c r="E5294" s="21">
        <v>3893</v>
      </c>
      <c r="F5294" s="4" t="str">
        <f t="shared" si="82"/>
        <v/>
      </c>
      <c r="G5294" s="4" t="str">
        <f>IF(AND(Tabella1[[#This Row],[Popolazione]]&gt;50000,Tabella1[[#This Row],[Popolazione]]&lt;100000),"COMPRESO",Tabella1[[#This Row],[Regione]])</f>
        <v>LOMBARDIA</v>
      </c>
      <c r="H5294" s="31">
        <f>Tabella1[[#This Row],[Popolazione]]/SUM($E$19:$E$7866)</f>
        <v>6.493592927151228E-5</v>
      </c>
    </row>
    <row r="5295" spans="1:8" x14ac:dyDescent="0.25">
      <c r="A5295" s="19" t="s">
        <v>5402</v>
      </c>
      <c r="B5295" s="4" t="str">
        <f>IFERROR(VLOOKUP(A5295,PEC!A$2:B$7902,2,0),"PEC NON ESISTENTE")</f>
        <v>comune.pomponesco</v>
      </c>
      <c r="C5295" s="20" t="s">
        <v>7913</v>
      </c>
      <c r="D5295" s="20" t="s">
        <v>7986</v>
      </c>
      <c r="E5295" s="21">
        <v>1763</v>
      </c>
      <c r="F5295" s="4" t="str">
        <f t="shared" si="82"/>
        <v/>
      </c>
      <c r="G5295" s="4" t="str">
        <f>IF(AND(Tabella1[[#This Row],[Popolazione]]&gt;50000,Tabella1[[#This Row],[Popolazione]]&lt;100000),"COMPRESO",Tabella1[[#This Row],[Regione]])</f>
        <v>LOMBARDIA</v>
      </c>
      <c r="H5295" s="31">
        <f>Tabella1[[#This Row],[Popolazione]]/SUM($E$19:$E$7866)</f>
        <v>2.940715214633346E-5</v>
      </c>
    </row>
    <row r="5296" spans="1:8" x14ac:dyDescent="0.25">
      <c r="A5296" s="22" t="s">
        <v>5403</v>
      </c>
      <c r="B5296" s="4" t="str">
        <f>IFERROR(VLOOKUP(A5296,PEC!A$2:B$7902,2,0),"PEC NON ESISTENTE")</f>
        <v>comune.pompu</v>
      </c>
      <c r="C5296" s="20" t="s">
        <v>8259</v>
      </c>
      <c r="D5296" s="20" t="s">
        <v>8278</v>
      </c>
      <c r="E5296" s="21">
        <v>278</v>
      </c>
      <c r="F5296" s="4" t="str">
        <f t="shared" si="82"/>
        <v/>
      </c>
      <c r="G5296" s="4" t="str">
        <f>IF(AND(Tabella1[[#This Row],[Popolazione]]&gt;50000,Tabella1[[#This Row],[Popolazione]]&lt;100000),"COMPRESO",Tabella1[[#This Row],[Regione]])</f>
        <v>SARDEGNA</v>
      </c>
      <c r="H5296" s="31">
        <f>Tabella1[[#This Row],[Popolazione]]/SUM($E$19:$E$7866)</f>
        <v>4.6370892210327291E-6</v>
      </c>
    </row>
    <row r="5297" spans="1:8" x14ac:dyDescent="0.25">
      <c r="A5297" s="19" t="s">
        <v>5404</v>
      </c>
      <c r="B5297" s="4" t="str">
        <f>IFERROR(VLOOKUP(A5297,PEC!A$2:B$7902,2,0),"PEC NON ESISTENTE")</f>
        <v>protocollo</v>
      </c>
      <c r="C5297" s="20" t="s">
        <v>7913</v>
      </c>
      <c r="D5297" s="20" t="s">
        <v>7986</v>
      </c>
      <c r="E5297" s="21">
        <v>5219</v>
      </c>
      <c r="F5297" s="4" t="str">
        <f t="shared" si="82"/>
        <v/>
      </c>
      <c r="G5297" s="4" t="str">
        <f>IF(AND(Tabella1[[#This Row],[Popolazione]]&gt;50000,Tabella1[[#This Row],[Popolazione]]&lt;100000),"COMPRESO",Tabella1[[#This Row],[Regione]])</f>
        <v>LOMBARDIA</v>
      </c>
      <c r="H5297" s="31">
        <f>Tabella1[[#This Row],[Popolazione]]/SUM($E$19:$E$7866)</f>
        <v>8.7053844045215158E-5</v>
      </c>
    </row>
    <row r="5298" spans="1:8" x14ac:dyDescent="0.25">
      <c r="A5298" s="19" t="s">
        <v>5405</v>
      </c>
      <c r="B5298" s="4" t="str">
        <f>IFERROR(VLOOKUP(A5298,PEC!A$2:B$7902,2,0),"PEC NON ESISTENTE")</f>
        <v>ponderano</v>
      </c>
      <c r="C5298" s="20" t="s">
        <v>7913</v>
      </c>
      <c r="D5298" s="20" t="s">
        <v>7914</v>
      </c>
      <c r="E5298" s="21">
        <v>3927</v>
      </c>
      <c r="F5298" s="4" t="str">
        <f t="shared" si="82"/>
        <v/>
      </c>
      <c r="G5298" s="4" t="str">
        <f>IF(AND(Tabella1[[#This Row],[Popolazione]]&gt;50000,Tabella1[[#This Row],[Popolazione]]&lt;100000),"COMPRESO",Tabella1[[#This Row],[Regione]])</f>
        <v>PIEMONTE</v>
      </c>
      <c r="H5298" s="31">
        <f>Tabella1[[#This Row],[Popolazione]]/SUM($E$19:$E$7866)</f>
        <v>6.5503055291350816E-5</v>
      </c>
    </row>
    <row r="5299" spans="1:8" x14ac:dyDescent="0.25">
      <c r="A5299" s="19" t="s">
        <v>5406</v>
      </c>
      <c r="B5299" s="4" t="str">
        <f>IFERROR(VLOOKUP(A5299,PEC!A$2:B$7902,2,0),"PEC NON ESISTENTE")</f>
        <v>comune.ponna.co</v>
      </c>
      <c r="C5299" s="20" t="s">
        <v>7913</v>
      </c>
      <c r="D5299" s="20" t="s">
        <v>7986</v>
      </c>
      <c r="E5299" s="21">
        <v>267</v>
      </c>
      <c r="F5299" s="4" t="str">
        <f t="shared" si="82"/>
        <v/>
      </c>
      <c r="G5299" s="4" t="str">
        <f>IF(AND(Tabella1[[#This Row],[Popolazione]]&gt;50000,Tabella1[[#This Row],[Popolazione]]&lt;100000),"COMPRESO",Tabella1[[#This Row],[Regione]])</f>
        <v>LOMBARDIA</v>
      </c>
      <c r="H5299" s="31">
        <f>Tabella1[[#This Row],[Popolazione]]/SUM($E$19:$E$7866)</f>
        <v>4.4536072734379089E-6</v>
      </c>
    </row>
    <row r="5300" spans="1:8" x14ac:dyDescent="0.25">
      <c r="A5300" s="19" t="s">
        <v>5407</v>
      </c>
      <c r="B5300" s="4" t="str">
        <f>IFERROR(VLOOKUP(A5300,PEC!A$2:B$7902,2,0),"PEC NON ESISTENTE")</f>
        <v>comune.ponsacco</v>
      </c>
      <c r="C5300" s="20" t="s">
        <v>8221</v>
      </c>
      <c r="D5300" s="20" t="s">
        <v>8222</v>
      </c>
      <c r="E5300" s="21">
        <v>15237</v>
      </c>
      <c r="F5300" s="4" t="str">
        <f t="shared" si="82"/>
        <v/>
      </c>
      <c r="G5300" s="4" t="str">
        <f>IF(AND(Tabella1[[#This Row],[Popolazione]]&gt;50000,Tabella1[[#This Row],[Popolazione]]&lt;100000),"COMPRESO",Tabella1[[#This Row],[Regione]])</f>
        <v>TOSCANA</v>
      </c>
      <c r="H5300" s="31">
        <f>Tabella1[[#This Row],[Popolazione]]/SUM($E$19:$E$7866)</f>
        <v>2.5415585777293417E-4</v>
      </c>
    </row>
    <row r="5301" spans="1:8" x14ac:dyDescent="0.25">
      <c r="A5301" s="19" t="s">
        <v>5408</v>
      </c>
      <c r="B5301" s="4" t="str">
        <f>IFERROR(VLOOKUP(A5301,PEC!A$2:B$7902,2,0),"PEC NON ESISTENTE")</f>
        <v>ponso.pd</v>
      </c>
      <c r="C5301" s="20" t="s">
        <v>8026</v>
      </c>
      <c r="D5301" s="20" t="s">
        <v>8167</v>
      </c>
      <c r="E5301" s="21">
        <v>2449</v>
      </c>
      <c r="F5301" s="4" t="str">
        <f t="shared" si="82"/>
        <v/>
      </c>
      <c r="G5301" s="4" t="str">
        <f>IF(AND(Tabella1[[#This Row],[Popolazione]]&gt;50000,Tabella1[[#This Row],[Popolazione]]&lt;100000),"COMPRESO",Tabella1[[#This Row],[Regione]])</f>
        <v>VENETO</v>
      </c>
      <c r="H5301" s="31">
        <f>Tabella1[[#This Row],[Popolazione]]/SUM($E$19:$E$7866)</f>
        <v>4.0849753605428611E-5</v>
      </c>
    </row>
    <row r="5302" spans="1:8" x14ac:dyDescent="0.25">
      <c r="A5302" s="19" t="s">
        <v>5411</v>
      </c>
      <c r="B5302" s="4" t="str">
        <f>IFERROR(VLOOKUP(A5302,PEC!A$2:B$7902,2,0),"PEC NON ESISTENTE")</f>
        <v>comune.pontassieve</v>
      </c>
      <c r="C5302" s="20" t="s">
        <v>8221</v>
      </c>
      <c r="D5302" s="20" t="s">
        <v>8222</v>
      </c>
      <c r="E5302" s="21">
        <v>20529</v>
      </c>
      <c r="F5302" s="4" t="str">
        <f t="shared" si="82"/>
        <v/>
      </c>
      <c r="G5302" s="4" t="str">
        <f>IF(AND(Tabella1[[#This Row],[Popolazione]]&gt;50000,Tabella1[[#This Row],[Popolazione]]&lt;100000),"COMPRESO",Tabella1[[#This Row],[Regione]])</f>
        <v>TOSCANA</v>
      </c>
      <c r="H5302" s="31">
        <f>Tabella1[[#This Row],[Popolazione]]/SUM($E$19:$E$7866)</f>
        <v>3.4242735474309673E-4</v>
      </c>
    </row>
    <row r="5303" spans="1:8" x14ac:dyDescent="0.25">
      <c r="A5303" s="19" t="s">
        <v>5412</v>
      </c>
      <c r="B5303" s="4" t="str">
        <f>IFERROR(VLOOKUP(A5303,PEC!A$2:B$7902,2,0),"PEC NON ESISTENTE")</f>
        <v>protocollo</v>
      </c>
      <c r="C5303" s="20" t="s">
        <v>7913</v>
      </c>
      <c r="D5303" s="20" t="s">
        <v>7973</v>
      </c>
      <c r="E5303" s="21">
        <v>195</v>
      </c>
      <c r="F5303" s="4" t="str">
        <f t="shared" si="82"/>
        <v/>
      </c>
      <c r="G5303" s="4" t="str">
        <f>IF(AND(Tabella1[[#This Row],[Popolazione]]&gt;50000,Tabella1[[#This Row],[Popolazione]]&lt;100000),"COMPRESO",Tabella1[[#This Row],[Regione]])</f>
        <v>VALLE D'AOSTA/VALLÉE D'AOSTE</v>
      </c>
      <c r="H5303" s="31">
        <f>Tabella1[[#This Row],[Popolazione]]/SUM($E$19:$E$7866)</f>
        <v>3.2526345255445403E-6</v>
      </c>
    </row>
    <row r="5304" spans="1:8" x14ac:dyDescent="0.25">
      <c r="A5304" s="19" t="s">
        <v>7925</v>
      </c>
      <c r="B5304" s="4" t="str">
        <f>IFERROR(VLOOKUP(A5304,PEC!A$2:B$7902,2,0),"PEC NON ESISTENTE")</f>
        <v>PEC NON ESISTENTE</v>
      </c>
      <c r="C5304" s="20" t="s">
        <v>7913</v>
      </c>
      <c r="D5304" s="20" t="s">
        <v>7914</v>
      </c>
      <c r="E5304" s="21">
        <v>3676</v>
      </c>
      <c r="F5304" s="4" t="str">
        <f t="shared" si="82"/>
        <v/>
      </c>
      <c r="G5304" s="4" t="str">
        <f>IF(AND(Tabella1[[#This Row],[Popolazione]]&gt;50000,Tabella1[[#This Row],[Popolazione]]&lt;100000),"COMPRESO",Tabella1[[#This Row],[Regione]])</f>
        <v>PIEMONTE</v>
      </c>
      <c r="H5304" s="31">
        <f>Tabella1[[#This Row],[Popolazione]]/SUM($E$19:$E$7866)</f>
        <v>6.1316330850778096E-5</v>
      </c>
    </row>
    <row r="5305" spans="1:8" x14ac:dyDescent="0.25">
      <c r="A5305" s="19" t="s">
        <v>5413</v>
      </c>
      <c r="B5305" s="4" t="str">
        <f>IFERROR(VLOOKUP(A5305,PEC!A$2:B$7902,2,0),"PEC NON ESISTENTE")</f>
        <v>ponte</v>
      </c>
      <c r="C5305" s="20" t="s">
        <v>8235</v>
      </c>
      <c r="D5305" s="20" t="s">
        <v>8239</v>
      </c>
      <c r="E5305" s="21">
        <v>2661</v>
      </c>
      <c r="F5305" s="4" t="str">
        <f t="shared" si="82"/>
        <v/>
      </c>
      <c r="G5305" s="4" t="str">
        <f>IF(AND(Tabella1[[#This Row],[Popolazione]]&gt;50000,Tabella1[[#This Row],[Popolazione]]&lt;100000),"COMPRESO",Tabella1[[#This Row],[Regione]])</f>
        <v>CAMPANIA</v>
      </c>
      <c r="H5305" s="31">
        <f>Tabella1[[#This Row],[Popolazione]]/SUM($E$19:$E$7866)</f>
        <v>4.4385951140892415E-5</v>
      </c>
    </row>
    <row r="5306" spans="1:8" x14ac:dyDescent="0.25">
      <c r="A5306" s="19" t="s">
        <v>5414</v>
      </c>
      <c r="B5306" s="4" t="str">
        <f>IFERROR(VLOOKUP(A5306,PEC!A$2:B$7902,2,0),"PEC NON ESISTENTE")</f>
        <v>comune.pontebuggianese</v>
      </c>
      <c r="C5306" s="20" t="s">
        <v>8221</v>
      </c>
      <c r="D5306" s="20" t="s">
        <v>8222</v>
      </c>
      <c r="E5306" s="21">
        <v>8771</v>
      </c>
      <c r="F5306" s="4" t="str">
        <f t="shared" si="82"/>
        <v/>
      </c>
      <c r="G5306" s="4" t="str">
        <f>IF(AND(Tabella1[[#This Row],[Popolazione]]&gt;50000,Tabella1[[#This Row],[Popolazione]]&lt;100000),"COMPRESO",Tabella1[[#This Row],[Regione]])</f>
        <v>TOSCANA</v>
      </c>
      <c r="H5306" s="31">
        <f>Tabella1[[#This Row],[Popolazione]]/SUM($E$19:$E$7866)</f>
        <v>1.4630183294128801E-4</v>
      </c>
    </row>
    <row r="5307" spans="1:8" x14ac:dyDescent="0.25">
      <c r="A5307" s="19" t="s">
        <v>5415</v>
      </c>
      <c r="B5307" s="4" t="str">
        <f>IFERROR(VLOOKUP(A5307,PEC!A$2:B$7902,2,0),"PEC NON ESISTENTE")</f>
        <v>compdo</v>
      </c>
      <c r="C5307" s="20" t="s">
        <v>8026</v>
      </c>
      <c r="D5307" s="20" t="s">
        <v>8212</v>
      </c>
      <c r="E5307" s="21">
        <v>4936</v>
      </c>
      <c r="F5307" s="4" t="str">
        <f t="shared" si="82"/>
        <v/>
      </c>
      <c r="G5307" s="4" t="str">
        <f>IF(AND(Tabella1[[#This Row],[Popolazione]]&gt;50000,Tabella1[[#This Row],[Popolazione]]&lt;100000),"COMPRESO",Tabella1[[#This Row],[Regione]])</f>
        <v>EMILIA-ROMAGNA</v>
      </c>
      <c r="H5307" s="31">
        <f>Tabella1[[#This Row],[Popolazione]]/SUM($E$19:$E$7866)</f>
        <v>8.2333353938912059E-5</v>
      </c>
    </row>
    <row r="5308" spans="1:8" x14ac:dyDescent="0.25">
      <c r="A5308" s="19" t="s">
        <v>5416</v>
      </c>
      <c r="B5308" s="4" t="str">
        <f>IFERROR(VLOOKUP(A5308,PEC!A$2:B$7902,2,0),"PEC NON ESISTENTE")</f>
        <v>protocollo</v>
      </c>
      <c r="C5308" s="20" t="s">
        <v>7913</v>
      </c>
      <c r="D5308" s="20" t="s">
        <v>7986</v>
      </c>
      <c r="E5308" s="21">
        <v>1754</v>
      </c>
      <c r="F5308" s="4" t="str">
        <f t="shared" si="82"/>
        <v/>
      </c>
      <c r="G5308" s="4" t="str">
        <f>IF(AND(Tabella1[[#This Row],[Popolazione]]&gt;50000,Tabella1[[#This Row],[Popolazione]]&lt;100000),"COMPRESO",Tabella1[[#This Row],[Regione]])</f>
        <v>LOMBARDIA</v>
      </c>
      <c r="H5308" s="31">
        <f>Tabella1[[#This Row],[Popolazione]]/SUM($E$19:$E$7866)</f>
        <v>2.9257030552846787E-5</v>
      </c>
    </row>
    <row r="5309" spans="1:8" x14ac:dyDescent="0.25">
      <c r="A5309" s="19" t="s">
        <v>5417</v>
      </c>
      <c r="B5309" s="4" t="str">
        <f>IFERROR(VLOOKUP(A5309,PEC!A$2:B$7902,2,0),"PEC NON ESISTENTE")</f>
        <v>protocollo.comune.pontedipiave.tv</v>
      </c>
      <c r="C5309" s="20" t="s">
        <v>8026</v>
      </c>
      <c r="D5309" s="20" t="s">
        <v>8167</v>
      </c>
      <c r="E5309" s="21">
        <v>8312</v>
      </c>
      <c r="F5309" s="4" t="str">
        <f t="shared" si="82"/>
        <v/>
      </c>
      <c r="G5309" s="4" t="str">
        <f>IF(AND(Tabella1[[#This Row],[Popolazione]]&gt;50000,Tabella1[[#This Row],[Popolazione]]&lt;100000),"COMPRESO",Tabella1[[#This Row],[Regione]])</f>
        <v>VENETO</v>
      </c>
      <c r="H5309" s="31">
        <f>Tabella1[[#This Row],[Popolazione]]/SUM($E$19:$E$7866)</f>
        <v>1.3864563167346778E-4</v>
      </c>
    </row>
    <row r="5310" spans="1:8" x14ac:dyDescent="0.25">
      <c r="A5310" s="19" t="s">
        <v>8092</v>
      </c>
      <c r="B5310" s="4" t="str">
        <f>IFERROR(VLOOKUP(A5310,PEC!A$2:B$7902,2,0),"PEC NON ESISTENTE")</f>
        <v>PEC NON ESISTENTE</v>
      </c>
      <c r="C5310" s="20" t="s">
        <v>8026</v>
      </c>
      <c r="D5310" s="20" t="s">
        <v>8027</v>
      </c>
      <c r="E5310" s="21">
        <v>195</v>
      </c>
      <c r="F5310" s="4" t="str">
        <f t="shared" si="82"/>
        <v/>
      </c>
      <c r="G5310" s="4" t="str">
        <f>IF(AND(Tabella1[[#This Row],[Popolazione]]&gt;50000,Tabella1[[#This Row],[Popolazione]]&lt;100000),"COMPRESO",Tabella1[[#This Row],[Regione]])</f>
        <v>TRENTINO-ALTO ADIGE/SÜDTIROL</v>
      </c>
      <c r="H5310" s="31">
        <f>Tabella1[[#This Row],[Popolazione]]/SUM($E$19:$E$7866)</f>
        <v>3.2526345255445403E-6</v>
      </c>
    </row>
    <row r="5311" spans="1:8" x14ac:dyDescent="0.25">
      <c r="A5311" s="19" t="s">
        <v>5419</v>
      </c>
      <c r="B5311" s="4" t="str">
        <f>IFERROR(VLOOKUP(A5311,PEC!A$2:B$7902,2,0),"PEC NON ESISTENTE")</f>
        <v>comune.ponteinvaltellina</v>
      </c>
      <c r="C5311" s="20" t="s">
        <v>7913</v>
      </c>
      <c r="D5311" s="20" t="s">
        <v>7986</v>
      </c>
      <c r="E5311" s="21">
        <v>2304</v>
      </c>
      <c r="F5311" s="4" t="str">
        <f t="shared" si="82"/>
        <v/>
      </c>
      <c r="G5311" s="4" t="str">
        <f>IF(AND(Tabella1[[#This Row],[Popolazione]]&gt;50000,Tabella1[[#This Row],[Popolazione]]&lt;100000),"COMPRESO",Tabella1[[#This Row],[Regione]])</f>
        <v>LOMBARDIA</v>
      </c>
      <c r="H5311" s="31">
        <f>Tabella1[[#This Row],[Popolazione]]/SUM($E$19:$E$7866)</f>
        <v>3.8431127932587801E-5</v>
      </c>
    </row>
    <row r="5312" spans="1:8" x14ac:dyDescent="0.25">
      <c r="A5312" s="19" t="s">
        <v>5420</v>
      </c>
      <c r="B5312" s="4" t="str">
        <f>IFERROR(VLOOKUP(A5312,PEC!A$2:B$7902,2,0),"PEC NON ESISTENTE")</f>
        <v>comune.pontelambro.co</v>
      </c>
      <c r="C5312" s="20" t="s">
        <v>7913</v>
      </c>
      <c r="D5312" s="20" t="s">
        <v>7986</v>
      </c>
      <c r="E5312" s="21">
        <v>4345</v>
      </c>
      <c r="F5312" s="4" t="str">
        <f t="shared" si="82"/>
        <v/>
      </c>
      <c r="G5312" s="4" t="str">
        <f>IF(AND(Tabella1[[#This Row],[Popolazione]]&gt;50000,Tabella1[[#This Row],[Popolazione]]&lt;100000),"COMPRESO",Tabella1[[#This Row],[Regione]])</f>
        <v>LOMBARDIA</v>
      </c>
      <c r="H5312" s="31">
        <f>Tabella1[[#This Row],[Popolazione]]/SUM($E$19:$E$7866)</f>
        <v>7.247536929995398E-5</v>
      </c>
    </row>
    <row r="5313" spans="1:8" x14ac:dyDescent="0.25">
      <c r="A5313" s="19" t="s">
        <v>5421</v>
      </c>
      <c r="B5313" s="4" t="str">
        <f>IFERROR(VLOOKUP(A5313,PEC!A$2:B$7902,2,0),"PEC NON ESISTENTE")</f>
        <v>comune</v>
      </c>
      <c r="C5313" s="20" t="s">
        <v>8026</v>
      </c>
      <c r="D5313" s="20" t="s">
        <v>8167</v>
      </c>
      <c r="E5313" s="21">
        <v>8387</v>
      </c>
      <c r="F5313" s="4" t="str">
        <f t="shared" si="82"/>
        <v/>
      </c>
      <c r="G5313" s="4" t="str">
        <f>IF(AND(Tabella1[[#This Row],[Popolazione]]&gt;50000,Tabella1[[#This Row],[Popolazione]]&lt;100000),"COMPRESO",Tabella1[[#This Row],[Regione]])</f>
        <v>VENETO</v>
      </c>
      <c r="H5313" s="31">
        <f>Tabella1[[#This Row],[Popolazione]]/SUM($E$19:$E$7866)</f>
        <v>1.3989664495252338E-4</v>
      </c>
    </row>
    <row r="5314" spans="1:8" x14ac:dyDescent="0.25">
      <c r="A5314" s="19" t="s">
        <v>5422</v>
      </c>
      <c r="B5314" s="4" t="str">
        <f>IFERROR(VLOOKUP(A5314,PEC!A$2:B$7902,2,0),"PEC NON ESISTENTE")</f>
        <v>comune.pontenizza</v>
      </c>
      <c r="C5314" s="20" t="s">
        <v>7913</v>
      </c>
      <c r="D5314" s="20" t="s">
        <v>7986</v>
      </c>
      <c r="E5314" s="21">
        <v>811</v>
      </c>
      <c r="F5314" s="4" t="str">
        <f t="shared" ref="F5314:F5377" si="83">IF($E5314&gt;300000,"TROVATO","")</f>
        <v/>
      </c>
      <c r="G5314" s="4" t="str">
        <f>IF(AND(Tabella1[[#This Row],[Popolazione]]&gt;50000,Tabella1[[#This Row],[Popolazione]]&lt;100000),"COMPRESO",Tabella1[[#This Row],[Regione]])</f>
        <v>LOMBARDIA</v>
      </c>
      <c r="H5314" s="31">
        <f>Tabella1[[#This Row],[Popolazione]]/SUM($E$19:$E$7866)</f>
        <v>1.3527623590854472E-5</v>
      </c>
    </row>
    <row r="5315" spans="1:8" x14ac:dyDescent="0.25">
      <c r="A5315" s="19" t="s">
        <v>5423</v>
      </c>
      <c r="B5315" s="4" t="str">
        <f>IFERROR(VLOOKUP(A5315,PEC!A$2:B$7902,2,0),"PEC NON ESISTENTE")</f>
        <v>comune.pontenossa</v>
      </c>
      <c r="C5315" s="20" t="s">
        <v>7913</v>
      </c>
      <c r="D5315" s="20" t="s">
        <v>7986</v>
      </c>
      <c r="E5315" s="21">
        <v>1913</v>
      </c>
      <c r="F5315" s="4" t="str">
        <f t="shared" si="83"/>
        <v/>
      </c>
      <c r="G5315" s="4" t="str">
        <f>IF(AND(Tabella1[[#This Row],[Popolazione]]&gt;50000,Tabella1[[#This Row],[Popolazione]]&lt;100000),"COMPRESO",Tabella1[[#This Row],[Regione]])</f>
        <v>LOMBARDIA</v>
      </c>
      <c r="H5315" s="31">
        <f>Tabella1[[#This Row],[Popolazione]]/SUM($E$19:$E$7866)</f>
        <v>3.1909178704444643E-5</v>
      </c>
    </row>
    <row r="5316" spans="1:8" x14ac:dyDescent="0.25">
      <c r="A5316" s="19" t="s">
        <v>8203</v>
      </c>
      <c r="B5316" s="4" t="str">
        <f>IFERROR(VLOOKUP(A5316,PEC!A$2:B$7902,2,0),"PEC NON ESISTENTE")</f>
        <v>PEC NON ESISTENTE</v>
      </c>
      <c r="C5316" s="20" t="s">
        <v>8026</v>
      </c>
      <c r="D5316" s="20" t="s">
        <v>8167</v>
      </c>
      <c r="E5316" s="21">
        <v>13237</v>
      </c>
      <c r="F5316" s="4" t="str">
        <f t="shared" si="83"/>
        <v/>
      </c>
      <c r="G5316" s="4" t="str">
        <f>IF(AND(Tabella1[[#This Row],[Popolazione]]&gt;50000,Tabella1[[#This Row],[Popolazione]]&lt;100000),"COMPRESO",Tabella1[[#This Row],[Regione]])</f>
        <v>VENETO</v>
      </c>
      <c r="H5316" s="31">
        <f>Tabella1[[#This Row],[Popolazione]]/SUM($E$19:$E$7866)</f>
        <v>2.2079550366478501E-4</v>
      </c>
    </row>
    <row r="5317" spans="1:8" x14ac:dyDescent="0.25">
      <c r="A5317" s="19" t="s">
        <v>5425</v>
      </c>
      <c r="B5317" s="4" t="str">
        <f>IFERROR(VLOOKUP(A5317,PEC!A$2:B$7902,2,0),"PEC NON ESISTENTE")</f>
        <v>comunepontesanpietro</v>
      </c>
      <c r="C5317" s="20" t="s">
        <v>7913</v>
      </c>
      <c r="D5317" s="20" t="s">
        <v>7986</v>
      </c>
      <c r="E5317" s="21">
        <v>11273</v>
      </c>
      <c r="F5317" s="4" t="str">
        <f t="shared" si="83"/>
        <v/>
      </c>
      <c r="G5317" s="4" t="str">
        <f>IF(AND(Tabella1[[#This Row],[Popolazione]]&gt;50000,Tabella1[[#This Row],[Popolazione]]&lt;100000),"COMPRESO",Tabella1[[#This Row],[Regione]])</f>
        <v>LOMBARDIA</v>
      </c>
      <c r="H5317" s="31">
        <f>Tabella1[[#This Row],[Popolazione]]/SUM($E$19:$E$7866)</f>
        <v>1.8803563593058258E-4</v>
      </c>
    </row>
    <row r="5318" spans="1:8" x14ac:dyDescent="0.25">
      <c r="A5318" s="19" t="s">
        <v>5426</v>
      </c>
      <c r="B5318" s="4" t="str">
        <f>IFERROR(VLOOKUP(A5318,PEC!A$2:B$7902,2,0),"PEC NON ESISTENTE")</f>
        <v>comune.pontebba</v>
      </c>
      <c r="C5318" s="20" t="s">
        <v>8026</v>
      </c>
      <c r="D5318" s="20" t="s">
        <v>8205</v>
      </c>
      <c r="E5318" s="21">
        <v>1503</v>
      </c>
      <c r="F5318" s="4" t="str">
        <f t="shared" si="83"/>
        <v/>
      </c>
      <c r="G5318" s="4" t="str">
        <f>IF(AND(Tabella1[[#This Row],[Popolazione]]&gt;50000,Tabella1[[#This Row],[Popolazione]]&lt;100000),"COMPRESO",Tabella1[[#This Row],[Regione]])</f>
        <v>FRIULI-VENEZIA GIULIA</v>
      </c>
      <c r="H5318" s="31">
        <f>Tabella1[[#This Row],[Popolazione]]/SUM($E$19:$E$7866)</f>
        <v>2.5070306112274071E-5</v>
      </c>
    </row>
    <row r="5319" spans="1:8" x14ac:dyDescent="0.25">
      <c r="A5319" s="19" t="s">
        <v>5427</v>
      </c>
      <c r="B5319" s="4" t="str">
        <f>IFERROR(VLOOKUP(A5319,PEC!A$2:B$7902,2,0),"PEC NON ESISTENTE")</f>
        <v>protocollo</v>
      </c>
      <c r="C5319" s="20" t="s">
        <v>8235</v>
      </c>
      <c r="D5319" s="20" t="s">
        <v>8239</v>
      </c>
      <c r="E5319" s="21">
        <v>25096</v>
      </c>
      <c r="F5319" s="4" t="str">
        <f t="shared" si="83"/>
        <v/>
      </c>
      <c r="G5319" s="4" t="str">
        <f>IF(AND(Tabella1[[#This Row],[Popolazione]]&gt;50000,Tabella1[[#This Row],[Popolazione]]&lt;100000),"COMPRESO",Tabella1[[#This Row],[Regione]])</f>
        <v>CAMPANIA</v>
      </c>
      <c r="H5319" s="31">
        <f>Tabella1[[#This Row],[Popolazione]]/SUM($E$19:$E$7866)</f>
        <v>4.186057233490553E-4</v>
      </c>
    </row>
    <row r="5320" spans="1:8" x14ac:dyDescent="0.25">
      <c r="A5320" s="19" t="s">
        <v>5428</v>
      </c>
      <c r="B5320" s="4" t="str">
        <f>IFERROR(VLOOKUP(A5320,PEC!A$2:B$7902,2,0),"PEC NON ESISTENTE")</f>
        <v>segreteria.comune.pontecchio.ro</v>
      </c>
      <c r="C5320" s="20" t="s">
        <v>8026</v>
      </c>
      <c r="D5320" s="20" t="s">
        <v>8167</v>
      </c>
      <c r="E5320" s="21">
        <v>2078</v>
      </c>
      <c r="F5320" s="4" t="str">
        <f t="shared" si="83"/>
        <v/>
      </c>
      <c r="G5320" s="4" t="str">
        <f>IF(AND(Tabella1[[#This Row],[Popolazione]]&gt;50000,Tabella1[[#This Row],[Popolazione]]&lt;100000),"COMPRESO",Tabella1[[#This Row],[Regione]])</f>
        <v>VENETO</v>
      </c>
      <c r="H5320" s="31">
        <f>Tabella1[[#This Row],[Popolazione]]/SUM($E$19:$E$7866)</f>
        <v>3.4661407918366944E-5</v>
      </c>
    </row>
    <row r="5321" spans="1:8" x14ac:dyDescent="0.25">
      <c r="A5321" s="19" t="s">
        <v>5429</v>
      </c>
      <c r="B5321" s="4" t="str">
        <f>IFERROR(VLOOKUP(A5321,PEC!A$2:B$7902,2,0),"PEC NON ESISTENTE")</f>
        <v>pontechianale</v>
      </c>
      <c r="C5321" s="20" t="s">
        <v>7913</v>
      </c>
      <c r="D5321" s="20" t="s">
        <v>7914</v>
      </c>
      <c r="E5321" s="21">
        <v>182</v>
      </c>
      <c r="F5321" s="4" t="str">
        <f t="shared" si="83"/>
        <v/>
      </c>
      <c r="G5321" s="4" t="str">
        <f>IF(AND(Tabella1[[#This Row],[Popolazione]]&gt;50000,Tabella1[[#This Row],[Popolazione]]&lt;100000),"COMPRESO",Tabella1[[#This Row],[Regione]])</f>
        <v>PIEMONTE</v>
      </c>
      <c r="H5321" s="31">
        <f>Tabella1[[#This Row],[Popolazione]]/SUM($E$19:$E$7866)</f>
        <v>3.0357922238415709E-6</v>
      </c>
    </row>
    <row r="5322" spans="1:8" x14ac:dyDescent="0.25">
      <c r="A5322" s="19" t="s">
        <v>5430</v>
      </c>
      <c r="B5322" s="4" t="str">
        <f>IFERROR(VLOOKUP(A5322,PEC!A$2:B$7902,2,0),"PEC NON ESISTENTE")</f>
        <v>protocollo</v>
      </c>
      <c r="C5322" s="20" t="s">
        <v>8221</v>
      </c>
      <c r="D5322" s="20" t="s">
        <v>8234</v>
      </c>
      <c r="E5322" s="21">
        <v>13223</v>
      </c>
      <c r="F5322" s="4" t="str">
        <f t="shared" si="83"/>
        <v/>
      </c>
      <c r="G5322" s="4" t="str">
        <f>IF(AND(Tabella1[[#This Row],[Popolazione]]&gt;50000,Tabella1[[#This Row],[Popolazione]]&lt;100000),"COMPRESO",Tabella1[[#This Row],[Regione]])</f>
        <v>LAZIO</v>
      </c>
      <c r="H5322" s="31">
        <f>Tabella1[[#This Row],[Popolazione]]/SUM($E$19:$E$7866)</f>
        <v>2.2056198118602797E-4</v>
      </c>
    </row>
    <row r="5323" spans="1:8" x14ac:dyDescent="0.25">
      <c r="A5323" s="19" t="s">
        <v>5431</v>
      </c>
      <c r="B5323" s="4" t="str">
        <f>IFERROR(VLOOKUP(A5323,PEC!A$2:B$7902,2,0),"PEC NON ESISTENTE")</f>
        <v>protocollo</v>
      </c>
      <c r="C5323" s="20" t="s">
        <v>7913</v>
      </c>
      <c r="D5323" s="20" t="s">
        <v>7914</v>
      </c>
      <c r="E5323" s="21">
        <v>3850</v>
      </c>
      <c r="F5323" s="4" t="str">
        <f t="shared" si="83"/>
        <v/>
      </c>
      <c r="G5323" s="4" t="str">
        <f>IF(AND(Tabella1[[#This Row],[Popolazione]]&gt;50000,Tabella1[[#This Row],[Popolazione]]&lt;100000),"COMPRESO",Tabella1[[#This Row],[Regione]])</f>
        <v>PIEMONTE</v>
      </c>
      <c r="H5323" s="31">
        <f>Tabella1[[#This Row],[Popolazione]]/SUM($E$19:$E$7866)</f>
        <v>6.4218681658187077E-5</v>
      </c>
    </row>
    <row r="5324" spans="1:8" x14ac:dyDescent="0.25">
      <c r="A5324" s="19" t="s">
        <v>5432</v>
      </c>
      <c r="B5324" s="4" t="str">
        <f>IFERROR(VLOOKUP(A5324,PEC!A$2:B$7902,2,0),"PEC NON ESISTENTE")</f>
        <v>protocollo</v>
      </c>
      <c r="C5324" s="20" t="s">
        <v>7913</v>
      </c>
      <c r="D5324" s="20" t="s">
        <v>8208</v>
      </c>
      <c r="E5324" s="21">
        <v>2356</v>
      </c>
      <c r="F5324" s="4" t="str">
        <f t="shared" si="83"/>
        <v/>
      </c>
      <c r="G5324" s="4" t="str">
        <f>IF(AND(Tabella1[[#This Row],[Popolazione]]&gt;50000,Tabella1[[#This Row],[Popolazione]]&lt;100000),"COMPRESO",Tabella1[[#This Row],[Regione]])</f>
        <v>LIGURIA</v>
      </c>
      <c r="H5324" s="31">
        <f>Tabella1[[#This Row],[Popolazione]]/SUM($E$19:$E$7866)</f>
        <v>3.9298497139399677E-5</v>
      </c>
    </row>
    <row r="5325" spans="1:8" x14ac:dyDescent="0.25">
      <c r="A5325" s="19" t="s">
        <v>5433</v>
      </c>
      <c r="B5325" s="4" t="str">
        <f>IFERROR(VLOOKUP(A5325,PEC!A$2:B$7902,2,0),"PEC NON ESISTENTE")</f>
        <v>pontedera</v>
      </c>
      <c r="C5325" s="20" t="s">
        <v>8221</v>
      </c>
      <c r="D5325" s="20" t="s">
        <v>8222</v>
      </c>
      <c r="E5325" s="21">
        <v>28061</v>
      </c>
      <c r="F5325" s="4" t="str">
        <f t="shared" si="83"/>
        <v/>
      </c>
      <c r="G5325" s="4" t="str">
        <f>IF(AND(Tabella1[[#This Row],[Popolazione]]&gt;50000,Tabella1[[#This Row],[Popolazione]]&lt;100000),"COMPRESO",Tabella1[[#This Row],[Regione]])</f>
        <v>TOSCANA</v>
      </c>
      <c r="H5325" s="31">
        <f>Tabella1[[#This Row],[Popolazione]]/SUM($E$19:$E$7866)</f>
        <v>4.6806244831438637E-4</v>
      </c>
    </row>
    <row r="5326" spans="1:8" x14ac:dyDescent="0.25">
      <c r="A5326" s="19" t="s">
        <v>5434</v>
      </c>
      <c r="B5326" s="4" t="str">
        <f>IFERROR(VLOOKUP(A5326,PEC!A$2:B$7902,2,0),"PEC NON ESISTENTE")</f>
        <v>comune.pontelandolfo</v>
      </c>
      <c r="C5326" s="20" t="s">
        <v>8235</v>
      </c>
      <c r="D5326" s="20" t="s">
        <v>8239</v>
      </c>
      <c r="E5326" s="21">
        <v>2288</v>
      </c>
      <c r="F5326" s="4" t="str">
        <f t="shared" si="83"/>
        <v/>
      </c>
      <c r="G5326" s="4" t="str">
        <f>IF(AND(Tabella1[[#This Row],[Popolazione]]&gt;50000,Tabella1[[#This Row],[Popolazione]]&lt;100000),"COMPRESO",Tabella1[[#This Row],[Regione]])</f>
        <v>CAMPANIA</v>
      </c>
      <c r="H5326" s="31">
        <f>Tabella1[[#This Row],[Popolazione]]/SUM($E$19:$E$7866)</f>
        <v>3.8164245099722604E-5</v>
      </c>
    </row>
    <row r="5327" spans="1:8" x14ac:dyDescent="0.25">
      <c r="A5327" s="19" t="s">
        <v>5435</v>
      </c>
      <c r="B5327" s="4" t="str">
        <f>IFERROR(VLOOKUP(A5327,PEC!A$2:B$7902,2,0),"PEC NON ESISTENTE")</f>
        <v>protocollo.comune.pontelatone</v>
      </c>
      <c r="C5327" s="20" t="s">
        <v>8235</v>
      </c>
      <c r="D5327" s="20" t="s">
        <v>8239</v>
      </c>
      <c r="E5327" s="21">
        <v>1758</v>
      </c>
      <c r="F5327" s="4" t="str">
        <f t="shared" si="83"/>
        <v/>
      </c>
      <c r="G5327" s="4" t="str">
        <f>IF(AND(Tabella1[[#This Row],[Popolazione]]&gt;50000,Tabella1[[#This Row],[Popolazione]]&lt;100000),"COMPRESO",Tabella1[[#This Row],[Regione]])</f>
        <v>CAMPANIA</v>
      </c>
      <c r="H5327" s="31">
        <f>Tabella1[[#This Row],[Popolazione]]/SUM($E$19:$E$7866)</f>
        <v>2.9323751261063084E-5</v>
      </c>
    </row>
    <row r="5328" spans="1:8" x14ac:dyDescent="0.25">
      <c r="A5328" s="19" t="s">
        <v>5436</v>
      </c>
      <c r="B5328" s="4" t="str">
        <f>IFERROR(VLOOKUP(A5328,PEC!A$2:B$7902,2,0),"PEC NON ESISTENTE")</f>
        <v>comunepontelongo.pd</v>
      </c>
      <c r="C5328" s="20" t="s">
        <v>8026</v>
      </c>
      <c r="D5328" s="20" t="s">
        <v>8167</v>
      </c>
      <c r="E5328" s="21">
        <v>3902</v>
      </c>
      <c r="F5328" s="4" t="str">
        <f t="shared" si="83"/>
        <v/>
      </c>
      <c r="G5328" s="4" t="str">
        <f>IF(AND(Tabella1[[#This Row],[Popolazione]]&gt;50000,Tabella1[[#This Row],[Popolazione]]&lt;100000),"COMPRESO",Tabella1[[#This Row],[Regione]])</f>
        <v>VENETO</v>
      </c>
      <c r="H5328" s="31">
        <f>Tabella1[[#This Row],[Popolazione]]/SUM($E$19:$E$7866)</f>
        <v>6.508605086499896E-5</v>
      </c>
    </row>
    <row r="5329" spans="1:8" x14ac:dyDescent="0.25">
      <c r="A5329" s="19" t="s">
        <v>5437</v>
      </c>
      <c r="B5329" s="4" t="str">
        <f>IFERROR(VLOOKUP(A5329,PEC!A$2:B$7902,2,0),"PEC NON ESISTENTE")</f>
        <v>comune.pontenure</v>
      </c>
      <c r="C5329" s="20" t="s">
        <v>8026</v>
      </c>
      <c r="D5329" s="20" t="s">
        <v>8212</v>
      </c>
      <c r="E5329" s="21">
        <v>6373</v>
      </c>
      <c r="F5329" s="4" t="str">
        <f t="shared" si="83"/>
        <v/>
      </c>
      <c r="G5329" s="4" t="str">
        <f>IF(AND(Tabella1[[#This Row],[Popolazione]]&gt;50000,Tabella1[[#This Row],[Popolazione]]&lt;100000),"COMPRESO",Tabella1[[#This Row],[Regione]])</f>
        <v>EMILIA-ROMAGNA</v>
      </c>
      <c r="H5329" s="31">
        <f>Tabella1[[#This Row],[Popolazione]]/SUM($E$19:$E$7866)</f>
        <v>1.063027683656172E-4</v>
      </c>
    </row>
    <row r="5330" spans="1:8" x14ac:dyDescent="0.25">
      <c r="A5330" s="19" t="s">
        <v>5438</v>
      </c>
      <c r="B5330" s="4" t="str">
        <f>IFERROR(VLOOKUP(A5330,PEC!A$2:B$7902,2,0),"PEC NON ESISTENTE")</f>
        <v>info</v>
      </c>
      <c r="C5330" s="20" t="s">
        <v>7913</v>
      </c>
      <c r="D5330" s="20" t="s">
        <v>7986</v>
      </c>
      <c r="E5330" s="21">
        <v>6788</v>
      </c>
      <c r="F5330" s="4" t="str">
        <f t="shared" si="83"/>
        <v/>
      </c>
      <c r="G5330" s="4" t="str">
        <f>IF(AND(Tabella1[[#This Row],[Popolazione]]&gt;50000,Tabella1[[#This Row],[Popolazione]]&lt;100000),"COMPRESO",Tabella1[[#This Row],[Regione]])</f>
        <v>LOMBARDIA</v>
      </c>
      <c r="H5330" s="31">
        <f>Tabella1[[#This Row],[Popolazione]]/SUM($E$19:$E$7866)</f>
        <v>1.1322504184305815E-4</v>
      </c>
    </row>
    <row r="5331" spans="1:8" x14ac:dyDescent="0.25">
      <c r="A5331" s="19" t="s">
        <v>5439</v>
      </c>
      <c r="B5331" s="4" t="str">
        <f>IFERROR(VLOOKUP(A5331,PEC!A$2:B$7902,2,0),"PEC NON ESISTENTE")</f>
        <v>pontestura</v>
      </c>
      <c r="C5331" s="20" t="s">
        <v>7913</v>
      </c>
      <c r="D5331" s="20" t="s">
        <v>7914</v>
      </c>
      <c r="E5331" s="21">
        <v>1508</v>
      </c>
      <c r="F5331" s="4" t="str">
        <f t="shared" si="83"/>
        <v/>
      </c>
      <c r="G5331" s="4" t="str">
        <f>IF(AND(Tabella1[[#This Row],[Popolazione]]&gt;50000,Tabella1[[#This Row],[Popolazione]]&lt;100000),"COMPRESO",Tabella1[[#This Row],[Regione]])</f>
        <v>PIEMONTE</v>
      </c>
      <c r="H5331" s="31">
        <f>Tabella1[[#This Row],[Popolazione]]/SUM($E$19:$E$7866)</f>
        <v>2.5153706997544443E-5</v>
      </c>
    </row>
    <row r="5332" spans="1:8" x14ac:dyDescent="0.25">
      <c r="A5332" s="19" t="s">
        <v>5440</v>
      </c>
      <c r="B5332" s="4" t="str">
        <f>IFERROR(VLOOKUP(A5332,PEC!A$2:B$7902,2,0),"PEC NON ESISTENTE")</f>
        <v>amministrazione</v>
      </c>
      <c r="C5332" s="20" t="s">
        <v>7913</v>
      </c>
      <c r="D5332" s="20" t="s">
        <v>7986</v>
      </c>
      <c r="E5332" s="21">
        <v>7121</v>
      </c>
      <c r="F5332" s="4" t="str">
        <f t="shared" si="83"/>
        <v/>
      </c>
      <c r="G5332" s="4" t="str">
        <f>IF(AND(Tabella1[[#This Row],[Popolazione]]&gt;50000,Tabella1[[#This Row],[Popolazione]]&lt;100000),"COMPRESO",Tabella1[[#This Row],[Regione]])</f>
        <v>LOMBARDIA</v>
      </c>
      <c r="H5332" s="31">
        <f>Tabella1[[#This Row],[Popolazione]]/SUM($E$19:$E$7866)</f>
        <v>1.1877954080206498E-4</v>
      </c>
    </row>
    <row r="5333" spans="1:8" x14ac:dyDescent="0.25">
      <c r="A5333" s="19" t="s">
        <v>5441</v>
      </c>
      <c r="B5333" s="4" t="str">
        <f>IFERROR(VLOOKUP(A5333,PEC!A$2:B$7902,2,0),"PEC NON ESISTENTE")</f>
        <v>protocollo</v>
      </c>
      <c r="C5333" s="20" t="s">
        <v>7913</v>
      </c>
      <c r="D5333" s="20" t="s">
        <v>7973</v>
      </c>
      <c r="E5333" s="21">
        <v>818</v>
      </c>
      <c r="F5333" s="4" t="str">
        <f t="shared" si="83"/>
        <v/>
      </c>
      <c r="G5333" s="4" t="str">
        <f>IF(AND(Tabella1[[#This Row],[Popolazione]]&gt;50000,Tabella1[[#This Row],[Popolazione]]&lt;100000),"COMPRESO",Tabella1[[#This Row],[Regione]])</f>
        <v>VALLE D'AOSTA/VALLÉE D'AOSTE</v>
      </c>
      <c r="H5333" s="31">
        <f>Tabella1[[#This Row],[Popolazione]]/SUM($E$19:$E$7866)</f>
        <v>1.3644384830232995E-5</v>
      </c>
    </row>
    <row r="5334" spans="1:8" x14ac:dyDescent="0.25">
      <c r="A5334" s="19" t="s">
        <v>5442</v>
      </c>
      <c r="B5334" s="4" t="str">
        <f>IFERROR(VLOOKUP(A5334,PEC!A$2:B$7902,2,0),"PEC NON ESISTENTE")</f>
        <v>ponti</v>
      </c>
      <c r="C5334" s="20" t="s">
        <v>7913</v>
      </c>
      <c r="D5334" s="20" t="s">
        <v>7914</v>
      </c>
      <c r="E5334" s="21">
        <v>618</v>
      </c>
      <c r="F5334" s="4" t="str">
        <f t="shared" si="83"/>
        <v/>
      </c>
      <c r="G5334" s="4" t="str">
        <f>IF(AND(Tabella1[[#This Row],[Popolazione]]&gt;50000,Tabella1[[#This Row],[Popolazione]]&lt;100000),"COMPRESO",Tabella1[[#This Row],[Regione]])</f>
        <v>PIEMONTE</v>
      </c>
      <c r="H5334" s="31">
        <f>Tabella1[[#This Row],[Popolazione]]/SUM($E$19:$E$7866)</f>
        <v>1.0308349419418081E-5</v>
      </c>
    </row>
    <row r="5335" spans="1:8" x14ac:dyDescent="0.25">
      <c r="A5335" s="19" t="s">
        <v>5443</v>
      </c>
      <c r="B5335" s="4" t="str">
        <f>IFERROR(VLOOKUP(A5335,PEC!A$2:B$7902,2,0),"PEC NON ESISTENTE")</f>
        <v>anagrafe</v>
      </c>
      <c r="C5335" s="20" t="s">
        <v>7913</v>
      </c>
      <c r="D5335" s="20" t="s">
        <v>7986</v>
      </c>
      <c r="E5335" s="21">
        <v>2272</v>
      </c>
      <c r="F5335" s="4" t="str">
        <f t="shared" si="83"/>
        <v/>
      </c>
      <c r="G5335" s="4" t="str">
        <f>IF(AND(Tabella1[[#This Row],[Popolazione]]&gt;50000,Tabella1[[#This Row],[Popolazione]]&lt;100000),"COMPRESO",Tabella1[[#This Row],[Regione]])</f>
        <v>LOMBARDIA</v>
      </c>
      <c r="H5335" s="31">
        <f>Tabella1[[#This Row],[Popolazione]]/SUM($E$19:$E$7866)</f>
        <v>3.7897362266857415E-5</v>
      </c>
    </row>
    <row r="5336" spans="1:8" x14ac:dyDescent="0.25">
      <c r="A5336" s="19" t="s">
        <v>5444</v>
      </c>
      <c r="B5336" s="4" t="str">
        <f>IFERROR(VLOOKUP(A5336,PEC!A$2:B$7902,2,0),"PEC NON ESISTENTE")</f>
        <v>comunepontida</v>
      </c>
      <c r="C5336" s="20" t="s">
        <v>7913</v>
      </c>
      <c r="D5336" s="20" t="s">
        <v>7986</v>
      </c>
      <c r="E5336" s="21">
        <v>3210</v>
      </c>
      <c r="F5336" s="4" t="str">
        <f t="shared" si="83"/>
        <v/>
      </c>
      <c r="G5336" s="4" t="str">
        <f>IF(AND(Tabella1[[#This Row],[Popolazione]]&gt;50000,Tabella1[[#This Row],[Popolazione]]&lt;100000),"COMPRESO",Tabella1[[#This Row],[Regione]])</f>
        <v>LOMBARDIA</v>
      </c>
      <c r="H5336" s="31">
        <f>Tabella1[[#This Row],[Popolazione]]/SUM($E$19:$E$7866)</f>
        <v>5.3543368343579358E-5</v>
      </c>
    </row>
    <row r="5337" spans="1:8" x14ac:dyDescent="0.25">
      <c r="A5337" s="19" t="s">
        <v>5445</v>
      </c>
      <c r="B5337" s="4" t="str">
        <f>IFERROR(VLOOKUP(A5337,PEC!A$2:B$7902,2,0),"PEC NON ESISTENTE")</f>
        <v>comune</v>
      </c>
      <c r="C5337" s="20" t="s">
        <v>8221</v>
      </c>
      <c r="D5337" s="20" t="s">
        <v>8234</v>
      </c>
      <c r="E5337" s="21">
        <v>13812</v>
      </c>
      <c r="F5337" s="4" t="str">
        <f t="shared" si="83"/>
        <v/>
      </c>
      <c r="G5337" s="4" t="str">
        <f>IF(AND(Tabella1[[#This Row],[Popolazione]]&gt;50000,Tabella1[[#This Row],[Popolazione]]&lt;100000),"COMPRESO",Tabella1[[#This Row],[Regione]])</f>
        <v>LAZIO</v>
      </c>
      <c r="H5337" s="31">
        <f>Tabella1[[#This Row],[Popolazione]]/SUM($E$19:$E$7866)</f>
        <v>2.303866054708779E-4</v>
      </c>
    </row>
    <row r="5338" spans="1:8" x14ac:dyDescent="0.25">
      <c r="A5338" s="19" t="s">
        <v>5446</v>
      </c>
      <c r="B5338" s="4" t="str">
        <f>IFERROR(VLOOKUP(A5338,PEC!A$2:B$7902,2,0),"PEC NON ESISTENTE")</f>
        <v>comune.pontinvrea</v>
      </c>
      <c r="C5338" s="16" t="s">
        <v>7913</v>
      </c>
      <c r="D5338" s="20" t="s">
        <v>8208</v>
      </c>
      <c r="E5338" s="21">
        <v>846</v>
      </c>
      <c r="F5338" s="4" t="str">
        <f t="shared" si="83"/>
        <v/>
      </c>
      <c r="G5338" s="4" t="str">
        <f>IF(AND(Tabella1[[#This Row],[Popolazione]]&gt;50000,Tabella1[[#This Row],[Popolazione]]&lt;100000),"COMPRESO",Tabella1[[#This Row],[Regione]])</f>
        <v>LIGURIA</v>
      </c>
      <c r="H5338" s="31">
        <f>Tabella1[[#This Row],[Popolazione]]/SUM($E$19:$E$7866)</f>
        <v>1.4111429787747083E-5</v>
      </c>
    </row>
    <row r="5339" spans="1:8" x14ac:dyDescent="0.25">
      <c r="A5339" s="19" t="s">
        <v>5447</v>
      </c>
      <c r="B5339" s="4" t="str">
        <f>IFERROR(VLOOKUP(A5339,PEC!A$2:B$7902,2,0),"PEC NON ESISTENTE")</f>
        <v>comune.pontirolonuovo</v>
      </c>
      <c r="C5339" s="20" t="s">
        <v>7913</v>
      </c>
      <c r="D5339" s="20" t="s">
        <v>7986</v>
      </c>
      <c r="E5339" s="21">
        <v>4993</v>
      </c>
      <c r="F5339" s="4" t="str">
        <f t="shared" si="83"/>
        <v/>
      </c>
      <c r="G5339" s="4" t="str">
        <f>IF(AND(Tabella1[[#This Row],[Popolazione]]&gt;50000,Tabella1[[#This Row],[Popolazione]]&lt;100000),"COMPRESO",Tabella1[[#This Row],[Regione]])</f>
        <v>LOMBARDIA</v>
      </c>
      <c r="H5339" s="31">
        <f>Tabella1[[#This Row],[Popolazione]]/SUM($E$19:$E$7866)</f>
        <v>8.3284124030994308E-5</v>
      </c>
    </row>
    <row r="5340" spans="1:8" x14ac:dyDescent="0.25">
      <c r="A5340" s="19" t="s">
        <v>5448</v>
      </c>
      <c r="B5340" s="4" t="str">
        <f>IFERROR(VLOOKUP(A5340,PEC!A$2:B$7902,2,0),"PEC NON ESISTENTE")</f>
        <v>comune.pontoglio</v>
      </c>
      <c r="C5340" s="20" t="s">
        <v>7913</v>
      </c>
      <c r="D5340" s="20" t="s">
        <v>7986</v>
      </c>
      <c r="E5340" s="21">
        <v>6894</v>
      </c>
      <c r="F5340" s="4" t="str">
        <f t="shared" si="83"/>
        <v/>
      </c>
      <c r="G5340" s="4" t="str">
        <f>IF(AND(Tabella1[[#This Row],[Popolazione]]&gt;50000,Tabella1[[#This Row],[Popolazione]]&lt;100000),"COMPRESO",Tabella1[[#This Row],[Regione]])</f>
        <v>LOMBARDIA</v>
      </c>
      <c r="H5340" s="31">
        <f>Tabella1[[#This Row],[Popolazione]]/SUM($E$19:$E$7866)</f>
        <v>1.1499314061079005E-4</v>
      </c>
    </row>
    <row r="5341" spans="1:8" x14ac:dyDescent="0.25">
      <c r="A5341" s="19" t="s">
        <v>5449</v>
      </c>
      <c r="B5341" s="4" t="str">
        <f>IFERROR(VLOOKUP(A5341,PEC!A$2:B$7902,2,0),"PEC NON ESISTENTE")</f>
        <v>protocollo</v>
      </c>
      <c r="C5341" s="20" t="s">
        <v>8221</v>
      </c>
      <c r="D5341" s="20" t="s">
        <v>8222</v>
      </c>
      <c r="E5341" s="21">
        <v>7633</v>
      </c>
      <c r="F5341" s="4" t="str">
        <f t="shared" si="83"/>
        <v/>
      </c>
      <c r="G5341" s="4" t="str">
        <f>IF(AND(Tabella1[[#This Row],[Popolazione]]&gt;50000,Tabella1[[#This Row],[Popolazione]]&lt;100000),"COMPRESO",Tabella1[[#This Row],[Regione]])</f>
        <v>TOSCANA</v>
      </c>
      <c r="H5341" s="31">
        <f>Tabella1[[#This Row],[Popolazione]]/SUM($E$19:$E$7866)</f>
        <v>1.2731979145375115E-4</v>
      </c>
    </row>
    <row r="5342" spans="1:8" x14ac:dyDescent="0.25">
      <c r="A5342" s="19" t="s">
        <v>5410</v>
      </c>
      <c r="B5342" s="4" t="str">
        <f>IFERROR(VLOOKUP(A5342,PEC!A$2:B$7902,2,0),"PEC NON ESISTENTE")</f>
        <v>protocollo</v>
      </c>
      <c r="C5342" s="20" t="s">
        <v>7913</v>
      </c>
      <c r="D5342" s="20" t="s">
        <v>7973</v>
      </c>
      <c r="E5342" s="21">
        <v>4005</v>
      </c>
      <c r="F5342" s="4" t="str">
        <f t="shared" si="83"/>
        <v/>
      </c>
      <c r="G5342" s="4" t="str">
        <f>IF(AND(Tabella1[[#This Row],[Popolazione]]&gt;50000,Tabella1[[#This Row],[Popolazione]]&lt;100000),"COMPRESO",Tabella1[[#This Row],[Regione]])</f>
        <v>VALLE D'AOSTA/VALLÉE D'AOSTE</v>
      </c>
      <c r="H5342" s="31">
        <f>Tabella1[[#This Row],[Popolazione]]/SUM($E$19:$E$7866)</f>
        <v>6.6804109101568633E-5</v>
      </c>
    </row>
    <row r="5343" spans="1:8" x14ac:dyDescent="0.25">
      <c r="A5343" s="19" t="s">
        <v>5450</v>
      </c>
      <c r="B5343" s="4" t="str">
        <f>IFERROR(VLOOKUP(A5343,PEC!A$2:B$7902,2,0),"PEC NON ESISTENTE")</f>
        <v>ufficiosegreteriaponza</v>
      </c>
      <c r="C5343" s="20" t="s">
        <v>8221</v>
      </c>
      <c r="D5343" s="20" t="s">
        <v>8234</v>
      </c>
      <c r="E5343" s="21">
        <v>3255</v>
      </c>
      <c r="F5343" s="4" t="str">
        <f t="shared" si="83"/>
        <v/>
      </c>
      <c r="G5343" s="4" t="str">
        <f>IF(AND(Tabella1[[#This Row],[Popolazione]]&gt;50000,Tabella1[[#This Row],[Popolazione]]&lt;100000),"COMPRESO",Tabella1[[#This Row],[Regione]])</f>
        <v>LAZIO</v>
      </c>
      <c r="H5343" s="31">
        <f>Tabella1[[#This Row],[Popolazione]]/SUM($E$19:$E$7866)</f>
        <v>5.429397631101271E-5</v>
      </c>
    </row>
    <row r="5344" spans="1:8" x14ac:dyDescent="0.25">
      <c r="A5344" s="19" t="s">
        <v>5451</v>
      </c>
      <c r="B5344" s="4" t="str">
        <f>IFERROR(VLOOKUP(A5344,PEC!A$2:B$7902,2,0),"PEC NON ESISTENTE")</f>
        <v>comune</v>
      </c>
      <c r="C5344" s="20" t="s">
        <v>8221</v>
      </c>
      <c r="D5344" s="20" t="s">
        <v>8230</v>
      </c>
      <c r="E5344" s="21">
        <v>1708</v>
      </c>
      <c r="F5344" s="4" t="str">
        <f t="shared" si="83"/>
        <v/>
      </c>
      <c r="G5344" s="4" t="str">
        <f>IF(AND(Tabella1[[#This Row],[Popolazione]]&gt;50000,Tabella1[[#This Row],[Popolazione]]&lt;100000),"COMPRESO",Tabella1[[#This Row],[Regione]])</f>
        <v>MARCHE</v>
      </c>
      <c r="H5344" s="31">
        <f>Tabella1[[#This Row],[Popolazione]]/SUM($E$19:$E$7866)</f>
        <v>2.8489742408359359E-5</v>
      </c>
    </row>
    <row r="5345" spans="1:8" x14ac:dyDescent="0.25">
      <c r="A5345" s="19" t="s">
        <v>5452</v>
      </c>
      <c r="B5345" s="4" t="str">
        <f>IFERROR(VLOOKUP(A5345,PEC!A$2:B$7902,2,0),"PEC NON ESISTENTE")</f>
        <v>ponzanomonferrato</v>
      </c>
      <c r="C5345" s="20" t="s">
        <v>7913</v>
      </c>
      <c r="D5345" s="20" t="s">
        <v>7914</v>
      </c>
      <c r="E5345" s="21">
        <v>380</v>
      </c>
      <c r="F5345" s="4" t="str">
        <f t="shared" si="83"/>
        <v/>
      </c>
      <c r="G5345" s="4" t="str">
        <f>IF(AND(Tabella1[[#This Row],[Popolazione]]&gt;50000,Tabella1[[#This Row],[Popolazione]]&lt;100000),"COMPRESO",Tabella1[[#This Row],[Regione]])</f>
        <v>PIEMONTE</v>
      </c>
      <c r="H5345" s="31">
        <f>Tabella1[[#This Row],[Popolazione]]/SUM($E$19:$E$7866)</f>
        <v>6.3384672805483347E-6</v>
      </c>
    </row>
    <row r="5346" spans="1:8" x14ac:dyDescent="0.25">
      <c r="A5346" s="19" t="s">
        <v>5453</v>
      </c>
      <c r="B5346" s="4" t="str">
        <f>IFERROR(VLOOKUP(A5346,PEC!A$2:B$7902,2,0),"PEC NON ESISTENTE")</f>
        <v>comune.ponzanoromano</v>
      </c>
      <c r="C5346" s="20" t="s">
        <v>8221</v>
      </c>
      <c r="D5346" s="20" t="s">
        <v>8234</v>
      </c>
      <c r="E5346" s="21">
        <v>1158</v>
      </c>
      <c r="F5346" s="4" t="str">
        <f t="shared" si="83"/>
        <v/>
      </c>
      <c r="G5346" s="4" t="str">
        <f>IF(AND(Tabella1[[#This Row],[Popolazione]]&gt;50000,Tabella1[[#This Row],[Popolazione]]&lt;100000),"COMPRESO",Tabella1[[#This Row],[Regione]])</f>
        <v>LAZIO</v>
      </c>
      <c r="H5346" s="31">
        <f>Tabella1[[#This Row],[Popolazione]]/SUM($E$19:$E$7866)</f>
        <v>1.9315645028618348E-5</v>
      </c>
    </row>
    <row r="5347" spans="1:8" x14ac:dyDescent="0.25">
      <c r="A5347" s="19" t="s">
        <v>5454</v>
      </c>
      <c r="B5347" s="4" t="str">
        <f>IFERROR(VLOOKUP(A5347,PEC!A$2:B$7902,2,0),"PEC NON ESISTENTE")</f>
        <v>comune.ponzanoveneto.tv</v>
      </c>
      <c r="C5347" s="20" t="s">
        <v>8026</v>
      </c>
      <c r="D5347" s="20" t="s">
        <v>8167</v>
      </c>
      <c r="E5347" s="21">
        <v>12194</v>
      </c>
      <c r="F5347" s="4" t="str">
        <f t="shared" si="83"/>
        <v/>
      </c>
      <c r="G5347" s="4" t="str">
        <f>IF(AND(Tabella1[[#This Row],[Popolazione]]&gt;50000,Tabella1[[#This Row],[Popolazione]]&lt;100000),"COMPRESO",Tabella1[[#This Row],[Regione]])</f>
        <v>VENETO</v>
      </c>
      <c r="H5347" s="31">
        <f>Tabella1[[#This Row],[Popolazione]]/SUM($E$19:$E$7866)</f>
        <v>2.0339807899738525E-4</v>
      </c>
    </row>
    <row r="5348" spans="1:8" x14ac:dyDescent="0.25">
      <c r="A5348" s="19" t="s">
        <v>5455</v>
      </c>
      <c r="B5348" s="4" t="str">
        <f>IFERROR(VLOOKUP(A5348,PEC!A$2:B$7902,2,0),"PEC NON ESISTENTE")</f>
        <v>anagrafe</v>
      </c>
      <c r="C5348" s="20" t="s">
        <v>7913</v>
      </c>
      <c r="D5348" s="20" t="s">
        <v>7914</v>
      </c>
      <c r="E5348" s="21">
        <v>1071</v>
      </c>
      <c r="F5348" s="4" t="str">
        <f t="shared" si="83"/>
        <v/>
      </c>
      <c r="G5348" s="4" t="str">
        <f>IF(AND(Tabella1[[#This Row],[Popolazione]]&gt;50000,Tabella1[[#This Row],[Popolazione]]&lt;100000),"COMPRESO",Tabella1[[#This Row],[Regione]])</f>
        <v>PIEMONTE</v>
      </c>
      <c r="H5348" s="31">
        <f>Tabella1[[#This Row],[Popolazione]]/SUM($E$19:$E$7866)</f>
        <v>1.7864469624913861E-5</v>
      </c>
    </row>
    <row r="5349" spans="1:8" x14ac:dyDescent="0.25">
      <c r="A5349" s="19" t="s">
        <v>5456</v>
      </c>
      <c r="B5349" s="4" t="str">
        <f>IFERROR(VLOOKUP(A5349,PEC!A$2:B$7902,2,0),"PEC NON ESISTENTE")</f>
        <v>segreteria.popoli</v>
      </c>
      <c r="C5349" s="20" t="s">
        <v>8235</v>
      </c>
      <c r="D5349" s="20" t="s">
        <v>8236</v>
      </c>
      <c r="E5349" s="21">
        <v>5450</v>
      </c>
      <c r="F5349" s="4" t="str">
        <f t="shared" si="83"/>
        <v/>
      </c>
      <c r="G5349" s="4" t="str">
        <f>IF(AND(Tabella1[[#This Row],[Popolazione]]&gt;50000,Tabella1[[#This Row],[Popolazione]]&lt;100000),"COMPRESO",Tabella1[[#This Row],[Regione]])</f>
        <v>ABRUZZO</v>
      </c>
      <c r="H5349" s="31">
        <f>Tabella1[[#This Row],[Popolazione]]/SUM($E$19:$E$7866)</f>
        <v>9.0906964944706387E-5</v>
      </c>
    </row>
    <row r="5350" spans="1:8" x14ac:dyDescent="0.25">
      <c r="A5350" s="19" t="s">
        <v>5457</v>
      </c>
      <c r="B5350" s="4" t="str">
        <f>IFERROR(VLOOKUP(A5350,PEC!A$2:B$7902,2,0),"PEC NON ESISTENTE")</f>
        <v>c.poppi</v>
      </c>
      <c r="C5350" s="20" t="s">
        <v>8221</v>
      </c>
      <c r="D5350" s="20" t="s">
        <v>8222</v>
      </c>
      <c r="E5350" s="21">
        <v>6196</v>
      </c>
      <c r="F5350" s="4" t="str">
        <f t="shared" si="83"/>
        <v/>
      </c>
      <c r="G5350" s="4" t="str">
        <f>IF(AND(Tabella1[[#This Row],[Popolazione]]&gt;50000,Tabella1[[#This Row],[Popolazione]]&lt;100000),"COMPRESO",Tabella1[[#This Row],[Regione]])</f>
        <v>TOSCANA</v>
      </c>
      <c r="H5350" s="31">
        <f>Tabella1[[#This Row],[Popolazione]]/SUM($E$19:$E$7866)</f>
        <v>1.0335037702704601E-4</v>
      </c>
    </row>
    <row r="5351" spans="1:8" x14ac:dyDescent="0.25">
      <c r="A5351" s="19" t="s">
        <v>5458</v>
      </c>
      <c r="B5351" s="4" t="str">
        <f>IFERROR(VLOOKUP(A5351,PEC!A$2:B$7902,2,0),"PEC NON ESISTENTE")</f>
        <v>comune.porano</v>
      </c>
      <c r="C5351" s="20" t="s">
        <v>8221</v>
      </c>
      <c r="D5351" s="20" t="s">
        <v>8227</v>
      </c>
      <c r="E5351" s="21">
        <v>1989</v>
      </c>
      <c r="F5351" s="4" t="str">
        <f t="shared" si="83"/>
        <v/>
      </c>
      <c r="G5351" s="4" t="str">
        <f>IF(AND(Tabella1[[#This Row],[Popolazione]]&gt;50000,Tabella1[[#This Row],[Popolazione]]&lt;100000),"COMPRESO",Tabella1[[#This Row],[Regione]])</f>
        <v>UMBRIA</v>
      </c>
      <c r="H5351" s="31">
        <f>Tabella1[[#This Row],[Popolazione]]/SUM($E$19:$E$7866)</f>
        <v>3.317687216055431E-5</v>
      </c>
    </row>
    <row r="5352" spans="1:8" x14ac:dyDescent="0.25">
      <c r="A5352" s="19" t="s">
        <v>5459</v>
      </c>
      <c r="B5352" s="4" t="str">
        <f>IFERROR(VLOOKUP(A5352,PEC!A$2:B$7902,2,0),"PEC NON ESISTENTE")</f>
        <v>comune.porcari</v>
      </c>
      <c r="C5352" s="20" t="s">
        <v>8221</v>
      </c>
      <c r="D5352" s="20" t="s">
        <v>8222</v>
      </c>
      <c r="E5352" s="21">
        <v>8604</v>
      </c>
      <c r="F5352" s="4" t="str">
        <f t="shared" si="83"/>
        <v/>
      </c>
      <c r="G5352" s="4" t="str">
        <f>IF(AND(Tabella1[[#This Row],[Popolazione]]&gt;50000,Tabella1[[#This Row],[Popolazione]]&lt;100000),"COMPRESO",Tabella1[[#This Row],[Regione]])</f>
        <v>TOSCANA</v>
      </c>
      <c r="H5352" s="31">
        <f>Tabella1[[#This Row],[Popolazione]]/SUM($E$19:$E$7866)</f>
        <v>1.4351624337325755E-4</v>
      </c>
    </row>
    <row r="5353" spans="1:8" x14ac:dyDescent="0.25">
      <c r="A5353" s="19" t="s">
        <v>5460</v>
      </c>
      <c r="B5353" s="4" t="str">
        <f>IFERROR(VLOOKUP(A5353,PEC!A$2:B$7902,2,0),"PEC NON ESISTENTE")</f>
        <v>comune.porcia</v>
      </c>
      <c r="C5353" s="20" t="s">
        <v>8026</v>
      </c>
      <c r="D5353" s="20" t="s">
        <v>8205</v>
      </c>
      <c r="E5353" s="21">
        <v>15251</v>
      </c>
      <c r="F5353" s="4" t="str">
        <f t="shared" si="83"/>
        <v/>
      </c>
      <c r="G5353" s="4" t="str">
        <f>IF(AND(Tabella1[[#This Row],[Popolazione]]&gt;50000,Tabella1[[#This Row],[Popolazione]]&lt;100000),"COMPRESO",Tabella1[[#This Row],[Regione]])</f>
        <v>FRIULI-VENEZIA GIULIA</v>
      </c>
      <c r="H5353" s="31">
        <f>Tabella1[[#This Row],[Popolazione]]/SUM($E$19:$E$7866)</f>
        <v>2.5438938025169118E-4</v>
      </c>
    </row>
    <row r="5354" spans="1:8" x14ac:dyDescent="0.25">
      <c r="A5354" s="19" t="s">
        <v>5461</v>
      </c>
      <c r="B5354" s="4" t="str">
        <f>IFERROR(VLOOKUP(A5354,PEC!A$2:B$7902,2,0),"PEC NON ESISTENTE")</f>
        <v>comune.pordenone</v>
      </c>
      <c r="C5354" s="20" t="s">
        <v>8026</v>
      </c>
      <c r="D5354" s="20" t="s">
        <v>8205</v>
      </c>
      <c r="E5354" s="21">
        <v>50583</v>
      </c>
      <c r="F5354" s="4" t="str">
        <f t="shared" si="83"/>
        <v/>
      </c>
      <c r="G5354" s="4" t="str">
        <f>IF(AND(Tabella1[[#This Row],[Popolazione]]&gt;50000,Tabella1[[#This Row],[Popolazione]]&lt;100000),"COMPRESO",Tabella1[[#This Row],[Regione]])</f>
        <v>COMPRESO</v>
      </c>
      <c r="H5354" s="30">
        <f>Tabella1[[#This Row],[Popolazione]]/SUM($E$19:$E$7866)</f>
        <v>8.4373339592625374E-4</v>
      </c>
    </row>
    <row r="5355" spans="1:8" x14ac:dyDescent="0.25">
      <c r="A5355" s="19" t="s">
        <v>5462</v>
      </c>
      <c r="B5355" s="4" t="str">
        <f>IFERROR(VLOOKUP(A5355,PEC!A$2:B$7902,2,0),"PEC NON ESISTENTE")</f>
        <v>porlezza</v>
      </c>
      <c r="C5355" s="20" t="s">
        <v>7913</v>
      </c>
      <c r="D5355" s="20" t="s">
        <v>7986</v>
      </c>
      <c r="E5355" s="21">
        <v>4661</v>
      </c>
      <c r="F5355" s="4" t="str">
        <f t="shared" si="83"/>
        <v/>
      </c>
      <c r="G5355" s="4" t="str">
        <f>IF(AND(Tabella1[[#This Row],[Popolazione]]&gt;50000,Tabella1[[#This Row],[Popolazione]]&lt;100000),"COMPRESO",Tabella1[[#This Row],[Regione]])</f>
        <v>LOMBARDIA</v>
      </c>
      <c r="H5355" s="31">
        <f>Tabella1[[#This Row],[Popolazione]]/SUM($E$19:$E$7866)</f>
        <v>7.7746305249041549E-5</v>
      </c>
    </row>
    <row r="5356" spans="1:8" x14ac:dyDescent="0.25">
      <c r="A5356" s="19" t="s">
        <v>5463</v>
      </c>
      <c r="B5356" s="4" t="str">
        <f>IFERROR(VLOOKUP(A5356,PEC!A$2:B$7902,2,0),"PEC NON ESISTENTE")</f>
        <v>comune</v>
      </c>
      <c r="C5356" s="20" t="s">
        <v>7913</v>
      </c>
      <c r="D5356" s="20" t="s">
        <v>8208</v>
      </c>
      <c r="E5356" s="21">
        <v>584</v>
      </c>
      <c r="F5356" s="4" t="str">
        <f t="shared" si="83"/>
        <v/>
      </c>
      <c r="G5356" s="4" t="str">
        <f>IF(AND(Tabella1[[#This Row],[Popolazione]]&gt;50000,Tabella1[[#This Row],[Popolazione]]&lt;100000),"COMPRESO",Tabella1[[#This Row],[Regione]])</f>
        <v>LIGURIA</v>
      </c>
      <c r="H5356" s="31">
        <f>Tabella1[[#This Row],[Popolazione]]/SUM($E$19:$E$7866)</f>
        <v>9.7412233995795466E-6</v>
      </c>
    </row>
    <row r="5357" spans="1:8" x14ac:dyDescent="0.25">
      <c r="A5357" s="19" t="s">
        <v>5464</v>
      </c>
      <c r="B5357" s="4" t="str">
        <f>IFERROR(VLOOKUP(A5357,PEC!A$2:B$7902,2,0),"PEC NON ESISTENTE")</f>
        <v>comune.porpetto</v>
      </c>
      <c r="C5357" s="20" t="s">
        <v>8026</v>
      </c>
      <c r="D5357" s="20" t="s">
        <v>8205</v>
      </c>
      <c r="E5357" s="21">
        <v>2650</v>
      </c>
      <c r="F5357" s="4" t="str">
        <f t="shared" si="83"/>
        <v/>
      </c>
      <c r="G5357" s="4" t="str">
        <f>IF(AND(Tabella1[[#This Row],[Popolazione]]&gt;50000,Tabella1[[#This Row],[Popolazione]]&lt;100000),"COMPRESO",Tabella1[[#This Row],[Regione]])</f>
        <v>FRIULI-VENEZIA GIULIA</v>
      </c>
      <c r="H5357" s="31">
        <f>Tabella1[[#This Row],[Popolazione]]/SUM($E$19:$E$7866)</f>
        <v>4.4202469193297599E-5</v>
      </c>
    </row>
    <row r="5358" spans="1:8" x14ac:dyDescent="0.25">
      <c r="A5358" s="19" t="s">
        <v>5465</v>
      </c>
      <c r="B5358" s="4" t="str">
        <f>IFERROR(VLOOKUP(A5358,PEC!A$2:B$7902,2,0),"PEC NON ESISTENTE")</f>
        <v>protocollo.portacomaro</v>
      </c>
      <c r="C5358" s="20" t="s">
        <v>7913</v>
      </c>
      <c r="D5358" s="20" t="s">
        <v>7914</v>
      </c>
      <c r="E5358" s="21">
        <v>1976</v>
      </c>
      <c r="F5358" s="4" t="str">
        <f t="shared" si="83"/>
        <v/>
      </c>
      <c r="G5358" s="4" t="str">
        <f>IF(AND(Tabella1[[#This Row],[Popolazione]]&gt;50000,Tabella1[[#This Row],[Popolazione]]&lt;100000),"COMPRESO",Tabella1[[#This Row],[Regione]])</f>
        <v>PIEMONTE</v>
      </c>
      <c r="H5358" s="31">
        <f>Tabella1[[#This Row],[Popolazione]]/SUM($E$19:$E$7866)</f>
        <v>3.2960029858851343E-5</v>
      </c>
    </row>
    <row r="5359" spans="1:8" x14ac:dyDescent="0.25">
      <c r="A5359" s="19" t="s">
        <v>5466</v>
      </c>
      <c r="B5359" s="4" t="str">
        <f>IFERROR(VLOOKUP(A5359,PEC!A$2:B$7902,2,0),"PEC NON ESISTENTE")</f>
        <v>comune.portalbera</v>
      </c>
      <c r="C5359" s="20" t="s">
        <v>7913</v>
      </c>
      <c r="D5359" s="20" t="s">
        <v>7986</v>
      </c>
      <c r="E5359" s="21">
        <v>1551</v>
      </c>
      <c r="F5359" s="4" t="str">
        <f t="shared" si="83"/>
        <v/>
      </c>
      <c r="G5359" s="4" t="str">
        <f>IF(AND(Tabella1[[#This Row],[Popolazione]]&gt;50000,Tabella1[[#This Row],[Popolazione]]&lt;100000),"COMPRESO",Tabella1[[#This Row],[Regione]])</f>
        <v>LOMBARDIA</v>
      </c>
      <c r="H5359" s="31">
        <f>Tabella1[[#This Row],[Popolazione]]/SUM($E$19:$E$7866)</f>
        <v>2.5870954610869649E-5</v>
      </c>
    </row>
    <row r="5360" spans="1:8" x14ac:dyDescent="0.25">
      <c r="A5360" s="19" t="s">
        <v>5467</v>
      </c>
      <c r="B5360" s="4" t="str">
        <f>IFERROR(VLOOKUP(A5360,PEC!A$2:B$7902,2,0),"PEC NON ESISTENTE")</f>
        <v>porte</v>
      </c>
      <c r="C5360" s="20" t="s">
        <v>7913</v>
      </c>
      <c r="D5360" s="20" t="s">
        <v>7914</v>
      </c>
      <c r="E5360" s="21">
        <v>1113</v>
      </c>
      <c r="F5360" s="4" t="str">
        <f t="shared" si="83"/>
        <v/>
      </c>
      <c r="G5360" s="4" t="str">
        <f>IF(AND(Tabella1[[#This Row],[Popolazione]]&gt;50000,Tabella1[[#This Row],[Popolazione]]&lt;100000),"COMPRESO",Tabella1[[#This Row],[Regione]])</f>
        <v>PIEMONTE</v>
      </c>
      <c r="H5360" s="31">
        <f>Tabella1[[#This Row],[Popolazione]]/SUM($E$19:$E$7866)</f>
        <v>1.8565037061184992E-5</v>
      </c>
    </row>
    <row r="5361" spans="1:8" x14ac:dyDescent="0.25">
      <c r="A5361" s="19" t="s">
        <v>5468</v>
      </c>
      <c r="B5361" s="4" t="str">
        <f>IFERROR(VLOOKUP(A5361,PEC!A$2:B$7902,2,0),"PEC NON ESISTENTE")</f>
        <v>comune</v>
      </c>
      <c r="C5361" s="20" t="s">
        <v>8026</v>
      </c>
      <c r="D5361" s="20" t="s">
        <v>8027</v>
      </c>
      <c r="E5361" s="21">
        <v>1757</v>
      </c>
      <c r="F5361" s="4" t="str">
        <f t="shared" si="83"/>
        <v/>
      </c>
      <c r="G5361" s="4" t="str">
        <f>IF(AND(Tabella1[[#This Row],[Popolazione]]&gt;50000,Tabella1[[#This Row],[Popolazione]]&lt;100000),"COMPRESO",Tabella1[[#This Row],[Regione]])</f>
        <v>TRENTINO-ALTO ADIGE/SÜDTIROL</v>
      </c>
      <c r="H5361" s="31">
        <f>Tabella1[[#This Row],[Popolazione]]/SUM($E$19:$E$7866)</f>
        <v>2.9307071084009012E-5</v>
      </c>
    </row>
    <row r="5362" spans="1:8" x14ac:dyDescent="0.25">
      <c r="A5362" s="19" t="s">
        <v>5469</v>
      </c>
      <c r="B5362" s="4" t="str">
        <f>IFERROR(VLOOKUP(A5362,PEC!A$2:B$7902,2,0),"PEC NON ESISTENTE")</f>
        <v>protocollo</v>
      </c>
      <c r="C5362" s="20" t="s">
        <v>8235</v>
      </c>
      <c r="D5362" s="20" t="s">
        <v>8239</v>
      </c>
      <c r="E5362" s="21">
        <v>55765</v>
      </c>
      <c r="F5362" s="4" t="str">
        <f t="shared" si="83"/>
        <v/>
      </c>
      <c r="G5362" s="4" t="str">
        <f>IF(AND(Tabella1[[#This Row],[Popolazione]]&gt;50000,Tabella1[[#This Row],[Popolazione]]&lt;100000),"COMPRESO",Tabella1[[#This Row],[Regione]])</f>
        <v>COMPRESO</v>
      </c>
      <c r="H5362" s="30">
        <f>Tabella1[[#This Row],[Popolazione]]/SUM($E$19:$E$7866)</f>
        <v>9.3017007342046818E-4</v>
      </c>
    </row>
    <row r="5363" spans="1:8" x14ac:dyDescent="0.25">
      <c r="A5363" s="19" t="s">
        <v>5470</v>
      </c>
      <c r="B5363" s="4" t="str">
        <f>IFERROR(VLOOKUP(A5363,PEC!A$2:B$7902,2,0),"PEC NON ESISTENTE")</f>
        <v>areaamministrativa</v>
      </c>
      <c r="C5363" s="20" t="s">
        <v>8235</v>
      </c>
      <c r="D5363" s="20" t="s">
        <v>8239</v>
      </c>
      <c r="E5363" s="21">
        <v>7719</v>
      </c>
      <c r="F5363" s="4" t="str">
        <f t="shared" si="83"/>
        <v/>
      </c>
      <c r="G5363" s="4" t="str">
        <f>IF(AND(Tabella1[[#This Row],[Popolazione]]&gt;50000,Tabella1[[#This Row],[Popolazione]]&lt;100000),"COMPRESO",Tabella1[[#This Row],[Regione]])</f>
        <v>CAMPANIA</v>
      </c>
      <c r="H5363" s="31">
        <f>Tabella1[[#This Row],[Popolazione]]/SUM($E$19:$E$7866)</f>
        <v>1.2875428668040158E-4</v>
      </c>
    </row>
    <row r="5364" spans="1:8" x14ac:dyDescent="0.25">
      <c r="A5364" s="19" t="s">
        <v>5471</v>
      </c>
      <c r="B5364" s="4" t="str">
        <f>IFERROR(VLOOKUP(A5364,PEC!A$2:B$7902,2,0),"PEC NON ESISTENTE")</f>
        <v>porticoesanbenedetto</v>
      </c>
      <c r="C5364" s="20" t="s">
        <v>8026</v>
      </c>
      <c r="D5364" s="20" t="s">
        <v>8212</v>
      </c>
      <c r="E5364" s="21">
        <v>769</v>
      </c>
      <c r="F5364" s="4" t="str">
        <f t="shared" si="83"/>
        <v/>
      </c>
      <c r="G5364" s="4" t="str">
        <f>IF(AND(Tabella1[[#This Row],[Popolazione]]&gt;50000,Tabella1[[#This Row],[Popolazione]]&lt;100000),"COMPRESO",Tabella1[[#This Row],[Regione]])</f>
        <v>EMILIA-ROMAGNA</v>
      </c>
      <c r="H5364" s="31">
        <f>Tabella1[[#This Row],[Popolazione]]/SUM($E$19:$E$7866)</f>
        <v>1.2827056154583341E-5</v>
      </c>
    </row>
    <row r="5365" spans="1:8" x14ac:dyDescent="0.25">
      <c r="A5365" s="19" t="s">
        <v>374</v>
      </c>
      <c r="B5365" s="4" t="str">
        <f>IFERROR(VLOOKUP(A5365,PEC!A$2:B$7902,2,0),"PEC NON ESISTENTE")</f>
        <v>areaamministrativa.portigliola</v>
      </c>
      <c r="C5365" s="20" t="s">
        <v>8235</v>
      </c>
      <c r="D5365" s="20" t="s">
        <v>8248</v>
      </c>
      <c r="E5365" s="21">
        <v>1205</v>
      </c>
      <c r="F5365" s="4" t="str">
        <f t="shared" si="83"/>
        <v/>
      </c>
      <c r="G5365" s="4" t="str">
        <f>IF(AND(Tabella1[[#This Row],[Popolazione]]&gt;50000,Tabella1[[#This Row],[Popolazione]]&lt;100000),"COMPRESO",Tabella1[[#This Row],[Regione]])</f>
        <v>CALABRIA</v>
      </c>
      <c r="H5365" s="31">
        <f>Tabella1[[#This Row],[Popolazione]]/SUM($E$19:$E$7866)</f>
        <v>2.0099613350159851E-5</v>
      </c>
    </row>
    <row r="5366" spans="1:8" x14ac:dyDescent="0.25">
      <c r="A5366" s="19" t="s">
        <v>5472</v>
      </c>
      <c r="B5366" s="4" t="str">
        <f>IFERROR(VLOOKUP(A5366,PEC!A$2:B$7902,2,0),"PEC NON ESISTENTE")</f>
        <v>comuneportoazzurro</v>
      </c>
      <c r="C5366" s="20" t="s">
        <v>8221</v>
      </c>
      <c r="D5366" s="20" t="s">
        <v>8222</v>
      </c>
      <c r="E5366" s="21">
        <v>3826</v>
      </c>
      <c r="F5366" s="4" t="str">
        <f t="shared" si="83"/>
        <v/>
      </c>
      <c r="G5366" s="4" t="str">
        <f>IF(AND(Tabella1[[#This Row],[Popolazione]]&gt;50000,Tabella1[[#This Row],[Popolazione]]&lt;100000),"COMPRESO",Tabella1[[#This Row],[Regione]])</f>
        <v>TOSCANA</v>
      </c>
      <c r="H5366" s="31">
        <f>Tabella1[[#This Row],[Popolazione]]/SUM($E$19:$E$7866)</f>
        <v>6.3818357408889286E-5</v>
      </c>
    </row>
    <row r="5367" spans="1:8" x14ac:dyDescent="0.25">
      <c r="A5367" s="19" t="s">
        <v>5473</v>
      </c>
      <c r="B5367" s="4" t="str">
        <f>IFERROR(VLOOKUP(A5367,PEC!A$2:B$7902,2,0),"PEC NON ESISTENTE")</f>
        <v>segreteria</v>
      </c>
      <c r="C5367" s="20" t="s">
        <v>7913</v>
      </c>
      <c r="D5367" s="20" t="s">
        <v>7986</v>
      </c>
      <c r="E5367" s="21">
        <v>3001</v>
      </c>
      <c r="F5367" s="4" t="str">
        <f t="shared" si="83"/>
        <v/>
      </c>
      <c r="G5367" s="4" t="str">
        <f>IF(AND(Tabella1[[#This Row],[Popolazione]]&gt;50000,Tabella1[[#This Row],[Popolazione]]&lt;100000),"COMPRESO",Tabella1[[#This Row],[Regione]])</f>
        <v>LOMBARDIA</v>
      </c>
      <c r="H5367" s="31">
        <f>Tabella1[[#This Row],[Popolazione]]/SUM($E$19:$E$7866)</f>
        <v>5.0057211339277769E-5</v>
      </c>
    </row>
    <row r="5368" spans="1:8" x14ac:dyDescent="0.25">
      <c r="A5368" s="19" t="s">
        <v>5474</v>
      </c>
      <c r="B5368" s="4" t="str">
        <f>IFERROR(VLOOKUP(A5368,PEC!A$2:B$7902,2,0),"PEC NON ESISTENTE")</f>
        <v>protocollo.comune.portocesareo</v>
      </c>
      <c r="C5368" s="20" t="s">
        <v>8235</v>
      </c>
      <c r="D5368" s="20" t="s">
        <v>8241</v>
      </c>
      <c r="E5368" s="21">
        <v>5448</v>
      </c>
      <c r="F5368" s="4" t="str">
        <f t="shared" si="83"/>
        <v/>
      </c>
      <c r="G5368" s="4" t="str">
        <f>IF(AND(Tabella1[[#This Row],[Popolazione]]&gt;50000,Tabella1[[#This Row],[Popolazione]]&lt;100000),"COMPRESO",Tabella1[[#This Row],[Regione]])</f>
        <v>PUGLIA</v>
      </c>
      <c r="H5368" s="31">
        <f>Tabella1[[#This Row],[Popolazione]]/SUM($E$19:$E$7866)</f>
        <v>9.087360459059823E-5</v>
      </c>
    </row>
    <row r="5369" spans="1:8" x14ac:dyDescent="0.25">
      <c r="A5369" s="19" t="s">
        <v>5475</v>
      </c>
      <c r="B5369" s="4" t="str">
        <f>IFERROR(VLOOKUP(A5369,PEC!A$2:B$7902,2,0),"PEC NON ESISTENTE")</f>
        <v>comune.portoempedocle</v>
      </c>
      <c r="C5369" s="20" t="s">
        <v>8259</v>
      </c>
      <c r="D5369" s="20" t="s">
        <v>8260</v>
      </c>
      <c r="E5369" s="21">
        <v>16841</v>
      </c>
      <c r="F5369" s="4" t="str">
        <f t="shared" si="83"/>
        <v/>
      </c>
      <c r="G5369" s="4" t="str">
        <f>IF(AND(Tabella1[[#This Row],[Popolazione]]&gt;50000,Tabella1[[#This Row],[Popolazione]]&lt;100000),"COMPRESO",Tabella1[[#This Row],[Regione]])</f>
        <v>SICILIA</v>
      </c>
      <c r="H5369" s="31">
        <f>Tabella1[[#This Row],[Popolazione]]/SUM($E$19:$E$7866)</f>
        <v>2.8091086176766975E-4</v>
      </c>
    </row>
    <row r="5370" spans="1:8" x14ac:dyDescent="0.25">
      <c r="A5370" s="19" t="s">
        <v>5476</v>
      </c>
      <c r="B5370" s="4" t="str">
        <f>IFERROR(VLOOKUP(A5370,PEC!A$2:B$7902,2,0),"PEC NON ESISTENTE")</f>
        <v>comuneportomantovano</v>
      </c>
      <c r="C5370" s="20" t="s">
        <v>7913</v>
      </c>
      <c r="D5370" s="20" t="s">
        <v>7986</v>
      </c>
      <c r="E5370" s="21">
        <v>15918</v>
      </c>
      <c r="F5370" s="4" t="str">
        <f t="shared" si="83"/>
        <v/>
      </c>
      <c r="G5370" s="4" t="str">
        <f>IF(AND(Tabella1[[#This Row],[Popolazione]]&gt;50000,Tabella1[[#This Row],[Popolazione]]&lt;100000),"COMPRESO",Tabella1[[#This Row],[Regione]])</f>
        <v>LOMBARDIA</v>
      </c>
      <c r="H5370" s="31">
        <f>Tabella1[[#This Row],[Popolazione]]/SUM($E$19:$E$7866)</f>
        <v>2.6551505834675892E-4</v>
      </c>
    </row>
    <row r="5371" spans="1:8" x14ac:dyDescent="0.25">
      <c r="A5371" s="19" t="s">
        <v>5477</v>
      </c>
      <c r="B5371" s="4" t="str">
        <f>IFERROR(VLOOKUP(A5371,PEC!A$2:B$7902,2,0),"PEC NON ESISTENTE")</f>
        <v>protocollo</v>
      </c>
      <c r="C5371" s="20" t="s">
        <v>8221</v>
      </c>
      <c r="D5371" s="20" t="s">
        <v>8230</v>
      </c>
      <c r="E5371" s="21">
        <v>11495</v>
      </c>
      <c r="F5371" s="4" t="str">
        <f t="shared" si="83"/>
        <v/>
      </c>
      <c r="G5371" s="4" t="str">
        <f>IF(AND(Tabella1[[#This Row],[Popolazione]]&gt;50000,Tabella1[[#This Row],[Popolazione]]&lt;100000),"COMPRESO",Tabella1[[#This Row],[Regione]])</f>
        <v>MARCHE</v>
      </c>
      <c r="H5371" s="31">
        <f>Tabella1[[#This Row],[Popolazione]]/SUM($E$19:$E$7866)</f>
        <v>1.9173863523658713E-4</v>
      </c>
    </row>
    <row r="5372" spans="1:8" x14ac:dyDescent="0.25">
      <c r="A5372" s="19" t="s">
        <v>5478</v>
      </c>
      <c r="B5372" s="4" t="str">
        <f>IFERROR(VLOOKUP(A5372,PEC!A$2:B$7902,2,0),"PEC NON ESISTENTE")</f>
        <v>protocollo</v>
      </c>
      <c r="C5372" s="20" t="s">
        <v>8221</v>
      </c>
      <c r="D5372" s="20" t="s">
        <v>8230</v>
      </c>
      <c r="E5372" s="21">
        <v>15957</v>
      </c>
      <c r="F5372" s="4" t="str">
        <f t="shared" si="83"/>
        <v/>
      </c>
      <c r="G5372" s="4" t="str">
        <f>IF(AND(Tabella1[[#This Row],[Popolazione]]&gt;50000,Tabella1[[#This Row],[Popolazione]]&lt;100000),"COMPRESO",Tabella1[[#This Row],[Regione]])</f>
        <v>MARCHE</v>
      </c>
      <c r="H5372" s="31">
        <f>Tabella1[[#This Row],[Popolazione]]/SUM($E$19:$E$7866)</f>
        <v>2.6616558525186781E-4</v>
      </c>
    </row>
    <row r="5373" spans="1:8" x14ac:dyDescent="0.25">
      <c r="A5373" s="19" t="s">
        <v>5479</v>
      </c>
      <c r="B5373" s="4" t="str">
        <f>IFERROR(VLOOKUP(A5373,PEC!A$2:B$7902,2,0),"PEC NON ESISTENTE")</f>
        <v>pseprotocollo</v>
      </c>
      <c r="C5373" s="20" t="s">
        <v>8221</v>
      </c>
      <c r="D5373" s="20" t="s">
        <v>8230</v>
      </c>
      <c r="E5373" s="21">
        <v>25324</v>
      </c>
      <c r="F5373" s="4" t="str">
        <f t="shared" si="83"/>
        <v/>
      </c>
      <c r="G5373" s="4" t="str">
        <f>IF(AND(Tabella1[[#This Row],[Popolazione]]&gt;50000,Tabella1[[#This Row],[Popolazione]]&lt;100000),"COMPRESO",Tabella1[[#This Row],[Regione]])</f>
        <v>MARCHE</v>
      </c>
      <c r="H5373" s="31">
        <f>Tabella1[[#This Row],[Popolazione]]/SUM($E$19:$E$7866)</f>
        <v>4.224088037173843E-4</v>
      </c>
    </row>
    <row r="5374" spans="1:8" x14ac:dyDescent="0.25">
      <c r="A5374" s="19" t="s">
        <v>5480</v>
      </c>
      <c r="B5374" s="4" t="str">
        <f>IFERROR(VLOOKUP(A5374,PEC!A$2:B$7902,2,0),"PEC NON ESISTENTE")</f>
        <v>affarigenerali.comune.portotolle.ro</v>
      </c>
      <c r="C5374" s="20" t="s">
        <v>8026</v>
      </c>
      <c r="D5374" s="20" t="s">
        <v>8167</v>
      </c>
      <c r="E5374" s="21">
        <v>10058</v>
      </c>
      <c r="F5374" s="4" t="str">
        <f t="shared" si="83"/>
        <v/>
      </c>
      <c r="G5374" s="4" t="str">
        <f>IF(AND(Tabella1[[#This Row],[Popolazione]]&gt;50000,Tabella1[[#This Row],[Popolazione]]&lt;100000),"COMPRESO",Tabella1[[#This Row],[Regione]])</f>
        <v>VENETO</v>
      </c>
      <c r="H5374" s="31">
        <f>Tabella1[[#This Row],[Popolazione]]/SUM($E$19:$E$7866)</f>
        <v>1.6776922080988197E-4</v>
      </c>
    </row>
    <row r="5375" spans="1:8" x14ac:dyDescent="0.25">
      <c r="A5375" s="22" t="s">
        <v>5481</v>
      </c>
      <c r="B5375" s="4" t="str">
        <f>IFERROR(VLOOKUP(A5375,PEC!A$2:B$7902,2,0),"PEC NON ESISTENTE")</f>
        <v>comune</v>
      </c>
      <c r="C5375" s="20" t="s">
        <v>8259</v>
      </c>
      <c r="D5375" s="20" t="s">
        <v>8278</v>
      </c>
      <c r="E5375" s="21">
        <v>22391</v>
      </c>
      <c r="F5375" s="4" t="str">
        <f t="shared" si="83"/>
        <v/>
      </c>
      <c r="G5375" s="4" t="str">
        <f>IF(AND(Tabella1[[#This Row],[Popolazione]]&gt;50000,Tabella1[[#This Row],[Popolazione]]&lt;100000),"COMPRESO",Tabella1[[#This Row],[Regione]])</f>
        <v>SARDEGNA</v>
      </c>
      <c r="H5375" s="31">
        <f>Tabella1[[#This Row],[Popolazione]]/SUM($E$19:$E$7866)</f>
        <v>3.7348584441778359E-4</v>
      </c>
    </row>
    <row r="5376" spans="1:8" x14ac:dyDescent="0.25">
      <c r="A5376" s="19" t="s">
        <v>5482</v>
      </c>
      <c r="B5376" s="4" t="str">
        <f>IFERROR(VLOOKUP(A5376,PEC!A$2:B$7902,2,0),"PEC NON ESISTENTE")</f>
        <v>comune.portovaltravaglia</v>
      </c>
      <c r="C5376" s="20" t="s">
        <v>7913</v>
      </c>
      <c r="D5376" s="20" t="s">
        <v>7986</v>
      </c>
      <c r="E5376" s="21">
        <v>2348</v>
      </c>
      <c r="F5376" s="4" t="str">
        <f t="shared" si="83"/>
        <v/>
      </c>
      <c r="G5376" s="4" t="str">
        <f>IF(AND(Tabella1[[#This Row],[Popolazione]]&gt;50000,Tabella1[[#This Row],[Popolazione]]&lt;100000),"COMPRESO",Tabella1[[#This Row],[Regione]])</f>
        <v>LOMBARDIA</v>
      </c>
      <c r="H5376" s="31">
        <f>Tabella1[[#This Row],[Popolazione]]/SUM($E$19:$E$7866)</f>
        <v>3.9165055722967082E-5</v>
      </c>
    </row>
    <row r="5377" spans="1:8" x14ac:dyDescent="0.25">
      <c r="A5377" s="19" t="s">
        <v>5483</v>
      </c>
      <c r="B5377" s="4" t="str">
        <f>IFERROR(VLOOKUP(A5377,PEC!A$2:B$7902,2,0),"PEC NON ESISTENTE")</f>
        <v>comune.portoviro</v>
      </c>
      <c r="C5377" s="20" t="s">
        <v>8026</v>
      </c>
      <c r="D5377" s="20" t="s">
        <v>8167</v>
      </c>
      <c r="E5377" s="21">
        <v>14645</v>
      </c>
      <c r="F5377" s="4" t="str">
        <f t="shared" si="83"/>
        <v/>
      </c>
      <c r="G5377" s="4" t="str">
        <f>IF(AND(Tabella1[[#This Row],[Popolazione]]&gt;50000,Tabella1[[#This Row],[Popolazione]]&lt;100000),"COMPRESO",Tabella1[[#This Row],[Regione]])</f>
        <v>VENETO</v>
      </c>
      <c r="H5377" s="31">
        <f>Tabella1[[#This Row],[Popolazione]]/SUM($E$19:$E$7866)</f>
        <v>2.4428119295692203E-4</v>
      </c>
    </row>
    <row r="5378" spans="1:8" x14ac:dyDescent="0.25">
      <c r="A5378" s="19" t="s">
        <v>8197</v>
      </c>
      <c r="B5378" s="4" t="str">
        <f>IFERROR(VLOOKUP(A5378,PEC!A$2:B$7902,2,0),"PEC NON ESISTENTE")</f>
        <v>protocollo.comune.portobuffole.tv</v>
      </c>
      <c r="C5378" s="20" t="s">
        <v>8026</v>
      </c>
      <c r="D5378" s="20" t="s">
        <v>8167</v>
      </c>
      <c r="E5378" s="21">
        <v>790</v>
      </c>
      <c r="F5378" s="4" t="str">
        <f t="shared" ref="F5378:F5441" si="84">IF($E5378&gt;300000,"TROVATO","")</f>
        <v/>
      </c>
      <c r="G5378" s="4" t="str">
        <f>IF(AND(Tabella1[[#This Row],[Popolazione]]&gt;50000,Tabella1[[#This Row],[Popolazione]]&lt;100000),"COMPRESO",Tabella1[[#This Row],[Regione]])</f>
        <v>VENETO</v>
      </c>
      <c r="H5378" s="31">
        <f>Tabella1[[#This Row],[Popolazione]]/SUM($E$19:$E$7866)</f>
        <v>1.3177339872718906E-5</v>
      </c>
    </row>
    <row r="5379" spans="1:8" x14ac:dyDescent="0.25">
      <c r="A5379" s="19" t="s">
        <v>5485</v>
      </c>
      <c r="B5379" s="4" t="str">
        <f>IFERROR(VLOOKUP(A5379,PEC!A$2:B$7902,2,0),"PEC NON ESISTENTE")</f>
        <v>comune.portocannonecb</v>
      </c>
      <c r="C5379" s="20" t="s">
        <v>8235</v>
      </c>
      <c r="D5379" s="20" t="s">
        <v>4252</v>
      </c>
      <c r="E5379" s="21">
        <v>2549</v>
      </c>
      <c r="F5379" s="4" t="str">
        <f t="shared" si="84"/>
        <v/>
      </c>
      <c r="G5379" s="4" t="str">
        <f>IF(AND(Tabella1[[#This Row],[Popolazione]]&gt;50000,Tabella1[[#This Row],[Popolazione]]&lt;100000),"COMPRESO",Tabella1[[#This Row],[Regione]])</f>
        <v>MOLISE</v>
      </c>
      <c r="H5379" s="31">
        <f>Tabella1[[#This Row],[Popolazione]]/SUM($E$19:$E$7866)</f>
        <v>4.2517771310836069E-5</v>
      </c>
    </row>
    <row r="5380" spans="1:8" x14ac:dyDescent="0.25">
      <c r="A5380" s="19" t="s">
        <v>5486</v>
      </c>
      <c r="B5380" s="4" t="str">
        <f>IFERROR(VLOOKUP(A5380,PEC!A$2:B$7902,2,0),"PEC NON ESISTENTE")</f>
        <v>comune.portoferraio</v>
      </c>
      <c r="C5380" s="20" t="s">
        <v>8221</v>
      </c>
      <c r="D5380" s="20" t="s">
        <v>8222</v>
      </c>
      <c r="E5380" s="21">
        <v>11641</v>
      </c>
      <c r="F5380" s="4" t="str">
        <f t="shared" si="84"/>
        <v/>
      </c>
      <c r="G5380" s="4" t="str">
        <f>IF(AND(Tabella1[[#This Row],[Popolazione]]&gt;50000,Tabella1[[#This Row],[Popolazione]]&lt;100000),"COMPRESO",Tabella1[[#This Row],[Regione]])</f>
        <v>TOSCANA</v>
      </c>
      <c r="H5380" s="31">
        <f>Tabella1[[#This Row],[Popolazione]]/SUM($E$19:$E$7866)</f>
        <v>1.94173941086482E-4</v>
      </c>
    </row>
    <row r="5381" spans="1:8" x14ac:dyDescent="0.25">
      <c r="A5381" s="19" t="s">
        <v>5487</v>
      </c>
      <c r="B5381" s="4" t="str">
        <f>IFERROR(VLOOKUP(A5381,PEC!A$2:B$7902,2,0),"PEC NON ESISTENTE")</f>
        <v>protocollo</v>
      </c>
      <c r="C5381" s="16" t="s">
        <v>7913</v>
      </c>
      <c r="D5381" s="20" t="s">
        <v>8208</v>
      </c>
      <c r="E5381" s="21">
        <v>453</v>
      </c>
      <c r="F5381" s="4" t="str">
        <f t="shared" si="84"/>
        <v/>
      </c>
      <c r="G5381" s="4" t="str">
        <f>IF(AND(Tabella1[[#This Row],[Popolazione]]&gt;50000,Tabella1[[#This Row],[Popolazione]]&lt;100000),"COMPRESO",Tabella1[[#This Row],[Regione]])</f>
        <v>LIGURIA</v>
      </c>
      <c r="H5381" s="31">
        <f>Tabella1[[#This Row],[Popolazione]]/SUM($E$19:$E$7866)</f>
        <v>7.5561202054957784E-6</v>
      </c>
    </row>
    <row r="5382" spans="1:8" x14ac:dyDescent="0.25">
      <c r="A5382" s="19" t="s">
        <v>5488</v>
      </c>
      <c r="B5382" s="4" t="str">
        <f>IFERROR(VLOOKUP(A5382,PEC!A$2:B$7902,2,0),"PEC NON ESISTENTE")</f>
        <v>comune.portogruaro.ve</v>
      </c>
      <c r="C5382" s="20" t="s">
        <v>8026</v>
      </c>
      <c r="D5382" s="20" t="s">
        <v>8167</v>
      </c>
      <c r="E5382" s="21">
        <v>25140</v>
      </c>
      <c r="F5382" s="4" t="str">
        <f t="shared" si="84"/>
        <v/>
      </c>
      <c r="G5382" s="4" t="str">
        <f>IF(AND(Tabella1[[#This Row],[Popolazione]]&gt;50000,Tabella1[[#This Row],[Popolazione]]&lt;100000),"COMPRESO",Tabella1[[#This Row],[Regione]])</f>
        <v>VENETO</v>
      </c>
      <c r="H5382" s="31">
        <f>Tabella1[[#This Row],[Popolazione]]/SUM($E$19:$E$7866)</f>
        <v>4.1933965113943454E-4</v>
      </c>
    </row>
    <row r="5383" spans="1:8" x14ac:dyDescent="0.25">
      <c r="A5383" s="19" t="s">
        <v>5489</v>
      </c>
      <c r="B5383" s="4" t="str">
        <f>IFERROR(VLOOKUP(A5383,PEC!A$2:B$7902,2,0),"PEC NON ESISTENTE")</f>
        <v>comune.portomaggiore</v>
      </c>
      <c r="C5383" s="20" t="s">
        <v>8026</v>
      </c>
      <c r="D5383" s="20" t="s">
        <v>8212</v>
      </c>
      <c r="E5383" s="21">
        <v>12185</v>
      </c>
      <c r="F5383" s="4" t="str">
        <f t="shared" si="84"/>
        <v/>
      </c>
      <c r="G5383" s="4" t="str">
        <f>IF(AND(Tabella1[[#This Row],[Popolazione]]&gt;50000,Tabella1[[#This Row],[Popolazione]]&lt;100000),"COMPRESO",Tabella1[[#This Row],[Regione]])</f>
        <v>EMILIA-ROMAGNA</v>
      </c>
      <c r="H5383" s="31">
        <f>Tabella1[[#This Row],[Popolazione]]/SUM($E$19:$E$7866)</f>
        <v>2.0324795740389858E-4</v>
      </c>
    </row>
    <row r="5384" spans="1:8" x14ac:dyDescent="0.25">
      <c r="A5384" s="19" t="s">
        <v>5490</v>
      </c>
      <c r="B5384" s="4" t="str">
        <f>IFERROR(VLOOKUP(A5384,PEC!A$2:B$7902,2,0),"PEC NON ESISTENTE")</f>
        <v>comunecp.segreteria</v>
      </c>
      <c r="C5384" s="20" t="s">
        <v>8259</v>
      </c>
      <c r="D5384" s="20" t="s">
        <v>8260</v>
      </c>
      <c r="E5384" s="21">
        <v>3749</v>
      </c>
      <c r="F5384" s="4" t="str">
        <f t="shared" si="84"/>
        <v/>
      </c>
      <c r="G5384" s="4" t="str">
        <f>IF(AND(Tabella1[[#This Row],[Popolazione]]&gt;50000,Tabella1[[#This Row],[Popolazione]]&lt;100000),"COMPRESO",Tabella1[[#This Row],[Regione]])</f>
        <v>SICILIA</v>
      </c>
      <c r="H5384" s="31">
        <f>Tabella1[[#This Row],[Popolazione]]/SUM($E$19:$E$7866)</f>
        <v>6.2533983775725548E-5</v>
      </c>
    </row>
    <row r="5385" spans="1:8" x14ac:dyDescent="0.25">
      <c r="A5385" s="22" t="s">
        <v>5491</v>
      </c>
      <c r="B5385" s="4" t="str">
        <f>IFERROR(VLOOKUP(A5385,PEC!A$2:B$7902,2,0),"PEC NON ESISTENTE")</f>
        <v>comune.portoscuso</v>
      </c>
      <c r="C5385" s="20" t="s">
        <v>8259</v>
      </c>
      <c r="D5385" s="20" t="s">
        <v>8278</v>
      </c>
      <c r="E5385" s="21">
        <v>5236</v>
      </c>
      <c r="F5385" s="4" t="str">
        <f t="shared" si="84"/>
        <v/>
      </c>
      <c r="G5385" s="4" t="str">
        <f>IF(AND(Tabella1[[#This Row],[Popolazione]]&gt;50000,Tabella1[[#This Row],[Popolazione]]&lt;100000),"COMPRESO",Tabella1[[#This Row],[Regione]])</f>
        <v>SARDEGNA</v>
      </c>
      <c r="H5385" s="31">
        <f>Tabella1[[#This Row],[Popolazione]]/SUM($E$19:$E$7866)</f>
        <v>8.7337407055134426E-5</v>
      </c>
    </row>
    <row r="5386" spans="1:8" x14ac:dyDescent="0.25">
      <c r="A5386" s="19" t="s">
        <v>5492</v>
      </c>
      <c r="B5386" s="4" t="str">
        <f>IFERROR(VLOOKUP(A5386,PEC!A$2:B$7902,2,0),"PEC NON ESISTENTE")</f>
        <v>protocollo</v>
      </c>
      <c r="C5386" s="16" t="s">
        <v>7913</v>
      </c>
      <c r="D5386" s="20" t="s">
        <v>8208</v>
      </c>
      <c r="E5386" s="21">
        <v>3702</v>
      </c>
      <c r="F5386" s="4" t="str">
        <f t="shared" si="84"/>
        <v/>
      </c>
      <c r="G5386" s="4" t="str">
        <f>IF(AND(Tabella1[[#This Row],[Popolazione]]&gt;50000,Tabella1[[#This Row],[Popolazione]]&lt;100000),"COMPRESO",Tabella1[[#This Row],[Regione]])</f>
        <v>LIGURIA</v>
      </c>
      <c r="H5386" s="31">
        <f>Tabella1[[#This Row],[Popolazione]]/SUM($E$19:$E$7866)</f>
        <v>6.1750015454184045E-5</v>
      </c>
    </row>
    <row r="5387" spans="1:8" x14ac:dyDescent="0.25">
      <c r="A5387" s="19" t="s">
        <v>5493</v>
      </c>
      <c r="B5387" s="4" t="str">
        <f>IFERROR(VLOOKUP(A5387,PEC!A$2:B$7902,2,0),"PEC NON ESISTENTE")</f>
        <v>portula</v>
      </c>
      <c r="C5387" s="20" t="s">
        <v>7913</v>
      </c>
      <c r="D5387" s="20" t="s">
        <v>7914</v>
      </c>
      <c r="E5387" s="21">
        <v>1365</v>
      </c>
      <c r="F5387" s="4" t="str">
        <f t="shared" si="84"/>
        <v/>
      </c>
      <c r="G5387" s="4" t="str">
        <f>IF(AND(Tabella1[[#This Row],[Popolazione]]&gt;50000,Tabella1[[#This Row],[Popolazione]]&lt;100000),"COMPRESO",Tabella1[[#This Row],[Regione]])</f>
        <v>PIEMONTE</v>
      </c>
      <c r="H5387" s="31">
        <f>Tabella1[[#This Row],[Popolazione]]/SUM($E$19:$E$7866)</f>
        <v>2.2768441678811783E-5</v>
      </c>
    </row>
    <row r="5388" spans="1:8" x14ac:dyDescent="0.25">
      <c r="A5388" s="22" t="s">
        <v>5494</v>
      </c>
      <c r="B5388" s="4" t="str">
        <f>IFERROR(VLOOKUP(A5388,PEC!A$2:B$7902,2,0),"PEC NON ESISTENTE")</f>
        <v>protocollo</v>
      </c>
      <c r="C5388" s="20" t="s">
        <v>8259</v>
      </c>
      <c r="D5388" s="20" t="s">
        <v>8278</v>
      </c>
      <c r="E5388" s="21">
        <v>2737</v>
      </c>
      <c r="F5388" s="4" t="str">
        <f t="shared" si="84"/>
        <v/>
      </c>
      <c r="G5388" s="4" t="str">
        <f>IF(AND(Tabella1[[#This Row],[Popolazione]]&gt;50000,Tabella1[[#This Row],[Popolazione]]&lt;100000),"COMPRESO",Tabella1[[#This Row],[Regione]])</f>
        <v>SARDEGNA</v>
      </c>
      <c r="H5388" s="31">
        <f>Tabella1[[#This Row],[Popolazione]]/SUM($E$19:$E$7866)</f>
        <v>4.5653644597002082E-5</v>
      </c>
    </row>
    <row r="5389" spans="1:8" x14ac:dyDescent="0.25">
      <c r="A5389" s="19" t="s">
        <v>5495</v>
      </c>
      <c r="B5389" s="4" t="str">
        <f>IFERROR(VLOOKUP(A5389,PEC!A$2:B$7902,2,0),"PEC NON ESISTENTE")</f>
        <v>posina.vi</v>
      </c>
      <c r="C5389" s="20" t="s">
        <v>8026</v>
      </c>
      <c r="D5389" s="20" t="s">
        <v>8167</v>
      </c>
      <c r="E5389" s="21">
        <v>577</v>
      </c>
      <c r="F5389" s="4" t="str">
        <f t="shared" si="84"/>
        <v/>
      </c>
      <c r="G5389" s="4" t="str">
        <f>IF(AND(Tabella1[[#This Row],[Popolazione]]&gt;50000,Tabella1[[#This Row],[Popolazione]]&lt;100000),"COMPRESO",Tabella1[[#This Row],[Regione]])</f>
        <v>VENETO</v>
      </c>
      <c r="H5389" s="31">
        <f>Tabella1[[#This Row],[Popolazione]]/SUM($E$19:$E$7866)</f>
        <v>9.6244621602010237E-6</v>
      </c>
    </row>
    <row r="5390" spans="1:8" x14ac:dyDescent="0.25">
      <c r="A5390" s="19" t="s">
        <v>5496</v>
      </c>
      <c r="B5390" s="4" t="str">
        <f>IFERROR(VLOOKUP(A5390,PEC!A$2:B$7902,2,0),"PEC NON ESISTENTE")</f>
        <v>protocollo</v>
      </c>
      <c r="C5390" s="20" t="s">
        <v>8235</v>
      </c>
      <c r="D5390" s="20" t="s">
        <v>8239</v>
      </c>
      <c r="E5390" s="21">
        <v>3858</v>
      </c>
      <c r="F5390" s="4" t="str">
        <f t="shared" si="84"/>
        <v/>
      </c>
      <c r="G5390" s="4" t="str">
        <f>IF(AND(Tabella1[[#This Row],[Popolazione]]&gt;50000,Tabella1[[#This Row],[Popolazione]]&lt;100000),"COMPRESO",Tabella1[[#This Row],[Regione]])</f>
        <v>CAMPANIA</v>
      </c>
      <c r="H5390" s="31">
        <f>Tabella1[[#This Row],[Popolazione]]/SUM($E$19:$E$7866)</f>
        <v>6.4352123074619679E-5</v>
      </c>
    </row>
    <row r="5391" spans="1:8" x14ac:dyDescent="0.25">
      <c r="A5391" s="19" t="s">
        <v>5497</v>
      </c>
      <c r="B5391" s="4" t="str">
        <f>IFERROR(VLOOKUP(A5391,PEC!A$2:B$7902,2,0),"PEC NON ESISTENTE")</f>
        <v>comune.possagno.tv</v>
      </c>
      <c r="C5391" s="20" t="s">
        <v>8026</v>
      </c>
      <c r="D5391" s="20" t="s">
        <v>8167</v>
      </c>
      <c r="E5391" s="21">
        <v>2195</v>
      </c>
      <c r="F5391" s="4" t="str">
        <f t="shared" si="84"/>
        <v/>
      </c>
      <c r="G5391" s="4" t="str">
        <f>IF(AND(Tabella1[[#This Row],[Popolazione]]&gt;50000,Tabella1[[#This Row],[Popolazione]]&lt;100000),"COMPRESO",Tabella1[[#This Row],[Regione]])</f>
        <v>VENETO</v>
      </c>
      <c r="H5391" s="31">
        <f>Tabella1[[#This Row],[Popolazione]]/SUM($E$19:$E$7866)</f>
        <v>3.661298863369367E-5</v>
      </c>
    </row>
    <row r="5392" spans="1:8" x14ac:dyDescent="0.25">
      <c r="A5392" s="19" t="s">
        <v>5498</v>
      </c>
      <c r="B5392" s="4" t="str">
        <f>IFERROR(VLOOKUP(A5392,PEC!A$2:B$7902,2,0),"PEC NON ESISTENTE")</f>
        <v>segreteria.posta.ri</v>
      </c>
      <c r="C5392" s="20" t="s">
        <v>8221</v>
      </c>
      <c r="D5392" s="20" t="s">
        <v>8234</v>
      </c>
      <c r="E5392" s="21">
        <v>686</v>
      </c>
      <c r="F5392" s="4" t="str">
        <f t="shared" si="84"/>
        <v/>
      </c>
      <c r="G5392" s="4" t="str">
        <f>IF(AND(Tabella1[[#This Row],[Popolazione]]&gt;50000,Tabella1[[#This Row],[Popolazione]]&lt;100000),"COMPRESO",Tabella1[[#This Row],[Regione]])</f>
        <v>LAZIO</v>
      </c>
      <c r="H5392" s="31">
        <f>Tabella1[[#This Row],[Popolazione]]/SUM($E$19:$E$7866)</f>
        <v>1.1442601459095151E-5</v>
      </c>
    </row>
    <row r="5393" spans="1:8" x14ac:dyDescent="0.25">
      <c r="A5393" s="19" t="s">
        <v>5499</v>
      </c>
      <c r="B5393" s="4" t="str">
        <f>IFERROR(VLOOKUP(A5393,PEC!A$2:B$7902,2,0),"PEC NON ESISTENTE")</f>
        <v>comune</v>
      </c>
      <c r="C5393" s="20" t="s">
        <v>8221</v>
      </c>
      <c r="D5393" s="20" t="s">
        <v>8234</v>
      </c>
      <c r="E5393" s="21">
        <v>1217</v>
      </c>
      <c r="F5393" s="4" t="str">
        <f t="shared" si="84"/>
        <v/>
      </c>
      <c r="G5393" s="4" t="str">
        <f>IF(AND(Tabella1[[#This Row],[Popolazione]]&gt;50000,Tabella1[[#This Row],[Popolazione]]&lt;100000),"COMPRESO",Tabella1[[#This Row],[Regione]])</f>
        <v>LAZIO</v>
      </c>
      <c r="H5393" s="31">
        <f>Tabella1[[#This Row],[Popolazione]]/SUM($E$19:$E$7866)</f>
        <v>2.0299775474808747E-5</v>
      </c>
    </row>
    <row r="5394" spans="1:8" x14ac:dyDescent="0.25">
      <c r="A5394" s="19" t="s">
        <v>8093</v>
      </c>
      <c r="B5394" s="4" t="str">
        <f>IFERROR(VLOOKUP(A5394,PEC!A$2:B$7902,2,0),"PEC NON ESISTENTE")</f>
        <v>PEC NON ESISTENTE</v>
      </c>
      <c r="C5394" s="20" t="s">
        <v>8026</v>
      </c>
      <c r="D5394" s="20" t="s">
        <v>8027</v>
      </c>
      <c r="E5394" s="21">
        <v>1763</v>
      </c>
      <c r="F5394" s="4" t="str">
        <f t="shared" si="84"/>
        <v/>
      </c>
      <c r="G5394" s="4" t="str">
        <f>IF(AND(Tabella1[[#This Row],[Popolazione]]&gt;50000,Tabella1[[#This Row],[Popolazione]]&lt;100000),"COMPRESO",Tabella1[[#This Row],[Regione]])</f>
        <v>TRENTINO-ALTO ADIGE/SÜDTIROL</v>
      </c>
      <c r="H5394" s="31">
        <f>Tabella1[[#This Row],[Popolazione]]/SUM($E$19:$E$7866)</f>
        <v>2.940715214633346E-5</v>
      </c>
    </row>
    <row r="5395" spans="1:8" x14ac:dyDescent="0.25">
      <c r="A5395" s="19" t="s">
        <v>5501</v>
      </c>
      <c r="B5395" s="4" t="str">
        <f>IFERROR(VLOOKUP(A5395,PEC!A$2:B$7902,2,0),"PEC NON ESISTENTE")</f>
        <v>protocollo.postalesio</v>
      </c>
      <c r="C5395" s="20" t="s">
        <v>7913</v>
      </c>
      <c r="D5395" s="20" t="s">
        <v>7986</v>
      </c>
      <c r="E5395" s="21">
        <v>659</v>
      </c>
      <c r="F5395" s="4" t="str">
        <f t="shared" si="84"/>
        <v/>
      </c>
      <c r="G5395" s="4" t="str">
        <f>IF(AND(Tabella1[[#This Row],[Popolazione]]&gt;50000,Tabella1[[#This Row],[Popolazione]]&lt;100000),"COMPRESO",Tabella1[[#This Row],[Regione]])</f>
        <v>LOMBARDIA</v>
      </c>
      <c r="H5395" s="31">
        <f>Tabella1[[#This Row],[Popolazione]]/SUM($E$19:$E$7866)</f>
        <v>1.0992236678635138E-5</v>
      </c>
    </row>
    <row r="5396" spans="1:8" x14ac:dyDescent="0.25">
      <c r="A5396" s="19" t="s">
        <v>5502</v>
      </c>
      <c r="B5396" s="4" t="str">
        <f>IFERROR(VLOOKUP(A5396,PEC!A$2:B$7902,2,0),"PEC NON ESISTENTE")</f>
        <v>anagrafe</v>
      </c>
      <c r="C5396" s="20" t="s">
        <v>8235</v>
      </c>
      <c r="D5396" s="20" t="s">
        <v>8239</v>
      </c>
      <c r="E5396" s="21">
        <v>2198</v>
      </c>
      <c r="F5396" s="4" t="str">
        <f t="shared" si="84"/>
        <v/>
      </c>
      <c r="G5396" s="4" t="str">
        <f>IF(AND(Tabella1[[#This Row],[Popolazione]]&gt;50000,Tabella1[[#This Row],[Popolazione]]&lt;100000),"COMPRESO",Tabella1[[#This Row],[Regione]])</f>
        <v>CAMPANIA</v>
      </c>
      <c r="H5396" s="31">
        <f>Tabella1[[#This Row],[Popolazione]]/SUM($E$19:$E$7866)</f>
        <v>3.6663029164855892E-5</v>
      </c>
    </row>
    <row r="5397" spans="1:8" x14ac:dyDescent="0.25">
      <c r="A5397" s="19" t="s">
        <v>5503</v>
      </c>
      <c r="B5397" s="4" t="str">
        <f>IFERROR(VLOOKUP(A5397,PEC!A$2:B$7902,2,0),"PEC NON ESISTENTE")</f>
        <v>protocollo.postua</v>
      </c>
      <c r="C5397" s="20" t="s">
        <v>7913</v>
      </c>
      <c r="D5397" s="20" t="s">
        <v>7914</v>
      </c>
      <c r="E5397" s="21">
        <v>594</v>
      </c>
      <c r="F5397" s="4" t="str">
        <f t="shared" si="84"/>
        <v/>
      </c>
      <c r="G5397" s="4" t="str">
        <f>IF(AND(Tabella1[[#This Row],[Popolazione]]&gt;50000,Tabella1[[#This Row],[Popolazione]]&lt;100000),"COMPRESO",Tabella1[[#This Row],[Regione]])</f>
        <v>PIEMONTE</v>
      </c>
      <c r="H5397" s="31">
        <f>Tabella1[[#This Row],[Popolazione]]/SUM($E$19:$E$7866)</f>
        <v>9.9080251701202917E-6</v>
      </c>
    </row>
    <row r="5398" spans="1:8" x14ac:dyDescent="0.25">
      <c r="A5398" s="19" t="s">
        <v>5504</v>
      </c>
      <c r="B5398" s="4" t="str">
        <f>IFERROR(VLOOKUP(A5398,PEC!A$2:B$7902,2,0),"PEC NON ESISTENTE")</f>
        <v>comune.potenza</v>
      </c>
      <c r="C5398" s="20" t="s">
        <v>8235</v>
      </c>
      <c r="D5398" s="20" t="s">
        <v>8247</v>
      </c>
      <c r="E5398" s="21">
        <v>66777</v>
      </c>
      <c r="F5398" s="4" t="str">
        <f t="shared" si="84"/>
        <v/>
      </c>
      <c r="G5398" s="4" t="str">
        <f>IF(AND(Tabella1[[#This Row],[Popolazione]]&gt;50000,Tabella1[[#This Row],[Popolazione]]&lt;100000),"COMPRESO",Tabella1[[#This Row],[Regione]])</f>
        <v>COMPRESO</v>
      </c>
      <c r="H5398" s="30">
        <f>Tabella1[[#This Row],[Popolazione]]/SUM($E$19:$E$7866)</f>
        <v>1.1138521831399373E-3</v>
      </c>
    </row>
    <row r="5399" spans="1:8" x14ac:dyDescent="0.25">
      <c r="A5399" s="19" t="s">
        <v>5505</v>
      </c>
      <c r="B5399" s="4" t="str">
        <f>IFERROR(VLOOKUP(A5399,PEC!A$2:B$7902,2,0),"PEC NON ESISTENTE")</f>
        <v>comune.potenzapicena</v>
      </c>
      <c r="C5399" s="20" t="s">
        <v>8221</v>
      </c>
      <c r="D5399" s="20" t="s">
        <v>8230</v>
      </c>
      <c r="E5399" s="21">
        <v>15843</v>
      </c>
      <c r="F5399" s="4" t="str">
        <f t="shared" si="84"/>
        <v/>
      </c>
      <c r="G5399" s="4" t="str">
        <f>IF(AND(Tabella1[[#This Row],[Popolazione]]&gt;50000,Tabella1[[#This Row],[Popolazione]]&lt;100000),"COMPRESO",Tabella1[[#This Row],[Regione]])</f>
        <v>MARCHE</v>
      </c>
      <c r="H5399" s="31">
        <f>Tabella1[[#This Row],[Popolazione]]/SUM($E$19:$E$7866)</f>
        <v>2.6426404506770332E-4</v>
      </c>
    </row>
    <row r="5400" spans="1:8" x14ac:dyDescent="0.25">
      <c r="A5400" s="19" t="s">
        <v>5506</v>
      </c>
      <c r="B5400" s="4" t="str">
        <f>IFERROR(VLOOKUP(A5400,PEC!A$2:B$7902,2,0),"PEC NON ESISTENTE")</f>
        <v>povedelgrappa.vi</v>
      </c>
      <c r="C5400" s="20" t="s">
        <v>8026</v>
      </c>
      <c r="D5400" s="20" t="s">
        <v>8167</v>
      </c>
      <c r="E5400" s="21">
        <v>3093</v>
      </c>
      <c r="F5400" s="4" t="str">
        <f t="shared" si="84"/>
        <v/>
      </c>
      <c r="G5400" s="4" t="str">
        <f>IF(AND(Tabella1[[#This Row],[Popolazione]]&gt;50000,Tabella1[[#This Row],[Popolazione]]&lt;100000),"COMPRESO",Tabella1[[#This Row],[Regione]])</f>
        <v>VENETO</v>
      </c>
      <c r="H5400" s="31">
        <f>Tabella1[[#This Row],[Popolazione]]/SUM($E$19:$E$7866)</f>
        <v>5.1591787628252632E-5</v>
      </c>
    </row>
    <row r="5401" spans="1:8" x14ac:dyDescent="0.25">
      <c r="A5401" s="19" t="s">
        <v>5507</v>
      </c>
      <c r="B5401" s="4" t="str">
        <f>IFERROR(VLOOKUP(A5401,PEC!A$2:B$7902,2,0),"PEC NON ESISTENTE")</f>
        <v>protocollo.comune.povegliano.tv</v>
      </c>
      <c r="C5401" s="20" t="s">
        <v>8026</v>
      </c>
      <c r="D5401" s="20" t="s">
        <v>8167</v>
      </c>
      <c r="E5401" s="21">
        <v>5052</v>
      </c>
      <c r="F5401" s="4" t="str">
        <f t="shared" si="84"/>
        <v/>
      </c>
      <c r="G5401" s="4" t="str">
        <f>IF(AND(Tabella1[[#This Row],[Popolazione]]&gt;50000,Tabella1[[#This Row],[Popolazione]]&lt;100000),"COMPRESO",Tabella1[[#This Row],[Regione]])</f>
        <v>VENETO</v>
      </c>
      <c r="H5401" s="31">
        <f>Tabella1[[#This Row],[Popolazione]]/SUM($E$19:$E$7866)</f>
        <v>8.42682544771847E-5</v>
      </c>
    </row>
    <row r="5402" spans="1:8" x14ac:dyDescent="0.25">
      <c r="A5402" s="19" t="s">
        <v>5508</v>
      </c>
      <c r="B5402" s="4" t="str">
        <f>IFERROR(VLOOKUP(A5402,PEC!A$2:B$7902,2,0),"PEC NON ESISTENTE")</f>
        <v>poveglianoveronese.vr</v>
      </c>
      <c r="C5402" s="20" t="s">
        <v>8026</v>
      </c>
      <c r="D5402" s="20" t="s">
        <v>8167</v>
      </c>
      <c r="E5402" s="21">
        <v>7064</v>
      </c>
      <c r="F5402" s="4" t="str">
        <f t="shared" si="84"/>
        <v/>
      </c>
      <c r="G5402" s="4" t="str">
        <f>IF(AND(Tabella1[[#This Row],[Popolazione]]&gt;50000,Tabella1[[#This Row],[Popolazione]]&lt;100000),"COMPRESO",Tabella1[[#This Row],[Regione]])</f>
        <v>VENETO</v>
      </c>
      <c r="H5402" s="31">
        <f>Tabella1[[#This Row],[Popolazione]]/SUM($E$19:$E$7866)</f>
        <v>1.1782877070998273E-4</v>
      </c>
    </row>
    <row r="5403" spans="1:8" x14ac:dyDescent="0.25">
      <c r="A5403" s="19" t="s">
        <v>5509</v>
      </c>
      <c r="B5403" s="4" t="str">
        <f>IFERROR(VLOOKUP(A5403,PEC!A$2:B$7902,2,0),"PEC NON ESISTENTE")</f>
        <v>poviglio</v>
      </c>
      <c r="C5403" s="20" t="s">
        <v>8026</v>
      </c>
      <c r="D5403" s="20" t="s">
        <v>8212</v>
      </c>
      <c r="E5403" s="21">
        <v>7045</v>
      </c>
      <c r="F5403" s="4" t="str">
        <f t="shared" si="84"/>
        <v/>
      </c>
      <c r="G5403" s="4" t="str">
        <f>IF(AND(Tabella1[[#This Row],[Popolazione]]&gt;50000,Tabella1[[#This Row],[Popolazione]]&lt;100000),"COMPRESO",Tabella1[[#This Row],[Regione]])</f>
        <v>EMILIA-ROMAGNA</v>
      </c>
      <c r="H5403" s="31">
        <f>Tabella1[[#This Row],[Popolazione]]/SUM($E$19:$E$7866)</f>
        <v>1.1751184734595532E-4</v>
      </c>
    </row>
    <row r="5404" spans="1:8" x14ac:dyDescent="0.25">
      <c r="A5404" s="19" t="s">
        <v>5510</v>
      </c>
      <c r="B5404" s="4" t="str">
        <f>IFERROR(VLOOKUP(A5404,PEC!A$2:B$7902,2,0),"PEC NON ESISTENTE")</f>
        <v>protocollo</v>
      </c>
      <c r="C5404" s="20" t="s">
        <v>8026</v>
      </c>
      <c r="D5404" s="20" t="s">
        <v>8205</v>
      </c>
      <c r="E5404" s="21">
        <v>5572</v>
      </c>
      <c r="F5404" s="4" t="str">
        <f t="shared" si="84"/>
        <v/>
      </c>
      <c r="G5404" s="4" t="str">
        <f>IF(AND(Tabella1[[#This Row],[Popolazione]]&gt;50000,Tabella1[[#This Row],[Popolazione]]&lt;100000),"COMPRESO",Tabella1[[#This Row],[Regione]])</f>
        <v>FRIULI-VENEZIA GIULIA</v>
      </c>
      <c r="H5404" s="31">
        <f>Tabella1[[#This Row],[Popolazione]]/SUM($E$19:$E$7866)</f>
        <v>9.2941946545303472E-5</v>
      </c>
    </row>
    <row r="5405" spans="1:8" x14ac:dyDescent="0.25">
      <c r="A5405" s="19" t="s">
        <v>5511</v>
      </c>
      <c r="B5405" s="4" t="str">
        <f>IFERROR(VLOOKUP(A5405,PEC!A$2:B$7902,2,0),"PEC NON ESISTENTE")</f>
        <v>segreteria.pozzagliasabina.ri</v>
      </c>
      <c r="C5405" s="20" t="s">
        <v>8221</v>
      </c>
      <c r="D5405" s="20" t="s">
        <v>8234</v>
      </c>
      <c r="E5405" s="21">
        <v>361</v>
      </c>
      <c r="F5405" s="4" t="str">
        <f t="shared" si="84"/>
        <v/>
      </c>
      <c r="G5405" s="4" t="str">
        <f>IF(AND(Tabella1[[#This Row],[Popolazione]]&gt;50000,Tabella1[[#This Row],[Popolazione]]&lt;100000),"COMPRESO",Tabella1[[#This Row],[Regione]])</f>
        <v>LAZIO</v>
      </c>
      <c r="H5405" s="31">
        <f>Tabella1[[#This Row],[Popolazione]]/SUM($E$19:$E$7866)</f>
        <v>6.021543916520918E-6</v>
      </c>
    </row>
    <row r="5406" spans="1:8" x14ac:dyDescent="0.25">
      <c r="A5406" s="19" t="s">
        <v>5512</v>
      </c>
      <c r="B5406" s="4" t="str">
        <f>IFERROR(VLOOKUP(A5406,PEC!A$2:B$7902,2,0),"PEC NON ESISTENTE")</f>
        <v>comune.pozzaglio</v>
      </c>
      <c r="C5406" s="20" t="s">
        <v>7913</v>
      </c>
      <c r="D5406" s="20" t="s">
        <v>7986</v>
      </c>
      <c r="E5406" s="21">
        <v>1471</v>
      </c>
      <c r="F5406" s="4" t="str">
        <f t="shared" si="84"/>
        <v/>
      </c>
      <c r="G5406" s="4" t="str">
        <f>IF(AND(Tabella1[[#This Row],[Popolazione]]&gt;50000,Tabella1[[#This Row],[Popolazione]]&lt;100000),"COMPRESO",Tabella1[[#This Row],[Regione]])</f>
        <v>LOMBARDIA</v>
      </c>
      <c r="H5406" s="31">
        <f>Tabella1[[#This Row],[Popolazione]]/SUM($E$19:$E$7866)</f>
        <v>2.4536540446543685E-5</v>
      </c>
    </row>
    <row r="5407" spans="1:8" x14ac:dyDescent="0.25">
      <c r="A5407" s="19" t="s">
        <v>5513</v>
      </c>
      <c r="B5407" s="4" t="str">
        <f>IFERROR(VLOOKUP(A5407,PEC!A$2:B$7902,2,0),"PEC NON ESISTENTE")</f>
        <v>protocollo.comune.pozzallo.rg</v>
      </c>
      <c r="C5407" s="20" t="s">
        <v>8259</v>
      </c>
      <c r="D5407" s="20" t="s">
        <v>8260</v>
      </c>
      <c r="E5407" s="21">
        <v>18929</v>
      </c>
      <c r="F5407" s="4" t="str">
        <f t="shared" si="84"/>
        <v/>
      </c>
      <c r="G5407" s="4" t="str">
        <f>IF(AND(Tabella1[[#This Row],[Popolazione]]&gt;50000,Tabella1[[#This Row],[Popolazione]]&lt;100000),"COMPRESO",Tabella1[[#This Row],[Regione]])</f>
        <v>SICILIA</v>
      </c>
      <c r="H5407" s="31">
        <f>Tabella1[[#This Row],[Popolazione]]/SUM($E$19:$E$7866)</f>
        <v>3.1573907145657747E-4</v>
      </c>
    </row>
    <row r="5408" spans="1:8" x14ac:dyDescent="0.25">
      <c r="A5408" s="19" t="s">
        <v>5514</v>
      </c>
      <c r="B5408" s="4" t="str">
        <f>IFERROR(VLOOKUP(A5408,PEC!A$2:B$7902,2,0),"PEC NON ESISTENTE")</f>
        <v>pec</v>
      </c>
      <c r="C5408" s="20" t="s">
        <v>8235</v>
      </c>
      <c r="D5408" s="20" t="s">
        <v>4252</v>
      </c>
      <c r="E5408" s="21">
        <v>2275</v>
      </c>
      <c r="F5408" s="4" t="str">
        <f t="shared" si="84"/>
        <v/>
      </c>
      <c r="G5408" s="4" t="str">
        <f>IF(AND(Tabella1[[#This Row],[Popolazione]]&gt;50000,Tabella1[[#This Row],[Popolazione]]&lt;100000),"COMPRESO",Tabella1[[#This Row],[Regione]])</f>
        <v>MOLISE</v>
      </c>
      <c r="H5408" s="31">
        <f>Tabella1[[#This Row],[Popolazione]]/SUM($E$19:$E$7866)</f>
        <v>3.7947402798019637E-5</v>
      </c>
    </row>
    <row r="5409" spans="1:8" x14ac:dyDescent="0.25">
      <c r="A5409" s="19" t="s">
        <v>5515</v>
      </c>
      <c r="B5409" s="4" t="str">
        <f>IFERROR(VLOOKUP(A5409,PEC!A$2:B$7902,2,0),"PEC NON ESISTENTE")</f>
        <v>comune.pozzodadda</v>
      </c>
      <c r="C5409" s="20" t="s">
        <v>7913</v>
      </c>
      <c r="D5409" s="20" t="s">
        <v>7986</v>
      </c>
      <c r="E5409" s="21">
        <v>5667</v>
      </c>
      <c r="F5409" s="4" t="str">
        <f t="shared" si="84"/>
        <v/>
      </c>
      <c r="G5409" s="4" t="str">
        <f>IF(AND(Tabella1[[#This Row],[Popolazione]]&gt;50000,Tabella1[[#This Row],[Popolazione]]&lt;100000),"COMPRESO",Tabella1[[#This Row],[Regione]])</f>
        <v>LOMBARDIA</v>
      </c>
      <c r="H5409" s="31">
        <f>Tabella1[[#This Row],[Popolazione]]/SUM($E$19:$E$7866)</f>
        <v>9.4526563365440557E-5</v>
      </c>
    </row>
    <row r="5410" spans="1:8" x14ac:dyDescent="0.25">
      <c r="A5410" s="19" t="s">
        <v>5516</v>
      </c>
      <c r="B5410" s="4" t="str">
        <f>IFERROR(VLOOKUP(A5410,PEC!A$2:B$7902,2,0),"PEC NON ESISTENTE")</f>
        <v>protocollo.pozzol.groppo</v>
      </c>
      <c r="C5410" s="20" t="s">
        <v>7913</v>
      </c>
      <c r="D5410" s="20" t="s">
        <v>7914</v>
      </c>
      <c r="E5410" s="21">
        <v>365</v>
      </c>
      <c r="F5410" s="4" t="str">
        <f t="shared" si="84"/>
        <v/>
      </c>
      <c r="G5410" s="4" t="str">
        <f>IF(AND(Tabella1[[#This Row],[Popolazione]]&gt;50000,Tabella1[[#This Row],[Popolazione]]&lt;100000),"COMPRESO",Tabella1[[#This Row],[Regione]])</f>
        <v>PIEMONTE</v>
      </c>
      <c r="H5410" s="31">
        <f>Tabella1[[#This Row],[Popolazione]]/SUM($E$19:$E$7866)</f>
        <v>6.0882646247372162E-6</v>
      </c>
    </row>
    <row r="5411" spans="1:8" x14ac:dyDescent="0.25">
      <c r="A5411" s="19" t="s">
        <v>5517</v>
      </c>
      <c r="B5411" s="4" t="str">
        <f>IFERROR(VLOOKUP(A5411,PEC!A$2:B$7902,2,0),"PEC NON ESISTENTE")</f>
        <v>protocollo</v>
      </c>
      <c r="C5411" s="20" t="s">
        <v>7913</v>
      </c>
      <c r="D5411" s="20" t="s">
        <v>7986</v>
      </c>
      <c r="E5411" s="21">
        <v>3438</v>
      </c>
      <c r="F5411" s="4" t="str">
        <f t="shared" si="84"/>
        <v/>
      </c>
      <c r="G5411" s="4" t="str">
        <f>IF(AND(Tabella1[[#This Row],[Popolazione]]&gt;50000,Tabella1[[#This Row],[Popolazione]]&lt;100000),"COMPRESO",Tabella1[[#This Row],[Regione]])</f>
        <v>LOMBARDIA</v>
      </c>
      <c r="H5411" s="31">
        <f>Tabella1[[#This Row],[Popolazione]]/SUM($E$19:$E$7866)</f>
        <v>5.7346448711908358E-5</v>
      </c>
    </row>
    <row r="5412" spans="1:8" x14ac:dyDescent="0.25">
      <c r="A5412" s="19" t="s">
        <v>5518</v>
      </c>
      <c r="B5412" s="4" t="str">
        <f>IFERROR(VLOOKUP(A5412,PEC!A$2:B$7902,2,0),"PEC NON ESISTENTE")</f>
        <v>comune.pozzoleone.vi</v>
      </c>
      <c r="C5412" s="20" t="s">
        <v>8026</v>
      </c>
      <c r="D5412" s="20" t="s">
        <v>8167</v>
      </c>
      <c r="E5412" s="21">
        <v>2793</v>
      </c>
      <c r="F5412" s="4" t="str">
        <f t="shared" si="84"/>
        <v/>
      </c>
      <c r="G5412" s="4" t="str">
        <f>IF(AND(Tabella1[[#This Row],[Popolazione]]&gt;50000,Tabella1[[#This Row],[Popolazione]]&lt;100000),"COMPRESO",Tabella1[[#This Row],[Regione]])</f>
        <v>VENETO</v>
      </c>
      <c r="H5412" s="31">
        <f>Tabella1[[#This Row],[Popolazione]]/SUM($E$19:$E$7866)</f>
        <v>4.6587734512030259E-5</v>
      </c>
    </row>
    <row r="5413" spans="1:8" x14ac:dyDescent="0.25">
      <c r="A5413" s="19" t="s">
        <v>5519</v>
      </c>
      <c r="B5413" s="4" t="str">
        <f>IFERROR(VLOOKUP(A5413,PEC!A$2:B$7902,2,0),"PEC NON ESISTENTE")</f>
        <v>infopozzolo</v>
      </c>
      <c r="C5413" s="20" t="s">
        <v>7913</v>
      </c>
      <c r="D5413" s="20" t="s">
        <v>7914</v>
      </c>
      <c r="E5413" s="21">
        <v>4910</v>
      </c>
      <c r="F5413" s="4" t="str">
        <f t="shared" si="84"/>
        <v/>
      </c>
      <c r="G5413" s="4" t="str">
        <f>IF(AND(Tabella1[[#This Row],[Popolazione]]&gt;50000,Tabella1[[#This Row],[Popolazione]]&lt;100000),"COMPRESO",Tabella1[[#This Row],[Regione]])</f>
        <v>PIEMONTE</v>
      </c>
      <c r="H5413" s="31">
        <f>Tabella1[[#This Row],[Popolazione]]/SUM($E$19:$E$7866)</f>
        <v>8.1899669335506111E-5</v>
      </c>
    </row>
    <row r="5414" spans="1:8" x14ac:dyDescent="0.25">
      <c r="A5414" s="22" t="s">
        <v>5520</v>
      </c>
      <c r="B5414" s="4" t="str">
        <f>IFERROR(VLOOKUP(A5414,PEC!A$2:B$7902,2,0),"PEC NON ESISTENTE")</f>
        <v>protocollo</v>
      </c>
      <c r="C5414" s="20" t="s">
        <v>8259</v>
      </c>
      <c r="D5414" s="20" t="s">
        <v>8278</v>
      </c>
      <c r="E5414" s="21">
        <v>2717</v>
      </c>
      <c r="F5414" s="4" t="str">
        <f t="shared" si="84"/>
        <v/>
      </c>
      <c r="G5414" s="4" t="str">
        <f>IF(AND(Tabella1[[#This Row],[Popolazione]]&gt;50000,Tabella1[[#This Row],[Popolazione]]&lt;100000),"COMPRESO",Tabella1[[#This Row],[Regione]])</f>
        <v>SARDEGNA</v>
      </c>
      <c r="H5414" s="31">
        <f>Tabella1[[#This Row],[Popolazione]]/SUM($E$19:$E$7866)</f>
        <v>4.5320041055920592E-5</v>
      </c>
    </row>
    <row r="5415" spans="1:8" x14ac:dyDescent="0.25">
      <c r="A5415" s="19" t="s">
        <v>5521</v>
      </c>
      <c r="B5415" s="4" t="str">
        <f>IFERROR(VLOOKUP(A5415,PEC!A$2:B$7902,2,0),"PEC NON ESISTENTE")</f>
        <v>protocollo</v>
      </c>
      <c r="C5415" s="20" t="s">
        <v>8026</v>
      </c>
      <c r="D5415" s="20" t="s">
        <v>8167</v>
      </c>
      <c r="E5415" s="21">
        <v>3653</v>
      </c>
      <c r="F5415" s="4" t="str">
        <f t="shared" si="84"/>
        <v/>
      </c>
      <c r="G5415" s="4" t="str">
        <f>IF(AND(Tabella1[[#This Row],[Popolazione]]&gt;50000,Tabella1[[#This Row],[Popolazione]]&lt;100000),"COMPRESO",Tabella1[[#This Row],[Regione]])</f>
        <v>VENETO</v>
      </c>
      <c r="H5415" s="31">
        <f>Tabella1[[#This Row],[Popolazione]]/SUM($E$19:$E$7866)</f>
        <v>6.0932686778534384E-5</v>
      </c>
    </row>
    <row r="5416" spans="1:8" x14ac:dyDescent="0.25">
      <c r="A5416" s="19" t="s">
        <v>5522</v>
      </c>
      <c r="B5416" s="4" t="str">
        <f>IFERROR(VLOOKUP(A5416,PEC!A$2:B$7902,2,0),"PEC NON ESISTENTE")</f>
        <v>info</v>
      </c>
      <c r="C5416" s="20" t="s">
        <v>8235</v>
      </c>
      <c r="D5416" s="20" t="s">
        <v>8239</v>
      </c>
      <c r="E5416" s="21">
        <v>80357</v>
      </c>
      <c r="F5416" s="4" t="str">
        <f t="shared" si="84"/>
        <v/>
      </c>
      <c r="G5416" s="4" t="str">
        <f>IF(AND(Tabella1[[#This Row],[Popolazione]]&gt;50000,Tabella1[[#This Row],[Popolazione]]&lt;100000),"COMPRESO",Tabella1[[#This Row],[Regione]])</f>
        <v>COMPRESO</v>
      </c>
      <c r="H5416" s="30">
        <f>Tabella1[[#This Row],[Popolazione]]/SUM($E$19:$E$7866)</f>
        <v>1.3403689875342698E-3</v>
      </c>
    </row>
    <row r="5417" spans="1:8" x14ac:dyDescent="0.25">
      <c r="A5417" s="19" t="s">
        <v>5523</v>
      </c>
      <c r="B5417" s="4" t="str">
        <f>IFERROR(VLOOKUP(A5417,PEC!A$2:B$7902,2,0),"PEC NON ESISTENTE")</f>
        <v>comune</v>
      </c>
      <c r="C5417" s="20" t="s">
        <v>8026</v>
      </c>
      <c r="D5417" s="20" t="s">
        <v>8205</v>
      </c>
      <c r="E5417" s="21">
        <v>6880</v>
      </c>
      <c r="F5417" s="4" t="str">
        <f t="shared" si="84"/>
        <v/>
      </c>
      <c r="G5417" s="4" t="str">
        <f>IF(AND(Tabella1[[#This Row],[Popolazione]]&gt;50000,Tabella1[[#This Row],[Popolazione]]&lt;100000),"COMPRESO",Tabella1[[#This Row],[Regione]])</f>
        <v>FRIULI-VENEZIA GIULIA</v>
      </c>
      <c r="H5417" s="31">
        <f>Tabella1[[#This Row],[Popolazione]]/SUM($E$19:$E$7866)</f>
        <v>1.14759618132033E-4</v>
      </c>
    </row>
    <row r="5418" spans="1:8" x14ac:dyDescent="0.25">
      <c r="A5418" s="19" t="s">
        <v>5524</v>
      </c>
      <c r="B5418" s="4" t="str">
        <f>IFERROR(VLOOKUP(A5418,PEC!A$2:B$7902,2,0),"PEC NON ESISTENTE")</f>
        <v>comune.pozzuolomartesana.mi</v>
      </c>
      <c r="C5418" s="20" t="s">
        <v>7913</v>
      </c>
      <c r="D5418" s="20" t="s">
        <v>7986</v>
      </c>
      <c r="E5418" s="21">
        <v>7983</v>
      </c>
      <c r="F5418" s="4" t="str">
        <f t="shared" si="84"/>
        <v/>
      </c>
      <c r="G5418" s="4" t="str">
        <f>IF(AND(Tabella1[[#This Row],[Popolazione]]&gt;50000,Tabella1[[#This Row],[Popolazione]]&lt;100000),"COMPRESO",Tabella1[[#This Row],[Regione]])</f>
        <v>LOMBARDIA</v>
      </c>
      <c r="H5418" s="31">
        <f>Tabella1[[#This Row],[Popolazione]]/SUM($E$19:$E$7866)</f>
        <v>1.3315785342267727E-4</v>
      </c>
    </row>
    <row r="5419" spans="1:8" x14ac:dyDescent="0.25">
      <c r="A5419" s="19" t="s">
        <v>5525</v>
      </c>
      <c r="B5419" s="4" t="str">
        <f>IFERROR(VLOOKUP(A5419,PEC!A$2:B$7902,2,0),"PEC NON ESISTENTE")</f>
        <v>comune.pradalunga</v>
      </c>
      <c r="C5419" s="20" t="s">
        <v>7913</v>
      </c>
      <c r="D5419" s="20" t="s">
        <v>7986</v>
      </c>
      <c r="E5419" s="21">
        <v>4636</v>
      </c>
      <c r="F5419" s="4" t="str">
        <f t="shared" si="84"/>
        <v/>
      </c>
      <c r="G5419" s="4" t="str">
        <f>IF(AND(Tabella1[[#This Row],[Popolazione]]&gt;50000,Tabella1[[#This Row],[Popolazione]]&lt;100000),"COMPRESO",Tabella1[[#This Row],[Regione]])</f>
        <v>LOMBARDIA</v>
      </c>
      <c r="H5419" s="31">
        <f>Tabella1[[#This Row],[Popolazione]]/SUM($E$19:$E$7866)</f>
        <v>7.732930082268968E-5</v>
      </c>
    </row>
    <row r="5420" spans="1:8" x14ac:dyDescent="0.25">
      <c r="A5420" s="19" t="s">
        <v>5526</v>
      </c>
      <c r="B5420" s="4" t="str">
        <f>IFERROR(VLOOKUP(A5420,PEC!A$2:B$7902,2,0),"PEC NON ESISTENTE")</f>
        <v>comune.pradamano</v>
      </c>
      <c r="C5420" s="20" t="s">
        <v>8026</v>
      </c>
      <c r="D5420" s="20" t="s">
        <v>8205</v>
      </c>
      <c r="E5420" s="21">
        <v>3536</v>
      </c>
      <c r="F5420" s="4" t="str">
        <f t="shared" si="84"/>
        <v/>
      </c>
      <c r="G5420" s="4" t="str">
        <f>IF(AND(Tabella1[[#This Row],[Popolazione]]&gt;50000,Tabella1[[#This Row],[Popolazione]]&lt;100000),"COMPRESO",Tabella1[[#This Row],[Regione]])</f>
        <v>FRIULI-VENEZIA GIULIA</v>
      </c>
      <c r="H5420" s="31">
        <f>Tabella1[[#This Row],[Popolazione]]/SUM($E$19:$E$7866)</f>
        <v>5.8981106063207665E-5</v>
      </c>
    </row>
    <row r="5421" spans="1:8" x14ac:dyDescent="0.25">
      <c r="A5421" s="19" t="s">
        <v>5527</v>
      </c>
      <c r="B5421" s="4" t="str">
        <f>IFERROR(VLOOKUP(A5421,PEC!A$2:B$7902,2,0),"PEC NON ESISTENTE")</f>
        <v>pradleves</v>
      </c>
      <c r="C5421" s="20" t="s">
        <v>7913</v>
      </c>
      <c r="D5421" s="20" t="s">
        <v>7914</v>
      </c>
      <c r="E5421" s="21">
        <v>272</v>
      </c>
      <c r="F5421" s="4" t="str">
        <f t="shared" si="84"/>
        <v/>
      </c>
      <c r="G5421" s="4" t="str">
        <f>IF(AND(Tabella1[[#This Row],[Popolazione]]&gt;50000,Tabella1[[#This Row],[Popolazione]]&lt;100000),"COMPRESO",Tabella1[[#This Row],[Regione]])</f>
        <v>PIEMONTE</v>
      </c>
      <c r="H5421" s="31">
        <f>Tabella1[[#This Row],[Popolazione]]/SUM($E$19:$E$7866)</f>
        <v>4.5370081587082814E-6</v>
      </c>
    </row>
    <row r="5422" spans="1:8" x14ac:dyDescent="0.25">
      <c r="A5422" s="19" t="s">
        <v>5528</v>
      </c>
      <c r="B5422" s="4" t="str">
        <f>IFERROR(VLOOKUP(A5422,PEC!A$2:B$7902,2,0),"PEC NON ESISTENTE")</f>
        <v>comunepragelato</v>
      </c>
      <c r="C5422" s="20" t="s">
        <v>7913</v>
      </c>
      <c r="D5422" s="20" t="s">
        <v>7914</v>
      </c>
      <c r="E5422" s="21">
        <v>724</v>
      </c>
      <c r="F5422" s="4" t="str">
        <f t="shared" si="84"/>
        <v/>
      </c>
      <c r="G5422" s="4" t="str">
        <f>IF(AND(Tabella1[[#This Row],[Popolazione]]&gt;50000,Tabella1[[#This Row],[Popolazione]]&lt;100000),"COMPRESO",Tabella1[[#This Row],[Regione]])</f>
        <v>PIEMONTE</v>
      </c>
      <c r="H5422" s="31">
        <f>Tabella1[[#This Row],[Popolazione]]/SUM($E$19:$E$7866)</f>
        <v>1.2076448187149985E-5</v>
      </c>
    </row>
    <row r="5423" spans="1:8" x14ac:dyDescent="0.25">
      <c r="A5423" s="19" t="s">
        <v>105</v>
      </c>
      <c r="B5423" s="4" t="str">
        <f>IFERROR(VLOOKUP(A5423,PEC!A$2:B$7902,2,0),"PEC NON ESISTENTE")</f>
        <v>protocollo.praia</v>
      </c>
      <c r="C5423" s="20" t="s">
        <v>8235</v>
      </c>
      <c r="D5423" s="20" t="s">
        <v>8248</v>
      </c>
      <c r="E5423" s="21">
        <v>6496</v>
      </c>
      <c r="F5423" s="4" t="str">
        <f t="shared" si="84"/>
        <v/>
      </c>
      <c r="G5423" s="4" t="str">
        <f>IF(AND(Tabella1[[#This Row],[Popolazione]]&gt;50000,Tabella1[[#This Row],[Popolazione]]&lt;100000),"COMPRESO",Tabella1[[#This Row],[Regione]])</f>
        <v>CALABRIA</v>
      </c>
      <c r="H5423" s="31">
        <f>Tabella1[[#This Row],[Popolazione]]/SUM($E$19:$E$7866)</f>
        <v>1.0835443014326838E-4</v>
      </c>
    </row>
    <row r="5424" spans="1:8" x14ac:dyDescent="0.25">
      <c r="A5424" s="19" t="s">
        <v>5529</v>
      </c>
      <c r="B5424" s="4" t="str">
        <f>IFERROR(VLOOKUP(A5424,PEC!A$2:B$7902,2,0),"PEC NON ESISTENTE")</f>
        <v>protocollo.praiano</v>
      </c>
      <c r="C5424" s="20" t="s">
        <v>8235</v>
      </c>
      <c r="D5424" s="20" t="s">
        <v>8239</v>
      </c>
      <c r="E5424" s="21">
        <v>2087</v>
      </c>
      <c r="F5424" s="4" t="str">
        <f t="shared" si="84"/>
        <v/>
      </c>
      <c r="G5424" s="4" t="str">
        <f>IF(AND(Tabella1[[#This Row],[Popolazione]]&gt;50000,Tabella1[[#This Row],[Popolazione]]&lt;100000),"COMPRESO",Tabella1[[#This Row],[Regione]])</f>
        <v>CAMPANIA</v>
      </c>
      <c r="H5424" s="31">
        <f>Tabella1[[#This Row],[Popolazione]]/SUM($E$19:$E$7866)</f>
        <v>3.4811529511853617E-5</v>
      </c>
    </row>
    <row r="5425" spans="1:8" x14ac:dyDescent="0.25">
      <c r="A5425" s="19" t="s">
        <v>5530</v>
      </c>
      <c r="B5425" s="4" t="str">
        <f>IFERROR(VLOOKUP(A5425,PEC!A$2:B$7902,2,0),"PEC NON ESISTENTE")</f>
        <v>protocollo</v>
      </c>
      <c r="C5425" s="20" t="s">
        <v>7913</v>
      </c>
      <c r="D5425" s="20" t="s">
        <v>7986</v>
      </c>
      <c r="E5425" s="21">
        <v>2912</v>
      </c>
      <c r="F5425" s="4" t="str">
        <f t="shared" si="84"/>
        <v/>
      </c>
      <c r="G5425" s="4" t="str">
        <f>IF(AND(Tabella1[[#This Row],[Popolazione]]&gt;50000,Tabella1[[#This Row],[Popolazione]]&lt;100000),"COMPRESO",Tabella1[[#This Row],[Regione]])</f>
        <v>LOMBARDIA</v>
      </c>
      <c r="H5425" s="31">
        <f>Tabella1[[#This Row],[Popolazione]]/SUM($E$19:$E$7866)</f>
        <v>4.8572675581465135E-5</v>
      </c>
    </row>
    <row r="5426" spans="1:8" x14ac:dyDescent="0.25">
      <c r="A5426" s="19" t="s">
        <v>5531</v>
      </c>
      <c r="B5426" s="4" t="str">
        <f>IFERROR(VLOOKUP(A5426,PEC!A$2:B$7902,2,0),"PEC NON ESISTENTE")</f>
        <v>prali</v>
      </c>
      <c r="C5426" s="20" t="s">
        <v>7913</v>
      </c>
      <c r="D5426" s="20" t="s">
        <v>7914</v>
      </c>
      <c r="E5426" s="21">
        <v>272</v>
      </c>
      <c r="F5426" s="4" t="str">
        <f t="shared" si="84"/>
        <v/>
      </c>
      <c r="G5426" s="4" t="str">
        <f>IF(AND(Tabella1[[#This Row],[Popolazione]]&gt;50000,Tabella1[[#This Row],[Popolazione]]&lt;100000),"COMPRESO",Tabella1[[#This Row],[Regione]])</f>
        <v>PIEMONTE</v>
      </c>
      <c r="H5426" s="31">
        <f>Tabella1[[#This Row],[Popolazione]]/SUM($E$19:$E$7866)</f>
        <v>4.5370081587082814E-6</v>
      </c>
    </row>
    <row r="5427" spans="1:8" x14ac:dyDescent="0.25">
      <c r="A5427" s="19" t="s">
        <v>5532</v>
      </c>
      <c r="B5427" s="4" t="str">
        <f>IFERROR(VLOOKUP(A5427,PEC!A$2:B$7902,2,0),"PEC NON ESISTENTE")</f>
        <v>protocollo</v>
      </c>
      <c r="C5427" s="20" t="s">
        <v>7913</v>
      </c>
      <c r="D5427" s="20" t="s">
        <v>7914</v>
      </c>
      <c r="E5427" s="21">
        <v>1945</v>
      </c>
      <c r="F5427" s="4" t="str">
        <f t="shared" si="84"/>
        <v/>
      </c>
      <c r="G5427" s="4" t="str">
        <f>IF(AND(Tabella1[[#This Row],[Popolazione]]&gt;50000,Tabella1[[#This Row],[Popolazione]]&lt;100000),"COMPRESO",Tabella1[[#This Row],[Regione]])</f>
        <v>PIEMONTE</v>
      </c>
      <c r="H5427" s="31">
        <f>Tabella1[[#This Row],[Popolazione]]/SUM($E$19:$E$7866)</f>
        <v>3.2442944370175029E-5</v>
      </c>
    </row>
    <row r="5428" spans="1:8" x14ac:dyDescent="0.25">
      <c r="A5428" s="19" t="s">
        <v>5533</v>
      </c>
      <c r="B5428" s="4" t="str">
        <f>IFERROR(VLOOKUP(A5428,PEC!A$2:B$7902,2,0),"PEC NON ESISTENTE")</f>
        <v>pralungo</v>
      </c>
      <c r="C5428" s="20" t="s">
        <v>7913</v>
      </c>
      <c r="D5428" s="20" t="s">
        <v>7914</v>
      </c>
      <c r="E5428" s="21">
        <v>2639</v>
      </c>
      <c r="F5428" s="4" t="str">
        <f t="shared" si="84"/>
        <v/>
      </c>
      <c r="G5428" s="4" t="str">
        <f>IF(AND(Tabella1[[#This Row],[Popolazione]]&gt;50000,Tabella1[[#This Row],[Popolazione]]&lt;100000),"COMPRESO",Tabella1[[#This Row],[Regione]])</f>
        <v>PIEMONTE</v>
      </c>
      <c r="H5428" s="31">
        <f>Tabella1[[#This Row],[Popolazione]]/SUM($E$19:$E$7866)</f>
        <v>4.4018987245702775E-5</v>
      </c>
    </row>
    <row r="5429" spans="1:8" x14ac:dyDescent="0.25">
      <c r="A5429" s="19" t="s">
        <v>5534</v>
      </c>
      <c r="B5429" s="4" t="str">
        <f>IFERROR(VLOOKUP(A5429,PEC!A$2:B$7902,2,0),"PEC NON ESISTENTE")</f>
        <v>protocollo.comune.pramaggiore.ve</v>
      </c>
      <c r="C5429" s="20" t="s">
        <v>8026</v>
      </c>
      <c r="D5429" s="20" t="s">
        <v>8167</v>
      </c>
      <c r="E5429" s="21">
        <v>4640</v>
      </c>
      <c r="F5429" s="4" t="str">
        <f t="shared" si="84"/>
        <v/>
      </c>
      <c r="G5429" s="4" t="str">
        <f>IF(AND(Tabella1[[#This Row],[Popolazione]]&gt;50000,Tabella1[[#This Row],[Popolazione]]&lt;100000),"COMPRESO",Tabella1[[#This Row],[Regione]])</f>
        <v>VENETO</v>
      </c>
      <c r="H5429" s="31">
        <f>Tabella1[[#This Row],[Popolazione]]/SUM($E$19:$E$7866)</f>
        <v>7.739602153090598E-5</v>
      </c>
    </row>
    <row r="5430" spans="1:8" x14ac:dyDescent="0.25">
      <c r="A5430" s="19" t="s">
        <v>5535</v>
      </c>
      <c r="B5430" s="4" t="str">
        <f>IFERROR(VLOOKUP(A5430,PEC!A$2:B$7902,2,0),"PEC NON ESISTENTE")</f>
        <v>pramollo</v>
      </c>
      <c r="C5430" s="20" t="s">
        <v>7913</v>
      </c>
      <c r="D5430" s="20" t="s">
        <v>7914</v>
      </c>
      <c r="E5430" s="21">
        <v>242</v>
      </c>
      <c r="F5430" s="4" t="str">
        <f t="shared" si="84"/>
        <v/>
      </c>
      <c r="G5430" s="4" t="str">
        <f>IF(AND(Tabella1[[#This Row],[Popolazione]]&gt;50000,Tabella1[[#This Row],[Popolazione]]&lt;100000),"COMPRESO",Tabella1[[#This Row],[Regione]])</f>
        <v>PIEMONTE</v>
      </c>
      <c r="H5430" s="31">
        <f>Tabella1[[#This Row],[Popolazione]]/SUM($E$19:$E$7866)</f>
        <v>4.0366028470860444E-6</v>
      </c>
    </row>
    <row r="5431" spans="1:8" x14ac:dyDescent="0.25">
      <c r="A5431" s="19" t="s">
        <v>5536</v>
      </c>
      <c r="B5431" s="4" t="str">
        <f>IFERROR(VLOOKUP(A5431,PEC!A$2:B$7902,2,0),"PEC NON ESISTENTE")</f>
        <v>prarolo</v>
      </c>
      <c r="C5431" s="20" t="s">
        <v>7913</v>
      </c>
      <c r="D5431" s="20" t="s">
        <v>7914</v>
      </c>
      <c r="E5431" s="21">
        <v>672</v>
      </c>
      <c r="F5431" s="4" t="str">
        <f t="shared" si="84"/>
        <v/>
      </c>
      <c r="G5431" s="4" t="str">
        <f>IF(AND(Tabella1[[#This Row],[Popolazione]]&gt;50000,Tabella1[[#This Row],[Popolazione]]&lt;100000),"COMPRESO",Tabella1[[#This Row],[Regione]])</f>
        <v>PIEMONTE</v>
      </c>
      <c r="H5431" s="31">
        <f>Tabella1[[#This Row],[Popolazione]]/SUM($E$19:$E$7866)</f>
        <v>1.1209078980338107E-5</v>
      </c>
    </row>
    <row r="5432" spans="1:8" x14ac:dyDescent="0.25">
      <c r="A5432" s="19" t="s">
        <v>5537</v>
      </c>
      <c r="B5432" s="4" t="str">
        <f>IFERROR(VLOOKUP(A5432,PEC!A$2:B$7902,2,0),"PEC NON ESISTENTE")</f>
        <v>prarostino</v>
      </c>
      <c r="C5432" s="20" t="s">
        <v>7913</v>
      </c>
      <c r="D5432" s="20" t="s">
        <v>7914</v>
      </c>
      <c r="E5432" s="21">
        <v>1289</v>
      </c>
      <c r="F5432" s="4" t="str">
        <f t="shared" si="84"/>
        <v/>
      </c>
      <c r="G5432" s="4" t="str">
        <f>IF(AND(Tabella1[[#This Row],[Popolazione]]&gt;50000,Tabella1[[#This Row],[Popolazione]]&lt;100000),"COMPRESO",Tabella1[[#This Row],[Regione]])</f>
        <v>PIEMONTE</v>
      </c>
      <c r="H5432" s="31">
        <f>Tabella1[[#This Row],[Popolazione]]/SUM($E$19:$E$7866)</f>
        <v>2.1500748222702116E-5</v>
      </c>
    </row>
    <row r="5433" spans="1:8" x14ac:dyDescent="0.25">
      <c r="A5433" s="19" t="s">
        <v>5538</v>
      </c>
      <c r="B5433" s="4" t="str">
        <f>IFERROR(VLOOKUP(A5433,PEC!A$2:B$7902,2,0),"PEC NON ESISTENTE")</f>
        <v>prasco</v>
      </c>
      <c r="C5433" s="20" t="s">
        <v>7913</v>
      </c>
      <c r="D5433" s="20" t="s">
        <v>7914</v>
      </c>
      <c r="E5433" s="21">
        <v>552</v>
      </c>
      <c r="F5433" s="4" t="str">
        <f t="shared" si="84"/>
        <v/>
      </c>
      <c r="G5433" s="4" t="str">
        <f>IF(AND(Tabella1[[#This Row],[Popolazione]]&gt;50000,Tabella1[[#This Row],[Popolazione]]&lt;100000),"COMPRESO",Tabella1[[#This Row],[Regione]])</f>
        <v>PIEMONTE</v>
      </c>
      <c r="H5433" s="31">
        <f>Tabella1[[#This Row],[Popolazione]]/SUM($E$19:$E$7866)</f>
        <v>9.2074577338491592E-6</v>
      </c>
    </row>
    <row r="5434" spans="1:8" x14ac:dyDescent="0.25">
      <c r="A5434" s="19" t="s">
        <v>5539</v>
      </c>
      <c r="B5434" s="4" t="str">
        <f>IFERROR(VLOOKUP(A5434,PEC!A$2:B$7902,2,0),"PEC NON ESISTENTE")</f>
        <v>prascorsano</v>
      </c>
      <c r="C5434" s="20" t="s">
        <v>7913</v>
      </c>
      <c r="D5434" s="20" t="s">
        <v>7914</v>
      </c>
      <c r="E5434" s="21">
        <v>781</v>
      </c>
      <c r="F5434" s="4" t="str">
        <f t="shared" si="84"/>
        <v/>
      </c>
      <c r="G5434" s="4" t="str">
        <f>IF(AND(Tabella1[[#This Row],[Popolazione]]&gt;50000,Tabella1[[#This Row],[Popolazione]]&lt;100000),"COMPRESO",Tabella1[[#This Row],[Regione]])</f>
        <v>PIEMONTE</v>
      </c>
      <c r="H5434" s="31">
        <f>Tabella1[[#This Row],[Popolazione]]/SUM($E$19:$E$7866)</f>
        <v>1.3027218279232235E-5</v>
      </c>
    </row>
    <row r="5435" spans="1:8" x14ac:dyDescent="0.25">
      <c r="A5435" s="19" t="s">
        <v>5540</v>
      </c>
      <c r="B5435" s="4" t="str">
        <f>IFERROR(VLOOKUP(A5435,PEC!A$2:B$7902,2,0),"PEC NON ESISTENTE")</f>
        <v>comune.pratacamportaccio</v>
      </c>
      <c r="C5435" s="20" t="s">
        <v>7913</v>
      </c>
      <c r="D5435" s="20" t="s">
        <v>7986</v>
      </c>
      <c r="E5435" s="21">
        <v>2921</v>
      </c>
      <c r="F5435" s="4" t="str">
        <f t="shared" si="84"/>
        <v/>
      </c>
      <c r="G5435" s="4" t="str">
        <f>IF(AND(Tabella1[[#This Row],[Popolazione]]&gt;50000,Tabella1[[#This Row],[Popolazione]]&lt;100000),"COMPRESO",Tabella1[[#This Row],[Regione]])</f>
        <v>LOMBARDIA</v>
      </c>
      <c r="H5435" s="31">
        <f>Tabella1[[#This Row],[Popolazione]]/SUM($E$19:$E$7866)</f>
        <v>4.8722797174951808E-5</v>
      </c>
    </row>
    <row r="5436" spans="1:8" x14ac:dyDescent="0.25">
      <c r="A5436" s="19" t="s">
        <v>5541</v>
      </c>
      <c r="B5436" s="4" t="str">
        <f>IFERROR(VLOOKUP(A5436,PEC!A$2:B$7902,2,0),"PEC NON ESISTENTE")</f>
        <v>demograficipratadansidonia</v>
      </c>
      <c r="C5436" s="20" t="s">
        <v>8235</v>
      </c>
      <c r="D5436" s="20" t="s">
        <v>8236</v>
      </c>
      <c r="E5436" s="21">
        <v>501</v>
      </c>
      <c r="F5436" s="4" t="str">
        <f t="shared" si="84"/>
        <v/>
      </c>
      <c r="G5436" s="4" t="str">
        <f>IF(AND(Tabella1[[#This Row],[Popolazione]]&gt;50000,Tabella1[[#This Row],[Popolazione]]&lt;100000),"COMPRESO",Tabella1[[#This Row],[Regione]])</f>
        <v>ABRUZZO</v>
      </c>
      <c r="H5436" s="31">
        <f>Tabella1[[#This Row],[Popolazione]]/SUM($E$19:$E$7866)</f>
        <v>8.3567687040913569E-6</v>
      </c>
    </row>
    <row r="5437" spans="1:8" x14ac:dyDescent="0.25">
      <c r="A5437" s="19" t="s">
        <v>5542</v>
      </c>
      <c r="B5437" s="4" t="str">
        <f>IFERROR(VLOOKUP(A5437,PEC!A$2:B$7902,2,0),"PEC NON ESISTENTE")</f>
        <v>comune.pratadipordenone</v>
      </c>
      <c r="C5437" s="20" t="s">
        <v>8026</v>
      </c>
      <c r="D5437" s="20" t="s">
        <v>8205</v>
      </c>
      <c r="E5437" s="21">
        <v>8451</v>
      </c>
      <c r="F5437" s="4" t="str">
        <f t="shared" si="84"/>
        <v/>
      </c>
      <c r="G5437" s="4" t="str">
        <f>IF(AND(Tabella1[[#This Row],[Popolazione]]&gt;50000,Tabella1[[#This Row],[Popolazione]]&lt;100000),"COMPRESO",Tabella1[[#This Row],[Regione]])</f>
        <v>FRIULI-VENEZIA GIULIA</v>
      </c>
      <c r="H5437" s="31">
        <f>Tabella1[[#This Row],[Popolazione]]/SUM($E$19:$E$7866)</f>
        <v>1.4096417628398414E-4</v>
      </c>
    </row>
    <row r="5438" spans="1:8" x14ac:dyDescent="0.25">
      <c r="A5438" s="19" t="s">
        <v>5543</v>
      </c>
      <c r="B5438" s="4" t="str">
        <f>IFERROR(VLOOKUP(A5438,PEC!A$2:B$7902,2,0),"PEC NON ESISTENTE")</f>
        <v>comune.prata</v>
      </c>
      <c r="C5438" s="20" t="s">
        <v>8235</v>
      </c>
      <c r="D5438" s="20" t="s">
        <v>8239</v>
      </c>
      <c r="E5438" s="21">
        <v>2978</v>
      </c>
      <c r="F5438" s="4" t="str">
        <f t="shared" si="84"/>
        <v/>
      </c>
      <c r="G5438" s="4" t="str">
        <f>IF(AND(Tabella1[[#This Row],[Popolazione]]&gt;50000,Tabella1[[#This Row],[Popolazione]]&lt;100000),"COMPRESO",Tabella1[[#This Row],[Regione]])</f>
        <v>CAMPANIA</v>
      </c>
      <c r="H5438" s="31">
        <f>Tabella1[[#This Row],[Popolazione]]/SUM($E$19:$E$7866)</f>
        <v>4.9673567267034057E-5</v>
      </c>
    </row>
    <row r="5439" spans="1:8" x14ac:dyDescent="0.25">
      <c r="A5439" s="19" t="s">
        <v>5544</v>
      </c>
      <c r="B5439" s="4" t="str">
        <f>IFERROR(VLOOKUP(A5439,PEC!A$2:B$7902,2,0),"PEC NON ESISTENTE")</f>
        <v>amministrativo.pratasannita.ce</v>
      </c>
      <c r="C5439" s="20" t="s">
        <v>8235</v>
      </c>
      <c r="D5439" s="20" t="s">
        <v>8239</v>
      </c>
      <c r="E5439" s="21">
        <v>1571</v>
      </c>
      <c r="F5439" s="4" t="str">
        <f t="shared" si="84"/>
        <v/>
      </c>
      <c r="G5439" s="4" t="str">
        <f>IF(AND(Tabella1[[#This Row],[Popolazione]]&gt;50000,Tabella1[[#This Row],[Popolazione]]&lt;100000),"COMPRESO",Tabella1[[#This Row],[Regione]])</f>
        <v>CAMPANIA</v>
      </c>
      <c r="H5439" s="31">
        <f>Tabella1[[#This Row],[Popolazione]]/SUM($E$19:$E$7866)</f>
        <v>2.6204558151951143E-5</v>
      </c>
    </row>
    <row r="5440" spans="1:8" x14ac:dyDescent="0.25">
      <c r="A5440" s="19" t="s">
        <v>5545</v>
      </c>
      <c r="B5440" s="4" t="str">
        <f>IFERROR(VLOOKUP(A5440,PEC!A$2:B$7902,2,0),"PEC NON ESISTENTE")</f>
        <v>comune.pratella</v>
      </c>
      <c r="C5440" s="20" t="s">
        <v>8235</v>
      </c>
      <c r="D5440" s="20" t="s">
        <v>8239</v>
      </c>
      <c r="E5440" s="21">
        <v>1615</v>
      </c>
      <c r="F5440" s="4" t="str">
        <f t="shared" si="84"/>
        <v/>
      </c>
      <c r="G5440" s="4" t="str">
        <f>IF(AND(Tabella1[[#This Row],[Popolazione]]&gt;50000,Tabella1[[#This Row],[Popolazione]]&lt;100000),"COMPRESO",Tabella1[[#This Row],[Regione]])</f>
        <v>CAMPANIA</v>
      </c>
      <c r="H5440" s="31">
        <f>Tabella1[[#This Row],[Popolazione]]/SUM($E$19:$E$7866)</f>
        <v>2.6938485942330424E-5</v>
      </c>
    </row>
    <row r="5441" spans="1:8" x14ac:dyDescent="0.25">
      <c r="A5441" s="19" t="s">
        <v>5546</v>
      </c>
      <c r="B5441" s="4" t="str">
        <f>IFERROR(VLOOKUP(A5441,PEC!A$2:B$7902,2,0),"PEC NON ESISTENTE")</f>
        <v>pratiglione</v>
      </c>
      <c r="C5441" s="20" t="s">
        <v>7913</v>
      </c>
      <c r="D5441" s="20" t="s">
        <v>7914</v>
      </c>
      <c r="E5441" s="21">
        <v>548</v>
      </c>
      <c r="F5441" s="4" t="str">
        <f t="shared" si="84"/>
        <v/>
      </c>
      <c r="G5441" s="4" t="str">
        <f>IF(AND(Tabella1[[#This Row],[Popolazione]]&gt;50000,Tabella1[[#This Row],[Popolazione]]&lt;100000),"COMPRESO",Tabella1[[#This Row],[Regione]])</f>
        <v>PIEMONTE</v>
      </c>
      <c r="H5441" s="31">
        <f>Tabella1[[#This Row],[Popolazione]]/SUM($E$19:$E$7866)</f>
        <v>9.1407370256328619E-6</v>
      </c>
    </row>
    <row r="5442" spans="1:8" x14ac:dyDescent="0.25">
      <c r="A5442" s="19" t="s">
        <v>5547</v>
      </c>
      <c r="B5442" s="4" t="str">
        <f>IFERROR(VLOOKUP(A5442,PEC!A$2:B$7902,2,0),"PEC NON ESISTENTE")</f>
        <v>comune.prato</v>
      </c>
      <c r="C5442" s="20" t="s">
        <v>8221</v>
      </c>
      <c r="D5442" s="20" t="s">
        <v>8222</v>
      </c>
      <c r="E5442" s="21">
        <v>185456</v>
      </c>
      <c r="F5442" s="4" t="str">
        <f t="shared" ref="F5442:F5505" si="85">IF($E5442&gt;300000,"TROVATO","")</f>
        <v/>
      </c>
      <c r="G5442" s="4" t="str">
        <f>IF(AND(Tabella1[[#This Row],[Popolazione]]&gt;50000,Tabella1[[#This Row],[Popolazione]]&lt;100000),"COMPRESO",Tabella1[[#This Row],[Regione]])</f>
        <v>TOSCANA</v>
      </c>
      <c r="H5442" s="31">
        <f>Tabella1[[#This Row],[Popolazione]]/SUM($E$19:$E$7866)</f>
        <v>3.0934389157404527E-3</v>
      </c>
    </row>
    <row r="5443" spans="1:8" x14ac:dyDescent="0.25">
      <c r="A5443" s="19" t="s">
        <v>8094</v>
      </c>
      <c r="B5443" s="4" t="str">
        <f>IFERROR(VLOOKUP(A5443,PEC!A$2:B$7902,2,0),"PEC NON ESISTENTE")</f>
        <v>PEC NON ESISTENTE</v>
      </c>
      <c r="C5443" s="20" t="s">
        <v>8026</v>
      </c>
      <c r="D5443" s="20" t="s">
        <v>8027</v>
      </c>
      <c r="E5443" s="21">
        <v>3356</v>
      </c>
      <c r="F5443" s="4" t="str">
        <f t="shared" si="85"/>
        <v/>
      </c>
      <c r="G5443" s="4" t="str">
        <f>IF(AND(Tabella1[[#This Row],[Popolazione]]&gt;50000,Tabella1[[#This Row],[Popolazione]]&lt;100000),"COMPRESO",Tabella1[[#This Row],[Regione]])</f>
        <v>TRENTINO-ALTO ADIGE/SÜDTIROL</v>
      </c>
      <c r="H5443" s="31">
        <f>Tabella1[[#This Row],[Popolazione]]/SUM($E$19:$E$7866)</f>
        <v>5.597867419347424E-5</v>
      </c>
    </row>
    <row r="5444" spans="1:8" x14ac:dyDescent="0.25">
      <c r="A5444" s="19" t="s">
        <v>5549</v>
      </c>
      <c r="B5444" s="4" t="str">
        <f>IFERROR(VLOOKUP(A5444,PEC!A$2:B$7902,2,0),"PEC NON ESISTENTE")</f>
        <v>comune.pratocarnico</v>
      </c>
      <c r="C5444" s="20" t="s">
        <v>8026</v>
      </c>
      <c r="D5444" s="20" t="s">
        <v>8205</v>
      </c>
      <c r="E5444" s="21">
        <v>927</v>
      </c>
      <c r="F5444" s="4" t="str">
        <f t="shared" si="85"/>
        <v/>
      </c>
      <c r="G5444" s="4" t="str">
        <f>IF(AND(Tabella1[[#This Row],[Popolazione]]&gt;50000,Tabella1[[#This Row],[Popolazione]]&lt;100000),"COMPRESO",Tabella1[[#This Row],[Regione]])</f>
        <v>FRIULI-VENEZIA GIULIA</v>
      </c>
      <c r="H5444" s="31">
        <f>Tabella1[[#This Row],[Popolazione]]/SUM($E$19:$E$7866)</f>
        <v>1.5462524129127122E-5</v>
      </c>
    </row>
    <row r="5445" spans="1:8" x14ac:dyDescent="0.25">
      <c r="A5445" s="19" t="s">
        <v>5550</v>
      </c>
      <c r="B5445" s="4" t="str">
        <f>IFERROR(VLOOKUP(A5445,PEC!A$2:B$7902,2,0),"PEC NON ESISTENTE")</f>
        <v>segreteria</v>
      </c>
      <c r="C5445" s="20" t="s">
        <v>7913</v>
      </c>
      <c r="D5445" s="20" t="s">
        <v>7914</v>
      </c>
      <c r="E5445" s="21">
        <v>1993</v>
      </c>
      <c r="F5445" s="4" t="str">
        <f t="shared" si="85"/>
        <v/>
      </c>
      <c r="G5445" s="4" t="str">
        <f>IF(AND(Tabella1[[#This Row],[Popolazione]]&gt;50000,Tabella1[[#This Row],[Popolazione]]&lt;100000),"COMPRESO",Tabella1[[#This Row],[Regione]])</f>
        <v>PIEMONTE</v>
      </c>
      <c r="H5445" s="31">
        <f>Tabella1[[#This Row],[Popolazione]]/SUM($E$19:$E$7866)</f>
        <v>3.3243592868770611E-5</v>
      </c>
    </row>
    <row r="5446" spans="1:8" x14ac:dyDescent="0.25">
      <c r="A5446" s="19" t="s">
        <v>5551</v>
      </c>
      <c r="B5446" s="4" t="str">
        <f>IFERROR(VLOOKUP(A5446,PEC!A$2:B$7902,2,0),"PEC NON ESISTENTE")</f>
        <v>protocollo</v>
      </c>
      <c r="C5446" s="20" t="s">
        <v>8235</v>
      </c>
      <c r="D5446" s="20" t="s">
        <v>8236</v>
      </c>
      <c r="E5446" s="21">
        <v>7840</v>
      </c>
      <c r="F5446" s="4" t="str">
        <f t="shared" si="85"/>
        <v/>
      </c>
      <c r="G5446" s="4" t="str">
        <f>IF(AND(Tabella1[[#This Row],[Popolazione]]&gt;50000,Tabella1[[#This Row],[Popolazione]]&lt;100000),"COMPRESO",Tabella1[[#This Row],[Regione]])</f>
        <v>ABRUZZO</v>
      </c>
      <c r="H5446" s="31">
        <f>Tabella1[[#This Row],[Popolazione]]/SUM($E$19:$E$7866)</f>
        <v>1.3077258810394459E-4</v>
      </c>
    </row>
    <row r="5447" spans="1:8" x14ac:dyDescent="0.25">
      <c r="A5447" s="19" t="s">
        <v>5552</v>
      </c>
      <c r="B5447" s="4" t="str">
        <f>IFERROR(VLOOKUP(A5447,PEC!A$2:B$7902,2,0),"PEC NON ESISTENTE")</f>
        <v>pratolaserra</v>
      </c>
      <c r="C5447" s="20" t="s">
        <v>8235</v>
      </c>
      <c r="D5447" s="20" t="s">
        <v>8239</v>
      </c>
      <c r="E5447" s="21">
        <v>3708</v>
      </c>
      <c r="F5447" s="4" t="str">
        <f t="shared" si="85"/>
        <v/>
      </c>
      <c r="G5447" s="4" t="str">
        <f>IF(AND(Tabella1[[#This Row],[Popolazione]]&gt;50000,Tabella1[[#This Row],[Popolazione]]&lt;100000),"COMPRESO",Tabella1[[#This Row],[Regione]])</f>
        <v>CAMPANIA</v>
      </c>
      <c r="H5447" s="31">
        <f>Tabella1[[#This Row],[Popolazione]]/SUM($E$19:$E$7866)</f>
        <v>6.1850096516508489E-5</v>
      </c>
    </row>
    <row r="5448" spans="1:8" x14ac:dyDescent="0.25">
      <c r="A5448" s="19" t="s">
        <v>5553</v>
      </c>
      <c r="B5448" s="4" t="str">
        <f>IFERROR(VLOOKUP(A5448,PEC!A$2:B$7902,2,0),"PEC NON ESISTENTE")</f>
        <v>c.pratovecchiostia</v>
      </c>
      <c r="C5448" s="20" t="s">
        <v>8221</v>
      </c>
      <c r="D5448" s="20" t="s">
        <v>8222</v>
      </c>
      <c r="E5448" s="21">
        <v>6011</v>
      </c>
      <c r="F5448" s="4" t="str">
        <f t="shared" si="85"/>
        <v/>
      </c>
      <c r="G5448" s="4" t="str">
        <f>IF(AND(Tabella1[[#This Row],[Popolazione]]&gt;50000,Tabella1[[#This Row],[Popolazione]]&lt;100000),"COMPRESO",Tabella1[[#This Row],[Regione]])</f>
        <v>TOSCANA</v>
      </c>
      <c r="H5448" s="31">
        <f>Tabella1[[#This Row],[Popolazione]]/SUM($E$19:$E$7866)</f>
        <v>1.0026454427204222E-4</v>
      </c>
    </row>
    <row r="5449" spans="1:8" x14ac:dyDescent="0.25">
      <c r="A5449" s="19" t="s">
        <v>5554</v>
      </c>
      <c r="B5449" s="4" t="str">
        <f>IFERROR(VLOOKUP(A5449,PEC!A$2:B$7902,2,0),"PEC NON ESISTENTE")</f>
        <v>comune.pravisdomini</v>
      </c>
      <c r="C5449" s="20" t="s">
        <v>8026</v>
      </c>
      <c r="D5449" s="20" t="s">
        <v>8205</v>
      </c>
      <c r="E5449" s="21">
        <v>3471</v>
      </c>
      <c r="F5449" s="4" t="str">
        <f t="shared" si="85"/>
        <v/>
      </c>
      <c r="G5449" s="4" t="str">
        <f>IF(AND(Tabella1[[#This Row],[Popolazione]]&gt;50000,Tabella1[[#This Row],[Popolazione]]&lt;100000),"COMPRESO",Tabella1[[#This Row],[Regione]])</f>
        <v>FRIULI-VENEZIA GIULIA</v>
      </c>
      <c r="H5449" s="31">
        <f>Tabella1[[#This Row],[Popolazione]]/SUM($E$19:$E$7866)</f>
        <v>5.7896894554692815E-5</v>
      </c>
    </row>
    <row r="5450" spans="1:8" x14ac:dyDescent="0.25">
      <c r="A5450" s="19" t="s">
        <v>5555</v>
      </c>
      <c r="B5450" s="4" t="str">
        <f>IFERROR(VLOOKUP(A5450,PEC!A$2:B$7902,2,0),"PEC NON ESISTENTE")</f>
        <v>pray</v>
      </c>
      <c r="C5450" s="20" t="s">
        <v>7913</v>
      </c>
      <c r="D5450" s="20" t="s">
        <v>7914</v>
      </c>
      <c r="E5450" s="21">
        <v>2307</v>
      </c>
      <c r="F5450" s="4" t="str">
        <f t="shared" si="85"/>
        <v/>
      </c>
      <c r="G5450" s="4" t="str">
        <f>IF(AND(Tabella1[[#This Row],[Popolazione]]&gt;50000,Tabella1[[#This Row],[Popolazione]]&lt;100000),"COMPRESO",Tabella1[[#This Row],[Regione]])</f>
        <v>PIEMONTE</v>
      </c>
      <c r="H5450" s="31">
        <f>Tabella1[[#This Row],[Popolazione]]/SUM($E$19:$E$7866)</f>
        <v>3.8481168463750023E-5</v>
      </c>
    </row>
    <row r="5451" spans="1:8" x14ac:dyDescent="0.25">
      <c r="A5451" s="19" t="s">
        <v>5556</v>
      </c>
      <c r="B5451" s="4" t="str">
        <f>IFERROR(VLOOKUP(A5451,PEC!A$2:B$7902,2,0),"PEC NON ESISTENTE")</f>
        <v>prazzo</v>
      </c>
      <c r="C5451" s="20" t="s">
        <v>7913</v>
      </c>
      <c r="D5451" s="20" t="s">
        <v>7914</v>
      </c>
      <c r="E5451" s="21">
        <v>175</v>
      </c>
      <c r="F5451" s="4" t="str">
        <f t="shared" si="85"/>
        <v/>
      </c>
      <c r="G5451" s="4" t="str">
        <f>IF(AND(Tabella1[[#This Row],[Popolazione]]&gt;50000,Tabella1[[#This Row],[Popolazione]]&lt;100000),"COMPRESO",Tabella1[[#This Row],[Regione]])</f>
        <v>PIEMONTE</v>
      </c>
      <c r="H5451" s="31">
        <f>Tabella1[[#This Row],[Popolazione]]/SUM($E$19:$E$7866)</f>
        <v>2.9190309844630489E-6</v>
      </c>
    </row>
    <row r="5452" spans="1:8" x14ac:dyDescent="0.25">
      <c r="A5452" s="19" t="s">
        <v>5558</v>
      </c>
      <c r="B5452" s="4" t="str">
        <f>IFERROR(VLOOKUP(A5452,PEC!A$2:B$7902,2,0),"PEC NON ESISTENTE")</f>
        <v>comune.precenicco</v>
      </c>
      <c r="C5452" s="20" t="s">
        <v>8026</v>
      </c>
      <c r="D5452" s="20" t="s">
        <v>8205</v>
      </c>
      <c r="E5452" s="21">
        <v>1484</v>
      </c>
      <c r="F5452" s="4" t="str">
        <f t="shared" si="85"/>
        <v/>
      </c>
      <c r="G5452" s="4" t="str">
        <f>IF(AND(Tabella1[[#This Row],[Popolazione]]&gt;50000,Tabella1[[#This Row],[Popolazione]]&lt;100000),"COMPRESO",Tabella1[[#This Row],[Regione]])</f>
        <v>FRIULI-VENEZIA GIULIA</v>
      </c>
      <c r="H5452" s="31">
        <f>Tabella1[[#This Row],[Popolazione]]/SUM($E$19:$E$7866)</f>
        <v>2.4753382748246656E-5</v>
      </c>
    </row>
    <row r="5453" spans="1:8" x14ac:dyDescent="0.25">
      <c r="A5453" s="19" t="s">
        <v>5559</v>
      </c>
      <c r="B5453" s="4" t="str">
        <f>IFERROR(VLOOKUP(A5453,PEC!A$2:B$7902,2,0),"PEC NON ESISTENTE")</f>
        <v>comune.preci</v>
      </c>
      <c r="C5453" s="20" t="s">
        <v>8221</v>
      </c>
      <c r="D5453" s="20" t="s">
        <v>8227</v>
      </c>
      <c r="E5453" s="21">
        <v>757</v>
      </c>
      <c r="F5453" s="4" t="str">
        <f t="shared" si="85"/>
        <v/>
      </c>
      <c r="G5453" s="4" t="str">
        <f>IF(AND(Tabella1[[#This Row],[Popolazione]]&gt;50000,Tabella1[[#This Row],[Popolazione]]&lt;100000),"COMPRESO",Tabella1[[#This Row],[Regione]])</f>
        <v>UMBRIA</v>
      </c>
      <c r="H5453" s="31">
        <f>Tabella1[[#This Row],[Popolazione]]/SUM($E$19:$E$7866)</f>
        <v>1.2626894029934445E-5</v>
      </c>
    </row>
    <row r="5454" spans="1:8" x14ac:dyDescent="0.25">
      <c r="A5454" s="19" t="s">
        <v>5560</v>
      </c>
      <c r="B5454" s="4" t="str">
        <f>IFERROR(VLOOKUP(A5454,PEC!A$2:B$7902,2,0),"PEC NON ESISTENTE")</f>
        <v>comune</v>
      </c>
      <c r="C5454" s="20" t="s">
        <v>8026</v>
      </c>
      <c r="D5454" s="20" t="s">
        <v>8027</v>
      </c>
      <c r="E5454" s="21">
        <v>6522</v>
      </c>
      <c r="F5454" s="4" t="str">
        <f t="shared" si="85"/>
        <v/>
      </c>
      <c r="G5454" s="4" t="str">
        <f>IF(AND(Tabella1[[#This Row],[Popolazione]]&gt;50000,Tabella1[[#This Row],[Popolazione]]&lt;100000),"COMPRESO",Tabella1[[#This Row],[Regione]])</f>
        <v>TRENTINO-ALTO ADIGE/SÜDTIROL</v>
      </c>
      <c r="H5454" s="31">
        <f>Tabella1[[#This Row],[Popolazione]]/SUM($E$19:$E$7866)</f>
        <v>1.0878811474667431E-4</v>
      </c>
    </row>
    <row r="5455" spans="1:8" x14ac:dyDescent="0.25">
      <c r="A5455" s="19" t="s">
        <v>5561</v>
      </c>
      <c r="B5455" s="4" t="str">
        <f>IFERROR(VLOOKUP(A5455,PEC!A$2:B$7902,2,0),"PEC NON ESISTENTE")</f>
        <v>comune.predappio</v>
      </c>
      <c r="C5455" s="20" t="s">
        <v>8026</v>
      </c>
      <c r="D5455" s="20" t="s">
        <v>8212</v>
      </c>
      <c r="E5455" s="21">
        <v>6519</v>
      </c>
      <c r="F5455" s="4" t="str">
        <f t="shared" si="85"/>
        <v/>
      </c>
      <c r="G5455" s="4" t="str">
        <f>IF(AND(Tabella1[[#This Row],[Popolazione]]&gt;50000,Tabella1[[#This Row],[Popolazione]]&lt;100000),"COMPRESO",Tabella1[[#This Row],[Regione]])</f>
        <v>EMILIA-ROMAGNA</v>
      </c>
      <c r="H5455" s="31">
        <f>Tabella1[[#This Row],[Popolazione]]/SUM($E$19:$E$7866)</f>
        <v>1.0873807421551209E-4</v>
      </c>
    </row>
    <row r="5456" spans="1:8" x14ac:dyDescent="0.25">
      <c r="A5456" s="19" t="s">
        <v>5562</v>
      </c>
      <c r="B5456" s="4" t="str">
        <f>IFERROR(VLOOKUP(A5456,PEC!A$2:B$7902,2,0),"PEC NON ESISTENTE")</f>
        <v>anagrafe</v>
      </c>
      <c r="C5456" s="20" t="s">
        <v>8026</v>
      </c>
      <c r="D5456" s="20" t="s">
        <v>8027</v>
      </c>
      <c r="E5456" s="21">
        <v>4531</v>
      </c>
      <c r="F5456" s="4" t="str">
        <f t="shared" si="85"/>
        <v/>
      </c>
      <c r="G5456" s="4" t="str">
        <f>IF(AND(Tabella1[[#This Row],[Popolazione]]&gt;50000,Tabella1[[#This Row],[Popolazione]]&lt;100000),"COMPRESO",Tabella1[[#This Row],[Regione]])</f>
        <v>TRENTINO-ALTO ADIGE/SÜDTIROL</v>
      </c>
      <c r="H5456" s="31">
        <f>Tabella1[[#This Row],[Popolazione]]/SUM($E$19:$E$7866)</f>
        <v>7.5577882232011849E-5</v>
      </c>
    </row>
    <row r="5457" spans="1:8" x14ac:dyDescent="0.25">
      <c r="A5457" s="19" t="s">
        <v>8095</v>
      </c>
      <c r="B5457" s="4" t="str">
        <f>IFERROR(VLOOKUP(A5457,PEC!A$2:B$7902,2,0),"PEC NON ESISTENTE")</f>
        <v>PEC NON ESISTENTE</v>
      </c>
      <c r="C5457" s="20" t="s">
        <v>8026</v>
      </c>
      <c r="D5457" s="20" t="s">
        <v>8027</v>
      </c>
      <c r="E5457" s="21">
        <v>604</v>
      </c>
      <c r="F5457" s="4" t="str">
        <f t="shared" si="85"/>
        <v/>
      </c>
      <c r="G5457" s="4" t="str">
        <f>IF(AND(Tabella1[[#This Row],[Popolazione]]&gt;50000,Tabella1[[#This Row],[Popolazione]]&lt;100000),"COMPRESO",Tabella1[[#This Row],[Regione]])</f>
        <v>TRENTINO-ALTO ADIGE/SÜDTIROL</v>
      </c>
      <c r="H5457" s="31">
        <f>Tabella1[[#This Row],[Popolazione]]/SUM($E$19:$E$7866)</f>
        <v>1.0074826940661037E-5</v>
      </c>
    </row>
    <row r="5458" spans="1:8" x14ac:dyDescent="0.25">
      <c r="A5458" s="19" t="s">
        <v>5564</v>
      </c>
      <c r="B5458" s="4" t="str">
        <f>IFERROR(VLOOKUP(A5458,PEC!A$2:B$7902,2,0),"PEC NON ESISTENTE")</f>
        <v>protocollo</v>
      </c>
      <c r="C5458" s="20" t="s">
        <v>7913</v>
      </c>
      <c r="D5458" s="20" t="s">
        <v>7986</v>
      </c>
      <c r="E5458" s="21">
        <v>1859</v>
      </c>
      <c r="F5458" s="4" t="str">
        <f t="shared" si="85"/>
        <v/>
      </c>
      <c r="G5458" s="4" t="str">
        <f>IF(AND(Tabella1[[#This Row],[Popolazione]]&gt;50000,Tabella1[[#This Row],[Popolazione]]&lt;100000),"COMPRESO",Tabella1[[#This Row],[Regione]])</f>
        <v>LOMBARDIA</v>
      </c>
      <c r="H5458" s="31">
        <f>Tabella1[[#This Row],[Popolazione]]/SUM($E$19:$E$7866)</f>
        <v>3.1008449143524617E-5</v>
      </c>
    </row>
    <row r="5459" spans="1:8" x14ac:dyDescent="0.25">
      <c r="A5459" s="19" t="s">
        <v>5565</v>
      </c>
      <c r="B5459" s="4" t="str">
        <f>IFERROR(VLOOKUP(A5459,PEC!A$2:B$7902,2,0),"PEC NON ESISTENTE")</f>
        <v>protocollo</v>
      </c>
      <c r="C5459" s="20" t="s">
        <v>7913</v>
      </c>
      <c r="D5459" s="20" t="s">
        <v>7914</v>
      </c>
      <c r="E5459" s="21">
        <v>2092</v>
      </c>
      <c r="F5459" s="4" t="str">
        <f t="shared" si="85"/>
        <v/>
      </c>
      <c r="G5459" s="4" t="str">
        <f>IF(AND(Tabella1[[#This Row],[Popolazione]]&gt;50000,Tabella1[[#This Row],[Popolazione]]&lt;100000),"COMPRESO",Tabella1[[#This Row],[Regione]])</f>
        <v>PIEMONTE</v>
      </c>
      <c r="H5459" s="31">
        <f>Tabella1[[#This Row],[Popolazione]]/SUM($E$19:$E$7866)</f>
        <v>3.489493039712399E-5</v>
      </c>
    </row>
    <row r="5460" spans="1:8" x14ac:dyDescent="0.25">
      <c r="A5460" s="19" t="s">
        <v>5566</v>
      </c>
      <c r="B5460" s="4" t="str">
        <f>IFERROR(VLOOKUP(A5460,PEC!A$2:B$7902,2,0),"PEC NON ESISTENTE")</f>
        <v>protocollo.comune.preganziol.tv</v>
      </c>
      <c r="C5460" s="20" t="s">
        <v>8026</v>
      </c>
      <c r="D5460" s="20" t="s">
        <v>8167</v>
      </c>
      <c r="E5460" s="21">
        <v>16772</v>
      </c>
      <c r="F5460" s="4" t="str">
        <f t="shared" si="85"/>
        <v/>
      </c>
      <c r="G5460" s="4" t="str">
        <f>IF(AND(Tabella1[[#This Row],[Popolazione]]&gt;50000,Tabella1[[#This Row],[Popolazione]]&lt;100000),"COMPRESO",Tabella1[[#This Row],[Regione]])</f>
        <v>VENETO</v>
      </c>
      <c r="H5460" s="31">
        <f>Tabella1[[#This Row],[Popolazione]]/SUM($E$19:$E$7866)</f>
        <v>2.7975992955093858E-4</v>
      </c>
    </row>
    <row r="5461" spans="1:8" x14ac:dyDescent="0.25">
      <c r="A5461" s="19" t="s">
        <v>5567</v>
      </c>
      <c r="B5461" s="4" t="str">
        <f>IFERROR(VLOOKUP(A5461,PEC!A$2:B$7902,2,0),"PEC NON ESISTENTE")</f>
        <v>protocollo</v>
      </c>
      <c r="C5461" s="20" t="s">
        <v>7913</v>
      </c>
      <c r="D5461" s="20" t="s">
        <v>7986</v>
      </c>
      <c r="E5461" s="21">
        <v>6867</v>
      </c>
      <c r="F5461" s="4" t="str">
        <f t="shared" si="85"/>
        <v/>
      </c>
      <c r="G5461" s="4" t="str">
        <f>IF(AND(Tabella1[[#This Row],[Popolazione]]&gt;50000,Tabella1[[#This Row],[Popolazione]]&lt;100000),"COMPRESO",Tabella1[[#This Row],[Regione]])</f>
        <v>LOMBARDIA</v>
      </c>
      <c r="H5461" s="31">
        <f>Tabella1[[#This Row],[Popolazione]]/SUM($E$19:$E$7866)</f>
        <v>1.1454277583033004E-4</v>
      </c>
    </row>
    <row r="5462" spans="1:8" x14ac:dyDescent="0.25">
      <c r="A5462" s="19" t="s">
        <v>8209</v>
      </c>
      <c r="B5462" s="4" t="str">
        <f>IFERROR(VLOOKUP(A5462,PEC!A$2:B$7902,2,0),"PEC NON ESISTENTE")</f>
        <v>comune.prela</v>
      </c>
      <c r="C5462" s="20" t="s">
        <v>7913</v>
      </c>
      <c r="D5462" s="20" t="s">
        <v>8208</v>
      </c>
      <c r="E5462" s="21">
        <v>500</v>
      </c>
      <c r="F5462" s="4" t="str">
        <f t="shared" si="85"/>
        <v/>
      </c>
      <c r="G5462" s="4" t="str">
        <f>IF(AND(Tabella1[[#This Row],[Popolazione]]&gt;50000,Tabella1[[#This Row],[Popolazione]]&lt;100000),"COMPRESO",Tabella1[[#This Row],[Regione]])</f>
        <v>LIGURIA</v>
      </c>
      <c r="H5462" s="31">
        <f>Tabella1[[#This Row],[Popolazione]]/SUM($E$19:$E$7866)</f>
        <v>8.3400885270372834E-6</v>
      </c>
    </row>
    <row r="5463" spans="1:8" x14ac:dyDescent="0.25">
      <c r="A5463" s="19" t="s">
        <v>5569</v>
      </c>
      <c r="B5463" s="4" t="str">
        <f>IFERROR(VLOOKUP(A5463,PEC!A$2:B$7902,2,0),"PEC NON ESISTENTE")</f>
        <v>comune.premana</v>
      </c>
      <c r="C5463" s="20" t="s">
        <v>7913</v>
      </c>
      <c r="D5463" s="20" t="s">
        <v>7986</v>
      </c>
      <c r="E5463" s="21">
        <v>2288</v>
      </c>
      <c r="F5463" s="4" t="str">
        <f t="shared" si="85"/>
        <v/>
      </c>
      <c r="G5463" s="4" t="str">
        <f>IF(AND(Tabella1[[#This Row],[Popolazione]]&gt;50000,Tabella1[[#This Row],[Popolazione]]&lt;100000),"COMPRESO",Tabella1[[#This Row],[Regione]])</f>
        <v>LOMBARDIA</v>
      </c>
      <c r="H5463" s="31">
        <f>Tabella1[[#This Row],[Popolazione]]/SUM($E$19:$E$7866)</f>
        <v>3.8164245099722604E-5</v>
      </c>
    </row>
    <row r="5464" spans="1:8" x14ac:dyDescent="0.25">
      <c r="A5464" s="19" t="s">
        <v>5570</v>
      </c>
      <c r="B5464" s="4" t="str">
        <f>IFERROR(VLOOKUP(A5464,PEC!A$2:B$7902,2,0),"PEC NON ESISTENTE")</f>
        <v>comune.premariacco</v>
      </c>
      <c r="C5464" s="20" t="s">
        <v>8026</v>
      </c>
      <c r="D5464" s="20" t="s">
        <v>8205</v>
      </c>
      <c r="E5464" s="21">
        <v>4187</v>
      </c>
      <c r="F5464" s="4" t="str">
        <f t="shared" si="85"/>
        <v/>
      </c>
      <c r="G5464" s="4" t="str">
        <f>IF(AND(Tabella1[[#This Row],[Popolazione]]&gt;50000,Tabella1[[#This Row],[Popolazione]]&lt;100000),"COMPRESO",Tabella1[[#This Row],[Regione]])</f>
        <v>FRIULI-VENEZIA GIULIA</v>
      </c>
      <c r="H5464" s="31">
        <f>Tabella1[[#This Row],[Popolazione]]/SUM($E$19:$E$7866)</f>
        <v>6.9839901325410202E-5</v>
      </c>
    </row>
    <row r="5465" spans="1:8" x14ac:dyDescent="0.25">
      <c r="A5465" s="19" t="s">
        <v>5571</v>
      </c>
      <c r="B5465" s="4" t="str">
        <f>IFERROR(VLOOKUP(A5465,PEC!A$2:B$7902,2,0),"PEC NON ESISTENTE")</f>
        <v>comune.premeno</v>
      </c>
      <c r="C5465" s="20" t="s">
        <v>7913</v>
      </c>
      <c r="D5465" s="20" t="s">
        <v>7914</v>
      </c>
      <c r="E5465" s="21">
        <v>746</v>
      </c>
      <c r="F5465" s="4" t="str">
        <f t="shared" si="85"/>
        <v/>
      </c>
      <c r="G5465" s="4" t="str">
        <f>IF(AND(Tabella1[[#This Row],[Popolazione]]&gt;50000,Tabella1[[#This Row],[Popolazione]]&lt;100000),"COMPRESO",Tabella1[[#This Row],[Regione]])</f>
        <v>PIEMONTE</v>
      </c>
      <c r="H5465" s="31">
        <f>Tabella1[[#This Row],[Popolazione]]/SUM($E$19:$E$7866)</f>
        <v>1.2443412082339625E-5</v>
      </c>
    </row>
    <row r="5466" spans="1:8" x14ac:dyDescent="0.25">
      <c r="A5466" s="19" t="s">
        <v>5572</v>
      </c>
      <c r="B5466" s="4" t="str">
        <f>IFERROR(VLOOKUP(A5466,PEC!A$2:B$7902,2,0),"PEC NON ESISTENTE")</f>
        <v>comune.premia.vb</v>
      </c>
      <c r="C5466" s="20" t="s">
        <v>7913</v>
      </c>
      <c r="D5466" s="20" t="s">
        <v>7914</v>
      </c>
      <c r="E5466" s="21">
        <v>577</v>
      </c>
      <c r="F5466" s="4" t="str">
        <f t="shared" si="85"/>
        <v/>
      </c>
      <c r="G5466" s="4" t="str">
        <f>IF(AND(Tabella1[[#This Row],[Popolazione]]&gt;50000,Tabella1[[#This Row],[Popolazione]]&lt;100000),"COMPRESO",Tabella1[[#This Row],[Regione]])</f>
        <v>PIEMONTE</v>
      </c>
      <c r="H5466" s="31">
        <f>Tabella1[[#This Row],[Popolazione]]/SUM($E$19:$E$7866)</f>
        <v>9.6244621602010237E-6</v>
      </c>
    </row>
    <row r="5467" spans="1:8" x14ac:dyDescent="0.25">
      <c r="A5467" s="19" t="s">
        <v>5573</v>
      </c>
      <c r="B5467" s="4" t="str">
        <f>IFERROR(VLOOKUP(A5467,PEC!A$2:B$7902,2,0),"PEC NON ESISTENTE")</f>
        <v>comune.premilcuore</v>
      </c>
      <c r="C5467" s="20" t="s">
        <v>8026</v>
      </c>
      <c r="D5467" s="20" t="s">
        <v>8212</v>
      </c>
      <c r="E5467" s="21">
        <v>803</v>
      </c>
      <c r="F5467" s="4" t="str">
        <f t="shared" si="85"/>
        <v/>
      </c>
      <c r="G5467" s="4" t="str">
        <f>IF(AND(Tabella1[[#This Row],[Popolazione]]&gt;50000,Tabella1[[#This Row],[Popolazione]]&lt;100000),"COMPRESO",Tabella1[[#This Row],[Regione]])</f>
        <v>EMILIA-ROMAGNA</v>
      </c>
      <c r="H5467" s="31">
        <f>Tabella1[[#This Row],[Popolazione]]/SUM($E$19:$E$7866)</f>
        <v>1.3394182174421875E-5</v>
      </c>
    </row>
    <row r="5468" spans="1:8" x14ac:dyDescent="0.25">
      <c r="A5468" s="19" t="s">
        <v>5574</v>
      </c>
      <c r="B5468" s="4" t="str">
        <f>IFERROR(VLOOKUP(A5468,PEC!A$2:B$7902,2,0),"PEC NON ESISTENTE")</f>
        <v>comune.premolo</v>
      </c>
      <c r="C5468" s="20" t="s">
        <v>7913</v>
      </c>
      <c r="D5468" s="20" t="s">
        <v>7986</v>
      </c>
      <c r="E5468" s="21">
        <v>1171</v>
      </c>
      <c r="F5468" s="4" t="str">
        <f t="shared" si="85"/>
        <v/>
      </c>
      <c r="G5468" s="4" t="str">
        <f>IF(AND(Tabella1[[#This Row],[Popolazione]]&gt;50000,Tabella1[[#This Row],[Popolazione]]&lt;100000),"COMPRESO",Tabella1[[#This Row],[Regione]])</f>
        <v>LOMBARDIA</v>
      </c>
      <c r="H5468" s="31">
        <f>Tabella1[[#This Row],[Popolazione]]/SUM($E$19:$E$7866)</f>
        <v>1.9532487330321315E-5</v>
      </c>
    </row>
    <row r="5469" spans="1:8" x14ac:dyDescent="0.25">
      <c r="A5469" s="19" t="s">
        <v>5575</v>
      </c>
      <c r="B5469" s="4" t="str">
        <f>IFERROR(VLOOKUP(A5469,PEC!A$2:B$7902,2,0),"PEC NON ESISTENTE")</f>
        <v>premosello</v>
      </c>
      <c r="C5469" s="20" t="s">
        <v>7913</v>
      </c>
      <c r="D5469" s="20" t="s">
        <v>7914</v>
      </c>
      <c r="E5469" s="21">
        <v>2034</v>
      </c>
      <c r="F5469" s="4" t="str">
        <f t="shared" si="85"/>
        <v/>
      </c>
      <c r="G5469" s="4" t="str">
        <f>IF(AND(Tabella1[[#This Row],[Popolazione]]&gt;50000,Tabella1[[#This Row],[Popolazione]]&lt;100000),"COMPRESO",Tabella1[[#This Row],[Regione]])</f>
        <v>PIEMONTE</v>
      </c>
      <c r="H5469" s="31">
        <f>Tabella1[[#This Row],[Popolazione]]/SUM($E$19:$E$7866)</f>
        <v>3.3927480127987663E-5</v>
      </c>
    </row>
    <row r="5470" spans="1:8" x14ac:dyDescent="0.25">
      <c r="A5470" s="19" t="s">
        <v>5576</v>
      </c>
      <c r="B5470" s="4" t="str">
        <f>IFERROR(VLOOKUP(A5470,PEC!A$2:B$7902,2,0),"PEC NON ESISTENTE")</f>
        <v>comune.preone</v>
      </c>
      <c r="C5470" s="20" t="s">
        <v>8026</v>
      </c>
      <c r="D5470" s="20" t="s">
        <v>8205</v>
      </c>
      <c r="E5470" s="21">
        <v>266</v>
      </c>
      <c r="F5470" s="4" t="str">
        <f t="shared" si="85"/>
        <v/>
      </c>
      <c r="G5470" s="4" t="str">
        <f>IF(AND(Tabella1[[#This Row],[Popolazione]]&gt;50000,Tabella1[[#This Row],[Popolazione]]&lt;100000),"COMPRESO",Tabella1[[#This Row],[Regione]])</f>
        <v>FRIULI-VENEZIA GIULIA</v>
      </c>
      <c r="H5470" s="31">
        <f>Tabella1[[#This Row],[Popolazione]]/SUM($E$19:$E$7866)</f>
        <v>4.4369270963838345E-6</v>
      </c>
    </row>
    <row r="5471" spans="1:8" x14ac:dyDescent="0.25">
      <c r="A5471" s="19" t="s">
        <v>5577</v>
      </c>
      <c r="B5471" s="4" t="str">
        <f>IFERROR(VLOOKUP(A5471,PEC!A$2:B$7902,2,0),"PEC NON ESISTENTE")</f>
        <v>comune.prepotto</v>
      </c>
      <c r="C5471" s="20" t="s">
        <v>8026</v>
      </c>
      <c r="D5471" s="20" t="s">
        <v>8205</v>
      </c>
      <c r="E5471" s="21">
        <v>809</v>
      </c>
      <c r="F5471" s="4" t="str">
        <f t="shared" si="85"/>
        <v/>
      </c>
      <c r="G5471" s="4" t="str">
        <f>IF(AND(Tabella1[[#This Row],[Popolazione]]&gt;50000,Tabella1[[#This Row],[Popolazione]]&lt;100000),"COMPRESO",Tabella1[[#This Row],[Regione]])</f>
        <v>FRIULI-VENEZIA GIULIA</v>
      </c>
      <c r="H5471" s="31">
        <f>Tabella1[[#This Row],[Popolazione]]/SUM($E$19:$E$7866)</f>
        <v>1.3494263236746323E-5</v>
      </c>
    </row>
    <row r="5472" spans="1:8" x14ac:dyDescent="0.25">
      <c r="A5472" s="19" t="s">
        <v>7981</v>
      </c>
      <c r="B5472" s="4" t="str">
        <f>IFERROR(VLOOKUP(A5472,PEC!A$2:B$7902,2,0),"PEC NON ESISTENTE")</f>
        <v>PEC NON ESISTENTE</v>
      </c>
      <c r="C5472" s="20" t="s">
        <v>7913</v>
      </c>
      <c r="D5472" s="20" t="s">
        <v>7973</v>
      </c>
      <c r="E5472" s="21">
        <v>1012</v>
      </c>
      <c r="F5472" s="4" t="str">
        <f t="shared" si="85"/>
        <v/>
      </c>
      <c r="G5472" s="4" t="str">
        <f>IF(AND(Tabella1[[#This Row],[Popolazione]]&gt;50000,Tabella1[[#This Row],[Popolazione]]&lt;100000),"COMPRESO",Tabella1[[#This Row],[Regione]])</f>
        <v>VALLE D'AOSTA/VALLÉE D'AOSTE</v>
      </c>
      <c r="H5472" s="31">
        <f>Tabella1[[#This Row],[Popolazione]]/SUM($E$19:$E$7866)</f>
        <v>1.6880339178723459E-5</v>
      </c>
    </row>
    <row r="5473" spans="1:8" x14ac:dyDescent="0.25">
      <c r="A5473" s="19" t="s">
        <v>5578</v>
      </c>
      <c r="B5473" s="4" t="str">
        <f>IFERROR(VLOOKUP(A5473,PEC!A$2:B$7902,2,0),"PEC NON ESISTENTE")</f>
        <v>protocollo</v>
      </c>
      <c r="C5473" s="20" t="s">
        <v>7913</v>
      </c>
      <c r="D5473" s="20" t="s">
        <v>7986</v>
      </c>
      <c r="E5473" s="21">
        <v>1577</v>
      </c>
      <c r="F5473" s="4" t="str">
        <f t="shared" si="85"/>
        <v/>
      </c>
      <c r="G5473" s="4" t="str">
        <f>IF(AND(Tabella1[[#This Row],[Popolazione]]&gt;50000,Tabella1[[#This Row],[Popolazione]]&lt;100000),"COMPRESO",Tabella1[[#This Row],[Regione]])</f>
        <v>LOMBARDIA</v>
      </c>
      <c r="H5473" s="31">
        <f>Tabella1[[#This Row],[Popolazione]]/SUM($E$19:$E$7866)</f>
        <v>2.630463921427559E-5</v>
      </c>
    </row>
    <row r="5474" spans="1:8" x14ac:dyDescent="0.25">
      <c r="A5474" s="19" t="s">
        <v>5579</v>
      </c>
      <c r="B5474" s="4" t="str">
        <f>IFERROR(VLOOKUP(A5474,PEC!A$2:B$7902,2,0),"PEC NON ESISTENTE")</f>
        <v>segretario.presenzano</v>
      </c>
      <c r="C5474" s="20" t="s">
        <v>8235</v>
      </c>
      <c r="D5474" s="20" t="s">
        <v>8239</v>
      </c>
      <c r="E5474" s="21">
        <v>1747</v>
      </c>
      <c r="F5474" s="4" t="str">
        <f t="shared" si="85"/>
        <v/>
      </c>
      <c r="G5474" s="4" t="str">
        <f>IF(AND(Tabella1[[#This Row],[Popolazione]]&gt;50000,Tabella1[[#This Row],[Popolazione]]&lt;100000),"COMPRESO",Tabella1[[#This Row],[Regione]])</f>
        <v>CAMPANIA</v>
      </c>
      <c r="H5474" s="31">
        <f>Tabella1[[#This Row],[Popolazione]]/SUM($E$19:$E$7866)</f>
        <v>2.9140269313468264E-5</v>
      </c>
    </row>
    <row r="5475" spans="1:8" x14ac:dyDescent="0.25">
      <c r="A5475" s="19" t="s">
        <v>5580</v>
      </c>
      <c r="B5475" s="4" t="str">
        <f>IFERROR(VLOOKUP(A5475,PEC!A$2:B$7902,2,0),"PEC NON ESISTENTE")</f>
        <v>comune.presezzo</v>
      </c>
      <c r="C5475" s="20" t="s">
        <v>7913</v>
      </c>
      <c r="D5475" s="20" t="s">
        <v>7986</v>
      </c>
      <c r="E5475" s="21">
        <v>4934</v>
      </c>
      <c r="F5475" s="4" t="str">
        <f t="shared" si="85"/>
        <v/>
      </c>
      <c r="G5475" s="4" t="str">
        <f>IF(AND(Tabella1[[#This Row],[Popolazione]]&gt;50000,Tabella1[[#This Row],[Popolazione]]&lt;100000),"COMPRESO",Tabella1[[#This Row],[Regione]])</f>
        <v>LOMBARDIA</v>
      </c>
      <c r="H5475" s="31">
        <f>Tabella1[[#This Row],[Popolazione]]/SUM($E$19:$E$7866)</f>
        <v>8.2299993584803902E-5</v>
      </c>
    </row>
    <row r="5476" spans="1:8" x14ac:dyDescent="0.25">
      <c r="A5476" s="19" t="s">
        <v>8245</v>
      </c>
      <c r="B5476" s="4" t="str">
        <f>IFERROR(VLOOKUP(A5476,PEC!A$2:B$7902,2,0),"PEC NON ESISTENTE")</f>
        <v>PEC NON ESISTENTE</v>
      </c>
      <c r="C5476" s="20" t="s">
        <v>8235</v>
      </c>
      <c r="D5476" s="20" t="s">
        <v>8241</v>
      </c>
      <c r="E5476" s="21">
        <v>5589</v>
      </c>
      <c r="F5476" s="4" t="str">
        <f t="shared" si="85"/>
        <v/>
      </c>
      <c r="G5476" s="4" t="str">
        <f>IF(AND(Tabella1[[#This Row],[Popolazione]]&gt;50000,Tabella1[[#This Row],[Popolazione]]&lt;100000),"COMPRESO",Tabella1[[#This Row],[Regione]])</f>
        <v>PUGLIA</v>
      </c>
      <c r="H5476" s="31">
        <f>Tabella1[[#This Row],[Popolazione]]/SUM($E$19:$E$7866)</f>
        <v>9.322550955522274E-5</v>
      </c>
    </row>
    <row r="5477" spans="1:8" x14ac:dyDescent="0.25">
      <c r="A5477" s="19" t="s">
        <v>5582</v>
      </c>
      <c r="B5477" s="4" t="str">
        <f>IFERROR(VLOOKUP(A5477,PEC!A$2:B$7902,2,0),"PEC NON ESISTENTE")</f>
        <v>protocollo</v>
      </c>
      <c r="C5477" s="20" t="s">
        <v>8026</v>
      </c>
      <c r="D5477" s="20" t="s">
        <v>8167</v>
      </c>
      <c r="E5477" s="21">
        <v>2564</v>
      </c>
      <c r="F5477" s="4" t="str">
        <f t="shared" si="85"/>
        <v/>
      </c>
      <c r="G5477" s="4" t="str">
        <f>IF(AND(Tabella1[[#This Row],[Popolazione]]&gt;50000,Tabella1[[#This Row],[Popolazione]]&lt;100000),"COMPRESO",Tabella1[[#This Row],[Regione]])</f>
        <v>VENETO</v>
      </c>
      <c r="H5477" s="31">
        <f>Tabella1[[#This Row],[Popolazione]]/SUM($E$19:$E$7866)</f>
        <v>4.2767973966647187E-5</v>
      </c>
    </row>
    <row r="5478" spans="1:8" x14ac:dyDescent="0.25">
      <c r="A5478" s="19" t="s">
        <v>5583</v>
      </c>
      <c r="B5478" s="4" t="str">
        <f>IFERROR(VLOOKUP(A5478,PEC!A$2:B$7902,2,0),"PEC NON ESISTENTE")</f>
        <v>comunepretoro</v>
      </c>
      <c r="C5478" s="20" t="s">
        <v>8235</v>
      </c>
      <c r="D5478" s="20" t="s">
        <v>8236</v>
      </c>
      <c r="E5478" s="21">
        <v>989</v>
      </c>
      <c r="F5478" s="4" t="str">
        <f t="shared" si="85"/>
        <v/>
      </c>
      <c r="G5478" s="4" t="str">
        <f>IF(AND(Tabella1[[#This Row],[Popolazione]]&gt;50000,Tabella1[[#This Row],[Popolazione]]&lt;100000),"COMPRESO",Tabella1[[#This Row],[Regione]])</f>
        <v>ABRUZZO</v>
      </c>
      <c r="H5478" s="31">
        <f>Tabella1[[#This Row],[Popolazione]]/SUM($E$19:$E$7866)</f>
        <v>1.6496695106479747E-5</v>
      </c>
    </row>
    <row r="5479" spans="1:8" x14ac:dyDescent="0.25">
      <c r="A5479" s="19" t="s">
        <v>5584</v>
      </c>
      <c r="B5479" s="4" t="str">
        <f>IFERROR(VLOOKUP(A5479,PEC!A$2:B$7902,2,0),"PEC NON ESISTENTE")</f>
        <v>protocollo_prevalle</v>
      </c>
      <c r="C5479" s="20" t="s">
        <v>7913</v>
      </c>
      <c r="D5479" s="20" t="s">
        <v>7986</v>
      </c>
      <c r="E5479" s="21">
        <v>6816</v>
      </c>
      <c r="F5479" s="4" t="str">
        <f t="shared" si="85"/>
        <v/>
      </c>
      <c r="G5479" s="4" t="str">
        <f>IF(AND(Tabella1[[#This Row],[Popolazione]]&gt;50000,Tabella1[[#This Row],[Popolazione]]&lt;100000),"COMPRESO",Tabella1[[#This Row],[Regione]])</f>
        <v>LOMBARDIA</v>
      </c>
      <c r="H5479" s="31">
        <f>Tabella1[[#This Row],[Popolazione]]/SUM($E$19:$E$7866)</f>
        <v>1.1369208680057223E-4</v>
      </c>
    </row>
    <row r="5480" spans="1:8" x14ac:dyDescent="0.25">
      <c r="A5480" s="19" t="s">
        <v>5585</v>
      </c>
      <c r="B5480" s="4" t="str">
        <f>IFERROR(VLOOKUP(A5480,PEC!A$2:B$7902,2,0),"PEC NON ESISTENTE")</f>
        <v>protocollo.comunediprezza</v>
      </c>
      <c r="C5480" s="20" t="s">
        <v>8235</v>
      </c>
      <c r="D5480" s="20" t="s">
        <v>8236</v>
      </c>
      <c r="E5480" s="21">
        <v>1015</v>
      </c>
      <c r="F5480" s="4" t="str">
        <f t="shared" si="85"/>
        <v/>
      </c>
      <c r="G5480" s="4" t="str">
        <f>IF(AND(Tabella1[[#This Row],[Popolazione]]&gt;50000,Tabella1[[#This Row],[Popolazione]]&lt;100000),"COMPRESO",Tabella1[[#This Row],[Regione]])</f>
        <v>ABRUZZO</v>
      </c>
      <c r="H5480" s="31">
        <f>Tabella1[[#This Row],[Popolazione]]/SUM($E$19:$E$7866)</f>
        <v>1.6930379709885684E-5</v>
      </c>
    </row>
    <row r="5481" spans="1:8" x14ac:dyDescent="0.25">
      <c r="A5481" s="19" t="s">
        <v>5586</v>
      </c>
      <c r="B5481" s="4" t="str">
        <f>IFERROR(VLOOKUP(A5481,PEC!A$2:B$7902,2,0),"PEC NON ESISTENTE")</f>
        <v>priero</v>
      </c>
      <c r="C5481" s="20" t="s">
        <v>7913</v>
      </c>
      <c r="D5481" s="20" t="s">
        <v>7914</v>
      </c>
      <c r="E5481" s="21">
        <v>487</v>
      </c>
      <c r="F5481" s="4" t="str">
        <f t="shared" si="85"/>
        <v/>
      </c>
      <c r="G5481" s="4" t="str">
        <f>IF(AND(Tabella1[[#This Row],[Popolazione]]&gt;50000,Tabella1[[#This Row],[Popolazione]]&lt;100000),"COMPRESO",Tabella1[[#This Row],[Regione]])</f>
        <v>PIEMONTE</v>
      </c>
      <c r="H5481" s="31">
        <f>Tabella1[[#This Row],[Popolazione]]/SUM($E$19:$E$7866)</f>
        <v>8.1232462253343128E-6</v>
      </c>
    </row>
    <row r="5482" spans="1:8" x14ac:dyDescent="0.25">
      <c r="A5482" s="19" t="s">
        <v>5587</v>
      </c>
      <c r="B5482" s="4" t="str">
        <f>IFERROR(VLOOKUP(A5482,PEC!A$2:B$7902,2,0),"PEC NON ESISTENTE")</f>
        <v>protocollo</v>
      </c>
      <c r="C5482" s="20" t="s">
        <v>8235</v>
      </c>
      <c r="D5482" s="20" t="s">
        <v>8239</v>
      </c>
      <c r="E5482" s="21">
        <v>997</v>
      </c>
      <c r="F5482" s="4" t="str">
        <f t="shared" si="85"/>
        <v/>
      </c>
      <c r="G5482" s="4" t="str">
        <f>IF(AND(Tabella1[[#This Row],[Popolazione]]&gt;50000,Tabella1[[#This Row],[Popolazione]]&lt;100000),"COMPRESO",Tabella1[[#This Row],[Regione]])</f>
        <v>CAMPANIA</v>
      </c>
      <c r="H5482" s="31">
        <f>Tabella1[[#This Row],[Popolazione]]/SUM($E$19:$E$7866)</f>
        <v>1.6630136522912341E-5</v>
      </c>
    </row>
    <row r="5483" spans="1:8" x14ac:dyDescent="0.25">
      <c r="A5483" s="19" t="s">
        <v>5588</v>
      </c>
      <c r="B5483" s="4" t="str">
        <f>IFERROR(VLOOKUP(A5483,PEC!A$2:B$7902,2,0),"PEC NON ESISTENTE")</f>
        <v>comune.prignano</v>
      </c>
      <c r="C5483" s="20" t="s">
        <v>8026</v>
      </c>
      <c r="D5483" s="20" t="s">
        <v>8212</v>
      </c>
      <c r="E5483" s="21">
        <v>3773</v>
      </c>
      <c r="F5483" s="4" t="str">
        <f t="shared" si="85"/>
        <v/>
      </c>
      <c r="G5483" s="4" t="str">
        <f>IF(AND(Tabella1[[#This Row],[Popolazione]]&gt;50000,Tabella1[[#This Row],[Popolazione]]&lt;100000),"COMPRESO",Tabella1[[#This Row],[Regione]])</f>
        <v>EMILIA-ROMAGNA</v>
      </c>
      <c r="H5483" s="31">
        <f>Tabella1[[#This Row],[Popolazione]]/SUM($E$19:$E$7866)</f>
        <v>6.2934308025023339E-5</v>
      </c>
    </row>
    <row r="5484" spans="1:8" x14ac:dyDescent="0.25">
      <c r="A5484" s="19" t="s">
        <v>5589</v>
      </c>
      <c r="B5484" s="4" t="str">
        <f>IFERROR(VLOOKUP(A5484,PEC!A$2:B$7902,2,0),"PEC NON ESISTENTE")</f>
        <v>comune.primaluna</v>
      </c>
      <c r="C5484" s="20" t="s">
        <v>7913</v>
      </c>
      <c r="D5484" s="20" t="s">
        <v>7986</v>
      </c>
      <c r="E5484" s="21">
        <v>2187</v>
      </c>
      <c r="F5484" s="4" t="str">
        <f t="shared" si="85"/>
        <v/>
      </c>
      <c r="G5484" s="4" t="str">
        <f>IF(AND(Tabella1[[#This Row],[Popolazione]]&gt;50000,Tabella1[[#This Row],[Popolazione]]&lt;100000),"COMPRESO",Tabella1[[#This Row],[Regione]])</f>
        <v>LOMBARDIA</v>
      </c>
      <c r="H5484" s="31">
        <f>Tabella1[[#This Row],[Popolazione]]/SUM($E$19:$E$7866)</f>
        <v>3.6479547217261075E-5</v>
      </c>
    </row>
    <row r="5485" spans="1:8" x14ac:dyDescent="0.25">
      <c r="A5485" s="19" t="s">
        <v>5590</v>
      </c>
      <c r="B5485" s="4" t="str">
        <f>IFERROR(VLOOKUP(A5485,PEC!A$2:B$7902,2,0),"PEC NON ESISTENTE")</f>
        <v>comune</v>
      </c>
      <c r="C5485" s="20" t="s">
        <v>8026</v>
      </c>
      <c r="D5485" s="20" t="s">
        <v>8027</v>
      </c>
      <c r="E5485" s="21">
        <v>5406</v>
      </c>
      <c r="F5485" s="4" t="str">
        <f t="shared" si="85"/>
        <v/>
      </c>
      <c r="G5485" s="4" t="str">
        <f>IF(AND(Tabella1[[#This Row],[Popolazione]]&gt;50000,Tabella1[[#This Row],[Popolazione]]&lt;100000),"COMPRESO",Tabella1[[#This Row],[Regione]])</f>
        <v>TRENTINO-ALTO ADIGE/SÜDTIROL</v>
      </c>
      <c r="H5485" s="31">
        <f>Tabella1[[#This Row],[Popolazione]]/SUM($E$19:$E$7866)</f>
        <v>9.0173037154327106E-5</v>
      </c>
    </row>
    <row r="5486" spans="1:8" x14ac:dyDescent="0.25">
      <c r="A5486" s="19" t="s">
        <v>5591</v>
      </c>
      <c r="B5486" s="4" t="str">
        <f>IFERROR(VLOOKUP(A5486,PEC!A$2:B$7902,2,0),"PEC NON ESISTENTE")</f>
        <v>priocca</v>
      </c>
      <c r="C5486" s="20" t="s">
        <v>7913</v>
      </c>
      <c r="D5486" s="20" t="s">
        <v>7914</v>
      </c>
      <c r="E5486" s="21">
        <v>2001</v>
      </c>
      <c r="F5486" s="4" t="str">
        <f t="shared" si="85"/>
        <v/>
      </c>
      <c r="G5486" s="4" t="str">
        <f>IF(AND(Tabella1[[#This Row],[Popolazione]]&gt;50000,Tabella1[[#This Row],[Popolazione]]&lt;100000),"COMPRESO",Tabella1[[#This Row],[Regione]])</f>
        <v>PIEMONTE</v>
      </c>
      <c r="H5486" s="31">
        <f>Tabella1[[#This Row],[Popolazione]]/SUM($E$19:$E$7866)</f>
        <v>3.3377034285203205E-5</v>
      </c>
    </row>
    <row r="5487" spans="1:8" x14ac:dyDescent="0.25">
      <c r="A5487" s="19" t="s">
        <v>5592</v>
      </c>
      <c r="B5487" s="4" t="str">
        <f>IFERROR(VLOOKUP(A5487,PEC!A$2:B$7902,2,0),"PEC NON ESISTENTE")</f>
        <v>priola</v>
      </c>
      <c r="C5487" s="20" t="s">
        <v>7913</v>
      </c>
      <c r="D5487" s="20" t="s">
        <v>7914</v>
      </c>
      <c r="E5487" s="21">
        <v>719</v>
      </c>
      <c r="F5487" s="4" t="str">
        <f t="shared" si="85"/>
        <v/>
      </c>
      <c r="G5487" s="4" t="str">
        <f>IF(AND(Tabella1[[#This Row],[Popolazione]]&gt;50000,Tabella1[[#This Row],[Popolazione]]&lt;100000),"COMPRESO",Tabella1[[#This Row],[Regione]])</f>
        <v>PIEMONTE</v>
      </c>
      <c r="H5487" s="31">
        <f>Tabella1[[#This Row],[Popolazione]]/SUM($E$19:$E$7866)</f>
        <v>1.1993047301879612E-5</v>
      </c>
    </row>
    <row r="5488" spans="1:8" x14ac:dyDescent="0.25">
      <c r="A5488" s="19" t="s">
        <v>5593</v>
      </c>
      <c r="B5488" s="4" t="str">
        <f>IFERROR(VLOOKUP(A5488,PEC!A$2:B$7902,2,0),"PEC NON ESISTENTE")</f>
        <v>ufficio.protocollo</v>
      </c>
      <c r="C5488" s="20" t="s">
        <v>8259</v>
      </c>
      <c r="D5488" s="20" t="s">
        <v>8260</v>
      </c>
      <c r="E5488" s="21">
        <v>12167</v>
      </c>
      <c r="F5488" s="4" t="str">
        <f t="shared" si="85"/>
        <v/>
      </c>
      <c r="G5488" s="4" t="str">
        <f>IF(AND(Tabella1[[#This Row],[Popolazione]]&gt;50000,Tabella1[[#This Row],[Popolazione]]&lt;100000),"COMPRESO",Tabella1[[#This Row],[Regione]])</f>
        <v>SICILIA</v>
      </c>
      <c r="H5488" s="31">
        <f>Tabella1[[#This Row],[Popolazione]]/SUM($E$19:$E$7866)</f>
        <v>2.0294771421692525E-4</v>
      </c>
    </row>
    <row r="5489" spans="1:8" x14ac:dyDescent="0.25">
      <c r="A5489" s="19" t="s">
        <v>5594</v>
      </c>
      <c r="B5489" s="4" t="str">
        <f>IFERROR(VLOOKUP(A5489,PEC!A$2:B$7902,2,0),"PEC NON ESISTENTE")</f>
        <v>demografici.priverno</v>
      </c>
      <c r="C5489" s="20" t="s">
        <v>8221</v>
      </c>
      <c r="D5489" s="20" t="s">
        <v>8234</v>
      </c>
      <c r="E5489" s="21">
        <v>13891</v>
      </c>
      <c r="F5489" s="4" t="str">
        <f t="shared" si="85"/>
        <v/>
      </c>
      <c r="G5489" s="4" t="str">
        <f>IF(AND(Tabella1[[#This Row],[Popolazione]]&gt;50000,Tabella1[[#This Row],[Popolazione]]&lt;100000),"COMPRESO",Tabella1[[#This Row],[Regione]])</f>
        <v>LAZIO</v>
      </c>
      <c r="H5489" s="31">
        <f>Tabella1[[#This Row],[Popolazione]]/SUM($E$19:$E$7866)</f>
        <v>2.317043394581498E-4</v>
      </c>
    </row>
    <row r="5490" spans="1:8" x14ac:dyDescent="0.25">
      <c r="A5490" s="19" t="s">
        <v>5595</v>
      </c>
      <c r="B5490" s="4" t="str">
        <f>IFERROR(VLOOKUP(A5490,PEC!A$2:B$7902,2,0),"PEC NON ESISTENTE")</f>
        <v>comunediprizzi.protocollo</v>
      </c>
      <c r="C5490" s="20" t="s">
        <v>8259</v>
      </c>
      <c r="D5490" s="20" t="s">
        <v>8260</v>
      </c>
      <c r="E5490" s="21">
        <v>5055</v>
      </c>
      <c r="F5490" s="4" t="str">
        <f t="shared" si="85"/>
        <v/>
      </c>
      <c r="G5490" s="4" t="str">
        <f>IF(AND(Tabella1[[#This Row],[Popolazione]]&gt;50000,Tabella1[[#This Row],[Popolazione]]&lt;100000),"COMPRESO",Tabella1[[#This Row],[Regione]])</f>
        <v>SICILIA</v>
      </c>
      <c r="H5490" s="31">
        <f>Tabella1[[#This Row],[Popolazione]]/SUM($E$19:$E$7866)</f>
        <v>8.4318295008346922E-5</v>
      </c>
    </row>
    <row r="5491" spans="1:8" x14ac:dyDescent="0.25">
      <c r="A5491" s="19" t="s">
        <v>5596</v>
      </c>
      <c r="B5491" s="4" t="str">
        <f>IFERROR(VLOOKUP(A5491,PEC!A$2:B$7902,2,0),"PEC NON ESISTENTE")</f>
        <v>postacertificata</v>
      </c>
      <c r="C5491" s="20" t="s">
        <v>8221</v>
      </c>
      <c r="D5491" s="20" t="s">
        <v>8234</v>
      </c>
      <c r="E5491" s="21">
        <v>605</v>
      </c>
      <c r="F5491" s="4" t="str">
        <f t="shared" si="85"/>
        <v/>
      </c>
      <c r="G5491" s="4" t="str">
        <f>IF(AND(Tabella1[[#This Row],[Popolazione]]&gt;50000,Tabella1[[#This Row],[Popolazione]]&lt;100000),"COMPRESO",Tabella1[[#This Row],[Regione]])</f>
        <v>LAZIO</v>
      </c>
      <c r="H5491" s="31">
        <f>Tabella1[[#This Row],[Popolazione]]/SUM($E$19:$E$7866)</f>
        <v>1.0091507117715112E-5</v>
      </c>
    </row>
    <row r="5492" spans="1:8" x14ac:dyDescent="0.25">
      <c r="A5492" s="19" t="s">
        <v>5597</v>
      </c>
      <c r="B5492" s="4" t="str">
        <f>IFERROR(VLOOKUP(A5492,PEC!A$2:B$7902,2,0),"PEC NON ESISTENTE")</f>
        <v>comune.procida</v>
      </c>
      <c r="C5492" s="20" t="s">
        <v>8235</v>
      </c>
      <c r="D5492" s="20" t="s">
        <v>8239</v>
      </c>
      <c r="E5492" s="21">
        <v>10228</v>
      </c>
      <c r="F5492" s="4" t="str">
        <f t="shared" si="85"/>
        <v/>
      </c>
      <c r="G5492" s="4" t="str">
        <f>IF(AND(Tabella1[[#This Row],[Popolazione]]&gt;50000,Tabella1[[#This Row],[Popolazione]]&lt;100000),"COMPRESO",Tabella1[[#This Row],[Regione]])</f>
        <v>CAMPANIA</v>
      </c>
      <c r="H5492" s="31">
        <f>Tabella1[[#This Row],[Popolazione]]/SUM($E$19:$E$7866)</f>
        <v>1.7060485090907465E-4</v>
      </c>
    </row>
    <row r="5493" spans="1:8" x14ac:dyDescent="0.25">
      <c r="A5493" s="19" t="s">
        <v>5598</v>
      </c>
      <c r="B5493" s="4" t="str">
        <f>IFERROR(VLOOKUP(A5493,PEC!A$2:B$7902,2,0),"PEC NON ESISTENTE")</f>
        <v>protocollo</v>
      </c>
      <c r="C5493" s="16" t="s">
        <v>7913</v>
      </c>
      <c r="D5493" s="20" t="s">
        <v>8208</v>
      </c>
      <c r="E5493" s="21">
        <v>161</v>
      </c>
      <c r="F5493" s="4" t="str">
        <f t="shared" si="85"/>
        <v/>
      </c>
      <c r="G5493" s="4" t="str">
        <f>IF(AND(Tabella1[[#This Row],[Popolazione]]&gt;50000,Tabella1[[#This Row],[Popolazione]]&lt;100000),"COMPRESO",Tabella1[[#This Row],[Regione]])</f>
        <v>LIGURIA</v>
      </c>
      <c r="H5493" s="31">
        <f>Tabella1[[#This Row],[Popolazione]]/SUM($E$19:$E$7866)</f>
        <v>2.6855085057060051E-6</v>
      </c>
    </row>
    <row r="5494" spans="1:8" x14ac:dyDescent="0.25">
      <c r="A5494" s="19" t="s">
        <v>5599</v>
      </c>
      <c r="B5494" s="4" t="str">
        <f>IFERROR(VLOOKUP(A5494,PEC!A$2:B$7902,2,0),"PEC NON ESISTENTE")</f>
        <v>comune.proserpio.co</v>
      </c>
      <c r="C5494" s="20" t="s">
        <v>7913</v>
      </c>
      <c r="D5494" s="20" t="s">
        <v>7986</v>
      </c>
      <c r="E5494" s="21">
        <v>892</v>
      </c>
      <c r="F5494" s="4" t="str">
        <f t="shared" si="85"/>
        <v/>
      </c>
      <c r="G5494" s="4" t="str">
        <f>IF(AND(Tabella1[[#This Row],[Popolazione]]&gt;50000,Tabella1[[#This Row],[Popolazione]]&lt;100000),"COMPRESO",Tabella1[[#This Row],[Regione]])</f>
        <v>LOMBARDIA</v>
      </c>
      <c r="H5494" s="31">
        <f>Tabella1[[#This Row],[Popolazione]]/SUM($E$19:$E$7866)</f>
        <v>1.4878717932234513E-5</v>
      </c>
    </row>
    <row r="5495" spans="1:8" x14ac:dyDescent="0.25">
      <c r="A5495" s="19" t="s">
        <v>5600</v>
      </c>
      <c r="B5495" s="4" t="str">
        <f>IFERROR(VLOOKUP(A5495,PEC!A$2:B$7902,2,0),"PEC NON ESISTENTE")</f>
        <v>comune.prossedi</v>
      </c>
      <c r="C5495" s="20" t="s">
        <v>8221</v>
      </c>
      <c r="D5495" s="20" t="s">
        <v>8234</v>
      </c>
      <c r="E5495" s="21">
        <v>1233</v>
      </c>
      <c r="F5495" s="4" t="str">
        <f t="shared" si="85"/>
        <v/>
      </c>
      <c r="G5495" s="4" t="str">
        <f>IF(AND(Tabella1[[#This Row],[Popolazione]]&gt;50000,Tabella1[[#This Row],[Popolazione]]&lt;100000),"COMPRESO",Tabella1[[#This Row],[Regione]])</f>
        <v>LAZIO</v>
      </c>
      <c r="H5495" s="31">
        <f>Tabella1[[#This Row],[Popolazione]]/SUM($E$19:$E$7866)</f>
        <v>2.056665830767394E-5</v>
      </c>
    </row>
    <row r="5496" spans="1:8" x14ac:dyDescent="0.25">
      <c r="A5496" s="19" t="s">
        <v>5601</v>
      </c>
      <c r="B5496" s="4" t="str">
        <f>IFERROR(VLOOKUP(A5496,PEC!A$2:B$7902,2,0),"PEC NON ESISTENTE")</f>
        <v>protocollo</v>
      </c>
      <c r="C5496" s="20" t="s">
        <v>7913</v>
      </c>
      <c r="D5496" s="20" t="s">
        <v>7986</v>
      </c>
      <c r="E5496" s="21">
        <v>7136</v>
      </c>
      <c r="F5496" s="4" t="str">
        <f t="shared" si="85"/>
        <v/>
      </c>
      <c r="G5496" s="4" t="str">
        <f>IF(AND(Tabella1[[#This Row],[Popolazione]]&gt;50000,Tabella1[[#This Row],[Popolazione]]&lt;100000),"COMPRESO",Tabella1[[#This Row],[Regione]])</f>
        <v>LOMBARDIA</v>
      </c>
      <c r="H5496" s="31">
        <f>Tabella1[[#This Row],[Popolazione]]/SUM($E$19:$E$7866)</f>
        <v>1.190297434578761E-4</v>
      </c>
    </row>
    <row r="5497" spans="1:8" x14ac:dyDescent="0.25">
      <c r="A5497" s="19" t="s">
        <v>5602</v>
      </c>
      <c r="B5497" s="4" t="str">
        <f>IFERROR(VLOOKUP(A5497,PEC!A$2:B$7902,2,0),"PEC NON ESISTENTE")</f>
        <v>protocollo</v>
      </c>
      <c r="C5497" s="20" t="s">
        <v>7913</v>
      </c>
      <c r="D5497" s="20" t="s">
        <v>7986</v>
      </c>
      <c r="E5497" s="21">
        <v>966</v>
      </c>
      <c r="F5497" s="4" t="str">
        <f t="shared" si="85"/>
        <v/>
      </c>
      <c r="G5497" s="4" t="str">
        <f>IF(AND(Tabella1[[#This Row],[Popolazione]]&gt;50000,Tabella1[[#This Row],[Popolazione]]&lt;100000),"COMPRESO",Tabella1[[#This Row],[Regione]])</f>
        <v>LOMBARDIA</v>
      </c>
      <c r="H5497" s="31">
        <f>Tabella1[[#This Row],[Popolazione]]/SUM($E$19:$E$7866)</f>
        <v>1.6113051034236031E-5</v>
      </c>
    </row>
    <row r="5498" spans="1:8" x14ac:dyDescent="0.25">
      <c r="A5498" s="19" t="s">
        <v>8096</v>
      </c>
      <c r="B5498" s="4" t="str">
        <f>IFERROR(VLOOKUP(A5498,PEC!A$2:B$7902,2,0),"PEC NON ESISTENTE")</f>
        <v>PEC NON ESISTENTE</v>
      </c>
      <c r="C5498" s="20" t="s">
        <v>8026</v>
      </c>
      <c r="D5498" s="20" t="s">
        <v>8027</v>
      </c>
      <c r="E5498" s="21">
        <v>267</v>
      </c>
      <c r="F5498" s="4" t="str">
        <f t="shared" si="85"/>
        <v/>
      </c>
      <c r="G5498" s="4" t="str">
        <f>IF(AND(Tabella1[[#This Row],[Popolazione]]&gt;50000,Tabella1[[#This Row],[Popolazione]]&lt;100000),"COMPRESO",Tabella1[[#This Row],[Regione]])</f>
        <v>TRENTINO-ALTO ADIGE/SÜDTIROL</v>
      </c>
      <c r="H5498" s="31">
        <f>Tabella1[[#This Row],[Popolazione]]/SUM($E$19:$E$7866)</f>
        <v>4.4536072734379089E-6</v>
      </c>
    </row>
    <row r="5499" spans="1:8" x14ac:dyDescent="0.25">
      <c r="A5499" s="19" t="s">
        <v>5604</v>
      </c>
      <c r="B5499" s="4" t="str">
        <f>IFERROR(VLOOKUP(A5499,PEC!A$2:B$7902,2,0),"PEC NON ESISTENTE")</f>
        <v>comune.provvidenticb</v>
      </c>
      <c r="C5499" s="20" t="s">
        <v>8235</v>
      </c>
      <c r="D5499" s="20" t="s">
        <v>4252</v>
      </c>
      <c r="E5499" s="21">
        <v>122</v>
      </c>
      <c r="F5499" s="4" t="str">
        <f t="shared" si="85"/>
        <v/>
      </c>
      <c r="G5499" s="4" t="str">
        <f>IF(AND(Tabella1[[#This Row],[Popolazione]]&gt;50000,Tabella1[[#This Row],[Popolazione]]&lt;100000),"COMPRESO",Tabella1[[#This Row],[Regione]])</f>
        <v>MOLISE</v>
      </c>
      <c r="H5499" s="31">
        <f>Tabella1[[#This Row],[Popolazione]]/SUM($E$19:$E$7866)</f>
        <v>2.034981600597097E-6</v>
      </c>
    </row>
    <row r="5500" spans="1:8" x14ac:dyDescent="0.25">
      <c r="A5500" s="19" t="s">
        <v>5605</v>
      </c>
      <c r="B5500" s="4" t="str">
        <f>IFERROR(VLOOKUP(A5500,PEC!A$2:B$7902,2,0),"PEC NON ESISTENTE")</f>
        <v>prunetto</v>
      </c>
      <c r="C5500" s="20" t="s">
        <v>7913</v>
      </c>
      <c r="D5500" s="20" t="s">
        <v>7914</v>
      </c>
      <c r="E5500" s="21">
        <v>471</v>
      </c>
      <c r="F5500" s="4" t="str">
        <f t="shared" si="85"/>
        <v/>
      </c>
      <c r="G5500" s="4" t="str">
        <f>IF(AND(Tabella1[[#This Row],[Popolazione]]&gt;50000,Tabella1[[#This Row],[Popolazione]]&lt;100000),"COMPRESO",Tabella1[[#This Row],[Regione]])</f>
        <v>PIEMONTE</v>
      </c>
      <c r="H5500" s="31">
        <f>Tabella1[[#This Row],[Popolazione]]/SUM($E$19:$E$7866)</f>
        <v>7.8563633924691199E-6</v>
      </c>
    </row>
    <row r="5501" spans="1:8" x14ac:dyDescent="0.25">
      <c r="A5501" s="19" t="s">
        <v>8001</v>
      </c>
      <c r="B5501" s="4" t="str">
        <f>IFERROR(VLOOKUP(A5501,PEC!A$2:B$7902,2,0),"PEC NON ESISTENTE")</f>
        <v>PEC NON ESISTENTE</v>
      </c>
      <c r="C5501" s="20" t="s">
        <v>7913</v>
      </c>
      <c r="D5501" s="20" t="s">
        <v>7986</v>
      </c>
      <c r="E5501" s="21">
        <v>3263</v>
      </c>
      <c r="F5501" s="4" t="str">
        <f t="shared" si="85"/>
        <v/>
      </c>
      <c r="G5501" s="4" t="str">
        <f>IF(AND(Tabella1[[#This Row],[Popolazione]]&gt;50000,Tabella1[[#This Row],[Popolazione]]&lt;100000),"COMPRESO",Tabella1[[#This Row],[Regione]])</f>
        <v>LOMBARDIA</v>
      </c>
      <c r="H5501" s="31">
        <f>Tabella1[[#This Row],[Popolazione]]/SUM($E$19:$E$7866)</f>
        <v>5.4427417727445305E-5</v>
      </c>
    </row>
    <row r="5502" spans="1:8" x14ac:dyDescent="0.25">
      <c r="A5502" s="19" t="s">
        <v>5607</v>
      </c>
      <c r="B5502" s="4" t="str">
        <f>IFERROR(VLOOKUP(A5502,PEC!A$2:B$7902,2,0),"PEC NON ESISTENTE")</f>
        <v>puglianello</v>
      </c>
      <c r="C5502" s="20" t="s">
        <v>8235</v>
      </c>
      <c r="D5502" s="20" t="s">
        <v>8239</v>
      </c>
      <c r="E5502" s="21">
        <v>1380</v>
      </c>
      <c r="F5502" s="4" t="str">
        <f t="shared" si="85"/>
        <v/>
      </c>
      <c r="G5502" s="4" t="str">
        <f>IF(AND(Tabella1[[#This Row],[Popolazione]]&gt;50000,Tabella1[[#This Row],[Popolazione]]&lt;100000),"COMPRESO",Tabella1[[#This Row],[Regione]])</f>
        <v>CAMPANIA</v>
      </c>
      <c r="H5502" s="31">
        <f>Tabella1[[#This Row],[Popolazione]]/SUM($E$19:$E$7866)</f>
        <v>2.3018644334622901E-5</v>
      </c>
    </row>
    <row r="5503" spans="1:8" x14ac:dyDescent="0.25">
      <c r="A5503" s="22" t="s">
        <v>5608</v>
      </c>
      <c r="B5503" s="4">
        <f>IFERROR(VLOOKUP(A5503,PEC!A$2:B$7902,2,0),"PEC NON ESISTENTE")</f>
        <v>0</v>
      </c>
      <c r="C5503" s="20" t="s">
        <v>8259</v>
      </c>
      <c r="D5503" s="20" t="s">
        <v>8278</v>
      </c>
      <c r="E5503" s="21">
        <v>7141</v>
      </c>
      <c r="F5503" s="4" t="str">
        <f t="shared" si="85"/>
        <v/>
      </c>
      <c r="G5503" s="4" t="str">
        <f>IF(AND(Tabella1[[#This Row],[Popolazione]]&gt;50000,Tabella1[[#This Row],[Popolazione]]&lt;100000),"COMPRESO",Tabella1[[#This Row],[Regione]])</f>
        <v>SARDEGNA</v>
      </c>
      <c r="H5503" s="31">
        <f>Tabella1[[#This Row],[Popolazione]]/SUM($E$19:$E$7866)</f>
        <v>1.1911314434314647E-4</v>
      </c>
    </row>
    <row r="5504" spans="1:8" x14ac:dyDescent="0.25">
      <c r="A5504" s="19" t="s">
        <v>5609</v>
      </c>
      <c r="B5504" s="4" t="str">
        <f>IFERROR(VLOOKUP(A5504,PEC!A$2:B$7902,2,0),"PEC NON ESISTENTE")</f>
        <v>comune.pulfero</v>
      </c>
      <c r="C5504" s="20" t="s">
        <v>8026</v>
      </c>
      <c r="D5504" s="20" t="s">
        <v>8205</v>
      </c>
      <c r="E5504" s="21">
        <v>1033</v>
      </c>
      <c r="F5504" s="4" t="str">
        <f t="shared" si="85"/>
        <v/>
      </c>
      <c r="G5504" s="4" t="str">
        <f>IF(AND(Tabella1[[#This Row],[Popolazione]]&gt;50000,Tabella1[[#This Row],[Popolazione]]&lt;100000),"COMPRESO",Tabella1[[#This Row],[Regione]])</f>
        <v>FRIULI-VENEZIA GIULIA</v>
      </c>
      <c r="H5504" s="31">
        <f>Tabella1[[#This Row],[Popolazione]]/SUM($E$19:$E$7866)</f>
        <v>1.7230622896859024E-5</v>
      </c>
    </row>
    <row r="5505" spans="1:8" x14ac:dyDescent="0.25">
      <c r="A5505" s="19" t="s">
        <v>5610</v>
      </c>
      <c r="B5505" s="4" t="str">
        <f>IFERROR(VLOOKUP(A5505,PEC!A$2:B$7902,2,0),"PEC NON ESISTENTE")</f>
        <v>protocollo</v>
      </c>
      <c r="C5505" s="20" t="s">
        <v>8235</v>
      </c>
      <c r="D5505" s="20" t="s">
        <v>8241</v>
      </c>
      <c r="E5505" s="21">
        <v>11062</v>
      </c>
      <c r="F5505" s="4" t="str">
        <f t="shared" si="85"/>
        <v/>
      </c>
      <c r="G5505" s="4" t="str">
        <f>IF(AND(Tabella1[[#This Row],[Popolazione]]&gt;50000,Tabella1[[#This Row],[Popolazione]]&lt;100000),"COMPRESO",Tabella1[[#This Row],[Regione]])</f>
        <v>PUGLIA</v>
      </c>
      <c r="H5505" s="31">
        <f>Tabella1[[#This Row],[Popolazione]]/SUM($E$19:$E$7866)</f>
        <v>1.8451611857217285E-4</v>
      </c>
    </row>
    <row r="5506" spans="1:8" x14ac:dyDescent="0.25">
      <c r="A5506" s="19" t="s">
        <v>5611</v>
      </c>
      <c r="B5506" s="4" t="str">
        <f>IFERROR(VLOOKUP(A5506,PEC!A$2:B$7902,2,0),"PEC NON ESISTENTE")</f>
        <v>comunepumenengo</v>
      </c>
      <c r="C5506" s="20" t="s">
        <v>7913</v>
      </c>
      <c r="D5506" s="20" t="s">
        <v>7986</v>
      </c>
      <c r="E5506" s="21">
        <v>1695</v>
      </c>
      <c r="F5506" s="4" t="str">
        <f t="shared" ref="F5506:F5569" si="86">IF($E5506&gt;300000,"TROVATO","")</f>
        <v/>
      </c>
      <c r="G5506" s="4" t="str">
        <f>IF(AND(Tabella1[[#This Row],[Popolazione]]&gt;50000,Tabella1[[#This Row],[Popolazione]]&lt;100000),"COMPRESO",Tabella1[[#This Row],[Regione]])</f>
        <v>LOMBARDIA</v>
      </c>
      <c r="H5506" s="31">
        <f>Tabella1[[#This Row],[Popolazione]]/SUM($E$19:$E$7866)</f>
        <v>2.8272900106656388E-5</v>
      </c>
    </row>
    <row r="5507" spans="1:8" x14ac:dyDescent="0.25">
      <c r="A5507" s="19" t="s">
        <v>5612</v>
      </c>
      <c r="B5507" s="4" t="str">
        <f>IFERROR(VLOOKUP(A5507,PEC!A$2:B$7902,2,0),"PEC NON ESISTENTE")</f>
        <v>comune.pusiano</v>
      </c>
      <c r="C5507" s="20" t="s">
        <v>7913</v>
      </c>
      <c r="D5507" s="20" t="s">
        <v>7986</v>
      </c>
      <c r="E5507" s="21">
        <v>1327</v>
      </c>
      <c r="F5507" s="4" t="str">
        <f t="shared" si="86"/>
        <v/>
      </c>
      <c r="G5507" s="4" t="str">
        <f>IF(AND(Tabella1[[#This Row],[Popolazione]]&gt;50000,Tabella1[[#This Row],[Popolazione]]&lt;100000),"COMPRESO",Tabella1[[#This Row],[Regione]])</f>
        <v>LOMBARDIA</v>
      </c>
      <c r="H5507" s="31">
        <f>Tabella1[[#This Row],[Popolazione]]/SUM($E$19:$E$7866)</f>
        <v>2.213459495075695E-5</v>
      </c>
    </row>
    <row r="5508" spans="1:8" x14ac:dyDescent="0.25">
      <c r="A5508" s="22" t="s">
        <v>5613</v>
      </c>
      <c r="B5508" s="4" t="str">
        <f>IFERROR(VLOOKUP(A5508,PEC!A$2:B$7902,2,0),"PEC NON ESISTENTE")</f>
        <v>protocollo.putifigari</v>
      </c>
      <c r="C5508" s="20" t="s">
        <v>8259</v>
      </c>
      <c r="D5508" s="20" t="s">
        <v>8278</v>
      </c>
      <c r="E5508" s="21">
        <v>757</v>
      </c>
      <c r="F5508" s="4" t="str">
        <f t="shared" si="86"/>
        <v/>
      </c>
      <c r="G5508" s="4" t="str">
        <f>IF(AND(Tabella1[[#This Row],[Popolazione]]&gt;50000,Tabella1[[#This Row],[Popolazione]]&lt;100000),"COMPRESO",Tabella1[[#This Row],[Regione]])</f>
        <v>SARDEGNA</v>
      </c>
      <c r="H5508" s="31">
        <f>Tabella1[[#This Row],[Popolazione]]/SUM($E$19:$E$7866)</f>
        <v>1.2626894029934445E-5</v>
      </c>
    </row>
    <row r="5509" spans="1:8" x14ac:dyDescent="0.25">
      <c r="A5509" s="19" t="s">
        <v>5614</v>
      </c>
      <c r="B5509" s="4" t="str">
        <f>IFERROR(VLOOKUP(A5509,PEC!A$2:B$7902,2,0),"PEC NON ESISTENTE")</f>
        <v>protocollo</v>
      </c>
      <c r="C5509" s="20" t="s">
        <v>8235</v>
      </c>
      <c r="D5509" s="20" t="s">
        <v>8241</v>
      </c>
      <c r="E5509" s="21">
        <v>27083</v>
      </c>
      <c r="F5509" s="4" t="str">
        <f t="shared" si="86"/>
        <v/>
      </c>
      <c r="G5509" s="4" t="str">
        <f>IF(AND(Tabella1[[#This Row],[Popolazione]]&gt;50000,Tabella1[[#This Row],[Popolazione]]&lt;100000),"COMPRESO",Tabella1[[#This Row],[Regione]])</f>
        <v>PUGLIA</v>
      </c>
      <c r="H5509" s="31">
        <f>Tabella1[[#This Row],[Popolazione]]/SUM($E$19:$E$7866)</f>
        <v>4.5174923515550145E-4</v>
      </c>
    </row>
    <row r="5510" spans="1:8" x14ac:dyDescent="0.25">
      <c r="A5510" s="19" t="s">
        <v>5615</v>
      </c>
      <c r="B5510" s="4" t="str">
        <f>IFERROR(VLOOKUP(A5510,PEC!A$2:B$7902,2,0),"PEC NON ESISTENTE")</f>
        <v>comune.quadrelle</v>
      </c>
      <c r="C5510" s="20" t="s">
        <v>8235</v>
      </c>
      <c r="D5510" s="20" t="s">
        <v>8239</v>
      </c>
      <c r="E5510" s="21">
        <v>1893</v>
      </c>
      <c r="F5510" s="4" t="str">
        <f t="shared" si="86"/>
        <v/>
      </c>
      <c r="G5510" s="4" t="str">
        <f>IF(AND(Tabella1[[#This Row],[Popolazione]]&gt;50000,Tabella1[[#This Row],[Popolazione]]&lt;100000),"COMPRESO",Tabella1[[#This Row],[Regione]])</f>
        <v>CAMPANIA</v>
      </c>
      <c r="H5510" s="31">
        <f>Tabella1[[#This Row],[Popolazione]]/SUM($E$19:$E$7866)</f>
        <v>3.1575575163363153E-5</v>
      </c>
    </row>
    <row r="5511" spans="1:8" x14ac:dyDescent="0.25">
      <c r="A5511" s="19" t="s">
        <v>5616</v>
      </c>
      <c r="B5511" s="4" t="str">
        <f>IFERROR(VLOOKUP(A5511,PEC!A$2:B$7902,2,0),"PEC NON ESISTENTE")</f>
        <v>casella</v>
      </c>
      <c r="C5511" s="20" t="s">
        <v>8235</v>
      </c>
      <c r="D5511" s="20" t="s">
        <v>8236</v>
      </c>
      <c r="E5511" s="21">
        <v>863</v>
      </c>
      <c r="F5511" s="4" t="str">
        <f t="shared" si="86"/>
        <v/>
      </c>
      <c r="G5511" s="4" t="str">
        <f>IF(AND(Tabella1[[#This Row],[Popolazione]]&gt;50000,Tabella1[[#This Row],[Popolazione]]&lt;100000),"COMPRESO",Tabella1[[#This Row],[Regione]])</f>
        <v>ABRUZZO</v>
      </c>
      <c r="H5511" s="31">
        <f>Tabella1[[#This Row],[Popolazione]]/SUM($E$19:$E$7866)</f>
        <v>1.4394992797666349E-5</v>
      </c>
    </row>
    <row r="5512" spans="1:8" x14ac:dyDescent="0.25">
      <c r="A5512" s="19" t="s">
        <v>5617</v>
      </c>
      <c r="B5512" s="4" t="str">
        <f>IFERROR(VLOOKUP(A5512,PEC!A$2:B$7902,2,0),"PEC NON ESISTENTE")</f>
        <v>protocollo.quagliuzzo</v>
      </c>
      <c r="C5512" s="20" t="s">
        <v>7913</v>
      </c>
      <c r="D5512" s="20" t="s">
        <v>7914</v>
      </c>
      <c r="E5512" s="21">
        <v>331</v>
      </c>
      <c r="F5512" s="4" t="str">
        <f t="shared" si="86"/>
        <v/>
      </c>
      <c r="G5512" s="4" t="str">
        <f>IF(AND(Tabella1[[#This Row],[Popolazione]]&gt;50000,Tabella1[[#This Row],[Popolazione]]&lt;100000),"COMPRESO",Tabella1[[#This Row],[Regione]])</f>
        <v>PIEMONTE</v>
      </c>
      <c r="H5512" s="31">
        <f>Tabella1[[#This Row],[Popolazione]]/SUM($E$19:$E$7866)</f>
        <v>5.521138604898681E-6</v>
      </c>
    </row>
    <row r="5513" spans="1:8" x14ac:dyDescent="0.25">
      <c r="A5513" s="19" t="s">
        <v>5618</v>
      </c>
      <c r="B5513" s="4" t="str">
        <f>IFERROR(VLOOKUP(A5513,PEC!A$2:B$7902,2,0),"PEC NON ESISTENTE")</f>
        <v>protocollo.qualiano</v>
      </c>
      <c r="C5513" s="20" t="s">
        <v>8235</v>
      </c>
      <c r="D5513" s="20" t="s">
        <v>8239</v>
      </c>
      <c r="E5513" s="21">
        <v>24744</v>
      </c>
      <c r="F5513" s="4" t="str">
        <f t="shared" si="86"/>
        <v/>
      </c>
      <c r="G5513" s="4" t="str">
        <f>IF(AND(Tabella1[[#This Row],[Popolazione]]&gt;50000,Tabella1[[#This Row],[Popolazione]]&lt;100000),"COMPRESO",Tabella1[[#This Row],[Regione]])</f>
        <v>CAMPANIA</v>
      </c>
      <c r="H5513" s="31">
        <f>Tabella1[[#This Row],[Popolazione]]/SUM($E$19:$E$7866)</f>
        <v>4.1273430102602105E-4</v>
      </c>
    </row>
    <row r="5514" spans="1:8" x14ac:dyDescent="0.25">
      <c r="A5514" s="19" t="s">
        <v>5619</v>
      </c>
      <c r="B5514" s="4" t="str">
        <f>IFERROR(VLOOKUP(A5514,PEC!A$2:B$7902,2,0),"PEC NON ESISTENTE")</f>
        <v>protocollo.quaranti</v>
      </c>
      <c r="C5514" s="20" t="s">
        <v>7913</v>
      </c>
      <c r="D5514" s="20" t="s">
        <v>7914</v>
      </c>
      <c r="E5514" s="21">
        <v>184</v>
      </c>
      <c r="F5514" s="4" t="str">
        <f t="shared" si="86"/>
        <v/>
      </c>
      <c r="G5514" s="4" t="str">
        <f>IF(AND(Tabella1[[#This Row],[Popolazione]]&gt;50000,Tabella1[[#This Row],[Popolazione]]&lt;100000),"COMPRESO",Tabella1[[#This Row],[Regione]])</f>
        <v>PIEMONTE</v>
      </c>
      <c r="H5514" s="31">
        <f>Tabella1[[#This Row],[Popolazione]]/SUM($E$19:$E$7866)</f>
        <v>3.06915257794972E-6</v>
      </c>
    </row>
    <row r="5515" spans="1:8" x14ac:dyDescent="0.25">
      <c r="A5515" s="19" t="s">
        <v>7965</v>
      </c>
      <c r="B5515" s="4" t="str">
        <f>IFERROR(VLOOKUP(A5515,PEC!A$2:B$7902,2,0),"PEC NON ESISTENTE")</f>
        <v>PEC NON ESISTENTE</v>
      </c>
      <c r="C5515" s="20" t="s">
        <v>7913</v>
      </c>
      <c r="D5515" s="20" t="s">
        <v>7914</v>
      </c>
      <c r="E5515" s="21">
        <v>1390</v>
      </c>
      <c r="F5515" s="4" t="str">
        <f t="shared" si="86"/>
        <v/>
      </c>
      <c r="G5515" s="4" t="str">
        <f>IF(AND(Tabella1[[#This Row],[Popolazione]]&gt;50000,Tabella1[[#This Row],[Popolazione]]&lt;100000),"COMPRESO",Tabella1[[#This Row],[Regione]])</f>
        <v>PIEMONTE</v>
      </c>
      <c r="H5515" s="31">
        <f>Tabella1[[#This Row],[Popolazione]]/SUM($E$19:$E$7866)</f>
        <v>2.3185446105163646E-5</v>
      </c>
    </row>
    <row r="5516" spans="1:8" x14ac:dyDescent="0.25">
      <c r="A5516" s="19" t="s">
        <v>5621</v>
      </c>
      <c r="B5516" s="4" t="str">
        <f>IFERROR(VLOOKUP(A5516,PEC!A$2:B$7902,2,0),"PEC NON ESISTENTE")</f>
        <v>protocollo</v>
      </c>
      <c r="C5516" s="20" t="s">
        <v>7913</v>
      </c>
      <c r="D5516" s="20" t="s">
        <v>7914</v>
      </c>
      <c r="E5516" s="21">
        <v>1397</v>
      </c>
      <c r="F5516" s="4" t="str">
        <f t="shared" si="86"/>
        <v/>
      </c>
      <c r="G5516" s="4" t="str">
        <f>IF(AND(Tabella1[[#This Row],[Popolazione]]&gt;50000,Tabella1[[#This Row],[Popolazione]]&lt;100000),"COMPRESO",Tabella1[[#This Row],[Regione]])</f>
        <v>PIEMONTE</v>
      </c>
      <c r="H5516" s="31">
        <f>Tabella1[[#This Row],[Popolazione]]/SUM($E$19:$E$7866)</f>
        <v>2.3302207344542169E-5</v>
      </c>
    </row>
    <row r="5517" spans="1:8" x14ac:dyDescent="0.25">
      <c r="A5517" s="19" t="s">
        <v>5622</v>
      </c>
      <c r="B5517" s="4" t="str">
        <f>IFERROR(VLOOKUP(A5517,PEC!A$2:B$7902,2,0),"PEC NON ESISTENTE")</f>
        <v>quarnasopra</v>
      </c>
      <c r="C5517" s="20" t="s">
        <v>7913</v>
      </c>
      <c r="D5517" s="20" t="s">
        <v>7914</v>
      </c>
      <c r="E5517" s="21">
        <v>289</v>
      </c>
      <c r="F5517" s="4" t="str">
        <f t="shared" si="86"/>
        <v/>
      </c>
      <c r="G5517" s="4" t="str">
        <f>IF(AND(Tabella1[[#This Row],[Popolazione]]&gt;50000,Tabella1[[#This Row],[Popolazione]]&lt;100000),"COMPRESO",Tabella1[[#This Row],[Regione]])</f>
        <v>PIEMONTE</v>
      </c>
      <c r="H5517" s="31">
        <f>Tabella1[[#This Row],[Popolazione]]/SUM($E$19:$E$7866)</f>
        <v>4.8205711686275494E-6</v>
      </c>
    </row>
    <row r="5518" spans="1:8" x14ac:dyDescent="0.25">
      <c r="A5518" s="19" t="s">
        <v>5623</v>
      </c>
      <c r="B5518" s="4" t="str">
        <f>IFERROR(VLOOKUP(A5518,PEC!A$2:B$7902,2,0),"PEC NON ESISTENTE")</f>
        <v>quarnasotto</v>
      </c>
      <c r="C5518" s="20" t="s">
        <v>7913</v>
      </c>
      <c r="D5518" s="20" t="s">
        <v>7914</v>
      </c>
      <c r="E5518" s="21">
        <v>420</v>
      </c>
      <c r="F5518" s="4" t="str">
        <f t="shared" si="86"/>
        <v/>
      </c>
      <c r="G5518" s="4" t="str">
        <f>IF(AND(Tabella1[[#This Row],[Popolazione]]&gt;50000,Tabella1[[#This Row],[Popolazione]]&lt;100000),"COMPRESO",Tabella1[[#This Row],[Regione]])</f>
        <v>PIEMONTE</v>
      </c>
      <c r="H5518" s="31">
        <f>Tabella1[[#This Row],[Popolazione]]/SUM($E$19:$E$7866)</f>
        <v>7.0056743627113176E-6</v>
      </c>
    </row>
    <row r="5519" spans="1:8" x14ac:dyDescent="0.25">
      <c r="A5519" s="19" t="s">
        <v>5624</v>
      </c>
      <c r="B5519" s="4" t="str">
        <f>IFERROR(VLOOKUP(A5519,PEC!A$2:B$7902,2,0),"PEC NON ESISTENTE")</f>
        <v>comune.quarona.vc</v>
      </c>
      <c r="C5519" s="20" t="s">
        <v>7913</v>
      </c>
      <c r="D5519" s="20" t="s">
        <v>7914</v>
      </c>
      <c r="E5519" s="21">
        <v>4246</v>
      </c>
      <c r="F5519" s="4" t="str">
        <f t="shared" si="86"/>
        <v/>
      </c>
      <c r="G5519" s="4" t="str">
        <f>IF(AND(Tabella1[[#This Row],[Popolazione]]&gt;50000,Tabella1[[#This Row],[Popolazione]]&lt;100000),"COMPRESO",Tabella1[[#This Row],[Regione]])</f>
        <v>PIEMONTE</v>
      </c>
      <c r="H5519" s="31">
        <f>Tabella1[[#This Row],[Popolazione]]/SUM($E$19:$E$7866)</f>
        <v>7.0824031771600607E-5</v>
      </c>
    </row>
    <row r="5520" spans="1:8" x14ac:dyDescent="0.25">
      <c r="A5520" s="19" t="s">
        <v>5625</v>
      </c>
      <c r="B5520" s="4" t="str">
        <f>IFERROR(VLOOKUP(A5520,PEC!A$2:B$7902,2,0),"PEC NON ESISTENTE")</f>
        <v>comune.quarrata</v>
      </c>
      <c r="C5520" s="20" t="s">
        <v>8221</v>
      </c>
      <c r="D5520" s="20" t="s">
        <v>8222</v>
      </c>
      <c r="E5520" s="21">
        <v>25378</v>
      </c>
      <c r="F5520" s="4" t="str">
        <f t="shared" si="86"/>
        <v/>
      </c>
      <c r="G5520" s="4" t="str">
        <f>IF(AND(Tabella1[[#This Row],[Popolazione]]&gt;50000,Tabella1[[#This Row],[Popolazione]]&lt;100000),"COMPRESO",Tabella1[[#This Row],[Regione]])</f>
        <v>TOSCANA</v>
      </c>
      <c r="H5520" s="31">
        <f>Tabella1[[#This Row],[Popolazione]]/SUM($E$19:$E$7866)</f>
        <v>4.233095332783043E-4</v>
      </c>
    </row>
    <row r="5521" spans="1:8" x14ac:dyDescent="0.25">
      <c r="A5521" s="19" t="s">
        <v>5626</v>
      </c>
      <c r="B5521" s="4" t="str">
        <f>IFERROR(VLOOKUP(A5521,PEC!A$2:B$7902,2,0),"PEC NON ESISTENTE")</f>
        <v>protocollo</v>
      </c>
      <c r="C5521" s="20" t="s">
        <v>7913</v>
      </c>
      <c r="D5521" s="20" t="s">
        <v>7973</v>
      </c>
      <c r="E5521" s="21">
        <v>3872</v>
      </c>
      <c r="F5521" s="4" t="str">
        <f t="shared" si="86"/>
        <v/>
      </c>
      <c r="G5521" s="4" t="str">
        <f>IF(AND(Tabella1[[#This Row],[Popolazione]]&gt;50000,Tabella1[[#This Row],[Popolazione]]&lt;100000),"COMPRESO",Tabella1[[#This Row],[Regione]])</f>
        <v>VALLE D'AOSTA/VALLÉE D'AOSTE</v>
      </c>
      <c r="H5521" s="31">
        <f>Tabella1[[#This Row],[Popolazione]]/SUM($E$19:$E$7866)</f>
        <v>6.4585645553376711E-5</v>
      </c>
    </row>
    <row r="5522" spans="1:8" x14ac:dyDescent="0.25">
      <c r="A5522" s="19" t="s">
        <v>5627</v>
      </c>
      <c r="B5522" s="4" t="str">
        <f>IFERROR(VLOOKUP(A5522,PEC!A$2:B$7902,2,0),"PEC NON ESISTENTE")</f>
        <v>protocollogenerale</v>
      </c>
      <c r="C5522" s="20" t="s">
        <v>8235</v>
      </c>
      <c r="D5522" s="20" t="s">
        <v>8239</v>
      </c>
      <c r="E5522" s="21">
        <v>39221</v>
      </c>
      <c r="F5522" s="4" t="str">
        <f t="shared" si="86"/>
        <v/>
      </c>
      <c r="G5522" s="4" t="str">
        <f>IF(AND(Tabella1[[#This Row],[Popolazione]]&gt;50000,Tabella1[[#This Row],[Popolazione]]&lt;100000),"COMPRESO",Tabella1[[#This Row],[Regione]])</f>
        <v>CAMPANIA</v>
      </c>
      <c r="H5522" s="31">
        <f>Tabella1[[#This Row],[Popolazione]]/SUM($E$19:$E$7866)</f>
        <v>6.5421322423785848E-4</v>
      </c>
    </row>
    <row r="5523" spans="1:8" x14ac:dyDescent="0.25">
      <c r="A5523" s="19" t="s">
        <v>5628</v>
      </c>
      <c r="B5523" s="4" t="str">
        <f>IFERROR(VLOOKUP(A5523,PEC!A$2:B$7902,2,0),"PEC NON ESISTENTE")</f>
        <v>comune.quartodaltino.ve</v>
      </c>
      <c r="C5523" s="20" t="s">
        <v>8026</v>
      </c>
      <c r="D5523" s="20" t="s">
        <v>8167</v>
      </c>
      <c r="E5523" s="21">
        <v>8199</v>
      </c>
      <c r="F5523" s="4" t="str">
        <f t="shared" si="86"/>
        <v/>
      </c>
      <c r="G5523" s="4" t="str">
        <f>IF(AND(Tabella1[[#This Row],[Popolazione]]&gt;50000,Tabella1[[#This Row],[Popolazione]]&lt;100000),"COMPRESO",Tabella1[[#This Row],[Regione]])</f>
        <v>VENETO</v>
      </c>
      <c r="H5523" s="31">
        <f>Tabella1[[#This Row],[Popolazione]]/SUM($E$19:$E$7866)</f>
        <v>1.3676077166635737E-4</v>
      </c>
    </row>
    <row r="5524" spans="1:8" x14ac:dyDescent="0.25">
      <c r="A5524" s="22" t="s">
        <v>5629</v>
      </c>
      <c r="B5524" s="4" t="str">
        <f>IFERROR(VLOOKUP(A5524,PEC!A$2:B$7902,2,0),"PEC NON ESISTENTE")</f>
        <v>protocollo</v>
      </c>
      <c r="C5524" s="20" t="s">
        <v>8259</v>
      </c>
      <c r="D5524" s="20" t="s">
        <v>8278</v>
      </c>
      <c r="E5524" s="21">
        <v>69296</v>
      </c>
      <c r="F5524" s="4" t="str">
        <f t="shared" si="86"/>
        <v/>
      </c>
      <c r="G5524" s="4" t="str">
        <f>IF(AND(Tabella1[[#This Row],[Popolazione]]&gt;50000,Tabella1[[#This Row],[Popolazione]]&lt;100000),"COMPRESO",Tabella1[[#This Row],[Regione]])</f>
        <v>COMPRESO</v>
      </c>
      <c r="H5524" s="30">
        <f>Tabella1[[#This Row],[Popolazione]]/SUM($E$19:$E$7866)</f>
        <v>1.1558695491391512E-3</v>
      </c>
    </row>
    <row r="5525" spans="1:8" x14ac:dyDescent="0.25">
      <c r="A5525" s="22" t="s">
        <v>5630</v>
      </c>
      <c r="B5525" s="4" t="str">
        <f>IFERROR(VLOOKUP(A5525,PEC!A$2:B$7902,2,0),"PEC NON ESISTENTE")</f>
        <v>protocollo.quartucciu</v>
      </c>
      <c r="C5525" s="20" t="s">
        <v>8259</v>
      </c>
      <c r="D5525" s="20" t="s">
        <v>8278</v>
      </c>
      <c r="E5525" s="21">
        <v>12825</v>
      </c>
      <c r="F5525" s="4" t="str">
        <f t="shared" si="86"/>
        <v/>
      </c>
      <c r="G5525" s="4" t="str">
        <f>IF(AND(Tabella1[[#This Row],[Popolazione]]&gt;50000,Tabella1[[#This Row],[Popolazione]]&lt;100000),"COMPRESO",Tabella1[[#This Row],[Regione]])</f>
        <v>SARDEGNA</v>
      </c>
      <c r="H5525" s="31">
        <f>Tabella1[[#This Row],[Popolazione]]/SUM($E$19:$E$7866)</f>
        <v>2.1392327071850629E-4</v>
      </c>
    </row>
    <row r="5526" spans="1:8" x14ac:dyDescent="0.25">
      <c r="A5526" s="19" t="s">
        <v>5631</v>
      </c>
      <c r="B5526" s="4" t="str">
        <f>IFERROR(VLOOKUP(A5526,PEC!A$2:B$7902,2,0),"PEC NON ESISTENTE")</f>
        <v>quassolo</v>
      </c>
      <c r="C5526" s="20" t="s">
        <v>7913</v>
      </c>
      <c r="D5526" s="20" t="s">
        <v>7914</v>
      </c>
      <c r="E5526" s="21">
        <v>359</v>
      </c>
      <c r="F5526" s="4" t="str">
        <f t="shared" si="86"/>
        <v/>
      </c>
      <c r="G5526" s="4" t="str">
        <f>IF(AND(Tabella1[[#This Row],[Popolazione]]&gt;50000,Tabella1[[#This Row],[Popolazione]]&lt;100000),"COMPRESO",Tabella1[[#This Row],[Regione]])</f>
        <v>PIEMONTE</v>
      </c>
      <c r="H5526" s="31">
        <f>Tabella1[[#This Row],[Popolazione]]/SUM($E$19:$E$7866)</f>
        <v>5.9881835624127693E-6</v>
      </c>
    </row>
    <row r="5527" spans="1:8" x14ac:dyDescent="0.25">
      <c r="A5527" s="19" t="s">
        <v>5632</v>
      </c>
      <c r="B5527" s="4" t="str">
        <f>IFERROR(VLOOKUP(A5527,PEC!A$2:B$7902,2,0),"PEC NON ESISTENTE")</f>
        <v>protocollo</v>
      </c>
      <c r="C5527" s="20" t="s">
        <v>7913</v>
      </c>
      <c r="D5527" s="20" t="s">
        <v>7914</v>
      </c>
      <c r="E5527" s="21">
        <v>1668</v>
      </c>
      <c r="F5527" s="4" t="str">
        <f t="shared" si="86"/>
        <v/>
      </c>
      <c r="G5527" s="4" t="str">
        <f>IF(AND(Tabella1[[#This Row],[Popolazione]]&gt;50000,Tabella1[[#This Row],[Popolazione]]&lt;100000),"COMPRESO",Tabella1[[#This Row],[Regione]])</f>
        <v>PIEMONTE</v>
      </c>
      <c r="H5527" s="31">
        <f>Tabella1[[#This Row],[Popolazione]]/SUM($E$19:$E$7866)</f>
        <v>2.7822535326196375E-5</v>
      </c>
    </row>
    <row r="5528" spans="1:8" x14ac:dyDescent="0.25">
      <c r="A5528" s="19" t="s">
        <v>5633</v>
      </c>
      <c r="B5528" s="4" t="str">
        <f>IFERROR(VLOOKUP(A5528,PEC!A$2:B$7902,2,0),"PEC NON ESISTENTE")</f>
        <v>quattrocastella</v>
      </c>
      <c r="C5528" s="20" t="s">
        <v>8026</v>
      </c>
      <c r="D5528" s="20" t="s">
        <v>8212</v>
      </c>
      <c r="E5528" s="21">
        <v>12909</v>
      </c>
      <c r="F5528" s="4" t="str">
        <f t="shared" si="86"/>
        <v/>
      </c>
      <c r="G5528" s="4" t="str">
        <f>IF(AND(Tabella1[[#This Row],[Popolazione]]&gt;50000,Tabella1[[#This Row],[Popolazione]]&lt;100000),"COMPRESO",Tabella1[[#This Row],[Regione]])</f>
        <v>EMILIA-ROMAGNA</v>
      </c>
      <c r="H5528" s="31">
        <f>Tabella1[[#This Row],[Popolazione]]/SUM($E$19:$E$7866)</f>
        <v>2.1532440559104857E-4</v>
      </c>
    </row>
    <row r="5529" spans="1:8" x14ac:dyDescent="0.25">
      <c r="A5529" s="19" t="s">
        <v>5634</v>
      </c>
      <c r="B5529" s="4" t="str">
        <f>IFERROR(VLOOKUP(A5529,PEC!A$2:B$7902,2,0),"PEC NON ESISTENTE")</f>
        <v>querovas.bl</v>
      </c>
      <c r="C5529" s="20" t="s">
        <v>8026</v>
      </c>
      <c r="D5529" s="20" t="s">
        <v>8167</v>
      </c>
      <c r="E5529" s="21">
        <v>3338</v>
      </c>
      <c r="F5529" s="4" t="str">
        <f t="shared" si="86"/>
        <v/>
      </c>
      <c r="G5529" s="4" t="str">
        <f>IF(AND(Tabella1[[#This Row],[Popolazione]]&gt;50000,Tabella1[[#This Row],[Popolazione]]&lt;100000),"COMPRESO",Tabella1[[#This Row],[Regione]])</f>
        <v>VENETO</v>
      </c>
      <c r="H5529" s="31">
        <f>Tabella1[[#This Row],[Popolazione]]/SUM($E$19:$E$7866)</f>
        <v>5.56784310065009E-5</v>
      </c>
    </row>
    <row r="5530" spans="1:8" x14ac:dyDescent="0.25">
      <c r="A5530" s="19" t="s">
        <v>5635</v>
      </c>
      <c r="B5530" s="4" t="str">
        <f>IFERROR(VLOOKUP(A5530,PEC!A$2:B$7902,2,0),"PEC NON ESISTENTE")</f>
        <v>comune.quiliano</v>
      </c>
      <c r="C5530" s="16" t="s">
        <v>7913</v>
      </c>
      <c r="D5530" s="20" t="s">
        <v>8208</v>
      </c>
      <c r="E5530" s="21">
        <v>7336</v>
      </c>
      <c r="F5530" s="4" t="str">
        <f t="shared" si="86"/>
        <v/>
      </c>
      <c r="G5530" s="4" t="str">
        <f>IF(AND(Tabella1[[#This Row],[Popolazione]]&gt;50000,Tabella1[[#This Row],[Popolazione]]&lt;100000),"COMPRESO",Tabella1[[#This Row],[Regione]])</f>
        <v>LIGURIA</v>
      </c>
      <c r="H5530" s="31">
        <f>Tabella1[[#This Row],[Popolazione]]/SUM($E$19:$E$7866)</f>
        <v>1.2236577886869102E-4</v>
      </c>
    </row>
    <row r="5531" spans="1:8" x14ac:dyDescent="0.25">
      <c r="A5531" s="19" t="s">
        <v>5636</v>
      </c>
      <c r="B5531" s="4" t="str">
        <f>IFERROR(VLOOKUP(A5531,PEC!A$2:B$7902,2,0),"PEC NON ESISTENTE")</f>
        <v>protocollo</v>
      </c>
      <c r="C5531" s="20" t="s">
        <v>7913</v>
      </c>
      <c r="D5531" s="20" t="s">
        <v>7914</v>
      </c>
      <c r="E5531" s="21">
        <v>1048</v>
      </c>
      <c r="F5531" s="4" t="str">
        <f t="shared" si="86"/>
        <v/>
      </c>
      <c r="G5531" s="4" t="str">
        <f>IF(AND(Tabella1[[#This Row],[Popolazione]]&gt;50000,Tabella1[[#This Row],[Popolazione]]&lt;100000),"COMPRESO",Tabella1[[#This Row],[Regione]])</f>
        <v>PIEMONTE</v>
      </c>
      <c r="H5531" s="31">
        <f>Tabella1[[#This Row],[Popolazione]]/SUM($E$19:$E$7866)</f>
        <v>1.7480825552670145E-5</v>
      </c>
    </row>
    <row r="5532" spans="1:8" x14ac:dyDescent="0.25">
      <c r="A5532" s="19" t="s">
        <v>5637</v>
      </c>
      <c r="B5532" s="4" t="str">
        <f>IFERROR(VLOOKUP(A5532,PEC!A$2:B$7902,2,0),"PEC NON ESISTENTE")</f>
        <v>comunexv</v>
      </c>
      <c r="C5532" s="20" t="s">
        <v>8235</v>
      </c>
      <c r="D5532" s="20" t="s">
        <v>8239</v>
      </c>
      <c r="E5532" s="21">
        <v>1785</v>
      </c>
      <c r="F5532" s="4" t="str">
        <f t="shared" si="86"/>
        <v/>
      </c>
      <c r="G5532" s="4" t="str">
        <f>IF(AND(Tabella1[[#This Row],[Popolazione]]&gt;50000,Tabella1[[#This Row],[Popolazione]]&lt;100000),"COMPRESO",Tabella1[[#This Row],[Regione]])</f>
        <v>CAMPANIA</v>
      </c>
      <c r="H5532" s="31">
        <f>Tabella1[[#This Row],[Popolazione]]/SUM($E$19:$E$7866)</f>
        <v>2.9774116041523101E-5</v>
      </c>
    </row>
    <row r="5533" spans="1:8" x14ac:dyDescent="0.25">
      <c r="A5533" s="19" t="s">
        <v>5638</v>
      </c>
      <c r="B5533" s="4" t="str">
        <f>IFERROR(VLOOKUP(A5533,PEC!A$2:B$7902,2,0),"PEC NON ESISTENTE")</f>
        <v>demografici.comune.quingentole</v>
      </c>
      <c r="C5533" s="20" t="s">
        <v>7913</v>
      </c>
      <c r="D5533" s="20" t="s">
        <v>7986</v>
      </c>
      <c r="E5533" s="21">
        <v>1194</v>
      </c>
      <c r="F5533" s="4" t="str">
        <f t="shared" si="86"/>
        <v/>
      </c>
      <c r="G5533" s="4" t="str">
        <f>IF(AND(Tabella1[[#This Row],[Popolazione]]&gt;50000,Tabella1[[#This Row],[Popolazione]]&lt;100000),"COMPRESO",Tabella1[[#This Row],[Regione]])</f>
        <v>LOMBARDIA</v>
      </c>
      <c r="H5533" s="31">
        <f>Tabella1[[#This Row],[Popolazione]]/SUM($E$19:$E$7866)</f>
        <v>1.9916131402565031E-5</v>
      </c>
    </row>
    <row r="5534" spans="1:8" x14ac:dyDescent="0.25">
      <c r="A5534" s="19" t="s">
        <v>5639</v>
      </c>
      <c r="B5534" s="4" t="str">
        <f>IFERROR(VLOOKUP(A5534,PEC!A$2:B$7902,2,0),"PEC NON ESISTENTE")</f>
        <v>comune.quintano</v>
      </c>
      <c r="C5534" s="20" t="s">
        <v>7913</v>
      </c>
      <c r="D5534" s="20" t="s">
        <v>7986</v>
      </c>
      <c r="E5534" s="21">
        <v>910</v>
      </c>
      <c r="F5534" s="4" t="str">
        <f t="shared" si="86"/>
        <v/>
      </c>
      <c r="G5534" s="4" t="str">
        <f>IF(AND(Tabella1[[#This Row],[Popolazione]]&gt;50000,Tabella1[[#This Row],[Popolazione]]&lt;100000),"COMPRESO",Tabella1[[#This Row],[Regione]])</f>
        <v>LOMBARDIA</v>
      </c>
      <c r="H5534" s="31">
        <f>Tabella1[[#This Row],[Popolazione]]/SUM($E$19:$E$7866)</f>
        <v>1.5178961119207854E-5</v>
      </c>
    </row>
    <row r="5535" spans="1:8" x14ac:dyDescent="0.25">
      <c r="A5535" s="19" t="s">
        <v>5640</v>
      </c>
      <c r="B5535" s="4" t="str">
        <f>IFERROR(VLOOKUP(A5535,PEC!A$2:B$7902,2,0),"PEC NON ESISTENTE")</f>
        <v>comune.quintoditreviso.tv</v>
      </c>
      <c r="C5535" s="20" t="s">
        <v>8026</v>
      </c>
      <c r="D5535" s="20" t="s">
        <v>8167</v>
      </c>
      <c r="E5535" s="21">
        <v>9745</v>
      </c>
      <c r="F5535" s="4" t="str">
        <f t="shared" si="86"/>
        <v/>
      </c>
      <c r="G5535" s="4" t="str">
        <f>IF(AND(Tabella1[[#This Row],[Popolazione]]&gt;50000,Tabella1[[#This Row],[Popolazione]]&lt;100000),"COMPRESO",Tabella1[[#This Row],[Regione]])</f>
        <v>VENETO</v>
      </c>
      <c r="H5535" s="31">
        <f>Tabella1[[#This Row],[Popolazione]]/SUM($E$19:$E$7866)</f>
        <v>1.6254832539195664E-4</v>
      </c>
    </row>
    <row r="5536" spans="1:8" x14ac:dyDescent="0.25">
      <c r="A5536" s="19" t="s">
        <v>5641</v>
      </c>
      <c r="B5536" s="4" t="str">
        <f>IFERROR(VLOOKUP(A5536,PEC!A$2:B$7902,2,0),"PEC NON ESISTENTE")</f>
        <v>quinto.vercellese</v>
      </c>
      <c r="C5536" s="20" t="s">
        <v>7913</v>
      </c>
      <c r="D5536" s="20" t="s">
        <v>7914</v>
      </c>
      <c r="E5536" s="21">
        <v>400</v>
      </c>
      <c r="F5536" s="4" t="str">
        <f t="shared" si="86"/>
        <v/>
      </c>
      <c r="G5536" s="4" t="str">
        <f>IF(AND(Tabella1[[#This Row],[Popolazione]]&gt;50000,Tabella1[[#This Row],[Popolazione]]&lt;100000),"COMPRESO",Tabella1[[#This Row],[Regione]])</f>
        <v>PIEMONTE</v>
      </c>
      <c r="H5536" s="31">
        <f>Tabella1[[#This Row],[Popolazione]]/SUM($E$19:$E$7866)</f>
        <v>6.6720708216298257E-6</v>
      </c>
    </row>
    <row r="5537" spans="1:8" x14ac:dyDescent="0.25">
      <c r="A5537" s="19" t="s">
        <v>5642</v>
      </c>
      <c r="B5537" s="4" t="str">
        <f>IFERROR(VLOOKUP(A5537,PEC!A$2:B$7902,2,0),"PEC NON ESISTENTE")</f>
        <v>quintovicentino.vi</v>
      </c>
      <c r="C5537" s="20" t="s">
        <v>8026</v>
      </c>
      <c r="D5537" s="20" t="s">
        <v>8167</v>
      </c>
      <c r="E5537" s="21">
        <v>5694</v>
      </c>
      <c r="F5537" s="4" t="str">
        <f t="shared" si="86"/>
        <v/>
      </c>
      <c r="G5537" s="4" t="str">
        <f>IF(AND(Tabella1[[#This Row],[Popolazione]]&gt;50000,Tabella1[[#This Row],[Popolazione]]&lt;100000),"COMPRESO",Tabella1[[#This Row],[Regione]])</f>
        <v>VENETO</v>
      </c>
      <c r="H5537" s="31">
        <f>Tabella1[[#This Row],[Popolazione]]/SUM($E$19:$E$7866)</f>
        <v>9.497692814590057E-5</v>
      </c>
    </row>
    <row r="5538" spans="1:8" x14ac:dyDescent="0.25">
      <c r="A5538" s="19" t="s">
        <v>5643</v>
      </c>
      <c r="B5538" s="4" t="str">
        <f>IFERROR(VLOOKUP(A5538,PEC!A$2:B$7902,2,0),"PEC NON ESISTENTE")</f>
        <v>protocollo</v>
      </c>
      <c r="C5538" s="20" t="s">
        <v>7913</v>
      </c>
      <c r="D5538" s="20" t="s">
        <v>7986</v>
      </c>
      <c r="E5538" s="21">
        <v>6390</v>
      </c>
      <c r="F5538" s="4" t="str">
        <f t="shared" si="86"/>
        <v/>
      </c>
      <c r="G5538" s="4" t="str">
        <f>IF(AND(Tabella1[[#This Row],[Popolazione]]&gt;50000,Tabella1[[#This Row],[Popolazione]]&lt;100000),"COMPRESO",Tabella1[[#This Row],[Regione]])</f>
        <v>LOMBARDIA</v>
      </c>
      <c r="H5538" s="31">
        <f>Tabella1[[#This Row],[Popolazione]]/SUM($E$19:$E$7866)</f>
        <v>1.0658633137553647E-4</v>
      </c>
    </row>
    <row r="5539" spans="1:8" x14ac:dyDescent="0.25">
      <c r="A5539" s="19" t="s">
        <v>5644</v>
      </c>
      <c r="B5539" s="4" t="str">
        <f>IFERROR(VLOOKUP(A5539,PEC!A$2:B$7902,2,0),"PEC NON ESISTENTE")</f>
        <v>comune.quistello</v>
      </c>
      <c r="C5539" s="20" t="s">
        <v>7913</v>
      </c>
      <c r="D5539" s="20" t="s">
        <v>7986</v>
      </c>
      <c r="E5539" s="21">
        <v>5722</v>
      </c>
      <c r="F5539" s="4" t="str">
        <f t="shared" si="86"/>
        <v/>
      </c>
      <c r="G5539" s="4" t="str">
        <f>IF(AND(Tabella1[[#This Row],[Popolazione]]&gt;50000,Tabella1[[#This Row],[Popolazione]]&lt;100000),"COMPRESO",Tabella1[[#This Row],[Regione]])</f>
        <v>LOMBARDIA</v>
      </c>
      <c r="H5539" s="31">
        <f>Tabella1[[#This Row],[Popolazione]]/SUM($E$19:$E$7866)</f>
        <v>9.5443973103414662E-5</v>
      </c>
    </row>
    <row r="5540" spans="1:8" x14ac:dyDescent="0.25">
      <c r="A5540" s="19" t="s">
        <v>5645</v>
      </c>
      <c r="B5540" s="4" t="str">
        <f>IFERROR(VLOOKUP(A5540,PEC!A$2:B$7902,2,0),"PEC NON ESISTENTE")</f>
        <v>comune</v>
      </c>
      <c r="C5540" s="20" t="s">
        <v>8026</v>
      </c>
      <c r="D5540" s="20" t="s">
        <v>8027</v>
      </c>
      <c r="E5540" s="21">
        <v>1400</v>
      </c>
      <c r="F5540" s="4" t="str">
        <f t="shared" si="86"/>
        <v/>
      </c>
      <c r="G5540" s="4" t="str">
        <f>IF(AND(Tabella1[[#This Row],[Popolazione]]&gt;50000,Tabella1[[#This Row],[Popolazione]]&lt;100000),"COMPRESO",Tabella1[[#This Row],[Regione]])</f>
        <v>TRENTINO-ALTO ADIGE/SÜDTIROL</v>
      </c>
      <c r="H5540" s="31">
        <f>Tabella1[[#This Row],[Popolazione]]/SUM($E$19:$E$7866)</f>
        <v>2.3352247875704391E-5</v>
      </c>
    </row>
    <row r="5541" spans="1:8" x14ac:dyDescent="0.25">
      <c r="A5541" s="19" t="s">
        <v>5646</v>
      </c>
      <c r="B5541" s="4" t="str">
        <f>IFERROR(VLOOKUP(A5541,PEC!A$2:B$7902,2,0),"PEC NON ESISTENTE")</f>
        <v>affarigenerali.comune.racale</v>
      </c>
      <c r="C5541" s="20" t="s">
        <v>8235</v>
      </c>
      <c r="D5541" s="20" t="s">
        <v>8241</v>
      </c>
      <c r="E5541" s="21">
        <v>10734</v>
      </c>
      <c r="F5541" s="4" t="str">
        <f t="shared" si="86"/>
        <v/>
      </c>
      <c r="G5541" s="4" t="str">
        <f>IF(AND(Tabella1[[#This Row],[Popolazione]]&gt;50000,Tabella1[[#This Row],[Popolazione]]&lt;100000),"COMPRESO",Tabella1[[#This Row],[Regione]])</f>
        <v>PUGLIA</v>
      </c>
      <c r="H5541" s="31">
        <f>Tabella1[[#This Row],[Popolazione]]/SUM($E$19:$E$7866)</f>
        <v>1.7904502049843638E-4</v>
      </c>
    </row>
    <row r="5542" spans="1:8" x14ac:dyDescent="0.25">
      <c r="A5542" s="19" t="s">
        <v>5647</v>
      </c>
      <c r="B5542" s="4" t="str">
        <f>IFERROR(VLOOKUP(A5542,PEC!A$2:B$7902,2,0),"PEC NON ESISTENTE")</f>
        <v>comunediracalmuto.segretariogen.ag</v>
      </c>
      <c r="C5542" s="20" t="s">
        <v>8259</v>
      </c>
      <c r="D5542" s="20" t="s">
        <v>8260</v>
      </c>
      <c r="E5542" s="21">
        <v>8345</v>
      </c>
      <c r="F5542" s="4" t="str">
        <f t="shared" si="86"/>
        <v/>
      </c>
      <c r="G5542" s="4" t="str">
        <f>IF(AND(Tabella1[[#This Row],[Popolazione]]&gt;50000,Tabella1[[#This Row],[Popolazione]]&lt;100000),"COMPRESO",Tabella1[[#This Row],[Regione]])</f>
        <v>SICILIA</v>
      </c>
      <c r="H5542" s="31">
        <f>Tabella1[[#This Row],[Popolazione]]/SUM($E$19:$E$7866)</f>
        <v>1.3919607751625225E-4</v>
      </c>
    </row>
    <row r="5543" spans="1:8" x14ac:dyDescent="0.25">
      <c r="A5543" s="19" t="s">
        <v>5648</v>
      </c>
      <c r="B5543" s="4" t="str">
        <f>IFERROR(VLOOKUP(A5543,PEC!A$2:B$7902,2,0),"PEC NON ESISTENTE")</f>
        <v>comune.racconigi</v>
      </c>
      <c r="C5543" s="20" t="s">
        <v>7913</v>
      </c>
      <c r="D5543" s="20" t="s">
        <v>7914</v>
      </c>
      <c r="E5543" s="21">
        <v>10028</v>
      </c>
      <c r="F5543" s="4" t="str">
        <f t="shared" si="86"/>
        <v/>
      </c>
      <c r="G5543" s="4" t="str">
        <f>IF(AND(Tabella1[[#This Row],[Popolazione]]&gt;50000,Tabella1[[#This Row],[Popolazione]]&lt;100000),"COMPRESO",Tabella1[[#This Row],[Regione]])</f>
        <v>PIEMONTE</v>
      </c>
      <c r="H5543" s="31">
        <f>Tabella1[[#This Row],[Popolazione]]/SUM($E$19:$E$7866)</f>
        <v>1.6726881549825975E-4</v>
      </c>
    </row>
    <row r="5544" spans="1:8" x14ac:dyDescent="0.25">
      <c r="A5544" s="19" t="s">
        <v>5649</v>
      </c>
      <c r="B5544" s="4" t="str">
        <f>IFERROR(VLOOKUP(A5544,PEC!A$2:B$7902,2,0),"PEC NON ESISTENTE")</f>
        <v>comuneraccuja</v>
      </c>
      <c r="C5544" s="20" t="s">
        <v>8259</v>
      </c>
      <c r="D5544" s="20" t="s">
        <v>8260</v>
      </c>
      <c r="E5544" s="21">
        <v>1139</v>
      </c>
      <c r="F5544" s="4" t="str">
        <f t="shared" si="86"/>
        <v/>
      </c>
      <c r="G5544" s="4" t="str">
        <f>IF(AND(Tabella1[[#This Row],[Popolazione]]&gt;50000,Tabella1[[#This Row],[Popolazione]]&lt;100000),"COMPRESO",Tabella1[[#This Row],[Regione]])</f>
        <v>SICILIA</v>
      </c>
      <c r="H5544" s="31">
        <f>Tabella1[[#This Row],[Popolazione]]/SUM($E$19:$E$7866)</f>
        <v>1.899872166459093E-5</v>
      </c>
    </row>
    <row r="5545" spans="1:8" x14ac:dyDescent="0.25">
      <c r="A5545" s="19" t="s">
        <v>8097</v>
      </c>
      <c r="B5545" s="4" t="str">
        <f>IFERROR(VLOOKUP(A5545,PEC!A$2:B$7902,2,0),"PEC NON ESISTENTE")</f>
        <v>PEC NON ESISTENTE</v>
      </c>
      <c r="C5545" s="20" t="s">
        <v>8026</v>
      </c>
      <c r="D5545" s="20" t="s">
        <v>8027</v>
      </c>
      <c r="E5545" s="21">
        <v>4389</v>
      </c>
      <c r="F5545" s="4" t="str">
        <f t="shared" si="86"/>
        <v/>
      </c>
      <c r="G5545" s="4" t="str">
        <f>IF(AND(Tabella1[[#This Row],[Popolazione]]&gt;50000,Tabella1[[#This Row],[Popolazione]]&lt;100000),"COMPRESO",Tabella1[[#This Row],[Regione]])</f>
        <v>TRENTINO-ALTO ADIGE/SÜDTIROL</v>
      </c>
      <c r="H5545" s="31">
        <f>Tabella1[[#This Row],[Popolazione]]/SUM($E$19:$E$7866)</f>
        <v>7.3209297090333261E-5</v>
      </c>
    </row>
    <row r="5546" spans="1:8" x14ac:dyDescent="0.25">
      <c r="A5546" s="19" t="s">
        <v>5651</v>
      </c>
      <c r="B5546" s="4" t="str">
        <f>IFERROR(VLOOKUP(A5546,PEC!A$2:B$7902,2,0),"PEC NON ESISTENTE")</f>
        <v>comune.radda</v>
      </c>
      <c r="C5546" s="20" t="s">
        <v>8221</v>
      </c>
      <c r="D5546" s="20" t="s">
        <v>8222</v>
      </c>
      <c r="E5546" s="21">
        <v>1693</v>
      </c>
      <c r="F5546" s="4" t="str">
        <f t="shared" si="86"/>
        <v/>
      </c>
      <c r="G5546" s="4" t="str">
        <f>IF(AND(Tabella1[[#This Row],[Popolazione]]&gt;50000,Tabella1[[#This Row],[Popolazione]]&lt;100000),"COMPRESO",Tabella1[[#This Row],[Regione]])</f>
        <v>TOSCANA</v>
      </c>
      <c r="H5546" s="31">
        <f>Tabella1[[#This Row],[Popolazione]]/SUM($E$19:$E$7866)</f>
        <v>2.8239539752548238E-5</v>
      </c>
    </row>
    <row r="5547" spans="1:8" x14ac:dyDescent="0.25">
      <c r="A5547" s="19" t="s">
        <v>5652</v>
      </c>
      <c r="B5547" s="4" t="str">
        <f>IFERROR(VLOOKUP(A5547,PEC!A$2:B$7902,2,0),"PEC NON ESISTENTE")</f>
        <v>comuneraddusa</v>
      </c>
      <c r="C5547" s="20" t="s">
        <v>8259</v>
      </c>
      <c r="D5547" s="20" t="s">
        <v>8260</v>
      </c>
      <c r="E5547" s="21">
        <v>3280</v>
      </c>
      <c r="F5547" s="4" t="str">
        <f t="shared" si="86"/>
        <v/>
      </c>
      <c r="G5547" s="4" t="str">
        <f>IF(AND(Tabella1[[#This Row],[Popolazione]]&gt;50000,Tabella1[[#This Row],[Popolazione]]&lt;100000),"COMPRESO",Tabella1[[#This Row],[Regione]])</f>
        <v>SICILIA</v>
      </c>
      <c r="H5547" s="31">
        <f>Tabella1[[#This Row],[Popolazione]]/SUM($E$19:$E$7866)</f>
        <v>5.4710980737364573E-5</v>
      </c>
    </row>
    <row r="5548" spans="1:8" x14ac:dyDescent="0.25">
      <c r="A5548" s="19" t="s">
        <v>5653</v>
      </c>
      <c r="B5548" s="4" t="str">
        <f>IFERROR(VLOOKUP(A5548,PEC!A$2:B$7902,2,0),"PEC NON ESISTENTE")</f>
        <v>comune.radicofani</v>
      </c>
      <c r="C5548" s="20" t="s">
        <v>8221</v>
      </c>
      <c r="D5548" s="20" t="s">
        <v>8222</v>
      </c>
      <c r="E5548" s="21">
        <v>1151</v>
      </c>
      <c r="F5548" s="4" t="str">
        <f t="shared" si="86"/>
        <v/>
      </c>
      <c r="G5548" s="4" t="str">
        <f>IF(AND(Tabella1[[#This Row],[Popolazione]]&gt;50000,Tabella1[[#This Row],[Popolazione]]&lt;100000),"COMPRESO",Tabella1[[#This Row],[Regione]])</f>
        <v>TOSCANA</v>
      </c>
      <c r="H5548" s="31">
        <f>Tabella1[[#This Row],[Popolazione]]/SUM($E$19:$E$7866)</f>
        <v>1.9198883789239825E-5</v>
      </c>
    </row>
    <row r="5549" spans="1:8" x14ac:dyDescent="0.25">
      <c r="A5549" s="19" t="s">
        <v>5654</v>
      </c>
      <c r="B5549" s="4" t="str">
        <f>IFERROR(VLOOKUP(A5549,PEC!A$2:B$7902,2,0),"PEC NON ESISTENTE")</f>
        <v>comune.radicondoli</v>
      </c>
      <c r="C5549" s="20" t="s">
        <v>8221</v>
      </c>
      <c r="D5549" s="20" t="s">
        <v>8222</v>
      </c>
      <c r="E5549" s="21">
        <v>931</v>
      </c>
      <c r="F5549" s="4" t="str">
        <f t="shared" si="86"/>
        <v/>
      </c>
      <c r="G5549" s="4" t="str">
        <f>IF(AND(Tabella1[[#This Row],[Popolazione]]&gt;50000,Tabella1[[#This Row],[Popolazione]]&lt;100000),"COMPRESO",Tabella1[[#This Row],[Regione]])</f>
        <v>TOSCANA</v>
      </c>
      <c r="H5549" s="31">
        <f>Tabella1[[#This Row],[Popolazione]]/SUM($E$19:$E$7866)</f>
        <v>1.552924483734342E-5</v>
      </c>
    </row>
    <row r="5550" spans="1:8" x14ac:dyDescent="0.25">
      <c r="A5550" s="19" t="s">
        <v>5655</v>
      </c>
      <c r="B5550" s="4" t="str">
        <f>IFERROR(VLOOKUP(A5550,PEC!A$2:B$7902,2,0),"PEC NON ESISTENTE")</f>
        <v>pec</v>
      </c>
      <c r="C5550" s="20" t="s">
        <v>8259</v>
      </c>
      <c r="D5550" s="20" t="s">
        <v>8260</v>
      </c>
      <c r="E5550" s="21">
        <v>12837</v>
      </c>
      <c r="F5550" s="4" t="str">
        <f t="shared" si="86"/>
        <v/>
      </c>
      <c r="G5550" s="4" t="str">
        <f>IF(AND(Tabella1[[#This Row],[Popolazione]]&gt;50000,Tabella1[[#This Row],[Popolazione]]&lt;100000),"COMPRESO",Tabella1[[#This Row],[Regione]])</f>
        <v>SICILIA</v>
      </c>
      <c r="H5550" s="31">
        <f>Tabella1[[#This Row],[Popolazione]]/SUM($E$19:$E$7866)</f>
        <v>2.1412343284315518E-4</v>
      </c>
    </row>
    <row r="5551" spans="1:8" x14ac:dyDescent="0.25">
      <c r="A5551" s="19" t="s">
        <v>5656</v>
      </c>
      <c r="B5551" s="4" t="str">
        <f>IFERROR(VLOOKUP(A5551,PEC!A$2:B$7902,2,0),"PEC NON ESISTENTE")</f>
        <v>ufficiotecnicoragalna</v>
      </c>
      <c r="C5551" s="20" t="s">
        <v>8259</v>
      </c>
      <c r="D5551" s="20" t="s">
        <v>8260</v>
      </c>
      <c r="E5551" s="21">
        <v>3676</v>
      </c>
      <c r="F5551" s="4" t="str">
        <f t="shared" si="86"/>
        <v/>
      </c>
      <c r="G5551" s="4" t="str">
        <f>IF(AND(Tabella1[[#This Row],[Popolazione]]&gt;50000,Tabella1[[#This Row],[Popolazione]]&lt;100000),"COMPRESO",Tabella1[[#This Row],[Regione]])</f>
        <v>SICILIA</v>
      </c>
      <c r="H5551" s="31">
        <f>Tabella1[[#This Row],[Popolazione]]/SUM($E$19:$E$7866)</f>
        <v>6.1316330850778096E-5</v>
      </c>
    </row>
    <row r="5552" spans="1:8" x14ac:dyDescent="0.25">
      <c r="A5552" s="19" t="s">
        <v>5657</v>
      </c>
      <c r="B5552" s="4" t="str">
        <f>IFERROR(VLOOKUP(A5552,PEC!A$2:B$7902,2,0),"PEC NON ESISTENTE")</f>
        <v>comune.ragogna</v>
      </c>
      <c r="C5552" s="20" t="s">
        <v>8026</v>
      </c>
      <c r="D5552" s="20" t="s">
        <v>8205</v>
      </c>
      <c r="E5552" s="21">
        <v>3023</v>
      </c>
      <c r="F5552" s="4" t="str">
        <f t="shared" si="86"/>
        <v/>
      </c>
      <c r="G5552" s="4" t="str">
        <f>IF(AND(Tabella1[[#This Row],[Popolazione]]&gt;50000,Tabella1[[#This Row],[Popolazione]]&lt;100000),"COMPRESO",Tabella1[[#This Row],[Regione]])</f>
        <v>FRIULI-VENEZIA GIULIA</v>
      </c>
      <c r="H5552" s="31">
        <f>Tabella1[[#This Row],[Popolazione]]/SUM($E$19:$E$7866)</f>
        <v>5.0424175234467409E-5</v>
      </c>
    </row>
    <row r="5553" spans="1:8" x14ac:dyDescent="0.25">
      <c r="A5553" s="19" t="s">
        <v>5658</v>
      </c>
      <c r="B5553" s="4" t="str">
        <f>IFERROR(VLOOKUP(A5553,PEC!A$2:B$7902,2,0),"PEC NON ESISTENTE")</f>
        <v>protocollo</v>
      </c>
      <c r="C5553" s="20" t="s">
        <v>8259</v>
      </c>
      <c r="D5553" s="20" t="s">
        <v>8260</v>
      </c>
      <c r="E5553" s="21">
        <v>69794</v>
      </c>
      <c r="F5553" s="4" t="str">
        <f t="shared" si="86"/>
        <v/>
      </c>
      <c r="G5553" s="4" t="str">
        <f>IF(AND(Tabella1[[#This Row],[Popolazione]]&gt;50000,Tabella1[[#This Row],[Popolazione]]&lt;100000),"COMPRESO",Tabella1[[#This Row],[Regione]])</f>
        <v>COMPRESO</v>
      </c>
      <c r="H5553" s="30">
        <f>Tabella1[[#This Row],[Popolazione]]/SUM($E$19:$E$7866)</f>
        <v>1.1641762773120803E-3</v>
      </c>
    </row>
    <row r="5554" spans="1:8" x14ac:dyDescent="0.25">
      <c r="A5554" s="19" t="s">
        <v>5659</v>
      </c>
      <c r="B5554" s="4" t="str">
        <f>IFERROR(VLOOKUP(A5554,PEC!A$2:B$7902,2,0),"PEC NON ESISTENTE")</f>
        <v>comuneraiano</v>
      </c>
      <c r="C5554" s="20" t="s">
        <v>8235</v>
      </c>
      <c r="D5554" s="20" t="s">
        <v>8236</v>
      </c>
      <c r="E5554" s="21">
        <v>2812</v>
      </c>
      <c r="F5554" s="4" t="str">
        <f t="shared" si="86"/>
        <v/>
      </c>
      <c r="G5554" s="4" t="str">
        <f>IF(AND(Tabella1[[#This Row],[Popolazione]]&gt;50000,Tabella1[[#This Row],[Popolazione]]&lt;100000),"COMPRESO",Tabella1[[#This Row],[Regione]])</f>
        <v>ABRUZZO</v>
      </c>
      <c r="H5554" s="31">
        <f>Tabella1[[#This Row],[Popolazione]]/SUM($E$19:$E$7866)</f>
        <v>4.6904657876057677E-5</v>
      </c>
    </row>
    <row r="5555" spans="1:8" x14ac:dyDescent="0.25">
      <c r="A5555" s="19" t="s">
        <v>5660</v>
      </c>
      <c r="B5555" s="4" t="str">
        <f>IFERROR(VLOOKUP(A5555,PEC!A$2:B$7902,2,0),"PEC NON ESISTENTE")</f>
        <v>postmaster</v>
      </c>
      <c r="C5555" s="20" t="s">
        <v>8259</v>
      </c>
      <c r="D5555" s="20" t="s">
        <v>8260</v>
      </c>
      <c r="E5555" s="21">
        <v>10775</v>
      </c>
      <c r="F5555" s="4" t="str">
        <f t="shared" si="86"/>
        <v/>
      </c>
      <c r="G5555" s="4" t="str">
        <f>IF(AND(Tabella1[[#This Row],[Popolazione]]&gt;50000,Tabella1[[#This Row],[Popolazione]]&lt;100000),"COMPRESO",Tabella1[[#This Row],[Regione]])</f>
        <v>SICILIA</v>
      </c>
      <c r="H5555" s="31">
        <f>Tabella1[[#This Row],[Popolazione]]/SUM($E$19:$E$7866)</f>
        <v>1.7972890775765345E-4</v>
      </c>
    </row>
    <row r="5556" spans="1:8" x14ac:dyDescent="0.25">
      <c r="A5556" s="19" t="s">
        <v>5661</v>
      </c>
      <c r="B5556" s="4" t="str">
        <f>IFERROR(VLOOKUP(A5556,PEC!A$2:B$7902,2,0),"PEC NON ESISTENTE")</f>
        <v>comune.ranciovalcuvia.va</v>
      </c>
      <c r="C5556" s="20" t="s">
        <v>7913</v>
      </c>
      <c r="D5556" s="20" t="s">
        <v>7986</v>
      </c>
      <c r="E5556" s="21">
        <v>935</v>
      </c>
      <c r="F5556" s="4" t="str">
        <f t="shared" si="86"/>
        <v/>
      </c>
      <c r="G5556" s="4" t="str">
        <f>IF(AND(Tabella1[[#This Row],[Popolazione]]&gt;50000,Tabella1[[#This Row],[Popolazione]]&lt;100000),"COMPRESO",Tabella1[[#This Row],[Regione]])</f>
        <v>LOMBARDIA</v>
      </c>
      <c r="H5556" s="31">
        <f>Tabella1[[#This Row],[Popolazione]]/SUM($E$19:$E$7866)</f>
        <v>1.5595965545559717E-5</v>
      </c>
    </row>
    <row r="5557" spans="1:8" x14ac:dyDescent="0.25">
      <c r="A5557" s="19" t="s">
        <v>5662</v>
      </c>
      <c r="B5557" s="4" t="str">
        <f>IFERROR(VLOOKUP(A5557,PEC!A$2:B$7902,2,0),"PEC NON ESISTENTE")</f>
        <v>comune.ranco.va</v>
      </c>
      <c r="C5557" s="20" t="s">
        <v>7913</v>
      </c>
      <c r="D5557" s="20" t="s">
        <v>7986</v>
      </c>
      <c r="E5557" s="21">
        <v>1326</v>
      </c>
      <c r="F5557" s="4" t="str">
        <f t="shared" si="86"/>
        <v/>
      </c>
      <c r="G5557" s="4" t="str">
        <f>IF(AND(Tabella1[[#This Row],[Popolazione]]&gt;50000,Tabella1[[#This Row],[Popolazione]]&lt;100000),"COMPRESO",Tabella1[[#This Row],[Regione]])</f>
        <v>LOMBARDIA</v>
      </c>
      <c r="H5557" s="31">
        <f>Tabella1[[#This Row],[Popolazione]]/SUM($E$19:$E$7866)</f>
        <v>2.2117914773702874E-5</v>
      </c>
    </row>
    <row r="5558" spans="1:8" x14ac:dyDescent="0.25">
      <c r="A5558" s="19" t="s">
        <v>5663</v>
      </c>
      <c r="B5558" s="4" t="str">
        <f>IFERROR(VLOOKUP(A5558,PEC!A$2:B$7902,2,0),"PEC NON ESISTENTE")</f>
        <v>protocollo_generale</v>
      </c>
      <c r="C5558" s="20" t="s">
        <v>8259</v>
      </c>
      <c r="D5558" s="20" t="s">
        <v>8260</v>
      </c>
      <c r="E5558" s="21">
        <v>11108</v>
      </c>
      <c r="F5558" s="4" t="str">
        <f t="shared" si="86"/>
        <v/>
      </c>
      <c r="G5558" s="4" t="str">
        <f>IF(AND(Tabella1[[#This Row],[Popolazione]]&gt;50000,Tabella1[[#This Row],[Popolazione]]&lt;100000),"COMPRESO",Tabella1[[#This Row],[Regione]])</f>
        <v>SICILIA</v>
      </c>
      <c r="H5558" s="31">
        <f>Tabella1[[#This Row],[Popolazione]]/SUM($E$19:$E$7866)</f>
        <v>1.8528340671666028E-4</v>
      </c>
    </row>
    <row r="5559" spans="1:8" x14ac:dyDescent="0.25">
      <c r="A5559" s="19" t="s">
        <v>5664</v>
      </c>
      <c r="B5559" s="4" t="str">
        <f>IFERROR(VLOOKUP(A5559,PEC!A$2:B$7902,2,0),"PEC NON ESISTENTE")</f>
        <v>comune.ranica</v>
      </c>
      <c r="C5559" s="20" t="s">
        <v>7913</v>
      </c>
      <c r="D5559" s="20" t="s">
        <v>7986</v>
      </c>
      <c r="E5559" s="21">
        <v>5986</v>
      </c>
      <c r="F5559" s="4" t="str">
        <f t="shared" si="86"/>
        <v/>
      </c>
      <c r="G5559" s="4" t="str">
        <f>IF(AND(Tabella1[[#This Row],[Popolazione]]&gt;50000,Tabella1[[#This Row],[Popolazione]]&lt;100000),"COMPRESO",Tabella1[[#This Row],[Regione]])</f>
        <v>LOMBARDIA</v>
      </c>
      <c r="H5559" s="31">
        <f>Tabella1[[#This Row],[Popolazione]]/SUM($E$19:$E$7866)</f>
        <v>9.9847539845690348E-5</v>
      </c>
    </row>
    <row r="5560" spans="1:8" x14ac:dyDescent="0.25">
      <c r="A5560" s="19" t="s">
        <v>5665</v>
      </c>
      <c r="B5560" s="4" t="str">
        <f>IFERROR(VLOOKUP(A5560,PEC!A$2:B$7902,2,0),"PEC NON ESISTENTE")</f>
        <v>protocollo</v>
      </c>
      <c r="C5560" s="20" t="s">
        <v>7913</v>
      </c>
      <c r="D5560" s="20" t="s">
        <v>7986</v>
      </c>
      <c r="E5560" s="21">
        <v>1261</v>
      </c>
      <c r="F5560" s="4" t="str">
        <f t="shared" si="86"/>
        <v/>
      </c>
      <c r="G5560" s="4" t="str">
        <f>IF(AND(Tabella1[[#This Row],[Popolazione]]&gt;50000,Tabella1[[#This Row],[Popolazione]]&lt;100000),"COMPRESO",Tabella1[[#This Row],[Regione]])</f>
        <v>LOMBARDIA</v>
      </c>
      <c r="H5560" s="31">
        <f>Tabella1[[#This Row],[Popolazione]]/SUM($E$19:$E$7866)</f>
        <v>2.1033703265188028E-5</v>
      </c>
    </row>
    <row r="5561" spans="1:8" x14ac:dyDescent="0.25">
      <c r="A5561" s="19" t="s">
        <v>5666</v>
      </c>
      <c r="B5561" s="4" t="str">
        <f>IFERROR(VLOOKUP(A5561,PEC!A$2:B$7902,2,0),"PEC NON ESISTENTE")</f>
        <v>comuneranzo</v>
      </c>
      <c r="C5561" s="20" t="s">
        <v>7913</v>
      </c>
      <c r="D5561" s="20" t="s">
        <v>8208</v>
      </c>
      <c r="E5561" s="21">
        <v>556</v>
      </c>
      <c r="F5561" s="4" t="str">
        <f t="shared" si="86"/>
        <v/>
      </c>
      <c r="G5561" s="4" t="str">
        <f>IF(AND(Tabella1[[#This Row],[Popolazione]]&gt;50000,Tabella1[[#This Row],[Popolazione]]&lt;100000),"COMPRESO",Tabella1[[#This Row],[Regione]])</f>
        <v>LIGURIA</v>
      </c>
      <c r="H5561" s="31">
        <f>Tabella1[[#This Row],[Popolazione]]/SUM($E$19:$E$7866)</f>
        <v>9.2741784420654583E-6</v>
      </c>
    </row>
    <row r="5562" spans="1:8" x14ac:dyDescent="0.25">
      <c r="A5562" s="19" t="s">
        <v>5667</v>
      </c>
      <c r="B5562" s="4" t="str">
        <f>IFERROR(VLOOKUP(A5562,PEC!A$2:B$7902,2,0),"PEC NON ESISTENTE")</f>
        <v>comune.rapagnano</v>
      </c>
      <c r="C5562" s="20" t="s">
        <v>8221</v>
      </c>
      <c r="D5562" s="20" t="s">
        <v>8230</v>
      </c>
      <c r="E5562" s="21">
        <v>2044</v>
      </c>
      <c r="F5562" s="4" t="str">
        <f t="shared" si="86"/>
        <v/>
      </c>
      <c r="G5562" s="4" t="str">
        <f>IF(AND(Tabella1[[#This Row],[Popolazione]]&gt;50000,Tabella1[[#This Row],[Popolazione]]&lt;100000),"COMPRESO",Tabella1[[#This Row],[Regione]])</f>
        <v>MARCHE</v>
      </c>
      <c r="H5562" s="31">
        <f>Tabella1[[#This Row],[Popolazione]]/SUM($E$19:$E$7866)</f>
        <v>3.4094281898528415E-5</v>
      </c>
    </row>
    <row r="5563" spans="1:8" x14ac:dyDescent="0.25">
      <c r="A5563" s="19" t="s">
        <v>5668</v>
      </c>
      <c r="B5563" s="4" t="str">
        <f>IFERROR(VLOOKUP(A5563,PEC!A$2:B$7902,2,0),"PEC NON ESISTENTE")</f>
        <v>protocollo</v>
      </c>
      <c r="C5563" s="16" t="s">
        <v>7913</v>
      </c>
      <c r="D5563" s="20" t="s">
        <v>8208</v>
      </c>
      <c r="E5563" s="21">
        <v>29226</v>
      </c>
      <c r="F5563" s="4" t="str">
        <f t="shared" si="86"/>
        <v/>
      </c>
      <c r="G5563" s="4" t="str">
        <f>IF(AND(Tabella1[[#This Row],[Popolazione]]&gt;50000,Tabella1[[#This Row],[Popolazione]]&lt;100000),"COMPRESO",Tabella1[[#This Row],[Regione]])</f>
        <v>LIGURIA</v>
      </c>
      <c r="H5563" s="31">
        <f>Tabella1[[#This Row],[Popolazione]]/SUM($E$19:$E$7866)</f>
        <v>4.8749485458238326E-4</v>
      </c>
    </row>
    <row r="5564" spans="1:8" x14ac:dyDescent="0.25">
      <c r="A5564" s="19" t="s">
        <v>5669</v>
      </c>
      <c r="B5564" s="4" t="str">
        <f>IFERROR(VLOOKUP(A5564,PEC!A$2:B$7902,2,0),"PEC NON ESISTENTE")</f>
        <v>comunedirapino</v>
      </c>
      <c r="C5564" s="20" t="s">
        <v>8235</v>
      </c>
      <c r="D5564" s="20" t="s">
        <v>8236</v>
      </c>
      <c r="E5564" s="21">
        <v>1356</v>
      </c>
      <c r="F5564" s="4" t="str">
        <f t="shared" si="86"/>
        <v/>
      </c>
      <c r="G5564" s="4" t="str">
        <f>IF(AND(Tabella1[[#This Row],[Popolazione]]&gt;50000,Tabella1[[#This Row],[Popolazione]]&lt;100000),"COMPRESO",Tabella1[[#This Row],[Regione]])</f>
        <v>ABRUZZO</v>
      </c>
      <c r="H5564" s="31">
        <f>Tabella1[[#This Row],[Popolazione]]/SUM($E$19:$E$7866)</f>
        <v>2.261832008532511E-5</v>
      </c>
    </row>
    <row r="5565" spans="1:8" x14ac:dyDescent="0.25">
      <c r="A5565" s="19" t="s">
        <v>5670</v>
      </c>
      <c r="B5565" s="4" t="str">
        <f>IFERROR(VLOOKUP(A5565,PEC!A$2:B$7902,2,0),"PEC NON ESISTENTE")</f>
        <v>comune.rapolanoterme</v>
      </c>
      <c r="C5565" s="20" t="s">
        <v>8221</v>
      </c>
      <c r="D5565" s="20" t="s">
        <v>8222</v>
      </c>
      <c r="E5565" s="21">
        <v>5129</v>
      </c>
      <c r="F5565" s="4" t="str">
        <f t="shared" si="86"/>
        <v/>
      </c>
      <c r="G5565" s="4" t="str">
        <f>IF(AND(Tabella1[[#This Row],[Popolazione]]&gt;50000,Tabella1[[#This Row],[Popolazione]]&lt;100000),"COMPRESO",Tabella1[[#This Row],[Regione]])</f>
        <v>TOSCANA</v>
      </c>
      <c r="H5565" s="31">
        <f>Tabella1[[#This Row],[Popolazione]]/SUM($E$19:$E$7866)</f>
        <v>8.5552628110348452E-5</v>
      </c>
    </row>
    <row r="5566" spans="1:8" x14ac:dyDescent="0.25">
      <c r="A5566" s="19" t="s">
        <v>5671</v>
      </c>
      <c r="B5566" s="4" t="str">
        <f>IFERROR(VLOOKUP(A5566,PEC!A$2:B$7902,2,0),"PEC NON ESISTENTE")</f>
        <v>protocollo.comune.rapolla</v>
      </c>
      <c r="C5566" s="20" t="s">
        <v>8235</v>
      </c>
      <c r="D5566" s="20" t="s">
        <v>8247</v>
      </c>
      <c r="E5566" s="21">
        <v>4430</v>
      </c>
      <c r="F5566" s="4" t="str">
        <f t="shared" si="86"/>
        <v/>
      </c>
      <c r="G5566" s="4" t="str">
        <f>IF(AND(Tabella1[[#This Row],[Popolazione]]&gt;50000,Tabella1[[#This Row],[Popolazione]]&lt;100000),"COMPRESO",Tabella1[[#This Row],[Regione]])</f>
        <v>BASILICATA</v>
      </c>
      <c r="H5566" s="31">
        <f>Tabella1[[#This Row],[Popolazione]]/SUM($E$19:$E$7866)</f>
        <v>7.389318434955032E-5</v>
      </c>
    </row>
    <row r="5567" spans="1:8" x14ac:dyDescent="0.25">
      <c r="A5567" s="19" t="s">
        <v>5672</v>
      </c>
      <c r="B5567" s="4" t="str">
        <f>IFERROR(VLOOKUP(A5567,PEC!A$2:B$7902,2,0),"PEC NON ESISTENTE")</f>
        <v>anagrafe.comune.rapone</v>
      </c>
      <c r="C5567" s="20" t="s">
        <v>8235</v>
      </c>
      <c r="D5567" s="20" t="s">
        <v>8247</v>
      </c>
      <c r="E5567" s="21">
        <v>1013</v>
      </c>
      <c r="F5567" s="4" t="str">
        <f t="shared" si="86"/>
        <v/>
      </c>
      <c r="G5567" s="4" t="str">
        <f>IF(AND(Tabella1[[#This Row],[Popolazione]]&gt;50000,Tabella1[[#This Row],[Popolazione]]&lt;100000),"COMPRESO",Tabella1[[#This Row],[Regione]])</f>
        <v>BASILICATA</v>
      </c>
      <c r="H5567" s="31">
        <f>Tabella1[[#This Row],[Popolazione]]/SUM($E$19:$E$7866)</f>
        <v>1.6897019355777534E-5</v>
      </c>
    </row>
    <row r="5568" spans="1:8" x14ac:dyDescent="0.25">
      <c r="A5568" s="19" t="s">
        <v>5673</v>
      </c>
      <c r="B5568" s="4" t="str">
        <f>IFERROR(VLOOKUP(A5568,PEC!A$2:B$7902,2,0),"PEC NON ESISTENTE")</f>
        <v>rassa</v>
      </c>
      <c r="C5568" s="20" t="s">
        <v>7913</v>
      </c>
      <c r="D5568" s="20" t="s">
        <v>7914</v>
      </c>
      <c r="E5568" s="21">
        <v>66</v>
      </c>
      <c r="F5568" s="4" t="str">
        <f t="shared" si="86"/>
        <v/>
      </c>
      <c r="G5568" s="4" t="str">
        <f>IF(AND(Tabella1[[#This Row],[Popolazione]]&gt;50000,Tabella1[[#This Row],[Popolazione]]&lt;100000),"COMPRESO",Tabella1[[#This Row],[Regione]])</f>
        <v>PIEMONTE</v>
      </c>
      <c r="H5568" s="31">
        <f>Tabella1[[#This Row],[Popolazione]]/SUM($E$19:$E$7866)</f>
        <v>1.1008916855689213E-6</v>
      </c>
    </row>
    <row r="5569" spans="1:8" x14ac:dyDescent="0.25">
      <c r="A5569" s="19" t="s">
        <v>8098</v>
      </c>
      <c r="B5569" s="4" t="str">
        <f>IFERROR(VLOOKUP(A5569,PEC!A$2:B$7902,2,0),"PEC NON ESISTENTE")</f>
        <v>PEC NON ESISTENTE</v>
      </c>
      <c r="C5569" s="20" t="s">
        <v>8026</v>
      </c>
      <c r="D5569" s="20" t="s">
        <v>8027</v>
      </c>
      <c r="E5569" s="21">
        <v>2869</v>
      </c>
      <c r="F5569" s="4" t="str">
        <f t="shared" si="86"/>
        <v/>
      </c>
      <c r="G5569" s="4" t="str">
        <f>IF(AND(Tabella1[[#This Row],[Popolazione]]&gt;50000,Tabella1[[#This Row],[Popolazione]]&lt;100000),"COMPRESO",Tabella1[[#This Row],[Regione]])</f>
        <v>TRENTINO-ALTO ADIGE/SÜDTIROL</v>
      </c>
      <c r="H5569" s="31">
        <f>Tabella1[[#This Row],[Popolazione]]/SUM($E$19:$E$7866)</f>
        <v>4.7855427968139926E-5</v>
      </c>
    </row>
    <row r="5570" spans="1:8" x14ac:dyDescent="0.25">
      <c r="A5570" s="19" t="s">
        <v>5675</v>
      </c>
      <c r="B5570" s="4" t="str">
        <f>IFERROR(VLOOKUP(A5570,PEC!A$2:B$7902,2,0),"PEC NON ESISTENTE")</f>
        <v>protocollo.rasura</v>
      </c>
      <c r="C5570" s="20" t="s">
        <v>7913</v>
      </c>
      <c r="D5570" s="20" t="s">
        <v>7986</v>
      </c>
      <c r="E5570" s="21">
        <v>292</v>
      </c>
      <c r="F5570" s="4" t="str">
        <f t="shared" ref="F5570:F5633" si="87">IF($E5570&gt;300000,"TROVATO","")</f>
        <v/>
      </c>
      <c r="G5570" s="4" t="str">
        <f>IF(AND(Tabella1[[#This Row],[Popolazione]]&gt;50000,Tabella1[[#This Row],[Popolazione]]&lt;100000),"COMPRESO",Tabella1[[#This Row],[Regione]])</f>
        <v>LOMBARDIA</v>
      </c>
      <c r="H5570" s="31">
        <f>Tabella1[[#This Row],[Popolazione]]/SUM($E$19:$E$7866)</f>
        <v>4.8706116997897733E-6</v>
      </c>
    </row>
    <row r="5571" spans="1:8" x14ac:dyDescent="0.25">
      <c r="A5571" s="19" t="s">
        <v>5676</v>
      </c>
      <c r="B5571" s="4" t="str">
        <f>IFERROR(VLOOKUP(A5571,PEC!A$2:B$7902,2,0),"PEC NON ESISTENTE")</f>
        <v>comune.ravanusa</v>
      </c>
      <c r="C5571" s="20" t="s">
        <v>8259</v>
      </c>
      <c r="D5571" s="20" t="s">
        <v>8260</v>
      </c>
      <c r="E5571" s="21">
        <v>12128</v>
      </c>
      <c r="F5571" s="4" t="str">
        <f t="shared" si="87"/>
        <v/>
      </c>
      <c r="G5571" s="4" t="str">
        <f>IF(AND(Tabella1[[#This Row],[Popolazione]]&gt;50000,Tabella1[[#This Row],[Popolazione]]&lt;100000),"COMPRESO",Tabella1[[#This Row],[Regione]])</f>
        <v>SICILIA</v>
      </c>
      <c r="H5571" s="31">
        <f>Tabella1[[#This Row],[Popolazione]]/SUM($E$19:$E$7866)</f>
        <v>2.0229718731181633E-4</v>
      </c>
    </row>
    <row r="5572" spans="1:8" x14ac:dyDescent="0.25">
      <c r="A5572" s="19" t="s">
        <v>5677</v>
      </c>
      <c r="B5572" s="4" t="str">
        <f>IFERROR(VLOOKUP(A5572,PEC!A$2:B$7902,2,0),"PEC NON ESISTENTE")</f>
        <v>comunediravarino</v>
      </c>
      <c r="C5572" s="20" t="s">
        <v>8026</v>
      </c>
      <c r="D5572" s="20" t="s">
        <v>8212</v>
      </c>
      <c r="E5572" s="21">
        <v>6165</v>
      </c>
      <c r="F5572" s="4" t="str">
        <f t="shared" si="87"/>
        <v/>
      </c>
      <c r="G5572" s="4" t="str">
        <f>IF(AND(Tabella1[[#This Row],[Popolazione]]&gt;50000,Tabella1[[#This Row],[Popolazione]]&lt;100000),"COMPRESO",Tabella1[[#This Row],[Regione]])</f>
        <v>EMILIA-ROMAGNA</v>
      </c>
      <c r="H5572" s="31">
        <f>Tabella1[[#This Row],[Popolazione]]/SUM($E$19:$E$7866)</f>
        <v>1.0283329153836969E-4</v>
      </c>
    </row>
    <row r="5573" spans="1:8" x14ac:dyDescent="0.25">
      <c r="A5573" s="19" t="s">
        <v>5678</v>
      </c>
      <c r="B5573" s="4" t="str">
        <f>IFERROR(VLOOKUP(A5573,PEC!A$2:B$7902,2,0),"PEC NON ESISTENTE")</f>
        <v>comune.ravascletto</v>
      </c>
      <c r="C5573" s="20" t="s">
        <v>8026</v>
      </c>
      <c r="D5573" s="20" t="s">
        <v>8205</v>
      </c>
      <c r="E5573" s="21">
        <v>560</v>
      </c>
      <c r="F5573" s="4" t="str">
        <f t="shared" si="87"/>
        <v/>
      </c>
      <c r="G5573" s="4" t="str">
        <f>IF(AND(Tabella1[[#This Row],[Popolazione]]&gt;50000,Tabella1[[#This Row],[Popolazione]]&lt;100000),"COMPRESO",Tabella1[[#This Row],[Regione]])</f>
        <v>FRIULI-VENEZIA GIULIA</v>
      </c>
      <c r="H5573" s="31">
        <f>Tabella1[[#This Row],[Popolazione]]/SUM($E$19:$E$7866)</f>
        <v>9.3408991502817573E-6</v>
      </c>
    </row>
    <row r="5574" spans="1:8" x14ac:dyDescent="0.25">
      <c r="A5574" s="19" t="s">
        <v>5679</v>
      </c>
      <c r="B5574" s="4" t="str">
        <f>IFERROR(VLOOKUP(A5574,PEC!A$2:B$7902,2,0),"PEC NON ESISTENTE")</f>
        <v>protocollo</v>
      </c>
      <c r="C5574" s="20" t="s">
        <v>8235</v>
      </c>
      <c r="D5574" s="20" t="s">
        <v>8239</v>
      </c>
      <c r="E5574" s="21">
        <v>2462</v>
      </c>
      <c r="F5574" s="4" t="str">
        <f t="shared" si="87"/>
        <v/>
      </c>
      <c r="G5574" s="4" t="str">
        <f>IF(AND(Tabella1[[#This Row],[Popolazione]]&gt;50000,Tabella1[[#This Row],[Popolazione]]&lt;100000),"COMPRESO",Tabella1[[#This Row],[Regione]])</f>
        <v>CAMPANIA</v>
      </c>
      <c r="H5574" s="31">
        <f>Tabella1[[#This Row],[Popolazione]]/SUM($E$19:$E$7866)</f>
        <v>4.1066595907131579E-5</v>
      </c>
    </row>
    <row r="5575" spans="1:8" x14ac:dyDescent="0.25">
      <c r="A5575" s="19" t="s">
        <v>5680</v>
      </c>
      <c r="B5575" s="4" t="str">
        <f>IFERROR(VLOOKUP(A5575,PEC!A$2:B$7902,2,0),"PEC NON ESISTENTE")</f>
        <v>comune.ravenna</v>
      </c>
      <c r="C5575" s="20" t="s">
        <v>8026</v>
      </c>
      <c r="D5575" s="20" t="s">
        <v>8212</v>
      </c>
      <c r="E5575" s="21">
        <v>153740</v>
      </c>
      <c r="F5575" s="4" t="str">
        <f t="shared" si="87"/>
        <v/>
      </c>
      <c r="G5575" s="4" t="str">
        <f>IF(AND(Tabella1[[#This Row],[Popolazione]]&gt;50000,Tabella1[[#This Row],[Popolazione]]&lt;100000),"COMPRESO",Tabella1[[#This Row],[Regione]])</f>
        <v>EMILIA-ROMAGNA</v>
      </c>
      <c r="H5575" s="31">
        <f>Tabella1[[#This Row],[Popolazione]]/SUM($E$19:$E$7866)</f>
        <v>2.5644104202934238E-3</v>
      </c>
    </row>
    <row r="5576" spans="1:8" x14ac:dyDescent="0.25">
      <c r="A5576" s="19" t="s">
        <v>5681</v>
      </c>
      <c r="B5576" s="4" t="str">
        <f>IFERROR(VLOOKUP(A5576,PEC!A$2:B$7902,2,0),"PEC NON ESISTENTE")</f>
        <v>comune.raveo</v>
      </c>
      <c r="C5576" s="20" t="s">
        <v>8026</v>
      </c>
      <c r="D5576" s="20" t="s">
        <v>8205</v>
      </c>
      <c r="E5576" s="21">
        <v>508</v>
      </c>
      <c r="F5576" s="4" t="str">
        <f t="shared" si="87"/>
        <v/>
      </c>
      <c r="G5576" s="4" t="str">
        <f>IF(AND(Tabella1[[#This Row],[Popolazione]]&gt;50000,Tabella1[[#This Row],[Popolazione]]&lt;100000),"COMPRESO",Tabella1[[#This Row],[Regione]])</f>
        <v>FRIULI-VENEZIA GIULIA</v>
      </c>
      <c r="H5576" s="31">
        <f>Tabella1[[#This Row],[Popolazione]]/SUM($E$19:$E$7866)</f>
        <v>8.4735299434698798E-6</v>
      </c>
    </row>
    <row r="5577" spans="1:8" x14ac:dyDescent="0.25">
      <c r="A5577" s="19" t="s">
        <v>5682</v>
      </c>
      <c r="B5577" s="4" t="str">
        <f>IFERROR(VLOOKUP(A5577,PEC!A$2:B$7902,2,0),"PEC NON ESISTENTE")</f>
        <v>protocollo.raviscanina</v>
      </c>
      <c r="C5577" s="20" t="s">
        <v>8235</v>
      </c>
      <c r="D5577" s="20" t="s">
        <v>8239</v>
      </c>
      <c r="E5577" s="21">
        <v>1376</v>
      </c>
      <c r="F5577" s="4" t="str">
        <f t="shared" si="87"/>
        <v/>
      </c>
      <c r="G5577" s="4" t="str">
        <f>IF(AND(Tabella1[[#This Row],[Popolazione]]&gt;50000,Tabella1[[#This Row],[Popolazione]]&lt;100000),"COMPRESO",Tabella1[[#This Row],[Regione]])</f>
        <v>CAMPANIA</v>
      </c>
      <c r="H5577" s="31">
        <f>Tabella1[[#This Row],[Popolazione]]/SUM($E$19:$E$7866)</f>
        <v>2.2951923626406603E-5</v>
      </c>
    </row>
    <row r="5578" spans="1:8" x14ac:dyDescent="0.25">
      <c r="A5578" s="19" t="s">
        <v>0</v>
      </c>
      <c r="B5578" s="4" t="str">
        <f>IFERROR(VLOOKUP(A5578,PEC!A$2:B$7902,2,0),"PEC NON ESISTENTE")</f>
        <v>segreteria</v>
      </c>
      <c r="C5578" s="20" t="s">
        <v>7913</v>
      </c>
      <c r="D5578" s="20" t="s">
        <v>7914</v>
      </c>
      <c r="E5578" s="21">
        <v>757</v>
      </c>
      <c r="F5578" s="4" t="str">
        <f t="shared" si="87"/>
        <v/>
      </c>
      <c r="G5578" s="4" t="str">
        <f>IF(AND(Tabella1[[#This Row],[Popolazione]]&gt;50000,Tabella1[[#This Row],[Popolazione]]&lt;100000),"COMPRESO",Tabella1[[#This Row],[Regione]])</f>
        <v>PIEMONTE</v>
      </c>
      <c r="H5578" s="31">
        <f>Tabella1[[#This Row],[Popolazione]]/SUM($E$19:$E$7866)</f>
        <v>1.2626894029934445E-5</v>
      </c>
    </row>
    <row r="5579" spans="1:8" x14ac:dyDescent="0.25">
      <c r="A5579" s="19" t="s">
        <v>5683</v>
      </c>
      <c r="B5579" s="4" t="str">
        <f>IFERROR(VLOOKUP(A5579,PEC!A$2:B$7902,2,0),"PEC NON ESISTENTE")</f>
        <v>comune.rea</v>
      </c>
      <c r="C5579" s="20" t="s">
        <v>7913</v>
      </c>
      <c r="D5579" s="20" t="s">
        <v>7986</v>
      </c>
      <c r="E5579" s="21">
        <v>432</v>
      </c>
      <c r="F5579" s="4" t="str">
        <f t="shared" si="87"/>
        <v/>
      </c>
      <c r="G5579" s="4" t="str">
        <f>IF(AND(Tabella1[[#This Row],[Popolazione]]&gt;50000,Tabella1[[#This Row],[Popolazione]]&lt;100000),"COMPRESO",Tabella1[[#This Row],[Regione]])</f>
        <v>LOMBARDIA</v>
      </c>
      <c r="H5579" s="31">
        <f>Tabella1[[#This Row],[Popolazione]]/SUM($E$19:$E$7866)</f>
        <v>7.2058364873602122E-6</v>
      </c>
    </row>
    <row r="5580" spans="1:8" x14ac:dyDescent="0.25">
      <c r="A5580" s="19" t="s">
        <v>5684</v>
      </c>
      <c r="B5580" s="4" t="str">
        <f>IFERROR(VLOOKUP(A5580,PEC!A$2:B$7902,2,0),"PEC NON ESISTENTE")</f>
        <v>protocollo.realmonte</v>
      </c>
      <c r="C5580" s="20" t="s">
        <v>8259</v>
      </c>
      <c r="D5580" s="20" t="s">
        <v>8260</v>
      </c>
      <c r="E5580" s="21">
        <v>4487</v>
      </c>
      <c r="F5580" s="4" t="str">
        <f t="shared" si="87"/>
        <v/>
      </c>
      <c r="G5580" s="4" t="str">
        <f>IF(AND(Tabella1[[#This Row],[Popolazione]]&gt;50000,Tabella1[[#This Row],[Popolazione]]&lt;100000),"COMPRESO",Tabella1[[#This Row],[Regione]])</f>
        <v>SICILIA</v>
      </c>
      <c r="H5580" s="31">
        <f>Tabella1[[#This Row],[Popolazione]]/SUM($E$19:$E$7866)</f>
        <v>7.4843954441632568E-5</v>
      </c>
    </row>
    <row r="5581" spans="1:8" x14ac:dyDescent="0.25">
      <c r="A5581" s="19" t="s">
        <v>5685</v>
      </c>
      <c r="B5581" s="4" t="str">
        <f>IFERROR(VLOOKUP(A5581,PEC!A$2:B$7902,2,0),"PEC NON ESISTENTE")</f>
        <v>comune.reanadelrojale</v>
      </c>
      <c r="C5581" s="20" t="s">
        <v>8026</v>
      </c>
      <c r="D5581" s="20" t="s">
        <v>8205</v>
      </c>
      <c r="E5581" s="21">
        <v>5032</v>
      </c>
      <c r="F5581" s="4" t="str">
        <f t="shared" si="87"/>
        <v/>
      </c>
      <c r="G5581" s="4" t="str">
        <f>IF(AND(Tabella1[[#This Row],[Popolazione]]&gt;50000,Tabella1[[#This Row],[Popolazione]]&lt;100000),"COMPRESO",Tabella1[[#This Row],[Regione]])</f>
        <v>FRIULI-VENEZIA GIULIA</v>
      </c>
      <c r="H5581" s="31">
        <f>Tabella1[[#This Row],[Popolazione]]/SUM($E$19:$E$7866)</f>
        <v>8.393465093610321E-5</v>
      </c>
    </row>
    <row r="5582" spans="1:8" x14ac:dyDescent="0.25">
      <c r="A5582" s="19" t="s">
        <v>5686</v>
      </c>
      <c r="B5582" s="4" t="str">
        <f>IFERROR(VLOOKUP(A5582,PEC!A$2:B$7902,2,0),"PEC NON ESISTENTE")</f>
        <v>comune.reano.to</v>
      </c>
      <c r="C5582" s="20" t="s">
        <v>7913</v>
      </c>
      <c r="D5582" s="20" t="s">
        <v>7914</v>
      </c>
      <c r="E5582" s="21">
        <v>1689</v>
      </c>
      <c r="F5582" s="4" t="str">
        <f t="shared" si="87"/>
        <v/>
      </c>
      <c r="G5582" s="4" t="str">
        <f>IF(AND(Tabella1[[#This Row],[Popolazione]]&gt;50000,Tabella1[[#This Row],[Popolazione]]&lt;100000),"COMPRESO",Tabella1[[#This Row],[Regione]])</f>
        <v>PIEMONTE</v>
      </c>
      <c r="H5582" s="31">
        <f>Tabella1[[#This Row],[Popolazione]]/SUM($E$19:$E$7866)</f>
        <v>2.817281904433194E-5</v>
      </c>
    </row>
    <row r="5583" spans="1:8" x14ac:dyDescent="0.25">
      <c r="A5583" s="19" t="s">
        <v>5687</v>
      </c>
      <c r="B5583" s="4" t="str">
        <f>IFERROR(VLOOKUP(A5583,PEC!A$2:B$7902,2,0),"PEC NON ESISTENTE")</f>
        <v>comunerecale</v>
      </c>
      <c r="C5583" s="20" t="s">
        <v>8235</v>
      </c>
      <c r="D5583" s="20" t="s">
        <v>8239</v>
      </c>
      <c r="E5583" s="21">
        <v>7611</v>
      </c>
      <c r="F5583" s="4" t="str">
        <f t="shared" si="87"/>
        <v/>
      </c>
      <c r="G5583" s="4" t="str">
        <f>IF(AND(Tabella1[[#This Row],[Popolazione]]&gt;50000,Tabella1[[#This Row],[Popolazione]]&lt;100000),"COMPRESO",Tabella1[[#This Row],[Regione]])</f>
        <v>CAMPANIA</v>
      </c>
      <c r="H5583" s="31">
        <f>Tabella1[[#This Row],[Popolazione]]/SUM($E$19:$E$7866)</f>
        <v>1.2695282755856153E-4</v>
      </c>
    </row>
    <row r="5584" spans="1:8" x14ac:dyDescent="0.25">
      <c r="A5584" s="19" t="s">
        <v>5688</v>
      </c>
      <c r="B5584" s="4" t="str">
        <f>IFERROR(VLOOKUP(A5584,PEC!A$2:B$7902,2,0),"PEC NON ESISTENTE")</f>
        <v>comune.recanati</v>
      </c>
      <c r="C5584" s="20" t="s">
        <v>8221</v>
      </c>
      <c r="D5584" s="20" t="s">
        <v>8230</v>
      </c>
      <c r="E5584" s="21">
        <v>21416</v>
      </c>
      <c r="F5584" s="4" t="str">
        <f t="shared" si="87"/>
        <v/>
      </c>
      <c r="G5584" s="4" t="str">
        <f>IF(AND(Tabella1[[#This Row],[Popolazione]]&gt;50000,Tabella1[[#This Row],[Popolazione]]&lt;100000),"COMPRESO",Tabella1[[#This Row],[Regione]])</f>
        <v>MARCHE</v>
      </c>
      <c r="H5584" s="31">
        <f>Tabella1[[#This Row],[Popolazione]]/SUM($E$19:$E$7866)</f>
        <v>3.5722267179006089E-4</v>
      </c>
    </row>
    <row r="5585" spans="1:8" x14ac:dyDescent="0.25">
      <c r="A5585" s="19" t="s">
        <v>5689</v>
      </c>
      <c r="B5585" s="4" t="str">
        <f>IFERROR(VLOOKUP(A5585,PEC!A$2:B$7902,2,0),"PEC NON ESISTENTE")</f>
        <v>segreteria</v>
      </c>
      <c r="C5585" s="16" t="s">
        <v>7913</v>
      </c>
      <c r="D5585" s="20" t="s">
        <v>8208</v>
      </c>
      <c r="E5585" s="21">
        <v>10106</v>
      </c>
      <c r="F5585" s="4" t="str">
        <f t="shared" si="87"/>
        <v/>
      </c>
      <c r="G5585" s="4" t="str">
        <f>IF(AND(Tabella1[[#This Row],[Popolazione]]&gt;50000,Tabella1[[#This Row],[Popolazione]]&lt;100000),"COMPRESO",Tabella1[[#This Row],[Regione]])</f>
        <v>LIGURIA</v>
      </c>
      <c r="H5585" s="31">
        <f>Tabella1[[#This Row],[Popolazione]]/SUM($E$19:$E$7866)</f>
        <v>1.6856986930847756E-4</v>
      </c>
    </row>
    <row r="5586" spans="1:8" x14ac:dyDescent="0.25">
      <c r="A5586" s="19" t="s">
        <v>5690</v>
      </c>
      <c r="B5586" s="4" t="str">
        <f>IFERROR(VLOOKUP(A5586,PEC!A$2:B$7902,2,0),"PEC NON ESISTENTE")</f>
        <v>recetto</v>
      </c>
      <c r="C5586" s="20" t="s">
        <v>7913</v>
      </c>
      <c r="D5586" s="20" t="s">
        <v>7914</v>
      </c>
      <c r="E5586" s="21">
        <v>916</v>
      </c>
      <c r="F5586" s="4" t="str">
        <f t="shared" si="87"/>
        <v/>
      </c>
      <c r="G5586" s="4" t="str">
        <f>IF(AND(Tabella1[[#This Row],[Popolazione]]&gt;50000,Tabella1[[#This Row],[Popolazione]]&lt;100000),"COMPRESO",Tabella1[[#This Row],[Regione]])</f>
        <v>PIEMONTE</v>
      </c>
      <c r="H5586" s="31">
        <f>Tabella1[[#This Row],[Popolazione]]/SUM($E$19:$E$7866)</f>
        <v>1.5279042181532302E-5</v>
      </c>
    </row>
    <row r="5587" spans="1:8" x14ac:dyDescent="0.25">
      <c r="A5587" s="19" t="s">
        <v>5691</v>
      </c>
      <c r="B5587" s="4" t="str">
        <f>IFERROR(VLOOKUP(A5587,PEC!A$2:B$7902,2,0),"PEC NON ESISTENTE")</f>
        <v>segreteria.comune.recoaroterme.vi</v>
      </c>
      <c r="C5587" s="20" t="s">
        <v>8026</v>
      </c>
      <c r="D5587" s="20" t="s">
        <v>8167</v>
      </c>
      <c r="E5587" s="21">
        <v>6764</v>
      </c>
      <c r="F5587" s="4" t="str">
        <f t="shared" si="87"/>
        <v/>
      </c>
      <c r="G5587" s="4" t="str">
        <f>IF(AND(Tabella1[[#This Row],[Popolazione]]&gt;50000,Tabella1[[#This Row],[Popolazione]]&lt;100000),"COMPRESO",Tabella1[[#This Row],[Regione]])</f>
        <v>VENETO</v>
      </c>
      <c r="H5587" s="31">
        <f>Tabella1[[#This Row],[Popolazione]]/SUM($E$19:$E$7866)</f>
        <v>1.1282471759376036E-4</v>
      </c>
    </row>
    <row r="5588" spans="1:8" x14ac:dyDescent="0.25">
      <c r="A5588" s="19" t="s">
        <v>5692</v>
      </c>
      <c r="B5588" s="4" t="str">
        <f>IFERROR(VLOOKUP(A5588,PEC!A$2:B$7902,2,0),"PEC NON ESISTENTE")</f>
        <v>redavalle</v>
      </c>
      <c r="C5588" s="20" t="s">
        <v>7913</v>
      </c>
      <c r="D5588" s="20" t="s">
        <v>7986</v>
      </c>
      <c r="E5588" s="21">
        <v>1056</v>
      </c>
      <c r="F5588" s="4" t="str">
        <f t="shared" si="87"/>
        <v/>
      </c>
      <c r="G5588" s="4" t="str">
        <f>IF(AND(Tabella1[[#This Row],[Popolazione]]&gt;50000,Tabella1[[#This Row],[Popolazione]]&lt;100000),"COMPRESO",Tabella1[[#This Row],[Regione]])</f>
        <v>LOMBARDIA</v>
      </c>
      <c r="H5588" s="31">
        <f>Tabella1[[#This Row],[Popolazione]]/SUM($E$19:$E$7866)</f>
        <v>1.761426696910274E-5</v>
      </c>
    </row>
    <row r="5589" spans="1:8" x14ac:dyDescent="0.25">
      <c r="A5589" s="19" t="s">
        <v>5693</v>
      </c>
      <c r="B5589" s="4" t="str">
        <f>IFERROR(VLOOKUP(A5589,PEC!A$2:B$7902,2,0),"PEC NON ESISTENTE")</f>
        <v>redondesco</v>
      </c>
      <c r="C5589" s="20" t="s">
        <v>7913</v>
      </c>
      <c r="D5589" s="20" t="s">
        <v>7986</v>
      </c>
      <c r="E5589" s="21">
        <v>1335</v>
      </c>
      <c r="F5589" s="4" t="str">
        <f t="shared" si="87"/>
        <v/>
      </c>
      <c r="G5589" s="4" t="str">
        <f>IF(AND(Tabella1[[#This Row],[Popolazione]]&gt;50000,Tabella1[[#This Row],[Popolazione]]&lt;100000),"COMPRESO",Tabella1[[#This Row],[Regione]])</f>
        <v>LOMBARDIA</v>
      </c>
      <c r="H5589" s="31">
        <f>Tabella1[[#This Row],[Popolazione]]/SUM($E$19:$E$7866)</f>
        <v>2.2268036367189544E-5</v>
      </c>
    </row>
    <row r="5590" spans="1:8" x14ac:dyDescent="0.25">
      <c r="A5590" s="19" t="s">
        <v>5694</v>
      </c>
      <c r="B5590" s="4" t="str">
        <f>IFERROR(VLOOKUP(A5590,PEC!A$2:B$7902,2,0),"PEC NON ESISTENTE")</f>
        <v>refrancore</v>
      </c>
      <c r="C5590" s="20" t="s">
        <v>7913</v>
      </c>
      <c r="D5590" s="20" t="s">
        <v>7914</v>
      </c>
      <c r="E5590" s="21">
        <v>1669</v>
      </c>
      <c r="F5590" s="4" t="str">
        <f t="shared" si="87"/>
        <v/>
      </c>
      <c r="G5590" s="4" t="str">
        <f>IF(AND(Tabella1[[#This Row],[Popolazione]]&gt;50000,Tabella1[[#This Row],[Popolazione]]&lt;100000),"COMPRESO",Tabella1[[#This Row],[Regione]])</f>
        <v>PIEMONTE</v>
      </c>
      <c r="H5590" s="31">
        <f>Tabella1[[#This Row],[Popolazione]]/SUM($E$19:$E$7866)</f>
        <v>2.783921550325045E-5</v>
      </c>
    </row>
    <row r="5591" spans="1:8" x14ac:dyDescent="0.25">
      <c r="A5591" s="19" t="s">
        <v>5695</v>
      </c>
      <c r="B5591" s="4" t="str">
        <f>IFERROR(VLOOKUP(A5591,PEC!A$2:B$7902,2,0),"PEC NON ESISTENTE")</f>
        <v>protocollo.comune.refrontolo.tv</v>
      </c>
      <c r="C5591" s="20" t="s">
        <v>8026</v>
      </c>
      <c r="D5591" s="20" t="s">
        <v>8167</v>
      </c>
      <c r="E5591" s="21">
        <v>1824</v>
      </c>
      <c r="F5591" s="4" t="str">
        <f t="shared" si="87"/>
        <v/>
      </c>
      <c r="G5591" s="4" t="str">
        <f>IF(AND(Tabella1[[#This Row],[Popolazione]]&gt;50000,Tabella1[[#This Row],[Popolazione]]&lt;100000),"COMPRESO",Tabella1[[#This Row],[Regione]])</f>
        <v>VENETO</v>
      </c>
      <c r="H5591" s="31">
        <f>Tabella1[[#This Row],[Popolazione]]/SUM($E$19:$E$7866)</f>
        <v>3.0424642946632006E-5</v>
      </c>
    </row>
    <row r="5592" spans="1:8" x14ac:dyDescent="0.25">
      <c r="A5592" s="19" t="s">
        <v>5696</v>
      </c>
      <c r="B5592" s="4" t="str">
        <f>IFERROR(VLOOKUP(A5592,PEC!A$2:B$7902,2,0),"PEC NON ESISTENTE")</f>
        <v>protocolloregalbuto</v>
      </c>
      <c r="C5592" s="20" t="s">
        <v>8259</v>
      </c>
      <c r="D5592" s="20" t="s">
        <v>8260</v>
      </c>
      <c r="E5592" s="21">
        <v>7388</v>
      </c>
      <c r="F5592" s="4" t="str">
        <f t="shared" si="87"/>
        <v/>
      </c>
      <c r="G5592" s="4" t="str">
        <f>IF(AND(Tabella1[[#This Row],[Popolazione]]&gt;50000,Tabella1[[#This Row],[Popolazione]]&lt;100000),"COMPRESO",Tabella1[[#This Row],[Regione]])</f>
        <v>SICILIA</v>
      </c>
      <c r="H5592" s="31">
        <f>Tabella1[[#This Row],[Popolazione]]/SUM($E$19:$E$7866)</f>
        <v>1.2323314807550289E-4</v>
      </c>
    </row>
    <row r="5593" spans="1:8" x14ac:dyDescent="0.25">
      <c r="A5593" s="19" t="s">
        <v>5697</v>
      </c>
      <c r="B5593" s="4" t="str">
        <f>IFERROR(VLOOKUP(A5593,PEC!A$2:B$7902,2,0),"PEC NON ESISTENTE")</f>
        <v>comune.reggello</v>
      </c>
      <c r="C5593" s="20" t="s">
        <v>8221</v>
      </c>
      <c r="D5593" s="20" t="s">
        <v>8222</v>
      </c>
      <c r="E5593" s="21">
        <v>16076</v>
      </c>
      <c r="F5593" s="4" t="str">
        <f t="shared" si="87"/>
        <v/>
      </c>
      <c r="G5593" s="4" t="str">
        <f>IF(AND(Tabella1[[#This Row],[Popolazione]]&gt;50000,Tabella1[[#This Row],[Popolazione]]&lt;100000),"COMPRESO",Tabella1[[#This Row],[Regione]])</f>
        <v>TOSCANA</v>
      </c>
      <c r="H5593" s="31">
        <f>Tabella1[[#This Row],[Popolazione]]/SUM($E$19:$E$7866)</f>
        <v>2.6815052632130272E-4</v>
      </c>
    </row>
    <row r="5594" spans="1:8" x14ac:dyDescent="0.25">
      <c r="A5594" s="19" t="s">
        <v>375</v>
      </c>
      <c r="B5594" s="4" t="str">
        <f>IFERROR(VLOOKUP(A5594,PEC!A$2:B$7902,2,0),"PEC NON ESISTENTE")</f>
        <v>elettorale</v>
      </c>
      <c r="C5594" s="20" t="s">
        <v>8235</v>
      </c>
      <c r="D5594" s="20" t="s">
        <v>8248</v>
      </c>
      <c r="E5594" s="21">
        <v>180817</v>
      </c>
      <c r="F5594" s="4" t="str">
        <f t="shared" si="87"/>
        <v/>
      </c>
      <c r="G5594" s="4" t="str">
        <f>IF(AND(Tabella1[[#This Row],[Popolazione]]&gt;50000,Tabella1[[#This Row],[Popolazione]]&lt;100000),"COMPRESO",Tabella1[[#This Row],[Regione]])</f>
        <v>CALABRIA</v>
      </c>
      <c r="H5594" s="31">
        <f>Tabella1[[#This Row],[Popolazione]]/SUM($E$19:$E$7866)</f>
        <v>3.0160595743866005E-3</v>
      </c>
    </row>
    <row r="5595" spans="1:8" x14ac:dyDescent="0.25">
      <c r="A5595" s="19" t="s">
        <v>5698</v>
      </c>
      <c r="B5595" s="4" t="str">
        <f>IFERROR(VLOOKUP(A5595,PEC!A$2:B$7902,2,0),"PEC NON ESISTENTE")</f>
        <v>comune.reggioemilia</v>
      </c>
      <c r="C5595" s="20" t="s">
        <v>8026</v>
      </c>
      <c r="D5595" s="20" t="s">
        <v>8212</v>
      </c>
      <c r="E5595" s="21">
        <v>162082</v>
      </c>
      <c r="F5595" s="4" t="str">
        <f t="shared" si="87"/>
        <v/>
      </c>
      <c r="G5595" s="4" t="str">
        <f>IF(AND(Tabella1[[#This Row],[Popolazione]]&gt;50000,Tabella1[[#This Row],[Popolazione]]&lt;100000),"COMPRESO",Tabella1[[#This Row],[Regione]])</f>
        <v>EMILIA-ROMAGNA</v>
      </c>
      <c r="H5595" s="31">
        <f>Tabella1[[#This Row],[Popolazione]]/SUM($E$19:$E$7866)</f>
        <v>2.7035564572785139E-3</v>
      </c>
    </row>
    <row r="5596" spans="1:8" x14ac:dyDescent="0.25">
      <c r="A5596" s="19" t="s">
        <v>5699</v>
      </c>
      <c r="B5596" s="4" t="str">
        <f>IFERROR(VLOOKUP(A5596,PEC!A$2:B$7902,2,0),"PEC NON ESISTENTE")</f>
        <v>comunereggiolo</v>
      </c>
      <c r="C5596" s="20" t="s">
        <v>8026</v>
      </c>
      <c r="D5596" s="20" t="s">
        <v>8212</v>
      </c>
      <c r="E5596" s="21">
        <v>9217</v>
      </c>
      <c r="F5596" s="4" t="str">
        <f t="shared" si="87"/>
        <v/>
      </c>
      <c r="G5596" s="4" t="str">
        <f>IF(AND(Tabella1[[#This Row],[Popolazione]]&gt;50000,Tabella1[[#This Row],[Popolazione]]&lt;100000),"COMPRESO",Tabella1[[#This Row],[Regione]])</f>
        <v>EMILIA-ROMAGNA</v>
      </c>
      <c r="H5596" s="31">
        <f>Tabella1[[#This Row],[Popolazione]]/SUM($E$19:$E$7866)</f>
        <v>1.5374119190740527E-4</v>
      </c>
    </row>
    <row r="5597" spans="1:8" x14ac:dyDescent="0.25">
      <c r="A5597" s="19" t="s">
        <v>5700</v>
      </c>
      <c r="B5597" s="4" t="str">
        <f>IFERROR(VLOOKUP(A5597,PEC!A$2:B$7902,2,0),"PEC NON ESISTENTE")</f>
        <v>protocollo.reino</v>
      </c>
      <c r="C5597" s="20" t="s">
        <v>8235</v>
      </c>
      <c r="D5597" s="20" t="s">
        <v>8239</v>
      </c>
      <c r="E5597" s="21">
        <v>1262</v>
      </c>
      <c r="F5597" s="4" t="str">
        <f t="shared" si="87"/>
        <v/>
      </c>
      <c r="G5597" s="4" t="str">
        <f>IF(AND(Tabella1[[#This Row],[Popolazione]]&gt;50000,Tabella1[[#This Row],[Popolazione]]&lt;100000),"COMPRESO",Tabella1[[#This Row],[Regione]])</f>
        <v>CAMPANIA</v>
      </c>
      <c r="H5597" s="31">
        <f>Tabella1[[#This Row],[Popolazione]]/SUM($E$19:$E$7866)</f>
        <v>2.10503834422421E-5</v>
      </c>
    </row>
    <row r="5598" spans="1:8" x14ac:dyDescent="0.25">
      <c r="A5598" s="19" t="s">
        <v>5701</v>
      </c>
      <c r="B5598" s="4" t="str">
        <f>IFERROR(VLOOKUP(A5598,PEC!A$2:B$7902,2,0),"PEC NON ESISTENTE")</f>
        <v>reitano</v>
      </c>
      <c r="C5598" s="20" t="s">
        <v>8259</v>
      </c>
      <c r="D5598" s="20" t="s">
        <v>8260</v>
      </c>
      <c r="E5598" s="21">
        <v>829</v>
      </c>
      <c r="F5598" s="4" t="str">
        <f t="shared" si="87"/>
        <v/>
      </c>
      <c r="G5598" s="4" t="str">
        <f>IF(AND(Tabella1[[#This Row],[Popolazione]]&gt;50000,Tabella1[[#This Row],[Popolazione]]&lt;100000),"COMPRESO",Tabella1[[#This Row],[Regione]])</f>
        <v>SICILIA</v>
      </c>
      <c r="H5598" s="31">
        <f>Tabella1[[#This Row],[Popolazione]]/SUM($E$19:$E$7866)</f>
        <v>1.3827866777827815E-5</v>
      </c>
    </row>
    <row r="5599" spans="1:8" x14ac:dyDescent="0.25">
      <c r="A5599" s="19" t="s">
        <v>5702</v>
      </c>
      <c r="B5599" s="4" t="str">
        <f>IFERROR(VLOOKUP(A5599,PEC!A$2:B$7902,2,0),"PEC NON ESISTENTE")</f>
        <v>comune.remanzacco</v>
      </c>
      <c r="C5599" s="20" t="s">
        <v>8026</v>
      </c>
      <c r="D5599" s="20" t="s">
        <v>8205</v>
      </c>
      <c r="E5599" s="21">
        <v>6066</v>
      </c>
      <c r="F5599" s="4" t="str">
        <f t="shared" si="87"/>
        <v/>
      </c>
      <c r="G5599" s="4" t="str">
        <f>IF(AND(Tabella1[[#This Row],[Popolazione]]&gt;50000,Tabella1[[#This Row],[Popolazione]]&lt;100000),"COMPRESO",Tabella1[[#This Row],[Regione]])</f>
        <v>FRIULI-VENEZIA GIULIA</v>
      </c>
      <c r="H5599" s="31">
        <f>Tabella1[[#This Row],[Popolazione]]/SUM($E$19:$E$7866)</f>
        <v>1.0118195401001631E-4</v>
      </c>
    </row>
    <row r="5600" spans="1:8" x14ac:dyDescent="0.25">
      <c r="A5600" s="19" t="s">
        <v>5703</v>
      </c>
      <c r="B5600" s="4" t="str">
        <f>IFERROR(VLOOKUP(A5600,PEC!A$2:B$7902,2,0),"PEC NON ESISTENTE")</f>
        <v>protocollo</v>
      </c>
      <c r="C5600" s="20" t="s">
        <v>7913</v>
      </c>
      <c r="D5600" s="20" t="s">
        <v>7986</v>
      </c>
      <c r="E5600" s="21">
        <v>3387</v>
      </c>
      <c r="F5600" s="4" t="str">
        <f t="shared" si="87"/>
        <v/>
      </c>
      <c r="G5600" s="4" t="str">
        <f>IF(AND(Tabella1[[#This Row],[Popolazione]]&gt;50000,Tabella1[[#This Row],[Popolazione]]&lt;100000),"COMPRESO",Tabella1[[#This Row],[Regione]])</f>
        <v>LOMBARDIA</v>
      </c>
      <c r="H5600" s="31">
        <f>Tabella1[[#This Row],[Popolazione]]/SUM($E$19:$E$7866)</f>
        <v>5.6495759682150554E-5</v>
      </c>
    </row>
    <row r="5601" spans="1:8" x14ac:dyDescent="0.25">
      <c r="A5601" s="19" t="s">
        <v>5704</v>
      </c>
      <c r="B5601" s="4" t="str">
        <f>IFERROR(VLOOKUP(A5601,PEC!A$2:B$7902,2,0),"PEC NON ESISTENTE")</f>
        <v>comune.renate</v>
      </c>
      <c r="C5601" s="20" t="s">
        <v>7913</v>
      </c>
      <c r="D5601" s="20" t="s">
        <v>7986</v>
      </c>
      <c r="E5601" s="21">
        <v>4177</v>
      </c>
      <c r="F5601" s="4" t="str">
        <f t="shared" si="87"/>
        <v/>
      </c>
      <c r="G5601" s="4" t="str">
        <f>IF(AND(Tabella1[[#This Row],[Popolazione]]&gt;50000,Tabella1[[#This Row],[Popolazione]]&lt;100000),"COMPRESO",Tabella1[[#This Row],[Regione]])</f>
        <v>LOMBARDIA</v>
      </c>
      <c r="H5601" s="31">
        <f>Tabella1[[#This Row],[Popolazione]]/SUM($E$19:$E$7866)</f>
        <v>6.9673099554869457E-5</v>
      </c>
    </row>
    <row r="5602" spans="1:8" x14ac:dyDescent="0.25">
      <c r="A5602" s="19" t="s">
        <v>106</v>
      </c>
      <c r="B5602" s="4" t="str">
        <f>IFERROR(VLOOKUP(A5602,PEC!A$2:B$7902,2,0),"PEC NON ESISTENTE")</f>
        <v>protocollo.rende</v>
      </c>
      <c r="C5602" s="20" t="s">
        <v>8235</v>
      </c>
      <c r="D5602" s="20" t="s">
        <v>8248</v>
      </c>
      <c r="E5602" s="21">
        <v>33555</v>
      </c>
      <c r="F5602" s="4" t="str">
        <f t="shared" si="87"/>
        <v/>
      </c>
      <c r="G5602" s="4" t="str">
        <f>IF(AND(Tabella1[[#This Row],[Popolazione]]&gt;50000,Tabella1[[#This Row],[Popolazione]]&lt;100000),"COMPRESO",Tabella1[[#This Row],[Regione]])</f>
        <v>CALABRIA</v>
      </c>
      <c r="H5602" s="31">
        <f>Tabella1[[#This Row],[Popolazione]]/SUM($E$19:$E$7866)</f>
        <v>5.5970334104947202E-4</v>
      </c>
    </row>
    <row r="5603" spans="1:8" x14ac:dyDescent="0.25">
      <c r="A5603" s="19" t="s">
        <v>8099</v>
      </c>
      <c r="B5603" s="4" t="str">
        <f>IFERROR(VLOOKUP(A5603,PEC!A$2:B$7902,2,0),"PEC NON ESISTENTE")</f>
        <v>PEC NON ESISTENTE</v>
      </c>
      <c r="C5603" s="20" t="s">
        <v>8026</v>
      </c>
      <c r="D5603" s="20" t="s">
        <v>8027</v>
      </c>
      <c r="E5603" s="21">
        <v>7642</v>
      </c>
      <c r="F5603" s="4" t="str">
        <f t="shared" si="87"/>
        <v/>
      </c>
      <c r="G5603" s="4" t="str">
        <f>IF(AND(Tabella1[[#This Row],[Popolazione]]&gt;50000,Tabella1[[#This Row],[Popolazione]]&lt;100000),"COMPRESO",Tabella1[[#This Row],[Regione]])</f>
        <v>TRENTINO-ALTO ADIGE/SÜDTIROL</v>
      </c>
      <c r="H5603" s="31">
        <f>Tabella1[[#This Row],[Popolazione]]/SUM($E$19:$E$7866)</f>
        <v>1.2746991304723784E-4</v>
      </c>
    </row>
    <row r="5604" spans="1:8" x14ac:dyDescent="0.25">
      <c r="A5604" s="19" t="s">
        <v>5706</v>
      </c>
      <c r="B5604" s="4" t="str">
        <f>IFERROR(VLOOKUP(A5604,PEC!A$2:B$7902,2,0),"PEC NON ESISTENTE")</f>
        <v>protocollo.comune.resana.tv</v>
      </c>
      <c r="C5604" s="20" t="s">
        <v>8026</v>
      </c>
      <c r="D5604" s="20" t="s">
        <v>8167</v>
      </c>
      <c r="E5604" s="21">
        <v>9290</v>
      </c>
      <c r="F5604" s="4" t="str">
        <f t="shared" si="87"/>
        <v/>
      </c>
      <c r="G5604" s="4" t="str">
        <f>IF(AND(Tabella1[[#This Row],[Popolazione]]&gt;50000,Tabella1[[#This Row],[Popolazione]]&lt;100000),"COMPRESO",Tabella1[[#This Row],[Regione]])</f>
        <v>VENETO</v>
      </c>
      <c r="H5604" s="31">
        <f>Tabella1[[#This Row],[Popolazione]]/SUM($E$19:$E$7866)</f>
        <v>1.5495884483235272E-4</v>
      </c>
    </row>
    <row r="5605" spans="1:8" x14ac:dyDescent="0.25">
      <c r="A5605" s="19" t="s">
        <v>5707</v>
      </c>
      <c r="B5605" s="4" t="str">
        <f>IFERROR(VLOOKUP(A5605,PEC!A$2:B$7902,2,0),"PEC NON ESISTENTE")</f>
        <v>comune.rescaldina</v>
      </c>
      <c r="C5605" s="20" t="s">
        <v>7913</v>
      </c>
      <c r="D5605" s="20" t="s">
        <v>7986</v>
      </c>
      <c r="E5605" s="21">
        <v>13920</v>
      </c>
      <c r="F5605" s="4" t="str">
        <f t="shared" si="87"/>
        <v/>
      </c>
      <c r="G5605" s="4" t="str">
        <f>IF(AND(Tabella1[[#This Row],[Popolazione]]&gt;50000,Tabella1[[#This Row],[Popolazione]]&lt;100000),"COMPRESO",Tabella1[[#This Row],[Regione]])</f>
        <v>LOMBARDIA</v>
      </c>
      <c r="H5605" s="31">
        <f>Tabella1[[#This Row],[Popolazione]]/SUM($E$19:$E$7866)</f>
        <v>2.3218806459271795E-4</v>
      </c>
    </row>
    <row r="5606" spans="1:8" x14ac:dyDescent="0.25">
      <c r="A5606" s="19" t="s">
        <v>5708</v>
      </c>
      <c r="B5606" s="4" t="str">
        <f>IFERROR(VLOOKUP(A5606,PEC!A$2:B$7902,2,0),"PEC NON ESISTENTE")</f>
        <v>comune.resia</v>
      </c>
      <c r="C5606" s="20" t="s">
        <v>8026</v>
      </c>
      <c r="D5606" s="20" t="s">
        <v>8205</v>
      </c>
      <c r="E5606" s="21">
        <v>1091</v>
      </c>
      <c r="F5606" s="4" t="str">
        <f t="shared" si="87"/>
        <v/>
      </c>
      <c r="G5606" s="4" t="str">
        <f>IF(AND(Tabella1[[#This Row],[Popolazione]]&gt;50000,Tabella1[[#This Row],[Popolazione]]&lt;100000),"COMPRESO",Tabella1[[#This Row],[Regione]])</f>
        <v>FRIULI-VENEZIA GIULIA</v>
      </c>
      <c r="H5606" s="31">
        <f>Tabella1[[#This Row],[Popolazione]]/SUM($E$19:$E$7866)</f>
        <v>1.8198073165995351E-5</v>
      </c>
    </row>
    <row r="5607" spans="1:8" x14ac:dyDescent="0.25">
      <c r="A5607" s="19" t="s">
        <v>5709</v>
      </c>
      <c r="B5607" s="4" t="str">
        <f>IFERROR(VLOOKUP(A5607,PEC!A$2:B$7902,2,0),"PEC NON ESISTENTE")</f>
        <v>comune.resiutta</v>
      </c>
      <c r="C5607" s="20" t="s">
        <v>8026</v>
      </c>
      <c r="D5607" s="20" t="s">
        <v>8205</v>
      </c>
      <c r="E5607" s="21">
        <v>315</v>
      </c>
      <c r="F5607" s="4" t="str">
        <f t="shared" si="87"/>
        <v/>
      </c>
      <c r="G5607" s="4" t="str">
        <f>IF(AND(Tabella1[[#This Row],[Popolazione]]&gt;50000,Tabella1[[#This Row],[Popolazione]]&lt;100000),"COMPRESO",Tabella1[[#This Row],[Regione]])</f>
        <v>FRIULI-VENEZIA GIULIA</v>
      </c>
      <c r="H5607" s="31">
        <f>Tabella1[[#This Row],[Popolazione]]/SUM($E$19:$E$7866)</f>
        <v>5.2542557720334882E-6</v>
      </c>
    </row>
    <row r="5608" spans="1:8" x14ac:dyDescent="0.25">
      <c r="A5608" s="19" t="s">
        <v>5710</v>
      </c>
      <c r="B5608" s="4" t="str">
        <f>IFERROR(VLOOKUP(A5608,PEC!A$2:B$7902,2,0),"PEC NON ESISTENTE")</f>
        <v>protocollo</v>
      </c>
      <c r="C5608" s="20" t="s">
        <v>8259</v>
      </c>
      <c r="D5608" s="20" t="s">
        <v>8260</v>
      </c>
      <c r="E5608" s="21">
        <v>2139</v>
      </c>
      <c r="F5608" s="4" t="str">
        <f t="shared" si="87"/>
        <v/>
      </c>
      <c r="G5608" s="4" t="str">
        <f>IF(AND(Tabella1[[#This Row],[Popolazione]]&gt;50000,Tabella1[[#This Row],[Popolazione]]&lt;100000),"COMPRESO",Tabella1[[#This Row],[Regione]])</f>
        <v>SICILIA</v>
      </c>
      <c r="H5608" s="31">
        <f>Tabella1[[#This Row],[Popolazione]]/SUM($E$19:$E$7866)</f>
        <v>3.5678898718665493E-5</v>
      </c>
    </row>
    <row r="5609" spans="1:8" x14ac:dyDescent="0.25">
      <c r="A5609" s="19" t="s">
        <v>5711</v>
      </c>
      <c r="B5609" s="4" t="str">
        <f>IFERROR(VLOOKUP(A5609,PEC!A$2:B$7902,2,0),"PEC NON ESISTENTE")</f>
        <v>comune.retorbido</v>
      </c>
      <c r="C5609" s="20" t="s">
        <v>7913</v>
      </c>
      <c r="D5609" s="20" t="s">
        <v>7986</v>
      </c>
      <c r="E5609" s="21">
        <v>1506</v>
      </c>
      <c r="F5609" s="4" t="str">
        <f t="shared" si="87"/>
        <v/>
      </c>
      <c r="G5609" s="4" t="str">
        <f>IF(AND(Tabella1[[#This Row],[Popolazione]]&gt;50000,Tabella1[[#This Row],[Popolazione]]&lt;100000),"COMPRESO",Tabella1[[#This Row],[Regione]])</f>
        <v>LOMBARDIA</v>
      </c>
      <c r="H5609" s="31">
        <f>Tabella1[[#This Row],[Popolazione]]/SUM($E$19:$E$7866)</f>
        <v>2.5120346643436296E-5</v>
      </c>
    </row>
    <row r="5610" spans="1:8" x14ac:dyDescent="0.25">
      <c r="A5610" s="19" t="s">
        <v>5712</v>
      </c>
      <c r="B5610" s="4" t="str">
        <f>IFERROR(VLOOKUP(A5610,PEC!A$2:B$7902,2,0),"PEC NON ESISTENTE")</f>
        <v>revello</v>
      </c>
      <c r="C5610" s="20" t="s">
        <v>7913</v>
      </c>
      <c r="D5610" s="20" t="s">
        <v>7914</v>
      </c>
      <c r="E5610" s="21">
        <v>4203</v>
      </c>
      <c r="F5610" s="4" t="str">
        <f t="shared" si="87"/>
        <v/>
      </c>
      <c r="G5610" s="4" t="str">
        <f>IF(AND(Tabella1[[#This Row],[Popolazione]]&gt;50000,Tabella1[[#This Row],[Popolazione]]&lt;100000),"COMPRESO",Tabella1[[#This Row],[Regione]])</f>
        <v>PIEMONTE</v>
      </c>
      <c r="H5610" s="31">
        <f>Tabella1[[#This Row],[Popolazione]]/SUM($E$19:$E$7866)</f>
        <v>7.0106784158275391E-5</v>
      </c>
    </row>
    <row r="5611" spans="1:8" x14ac:dyDescent="0.25">
      <c r="A5611" s="19" t="s">
        <v>5713</v>
      </c>
      <c r="B5611" s="4" t="str">
        <f>IFERROR(VLOOKUP(A5611,PEC!A$2:B$7902,2,0),"PEC NON ESISTENTE")</f>
        <v>revigliasco.dasti</v>
      </c>
      <c r="C5611" s="20" t="s">
        <v>7913</v>
      </c>
      <c r="D5611" s="20" t="s">
        <v>7914</v>
      </c>
      <c r="E5611" s="21">
        <v>833</v>
      </c>
      <c r="F5611" s="4" t="str">
        <f t="shared" si="87"/>
        <v/>
      </c>
      <c r="G5611" s="4" t="str">
        <f>IF(AND(Tabella1[[#This Row],[Popolazione]]&gt;50000,Tabella1[[#This Row],[Popolazione]]&lt;100000),"COMPRESO",Tabella1[[#This Row],[Regione]])</f>
        <v>PIEMONTE</v>
      </c>
      <c r="H5611" s="31">
        <f>Tabella1[[#This Row],[Popolazione]]/SUM($E$19:$E$7866)</f>
        <v>1.3894587486044112E-5</v>
      </c>
    </row>
    <row r="5612" spans="1:8" x14ac:dyDescent="0.25">
      <c r="A5612" s="19" t="s">
        <v>5714</v>
      </c>
      <c r="B5612" s="4" t="str">
        <f>IFERROR(VLOOKUP(A5612,PEC!A$2:B$7902,2,0),"PEC NON ESISTENTE")</f>
        <v>comune.revine-lago.tv</v>
      </c>
      <c r="C5612" s="20" t="s">
        <v>8026</v>
      </c>
      <c r="D5612" s="20" t="s">
        <v>8167</v>
      </c>
      <c r="E5612" s="21">
        <v>2241</v>
      </c>
      <c r="F5612" s="4" t="str">
        <f t="shared" si="87"/>
        <v/>
      </c>
      <c r="G5612" s="4" t="str">
        <f>IF(AND(Tabella1[[#This Row],[Popolazione]]&gt;50000,Tabella1[[#This Row],[Popolazione]]&lt;100000),"COMPRESO",Tabella1[[#This Row],[Regione]])</f>
        <v>VENETO</v>
      </c>
      <c r="H5612" s="31">
        <f>Tabella1[[#This Row],[Popolazione]]/SUM($E$19:$E$7866)</f>
        <v>3.7380276778181101E-5</v>
      </c>
    </row>
    <row r="5613" spans="1:8" x14ac:dyDescent="0.25">
      <c r="A5613" s="19" t="s">
        <v>8159</v>
      </c>
      <c r="B5613" s="4" t="str">
        <f>IFERROR(VLOOKUP(A5613,PEC!A$2:B$7902,2,0),"PEC NON ESISTENTE")</f>
        <v>PEC NON ESISTENTE</v>
      </c>
      <c r="C5613" s="20" t="s">
        <v>8026</v>
      </c>
      <c r="D5613" s="20" t="s">
        <v>8027</v>
      </c>
      <c r="E5613" s="21">
        <v>1265</v>
      </c>
      <c r="F5613" s="4" t="str">
        <f t="shared" si="87"/>
        <v/>
      </c>
      <c r="G5613" s="4" t="str">
        <f>IF(AND(Tabella1[[#This Row],[Popolazione]]&gt;50000,Tabella1[[#This Row],[Popolazione]]&lt;100000),"COMPRESO",Tabella1[[#This Row],[Regione]])</f>
        <v>TRENTINO-ALTO ADIGE/SÜDTIROL</v>
      </c>
      <c r="H5613" s="31">
        <f>Tabella1[[#This Row],[Popolazione]]/SUM($E$19:$E$7866)</f>
        <v>2.1100423973404325E-5</v>
      </c>
    </row>
    <row r="5614" spans="1:8" x14ac:dyDescent="0.25">
      <c r="A5614" s="19" t="s">
        <v>5715</v>
      </c>
      <c r="B5614" s="4" t="str">
        <f>IFERROR(VLOOKUP(A5614,PEC!A$2:B$7902,2,0),"PEC NON ESISTENTE")</f>
        <v>comune.rezzago</v>
      </c>
      <c r="C5614" s="20" t="s">
        <v>7913</v>
      </c>
      <c r="D5614" s="20" t="s">
        <v>7986</v>
      </c>
      <c r="E5614" s="21">
        <v>317</v>
      </c>
      <c r="F5614" s="4" t="str">
        <f t="shared" si="87"/>
        <v/>
      </c>
      <c r="G5614" s="4" t="str">
        <f>IF(AND(Tabella1[[#This Row],[Popolazione]]&gt;50000,Tabella1[[#This Row],[Popolazione]]&lt;100000),"COMPRESO",Tabella1[[#This Row],[Regione]])</f>
        <v>LOMBARDIA</v>
      </c>
      <c r="H5614" s="31">
        <f>Tabella1[[#This Row],[Popolazione]]/SUM($E$19:$E$7866)</f>
        <v>5.2876161261416369E-6</v>
      </c>
    </row>
    <row r="5615" spans="1:8" x14ac:dyDescent="0.25">
      <c r="A5615" s="19" t="s">
        <v>5716</v>
      </c>
      <c r="B5615" s="4" t="str">
        <f>IFERROR(VLOOKUP(A5615,PEC!A$2:B$7902,2,0),"PEC NON ESISTENTE")</f>
        <v>protocollo</v>
      </c>
      <c r="C5615" s="20" t="s">
        <v>7913</v>
      </c>
      <c r="D5615" s="20" t="s">
        <v>7986</v>
      </c>
      <c r="E5615" s="21">
        <v>12933</v>
      </c>
      <c r="F5615" s="4" t="str">
        <f t="shared" si="87"/>
        <v/>
      </c>
      <c r="G5615" s="4" t="str">
        <f>IF(AND(Tabella1[[#This Row],[Popolazione]]&gt;50000,Tabella1[[#This Row],[Popolazione]]&lt;100000),"COMPRESO",Tabella1[[#This Row],[Regione]])</f>
        <v>LOMBARDIA</v>
      </c>
      <c r="H5615" s="31">
        <f>Tabella1[[#This Row],[Popolazione]]/SUM($E$19:$E$7866)</f>
        <v>2.1572472984034634E-4</v>
      </c>
    </row>
    <row r="5616" spans="1:8" x14ac:dyDescent="0.25">
      <c r="A5616" s="19" t="s">
        <v>5717</v>
      </c>
      <c r="B5616" s="4" t="str">
        <f>IFERROR(VLOOKUP(A5616,PEC!A$2:B$7902,2,0),"PEC NON ESISTENTE")</f>
        <v>comunerezzo</v>
      </c>
      <c r="C5616" s="20" t="s">
        <v>7913</v>
      </c>
      <c r="D5616" s="20" t="s">
        <v>8208</v>
      </c>
      <c r="E5616" s="21">
        <v>371</v>
      </c>
      <c r="F5616" s="4" t="str">
        <f t="shared" si="87"/>
        <v/>
      </c>
      <c r="G5616" s="4" t="str">
        <f>IF(AND(Tabella1[[#This Row],[Popolazione]]&gt;50000,Tabella1[[#This Row],[Popolazione]]&lt;100000),"COMPRESO",Tabella1[[#This Row],[Regione]])</f>
        <v>LIGURIA</v>
      </c>
      <c r="H5616" s="31">
        <f>Tabella1[[#This Row],[Popolazione]]/SUM($E$19:$E$7866)</f>
        <v>6.1883456870616639E-6</v>
      </c>
    </row>
    <row r="5617" spans="1:8" x14ac:dyDescent="0.25">
      <c r="A5617" s="19" t="s">
        <v>5718</v>
      </c>
      <c r="B5617" s="4" t="str">
        <f>IFERROR(VLOOKUP(A5617,PEC!A$2:B$7902,2,0),"PEC NON ESISTENTE")</f>
        <v>protocollo</v>
      </c>
      <c r="C5617" s="16" t="s">
        <v>7913</v>
      </c>
      <c r="D5617" s="20" t="s">
        <v>8208</v>
      </c>
      <c r="E5617" s="21">
        <v>1080</v>
      </c>
      <c r="F5617" s="4" t="str">
        <f t="shared" si="87"/>
        <v/>
      </c>
      <c r="G5617" s="4" t="str">
        <f>IF(AND(Tabella1[[#This Row],[Popolazione]]&gt;50000,Tabella1[[#This Row],[Popolazione]]&lt;100000),"COMPRESO",Tabella1[[#This Row],[Regione]])</f>
        <v>LIGURIA</v>
      </c>
      <c r="H5617" s="31">
        <f>Tabella1[[#This Row],[Popolazione]]/SUM($E$19:$E$7866)</f>
        <v>1.8014591218400531E-5</v>
      </c>
    </row>
    <row r="5618" spans="1:8" x14ac:dyDescent="0.25">
      <c r="A5618" s="19" t="s">
        <v>7982</v>
      </c>
      <c r="B5618" s="4" t="str">
        <f>IFERROR(VLOOKUP(A5618,PEC!A$2:B$7902,2,0),"PEC NON ESISTENTE")</f>
        <v>PEC NON ESISTENTE</v>
      </c>
      <c r="C5618" s="20" t="s">
        <v>7913</v>
      </c>
      <c r="D5618" s="20" t="s">
        <v>7973</v>
      </c>
      <c r="E5618" s="21">
        <v>114</v>
      </c>
      <c r="F5618" s="4" t="str">
        <f t="shared" si="87"/>
        <v/>
      </c>
      <c r="G5618" s="4" t="str">
        <f>IF(AND(Tabella1[[#This Row],[Popolazione]]&gt;50000,Tabella1[[#This Row],[Popolazione]]&lt;100000),"COMPRESO",Tabella1[[#This Row],[Regione]])</f>
        <v>VALLE D'AOSTA/VALLÉE D'AOSTE</v>
      </c>
      <c r="H5618" s="31">
        <f>Tabella1[[#This Row],[Popolazione]]/SUM($E$19:$E$7866)</f>
        <v>1.9015401841645004E-6</v>
      </c>
    </row>
    <row r="5619" spans="1:8" x14ac:dyDescent="0.25">
      <c r="A5619" s="19" t="s">
        <v>7983</v>
      </c>
      <c r="B5619" s="4" t="str">
        <f>IFERROR(VLOOKUP(A5619,PEC!A$2:B$7902,2,0),"PEC NON ESISTENTE")</f>
        <v>PEC NON ESISTENTE</v>
      </c>
      <c r="C5619" s="20" t="s">
        <v>7913</v>
      </c>
      <c r="D5619" s="20" t="s">
        <v>7973</v>
      </c>
      <c r="E5619" s="21">
        <v>196</v>
      </c>
      <c r="F5619" s="4" t="str">
        <f t="shared" si="87"/>
        <v/>
      </c>
      <c r="G5619" s="4" t="str">
        <f>IF(AND(Tabella1[[#This Row],[Popolazione]]&gt;50000,Tabella1[[#This Row],[Popolazione]]&lt;100000),"COMPRESO",Tabella1[[#This Row],[Regione]])</f>
        <v>VALLE D'AOSTA/VALLÉE D'AOSTE</v>
      </c>
      <c r="H5619" s="31">
        <f>Tabella1[[#This Row],[Popolazione]]/SUM($E$19:$E$7866)</f>
        <v>3.2693147025986146E-6</v>
      </c>
    </row>
    <row r="5620" spans="1:8" x14ac:dyDescent="0.25">
      <c r="A5620" s="19" t="s">
        <v>5721</v>
      </c>
      <c r="B5620" s="4" t="str">
        <f>IFERROR(VLOOKUP(A5620,PEC!A$2:B$7902,2,0),"PEC NON ESISTENTE")</f>
        <v>pec.protocollo.comunerho</v>
      </c>
      <c r="C5620" s="20" t="s">
        <v>7913</v>
      </c>
      <c r="D5620" s="20" t="s">
        <v>7986</v>
      </c>
      <c r="E5620" s="21">
        <v>50052</v>
      </c>
      <c r="F5620" s="4" t="str">
        <f t="shared" si="87"/>
        <v/>
      </c>
      <c r="G5620" s="4" t="str">
        <f>IF(AND(Tabella1[[#This Row],[Popolazione]]&gt;50000,Tabella1[[#This Row],[Popolazione]]&lt;100000),"COMPRESO",Tabella1[[#This Row],[Regione]])</f>
        <v>COMPRESO</v>
      </c>
      <c r="H5620" s="30">
        <f>Tabella1[[#This Row],[Popolazione]]/SUM($E$19:$E$7866)</f>
        <v>8.3487622191054009E-4</v>
      </c>
    </row>
    <row r="5621" spans="1:8" x14ac:dyDescent="0.25">
      <c r="A5621" s="19" t="s">
        <v>376</v>
      </c>
      <c r="B5621" s="4" t="str">
        <f>IFERROR(VLOOKUP(A5621,PEC!A$2:B$7902,2,0),"PEC NON ESISTENTE")</f>
        <v>protocollo.riace</v>
      </c>
      <c r="C5621" s="20" t="s">
        <v>8235</v>
      </c>
      <c r="D5621" s="20" t="s">
        <v>8248</v>
      </c>
      <c r="E5621" s="21">
        <v>1793</v>
      </c>
      <c r="F5621" s="4" t="str">
        <f t="shared" si="87"/>
        <v/>
      </c>
      <c r="G5621" s="4" t="str">
        <f>IF(AND(Tabella1[[#This Row],[Popolazione]]&gt;50000,Tabella1[[#This Row],[Popolazione]]&lt;100000),"COMPRESO",Tabella1[[#This Row],[Regione]])</f>
        <v>CALABRIA</v>
      </c>
      <c r="H5621" s="31">
        <f>Tabella1[[#This Row],[Popolazione]]/SUM($E$19:$E$7866)</f>
        <v>2.9907557457955695E-5</v>
      </c>
    </row>
    <row r="5622" spans="1:8" x14ac:dyDescent="0.25">
      <c r="A5622" s="19" t="s">
        <v>5722</v>
      </c>
      <c r="B5622" s="4" t="str">
        <f>IFERROR(VLOOKUP(A5622,PEC!A$2:B$7902,2,0),"PEC NON ESISTENTE")</f>
        <v>comune.rialto</v>
      </c>
      <c r="C5622" s="16" t="s">
        <v>7913</v>
      </c>
      <c r="D5622" s="20" t="s">
        <v>8208</v>
      </c>
      <c r="E5622" s="21">
        <v>564</v>
      </c>
      <c r="F5622" s="4" t="str">
        <f t="shared" si="87"/>
        <v/>
      </c>
      <c r="G5622" s="4" t="str">
        <f>IF(AND(Tabella1[[#This Row],[Popolazione]]&gt;50000,Tabella1[[#This Row],[Popolazione]]&lt;100000),"COMPRESO",Tabella1[[#This Row],[Regione]])</f>
        <v>LIGURIA</v>
      </c>
      <c r="H5622" s="31">
        <f>Tabella1[[#This Row],[Popolazione]]/SUM($E$19:$E$7866)</f>
        <v>9.4076198584980547E-6</v>
      </c>
    </row>
    <row r="5623" spans="1:8" x14ac:dyDescent="0.25">
      <c r="A5623" s="19" t="s">
        <v>5723</v>
      </c>
      <c r="B5623" s="4" t="str">
        <f>IFERROR(VLOOKUP(A5623,PEC!A$2:B$7902,2,0),"PEC NON ESISTENTE")</f>
        <v>comunediriano.rm.segreteria</v>
      </c>
      <c r="C5623" s="20" t="s">
        <v>8221</v>
      </c>
      <c r="D5623" s="20" t="s">
        <v>8234</v>
      </c>
      <c r="E5623" s="21">
        <v>9536</v>
      </c>
      <c r="F5623" s="4" t="str">
        <f t="shared" si="87"/>
        <v/>
      </c>
      <c r="G5623" s="4" t="str">
        <f>IF(AND(Tabella1[[#This Row],[Popolazione]]&gt;50000,Tabella1[[#This Row],[Popolazione]]&lt;100000),"COMPRESO",Tabella1[[#This Row],[Regione]])</f>
        <v>LAZIO</v>
      </c>
      <c r="H5623" s="31">
        <f>Tabella1[[#This Row],[Popolazione]]/SUM($E$19:$E$7866)</f>
        <v>1.5906216838765505E-4</v>
      </c>
    </row>
    <row r="5624" spans="1:8" x14ac:dyDescent="0.25">
      <c r="A5624" s="19" t="s">
        <v>5724</v>
      </c>
      <c r="B5624" s="4" t="str">
        <f>IFERROR(VLOOKUP(A5624,PEC!A$2:B$7902,2,0),"PEC NON ESISTENTE")</f>
        <v>protocollo.riardo</v>
      </c>
      <c r="C5624" s="20" t="s">
        <v>8235</v>
      </c>
      <c r="D5624" s="20" t="s">
        <v>8239</v>
      </c>
      <c r="E5624" s="21">
        <v>2412</v>
      </c>
      <c r="F5624" s="4" t="str">
        <f t="shared" si="87"/>
        <v/>
      </c>
      <c r="G5624" s="4" t="str">
        <f>IF(AND(Tabella1[[#This Row],[Popolazione]]&gt;50000,Tabella1[[#This Row],[Popolazione]]&lt;100000),"COMPRESO",Tabella1[[#This Row],[Regione]])</f>
        <v>CAMPANIA</v>
      </c>
      <c r="H5624" s="31">
        <f>Tabella1[[#This Row],[Popolazione]]/SUM($E$19:$E$7866)</f>
        <v>4.0232587054427853E-5</v>
      </c>
    </row>
    <row r="5625" spans="1:8" x14ac:dyDescent="0.25">
      <c r="A5625" s="19" t="s">
        <v>5725</v>
      </c>
      <c r="B5625" s="4" t="str">
        <f>IFERROR(VLOOKUP(A5625,PEC!A$2:B$7902,2,0),"PEC NON ESISTENTE")</f>
        <v>protocollogenerale</v>
      </c>
      <c r="C5625" s="20" t="s">
        <v>8259</v>
      </c>
      <c r="D5625" s="20" t="s">
        <v>8260</v>
      </c>
      <c r="E5625" s="21">
        <v>19302</v>
      </c>
      <c r="F5625" s="4" t="str">
        <f t="shared" si="87"/>
        <v/>
      </c>
      <c r="G5625" s="4" t="str">
        <f>IF(AND(Tabella1[[#This Row],[Popolazione]]&gt;50000,Tabella1[[#This Row],[Popolazione]]&lt;100000),"COMPRESO",Tabella1[[#This Row],[Regione]])</f>
        <v>SICILIA</v>
      </c>
      <c r="H5625" s="31">
        <f>Tabella1[[#This Row],[Popolazione]]/SUM($E$19:$E$7866)</f>
        <v>3.2196077749774727E-4</v>
      </c>
    </row>
    <row r="5626" spans="1:8" x14ac:dyDescent="0.25">
      <c r="A5626" s="19" t="s">
        <v>5726</v>
      </c>
      <c r="B5626" s="4" t="str">
        <f>IFERROR(VLOOKUP(A5626,PEC!A$2:B$7902,2,0),"PEC NON ESISTENTE")</f>
        <v>ribordone</v>
      </c>
      <c r="C5626" s="20" t="s">
        <v>7913</v>
      </c>
      <c r="D5626" s="20" t="s">
        <v>7914</v>
      </c>
      <c r="E5626" s="21">
        <v>67</v>
      </c>
      <c r="F5626" s="4" t="str">
        <f t="shared" si="87"/>
        <v/>
      </c>
      <c r="G5626" s="4" t="str">
        <f>IF(AND(Tabella1[[#This Row],[Popolazione]]&gt;50000,Tabella1[[#This Row],[Popolazione]]&lt;100000),"COMPRESO",Tabella1[[#This Row],[Regione]])</f>
        <v>PIEMONTE</v>
      </c>
      <c r="H5626" s="31">
        <f>Tabella1[[#This Row],[Popolazione]]/SUM($E$19:$E$7866)</f>
        <v>1.1175718626229958E-6</v>
      </c>
    </row>
    <row r="5627" spans="1:8" x14ac:dyDescent="0.25">
      <c r="A5627" s="19" t="s">
        <v>293</v>
      </c>
      <c r="B5627" s="4" t="str">
        <f>IFERROR(VLOOKUP(A5627,PEC!A$2:B$7902,2,0),"PEC NON ESISTENTE")</f>
        <v>comunericadi</v>
      </c>
      <c r="C5627" s="20" t="s">
        <v>8235</v>
      </c>
      <c r="D5627" s="20" t="s">
        <v>8248</v>
      </c>
      <c r="E5627" s="21">
        <v>4750</v>
      </c>
      <c r="F5627" s="4" t="str">
        <f t="shared" si="87"/>
        <v/>
      </c>
      <c r="G5627" s="4" t="str">
        <f>IF(AND(Tabella1[[#This Row],[Popolazione]]&gt;50000,Tabella1[[#This Row],[Popolazione]]&lt;100000),"COMPRESO",Tabella1[[#This Row],[Regione]])</f>
        <v>CALABRIA</v>
      </c>
      <c r="H5627" s="31">
        <f>Tabella1[[#This Row],[Popolazione]]/SUM($E$19:$E$7866)</f>
        <v>7.923084100685419E-5</v>
      </c>
    </row>
    <row r="5628" spans="1:8" x14ac:dyDescent="0.25">
      <c r="A5628" s="19" t="s">
        <v>5727</v>
      </c>
      <c r="B5628" s="4" t="str">
        <f>IFERROR(VLOOKUP(A5628,PEC!A$2:B$7902,2,0),"PEC NON ESISTENTE")</f>
        <v>comune.ricaldone</v>
      </c>
      <c r="C5628" s="20" t="s">
        <v>7913</v>
      </c>
      <c r="D5628" s="20" t="s">
        <v>7914</v>
      </c>
      <c r="E5628" s="21">
        <v>675</v>
      </c>
      <c r="F5628" s="4" t="str">
        <f t="shared" si="87"/>
        <v/>
      </c>
      <c r="G5628" s="4" t="str">
        <f>IF(AND(Tabella1[[#This Row],[Popolazione]]&gt;50000,Tabella1[[#This Row],[Popolazione]]&lt;100000),"COMPRESO",Tabella1[[#This Row],[Regione]])</f>
        <v>PIEMONTE</v>
      </c>
      <c r="H5628" s="31">
        <f>Tabella1[[#This Row],[Popolazione]]/SUM($E$19:$E$7866)</f>
        <v>1.1259119511500331E-5</v>
      </c>
    </row>
    <row r="5629" spans="1:8" x14ac:dyDescent="0.25">
      <c r="A5629" s="19" t="s">
        <v>5728</v>
      </c>
      <c r="B5629" s="4" t="str">
        <f>IFERROR(VLOOKUP(A5629,PEC!A$2:B$7902,2,0),"PEC NON ESISTENTE")</f>
        <v>comune.ricciacb</v>
      </c>
      <c r="C5629" s="20" t="s">
        <v>8235</v>
      </c>
      <c r="D5629" s="20" t="s">
        <v>4252</v>
      </c>
      <c r="E5629" s="21">
        <v>5403</v>
      </c>
      <c r="F5629" s="4" t="str">
        <f t="shared" si="87"/>
        <v/>
      </c>
      <c r="G5629" s="4" t="str">
        <f>IF(AND(Tabella1[[#This Row],[Popolazione]]&gt;50000,Tabella1[[#This Row],[Popolazione]]&lt;100000),"COMPRESO",Tabella1[[#This Row],[Regione]])</f>
        <v>MOLISE</v>
      </c>
      <c r="H5629" s="31">
        <f>Tabella1[[#This Row],[Popolazione]]/SUM($E$19:$E$7866)</f>
        <v>9.012299662316487E-5</v>
      </c>
    </row>
    <row r="5630" spans="1:8" x14ac:dyDescent="0.25">
      <c r="A5630" s="19" t="s">
        <v>5729</v>
      </c>
      <c r="B5630" s="4" t="str">
        <f>IFERROR(VLOOKUP(A5630,PEC!A$2:B$7902,2,0),"PEC NON ESISTENTE")</f>
        <v>comune.riccione</v>
      </c>
      <c r="C5630" s="20" t="s">
        <v>8026</v>
      </c>
      <c r="D5630" s="20" t="s">
        <v>8212</v>
      </c>
      <c r="E5630" s="21">
        <v>34536</v>
      </c>
      <c r="F5630" s="4" t="str">
        <f t="shared" si="87"/>
        <v/>
      </c>
      <c r="G5630" s="4" t="str">
        <f>IF(AND(Tabella1[[#This Row],[Popolazione]]&gt;50000,Tabella1[[#This Row],[Popolazione]]&lt;100000),"COMPRESO",Tabella1[[#This Row],[Regione]])</f>
        <v>EMILIA-ROMAGNA</v>
      </c>
      <c r="H5630" s="31">
        <f>Tabella1[[#This Row],[Popolazione]]/SUM($E$19:$E$7866)</f>
        <v>5.7606659473951921E-4</v>
      </c>
    </row>
    <row r="5631" spans="1:8" x14ac:dyDescent="0.25">
      <c r="A5631" s="19" t="s">
        <v>8211</v>
      </c>
      <c r="B5631" s="4" t="str">
        <f>IFERROR(VLOOKUP(A5631,PEC!A$2:B$7902,2,0),"PEC NON ESISTENTE")</f>
        <v>PEC NON ESISTENTE</v>
      </c>
      <c r="C5631" s="16" t="s">
        <v>7913</v>
      </c>
      <c r="D5631" s="20" t="s">
        <v>8208</v>
      </c>
      <c r="E5631" s="21">
        <v>3537</v>
      </c>
      <c r="F5631" s="4" t="str">
        <f t="shared" si="87"/>
        <v/>
      </c>
      <c r="G5631" s="4" t="str">
        <f>IF(AND(Tabella1[[#This Row],[Popolazione]]&gt;50000,Tabella1[[#This Row],[Popolazione]]&lt;100000),"COMPRESO",Tabella1[[#This Row],[Regione]])</f>
        <v>LIGURIA</v>
      </c>
      <c r="H5631" s="31">
        <f>Tabella1[[#This Row],[Popolazione]]/SUM($E$19:$E$7866)</f>
        <v>5.8997786240261737E-5</v>
      </c>
    </row>
    <row r="5632" spans="1:8" x14ac:dyDescent="0.25">
      <c r="A5632" s="19" t="s">
        <v>5731</v>
      </c>
      <c r="B5632" s="4" t="str">
        <f>IFERROR(VLOOKUP(A5632,PEC!A$2:B$7902,2,0),"PEC NON ESISTENTE")</f>
        <v>comune.ricengo</v>
      </c>
      <c r="C5632" s="20" t="s">
        <v>7913</v>
      </c>
      <c r="D5632" s="20" t="s">
        <v>7986</v>
      </c>
      <c r="E5632" s="21">
        <v>1770</v>
      </c>
      <c r="F5632" s="4" t="str">
        <f t="shared" si="87"/>
        <v/>
      </c>
      <c r="G5632" s="4" t="str">
        <f>IF(AND(Tabella1[[#This Row],[Popolazione]]&gt;50000,Tabella1[[#This Row],[Popolazione]]&lt;100000),"COMPRESO",Tabella1[[#This Row],[Regione]])</f>
        <v>LOMBARDIA</v>
      </c>
      <c r="H5632" s="31">
        <f>Tabella1[[#This Row],[Popolazione]]/SUM($E$19:$E$7866)</f>
        <v>2.952391338571198E-5</v>
      </c>
    </row>
    <row r="5633" spans="1:8" x14ac:dyDescent="0.25">
      <c r="A5633" s="19" t="s">
        <v>5732</v>
      </c>
      <c r="B5633" s="4" t="str">
        <f>IFERROR(VLOOKUP(A5633,PEC!A$2:B$7902,2,0),"PEC NON ESISTENTE")</f>
        <v>affarigenerali.ricigliano</v>
      </c>
      <c r="C5633" s="20" t="s">
        <v>8235</v>
      </c>
      <c r="D5633" s="20" t="s">
        <v>8239</v>
      </c>
      <c r="E5633" s="21">
        <v>1207</v>
      </c>
      <c r="F5633" s="4" t="str">
        <f t="shared" si="87"/>
        <v/>
      </c>
      <c r="G5633" s="4" t="str">
        <f>IF(AND(Tabella1[[#This Row],[Popolazione]]&gt;50000,Tabella1[[#This Row],[Popolazione]]&lt;100000),"COMPRESO",Tabella1[[#This Row],[Regione]])</f>
        <v>CAMPANIA</v>
      </c>
      <c r="H5633" s="31">
        <f>Tabella1[[#This Row],[Popolazione]]/SUM($E$19:$E$7866)</f>
        <v>2.0132973704268002E-5</v>
      </c>
    </row>
    <row r="5634" spans="1:8" x14ac:dyDescent="0.25">
      <c r="A5634" s="19" t="s">
        <v>5733</v>
      </c>
      <c r="B5634" s="4" t="str">
        <f>IFERROR(VLOOKUP(A5634,PEC!A$2:B$7902,2,0),"PEC NON ESISTENTE")</f>
        <v>anagrafe.comune.riesepiox.tv</v>
      </c>
      <c r="C5634" s="20" t="s">
        <v>8026</v>
      </c>
      <c r="D5634" s="20" t="s">
        <v>8167</v>
      </c>
      <c r="E5634" s="21">
        <v>10858</v>
      </c>
      <c r="F5634" s="4" t="str">
        <f t="shared" ref="F5634:F5697" si="88">IF($E5634&gt;300000,"TROVATO","")</f>
        <v/>
      </c>
      <c r="G5634" s="4" t="str">
        <f>IF(AND(Tabella1[[#This Row],[Popolazione]]&gt;50000,Tabella1[[#This Row],[Popolazione]]&lt;100000),"COMPRESO",Tabella1[[#This Row],[Regione]])</f>
        <v>VENETO</v>
      </c>
      <c r="H5634" s="31">
        <f>Tabella1[[#This Row],[Popolazione]]/SUM($E$19:$E$7866)</f>
        <v>1.8111336245314164E-4</v>
      </c>
    </row>
    <row r="5635" spans="1:8" x14ac:dyDescent="0.25">
      <c r="A5635" s="19" t="s">
        <v>5734</v>
      </c>
      <c r="B5635" s="4" t="str">
        <f>IFERROR(VLOOKUP(A5635,PEC!A$2:B$7902,2,0),"PEC NON ESISTENTE")</f>
        <v>protocollo</v>
      </c>
      <c r="C5635" s="20" t="s">
        <v>8259</v>
      </c>
      <c r="D5635" s="20" t="s">
        <v>8260</v>
      </c>
      <c r="E5635" s="21">
        <v>11814</v>
      </c>
      <c r="F5635" s="4" t="str">
        <f t="shared" si="88"/>
        <v/>
      </c>
      <c r="G5635" s="4" t="str">
        <f>IF(AND(Tabella1[[#This Row],[Popolazione]]&gt;50000,Tabella1[[#This Row],[Popolazione]]&lt;100000),"COMPRESO",Tabella1[[#This Row],[Regione]])</f>
        <v>SICILIA</v>
      </c>
      <c r="H5635" s="31">
        <f>Tabella1[[#This Row],[Popolazione]]/SUM($E$19:$E$7866)</f>
        <v>1.9705961171683691E-4</v>
      </c>
    </row>
    <row r="5636" spans="1:8" x14ac:dyDescent="0.25">
      <c r="A5636" s="19" t="s">
        <v>5735</v>
      </c>
      <c r="B5636" s="4" t="str">
        <f>IFERROR(VLOOKUP(A5636,PEC!A$2:B$7902,2,0),"PEC NON ESISTENTE")</f>
        <v>protocollo</v>
      </c>
      <c r="C5636" s="20" t="s">
        <v>8221</v>
      </c>
      <c r="D5636" s="20" t="s">
        <v>8234</v>
      </c>
      <c r="E5636" s="21">
        <v>46187</v>
      </c>
      <c r="F5636" s="4" t="str">
        <f t="shared" si="88"/>
        <v/>
      </c>
      <c r="G5636" s="4" t="str">
        <f>IF(AND(Tabella1[[#This Row],[Popolazione]]&gt;50000,Tabella1[[#This Row],[Popolazione]]&lt;100000),"COMPRESO",Tabella1[[#This Row],[Regione]])</f>
        <v>LAZIO</v>
      </c>
      <c r="H5636" s="31">
        <f>Tabella1[[#This Row],[Popolazione]]/SUM($E$19:$E$7866)</f>
        <v>7.7040733759654195E-4</v>
      </c>
    </row>
    <row r="5637" spans="1:8" x14ac:dyDescent="0.25">
      <c r="A5637" s="19" t="s">
        <v>8100</v>
      </c>
      <c r="B5637" s="4" t="str">
        <f>IFERROR(VLOOKUP(A5637,PEC!A$2:B$7902,2,0),"PEC NON ESISTENTE")</f>
        <v>PEC NON ESISTENTE</v>
      </c>
      <c r="C5637" s="20" t="s">
        <v>8026</v>
      </c>
      <c r="D5637" s="20" t="s">
        <v>8027</v>
      </c>
      <c r="E5637" s="21">
        <v>1333</v>
      </c>
      <c r="F5637" s="4" t="str">
        <f t="shared" si="88"/>
        <v/>
      </c>
      <c r="G5637" s="4" t="str">
        <f>IF(AND(Tabella1[[#This Row],[Popolazione]]&gt;50000,Tabella1[[#This Row],[Popolazione]]&lt;100000),"COMPRESO",Tabella1[[#This Row],[Regione]])</f>
        <v>TRENTINO-ALTO ADIGE/SÜDTIROL</v>
      </c>
      <c r="H5637" s="31">
        <f>Tabella1[[#This Row],[Popolazione]]/SUM($E$19:$E$7866)</f>
        <v>2.2234676013081394E-5</v>
      </c>
    </row>
    <row r="5638" spans="1:8" x14ac:dyDescent="0.25">
      <c r="A5638" s="19" t="s">
        <v>5737</v>
      </c>
      <c r="B5638" s="4" t="str">
        <f>IFERROR(VLOOKUP(A5638,PEC!A$2:B$7902,2,0),"PEC NON ESISTENTE")</f>
        <v>rifreddo</v>
      </c>
      <c r="C5638" s="20" t="s">
        <v>7913</v>
      </c>
      <c r="D5638" s="20" t="s">
        <v>7914</v>
      </c>
      <c r="E5638" s="21">
        <v>1072</v>
      </c>
      <c r="F5638" s="4" t="str">
        <f t="shared" si="88"/>
        <v/>
      </c>
      <c r="G5638" s="4" t="str">
        <f>IF(AND(Tabella1[[#This Row],[Popolazione]]&gt;50000,Tabella1[[#This Row],[Popolazione]]&lt;100000),"COMPRESO",Tabella1[[#This Row],[Regione]])</f>
        <v>PIEMONTE</v>
      </c>
      <c r="H5638" s="31">
        <f>Tabella1[[#This Row],[Popolazione]]/SUM($E$19:$E$7866)</f>
        <v>1.7881149801967933E-5</v>
      </c>
    </row>
    <row r="5639" spans="1:8" x14ac:dyDescent="0.25">
      <c r="A5639" s="19" t="s">
        <v>5738</v>
      </c>
      <c r="B5639" s="4" t="str">
        <f>IFERROR(VLOOKUP(A5639,PEC!A$2:B$7902,2,0),"PEC NON ESISTENTE")</f>
        <v>protocollo</v>
      </c>
      <c r="C5639" s="20" t="s">
        <v>8221</v>
      </c>
      <c r="D5639" s="20" t="s">
        <v>8234</v>
      </c>
      <c r="E5639" s="21">
        <v>9573</v>
      </c>
      <c r="F5639" s="4" t="str">
        <f t="shared" si="88"/>
        <v/>
      </c>
      <c r="G5639" s="4" t="str">
        <f>IF(AND(Tabella1[[#This Row],[Popolazione]]&gt;50000,Tabella1[[#This Row],[Popolazione]]&lt;100000),"COMPRESO",Tabella1[[#This Row],[Regione]])</f>
        <v>LAZIO</v>
      </c>
      <c r="H5639" s="31">
        <f>Tabella1[[#This Row],[Popolazione]]/SUM($E$19:$E$7866)</f>
        <v>1.596793349386558E-4</v>
      </c>
    </row>
    <row r="5640" spans="1:8" x14ac:dyDescent="0.25">
      <c r="A5640" s="19" t="s">
        <v>5739</v>
      </c>
      <c r="B5640" s="4" t="str">
        <f>IFERROR(VLOOKUP(A5640,PEC!A$2:B$7902,2,0),"PEC NON ESISTENTE")</f>
        <v>comune.rignanogarganico.fg</v>
      </c>
      <c r="C5640" s="20" t="s">
        <v>8235</v>
      </c>
      <c r="D5640" s="20" t="s">
        <v>8241</v>
      </c>
      <c r="E5640" s="21">
        <v>2200</v>
      </c>
      <c r="F5640" s="4" t="str">
        <f t="shared" si="88"/>
        <v/>
      </c>
      <c r="G5640" s="4" t="str">
        <f>IF(AND(Tabella1[[#This Row],[Popolazione]]&gt;50000,Tabella1[[#This Row],[Popolazione]]&lt;100000),"COMPRESO",Tabella1[[#This Row],[Regione]])</f>
        <v>PUGLIA</v>
      </c>
      <c r="H5640" s="31">
        <f>Tabella1[[#This Row],[Popolazione]]/SUM($E$19:$E$7866)</f>
        <v>3.6696389518964042E-5</v>
      </c>
    </row>
    <row r="5641" spans="1:8" x14ac:dyDescent="0.25">
      <c r="A5641" s="19" t="s">
        <v>5740</v>
      </c>
      <c r="B5641" s="4" t="str">
        <f>IFERROR(VLOOKUP(A5641,PEC!A$2:B$7902,2,0),"PEC NON ESISTENTE")</f>
        <v>comune.rignano</v>
      </c>
      <c r="C5641" s="20" t="s">
        <v>8221</v>
      </c>
      <c r="D5641" s="20" t="s">
        <v>8222</v>
      </c>
      <c r="E5641" s="21">
        <v>8600</v>
      </c>
      <c r="F5641" s="4" t="str">
        <f t="shared" si="88"/>
        <v/>
      </c>
      <c r="G5641" s="4" t="str">
        <f>IF(AND(Tabella1[[#This Row],[Popolazione]]&gt;50000,Tabella1[[#This Row],[Popolazione]]&lt;100000),"COMPRESO",Tabella1[[#This Row],[Regione]])</f>
        <v>TOSCANA</v>
      </c>
      <c r="H5641" s="31">
        <f>Tabella1[[#This Row],[Popolazione]]/SUM($E$19:$E$7866)</f>
        <v>1.4344952266504127E-4</v>
      </c>
    </row>
    <row r="5642" spans="1:8" x14ac:dyDescent="0.25">
      <c r="A5642" s="19" t="s">
        <v>5741</v>
      </c>
      <c r="B5642" s="4" t="str">
        <f>IFERROR(VLOOKUP(A5642,PEC!A$2:B$7902,2,0),"PEC NON ESISTENTE")</f>
        <v>comune.rigolato</v>
      </c>
      <c r="C5642" s="20" t="s">
        <v>8026</v>
      </c>
      <c r="D5642" s="20" t="s">
        <v>8205</v>
      </c>
      <c r="E5642" s="21">
        <v>502</v>
      </c>
      <c r="F5642" s="4" t="str">
        <f t="shared" si="88"/>
        <v/>
      </c>
      <c r="G5642" s="4" t="str">
        <f>IF(AND(Tabella1[[#This Row],[Popolazione]]&gt;50000,Tabella1[[#This Row],[Popolazione]]&lt;100000),"COMPRESO",Tabella1[[#This Row],[Regione]])</f>
        <v>FRIULI-VENEZIA GIULIA</v>
      </c>
      <c r="H5642" s="31">
        <f>Tabella1[[#This Row],[Popolazione]]/SUM($E$19:$E$7866)</f>
        <v>8.3734488811454321E-6</v>
      </c>
    </row>
    <row r="5643" spans="1:8" x14ac:dyDescent="0.25">
      <c r="A5643" s="19" t="s">
        <v>5742</v>
      </c>
      <c r="B5643" s="4" t="str">
        <f>IFERROR(VLOOKUP(A5643,PEC!A$2:B$7902,2,0),"PEC NON ESISTENTE")</f>
        <v>comune.rimella</v>
      </c>
      <c r="C5643" s="20" t="s">
        <v>7913</v>
      </c>
      <c r="D5643" s="20" t="s">
        <v>7914</v>
      </c>
      <c r="E5643" s="21">
        <v>137</v>
      </c>
      <c r="F5643" s="4" t="str">
        <f t="shared" si="88"/>
        <v/>
      </c>
      <c r="G5643" s="4" t="str">
        <f>IF(AND(Tabella1[[#This Row],[Popolazione]]&gt;50000,Tabella1[[#This Row],[Popolazione]]&lt;100000),"COMPRESO",Tabella1[[#This Row],[Regione]])</f>
        <v>PIEMONTE</v>
      </c>
      <c r="H5643" s="31">
        <f>Tabella1[[#This Row],[Popolazione]]/SUM($E$19:$E$7866)</f>
        <v>2.2851842564082155E-6</v>
      </c>
    </row>
    <row r="5644" spans="1:8" x14ac:dyDescent="0.25">
      <c r="A5644" s="19" t="s">
        <v>5743</v>
      </c>
      <c r="B5644" s="4" t="str">
        <f>IFERROR(VLOOKUP(A5644,PEC!A$2:B$7902,2,0),"PEC NON ESISTENTE")</f>
        <v>protocollo.generale</v>
      </c>
      <c r="C5644" s="20" t="s">
        <v>8026</v>
      </c>
      <c r="D5644" s="20" t="s">
        <v>8212</v>
      </c>
      <c r="E5644" s="21">
        <v>139601</v>
      </c>
      <c r="F5644" s="4" t="str">
        <f t="shared" si="88"/>
        <v/>
      </c>
      <c r="G5644" s="4" t="str">
        <f>IF(AND(Tabella1[[#This Row],[Popolazione]]&gt;50000,Tabella1[[#This Row],[Popolazione]]&lt;100000),"COMPRESO",Tabella1[[#This Row],[Regione]])</f>
        <v>EMILIA-ROMAGNA</v>
      </c>
      <c r="H5644" s="31">
        <f>Tabella1[[#This Row],[Popolazione]]/SUM($E$19:$E$7866)</f>
        <v>2.3285693969258632E-3</v>
      </c>
    </row>
    <row r="5645" spans="1:8" x14ac:dyDescent="0.25">
      <c r="A5645" s="19" t="s">
        <v>5744</v>
      </c>
      <c r="B5645" s="4" t="str">
        <f>IFERROR(VLOOKUP(A5645,PEC!A$2:B$7902,2,0),"PEC NON ESISTENTE")</f>
        <v>protocollo</v>
      </c>
      <c r="C5645" s="20" t="s">
        <v>8221</v>
      </c>
      <c r="D5645" s="20" t="s">
        <v>8222</v>
      </c>
      <c r="E5645" s="21">
        <v>3405</v>
      </c>
      <c r="F5645" s="4" t="str">
        <f t="shared" si="88"/>
        <v/>
      </c>
      <c r="G5645" s="4" t="str">
        <f>IF(AND(Tabella1[[#This Row],[Popolazione]]&gt;50000,Tabella1[[#This Row],[Popolazione]]&lt;100000),"COMPRESO",Tabella1[[#This Row],[Regione]])</f>
        <v>TOSCANA</v>
      </c>
      <c r="H5645" s="31">
        <f>Tabella1[[#This Row],[Popolazione]]/SUM($E$19:$E$7866)</f>
        <v>5.6796002869123894E-5</v>
      </c>
    </row>
    <row r="5646" spans="1:8" x14ac:dyDescent="0.25">
      <c r="A5646" s="19" t="s">
        <v>8101</v>
      </c>
      <c r="B5646" s="4" t="str">
        <f>IFERROR(VLOOKUP(A5646,PEC!A$2:B$7902,2,0),"PEC NON ESISTENTE")</f>
        <v>PEC NON ESISTENTE</v>
      </c>
      <c r="C5646" s="20" t="s">
        <v>8026</v>
      </c>
      <c r="D5646" s="20" t="s">
        <v>8027</v>
      </c>
      <c r="E5646" s="21">
        <v>2912</v>
      </c>
      <c r="F5646" s="4" t="str">
        <f t="shared" si="88"/>
        <v/>
      </c>
      <c r="G5646" s="4" t="str">
        <f>IF(AND(Tabella1[[#This Row],[Popolazione]]&gt;50000,Tabella1[[#This Row],[Popolazione]]&lt;100000),"COMPRESO",Tabella1[[#This Row],[Regione]])</f>
        <v>TRENTINO-ALTO ADIGE/SÜDTIROL</v>
      </c>
      <c r="H5646" s="31">
        <f>Tabella1[[#This Row],[Popolazione]]/SUM($E$19:$E$7866)</f>
        <v>4.8572675581465135E-5</v>
      </c>
    </row>
    <row r="5647" spans="1:8" x14ac:dyDescent="0.25">
      <c r="A5647" s="19" t="s">
        <v>5746</v>
      </c>
      <c r="B5647" s="4" t="str">
        <f>IFERROR(VLOOKUP(A5647,PEC!A$2:B$7902,2,0),"PEC NON ESISTENTE")</f>
        <v>riosaliceto</v>
      </c>
      <c r="C5647" s="20" t="s">
        <v>8026</v>
      </c>
      <c r="D5647" s="20" t="s">
        <v>8212</v>
      </c>
      <c r="E5647" s="21">
        <v>6092</v>
      </c>
      <c r="F5647" s="4" t="str">
        <f t="shared" si="88"/>
        <v/>
      </c>
      <c r="G5647" s="4" t="str">
        <f>IF(AND(Tabella1[[#This Row],[Popolazione]]&gt;50000,Tabella1[[#This Row],[Popolazione]]&lt;100000),"COMPRESO",Tabella1[[#This Row],[Regione]])</f>
        <v>EMILIA-ROMAGNA</v>
      </c>
      <c r="H5647" s="31">
        <f>Tabella1[[#This Row],[Popolazione]]/SUM($E$19:$E$7866)</f>
        <v>1.0161563861342226E-4</v>
      </c>
    </row>
    <row r="5648" spans="1:8" x14ac:dyDescent="0.25">
      <c r="A5648" s="19" t="s">
        <v>5747</v>
      </c>
      <c r="B5648" s="4" t="str">
        <f>IFERROR(VLOOKUP(A5648,PEC!A$2:B$7902,2,0),"PEC NON ESISTENTE")</f>
        <v>sindaco.comunediriofreddo</v>
      </c>
      <c r="C5648" s="20" t="s">
        <v>8221</v>
      </c>
      <c r="D5648" s="20" t="s">
        <v>8234</v>
      </c>
      <c r="E5648" s="21">
        <v>762</v>
      </c>
      <c r="F5648" s="4" t="str">
        <f t="shared" si="88"/>
        <v/>
      </c>
      <c r="G5648" s="4" t="str">
        <f>IF(AND(Tabella1[[#This Row],[Popolazione]]&gt;50000,Tabella1[[#This Row],[Popolazione]]&lt;100000),"COMPRESO",Tabella1[[#This Row],[Regione]])</f>
        <v>LAZIO</v>
      </c>
      <c r="H5648" s="31">
        <f>Tabella1[[#This Row],[Popolazione]]/SUM($E$19:$E$7866)</f>
        <v>1.2710294915204818E-5</v>
      </c>
    </row>
    <row r="5649" spans="1:8" x14ac:dyDescent="0.25">
      <c r="A5649" s="22" t="s">
        <v>5748</v>
      </c>
      <c r="B5649" s="4" t="str">
        <f>IFERROR(VLOOKUP(A5649,PEC!A$2:B$7902,2,0),"PEC NON ESISTENTE")</f>
        <v>protocollo</v>
      </c>
      <c r="C5649" s="20" t="s">
        <v>8259</v>
      </c>
      <c r="D5649" s="20" t="s">
        <v>8278</v>
      </c>
      <c r="E5649" s="21">
        <v>2146</v>
      </c>
      <c r="F5649" s="4" t="str">
        <f t="shared" si="88"/>
        <v/>
      </c>
      <c r="G5649" s="4" t="str">
        <f>IF(AND(Tabella1[[#This Row],[Popolazione]]&gt;50000,Tabella1[[#This Row],[Popolazione]]&lt;100000),"COMPRESO",Tabella1[[#This Row],[Regione]])</f>
        <v>SARDEGNA</v>
      </c>
      <c r="H5649" s="31">
        <f>Tabella1[[#This Row],[Popolazione]]/SUM($E$19:$E$7866)</f>
        <v>3.5795659958044016E-5</v>
      </c>
    </row>
    <row r="5650" spans="1:8" x14ac:dyDescent="0.25">
      <c r="A5650" s="19" t="s">
        <v>5749</v>
      </c>
      <c r="B5650" s="4" t="str">
        <f>IFERROR(VLOOKUP(A5650,PEC!A$2:B$7902,2,0),"PEC NON ESISTENTE")</f>
        <v>comune.rioloterme</v>
      </c>
      <c r="C5650" s="20" t="s">
        <v>8026</v>
      </c>
      <c r="D5650" s="20" t="s">
        <v>8212</v>
      </c>
      <c r="E5650" s="21">
        <v>5777</v>
      </c>
      <c r="F5650" s="4" t="str">
        <f t="shared" si="88"/>
        <v/>
      </c>
      <c r="G5650" s="4" t="str">
        <f>IF(AND(Tabella1[[#This Row],[Popolazione]]&gt;50000,Tabella1[[#This Row],[Popolazione]]&lt;100000),"COMPRESO",Tabella1[[#This Row],[Regione]])</f>
        <v>EMILIA-ROMAGNA</v>
      </c>
      <c r="H5650" s="31">
        <f>Tabella1[[#This Row],[Popolazione]]/SUM($E$19:$E$7866)</f>
        <v>9.6361382841388766E-5</v>
      </c>
    </row>
    <row r="5651" spans="1:8" x14ac:dyDescent="0.25">
      <c r="A5651" s="19" t="s">
        <v>5750</v>
      </c>
      <c r="B5651" s="4" t="str">
        <f>IFERROR(VLOOKUP(A5651,PEC!A$2:B$7902,2,0),"PEC NON ESISTENTE")</f>
        <v>comune</v>
      </c>
      <c r="C5651" s="20" t="s">
        <v>8026</v>
      </c>
      <c r="D5651" s="20" t="s">
        <v>8212</v>
      </c>
      <c r="E5651" s="21">
        <v>759</v>
      </c>
      <c r="F5651" s="4" t="str">
        <f t="shared" si="88"/>
        <v/>
      </c>
      <c r="G5651" s="4" t="str">
        <f>IF(AND(Tabella1[[#This Row],[Popolazione]]&gt;50000,Tabella1[[#This Row],[Popolazione]]&lt;100000),"COMPRESO",Tabella1[[#This Row],[Regione]])</f>
        <v>EMILIA-ROMAGNA</v>
      </c>
      <c r="H5651" s="31">
        <f>Tabella1[[#This Row],[Popolazione]]/SUM($E$19:$E$7866)</f>
        <v>1.2660254384042596E-5</v>
      </c>
    </row>
    <row r="5652" spans="1:8" x14ac:dyDescent="0.25">
      <c r="A5652" s="19" t="s">
        <v>5751</v>
      </c>
      <c r="B5652" s="4" t="str">
        <f>IFERROR(VLOOKUP(A5652,PEC!A$2:B$7902,2,0),"PEC NON ESISTENTE")</f>
        <v>segreteria</v>
      </c>
      <c r="C5652" s="16" t="s">
        <v>7913</v>
      </c>
      <c r="D5652" s="20" t="s">
        <v>8208</v>
      </c>
      <c r="E5652" s="21">
        <v>1669</v>
      </c>
      <c r="F5652" s="4" t="str">
        <f t="shared" si="88"/>
        <v/>
      </c>
      <c r="G5652" s="4" t="str">
        <f>IF(AND(Tabella1[[#This Row],[Popolazione]]&gt;50000,Tabella1[[#This Row],[Popolazione]]&lt;100000),"COMPRESO",Tabella1[[#This Row],[Regione]])</f>
        <v>LIGURIA</v>
      </c>
      <c r="H5652" s="31">
        <f>Tabella1[[#This Row],[Popolazione]]/SUM($E$19:$E$7866)</f>
        <v>2.783921550325045E-5</v>
      </c>
    </row>
    <row r="5653" spans="1:8" x14ac:dyDescent="0.25">
      <c r="A5653" s="19" t="s">
        <v>5752</v>
      </c>
      <c r="B5653" s="4" t="str">
        <f>IFERROR(VLOOKUP(A5653,PEC!A$2:B$7902,2,0),"PEC NON ESISTENTE")</f>
        <v>patrimonio.comune.rionero</v>
      </c>
      <c r="C5653" s="20" t="s">
        <v>8235</v>
      </c>
      <c r="D5653" s="20" t="s">
        <v>8247</v>
      </c>
      <c r="E5653" s="21">
        <v>13444</v>
      </c>
      <c r="F5653" s="4" t="str">
        <f t="shared" si="88"/>
        <v/>
      </c>
      <c r="G5653" s="4" t="str">
        <f>IF(AND(Tabella1[[#This Row],[Popolazione]]&gt;50000,Tabella1[[#This Row],[Popolazione]]&lt;100000),"COMPRESO",Tabella1[[#This Row],[Regione]])</f>
        <v>BASILICATA</v>
      </c>
      <c r="H5653" s="31">
        <f>Tabella1[[#This Row],[Popolazione]]/SUM($E$19:$E$7866)</f>
        <v>2.2424830031497845E-4</v>
      </c>
    </row>
    <row r="5654" spans="1:8" x14ac:dyDescent="0.25">
      <c r="A5654" s="19" t="s">
        <v>5753</v>
      </c>
      <c r="B5654" s="4" t="str">
        <f>IFERROR(VLOOKUP(A5654,PEC!A$2:B$7902,2,0),"PEC NON ESISTENTE")</f>
        <v>comune.rionerosannitico</v>
      </c>
      <c r="C5654" s="20" t="s">
        <v>8235</v>
      </c>
      <c r="D5654" s="20" t="s">
        <v>4252</v>
      </c>
      <c r="E5654" s="21">
        <v>1129</v>
      </c>
      <c r="F5654" s="4" t="str">
        <f t="shared" si="88"/>
        <v/>
      </c>
      <c r="G5654" s="4" t="str">
        <f>IF(AND(Tabella1[[#This Row],[Popolazione]]&gt;50000,Tabella1[[#This Row],[Popolazione]]&lt;100000),"COMPRESO",Tabella1[[#This Row],[Regione]])</f>
        <v>MOLISE</v>
      </c>
      <c r="H5654" s="31">
        <f>Tabella1[[#This Row],[Popolazione]]/SUM($E$19:$E$7866)</f>
        <v>1.8831919894050185E-5</v>
      </c>
    </row>
    <row r="5655" spans="1:8" x14ac:dyDescent="0.25">
      <c r="A5655" s="19" t="s">
        <v>5754</v>
      </c>
      <c r="B5655" s="4" t="str">
        <f>IFERROR(VLOOKUP(A5655,PEC!A$2:B$7902,2,0),"PEC NON ESISTENTE")</f>
        <v>comune.ripateatina.ch</v>
      </c>
      <c r="C5655" s="20" t="s">
        <v>8235</v>
      </c>
      <c r="D5655" s="20" t="s">
        <v>8236</v>
      </c>
      <c r="E5655" s="21">
        <v>4188</v>
      </c>
      <c r="F5655" s="4" t="str">
        <f t="shared" si="88"/>
        <v/>
      </c>
      <c r="G5655" s="4" t="str">
        <f>IF(AND(Tabella1[[#This Row],[Popolazione]]&gt;50000,Tabella1[[#This Row],[Popolazione]]&lt;100000),"COMPRESO",Tabella1[[#This Row],[Regione]])</f>
        <v>ABRUZZO</v>
      </c>
      <c r="H5655" s="31">
        <f>Tabella1[[#This Row],[Popolazione]]/SUM($E$19:$E$7866)</f>
        <v>6.985658150246428E-5</v>
      </c>
    </row>
    <row r="5656" spans="1:8" x14ac:dyDescent="0.25">
      <c r="A5656" s="19" t="s">
        <v>5755</v>
      </c>
      <c r="B5656" s="4" t="str">
        <f>IFERROR(VLOOKUP(A5656,PEC!A$2:B$7902,2,0),"PEC NON ESISTENTE")</f>
        <v>amministrazione</v>
      </c>
      <c r="C5656" s="20" t="s">
        <v>8235</v>
      </c>
      <c r="D5656" s="20" t="s">
        <v>4252</v>
      </c>
      <c r="E5656" s="21">
        <v>544</v>
      </c>
      <c r="F5656" s="4" t="str">
        <f t="shared" si="88"/>
        <v/>
      </c>
      <c r="G5656" s="4" t="str">
        <f>IF(AND(Tabella1[[#This Row],[Popolazione]]&gt;50000,Tabella1[[#This Row],[Popolazione]]&lt;100000),"COMPRESO",Tabella1[[#This Row],[Regione]])</f>
        <v>MOLISE</v>
      </c>
      <c r="H5656" s="31">
        <f>Tabella1[[#This Row],[Popolazione]]/SUM($E$19:$E$7866)</f>
        <v>9.0740163174165628E-6</v>
      </c>
    </row>
    <row r="5657" spans="1:8" x14ac:dyDescent="0.25">
      <c r="A5657" s="19" t="s">
        <v>5756</v>
      </c>
      <c r="B5657" s="4" t="str">
        <f>IFERROR(VLOOKUP(A5657,PEC!A$2:B$7902,2,0),"PEC NON ESISTENTE")</f>
        <v>protocollo.generale.comune.ripacandida</v>
      </c>
      <c r="C5657" s="20" t="s">
        <v>8235</v>
      </c>
      <c r="D5657" s="20" t="s">
        <v>8247</v>
      </c>
      <c r="E5657" s="21">
        <v>1733</v>
      </c>
      <c r="F5657" s="4" t="str">
        <f t="shared" si="88"/>
        <v/>
      </c>
      <c r="G5657" s="4" t="str">
        <f>IF(AND(Tabella1[[#This Row],[Popolazione]]&gt;50000,Tabella1[[#This Row],[Popolazione]]&lt;100000),"COMPRESO",Tabella1[[#This Row],[Regione]])</f>
        <v>BASILICATA</v>
      </c>
      <c r="H5657" s="31">
        <f>Tabella1[[#This Row],[Popolazione]]/SUM($E$19:$E$7866)</f>
        <v>2.8906746834711221E-5</v>
      </c>
    </row>
    <row r="5658" spans="1:8" x14ac:dyDescent="0.25">
      <c r="A5658" s="19" t="s">
        <v>5757</v>
      </c>
      <c r="B5658" s="4" t="str">
        <f>IFERROR(VLOOKUP(A5658,PEC!A$2:B$7902,2,0),"PEC NON ESISTENTE")</f>
        <v>comune.ripalimosanicb</v>
      </c>
      <c r="C5658" s="20" t="s">
        <v>8235</v>
      </c>
      <c r="D5658" s="20" t="s">
        <v>4252</v>
      </c>
      <c r="E5658" s="21">
        <v>2972</v>
      </c>
      <c r="F5658" s="4" t="str">
        <f t="shared" si="88"/>
        <v/>
      </c>
      <c r="G5658" s="4" t="str">
        <f>IF(AND(Tabella1[[#This Row],[Popolazione]]&gt;50000,Tabella1[[#This Row],[Popolazione]]&lt;100000),"COMPRESO",Tabella1[[#This Row],[Regione]])</f>
        <v>MOLISE</v>
      </c>
      <c r="H5658" s="31">
        <f>Tabella1[[#This Row],[Popolazione]]/SUM($E$19:$E$7866)</f>
        <v>4.9573486204709605E-5</v>
      </c>
    </row>
    <row r="5659" spans="1:8" x14ac:dyDescent="0.25">
      <c r="A5659" s="19" t="s">
        <v>5758</v>
      </c>
      <c r="B5659" s="4" t="str">
        <f>IFERROR(VLOOKUP(A5659,PEC!A$2:B$7902,2,0),"PEC NON ESISTENTE")</f>
        <v>comune.ripaltaarpina</v>
      </c>
      <c r="C5659" s="20" t="s">
        <v>7913</v>
      </c>
      <c r="D5659" s="20" t="s">
        <v>7986</v>
      </c>
      <c r="E5659" s="21">
        <v>1055</v>
      </c>
      <c r="F5659" s="4" t="str">
        <f t="shared" si="88"/>
        <v/>
      </c>
      <c r="G5659" s="4" t="str">
        <f>IF(AND(Tabella1[[#This Row],[Popolazione]]&gt;50000,Tabella1[[#This Row],[Popolazione]]&lt;100000),"COMPRESO",Tabella1[[#This Row],[Regione]])</f>
        <v>LOMBARDIA</v>
      </c>
      <c r="H5659" s="31">
        <f>Tabella1[[#This Row],[Popolazione]]/SUM($E$19:$E$7866)</f>
        <v>1.7597586792048665E-5</v>
      </c>
    </row>
    <row r="5660" spans="1:8" x14ac:dyDescent="0.25">
      <c r="A5660" s="19" t="s">
        <v>5759</v>
      </c>
      <c r="B5660" s="4" t="str">
        <f>IFERROR(VLOOKUP(A5660,PEC!A$2:B$7902,2,0),"PEC NON ESISTENTE")</f>
        <v>comune.ripaltacremasca</v>
      </c>
      <c r="C5660" s="20" t="s">
        <v>7913</v>
      </c>
      <c r="D5660" s="20" t="s">
        <v>7986</v>
      </c>
      <c r="E5660" s="21">
        <v>3394</v>
      </c>
      <c r="F5660" s="4" t="str">
        <f t="shared" si="88"/>
        <v/>
      </c>
      <c r="G5660" s="4" t="str">
        <f>IF(AND(Tabella1[[#This Row],[Popolazione]]&gt;50000,Tabella1[[#This Row],[Popolazione]]&lt;100000),"COMPRESO",Tabella1[[#This Row],[Regione]])</f>
        <v>LOMBARDIA</v>
      </c>
      <c r="H5660" s="31">
        <f>Tabella1[[#This Row],[Popolazione]]/SUM($E$19:$E$7866)</f>
        <v>5.6612520921529077E-5</v>
      </c>
    </row>
    <row r="5661" spans="1:8" x14ac:dyDescent="0.25">
      <c r="A5661" s="19" t="s">
        <v>5760</v>
      </c>
      <c r="B5661" s="4" t="str">
        <f>IFERROR(VLOOKUP(A5661,PEC!A$2:B$7902,2,0),"PEC NON ESISTENTE")</f>
        <v>anagrafe.comune.ripaltaguerina</v>
      </c>
      <c r="C5661" s="20" t="s">
        <v>7913</v>
      </c>
      <c r="D5661" s="20" t="s">
        <v>7986</v>
      </c>
      <c r="E5661" s="21">
        <v>535</v>
      </c>
      <c r="F5661" s="4" t="str">
        <f t="shared" si="88"/>
        <v/>
      </c>
      <c r="G5661" s="4" t="str">
        <f>IF(AND(Tabella1[[#This Row],[Popolazione]]&gt;50000,Tabella1[[#This Row],[Popolazione]]&lt;100000),"COMPRESO",Tabella1[[#This Row],[Regione]])</f>
        <v>LOMBARDIA</v>
      </c>
      <c r="H5661" s="31">
        <f>Tabella1[[#This Row],[Popolazione]]/SUM($E$19:$E$7866)</f>
        <v>8.9238947239298929E-6</v>
      </c>
    </row>
    <row r="5662" spans="1:8" x14ac:dyDescent="0.25">
      <c r="A5662" s="19" t="s">
        <v>5761</v>
      </c>
      <c r="B5662" s="4" t="str">
        <f>IFERROR(VLOOKUP(A5662,PEC!A$2:B$7902,2,0),"PEC NON ESISTENTE")</f>
        <v>comune.riparbella</v>
      </c>
      <c r="C5662" s="20" t="s">
        <v>8221</v>
      </c>
      <c r="D5662" s="20" t="s">
        <v>8222</v>
      </c>
      <c r="E5662" s="21">
        <v>1631</v>
      </c>
      <c r="F5662" s="4" t="str">
        <f t="shared" si="88"/>
        <v/>
      </c>
      <c r="G5662" s="4" t="str">
        <f>IF(AND(Tabella1[[#This Row],[Popolazione]]&gt;50000,Tabella1[[#This Row],[Popolazione]]&lt;100000),"COMPRESO",Tabella1[[#This Row],[Regione]])</f>
        <v>TOSCANA</v>
      </c>
      <c r="H5662" s="31">
        <f>Tabella1[[#This Row],[Popolazione]]/SUM($E$19:$E$7866)</f>
        <v>2.7205368775195617E-5</v>
      </c>
    </row>
    <row r="5663" spans="1:8" x14ac:dyDescent="0.25">
      <c r="A5663" s="19" t="s">
        <v>5762</v>
      </c>
      <c r="B5663" s="4" t="str">
        <f>IFERROR(VLOOKUP(A5663,PEC!A$2:B$7902,2,0),"PEC NON ESISTENTE")</f>
        <v>protocollo</v>
      </c>
      <c r="C5663" s="20" t="s">
        <v>8221</v>
      </c>
      <c r="D5663" s="20" t="s">
        <v>8230</v>
      </c>
      <c r="E5663" s="21">
        <v>4341</v>
      </c>
      <c r="F5663" s="4" t="str">
        <f t="shared" si="88"/>
        <v/>
      </c>
      <c r="G5663" s="4" t="str">
        <f>IF(AND(Tabella1[[#This Row],[Popolazione]]&gt;50000,Tabella1[[#This Row],[Popolazione]]&lt;100000),"COMPRESO",Tabella1[[#This Row],[Regione]])</f>
        <v>MARCHE</v>
      </c>
      <c r="H5663" s="31">
        <f>Tabella1[[#This Row],[Popolazione]]/SUM($E$19:$E$7866)</f>
        <v>7.2408648591737693E-5</v>
      </c>
    </row>
    <row r="5664" spans="1:8" x14ac:dyDescent="0.25">
      <c r="A5664" s="19" t="s">
        <v>5763</v>
      </c>
      <c r="B5664" s="4" t="str">
        <f>IFERROR(VLOOKUP(A5664,PEC!A$2:B$7902,2,0),"PEC NON ESISTENTE")</f>
        <v>comune.ripesanginesio.mc</v>
      </c>
      <c r="C5664" s="20" t="s">
        <v>8221</v>
      </c>
      <c r="D5664" s="20" t="s">
        <v>8230</v>
      </c>
      <c r="E5664" s="21">
        <v>860</v>
      </c>
      <c r="F5664" s="4" t="str">
        <f t="shared" si="88"/>
        <v/>
      </c>
      <c r="G5664" s="4" t="str">
        <f>IF(AND(Tabella1[[#This Row],[Popolazione]]&gt;50000,Tabella1[[#This Row],[Popolazione]]&lt;100000),"COMPRESO",Tabella1[[#This Row],[Regione]])</f>
        <v>MARCHE</v>
      </c>
      <c r="H5664" s="31">
        <f>Tabella1[[#This Row],[Popolazione]]/SUM($E$19:$E$7866)</f>
        <v>1.4344952266504125E-5</v>
      </c>
    </row>
    <row r="5665" spans="1:8" x14ac:dyDescent="0.25">
      <c r="A5665" s="19" t="s">
        <v>5764</v>
      </c>
      <c r="B5665" s="4" t="str">
        <f>IFERROR(VLOOKUP(A5665,PEC!A$2:B$7902,2,0),"PEC NON ESISTENTE")</f>
        <v>servizidemografici.ripi</v>
      </c>
      <c r="C5665" s="20" t="s">
        <v>8221</v>
      </c>
      <c r="D5665" s="20" t="s">
        <v>8234</v>
      </c>
      <c r="E5665" s="21">
        <v>5346</v>
      </c>
      <c r="F5665" s="4" t="str">
        <f t="shared" si="88"/>
        <v/>
      </c>
      <c r="G5665" s="4" t="str">
        <f>IF(AND(Tabella1[[#This Row],[Popolazione]]&gt;50000,Tabella1[[#This Row],[Popolazione]]&lt;100000),"COMPRESO",Tabella1[[#This Row],[Regione]])</f>
        <v>LAZIO</v>
      </c>
      <c r="H5665" s="31">
        <f>Tabella1[[#This Row],[Popolazione]]/SUM($E$19:$E$7866)</f>
        <v>8.9172226531082622E-5</v>
      </c>
    </row>
    <row r="5666" spans="1:8" x14ac:dyDescent="0.25">
      <c r="A5666" s="19" t="s">
        <v>5765</v>
      </c>
      <c r="B5666" s="4" t="str">
        <f>IFERROR(VLOOKUP(A5666,PEC!A$2:B$7902,2,0),"PEC NON ESISTENTE")</f>
        <v>protocollo</v>
      </c>
      <c r="C5666" s="20" t="s">
        <v>8259</v>
      </c>
      <c r="D5666" s="20" t="s">
        <v>8260</v>
      </c>
      <c r="E5666" s="21">
        <v>14181</v>
      </c>
      <c r="F5666" s="4" t="str">
        <f t="shared" si="88"/>
        <v/>
      </c>
      <c r="G5666" s="4" t="str">
        <f>IF(AND(Tabella1[[#This Row],[Popolazione]]&gt;50000,Tabella1[[#This Row],[Popolazione]]&lt;100000),"COMPRESO",Tabella1[[#This Row],[Regione]])</f>
        <v>SICILIA</v>
      </c>
      <c r="H5666" s="31">
        <f>Tabella1[[#This Row],[Popolazione]]/SUM($E$19:$E$7866)</f>
        <v>2.3654159080383142E-4</v>
      </c>
    </row>
    <row r="5667" spans="1:8" x14ac:dyDescent="0.25">
      <c r="A5667" s="19" t="s">
        <v>5766</v>
      </c>
      <c r="B5667" s="4" t="str">
        <f>IFERROR(VLOOKUP(A5667,PEC!A$2:B$7902,2,0),"PEC NON ESISTENTE")</f>
        <v>rittana</v>
      </c>
      <c r="C5667" s="20" t="s">
        <v>7913</v>
      </c>
      <c r="D5667" s="20" t="s">
        <v>7914</v>
      </c>
      <c r="E5667" s="21">
        <v>135</v>
      </c>
      <c r="F5667" s="4" t="str">
        <f t="shared" si="88"/>
        <v/>
      </c>
      <c r="G5667" s="4" t="str">
        <f>IF(AND(Tabella1[[#This Row],[Popolazione]]&gt;50000,Tabella1[[#This Row],[Popolazione]]&lt;100000),"COMPRESO",Tabella1[[#This Row],[Regione]])</f>
        <v>PIEMONTE</v>
      </c>
      <c r="H5667" s="31">
        <f>Tabella1[[#This Row],[Popolazione]]/SUM($E$19:$E$7866)</f>
        <v>2.2518239023000664E-6</v>
      </c>
    </row>
    <row r="5668" spans="1:8" x14ac:dyDescent="0.25">
      <c r="A5668" s="19" t="s">
        <v>5767</v>
      </c>
      <c r="B5668" s="4" t="str">
        <f>IFERROR(VLOOKUP(A5668,PEC!A$2:B$7902,2,0),"PEC NON ESISTENTE")</f>
        <v>comune.rivadelgarda.tn.it</v>
      </c>
      <c r="C5668" s="20" t="s">
        <v>8026</v>
      </c>
      <c r="D5668" s="20" t="s">
        <v>8027</v>
      </c>
      <c r="E5668" s="21">
        <v>15838</v>
      </c>
      <c r="F5668" s="4" t="str">
        <f t="shared" si="88"/>
        <v/>
      </c>
      <c r="G5668" s="4" t="str">
        <f>IF(AND(Tabella1[[#This Row],[Popolazione]]&gt;50000,Tabella1[[#This Row],[Popolazione]]&lt;100000),"COMPRESO",Tabella1[[#This Row],[Regione]])</f>
        <v>TRENTINO-ALTO ADIGE/SÜDTIROL</v>
      </c>
      <c r="H5668" s="31">
        <f>Tabella1[[#This Row],[Popolazione]]/SUM($E$19:$E$7866)</f>
        <v>2.6418064418243296E-4</v>
      </c>
    </row>
    <row r="5669" spans="1:8" x14ac:dyDescent="0.25">
      <c r="A5669" s="19" t="s">
        <v>5769</v>
      </c>
      <c r="B5669" s="4" t="str">
        <f>IFERROR(VLOOKUP(A5669,PEC!A$2:B$7902,2,0),"PEC NON ESISTENTE")</f>
        <v>comune.rivadisolto</v>
      </c>
      <c r="C5669" s="20" t="s">
        <v>7913</v>
      </c>
      <c r="D5669" s="20" t="s">
        <v>7986</v>
      </c>
      <c r="E5669" s="21">
        <v>862</v>
      </c>
      <c r="F5669" s="4" t="str">
        <f t="shared" si="88"/>
        <v/>
      </c>
      <c r="G5669" s="4" t="str">
        <f>IF(AND(Tabella1[[#This Row],[Popolazione]]&gt;50000,Tabella1[[#This Row],[Popolazione]]&lt;100000),"COMPRESO",Tabella1[[#This Row],[Regione]])</f>
        <v>LOMBARDIA</v>
      </c>
      <c r="H5669" s="31">
        <f>Tabella1[[#This Row],[Popolazione]]/SUM($E$19:$E$7866)</f>
        <v>1.4378312620612276E-5</v>
      </c>
    </row>
    <row r="5670" spans="1:8" x14ac:dyDescent="0.25">
      <c r="A5670" s="19" t="s">
        <v>5770</v>
      </c>
      <c r="B5670" s="4" t="str">
        <f>IFERROR(VLOOKUP(A5670,PEC!A$2:B$7902,2,0),"PEC NON ESISTENTE")</f>
        <v>demografici.rivaligure</v>
      </c>
      <c r="C5670" s="20" t="s">
        <v>7913</v>
      </c>
      <c r="D5670" s="20" t="s">
        <v>8208</v>
      </c>
      <c r="E5670" s="21">
        <v>2861</v>
      </c>
      <c r="F5670" s="4" t="str">
        <f t="shared" si="88"/>
        <v/>
      </c>
      <c r="G5670" s="4" t="str">
        <f>IF(AND(Tabella1[[#This Row],[Popolazione]]&gt;50000,Tabella1[[#This Row],[Popolazione]]&lt;100000),"COMPRESO",Tabella1[[#This Row],[Regione]])</f>
        <v>LIGURIA</v>
      </c>
      <c r="H5670" s="31">
        <f>Tabella1[[#This Row],[Popolazione]]/SUM($E$19:$E$7866)</f>
        <v>4.7721986551707331E-5</v>
      </c>
    </row>
    <row r="5671" spans="1:8" x14ac:dyDescent="0.25">
      <c r="A5671" s="19" t="s">
        <v>5771</v>
      </c>
      <c r="B5671" s="4" t="str">
        <f>IFERROR(VLOOKUP(A5671,PEC!A$2:B$7902,2,0),"PEC NON ESISTENTE")</f>
        <v>comune.rivapressochieri</v>
      </c>
      <c r="C5671" s="20" t="s">
        <v>7913</v>
      </c>
      <c r="D5671" s="20" t="s">
        <v>7914</v>
      </c>
      <c r="E5671" s="21">
        <v>4207</v>
      </c>
      <c r="F5671" s="4" t="str">
        <f t="shared" si="88"/>
        <v/>
      </c>
      <c r="G5671" s="4" t="str">
        <f>IF(AND(Tabella1[[#This Row],[Popolazione]]&gt;50000,Tabella1[[#This Row],[Popolazione]]&lt;100000),"COMPRESO",Tabella1[[#This Row],[Regione]])</f>
        <v>PIEMONTE</v>
      </c>
      <c r="H5671" s="31">
        <f>Tabella1[[#This Row],[Popolazione]]/SUM($E$19:$E$7866)</f>
        <v>7.0173504866491692E-5</v>
      </c>
    </row>
    <row r="5672" spans="1:8" x14ac:dyDescent="0.25">
      <c r="A5672" s="19" t="s">
        <v>7933</v>
      </c>
      <c r="B5672" s="4" t="str">
        <f>IFERROR(VLOOKUP(A5672,PEC!A$2:B$7902,2,0),"PEC NON ESISTENTE")</f>
        <v>PEC NON ESISTENTE</v>
      </c>
      <c r="C5672" s="20" t="s">
        <v>7913</v>
      </c>
      <c r="D5672" s="20" t="s">
        <v>7914</v>
      </c>
      <c r="E5672" s="21">
        <v>251</v>
      </c>
      <c r="F5672" s="4" t="str">
        <f t="shared" si="88"/>
        <v/>
      </c>
      <c r="G5672" s="4" t="str">
        <f>IF(AND(Tabella1[[#This Row],[Popolazione]]&gt;50000,Tabella1[[#This Row],[Popolazione]]&lt;100000),"COMPRESO",Tabella1[[#This Row],[Regione]])</f>
        <v>PIEMONTE</v>
      </c>
      <c r="H5672" s="31">
        <f>Tabella1[[#This Row],[Popolazione]]/SUM($E$19:$E$7866)</f>
        <v>4.186724440572716E-6</v>
      </c>
    </row>
    <row r="5673" spans="1:8" x14ac:dyDescent="0.25">
      <c r="A5673" s="19" t="s">
        <v>5772</v>
      </c>
      <c r="B5673" s="4" t="str">
        <f>IFERROR(VLOOKUP(A5673,PEC!A$2:B$7902,2,0),"PEC NON ESISTENTE")</f>
        <v>protocollo</v>
      </c>
      <c r="C5673" s="20" t="s">
        <v>7913</v>
      </c>
      <c r="D5673" s="20" t="s">
        <v>7914</v>
      </c>
      <c r="E5673" s="21">
        <v>1159</v>
      </c>
      <c r="F5673" s="4" t="str">
        <f t="shared" si="88"/>
        <v/>
      </c>
      <c r="G5673" s="4" t="str">
        <f>IF(AND(Tabella1[[#This Row],[Popolazione]]&gt;50000,Tabella1[[#This Row],[Popolazione]]&lt;100000),"COMPRESO",Tabella1[[#This Row],[Regione]])</f>
        <v>PIEMONTE</v>
      </c>
      <c r="H5673" s="31">
        <f>Tabella1[[#This Row],[Popolazione]]/SUM($E$19:$E$7866)</f>
        <v>1.933232520567242E-5</v>
      </c>
    </row>
    <row r="5674" spans="1:8" x14ac:dyDescent="0.25">
      <c r="A5674" s="19" t="s">
        <v>5773</v>
      </c>
      <c r="B5674" s="4" t="str">
        <f>IFERROR(VLOOKUP(A5674,PEC!A$2:B$7902,2,0),"PEC NON ESISTENTE")</f>
        <v>comune.rivalta.al</v>
      </c>
      <c r="C5674" s="20" t="s">
        <v>7913</v>
      </c>
      <c r="D5674" s="20" t="s">
        <v>7914</v>
      </c>
      <c r="E5674" s="21">
        <v>1417</v>
      </c>
      <c r="F5674" s="4" t="str">
        <f t="shared" si="88"/>
        <v/>
      </c>
      <c r="G5674" s="4" t="str">
        <f>IF(AND(Tabella1[[#This Row],[Popolazione]]&gt;50000,Tabella1[[#This Row],[Popolazione]]&lt;100000),"COMPRESO",Tabella1[[#This Row],[Regione]])</f>
        <v>PIEMONTE</v>
      </c>
      <c r="H5674" s="31">
        <f>Tabella1[[#This Row],[Popolazione]]/SUM($E$19:$E$7866)</f>
        <v>2.3635810885623659E-5</v>
      </c>
    </row>
    <row r="5675" spans="1:8" x14ac:dyDescent="0.25">
      <c r="A5675" s="19" t="s">
        <v>5774</v>
      </c>
      <c r="B5675" s="4" t="str">
        <f>IFERROR(VLOOKUP(A5675,PEC!A$2:B$7902,2,0),"PEC NON ESISTENTE")</f>
        <v>protocollo.rivalta</v>
      </c>
      <c r="C5675" s="20" t="s">
        <v>7913</v>
      </c>
      <c r="D5675" s="20" t="s">
        <v>7914</v>
      </c>
      <c r="E5675" s="21">
        <v>19245</v>
      </c>
      <c r="F5675" s="4" t="str">
        <f t="shared" si="88"/>
        <v/>
      </c>
      <c r="G5675" s="4" t="str">
        <f>IF(AND(Tabella1[[#This Row],[Popolazione]]&gt;50000,Tabella1[[#This Row],[Popolazione]]&lt;100000),"COMPRESO",Tabella1[[#This Row],[Regione]])</f>
        <v>PIEMONTE</v>
      </c>
      <c r="H5675" s="31">
        <f>Tabella1[[#This Row],[Popolazione]]/SUM($E$19:$E$7866)</f>
        <v>3.2101000740566499E-4</v>
      </c>
    </row>
    <row r="5676" spans="1:8" x14ac:dyDescent="0.25">
      <c r="A5676" s="19" t="s">
        <v>5775</v>
      </c>
      <c r="B5676" s="4" t="str">
        <f>IFERROR(VLOOKUP(A5676,PEC!A$2:B$7902,2,0),"PEC NON ESISTENTE")</f>
        <v>comune.rivamonteagordino.bl</v>
      </c>
      <c r="C5676" s="20" t="s">
        <v>8026</v>
      </c>
      <c r="D5676" s="20" t="s">
        <v>8167</v>
      </c>
      <c r="E5676" s="21">
        <v>666</v>
      </c>
      <c r="F5676" s="4" t="str">
        <f t="shared" si="88"/>
        <v/>
      </c>
      <c r="G5676" s="4" t="str">
        <f>IF(AND(Tabella1[[#This Row],[Popolazione]]&gt;50000,Tabella1[[#This Row],[Popolazione]]&lt;100000),"COMPRESO",Tabella1[[#This Row],[Regione]])</f>
        <v>VENETO</v>
      </c>
      <c r="H5676" s="31">
        <f>Tabella1[[#This Row],[Popolazione]]/SUM($E$19:$E$7866)</f>
        <v>1.1108997918013661E-5</v>
      </c>
    </row>
    <row r="5677" spans="1:8" x14ac:dyDescent="0.25">
      <c r="A5677" s="19" t="s">
        <v>5776</v>
      </c>
      <c r="B5677" s="4" t="str">
        <f>IFERROR(VLOOKUP(A5677,PEC!A$2:B$7902,2,0),"PEC NON ESISTENTE")</f>
        <v>comune.rivanazzanoterme</v>
      </c>
      <c r="C5677" s="20" t="s">
        <v>7913</v>
      </c>
      <c r="D5677" s="20" t="s">
        <v>7986</v>
      </c>
      <c r="E5677" s="21">
        <v>5186</v>
      </c>
      <c r="F5677" s="4" t="str">
        <f t="shared" si="88"/>
        <v/>
      </c>
      <c r="G5677" s="4" t="str">
        <f>IF(AND(Tabella1[[#This Row],[Popolazione]]&gt;50000,Tabella1[[#This Row],[Popolazione]]&lt;100000),"COMPRESO",Tabella1[[#This Row],[Regione]])</f>
        <v>LOMBARDIA</v>
      </c>
      <c r="H5677" s="31">
        <f>Tabella1[[#This Row],[Popolazione]]/SUM($E$19:$E$7866)</f>
        <v>8.65033982024307E-5</v>
      </c>
    </row>
    <row r="5678" spans="1:8" x14ac:dyDescent="0.25">
      <c r="A5678" s="19" t="s">
        <v>5777</v>
      </c>
      <c r="B5678" s="4" t="str">
        <f>IFERROR(VLOOKUP(A5678,PEC!A$2:B$7902,2,0),"PEC NON ESISTENTE")</f>
        <v>amministrativo.rivara</v>
      </c>
      <c r="C5678" s="20" t="s">
        <v>7913</v>
      </c>
      <c r="D5678" s="20" t="s">
        <v>7914</v>
      </c>
      <c r="E5678" s="21">
        <v>2666</v>
      </c>
      <c r="F5678" s="4" t="str">
        <f t="shared" si="88"/>
        <v/>
      </c>
      <c r="G5678" s="4" t="str">
        <f>IF(AND(Tabella1[[#This Row],[Popolazione]]&gt;50000,Tabella1[[#This Row],[Popolazione]]&lt;100000),"COMPRESO",Tabella1[[#This Row],[Regione]])</f>
        <v>PIEMONTE</v>
      </c>
      <c r="H5678" s="31">
        <f>Tabella1[[#This Row],[Popolazione]]/SUM($E$19:$E$7866)</f>
        <v>4.4469352026162788E-5</v>
      </c>
    </row>
    <row r="5679" spans="1:8" x14ac:dyDescent="0.25">
      <c r="A5679" s="19" t="s">
        <v>5778</v>
      </c>
      <c r="B5679" s="4" t="str">
        <f>IFERROR(VLOOKUP(A5679,PEC!A$2:B$7902,2,0),"PEC NON ESISTENTE")</f>
        <v>rivarolocanavese</v>
      </c>
      <c r="C5679" s="20" t="s">
        <v>7913</v>
      </c>
      <c r="D5679" s="20" t="s">
        <v>7914</v>
      </c>
      <c r="E5679" s="21">
        <v>12356</v>
      </c>
      <c r="F5679" s="4" t="str">
        <f t="shared" si="88"/>
        <v/>
      </c>
      <c r="G5679" s="4" t="str">
        <f>IF(AND(Tabella1[[#This Row],[Popolazione]]&gt;50000,Tabella1[[#This Row],[Popolazione]]&lt;100000),"COMPRESO",Tabella1[[#This Row],[Regione]])</f>
        <v>PIEMONTE</v>
      </c>
      <c r="H5679" s="31">
        <f>Tabella1[[#This Row],[Popolazione]]/SUM($E$19:$E$7866)</f>
        <v>2.0610026768014532E-4</v>
      </c>
    </row>
    <row r="5680" spans="1:8" x14ac:dyDescent="0.25">
      <c r="A5680" s="19" t="s">
        <v>5779</v>
      </c>
      <c r="B5680" s="4" t="str">
        <f>IFERROR(VLOOKUP(A5680,PEC!A$2:B$7902,2,0),"PEC NON ESISTENTE")</f>
        <v>comune.rivarolodelre</v>
      </c>
      <c r="C5680" s="20" t="s">
        <v>7913</v>
      </c>
      <c r="D5680" s="20" t="s">
        <v>7986</v>
      </c>
      <c r="E5680" s="21">
        <v>2077</v>
      </c>
      <c r="F5680" s="4" t="str">
        <f t="shared" si="88"/>
        <v/>
      </c>
      <c r="G5680" s="4" t="str">
        <f>IF(AND(Tabella1[[#This Row],[Popolazione]]&gt;50000,Tabella1[[#This Row],[Popolazione]]&lt;100000),"COMPRESO",Tabella1[[#This Row],[Regione]])</f>
        <v>LOMBARDIA</v>
      </c>
      <c r="H5680" s="31">
        <f>Tabella1[[#This Row],[Popolazione]]/SUM($E$19:$E$7866)</f>
        <v>3.4644727741312872E-5</v>
      </c>
    </row>
    <row r="5681" spans="1:8" x14ac:dyDescent="0.25">
      <c r="A5681" s="19" t="s">
        <v>5780</v>
      </c>
      <c r="B5681" s="4" t="str">
        <f>IFERROR(VLOOKUP(A5681,PEC!A$2:B$7902,2,0),"PEC NON ESISTENTE")</f>
        <v>comune.rivarolo.mn</v>
      </c>
      <c r="C5681" s="20" t="s">
        <v>7913</v>
      </c>
      <c r="D5681" s="20" t="s">
        <v>7986</v>
      </c>
      <c r="E5681" s="21">
        <v>2608</v>
      </c>
      <c r="F5681" s="4" t="str">
        <f t="shared" si="88"/>
        <v/>
      </c>
      <c r="G5681" s="4" t="str">
        <f>IF(AND(Tabella1[[#This Row],[Popolazione]]&gt;50000,Tabella1[[#This Row],[Popolazione]]&lt;100000),"COMPRESO",Tabella1[[#This Row],[Regione]])</f>
        <v>LOMBARDIA</v>
      </c>
      <c r="H5681" s="31">
        <f>Tabella1[[#This Row],[Popolazione]]/SUM($E$19:$E$7866)</f>
        <v>4.3501901757026468E-5</v>
      </c>
    </row>
    <row r="5682" spans="1:8" x14ac:dyDescent="0.25">
      <c r="A5682" s="19" t="s">
        <v>5781</v>
      </c>
      <c r="B5682" s="4" t="str">
        <f>IFERROR(VLOOKUP(A5682,PEC!A$2:B$7902,2,0),"PEC NON ESISTENTE")</f>
        <v>segreteria</v>
      </c>
      <c r="C5682" s="20" t="s">
        <v>7913</v>
      </c>
      <c r="D5682" s="20" t="s">
        <v>7914</v>
      </c>
      <c r="E5682" s="21">
        <v>363</v>
      </c>
      <c r="F5682" s="4" t="str">
        <f t="shared" si="88"/>
        <v/>
      </c>
      <c r="G5682" s="4" t="str">
        <f>IF(AND(Tabella1[[#This Row],[Popolazione]]&gt;50000,Tabella1[[#This Row],[Popolazione]]&lt;100000),"COMPRESO",Tabella1[[#This Row],[Regione]])</f>
        <v>PIEMONTE</v>
      </c>
      <c r="H5682" s="31">
        <f>Tabella1[[#This Row],[Popolazione]]/SUM($E$19:$E$7866)</f>
        <v>6.0549042706290675E-6</v>
      </c>
    </row>
    <row r="5683" spans="1:8" x14ac:dyDescent="0.25">
      <c r="A5683" s="19" t="s">
        <v>5782</v>
      </c>
      <c r="B5683" s="4" t="str">
        <f>IFERROR(VLOOKUP(A5683,PEC!A$2:B$7902,2,0),"PEC NON ESISTENTE")</f>
        <v>rivarossa</v>
      </c>
      <c r="C5683" s="20" t="s">
        <v>7913</v>
      </c>
      <c r="D5683" s="20" t="s">
        <v>7914</v>
      </c>
      <c r="E5683" s="21">
        <v>1626</v>
      </c>
      <c r="F5683" s="4" t="str">
        <f t="shared" si="88"/>
        <v/>
      </c>
      <c r="G5683" s="4" t="str">
        <f>IF(AND(Tabella1[[#This Row],[Popolazione]]&gt;50000,Tabella1[[#This Row],[Popolazione]]&lt;100000),"COMPRESO",Tabella1[[#This Row],[Regione]])</f>
        <v>PIEMONTE</v>
      </c>
      <c r="H5683" s="31">
        <f>Tabella1[[#This Row],[Popolazione]]/SUM($E$19:$E$7866)</f>
        <v>2.7121967889925244E-5</v>
      </c>
    </row>
    <row r="5684" spans="1:8" x14ac:dyDescent="0.25">
      <c r="A5684" s="19" t="s">
        <v>5783</v>
      </c>
      <c r="B5684" s="4" t="str">
        <f>IFERROR(VLOOKUP(A5684,PEC!A$2:B$7902,2,0),"PEC NON ESISTENTE")</f>
        <v>rive</v>
      </c>
      <c r="C5684" s="20" t="s">
        <v>7913</v>
      </c>
      <c r="D5684" s="20" t="s">
        <v>7914</v>
      </c>
      <c r="E5684" s="21">
        <v>469</v>
      </c>
      <c r="F5684" s="4" t="str">
        <f t="shared" si="88"/>
        <v/>
      </c>
      <c r="G5684" s="4" t="str">
        <f>IF(AND(Tabella1[[#This Row],[Popolazione]]&gt;50000,Tabella1[[#This Row],[Popolazione]]&lt;100000),"COMPRESO",Tabella1[[#This Row],[Regione]])</f>
        <v>PIEMONTE</v>
      </c>
      <c r="H5684" s="31">
        <f>Tabella1[[#This Row],[Popolazione]]/SUM($E$19:$E$7866)</f>
        <v>7.8230030383609713E-6</v>
      </c>
    </row>
    <row r="5685" spans="1:8" x14ac:dyDescent="0.25">
      <c r="A5685" s="19" t="s">
        <v>5784</v>
      </c>
      <c r="B5685" s="4" t="str">
        <f>IFERROR(VLOOKUP(A5685,PEC!A$2:B$7902,2,0),"PEC NON ESISTENTE")</f>
        <v>comune.rivedarcano</v>
      </c>
      <c r="C5685" s="20" t="s">
        <v>8026</v>
      </c>
      <c r="D5685" s="20" t="s">
        <v>8205</v>
      </c>
      <c r="E5685" s="21">
        <v>2479</v>
      </c>
      <c r="F5685" s="4" t="str">
        <f t="shared" si="88"/>
        <v/>
      </c>
      <c r="G5685" s="4" t="str">
        <f>IF(AND(Tabella1[[#This Row],[Popolazione]]&gt;50000,Tabella1[[#This Row],[Popolazione]]&lt;100000),"COMPRESO",Tabella1[[#This Row],[Regione]])</f>
        <v>FRIULI-VENEZIA GIULIA</v>
      </c>
      <c r="H5685" s="31">
        <f>Tabella1[[#This Row],[Popolazione]]/SUM($E$19:$E$7866)</f>
        <v>4.1350158917050847E-5</v>
      </c>
    </row>
    <row r="5686" spans="1:8" x14ac:dyDescent="0.25">
      <c r="A5686" s="19" t="s">
        <v>5785</v>
      </c>
      <c r="B5686" s="4" t="str">
        <f>IFERROR(VLOOKUP(A5686,PEC!A$2:B$7902,2,0),"PEC NON ESISTENTE")</f>
        <v>comune.rivello.pz</v>
      </c>
      <c r="C5686" s="20" t="s">
        <v>8235</v>
      </c>
      <c r="D5686" s="20" t="s">
        <v>8247</v>
      </c>
      <c r="E5686" s="21">
        <v>2843</v>
      </c>
      <c r="F5686" s="4" t="str">
        <f t="shared" si="88"/>
        <v/>
      </c>
      <c r="G5686" s="4" t="str">
        <f>IF(AND(Tabella1[[#This Row],[Popolazione]]&gt;50000,Tabella1[[#This Row],[Popolazione]]&lt;100000),"COMPRESO",Tabella1[[#This Row],[Regione]])</f>
        <v>BASILICATA</v>
      </c>
      <c r="H5686" s="31">
        <f>Tabella1[[#This Row],[Popolazione]]/SUM($E$19:$E$7866)</f>
        <v>4.7421743364733991E-5</v>
      </c>
    </row>
    <row r="5687" spans="1:8" x14ac:dyDescent="0.25">
      <c r="A5687" s="19" t="s">
        <v>5786</v>
      </c>
      <c r="B5687" s="4" t="str">
        <f>IFERROR(VLOOKUP(A5687,PEC!A$2:B$7902,2,0),"PEC NON ESISTENTE")</f>
        <v>comune.rivergaro</v>
      </c>
      <c r="C5687" s="20" t="s">
        <v>8026</v>
      </c>
      <c r="D5687" s="20" t="s">
        <v>8212</v>
      </c>
      <c r="E5687" s="21">
        <v>6853</v>
      </c>
      <c r="F5687" s="4" t="str">
        <f t="shared" si="88"/>
        <v/>
      </c>
      <c r="G5687" s="4" t="str">
        <f>IF(AND(Tabella1[[#This Row],[Popolazione]]&gt;50000,Tabella1[[#This Row],[Popolazione]]&lt;100000),"COMPRESO",Tabella1[[#This Row],[Regione]])</f>
        <v>EMILIA-ROMAGNA</v>
      </c>
      <c r="H5687" s="31">
        <f>Tabella1[[#This Row],[Popolazione]]/SUM($E$19:$E$7866)</f>
        <v>1.1430925335157299E-4</v>
      </c>
    </row>
    <row r="5688" spans="1:8" x14ac:dyDescent="0.25">
      <c r="A5688" s="19" t="s">
        <v>5787</v>
      </c>
      <c r="B5688" s="4" t="str">
        <f>IFERROR(VLOOKUP(A5688,PEC!A$2:B$7902,2,0),"PEC NON ESISTENTE")</f>
        <v>comune.rivignanoteor</v>
      </c>
      <c r="C5688" s="20" t="s">
        <v>8026</v>
      </c>
      <c r="D5688" s="20" t="s">
        <v>8205</v>
      </c>
      <c r="E5688" s="21">
        <v>6403</v>
      </c>
      <c r="F5688" s="4" t="str">
        <f t="shared" si="88"/>
        <v/>
      </c>
      <c r="G5688" s="4" t="str">
        <f>IF(AND(Tabella1[[#This Row],[Popolazione]]&gt;50000,Tabella1[[#This Row],[Popolazione]]&lt;100000),"COMPRESO",Tabella1[[#This Row],[Regione]])</f>
        <v>FRIULI-VENEZIA GIULIA</v>
      </c>
      <c r="H5688" s="31">
        <f>Tabella1[[#This Row],[Popolazione]]/SUM($E$19:$E$7866)</f>
        <v>1.0680317367723945E-4</v>
      </c>
    </row>
    <row r="5689" spans="1:8" x14ac:dyDescent="0.25">
      <c r="A5689" s="19" t="s">
        <v>5788</v>
      </c>
      <c r="B5689" s="4" t="str">
        <f>IFERROR(VLOOKUP(A5689,PEC!A$2:B$7902,2,0),"PEC NON ESISTENTE")</f>
        <v>postacert</v>
      </c>
      <c r="C5689" s="20" t="s">
        <v>8235</v>
      </c>
      <c r="D5689" s="20" t="s">
        <v>8236</v>
      </c>
      <c r="E5689" s="21">
        <v>663</v>
      </c>
      <c r="F5689" s="4" t="str">
        <f t="shared" si="88"/>
        <v/>
      </c>
      <c r="G5689" s="4" t="str">
        <f>IF(AND(Tabella1[[#This Row],[Popolazione]]&gt;50000,Tabella1[[#This Row],[Popolazione]]&lt;100000),"COMPRESO",Tabella1[[#This Row],[Regione]])</f>
        <v>ABRUZZO</v>
      </c>
      <c r="H5689" s="31">
        <f>Tabella1[[#This Row],[Popolazione]]/SUM($E$19:$E$7866)</f>
        <v>1.1058957386851437E-5</v>
      </c>
    </row>
    <row r="5690" spans="1:8" x14ac:dyDescent="0.25">
      <c r="A5690" s="19" t="s">
        <v>5789</v>
      </c>
      <c r="B5690" s="4" t="str">
        <f>IFERROR(VLOOKUP(A5690,PEC!A$2:B$7902,2,0),"PEC NON ESISTENTE")</f>
        <v>comune.rivodutri</v>
      </c>
      <c r="C5690" s="20" t="s">
        <v>8221</v>
      </c>
      <c r="D5690" s="20" t="s">
        <v>8234</v>
      </c>
      <c r="E5690" s="21">
        <v>1297</v>
      </c>
      <c r="F5690" s="4" t="str">
        <f t="shared" si="88"/>
        <v/>
      </c>
      <c r="G5690" s="4" t="str">
        <f>IF(AND(Tabella1[[#This Row],[Popolazione]]&gt;50000,Tabella1[[#This Row],[Popolazione]]&lt;100000),"COMPRESO",Tabella1[[#This Row],[Regione]])</f>
        <v>LAZIO</v>
      </c>
      <c r="H5690" s="31">
        <f>Tabella1[[#This Row],[Popolazione]]/SUM($E$19:$E$7866)</f>
        <v>2.1634189639134711E-5</v>
      </c>
    </row>
    <row r="5691" spans="1:8" x14ac:dyDescent="0.25">
      <c r="A5691" s="19" t="s">
        <v>5790</v>
      </c>
      <c r="B5691" s="4" t="str">
        <f>IFERROR(VLOOKUP(A5691,PEC!A$2:B$7902,2,0),"PEC NON ESISTENTE")</f>
        <v>comune.rivoli.to</v>
      </c>
      <c r="C5691" s="20" t="s">
        <v>7913</v>
      </c>
      <c r="D5691" s="20" t="s">
        <v>7914</v>
      </c>
      <c r="E5691" s="21">
        <v>48632</v>
      </c>
      <c r="F5691" s="4" t="str">
        <f t="shared" si="88"/>
        <v/>
      </c>
      <c r="G5691" s="4" t="str">
        <f>IF(AND(Tabella1[[#This Row],[Popolazione]]&gt;50000,Tabella1[[#This Row],[Popolazione]]&lt;100000),"COMPRESO",Tabella1[[#This Row],[Regione]])</f>
        <v>PIEMONTE</v>
      </c>
      <c r="H5691" s="31">
        <f>Tabella1[[#This Row],[Popolazione]]/SUM($E$19:$E$7866)</f>
        <v>8.1119037049375421E-4</v>
      </c>
    </row>
    <row r="5692" spans="1:8" x14ac:dyDescent="0.25">
      <c r="A5692" s="19" t="s">
        <v>5791</v>
      </c>
      <c r="B5692" s="4" t="str">
        <f>IFERROR(VLOOKUP(A5692,PEC!A$2:B$7902,2,0),"PEC NON ESISTENTE")</f>
        <v>protocollo.comune.rivoli.vr</v>
      </c>
      <c r="C5692" s="20" t="s">
        <v>8026</v>
      </c>
      <c r="D5692" s="20" t="s">
        <v>8167</v>
      </c>
      <c r="E5692" s="21">
        <v>2127</v>
      </c>
      <c r="F5692" s="4" t="str">
        <f t="shared" si="88"/>
        <v/>
      </c>
      <c r="G5692" s="4" t="str">
        <f>IF(AND(Tabella1[[#This Row],[Popolazione]]&gt;50000,Tabella1[[#This Row],[Popolazione]]&lt;100000),"COMPRESO",Tabella1[[#This Row],[Regione]])</f>
        <v>VENETO</v>
      </c>
      <c r="H5692" s="31">
        <f>Tabella1[[#This Row],[Popolazione]]/SUM($E$19:$E$7866)</f>
        <v>3.5478736594016598E-5</v>
      </c>
    </row>
    <row r="5693" spans="1:8" x14ac:dyDescent="0.25">
      <c r="A5693" s="19" t="s">
        <v>5792</v>
      </c>
      <c r="B5693" s="4" t="str">
        <f>IFERROR(VLOOKUP(A5693,PEC!A$2:B$7902,2,0),"PEC NON ESISTENTE")</f>
        <v>comune.rivoltadadda</v>
      </c>
      <c r="C5693" s="20" t="s">
        <v>7913</v>
      </c>
      <c r="D5693" s="20" t="s">
        <v>7986</v>
      </c>
      <c r="E5693" s="21">
        <v>7918</v>
      </c>
      <c r="F5693" s="4" t="str">
        <f t="shared" si="88"/>
        <v/>
      </c>
      <c r="G5693" s="4" t="str">
        <f>IF(AND(Tabella1[[#This Row],[Popolazione]]&gt;50000,Tabella1[[#This Row],[Popolazione]]&lt;100000),"COMPRESO",Tabella1[[#This Row],[Regione]])</f>
        <v>LOMBARDIA</v>
      </c>
      <c r="H5693" s="31">
        <f>Tabella1[[#This Row],[Popolazione]]/SUM($E$19:$E$7866)</f>
        <v>1.3207364191416242E-4</v>
      </c>
    </row>
    <row r="5694" spans="1:8" x14ac:dyDescent="0.25">
      <c r="A5694" s="19" t="s">
        <v>377</v>
      </c>
      <c r="B5694" s="4" t="str">
        <f>IFERROR(VLOOKUP(A5694,PEC!A$2:B$7902,2,0),"PEC NON ESISTENTE")</f>
        <v>prot</v>
      </c>
      <c r="C5694" s="20" t="s">
        <v>8235</v>
      </c>
      <c r="D5694" s="20" t="s">
        <v>8248</v>
      </c>
      <c r="E5694" s="21">
        <v>7806</v>
      </c>
      <c r="F5694" s="4" t="str">
        <f t="shared" si="88"/>
        <v/>
      </c>
      <c r="G5694" s="4" t="str">
        <f>IF(AND(Tabella1[[#This Row],[Popolazione]]&gt;50000,Tabella1[[#This Row],[Popolazione]]&lt;100000),"COMPRESO",Tabella1[[#This Row],[Regione]])</f>
        <v>CALABRIA</v>
      </c>
      <c r="H5694" s="31">
        <f>Tabella1[[#This Row],[Popolazione]]/SUM($E$19:$E$7866)</f>
        <v>1.3020546208410605E-4</v>
      </c>
    </row>
    <row r="5695" spans="1:8" x14ac:dyDescent="0.25">
      <c r="A5695" s="19" t="s">
        <v>8217</v>
      </c>
      <c r="B5695" s="4" t="str">
        <f>IFERROR(VLOOKUP(A5695,PEC!A$2:B$7902,2,0),"PEC NON ESISTENTE")</f>
        <v>PEC NON ESISTENTE</v>
      </c>
      <c r="C5695" s="20" t="s">
        <v>8026</v>
      </c>
      <c r="D5695" s="20" t="s">
        <v>8212</v>
      </c>
      <c r="E5695" s="21">
        <v>3348</v>
      </c>
      <c r="F5695" s="4" t="str">
        <f t="shared" si="88"/>
        <v/>
      </c>
      <c r="G5695" s="4" t="str">
        <f>IF(AND(Tabella1[[#This Row],[Popolazione]]&gt;50000,Tabella1[[#This Row],[Popolazione]]&lt;100000),"COMPRESO",Tabella1[[#This Row],[Regione]])</f>
        <v>EMILIA-ROMAGNA</v>
      </c>
      <c r="H5695" s="31">
        <f>Tabella1[[#This Row],[Popolazione]]/SUM($E$19:$E$7866)</f>
        <v>5.5845232777041645E-5</v>
      </c>
    </row>
    <row r="5696" spans="1:8" x14ac:dyDescent="0.25">
      <c r="A5696" s="19" t="s">
        <v>5793</v>
      </c>
      <c r="B5696" s="4" t="str">
        <f>IFERROR(VLOOKUP(A5696,PEC!A$2:B$7902,2,0),"PEC NON ESISTENTE")</f>
        <v>comune.roana.vi</v>
      </c>
      <c r="C5696" s="20" t="s">
        <v>8026</v>
      </c>
      <c r="D5696" s="20" t="s">
        <v>8167</v>
      </c>
      <c r="E5696" s="21">
        <v>4317</v>
      </c>
      <c r="F5696" s="4" t="str">
        <f t="shared" si="88"/>
        <v/>
      </c>
      <c r="G5696" s="4" t="str">
        <f>IF(AND(Tabella1[[#This Row],[Popolazione]]&gt;50000,Tabella1[[#This Row],[Popolazione]]&lt;100000),"COMPRESO",Tabella1[[#This Row],[Regione]])</f>
        <v>VENETO</v>
      </c>
      <c r="H5696" s="31">
        <f>Tabella1[[#This Row],[Popolazione]]/SUM($E$19:$E$7866)</f>
        <v>7.2008324342439902E-5</v>
      </c>
    </row>
    <row r="5697" spans="1:8" x14ac:dyDescent="0.25">
      <c r="A5697" s="19" t="s">
        <v>5794</v>
      </c>
      <c r="B5697" s="4" t="str">
        <f>IFERROR(VLOOKUP(A5697,PEC!A$2:B$7902,2,0),"PEC NON ESISTENTE")</f>
        <v>comune.roaschia.cn</v>
      </c>
      <c r="C5697" s="20" t="s">
        <v>7913</v>
      </c>
      <c r="D5697" s="20" t="s">
        <v>7914</v>
      </c>
      <c r="E5697" s="21">
        <v>138</v>
      </c>
      <c r="F5697" s="4" t="str">
        <f t="shared" si="88"/>
        <v/>
      </c>
      <c r="G5697" s="4" t="str">
        <f>IF(AND(Tabella1[[#This Row],[Popolazione]]&gt;50000,Tabella1[[#This Row],[Popolazione]]&lt;100000),"COMPRESO",Tabella1[[#This Row],[Regione]])</f>
        <v>PIEMONTE</v>
      </c>
      <c r="H5697" s="31">
        <f>Tabella1[[#This Row],[Popolazione]]/SUM($E$19:$E$7866)</f>
        <v>2.3018644334622898E-6</v>
      </c>
    </row>
    <row r="5698" spans="1:8" x14ac:dyDescent="0.25">
      <c r="A5698" s="19" t="s">
        <v>5795</v>
      </c>
      <c r="B5698" s="4" t="str">
        <f>IFERROR(VLOOKUP(A5698,PEC!A$2:B$7902,2,0),"PEC NON ESISTENTE")</f>
        <v>roascio</v>
      </c>
      <c r="C5698" s="20" t="s">
        <v>7913</v>
      </c>
      <c r="D5698" s="20" t="s">
        <v>7914</v>
      </c>
      <c r="E5698" s="21">
        <v>83</v>
      </c>
      <c r="F5698" s="4" t="str">
        <f t="shared" ref="F5698:F5761" si="89">IF($E5698&gt;300000,"TROVATO","")</f>
        <v/>
      </c>
      <c r="G5698" s="4" t="str">
        <f>IF(AND(Tabella1[[#This Row],[Popolazione]]&gt;50000,Tabella1[[#This Row],[Popolazione]]&lt;100000),"COMPRESO",Tabella1[[#This Row],[Regione]])</f>
        <v>PIEMONTE</v>
      </c>
      <c r="H5698" s="31">
        <f>Tabella1[[#This Row],[Popolazione]]/SUM($E$19:$E$7866)</f>
        <v>1.3844546954881888E-6</v>
      </c>
    </row>
    <row r="5699" spans="1:8" x14ac:dyDescent="0.25">
      <c r="A5699" s="19" t="s">
        <v>5796</v>
      </c>
      <c r="B5699" s="4" t="str">
        <f>IFERROR(VLOOKUP(A5699,PEC!A$2:B$7902,2,0),"PEC NON ESISTENTE")</f>
        <v>segreteria</v>
      </c>
      <c r="C5699" s="20" t="s">
        <v>7913</v>
      </c>
      <c r="D5699" s="20" t="s">
        <v>7914</v>
      </c>
      <c r="E5699" s="21">
        <v>2465</v>
      </c>
      <c r="F5699" s="4" t="str">
        <f t="shared" si="89"/>
        <v/>
      </c>
      <c r="G5699" s="4" t="str">
        <f>IF(AND(Tabella1[[#This Row],[Popolazione]]&gt;50000,Tabella1[[#This Row],[Popolazione]]&lt;100000),"COMPRESO",Tabella1[[#This Row],[Regione]])</f>
        <v>PIEMONTE</v>
      </c>
      <c r="H5699" s="31">
        <f>Tabella1[[#This Row],[Popolazione]]/SUM($E$19:$E$7866)</f>
        <v>4.1116636438293801E-5</v>
      </c>
    </row>
    <row r="5700" spans="1:8" x14ac:dyDescent="0.25">
      <c r="A5700" s="19" t="s">
        <v>5797</v>
      </c>
      <c r="B5700" s="4" t="str">
        <f>IFERROR(VLOOKUP(A5700,PEC!A$2:B$7902,2,0),"PEC NON ESISTENTE")</f>
        <v>roatto</v>
      </c>
      <c r="C5700" s="20" t="s">
        <v>7913</v>
      </c>
      <c r="D5700" s="20" t="s">
        <v>7914</v>
      </c>
      <c r="E5700" s="21">
        <v>374</v>
      </c>
      <c r="F5700" s="4" t="str">
        <f t="shared" si="89"/>
        <v/>
      </c>
      <c r="G5700" s="4" t="str">
        <f>IF(AND(Tabella1[[#This Row],[Popolazione]]&gt;50000,Tabella1[[#This Row],[Popolazione]]&lt;100000),"COMPRESO",Tabella1[[#This Row],[Regione]])</f>
        <v>PIEMONTE</v>
      </c>
      <c r="H5700" s="31">
        <f>Tabella1[[#This Row],[Popolazione]]/SUM($E$19:$E$7866)</f>
        <v>6.2383862182238878E-6</v>
      </c>
    </row>
    <row r="5701" spans="1:8" x14ac:dyDescent="0.25">
      <c r="A5701" s="19" t="s">
        <v>5798</v>
      </c>
      <c r="B5701" s="4" t="str">
        <f>IFERROR(VLOOKUP(A5701,PEC!A$2:B$7902,2,0),"PEC NON ESISTENTE")</f>
        <v>anagrafe.robassomero</v>
      </c>
      <c r="C5701" s="20" t="s">
        <v>7913</v>
      </c>
      <c r="D5701" s="20" t="s">
        <v>7914</v>
      </c>
      <c r="E5701" s="21">
        <v>2976</v>
      </c>
      <c r="F5701" s="4" t="str">
        <f t="shared" si="89"/>
        <v/>
      </c>
      <c r="G5701" s="4" t="str">
        <f>IF(AND(Tabella1[[#This Row],[Popolazione]]&gt;50000,Tabella1[[#This Row],[Popolazione]]&lt;100000),"COMPRESO",Tabella1[[#This Row],[Regione]])</f>
        <v>PIEMONTE</v>
      </c>
      <c r="H5701" s="31">
        <f>Tabella1[[#This Row],[Popolazione]]/SUM($E$19:$E$7866)</f>
        <v>4.9640206912925906E-5</v>
      </c>
    </row>
    <row r="5702" spans="1:8" x14ac:dyDescent="0.25">
      <c r="A5702" s="19" t="s">
        <v>5799</v>
      </c>
      <c r="B5702" s="4" t="str">
        <f>IFERROR(VLOOKUP(A5702,PEC!A$2:B$7902,2,0),"PEC NON ESISTENTE")</f>
        <v>protocollo</v>
      </c>
      <c r="C5702" s="20" t="s">
        <v>7913</v>
      </c>
      <c r="D5702" s="20" t="s">
        <v>7986</v>
      </c>
      <c r="E5702" s="21">
        <v>6101</v>
      </c>
      <c r="F5702" s="4" t="str">
        <f t="shared" si="89"/>
        <v/>
      </c>
      <c r="G5702" s="4" t="str">
        <f>IF(AND(Tabella1[[#This Row],[Popolazione]]&gt;50000,Tabella1[[#This Row],[Popolazione]]&lt;100000),"COMPRESO",Tabella1[[#This Row],[Regione]])</f>
        <v>LOMBARDIA</v>
      </c>
      <c r="H5702" s="31">
        <f>Tabella1[[#This Row],[Popolazione]]/SUM($E$19:$E$7866)</f>
        <v>1.0176576020690892E-4</v>
      </c>
    </row>
    <row r="5703" spans="1:8" x14ac:dyDescent="0.25">
      <c r="A5703" s="19" t="s">
        <v>5800</v>
      </c>
      <c r="B5703" s="4" t="str">
        <f>IFERROR(VLOOKUP(A5703,PEC!A$2:B$7902,2,0),"PEC NON ESISTENTE")</f>
        <v>comune.robbio</v>
      </c>
      <c r="C5703" s="20" t="s">
        <v>7913</v>
      </c>
      <c r="D5703" s="20" t="s">
        <v>7986</v>
      </c>
      <c r="E5703" s="21">
        <v>6164</v>
      </c>
      <c r="F5703" s="4" t="str">
        <f t="shared" si="89"/>
        <v/>
      </c>
      <c r="G5703" s="4" t="str">
        <f>IF(AND(Tabella1[[#This Row],[Popolazione]]&gt;50000,Tabella1[[#This Row],[Popolazione]]&lt;100000),"COMPRESO",Tabella1[[#This Row],[Regione]])</f>
        <v>LOMBARDIA</v>
      </c>
      <c r="H5703" s="31">
        <f>Tabella1[[#This Row],[Popolazione]]/SUM($E$19:$E$7866)</f>
        <v>1.0281661136131562E-4</v>
      </c>
    </row>
    <row r="5704" spans="1:8" x14ac:dyDescent="0.25">
      <c r="A5704" s="19" t="s">
        <v>5801</v>
      </c>
      <c r="B5704" s="4" t="str">
        <f>IFERROR(VLOOKUP(A5704,PEC!A$2:B$7902,2,0),"PEC NON ESISTENTE")</f>
        <v>comune.robecchetto</v>
      </c>
      <c r="C5704" s="20" t="s">
        <v>7913</v>
      </c>
      <c r="D5704" s="20" t="s">
        <v>7986</v>
      </c>
      <c r="E5704" s="21">
        <v>4869</v>
      </c>
      <c r="F5704" s="4" t="str">
        <f t="shared" si="89"/>
        <v/>
      </c>
      <c r="G5704" s="4" t="str">
        <f>IF(AND(Tabella1[[#This Row],[Popolazione]]&gt;50000,Tabella1[[#This Row],[Popolazione]]&lt;100000),"COMPRESO",Tabella1[[#This Row],[Regione]])</f>
        <v>LOMBARDIA</v>
      </c>
      <c r="H5704" s="31">
        <f>Tabella1[[#This Row],[Popolazione]]/SUM($E$19:$E$7866)</f>
        <v>8.1215782076289052E-5</v>
      </c>
    </row>
    <row r="5705" spans="1:8" x14ac:dyDescent="0.25">
      <c r="A5705" s="19" t="s">
        <v>5802</v>
      </c>
      <c r="B5705" s="4" t="str">
        <f>IFERROR(VLOOKUP(A5705,PEC!A$2:B$7902,2,0),"PEC NON ESISTENTE")</f>
        <v>comune.robeccodoglio</v>
      </c>
      <c r="C5705" s="20" t="s">
        <v>7913</v>
      </c>
      <c r="D5705" s="20" t="s">
        <v>7986</v>
      </c>
      <c r="E5705" s="21">
        <v>2438</v>
      </c>
      <c r="F5705" s="4" t="str">
        <f t="shared" si="89"/>
        <v/>
      </c>
      <c r="G5705" s="4" t="str">
        <f>IF(AND(Tabella1[[#This Row],[Popolazione]]&gt;50000,Tabella1[[#This Row],[Popolazione]]&lt;100000),"COMPRESO",Tabella1[[#This Row],[Regione]])</f>
        <v>LOMBARDIA</v>
      </c>
      <c r="H5705" s="31">
        <f>Tabella1[[#This Row],[Popolazione]]/SUM($E$19:$E$7866)</f>
        <v>4.0666271657833788E-5</v>
      </c>
    </row>
    <row r="5706" spans="1:8" x14ac:dyDescent="0.25">
      <c r="A5706" s="19" t="s">
        <v>5803</v>
      </c>
      <c r="B5706" s="4" t="str">
        <f>IFERROR(VLOOKUP(A5706,PEC!A$2:B$7902,2,0),"PEC NON ESISTENTE")</f>
        <v>comune.robeccopavese</v>
      </c>
      <c r="C5706" s="20" t="s">
        <v>7913</v>
      </c>
      <c r="D5706" s="20" t="s">
        <v>7986</v>
      </c>
      <c r="E5706" s="21">
        <v>569</v>
      </c>
      <c r="F5706" s="4" t="str">
        <f t="shared" si="89"/>
        <v/>
      </c>
      <c r="G5706" s="4" t="str">
        <f>IF(AND(Tabella1[[#This Row],[Popolazione]]&gt;50000,Tabella1[[#This Row],[Popolazione]]&lt;100000),"COMPRESO",Tabella1[[#This Row],[Regione]])</f>
        <v>LOMBARDIA</v>
      </c>
      <c r="H5706" s="31">
        <f>Tabella1[[#This Row],[Popolazione]]/SUM($E$19:$E$7866)</f>
        <v>9.4910207437684273E-6</v>
      </c>
    </row>
    <row r="5707" spans="1:8" x14ac:dyDescent="0.25">
      <c r="A5707" s="19" t="s">
        <v>5804</v>
      </c>
      <c r="B5707" s="4" t="str">
        <f>IFERROR(VLOOKUP(A5707,PEC!A$2:B$7902,2,0),"PEC NON ESISTENTE")</f>
        <v>robeccosulnaviglio</v>
      </c>
      <c r="C5707" s="20" t="s">
        <v>7913</v>
      </c>
      <c r="D5707" s="20" t="s">
        <v>7986</v>
      </c>
      <c r="E5707" s="21">
        <v>6842</v>
      </c>
      <c r="F5707" s="4" t="str">
        <f t="shared" si="89"/>
        <v/>
      </c>
      <c r="G5707" s="4" t="str">
        <f>IF(AND(Tabella1[[#This Row],[Popolazione]]&gt;50000,Tabella1[[#This Row],[Popolazione]]&lt;100000),"COMPRESO",Tabella1[[#This Row],[Regione]])</f>
        <v>LOMBARDIA</v>
      </c>
      <c r="H5707" s="31">
        <f>Tabella1[[#This Row],[Popolazione]]/SUM($E$19:$E$7866)</f>
        <v>1.1412577140397818E-4</v>
      </c>
    </row>
    <row r="5708" spans="1:8" x14ac:dyDescent="0.25">
      <c r="A5708" s="19" t="s">
        <v>5805</v>
      </c>
      <c r="B5708" s="4" t="str">
        <f>IFERROR(VLOOKUP(A5708,PEC!A$2:B$7902,2,0),"PEC NON ESISTENTE")</f>
        <v>robella</v>
      </c>
      <c r="C5708" s="20" t="s">
        <v>7913</v>
      </c>
      <c r="D5708" s="20" t="s">
        <v>7914</v>
      </c>
      <c r="E5708" s="21">
        <v>504</v>
      </c>
      <c r="F5708" s="4" t="str">
        <f t="shared" si="89"/>
        <v/>
      </c>
      <c r="G5708" s="4" t="str">
        <f>IF(AND(Tabella1[[#This Row],[Popolazione]]&gt;50000,Tabella1[[#This Row],[Popolazione]]&lt;100000),"COMPRESO",Tabella1[[#This Row],[Regione]])</f>
        <v>PIEMONTE</v>
      </c>
      <c r="H5708" s="31">
        <f>Tabella1[[#This Row],[Popolazione]]/SUM($E$19:$E$7866)</f>
        <v>8.4068092352535808E-6</v>
      </c>
    </row>
    <row r="5709" spans="1:8" x14ac:dyDescent="0.25">
      <c r="A5709" s="19" t="s">
        <v>5806</v>
      </c>
      <c r="B5709" s="4" t="str">
        <f>IFERROR(VLOOKUP(A5709,PEC!A$2:B$7902,2,0),"PEC NON ESISTENTE")</f>
        <v>comune.robilante</v>
      </c>
      <c r="C5709" s="20" t="s">
        <v>7913</v>
      </c>
      <c r="D5709" s="20" t="s">
        <v>7914</v>
      </c>
      <c r="E5709" s="21">
        <v>2424</v>
      </c>
      <c r="F5709" s="4" t="str">
        <f t="shared" si="89"/>
        <v/>
      </c>
      <c r="G5709" s="4" t="str">
        <f>IF(AND(Tabella1[[#This Row],[Popolazione]]&gt;50000,Tabella1[[#This Row],[Popolazione]]&lt;100000),"COMPRESO",Tabella1[[#This Row],[Regione]])</f>
        <v>PIEMONTE</v>
      </c>
      <c r="H5709" s="31">
        <f>Tabella1[[#This Row],[Popolazione]]/SUM($E$19:$E$7866)</f>
        <v>4.0432749179076749E-5</v>
      </c>
    </row>
    <row r="5710" spans="1:8" x14ac:dyDescent="0.25">
      <c r="A5710" s="19" t="s">
        <v>5807</v>
      </c>
      <c r="B5710" s="4" t="str">
        <f>IFERROR(VLOOKUP(A5710,PEC!A$2:B$7902,2,0),"PEC NON ESISTENTE")</f>
        <v>daniela.caramello</v>
      </c>
      <c r="C5710" s="20" t="s">
        <v>7913</v>
      </c>
      <c r="D5710" s="20" t="s">
        <v>7914</v>
      </c>
      <c r="E5710" s="21">
        <v>513</v>
      </c>
      <c r="F5710" s="4" t="str">
        <f t="shared" si="89"/>
        <v/>
      </c>
      <c r="G5710" s="4" t="str">
        <f>IF(AND(Tabella1[[#This Row],[Popolazione]]&gt;50000,Tabella1[[#This Row],[Popolazione]]&lt;100000),"COMPRESO",Tabella1[[#This Row],[Regione]])</f>
        <v>PIEMONTE</v>
      </c>
      <c r="H5710" s="31">
        <f>Tabella1[[#This Row],[Popolazione]]/SUM($E$19:$E$7866)</f>
        <v>8.5569308287402524E-6</v>
      </c>
    </row>
    <row r="5711" spans="1:8" x14ac:dyDescent="0.25">
      <c r="A5711" s="19" t="s">
        <v>5808</v>
      </c>
      <c r="B5711" s="4" t="str">
        <f>IFERROR(VLOOKUP(A5711,PEC!A$2:B$7902,2,0),"PEC NON ESISTENTE")</f>
        <v>rocca.canavese</v>
      </c>
      <c r="C5711" s="20" t="s">
        <v>7913</v>
      </c>
      <c r="D5711" s="20" t="s">
        <v>7914</v>
      </c>
      <c r="E5711" s="21">
        <v>1754</v>
      </c>
      <c r="F5711" s="4" t="str">
        <f t="shared" si="89"/>
        <v/>
      </c>
      <c r="G5711" s="4" t="str">
        <f>IF(AND(Tabella1[[#This Row],[Popolazione]]&gt;50000,Tabella1[[#This Row],[Popolazione]]&lt;100000),"COMPRESO",Tabella1[[#This Row],[Regione]])</f>
        <v>PIEMONTE</v>
      </c>
      <c r="H5711" s="31">
        <f>Tabella1[[#This Row],[Popolazione]]/SUM($E$19:$E$7866)</f>
        <v>2.9257030552846787E-5</v>
      </c>
    </row>
    <row r="5712" spans="1:8" x14ac:dyDescent="0.25">
      <c r="A5712" s="19" t="s">
        <v>5809</v>
      </c>
      <c r="B5712" s="4" t="str">
        <f>IFERROR(VLOOKUP(A5712,PEC!A$2:B$7902,2,0),"PEC NON ESISTENTE")</f>
        <v>segretarioroccacanterano</v>
      </c>
      <c r="C5712" s="20" t="s">
        <v>8221</v>
      </c>
      <c r="D5712" s="20" t="s">
        <v>8234</v>
      </c>
      <c r="E5712" s="21">
        <v>207</v>
      </c>
      <c r="F5712" s="4" t="str">
        <f t="shared" si="89"/>
        <v/>
      </c>
      <c r="G5712" s="4" t="str">
        <f>IF(AND(Tabella1[[#This Row],[Popolazione]]&gt;50000,Tabella1[[#This Row],[Popolazione]]&lt;100000),"COMPRESO",Tabella1[[#This Row],[Regione]])</f>
        <v>LAZIO</v>
      </c>
      <c r="H5712" s="31">
        <f>Tabella1[[#This Row],[Popolazione]]/SUM($E$19:$E$7866)</f>
        <v>3.4527966501934349E-6</v>
      </c>
    </row>
    <row r="5713" spans="1:8" x14ac:dyDescent="0.25">
      <c r="A5713" s="19" t="s">
        <v>7946</v>
      </c>
      <c r="B5713" s="4" t="str">
        <f>IFERROR(VLOOKUP(A5713,PEC!A$2:B$7902,2,0),"PEC NON ESISTENTE")</f>
        <v>rocca.ciglie</v>
      </c>
      <c r="C5713" s="20" t="s">
        <v>7913</v>
      </c>
      <c r="D5713" s="20" t="s">
        <v>7914</v>
      </c>
      <c r="E5713" s="21">
        <v>154</v>
      </c>
      <c r="F5713" s="4" t="str">
        <f t="shared" si="89"/>
        <v/>
      </c>
      <c r="G5713" s="4" t="str">
        <f>IF(AND(Tabella1[[#This Row],[Popolazione]]&gt;50000,Tabella1[[#This Row],[Popolazione]]&lt;100000),"COMPRESO",Tabella1[[#This Row],[Regione]])</f>
        <v>PIEMONTE</v>
      </c>
      <c r="H5713" s="31">
        <f>Tabella1[[#This Row],[Popolazione]]/SUM($E$19:$E$7866)</f>
        <v>2.5687472663274831E-6</v>
      </c>
    </row>
    <row r="5714" spans="1:8" x14ac:dyDescent="0.25">
      <c r="A5714" s="19" t="s">
        <v>5811</v>
      </c>
      <c r="B5714" s="4" t="str">
        <f>IFERROR(VLOOKUP(A5714,PEC!A$2:B$7902,2,0),"PEC NON ESISTENTE")</f>
        <v>comune.roccadarazzo.at</v>
      </c>
      <c r="C5714" s="20" t="s">
        <v>7913</v>
      </c>
      <c r="D5714" s="20" t="s">
        <v>7914</v>
      </c>
      <c r="E5714" s="21">
        <v>944</v>
      </c>
      <c r="F5714" s="4" t="str">
        <f t="shared" si="89"/>
        <v/>
      </c>
      <c r="G5714" s="4" t="str">
        <f>IF(AND(Tabella1[[#This Row],[Popolazione]]&gt;50000,Tabella1[[#This Row],[Popolazione]]&lt;100000),"COMPRESO",Tabella1[[#This Row],[Regione]])</f>
        <v>PIEMONTE</v>
      </c>
      <c r="H5714" s="31">
        <f>Tabella1[[#This Row],[Popolazione]]/SUM($E$19:$E$7866)</f>
        <v>1.574608713904639E-5</v>
      </c>
    </row>
    <row r="5715" spans="1:8" x14ac:dyDescent="0.25">
      <c r="A5715" s="19" t="s">
        <v>5812</v>
      </c>
      <c r="B5715" s="4" t="str">
        <f>IFERROR(VLOOKUP(A5715,PEC!A$2:B$7902,2,0),"PEC NON ESISTENTE")</f>
        <v>suap.roccadarce</v>
      </c>
      <c r="C5715" s="20" t="s">
        <v>8221</v>
      </c>
      <c r="D5715" s="20" t="s">
        <v>8234</v>
      </c>
      <c r="E5715" s="21">
        <v>971</v>
      </c>
      <c r="F5715" s="4" t="str">
        <f t="shared" si="89"/>
        <v/>
      </c>
      <c r="G5715" s="4" t="str">
        <f>IF(AND(Tabella1[[#This Row],[Popolazione]]&gt;50000,Tabella1[[#This Row],[Popolazione]]&lt;100000),"COMPRESO",Tabella1[[#This Row],[Regione]])</f>
        <v>LAZIO</v>
      </c>
      <c r="H5715" s="31">
        <f>Tabella1[[#This Row],[Popolazione]]/SUM($E$19:$E$7866)</f>
        <v>1.6196451919506403E-5</v>
      </c>
    </row>
    <row r="5716" spans="1:8" x14ac:dyDescent="0.25">
      <c r="A5716" s="19" t="s">
        <v>5814</v>
      </c>
      <c r="B5716" s="4" t="str">
        <f>IFERROR(VLOOKUP(A5716,PEC!A$2:B$7902,2,0),"PEC NON ESISTENTE")</f>
        <v>PEC NON ESISTENTE</v>
      </c>
      <c r="C5716" s="20" t="s">
        <v>7913</v>
      </c>
      <c r="D5716" s="20" t="s">
        <v>7914</v>
      </c>
      <c r="E5716" s="21">
        <v>1698</v>
      </c>
      <c r="F5716" s="4" t="str">
        <f t="shared" si="89"/>
        <v/>
      </c>
      <c r="G5716" s="4" t="str">
        <f>IF(AND(Tabella1[[#This Row],[Popolazione]]&gt;50000,Tabella1[[#This Row],[Popolazione]]&lt;100000),"COMPRESO",Tabella1[[#This Row],[Regione]])</f>
        <v>PIEMONTE</v>
      </c>
      <c r="H5716" s="31">
        <f>Tabella1[[#This Row],[Popolazione]]/SUM($E$19:$E$7866)</f>
        <v>2.832294063781861E-5</v>
      </c>
    </row>
    <row r="5717" spans="1:8" x14ac:dyDescent="0.25">
      <c r="A5717" s="19" t="s">
        <v>5815</v>
      </c>
      <c r="B5717" s="4" t="str">
        <f>IFERROR(VLOOKUP(A5717,PEC!A$2:B$7902,2,0),"PEC NON ESISTENTE")</f>
        <v>PEC NON ESISTENTE</v>
      </c>
      <c r="C5717" s="20" t="s">
        <v>7913</v>
      </c>
      <c r="D5717" s="20" t="s">
        <v>7986</v>
      </c>
      <c r="E5717" s="21">
        <v>79</v>
      </c>
      <c r="F5717" s="4" t="str">
        <f t="shared" si="89"/>
        <v/>
      </c>
      <c r="G5717" s="4" t="str">
        <f>IF(AND(Tabella1[[#This Row],[Popolazione]]&gt;50000,Tabella1[[#This Row],[Popolazione]]&lt;100000),"COMPRESO",Tabella1[[#This Row],[Regione]])</f>
        <v>LOMBARDIA</v>
      </c>
      <c r="H5717" s="31">
        <f>Tabella1[[#This Row],[Popolazione]]/SUM($E$19:$E$7866)</f>
        <v>1.3177339872718906E-6</v>
      </c>
    </row>
    <row r="5718" spans="1:8" x14ac:dyDescent="0.25">
      <c r="A5718" s="19" t="s">
        <v>5813</v>
      </c>
      <c r="B5718" s="4" t="str">
        <f>IFERROR(VLOOKUP(A5718,PEC!A$2:B$7902,2,0),"PEC NON ESISTENTE")</f>
        <v>comuneroccadevandro</v>
      </c>
      <c r="C5718" s="20" t="s">
        <v>8235</v>
      </c>
      <c r="D5718" s="20" t="s">
        <v>8239</v>
      </c>
      <c r="E5718" s="21">
        <v>3366</v>
      </c>
      <c r="F5718" s="4" t="str">
        <f t="shared" si="89"/>
        <v/>
      </c>
      <c r="G5718" s="4" t="str">
        <f>IF(AND(Tabella1[[#This Row],[Popolazione]]&gt;50000,Tabella1[[#This Row],[Popolazione]]&lt;100000),"COMPRESO",Tabella1[[#This Row],[Regione]])</f>
        <v>CAMPANIA</v>
      </c>
      <c r="H5718" s="31">
        <f>Tabella1[[#This Row],[Popolazione]]/SUM($E$19:$E$7866)</f>
        <v>5.6145475964014985E-5</v>
      </c>
    </row>
    <row r="5719" spans="1:8" x14ac:dyDescent="0.25">
      <c r="A5719" s="19" t="s">
        <v>5816</v>
      </c>
      <c r="B5719" s="4" t="str">
        <f>IFERROR(VLOOKUP(A5719,PEC!A$2:B$7902,2,0),"PEC NON ESISTENTE")</f>
        <v>info</v>
      </c>
      <c r="C5719" s="20" t="s">
        <v>8235</v>
      </c>
      <c r="D5719" s="20" t="s">
        <v>8236</v>
      </c>
      <c r="E5719" s="21">
        <v>830</v>
      </c>
      <c r="F5719" s="4" t="str">
        <f t="shared" si="89"/>
        <v/>
      </c>
      <c r="G5719" s="4" t="str">
        <f>IF(AND(Tabella1[[#This Row],[Popolazione]]&gt;50000,Tabella1[[#This Row],[Popolazione]]&lt;100000),"COMPRESO",Tabella1[[#This Row],[Regione]])</f>
        <v>ABRUZZO</v>
      </c>
      <c r="H5719" s="31">
        <f>Tabella1[[#This Row],[Popolazione]]/SUM($E$19:$E$7866)</f>
        <v>1.3844546954881888E-5</v>
      </c>
    </row>
    <row r="5720" spans="1:8" x14ac:dyDescent="0.25">
      <c r="A5720" s="19" t="s">
        <v>5817</v>
      </c>
      <c r="B5720" s="4" t="str">
        <f>IFERROR(VLOOKUP(A5720,PEC!A$2:B$7902,2,0),"PEC NON ESISTENTE")</f>
        <v>anagrafe.roccadicambio</v>
      </c>
      <c r="C5720" s="20" t="s">
        <v>8235</v>
      </c>
      <c r="D5720" s="20" t="s">
        <v>8236</v>
      </c>
      <c r="E5720" s="21">
        <v>504</v>
      </c>
      <c r="F5720" s="4" t="str">
        <f t="shared" si="89"/>
        <v/>
      </c>
      <c r="G5720" s="4" t="str">
        <f>IF(AND(Tabella1[[#This Row],[Popolazione]]&gt;50000,Tabella1[[#This Row],[Popolazione]]&lt;100000),"COMPRESO",Tabella1[[#This Row],[Regione]])</f>
        <v>ABRUZZO</v>
      </c>
      <c r="H5720" s="31">
        <f>Tabella1[[#This Row],[Popolazione]]/SUM($E$19:$E$7866)</f>
        <v>8.4068092352535808E-6</v>
      </c>
    </row>
    <row r="5721" spans="1:8" x14ac:dyDescent="0.25">
      <c r="A5721" s="19" t="s">
        <v>5818</v>
      </c>
      <c r="B5721" s="4" t="str">
        <f>IFERROR(VLOOKUP(A5721,PEC!A$2:B$7902,2,0),"PEC NON ESISTENTE")</f>
        <v>segreteriaroccadicave</v>
      </c>
      <c r="C5721" s="20" t="s">
        <v>8221</v>
      </c>
      <c r="D5721" s="20" t="s">
        <v>8234</v>
      </c>
      <c r="E5721" s="21">
        <v>396</v>
      </c>
      <c r="F5721" s="4" t="str">
        <f t="shared" si="89"/>
        <v/>
      </c>
      <c r="G5721" s="4" t="str">
        <f>IF(AND(Tabella1[[#This Row],[Popolazione]]&gt;50000,Tabella1[[#This Row],[Popolazione]]&lt;100000),"COMPRESO",Tabella1[[#This Row],[Regione]])</f>
        <v>LAZIO</v>
      </c>
      <c r="H5721" s="31">
        <f>Tabella1[[#This Row],[Popolazione]]/SUM($E$19:$E$7866)</f>
        <v>6.6053501134135275E-6</v>
      </c>
    </row>
    <row r="5722" spans="1:8" x14ac:dyDescent="0.25">
      <c r="A5722" s="19" t="s">
        <v>5819</v>
      </c>
      <c r="B5722" s="4" t="str">
        <f>IFERROR(VLOOKUP(A5722,PEC!A$2:B$7902,2,0),"PEC NON ESISTENTE")</f>
        <v>protocollo.roccadimezzo.aq</v>
      </c>
      <c r="C5722" s="20" t="s">
        <v>8235</v>
      </c>
      <c r="D5722" s="20" t="s">
        <v>8236</v>
      </c>
      <c r="E5722" s="21">
        <v>1468</v>
      </c>
      <c r="F5722" s="4" t="str">
        <f t="shared" si="89"/>
        <v/>
      </c>
      <c r="G5722" s="4" t="str">
        <f>IF(AND(Tabella1[[#This Row],[Popolazione]]&gt;50000,Tabella1[[#This Row],[Popolazione]]&lt;100000),"COMPRESO",Tabella1[[#This Row],[Regione]])</f>
        <v>ABRUZZO</v>
      </c>
      <c r="H5722" s="31">
        <f>Tabella1[[#This Row],[Popolazione]]/SUM($E$19:$E$7866)</f>
        <v>2.4486499915381463E-5</v>
      </c>
    </row>
    <row r="5723" spans="1:8" x14ac:dyDescent="0.25">
      <c r="A5723" s="19" t="s">
        <v>254</v>
      </c>
      <c r="B5723" s="4" t="str">
        <f>IFERROR(VLOOKUP(A5723,PEC!A$2:B$7902,2,0),"PEC NON ESISTENTE")</f>
        <v>protocollo-albopretorio.roccadineto</v>
      </c>
      <c r="C5723" s="20" t="s">
        <v>8235</v>
      </c>
      <c r="D5723" s="20" t="s">
        <v>8248</v>
      </c>
      <c r="E5723" s="21">
        <v>5594</v>
      </c>
      <c r="F5723" s="4" t="str">
        <f t="shared" si="89"/>
        <v/>
      </c>
      <c r="G5723" s="4" t="str">
        <f>IF(AND(Tabella1[[#This Row],[Popolazione]]&gt;50000,Tabella1[[#This Row],[Popolazione]]&lt;100000),"COMPRESO",Tabella1[[#This Row],[Regione]])</f>
        <v>CALABRIA</v>
      </c>
      <c r="H5723" s="31">
        <f>Tabella1[[#This Row],[Popolazione]]/SUM($E$19:$E$7866)</f>
        <v>9.3308910440493119E-5</v>
      </c>
    </row>
    <row r="5724" spans="1:8" x14ac:dyDescent="0.25">
      <c r="A5724" s="19" t="s">
        <v>5820</v>
      </c>
      <c r="B5724" s="4" t="str">
        <f>IFERROR(VLOOKUP(A5724,PEC!A$2:B$7902,2,0),"PEC NON ESISTENTE")</f>
        <v>protocollo</v>
      </c>
      <c r="C5724" s="20" t="s">
        <v>8221</v>
      </c>
      <c r="D5724" s="20" t="s">
        <v>8234</v>
      </c>
      <c r="E5724" s="21">
        <v>15576</v>
      </c>
      <c r="F5724" s="4" t="str">
        <f t="shared" si="89"/>
        <v/>
      </c>
      <c r="G5724" s="4" t="str">
        <f>IF(AND(Tabella1[[#This Row],[Popolazione]]&gt;50000,Tabella1[[#This Row],[Popolazione]]&lt;100000),"COMPRESO",Tabella1[[#This Row],[Regione]])</f>
        <v>LAZIO</v>
      </c>
      <c r="H5724" s="31">
        <f>Tabella1[[#This Row],[Popolazione]]/SUM($E$19:$E$7866)</f>
        <v>2.5981043779426543E-4</v>
      </c>
    </row>
    <row r="5725" spans="1:8" x14ac:dyDescent="0.25">
      <c r="A5725" s="19" t="s">
        <v>5821</v>
      </c>
      <c r="B5725" s="4" t="str">
        <f>IFERROR(VLOOKUP(A5725,PEC!A$2:B$7902,2,0),"PEC NON ESISTENTE")</f>
        <v>comuneroccagrimalda</v>
      </c>
      <c r="C5725" s="20" t="s">
        <v>7913</v>
      </c>
      <c r="D5725" s="20" t="s">
        <v>7914</v>
      </c>
      <c r="E5725" s="21">
        <v>1495</v>
      </c>
      <c r="F5725" s="4" t="str">
        <f t="shared" si="89"/>
        <v/>
      </c>
      <c r="G5725" s="4" t="str">
        <f>IF(AND(Tabella1[[#This Row],[Popolazione]]&gt;50000,Tabella1[[#This Row],[Popolazione]]&lt;100000),"COMPRESO",Tabella1[[#This Row],[Regione]])</f>
        <v>PIEMONTE</v>
      </c>
      <c r="H5725" s="31">
        <f>Tabella1[[#This Row],[Popolazione]]/SUM($E$19:$E$7866)</f>
        <v>2.4936864695841476E-5</v>
      </c>
    </row>
    <row r="5726" spans="1:8" x14ac:dyDescent="0.25">
      <c r="A5726" s="19" t="s">
        <v>107</v>
      </c>
      <c r="B5726" s="4" t="str">
        <f>IFERROR(VLOOKUP(A5726,PEC!A$2:B$7902,2,0),"PEC NON ESISTENTE")</f>
        <v>anagrafe.roccaimperiale</v>
      </c>
      <c r="C5726" s="20" t="s">
        <v>8235</v>
      </c>
      <c r="D5726" s="20" t="s">
        <v>8248</v>
      </c>
      <c r="E5726" s="21">
        <v>3292</v>
      </c>
      <c r="F5726" s="4" t="str">
        <f t="shared" si="89"/>
        <v/>
      </c>
      <c r="G5726" s="4" t="str">
        <f>IF(AND(Tabella1[[#This Row],[Popolazione]]&gt;50000,Tabella1[[#This Row],[Popolazione]]&lt;100000),"COMPRESO",Tabella1[[#This Row],[Regione]])</f>
        <v>CALABRIA</v>
      </c>
      <c r="H5726" s="31">
        <f>Tabella1[[#This Row],[Popolazione]]/SUM($E$19:$E$7866)</f>
        <v>5.4911142862013469E-5</v>
      </c>
    </row>
    <row r="5727" spans="1:8" x14ac:dyDescent="0.25">
      <c r="A5727" s="19" t="s">
        <v>5822</v>
      </c>
      <c r="B5727" s="4" t="str">
        <f>IFERROR(VLOOKUP(A5727,PEC!A$2:B$7902,2,0),"PEC NON ESISTENTE")</f>
        <v>protocollo</v>
      </c>
      <c r="C5727" s="20" t="s">
        <v>8221</v>
      </c>
      <c r="D5727" s="20" t="s">
        <v>8234</v>
      </c>
      <c r="E5727" s="21">
        <v>1094</v>
      </c>
      <c r="F5727" s="4" t="str">
        <f t="shared" si="89"/>
        <v/>
      </c>
      <c r="G5727" s="4" t="str">
        <f>IF(AND(Tabella1[[#This Row],[Popolazione]]&gt;50000,Tabella1[[#This Row],[Popolazione]]&lt;100000),"COMPRESO",Tabella1[[#This Row],[Regione]])</f>
        <v>LAZIO</v>
      </c>
      <c r="H5727" s="31">
        <f>Tabella1[[#This Row],[Popolazione]]/SUM($E$19:$E$7866)</f>
        <v>1.8248113697157573E-5</v>
      </c>
    </row>
    <row r="5728" spans="1:8" x14ac:dyDescent="0.25">
      <c r="A5728" s="19" t="s">
        <v>5823</v>
      </c>
      <c r="B5728" s="4" t="str">
        <f>IFERROR(VLOOKUP(A5728,PEC!A$2:B$7902,2,0),"PEC NON ESISTENTE")</f>
        <v>comune.roccapia</v>
      </c>
      <c r="C5728" s="20" t="s">
        <v>8235</v>
      </c>
      <c r="D5728" s="20" t="s">
        <v>8236</v>
      </c>
      <c r="E5728" s="21">
        <v>167</v>
      </c>
      <c r="F5728" s="4" t="str">
        <f t="shared" si="89"/>
        <v/>
      </c>
      <c r="G5728" s="4" t="str">
        <f>IF(AND(Tabella1[[#This Row],[Popolazione]]&gt;50000,Tabella1[[#This Row],[Popolazione]]&lt;100000),"COMPRESO",Tabella1[[#This Row],[Regione]])</f>
        <v>ABRUZZO</v>
      </c>
      <c r="H5728" s="31">
        <f>Tabella1[[#This Row],[Popolazione]]/SUM($E$19:$E$7866)</f>
        <v>2.7855895680304524E-6</v>
      </c>
    </row>
    <row r="5729" spans="1:8" x14ac:dyDescent="0.25">
      <c r="A5729" s="19" t="s">
        <v>5824</v>
      </c>
      <c r="B5729" s="4" t="str">
        <f>IFERROR(VLOOKUP(A5729,PEC!A$2:B$7902,2,0),"PEC NON ESISTENTE")</f>
        <v>comune.roccapietore.bl</v>
      </c>
      <c r="C5729" s="20" t="s">
        <v>8026</v>
      </c>
      <c r="D5729" s="20" t="s">
        <v>8167</v>
      </c>
      <c r="E5729" s="21">
        <v>1322</v>
      </c>
      <c r="F5729" s="4" t="str">
        <f t="shared" si="89"/>
        <v/>
      </c>
      <c r="G5729" s="4" t="str">
        <f>IF(AND(Tabella1[[#This Row],[Popolazione]]&gt;50000,Tabella1[[#This Row],[Popolazione]]&lt;100000),"COMPRESO",Tabella1[[#This Row],[Regione]])</f>
        <v>VENETO</v>
      </c>
      <c r="H5729" s="31">
        <f>Tabella1[[#This Row],[Popolazione]]/SUM($E$19:$E$7866)</f>
        <v>2.2051194065486574E-5</v>
      </c>
    </row>
    <row r="5730" spans="1:8" x14ac:dyDescent="0.25">
      <c r="A5730" s="19" t="s">
        <v>5825</v>
      </c>
      <c r="B5730" s="4" t="str">
        <f>IFERROR(VLOOKUP(A5730,PEC!A$2:B$7902,2,0),"PEC NON ESISTENTE")</f>
        <v>comune.roccapriora</v>
      </c>
      <c r="C5730" s="20" t="s">
        <v>8221</v>
      </c>
      <c r="D5730" s="20" t="s">
        <v>8234</v>
      </c>
      <c r="E5730" s="21">
        <v>10819</v>
      </c>
      <c r="F5730" s="4" t="str">
        <f t="shared" si="89"/>
        <v/>
      </c>
      <c r="G5730" s="4" t="str">
        <f>IF(AND(Tabella1[[#This Row],[Popolazione]]&gt;50000,Tabella1[[#This Row],[Popolazione]]&lt;100000),"COMPRESO",Tabella1[[#This Row],[Regione]])</f>
        <v>LAZIO</v>
      </c>
      <c r="H5730" s="31">
        <f>Tabella1[[#This Row],[Popolazione]]/SUM($E$19:$E$7866)</f>
        <v>1.8046283554803272E-4</v>
      </c>
    </row>
    <row r="5731" spans="1:8" x14ac:dyDescent="0.25">
      <c r="A5731" s="19" t="s">
        <v>5826</v>
      </c>
      <c r="B5731" s="4" t="str">
        <f>IFERROR(VLOOKUP(A5731,PEC!A$2:B$7902,2,0),"PEC NON ESISTENTE")</f>
        <v>comune.roccasancasciano</v>
      </c>
      <c r="C5731" s="20" t="s">
        <v>8026</v>
      </c>
      <c r="D5731" s="20" t="s">
        <v>8212</v>
      </c>
      <c r="E5731" s="21">
        <v>2000</v>
      </c>
      <c r="F5731" s="4" t="str">
        <f t="shared" si="89"/>
        <v/>
      </c>
      <c r="G5731" s="4" t="str">
        <f>IF(AND(Tabella1[[#This Row],[Popolazione]]&gt;50000,Tabella1[[#This Row],[Popolazione]]&lt;100000),"COMPRESO",Tabella1[[#This Row],[Regione]])</f>
        <v>EMILIA-ROMAGNA</v>
      </c>
      <c r="H5731" s="31">
        <f>Tabella1[[#This Row],[Popolazione]]/SUM($E$19:$E$7866)</f>
        <v>3.3360354108149134E-5</v>
      </c>
    </row>
    <row r="5732" spans="1:8" x14ac:dyDescent="0.25">
      <c r="A5732" s="19" t="s">
        <v>5827</v>
      </c>
      <c r="B5732" s="4" t="str">
        <f>IFERROR(VLOOKUP(A5732,PEC!A$2:B$7902,2,0),"PEC NON ESISTENTE")</f>
        <v>elettorato-roccas.felice</v>
      </c>
      <c r="C5732" s="20" t="s">
        <v>8235</v>
      </c>
      <c r="D5732" s="20" t="s">
        <v>8239</v>
      </c>
      <c r="E5732" s="21">
        <v>869</v>
      </c>
      <c r="F5732" s="4" t="str">
        <f t="shared" si="89"/>
        <v/>
      </c>
      <c r="G5732" s="4" t="str">
        <f>IF(AND(Tabella1[[#This Row],[Popolazione]]&gt;50000,Tabella1[[#This Row],[Popolazione]]&lt;100000),"COMPRESO",Tabella1[[#This Row],[Regione]])</f>
        <v>CAMPANIA</v>
      </c>
      <c r="H5732" s="31">
        <f>Tabella1[[#This Row],[Popolazione]]/SUM($E$19:$E$7866)</f>
        <v>1.4495073859990797E-5</v>
      </c>
    </row>
    <row r="5733" spans="1:8" x14ac:dyDescent="0.25">
      <c r="A5733" s="19" t="s">
        <v>5828</v>
      </c>
      <c r="B5733" s="4" t="str">
        <f>IFERROR(VLOOKUP(A5733,PEC!A$2:B$7902,2,0),"PEC NON ESISTENTE")</f>
        <v>comune.roccasangiovanni</v>
      </c>
      <c r="C5733" s="20" t="s">
        <v>8235</v>
      </c>
      <c r="D5733" s="20" t="s">
        <v>8236</v>
      </c>
      <c r="E5733" s="21">
        <v>2348</v>
      </c>
      <c r="F5733" s="4" t="str">
        <f t="shared" si="89"/>
        <v/>
      </c>
      <c r="G5733" s="4" t="str">
        <f>IF(AND(Tabella1[[#This Row],[Popolazione]]&gt;50000,Tabella1[[#This Row],[Popolazione]]&lt;100000),"COMPRESO",Tabella1[[#This Row],[Regione]])</f>
        <v>ABRUZZO</v>
      </c>
      <c r="H5733" s="31">
        <f>Tabella1[[#This Row],[Popolazione]]/SUM($E$19:$E$7866)</f>
        <v>3.9165055722967082E-5</v>
      </c>
    </row>
    <row r="5734" spans="1:8" x14ac:dyDescent="0.25">
      <c r="A5734" s="19" t="s">
        <v>5829</v>
      </c>
      <c r="B5734" s="4" t="str">
        <f>IFERROR(VLOOKUP(A5734,PEC!A$2:B$7902,2,0),"PEC NON ESISTENTE")</f>
        <v>roccasm</v>
      </c>
      <c r="C5734" s="20" t="s">
        <v>8235</v>
      </c>
      <c r="D5734" s="20" t="s">
        <v>8236</v>
      </c>
      <c r="E5734" s="21">
        <v>569</v>
      </c>
      <c r="F5734" s="4" t="str">
        <f t="shared" si="89"/>
        <v/>
      </c>
      <c r="G5734" s="4" t="str">
        <f>IF(AND(Tabella1[[#This Row],[Popolazione]]&gt;50000,Tabella1[[#This Row],[Popolazione]]&lt;100000),"COMPRESO",Tabella1[[#This Row],[Regione]])</f>
        <v>ABRUZZO</v>
      </c>
      <c r="H5734" s="31">
        <f>Tabella1[[#This Row],[Popolazione]]/SUM($E$19:$E$7866)</f>
        <v>9.4910207437684273E-6</v>
      </c>
    </row>
    <row r="5735" spans="1:8" x14ac:dyDescent="0.25">
      <c r="A5735" s="19" t="s">
        <v>5830</v>
      </c>
      <c r="B5735" s="4" t="str">
        <f>IFERROR(VLOOKUP(A5735,PEC!A$2:B$7902,2,0),"PEC NON ESISTENTE")</f>
        <v>comune.roccasantostefano.rm</v>
      </c>
      <c r="C5735" s="20" t="s">
        <v>8221</v>
      </c>
      <c r="D5735" s="20" t="s">
        <v>8234</v>
      </c>
      <c r="E5735" s="21">
        <v>1028</v>
      </c>
      <c r="F5735" s="4" t="str">
        <f t="shared" si="89"/>
        <v/>
      </c>
      <c r="G5735" s="4" t="str">
        <f>IF(AND(Tabella1[[#This Row],[Popolazione]]&gt;50000,Tabella1[[#This Row],[Popolazione]]&lt;100000),"COMPRESO",Tabella1[[#This Row],[Regione]])</f>
        <v>LAZIO</v>
      </c>
      <c r="H5735" s="31">
        <f>Tabella1[[#This Row],[Popolazione]]/SUM($E$19:$E$7866)</f>
        <v>1.7147222011588652E-5</v>
      </c>
    </row>
    <row r="5736" spans="1:8" x14ac:dyDescent="0.25">
      <c r="A5736" s="19" t="s">
        <v>5831</v>
      </c>
      <c r="B5736" s="4" t="str">
        <f>IFERROR(VLOOKUP(A5736,PEC!A$2:B$7902,2,0),"PEC NON ESISTENTE")</f>
        <v>segreteria.roccasinibalda.ri</v>
      </c>
      <c r="C5736" s="20" t="s">
        <v>8221</v>
      </c>
      <c r="D5736" s="20" t="s">
        <v>8234</v>
      </c>
      <c r="E5736" s="21">
        <v>853</v>
      </c>
      <c r="F5736" s="4" t="str">
        <f t="shared" si="89"/>
        <v/>
      </c>
      <c r="G5736" s="4" t="str">
        <f>IF(AND(Tabella1[[#This Row],[Popolazione]]&gt;50000,Tabella1[[#This Row],[Popolazione]]&lt;100000),"COMPRESO",Tabella1[[#This Row],[Regione]])</f>
        <v>LAZIO</v>
      </c>
      <c r="H5736" s="31">
        <f>Tabella1[[#This Row],[Popolazione]]/SUM($E$19:$E$7866)</f>
        <v>1.4228191027125604E-5</v>
      </c>
    </row>
    <row r="5737" spans="1:8" x14ac:dyDescent="0.25">
      <c r="A5737" s="19" t="s">
        <v>5832</v>
      </c>
      <c r="B5737" s="4" t="str">
        <f>IFERROR(VLOOKUP(A5737,PEC!A$2:B$7902,2,0),"PEC NON ESISTENTE")</f>
        <v>comune.roccasusella</v>
      </c>
      <c r="C5737" s="20" t="s">
        <v>7913</v>
      </c>
      <c r="D5737" s="20" t="s">
        <v>7986</v>
      </c>
      <c r="E5737" s="21">
        <v>234</v>
      </c>
      <c r="F5737" s="4" t="str">
        <f t="shared" si="89"/>
        <v/>
      </c>
      <c r="G5737" s="4" t="str">
        <f>IF(AND(Tabella1[[#This Row],[Popolazione]]&gt;50000,Tabella1[[#This Row],[Popolazione]]&lt;100000),"COMPRESO",Tabella1[[#This Row],[Regione]])</f>
        <v>LOMBARDIA</v>
      </c>
      <c r="H5737" s="31">
        <f>Tabella1[[#This Row],[Popolazione]]/SUM($E$19:$E$7866)</f>
        <v>3.903161430653448E-6</v>
      </c>
    </row>
    <row r="5738" spans="1:8" x14ac:dyDescent="0.25">
      <c r="A5738" s="19" t="s">
        <v>5833</v>
      </c>
      <c r="B5738" s="4" t="str">
        <f>IFERROR(VLOOKUP(A5738,PEC!A$2:B$7902,2,0),"PEC NON ESISTENTE")</f>
        <v>segreteria.roccabascerana</v>
      </c>
      <c r="C5738" s="20" t="s">
        <v>8235</v>
      </c>
      <c r="D5738" s="20" t="s">
        <v>8239</v>
      </c>
      <c r="E5738" s="21">
        <v>2366</v>
      </c>
      <c r="F5738" s="4" t="str">
        <f t="shared" si="89"/>
        <v/>
      </c>
      <c r="G5738" s="4" t="str">
        <f>IF(AND(Tabella1[[#This Row],[Popolazione]]&gt;50000,Tabella1[[#This Row],[Popolazione]]&lt;100000),"COMPRESO",Tabella1[[#This Row],[Regione]])</f>
        <v>CAMPANIA</v>
      </c>
      <c r="H5738" s="31">
        <f>Tabella1[[#This Row],[Popolazione]]/SUM($E$19:$E$7866)</f>
        <v>3.9465298909940422E-5</v>
      </c>
    </row>
    <row r="5739" spans="1:8" x14ac:dyDescent="0.25">
      <c r="A5739" s="19" t="s">
        <v>253</v>
      </c>
      <c r="B5739" s="4" t="str">
        <f>IFERROR(VLOOKUP(A5739,PEC!A$2:B$7902,2,0),"PEC NON ESISTENTE")</f>
        <v>segreteria.roccabernarda</v>
      </c>
      <c r="C5739" s="20" t="s">
        <v>8235</v>
      </c>
      <c r="D5739" s="20" t="s">
        <v>8248</v>
      </c>
      <c r="E5739" s="21">
        <v>3467</v>
      </c>
      <c r="F5739" s="4" t="str">
        <f t="shared" si="89"/>
        <v/>
      </c>
      <c r="G5739" s="4" t="str">
        <f>IF(AND(Tabella1[[#This Row],[Popolazione]]&gt;50000,Tabella1[[#This Row],[Popolazione]]&lt;100000),"COMPRESO",Tabella1[[#This Row],[Regione]])</f>
        <v>CALABRIA</v>
      </c>
      <c r="H5739" s="31">
        <f>Tabella1[[#This Row],[Popolazione]]/SUM($E$19:$E$7866)</f>
        <v>5.7830173846476515E-5</v>
      </c>
    </row>
    <row r="5740" spans="1:8" x14ac:dyDescent="0.25">
      <c r="A5740" s="19" t="s">
        <v>5834</v>
      </c>
      <c r="B5740" s="4" t="str">
        <f>IFERROR(VLOOKUP(A5740,PEC!A$2:B$7902,2,0),"PEC NON ESISTENTE")</f>
        <v>protocollo</v>
      </c>
      <c r="C5740" s="20" t="s">
        <v>8026</v>
      </c>
      <c r="D5740" s="20" t="s">
        <v>8212</v>
      </c>
      <c r="E5740" s="21">
        <v>3069</v>
      </c>
      <c r="F5740" s="4" t="str">
        <f t="shared" si="89"/>
        <v/>
      </c>
      <c r="G5740" s="4" t="str">
        <f>IF(AND(Tabella1[[#This Row],[Popolazione]]&gt;50000,Tabella1[[#This Row],[Popolazione]]&lt;100000),"COMPRESO",Tabella1[[#This Row],[Regione]])</f>
        <v>EMILIA-ROMAGNA</v>
      </c>
      <c r="H5740" s="31">
        <f>Tabella1[[#This Row],[Popolazione]]/SUM($E$19:$E$7866)</f>
        <v>5.1191463378954841E-5</v>
      </c>
    </row>
    <row r="5741" spans="1:8" x14ac:dyDescent="0.25">
      <c r="A5741" s="19" t="s">
        <v>5835</v>
      </c>
      <c r="B5741" s="4" t="str">
        <f>IFERROR(VLOOKUP(A5741,PEC!A$2:B$7902,2,0),"PEC NON ESISTENTE")</f>
        <v>roccabruna</v>
      </c>
      <c r="C5741" s="20" t="s">
        <v>7913</v>
      </c>
      <c r="D5741" s="20" t="s">
        <v>7914</v>
      </c>
      <c r="E5741" s="21">
        <v>1589</v>
      </c>
      <c r="F5741" s="4" t="str">
        <f t="shared" si="89"/>
        <v/>
      </c>
      <c r="G5741" s="4" t="str">
        <f>IF(AND(Tabella1[[#This Row],[Popolazione]]&gt;50000,Tabella1[[#This Row],[Popolazione]]&lt;100000),"COMPRESO",Tabella1[[#This Row],[Regione]])</f>
        <v>PIEMONTE</v>
      </c>
      <c r="H5741" s="31">
        <f>Tabella1[[#This Row],[Popolazione]]/SUM($E$19:$E$7866)</f>
        <v>2.6504801338924483E-5</v>
      </c>
    </row>
    <row r="5742" spans="1:8" x14ac:dyDescent="0.25">
      <c r="A5742" s="19" t="s">
        <v>5836</v>
      </c>
      <c r="B5742" s="4" t="str">
        <f>IFERROR(VLOOKUP(A5742,PEC!A$2:B$7902,2,0),"PEC NON ESISTENTE")</f>
        <v>comuneroccacasale</v>
      </c>
      <c r="C5742" s="20" t="s">
        <v>8235</v>
      </c>
      <c r="D5742" s="20" t="s">
        <v>8236</v>
      </c>
      <c r="E5742" s="21">
        <v>724</v>
      </c>
      <c r="F5742" s="4" t="str">
        <f t="shared" si="89"/>
        <v/>
      </c>
      <c r="G5742" s="4" t="str">
        <f>IF(AND(Tabella1[[#This Row],[Popolazione]]&gt;50000,Tabella1[[#This Row],[Popolazione]]&lt;100000),"COMPRESO",Tabella1[[#This Row],[Regione]])</f>
        <v>ABRUZZO</v>
      </c>
      <c r="H5742" s="31">
        <f>Tabella1[[#This Row],[Popolazione]]/SUM($E$19:$E$7866)</f>
        <v>1.2076448187149985E-5</v>
      </c>
    </row>
    <row r="5743" spans="1:8" x14ac:dyDescent="0.25">
      <c r="A5743" s="19" t="s">
        <v>5837</v>
      </c>
      <c r="B5743" s="4" t="str">
        <f>IFERROR(VLOOKUP(A5743,PEC!A$2:B$7902,2,0),"PEC NON ESISTENTE")</f>
        <v>protocollo</v>
      </c>
      <c r="C5743" s="20" t="s">
        <v>8235</v>
      </c>
      <c r="D5743" s="20" t="s">
        <v>8239</v>
      </c>
      <c r="E5743" s="21">
        <v>7354</v>
      </c>
      <c r="F5743" s="4" t="str">
        <f t="shared" si="89"/>
        <v/>
      </c>
      <c r="G5743" s="4" t="str">
        <f>IF(AND(Tabella1[[#This Row],[Popolazione]]&gt;50000,Tabella1[[#This Row],[Popolazione]]&lt;100000),"COMPRESO",Tabella1[[#This Row],[Regione]])</f>
        <v>CAMPANIA</v>
      </c>
      <c r="H5743" s="31">
        <f>Tabella1[[#This Row],[Popolazione]]/SUM($E$19:$E$7866)</f>
        <v>1.2266602205566435E-4</v>
      </c>
    </row>
    <row r="5744" spans="1:8" x14ac:dyDescent="0.25">
      <c r="A5744" s="19" t="s">
        <v>5838</v>
      </c>
      <c r="B5744" s="4" t="str">
        <f>IFERROR(VLOOKUP(A5744,PEC!A$2:B$7902,2,0),"PEC NON ESISTENTE")</f>
        <v>comunediroccafiorita</v>
      </c>
      <c r="C5744" s="20" t="s">
        <v>8259</v>
      </c>
      <c r="D5744" s="20" t="s">
        <v>8260</v>
      </c>
      <c r="E5744" s="21">
        <v>228</v>
      </c>
      <c r="F5744" s="4" t="str">
        <f t="shared" si="89"/>
        <v/>
      </c>
      <c r="G5744" s="4" t="str">
        <f>IF(AND(Tabella1[[#This Row],[Popolazione]]&gt;50000,Tabella1[[#This Row],[Popolazione]]&lt;100000),"COMPRESO",Tabella1[[#This Row],[Regione]])</f>
        <v>SICILIA</v>
      </c>
      <c r="H5744" s="31">
        <f>Tabella1[[#This Row],[Popolazione]]/SUM($E$19:$E$7866)</f>
        <v>3.8030803683290007E-6</v>
      </c>
    </row>
    <row r="5745" spans="1:8" x14ac:dyDescent="0.25">
      <c r="A5745" s="19" t="s">
        <v>5839</v>
      </c>
      <c r="B5745" s="4" t="str">
        <f>IFERROR(VLOOKUP(A5745,PEC!A$2:B$7902,2,0),"PEC NON ESISTENTE")</f>
        <v>comune.roccafluvione</v>
      </c>
      <c r="C5745" s="20" t="s">
        <v>8221</v>
      </c>
      <c r="D5745" s="20" t="s">
        <v>8230</v>
      </c>
      <c r="E5745" s="21">
        <v>2061</v>
      </c>
      <c r="F5745" s="4" t="str">
        <f t="shared" si="89"/>
        <v/>
      </c>
      <c r="G5745" s="4" t="str">
        <f>IF(AND(Tabella1[[#This Row],[Popolazione]]&gt;50000,Tabella1[[#This Row],[Popolazione]]&lt;100000),"COMPRESO",Tabella1[[#This Row],[Regione]])</f>
        <v>MARCHE</v>
      </c>
      <c r="H5745" s="31">
        <f>Tabella1[[#This Row],[Popolazione]]/SUM($E$19:$E$7866)</f>
        <v>3.4377844908447676E-5</v>
      </c>
    </row>
    <row r="5746" spans="1:8" x14ac:dyDescent="0.25">
      <c r="A5746" s="19" t="s">
        <v>378</v>
      </c>
      <c r="B5746" s="4" t="str">
        <f>IFERROR(VLOOKUP(A5746,PEC!A$2:B$7902,2,0),"PEC NON ESISTENTE")</f>
        <v>comuneroccafortedelgreco</v>
      </c>
      <c r="C5746" s="20" t="s">
        <v>8235</v>
      </c>
      <c r="D5746" s="20" t="s">
        <v>8248</v>
      </c>
      <c r="E5746" s="21">
        <v>550</v>
      </c>
      <c r="F5746" s="4" t="str">
        <f t="shared" si="89"/>
        <v/>
      </c>
      <c r="G5746" s="4" t="str">
        <f>IF(AND(Tabella1[[#This Row],[Popolazione]]&gt;50000,Tabella1[[#This Row],[Popolazione]]&lt;100000),"COMPRESO",Tabella1[[#This Row],[Regione]])</f>
        <v>CALABRIA</v>
      </c>
      <c r="H5746" s="31">
        <f>Tabella1[[#This Row],[Popolazione]]/SUM($E$19:$E$7866)</f>
        <v>9.1740973797410106E-6</v>
      </c>
    </row>
    <row r="5747" spans="1:8" x14ac:dyDescent="0.25">
      <c r="A5747" s="19" t="s">
        <v>5840</v>
      </c>
      <c r="B5747" s="4" t="str">
        <f>IFERROR(VLOOKUP(A5747,PEC!A$2:B$7902,2,0),"PEC NON ESISTENTE")</f>
        <v>roccaforte.ligure</v>
      </c>
      <c r="C5747" s="20" t="s">
        <v>7913</v>
      </c>
      <c r="D5747" s="20" t="s">
        <v>7914</v>
      </c>
      <c r="E5747" s="21">
        <v>154</v>
      </c>
      <c r="F5747" s="4" t="str">
        <f t="shared" si="89"/>
        <v/>
      </c>
      <c r="G5747" s="4" t="str">
        <f>IF(AND(Tabella1[[#This Row],[Popolazione]]&gt;50000,Tabella1[[#This Row],[Popolazione]]&lt;100000),"COMPRESO",Tabella1[[#This Row],[Regione]])</f>
        <v>PIEMONTE</v>
      </c>
      <c r="H5747" s="31">
        <f>Tabella1[[#This Row],[Popolazione]]/SUM($E$19:$E$7866)</f>
        <v>2.5687472663274831E-6</v>
      </c>
    </row>
    <row r="5748" spans="1:8" x14ac:dyDescent="0.25">
      <c r="A5748" s="19" t="s">
        <v>7947</v>
      </c>
      <c r="B5748" s="4" t="str">
        <f>IFERROR(VLOOKUP(A5748,PEC!A$2:B$7902,2,0),"PEC NON ESISTENTE")</f>
        <v>roccaforte.mondovi</v>
      </c>
      <c r="C5748" s="20" t="s">
        <v>7913</v>
      </c>
      <c r="D5748" s="20" t="s">
        <v>7914</v>
      </c>
      <c r="E5748" s="21">
        <v>2148</v>
      </c>
      <c r="F5748" s="4" t="str">
        <f t="shared" si="89"/>
        <v/>
      </c>
      <c r="G5748" s="4" t="str">
        <f>IF(AND(Tabella1[[#This Row],[Popolazione]]&gt;50000,Tabella1[[#This Row],[Popolazione]]&lt;100000),"COMPRESO",Tabella1[[#This Row],[Regione]])</f>
        <v>PIEMONTE</v>
      </c>
      <c r="H5748" s="31">
        <f>Tabella1[[#This Row],[Popolazione]]/SUM($E$19:$E$7866)</f>
        <v>3.5829020312152166E-5</v>
      </c>
    </row>
    <row r="5749" spans="1:8" x14ac:dyDescent="0.25">
      <c r="A5749" s="19" t="s">
        <v>5842</v>
      </c>
      <c r="B5749" s="4" t="str">
        <f>IFERROR(VLOOKUP(A5749,PEC!A$2:B$7902,2,0),"PEC NON ESISTENTE")</f>
        <v>demografici.comuneroccaforzata</v>
      </c>
      <c r="C5749" s="20" t="s">
        <v>8235</v>
      </c>
      <c r="D5749" s="20" t="s">
        <v>8241</v>
      </c>
      <c r="E5749" s="21">
        <v>1823</v>
      </c>
      <c r="F5749" s="4" t="str">
        <f t="shared" si="89"/>
        <v/>
      </c>
      <c r="G5749" s="4" t="str">
        <f>IF(AND(Tabella1[[#This Row],[Popolazione]]&gt;50000,Tabella1[[#This Row],[Popolazione]]&lt;100000),"COMPRESO",Tabella1[[#This Row],[Regione]])</f>
        <v>PUGLIA</v>
      </c>
      <c r="H5749" s="31">
        <f>Tabella1[[#This Row],[Popolazione]]/SUM($E$19:$E$7866)</f>
        <v>3.0407962769577934E-5</v>
      </c>
    </row>
    <row r="5750" spans="1:8" x14ac:dyDescent="0.25">
      <c r="A5750" s="19" t="s">
        <v>5843</v>
      </c>
      <c r="B5750" s="4" t="str">
        <f>IFERROR(VLOOKUP(A5750,PEC!A$2:B$7902,2,0),"PEC NON ESISTENTE")</f>
        <v>protocollo</v>
      </c>
      <c r="C5750" s="20" t="s">
        <v>7913</v>
      </c>
      <c r="D5750" s="20" t="s">
        <v>7986</v>
      </c>
      <c r="E5750" s="21">
        <v>4767</v>
      </c>
      <c r="F5750" s="4" t="str">
        <f t="shared" si="89"/>
        <v/>
      </c>
      <c r="G5750" s="4" t="str">
        <f>IF(AND(Tabella1[[#This Row],[Popolazione]]&gt;50000,Tabella1[[#This Row],[Popolazione]]&lt;100000),"COMPRESO",Tabella1[[#This Row],[Regione]])</f>
        <v>LOMBARDIA</v>
      </c>
      <c r="H5750" s="31">
        <f>Tabella1[[#This Row],[Popolazione]]/SUM($E$19:$E$7866)</f>
        <v>7.9514404016773458E-5</v>
      </c>
    </row>
    <row r="5751" spans="1:8" x14ac:dyDescent="0.25">
      <c r="A5751" s="19" t="s">
        <v>5844</v>
      </c>
      <c r="B5751" s="4" t="str">
        <f>IFERROR(VLOOKUP(A5751,PEC!A$2:B$7902,2,0),"PEC NON ESISTENTE")</f>
        <v>protocollo</v>
      </c>
      <c r="C5751" s="20" t="s">
        <v>8221</v>
      </c>
      <c r="D5751" s="20" t="s">
        <v>8234</v>
      </c>
      <c r="E5751" s="21">
        <v>280</v>
      </c>
      <c r="F5751" s="4" t="str">
        <f t="shared" si="89"/>
        <v/>
      </c>
      <c r="G5751" s="4" t="str">
        <f>IF(AND(Tabella1[[#This Row],[Popolazione]]&gt;50000,Tabella1[[#This Row],[Popolazione]]&lt;100000),"COMPRESO",Tabella1[[#This Row],[Regione]])</f>
        <v>LAZIO</v>
      </c>
      <c r="H5751" s="31">
        <f>Tabella1[[#This Row],[Popolazione]]/SUM($E$19:$E$7866)</f>
        <v>4.6704495751408787E-6</v>
      </c>
    </row>
    <row r="5752" spans="1:8" x14ac:dyDescent="0.25">
      <c r="A5752" s="19" t="s">
        <v>5845</v>
      </c>
      <c r="B5752" s="4" t="str">
        <f>IFERROR(VLOOKUP(A5752,PEC!A$2:B$7902,2,0),"PEC NON ESISTENTE")</f>
        <v>protocollo.roccagloriosa</v>
      </c>
      <c r="C5752" s="20" t="s">
        <v>8235</v>
      </c>
      <c r="D5752" s="20" t="s">
        <v>8239</v>
      </c>
      <c r="E5752" s="21">
        <v>1716</v>
      </c>
      <c r="F5752" s="4" t="str">
        <f t="shared" si="89"/>
        <v/>
      </c>
      <c r="G5752" s="4" t="str">
        <f>IF(AND(Tabella1[[#This Row],[Popolazione]]&gt;50000,Tabella1[[#This Row],[Popolazione]]&lt;100000),"COMPRESO",Tabella1[[#This Row],[Regione]])</f>
        <v>CAMPANIA</v>
      </c>
      <c r="H5752" s="31">
        <f>Tabella1[[#This Row],[Popolazione]]/SUM($E$19:$E$7866)</f>
        <v>2.8623183824791953E-5</v>
      </c>
    </row>
    <row r="5753" spans="1:8" x14ac:dyDescent="0.25">
      <c r="A5753" s="19" t="s">
        <v>5846</v>
      </c>
      <c r="B5753" s="4" t="str">
        <f>IFERROR(VLOOKUP(A5753,PEC!A$2:B$7902,2,0),"PEC NON ESISTENTE")</f>
        <v>servizidemografici</v>
      </c>
      <c r="C5753" s="20" t="s">
        <v>8221</v>
      </c>
      <c r="D5753" s="20" t="s">
        <v>8234</v>
      </c>
      <c r="E5753" s="21">
        <v>4552</v>
      </c>
      <c r="F5753" s="4" t="str">
        <f t="shared" si="89"/>
        <v/>
      </c>
      <c r="G5753" s="4" t="str">
        <f>IF(AND(Tabella1[[#This Row],[Popolazione]]&gt;50000,Tabella1[[#This Row],[Popolazione]]&lt;100000),"COMPRESO",Tabella1[[#This Row],[Regione]])</f>
        <v>LAZIO</v>
      </c>
      <c r="H5753" s="31">
        <f>Tabella1[[#This Row],[Popolazione]]/SUM($E$19:$E$7866)</f>
        <v>7.5928165950147418E-5</v>
      </c>
    </row>
    <row r="5754" spans="1:8" x14ac:dyDescent="0.25">
      <c r="A5754" s="19" t="s">
        <v>5847</v>
      </c>
      <c r="B5754" s="4" t="str">
        <f>IFERROR(VLOOKUP(A5754,PEC!A$2:B$7902,2,0),"PEC NON ESISTENTE")</f>
        <v>comune.roccalbegna</v>
      </c>
      <c r="C5754" s="20" t="s">
        <v>8221</v>
      </c>
      <c r="D5754" s="20" t="s">
        <v>8222</v>
      </c>
      <c r="E5754" s="21">
        <v>1099</v>
      </c>
      <c r="F5754" s="4" t="str">
        <f t="shared" si="89"/>
        <v/>
      </c>
      <c r="G5754" s="4" t="str">
        <f>IF(AND(Tabella1[[#This Row],[Popolazione]]&gt;50000,Tabella1[[#This Row],[Popolazione]]&lt;100000),"COMPRESO",Tabella1[[#This Row],[Regione]])</f>
        <v>TOSCANA</v>
      </c>
      <c r="H5754" s="31">
        <f>Tabella1[[#This Row],[Popolazione]]/SUM($E$19:$E$7866)</f>
        <v>1.8331514582427946E-5</v>
      </c>
    </row>
    <row r="5755" spans="1:8" x14ac:dyDescent="0.25">
      <c r="A5755" s="19" t="s">
        <v>5848</v>
      </c>
      <c r="B5755" s="4" t="str">
        <f>IFERROR(VLOOKUP(A5755,PEC!A$2:B$7902,2,0),"PEC NON ESISTENTE")</f>
        <v>servizi.demografici</v>
      </c>
      <c r="C5755" s="20" t="s">
        <v>8259</v>
      </c>
      <c r="D5755" s="20" t="s">
        <v>8260</v>
      </c>
      <c r="E5755" s="21">
        <v>4105</v>
      </c>
      <c r="F5755" s="4" t="str">
        <f t="shared" si="89"/>
        <v/>
      </c>
      <c r="G5755" s="4" t="str">
        <f>IF(AND(Tabella1[[#This Row],[Popolazione]]&gt;50000,Tabella1[[#This Row],[Popolazione]]&lt;100000),"COMPRESO",Tabella1[[#This Row],[Regione]])</f>
        <v>SICILIA</v>
      </c>
      <c r="H5755" s="31">
        <f>Tabella1[[#This Row],[Popolazione]]/SUM($E$19:$E$7866)</f>
        <v>6.8472126806976084E-5</v>
      </c>
    </row>
    <row r="5756" spans="1:8" x14ac:dyDescent="0.25">
      <c r="A5756" s="19" t="s">
        <v>5849</v>
      </c>
      <c r="B5756" s="4" t="str">
        <f>IFERROR(VLOOKUP(A5756,PEC!A$2:B$7902,2,0),"PEC NON ESISTENTE")</f>
        <v>comuneroccamandolfi</v>
      </c>
      <c r="C5756" s="20" t="s">
        <v>8235</v>
      </c>
      <c r="D5756" s="20" t="s">
        <v>4252</v>
      </c>
      <c r="E5756" s="21">
        <v>987</v>
      </c>
      <c r="F5756" s="4" t="str">
        <f t="shared" si="89"/>
        <v/>
      </c>
      <c r="G5756" s="4" t="str">
        <f>IF(AND(Tabella1[[#This Row],[Popolazione]]&gt;50000,Tabella1[[#This Row],[Popolazione]]&lt;100000),"COMPRESO",Tabella1[[#This Row],[Regione]])</f>
        <v>MOLISE</v>
      </c>
      <c r="H5756" s="31">
        <f>Tabella1[[#This Row],[Popolazione]]/SUM($E$19:$E$7866)</f>
        <v>1.6463334752371596E-5</v>
      </c>
    </row>
    <row r="5757" spans="1:8" x14ac:dyDescent="0.25">
      <c r="A5757" s="19" t="s">
        <v>5850</v>
      </c>
      <c r="B5757" s="4" t="str">
        <f>IFERROR(VLOOKUP(A5757,PEC!A$2:B$7902,2,0),"PEC NON ESISTENTE")</f>
        <v>comune.roccamena</v>
      </c>
      <c r="C5757" s="20" t="s">
        <v>8259</v>
      </c>
      <c r="D5757" s="20" t="s">
        <v>8260</v>
      </c>
      <c r="E5757" s="21">
        <v>1562</v>
      </c>
      <c r="F5757" s="4" t="str">
        <f t="shared" si="89"/>
        <v/>
      </c>
      <c r="G5757" s="4" t="str">
        <f>IF(AND(Tabella1[[#This Row],[Popolazione]]&gt;50000,Tabella1[[#This Row],[Popolazione]]&lt;100000),"COMPRESO",Tabella1[[#This Row],[Regione]])</f>
        <v>SICILIA</v>
      </c>
      <c r="H5757" s="31">
        <f>Tabella1[[#This Row],[Popolazione]]/SUM($E$19:$E$7866)</f>
        <v>2.6054436558464469E-5</v>
      </c>
    </row>
    <row r="5758" spans="1:8" x14ac:dyDescent="0.25">
      <c r="A5758" s="19" t="s">
        <v>5851</v>
      </c>
      <c r="B5758" s="4" t="str">
        <f>IFERROR(VLOOKUP(A5758,PEC!A$2:B$7902,2,0),"PEC NON ESISTENTE")</f>
        <v>protocollo.roccamonfina</v>
      </c>
      <c r="C5758" s="20" t="s">
        <v>8235</v>
      </c>
      <c r="D5758" s="20" t="s">
        <v>8239</v>
      </c>
      <c r="E5758" s="21">
        <v>3626</v>
      </c>
      <c r="F5758" s="4" t="str">
        <f t="shared" si="89"/>
        <v/>
      </c>
      <c r="G5758" s="4" t="str">
        <f>IF(AND(Tabella1[[#This Row],[Popolazione]]&gt;50000,Tabella1[[#This Row],[Popolazione]]&lt;100000),"COMPRESO",Tabella1[[#This Row],[Regione]])</f>
        <v>CAMPANIA</v>
      </c>
      <c r="H5758" s="31">
        <f>Tabella1[[#This Row],[Popolazione]]/SUM($E$19:$E$7866)</f>
        <v>6.0482321998074371E-5</v>
      </c>
    </row>
    <row r="5759" spans="1:8" x14ac:dyDescent="0.25">
      <c r="A5759" s="19" t="s">
        <v>5852</v>
      </c>
      <c r="B5759" s="4" t="str">
        <f>IFERROR(VLOOKUP(A5759,PEC!A$2:B$7902,2,0),"PEC NON ESISTENTE")</f>
        <v>protocollo</v>
      </c>
      <c r="C5759" s="20" t="s">
        <v>8235</v>
      </c>
      <c r="D5759" s="20" t="s">
        <v>8236</v>
      </c>
      <c r="E5759" s="21">
        <v>1792</v>
      </c>
      <c r="F5759" s="4" t="str">
        <f t="shared" si="89"/>
        <v/>
      </c>
      <c r="G5759" s="4" t="str">
        <f>IF(AND(Tabella1[[#This Row],[Popolazione]]&gt;50000,Tabella1[[#This Row],[Popolazione]]&lt;100000),"COMPRESO",Tabella1[[#This Row],[Regione]])</f>
        <v>ABRUZZO</v>
      </c>
      <c r="H5759" s="31">
        <f>Tabella1[[#This Row],[Popolazione]]/SUM($E$19:$E$7866)</f>
        <v>2.989087728090162E-5</v>
      </c>
    </row>
    <row r="5760" spans="1:8" x14ac:dyDescent="0.25">
      <c r="A5760" s="19" t="s">
        <v>5853</v>
      </c>
      <c r="B5760" s="4" t="str">
        <f>IFERROR(VLOOKUP(A5760,PEC!A$2:B$7902,2,0),"PEC NON ESISTENTE")</f>
        <v>comune.roccamorice</v>
      </c>
      <c r="C5760" s="20" t="s">
        <v>8235</v>
      </c>
      <c r="D5760" s="20" t="s">
        <v>8236</v>
      </c>
      <c r="E5760" s="21">
        <v>989</v>
      </c>
      <c r="F5760" s="4" t="str">
        <f t="shared" si="89"/>
        <v/>
      </c>
      <c r="G5760" s="4" t="str">
        <f>IF(AND(Tabella1[[#This Row],[Popolazione]]&gt;50000,Tabella1[[#This Row],[Popolazione]]&lt;100000),"COMPRESO",Tabella1[[#This Row],[Regione]])</f>
        <v>ABRUZZO</v>
      </c>
      <c r="H5760" s="31">
        <f>Tabella1[[#This Row],[Popolazione]]/SUM($E$19:$E$7866)</f>
        <v>1.6496695106479747E-5</v>
      </c>
    </row>
    <row r="5761" spans="1:8" x14ac:dyDescent="0.25">
      <c r="A5761" s="19" t="s">
        <v>5854</v>
      </c>
      <c r="B5761" s="4" t="str">
        <f>IFERROR(VLOOKUP(A5761,PEC!A$2:B$7902,2,0),"PEC NON ESISTENTE")</f>
        <v>serv.aagg-demografici</v>
      </c>
      <c r="C5761" s="20" t="s">
        <v>8235</v>
      </c>
      <c r="D5761" s="20" t="s">
        <v>8247</v>
      </c>
      <c r="E5761" s="21">
        <v>1644</v>
      </c>
      <c r="F5761" s="4" t="str">
        <f t="shared" si="89"/>
        <v/>
      </c>
      <c r="G5761" s="4" t="str">
        <f>IF(AND(Tabella1[[#This Row],[Popolazione]]&gt;50000,Tabella1[[#This Row],[Popolazione]]&lt;100000),"COMPRESO",Tabella1[[#This Row],[Regione]])</f>
        <v>BASILICATA</v>
      </c>
      <c r="H5761" s="31">
        <f>Tabella1[[#This Row],[Popolazione]]/SUM($E$19:$E$7866)</f>
        <v>2.7422211076898584E-5</v>
      </c>
    </row>
    <row r="5762" spans="1:8" x14ac:dyDescent="0.25">
      <c r="A5762" s="19" t="s">
        <v>5855</v>
      </c>
      <c r="B5762" s="4" t="str">
        <f>IFERROR(VLOOKUP(A5762,PEC!A$2:B$7902,2,0),"PEC NON ESISTENTE")</f>
        <v>comunediroccantica</v>
      </c>
      <c r="C5762" s="20" t="s">
        <v>8221</v>
      </c>
      <c r="D5762" s="20" t="s">
        <v>8234</v>
      </c>
      <c r="E5762" s="21">
        <v>605</v>
      </c>
      <c r="F5762" s="4" t="str">
        <f t="shared" ref="F5762:F5825" si="90">IF($E5762&gt;300000,"TROVATO","")</f>
        <v/>
      </c>
      <c r="G5762" s="4" t="str">
        <f>IF(AND(Tabella1[[#This Row],[Popolazione]]&gt;50000,Tabella1[[#This Row],[Popolazione]]&lt;100000),"COMPRESO",Tabella1[[#This Row],[Regione]])</f>
        <v>LAZIO</v>
      </c>
      <c r="H5762" s="31">
        <f>Tabella1[[#This Row],[Popolazione]]/SUM($E$19:$E$7866)</f>
        <v>1.0091507117715112E-5</v>
      </c>
    </row>
    <row r="5763" spans="1:8" x14ac:dyDescent="0.25">
      <c r="A5763" s="19" t="s">
        <v>5856</v>
      </c>
      <c r="B5763" s="4" t="str">
        <f>IFERROR(VLOOKUP(A5763,PEC!A$2:B$7902,2,0),"PEC NON ESISTENTE")</f>
        <v>protocollo</v>
      </c>
      <c r="C5763" s="20" t="s">
        <v>8259</v>
      </c>
      <c r="D5763" s="20" t="s">
        <v>8260</v>
      </c>
      <c r="E5763" s="21">
        <v>2634</v>
      </c>
      <c r="F5763" s="4" t="str">
        <f t="shared" si="90"/>
        <v/>
      </c>
      <c r="G5763" s="4" t="str">
        <f>IF(AND(Tabella1[[#This Row],[Popolazione]]&gt;50000,Tabella1[[#This Row],[Popolazione]]&lt;100000),"COMPRESO",Tabella1[[#This Row],[Regione]])</f>
        <v>SICILIA</v>
      </c>
      <c r="H5763" s="31">
        <f>Tabella1[[#This Row],[Popolazione]]/SUM($E$19:$E$7866)</f>
        <v>4.3935586360432402E-5</v>
      </c>
    </row>
    <row r="5764" spans="1:8" x14ac:dyDescent="0.25">
      <c r="A5764" s="19" t="s">
        <v>5857</v>
      </c>
      <c r="B5764" s="4" t="str">
        <f>IFERROR(VLOOKUP(A5764,PEC!A$2:B$7902,2,0),"PEC NON ESISTENTE")</f>
        <v>protocollo.roccapiemonte</v>
      </c>
      <c r="C5764" s="20" t="s">
        <v>8235</v>
      </c>
      <c r="D5764" s="20" t="s">
        <v>8239</v>
      </c>
      <c r="E5764" s="21">
        <v>9124</v>
      </c>
      <c r="F5764" s="4" t="str">
        <f t="shared" si="90"/>
        <v/>
      </c>
      <c r="G5764" s="4" t="str">
        <f>IF(AND(Tabella1[[#This Row],[Popolazione]]&gt;50000,Tabella1[[#This Row],[Popolazione]]&lt;100000),"COMPRESO",Tabella1[[#This Row],[Regione]])</f>
        <v>CAMPANIA</v>
      </c>
      <c r="H5764" s="31">
        <f>Tabella1[[#This Row],[Popolazione]]/SUM($E$19:$E$7866)</f>
        <v>1.5218993544137633E-4</v>
      </c>
    </row>
    <row r="5765" spans="1:8" x14ac:dyDescent="0.25">
      <c r="A5765" s="19" t="s">
        <v>5858</v>
      </c>
      <c r="B5765" s="4" t="str">
        <f>IFERROR(VLOOKUP(A5765,PEC!A$2:B$7902,2,0),"PEC NON ESISTENTE")</f>
        <v>protocollo.roccarainola</v>
      </c>
      <c r="C5765" s="20" t="s">
        <v>8235</v>
      </c>
      <c r="D5765" s="20" t="s">
        <v>8239</v>
      </c>
      <c r="E5765" s="21">
        <v>7164</v>
      </c>
      <c r="F5765" s="4" t="str">
        <f t="shared" si="90"/>
        <v/>
      </c>
      <c r="G5765" s="4" t="str">
        <f>IF(AND(Tabella1[[#This Row],[Popolazione]]&gt;50000,Tabella1[[#This Row],[Popolazione]]&lt;100000),"COMPRESO",Tabella1[[#This Row],[Regione]])</f>
        <v>CAMPANIA</v>
      </c>
      <c r="H5765" s="31">
        <f>Tabella1[[#This Row],[Popolazione]]/SUM($E$19:$E$7866)</f>
        <v>1.1949678841539018E-4</v>
      </c>
    </row>
    <row r="5766" spans="1:8" x14ac:dyDescent="0.25">
      <c r="A5766" s="19" t="s">
        <v>5859</v>
      </c>
      <c r="B5766" s="4" t="str">
        <f>IFERROR(VLOOKUP(A5766,PEC!A$2:B$7902,2,0),"PEC NON ESISTENTE")</f>
        <v>protocollo.roccaraso</v>
      </c>
      <c r="C5766" s="20" t="s">
        <v>8235</v>
      </c>
      <c r="D5766" s="20" t="s">
        <v>8236</v>
      </c>
      <c r="E5766" s="21">
        <v>1636</v>
      </c>
      <c r="F5766" s="4" t="str">
        <f t="shared" si="90"/>
        <v/>
      </c>
      <c r="G5766" s="4" t="str">
        <f>IF(AND(Tabella1[[#This Row],[Popolazione]]&gt;50000,Tabella1[[#This Row],[Popolazione]]&lt;100000),"COMPRESO",Tabella1[[#This Row],[Regione]])</f>
        <v>ABRUZZO</v>
      </c>
      <c r="H5766" s="31">
        <f>Tabella1[[#This Row],[Popolazione]]/SUM($E$19:$E$7866)</f>
        <v>2.7288769660465989E-5</v>
      </c>
    </row>
    <row r="5767" spans="1:8" x14ac:dyDescent="0.25">
      <c r="A5767" s="19" t="s">
        <v>5860</v>
      </c>
      <c r="B5767" s="4" t="str">
        <f>IFERROR(VLOOKUP(A5767,PEC!A$2:B$7902,2,0),"PEC NON ESISTENTE")</f>
        <v>comune.roccaromana</v>
      </c>
      <c r="C5767" s="20" t="s">
        <v>8235</v>
      </c>
      <c r="D5767" s="20" t="s">
        <v>8239</v>
      </c>
      <c r="E5767" s="21">
        <v>878</v>
      </c>
      <c r="F5767" s="4" t="str">
        <f t="shared" si="90"/>
        <v/>
      </c>
      <c r="G5767" s="4" t="str">
        <f>IF(AND(Tabella1[[#This Row],[Popolazione]]&gt;50000,Tabella1[[#This Row],[Popolazione]]&lt;100000),"COMPRESO",Tabella1[[#This Row],[Regione]])</f>
        <v>CAMPANIA</v>
      </c>
      <c r="H5767" s="31">
        <f>Tabella1[[#This Row],[Popolazione]]/SUM($E$19:$E$7866)</f>
        <v>1.4645195453477469E-5</v>
      </c>
    </row>
    <row r="5768" spans="1:8" x14ac:dyDescent="0.25">
      <c r="A5768" s="19" t="s">
        <v>5861</v>
      </c>
      <c r="B5768" s="4" t="str">
        <f>IFERROR(VLOOKUP(A5768,PEC!A$2:B$7902,2,0),"PEC NON ESISTENTE")</f>
        <v>pec</v>
      </c>
      <c r="C5768" s="20" t="s">
        <v>8235</v>
      </c>
      <c r="D5768" s="20" t="s">
        <v>8236</v>
      </c>
      <c r="E5768" s="21">
        <v>1285</v>
      </c>
      <c r="F5768" s="4" t="str">
        <f t="shared" si="90"/>
        <v/>
      </c>
      <c r="G5768" s="4" t="str">
        <f>IF(AND(Tabella1[[#This Row],[Popolazione]]&gt;50000,Tabella1[[#This Row],[Popolazione]]&lt;100000),"COMPRESO",Tabella1[[#This Row],[Regione]])</f>
        <v>ABRUZZO</v>
      </c>
      <c r="H5768" s="31">
        <f>Tabella1[[#This Row],[Popolazione]]/SUM($E$19:$E$7866)</f>
        <v>2.1434027514485815E-5</v>
      </c>
    </row>
    <row r="5769" spans="1:8" x14ac:dyDescent="0.25">
      <c r="A5769" s="19" t="s">
        <v>5862</v>
      </c>
      <c r="B5769" s="4" t="str">
        <f>IFERROR(VLOOKUP(A5769,PEC!A$2:B$7902,2,0),"PEC NON ESISTENTE")</f>
        <v>comune.roccasecca</v>
      </c>
      <c r="C5769" s="20" t="s">
        <v>8221</v>
      </c>
      <c r="D5769" s="20" t="s">
        <v>8234</v>
      </c>
      <c r="E5769" s="21">
        <v>7536</v>
      </c>
      <c r="F5769" s="4" t="str">
        <f t="shared" si="90"/>
        <v/>
      </c>
      <c r="G5769" s="4" t="str">
        <f>IF(AND(Tabella1[[#This Row],[Popolazione]]&gt;50000,Tabella1[[#This Row],[Popolazione]]&lt;100000),"COMPRESO",Tabella1[[#This Row],[Regione]])</f>
        <v>LAZIO</v>
      </c>
      <c r="H5769" s="31">
        <f>Tabella1[[#This Row],[Popolazione]]/SUM($E$19:$E$7866)</f>
        <v>1.2570181427950592E-4</v>
      </c>
    </row>
    <row r="5770" spans="1:8" x14ac:dyDescent="0.25">
      <c r="A5770" s="19" t="s">
        <v>5863</v>
      </c>
      <c r="B5770" s="4" t="str">
        <f>IFERROR(VLOOKUP(A5770,PEC!A$2:B$7902,2,0),"PEC NON ESISTENTE")</f>
        <v>roccaseccadeivolsci</v>
      </c>
      <c r="C5770" s="20" t="s">
        <v>8221</v>
      </c>
      <c r="D5770" s="20" t="s">
        <v>8234</v>
      </c>
      <c r="E5770" s="21">
        <v>1126</v>
      </c>
      <c r="F5770" s="4" t="str">
        <f t="shared" si="90"/>
        <v/>
      </c>
      <c r="G5770" s="4" t="str">
        <f>IF(AND(Tabella1[[#This Row],[Popolazione]]&gt;50000,Tabella1[[#This Row],[Popolazione]]&lt;100000),"COMPRESO",Tabella1[[#This Row],[Regione]])</f>
        <v>LAZIO</v>
      </c>
      <c r="H5770" s="31">
        <f>Tabella1[[#This Row],[Popolazione]]/SUM($E$19:$E$7866)</f>
        <v>1.8781879362887959E-5</v>
      </c>
    </row>
    <row r="5771" spans="1:8" x14ac:dyDescent="0.25">
      <c r="A5771" s="19" t="s">
        <v>5864</v>
      </c>
      <c r="B5771" s="4" t="str">
        <f>IFERROR(VLOOKUP(A5771,PEC!A$2:B$7902,2,0),"PEC NON ESISTENTE")</f>
        <v>comune.roccasicura</v>
      </c>
      <c r="C5771" s="20" t="s">
        <v>8235</v>
      </c>
      <c r="D5771" s="20" t="s">
        <v>4252</v>
      </c>
      <c r="E5771" s="21">
        <v>559</v>
      </c>
      <c r="F5771" s="4" t="str">
        <f t="shared" si="90"/>
        <v/>
      </c>
      <c r="G5771" s="4" t="str">
        <f>IF(AND(Tabella1[[#This Row],[Popolazione]]&gt;50000,Tabella1[[#This Row],[Popolazione]]&lt;100000),"COMPRESO",Tabella1[[#This Row],[Regione]])</f>
        <v>MOLISE</v>
      </c>
      <c r="H5771" s="31">
        <f>Tabella1[[#This Row],[Popolazione]]/SUM($E$19:$E$7866)</f>
        <v>9.3242189732276822E-6</v>
      </c>
    </row>
    <row r="5772" spans="1:8" x14ac:dyDescent="0.25">
      <c r="A5772" s="19" t="s">
        <v>5865</v>
      </c>
      <c r="B5772" s="4" t="str">
        <f>IFERROR(VLOOKUP(A5772,PEC!A$2:B$7902,2,0),"PEC NON ESISTENTE")</f>
        <v>roccasparvera</v>
      </c>
      <c r="C5772" s="20" t="s">
        <v>7913</v>
      </c>
      <c r="D5772" s="20" t="s">
        <v>7914</v>
      </c>
      <c r="E5772" s="21">
        <v>737</v>
      </c>
      <c r="F5772" s="4" t="str">
        <f t="shared" si="90"/>
        <v/>
      </c>
      <c r="G5772" s="4" t="str">
        <f>IF(AND(Tabella1[[#This Row],[Popolazione]]&gt;50000,Tabella1[[#This Row],[Popolazione]]&lt;100000),"COMPRESO",Tabella1[[#This Row],[Regione]])</f>
        <v>PIEMONTE</v>
      </c>
      <c r="H5772" s="31">
        <f>Tabella1[[#This Row],[Popolazione]]/SUM($E$19:$E$7866)</f>
        <v>1.2293290488852955E-5</v>
      </c>
    </row>
    <row r="5773" spans="1:8" x14ac:dyDescent="0.25">
      <c r="A5773" s="19" t="s">
        <v>5866</v>
      </c>
      <c r="B5773" s="4" t="str">
        <f>IFERROR(VLOOKUP(A5773,PEC!A$2:B$7902,2,0),"PEC NON ESISTENTE")</f>
        <v>comune</v>
      </c>
      <c r="C5773" s="20" t="s">
        <v>8235</v>
      </c>
      <c r="D5773" s="20" t="s">
        <v>8236</v>
      </c>
      <c r="E5773" s="21">
        <v>1434</v>
      </c>
      <c r="F5773" s="4" t="str">
        <f t="shared" si="90"/>
        <v/>
      </c>
      <c r="G5773" s="4" t="str">
        <f>IF(AND(Tabella1[[#This Row],[Popolazione]]&gt;50000,Tabella1[[#This Row],[Popolazione]]&lt;100000),"COMPRESO",Tabella1[[#This Row],[Regione]])</f>
        <v>ABRUZZO</v>
      </c>
      <c r="H5773" s="31">
        <f>Tabella1[[#This Row],[Popolazione]]/SUM($E$19:$E$7866)</f>
        <v>2.3919373895542927E-5</v>
      </c>
    </row>
    <row r="5774" spans="1:8" x14ac:dyDescent="0.25">
      <c r="A5774" s="19" t="s">
        <v>5867</v>
      </c>
      <c r="B5774" s="4" t="str">
        <f>IFERROR(VLOOKUP(A5774,PEC!A$2:B$7902,2,0),"PEC NON ESISTENTE")</f>
        <v>comune.roccastrada</v>
      </c>
      <c r="C5774" s="20" t="s">
        <v>8221</v>
      </c>
      <c r="D5774" s="20" t="s">
        <v>8222</v>
      </c>
      <c r="E5774" s="21">
        <v>9378</v>
      </c>
      <c r="F5774" s="4" t="str">
        <f t="shared" si="90"/>
        <v/>
      </c>
      <c r="G5774" s="4" t="str">
        <f>IF(AND(Tabella1[[#This Row],[Popolazione]]&gt;50000,Tabella1[[#This Row],[Popolazione]]&lt;100000),"COMPRESO",Tabella1[[#This Row],[Regione]])</f>
        <v>TOSCANA</v>
      </c>
      <c r="H5774" s="31">
        <f>Tabella1[[#This Row],[Popolazione]]/SUM($E$19:$E$7866)</f>
        <v>1.5642670041311128E-4</v>
      </c>
    </row>
    <row r="5775" spans="1:8" x14ac:dyDescent="0.25">
      <c r="A5775" s="19" t="s">
        <v>5868</v>
      </c>
      <c r="B5775" s="4" t="str">
        <f>IFERROR(VLOOKUP(A5775,PEC!A$2:B$7902,2,0),"PEC NON ESISTENTE")</f>
        <v>comuneroccavaldina</v>
      </c>
      <c r="C5775" s="20" t="s">
        <v>8259</v>
      </c>
      <c r="D5775" s="20" t="s">
        <v>8260</v>
      </c>
      <c r="E5775" s="21">
        <v>1149</v>
      </c>
      <c r="F5775" s="4" t="str">
        <f t="shared" si="90"/>
        <v/>
      </c>
      <c r="G5775" s="4" t="str">
        <f>IF(AND(Tabella1[[#This Row],[Popolazione]]&gt;50000,Tabella1[[#This Row],[Popolazione]]&lt;100000),"COMPRESO",Tabella1[[#This Row],[Regione]])</f>
        <v>SICILIA</v>
      </c>
      <c r="H5775" s="31">
        <f>Tabella1[[#This Row],[Popolazione]]/SUM($E$19:$E$7866)</f>
        <v>1.9165523435131675E-5</v>
      </c>
    </row>
    <row r="5776" spans="1:8" x14ac:dyDescent="0.25">
      <c r="A5776" s="19" t="s">
        <v>5869</v>
      </c>
      <c r="B5776" s="4" t="str">
        <f>IFERROR(VLOOKUP(A5776,PEC!A$2:B$7902,2,0),"PEC NON ESISTENTE")</f>
        <v>roccaverano</v>
      </c>
      <c r="C5776" s="20" t="s">
        <v>7913</v>
      </c>
      <c r="D5776" s="20" t="s">
        <v>7914</v>
      </c>
      <c r="E5776" s="21">
        <v>447</v>
      </c>
      <c r="F5776" s="4" t="str">
        <f t="shared" si="90"/>
        <v/>
      </c>
      <c r="G5776" s="4" t="str">
        <f>IF(AND(Tabella1[[#This Row],[Popolazione]]&gt;50000,Tabella1[[#This Row],[Popolazione]]&lt;100000),"COMPRESO",Tabella1[[#This Row],[Regione]])</f>
        <v>PIEMONTE</v>
      </c>
      <c r="H5776" s="31">
        <f>Tabella1[[#This Row],[Popolazione]]/SUM($E$19:$E$7866)</f>
        <v>7.4560391431713307E-6</v>
      </c>
    </row>
    <row r="5777" spans="1:8" x14ac:dyDescent="0.25">
      <c r="A5777" s="19" t="s">
        <v>5870</v>
      </c>
      <c r="B5777" s="4" t="str">
        <f>IFERROR(VLOOKUP(A5777,PEC!A$2:B$7902,2,0),"PEC NON ESISTENTE")</f>
        <v>protocollo</v>
      </c>
      <c r="C5777" s="16" t="s">
        <v>7913</v>
      </c>
      <c r="D5777" s="20" t="s">
        <v>8208</v>
      </c>
      <c r="E5777" s="21">
        <v>746</v>
      </c>
      <c r="F5777" s="4" t="str">
        <f t="shared" si="90"/>
        <v/>
      </c>
      <c r="G5777" s="4" t="str">
        <f>IF(AND(Tabella1[[#This Row],[Popolazione]]&gt;50000,Tabella1[[#This Row],[Popolazione]]&lt;100000),"COMPRESO",Tabella1[[#This Row],[Regione]])</f>
        <v>LIGURIA</v>
      </c>
      <c r="H5777" s="31">
        <f>Tabella1[[#This Row],[Popolazione]]/SUM($E$19:$E$7866)</f>
        <v>1.2443412082339625E-5</v>
      </c>
    </row>
    <row r="5778" spans="1:8" x14ac:dyDescent="0.25">
      <c r="A5778" s="19" t="s">
        <v>5871</v>
      </c>
      <c r="B5778" s="4" t="str">
        <f>IFERROR(VLOOKUP(A5778,PEC!A$2:B$7902,2,0),"PEC NON ESISTENTE")</f>
        <v>comune.roccavione.cn</v>
      </c>
      <c r="C5778" s="20" t="s">
        <v>7913</v>
      </c>
      <c r="D5778" s="20" t="s">
        <v>7914</v>
      </c>
      <c r="E5778" s="21">
        <v>2876</v>
      </c>
      <c r="F5778" s="4" t="str">
        <f t="shared" si="90"/>
        <v/>
      </c>
      <c r="G5778" s="4" t="str">
        <f>IF(AND(Tabella1[[#This Row],[Popolazione]]&gt;50000,Tabella1[[#This Row],[Popolazione]]&lt;100000),"COMPRESO",Tabella1[[#This Row],[Regione]])</f>
        <v>PIEMONTE</v>
      </c>
      <c r="H5778" s="31">
        <f>Tabella1[[#This Row],[Popolazione]]/SUM($E$19:$E$7866)</f>
        <v>4.7972189207518448E-5</v>
      </c>
    </row>
    <row r="5779" spans="1:8" x14ac:dyDescent="0.25">
      <c r="A5779" s="19" t="s">
        <v>5872</v>
      </c>
      <c r="B5779" s="4" t="str">
        <f>IFERROR(VLOOKUP(A5779,PEC!A$2:B$7902,2,0),"PEC NON ESISTENTE")</f>
        <v>comune.roccavivaracb</v>
      </c>
      <c r="C5779" s="20" t="s">
        <v>8235</v>
      </c>
      <c r="D5779" s="20" t="s">
        <v>4252</v>
      </c>
      <c r="E5779" s="21">
        <v>840</v>
      </c>
      <c r="F5779" s="4" t="str">
        <f t="shared" si="90"/>
        <v/>
      </c>
      <c r="G5779" s="4" t="str">
        <f>IF(AND(Tabella1[[#This Row],[Popolazione]]&gt;50000,Tabella1[[#This Row],[Popolazione]]&lt;100000),"COMPRESO",Tabella1[[#This Row],[Regione]])</f>
        <v>MOLISE</v>
      </c>
      <c r="H5779" s="31">
        <f>Tabella1[[#This Row],[Popolazione]]/SUM($E$19:$E$7866)</f>
        <v>1.4011348725422635E-5</v>
      </c>
    </row>
    <row r="5780" spans="1:8" x14ac:dyDescent="0.25">
      <c r="A5780" s="19" t="s">
        <v>379</v>
      </c>
      <c r="B5780" s="4" t="str">
        <f>IFERROR(VLOOKUP(A5780,PEC!A$2:B$7902,2,0),"PEC NON ESISTENTE")</f>
        <v>protocollo.roccellaionica</v>
      </c>
      <c r="C5780" s="20" t="s">
        <v>8235</v>
      </c>
      <c r="D5780" s="20" t="s">
        <v>8248</v>
      </c>
      <c r="E5780" s="21">
        <v>6434</v>
      </c>
      <c r="F5780" s="4" t="str">
        <f t="shared" si="90"/>
        <v/>
      </c>
      <c r="G5780" s="4" t="str">
        <f>IF(AND(Tabella1[[#This Row],[Popolazione]]&gt;50000,Tabella1[[#This Row],[Popolazione]]&lt;100000),"COMPRESO",Tabella1[[#This Row],[Regione]])</f>
        <v>CALABRIA</v>
      </c>
      <c r="H5780" s="31">
        <f>Tabella1[[#This Row],[Popolazione]]/SUM($E$19:$E$7866)</f>
        <v>1.0732025916591575E-4</v>
      </c>
    </row>
    <row r="5781" spans="1:8" x14ac:dyDescent="0.25">
      <c r="A5781" s="19" t="s">
        <v>5873</v>
      </c>
      <c r="B5781" s="4" t="str">
        <f>IFERROR(VLOOKUP(A5781,PEC!A$2:B$7902,2,0),"PEC NON ESISTENTE")</f>
        <v>segreteria</v>
      </c>
      <c r="C5781" s="20" t="s">
        <v>8259</v>
      </c>
      <c r="D5781" s="20" t="s">
        <v>8260</v>
      </c>
      <c r="E5781" s="21">
        <v>711</v>
      </c>
      <c r="F5781" s="4" t="str">
        <f t="shared" si="90"/>
        <v/>
      </c>
      <c r="G5781" s="4" t="str">
        <f>IF(AND(Tabella1[[#This Row],[Popolazione]]&gt;50000,Tabella1[[#This Row],[Popolazione]]&lt;100000),"COMPRESO",Tabella1[[#This Row],[Regione]])</f>
        <v>SICILIA</v>
      </c>
      <c r="H5781" s="31">
        <f>Tabella1[[#This Row],[Popolazione]]/SUM($E$19:$E$7866)</f>
        <v>1.1859605885447016E-5</v>
      </c>
    </row>
    <row r="5782" spans="1:8" x14ac:dyDescent="0.25">
      <c r="A5782" s="19" t="s">
        <v>5874</v>
      </c>
      <c r="B5782" s="4" t="str">
        <f>IFERROR(VLOOKUP(A5782,PEC!A$2:B$7902,2,0),"PEC NON ESISTENTE")</f>
        <v>protocollo.rocchettaavolturno</v>
      </c>
      <c r="C5782" s="20" t="s">
        <v>8235</v>
      </c>
      <c r="D5782" s="20" t="s">
        <v>4252</v>
      </c>
      <c r="E5782" s="21">
        <v>1064</v>
      </c>
      <c r="F5782" s="4" t="str">
        <f t="shared" si="90"/>
        <v/>
      </c>
      <c r="G5782" s="4" t="str">
        <f>IF(AND(Tabella1[[#This Row],[Popolazione]]&gt;50000,Tabella1[[#This Row],[Popolazione]]&lt;100000),"COMPRESO",Tabella1[[#This Row],[Regione]])</f>
        <v>MOLISE</v>
      </c>
      <c r="H5782" s="31">
        <f>Tabella1[[#This Row],[Popolazione]]/SUM($E$19:$E$7866)</f>
        <v>1.7747708385535338E-5</v>
      </c>
    </row>
    <row r="5783" spans="1:8" x14ac:dyDescent="0.25">
      <c r="A5783" s="19" t="s">
        <v>5875</v>
      </c>
      <c r="B5783" s="4" t="str">
        <f>IFERROR(VLOOKUP(A5783,PEC!A$2:B$7902,2,0),"PEC NON ESISTENTE")</f>
        <v>comune.rocchettabelbo.cn</v>
      </c>
      <c r="C5783" s="20" t="s">
        <v>7913</v>
      </c>
      <c r="D5783" s="20" t="s">
        <v>7914</v>
      </c>
      <c r="E5783" s="21">
        <v>181</v>
      </c>
      <c r="F5783" s="4" t="str">
        <f t="shared" si="90"/>
        <v/>
      </c>
      <c r="G5783" s="4" t="str">
        <f>IF(AND(Tabella1[[#This Row],[Popolazione]]&gt;50000,Tabella1[[#This Row],[Popolazione]]&lt;100000),"COMPRESO",Tabella1[[#This Row],[Regione]])</f>
        <v>PIEMONTE</v>
      </c>
      <c r="H5783" s="31">
        <f>Tabella1[[#This Row],[Popolazione]]/SUM($E$19:$E$7866)</f>
        <v>3.0191120467874962E-6</v>
      </c>
    </row>
    <row r="5784" spans="1:8" x14ac:dyDescent="0.25">
      <c r="A5784" s="19" t="s">
        <v>5876</v>
      </c>
      <c r="B5784" s="4" t="str">
        <f>IFERROR(VLOOKUP(A5784,PEC!A$2:B$7902,2,0),"PEC NON ESISTENTE")</f>
        <v>protocollo</v>
      </c>
      <c r="C5784" s="16" t="s">
        <v>7913</v>
      </c>
      <c r="D5784" s="20" t="s">
        <v>8208</v>
      </c>
      <c r="E5784" s="21">
        <v>785</v>
      </c>
      <c r="F5784" s="4" t="str">
        <f t="shared" si="90"/>
        <v/>
      </c>
      <c r="G5784" s="4" t="str">
        <f>IF(AND(Tabella1[[#This Row],[Popolazione]]&gt;50000,Tabella1[[#This Row],[Popolazione]]&lt;100000),"COMPRESO",Tabella1[[#This Row],[Regione]])</f>
        <v>LIGURIA</v>
      </c>
      <c r="H5784" s="31">
        <f>Tabella1[[#This Row],[Popolazione]]/SUM($E$19:$E$7866)</f>
        <v>1.3093938987448534E-5</v>
      </c>
    </row>
    <row r="5785" spans="1:8" x14ac:dyDescent="0.25">
      <c r="A5785" s="19" t="s">
        <v>5877</v>
      </c>
      <c r="B5785" s="4" t="str">
        <f>IFERROR(VLOOKUP(A5785,PEC!A$2:B$7902,2,0),"PEC NON ESISTENTE")</f>
        <v>anagrafe.rocchettaecroce</v>
      </c>
      <c r="C5785" s="20" t="s">
        <v>8235</v>
      </c>
      <c r="D5785" s="20" t="s">
        <v>8239</v>
      </c>
      <c r="E5785" s="21">
        <v>463</v>
      </c>
      <c r="F5785" s="4" t="str">
        <f t="shared" si="90"/>
        <v/>
      </c>
      <c r="G5785" s="4" t="str">
        <f>IF(AND(Tabella1[[#This Row],[Popolazione]]&gt;50000,Tabella1[[#This Row],[Popolazione]]&lt;100000),"COMPRESO",Tabella1[[#This Row],[Regione]])</f>
        <v>CAMPANIA</v>
      </c>
      <c r="H5785" s="31">
        <f>Tabella1[[#This Row],[Popolazione]]/SUM($E$19:$E$7866)</f>
        <v>7.7229219760365235E-6</v>
      </c>
    </row>
    <row r="5786" spans="1:8" x14ac:dyDescent="0.25">
      <c r="A5786" s="19" t="s">
        <v>5878</v>
      </c>
      <c r="B5786" s="4" t="str">
        <f>IFERROR(VLOOKUP(A5786,PEC!A$2:B$7902,2,0),"PEC NON ESISTENTE")</f>
        <v>rocchetta.ligure</v>
      </c>
      <c r="C5786" s="20" t="s">
        <v>7913</v>
      </c>
      <c r="D5786" s="20" t="s">
        <v>7914</v>
      </c>
      <c r="E5786" s="21">
        <v>210</v>
      </c>
      <c r="F5786" s="4" t="str">
        <f t="shared" si="90"/>
        <v/>
      </c>
      <c r="G5786" s="4" t="str">
        <f>IF(AND(Tabella1[[#This Row],[Popolazione]]&gt;50000,Tabella1[[#This Row],[Popolazione]]&lt;100000),"COMPRESO",Tabella1[[#This Row],[Regione]])</f>
        <v>PIEMONTE</v>
      </c>
      <c r="H5786" s="31">
        <f>Tabella1[[#This Row],[Popolazione]]/SUM($E$19:$E$7866)</f>
        <v>3.5028371813556588E-6</v>
      </c>
    </row>
    <row r="5787" spans="1:8" x14ac:dyDescent="0.25">
      <c r="A5787" s="19" t="s">
        <v>5879</v>
      </c>
      <c r="B5787" s="4" t="str">
        <f>IFERROR(VLOOKUP(A5787,PEC!A$2:B$7902,2,0),"PEC NON ESISTENTE")</f>
        <v>comunedirocchettanervina</v>
      </c>
      <c r="C5787" s="20" t="s">
        <v>7913</v>
      </c>
      <c r="D5787" s="20" t="s">
        <v>8208</v>
      </c>
      <c r="E5787" s="21">
        <v>272</v>
      </c>
      <c r="F5787" s="4" t="str">
        <f t="shared" si="90"/>
        <v/>
      </c>
      <c r="G5787" s="4" t="str">
        <f>IF(AND(Tabella1[[#This Row],[Popolazione]]&gt;50000,Tabella1[[#This Row],[Popolazione]]&lt;100000),"COMPRESO",Tabella1[[#This Row],[Regione]])</f>
        <v>LIGURIA</v>
      </c>
      <c r="H5787" s="31">
        <f>Tabella1[[#This Row],[Popolazione]]/SUM($E$19:$E$7866)</f>
        <v>4.5370081587082814E-6</v>
      </c>
    </row>
    <row r="5788" spans="1:8" x14ac:dyDescent="0.25">
      <c r="A5788" s="19" t="s">
        <v>5880</v>
      </c>
      <c r="B5788" s="4" t="str">
        <f>IFERROR(VLOOKUP(A5788,PEC!A$2:B$7902,2,0),"PEC NON ESISTENTE")</f>
        <v>rocchetta.palafea</v>
      </c>
      <c r="C5788" s="20" t="s">
        <v>7913</v>
      </c>
      <c r="D5788" s="20" t="s">
        <v>7914</v>
      </c>
      <c r="E5788" s="21">
        <v>347</v>
      </c>
      <c r="F5788" s="4" t="str">
        <f t="shared" si="90"/>
        <v/>
      </c>
      <c r="G5788" s="4" t="str">
        <f>IF(AND(Tabella1[[#This Row],[Popolazione]]&gt;50000,Tabella1[[#This Row],[Popolazione]]&lt;100000),"COMPRESO",Tabella1[[#This Row],[Regione]])</f>
        <v>PIEMONTE</v>
      </c>
      <c r="H5788" s="31">
        <f>Tabella1[[#This Row],[Popolazione]]/SUM($E$19:$E$7866)</f>
        <v>5.7880214377638738E-6</v>
      </c>
    </row>
    <row r="5789" spans="1:8" x14ac:dyDescent="0.25">
      <c r="A5789" s="19" t="s">
        <v>5881</v>
      </c>
      <c r="B5789" s="4" t="str">
        <f>IFERROR(VLOOKUP(A5789,PEC!A$2:B$7902,2,0),"PEC NON ESISTENTE")</f>
        <v>protocollocomune.rocchettasantantonio.fg</v>
      </c>
      <c r="C5789" s="20" t="s">
        <v>8235</v>
      </c>
      <c r="D5789" s="20" t="s">
        <v>8241</v>
      </c>
      <c r="E5789" s="21">
        <v>1954</v>
      </c>
      <c r="F5789" s="4" t="str">
        <f t="shared" si="90"/>
        <v/>
      </c>
      <c r="G5789" s="4" t="str">
        <f>IF(AND(Tabella1[[#This Row],[Popolazione]]&gt;50000,Tabella1[[#This Row],[Popolazione]]&lt;100000),"COMPRESO",Tabella1[[#This Row],[Regione]])</f>
        <v>PUGLIA</v>
      </c>
      <c r="H5789" s="31">
        <f>Tabella1[[#This Row],[Popolazione]]/SUM($E$19:$E$7866)</f>
        <v>3.2593065963661702E-5</v>
      </c>
    </row>
    <row r="5790" spans="1:8" x14ac:dyDescent="0.25">
      <c r="A5790" s="19" t="s">
        <v>5882</v>
      </c>
      <c r="B5790" s="4" t="str">
        <f>IFERROR(VLOOKUP(A5790,PEC!A$2:B$7902,2,0),"PEC NON ESISTENTE")</f>
        <v>info</v>
      </c>
      <c r="C5790" s="20" t="s">
        <v>7913</v>
      </c>
      <c r="D5790" s="20" t="s">
        <v>7914</v>
      </c>
      <c r="E5790" s="21">
        <v>1437</v>
      </c>
      <c r="F5790" s="4" t="str">
        <f t="shared" si="90"/>
        <v/>
      </c>
      <c r="G5790" s="4" t="str">
        <f>IF(AND(Tabella1[[#This Row],[Popolazione]]&gt;50000,Tabella1[[#This Row],[Popolazione]]&lt;100000),"COMPRESO",Tabella1[[#This Row],[Regione]])</f>
        <v>PIEMONTE</v>
      </c>
      <c r="H5790" s="31">
        <f>Tabella1[[#This Row],[Popolazione]]/SUM($E$19:$E$7866)</f>
        <v>2.3969414426705149E-5</v>
      </c>
    </row>
    <row r="5791" spans="1:8" x14ac:dyDescent="0.25">
      <c r="A5791" s="19" t="s">
        <v>5883</v>
      </c>
      <c r="B5791" s="4" t="str">
        <f>IFERROR(VLOOKUP(A5791,PEC!A$2:B$7902,2,0),"PEC NON ESISTENTE")</f>
        <v>comune.rodano</v>
      </c>
      <c r="C5791" s="20" t="s">
        <v>7913</v>
      </c>
      <c r="D5791" s="20" t="s">
        <v>7986</v>
      </c>
      <c r="E5791" s="21">
        <v>4526</v>
      </c>
      <c r="F5791" s="4" t="str">
        <f t="shared" si="90"/>
        <v/>
      </c>
      <c r="G5791" s="4" t="str">
        <f>IF(AND(Tabella1[[#This Row],[Popolazione]]&gt;50000,Tabella1[[#This Row],[Popolazione]]&lt;100000),"COMPRESO",Tabella1[[#This Row],[Regione]])</f>
        <v>LOMBARDIA</v>
      </c>
      <c r="H5791" s="31">
        <f>Tabella1[[#This Row],[Popolazione]]/SUM($E$19:$E$7866)</f>
        <v>7.5494481346741484E-5</v>
      </c>
    </row>
    <row r="5792" spans="1:8" x14ac:dyDescent="0.25">
      <c r="A5792" s="19" t="s">
        <v>5884</v>
      </c>
      <c r="B5792" s="4" t="str">
        <f>IFERROR(VLOOKUP(A5792,PEC!A$2:B$7902,2,0),"PEC NON ESISTENTE")</f>
        <v>comunediroddi</v>
      </c>
      <c r="C5792" s="20" t="s">
        <v>7913</v>
      </c>
      <c r="D5792" s="20" t="s">
        <v>7914</v>
      </c>
      <c r="E5792" s="21">
        <v>1546</v>
      </c>
      <c r="F5792" s="4" t="str">
        <f t="shared" si="90"/>
        <v/>
      </c>
      <c r="G5792" s="4" t="str">
        <f>IF(AND(Tabella1[[#This Row],[Popolazione]]&gt;50000,Tabella1[[#This Row],[Popolazione]]&lt;100000),"COMPRESO",Tabella1[[#This Row],[Regione]])</f>
        <v>PIEMONTE</v>
      </c>
      <c r="H5792" s="31">
        <f>Tabella1[[#This Row],[Popolazione]]/SUM($E$19:$E$7866)</f>
        <v>2.5787553725599277E-5</v>
      </c>
    </row>
    <row r="5793" spans="1:8" x14ac:dyDescent="0.25">
      <c r="A5793" s="19" t="s">
        <v>5885</v>
      </c>
      <c r="B5793" s="4" t="str">
        <f>IFERROR(VLOOKUP(A5793,PEC!A$2:B$7902,2,0),"PEC NON ESISTENTE")</f>
        <v>roddino</v>
      </c>
      <c r="C5793" s="20" t="s">
        <v>7913</v>
      </c>
      <c r="D5793" s="20" t="s">
        <v>7914</v>
      </c>
      <c r="E5793" s="21">
        <v>377</v>
      </c>
      <c r="F5793" s="4" t="str">
        <f t="shared" si="90"/>
        <v/>
      </c>
      <c r="G5793" s="4" t="str">
        <f>IF(AND(Tabella1[[#This Row],[Popolazione]]&gt;50000,Tabella1[[#This Row],[Popolazione]]&lt;100000),"COMPRESO",Tabella1[[#This Row],[Regione]])</f>
        <v>PIEMONTE</v>
      </c>
      <c r="H5793" s="31">
        <f>Tabella1[[#This Row],[Popolazione]]/SUM($E$19:$E$7866)</f>
        <v>6.2884267493861108E-6</v>
      </c>
    </row>
    <row r="5794" spans="1:8" x14ac:dyDescent="0.25">
      <c r="A5794" s="19" t="s">
        <v>5886</v>
      </c>
      <c r="B5794" s="4" t="str">
        <f>IFERROR(VLOOKUP(A5794,PEC!A$2:B$7902,2,0),"PEC NON ESISTENTE")</f>
        <v>rodello</v>
      </c>
      <c r="C5794" s="20" t="s">
        <v>7913</v>
      </c>
      <c r="D5794" s="20" t="s">
        <v>7914</v>
      </c>
      <c r="E5794" s="21">
        <v>1004</v>
      </c>
      <c r="F5794" s="4" t="str">
        <f t="shared" si="90"/>
        <v/>
      </c>
      <c r="G5794" s="4" t="str">
        <f>IF(AND(Tabella1[[#This Row],[Popolazione]]&gt;50000,Tabella1[[#This Row],[Popolazione]]&lt;100000),"COMPRESO",Tabella1[[#This Row],[Regione]])</f>
        <v>PIEMONTE</v>
      </c>
      <c r="H5794" s="31">
        <f>Tabella1[[#This Row],[Popolazione]]/SUM($E$19:$E$7866)</f>
        <v>1.6746897762290864E-5</v>
      </c>
    </row>
    <row r="5795" spans="1:8" x14ac:dyDescent="0.25">
      <c r="A5795" s="19" t="s">
        <v>8102</v>
      </c>
      <c r="B5795" s="4" t="str">
        <f>IFERROR(VLOOKUP(A5795,PEC!A$2:B$7902,2,0),"PEC NON ESISTENTE")</f>
        <v>PEC NON ESISTENTE</v>
      </c>
      <c r="C5795" s="20" t="s">
        <v>8026</v>
      </c>
      <c r="D5795" s="20" t="s">
        <v>8027</v>
      </c>
      <c r="E5795" s="21">
        <v>1195</v>
      </c>
      <c r="F5795" s="4" t="str">
        <f t="shared" si="90"/>
        <v/>
      </c>
      <c r="G5795" s="4" t="str">
        <f>IF(AND(Tabella1[[#This Row],[Popolazione]]&gt;50000,Tabella1[[#This Row],[Popolazione]]&lt;100000),"COMPRESO",Tabella1[[#This Row],[Regione]])</f>
        <v>TRENTINO-ALTO ADIGE/SÜDTIROL</v>
      </c>
      <c r="H5795" s="31">
        <f>Tabella1[[#This Row],[Popolazione]]/SUM($E$19:$E$7866)</f>
        <v>1.9932811579619106E-5</v>
      </c>
    </row>
    <row r="5796" spans="1:8" x14ac:dyDescent="0.25">
      <c r="A5796" s="19" t="s">
        <v>5887</v>
      </c>
      <c r="B5796" s="4" t="str">
        <f>IFERROR(VLOOKUP(A5796,PEC!A$2:B$7902,2,0),"PEC NON ESISTENTE")</f>
        <v>protocollo</v>
      </c>
      <c r="C5796" s="20" t="s">
        <v>7913</v>
      </c>
      <c r="D5796" s="20" t="s">
        <v>7986</v>
      </c>
      <c r="E5796" s="21">
        <v>8795</v>
      </c>
      <c r="F5796" s="4" t="str">
        <f t="shared" si="90"/>
        <v/>
      </c>
      <c r="G5796" s="4" t="str">
        <f>IF(AND(Tabella1[[#This Row],[Popolazione]]&gt;50000,Tabella1[[#This Row],[Popolazione]]&lt;100000),"COMPRESO",Tabella1[[#This Row],[Regione]])</f>
        <v>LOMBARDIA</v>
      </c>
      <c r="H5796" s="31">
        <f>Tabella1[[#This Row],[Popolazione]]/SUM($E$19:$E$7866)</f>
        <v>1.4670215719058579E-4</v>
      </c>
    </row>
    <row r="5797" spans="1:8" x14ac:dyDescent="0.25">
      <c r="A5797" s="19" t="s">
        <v>5889</v>
      </c>
      <c r="B5797" s="4" t="str">
        <f>IFERROR(VLOOKUP(A5797,PEC!A$2:B$7902,2,0),"PEC NON ESISTENTE")</f>
        <v>comune.rodero</v>
      </c>
      <c r="C5797" s="20" t="s">
        <v>7913</v>
      </c>
      <c r="D5797" s="20" t="s">
        <v>7986</v>
      </c>
      <c r="E5797" s="21">
        <v>1210</v>
      </c>
      <c r="F5797" s="4" t="str">
        <f t="shared" si="90"/>
        <v/>
      </c>
      <c r="G5797" s="4" t="str">
        <f>IF(AND(Tabella1[[#This Row],[Popolazione]]&gt;50000,Tabella1[[#This Row],[Popolazione]]&lt;100000),"COMPRESO",Tabella1[[#This Row],[Regione]])</f>
        <v>LOMBARDIA</v>
      </c>
      <c r="H5797" s="31">
        <f>Tabella1[[#This Row],[Popolazione]]/SUM($E$19:$E$7866)</f>
        <v>2.0183014235430224E-5</v>
      </c>
    </row>
    <row r="5798" spans="1:8" x14ac:dyDescent="0.25">
      <c r="A5798" s="19" t="s">
        <v>5890</v>
      </c>
      <c r="B5798" s="4" t="str">
        <f>IFERROR(VLOOKUP(A5798,PEC!A$2:B$7902,2,0),"PEC NON ESISTENTE")</f>
        <v>protocollo</v>
      </c>
      <c r="C5798" s="20" t="s">
        <v>8235</v>
      </c>
      <c r="D5798" s="20" t="s">
        <v>8241</v>
      </c>
      <c r="E5798" s="21">
        <v>3663</v>
      </c>
      <c r="F5798" s="4" t="str">
        <f t="shared" si="90"/>
        <v/>
      </c>
      <c r="G5798" s="4" t="str">
        <f>IF(AND(Tabella1[[#This Row],[Popolazione]]&gt;50000,Tabella1[[#This Row],[Popolazione]]&lt;100000),"COMPRESO",Tabella1[[#This Row],[Regione]])</f>
        <v>PUGLIA</v>
      </c>
      <c r="H5798" s="31">
        <f>Tabella1[[#This Row],[Popolazione]]/SUM($E$19:$E$7866)</f>
        <v>6.1099488549075129E-5</v>
      </c>
    </row>
    <row r="5799" spans="1:8" x14ac:dyDescent="0.25">
      <c r="A5799" s="19" t="s">
        <v>8275</v>
      </c>
      <c r="B5799" s="4" t="str">
        <f>IFERROR(VLOOKUP(A5799,PEC!A$2:B$7902,2,0),"PEC NON ESISTENTE")</f>
        <v>comunerodimilici</v>
      </c>
      <c r="C5799" s="20" t="s">
        <v>8259</v>
      </c>
      <c r="D5799" s="20" t="s">
        <v>8260</v>
      </c>
      <c r="E5799" s="21">
        <v>2130</v>
      </c>
      <c r="F5799" s="4" t="str">
        <f t="shared" si="90"/>
        <v/>
      </c>
      <c r="G5799" s="4" t="str">
        <f>IF(AND(Tabella1[[#This Row],[Popolazione]]&gt;50000,Tabella1[[#This Row],[Popolazione]]&lt;100000),"COMPRESO",Tabella1[[#This Row],[Regione]])</f>
        <v>SICILIA</v>
      </c>
      <c r="H5799" s="31">
        <f>Tabella1[[#This Row],[Popolazione]]/SUM($E$19:$E$7866)</f>
        <v>3.5528777125178827E-5</v>
      </c>
    </row>
    <row r="5800" spans="1:8" x14ac:dyDescent="0.25">
      <c r="A5800" s="19" t="s">
        <v>5892</v>
      </c>
      <c r="B5800" s="4" t="str">
        <f>IFERROR(VLOOKUP(A5800,PEC!A$2:B$7902,2,0),"PEC NON ESISTENTE")</f>
        <v>comune.rodigo</v>
      </c>
      <c r="C5800" s="20" t="s">
        <v>7913</v>
      </c>
      <c r="D5800" s="20" t="s">
        <v>7986</v>
      </c>
      <c r="E5800" s="21">
        <v>5360</v>
      </c>
      <c r="F5800" s="4" t="str">
        <f t="shared" si="90"/>
        <v/>
      </c>
      <c r="G5800" s="4" t="str">
        <f>IF(AND(Tabella1[[#This Row],[Popolazione]]&gt;50000,Tabella1[[#This Row],[Popolazione]]&lt;100000),"COMPRESO",Tabella1[[#This Row],[Regione]])</f>
        <v>LOMBARDIA</v>
      </c>
      <c r="H5800" s="31">
        <f>Tabella1[[#This Row],[Popolazione]]/SUM($E$19:$E$7866)</f>
        <v>8.9405749009839668E-5</v>
      </c>
    </row>
    <row r="5801" spans="1:8" x14ac:dyDescent="0.25">
      <c r="A5801" s="19" t="s">
        <v>8002</v>
      </c>
      <c r="B5801" s="4" t="str">
        <f>IFERROR(VLOOKUP(A5801,PEC!A$2:B$7902,2,0),"PEC NON ESISTENTE")</f>
        <v>protocollo</v>
      </c>
      <c r="C5801" s="20" t="s">
        <v>7913</v>
      </c>
      <c r="D5801" s="20" t="s">
        <v>7986</v>
      </c>
      <c r="E5801" s="21">
        <v>4465</v>
      </c>
      <c r="F5801" s="4" t="str">
        <f t="shared" si="90"/>
        <v/>
      </c>
      <c r="G5801" s="4" t="str">
        <f>IF(AND(Tabella1[[#This Row],[Popolazione]]&gt;50000,Tabella1[[#This Row],[Popolazione]]&lt;100000),"COMPRESO",Tabella1[[#This Row],[Regione]])</f>
        <v>LOMBARDIA</v>
      </c>
      <c r="H5801" s="31">
        <f>Tabella1[[#This Row],[Popolazione]]/SUM($E$19:$E$7866)</f>
        <v>7.4476990546442934E-5</v>
      </c>
    </row>
    <row r="5802" spans="1:8" x14ac:dyDescent="0.25">
      <c r="A5802" s="19" t="s">
        <v>5894</v>
      </c>
      <c r="B5802" s="4" t="str">
        <f>IFERROR(VLOOKUP(A5802,PEC!A$2:B$7902,2,0),"PEC NON ESISTENTE")</f>
        <v>protocollo.rofrano</v>
      </c>
      <c r="C5802" s="20" t="s">
        <v>8235</v>
      </c>
      <c r="D5802" s="20" t="s">
        <v>8239</v>
      </c>
      <c r="E5802" s="21">
        <v>1655</v>
      </c>
      <c r="F5802" s="4" t="str">
        <f t="shared" si="90"/>
        <v/>
      </c>
      <c r="G5802" s="4" t="str">
        <f>IF(AND(Tabella1[[#This Row],[Popolazione]]&gt;50000,Tabella1[[#This Row],[Popolazione]]&lt;100000),"COMPRESO",Tabella1[[#This Row],[Regione]])</f>
        <v>CAMPANIA</v>
      </c>
      <c r="H5802" s="31">
        <f>Tabella1[[#This Row],[Popolazione]]/SUM($E$19:$E$7866)</f>
        <v>2.7605693024493404E-5</v>
      </c>
    </row>
    <row r="5803" spans="1:8" x14ac:dyDescent="0.25">
      <c r="A5803" s="19" t="s">
        <v>5895</v>
      </c>
      <c r="B5803" s="4" t="str">
        <f>IFERROR(VLOOKUP(A5803,PEC!A$2:B$7902,2,0),"PEC NON ESISTENTE")</f>
        <v>comune.rogeno</v>
      </c>
      <c r="C5803" s="20" t="s">
        <v>7913</v>
      </c>
      <c r="D5803" s="20" t="s">
        <v>7986</v>
      </c>
      <c r="E5803" s="21">
        <v>3197</v>
      </c>
      <c r="F5803" s="4" t="str">
        <f t="shared" si="90"/>
        <v/>
      </c>
      <c r="G5803" s="4" t="str">
        <f>IF(AND(Tabella1[[#This Row],[Popolazione]]&gt;50000,Tabella1[[#This Row],[Popolazione]]&lt;100000),"COMPRESO",Tabella1[[#This Row],[Regione]])</f>
        <v>LOMBARDIA</v>
      </c>
      <c r="H5803" s="31">
        <f>Tabella1[[#This Row],[Popolazione]]/SUM($E$19:$E$7866)</f>
        <v>5.3326526041876384E-5</v>
      </c>
    </row>
    <row r="5804" spans="1:8" x14ac:dyDescent="0.25">
      <c r="A5804" s="19" t="s">
        <v>108</v>
      </c>
      <c r="B5804" s="4" t="str">
        <f>IFERROR(VLOOKUP(A5804,PEC!A$2:B$7902,2,0),"PEC NON ESISTENTE")</f>
        <v>protocollo</v>
      </c>
      <c r="C5804" s="20" t="s">
        <v>8235</v>
      </c>
      <c r="D5804" s="20" t="s">
        <v>8248</v>
      </c>
      <c r="E5804" s="21">
        <v>7228</v>
      </c>
      <c r="F5804" s="4" t="str">
        <f t="shared" si="90"/>
        <v/>
      </c>
      <c r="G5804" s="4" t="str">
        <f>IF(AND(Tabella1[[#This Row],[Popolazione]]&gt;50000,Tabella1[[#This Row],[Popolazione]]&lt;100000),"COMPRESO",Tabella1[[#This Row],[Regione]])</f>
        <v>CALABRIA</v>
      </c>
      <c r="H5804" s="31">
        <f>Tabella1[[#This Row],[Popolazione]]/SUM($E$19:$E$7866)</f>
        <v>1.2056431974685095E-4</v>
      </c>
    </row>
    <row r="5805" spans="1:8" x14ac:dyDescent="0.25">
      <c r="A5805" s="19" t="s">
        <v>380</v>
      </c>
      <c r="B5805" s="4" t="str">
        <f>IFERROR(VLOOKUP(A5805,PEC!A$2:B$7902,2,0),"PEC NON ESISTENTE")</f>
        <v>comuneroghudi</v>
      </c>
      <c r="C5805" s="20" t="s">
        <v>8235</v>
      </c>
      <c r="D5805" s="20" t="s">
        <v>8248</v>
      </c>
      <c r="E5805" s="21">
        <v>1172</v>
      </c>
      <c r="F5805" s="4" t="str">
        <f t="shared" si="90"/>
        <v/>
      </c>
      <c r="G5805" s="4" t="str">
        <f>IF(AND(Tabella1[[#This Row],[Popolazione]]&gt;50000,Tabella1[[#This Row],[Popolazione]]&lt;100000),"COMPRESO",Tabella1[[#This Row],[Regione]])</f>
        <v>CALABRIA</v>
      </c>
      <c r="H5805" s="31">
        <f>Tabella1[[#This Row],[Popolazione]]/SUM($E$19:$E$7866)</f>
        <v>1.9549167507375391E-5</v>
      </c>
    </row>
    <row r="5806" spans="1:8" x14ac:dyDescent="0.25">
      <c r="A5806" s="19" t="s">
        <v>109</v>
      </c>
      <c r="B5806" s="4" t="str">
        <f>IFERROR(VLOOKUP(A5806,PEC!A$2:B$7902,2,0),"PEC NON ESISTENTE")</f>
        <v>protocollo.rogliano</v>
      </c>
      <c r="C5806" s="20" t="s">
        <v>8235</v>
      </c>
      <c r="D5806" s="20" t="s">
        <v>8248</v>
      </c>
      <c r="E5806" s="21">
        <v>5697</v>
      </c>
      <c r="F5806" s="4" t="str">
        <f t="shared" si="90"/>
        <v/>
      </c>
      <c r="G5806" s="4" t="str">
        <f>IF(AND(Tabella1[[#This Row],[Popolazione]]&gt;50000,Tabella1[[#This Row],[Popolazione]]&lt;100000),"COMPRESO",Tabella1[[#This Row],[Regione]])</f>
        <v>CALABRIA</v>
      </c>
      <c r="H5806" s="31">
        <f>Tabella1[[#This Row],[Popolazione]]/SUM($E$19:$E$7866)</f>
        <v>9.5026968677062792E-5</v>
      </c>
    </row>
    <row r="5807" spans="1:8" x14ac:dyDescent="0.25">
      <c r="A5807" s="19" t="s">
        <v>5896</v>
      </c>
      <c r="B5807" s="4" t="str">
        <f>IFERROR(VLOOKUP(A5807,PEC!A$2:B$7902,2,0),"PEC NON ESISTENTE")</f>
        <v>postacertificata</v>
      </c>
      <c r="C5807" s="20" t="s">
        <v>7913</v>
      </c>
      <c r="D5807" s="20" t="s">
        <v>7986</v>
      </c>
      <c r="E5807" s="21">
        <v>619</v>
      </c>
      <c r="F5807" s="4" t="str">
        <f t="shared" si="90"/>
        <v/>
      </c>
      <c r="G5807" s="4" t="str">
        <f>IF(AND(Tabella1[[#This Row],[Popolazione]]&gt;50000,Tabella1[[#This Row],[Popolazione]]&lt;100000),"COMPRESO",Tabella1[[#This Row],[Regione]])</f>
        <v>LOMBARDIA</v>
      </c>
      <c r="H5807" s="31">
        <f>Tabella1[[#This Row],[Popolazione]]/SUM($E$19:$E$7866)</f>
        <v>1.0325029596472156E-5</v>
      </c>
    </row>
    <row r="5808" spans="1:8" x14ac:dyDescent="0.25">
      <c r="A5808" s="19" t="s">
        <v>5897</v>
      </c>
      <c r="B5808" s="4" t="str">
        <f>IFERROR(VLOOKUP(A5808,PEC!A$2:B$7902,2,0),"PEC NON ESISTENTE")</f>
        <v>comune.rogno</v>
      </c>
      <c r="C5808" s="20" t="s">
        <v>7913</v>
      </c>
      <c r="D5808" s="20" t="s">
        <v>7986</v>
      </c>
      <c r="E5808" s="21">
        <v>3888</v>
      </c>
      <c r="F5808" s="4" t="str">
        <f t="shared" si="90"/>
        <v/>
      </c>
      <c r="G5808" s="4" t="str">
        <f>IF(AND(Tabella1[[#This Row],[Popolazione]]&gt;50000,Tabella1[[#This Row],[Popolazione]]&lt;100000),"COMPRESO",Tabella1[[#This Row],[Regione]])</f>
        <v>LOMBARDIA</v>
      </c>
      <c r="H5808" s="31">
        <f>Tabella1[[#This Row],[Popolazione]]/SUM($E$19:$E$7866)</f>
        <v>6.4852528386241914E-5</v>
      </c>
    </row>
    <row r="5809" spans="1:8" x14ac:dyDescent="0.25">
      <c r="A5809" s="19" t="s">
        <v>5898</v>
      </c>
      <c r="B5809" s="4" t="str">
        <f>IFERROR(VLOOKUP(A5809,PEC!A$2:B$7902,2,0),"PEC NON ESISTENTE")</f>
        <v>protocollo.rogolo</v>
      </c>
      <c r="C5809" s="20" t="s">
        <v>7913</v>
      </c>
      <c r="D5809" s="20" t="s">
        <v>7986</v>
      </c>
      <c r="E5809" s="21">
        <v>564</v>
      </c>
      <c r="F5809" s="4" t="str">
        <f t="shared" si="90"/>
        <v/>
      </c>
      <c r="G5809" s="4" t="str">
        <f>IF(AND(Tabella1[[#This Row],[Popolazione]]&gt;50000,Tabella1[[#This Row],[Popolazione]]&lt;100000),"COMPRESO",Tabella1[[#This Row],[Regione]])</f>
        <v>LOMBARDIA</v>
      </c>
      <c r="H5809" s="31">
        <f>Tabella1[[#This Row],[Popolazione]]/SUM($E$19:$E$7866)</f>
        <v>9.4076198584980547E-6</v>
      </c>
    </row>
    <row r="5810" spans="1:8" x14ac:dyDescent="0.25">
      <c r="A5810" s="19" t="s">
        <v>5899</v>
      </c>
      <c r="B5810" s="4" t="str">
        <f>IFERROR(VLOOKUP(A5810,PEC!A$2:B$7902,2,0),"PEC NON ESISTENTE")</f>
        <v>info</v>
      </c>
      <c r="C5810" s="20" t="s">
        <v>8221</v>
      </c>
      <c r="D5810" s="20" t="s">
        <v>8234</v>
      </c>
      <c r="E5810" s="21">
        <v>749</v>
      </c>
      <c r="F5810" s="4" t="str">
        <f t="shared" si="90"/>
        <v/>
      </c>
      <c r="G5810" s="4" t="str">
        <f>IF(AND(Tabella1[[#This Row],[Popolazione]]&gt;50000,Tabella1[[#This Row],[Popolazione]]&lt;100000),"COMPRESO",Tabella1[[#This Row],[Regione]])</f>
        <v>LAZIO</v>
      </c>
      <c r="H5810" s="31">
        <f>Tabella1[[#This Row],[Popolazione]]/SUM($E$19:$E$7866)</f>
        <v>1.2493452613501849E-5</v>
      </c>
    </row>
    <row r="5811" spans="1:8" x14ac:dyDescent="0.25">
      <c r="A5811" s="19" t="s">
        <v>5900</v>
      </c>
      <c r="B5811" s="4" t="str">
        <f>IFERROR(VLOOKUP(A5811,PEC!A$2:B$7902,2,0),"PEC NON ESISTENTE")</f>
        <v>comuneroio</v>
      </c>
      <c r="C5811" s="20" t="s">
        <v>8235</v>
      </c>
      <c r="D5811" s="20" t="s">
        <v>8236</v>
      </c>
      <c r="E5811" s="21">
        <v>103</v>
      </c>
      <c r="F5811" s="4" t="str">
        <f t="shared" si="90"/>
        <v/>
      </c>
      <c r="G5811" s="4" t="str">
        <f>IF(AND(Tabella1[[#This Row],[Popolazione]]&gt;50000,Tabella1[[#This Row],[Popolazione]]&lt;100000),"COMPRESO",Tabella1[[#This Row],[Regione]])</f>
        <v>ABRUZZO</v>
      </c>
      <c r="H5811" s="31">
        <f>Tabella1[[#This Row],[Popolazione]]/SUM($E$19:$E$7866)</f>
        <v>1.7180582365696803E-6</v>
      </c>
    </row>
    <row r="5812" spans="1:8" x14ac:dyDescent="0.25">
      <c r="A5812" s="19" t="s">
        <v>5901</v>
      </c>
      <c r="B5812" s="4" t="str">
        <f>IFERROR(VLOOKUP(A5812,PEC!A$2:B$7902,2,0),"PEC NON ESISTENTE")</f>
        <v>protocollo</v>
      </c>
      <c r="C5812" s="20" t="s">
        <v>7913</v>
      </c>
      <c r="D5812" s="20" t="s">
        <v>7973</v>
      </c>
      <c r="E5812" s="21">
        <v>1042</v>
      </c>
      <c r="F5812" s="4" t="str">
        <f t="shared" si="90"/>
        <v/>
      </c>
      <c r="G5812" s="4" t="str">
        <f>IF(AND(Tabella1[[#This Row],[Popolazione]]&gt;50000,Tabella1[[#This Row],[Popolazione]]&lt;100000),"COMPRESO",Tabella1[[#This Row],[Regione]])</f>
        <v>VALLE D'AOSTA/VALLÉE D'AOSTE</v>
      </c>
      <c r="H5812" s="31">
        <f>Tabella1[[#This Row],[Popolazione]]/SUM($E$19:$E$7866)</f>
        <v>1.7380744490345698E-5</v>
      </c>
    </row>
    <row r="5813" spans="1:8" x14ac:dyDescent="0.25">
      <c r="A5813" s="19" t="s">
        <v>5902</v>
      </c>
      <c r="B5813" s="4" t="str">
        <f>IFERROR(VLOOKUP(A5813,PEC!A$2:B$7902,2,0),"PEC NON ESISTENTE")</f>
        <v>protocollo</v>
      </c>
      <c r="C5813" s="20" t="s">
        <v>7913</v>
      </c>
      <c r="D5813" s="20" t="s">
        <v>7914</v>
      </c>
      <c r="E5813" s="21">
        <v>1989</v>
      </c>
      <c r="F5813" s="4" t="str">
        <f t="shared" si="90"/>
        <v/>
      </c>
      <c r="G5813" s="4" t="str">
        <f>IF(AND(Tabella1[[#This Row],[Popolazione]]&gt;50000,Tabella1[[#This Row],[Popolazione]]&lt;100000),"COMPRESO",Tabella1[[#This Row],[Regione]])</f>
        <v>PIEMONTE</v>
      </c>
      <c r="H5813" s="31">
        <f>Tabella1[[#This Row],[Popolazione]]/SUM($E$19:$E$7866)</f>
        <v>3.317687216055431E-5</v>
      </c>
    </row>
    <row r="5814" spans="1:8" x14ac:dyDescent="0.25">
      <c r="A5814" s="19" t="s">
        <v>5903</v>
      </c>
      <c r="B5814" s="4" t="str">
        <f>IFERROR(VLOOKUP(A5814,PEC!A$2:B$7902,2,0),"PEC NON ESISTENTE")</f>
        <v>rolo</v>
      </c>
      <c r="C5814" s="20" t="s">
        <v>8026</v>
      </c>
      <c r="D5814" s="20" t="s">
        <v>8212</v>
      </c>
      <c r="E5814" s="21">
        <v>4038</v>
      </c>
      <c r="F5814" s="4" t="str">
        <f t="shared" si="90"/>
        <v/>
      </c>
      <c r="G5814" s="4" t="str">
        <f>IF(AND(Tabella1[[#This Row],[Popolazione]]&gt;50000,Tabella1[[#This Row],[Popolazione]]&lt;100000),"COMPRESO",Tabella1[[#This Row],[Regione]])</f>
        <v>EMILIA-ROMAGNA</v>
      </c>
      <c r="H5814" s="31">
        <f>Tabella1[[#This Row],[Popolazione]]/SUM($E$19:$E$7866)</f>
        <v>6.735455494435309E-5</v>
      </c>
    </row>
    <row r="5815" spans="1:8" x14ac:dyDescent="0.25">
      <c r="A5815" s="19" t="s">
        <v>5904</v>
      </c>
      <c r="B5815" s="4" t="str">
        <f>IFERROR(VLOOKUP(A5815,PEC!A$2:B$7902,2,0),"PEC NON ESISTENTE")</f>
        <v>protocollo.segretariato</v>
      </c>
      <c r="C5815" s="20" t="s">
        <v>8221</v>
      </c>
      <c r="D5815" s="20" t="s">
        <v>8234</v>
      </c>
      <c r="E5815" s="21">
        <v>2617175</v>
      </c>
      <c r="F5815" s="4" t="str">
        <f t="shared" si="90"/>
        <v>TROVATO</v>
      </c>
      <c r="G5815" s="4" t="str">
        <f>IF(AND(Tabella1[[#This Row],[Popolazione]]&gt;50000,Tabella1[[#This Row],[Popolazione]]&lt;100000),"COMPRESO",Tabella1[[#This Row],[Regione]])</f>
        <v>LAZIO</v>
      </c>
      <c r="H5815" s="31">
        <f>Tabella1[[#This Row],[Popolazione]]/SUM($E$19:$E$7866)</f>
        <v>4.36549423814976E-2</v>
      </c>
    </row>
    <row r="5816" spans="1:8" x14ac:dyDescent="0.25">
      <c r="A5816" s="19" t="s">
        <v>5905</v>
      </c>
      <c r="B5816" s="4" t="str">
        <f>IFERROR(VLOOKUP(A5816,PEC!A$2:B$7902,2,0),"PEC NON ESISTENTE")</f>
        <v>comunediromagnano</v>
      </c>
      <c r="C5816" s="20" t="s">
        <v>8235</v>
      </c>
      <c r="D5816" s="20" t="s">
        <v>8239</v>
      </c>
      <c r="E5816" s="21">
        <v>391</v>
      </c>
      <c r="F5816" s="4" t="str">
        <f t="shared" si="90"/>
        <v/>
      </c>
      <c r="G5816" s="4" t="str">
        <f>IF(AND(Tabella1[[#This Row],[Popolazione]]&gt;50000,Tabella1[[#This Row],[Popolazione]]&lt;100000),"COMPRESO",Tabella1[[#This Row],[Regione]])</f>
        <v>CAMPANIA</v>
      </c>
      <c r="H5816" s="31">
        <f>Tabella1[[#This Row],[Popolazione]]/SUM($E$19:$E$7866)</f>
        <v>6.521949228143155E-6</v>
      </c>
    </row>
    <row r="5817" spans="1:8" x14ac:dyDescent="0.25">
      <c r="A5817" s="19" t="s">
        <v>5906</v>
      </c>
      <c r="B5817" s="4" t="str">
        <f>IFERROR(VLOOKUP(A5817,PEC!A$2:B$7902,2,0),"PEC NON ESISTENTE")</f>
        <v>romagnano.sesia</v>
      </c>
      <c r="C5817" s="20" t="s">
        <v>7913</v>
      </c>
      <c r="D5817" s="20" t="s">
        <v>7914</v>
      </c>
      <c r="E5817" s="21">
        <v>4049</v>
      </c>
      <c r="F5817" s="4" t="str">
        <f t="shared" si="90"/>
        <v/>
      </c>
      <c r="G5817" s="4" t="str">
        <f>IF(AND(Tabella1[[#This Row],[Popolazione]]&gt;50000,Tabella1[[#This Row],[Popolazione]]&lt;100000),"COMPRESO",Tabella1[[#This Row],[Regione]])</f>
        <v>PIEMONTE</v>
      </c>
      <c r="H5817" s="31">
        <f>Tabella1[[#This Row],[Popolazione]]/SUM($E$19:$E$7866)</f>
        <v>6.7538036891947914E-5</v>
      </c>
    </row>
    <row r="5818" spans="1:8" x14ac:dyDescent="0.25">
      <c r="A5818" s="19" t="s">
        <v>5907</v>
      </c>
      <c r="B5818" s="4" t="str">
        <f>IFERROR(VLOOKUP(A5818,PEC!A$2:B$7902,2,0),"PEC NON ESISTENTE")</f>
        <v>comune.romagnese</v>
      </c>
      <c r="C5818" s="20" t="s">
        <v>7913</v>
      </c>
      <c r="D5818" s="20" t="s">
        <v>7986</v>
      </c>
      <c r="E5818" s="21">
        <v>744</v>
      </c>
      <c r="F5818" s="4" t="str">
        <f t="shared" si="90"/>
        <v/>
      </c>
      <c r="G5818" s="4" t="str">
        <f>IF(AND(Tabella1[[#This Row],[Popolazione]]&gt;50000,Tabella1[[#This Row],[Popolazione]]&lt;100000),"COMPRESO",Tabella1[[#This Row],[Regione]])</f>
        <v>LOMBARDIA</v>
      </c>
      <c r="H5818" s="31">
        <f>Tabella1[[#This Row],[Popolazione]]/SUM($E$19:$E$7866)</f>
        <v>1.2410051728231477E-5</v>
      </c>
    </row>
    <row r="5819" spans="1:8" x14ac:dyDescent="0.25">
      <c r="A5819" s="19" t="s">
        <v>8160</v>
      </c>
      <c r="B5819" s="4" t="str">
        <f>IFERROR(VLOOKUP(A5819,PEC!A$2:B$7902,2,0),"PEC NON ESISTENTE")</f>
        <v>PEC NON ESISTENTE</v>
      </c>
      <c r="C5819" s="20" t="s">
        <v>8026</v>
      </c>
      <c r="D5819" s="20" t="s">
        <v>8027</v>
      </c>
      <c r="E5819" s="21">
        <v>604</v>
      </c>
      <c r="F5819" s="4" t="str">
        <f t="shared" si="90"/>
        <v/>
      </c>
      <c r="G5819" s="4" t="str">
        <f>IF(AND(Tabella1[[#This Row],[Popolazione]]&gt;50000,Tabella1[[#This Row],[Popolazione]]&lt;100000),"COMPRESO",Tabella1[[#This Row],[Regione]])</f>
        <v>TRENTINO-ALTO ADIGE/SÜDTIROL</v>
      </c>
      <c r="H5819" s="31">
        <f>Tabella1[[#This Row],[Popolazione]]/SUM($E$19:$E$7866)</f>
        <v>1.0074826940661037E-5</v>
      </c>
    </row>
    <row r="5820" spans="1:8" x14ac:dyDescent="0.25">
      <c r="A5820" s="22" t="s">
        <v>5908</v>
      </c>
      <c r="B5820" s="4" t="str">
        <f>IFERROR(VLOOKUP(A5820,PEC!A$2:B$7902,2,0),"PEC NON ESISTENTE")</f>
        <v>protocollo</v>
      </c>
      <c r="C5820" s="20" t="s">
        <v>8259</v>
      </c>
      <c r="D5820" s="20" t="s">
        <v>8278</v>
      </c>
      <c r="E5820" s="21">
        <v>578</v>
      </c>
      <c r="F5820" s="4" t="str">
        <f t="shared" si="90"/>
        <v/>
      </c>
      <c r="G5820" s="4" t="str">
        <f>IF(AND(Tabella1[[#This Row],[Popolazione]]&gt;50000,Tabella1[[#This Row],[Popolazione]]&lt;100000),"COMPRESO",Tabella1[[#This Row],[Regione]])</f>
        <v>SARDEGNA</v>
      </c>
      <c r="H5820" s="31">
        <f>Tabella1[[#This Row],[Popolazione]]/SUM($E$19:$E$7866)</f>
        <v>9.6411423372550989E-6</v>
      </c>
    </row>
    <row r="5821" spans="1:8" x14ac:dyDescent="0.25">
      <c r="A5821" s="19" t="s">
        <v>5909</v>
      </c>
      <c r="B5821" s="4" t="str">
        <f>IFERROR(VLOOKUP(A5821,PEC!A$2:B$7902,2,0),"PEC NON ESISTENTE")</f>
        <v>comune.romanengo</v>
      </c>
      <c r="C5821" s="20" t="s">
        <v>7913</v>
      </c>
      <c r="D5821" s="20" t="s">
        <v>7986</v>
      </c>
      <c r="E5821" s="21">
        <v>3021</v>
      </c>
      <c r="F5821" s="4" t="str">
        <f t="shared" si="90"/>
        <v/>
      </c>
      <c r="G5821" s="4" t="str">
        <f>IF(AND(Tabella1[[#This Row],[Popolazione]]&gt;50000,Tabella1[[#This Row],[Popolazione]]&lt;100000),"COMPRESO",Tabella1[[#This Row],[Regione]])</f>
        <v>LOMBARDIA</v>
      </c>
      <c r="H5821" s="31">
        <f>Tabella1[[#This Row],[Popolazione]]/SUM($E$19:$E$7866)</f>
        <v>5.0390814880359259E-5</v>
      </c>
    </row>
    <row r="5822" spans="1:8" x14ac:dyDescent="0.25">
      <c r="A5822" s="19" t="s">
        <v>5910</v>
      </c>
      <c r="B5822" s="4" t="str">
        <f>IFERROR(VLOOKUP(A5822,PEC!A$2:B$7902,2,0),"PEC NON ESISTENTE")</f>
        <v>romanocanavese</v>
      </c>
      <c r="C5822" s="20" t="s">
        <v>7913</v>
      </c>
      <c r="D5822" s="20" t="s">
        <v>7914</v>
      </c>
      <c r="E5822" s="21">
        <v>2937</v>
      </c>
      <c r="F5822" s="4" t="str">
        <f t="shared" si="90"/>
        <v/>
      </c>
      <c r="G5822" s="4" t="str">
        <f>IF(AND(Tabella1[[#This Row],[Popolazione]]&gt;50000,Tabella1[[#This Row],[Popolazione]]&lt;100000),"COMPRESO",Tabella1[[#This Row],[Regione]])</f>
        <v>PIEMONTE</v>
      </c>
      <c r="H5822" s="31">
        <f>Tabella1[[#This Row],[Popolazione]]/SUM($E$19:$E$7866)</f>
        <v>4.8989680007816998E-5</v>
      </c>
    </row>
    <row r="5823" spans="1:8" x14ac:dyDescent="0.25">
      <c r="A5823" s="19" t="s">
        <v>5911</v>
      </c>
      <c r="B5823" s="4" t="str">
        <f>IFERROR(VLOOKUP(A5823,PEC!A$2:B$7902,2,0),"PEC NON ESISTENTE")</f>
        <v>mail</v>
      </c>
      <c r="C5823" s="20" t="s">
        <v>8026</v>
      </c>
      <c r="D5823" s="20" t="s">
        <v>8167</v>
      </c>
      <c r="E5823" s="21">
        <v>14484</v>
      </c>
      <c r="F5823" s="4" t="str">
        <f t="shared" si="90"/>
        <v/>
      </c>
      <c r="G5823" s="4" t="str">
        <f>IF(AND(Tabella1[[#This Row],[Popolazione]]&gt;50000,Tabella1[[#This Row],[Popolazione]]&lt;100000),"COMPRESO",Tabella1[[#This Row],[Regione]])</f>
        <v>VENETO</v>
      </c>
      <c r="H5823" s="31">
        <f>Tabella1[[#This Row],[Popolazione]]/SUM($E$19:$E$7866)</f>
        <v>2.4159568445121599E-4</v>
      </c>
    </row>
    <row r="5824" spans="1:8" x14ac:dyDescent="0.25">
      <c r="A5824" s="19" t="s">
        <v>5912</v>
      </c>
      <c r="B5824" s="4" t="str">
        <f>IFERROR(VLOOKUP(A5824,PEC!A$2:B$7902,2,0),"PEC NON ESISTENTE")</f>
        <v>segreteria.comune.romano</v>
      </c>
      <c r="C5824" s="20" t="s">
        <v>7913</v>
      </c>
      <c r="D5824" s="20" t="s">
        <v>7986</v>
      </c>
      <c r="E5824" s="21">
        <v>18784</v>
      </c>
      <c r="F5824" s="4" t="str">
        <f t="shared" si="90"/>
        <v/>
      </c>
      <c r="G5824" s="4" t="str">
        <f>IF(AND(Tabella1[[#This Row],[Popolazione]]&gt;50000,Tabella1[[#This Row],[Popolazione]]&lt;100000),"COMPRESO",Tabella1[[#This Row],[Regione]])</f>
        <v>LOMBARDIA</v>
      </c>
      <c r="H5824" s="31">
        <f>Tabella1[[#This Row],[Popolazione]]/SUM($E$19:$E$7866)</f>
        <v>3.1332044578373665E-4</v>
      </c>
    </row>
    <row r="5825" spans="1:8" x14ac:dyDescent="0.25">
      <c r="A5825" s="19" t="s">
        <v>5913</v>
      </c>
      <c r="B5825" s="4" t="str">
        <f>IFERROR(VLOOKUP(A5825,PEC!A$2:B$7902,2,0),"PEC NON ESISTENTE")</f>
        <v>comune.romansdisonzo</v>
      </c>
      <c r="C5825" s="20" t="s">
        <v>8026</v>
      </c>
      <c r="D5825" s="20" t="s">
        <v>8205</v>
      </c>
      <c r="E5825" s="21">
        <v>3702</v>
      </c>
      <c r="F5825" s="4" t="str">
        <f t="shared" si="90"/>
        <v/>
      </c>
      <c r="G5825" s="4" t="str">
        <f>IF(AND(Tabella1[[#This Row],[Popolazione]]&gt;50000,Tabella1[[#This Row],[Popolazione]]&lt;100000),"COMPRESO",Tabella1[[#This Row],[Regione]])</f>
        <v>FRIULI-VENEZIA GIULIA</v>
      </c>
      <c r="H5825" s="31">
        <f>Tabella1[[#This Row],[Popolazione]]/SUM($E$19:$E$7866)</f>
        <v>6.1750015454184045E-5</v>
      </c>
    </row>
    <row r="5826" spans="1:8" x14ac:dyDescent="0.25">
      <c r="A5826" s="19" t="s">
        <v>294</v>
      </c>
      <c r="B5826" s="4" t="str">
        <f>IFERROR(VLOOKUP(A5826,PEC!A$2:B$7902,2,0),"PEC NON ESISTENTE")</f>
        <v>protocollo.rombiolo</v>
      </c>
      <c r="C5826" s="20" t="s">
        <v>8235</v>
      </c>
      <c r="D5826" s="20" t="s">
        <v>8248</v>
      </c>
      <c r="E5826" s="21">
        <v>4649</v>
      </c>
      <c r="F5826" s="4" t="str">
        <f t="shared" ref="F5826:F5889" si="91">IF($E5826&gt;300000,"TROVATO","")</f>
        <v/>
      </c>
      <c r="G5826" s="4" t="str">
        <f>IF(AND(Tabella1[[#This Row],[Popolazione]]&gt;50000,Tabella1[[#This Row],[Popolazione]]&lt;100000),"COMPRESO",Tabella1[[#This Row],[Regione]])</f>
        <v>CALABRIA</v>
      </c>
      <c r="H5826" s="31">
        <f>Tabella1[[#This Row],[Popolazione]]/SUM($E$19:$E$7866)</f>
        <v>7.754614312439266E-5</v>
      </c>
    </row>
    <row r="5827" spans="1:8" x14ac:dyDescent="0.25">
      <c r="A5827" s="19" t="s">
        <v>5914</v>
      </c>
      <c r="B5827" s="4" t="str">
        <f>IFERROR(VLOOKUP(A5827,PEC!A$2:B$7902,2,0),"PEC NON ESISTENTE")</f>
        <v>comune</v>
      </c>
      <c r="C5827" s="20" t="s">
        <v>8026</v>
      </c>
      <c r="D5827" s="20" t="s">
        <v>8027</v>
      </c>
      <c r="E5827" s="21">
        <v>1374</v>
      </c>
      <c r="F5827" s="4" t="str">
        <f t="shared" si="91"/>
        <v/>
      </c>
      <c r="G5827" s="4" t="str">
        <f>IF(AND(Tabella1[[#This Row],[Popolazione]]&gt;50000,Tabella1[[#This Row],[Popolazione]]&lt;100000),"COMPRESO",Tabella1[[#This Row],[Regione]])</f>
        <v>TRENTINO-ALTO ADIGE/SÜDTIROL</v>
      </c>
      <c r="H5827" s="31">
        <f>Tabella1[[#This Row],[Popolazione]]/SUM($E$19:$E$7866)</f>
        <v>2.2918563272298453E-5</v>
      </c>
    </row>
    <row r="5828" spans="1:8" x14ac:dyDescent="0.25">
      <c r="A5828" s="19" t="s">
        <v>5915</v>
      </c>
      <c r="B5828" s="4" t="str">
        <f>IFERROR(VLOOKUP(A5828,PEC!A$2:B$7902,2,0),"PEC NON ESISTENTE")</f>
        <v>area.amministrativa</v>
      </c>
      <c r="C5828" s="20" t="s">
        <v>7913</v>
      </c>
      <c r="D5828" s="20" t="s">
        <v>7914</v>
      </c>
      <c r="E5828" s="21">
        <v>5379</v>
      </c>
      <c r="F5828" s="4" t="str">
        <f t="shared" si="91"/>
        <v/>
      </c>
      <c r="G5828" s="4" t="str">
        <f>IF(AND(Tabella1[[#This Row],[Popolazione]]&gt;50000,Tabella1[[#This Row],[Popolazione]]&lt;100000),"COMPRESO",Tabella1[[#This Row],[Regione]])</f>
        <v>PIEMONTE</v>
      </c>
      <c r="H5828" s="31">
        <f>Tabella1[[#This Row],[Popolazione]]/SUM($E$19:$E$7866)</f>
        <v>8.9722672373867093E-5</v>
      </c>
    </row>
    <row r="5829" spans="1:8" x14ac:dyDescent="0.25">
      <c r="A5829" s="19" t="s">
        <v>5916</v>
      </c>
      <c r="B5829" s="4" t="str">
        <f>IFERROR(VLOOKUP(A5829,PEC!A$2:B$7902,2,0),"PEC NON ESISTENTE")</f>
        <v>protocollo</v>
      </c>
      <c r="C5829" s="20" t="s">
        <v>8259</v>
      </c>
      <c r="D5829" s="20" t="s">
        <v>8260</v>
      </c>
      <c r="E5829" s="21">
        <v>6541</v>
      </c>
      <c r="F5829" s="4" t="str">
        <f t="shared" si="91"/>
        <v/>
      </c>
      <c r="G5829" s="4" t="str">
        <f>IF(AND(Tabella1[[#This Row],[Popolazione]]&gt;50000,Tabella1[[#This Row],[Popolazione]]&lt;100000),"COMPRESO",Tabella1[[#This Row],[Regione]])</f>
        <v>SICILIA</v>
      </c>
      <c r="H5829" s="31">
        <f>Tabella1[[#This Row],[Popolazione]]/SUM($E$19:$E$7866)</f>
        <v>1.0910503811070173E-4</v>
      </c>
    </row>
    <row r="5830" spans="1:8" x14ac:dyDescent="0.25">
      <c r="A5830" s="19" t="s">
        <v>5917</v>
      </c>
      <c r="B5830" s="4" t="str">
        <f>IFERROR(VLOOKUP(A5830,PEC!A$2:B$7902,2,0),"PEC NON ESISTENTE")</f>
        <v>comune.ronago</v>
      </c>
      <c r="C5830" s="20" t="s">
        <v>7913</v>
      </c>
      <c r="D5830" s="20" t="s">
        <v>7986</v>
      </c>
      <c r="E5830" s="21">
        <v>1754</v>
      </c>
      <c r="F5830" s="4" t="str">
        <f t="shared" si="91"/>
        <v/>
      </c>
      <c r="G5830" s="4" t="str">
        <f>IF(AND(Tabella1[[#This Row],[Popolazione]]&gt;50000,Tabella1[[#This Row],[Popolazione]]&lt;100000),"COMPRESO",Tabella1[[#This Row],[Regione]])</f>
        <v>LOMBARDIA</v>
      </c>
      <c r="H5830" s="31">
        <f>Tabella1[[#This Row],[Popolazione]]/SUM($E$19:$E$7866)</f>
        <v>2.9257030552846787E-5</v>
      </c>
    </row>
    <row r="5831" spans="1:8" x14ac:dyDescent="0.25">
      <c r="A5831" s="19" t="s">
        <v>8172</v>
      </c>
      <c r="B5831" s="4" t="str">
        <f>IFERROR(VLOOKUP(A5831,PEC!A$2:B$7902,2,0),"PEC NON ESISTENTE")</f>
        <v>comune.ronca</v>
      </c>
      <c r="C5831" s="20" t="s">
        <v>8026</v>
      </c>
      <c r="D5831" s="20" t="s">
        <v>8167</v>
      </c>
      <c r="E5831" s="21">
        <v>3726</v>
      </c>
      <c r="F5831" s="4" t="str">
        <f t="shared" si="91"/>
        <v/>
      </c>
      <c r="G5831" s="4" t="str">
        <f>IF(AND(Tabella1[[#This Row],[Popolazione]]&gt;50000,Tabella1[[#This Row],[Popolazione]]&lt;100000),"COMPRESO",Tabella1[[#This Row],[Regione]])</f>
        <v>VENETO</v>
      </c>
      <c r="H5831" s="31">
        <f>Tabella1[[#This Row],[Popolazione]]/SUM($E$19:$E$7866)</f>
        <v>6.2150339703481835E-5</v>
      </c>
    </row>
    <row r="5832" spans="1:8" x14ac:dyDescent="0.25">
      <c r="A5832" s="19" t="s">
        <v>5919</v>
      </c>
      <c r="B5832" s="4" t="str">
        <f>IFERROR(VLOOKUP(A5832,PEC!A$2:B$7902,2,0),"PEC NON ESISTENTE")</f>
        <v>roncade</v>
      </c>
      <c r="C5832" s="20" t="s">
        <v>8026</v>
      </c>
      <c r="D5832" s="20" t="s">
        <v>8167</v>
      </c>
      <c r="E5832" s="21">
        <v>14037</v>
      </c>
      <c r="F5832" s="4" t="str">
        <f t="shared" si="91"/>
        <v/>
      </c>
      <c r="G5832" s="4" t="str">
        <f>IF(AND(Tabella1[[#This Row],[Popolazione]]&gt;50000,Tabella1[[#This Row],[Popolazione]]&lt;100000),"COMPRESO",Tabella1[[#This Row],[Regione]])</f>
        <v>VENETO</v>
      </c>
      <c r="H5832" s="31">
        <f>Tabella1[[#This Row],[Popolazione]]/SUM($E$19:$E$7866)</f>
        <v>2.3413964530804467E-4</v>
      </c>
    </row>
    <row r="5833" spans="1:8" x14ac:dyDescent="0.25">
      <c r="A5833" s="19" t="s">
        <v>5920</v>
      </c>
      <c r="B5833" s="4" t="str">
        <f>IFERROR(VLOOKUP(A5833,PEC!A$2:B$7902,2,0),"PEC NON ESISTENTE")</f>
        <v>protocollo</v>
      </c>
      <c r="C5833" s="20" t="s">
        <v>7913</v>
      </c>
      <c r="D5833" s="20" t="s">
        <v>7986</v>
      </c>
      <c r="E5833" s="21">
        <v>9265</v>
      </c>
      <c r="F5833" s="4" t="str">
        <f t="shared" si="91"/>
        <v/>
      </c>
      <c r="G5833" s="4" t="str">
        <f>IF(AND(Tabella1[[#This Row],[Popolazione]]&gt;50000,Tabella1[[#This Row],[Popolazione]]&lt;100000),"COMPRESO",Tabella1[[#This Row],[Regione]])</f>
        <v>LOMBARDIA</v>
      </c>
      <c r="H5833" s="31">
        <f>Tabella1[[#This Row],[Popolazione]]/SUM($E$19:$E$7866)</f>
        <v>1.5454184040600085E-4</v>
      </c>
    </row>
    <row r="5834" spans="1:8" x14ac:dyDescent="0.25">
      <c r="A5834" s="19" t="s">
        <v>5921</v>
      </c>
      <c r="B5834" s="4" t="str">
        <f>IFERROR(VLOOKUP(A5834,PEC!A$2:B$7902,2,0),"PEC NON ESISTENTE")</f>
        <v>comune.roncaro</v>
      </c>
      <c r="C5834" s="20" t="s">
        <v>7913</v>
      </c>
      <c r="D5834" s="20" t="s">
        <v>7986</v>
      </c>
      <c r="E5834" s="21">
        <v>1385</v>
      </c>
      <c r="F5834" s="4" t="str">
        <f t="shared" si="91"/>
        <v/>
      </c>
      <c r="G5834" s="4" t="str">
        <f>IF(AND(Tabella1[[#This Row],[Popolazione]]&gt;50000,Tabella1[[#This Row],[Popolazione]]&lt;100000),"COMPRESO",Tabella1[[#This Row],[Regione]])</f>
        <v>LOMBARDIA</v>
      </c>
      <c r="H5834" s="31">
        <f>Tabella1[[#This Row],[Popolazione]]/SUM($E$19:$E$7866)</f>
        <v>2.3102045219893273E-5</v>
      </c>
    </row>
    <row r="5835" spans="1:8" x14ac:dyDescent="0.25">
      <c r="A5835" s="19" t="s">
        <v>5922</v>
      </c>
      <c r="B5835" s="4" t="str">
        <f>IFERROR(VLOOKUP(A5835,PEC!A$2:B$7902,2,0),"PEC NON ESISTENTE")</f>
        <v>comune.roncegnoterme.tn</v>
      </c>
      <c r="C5835" s="20" t="s">
        <v>8026</v>
      </c>
      <c r="D5835" s="20" t="s">
        <v>8027</v>
      </c>
      <c r="E5835" s="21">
        <v>2814</v>
      </c>
      <c r="F5835" s="4" t="str">
        <f t="shared" si="91"/>
        <v/>
      </c>
      <c r="G5835" s="4" t="str">
        <f>IF(AND(Tabella1[[#This Row],[Popolazione]]&gt;50000,Tabella1[[#This Row],[Popolazione]]&lt;100000),"COMPRESO",Tabella1[[#This Row],[Regione]])</f>
        <v>TRENTINO-ALTO ADIGE/SÜDTIROL</v>
      </c>
      <c r="H5835" s="31">
        <f>Tabella1[[#This Row],[Popolazione]]/SUM($E$19:$E$7866)</f>
        <v>4.6938018230165828E-5</v>
      </c>
    </row>
    <row r="5836" spans="1:8" x14ac:dyDescent="0.25">
      <c r="A5836" s="19" t="s">
        <v>5923</v>
      </c>
      <c r="B5836" s="4" t="str">
        <f>IFERROR(VLOOKUP(A5836,PEC!A$2:B$7902,2,0),"PEC NON ESISTENTE")</f>
        <v>comune.roncello</v>
      </c>
      <c r="C5836" s="20" t="s">
        <v>7913</v>
      </c>
      <c r="D5836" s="20" t="s">
        <v>7986</v>
      </c>
      <c r="E5836" s="21">
        <v>3925</v>
      </c>
      <c r="F5836" s="4" t="str">
        <f t="shared" si="91"/>
        <v/>
      </c>
      <c r="G5836" s="4" t="str">
        <f>IF(AND(Tabella1[[#This Row],[Popolazione]]&gt;50000,Tabella1[[#This Row],[Popolazione]]&lt;100000),"COMPRESO",Tabella1[[#This Row],[Regione]])</f>
        <v>LOMBARDIA</v>
      </c>
      <c r="H5836" s="31">
        <f>Tabella1[[#This Row],[Popolazione]]/SUM($E$19:$E$7866)</f>
        <v>6.5469694937242672E-5</v>
      </c>
    </row>
    <row r="5837" spans="1:8" x14ac:dyDescent="0.25">
      <c r="A5837" s="19" t="s">
        <v>5924</v>
      </c>
      <c r="B5837" s="4" t="str">
        <f>IFERROR(VLOOKUP(A5837,PEC!A$2:B$7902,2,0),"PEC NON ESISTENTE")</f>
        <v>comune.ronchideilegionari</v>
      </c>
      <c r="C5837" s="20" t="s">
        <v>8026</v>
      </c>
      <c r="D5837" s="20" t="s">
        <v>8205</v>
      </c>
      <c r="E5837" s="21">
        <v>11960</v>
      </c>
      <c r="F5837" s="4" t="str">
        <f t="shared" si="91"/>
        <v/>
      </c>
      <c r="G5837" s="4" t="str">
        <f>IF(AND(Tabella1[[#This Row],[Popolazione]]&gt;50000,Tabella1[[#This Row],[Popolazione]]&lt;100000),"COMPRESO",Tabella1[[#This Row],[Regione]])</f>
        <v>FRIULI-VENEZIA GIULIA</v>
      </c>
      <c r="H5837" s="31">
        <f>Tabella1[[#This Row],[Popolazione]]/SUM($E$19:$E$7866)</f>
        <v>1.9949491756673181E-4</v>
      </c>
    </row>
    <row r="5838" spans="1:8" x14ac:dyDescent="0.25">
      <c r="A5838" s="19" t="s">
        <v>5925</v>
      </c>
      <c r="B5838" s="4" t="str">
        <f>IFERROR(VLOOKUP(A5838,PEC!A$2:B$7902,2,0),"PEC NON ESISTENTE")</f>
        <v>comune</v>
      </c>
      <c r="C5838" s="20" t="s">
        <v>8026</v>
      </c>
      <c r="D5838" s="20" t="s">
        <v>8027</v>
      </c>
      <c r="E5838" s="21">
        <v>421</v>
      </c>
      <c r="F5838" s="4" t="str">
        <f t="shared" si="91"/>
        <v/>
      </c>
      <c r="G5838" s="4" t="str">
        <f>IF(AND(Tabella1[[#This Row],[Popolazione]]&gt;50000,Tabella1[[#This Row],[Popolazione]]&lt;100000),"COMPRESO",Tabella1[[#This Row],[Regione]])</f>
        <v>TRENTINO-ALTO ADIGE/SÜDTIROL</v>
      </c>
      <c r="H5838" s="31">
        <f>Tabella1[[#This Row],[Popolazione]]/SUM($E$19:$E$7866)</f>
        <v>7.0223545397653919E-6</v>
      </c>
    </row>
    <row r="5839" spans="1:8" x14ac:dyDescent="0.25">
      <c r="A5839" s="19" t="s">
        <v>5926</v>
      </c>
      <c r="B5839" s="4" t="str">
        <f>IFERROR(VLOOKUP(A5839,PEC!A$2:B$7902,2,0),"PEC NON ESISTENTE")</f>
        <v>comune.ronchis</v>
      </c>
      <c r="C5839" s="20" t="s">
        <v>8026</v>
      </c>
      <c r="D5839" s="20" t="s">
        <v>8205</v>
      </c>
      <c r="E5839" s="21">
        <v>2054</v>
      </c>
      <c r="F5839" s="4" t="str">
        <f t="shared" si="91"/>
        <v/>
      </c>
      <c r="G5839" s="4" t="str">
        <f>IF(AND(Tabella1[[#This Row],[Popolazione]]&gt;50000,Tabella1[[#This Row],[Popolazione]]&lt;100000),"COMPRESO",Tabella1[[#This Row],[Regione]])</f>
        <v>FRIULI-VENEZIA GIULIA</v>
      </c>
      <c r="H5839" s="31">
        <f>Tabella1[[#This Row],[Popolazione]]/SUM($E$19:$E$7866)</f>
        <v>3.426108366906916E-5</v>
      </c>
    </row>
    <row r="5840" spans="1:8" x14ac:dyDescent="0.25">
      <c r="A5840" s="19" t="s">
        <v>5927</v>
      </c>
      <c r="B5840" s="4" t="str">
        <f>IFERROR(VLOOKUP(A5840,PEC!A$2:B$7902,2,0),"PEC NON ESISTENTE")</f>
        <v>anagrafe.ronciglione</v>
      </c>
      <c r="C5840" s="20" t="s">
        <v>8221</v>
      </c>
      <c r="D5840" s="20" t="s">
        <v>8234</v>
      </c>
      <c r="E5840" s="21">
        <v>8308</v>
      </c>
      <c r="F5840" s="4" t="str">
        <f t="shared" si="91"/>
        <v/>
      </c>
      <c r="G5840" s="4" t="str">
        <f>IF(AND(Tabella1[[#This Row],[Popolazione]]&gt;50000,Tabella1[[#This Row],[Popolazione]]&lt;100000),"COMPRESO",Tabella1[[#This Row],[Regione]])</f>
        <v>LAZIO</v>
      </c>
      <c r="H5840" s="31">
        <f>Tabella1[[#This Row],[Popolazione]]/SUM($E$19:$E$7866)</f>
        <v>1.3857891096525149E-4</v>
      </c>
    </row>
    <row r="5841" spans="1:8" x14ac:dyDescent="0.25">
      <c r="A5841" s="19" t="s">
        <v>5928</v>
      </c>
      <c r="B5841" s="4" t="str">
        <f>IFERROR(VLOOKUP(A5841,PEC!A$2:B$7902,2,0),"PEC NON ESISTENTE")</f>
        <v>protocollo.roncoalladige</v>
      </c>
      <c r="C5841" s="20" t="s">
        <v>8026</v>
      </c>
      <c r="D5841" s="20" t="s">
        <v>8167</v>
      </c>
      <c r="E5841" s="21">
        <v>6179</v>
      </c>
      <c r="F5841" s="4" t="str">
        <f t="shared" si="91"/>
        <v/>
      </c>
      <c r="G5841" s="4" t="str">
        <f>IF(AND(Tabella1[[#This Row],[Popolazione]]&gt;50000,Tabella1[[#This Row],[Popolazione]]&lt;100000),"COMPRESO",Tabella1[[#This Row],[Regione]])</f>
        <v>VENETO</v>
      </c>
      <c r="H5841" s="31">
        <f>Tabella1[[#This Row],[Popolazione]]/SUM($E$19:$E$7866)</f>
        <v>1.0306681401712674E-4</v>
      </c>
    </row>
    <row r="5842" spans="1:8" x14ac:dyDescent="0.25">
      <c r="A5842" s="19" t="s">
        <v>5929</v>
      </c>
      <c r="B5842" s="4" t="str">
        <f>IFERROR(VLOOKUP(A5842,PEC!A$2:B$7902,2,0),"PEC NON ESISTENTE")</f>
        <v>ronco.biellese</v>
      </c>
      <c r="C5842" s="20" t="s">
        <v>7913</v>
      </c>
      <c r="D5842" s="20" t="s">
        <v>7914</v>
      </c>
      <c r="E5842" s="21">
        <v>1514</v>
      </c>
      <c r="F5842" s="4" t="str">
        <f t="shared" si="91"/>
        <v/>
      </c>
      <c r="G5842" s="4" t="str">
        <f>IF(AND(Tabella1[[#This Row],[Popolazione]]&gt;50000,Tabella1[[#This Row],[Popolazione]]&lt;100000),"COMPRESO",Tabella1[[#This Row],[Regione]])</f>
        <v>PIEMONTE</v>
      </c>
      <c r="H5842" s="31">
        <f>Tabella1[[#This Row],[Popolazione]]/SUM($E$19:$E$7866)</f>
        <v>2.5253788059868891E-5</v>
      </c>
    </row>
    <row r="5843" spans="1:8" x14ac:dyDescent="0.25">
      <c r="A5843" s="19" t="s">
        <v>5930</v>
      </c>
      <c r="B5843" s="4" t="str">
        <f>IFERROR(VLOOKUP(A5843,PEC!A$2:B$7902,2,0),"PEC NON ESISTENTE")</f>
        <v>comune.roncobriantino</v>
      </c>
      <c r="C5843" s="20" t="s">
        <v>7913</v>
      </c>
      <c r="D5843" s="20" t="s">
        <v>7986</v>
      </c>
      <c r="E5843" s="21">
        <v>3389</v>
      </c>
      <c r="F5843" s="4" t="str">
        <f t="shared" si="91"/>
        <v/>
      </c>
      <c r="G5843" s="4" t="str">
        <f>IF(AND(Tabella1[[#This Row],[Popolazione]]&gt;50000,Tabella1[[#This Row],[Popolazione]]&lt;100000),"COMPRESO",Tabella1[[#This Row],[Regione]])</f>
        <v>LOMBARDIA</v>
      </c>
      <c r="H5843" s="31">
        <f>Tabella1[[#This Row],[Popolazione]]/SUM($E$19:$E$7866)</f>
        <v>5.6529120036258704E-5</v>
      </c>
    </row>
    <row r="5844" spans="1:8" x14ac:dyDescent="0.25">
      <c r="A5844" s="19" t="s">
        <v>5931</v>
      </c>
      <c r="B5844" s="4" t="str">
        <f>IFERROR(VLOOKUP(A5844,PEC!A$2:B$7902,2,0),"PEC NON ESISTENTE")</f>
        <v>comune.roncocanavese</v>
      </c>
      <c r="C5844" s="20" t="s">
        <v>7913</v>
      </c>
      <c r="D5844" s="20" t="s">
        <v>7914</v>
      </c>
      <c r="E5844" s="21">
        <v>313</v>
      </c>
      <c r="F5844" s="4" t="str">
        <f t="shared" si="91"/>
        <v/>
      </c>
      <c r="G5844" s="4" t="str">
        <f>IF(AND(Tabella1[[#This Row],[Popolazione]]&gt;50000,Tabella1[[#This Row],[Popolazione]]&lt;100000),"COMPRESO",Tabella1[[#This Row],[Regione]])</f>
        <v>PIEMONTE</v>
      </c>
      <c r="H5844" s="31">
        <f>Tabella1[[#This Row],[Popolazione]]/SUM($E$19:$E$7866)</f>
        <v>5.2208954179253387E-6</v>
      </c>
    </row>
    <row r="5845" spans="1:8" x14ac:dyDescent="0.25">
      <c r="A5845" s="19" t="s">
        <v>5932</v>
      </c>
      <c r="B5845" s="4" t="str">
        <f>IFERROR(VLOOKUP(A5845,PEC!A$2:B$7902,2,0),"PEC NON ESISTENTE")</f>
        <v>comune.roncoscrivia</v>
      </c>
      <c r="C5845" s="16" t="s">
        <v>7913</v>
      </c>
      <c r="D5845" s="20" t="s">
        <v>8208</v>
      </c>
      <c r="E5845" s="21">
        <v>4558</v>
      </c>
      <c r="F5845" s="4" t="str">
        <f t="shared" si="91"/>
        <v/>
      </c>
      <c r="G5845" s="4" t="str">
        <f>IF(AND(Tabella1[[#This Row],[Popolazione]]&gt;50000,Tabella1[[#This Row],[Popolazione]]&lt;100000),"COMPRESO",Tabella1[[#This Row],[Regione]])</f>
        <v>LIGURIA</v>
      </c>
      <c r="H5845" s="31">
        <f>Tabella1[[#This Row],[Popolazione]]/SUM($E$19:$E$7866)</f>
        <v>7.6028247012471862E-5</v>
      </c>
    </row>
    <row r="5846" spans="1:8" x14ac:dyDescent="0.25">
      <c r="A5846" s="19" t="s">
        <v>5933</v>
      </c>
      <c r="B5846" s="4" t="str">
        <f>IFERROR(VLOOKUP(A5846,PEC!A$2:B$7902,2,0),"PEC NON ESISTENTE")</f>
        <v>comune.roncobello</v>
      </c>
      <c r="C5846" s="20" t="s">
        <v>7913</v>
      </c>
      <c r="D5846" s="20" t="s">
        <v>7986</v>
      </c>
      <c r="E5846" s="21">
        <v>429</v>
      </c>
      <c r="F5846" s="4" t="str">
        <f t="shared" si="91"/>
        <v/>
      </c>
      <c r="G5846" s="4" t="str">
        <f>IF(AND(Tabella1[[#This Row],[Popolazione]]&gt;50000,Tabella1[[#This Row],[Popolazione]]&lt;100000),"COMPRESO",Tabella1[[#This Row],[Regione]])</f>
        <v>LOMBARDIA</v>
      </c>
      <c r="H5846" s="31">
        <f>Tabella1[[#This Row],[Popolazione]]/SUM($E$19:$E$7866)</f>
        <v>7.1557959561979883E-6</v>
      </c>
    </row>
    <row r="5847" spans="1:8" x14ac:dyDescent="0.25">
      <c r="A5847" s="19" t="s">
        <v>5934</v>
      </c>
      <c r="B5847" s="4" t="str">
        <f>IFERROR(VLOOKUP(A5847,PEC!A$2:B$7902,2,0),"PEC NON ESISTENTE")</f>
        <v>protocollo.comune.roncoferraro</v>
      </c>
      <c r="C5847" s="20" t="s">
        <v>7913</v>
      </c>
      <c r="D5847" s="20" t="s">
        <v>7986</v>
      </c>
      <c r="E5847" s="21">
        <v>7201</v>
      </c>
      <c r="F5847" s="4" t="str">
        <f t="shared" si="91"/>
        <v/>
      </c>
      <c r="G5847" s="4" t="str">
        <f>IF(AND(Tabella1[[#This Row],[Popolazione]]&gt;50000,Tabella1[[#This Row],[Popolazione]]&lt;100000),"COMPRESO",Tabella1[[#This Row],[Regione]])</f>
        <v>LOMBARDIA</v>
      </c>
      <c r="H5847" s="31">
        <f>Tabella1[[#This Row],[Popolazione]]/SUM($E$19:$E$7866)</f>
        <v>1.2011395496639094E-4</v>
      </c>
    </row>
    <row r="5848" spans="1:8" x14ac:dyDescent="0.25">
      <c r="A5848" s="19" t="s">
        <v>5935</v>
      </c>
      <c r="B5848" s="4" t="str">
        <f>IFERROR(VLOOKUP(A5848,PEC!A$2:B$7902,2,0),"PEC NON ESISTENTE")</f>
        <v>roncofreddo</v>
      </c>
      <c r="C5848" s="20" t="s">
        <v>8026</v>
      </c>
      <c r="D5848" s="20" t="s">
        <v>8212</v>
      </c>
      <c r="E5848" s="21">
        <v>3395</v>
      </c>
      <c r="F5848" s="4" t="str">
        <f t="shared" si="91"/>
        <v/>
      </c>
      <c r="G5848" s="4" t="str">
        <f>IF(AND(Tabella1[[#This Row],[Popolazione]]&gt;50000,Tabella1[[#This Row],[Popolazione]]&lt;100000),"COMPRESO",Tabella1[[#This Row],[Regione]])</f>
        <v>EMILIA-ROMAGNA</v>
      </c>
      <c r="H5848" s="31">
        <f>Tabella1[[#This Row],[Popolazione]]/SUM($E$19:$E$7866)</f>
        <v>5.6629201098583149E-5</v>
      </c>
    </row>
    <row r="5849" spans="1:8" x14ac:dyDescent="0.25">
      <c r="A5849" s="19" t="s">
        <v>5936</v>
      </c>
      <c r="B5849" s="4" t="str">
        <f>IFERROR(VLOOKUP(A5849,PEC!A$2:B$7902,2,0),"PEC NON ESISTENTE")</f>
        <v>comune.roncola</v>
      </c>
      <c r="C5849" s="20" t="s">
        <v>7913</v>
      </c>
      <c r="D5849" s="20" t="s">
        <v>7986</v>
      </c>
      <c r="E5849" s="21">
        <v>739</v>
      </c>
      <c r="F5849" s="4" t="str">
        <f t="shared" si="91"/>
        <v/>
      </c>
      <c r="G5849" s="4" t="str">
        <f>IF(AND(Tabella1[[#This Row],[Popolazione]]&gt;50000,Tabella1[[#This Row],[Popolazione]]&lt;100000),"COMPRESO",Tabella1[[#This Row],[Regione]])</f>
        <v>LOMBARDIA</v>
      </c>
      <c r="H5849" s="31">
        <f>Tabella1[[#This Row],[Popolazione]]/SUM($E$19:$E$7866)</f>
        <v>1.2326650842961104E-5</v>
      </c>
    </row>
    <row r="5850" spans="1:8" x14ac:dyDescent="0.25">
      <c r="A5850" s="19" t="s">
        <v>5937</v>
      </c>
      <c r="B5850" s="4" t="str">
        <f>IFERROR(VLOOKUP(A5850,PEC!A$2:B$7902,2,0),"PEC NON ESISTENTE")</f>
        <v>comunerondanina</v>
      </c>
      <c r="C5850" s="16" t="s">
        <v>7913</v>
      </c>
      <c r="D5850" s="20" t="s">
        <v>8208</v>
      </c>
      <c r="E5850" s="21">
        <v>69</v>
      </c>
      <c r="F5850" s="4" t="str">
        <f t="shared" si="91"/>
        <v/>
      </c>
      <c r="G5850" s="4" t="str">
        <f>IF(AND(Tabella1[[#This Row],[Popolazione]]&gt;50000,Tabella1[[#This Row],[Popolazione]]&lt;100000),"COMPRESO",Tabella1[[#This Row],[Regione]])</f>
        <v>LIGURIA</v>
      </c>
      <c r="H5850" s="31">
        <f>Tabella1[[#This Row],[Popolazione]]/SUM($E$19:$E$7866)</f>
        <v>1.1509322167311449E-6</v>
      </c>
    </row>
    <row r="5851" spans="1:8" x14ac:dyDescent="0.25">
      <c r="A5851" s="19" t="s">
        <v>5938</v>
      </c>
      <c r="B5851" s="4" t="str">
        <f>IFERROR(VLOOKUP(A5851,PEC!A$2:B$7902,2,0),"PEC NON ESISTENTE")</f>
        <v>comune.rondissone.pec</v>
      </c>
      <c r="C5851" s="20" t="s">
        <v>7913</v>
      </c>
      <c r="D5851" s="20" t="s">
        <v>7914</v>
      </c>
      <c r="E5851" s="21">
        <v>1834</v>
      </c>
      <c r="F5851" s="4" t="str">
        <f t="shared" si="91"/>
        <v/>
      </c>
      <c r="G5851" s="4" t="str">
        <f>IF(AND(Tabella1[[#This Row],[Popolazione]]&gt;50000,Tabella1[[#This Row],[Popolazione]]&lt;100000),"COMPRESO",Tabella1[[#This Row],[Regione]])</f>
        <v>PIEMONTE</v>
      </c>
      <c r="H5851" s="31">
        <f>Tabella1[[#This Row],[Popolazione]]/SUM($E$19:$E$7866)</f>
        <v>3.0591444717172754E-5</v>
      </c>
    </row>
    <row r="5852" spans="1:8" x14ac:dyDescent="0.25">
      <c r="A5852" s="19" t="s">
        <v>5939</v>
      </c>
      <c r="B5852" s="4" t="str">
        <f>IFERROR(VLOOKUP(A5852,PEC!A$2:B$7902,2,0),"PEC NON ESISTENTE")</f>
        <v>protocollo</v>
      </c>
      <c r="C5852" s="20" t="s">
        <v>7913</v>
      </c>
      <c r="D5852" s="20" t="s">
        <v>7914</v>
      </c>
      <c r="E5852" s="21">
        <v>580</v>
      </c>
      <c r="F5852" s="4" t="str">
        <f t="shared" si="91"/>
        <v/>
      </c>
      <c r="G5852" s="4" t="str">
        <f>IF(AND(Tabella1[[#This Row],[Popolazione]]&gt;50000,Tabella1[[#This Row],[Popolazione]]&lt;100000),"COMPRESO",Tabella1[[#This Row],[Regione]])</f>
        <v>PIEMONTE</v>
      </c>
      <c r="H5852" s="31">
        <f>Tabella1[[#This Row],[Popolazione]]/SUM($E$19:$E$7866)</f>
        <v>9.6745026913632475E-6</v>
      </c>
    </row>
    <row r="5853" spans="1:8" x14ac:dyDescent="0.25">
      <c r="A5853" s="19" t="s">
        <v>5940</v>
      </c>
      <c r="B5853" s="4" t="str">
        <f>IFERROR(VLOOKUP(A5853,PEC!A$2:B$7902,2,0),"PEC NON ESISTENTE")</f>
        <v>comune</v>
      </c>
      <c r="C5853" s="20" t="s">
        <v>8026</v>
      </c>
      <c r="D5853" s="20" t="s">
        <v>8027</v>
      </c>
      <c r="E5853" s="21">
        <v>1001</v>
      </c>
      <c r="F5853" s="4" t="str">
        <f t="shared" si="91"/>
        <v/>
      </c>
      <c r="G5853" s="4" t="str">
        <f>IF(AND(Tabella1[[#This Row],[Popolazione]]&gt;50000,Tabella1[[#This Row],[Popolazione]]&lt;100000),"COMPRESO",Tabella1[[#This Row],[Regione]])</f>
        <v>TRENTINO-ALTO ADIGE/SÜDTIROL</v>
      </c>
      <c r="H5853" s="31">
        <f>Tabella1[[#This Row],[Popolazione]]/SUM($E$19:$E$7866)</f>
        <v>1.6696857231128639E-5</v>
      </c>
    </row>
    <row r="5854" spans="1:8" x14ac:dyDescent="0.25">
      <c r="A5854" s="19" t="s">
        <v>5941</v>
      </c>
      <c r="B5854" s="4" t="str">
        <f>IFERROR(VLOOKUP(A5854,PEC!A$2:B$7902,2,0),"PEC NON ESISTENTE")</f>
        <v>comune</v>
      </c>
      <c r="C5854" s="20" t="s">
        <v>8026</v>
      </c>
      <c r="D5854" s="20" t="s">
        <v>8027</v>
      </c>
      <c r="E5854" s="21">
        <v>391</v>
      </c>
      <c r="F5854" s="4" t="str">
        <f t="shared" si="91"/>
        <v/>
      </c>
      <c r="G5854" s="4" t="str">
        <f>IF(AND(Tabella1[[#This Row],[Popolazione]]&gt;50000,Tabella1[[#This Row],[Popolazione]]&lt;100000),"COMPRESO",Tabella1[[#This Row],[Regione]])</f>
        <v>TRENTINO-ALTO ADIGE/SÜDTIROL</v>
      </c>
      <c r="H5854" s="31">
        <f>Tabella1[[#This Row],[Popolazione]]/SUM($E$19:$E$7866)</f>
        <v>6.521949228143155E-6</v>
      </c>
    </row>
    <row r="5855" spans="1:8" x14ac:dyDescent="0.25">
      <c r="A5855" s="19" t="s">
        <v>5942</v>
      </c>
      <c r="B5855" s="4" t="str">
        <f>IFERROR(VLOOKUP(A5855,PEC!A$2:B$7902,2,0),"PEC NON ESISTENTE")</f>
        <v>roppolo</v>
      </c>
      <c r="C5855" s="20" t="s">
        <v>7913</v>
      </c>
      <c r="D5855" s="20" t="s">
        <v>7914</v>
      </c>
      <c r="E5855" s="21">
        <v>921</v>
      </c>
      <c r="F5855" s="4" t="str">
        <f t="shared" si="91"/>
        <v/>
      </c>
      <c r="G5855" s="4" t="str">
        <f>IF(AND(Tabella1[[#This Row],[Popolazione]]&gt;50000,Tabella1[[#This Row],[Popolazione]]&lt;100000),"COMPRESO",Tabella1[[#This Row],[Regione]])</f>
        <v>PIEMONTE</v>
      </c>
      <c r="H5855" s="31">
        <f>Tabella1[[#This Row],[Popolazione]]/SUM($E$19:$E$7866)</f>
        <v>1.5362443066802674E-5</v>
      </c>
    </row>
    <row r="5856" spans="1:8" x14ac:dyDescent="0.25">
      <c r="A5856" s="19" t="s">
        <v>7926</v>
      </c>
      <c r="B5856" s="4" t="str">
        <f>IFERROR(VLOOKUP(A5856,PEC!A$2:B$7902,2,0),"PEC NON ESISTENTE")</f>
        <v>rora</v>
      </c>
      <c r="C5856" s="20" t="s">
        <v>7913</v>
      </c>
      <c r="D5856" s="20" t="s">
        <v>7914</v>
      </c>
      <c r="E5856" s="21">
        <v>255</v>
      </c>
      <c r="F5856" s="4" t="str">
        <f t="shared" si="91"/>
        <v/>
      </c>
      <c r="G5856" s="4" t="str">
        <f>IF(AND(Tabella1[[#This Row],[Popolazione]]&gt;50000,Tabella1[[#This Row],[Popolazione]]&lt;100000),"COMPRESO",Tabella1[[#This Row],[Regione]])</f>
        <v>PIEMONTE</v>
      </c>
      <c r="H5856" s="31">
        <f>Tabella1[[#This Row],[Popolazione]]/SUM($E$19:$E$7866)</f>
        <v>4.2534451487890143E-6</v>
      </c>
    </row>
    <row r="5857" spans="1:8" x14ac:dyDescent="0.25">
      <c r="A5857" s="19" t="s">
        <v>8183</v>
      </c>
      <c r="B5857" s="4" t="str">
        <f>IFERROR(VLOOKUP(A5857,PEC!A$2:B$7902,2,0),"PEC NON ESISTENTE")</f>
        <v>protocollo.comune.rosa.vi</v>
      </c>
      <c r="C5857" s="20" t="s">
        <v>8026</v>
      </c>
      <c r="D5857" s="20" t="s">
        <v>8167</v>
      </c>
      <c r="E5857" s="21">
        <v>14071</v>
      </c>
      <c r="F5857" s="4" t="str">
        <f t="shared" si="91"/>
        <v/>
      </c>
      <c r="G5857" s="4" t="str">
        <f>IF(AND(Tabella1[[#This Row],[Popolazione]]&gt;50000,Tabella1[[#This Row],[Popolazione]]&lt;100000),"COMPRESO",Tabella1[[#This Row],[Regione]])</f>
        <v>VENETO</v>
      </c>
      <c r="H5857" s="31">
        <f>Tabella1[[#This Row],[Popolazione]]/SUM($E$19:$E$7866)</f>
        <v>2.3470677132788321E-4</v>
      </c>
    </row>
    <row r="5858" spans="1:8" x14ac:dyDescent="0.25">
      <c r="A5858" s="19" t="s">
        <v>381</v>
      </c>
      <c r="B5858" s="4" t="str">
        <f>IFERROR(VLOOKUP(A5858,PEC!A$2:B$7902,2,0),"PEC NON ESISTENTE")</f>
        <v>segretariogenerale</v>
      </c>
      <c r="C5858" s="20" t="s">
        <v>8235</v>
      </c>
      <c r="D5858" s="20" t="s">
        <v>8248</v>
      </c>
      <c r="E5858" s="21">
        <v>14380</v>
      </c>
      <c r="F5858" s="4" t="str">
        <f t="shared" si="91"/>
        <v/>
      </c>
      <c r="G5858" s="4" t="str">
        <f>IF(AND(Tabella1[[#This Row],[Popolazione]]&gt;50000,Tabella1[[#This Row],[Popolazione]]&lt;100000),"COMPRESO",Tabella1[[#This Row],[Regione]])</f>
        <v>CALABRIA</v>
      </c>
      <c r="H5858" s="31">
        <f>Tabella1[[#This Row],[Popolazione]]/SUM($E$19:$E$7866)</f>
        <v>2.3986094603759226E-4</v>
      </c>
    </row>
    <row r="5859" spans="1:8" x14ac:dyDescent="0.25">
      <c r="A5859" s="19" t="s">
        <v>5945</v>
      </c>
      <c r="B5859" s="4" t="str">
        <f>IFERROR(VLOOKUP(A5859,PEC!A$2:B$7902,2,0),"PEC NON ESISTENTE")</f>
        <v>comune.rosasco</v>
      </c>
      <c r="C5859" s="20" t="s">
        <v>7913</v>
      </c>
      <c r="D5859" s="20" t="s">
        <v>7986</v>
      </c>
      <c r="E5859" s="21">
        <v>638</v>
      </c>
      <c r="F5859" s="4" t="str">
        <f t="shared" si="91"/>
        <v/>
      </c>
      <c r="G5859" s="4" t="str">
        <f>IF(AND(Tabella1[[#This Row],[Popolazione]]&gt;50000,Tabella1[[#This Row],[Popolazione]]&lt;100000),"COMPRESO",Tabella1[[#This Row],[Regione]])</f>
        <v>LOMBARDIA</v>
      </c>
      <c r="H5859" s="31">
        <f>Tabella1[[#This Row],[Popolazione]]/SUM($E$19:$E$7866)</f>
        <v>1.0641952960499573E-5</v>
      </c>
    </row>
    <row r="5860" spans="1:8" x14ac:dyDescent="0.25">
      <c r="A5860" s="19" t="s">
        <v>5946</v>
      </c>
      <c r="B5860" s="4" t="str">
        <f>IFERROR(VLOOKUP(A5860,PEC!A$2:B$7902,2,0),"PEC NON ESISTENTE")</f>
        <v>comune.rosate</v>
      </c>
      <c r="C5860" s="20" t="s">
        <v>7913</v>
      </c>
      <c r="D5860" s="20" t="s">
        <v>7986</v>
      </c>
      <c r="E5860" s="21">
        <v>5395</v>
      </c>
      <c r="F5860" s="4" t="str">
        <f t="shared" si="91"/>
        <v/>
      </c>
      <c r="G5860" s="4" t="str">
        <f>IF(AND(Tabella1[[#This Row],[Popolazione]]&gt;50000,Tabella1[[#This Row],[Popolazione]]&lt;100000),"COMPRESO",Tabella1[[#This Row],[Regione]])</f>
        <v>LOMBARDIA</v>
      </c>
      <c r="H5860" s="31">
        <f>Tabella1[[#This Row],[Popolazione]]/SUM($E$19:$E$7866)</f>
        <v>8.9989555206732282E-5</v>
      </c>
    </row>
    <row r="5861" spans="1:8" x14ac:dyDescent="0.25">
      <c r="A5861" s="19" t="s">
        <v>5947</v>
      </c>
      <c r="B5861" s="4" t="str">
        <f>IFERROR(VLOOKUP(A5861,PEC!A$2:B$7902,2,0),"PEC NON ESISTENTE")</f>
        <v>rosazza</v>
      </c>
      <c r="C5861" s="20" t="s">
        <v>7913</v>
      </c>
      <c r="D5861" s="20" t="s">
        <v>7914</v>
      </c>
      <c r="E5861" s="21">
        <v>87</v>
      </c>
      <c r="F5861" s="4" t="str">
        <f t="shared" si="91"/>
        <v/>
      </c>
      <c r="G5861" s="4" t="str">
        <f>IF(AND(Tabella1[[#This Row],[Popolazione]]&gt;50000,Tabella1[[#This Row],[Popolazione]]&lt;100000),"COMPRESO",Tabella1[[#This Row],[Regione]])</f>
        <v>PIEMONTE</v>
      </c>
      <c r="H5861" s="31">
        <f>Tabella1[[#This Row],[Popolazione]]/SUM($E$19:$E$7866)</f>
        <v>1.4511754037044873E-6</v>
      </c>
    </row>
    <row r="5862" spans="1:8" x14ac:dyDescent="0.25">
      <c r="A5862" s="19" t="s">
        <v>5948</v>
      </c>
      <c r="B5862" s="4" t="str">
        <f>IFERROR(VLOOKUP(A5862,PEC!A$2:B$7902,2,0),"PEC NON ESISTENTE")</f>
        <v>affarigenerali.comunedirosciano</v>
      </c>
      <c r="C5862" s="20" t="s">
        <v>8235</v>
      </c>
      <c r="D5862" s="20" t="s">
        <v>8236</v>
      </c>
      <c r="E5862" s="21">
        <v>3663</v>
      </c>
      <c r="F5862" s="4" t="str">
        <f t="shared" si="91"/>
        <v/>
      </c>
      <c r="G5862" s="4" t="str">
        <f>IF(AND(Tabella1[[#This Row],[Popolazione]]&gt;50000,Tabella1[[#This Row],[Popolazione]]&lt;100000),"COMPRESO",Tabella1[[#This Row],[Regione]])</f>
        <v>ABRUZZO</v>
      </c>
      <c r="H5862" s="31">
        <f>Tabella1[[#This Row],[Popolazione]]/SUM($E$19:$E$7866)</f>
        <v>6.1099488549075129E-5</v>
      </c>
    </row>
    <row r="5863" spans="1:8" x14ac:dyDescent="0.25">
      <c r="A5863" s="19" t="s">
        <v>5949</v>
      </c>
      <c r="B5863" s="4" t="str">
        <f>IFERROR(VLOOKUP(A5863,PEC!A$2:B$7902,2,0),"PEC NON ESISTENTE")</f>
        <v>ufficioprotocollo</v>
      </c>
      <c r="C5863" s="20" t="s">
        <v>8235</v>
      </c>
      <c r="D5863" s="20" t="s">
        <v>8239</v>
      </c>
      <c r="E5863" s="21">
        <v>827</v>
      </c>
      <c r="F5863" s="4" t="str">
        <f t="shared" si="91"/>
        <v/>
      </c>
      <c r="G5863" s="4" t="str">
        <f>IF(AND(Tabella1[[#This Row],[Popolazione]]&gt;50000,Tabella1[[#This Row],[Popolazione]]&lt;100000),"COMPRESO",Tabella1[[#This Row],[Regione]])</f>
        <v>CAMPANIA</v>
      </c>
      <c r="H5863" s="31">
        <f>Tabella1[[#This Row],[Popolazione]]/SUM($E$19:$E$7866)</f>
        <v>1.3794506423719666E-5</v>
      </c>
    </row>
    <row r="5864" spans="1:8" x14ac:dyDescent="0.25">
      <c r="A5864" s="19" t="s">
        <v>110</v>
      </c>
      <c r="B5864" s="4" t="str">
        <f>IFERROR(VLOOKUP(A5864,PEC!A$2:B$7902,2,0),"PEC NON ESISTENTE")</f>
        <v>protocollo.comune.rose</v>
      </c>
      <c r="C5864" s="20" t="s">
        <v>8235</v>
      </c>
      <c r="D5864" s="20" t="s">
        <v>8248</v>
      </c>
      <c r="E5864" s="21">
        <v>4316</v>
      </c>
      <c r="F5864" s="4" t="str">
        <f t="shared" si="91"/>
        <v/>
      </c>
      <c r="G5864" s="4" t="str">
        <f>IF(AND(Tabella1[[#This Row],[Popolazione]]&gt;50000,Tabella1[[#This Row],[Popolazione]]&lt;100000),"COMPRESO",Tabella1[[#This Row],[Regione]])</f>
        <v>CALABRIA</v>
      </c>
      <c r="H5864" s="31">
        <f>Tabella1[[#This Row],[Popolazione]]/SUM($E$19:$E$7866)</f>
        <v>7.1991644165385823E-5</v>
      </c>
    </row>
    <row r="5865" spans="1:8" x14ac:dyDescent="0.25">
      <c r="A5865" s="19" t="s">
        <v>5950</v>
      </c>
      <c r="B5865" s="4" t="str">
        <f>IFERROR(VLOOKUP(A5865,PEC!A$2:B$7902,2,0),"PEC NON ESISTENTE")</f>
        <v>rosello.comune</v>
      </c>
      <c r="C5865" s="20" t="s">
        <v>8235</v>
      </c>
      <c r="D5865" s="20" t="s">
        <v>8236</v>
      </c>
      <c r="E5865" s="21">
        <v>253</v>
      </c>
      <c r="F5865" s="4" t="str">
        <f t="shared" si="91"/>
        <v/>
      </c>
      <c r="G5865" s="4" t="str">
        <f>IF(AND(Tabella1[[#This Row],[Popolazione]]&gt;50000,Tabella1[[#This Row],[Popolazione]]&lt;100000),"COMPRESO",Tabella1[[#This Row],[Regione]])</f>
        <v>ABRUZZO</v>
      </c>
      <c r="H5865" s="31">
        <f>Tabella1[[#This Row],[Popolazione]]/SUM($E$19:$E$7866)</f>
        <v>4.2200847946808647E-6</v>
      </c>
    </row>
    <row r="5866" spans="1:8" x14ac:dyDescent="0.25">
      <c r="A5866" s="19" t="s">
        <v>111</v>
      </c>
      <c r="B5866" s="4" t="str">
        <f>IFERROR(VLOOKUP(A5866,PEC!A$2:B$7902,2,0),"PEC NON ESISTENTE")</f>
        <v>segreteria.comunerosetocs</v>
      </c>
      <c r="C5866" s="20" t="s">
        <v>8235</v>
      </c>
      <c r="D5866" s="20" t="s">
        <v>8248</v>
      </c>
      <c r="E5866" s="21">
        <v>1873</v>
      </c>
      <c r="F5866" s="4" t="str">
        <f t="shared" si="91"/>
        <v/>
      </c>
      <c r="G5866" s="4" t="str">
        <f>IF(AND(Tabella1[[#This Row],[Popolazione]]&gt;50000,Tabella1[[#This Row],[Popolazione]]&lt;100000),"COMPRESO",Tabella1[[#This Row],[Regione]])</f>
        <v>CALABRIA</v>
      </c>
      <c r="H5866" s="31">
        <f>Tabella1[[#This Row],[Popolazione]]/SUM($E$19:$E$7866)</f>
        <v>3.1241971622281663E-5</v>
      </c>
    </row>
    <row r="5867" spans="1:8" x14ac:dyDescent="0.25">
      <c r="A5867" s="19" t="s">
        <v>5951</v>
      </c>
      <c r="B5867" s="4" t="str">
        <f>IFERROR(VLOOKUP(A5867,PEC!A$2:B$7902,2,0),"PEC NON ESISTENTE")</f>
        <v>protocollogenerale</v>
      </c>
      <c r="C5867" s="20" t="s">
        <v>8235</v>
      </c>
      <c r="D5867" s="20" t="s">
        <v>8236</v>
      </c>
      <c r="E5867" s="21">
        <v>24940</v>
      </c>
      <c r="F5867" s="4" t="str">
        <f t="shared" si="91"/>
        <v/>
      </c>
      <c r="G5867" s="4" t="str">
        <f>IF(AND(Tabella1[[#This Row],[Popolazione]]&gt;50000,Tabella1[[#This Row],[Popolazione]]&lt;100000),"COMPRESO",Tabella1[[#This Row],[Regione]])</f>
        <v>ABRUZZO</v>
      </c>
      <c r="H5867" s="31">
        <f>Tabella1[[#This Row],[Popolazione]]/SUM($E$19:$E$7866)</f>
        <v>4.1600361572861964E-4</v>
      </c>
    </row>
    <row r="5868" spans="1:8" x14ac:dyDescent="0.25">
      <c r="A5868" s="19" t="s">
        <v>5952</v>
      </c>
      <c r="B5868" s="4" t="str">
        <f>IFERROR(VLOOKUP(A5868,PEC!A$2:B$7902,2,0),"PEC NON ESISTENTE")</f>
        <v>ufficioanagrafe</v>
      </c>
      <c r="C5868" s="20" t="s">
        <v>8235</v>
      </c>
      <c r="D5868" s="20" t="s">
        <v>8241</v>
      </c>
      <c r="E5868" s="21">
        <v>1149</v>
      </c>
      <c r="F5868" s="4" t="str">
        <f t="shared" si="91"/>
        <v/>
      </c>
      <c r="G5868" s="4" t="str">
        <f>IF(AND(Tabella1[[#This Row],[Popolazione]]&gt;50000,Tabella1[[#This Row],[Popolazione]]&lt;100000),"COMPRESO",Tabella1[[#This Row],[Regione]])</f>
        <v>PUGLIA</v>
      </c>
      <c r="H5868" s="31">
        <f>Tabella1[[#This Row],[Popolazione]]/SUM($E$19:$E$7866)</f>
        <v>1.9165523435131675E-5</v>
      </c>
    </row>
    <row r="5869" spans="1:8" x14ac:dyDescent="0.25">
      <c r="A5869" s="19" t="s">
        <v>5953</v>
      </c>
      <c r="B5869" s="4" t="str">
        <f>IFERROR(VLOOKUP(A5869,PEC!A$2:B$7902,2,0),"PEC NON ESISTENTE")</f>
        <v>protocollo.generale</v>
      </c>
      <c r="C5869" s="20" t="s">
        <v>8221</v>
      </c>
      <c r="D5869" s="20" t="s">
        <v>8222</v>
      </c>
      <c r="E5869" s="21">
        <v>31752</v>
      </c>
      <c r="F5869" s="4" t="str">
        <f t="shared" si="91"/>
        <v/>
      </c>
      <c r="G5869" s="4" t="str">
        <f>IF(AND(Tabella1[[#This Row],[Popolazione]]&gt;50000,Tabella1[[#This Row],[Popolazione]]&lt;100000),"COMPRESO",Tabella1[[#This Row],[Regione]])</f>
        <v>TOSCANA</v>
      </c>
      <c r="H5869" s="31">
        <f>Tabella1[[#This Row],[Popolazione]]/SUM($E$19:$E$7866)</f>
        <v>5.2962898182097563E-4</v>
      </c>
    </row>
    <row r="5870" spans="1:8" x14ac:dyDescent="0.25">
      <c r="A5870" s="19" t="s">
        <v>5954</v>
      </c>
      <c r="B5870" s="4" t="str">
        <f>IFERROR(VLOOKUP(A5870,PEC!A$2:B$7902,2,0),"PEC NON ESISTENTE")</f>
        <v>municipio</v>
      </c>
      <c r="C5870" s="20" t="s">
        <v>7913</v>
      </c>
      <c r="D5870" s="20" t="s">
        <v>7914</v>
      </c>
      <c r="E5870" s="21">
        <v>1641</v>
      </c>
      <c r="F5870" s="4" t="str">
        <f t="shared" si="91"/>
        <v/>
      </c>
      <c r="G5870" s="4" t="str">
        <f>IF(AND(Tabella1[[#This Row],[Popolazione]]&gt;50000,Tabella1[[#This Row],[Popolazione]]&lt;100000),"COMPRESO",Tabella1[[#This Row],[Regione]])</f>
        <v>PIEMONTE</v>
      </c>
      <c r="H5870" s="31">
        <f>Tabella1[[#This Row],[Popolazione]]/SUM($E$19:$E$7866)</f>
        <v>2.7372170545736362E-5</v>
      </c>
    </row>
    <row r="5871" spans="1:8" x14ac:dyDescent="0.25">
      <c r="A5871" s="19" t="s">
        <v>5955</v>
      </c>
      <c r="B5871" s="4" t="str">
        <f>IFERROR(VLOOKUP(A5871,PEC!A$2:B$7902,2,0),"PEC NON ESISTENTE")</f>
        <v>protocollo</v>
      </c>
      <c r="C5871" s="20" t="s">
        <v>8026</v>
      </c>
      <c r="D5871" s="20" t="s">
        <v>8167</v>
      </c>
      <c r="E5871" s="21">
        <v>6481</v>
      </c>
      <c r="F5871" s="4" t="str">
        <f t="shared" si="91"/>
        <v/>
      </c>
      <c r="G5871" s="4" t="str">
        <f>IF(AND(Tabella1[[#This Row],[Popolazione]]&gt;50000,Tabella1[[#This Row],[Popolazione]]&lt;100000),"COMPRESO",Tabella1[[#This Row],[Regione]])</f>
        <v>VENETO</v>
      </c>
      <c r="H5871" s="31">
        <f>Tabella1[[#This Row],[Popolazione]]/SUM($E$19:$E$7866)</f>
        <v>1.0810422748745726E-4</v>
      </c>
    </row>
    <row r="5872" spans="1:8" x14ac:dyDescent="0.25">
      <c r="A5872" s="19" t="s">
        <v>5956</v>
      </c>
      <c r="B5872" s="4" t="str">
        <f>IFERROR(VLOOKUP(A5872,PEC!A$2:B$7902,2,0),"PEC NON ESISTENTE")</f>
        <v>affarigenerali</v>
      </c>
      <c r="C5872" s="20" t="s">
        <v>8259</v>
      </c>
      <c r="D5872" s="20" t="s">
        <v>8260</v>
      </c>
      <c r="E5872" s="21">
        <v>21526</v>
      </c>
      <c r="F5872" s="4" t="str">
        <f t="shared" si="91"/>
        <v/>
      </c>
      <c r="G5872" s="4" t="str">
        <f>IF(AND(Tabella1[[#This Row],[Popolazione]]&gt;50000,Tabella1[[#This Row],[Popolazione]]&lt;100000),"COMPRESO",Tabella1[[#This Row],[Regione]])</f>
        <v>SICILIA</v>
      </c>
      <c r="H5872" s="31">
        <f>Tabella1[[#This Row],[Popolazione]]/SUM($E$19:$E$7866)</f>
        <v>3.5905749126600908E-4</v>
      </c>
    </row>
    <row r="5873" spans="1:8" x14ac:dyDescent="0.25">
      <c r="A5873" s="19" t="s">
        <v>5957</v>
      </c>
      <c r="B5873" s="4" t="str">
        <f>IFERROR(VLOOKUP(A5873,PEC!A$2:B$7902,2,0),"PEC NON ESISTENTE")</f>
        <v>comune</v>
      </c>
      <c r="C5873" s="20" t="s">
        <v>8221</v>
      </c>
      <c r="D5873" s="20" t="s">
        <v>8230</v>
      </c>
      <c r="E5873" s="21">
        <v>1988</v>
      </c>
      <c r="F5873" s="4" t="str">
        <f t="shared" si="91"/>
        <v/>
      </c>
      <c r="G5873" s="4" t="str">
        <f>IF(AND(Tabella1[[#This Row],[Popolazione]]&gt;50000,Tabella1[[#This Row],[Popolazione]]&lt;100000),"COMPRESO",Tabella1[[#This Row],[Regione]])</f>
        <v>MARCHE</v>
      </c>
      <c r="H5873" s="31">
        <f>Tabella1[[#This Row],[Popolazione]]/SUM($E$19:$E$7866)</f>
        <v>3.3160191983500238E-5</v>
      </c>
    </row>
    <row r="5874" spans="1:8" x14ac:dyDescent="0.25">
      <c r="A5874" s="19" t="s">
        <v>5958</v>
      </c>
      <c r="B5874" s="4" t="str">
        <f>IFERROR(VLOOKUP(A5874,PEC!A$2:B$7902,2,0),"PEC NON ESISTENTE")</f>
        <v>rossa</v>
      </c>
      <c r="C5874" s="20" t="s">
        <v>7913</v>
      </c>
      <c r="D5874" s="20" t="s">
        <v>7914</v>
      </c>
      <c r="E5874" s="21">
        <v>194</v>
      </c>
      <c r="F5874" s="4" t="str">
        <f t="shared" si="91"/>
        <v/>
      </c>
      <c r="G5874" s="4" t="str">
        <f>IF(AND(Tabella1[[#This Row],[Popolazione]]&gt;50000,Tabella1[[#This Row],[Popolazione]]&lt;100000),"COMPRESO",Tabella1[[#This Row],[Regione]])</f>
        <v>PIEMONTE</v>
      </c>
      <c r="H5874" s="31">
        <f>Tabella1[[#This Row],[Popolazione]]/SUM($E$19:$E$7866)</f>
        <v>3.2359543484904655E-6</v>
      </c>
    </row>
    <row r="5875" spans="1:8" x14ac:dyDescent="0.25">
      <c r="A5875" s="19" t="s">
        <v>5959</v>
      </c>
      <c r="B5875" s="4" t="str">
        <f>IFERROR(VLOOKUP(A5875,PEC!A$2:B$7902,2,0),"PEC NON ESISTENTE")</f>
        <v>rossana</v>
      </c>
      <c r="C5875" s="20" t="s">
        <v>7913</v>
      </c>
      <c r="D5875" s="20" t="s">
        <v>7914</v>
      </c>
      <c r="E5875" s="21">
        <v>909</v>
      </c>
      <c r="F5875" s="4" t="str">
        <f t="shared" si="91"/>
        <v/>
      </c>
      <c r="G5875" s="4" t="str">
        <f>IF(AND(Tabella1[[#This Row],[Popolazione]]&gt;50000,Tabella1[[#This Row],[Popolazione]]&lt;100000),"COMPRESO",Tabella1[[#This Row],[Regione]])</f>
        <v>PIEMONTE</v>
      </c>
      <c r="H5875" s="31">
        <f>Tabella1[[#This Row],[Popolazione]]/SUM($E$19:$E$7866)</f>
        <v>1.5162280942153779E-5</v>
      </c>
    </row>
    <row r="5876" spans="1:8" x14ac:dyDescent="0.25">
      <c r="A5876" s="19" t="s">
        <v>5960</v>
      </c>
      <c r="B5876" s="4" t="str">
        <f>IFERROR(VLOOKUP(A5876,PEC!A$2:B$7902,2,0),"PEC NON ESISTENTE")</f>
        <v>rossanoveneto.vi</v>
      </c>
      <c r="C5876" s="20" t="s">
        <v>8026</v>
      </c>
      <c r="D5876" s="20" t="s">
        <v>8167</v>
      </c>
      <c r="E5876" s="21">
        <v>7922</v>
      </c>
      <c r="F5876" s="4" t="str">
        <f t="shared" si="91"/>
        <v/>
      </c>
      <c r="G5876" s="4" t="str">
        <f>IF(AND(Tabella1[[#This Row],[Popolazione]]&gt;50000,Tabella1[[#This Row],[Popolazione]]&lt;100000),"COMPRESO",Tabella1[[#This Row],[Regione]])</f>
        <v>VENETO</v>
      </c>
      <c r="H5876" s="31">
        <f>Tabella1[[#This Row],[Popolazione]]/SUM($E$19:$E$7866)</f>
        <v>1.321403626223787E-4</v>
      </c>
    </row>
    <row r="5877" spans="1:8" x14ac:dyDescent="0.25">
      <c r="A5877" s="19" t="s">
        <v>5961</v>
      </c>
      <c r="B5877" s="4" t="str">
        <f>IFERROR(VLOOKUP(A5877,PEC!A$2:B$7902,2,0),"PEC NON ESISTENTE")</f>
        <v>comune.rossiglione</v>
      </c>
      <c r="C5877" s="16" t="s">
        <v>7913</v>
      </c>
      <c r="D5877" s="20" t="s">
        <v>8208</v>
      </c>
      <c r="E5877" s="21">
        <v>2932</v>
      </c>
      <c r="F5877" s="4" t="str">
        <f t="shared" si="91"/>
        <v/>
      </c>
      <c r="G5877" s="4" t="str">
        <f>IF(AND(Tabella1[[#This Row],[Popolazione]]&gt;50000,Tabella1[[#This Row],[Popolazione]]&lt;100000),"COMPRESO",Tabella1[[#This Row],[Regione]])</f>
        <v>LIGURIA</v>
      </c>
      <c r="H5877" s="31">
        <f>Tabella1[[#This Row],[Popolazione]]/SUM($E$19:$E$7866)</f>
        <v>4.8906279122546625E-5</v>
      </c>
    </row>
    <row r="5878" spans="1:8" x14ac:dyDescent="0.25">
      <c r="A5878" s="19" t="s">
        <v>5962</v>
      </c>
      <c r="B5878" s="4" t="str">
        <f>IFERROR(VLOOKUP(A5878,PEC!A$2:B$7902,2,0),"PEC NON ESISTENTE")</f>
        <v>protocollo</v>
      </c>
      <c r="C5878" s="20" t="s">
        <v>7913</v>
      </c>
      <c r="D5878" s="20" t="s">
        <v>7914</v>
      </c>
      <c r="E5878" s="21">
        <v>4621</v>
      </c>
      <c r="F5878" s="4" t="str">
        <f t="shared" si="91"/>
        <v/>
      </c>
      <c r="G5878" s="4" t="str">
        <f>IF(AND(Tabella1[[#This Row],[Popolazione]]&gt;50000,Tabella1[[#This Row],[Popolazione]]&lt;100000),"COMPRESO",Tabella1[[#This Row],[Regione]])</f>
        <v>PIEMONTE</v>
      </c>
      <c r="H5878" s="31">
        <f>Tabella1[[#This Row],[Popolazione]]/SUM($E$19:$E$7866)</f>
        <v>7.7079098166878569E-5</v>
      </c>
    </row>
    <row r="5879" spans="1:8" x14ac:dyDescent="0.25">
      <c r="A5879" s="19" t="s">
        <v>5963</v>
      </c>
      <c r="B5879" s="4" t="str">
        <f>IFERROR(VLOOKUP(A5879,PEC!A$2:B$7902,2,0),"PEC NON ESISTENTE")</f>
        <v>comune.rotadimagna</v>
      </c>
      <c r="C5879" s="20" t="s">
        <v>7913</v>
      </c>
      <c r="D5879" s="20" t="s">
        <v>7986</v>
      </c>
      <c r="E5879" s="21">
        <v>926</v>
      </c>
      <c r="F5879" s="4" t="str">
        <f t="shared" si="91"/>
        <v/>
      </c>
      <c r="G5879" s="4" t="str">
        <f>IF(AND(Tabella1[[#This Row],[Popolazione]]&gt;50000,Tabella1[[#This Row],[Popolazione]]&lt;100000),"COMPRESO",Tabella1[[#This Row],[Regione]])</f>
        <v>LOMBARDIA</v>
      </c>
      <c r="H5879" s="31">
        <f>Tabella1[[#This Row],[Popolazione]]/SUM($E$19:$E$7866)</f>
        <v>1.5445843952073047E-5</v>
      </c>
    </row>
    <row r="5880" spans="1:8" x14ac:dyDescent="0.25">
      <c r="A5880" s="19" t="s">
        <v>112</v>
      </c>
      <c r="B5880" s="4" t="str">
        <f>IFERROR(VLOOKUP(A5880,PEC!A$2:B$7902,2,0),"PEC NON ESISTENTE")</f>
        <v>ufficioservizidemograficirotagreca</v>
      </c>
      <c r="C5880" s="20" t="s">
        <v>8235</v>
      </c>
      <c r="D5880" s="20" t="s">
        <v>8248</v>
      </c>
      <c r="E5880" s="21">
        <v>1178</v>
      </c>
      <c r="F5880" s="4" t="str">
        <f t="shared" si="91"/>
        <v/>
      </c>
      <c r="G5880" s="4" t="str">
        <f>IF(AND(Tabella1[[#This Row],[Popolazione]]&gt;50000,Tabella1[[#This Row],[Popolazione]]&lt;100000),"COMPRESO",Tabella1[[#This Row],[Regione]])</f>
        <v>CALABRIA</v>
      </c>
      <c r="H5880" s="31">
        <f>Tabella1[[#This Row],[Popolazione]]/SUM($E$19:$E$7866)</f>
        <v>1.9649248569699838E-5</v>
      </c>
    </row>
    <row r="5881" spans="1:8" x14ac:dyDescent="0.25">
      <c r="A5881" s="19" t="s">
        <v>5964</v>
      </c>
      <c r="B5881" s="4" t="str">
        <f>IFERROR(VLOOKUP(A5881,PEC!A$2:B$7902,2,0),"PEC NON ESISTENTE")</f>
        <v>protocollo.comune.rotella</v>
      </c>
      <c r="C5881" s="20" t="s">
        <v>8221</v>
      </c>
      <c r="D5881" s="20" t="s">
        <v>8230</v>
      </c>
      <c r="E5881" s="21">
        <v>936</v>
      </c>
      <c r="F5881" s="4" t="str">
        <f t="shared" si="91"/>
        <v/>
      </c>
      <c r="G5881" s="4" t="str">
        <f>IF(AND(Tabella1[[#This Row],[Popolazione]]&gt;50000,Tabella1[[#This Row],[Popolazione]]&lt;100000),"COMPRESO",Tabella1[[#This Row],[Regione]])</f>
        <v>MARCHE</v>
      </c>
      <c r="H5881" s="31">
        <f>Tabella1[[#This Row],[Popolazione]]/SUM($E$19:$E$7866)</f>
        <v>1.5612645722613792E-5</v>
      </c>
    </row>
    <row r="5882" spans="1:8" x14ac:dyDescent="0.25">
      <c r="A5882" s="19" t="s">
        <v>5965</v>
      </c>
      <c r="B5882" s="4" t="str">
        <f>IFERROR(VLOOKUP(A5882,PEC!A$2:B$7902,2,0),"PEC NON ESISTENTE")</f>
        <v>comunerotello-cb</v>
      </c>
      <c r="C5882" s="20" t="s">
        <v>8235</v>
      </c>
      <c r="D5882" s="20" t="s">
        <v>4252</v>
      </c>
      <c r="E5882" s="21">
        <v>1219</v>
      </c>
      <c r="F5882" s="4" t="str">
        <f t="shared" si="91"/>
        <v/>
      </c>
      <c r="G5882" s="4" t="str">
        <f>IF(AND(Tabella1[[#This Row],[Popolazione]]&gt;50000,Tabella1[[#This Row],[Popolazione]]&lt;100000),"COMPRESO",Tabella1[[#This Row],[Regione]])</f>
        <v>MOLISE</v>
      </c>
      <c r="H5882" s="31">
        <f>Tabella1[[#This Row],[Popolazione]]/SUM($E$19:$E$7866)</f>
        <v>2.0333135828916894E-5</v>
      </c>
    </row>
    <row r="5883" spans="1:8" x14ac:dyDescent="0.25">
      <c r="A5883" s="19" t="s">
        <v>5966</v>
      </c>
      <c r="B5883" s="4" t="str">
        <f>IFERROR(VLOOKUP(A5883,PEC!A$2:B$7902,2,0),"PEC NON ESISTENTE")</f>
        <v>comune.rotonda</v>
      </c>
      <c r="C5883" s="20" t="s">
        <v>8235</v>
      </c>
      <c r="D5883" s="20" t="s">
        <v>8247</v>
      </c>
      <c r="E5883" s="21">
        <v>3519</v>
      </c>
      <c r="F5883" s="4" t="str">
        <f t="shared" si="91"/>
        <v/>
      </c>
      <c r="G5883" s="4" t="str">
        <f>IF(AND(Tabella1[[#This Row],[Popolazione]]&gt;50000,Tabella1[[#This Row],[Popolazione]]&lt;100000),"COMPRESO",Tabella1[[#This Row],[Regione]])</f>
        <v>BASILICATA</v>
      </c>
      <c r="H5883" s="31">
        <f>Tabella1[[#This Row],[Popolazione]]/SUM($E$19:$E$7866)</f>
        <v>5.8697543053288397E-5</v>
      </c>
    </row>
    <row r="5884" spans="1:8" x14ac:dyDescent="0.25">
      <c r="A5884" s="19" t="s">
        <v>5967</v>
      </c>
      <c r="B5884" s="4" t="str">
        <f>IFERROR(VLOOKUP(A5884,PEC!A$2:B$7902,2,0),"PEC NON ESISTENTE")</f>
        <v>protocollo</v>
      </c>
      <c r="C5884" s="20" t="s">
        <v>8235</v>
      </c>
      <c r="D5884" s="20" t="s">
        <v>8247</v>
      </c>
      <c r="E5884" s="21">
        <v>2707</v>
      </c>
      <c r="F5884" s="4" t="str">
        <f t="shared" si="91"/>
        <v/>
      </c>
      <c r="G5884" s="4" t="str">
        <f>IF(AND(Tabella1[[#This Row],[Popolazione]]&gt;50000,Tabella1[[#This Row],[Popolazione]]&lt;100000),"COMPRESO",Tabella1[[#This Row],[Regione]])</f>
        <v>BASILICATA</v>
      </c>
      <c r="H5884" s="31">
        <f>Tabella1[[#This Row],[Popolazione]]/SUM($E$19:$E$7866)</f>
        <v>4.5153239285379847E-5</v>
      </c>
    </row>
    <row r="5885" spans="1:8" x14ac:dyDescent="0.25">
      <c r="A5885" s="19" t="s">
        <v>5968</v>
      </c>
      <c r="B5885" s="4" t="str">
        <f>IFERROR(VLOOKUP(A5885,PEC!A$2:B$7902,2,0),"PEC NON ESISTENTE")</f>
        <v>affari.generali</v>
      </c>
      <c r="C5885" s="20" t="s">
        <v>8235</v>
      </c>
      <c r="D5885" s="20" t="s">
        <v>8239</v>
      </c>
      <c r="E5885" s="21">
        <v>3580</v>
      </c>
      <c r="F5885" s="4" t="str">
        <f t="shared" si="91"/>
        <v/>
      </c>
      <c r="G5885" s="4" t="str">
        <f>IF(AND(Tabella1[[#This Row],[Popolazione]]&gt;50000,Tabella1[[#This Row],[Popolazione]]&lt;100000),"COMPRESO",Tabella1[[#This Row],[Regione]])</f>
        <v>CAMPANIA</v>
      </c>
      <c r="H5885" s="31">
        <f>Tabella1[[#This Row],[Popolazione]]/SUM($E$19:$E$7866)</f>
        <v>5.9715033853586946E-5</v>
      </c>
    </row>
    <row r="5886" spans="1:8" x14ac:dyDescent="0.25">
      <c r="A5886" s="19" t="s">
        <v>5969</v>
      </c>
      <c r="B5886" s="4" t="str">
        <f>IFERROR(VLOOKUP(A5886,PEC!A$2:B$7902,2,0),"PEC NON ESISTENTE")</f>
        <v>comune.rottofreno</v>
      </c>
      <c r="C5886" s="20" t="s">
        <v>8026</v>
      </c>
      <c r="D5886" s="20" t="s">
        <v>8212</v>
      </c>
      <c r="E5886" s="21">
        <v>11641</v>
      </c>
      <c r="F5886" s="4" t="str">
        <f t="shared" si="91"/>
        <v/>
      </c>
      <c r="G5886" s="4" t="str">
        <f>IF(AND(Tabella1[[#This Row],[Popolazione]]&gt;50000,Tabella1[[#This Row],[Popolazione]]&lt;100000),"COMPRESO",Tabella1[[#This Row],[Regione]])</f>
        <v>EMILIA-ROMAGNA</v>
      </c>
      <c r="H5886" s="31">
        <f>Tabella1[[#This Row],[Popolazione]]/SUM($E$19:$E$7866)</f>
        <v>1.94173941086482E-4</v>
      </c>
    </row>
    <row r="5887" spans="1:8" x14ac:dyDescent="0.25">
      <c r="A5887" s="19" t="s">
        <v>5970</v>
      </c>
      <c r="B5887" s="4" t="str">
        <f>IFERROR(VLOOKUP(A5887,PEC!A$2:B$7902,2,0),"PEC NON ESISTENTE")</f>
        <v>servizidemografici.comune.rotzo.vi</v>
      </c>
      <c r="C5887" s="20" t="s">
        <v>8026</v>
      </c>
      <c r="D5887" s="20" t="s">
        <v>8167</v>
      </c>
      <c r="E5887" s="21">
        <v>638</v>
      </c>
      <c r="F5887" s="4" t="str">
        <f t="shared" si="91"/>
        <v/>
      </c>
      <c r="G5887" s="4" t="str">
        <f>IF(AND(Tabella1[[#This Row],[Popolazione]]&gt;50000,Tabella1[[#This Row],[Popolazione]]&lt;100000),"COMPRESO",Tabella1[[#This Row],[Regione]])</f>
        <v>VENETO</v>
      </c>
      <c r="H5887" s="31">
        <f>Tabella1[[#This Row],[Popolazione]]/SUM($E$19:$E$7866)</f>
        <v>1.0641952960499573E-5</v>
      </c>
    </row>
    <row r="5888" spans="1:8" x14ac:dyDescent="0.25">
      <c r="A5888" s="19" t="s">
        <v>5971</v>
      </c>
      <c r="B5888" s="4" t="str">
        <f>IFERROR(VLOOKUP(A5888,PEC!A$2:B$7902,2,0),"PEC NON ESISTENTE")</f>
        <v>roure</v>
      </c>
      <c r="C5888" s="20" t="s">
        <v>7913</v>
      </c>
      <c r="D5888" s="20" t="s">
        <v>7914</v>
      </c>
      <c r="E5888" s="21">
        <v>888</v>
      </c>
      <c r="F5888" s="4" t="str">
        <f t="shared" si="91"/>
        <v/>
      </c>
      <c r="G5888" s="4" t="str">
        <f>IF(AND(Tabella1[[#This Row],[Popolazione]]&gt;50000,Tabella1[[#This Row],[Popolazione]]&lt;100000),"COMPRESO",Tabella1[[#This Row],[Regione]])</f>
        <v>PIEMONTE</v>
      </c>
      <c r="H5888" s="31">
        <f>Tabella1[[#This Row],[Popolazione]]/SUM($E$19:$E$7866)</f>
        <v>1.4811997224018214E-5</v>
      </c>
    </row>
    <row r="5889" spans="1:8" x14ac:dyDescent="0.25">
      <c r="A5889" s="19" t="s">
        <v>5972</v>
      </c>
      <c r="B5889" s="4" t="str">
        <f>IFERROR(VLOOKUP(A5889,PEC!A$2:B$7902,2,0),"PEC NON ESISTENTE")</f>
        <v>rovasenda</v>
      </c>
      <c r="C5889" s="20" t="s">
        <v>7913</v>
      </c>
      <c r="D5889" s="20" t="s">
        <v>7914</v>
      </c>
      <c r="E5889" s="21">
        <v>979</v>
      </c>
      <c r="F5889" s="4" t="str">
        <f t="shared" si="91"/>
        <v/>
      </c>
      <c r="G5889" s="4" t="str">
        <f>IF(AND(Tabella1[[#This Row],[Popolazione]]&gt;50000,Tabella1[[#This Row],[Popolazione]]&lt;100000),"COMPRESO",Tabella1[[#This Row],[Regione]])</f>
        <v>PIEMONTE</v>
      </c>
      <c r="H5889" s="31">
        <f>Tabella1[[#This Row],[Popolazione]]/SUM($E$19:$E$7866)</f>
        <v>1.6329893335938998E-5</v>
      </c>
    </row>
    <row r="5890" spans="1:8" x14ac:dyDescent="0.25">
      <c r="A5890" s="19" t="s">
        <v>5973</v>
      </c>
      <c r="B5890" s="4" t="str">
        <f>IFERROR(VLOOKUP(A5890,PEC!A$2:B$7902,2,0),"PEC NON ESISTENTE")</f>
        <v>protocollo</v>
      </c>
      <c r="C5890" s="20" t="s">
        <v>7913</v>
      </c>
      <c r="D5890" s="20" t="s">
        <v>7986</v>
      </c>
      <c r="E5890" s="21">
        <v>17562</v>
      </c>
      <c r="F5890" s="4" t="str">
        <f t="shared" ref="F5890:F5953" si="92">IF($E5890&gt;300000,"TROVATO","")</f>
        <v/>
      </c>
      <c r="G5890" s="4" t="str">
        <f>IF(AND(Tabella1[[#This Row],[Popolazione]]&gt;50000,Tabella1[[#This Row],[Popolazione]]&lt;100000),"COMPRESO",Tabella1[[#This Row],[Regione]])</f>
        <v>LOMBARDIA</v>
      </c>
      <c r="H5890" s="31">
        <f>Tabella1[[#This Row],[Popolazione]]/SUM($E$19:$E$7866)</f>
        <v>2.9293726942365754E-4</v>
      </c>
    </row>
    <row r="5891" spans="1:8" x14ac:dyDescent="0.25">
      <c r="A5891" s="19" t="s">
        <v>5974</v>
      </c>
      <c r="B5891" s="4" t="str">
        <f>IFERROR(VLOOKUP(A5891,PEC!A$2:B$7902,2,0),"PEC NON ESISTENTE")</f>
        <v>comune.rovegno</v>
      </c>
      <c r="C5891" s="16" t="s">
        <v>7913</v>
      </c>
      <c r="D5891" s="20" t="s">
        <v>8208</v>
      </c>
      <c r="E5891" s="21">
        <v>568</v>
      </c>
      <c r="F5891" s="4" t="str">
        <f t="shared" si="92"/>
        <v/>
      </c>
      <c r="G5891" s="4" t="str">
        <f>IF(AND(Tabella1[[#This Row],[Popolazione]]&gt;50000,Tabella1[[#This Row],[Popolazione]]&lt;100000),"COMPRESO",Tabella1[[#This Row],[Regione]])</f>
        <v>LIGURIA</v>
      </c>
      <c r="H5891" s="31">
        <f>Tabella1[[#This Row],[Popolazione]]/SUM($E$19:$E$7866)</f>
        <v>9.4743405667143538E-6</v>
      </c>
    </row>
    <row r="5892" spans="1:8" x14ac:dyDescent="0.25">
      <c r="A5892" s="19" t="s">
        <v>5975</v>
      </c>
      <c r="B5892" s="4" t="str">
        <f>IFERROR(VLOOKUP(A5892,PEC!A$2:B$7902,2,0),"PEC NON ESISTENTE")</f>
        <v>comune.rovellasca</v>
      </c>
      <c r="C5892" s="20" t="s">
        <v>7913</v>
      </c>
      <c r="D5892" s="20" t="s">
        <v>7986</v>
      </c>
      <c r="E5892" s="21">
        <v>7565</v>
      </c>
      <c r="F5892" s="4" t="str">
        <f t="shared" si="92"/>
        <v/>
      </c>
      <c r="G5892" s="4" t="str">
        <f>IF(AND(Tabella1[[#This Row],[Popolazione]]&gt;50000,Tabella1[[#This Row],[Popolazione]]&lt;100000),"COMPRESO",Tabella1[[#This Row],[Regione]])</f>
        <v>LOMBARDIA</v>
      </c>
      <c r="H5892" s="31">
        <f>Tabella1[[#This Row],[Popolazione]]/SUM($E$19:$E$7866)</f>
        <v>1.2618553941407408E-4</v>
      </c>
    </row>
    <row r="5893" spans="1:8" x14ac:dyDescent="0.25">
      <c r="A5893" s="19" t="s">
        <v>5976</v>
      </c>
      <c r="B5893" s="4" t="str">
        <f>IFERROR(VLOOKUP(A5893,PEC!A$2:B$7902,2,0),"PEC NON ESISTENTE")</f>
        <v>comune.rovelloporro</v>
      </c>
      <c r="C5893" s="20" t="s">
        <v>7913</v>
      </c>
      <c r="D5893" s="20" t="s">
        <v>7986</v>
      </c>
      <c r="E5893" s="21">
        <v>6035</v>
      </c>
      <c r="F5893" s="4" t="str">
        <f t="shared" si="92"/>
        <v/>
      </c>
      <c r="G5893" s="4" t="str">
        <f>IF(AND(Tabella1[[#This Row],[Popolazione]]&gt;50000,Tabella1[[#This Row],[Popolazione]]&lt;100000),"COMPRESO",Tabella1[[#This Row],[Regione]])</f>
        <v>LOMBARDIA</v>
      </c>
      <c r="H5893" s="31">
        <f>Tabella1[[#This Row],[Popolazione]]/SUM($E$19:$E$7866)</f>
        <v>1.0066486852134E-4</v>
      </c>
    </row>
    <row r="5894" spans="1:8" x14ac:dyDescent="0.25">
      <c r="A5894" s="19" t="s">
        <v>5977</v>
      </c>
      <c r="B5894" s="4" t="str">
        <f>IFERROR(VLOOKUP(A5894,PEC!A$2:B$7902,2,0),"PEC NON ESISTENTE")</f>
        <v>roverbella.mn</v>
      </c>
      <c r="C5894" s="20" t="s">
        <v>7913</v>
      </c>
      <c r="D5894" s="20" t="s">
        <v>7986</v>
      </c>
      <c r="E5894" s="21">
        <v>8500</v>
      </c>
      <c r="F5894" s="4" t="str">
        <f t="shared" si="92"/>
        <v/>
      </c>
      <c r="G5894" s="4" t="str">
        <f>IF(AND(Tabella1[[#This Row],[Popolazione]]&gt;50000,Tabella1[[#This Row],[Popolazione]]&lt;100000),"COMPRESO",Tabella1[[#This Row],[Regione]])</f>
        <v>LOMBARDIA</v>
      </c>
      <c r="H5894" s="31">
        <f>Tabella1[[#This Row],[Popolazione]]/SUM($E$19:$E$7866)</f>
        <v>1.4178150495963382E-4</v>
      </c>
    </row>
    <row r="5895" spans="1:8" x14ac:dyDescent="0.25">
      <c r="A5895" s="19" t="s">
        <v>5978</v>
      </c>
      <c r="B5895" s="4" t="str">
        <f>IFERROR(VLOOKUP(A5895,PEC!A$2:B$7902,2,0),"PEC NON ESISTENTE")</f>
        <v>protocollo.comune.roverchiara.vr</v>
      </c>
      <c r="C5895" s="20" t="s">
        <v>8026</v>
      </c>
      <c r="D5895" s="20" t="s">
        <v>8167</v>
      </c>
      <c r="E5895" s="21">
        <v>2740</v>
      </c>
      <c r="F5895" s="4" t="str">
        <f t="shared" si="92"/>
        <v/>
      </c>
      <c r="G5895" s="4" t="str">
        <f>IF(AND(Tabella1[[#This Row],[Popolazione]]&gt;50000,Tabella1[[#This Row],[Popolazione]]&lt;100000),"COMPRESO",Tabella1[[#This Row],[Regione]])</f>
        <v>VENETO</v>
      </c>
      <c r="H5895" s="31">
        <f>Tabella1[[#This Row],[Popolazione]]/SUM($E$19:$E$7866)</f>
        <v>4.5703685128164311E-5</v>
      </c>
    </row>
    <row r="5896" spans="1:8" x14ac:dyDescent="0.25">
      <c r="A5896" s="19" t="s">
        <v>8161</v>
      </c>
      <c r="B5896" s="4" t="str">
        <f>IFERROR(VLOOKUP(A5896,PEC!A$2:B$7902,2,0),"PEC NON ESISTENTE")</f>
        <v>protocollo.comune.roveredl</v>
      </c>
      <c r="C5896" s="20" t="s">
        <v>8026</v>
      </c>
      <c r="D5896" s="20" t="s">
        <v>8027</v>
      </c>
      <c r="E5896" s="21">
        <v>1573</v>
      </c>
      <c r="F5896" s="4" t="str">
        <f t="shared" si="92"/>
        <v/>
      </c>
      <c r="G5896" s="4" t="str">
        <f>IF(AND(Tabella1[[#This Row],[Popolazione]]&gt;50000,Tabella1[[#This Row],[Popolazione]]&lt;100000),"COMPRESO",Tabella1[[#This Row],[Regione]])</f>
        <v>TRENTINO-ALTO ADIGE/SÜDTIROL</v>
      </c>
      <c r="H5896" s="31">
        <f>Tabella1[[#This Row],[Popolazione]]/SUM($E$19:$E$7866)</f>
        <v>2.623791850605929E-5</v>
      </c>
    </row>
    <row r="5897" spans="1:8" x14ac:dyDescent="0.25">
      <c r="A5897" s="19" t="s">
        <v>8174</v>
      </c>
      <c r="B5897" s="4" t="str">
        <f>IFERROR(VLOOKUP(A5897,PEC!A$2:B$7902,2,0),"PEC NON ESISTENTE")</f>
        <v>comune.rovereveronese</v>
      </c>
      <c r="C5897" s="20" t="s">
        <v>8026</v>
      </c>
      <c r="D5897" s="20" t="s">
        <v>8167</v>
      </c>
      <c r="E5897" s="21">
        <v>2127</v>
      </c>
      <c r="F5897" s="4" t="str">
        <f t="shared" si="92"/>
        <v/>
      </c>
      <c r="G5897" s="4" t="str">
        <f>IF(AND(Tabella1[[#This Row],[Popolazione]]&gt;50000,Tabella1[[#This Row],[Popolazione]]&lt;100000),"COMPRESO",Tabella1[[#This Row],[Regione]])</f>
        <v>VENETO</v>
      </c>
      <c r="H5897" s="31">
        <f>Tabella1[[#This Row],[Popolazione]]/SUM($E$19:$E$7866)</f>
        <v>3.5478736594016598E-5</v>
      </c>
    </row>
    <row r="5898" spans="1:8" x14ac:dyDescent="0.25">
      <c r="A5898" s="19" t="s">
        <v>8173</v>
      </c>
      <c r="B5898" s="4" t="str">
        <f>IFERROR(VLOOKUP(A5898,PEC!A$2:B$7902,2,0),"PEC NON ESISTENTE")</f>
        <v>protocollo</v>
      </c>
      <c r="C5898" s="20" t="s">
        <v>8026</v>
      </c>
      <c r="D5898" s="20" t="s">
        <v>8167</v>
      </c>
      <c r="E5898" s="21">
        <v>1541</v>
      </c>
      <c r="F5898" s="4" t="str">
        <f t="shared" si="92"/>
        <v/>
      </c>
      <c r="G5898" s="4" t="str">
        <f>IF(AND(Tabella1[[#This Row],[Popolazione]]&gt;50000,Tabella1[[#This Row],[Popolazione]]&lt;100000),"COMPRESO",Tabella1[[#This Row],[Regione]])</f>
        <v>VENETO</v>
      </c>
      <c r="H5898" s="31">
        <f>Tabella1[[#This Row],[Popolazione]]/SUM($E$19:$E$7866)</f>
        <v>2.5704152840328904E-5</v>
      </c>
    </row>
    <row r="5899" spans="1:8" x14ac:dyDescent="0.25">
      <c r="A5899" s="19" t="s">
        <v>5982</v>
      </c>
      <c r="B5899" s="4" t="str">
        <f>IFERROR(VLOOKUP(A5899,PEC!A$2:B$7902,2,0),"PEC NON ESISTENTE")</f>
        <v>comune.roveredoinpiano</v>
      </c>
      <c r="C5899" s="20" t="s">
        <v>8026</v>
      </c>
      <c r="D5899" s="20" t="s">
        <v>8205</v>
      </c>
      <c r="E5899" s="21">
        <v>5779</v>
      </c>
      <c r="F5899" s="4" t="str">
        <f t="shared" si="92"/>
        <v/>
      </c>
      <c r="G5899" s="4" t="str">
        <f>IF(AND(Tabella1[[#This Row],[Popolazione]]&gt;50000,Tabella1[[#This Row],[Popolazione]]&lt;100000),"COMPRESO",Tabella1[[#This Row],[Regione]])</f>
        <v>FRIULI-VENEZIA GIULIA</v>
      </c>
      <c r="H5899" s="31">
        <f>Tabella1[[#This Row],[Popolazione]]/SUM($E$19:$E$7866)</f>
        <v>9.639474319549691E-5</v>
      </c>
    </row>
    <row r="5900" spans="1:8" x14ac:dyDescent="0.25">
      <c r="A5900" s="19" t="s">
        <v>5983</v>
      </c>
      <c r="B5900" s="4" t="str">
        <f>IFERROR(VLOOKUP(A5900,PEC!A$2:B$7902,2,0),"PEC NON ESISTENTE")</f>
        <v>comunerovereto.tn</v>
      </c>
      <c r="C5900" s="20" t="s">
        <v>8026</v>
      </c>
      <c r="D5900" s="20" t="s">
        <v>8027</v>
      </c>
      <c r="E5900" s="21">
        <v>37754</v>
      </c>
      <c r="F5900" s="4" t="str">
        <f t="shared" si="92"/>
        <v/>
      </c>
      <c r="G5900" s="4" t="str">
        <f>IF(AND(Tabella1[[#This Row],[Popolazione]]&gt;50000,Tabella1[[#This Row],[Popolazione]]&lt;100000),"COMPRESO",Tabella1[[#This Row],[Regione]])</f>
        <v>TRENTINO-ALTO ADIGE/SÜDTIROL</v>
      </c>
      <c r="H5900" s="31">
        <f>Tabella1[[#This Row],[Popolazione]]/SUM($E$19:$E$7866)</f>
        <v>6.2974340449953108E-4</v>
      </c>
    </row>
    <row r="5901" spans="1:8" x14ac:dyDescent="0.25">
      <c r="A5901" s="19" t="s">
        <v>5984</v>
      </c>
      <c r="B5901" s="4" t="str">
        <f>IFERROR(VLOOKUP(A5901,PEC!A$2:B$7902,2,0),"PEC NON ESISTENTE")</f>
        <v>protocollo</v>
      </c>
      <c r="C5901" s="20" t="s">
        <v>7913</v>
      </c>
      <c r="D5901" s="20" t="s">
        <v>7986</v>
      </c>
      <c r="E5901" s="21">
        <v>917</v>
      </c>
      <c r="F5901" s="4" t="str">
        <f t="shared" si="92"/>
        <v/>
      </c>
      <c r="G5901" s="4" t="str">
        <f>IF(AND(Tabella1[[#This Row],[Popolazione]]&gt;50000,Tabella1[[#This Row],[Popolazione]]&lt;100000),"COMPRESO",Tabella1[[#This Row],[Regione]])</f>
        <v>LOMBARDIA</v>
      </c>
      <c r="H5901" s="31">
        <f>Tabella1[[#This Row],[Popolazione]]/SUM($E$19:$E$7866)</f>
        <v>1.5295722358586377E-5</v>
      </c>
    </row>
    <row r="5902" spans="1:8" x14ac:dyDescent="0.25">
      <c r="A5902" s="19" t="s">
        <v>5985</v>
      </c>
      <c r="B5902" s="4" t="str">
        <f>IFERROR(VLOOKUP(A5902,PEC!A$2:B$7902,2,0),"PEC NON ESISTENTE")</f>
        <v>comune.rovetta</v>
      </c>
      <c r="C5902" s="20" t="s">
        <v>7913</v>
      </c>
      <c r="D5902" s="20" t="s">
        <v>7986</v>
      </c>
      <c r="E5902" s="21">
        <v>3953</v>
      </c>
      <c r="F5902" s="4" t="str">
        <f t="shared" si="92"/>
        <v/>
      </c>
      <c r="G5902" s="4" t="str">
        <f>IF(AND(Tabella1[[#This Row],[Popolazione]]&gt;50000,Tabella1[[#This Row],[Popolazione]]&lt;100000),"COMPRESO",Tabella1[[#This Row],[Regione]])</f>
        <v>LOMBARDIA</v>
      </c>
      <c r="H5902" s="31">
        <f>Tabella1[[#This Row],[Popolazione]]/SUM($E$19:$E$7866)</f>
        <v>6.593673989475675E-5</v>
      </c>
    </row>
    <row r="5903" spans="1:8" x14ac:dyDescent="0.25">
      <c r="A5903" s="19" t="s">
        <v>5986</v>
      </c>
      <c r="B5903" s="4" t="str">
        <f>IFERROR(VLOOKUP(A5903,PEC!A$2:B$7902,2,0),"PEC NON ESISTENTE")</f>
        <v>comuneroviano</v>
      </c>
      <c r="C5903" s="20" t="s">
        <v>8221</v>
      </c>
      <c r="D5903" s="20" t="s">
        <v>8234</v>
      </c>
      <c r="E5903" s="21">
        <v>1392</v>
      </c>
      <c r="F5903" s="4" t="str">
        <f t="shared" si="92"/>
        <v/>
      </c>
      <c r="G5903" s="4" t="str">
        <f>IF(AND(Tabella1[[#This Row],[Popolazione]]&gt;50000,Tabella1[[#This Row],[Popolazione]]&lt;100000),"COMPRESO",Tabella1[[#This Row],[Regione]])</f>
        <v>LAZIO</v>
      </c>
      <c r="H5903" s="31">
        <f>Tabella1[[#This Row],[Popolazione]]/SUM($E$19:$E$7866)</f>
        <v>2.3218806459271796E-5</v>
      </c>
    </row>
    <row r="5904" spans="1:8" x14ac:dyDescent="0.25">
      <c r="A5904" s="19" t="s">
        <v>5987</v>
      </c>
      <c r="B5904" s="4" t="str">
        <f>IFERROR(VLOOKUP(A5904,PEC!A$2:B$7902,2,0),"PEC NON ESISTENTE")</f>
        <v>comunerovigo</v>
      </c>
      <c r="C5904" s="20" t="s">
        <v>8026</v>
      </c>
      <c r="D5904" s="20" t="s">
        <v>8167</v>
      </c>
      <c r="E5904" s="21">
        <v>50164</v>
      </c>
      <c r="F5904" s="4" t="str">
        <f t="shared" si="92"/>
        <v/>
      </c>
      <c r="G5904" s="4" t="str">
        <f>IF(AND(Tabella1[[#This Row],[Popolazione]]&gt;50000,Tabella1[[#This Row],[Popolazione]]&lt;100000),"COMPRESO",Tabella1[[#This Row],[Regione]])</f>
        <v>COMPRESO</v>
      </c>
      <c r="H5904" s="30">
        <f>Tabella1[[#This Row],[Popolazione]]/SUM($E$19:$E$7866)</f>
        <v>8.3674440174059646E-4</v>
      </c>
    </row>
    <row r="5905" spans="1:8" x14ac:dyDescent="0.25">
      <c r="A5905" s="19" t="s">
        <v>113</v>
      </c>
      <c r="B5905" s="4" t="str">
        <f>IFERROR(VLOOKUP(A5905,PEC!A$2:B$7902,2,0),"PEC NON ESISTENTE")</f>
        <v>protocollo.rovito</v>
      </c>
      <c r="C5905" s="20" t="s">
        <v>8235</v>
      </c>
      <c r="D5905" s="20" t="s">
        <v>8248</v>
      </c>
      <c r="E5905" s="21">
        <v>3078</v>
      </c>
      <c r="F5905" s="4" t="str">
        <f t="shared" si="92"/>
        <v/>
      </c>
      <c r="G5905" s="4" t="str">
        <f>IF(AND(Tabella1[[#This Row],[Popolazione]]&gt;50000,Tabella1[[#This Row],[Popolazione]]&lt;100000),"COMPRESO",Tabella1[[#This Row],[Regione]])</f>
        <v>CALABRIA</v>
      </c>
      <c r="H5905" s="31">
        <f>Tabella1[[#This Row],[Popolazione]]/SUM($E$19:$E$7866)</f>
        <v>5.1341584972441514E-5</v>
      </c>
    </row>
    <row r="5906" spans="1:8" x14ac:dyDescent="0.25">
      <c r="A5906" s="19" t="s">
        <v>5988</v>
      </c>
      <c r="B5906" s="4" t="str">
        <f>IFERROR(VLOOKUP(A5906,PEC!A$2:B$7902,2,0),"PEC NON ESISTENTE")</f>
        <v>rovolon.pd</v>
      </c>
      <c r="C5906" s="20" t="s">
        <v>8026</v>
      </c>
      <c r="D5906" s="20" t="s">
        <v>8167</v>
      </c>
      <c r="E5906" s="21">
        <v>4777</v>
      </c>
      <c r="F5906" s="4" t="str">
        <f t="shared" si="92"/>
        <v/>
      </c>
      <c r="G5906" s="4" t="str">
        <f>IF(AND(Tabella1[[#This Row],[Popolazione]]&gt;50000,Tabella1[[#This Row],[Popolazione]]&lt;100000),"COMPRESO",Tabella1[[#This Row],[Regione]])</f>
        <v>VENETO</v>
      </c>
      <c r="H5906" s="31">
        <f>Tabella1[[#This Row],[Popolazione]]/SUM($E$19:$E$7866)</f>
        <v>7.9681205787314203E-5</v>
      </c>
    </row>
    <row r="5907" spans="1:8" x14ac:dyDescent="0.25">
      <c r="A5907" s="19" t="s">
        <v>5989</v>
      </c>
      <c r="B5907" s="4" t="str">
        <f>IFERROR(VLOOKUP(A5907,PEC!A$2:B$7902,2,0),"PEC NON ESISTENTE")</f>
        <v>protocollo</v>
      </c>
      <c r="C5907" s="20" t="s">
        <v>7913</v>
      </c>
      <c r="D5907" s="20" t="s">
        <v>7986</v>
      </c>
      <c r="E5907" s="21">
        <v>39983</v>
      </c>
      <c r="F5907" s="4" t="str">
        <f t="shared" si="92"/>
        <v/>
      </c>
      <c r="G5907" s="4" t="str">
        <f>IF(AND(Tabella1[[#This Row],[Popolazione]]&gt;50000,Tabella1[[#This Row],[Popolazione]]&lt;100000),"COMPRESO",Tabella1[[#This Row],[Regione]])</f>
        <v>LOMBARDIA</v>
      </c>
      <c r="H5907" s="31">
        <f>Tabella1[[#This Row],[Popolazione]]/SUM($E$19:$E$7866)</f>
        <v>6.6692351915306335E-4</v>
      </c>
    </row>
    <row r="5908" spans="1:8" x14ac:dyDescent="0.25">
      <c r="A5908" s="19" t="s">
        <v>5990</v>
      </c>
      <c r="B5908" s="4" t="str">
        <f>IFERROR(VLOOKUP(A5908,PEC!A$2:B$7902,2,0),"PEC NON ESISTENTE")</f>
        <v>rubano.pd</v>
      </c>
      <c r="C5908" s="20" t="s">
        <v>8026</v>
      </c>
      <c r="D5908" s="20" t="s">
        <v>8167</v>
      </c>
      <c r="E5908" s="21">
        <v>15669</v>
      </c>
      <c r="F5908" s="4" t="str">
        <f t="shared" si="92"/>
        <v/>
      </c>
      <c r="G5908" s="4" t="str">
        <f>IF(AND(Tabella1[[#This Row],[Popolazione]]&gt;50000,Tabella1[[#This Row],[Popolazione]]&lt;100000),"COMPRESO",Tabella1[[#This Row],[Regione]])</f>
        <v>VENETO</v>
      </c>
      <c r="H5908" s="31">
        <f>Tabella1[[#This Row],[Popolazione]]/SUM($E$19:$E$7866)</f>
        <v>2.6136169426029438E-4</v>
      </c>
    </row>
    <row r="5909" spans="1:8" x14ac:dyDescent="0.25">
      <c r="A5909" s="19" t="s">
        <v>5991</v>
      </c>
      <c r="B5909" s="4" t="str">
        <f>IFERROR(VLOOKUP(A5909,PEC!A$2:B$7902,2,0),"PEC NON ESISTENTE")</f>
        <v>comune.rubiana.to</v>
      </c>
      <c r="C5909" s="20" t="s">
        <v>7913</v>
      </c>
      <c r="D5909" s="20" t="s">
        <v>7914</v>
      </c>
      <c r="E5909" s="21">
        <v>2417</v>
      </c>
      <c r="F5909" s="4" t="str">
        <f t="shared" si="92"/>
        <v/>
      </c>
      <c r="G5909" s="4" t="str">
        <f>IF(AND(Tabella1[[#This Row],[Popolazione]]&gt;50000,Tabella1[[#This Row],[Popolazione]]&lt;100000),"COMPRESO",Tabella1[[#This Row],[Regione]])</f>
        <v>PIEMONTE</v>
      </c>
      <c r="H5909" s="31">
        <f>Tabella1[[#This Row],[Popolazione]]/SUM($E$19:$E$7866)</f>
        <v>4.0315987939698226E-5</v>
      </c>
    </row>
    <row r="5910" spans="1:8" x14ac:dyDescent="0.25">
      <c r="A5910" s="19" t="s">
        <v>5992</v>
      </c>
      <c r="B5910" s="4" t="str">
        <f>IFERROR(VLOOKUP(A5910,PEC!A$2:B$7902,2,0),"PEC NON ESISTENTE")</f>
        <v>comune.rubiera</v>
      </c>
      <c r="C5910" s="20" t="s">
        <v>8026</v>
      </c>
      <c r="D5910" s="20" t="s">
        <v>8212</v>
      </c>
      <c r="E5910" s="21">
        <v>14421</v>
      </c>
      <c r="F5910" s="4" t="str">
        <f t="shared" si="92"/>
        <v/>
      </c>
      <c r="G5910" s="4" t="str">
        <f>IF(AND(Tabella1[[#This Row],[Popolazione]]&gt;50000,Tabella1[[#This Row],[Popolazione]]&lt;100000),"COMPRESO",Tabella1[[#This Row],[Regione]])</f>
        <v>EMILIA-ROMAGNA</v>
      </c>
      <c r="H5910" s="31">
        <f>Tabella1[[#This Row],[Popolazione]]/SUM($E$19:$E$7866)</f>
        <v>2.405448332968093E-4</v>
      </c>
    </row>
    <row r="5911" spans="1:8" x14ac:dyDescent="0.25">
      <c r="A5911" s="19" t="s">
        <v>5993</v>
      </c>
      <c r="B5911" s="4" t="str">
        <f>IFERROR(VLOOKUP(A5911,PEC!A$2:B$7902,2,0),"PEC NON ESISTENTE")</f>
        <v>comune.ruda</v>
      </c>
      <c r="C5911" s="20" t="s">
        <v>8026</v>
      </c>
      <c r="D5911" s="20" t="s">
        <v>8205</v>
      </c>
      <c r="E5911" s="21">
        <v>2995</v>
      </c>
      <c r="F5911" s="4" t="str">
        <f t="shared" si="92"/>
        <v/>
      </c>
      <c r="G5911" s="4" t="str">
        <f>IF(AND(Tabella1[[#This Row],[Popolazione]]&gt;50000,Tabella1[[#This Row],[Popolazione]]&lt;100000),"COMPRESO",Tabella1[[#This Row],[Regione]])</f>
        <v>FRIULI-VENEZIA GIULIA</v>
      </c>
      <c r="H5911" s="31">
        <f>Tabella1[[#This Row],[Popolazione]]/SUM($E$19:$E$7866)</f>
        <v>4.9957130276953325E-5</v>
      </c>
    </row>
    <row r="5912" spans="1:8" x14ac:dyDescent="0.25">
      <c r="A5912" s="19" t="s">
        <v>5994</v>
      </c>
      <c r="B5912" s="4" t="str">
        <f>IFERROR(VLOOKUP(A5912,PEC!A$2:B$7902,2,0),"PEC NON ESISTENTE")</f>
        <v>protocollo</v>
      </c>
      <c r="C5912" s="20" t="s">
        <v>7913</v>
      </c>
      <c r="D5912" s="20" t="s">
        <v>7986</v>
      </c>
      <c r="E5912" s="21">
        <v>5699</v>
      </c>
      <c r="F5912" s="4" t="str">
        <f t="shared" si="92"/>
        <v/>
      </c>
      <c r="G5912" s="4" t="str">
        <f>IF(AND(Tabella1[[#This Row],[Popolazione]]&gt;50000,Tabella1[[#This Row],[Popolazione]]&lt;100000),"COMPRESO",Tabella1[[#This Row],[Regione]])</f>
        <v>LOMBARDIA</v>
      </c>
      <c r="H5912" s="31">
        <f>Tabella1[[#This Row],[Popolazione]]/SUM($E$19:$E$7866)</f>
        <v>9.5060329031170949E-5</v>
      </c>
    </row>
    <row r="5913" spans="1:8" x14ac:dyDescent="0.25">
      <c r="A5913" s="19" t="s">
        <v>5995</v>
      </c>
      <c r="B5913" s="4" t="str">
        <f>IFERROR(VLOOKUP(A5913,PEC!A$2:B$7902,2,0),"PEC NON ESISTENTE")</f>
        <v>protocollo</v>
      </c>
      <c r="C5913" s="20" t="s">
        <v>7913</v>
      </c>
      <c r="D5913" s="20" t="s">
        <v>7914</v>
      </c>
      <c r="E5913" s="21">
        <v>773</v>
      </c>
      <c r="F5913" s="4" t="str">
        <f t="shared" si="92"/>
        <v/>
      </c>
      <c r="G5913" s="4" t="str">
        <f>IF(AND(Tabella1[[#This Row],[Popolazione]]&gt;50000,Tabella1[[#This Row],[Popolazione]]&lt;100000),"COMPRESO",Tabella1[[#This Row],[Regione]])</f>
        <v>PIEMONTE</v>
      </c>
      <c r="H5913" s="31">
        <f>Tabella1[[#This Row],[Popolazione]]/SUM($E$19:$E$7866)</f>
        <v>1.2893776862799638E-5</v>
      </c>
    </row>
    <row r="5914" spans="1:8" x14ac:dyDescent="0.25">
      <c r="A5914" s="19" t="s">
        <v>5996</v>
      </c>
      <c r="B5914" s="4" t="str">
        <f>IFERROR(VLOOKUP(A5914,PEC!A$2:B$7902,2,0),"PEC NON ESISTENTE")</f>
        <v>segreteria.comune.ruffano</v>
      </c>
      <c r="C5914" s="20" t="s">
        <v>8235</v>
      </c>
      <c r="D5914" s="20" t="s">
        <v>8241</v>
      </c>
      <c r="E5914" s="21">
        <v>9854</v>
      </c>
      <c r="F5914" s="4" t="str">
        <f t="shared" si="92"/>
        <v/>
      </c>
      <c r="G5914" s="4" t="str">
        <f>IF(AND(Tabella1[[#This Row],[Popolazione]]&gt;50000,Tabella1[[#This Row],[Popolazione]]&lt;100000),"COMPRESO",Tabella1[[#This Row],[Regione]])</f>
        <v>PUGLIA</v>
      </c>
      <c r="H5914" s="31">
        <f>Tabella1[[#This Row],[Popolazione]]/SUM($E$19:$E$7866)</f>
        <v>1.6436646469085076E-4</v>
      </c>
    </row>
    <row r="5915" spans="1:8" x14ac:dyDescent="0.25">
      <c r="A5915" s="19" t="s">
        <v>5997</v>
      </c>
      <c r="B5915" s="4" t="str">
        <f>IFERROR(VLOOKUP(A5915,PEC!A$2:B$7902,2,0),"PEC NON ESISTENTE")</f>
        <v>ruffia</v>
      </c>
      <c r="C5915" s="20" t="s">
        <v>7913</v>
      </c>
      <c r="D5915" s="20" t="s">
        <v>7914</v>
      </c>
      <c r="E5915" s="21">
        <v>350</v>
      </c>
      <c r="F5915" s="4" t="str">
        <f t="shared" si="92"/>
        <v/>
      </c>
      <c r="G5915" s="4" t="str">
        <f>IF(AND(Tabella1[[#This Row],[Popolazione]]&gt;50000,Tabella1[[#This Row],[Popolazione]]&lt;100000),"COMPRESO",Tabella1[[#This Row],[Regione]])</f>
        <v>PIEMONTE</v>
      </c>
      <c r="H5915" s="31">
        <f>Tabella1[[#This Row],[Popolazione]]/SUM($E$19:$E$7866)</f>
        <v>5.8380619689260977E-6</v>
      </c>
    </row>
    <row r="5916" spans="1:8" x14ac:dyDescent="0.25">
      <c r="A5916" s="19" t="s">
        <v>8162</v>
      </c>
      <c r="B5916" s="4" t="str">
        <f>IFERROR(VLOOKUP(A5916,PEC!A$2:B$7902,2,0),"PEC NON ESISTENTE")</f>
        <v>comune</v>
      </c>
      <c r="C5916" s="20" t="s">
        <v>8026</v>
      </c>
      <c r="D5916" s="20" t="s">
        <v>8027</v>
      </c>
      <c r="E5916" s="21">
        <v>416</v>
      </c>
      <c r="F5916" s="4" t="str">
        <f t="shared" si="92"/>
        <v/>
      </c>
      <c r="G5916" s="4" t="str">
        <f>IF(AND(Tabella1[[#This Row],[Popolazione]]&gt;50000,Tabella1[[#This Row],[Popolazione]]&lt;100000),"COMPRESO",Tabella1[[#This Row],[Regione]])</f>
        <v>TRENTINO-ALTO ADIGE/SÜDTIROL</v>
      </c>
      <c r="H5916" s="31">
        <f>Tabella1[[#This Row],[Popolazione]]/SUM($E$19:$E$7866)</f>
        <v>6.9389536544950194E-6</v>
      </c>
    </row>
    <row r="5917" spans="1:8" x14ac:dyDescent="0.25">
      <c r="A5917" s="19" t="s">
        <v>5999</v>
      </c>
      <c r="B5917" s="4" t="str">
        <f>IFERROR(VLOOKUP(A5917,PEC!A$2:B$7902,2,0),"PEC NON ESISTENTE")</f>
        <v>comune.rufina</v>
      </c>
      <c r="C5917" s="20" t="s">
        <v>8221</v>
      </c>
      <c r="D5917" s="20" t="s">
        <v>8222</v>
      </c>
      <c r="E5917" s="21">
        <v>7382</v>
      </c>
      <c r="F5917" s="4" t="str">
        <f t="shared" si="92"/>
        <v/>
      </c>
      <c r="G5917" s="4" t="str">
        <f>IF(AND(Tabella1[[#This Row],[Popolazione]]&gt;50000,Tabella1[[#This Row],[Popolazione]]&lt;100000),"COMPRESO",Tabella1[[#This Row],[Regione]])</f>
        <v>TOSCANA</v>
      </c>
      <c r="H5917" s="31">
        <f>Tabella1[[#This Row],[Popolazione]]/SUM($E$19:$E$7866)</f>
        <v>1.2313306701317844E-4</v>
      </c>
    </row>
    <row r="5918" spans="1:8" x14ac:dyDescent="0.25">
      <c r="A5918" s="22" t="s">
        <v>6000</v>
      </c>
      <c r="B5918" s="4" t="str">
        <f>IFERROR(VLOOKUP(A5918,PEC!A$2:B$7902,2,0),"PEC NON ESISTENTE")</f>
        <v>protocollo.ruinas</v>
      </c>
      <c r="C5918" s="20" t="s">
        <v>8259</v>
      </c>
      <c r="D5918" s="20" t="s">
        <v>8278</v>
      </c>
      <c r="E5918" s="21">
        <v>728</v>
      </c>
      <c r="F5918" s="4" t="str">
        <f t="shared" si="92"/>
        <v/>
      </c>
      <c r="G5918" s="4" t="str">
        <f>IF(AND(Tabella1[[#This Row],[Popolazione]]&gt;50000,Tabella1[[#This Row],[Popolazione]]&lt;100000),"COMPRESO",Tabella1[[#This Row],[Regione]])</f>
        <v>SARDEGNA</v>
      </c>
      <c r="H5918" s="31">
        <f>Tabella1[[#This Row],[Popolazione]]/SUM($E$19:$E$7866)</f>
        <v>1.2143168895366284E-5</v>
      </c>
    </row>
    <row r="5919" spans="1:8" x14ac:dyDescent="0.25">
      <c r="A5919" s="19" t="s">
        <v>8009</v>
      </c>
      <c r="B5919" s="4" t="str">
        <f>IFERROR(VLOOKUP(A5919,PEC!A$2:B$7902,2,0),"PEC NON ESISTENTE")</f>
        <v>PEC NON ESISTENTE</v>
      </c>
      <c r="C5919" s="20" t="s">
        <v>7913</v>
      </c>
      <c r="D5919" s="20" t="s">
        <v>7986</v>
      </c>
      <c r="E5919" s="21">
        <v>745</v>
      </c>
      <c r="F5919" s="4" t="str">
        <f t="shared" si="92"/>
        <v/>
      </c>
      <c r="G5919" s="4" t="str">
        <f>IF(AND(Tabella1[[#This Row],[Popolazione]]&gt;50000,Tabella1[[#This Row],[Popolazione]]&lt;100000),"COMPRESO",Tabella1[[#This Row],[Regione]])</f>
        <v>LOMBARDIA</v>
      </c>
      <c r="H5919" s="31">
        <f>Tabella1[[#This Row],[Popolazione]]/SUM($E$19:$E$7866)</f>
        <v>1.2426731905285552E-5</v>
      </c>
    </row>
    <row r="5920" spans="1:8" x14ac:dyDescent="0.25">
      <c r="A5920" s="19" t="s">
        <v>6001</v>
      </c>
      <c r="B5920" s="4" t="str">
        <f>IFERROR(VLOOKUP(A5920,PEC!A$2:B$7902,2,0),"PEC NON ESISTENTE")</f>
        <v>comune</v>
      </c>
      <c r="C5920" s="20" t="s">
        <v>8026</v>
      </c>
      <c r="D5920" s="20" t="s">
        <v>8027</v>
      </c>
      <c r="E5920" s="21">
        <v>822</v>
      </c>
      <c r="F5920" s="4" t="str">
        <f t="shared" si="92"/>
        <v/>
      </c>
      <c r="G5920" s="4" t="str">
        <f>IF(AND(Tabella1[[#This Row],[Popolazione]]&gt;50000,Tabella1[[#This Row],[Popolazione]]&lt;100000),"COMPRESO",Tabella1[[#This Row],[Regione]])</f>
        <v>TRENTINO-ALTO ADIGE/SÜDTIROL</v>
      </c>
      <c r="H5920" s="31">
        <f>Tabella1[[#This Row],[Popolazione]]/SUM($E$19:$E$7866)</f>
        <v>1.3711105538449292E-5</v>
      </c>
    </row>
    <row r="5921" spans="1:8" x14ac:dyDescent="0.25">
      <c r="A5921" s="19" t="s">
        <v>6002</v>
      </c>
      <c r="B5921" s="4" t="str">
        <f>IFERROR(VLOOKUP(A5921,PEC!A$2:B$7902,2,0),"PEC NON ESISTENTE")</f>
        <v>comune.ruoti</v>
      </c>
      <c r="C5921" s="20" t="s">
        <v>8235</v>
      </c>
      <c r="D5921" s="20" t="s">
        <v>8247</v>
      </c>
      <c r="E5921" s="21">
        <v>3542</v>
      </c>
      <c r="F5921" s="4" t="str">
        <f t="shared" si="92"/>
        <v/>
      </c>
      <c r="G5921" s="4" t="str">
        <f>IF(AND(Tabella1[[#This Row],[Popolazione]]&gt;50000,Tabella1[[#This Row],[Popolazione]]&lt;100000),"COMPRESO",Tabella1[[#This Row],[Regione]])</f>
        <v>BASILICATA</v>
      </c>
      <c r="H5921" s="31">
        <f>Tabella1[[#This Row],[Popolazione]]/SUM($E$19:$E$7866)</f>
        <v>5.908118712553211E-5</v>
      </c>
    </row>
    <row r="5922" spans="1:8" x14ac:dyDescent="0.25">
      <c r="A5922" s="19" t="s">
        <v>6003</v>
      </c>
      <c r="B5922" s="4" t="str">
        <f>IFERROR(VLOOKUP(A5922,PEC!A$2:B$7902,2,0),"PEC NON ESISTENTE")</f>
        <v>pg.comune.russi.ra.it</v>
      </c>
      <c r="C5922" s="20" t="s">
        <v>8026</v>
      </c>
      <c r="D5922" s="20" t="s">
        <v>8212</v>
      </c>
      <c r="E5922" s="21">
        <v>12083</v>
      </c>
      <c r="F5922" s="4" t="str">
        <f t="shared" si="92"/>
        <v/>
      </c>
      <c r="G5922" s="4" t="str">
        <f>IF(AND(Tabella1[[#This Row],[Popolazione]]&gt;50000,Tabella1[[#This Row],[Popolazione]]&lt;100000),"COMPRESO",Tabella1[[#This Row],[Regione]])</f>
        <v>EMILIA-ROMAGNA</v>
      </c>
      <c r="H5922" s="31">
        <f>Tabella1[[#This Row],[Popolazione]]/SUM($E$19:$E$7866)</f>
        <v>2.0154657934438297E-4</v>
      </c>
    </row>
    <row r="5923" spans="1:8" x14ac:dyDescent="0.25">
      <c r="A5923" s="19" t="s">
        <v>6004</v>
      </c>
      <c r="B5923" s="4" t="str">
        <f>IFERROR(VLOOKUP(A5923,PEC!A$2:B$7902,2,0),"PEC NON ESISTENTE")</f>
        <v>segretario</v>
      </c>
      <c r="C5923" s="20" t="s">
        <v>8235</v>
      </c>
      <c r="D5923" s="20" t="s">
        <v>8241</v>
      </c>
      <c r="E5923" s="21">
        <v>18418</v>
      </c>
      <c r="F5923" s="4" t="str">
        <f t="shared" si="92"/>
        <v/>
      </c>
      <c r="G5923" s="4" t="str">
        <f>IF(AND(Tabella1[[#This Row],[Popolazione]]&gt;50000,Tabella1[[#This Row],[Popolazione]]&lt;100000),"COMPRESO",Tabella1[[#This Row],[Regione]])</f>
        <v>PUGLIA</v>
      </c>
      <c r="H5923" s="31">
        <f>Tabella1[[#This Row],[Popolazione]]/SUM($E$19:$E$7866)</f>
        <v>3.0721550098194533E-4</v>
      </c>
    </row>
    <row r="5924" spans="1:8" x14ac:dyDescent="0.25">
      <c r="A5924" s="19" t="s">
        <v>6005</v>
      </c>
      <c r="B5924" s="4" t="str">
        <f>IFERROR(VLOOKUP(A5924,PEC!A$2:B$7902,2,0),"PEC NON ESISTENTE")</f>
        <v>segreteria.rutino</v>
      </c>
      <c r="C5924" s="20" t="s">
        <v>8235</v>
      </c>
      <c r="D5924" s="20" t="s">
        <v>8239</v>
      </c>
      <c r="E5924" s="21">
        <v>889</v>
      </c>
      <c r="F5924" s="4" t="str">
        <f t="shared" si="92"/>
        <v/>
      </c>
      <c r="G5924" s="4" t="str">
        <f>IF(AND(Tabella1[[#This Row],[Popolazione]]&gt;50000,Tabella1[[#This Row],[Popolazione]]&lt;100000),"COMPRESO",Tabella1[[#This Row],[Regione]])</f>
        <v>CAMPANIA</v>
      </c>
      <c r="H5924" s="31">
        <f>Tabella1[[#This Row],[Popolazione]]/SUM($E$19:$E$7866)</f>
        <v>1.4828677401072289E-5</v>
      </c>
    </row>
    <row r="5925" spans="1:8" x14ac:dyDescent="0.25">
      <c r="A5925" s="19" t="s">
        <v>6006</v>
      </c>
      <c r="B5925" s="4" t="str">
        <f>IFERROR(VLOOKUP(A5925,PEC!A$2:B$7902,2,0),"PEC NON ESISTENTE")</f>
        <v>demografici</v>
      </c>
      <c r="C5925" s="20" t="s">
        <v>8235</v>
      </c>
      <c r="D5925" s="20" t="s">
        <v>8239</v>
      </c>
      <c r="E5925" s="21">
        <v>1822</v>
      </c>
      <c r="F5925" s="4" t="str">
        <f t="shared" si="92"/>
        <v/>
      </c>
      <c r="G5925" s="4" t="str">
        <f>IF(AND(Tabella1[[#This Row],[Popolazione]]&gt;50000,Tabella1[[#This Row],[Popolazione]]&lt;100000),"COMPRESO",Tabella1[[#This Row],[Regione]])</f>
        <v>CAMPANIA</v>
      </c>
      <c r="H5925" s="31">
        <f>Tabella1[[#This Row],[Popolazione]]/SUM($E$19:$E$7866)</f>
        <v>3.0391282592523859E-5</v>
      </c>
    </row>
    <row r="5926" spans="1:8" x14ac:dyDescent="0.25">
      <c r="A5926" s="19" t="s">
        <v>6007</v>
      </c>
      <c r="B5926" s="4" t="str">
        <f>IFERROR(VLOOKUP(A5926,PEC!A$2:B$7902,2,0),"PEC NON ESISTENTE")</f>
        <v>demografici.ruvodelmonte</v>
      </c>
      <c r="C5926" s="20" t="s">
        <v>8235</v>
      </c>
      <c r="D5926" s="20" t="s">
        <v>8247</v>
      </c>
      <c r="E5926" s="21">
        <v>1099</v>
      </c>
      <c r="F5926" s="4" t="str">
        <f t="shared" si="92"/>
        <v/>
      </c>
      <c r="G5926" s="4" t="str">
        <f>IF(AND(Tabella1[[#This Row],[Popolazione]]&gt;50000,Tabella1[[#This Row],[Popolazione]]&lt;100000),"COMPRESO",Tabella1[[#This Row],[Regione]])</f>
        <v>BASILICATA</v>
      </c>
      <c r="H5926" s="31">
        <f>Tabella1[[#This Row],[Popolazione]]/SUM($E$19:$E$7866)</f>
        <v>1.8331514582427946E-5</v>
      </c>
    </row>
    <row r="5927" spans="1:8" x14ac:dyDescent="0.25">
      <c r="A5927" s="19" t="s">
        <v>6008</v>
      </c>
      <c r="B5927" s="4" t="str">
        <f>IFERROR(VLOOKUP(A5927,PEC!A$2:B$7902,2,0),"PEC NON ESISTENTE")</f>
        <v>elettorale</v>
      </c>
      <c r="C5927" s="20" t="s">
        <v>8235</v>
      </c>
      <c r="D5927" s="20" t="s">
        <v>8241</v>
      </c>
      <c r="E5927" s="21">
        <v>25662</v>
      </c>
      <c r="F5927" s="4" t="str">
        <f t="shared" si="92"/>
        <v/>
      </c>
      <c r="G5927" s="4" t="str">
        <f>IF(AND(Tabella1[[#This Row],[Popolazione]]&gt;50000,Tabella1[[#This Row],[Popolazione]]&lt;100000),"COMPRESO",Tabella1[[#This Row],[Regione]])</f>
        <v>PUGLIA</v>
      </c>
      <c r="H5927" s="31">
        <f>Tabella1[[#This Row],[Popolazione]]/SUM($E$19:$E$7866)</f>
        <v>4.2804670356166147E-4</v>
      </c>
    </row>
    <row r="5928" spans="1:8" x14ac:dyDescent="0.25">
      <c r="A5928" s="19" t="s">
        <v>6009</v>
      </c>
      <c r="B5928" s="4" t="str">
        <f>IFERROR(VLOOKUP(A5928,PEC!A$2:B$7902,2,0),"PEC NON ESISTENTE")</f>
        <v>comunesabaudia</v>
      </c>
      <c r="C5928" s="20" t="s">
        <v>8221</v>
      </c>
      <c r="D5928" s="20" t="s">
        <v>8234</v>
      </c>
      <c r="E5928" s="21">
        <v>18812</v>
      </c>
      <c r="F5928" s="4" t="str">
        <f t="shared" si="92"/>
        <v/>
      </c>
      <c r="G5928" s="4" t="str">
        <f>IF(AND(Tabella1[[#This Row],[Popolazione]]&gt;50000,Tabella1[[#This Row],[Popolazione]]&lt;100000),"COMPRESO",Tabella1[[#This Row],[Regione]])</f>
        <v>LAZIO</v>
      </c>
      <c r="H5928" s="31">
        <f>Tabella1[[#This Row],[Popolazione]]/SUM($E$19:$E$7866)</f>
        <v>3.1378749074125075E-4</v>
      </c>
    </row>
    <row r="5929" spans="1:8" x14ac:dyDescent="0.25">
      <c r="A5929" s="19" t="s">
        <v>6010</v>
      </c>
      <c r="B5929" s="4" t="str">
        <f>IFERROR(VLOOKUP(A5929,PEC!A$2:B$7902,2,0),"PEC NON ESISTENTE")</f>
        <v>protocollo</v>
      </c>
      <c r="C5929" s="20" t="s">
        <v>7913</v>
      </c>
      <c r="D5929" s="20" t="s">
        <v>7986</v>
      </c>
      <c r="E5929" s="21">
        <v>3831</v>
      </c>
      <c r="F5929" s="4" t="str">
        <f t="shared" si="92"/>
        <v/>
      </c>
      <c r="G5929" s="4" t="str">
        <f>IF(AND(Tabella1[[#This Row],[Popolazione]]&gt;50000,Tabella1[[#This Row],[Popolazione]]&lt;100000),"COMPRESO",Tabella1[[#This Row],[Regione]])</f>
        <v>LOMBARDIA</v>
      </c>
      <c r="H5929" s="31">
        <f>Tabella1[[#This Row],[Popolazione]]/SUM($E$19:$E$7866)</f>
        <v>6.3901758294159666E-5</v>
      </c>
    </row>
    <row r="5930" spans="1:8" x14ac:dyDescent="0.25">
      <c r="A5930" s="19" t="s">
        <v>6011</v>
      </c>
      <c r="B5930" s="4" t="str">
        <f>IFERROR(VLOOKUP(A5930,PEC!A$2:B$7902,2,0),"PEC NON ESISTENTE")</f>
        <v>comune.sabbioneta</v>
      </c>
      <c r="C5930" s="20" t="s">
        <v>7913</v>
      </c>
      <c r="D5930" s="20" t="s">
        <v>7986</v>
      </c>
      <c r="E5930" s="21">
        <v>4313</v>
      </c>
      <c r="F5930" s="4" t="str">
        <f t="shared" si="92"/>
        <v/>
      </c>
      <c r="G5930" s="4" t="str">
        <f>IF(AND(Tabella1[[#This Row],[Popolazione]]&gt;50000,Tabella1[[#This Row],[Popolazione]]&lt;100000),"COMPRESO",Tabella1[[#This Row],[Regione]])</f>
        <v>LOMBARDIA</v>
      </c>
      <c r="H5930" s="31">
        <f>Tabella1[[#This Row],[Popolazione]]/SUM($E$19:$E$7866)</f>
        <v>7.1941603634223601E-5</v>
      </c>
    </row>
    <row r="5931" spans="1:8" x14ac:dyDescent="0.25">
      <c r="A5931" s="19" t="s">
        <v>6012</v>
      </c>
      <c r="B5931" s="4" t="str">
        <f>IFERROR(VLOOKUP(A5931,PEC!A$2:B$7902,2,0),"PEC NON ESISTENTE")</f>
        <v>tributisacco</v>
      </c>
      <c r="C5931" s="20" t="s">
        <v>8235</v>
      </c>
      <c r="D5931" s="20" t="s">
        <v>8239</v>
      </c>
      <c r="E5931" s="21">
        <v>559</v>
      </c>
      <c r="F5931" s="4" t="str">
        <f t="shared" si="92"/>
        <v/>
      </c>
      <c r="G5931" s="4" t="str">
        <f>IF(AND(Tabella1[[#This Row],[Popolazione]]&gt;50000,Tabella1[[#This Row],[Popolazione]]&lt;100000),"COMPRESO",Tabella1[[#This Row],[Regione]])</f>
        <v>CAMPANIA</v>
      </c>
      <c r="H5931" s="31">
        <f>Tabella1[[#This Row],[Popolazione]]/SUM($E$19:$E$7866)</f>
        <v>9.3242189732276822E-6</v>
      </c>
    </row>
    <row r="5932" spans="1:8" x14ac:dyDescent="0.25">
      <c r="A5932" s="19" t="s">
        <v>6013</v>
      </c>
      <c r="B5932" s="4" t="str">
        <f>IFERROR(VLOOKUP(A5932,PEC!A$2:B$7902,2,0),"PEC NON ESISTENTE")</f>
        <v>comunesaccolongo.pd</v>
      </c>
      <c r="C5932" s="20" t="s">
        <v>8026</v>
      </c>
      <c r="D5932" s="20" t="s">
        <v>8167</v>
      </c>
      <c r="E5932" s="21">
        <v>4934</v>
      </c>
      <c r="F5932" s="4" t="str">
        <f t="shared" si="92"/>
        <v/>
      </c>
      <c r="G5932" s="4" t="str">
        <f>IF(AND(Tabella1[[#This Row],[Popolazione]]&gt;50000,Tabella1[[#This Row],[Popolazione]]&lt;100000),"COMPRESO",Tabella1[[#This Row],[Regione]])</f>
        <v>VENETO</v>
      </c>
      <c r="H5932" s="31">
        <f>Tabella1[[#This Row],[Popolazione]]/SUM($E$19:$E$7866)</f>
        <v>8.2299993584803902E-5</v>
      </c>
    </row>
    <row r="5933" spans="1:8" x14ac:dyDescent="0.25">
      <c r="A5933" s="19" t="s">
        <v>6014</v>
      </c>
      <c r="B5933" s="4" t="str">
        <f>IFERROR(VLOOKUP(A5933,PEC!A$2:B$7902,2,0),"PEC NON ESISTENTE")</f>
        <v>comune.sacile</v>
      </c>
      <c r="C5933" s="20" t="s">
        <v>8026</v>
      </c>
      <c r="D5933" s="20" t="s">
        <v>8205</v>
      </c>
      <c r="E5933" s="21">
        <v>19897</v>
      </c>
      <c r="F5933" s="4" t="str">
        <f t="shared" si="92"/>
        <v/>
      </c>
      <c r="G5933" s="4" t="str">
        <f>IF(AND(Tabella1[[#This Row],[Popolazione]]&gt;50000,Tabella1[[#This Row],[Popolazione]]&lt;100000),"COMPRESO",Tabella1[[#This Row],[Regione]])</f>
        <v>FRIULI-VENEZIA GIULIA</v>
      </c>
      <c r="H5933" s="31">
        <f>Tabella1[[#This Row],[Popolazione]]/SUM($E$19:$E$7866)</f>
        <v>3.3188548284492162E-4</v>
      </c>
    </row>
    <row r="5934" spans="1:8" x14ac:dyDescent="0.25">
      <c r="A5934" s="19" t="s">
        <v>6015</v>
      </c>
      <c r="B5934" s="4" t="str">
        <f>IFERROR(VLOOKUP(A5934,PEC!A$2:B$7902,2,0),"PEC NON ESISTENTE")</f>
        <v>comune</v>
      </c>
      <c r="C5934" s="20" t="s">
        <v>8221</v>
      </c>
      <c r="D5934" s="20" t="s">
        <v>8234</v>
      </c>
      <c r="E5934" s="21">
        <v>6668</v>
      </c>
      <c r="F5934" s="4" t="str">
        <f t="shared" si="92"/>
        <v/>
      </c>
      <c r="G5934" s="4" t="str">
        <f>IF(AND(Tabella1[[#This Row],[Popolazione]]&gt;50000,Tabella1[[#This Row],[Popolazione]]&lt;100000),"COMPRESO",Tabella1[[#This Row],[Regione]])</f>
        <v>LAZIO</v>
      </c>
      <c r="H5934" s="31">
        <f>Tabella1[[#This Row],[Popolazione]]/SUM($E$19:$E$7866)</f>
        <v>1.112234205965692E-4</v>
      </c>
    </row>
    <row r="5935" spans="1:8" x14ac:dyDescent="0.25">
      <c r="A5935" s="22" t="s">
        <v>6016</v>
      </c>
      <c r="B5935" s="4" t="str">
        <f>IFERROR(VLOOKUP(A5935,PEC!A$2:B$7902,2,0),"PEC NON ESISTENTE")</f>
        <v>protocollo</v>
      </c>
      <c r="C5935" s="20" t="s">
        <v>8259</v>
      </c>
      <c r="D5935" s="20" t="s">
        <v>8278</v>
      </c>
      <c r="E5935" s="21">
        <v>918</v>
      </c>
      <c r="F5935" s="4" t="str">
        <f t="shared" si="92"/>
        <v/>
      </c>
      <c r="G5935" s="4" t="str">
        <f>IF(AND(Tabella1[[#This Row],[Popolazione]]&gt;50000,Tabella1[[#This Row],[Popolazione]]&lt;100000),"COMPRESO",Tabella1[[#This Row],[Regione]])</f>
        <v>SARDEGNA</v>
      </c>
      <c r="H5935" s="31">
        <f>Tabella1[[#This Row],[Popolazione]]/SUM($E$19:$E$7866)</f>
        <v>1.5312402535640452E-5</v>
      </c>
    </row>
    <row r="5936" spans="1:8" x14ac:dyDescent="0.25">
      <c r="A5936" s="22" t="s">
        <v>6017</v>
      </c>
      <c r="B5936" s="4" t="str">
        <f>IFERROR(VLOOKUP(A5936,PEC!A$2:B$7902,2,0),"PEC NON ESISTENTE")</f>
        <v>protocollo</v>
      </c>
      <c r="C5936" s="20" t="s">
        <v>8259</v>
      </c>
      <c r="D5936" s="20" t="s">
        <v>8278</v>
      </c>
      <c r="E5936" s="21">
        <v>193</v>
      </c>
      <c r="F5936" s="4" t="str">
        <f t="shared" si="92"/>
        <v/>
      </c>
      <c r="G5936" s="4" t="str">
        <f>IF(AND(Tabella1[[#This Row],[Popolazione]]&gt;50000,Tabella1[[#This Row],[Popolazione]]&lt;100000),"COMPRESO",Tabella1[[#This Row],[Regione]])</f>
        <v>SARDEGNA</v>
      </c>
      <c r="H5936" s="31">
        <f>Tabella1[[#This Row],[Popolazione]]/SUM($E$19:$E$7866)</f>
        <v>3.2192741714363912E-6</v>
      </c>
    </row>
    <row r="5937" spans="1:8" x14ac:dyDescent="0.25">
      <c r="A5937" s="19" t="s">
        <v>6018</v>
      </c>
      <c r="B5937" s="4" t="str">
        <f>IFERROR(VLOOKUP(A5937,PEC!A$2:B$7902,2,0),"PEC NON ESISTENTE")</f>
        <v>sagliano.micca</v>
      </c>
      <c r="C5937" s="20" t="s">
        <v>7913</v>
      </c>
      <c r="D5937" s="20" t="s">
        <v>7914</v>
      </c>
      <c r="E5937" s="21">
        <v>1654</v>
      </c>
      <c r="F5937" s="4" t="str">
        <f t="shared" si="92"/>
        <v/>
      </c>
      <c r="G5937" s="4" t="str">
        <f>IF(AND(Tabella1[[#This Row],[Popolazione]]&gt;50000,Tabella1[[#This Row],[Popolazione]]&lt;100000),"COMPRESO",Tabella1[[#This Row],[Regione]])</f>
        <v>PIEMONTE</v>
      </c>
      <c r="H5937" s="31">
        <f>Tabella1[[#This Row],[Popolazione]]/SUM($E$19:$E$7866)</f>
        <v>2.7589012847439332E-5</v>
      </c>
    </row>
    <row r="5938" spans="1:8" x14ac:dyDescent="0.25">
      <c r="A5938" s="19" t="s">
        <v>6019</v>
      </c>
      <c r="B5938" s="4" t="str">
        <f>IFERROR(VLOOKUP(A5938,PEC!A$2:B$7902,2,0),"PEC NON ESISTENTE")</f>
        <v>comune.sagrado</v>
      </c>
      <c r="C5938" s="20" t="s">
        <v>8026</v>
      </c>
      <c r="D5938" s="20" t="s">
        <v>8205</v>
      </c>
      <c r="E5938" s="21">
        <v>2236</v>
      </c>
      <c r="F5938" s="4" t="str">
        <f t="shared" si="92"/>
        <v/>
      </c>
      <c r="G5938" s="4" t="str">
        <f>IF(AND(Tabella1[[#This Row],[Popolazione]]&gt;50000,Tabella1[[#This Row],[Popolazione]]&lt;100000),"COMPRESO",Tabella1[[#This Row],[Regione]])</f>
        <v>FRIULI-VENEZIA GIULIA</v>
      </c>
      <c r="H5938" s="31">
        <f>Tabella1[[#This Row],[Popolazione]]/SUM($E$19:$E$7866)</f>
        <v>3.7296875892910729E-5</v>
      </c>
    </row>
    <row r="5939" spans="1:8" x14ac:dyDescent="0.25">
      <c r="A5939" s="19" t="s">
        <v>6020</v>
      </c>
      <c r="B5939" s="4" t="str">
        <f>IFERROR(VLOOKUP(A5939,PEC!A$2:B$7902,2,0),"PEC NON ESISTENTE")</f>
        <v>comune</v>
      </c>
      <c r="C5939" s="20" t="s">
        <v>8026</v>
      </c>
      <c r="D5939" s="20" t="s">
        <v>8027</v>
      </c>
      <c r="E5939" s="21">
        <v>183</v>
      </c>
      <c r="F5939" s="4" t="str">
        <f t="shared" si="92"/>
        <v/>
      </c>
      <c r="G5939" s="4" t="str">
        <f>IF(AND(Tabella1[[#This Row],[Popolazione]]&gt;50000,Tabella1[[#This Row],[Popolazione]]&lt;100000),"COMPRESO",Tabella1[[#This Row],[Regione]])</f>
        <v>TRENTINO-ALTO ADIGE/SÜDTIROL</v>
      </c>
      <c r="H5939" s="31">
        <f>Tabella1[[#This Row],[Popolazione]]/SUM($E$19:$E$7866)</f>
        <v>3.0524724008956453E-6</v>
      </c>
    </row>
    <row r="5940" spans="1:8" x14ac:dyDescent="0.25">
      <c r="A5940" s="19" t="s">
        <v>6021</v>
      </c>
      <c r="B5940" s="4" t="str">
        <f>IFERROR(VLOOKUP(A5940,PEC!A$2:B$7902,2,0),"PEC NON ESISTENTE")</f>
        <v>protocollo</v>
      </c>
      <c r="C5940" s="20" t="s">
        <v>7913</v>
      </c>
      <c r="D5940" s="20" t="s">
        <v>7973</v>
      </c>
      <c r="E5940" s="21">
        <v>3356</v>
      </c>
      <c r="F5940" s="4" t="str">
        <f t="shared" si="92"/>
        <v/>
      </c>
      <c r="G5940" s="4" t="str">
        <f>IF(AND(Tabella1[[#This Row],[Popolazione]]&gt;50000,Tabella1[[#This Row],[Popolazione]]&lt;100000),"COMPRESO",Tabella1[[#This Row],[Regione]])</f>
        <v>VALLE D'AOSTA/VALLÉE D'AOSTE</v>
      </c>
      <c r="H5940" s="31">
        <f>Tabella1[[#This Row],[Popolazione]]/SUM($E$19:$E$7866)</f>
        <v>5.597867419347424E-5</v>
      </c>
    </row>
    <row r="5941" spans="1:8" x14ac:dyDescent="0.25">
      <c r="A5941" s="19" t="s">
        <v>6022</v>
      </c>
      <c r="B5941" s="4" t="str">
        <f>IFERROR(VLOOKUP(A5941,PEC!A$2:B$7902,2,0),"PEC NON ESISTENTE")</f>
        <v>protocollo</v>
      </c>
      <c r="C5941" s="20" t="s">
        <v>7913</v>
      </c>
      <c r="D5941" s="20" t="s">
        <v>7973</v>
      </c>
      <c r="E5941" s="21">
        <v>382</v>
      </c>
      <c r="F5941" s="4" t="str">
        <f t="shared" si="92"/>
        <v/>
      </c>
      <c r="G5941" s="4" t="str">
        <f>IF(AND(Tabella1[[#This Row],[Popolazione]]&gt;50000,Tabella1[[#This Row],[Popolazione]]&lt;100000),"COMPRESO",Tabella1[[#This Row],[Regione]])</f>
        <v>VALLE D'AOSTA/VALLÉE D'AOSTE</v>
      </c>
      <c r="H5941" s="31">
        <f>Tabella1[[#This Row],[Popolazione]]/SUM($E$19:$E$7866)</f>
        <v>6.3718276346564842E-6</v>
      </c>
    </row>
    <row r="5942" spans="1:8" x14ac:dyDescent="0.25">
      <c r="A5942" s="19" t="s">
        <v>6023</v>
      </c>
      <c r="B5942" s="4" t="str">
        <f>IFERROR(VLOOKUP(A5942,PEC!A$2:B$7902,2,0),"PEC NON ESISTENTE")</f>
        <v>protocollo</v>
      </c>
      <c r="C5942" s="20" t="s">
        <v>7913</v>
      </c>
      <c r="D5942" s="20" t="s">
        <v>7973</v>
      </c>
      <c r="E5942" s="21">
        <v>1275</v>
      </c>
      <c r="F5942" s="4" t="str">
        <f t="shared" si="92"/>
        <v/>
      </c>
      <c r="G5942" s="4" t="str">
        <f>IF(AND(Tabella1[[#This Row],[Popolazione]]&gt;50000,Tabella1[[#This Row],[Popolazione]]&lt;100000),"COMPRESO",Tabella1[[#This Row],[Regione]])</f>
        <v>VALLE D'AOSTA/VALLÉE D'AOSTE</v>
      </c>
      <c r="H5942" s="31">
        <f>Tabella1[[#This Row],[Popolazione]]/SUM($E$19:$E$7866)</f>
        <v>2.126722574394507E-5</v>
      </c>
    </row>
    <row r="5943" spans="1:8" x14ac:dyDescent="0.25">
      <c r="A5943" s="19" t="s">
        <v>6024</v>
      </c>
      <c r="B5943" s="4" t="str">
        <f>IFERROR(VLOOKUP(A5943,PEC!A$2:B$7902,2,0),"PEC NON ESISTENTE")</f>
        <v>protocollo</v>
      </c>
      <c r="C5943" s="20" t="s">
        <v>7913</v>
      </c>
      <c r="D5943" s="20" t="s">
        <v>7973</v>
      </c>
      <c r="E5943" s="21">
        <v>315</v>
      </c>
      <c r="F5943" s="4" t="str">
        <f t="shared" si="92"/>
        <v/>
      </c>
      <c r="G5943" s="4" t="str">
        <f>IF(AND(Tabella1[[#This Row],[Popolazione]]&gt;50000,Tabella1[[#This Row],[Popolazione]]&lt;100000),"COMPRESO",Tabella1[[#This Row],[Regione]])</f>
        <v>VALLE D'AOSTA/VALLÉE D'AOSTE</v>
      </c>
      <c r="H5943" s="31">
        <f>Tabella1[[#This Row],[Popolazione]]/SUM($E$19:$E$7866)</f>
        <v>5.2542557720334882E-6</v>
      </c>
    </row>
    <row r="5944" spans="1:8" x14ac:dyDescent="0.25">
      <c r="A5944" s="19" t="s">
        <v>6025</v>
      </c>
      <c r="B5944" s="4" t="str">
        <f>IFERROR(VLOOKUP(A5944,PEC!A$2:B$7902,2,0),"PEC NON ESISTENTE")</f>
        <v>protocollo</v>
      </c>
      <c r="C5944" s="20" t="s">
        <v>7913</v>
      </c>
      <c r="D5944" s="20" t="s">
        <v>7973</v>
      </c>
      <c r="E5944" s="21">
        <v>217</v>
      </c>
      <c r="F5944" s="4" t="str">
        <f t="shared" si="92"/>
        <v/>
      </c>
      <c r="G5944" s="4" t="str">
        <f>IF(AND(Tabella1[[#This Row],[Popolazione]]&gt;50000,Tabella1[[#This Row],[Popolazione]]&lt;100000),"COMPRESO",Tabella1[[#This Row],[Regione]])</f>
        <v>VALLE D'AOSTA/VALLÉE D'AOSTE</v>
      </c>
      <c r="H5944" s="31">
        <f>Tabella1[[#This Row],[Popolazione]]/SUM($E$19:$E$7866)</f>
        <v>3.6195984207341809E-6</v>
      </c>
    </row>
    <row r="5945" spans="1:8" x14ac:dyDescent="0.25">
      <c r="A5945" s="19" t="s">
        <v>6026</v>
      </c>
      <c r="B5945" s="4" t="str">
        <f>IFERROR(VLOOKUP(A5945,PEC!A$2:B$7902,2,0),"PEC NON ESISTENTE")</f>
        <v>protocollo</v>
      </c>
      <c r="C5945" s="20" t="s">
        <v>7913</v>
      </c>
      <c r="D5945" s="20" t="s">
        <v>7973</v>
      </c>
      <c r="E5945" s="21">
        <v>3112</v>
      </c>
      <c r="F5945" s="4" t="str">
        <f t="shared" si="92"/>
        <v/>
      </c>
      <c r="G5945" s="4" t="str">
        <f>IF(AND(Tabella1[[#This Row],[Popolazione]]&gt;50000,Tabella1[[#This Row],[Popolazione]]&lt;100000),"COMPRESO",Tabella1[[#This Row],[Regione]])</f>
        <v>VALLE D'AOSTA/VALLÉE D'AOSTE</v>
      </c>
      <c r="H5945" s="31">
        <f>Tabella1[[#This Row],[Popolazione]]/SUM($E$19:$E$7866)</f>
        <v>5.190871099228005E-5</v>
      </c>
    </row>
    <row r="5946" spans="1:8" x14ac:dyDescent="0.25">
      <c r="A5946" s="19" t="s">
        <v>7984</v>
      </c>
      <c r="B5946" s="4" t="str">
        <f>IFERROR(VLOOKUP(A5946,PEC!A$2:B$7902,2,0),"PEC NON ESISTENTE")</f>
        <v>PEC NON ESISTENTE</v>
      </c>
      <c r="C5946" s="20" t="s">
        <v>7913</v>
      </c>
      <c r="D5946" s="20" t="s">
        <v>7973</v>
      </c>
      <c r="E5946" s="21">
        <v>367</v>
      </c>
      <c r="F5946" s="4" t="str">
        <f t="shared" si="92"/>
        <v/>
      </c>
      <c r="G5946" s="4" t="str">
        <f>IF(AND(Tabella1[[#This Row],[Popolazione]]&gt;50000,Tabella1[[#This Row],[Popolazione]]&lt;100000),"COMPRESO",Tabella1[[#This Row],[Regione]])</f>
        <v>VALLE D'AOSTA/VALLÉE D'AOSTE</v>
      </c>
      <c r="H5946" s="31">
        <f>Tabella1[[#This Row],[Popolazione]]/SUM($E$19:$E$7866)</f>
        <v>6.1216249788453657E-6</v>
      </c>
    </row>
    <row r="5947" spans="1:8" x14ac:dyDescent="0.25">
      <c r="A5947" s="19" t="s">
        <v>6028</v>
      </c>
      <c r="B5947" s="4" t="str">
        <f>IFERROR(VLOOKUP(A5947,PEC!A$2:B$7902,2,0),"PEC NON ESISTENTE")</f>
        <v>protocollo</v>
      </c>
      <c r="C5947" s="20" t="s">
        <v>7913</v>
      </c>
      <c r="D5947" s="20" t="s">
        <v>7973</v>
      </c>
      <c r="E5947" s="21">
        <v>4654</v>
      </c>
      <c r="F5947" s="4" t="str">
        <f t="shared" si="92"/>
        <v/>
      </c>
      <c r="G5947" s="4" t="str">
        <f>IF(AND(Tabella1[[#This Row],[Popolazione]]&gt;50000,Tabella1[[#This Row],[Popolazione]]&lt;100000),"COMPRESO",Tabella1[[#This Row],[Regione]])</f>
        <v>VALLE D'AOSTA/VALLÉE D'AOSTE</v>
      </c>
      <c r="H5947" s="31">
        <f>Tabella1[[#This Row],[Popolazione]]/SUM($E$19:$E$7866)</f>
        <v>7.7629544009663026E-5</v>
      </c>
    </row>
    <row r="5948" spans="1:8" x14ac:dyDescent="0.25">
      <c r="A5948" s="19" t="s">
        <v>6029</v>
      </c>
      <c r="B5948" s="4" t="str">
        <f>IFERROR(VLOOKUP(A5948,PEC!A$2:B$7902,2,0),"PEC NON ESISTENTE")</f>
        <v>protocollo</v>
      </c>
      <c r="C5948" s="20" t="s">
        <v>8026</v>
      </c>
      <c r="D5948" s="20" t="s">
        <v>8212</v>
      </c>
      <c r="E5948" s="21">
        <v>5392</v>
      </c>
      <c r="F5948" s="4" t="str">
        <f t="shared" si="92"/>
        <v/>
      </c>
      <c r="G5948" s="4" t="str">
        <f>IF(AND(Tabella1[[#This Row],[Popolazione]]&gt;50000,Tabella1[[#This Row],[Popolazione]]&lt;100000),"COMPRESO",Tabella1[[#This Row],[Regione]])</f>
        <v>EMILIA-ROMAGNA</v>
      </c>
      <c r="H5948" s="31">
        <f>Tabella1[[#This Row],[Popolazione]]/SUM($E$19:$E$7866)</f>
        <v>8.993951467557006E-5</v>
      </c>
    </row>
    <row r="5949" spans="1:8" x14ac:dyDescent="0.25">
      <c r="A5949" s="19" t="s">
        <v>6030</v>
      </c>
      <c r="B5949" s="4" t="str">
        <f>IFERROR(VLOOKUP(A5949,PEC!A$2:B$7902,2,0),"PEC NON ESISTENTE")</f>
        <v>sala.biellese</v>
      </c>
      <c r="C5949" s="20" t="s">
        <v>7913</v>
      </c>
      <c r="D5949" s="20" t="s">
        <v>7914</v>
      </c>
      <c r="E5949" s="21">
        <v>627</v>
      </c>
      <c r="F5949" s="4" t="str">
        <f t="shared" si="92"/>
        <v/>
      </c>
      <c r="G5949" s="4" t="str">
        <f>IF(AND(Tabella1[[#This Row],[Popolazione]]&gt;50000,Tabella1[[#This Row],[Popolazione]]&lt;100000),"COMPRESO",Tabella1[[#This Row],[Regione]])</f>
        <v>PIEMONTE</v>
      </c>
      <c r="H5949" s="31">
        <f>Tabella1[[#This Row],[Popolazione]]/SUM($E$19:$E$7866)</f>
        <v>1.0458471012904753E-5</v>
      </c>
    </row>
    <row r="5950" spans="1:8" x14ac:dyDescent="0.25">
      <c r="A5950" s="19" t="s">
        <v>6031</v>
      </c>
      <c r="B5950" s="4" t="str">
        <f>IFERROR(VLOOKUP(A5950,PEC!A$2:B$7902,2,0),"PEC NON ESISTENTE")</f>
        <v>comune.salabolognese</v>
      </c>
      <c r="C5950" s="20" t="s">
        <v>8026</v>
      </c>
      <c r="D5950" s="20" t="s">
        <v>8212</v>
      </c>
      <c r="E5950" s="21">
        <v>8245</v>
      </c>
      <c r="F5950" s="4" t="str">
        <f t="shared" si="92"/>
        <v/>
      </c>
      <c r="G5950" s="4" t="str">
        <f>IF(AND(Tabella1[[#This Row],[Popolazione]]&gt;50000,Tabella1[[#This Row],[Popolazione]]&lt;100000),"COMPRESO",Tabella1[[#This Row],[Regione]])</f>
        <v>EMILIA-ROMAGNA</v>
      </c>
      <c r="H5950" s="31">
        <f>Tabella1[[#This Row],[Popolazione]]/SUM($E$19:$E$7866)</f>
        <v>1.375280598108448E-4</v>
      </c>
    </row>
    <row r="5951" spans="1:8" x14ac:dyDescent="0.25">
      <c r="A5951" s="19" t="s">
        <v>6032</v>
      </c>
      <c r="B5951" s="4" t="str">
        <f>IFERROR(VLOOKUP(A5951,PEC!A$2:B$7902,2,0),"PEC NON ESISTENTE")</f>
        <v>comune.salacomacina</v>
      </c>
      <c r="C5951" s="20" t="s">
        <v>7913</v>
      </c>
      <c r="D5951" s="20" t="s">
        <v>7986</v>
      </c>
      <c r="E5951" s="21">
        <v>614</v>
      </c>
      <c r="F5951" s="4" t="str">
        <f t="shared" si="92"/>
        <v/>
      </c>
      <c r="G5951" s="4" t="str">
        <f>IF(AND(Tabella1[[#This Row],[Popolazione]]&gt;50000,Tabella1[[#This Row],[Popolazione]]&lt;100000),"COMPRESO",Tabella1[[#This Row],[Regione]])</f>
        <v>LOMBARDIA</v>
      </c>
      <c r="H5951" s="31">
        <f>Tabella1[[#This Row],[Popolazione]]/SUM($E$19:$E$7866)</f>
        <v>1.0241628711201784E-5</v>
      </c>
    </row>
    <row r="5952" spans="1:8" x14ac:dyDescent="0.25">
      <c r="A5952" s="19" t="s">
        <v>6033</v>
      </c>
      <c r="B5952" s="4" t="str">
        <f>IFERROR(VLOOKUP(A5952,PEC!A$2:B$7902,2,0),"PEC NON ESISTENTE")</f>
        <v>protocollo.salaconsilina</v>
      </c>
      <c r="C5952" s="20" t="s">
        <v>8235</v>
      </c>
      <c r="D5952" s="20" t="s">
        <v>8239</v>
      </c>
      <c r="E5952" s="21">
        <v>12258</v>
      </c>
      <c r="F5952" s="4" t="str">
        <f t="shared" si="92"/>
        <v/>
      </c>
      <c r="G5952" s="4" t="str">
        <f>IF(AND(Tabella1[[#This Row],[Popolazione]]&gt;50000,Tabella1[[#This Row],[Popolazione]]&lt;100000),"COMPRESO",Tabella1[[#This Row],[Regione]])</f>
        <v>CAMPANIA</v>
      </c>
      <c r="H5952" s="31">
        <f>Tabella1[[#This Row],[Popolazione]]/SUM($E$19:$E$7866)</f>
        <v>2.0446561032884603E-4</v>
      </c>
    </row>
    <row r="5953" spans="1:8" x14ac:dyDescent="0.25">
      <c r="A5953" s="19" t="s">
        <v>6034</v>
      </c>
      <c r="B5953" s="4" t="str">
        <f>IFERROR(VLOOKUP(A5953,PEC!A$2:B$7902,2,0),"PEC NON ESISTENTE")</f>
        <v>salamonferrato</v>
      </c>
      <c r="C5953" s="20" t="s">
        <v>7913</v>
      </c>
      <c r="D5953" s="20" t="s">
        <v>7914</v>
      </c>
      <c r="E5953" s="21">
        <v>377</v>
      </c>
      <c r="F5953" s="4" t="str">
        <f t="shared" si="92"/>
        <v/>
      </c>
      <c r="G5953" s="4" t="str">
        <f>IF(AND(Tabella1[[#This Row],[Popolazione]]&gt;50000,Tabella1[[#This Row],[Popolazione]]&lt;100000),"COMPRESO",Tabella1[[#This Row],[Regione]])</f>
        <v>PIEMONTE</v>
      </c>
      <c r="H5953" s="31">
        <f>Tabella1[[#This Row],[Popolazione]]/SUM($E$19:$E$7866)</f>
        <v>6.2884267493861108E-6</v>
      </c>
    </row>
    <row r="5954" spans="1:8" x14ac:dyDescent="0.25">
      <c r="A5954" s="19" t="s">
        <v>6035</v>
      </c>
      <c r="B5954" s="4" t="str">
        <f>IFERROR(VLOOKUP(A5954,PEC!A$2:B$7902,2,0),"PEC NON ESISTENTE")</f>
        <v>comune.salandra</v>
      </c>
      <c r="C5954" s="20" t="s">
        <v>8235</v>
      </c>
      <c r="D5954" s="20" t="s">
        <v>8247</v>
      </c>
      <c r="E5954" s="21">
        <v>2934</v>
      </c>
      <c r="F5954" s="4" t="str">
        <f t="shared" ref="F5954:F6017" si="93">IF($E5954&gt;300000,"TROVATO","")</f>
        <v/>
      </c>
      <c r="G5954" s="4" t="str">
        <f>IF(AND(Tabella1[[#This Row],[Popolazione]]&gt;50000,Tabella1[[#This Row],[Popolazione]]&lt;100000),"COMPRESO",Tabella1[[#This Row],[Regione]])</f>
        <v>BASILICATA</v>
      </c>
      <c r="H5954" s="31">
        <f>Tabella1[[#This Row],[Popolazione]]/SUM($E$19:$E$7866)</f>
        <v>4.8939639476654775E-5</v>
      </c>
    </row>
    <row r="5955" spans="1:8" x14ac:dyDescent="0.25">
      <c r="A5955" s="19" t="s">
        <v>6036</v>
      </c>
      <c r="B5955" s="4" t="str">
        <f>IFERROR(VLOOKUP(A5955,PEC!A$2:B$7902,2,0),"PEC NON ESISTENTE")</f>
        <v>protocollo.salaparuta</v>
      </c>
      <c r="C5955" s="20" t="s">
        <v>8259</v>
      </c>
      <c r="D5955" s="20" t="s">
        <v>8260</v>
      </c>
      <c r="E5955" s="21">
        <v>1721</v>
      </c>
      <c r="F5955" s="4" t="str">
        <f t="shared" si="93"/>
        <v/>
      </c>
      <c r="G5955" s="4" t="str">
        <f>IF(AND(Tabella1[[#This Row],[Popolazione]]&gt;50000,Tabella1[[#This Row],[Popolazione]]&lt;100000),"COMPRESO",Tabella1[[#This Row],[Regione]])</f>
        <v>SICILIA</v>
      </c>
      <c r="H5955" s="31">
        <f>Tabella1[[#This Row],[Popolazione]]/SUM($E$19:$E$7866)</f>
        <v>2.8706584710062326E-5</v>
      </c>
    </row>
    <row r="5956" spans="1:8" x14ac:dyDescent="0.25">
      <c r="A5956" s="19" t="s">
        <v>6037</v>
      </c>
      <c r="B5956" s="4" t="str">
        <f>IFERROR(VLOOKUP(A5956,PEC!A$2:B$7902,2,0),"PEC NON ESISTENTE")</f>
        <v>info.comune.salara</v>
      </c>
      <c r="C5956" s="20" t="s">
        <v>8026</v>
      </c>
      <c r="D5956" s="20" t="s">
        <v>8167</v>
      </c>
      <c r="E5956" s="21">
        <v>1214</v>
      </c>
      <c r="F5956" s="4" t="str">
        <f t="shared" si="93"/>
        <v/>
      </c>
      <c r="G5956" s="4" t="str">
        <f>IF(AND(Tabella1[[#This Row],[Popolazione]]&gt;50000,Tabella1[[#This Row],[Popolazione]]&lt;100000),"COMPRESO",Tabella1[[#This Row],[Regione]])</f>
        <v>VENETO</v>
      </c>
      <c r="H5956" s="31">
        <f>Tabella1[[#This Row],[Popolazione]]/SUM($E$19:$E$7866)</f>
        <v>2.0249734943646521E-5</v>
      </c>
    </row>
    <row r="5957" spans="1:8" x14ac:dyDescent="0.25">
      <c r="A5957" s="19" t="s">
        <v>6038</v>
      </c>
      <c r="B5957" s="4" t="str">
        <f>IFERROR(VLOOKUP(A5957,PEC!A$2:B$7902,2,0),"PEC NON ESISTENTE")</f>
        <v>comune.salasco.vc</v>
      </c>
      <c r="C5957" s="20" t="s">
        <v>7913</v>
      </c>
      <c r="D5957" s="20" t="s">
        <v>7914</v>
      </c>
      <c r="E5957" s="21">
        <v>237</v>
      </c>
      <c r="F5957" s="4" t="str">
        <f t="shared" si="93"/>
        <v/>
      </c>
      <c r="G5957" s="4" t="str">
        <f>IF(AND(Tabella1[[#This Row],[Popolazione]]&gt;50000,Tabella1[[#This Row],[Popolazione]]&lt;100000),"COMPRESO",Tabella1[[#This Row],[Regione]])</f>
        <v>PIEMONTE</v>
      </c>
      <c r="H5957" s="31">
        <f>Tabella1[[#This Row],[Popolazione]]/SUM($E$19:$E$7866)</f>
        <v>3.9532019618156719E-6</v>
      </c>
    </row>
    <row r="5958" spans="1:8" x14ac:dyDescent="0.25">
      <c r="A5958" s="19" t="s">
        <v>6039</v>
      </c>
      <c r="B5958" s="4" t="str">
        <f>IFERROR(VLOOKUP(A5958,PEC!A$2:B$7902,2,0),"PEC NON ESISTENTE")</f>
        <v>protocollo</v>
      </c>
      <c r="C5958" s="20" t="s">
        <v>7913</v>
      </c>
      <c r="D5958" s="20" t="s">
        <v>7914</v>
      </c>
      <c r="E5958" s="21">
        <v>1795</v>
      </c>
      <c r="F5958" s="4" t="str">
        <f t="shared" si="93"/>
        <v/>
      </c>
      <c r="G5958" s="4" t="str">
        <f>IF(AND(Tabella1[[#This Row],[Popolazione]]&gt;50000,Tabella1[[#This Row],[Popolazione]]&lt;100000),"COMPRESO",Tabella1[[#This Row],[Regione]])</f>
        <v>PIEMONTE</v>
      </c>
      <c r="H5958" s="31">
        <f>Tabella1[[#This Row],[Popolazione]]/SUM($E$19:$E$7866)</f>
        <v>2.9940917812063846E-5</v>
      </c>
    </row>
    <row r="5959" spans="1:8" x14ac:dyDescent="0.25">
      <c r="A5959" s="19" t="s">
        <v>6040</v>
      </c>
      <c r="B5959" s="4" t="str">
        <f>IFERROR(VLOOKUP(A5959,PEC!A$2:B$7902,2,0),"PEC NON ESISTENTE")</f>
        <v>salbertrand</v>
      </c>
      <c r="C5959" s="20" t="s">
        <v>7913</v>
      </c>
      <c r="D5959" s="20" t="s">
        <v>7914</v>
      </c>
      <c r="E5959" s="21">
        <v>579</v>
      </c>
      <c r="F5959" s="4" t="str">
        <f t="shared" si="93"/>
        <v/>
      </c>
      <c r="G5959" s="4" t="str">
        <f>IF(AND(Tabella1[[#This Row],[Popolazione]]&gt;50000,Tabella1[[#This Row],[Popolazione]]&lt;100000),"COMPRESO",Tabella1[[#This Row],[Regione]])</f>
        <v>PIEMONTE</v>
      </c>
      <c r="H5959" s="31">
        <f>Tabella1[[#This Row],[Popolazione]]/SUM($E$19:$E$7866)</f>
        <v>9.657822514309174E-6</v>
      </c>
    </row>
    <row r="5960" spans="1:8" x14ac:dyDescent="0.25">
      <c r="A5960" s="19" t="s">
        <v>6041</v>
      </c>
      <c r="B5960" s="4" t="str">
        <f>IFERROR(VLOOKUP(A5960,PEC!A$2:B$7902,2,0),"PEC NON ESISTENTE")</f>
        <v>demografici.comune.salcedo.vi</v>
      </c>
      <c r="C5960" s="20" t="s">
        <v>8026</v>
      </c>
      <c r="D5960" s="20" t="s">
        <v>8167</v>
      </c>
      <c r="E5960" s="21">
        <v>1038</v>
      </c>
      <c r="F5960" s="4" t="str">
        <f t="shared" si="93"/>
        <v/>
      </c>
      <c r="G5960" s="4" t="str">
        <f>IF(AND(Tabella1[[#This Row],[Popolazione]]&gt;50000,Tabella1[[#This Row],[Popolazione]]&lt;100000),"COMPRESO",Tabella1[[#This Row],[Regione]])</f>
        <v>VENETO</v>
      </c>
      <c r="H5960" s="31">
        <f>Tabella1[[#This Row],[Popolazione]]/SUM($E$19:$E$7866)</f>
        <v>1.73140237821294E-5</v>
      </c>
    </row>
    <row r="5961" spans="1:8" x14ac:dyDescent="0.25">
      <c r="A5961" s="19" t="s">
        <v>6042</v>
      </c>
      <c r="B5961" s="4" t="str">
        <f>IFERROR(VLOOKUP(A5961,PEC!A$2:B$7902,2,0),"PEC NON ESISTENTE")</f>
        <v>postmaster</v>
      </c>
      <c r="C5961" s="20" t="s">
        <v>8235</v>
      </c>
      <c r="D5961" s="20" t="s">
        <v>4252</v>
      </c>
      <c r="E5961" s="21">
        <v>695</v>
      </c>
      <c r="F5961" s="4" t="str">
        <f t="shared" si="93"/>
        <v/>
      </c>
      <c r="G5961" s="4" t="str">
        <f>IF(AND(Tabella1[[#This Row],[Popolazione]]&gt;50000,Tabella1[[#This Row],[Popolazione]]&lt;100000),"COMPRESO",Tabella1[[#This Row],[Regione]])</f>
        <v>MOLISE</v>
      </c>
      <c r="H5961" s="31">
        <f>Tabella1[[#This Row],[Popolazione]]/SUM($E$19:$E$7866)</f>
        <v>1.1592723052581823E-5</v>
      </c>
    </row>
    <row r="5962" spans="1:8" x14ac:dyDescent="0.25">
      <c r="A5962" s="19" t="s">
        <v>6043</v>
      </c>
      <c r="B5962" s="4" t="str">
        <f>IFERROR(VLOOKUP(A5962,PEC!A$2:B$7902,2,0),"PEC NON ESISTENTE")</f>
        <v>sale</v>
      </c>
      <c r="C5962" s="20" t="s">
        <v>7913</v>
      </c>
      <c r="D5962" s="20" t="s">
        <v>7914</v>
      </c>
      <c r="E5962" s="21">
        <v>4218</v>
      </c>
      <c r="F5962" s="4" t="str">
        <f t="shared" si="93"/>
        <v/>
      </c>
      <c r="G5962" s="4" t="str">
        <f>IF(AND(Tabella1[[#This Row],[Popolazione]]&gt;50000,Tabella1[[#This Row],[Popolazione]]&lt;100000),"COMPRESO",Tabella1[[#This Row],[Regione]])</f>
        <v>PIEMONTE</v>
      </c>
      <c r="H5962" s="31">
        <f>Tabella1[[#This Row],[Popolazione]]/SUM($E$19:$E$7866)</f>
        <v>7.0356986814086516E-5</v>
      </c>
    </row>
    <row r="5963" spans="1:8" x14ac:dyDescent="0.25">
      <c r="A5963" s="19" t="s">
        <v>6044</v>
      </c>
      <c r="B5963" s="4" t="str">
        <f>IFERROR(VLOOKUP(A5963,PEC!A$2:B$7902,2,0),"PEC NON ESISTENTE")</f>
        <v>sale.delle.langhe</v>
      </c>
      <c r="C5963" s="20" t="s">
        <v>7913</v>
      </c>
      <c r="D5963" s="20" t="s">
        <v>7914</v>
      </c>
      <c r="E5963" s="21">
        <v>525</v>
      </c>
      <c r="F5963" s="4" t="str">
        <f t="shared" si="93"/>
        <v/>
      </c>
      <c r="G5963" s="4" t="str">
        <f>IF(AND(Tabella1[[#This Row],[Popolazione]]&gt;50000,Tabella1[[#This Row],[Popolazione]]&lt;100000),"COMPRESO",Tabella1[[#This Row],[Regione]])</f>
        <v>PIEMONTE</v>
      </c>
      <c r="H5963" s="31">
        <f>Tabella1[[#This Row],[Popolazione]]/SUM($E$19:$E$7866)</f>
        <v>8.7570929533891461E-6</v>
      </c>
    </row>
    <row r="5964" spans="1:8" x14ac:dyDescent="0.25">
      <c r="A5964" s="19" t="s">
        <v>6045</v>
      </c>
      <c r="B5964" s="4" t="str">
        <f>IFERROR(VLOOKUP(A5964,PEC!A$2:B$7902,2,0),"PEC NON ESISTENTE")</f>
        <v>protocollo</v>
      </c>
      <c r="C5964" s="20" t="s">
        <v>7913</v>
      </c>
      <c r="D5964" s="20" t="s">
        <v>7986</v>
      </c>
      <c r="E5964" s="21">
        <v>3370</v>
      </c>
      <c r="F5964" s="4" t="str">
        <f t="shared" si="93"/>
        <v/>
      </c>
      <c r="G5964" s="4" t="str">
        <f>IF(AND(Tabella1[[#This Row],[Popolazione]]&gt;50000,Tabella1[[#This Row],[Popolazione]]&lt;100000),"COMPRESO",Tabella1[[#This Row],[Regione]])</f>
        <v>LOMBARDIA</v>
      </c>
      <c r="H5964" s="31">
        <f>Tabella1[[#This Row],[Popolazione]]/SUM($E$19:$E$7866)</f>
        <v>5.6212196672231286E-5</v>
      </c>
    </row>
    <row r="5965" spans="1:8" x14ac:dyDescent="0.25">
      <c r="A5965" s="19" t="s">
        <v>6046</v>
      </c>
      <c r="B5965" s="4" t="str">
        <f>IFERROR(VLOOKUP(A5965,PEC!A$2:B$7902,2,0),"PEC NON ESISTENTE")</f>
        <v>sale.san.giovanni</v>
      </c>
      <c r="C5965" s="20" t="s">
        <v>7913</v>
      </c>
      <c r="D5965" s="20" t="s">
        <v>7914</v>
      </c>
      <c r="E5965" s="21">
        <v>178</v>
      </c>
      <c r="F5965" s="4" t="str">
        <f t="shared" si="93"/>
        <v/>
      </c>
      <c r="G5965" s="4" t="str">
        <f>IF(AND(Tabella1[[#This Row],[Popolazione]]&gt;50000,Tabella1[[#This Row],[Popolazione]]&lt;100000),"COMPRESO",Tabella1[[#This Row],[Regione]])</f>
        <v>PIEMONTE</v>
      </c>
      <c r="H5965" s="31">
        <f>Tabella1[[#This Row],[Popolazione]]/SUM($E$19:$E$7866)</f>
        <v>2.9690715156252727E-6</v>
      </c>
    </row>
    <row r="5966" spans="1:8" x14ac:dyDescent="0.25">
      <c r="A5966" s="19" t="s">
        <v>6047</v>
      </c>
      <c r="B5966" s="4" t="str">
        <f>IFERROR(VLOOKUP(A5966,PEC!A$2:B$7902,2,0),"PEC NON ESISTENTE")</f>
        <v>protocollo</v>
      </c>
      <c r="C5966" s="20" t="s">
        <v>8259</v>
      </c>
      <c r="D5966" s="20" t="s">
        <v>8260</v>
      </c>
      <c r="E5966" s="21">
        <v>10871</v>
      </c>
      <c r="F5966" s="4" t="str">
        <f t="shared" si="93"/>
        <v/>
      </c>
      <c r="G5966" s="4" t="str">
        <f>IF(AND(Tabella1[[#This Row],[Popolazione]]&gt;50000,Tabella1[[#This Row],[Popolazione]]&lt;100000),"COMPRESO",Tabella1[[#This Row],[Regione]])</f>
        <v>SICILIA</v>
      </c>
      <c r="H5966" s="31">
        <f>Tabella1[[#This Row],[Popolazione]]/SUM($E$19:$E$7866)</f>
        <v>1.8133020475484459E-4</v>
      </c>
    </row>
    <row r="5967" spans="1:8" x14ac:dyDescent="0.25">
      <c r="A5967" s="19" t="s">
        <v>6048</v>
      </c>
      <c r="B5967" s="4" t="str">
        <f>IFERROR(VLOOKUP(A5967,PEC!A$2:B$7902,2,0),"PEC NON ESISTENTE")</f>
        <v>ragioneria.salento</v>
      </c>
      <c r="C5967" s="20" t="s">
        <v>8235</v>
      </c>
      <c r="D5967" s="20" t="s">
        <v>8239</v>
      </c>
      <c r="E5967" s="21">
        <v>2005</v>
      </c>
      <c r="F5967" s="4" t="str">
        <f t="shared" si="93"/>
        <v/>
      </c>
      <c r="G5967" s="4" t="str">
        <f>IF(AND(Tabella1[[#This Row],[Popolazione]]&gt;50000,Tabella1[[#This Row],[Popolazione]]&lt;100000),"COMPRESO",Tabella1[[#This Row],[Regione]])</f>
        <v>CAMPANIA</v>
      </c>
      <c r="H5967" s="31">
        <f>Tabella1[[#This Row],[Popolazione]]/SUM($E$19:$E$7866)</f>
        <v>3.3443754993419506E-5</v>
      </c>
    </row>
    <row r="5968" spans="1:8" x14ac:dyDescent="0.25">
      <c r="A5968" s="19" t="s">
        <v>6049</v>
      </c>
      <c r="B5968" s="4" t="str">
        <f>IFERROR(VLOOKUP(A5968,PEC!A$2:B$7902,2,0),"PEC NON ESISTENTE")</f>
        <v>protocollo.salerano.canavese</v>
      </c>
      <c r="C5968" s="20" t="s">
        <v>7913</v>
      </c>
      <c r="D5968" s="20" t="s">
        <v>7914</v>
      </c>
      <c r="E5968" s="21">
        <v>522</v>
      </c>
      <c r="F5968" s="4" t="str">
        <f t="shared" si="93"/>
        <v/>
      </c>
      <c r="G5968" s="4" t="str">
        <f>IF(AND(Tabella1[[#This Row],[Popolazione]]&gt;50000,Tabella1[[#This Row],[Popolazione]]&lt;100000),"COMPRESO",Tabella1[[#This Row],[Regione]])</f>
        <v>PIEMONTE</v>
      </c>
      <c r="H5968" s="31">
        <f>Tabella1[[#This Row],[Popolazione]]/SUM($E$19:$E$7866)</f>
        <v>8.7070524222269223E-6</v>
      </c>
    </row>
    <row r="5969" spans="1:8" x14ac:dyDescent="0.25">
      <c r="A5969" s="19" t="s">
        <v>6050</v>
      </c>
      <c r="B5969" s="4" t="str">
        <f>IFERROR(VLOOKUP(A5969,PEC!A$2:B$7902,2,0),"PEC NON ESISTENTE")</f>
        <v>comune.saleranosullambro</v>
      </c>
      <c r="C5969" s="20" t="s">
        <v>7913</v>
      </c>
      <c r="D5969" s="20" t="s">
        <v>7986</v>
      </c>
      <c r="E5969" s="21">
        <v>2653</v>
      </c>
      <c r="F5969" s="4" t="str">
        <f t="shared" si="93"/>
        <v/>
      </c>
      <c r="G5969" s="4" t="str">
        <f>IF(AND(Tabella1[[#This Row],[Popolazione]]&gt;50000,Tabella1[[#This Row],[Popolazione]]&lt;100000),"COMPRESO",Tabella1[[#This Row],[Regione]])</f>
        <v>LOMBARDIA</v>
      </c>
      <c r="H5969" s="31">
        <f>Tabella1[[#This Row],[Popolazione]]/SUM($E$19:$E$7866)</f>
        <v>4.4252509724459821E-5</v>
      </c>
    </row>
    <row r="5970" spans="1:8" x14ac:dyDescent="0.25">
      <c r="A5970" s="19" t="s">
        <v>6051</v>
      </c>
      <c r="B5970" s="4" t="str">
        <f>IFERROR(VLOOKUP(A5970,PEC!A$2:B$7902,2,0),"PEC NON ESISTENTE")</f>
        <v>protocollo</v>
      </c>
      <c r="C5970" s="20" t="s">
        <v>8235</v>
      </c>
      <c r="D5970" s="20" t="s">
        <v>8239</v>
      </c>
      <c r="E5970" s="21">
        <v>132608</v>
      </c>
      <c r="F5970" s="4" t="str">
        <f t="shared" si="93"/>
        <v/>
      </c>
      <c r="G5970" s="4" t="str">
        <f>IF(AND(Tabella1[[#This Row],[Popolazione]]&gt;50000,Tabella1[[#This Row],[Popolazione]]&lt;100000),"COMPRESO",Tabella1[[#This Row],[Regione]])</f>
        <v>CAMPANIA</v>
      </c>
      <c r="H5970" s="31">
        <f>Tabella1[[#This Row],[Popolazione]]/SUM($E$19:$E$7866)</f>
        <v>2.21192491878672E-3</v>
      </c>
    </row>
    <row r="5971" spans="1:8" x14ac:dyDescent="0.25">
      <c r="A5971" s="19" t="s">
        <v>6052</v>
      </c>
      <c r="B5971" s="4" t="str">
        <f>IFERROR(VLOOKUP(A5971,PEC!A$2:B$7902,2,0),"PEC NON ESISTENTE")</f>
        <v>comune.salgareda.tv</v>
      </c>
      <c r="C5971" s="20" t="s">
        <v>8026</v>
      </c>
      <c r="D5971" s="20" t="s">
        <v>8167</v>
      </c>
      <c r="E5971" s="21">
        <v>6599</v>
      </c>
      <c r="F5971" s="4" t="str">
        <f t="shared" si="93"/>
        <v/>
      </c>
      <c r="G5971" s="4" t="str">
        <f>IF(AND(Tabella1[[#This Row],[Popolazione]]&gt;50000,Tabella1[[#This Row],[Popolazione]]&lt;100000),"COMPRESO",Tabella1[[#This Row],[Regione]])</f>
        <v>VENETO</v>
      </c>
      <c r="H5971" s="31">
        <f>Tabella1[[#This Row],[Popolazione]]/SUM($E$19:$E$7866)</f>
        <v>1.1007248837983806E-4</v>
      </c>
    </row>
    <row r="5972" spans="1:8" x14ac:dyDescent="0.25">
      <c r="A5972" s="19" t="s">
        <v>6053</v>
      </c>
      <c r="B5972" s="4" t="str">
        <f>IFERROR(VLOOKUP(A5972,PEC!A$2:B$7902,2,0),"PEC NON ESISTENTE")</f>
        <v>sali.vercellese</v>
      </c>
      <c r="C5972" s="20" t="s">
        <v>7913</v>
      </c>
      <c r="D5972" s="20" t="s">
        <v>7914</v>
      </c>
      <c r="E5972" s="21">
        <v>114</v>
      </c>
      <c r="F5972" s="4" t="str">
        <f t="shared" si="93"/>
        <v/>
      </c>
      <c r="G5972" s="4" t="str">
        <f>IF(AND(Tabella1[[#This Row],[Popolazione]]&gt;50000,Tabella1[[#This Row],[Popolazione]]&lt;100000),"COMPRESO",Tabella1[[#This Row],[Regione]])</f>
        <v>PIEMONTE</v>
      </c>
      <c r="H5972" s="31">
        <f>Tabella1[[#This Row],[Popolazione]]/SUM($E$19:$E$7866)</f>
        <v>1.9015401841645004E-6</v>
      </c>
    </row>
    <row r="5973" spans="1:8" x14ac:dyDescent="0.25">
      <c r="A5973" s="19" t="s">
        <v>6054</v>
      </c>
      <c r="B5973" s="4" t="str">
        <f>IFERROR(VLOOKUP(A5973,PEC!A$2:B$7902,2,0),"PEC NON ESISTENTE")</f>
        <v>protocollo.comunesalicesalentino</v>
      </c>
      <c r="C5973" s="20" t="s">
        <v>8235</v>
      </c>
      <c r="D5973" s="20" t="s">
        <v>8241</v>
      </c>
      <c r="E5973" s="21">
        <v>8642</v>
      </c>
      <c r="F5973" s="4" t="str">
        <f t="shared" si="93"/>
        <v/>
      </c>
      <c r="G5973" s="4" t="str">
        <f>IF(AND(Tabella1[[#This Row],[Popolazione]]&gt;50000,Tabella1[[#This Row],[Popolazione]]&lt;100000),"COMPRESO",Tabella1[[#This Row],[Regione]])</f>
        <v>PUGLIA</v>
      </c>
      <c r="H5973" s="31">
        <f>Tabella1[[#This Row],[Popolazione]]/SUM($E$19:$E$7866)</f>
        <v>1.441500901013124E-4</v>
      </c>
    </row>
    <row r="5974" spans="1:8" x14ac:dyDescent="0.25">
      <c r="A5974" s="19" t="s">
        <v>6055</v>
      </c>
      <c r="B5974" s="4" t="str">
        <f>IFERROR(VLOOKUP(A5974,PEC!A$2:B$7902,2,0),"PEC NON ESISTENTE")</f>
        <v>saliceto</v>
      </c>
      <c r="C5974" s="20" t="s">
        <v>7913</v>
      </c>
      <c r="D5974" s="20" t="s">
        <v>7914</v>
      </c>
      <c r="E5974" s="21">
        <v>1382</v>
      </c>
      <c r="F5974" s="4" t="str">
        <f t="shared" si="93"/>
        <v/>
      </c>
      <c r="G5974" s="4" t="str">
        <f>IF(AND(Tabella1[[#This Row],[Popolazione]]&gt;50000,Tabella1[[#This Row],[Popolazione]]&lt;100000),"COMPRESO",Tabella1[[#This Row],[Regione]])</f>
        <v>PIEMONTE</v>
      </c>
      <c r="H5974" s="31">
        <f>Tabella1[[#This Row],[Popolazione]]/SUM($E$19:$E$7866)</f>
        <v>2.3052004688731048E-5</v>
      </c>
    </row>
    <row r="5975" spans="1:8" x14ac:dyDescent="0.25">
      <c r="A5975" s="19" t="s">
        <v>6056</v>
      </c>
      <c r="B5975" s="4" t="str">
        <f>IFERROR(VLOOKUP(A5975,PEC!A$2:B$7902,2,0),"PEC NON ESISTENTE")</f>
        <v>comune.salisano</v>
      </c>
      <c r="C5975" s="20" t="s">
        <v>8221</v>
      </c>
      <c r="D5975" s="20" t="s">
        <v>8234</v>
      </c>
      <c r="E5975" s="21">
        <v>558</v>
      </c>
      <c r="F5975" s="4" t="str">
        <f t="shared" si="93"/>
        <v/>
      </c>
      <c r="G5975" s="4" t="str">
        <f>IF(AND(Tabella1[[#This Row],[Popolazione]]&gt;50000,Tabella1[[#This Row],[Popolazione]]&lt;100000),"COMPRESO",Tabella1[[#This Row],[Regione]])</f>
        <v>LAZIO</v>
      </c>
      <c r="H5975" s="31">
        <f>Tabella1[[#This Row],[Popolazione]]/SUM($E$19:$E$7866)</f>
        <v>9.307538796173607E-6</v>
      </c>
    </row>
    <row r="5976" spans="1:8" x14ac:dyDescent="0.25">
      <c r="A5976" s="19" t="s">
        <v>6057</v>
      </c>
      <c r="B5976" s="4" t="str">
        <f>IFERROR(VLOOKUP(A5976,PEC!A$2:B$7902,2,0),"PEC NON ESISTENTE")</f>
        <v>salizzole.vr</v>
      </c>
      <c r="C5976" s="20" t="s">
        <v>8026</v>
      </c>
      <c r="D5976" s="20" t="s">
        <v>8167</v>
      </c>
      <c r="E5976" s="21">
        <v>3745</v>
      </c>
      <c r="F5976" s="4" t="str">
        <f t="shared" si="93"/>
        <v/>
      </c>
      <c r="G5976" s="4" t="str">
        <f>IF(AND(Tabella1[[#This Row],[Popolazione]]&gt;50000,Tabella1[[#This Row],[Popolazione]]&lt;100000),"COMPRESO",Tabella1[[#This Row],[Regione]])</f>
        <v>VENETO</v>
      </c>
      <c r="H5976" s="31">
        <f>Tabella1[[#This Row],[Popolazione]]/SUM($E$19:$E$7866)</f>
        <v>6.2467263067509247E-5</v>
      </c>
    </row>
    <row r="5977" spans="1:8" x14ac:dyDescent="0.25">
      <c r="A5977" s="19" t="s">
        <v>6058</v>
      </c>
      <c r="B5977" s="4" t="str">
        <f>IFERROR(VLOOKUP(A5977,PEC!A$2:B$7902,2,0),"PEC NON ESISTENTE")</f>
        <v>anagrafe</v>
      </c>
      <c r="C5977" s="20" t="s">
        <v>8235</v>
      </c>
      <c r="D5977" s="20" t="s">
        <v>8236</v>
      </c>
      <c r="E5977" s="21">
        <v>317</v>
      </c>
      <c r="F5977" s="4" t="str">
        <f t="shared" si="93"/>
        <v/>
      </c>
      <c r="G5977" s="4" t="str">
        <f>IF(AND(Tabella1[[#This Row],[Popolazione]]&gt;50000,Tabella1[[#This Row],[Popolazione]]&lt;100000),"COMPRESO",Tabella1[[#This Row],[Regione]])</f>
        <v>ABRUZZO</v>
      </c>
      <c r="H5977" s="31">
        <f>Tabella1[[#This Row],[Popolazione]]/SUM($E$19:$E$7866)</f>
        <v>5.2876161261416369E-6</v>
      </c>
    </row>
    <row r="5978" spans="1:8" x14ac:dyDescent="0.25">
      <c r="A5978" s="19" t="s">
        <v>6059</v>
      </c>
      <c r="B5978" s="4" t="str">
        <f>IFERROR(VLOOKUP(A5978,PEC!A$2:B$7902,2,0),"PEC NON ESISTENTE")</f>
        <v>salmour</v>
      </c>
      <c r="C5978" s="20" t="s">
        <v>7913</v>
      </c>
      <c r="D5978" s="20" t="s">
        <v>7914</v>
      </c>
      <c r="E5978" s="21">
        <v>706</v>
      </c>
      <c r="F5978" s="4" t="str">
        <f t="shared" si="93"/>
        <v/>
      </c>
      <c r="G5978" s="4" t="str">
        <f>IF(AND(Tabella1[[#This Row],[Popolazione]]&gt;50000,Tabella1[[#This Row],[Popolazione]]&lt;100000),"COMPRESO",Tabella1[[#This Row],[Regione]])</f>
        <v>PIEMONTE</v>
      </c>
      <c r="H5978" s="31">
        <f>Tabella1[[#This Row],[Popolazione]]/SUM($E$19:$E$7866)</f>
        <v>1.1776205000176643E-5</v>
      </c>
    </row>
    <row r="5979" spans="1:8" x14ac:dyDescent="0.25">
      <c r="A5979" s="19" t="s">
        <v>8003</v>
      </c>
      <c r="B5979" s="4" t="str">
        <f>IFERROR(VLOOKUP(A5979,PEC!A$2:B$7902,2,0),"PEC NON ESISTENTE")</f>
        <v>PEC NON ESISTENTE</v>
      </c>
      <c r="C5979" s="20" t="s">
        <v>7913</v>
      </c>
      <c r="D5979" s="20" t="s">
        <v>7986</v>
      </c>
      <c r="E5979" s="21">
        <v>10350</v>
      </c>
      <c r="F5979" s="4" t="str">
        <f t="shared" si="93"/>
        <v/>
      </c>
      <c r="G5979" s="4" t="str">
        <f>IF(AND(Tabella1[[#This Row],[Popolazione]]&gt;50000,Tabella1[[#This Row],[Popolazione]]&lt;100000),"COMPRESO",Tabella1[[#This Row],[Regione]])</f>
        <v>LOMBARDIA</v>
      </c>
      <c r="H5979" s="31">
        <f>Tabella1[[#This Row],[Popolazione]]/SUM($E$19:$E$7866)</f>
        <v>1.7263983250967175E-4</v>
      </c>
    </row>
    <row r="5980" spans="1:8" x14ac:dyDescent="0.25">
      <c r="A5980" s="19" t="s">
        <v>8103</v>
      </c>
      <c r="B5980" s="4" t="str">
        <f>IFERROR(VLOOKUP(A5980,PEC!A$2:B$7902,2,0),"PEC NON ESISTENTE")</f>
        <v>PEC NON ESISTENTE</v>
      </c>
      <c r="C5980" s="20" t="s">
        <v>8026</v>
      </c>
      <c r="D5980" s="20" t="s">
        <v>8027</v>
      </c>
      <c r="E5980" s="21">
        <v>3533</v>
      </c>
      <c r="F5980" s="4" t="str">
        <f t="shared" si="93"/>
        <v/>
      </c>
      <c r="G5980" s="4" t="str">
        <f>IF(AND(Tabella1[[#This Row],[Popolazione]]&gt;50000,Tabella1[[#This Row],[Popolazione]]&lt;100000),"COMPRESO",Tabella1[[#This Row],[Regione]])</f>
        <v>TRENTINO-ALTO ADIGE/SÜDTIROL</v>
      </c>
      <c r="H5980" s="31">
        <f>Tabella1[[#This Row],[Popolazione]]/SUM($E$19:$E$7866)</f>
        <v>5.8931065532045436E-5</v>
      </c>
    </row>
    <row r="5981" spans="1:8" x14ac:dyDescent="0.25">
      <c r="A5981" s="19" t="s">
        <v>6062</v>
      </c>
      <c r="B5981" s="4" t="str">
        <f>IFERROR(VLOOKUP(A5981,PEC!A$2:B$7902,2,0),"PEC NON ESISTENTE")</f>
        <v>protocollo</v>
      </c>
      <c r="C5981" s="20" t="s">
        <v>8026</v>
      </c>
      <c r="D5981" s="20" t="s">
        <v>8212</v>
      </c>
      <c r="E5981" s="21">
        <v>19505</v>
      </c>
      <c r="F5981" s="4" t="str">
        <f t="shared" si="93"/>
        <v/>
      </c>
      <c r="G5981" s="4" t="str">
        <f>IF(AND(Tabella1[[#This Row],[Popolazione]]&gt;50000,Tabella1[[#This Row],[Popolazione]]&lt;100000),"COMPRESO",Tabella1[[#This Row],[Regione]])</f>
        <v>EMILIA-ROMAGNA</v>
      </c>
      <c r="H5981" s="31">
        <f>Tabella1[[#This Row],[Popolazione]]/SUM($E$19:$E$7866)</f>
        <v>3.2534685343972439E-4</v>
      </c>
    </row>
    <row r="5982" spans="1:8" x14ac:dyDescent="0.25">
      <c r="A5982" s="19" t="s">
        <v>6063</v>
      </c>
      <c r="B5982" s="4" t="str">
        <f>IFERROR(VLOOKUP(A5982,PEC!A$2:B$7902,2,0),"PEC NON ESISTENTE")</f>
        <v>comune.saltrio.va</v>
      </c>
      <c r="C5982" s="20" t="s">
        <v>7913</v>
      </c>
      <c r="D5982" s="20" t="s">
        <v>7986</v>
      </c>
      <c r="E5982" s="21">
        <v>3013</v>
      </c>
      <c r="F5982" s="4" t="str">
        <f t="shared" si="93"/>
        <v/>
      </c>
      <c r="G5982" s="4" t="str">
        <f>IF(AND(Tabella1[[#This Row],[Popolazione]]&gt;50000,Tabella1[[#This Row],[Popolazione]]&lt;100000),"COMPRESO",Tabella1[[#This Row],[Regione]])</f>
        <v>LOMBARDIA</v>
      </c>
      <c r="H5982" s="31">
        <f>Tabella1[[#This Row],[Popolazione]]/SUM($E$19:$E$7866)</f>
        <v>5.0257373463926664E-5</v>
      </c>
    </row>
    <row r="5983" spans="1:8" x14ac:dyDescent="0.25">
      <c r="A5983" s="19" t="s">
        <v>6064</v>
      </c>
      <c r="B5983" s="4" t="str">
        <f>IFERROR(VLOOKUP(A5983,PEC!A$2:B$7902,2,0),"PEC NON ESISTENTE")</f>
        <v>comune.saludecio</v>
      </c>
      <c r="C5983" s="20" t="s">
        <v>8026</v>
      </c>
      <c r="D5983" s="20" t="s">
        <v>8212</v>
      </c>
      <c r="E5983" s="21">
        <v>3028</v>
      </c>
      <c r="F5983" s="4" t="str">
        <f t="shared" si="93"/>
        <v/>
      </c>
      <c r="G5983" s="4" t="str">
        <f>IF(AND(Tabella1[[#This Row],[Popolazione]]&gt;50000,Tabella1[[#This Row],[Popolazione]]&lt;100000),"COMPRESO",Tabella1[[#This Row],[Regione]])</f>
        <v>EMILIA-ROMAGNA</v>
      </c>
      <c r="H5983" s="31">
        <f>Tabella1[[#This Row],[Popolazione]]/SUM($E$19:$E$7866)</f>
        <v>5.0507576119737782E-5</v>
      </c>
    </row>
    <row r="5984" spans="1:8" x14ac:dyDescent="0.25">
      <c r="A5984" s="19" t="s">
        <v>6065</v>
      </c>
      <c r="B5984" s="4" t="str">
        <f>IFERROR(VLOOKUP(A5984,PEC!A$2:B$7902,2,0),"PEC NON ESISTENTE")</f>
        <v>saluggia</v>
      </c>
      <c r="C5984" s="20" t="s">
        <v>7913</v>
      </c>
      <c r="D5984" s="20" t="s">
        <v>7914</v>
      </c>
      <c r="E5984" s="21">
        <v>4170</v>
      </c>
      <c r="F5984" s="4" t="str">
        <f t="shared" si="93"/>
        <v/>
      </c>
      <c r="G5984" s="4" t="str">
        <f>IF(AND(Tabella1[[#This Row],[Popolazione]]&gt;50000,Tabella1[[#This Row],[Popolazione]]&lt;100000),"COMPRESO",Tabella1[[#This Row],[Regione]])</f>
        <v>PIEMONTE</v>
      </c>
      <c r="H5984" s="31">
        <f>Tabella1[[#This Row],[Popolazione]]/SUM($E$19:$E$7866)</f>
        <v>6.9556338315490934E-5</v>
      </c>
    </row>
    <row r="5985" spans="1:8" x14ac:dyDescent="0.25">
      <c r="A5985" s="19" t="s">
        <v>6066</v>
      </c>
      <c r="B5985" s="4" t="str">
        <f>IFERROR(VLOOKUP(A5985,PEC!A$2:B$7902,2,0),"PEC NON ESISTENTE")</f>
        <v>salussola</v>
      </c>
      <c r="C5985" s="20" t="s">
        <v>7913</v>
      </c>
      <c r="D5985" s="20" t="s">
        <v>7914</v>
      </c>
      <c r="E5985" s="21">
        <v>2015</v>
      </c>
      <c r="F5985" s="4" t="str">
        <f t="shared" si="93"/>
        <v/>
      </c>
      <c r="G5985" s="4" t="str">
        <f>IF(AND(Tabella1[[#This Row],[Popolazione]]&gt;50000,Tabella1[[#This Row],[Popolazione]]&lt;100000),"COMPRESO",Tabella1[[#This Row],[Regione]])</f>
        <v>PIEMONTE</v>
      </c>
      <c r="H5985" s="31">
        <f>Tabella1[[#This Row],[Popolazione]]/SUM($E$19:$E$7866)</f>
        <v>3.3610556763960251E-5</v>
      </c>
    </row>
    <row r="5986" spans="1:8" x14ac:dyDescent="0.25">
      <c r="A5986" s="19" t="s">
        <v>6067</v>
      </c>
      <c r="B5986" s="4" t="str">
        <f>IFERROR(VLOOKUP(A5986,PEC!A$2:B$7902,2,0),"PEC NON ESISTENTE")</f>
        <v>protocollo</v>
      </c>
      <c r="C5986" s="20" t="s">
        <v>7913</v>
      </c>
      <c r="D5986" s="20" t="s">
        <v>7914</v>
      </c>
      <c r="E5986" s="21">
        <v>16940</v>
      </c>
      <c r="F5986" s="4" t="str">
        <f t="shared" si="93"/>
        <v/>
      </c>
      <c r="G5986" s="4" t="str">
        <f>IF(AND(Tabella1[[#This Row],[Popolazione]]&gt;50000,Tabella1[[#This Row],[Popolazione]]&lt;100000),"COMPRESO",Tabella1[[#This Row],[Regione]])</f>
        <v>PIEMONTE</v>
      </c>
      <c r="H5986" s="31">
        <f>Tabella1[[#This Row],[Popolazione]]/SUM($E$19:$E$7866)</f>
        <v>2.8256219929602313E-4</v>
      </c>
    </row>
    <row r="5987" spans="1:8" x14ac:dyDescent="0.25">
      <c r="A5987" s="19" t="s">
        <v>6068</v>
      </c>
      <c r="B5987" s="4" t="str">
        <f>IFERROR(VLOOKUP(A5987,PEC!A$2:B$7902,2,0),"PEC NON ESISTENTE")</f>
        <v>comunedisalve</v>
      </c>
      <c r="C5987" s="20" t="s">
        <v>8235</v>
      </c>
      <c r="D5987" s="20" t="s">
        <v>8241</v>
      </c>
      <c r="E5987" s="21">
        <v>4737</v>
      </c>
      <c r="F5987" s="4" t="str">
        <f t="shared" si="93"/>
        <v/>
      </c>
      <c r="G5987" s="4" t="str">
        <f>IF(AND(Tabella1[[#This Row],[Popolazione]]&gt;50000,Tabella1[[#This Row],[Popolazione]]&lt;100000),"COMPRESO",Tabella1[[#This Row],[Regione]])</f>
        <v>PUGLIA</v>
      </c>
      <c r="H5987" s="31">
        <f>Tabella1[[#This Row],[Popolazione]]/SUM($E$19:$E$7866)</f>
        <v>7.9013998705151209E-5</v>
      </c>
    </row>
    <row r="5988" spans="1:8" x14ac:dyDescent="0.25">
      <c r="A5988" s="19" t="s">
        <v>6069</v>
      </c>
      <c r="B5988" s="4" t="str">
        <f>IFERROR(VLOOKUP(A5988,PEC!A$2:B$7902,2,0),"PEC NON ESISTENTE")</f>
        <v>anagrafe.comune.salvirola</v>
      </c>
      <c r="C5988" s="20" t="s">
        <v>7913</v>
      </c>
      <c r="D5988" s="20" t="s">
        <v>7986</v>
      </c>
      <c r="E5988" s="21">
        <v>1169</v>
      </c>
      <c r="F5988" s="4" t="str">
        <f t="shared" si="93"/>
        <v/>
      </c>
      <c r="G5988" s="4" t="str">
        <f>IF(AND(Tabella1[[#This Row],[Popolazione]]&gt;50000,Tabella1[[#This Row],[Popolazione]]&lt;100000),"COMPRESO",Tabella1[[#This Row],[Regione]])</f>
        <v>LOMBARDIA</v>
      </c>
      <c r="H5988" s="31">
        <f>Tabella1[[#This Row],[Popolazione]]/SUM($E$19:$E$7866)</f>
        <v>1.9499126976213168E-5</v>
      </c>
    </row>
    <row r="5989" spans="1:8" x14ac:dyDescent="0.25">
      <c r="A5989" s="19" t="s">
        <v>6070</v>
      </c>
      <c r="B5989" s="4" t="str">
        <f>IFERROR(VLOOKUP(A5989,PEC!A$2:B$7902,2,0),"PEC NON ESISTENTE")</f>
        <v>protocollo.salvitelle</v>
      </c>
      <c r="C5989" s="20" t="s">
        <v>8235</v>
      </c>
      <c r="D5989" s="20" t="s">
        <v>8239</v>
      </c>
      <c r="E5989" s="21">
        <v>582</v>
      </c>
      <c r="F5989" s="4" t="str">
        <f t="shared" si="93"/>
        <v/>
      </c>
      <c r="G5989" s="4" t="str">
        <f>IF(AND(Tabella1[[#This Row],[Popolazione]]&gt;50000,Tabella1[[#This Row],[Popolazione]]&lt;100000),"COMPRESO",Tabella1[[#This Row],[Regione]])</f>
        <v>CAMPANIA</v>
      </c>
      <c r="H5989" s="31">
        <f>Tabella1[[#This Row],[Popolazione]]/SUM($E$19:$E$7866)</f>
        <v>9.7078630454713962E-6</v>
      </c>
    </row>
    <row r="5990" spans="1:8" x14ac:dyDescent="0.25">
      <c r="A5990" s="19" t="s">
        <v>6071</v>
      </c>
      <c r="B5990" s="4" t="str">
        <f>IFERROR(VLOOKUP(A5990,PEC!A$2:B$7902,2,0),"PEC NON ESISTENTE")</f>
        <v>salza.di.pinerolo</v>
      </c>
      <c r="C5990" s="20" t="s">
        <v>7913</v>
      </c>
      <c r="D5990" s="20" t="s">
        <v>7914</v>
      </c>
      <c r="E5990" s="21">
        <v>78</v>
      </c>
      <c r="F5990" s="4" t="str">
        <f t="shared" si="93"/>
        <v/>
      </c>
      <c r="G5990" s="4" t="str">
        <f>IF(AND(Tabella1[[#This Row],[Popolazione]]&gt;50000,Tabella1[[#This Row],[Popolazione]]&lt;100000),"COMPRESO",Tabella1[[#This Row],[Regione]])</f>
        <v>PIEMONTE</v>
      </c>
      <c r="H5990" s="31">
        <f>Tabella1[[#This Row],[Popolazione]]/SUM($E$19:$E$7866)</f>
        <v>1.3010538102178161E-6</v>
      </c>
    </row>
    <row r="5991" spans="1:8" x14ac:dyDescent="0.25">
      <c r="A5991" s="19" t="s">
        <v>6072</v>
      </c>
      <c r="B5991" s="4" t="str">
        <f>IFERROR(VLOOKUP(A5991,PEC!A$2:B$7902,2,0),"PEC NON ESISTENTE")</f>
        <v>anagrafe.salzairpina</v>
      </c>
      <c r="C5991" s="20" t="s">
        <v>8235</v>
      </c>
      <c r="D5991" s="20" t="s">
        <v>8239</v>
      </c>
      <c r="E5991" s="21">
        <v>767</v>
      </c>
      <c r="F5991" s="4" t="str">
        <f t="shared" si="93"/>
        <v/>
      </c>
      <c r="G5991" s="4" t="str">
        <f>IF(AND(Tabella1[[#This Row],[Popolazione]]&gt;50000,Tabella1[[#This Row],[Popolazione]]&lt;100000),"COMPRESO",Tabella1[[#This Row],[Regione]])</f>
        <v>CAMPANIA</v>
      </c>
      <c r="H5991" s="31">
        <f>Tabella1[[#This Row],[Popolazione]]/SUM($E$19:$E$7866)</f>
        <v>1.2793695800475192E-5</v>
      </c>
    </row>
    <row r="5992" spans="1:8" x14ac:dyDescent="0.25">
      <c r="A5992" s="19" t="s">
        <v>6073</v>
      </c>
      <c r="B5992" s="4" t="str">
        <f>IFERROR(VLOOKUP(A5992,PEC!A$2:B$7902,2,0),"PEC NON ESISTENTE")</f>
        <v>comune.salzano.ve</v>
      </c>
      <c r="C5992" s="20" t="s">
        <v>8026</v>
      </c>
      <c r="D5992" s="20" t="s">
        <v>8167</v>
      </c>
      <c r="E5992" s="21">
        <v>12678</v>
      </c>
      <c r="F5992" s="4" t="str">
        <f t="shared" si="93"/>
        <v/>
      </c>
      <c r="G5992" s="4" t="str">
        <f>IF(AND(Tabella1[[#This Row],[Popolazione]]&gt;50000,Tabella1[[#This Row],[Popolazione]]&lt;100000),"COMPRESO",Tabella1[[#This Row],[Regione]])</f>
        <v>VENETO</v>
      </c>
      <c r="H5992" s="31">
        <f>Tabella1[[#This Row],[Popolazione]]/SUM($E$19:$E$7866)</f>
        <v>2.1147128469155735E-4</v>
      </c>
    </row>
    <row r="5993" spans="1:8" x14ac:dyDescent="0.25">
      <c r="A5993" s="19" t="s">
        <v>6074</v>
      </c>
      <c r="B5993" s="4" t="str">
        <f>IFERROR(VLOOKUP(A5993,PEC!A$2:B$7902,2,0),"PEC NON ESISTENTE")</f>
        <v>comune.samarate</v>
      </c>
      <c r="C5993" s="20" t="s">
        <v>7913</v>
      </c>
      <c r="D5993" s="20" t="s">
        <v>7986</v>
      </c>
      <c r="E5993" s="21">
        <v>16168</v>
      </c>
      <c r="F5993" s="4" t="str">
        <f t="shared" si="93"/>
        <v/>
      </c>
      <c r="G5993" s="4" t="str">
        <f>IF(AND(Tabella1[[#This Row],[Popolazione]]&gt;50000,Tabella1[[#This Row],[Popolazione]]&lt;100000),"COMPRESO",Tabella1[[#This Row],[Regione]])</f>
        <v>LOMBARDIA</v>
      </c>
      <c r="H5993" s="31">
        <f>Tabella1[[#This Row],[Popolazione]]/SUM($E$19:$E$7866)</f>
        <v>2.6968510261027756E-4</v>
      </c>
    </row>
    <row r="5994" spans="1:8" x14ac:dyDescent="0.25">
      <c r="A5994" s="22" t="s">
        <v>6075</v>
      </c>
      <c r="B5994" s="4" t="str">
        <f>IFERROR(VLOOKUP(A5994,PEC!A$2:B$7902,2,0),"PEC NON ESISTENTE")</f>
        <v>protocollo</v>
      </c>
      <c r="C5994" s="20" t="s">
        <v>8259</v>
      </c>
      <c r="D5994" s="20" t="s">
        <v>8278</v>
      </c>
      <c r="E5994" s="21">
        <v>5321</v>
      </c>
      <c r="F5994" s="4" t="str">
        <f t="shared" si="93"/>
        <v/>
      </c>
      <c r="G5994" s="4" t="str">
        <f>IF(AND(Tabella1[[#This Row],[Popolazione]]&gt;50000,Tabella1[[#This Row],[Popolazione]]&lt;100000),"COMPRESO",Tabella1[[#This Row],[Regione]])</f>
        <v>SARDEGNA</v>
      </c>
      <c r="H5994" s="31">
        <f>Tabella1[[#This Row],[Popolazione]]/SUM($E$19:$E$7866)</f>
        <v>8.8755222104730766E-5</v>
      </c>
    </row>
    <row r="5995" spans="1:8" x14ac:dyDescent="0.25">
      <c r="A5995" s="22" t="s">
        <v>6076</v>
      </c>
      <c r="B5995" s="4" t="str">
        <f>IFERROR(VLOOKUP(A5995,PEC!A$2:B$7902,2,0),"PEC NON ESISTENTE")</f>
        <v>protocollo.samatzai</v>
      </c>
      <c r="C5995" s="20" t="s">
        <v>8259</v>
      </c>
      <c r="D5995" s="20" t="s">
        <v>8278</v>
      </c>
      <c r="E5995" s="21">
        <v>1720</v>
      </c>
      <c r="F5995" s="4" t="str">
        <f t="shared" si="93"/>
        <v/>
      </c>
      <c r="G5995" s="4" t="str">
        <f>IF(AND(Tabella1[[#This Row],[Popolazione]]&gt;50000,Tabella1[[#This Row],[Popolazione]]&lt;100000),"COMPRESO",Tabella1[[#This Row],[Regione]])</f>
        <v>SARDEGNA</v>
      </c>
      <c r="H5995" s="31">
        <f>Tabella1[[#This Row],[Popolazione]]/SUM($E$19:$E$7866)</f>
        <v>2.8689904533008251E-5</v>
      </c>
    </row>
    <row r="5996" spans="1:8" x14ac:dyDescent="0.25">
      <c r="A5996" s="19" t="s">
        <v>6077</v>
      </c>
      <c r="B5996" s="4" t="str">
        <f>IFERROR(VLOOKUP(A5996,PEC!A$2:B$7902,2,0),"PEC NON ESISTENTE")</f>
        <v>segreteria</v>
      </c>
      <c r="C5996" s="20" t="s">
        <v>8259</v>
      </c>
      <c r="D5996" s="20" t="s">
        <v>8260</v>
      </c>
      <c r="E5996" s="21">
        <v>6114</v>
      </c>
      <c r="F5996" s="4" t="str">
        <f t="shared" si="93"/>
        <v/>
      </c>
      <c r="G5996" s="4" t="str">
        <f>IF(AND(Tabella1[[#This Row],[Popolazione]]&gt;50000,Tabella1[[#This Row],[Popolazione]]&lt;100000),"COMPRESO",Tabella1[[#This Row],[Regione]])</f>
        <v>SICILIA</v>
      </c>
      <c r="H5996" s="31">
        <f>Tabella1[[#This Row],[Popolazione]]/SUM($E$19:$E$7866)</f>
        <v>1.0198260250861189E-4</v>
      </c>
    </row>
    <row r="5997" spans="1:8" x14ac:dyDescent="0.25">
      <c r="A5997" s="19" t="s">
        <v>6078</v>
      </c>
      <c r="B5997" s="4" t="str">
        <f>IFERROR(VLOOKUP(A5997,PEC!A$2:B$7902,2,0),"PEC NON ESISTENTE")</f>
        <v>comune.sambucapistoiese</v>
      </c>
      <c r="C5997" s="20" t="s">
        <v>8221</v>
      </c>
      <c r="D5997" s="20" t="s">
        <v>8222</v>
      </c>
      <c r="E5997" s="21">
        <v>1680</v>
      </c>
      <c r="F5997" s="4" t="str">
        <f t="shared" si="93"/>
        <v/>
      </c>
      <c r="G5997" s="4" t="str">
        <f>IF(AND(Tabella1[[#This Row],[Popolazione]]&gt;50000,Tabella1[[#This Row],[Popolazione]]&lt;100000),"COMPRESO",Tabella1[[#This Row],[Regione]])</f>
        <v>TOSCANA</v>
      </c>
      <c r="H5997" s="31">
        <f>Tabella1[[#This Row],[Popolazione]]/SUM($E$19:$E$7866)</f>
        <v>2.802269745084527E-5</v>
      </c>
    </row>
    <row r="5998" spans="1:8" x14ac:dyDescent="0.25">
      <c r="A5998" s="19" t="s">
        <v>6079</v>
      </c>
      <c r="B5998" s="4" t="str">
        <f>IFERROR(VLOOKUP(A5998,PEC!A$2:B$7902,2,0),"PEC NON ESISTENTE")</f>
        <v>protocollo</v>
      </c>
      <c r="C5998" s="20" t="s">
        <v>8221</v>
      </c>
      <c r="D5998" s="20" t="s">
        <v>8234</v>
      </c>
      <c r="E5998" s="21">
        <v>936</v>
      </c>
      <c r="F5998" s="4" t="str">
        <f t="shared" si="93"/>
        <v/>
      </c>
      <c r="G5998" s="4" t="str">
        <f>IF(AND(Tabella1[[#This Row],[Popolazione]]&gt;50000,Tabella1[[#This Row],[Popolazione]]&lt;100000),"COMPRESO",Tabella1[[#This Row],[Regione]])</f>
        <v>LAZIO</v>
      </c>
      <c r="H5998" s="31">
        <f>Tabella1[[#This Row],[Popolazione]]/SUM($E$19:$E$7866)</f>
        <v>1.5612645722613792E-5</v>
      </c>
    </row>
    <row r="5999" spans="1:8" x14ac:dyDescent="0.25">
      <c r="A5999" s="19" t="s">
        <v>6080</v>
      </c>
      <c r="B5999" s="4" t="str">
        <f>IFERROR(VLOOKUP(A5999,PEC!A$2:B$7902,2,0),"PEC NON ESISTENTE")</f>
        <v>sambuco</v>
      </c>
      <c r="C5999" s="20" t="s">
        <v>7913</v>
      </c>
      <c r="D5999" s="20" t="s">
        <v>7914</v>
      </c>
      <c r="E5999" s="21">
        <v>100</v>
      </c>
      <c r="F5999" s="4" t="str">
        <f t="shared" si="93"/>
        <v/>
      </c>
      <c r="G5999" s="4" t="str">
        <f>IF(AND(Tabella1[[#This Row],[Popolazione]]&gt;50000,Tabella1[[#This Row],[Popolazione]]&lt;100000),"COMPRESO",Tabella1[[#This Row],[Regione]])</f>
        <v>PIEMONTE</v>
      </c>
      <c r="H5999" s="31">
        <f>Tabella1[[#This Row],[Popolazione]]/SUM($E$19:$E$7866)</f>
        <v>1.6680177054074564E-6</v>
      </c>
    </row>
    <row r="6000" spans="1:8" x14ac:dyDescent="0.25">
      <c r="A6000" s="19" t="s">
        <v>6081</v>
      </c>
      <c r="B6000" s="4" t="str">
        <f>IFERROR(VLOOKUP(A6000,PEC!A$2:B$7902,2,0),"PEC NON ESISTENTE")</f>
        <v>demografici.comunesammichele</v>
      </c>
      <c r="C6000" s="20" t="s">
        <v>8235</v>
      </c>
      <c r="D6000" s="20" t="s">
        <v>8241</v>
      </c>
      <c r="E6000" s="21">
        <v>6715</v>
      </c>
      <c r="F6000" s="4" t="str">
        <f t="shared" si="93"/>
        <v/>
      </c>
      <c r="G6000" s="4" t="str">
        <f>IF(AND(Tabella1[[#This Row],[Popolazione]]&gt;50000,Tabella1[[#This Row],[Popolazione]]&lt;100000),"COMPRESO",Tabella1[[#This Row],[Regione]])</f>
        <v>PUGLIA</v>
      </c>
      <c r="H6000" s="31">
        <f>Tabella1[[#This Row],[Popolazione]]/SUM($E$19:$E$7866)</f>
        <v>1.120073889181107E-4</v>
      </c>
    </row>
    <row r="6001" spans="1:8" x14ac:dyDescent="0.25">
      <c r="A6001" s="19" t="s">
        <v>382</v>
      </c>
      <c r="B6001" s="4" t="str">
        <f>IFERROR(VLOOKUP(A6001,PEC!A$2:B$7902,2,0),"PEC NON ESISTENTE")</f>
        <v>protocollo.comunedisamo</v>
      </c>
      <c r="C6001" s="20" t="s">
        <v>8235</v>
      </c>
      <c r="D6001" s="20" t="s">
        <v>8248</v>
      </c>
      <c r="E6001" s="21">
        <v>871</v>
      </c>
      <c r="F6001" s="4" t="str">
        <f t="shared" si="93"/>
        <v/>
      </c>
      <c r="G6001" s="4" t="str">
        <f>IF(AND(Tabella1[[#This Row],[Popolazione]]&gt;50000,Tabella1[[#This Row],[Popolazione]]&lt;100000),"COMPRESO",Tabella1[[#This Row],[Regione]])</f>
        <v>CALABRIA</v>
      </c>
      <c r="H6001" s="31">
        <f>Tabella1[[#This Row],[Popolazione]]/SUM($E$19:$E$7866)</f>
        <v>1.4528434214098946E-5</v>
      </c>
    </row>
    <row r="6002" spans="1:8" x14ac:dyDescent="0.25">
      <c r="A6002" s="19" t="s">
        <v>6082</v>
      </c>
      <c r="B6002" s="4" t="str">
        <f>IFERROR(VLOOKUP(A6002,PEC!A$2:B$7902,2,0),"PEC NON ESISTENTE")</f>
        <v>protocollo.samolaco</v>
      </c>
      <c r="C6002" s="20" t="s">
        <v>7913</v>
      </c>
      <c r="D6002" s="20" t="s">
        <v>7986</v>
      </c>
      <c r="E6002" s="21">
        <v>2884</v>
      </c>
      <c r="F6002" s="4" t="str">
        <f t="shared" si="93"/>
        <v/>
      </c>
      <c r="G6002" s="4" t="str">
        <f>IF(AND(Tabella1[[#This Row],[Popolazione]]&gt;50000,Tabella1[[#This Row],[Popolazione]]&lt;100000),"COMPRESO",Tabella1[[#This Row],[Regione]])</f>
        <v>LOMBARDIA</v>
      </c>
      <c r="H6002" s="31">
        <f>Tabella1[[#This Row],[Popolazione]]/SUM($E$19:$E$7866)</f>
        <v>4.8105630623951043E-5</v>
      </c>
    </row>
    <row r="6003" spans="1:8" x14ac:dyDescent="0.25">
      <c r="A6003" s="19" t="s">
        <v>6083</v>
      </c>
      <c r="B6003" s="4" t="str">
        <f>IFERROR(VLOOKUP(A6003,PEC!A$2:B$7902,2,0),"PEC NON ESISTENTE")</f>
        <v>anagrafe.comunesamone.to</v>
      </c>
      <c r="C6003" s="20" t="s">
        <v>7913</v>
      </c>
      <c r="D6003" s="20" t="s">
        <v>7914</v>
      </c>
      <c r="E6003" s="21">
        <v>1614</v>
      </c>
      <c r="F6003" s="4" t="str">
        <f t="shared" si="93"/>
        <v/>
      </c>
      <c r="G6003" s="4" t="str">
        <f>IF(AND(Tabella1[[#This Row],[Popolazione]]&gt;50000,Tabella1[[#This Row],[Popolazione]]&lt;100000),"COMPRESO",Tabella1[[#This Row],[Regione]])</f>
        <v>PIEMONTE</v>
      </c>
      <c r="H6003" s="31">
        <f>Tabella1[[#This Row],[Popolazione]]/SUM($E$19:$E$7866)</f>
        <v>2.6921805765276349E-5</v>
      </c>
    </row>
    <row r="6004" spans="1:8" x14ac:dyDescent="0.25">
      <c r="A6004" s="19" t="s">
        <v>6083</v>
      </c>
      <c r="B6004" s="4" t="str">
        <f>IFERROR(VLOOKUP(A6004,PEC!A$2:B$7902,2,0),"PEC NON ESISTENTE")</f>
        <v>anagrafe.comunesamone.to</v>
      </c>
      <c r="C6004" s="20" t="s">
        <v>8026</v>
      </c>
      <c r="D6004" s="20" t="s">
        <v>8027</v>
      </c>
      <c r="E6004" s="21">
        <v>544</v>
      </c>
      <c r="F6004" s="4" t="str">
        <f t="shared" si="93"/>
        <v/>
      </c>
      <c r="G6004" s="4" t="str">
        <f>IF(AND(Tabella1[[#This Row],[Popolazione]]&gt;50000,Tabella1[[#This Row],[Popolazione]]&lt;100000),"COMPRESO",Tabella1[[#This Row],[Regione]])</f>
        <v>TRENTINO-ALTO ADIGE/SÜDTIROL</v>
      </c>
      <c r="H6004" s="31">
        <f>Tabella1[[#This Row],[Popolazione]]/SUM($E$19:$E$7866)</f>
        <v>9.0740163174165628E-6</v>
      </c>
    </row>
    <row r="6005" spans="1:8" x14ac:dyDescent="0.25">
      <c r="A6005" s="19" t="s">
        <v>6084</v>
      </c>
      <c r="B6005" s="4" t="str">
        <f>IFERROR(VLOOKUP(A6005,PEC!A$2:B$7902,2,0),"PEC NON ESISTENTE")</f>
        <v>sampeyre</v>
      </c>
      <c r="C6005" s="20" t="s">
        <v>7913</v>
      </c>
      <c r="D6005" s="20" t="s">
        <v>7914</v>
      </c>
      <c r="E6005" s="21">
        <v>1069</v>
      </c>
      <c r="F6005" s="4" t="str">
        <f t="shared" si="93"/>
        <v/>
      </c>
      <c r="G6005" s="4" t="str">
        <f>IF(AND(Tabella1[[#This Row],[Popolazione]]&gt;50000,Tabella1[[#This Row],[Popolazione]]&lt;100000),"COMPRESO",Tabella1[[#This Row],[Regione]])</f>
        <v>PIEMONTE</v>
      </c>
      <c r="H6005" s="31">
        <f>Tabella1[[#This Row],[Popolazione]]/SUM($E$19:$E$7866)</f>
        <v>1.7831109270805711E-5</v>
      </c>
    </row>
    <row r="6006" spans="1:8" x14ac:dyDescent="0.25">
      <c r="A6006" s="22" t="s">
        <v>6085</v>
      </c>
      <c r="B6006" s="4" t="str">
        <f>IFERROR(VLOOKUP(A6006,PEC!A$2:B$7902,2,0),"PEC NON ESISTENTE")</f>
        <v>protocollo</v>
      </c>
      <c r="C6006" s="20" t="s">
        <v>8259</v>
      </c>
      <c r="D6006" s="20" t="s">
        <v>8278</v>
      </c>
      <c r="E6006" s="21">
        <v>3183</v>
      </c>
      <c r="F6006" s="4" t="str">
        <f t="shared" si="93"/>
        <v/>
      </c>
      <c r="G6006" s="4" t="str">
        <f>IF(AND(Tabella1[[#This Row],[Popolazione]]&gt;50000,Tabella1[[#This Row],[Popolazione]]&lt;100000),"COMPRESO",Tabella1[[#This Row],[Regione]])</f>
        <v>SARDEGNA</v>
      </c>
      <c r="H6006" s="31">
        <f>Tabella1[[#This Row],[Popolazione]]/SUM($E$19:$E$7866)</f>
        <v>5.3093003563119344E-5</v>
      </c>
    </row>
    <row r="6007" spans="1:8" x14ac:dyDescent="0.25">
      <c r="A6007" s="19" t="s">
        <v>6086</v>
      </c>
      <c r="B6007" s="4" t="str">
        <f>IFERROR(VLOOKUP(A6007,PEC!A$2:B$7902,2,0),"PEC NON ESISTENTE")</f>
        <v>comunesanbart</v>
      </c>
      <c r="C6007" s="20" t="s">
        <v>7913</v>
      </c>
      <c r="D6007" s="20" t="s">
        <v>8208</v>
      </c>
      <c r="E6007" s="21">
        <v>3127</v>
      </c>
      <c r="F6007" s="4" t="str">
        <f t="shared" si="93"/>
        <v/>
      </c>
      <c r="G6007" s="4" t="str">
        <f>IF(AND(Tabella1[[#This Row],[Popolazione]]&gt;50000,Tabella1[[#This Row],[Popolazione]]&lt;100000),"COMPRESO",Tabella1[[#This Row],[Regione]])</f>
        <v>LIGURIA</v>
      </c>
      <c r="H6007" s="31">
        <f>Tabella1[[#This Row],[Popolazione]]/SUM($E$19:$E$7866)</f>
        <v>5.2158913648091168E-5</v>
      </c>
    </row>
    <row r="6008" spans="1:8" x14ac:dyDescent="0.25">
      <c r="A6008" s="19" t="s">
        <v>6087</v>
      </c>
      <c r="B6008" s="4" t="str">
        <f>IFERROR(VLOOKUP(A6008,PEC!A$2:B$7902,2,0),"PEC NON ESISTENTE")</f>
        <v>protocollo.sanbartolomeoingaldo</v>
      </c>
      <c r="C6008" s="20" t="s">
        <v>8235</v>
      </c>
      <c r="D6008" s="20" t="s">
        <v>8239</v>
      </c>
      <c r="E6008" s="21">
        <v>5090</v>
      </c>
      <c r="F6008" s="4" t="str">
        <f t="shared" si="93"/>
        <v/>
      </c>
      <c r="G6008" s="4" t="str">
        <f>IF(AND(Tabella1[[#This Row],[Popolazione]]&gt;50000,Tabella1[[#This Row],[Popolazione]]&lt;100000),"COMPRESO",Tabella1[[#This Row],[Regione]])</f>
        <v>CAMPANIA</v>
      </c>
      <c r="H6008" s="31">
        <f>Tabella1[[#This Row],[Popolazione]]/SUM($E$19:$E$7866)</f>
        <v>8.4902101205239537E-5</v>
      </c>
    </row>
    <row r="6009" spans="1:8" x14ac:dyDescent="0.25">
      <c r="A6009" s="19" t="s">
        <v>6088</v>
      </c>
      <c r="B6009" s="4" t="str">
        <f>IFERROR(VLOOKUP(A6009,PEC!A$2:B$7902,2,0),"PEC NON ESISTENTE")</f>
        <v>comune.sanbartolomevc</v>
      </c>
      <c r="C6009" s="20" t="s">
        <v>7913</v>
      </c>
      <c r="D6009" s="20" t="s">
        <v>7986</v>
      </c>
      <c r="E6009" s="21">
        <v>1041</v>
      </c>
      <c r="F6009" s="4" t="str">
        <f t="shared" si="93"/>
        <v/>
      </c>
      <c r="G6009" s="4" t="str">
        <f>IF(AND(Tabella1[[#This Row],[Popolazione]]&gt;50000,Tabella1[[#This Row],[Popolazione]]&lt;100000),"COMPRESO",Tabella1[[#This Row],[Regione]])</f>
        <v>LOMBARDIA</v>
      </c>
      <c r="H6009" s="31">
        <f>Tabella1[[#This Row],[Popolazione]]/SUM($E$19:$E$7866)</f>
        <v>1.7364064313291622E-5</v>
      </c>
    </row>
    <row r="6010" spans="1:8" x14ac:dyDescent="0.25">
      <c r="A6010" s="19" t="s">
        <v>114</v>
      </c>
      <c r="B6010" s="4" t="str">
        <f>IFERROR(VLOOKUP(A6010,PEC!A$2:B$7902,2,0),"PEC NON ESISTENTE")</f>
        <v>anagrafe.sanbasile</v>
      </c>
      <c r="C6010" s="20" t="s">
        <v>8235</v>
      </c>
      <c r="D6010" s="20" t="s">
        <v>8248</v>
      </c>
      <c r="E6010" s="21">
        <v>1065</v>
      </c>
      <c r="F6010" s="4" t="str">
        <f t="shared" si="93"/>
        <v/>
      </c>
      <c r="G6010" s="4" t="str">
        <f>IF(AND(Tabella1[[#This Row],[Popolazione]]&gt;50000,Tabella1[[#This Row],[Popolazione]]&lt;100000),"COMPRESO",Tabella1[[#This Row],[Regione]])</f>
        <v>CALABRIA</v>
      </c>
      <c r="H6010" s="31">
        <f>Tabella1[[#This Row],[Popolazione]]/SUM($E$19:$E$7866)</f>
        <v>1.7764388562589413E-5</v>
      </c>
    </row>
    <row r="6011" spans="1:8" x14ac:dyDescent="0.25">
      <c r="A6011" s="22" t="s">
        <v>6089</v>
      </c>
      <c r="B6011" s="4" t="str">
        <f>IFERROR(VLOOKUP(A6011,PEC!A$2:B$7902,2,0),"PEC NON ESISTENTE")</f>
        <v>protocollo</v>
      </c>
      <c r="C6011" s="20" t="s">
        <v>8259</v>
      </c>
      <c r="D6011" s="20" t="s">
        <v>8278</v>
      </c>
      <c r="E6011" s="21">
        <v>1281</v>
      </c>
      <c r="F6011" s="4" t="str">
        <f t="shared" si="93"/>
        <v/>
      </c>
      <c r="G6011" s="4" t="str">
        <f>IF(AND(Tabella1[[#This Row],[Popolazione]]&gt;50000,Tabella1[[#This Row],[Popolazione]]&lt;100000),"COMPRESO",Tabella1[[#This Row],[Regione]])</f>
        <v>SARDEGNA</v>
      </c>
      <c r="H6011" s="31">
        <f>Tabella1[[#This Row],[Popolazione]]/SUM($E$19:$E$7866)</f>
        <v>2.1367306806269518E-5</v>
      </c>
    </row>
    <row r="6012" spans="1:8" x14ac:dyDescent="0.25">
      <c r="A6012" s="19" t="s">
        <v>6090</v>
      </c>
      <c r="B6012" s="4" t="str">
        <f>IFERROR(VLOOKUP(A6012,PEC!A$2:B$7902,2,0),"PEC NON ESISTENTE")</f>
        <v>info</v>
      </c>
      <c r="C6012" s="20" t="s">
        <v>7913</v>
      </c>
      <c r="D6012" s="20" t="s">
        <v>7986</v>
      </c>
      <c r="E6012" s="21">
        <v>2207</v>
      </c>
      <c r="F6012" s="4" t="str">
        <f t="shared" si="93"/>
        <v/>
      </c>
      <c r="G6012" s="4" t="str">
        <f>IF(AND(Tabella1[[#This Row],[Popolazione]]&gt;50000,Tabella1[[#This Row],[Popolazione]]&lt;100000),"COMPRESO",Tabella1[[#This Row],[Regione]])</f>
        <v>LOMBARDIA</v>
      </c>
      <c r="H6012" s="31">
        <f>Tabella1[[#This Row],[Popolazione]]/SUM($E$19:$E$7866)</f>
        <v>3.6813150758342565E-5</v>
      </c>
    </row>
    <row r="6013" spans="1:8" x14ac:dyDescent="0.25">
      <c r="A6013" s="19" t="s">
        <v>6091</v>
      </c>
      <c r="B6013" s="4" t="str">
        <f>IFERROR(VLOOKUP(A6013,PEC!A$2:B$7902,2,0),"PEC NON ESISTENTE")</f>
        <v>anagrafe.comune.sanbellino.ro</v>
      </c>
      <c r="C6013" s="20" t="s">
        <v>8026</v>
      </c>
      <c r="D6013" s="20" t="s">
        <v>8167</v>
      </c>
      <c r="E6013" s="21">
        <v>1156</v>
      </c>
      <c r="F6013" s="4" t="str">
        <f t="shared" si="93"/>
        <v/>
      </c>
      <c r="G6013" s="4" t="str">
        <f>IF(AND(Tabella1[[#This Row],[Popolazione]]&gt;50000,Tabella1[[#This Row],[Popolazione]]&lt;100000),"COMPRESO",Tabella1[[#This Row],[Regione]])</f>
        <v>VENETO</v>
      </c>
      <c r="H6013" s="31">
        <f>Tabella1[[#This Row],[Popolazione]]/SUM($E$19:$E$7866)</f>
        <v>1.9282284674510198E-5</v>
      </c>
    </row>
    <row r="6014" spans="1:8" x14ac:dyDescent="0.25">
      <c r="A6014" s="19" t="s">
        <v>6092</v>
      </c>
      <c r="B6014" s="4" t="str">
        <f>IFERROR(VLOOKUP(A6014,PEC!A$2:B$7902,2,0),"PEC NON ESISTENTE")</f>
        <v>comune.sanbenedettobelbo.cn</v>
      </c>
      <c r="C6014" s="20" t="s">
        <v>7913</v>
      </c>
      <c r="D6014" s="20" t="s">
        <v>7914</v>
      </c>
      <c r="E6014" s="21">
        <v>191</v>
      </c>
      <c r="F6014" s="4" t="str">
        <f t="shared" si="93"/>
        <v/>
      </c>
      <c r="G6014" s="4" t="str">
        <f>IF(AND(Tabella1[[#This Row],[Popolazione]]&gt;50000,Tabella1[[#This Row],[Popolazione]]&lt;100000),"COMPRESO",Tabella1[[#This Row],[Regione]])</f>
        <v>PIEMONTE</v>
      </c>
      <c r="H6014" s="31">
        <f>Tabella1[[#This Row],[Popolazione]]/SUM($E$19:$E$7866)</f>
        <v>3.1859138173282421E-6</v>
      </c>
    </row>
    <row r="6015" spans="1:8" x14ac:dyDescent="0.25">
      <c r="A6015" s="19" t="s">
        <v>6093</v>
      </c>
      <c r="B6015" s="4" t="str">
        <f>IFERROR(VLOOKUP(A6015,PEC!A$2:B$7902,2,0),"PEC NON ESISTENTE")</f>
        <v>protocollo.sbmarsi</v>
      </c>
      <c r="C6015" s="20" t="s">
        <v>8235</v>
      </c>
      <c r="D6015" s="20" t="s">
        <v>8236</v>
      </c>
      <c r="E6015" s="21">
        <v>3910</v>
      </c>
      <c r="F6015" s="4" t="str">
        <f t="shared" si="93"/>
        <v/>
      </c>
      <c r="G6015" s="4" t="str">
        <f>IF(AND(Tabella1[[#This Row],[Popolazione]]&gt;50000,Tabella1[[#This Row],[Popolazione]]&lt;100000),"COMPRESO",Tabella1[[#This Row],[Regione]])</f>
        <v>ABRUZZO</v>
      </c>
      <c r="H6015" s="31">
        <f>Tabella1[[#This Row],[Popolazione]]/SUM($E$19:$E$7866)</f>
        <v>6.5219492281431548E-5</v>
      </c>
    </row>
    <row r="6016" spans="1:8" x14ac:dyDescent="0.25">
      <c r="A6016" s="19" t="s">
        <v>6094</v>
      </c>
      <c r="B6016" s="4" t="str">
        <f>IFERROR(VLOOKUP(A6016,PEC!A$2:B$7902,2,0),"PEC NON ESISTENTE")</f>
        <v>protocollo</v>
      </c>
      <c r="C6016" s="20" t="s">
        <v>8221</v>
      </c>
      <c r="D6016" s="20" t="s">
        <v>8230</v>
      </c>
      <c r="E6016" s="21">
        <v>46963</v>
      </c>
      <c r="F6016" s="4" t="str">
        <f t="shared" si="93"/>
        <v/>
      </c>
      <c r="G6016" s="4" t="str">
        <f>IF(AND(Tabella1[[#This Row],[Popolazione]]&gt;50000,Tabella1[[#This Row],[Popolazione]]&lt;100000),"COMPRESO",Tabella1[[#This Row],[Regione]])</f>
        <v>MARCHE</v>
      </c>
      <c r="H6016" s="31">
        <f>Tabella1[[#This Row],[Popolazione]]/SUM($E$19:$E$7866)</f>
        <v>7.8335115499050378E-4</v>
      </c>
    </row>
    <row r="6017" spans="1:8" x14ac:dyDescent="0.25">
      <c r="A6017" s="19" t="s">
        <v>6095</v>
      </c>
      <c r="B6017" s="4" t="str">
        <f>IFERROR(VLOOKUP(A6017,PEC!A$2:B$7902,2,0),"PEC NON ESISTENTE")</f>
        <v>sanbenedettoinperillis</v>
      </c>
      <c r="C6017" s="20" t="s">
        <v>8235</v>
      </c>
      <c r="D6017" s="20" t="s">
        <v>8236</v>
      </c>
      <c r="E6017" s="21">
        <v>127</v>
      </c>
      <c r="F6017" s="4" t="str">
        <f t="shared" si="93"/>
        <v/>
      </c>
      <c r="G6017" s="4" t="str">
        <f>IF(AND(Tabella1[[#This Row],[Popolazione]]&gt;50000,Tabella1[[#This Row],[Popolazione]]&lt;100000),"COMPRESO",Tabella1[[#This Row],[Regione]])</f>
        <v>ABRUZZO</v>
      </c>
      <c r="H6017" s="31">
        <f>Tabella1[[#This Row],[Popolazione]]/SUM($E$19:$E$7866)</f>
        <v>2.11838248586747E-6</v>
      </c>
    </row>
    <row r="6018" spans="1:8" x14ac:dyDescent="0.25">
      <c r="A6018" s="19" t="s">
        <v>6096</v>
      </c>
      <c r="B6018" s="4" t="str">
        <f>IFERROR(VLOOKUP(A6018,PEC!A$2:B$7902,2,0),"PEC NON ESISTENTE")</f>
        <v>protocollo.sanbenedetto</v>
      </c>
      <c r="C6018" s="20" t="s">
        <v>7913</v>
      </c>
      <c r="D6018" s="20" t="s">
        <v>7986</v>
      </c>
      <c r="E6018" s="21">
        <v>7724</v>
      </c>
      <c r="F6018" s="4" t="str">
        <f t="shared" ref="F6018:F6081" si="94">IF($E6018&gt;300000,"TROVATO","")</f>
        <v/>
      </c>
      <c r="G6018" s="4" t="str">
        <f>IF(AND(Tabella1[[#This Row],[Popolazione]]&gt;50000,Tabella1[[#This Row],[Popolazione]]&lt;100000),"COMPRESO",Tabella1[[#This Row],[Regione]])</f>
        <v>LOMBARDIA</v>
      </c>
      <c r="H6018" s="31">
        <f>Tabella1[[#This Row],[Popolazione]]/SUM($E$19:$E$7866)</f>
        <v>1.2883768756567193E-4</v>
      </c>
    </row>
    <row r="6019" spans="1:8" x14ac:dyDescent="0.25">
      <c r="A6019" s="19" t="s">
        <v>115</v>
      </c>
      <c r="B6019" s="4" t="str">
        <f>IFERROR(VLOOKUP(A6019,PEC!A$2:B$7902,2,0),"PEC NON ESISTENTE")</f>
        <v>anagrafe.sanbenedettoullano</v>
      </c>
      <c r="C6019" s="20" t="s">
        <v>8235</v>
      </c>
      <c r="D6019" s="20" t="s">
        <v>8248</v>
      </c>
      <c r="E6019" s="21">
        <v>1598</v>
      </c>
      <c r="F6019" s="4" t="str">
        <f t="shared" si="94"/>
        <v/>
      </c>
      <c r="G6019" s="4" t="str">
        <f>IF(AND(Tabella1[[#This Row],[Popolazione]]&gt;50000,Tabella1[[#This Row],[Popolazione]]&lt;100000),"COMPRESO",Tabella1[[#This Row],[Regione]])</f>
        <v>CALABRIA</v>
      </c>
      <c r="H6019" s="31">
        <f>Tabella1[[#This Row],[Popolazione]]/SUM($E$19:$E$7866)</f>
        <v>2.6654922932411156E-5</v>
      </c>
    </row>
    <row r="6020" spans="1:8" x14ac:dyDescent="0.25">
      <c r="A6020" s="19" t="s">
        <v>6097</v>
      </c>
      <c r="B6020" s="4" t="str">
        <f>IFERROR(VLOOKUP(A6020,PEC!A$2:B$7902,2,0),"PEC NON ESISTENTE")</f>
        <v>ccomune.sanbenedettovaldisambro</v>
      </c>
      <c r="C6020" s="20" t="s">
        <v>8026</v>
      </c>
      <c r="D6020" s="20" t="s">
        <v>8212</v>
      </c>
      <c r="E6020" s="21">
        <v>4393</v>
      </c>
      <c r="F6020" s="4" t="str">
        <f t="shared" si="94"/>
        <v/>
      </c>
      <c r="G6020" s="4" t="str">
        <f>IF(AND(Tabella1[[#This Row],[Popolazione]]&gt;50000,Tabella1[[#This Row],[Popolazione]]&lt;100000),"COMPRESO",Tabella1[[#This Row],[Regione]])</f>
        <v>EMILIA-ROMAGNA</v>
      </c>
      <c r="H6020" s="31">
        <f>Tabella1[[#This Row],[Popolazione]]/SUM($E$19:$E$7866)</f>
        <v>7.3276017798549562E-5</v>
      </c>
    </row>
    <row r="6021" spans="1:8" x14ac:dyDescent="0.25">
      <c r="A6021" s="19" t="s">
        <v>6098</v>
      </c>
      <c r="B6021" s="4" t="str">
        <f>IFERROR(VLOOKUP(A6021,PEC!A$2:B$7902,2,0),"PEC NON ESISTENTE")</f>
        <v>sanbenigno</v>
      </c>
      <c r="C6021" s="20" t="s">
        <v>7913</v>
      </c>
      <c r="D6021" s="20" t="s">
        <v>7914</v>
      </c>
      <c r="E6021" s="21">
        <v>5615</v>
      </c>
      <c r="F6021" s="4" t="str">
        <f t="shared" si="94"/>
        <v/>
      </c>
      <c r="G6021" s="4" t="str">
        <f>IF(AND(Tabella1[[#This Row],[Popolazione]]&gt;50000,Tabella1[[#This Row],[Popolazione]]&lt;100000),"COMPRESO",Tabella1[[#This Row],[Regione]])</f>
        <v>PIEMONTE</v>
      </c>
      <c r="H6021" s="31">
        <f>Tabella1[[#This Row],[Popolazione]]/SUM($E$19:$E$7866)</f>
        <v>9.3659194158628688E-5</v>
      </c>
    </row>
    <row r="6022" spans="1:8" x14ac:dyDescent="0.25">
      <c r="A6022" s="19" t="s">
        <v>6099</v>
      </c>
      <c r="B6022" s="4" t="str">
        <f>IFERROR(VLOOKUP(A6022,PEC!A$2:B$7902,2,0),"PEC NON ESISTENTE")</f>
        <v>san.bernardino.verbano</v>
      </c>
      <c r="C6022" s="20" t="s">
        <v>7913</v>
      </c>
      <c r="D6022" s="20" t="s">
        <v>7914</v>
      </c>
      <c r="E6022" s="21">
        <v>1384</v>
      </c>
      <c r="F6022" s="4" t="str">
        <f t="shared" si="94"/>
        <v/>
      </c>
      <c r="G6022" s="4" t="str">
        <f>IF(AND(Tabella1[[#This Row],[Popolazione]]&gt;50000,Tabella1[[#This Row],[Popolazione]]&lt;100000),"COMPRESO",Tabella1[[#This Row],[Regione]])</f>
        <v>PIEMONTE</v>
      </c>
      <c r="H6022" s="31">
        <f>Tabella1[[#This Row],[Popolazione]]/SUM($E$19:$E$7866)</f>
        <v>2.3085365042839198E-5</v>
      </c>
    </row>
    <row r="6023" spans="1:8" x14ac:dyDescent="0.25">
      <c r="A6023" s="19" t="s">
        <v>6100</v>
      </c>
      <c r="B6023" s="4" t="str">
        <f>IFERROR(VLOOKUP(A6023,PEC!A$2:B$7902,2,0),"PEC NON ESISTENTE")</f>
        <v>comune.sanbiagiodellacima.im</v>
      </c>
      <c r="C6023" s="20" t="s">
        <v>7913</v>
      </c>
      <c r="D6023" s="20" t="s">
        <v>8208</v>
      </c>
      <c r="E6023" s="21">
        <v>1278</v>
      </c>
      <c r="F6023" s="4" t="str">
        <f t="shared" si="94"/>
        <v/>
      </c>
      <c r="G6023" s="4" t="str">
        <f>IF(AND(Tabella1[[#This Row],[Popolazione]]&gt;50000,Tabella1[[#This Row],[Popolazione]]&lt;100000),"COMPRESO",Tabella1[[#This Row],[Regione]])</f>
        <v>LIGURIA</v>
      </c>
      <c r="H6023" s="31">
        <f>Tabella1[[#This Row],[Popolazione]]/SUM($E$19:$E$7866)</f>
        <v>2.1317266275107296E-5</v>
      </c>
    </row>
    <row r="6024" spans="1:8" x14ac:dyDescent="0.25">
      <c r="A6024" s="19" t="s">
        <v>6101</v>
      </c>
      <c r="B6024" s="4" t="str">
        <f>IFERROR(VLOOKUP(A6024,PEC!A$2:B$7902,2,0),"PEC NON ESISTENTE")</f>
        <v>protocollo.comune.sanbiagio.tv</v>
      </c>
      <c r="C6024" s="20" t="s">
        <v>8026</v>
      </c>
      <c r="D6024" s="20" t="s">
        <v>8167</v>
      </c>
      <c r="E6024" s="21">
        <v>13039</v>
      </c>
      <c r="F6024" s="4" t="str">
        <f t="shared" si="94"/>
        <v/>
      </c>
      <c r="G6024" s="4" t="str">
        <f>IF(AND(Tabella1[[#This Row],[Popolazione]]&gt;50000,Tabella1[[#This Row],[Popolazione]]&lt;100000),"COMPRESO",Tabella1[[#This Row],[Regione]])</f>
        <v>VENETO</v>
      </c>
      <c r="H6024" s="31">
        <f>Tabella1[[#This Row],[Popolazione]]/SUM($E$19:$E$7866)</f>
        <v>2.1749282860807827E-4</v>
      </c>
    </row>
    <row r="6025" spans="1:8" x14ac:dyDescent="0.25">
      <c r="A6025" s="19" t="s">
        <v>6102</v>
      </c>
      <c r="B6025" s="4" t="str">
        <f>IFERROR(VLOOKUP(A6025,PEC!A$2:B$7902,2,0),"PEC NON ESISTENTE")</f>
        <v>seg.comunesanbiagioplatani</v>
      </c>
      <c r="C6025" s="20" t="s">
        <v>8259</v>
      </c>
      <c r="D6025" s="20" t="s">
        <v>8260</v>
      </c>
      <c r="E6025" s="21">
        <v>3501</v>
      </c>
      <c r="F6025" s="4" t="str">
        <f t="shared" si="94"/>
        <v/>
      </c>
      <c r="G6025" s="4" t="str">
        <f>IF(AND(Tabella1[[#This Row],[Popolazione]]&gt;50000,Tabella1[[#This Row],[Popolazione]]&lt;100000),"COMPRESO",Tabella1[[#This Row],[Regione]])</f>
        <v>SICILIA</v>
      </c>
      <c r="H6025" s="31">
        <f>Tabella1[[#This Row],[Popolazione]]/SUM($E$19:$E$7866)</f>
        <v>5.8397299866315051E-5</v>
      </c>
    </row>
    <row r="6026" spans="1:8" x14ac:dyDescent="0.25">
      <c r="A6026" s="19" t="s">
        <v>6103</v>
      </c>
      <c r="B6026" s="4" t="str">
        <f>IFERROR(VLOOKUP(A6026,PEC!A$2:B$7902,2,0),"PEC NON ESISTENTE")</f>
        <v>comune.sanbiagiosaracinisco</v>
      </c>
      <c r="C6026" s="20" t="s">
        <v>8221</v>
      </c>
      <c r="D6026" s="20" t="s">
        <v>8234</v>
      </c>
      <c r="E6026" s="21">
        <v>361</v>
      </c>
      <c r="F6026" s="4" t="str">
        <f t="shared" si="94"/>
        <v/>
      </c>
      <c r="G6026" s="4" t="str">
        <f>IF(AND(Tabella1[[#This Row],[Popolazione]]&gt;50000,Tabella1[[#This Row],[Popolazione]]&lt;100000),"COMPRESO",Tabella1[[#This Row],[Regione]])</f>
        <v>LAZIO</v>
      </c>
      <c r="H6026" s="31">
        <f>Tabella1[[#This Row],[Popolazione]]/SUM($E$19:$E$7866)</f>
        <v>6.021543916520918E-6</v>
      </c>
    </row>
    <row r="6027" spans="1:8" x14ac:dyDescent="0.25">
      <c r="A6027" s="19" t="s">
        <v>6104</v>
      </c>
      <c r="B6027" s="4" t="str">
        <f>IFERROR(VLOOKUP(A6027,PEC!A$2:B$7902,2,0),"PEC NON ESISTENTE")</f>
        <v>comunesanbiase.cb</v>
      </c>
      <c r="C6027" s="20" t="s">
        <v>8235</v>
      </c>
      <c r="D6027" s="20" t="s">
        <v>4252</v>
      </c>
      <c r="E6027" s="21">
        <v>209</v>
      </c>
      <c r="F6027" s="4" t="str">
        <f t="shared" si="94"/>
        <v/>
      </c>
      <c r="G6027" s="4" t="str">
        <f>IF(AND(Tabella1[[#This Row],[Popolazione]]&gt;50000,Tabella1[[#This Row],[Popolazione]]&lt;100000),"COMPRESO",Tabella1[[#This Row],[Regione]])</f>
        <v>MOLISE</v>
      </c>
      <c r="H6027" s="31">
        <f>Tabella1[[#This Row],[Popolazione]]/SUM($E$19:$E$7866)</f>
        <v>3.486157004301584E-6</v>
      </c>
    </row>
    <row r="6028" spans="1:8" x14ac:dyDescent="0.25">
      <c r="A6028" s="19" t="s">
        <v>6105</v>
      </c>
      <c r="B6028" s="4" t="str">
        <f>IFERROR(VLOOKUP(A6028,PEC!A$2:B$7902,2,0),"PEC NON ESISTENTE")</f>
        <v>protocollo-messi.comune.sanbonifacio.vr</v>
      </c>
      <c r="C6028" s="20" t="s">
        <v>8026</v>
      </c>
      <c r="D6028" s="20" t="s">
        <v>8167</v>
      </c>
      <c r="E6028" s="21">
        <v>20275</v>
      </c>
      <c r="F6028" s="4" t="str">
        <f t="shared" si="94"/>
        <v/>
      </c>
      <c r="G6028" s="4" t="str">
        <f>IF(AND(Tabella1[[#This Row],[Popolazione]]&gt;50000,Tabella1[[#This Row],[Popolazione]]&lt;100000),"COMPRESO",Tabella1[[#This Row],[Regione]])</f>
        <v>VENETO</v>
      </c>
      <c r="H6028" s="31">
        <f>Tabella1[[#This Row],[Popolazione]]/SUM($E$19:$E$7866)</f>
        <v>3.3819058977136183E-4</v>
      </c>
    </row>
    <row r="6029" spans="1:8" x14ac:dyDescent="0.25">
      <c r="A6029" s="19" t="s">
        <v>6106</v>
      </c>
      <c r="B6029" s="4" t="str">
        <f>IFERROR(VLOOKUP(A6029,PEC!A$2:B$7902,2,0),"PEC NON ESISTENTE")</f>
        <v>comune.sanbuono</v>
      </c>
      <c r="C6029" s="20" t="s">
        <v>8235</v>
      </c>
      <c r="D6029" s="20" t="s">
        <v>8236</v>
      </c>
      <c r="E6029" s="21">
        <v>1020</v>
      </c>
      <c r="F6029" s="4" t="str">
        <f t="shared" si="94"/>
        <v/>
      </c>
      <c r="G6029" s="4" t="str">
        <f>IF(AND(Tabella1[[#This Row],[Popolazione]]&gt;50000,Tabella1[[#This Row],[Popolazione]]&lt;100000),"COMPRESO",Tabella1[[#This Row],[Regione]])</f>
        <v>ABRUZZO</v>
      </c>
      <c r="H6029" s="31">
        <f>Tabella1[[#This Row],[Popolazione]]/SUM($E$19:$E$7866)</f>
        <v>1.7013780595156057E-5</v>
      </c>
    </row>
    <row r="6030" spans="1:8" x14ac:dyDescent="0.25">
      <c r="A6030" s="19" t="s">
        <v>295</v>
      </c>
      <c r="B6030" s="4" t="str">
        <f>IFERROR(VLOOKUP(A6030,PEC!A$2:B$7902,2,0),"PEC NON ESISTENTE")</f>
        <v>demografici.sancalogero</v>
      </c>
      <c r="C6030" s="20" t="s">
        <v>8235</v>
      </c>
      <c r="D6030" s="20" t="s">
        <v>8248</v>
      </c>
      <c r="E6030" s="21">
        <v>4460</v>
      </c>
      <c r="F6030" s="4" t="str">
        <f t="shared" si="94"/>
        <v/>
      </c>
      <c r="G6030" s="4" t="str">
        <f>IF(AND(Tabella1[[#This Row],[Popolazione]]&gt;50000,Tabella1[[#This Row],[Popolazione]]&lt;100000),"COMPRESO",Tabella1[[#This Row],[Regione]])</f>
        <v>CALABRIA</v>
      </c>
      <c r="H6030" s="31">
        <f>Tabella1[[#This Row],[Popolazione]]/SUM($E$19:$E$7866)</f>
        <v>7.4393589661172555E-5</v>
      </c>
    </row>
    <row r="6031" spans="1:8" x14ac:dyDescent="0.25">
      <c r="A6031" s="19" t="s">
        <v>8104</v>
      </c>
      <c r="B6031" s="4" t="str">
        <f>IFERROR(VLOOKUP(A6031,PEC!A$2:B$7902,2,0),"PEC NON ESISTENTE")</f>
        <v>PEC NON ESISTENTE</v>
      </c>
      <c r="C6031" s="20" t="s">
        <v>8026</v>
      </c>
      <c r="D6031" s="20" t="s">
        <v>8027</v>
      </c>
      <c r="E6031" s="21">
        <v>3204</v>
      </c>
      <c r="F6031" s="4" t="str">
        <f t="shared" si="94"/>
        <v/>
      </c>
      <c r="G6031" s="4" t="str">
        <f>IF(AND(Tabella1[[#This Row],[Popolazione]]&gt;50000,Tabella1[[#This Row],[Popolazione]]&lt;100000),"COMPRESO",Tabella1[[#This Row],[Regione]])</f>
        <v>TRENTINO-ALTO ADIGE/SÜDTIROL</v>
      </c>
      <c r="H6031" s="31">
        <f>Tabella1[[#This Row],[Popolazione]]/SUM($E$19:$E$7866)</f>
        <v>5.3443287281254906E-5</v>
      </c>
    </row>
    <row r="6032" spans="1:8" x14ac:dyDescent="0.25">
      <c r="A6032" s="19" t="s">
        <v>6108</v>
      </c>
      <c r="B6032" s="4" t="str">
        <f>IFERROR(VLOOKUP(A6032,PEC!A$2:B$7902,2,0),"PEC NON ESISTENTE")</f>
        <v>comune.sancanziandisonzo</v>
      </c>
      <c r="C6032" s="20" t="s">
        <v>8026</v>
      </c>
      <c r="D6032" s="20" t="s">
        <v>8205</v>
      </c>
      <c r="E6032" s="21">
        <v>6309</v>
      </c>
      <c r="F6032" s="4" t="str">
        <f t="shared" si="94"/>
        <v/>
      </c>
      <c r="G6032" s="4" t="str">
        <f>IF(AND(Tabella1[[#This Row],[Popolazione]]&gt;50000,Tabella1[[#This Row],[Popolazione]]&lt;100000),"COMPRESO",Tabella1[[#This Row],[Regione]])</f>
        <v>FRIULI-VENEZIA GIULIA</v>
      </c>
      <c r="H6032" s="31">
        <f>Tabella1[[#This Row],[Popolazione]]/SUM($E$19:$E$7866)</f>
        <v>1.0523523703415643E-4</v>
      </c>
    </row>
    <row r="6033" spans="1:8" x14ac:dyDescent="0.25">
      <c r="A6033" s="19" t="s">
        <v>6109</v>
      </c>
      <c r="B6033" s="4" t="str">
        <f>IFERROR(VLOOKUP(A6033,PEC!A$2:B$7902,2,0),"PEC NON ESISTENTE")</f>
        <v>comune.sancarlo</v>
      </c>
      <c r="C6033" s="20" t="s">
        <v>7913</v>
      </c>
      <c r="D6033" s="20" t="s">
        <v>7914</v>
      </c>
      <c r="E6033" s="21">
        <v>3874</v>
      </c>
      <c r="F6033" s="4" t="str">
        <f t="shared" si="94"/>
        <v/>
      </c>
      <c r="G6033" s="4" t="str">
        <f>IF(AND(Tabella1[[#This Row],[Popolazione]]&gt;50000,Tabella1[[#This Row],[Popolazione]]&lt;100000),"COMPRESO",Tabella1[[#This Row],[Regione]])</f>
        <v>PIEMONTE</v>
      </c>
      <c r="H6033" s="31">
        <f>Tabella1[[#This Row],[Popolazione]]/SUM($E$19:$E$7866)</f>
        <v>6.4619005907484868E-5</v>
      </c>
    </row>
    <row r="6034" spans="1:8" x14ac:dyDescent="0.25">
      <c r="A6034" s="19" t="s">
        <v>6110</v>
      </c>
      <c r="B6034" s="4" t="str">
        <f>IFERROR(VLOOKUP(A6034,PEC!A$2:B$7902,2,0),"PEC NON ESISTENTE")</f>
        <v>comune.sancascianodeibagni</v>
      </c>
      <c r="C6034" s="20" t="s">
        <v>8221</v>
      </c>
      <c r="D6034" s="20" t="s">
        <v>8222</v>
      </c>
      <c r="E6034" s="21">
        <v>1637</v>
      </c>
      <c r="F6034" s="4" t="str">
        <f t="shared" si="94"/>
        <v/>
      </c>
      <c r="G6034" s="4" t="str">
        <f>IF(AND(Tabella1[[#This Row],[Popolazione]]&gt;50000,Tabella1[[#This Row],[Popolazione]]&lt;100000),"COMPRESO",Tabella1[[#This Row],[Regione]])</f>
        <v>TOSCANA</v>
      </c>
      <c r="H6034" s="31">
        <f>Tabella1[[#This Row],[Popolazione]]/SUM($E$19:$E$7866)</f>
        <v>2.7305449837520064E-5</v>
      </c>
    </row>
    <row r="6035" spans="1:8" x14ac:dyDescent="0.25">
      <c r="A6035" s="19" t="s">
        <v>6111</v>
      </c>
      <c r="B6035" s="4" t="str">
        <f>IFERROR(VLOOKUP(A6035,PEC!A$2:B$7902,2,0),"PEC NON ESISTENTE")</f>
        <v>comune.sancascianovp</v>
      </c>
      <c r="C6035" s="20" t="s">
        <v>8221</v>
      </c>
      <c r="D6035" s="20" t="s">
        <v>8222</v>
      </c>
      <c r="E6035" s="21">
        <v>16883</v>
      </c>
      <c r="F6035" s="4" t="str">
        <f t="shared" si="94"/>
        <v/>
      </c>
      <c r="G6035" s="4" t="str">
        <f>IF(AND(Tabella1[[#This Row],[Popolazione]]&gt;50000,Tabella1[[#This Row],[Popolazione]]&lt;100000),"COMPRESO",Tabella1[[#This Row],[Regione]])</f>
        <v>TOSCANA</v>
      </c>
      <c r="H6035" s="31">
        <f>Tabella1[[#This Row],[Popolazione]]/SUM($E$19:$E$7866)</f>
        <v>2.8161142920394086E-4</v>
      </c>
    </row>
    <row r="6036" spans="1:8" x14ac:dyDescent="0.25">
      <c r="A6036" s="19" t="s">
        <v>6112</v>
      </c>
      <c r="B6036" s="4" t="str">
        <f>IFERROR(VLOOKUP(A6036,PEC!A$2:B$7902,2,0),"PEC NON ESISTENTE")</f>
        <v>anagrafe.comune.sancassiano</v>
      </c>
      <c r="C6036" s="20" t="s">
        <v>8235</v>
      </c>
      <c r="D6036" s="20" t="s">
        <v>8241</v>
      </c>
      <c r="E6036" s="21">
        <v>2105</v>
      </c>
      <c r="F6036" s="4" t="str">
        <f t="shared" si="94"/>
        <v/>
      </c>
      <c r="G6036" s="4" t="str">
        <f>IF(AND(Tabella1[[#This Row],[Popolazione]]&gt;50000,Tabella1[[#This Row],[Popolazione]]&lt;100000),"COMPRESO",Tabella1[[#This Row],[Regione]])</f>
        <v>PUGLIA</v>
      </c>
      <c r="H6036" s="31">
        <f>Tabella1[[#This Row],[Popolazione]]/SUM($E$19:$E$7866)</f>
        <v>3.5111772698826957E-5</v>
      </c>
    </row>
    <row r="6037" spans="1:8" x14ac:dyDescent="0.25">
      <c r="A6037" s="19" t="s">
        <v>6113</v>
      </c>
      <c r="B6037" s="4" t="str">
        <f>IFERROR(VLOOKUP(A6037,PEC!A$2:B$7902,2,0),"PEC NON ESISTENTE")</f>
        <v>segreteria</v>
      </c>
      <c r="C6037" s="20" t="s">
        <v>8259</v>
      </c>
      <c r="D6037" s="20" t="s">
        <v>8260</v>
      </c>
      <c r="E6037" s="21">
        <v>23424</v>
      </c>
      <c r="F6037" s="4" t="str">
        <f t="shared" si="94"/>
        <v/>
      </c>
      <c r="G6037" s="4" t="str">
        <f>IF(AND(Tabella1[[#This Row],[Popolazione]]&gt;50000,Tabella1[[#This Row],[Popolazione]]&lt;100000),"COMPRESO",Tabella1[[#This Row],[Regione]])</f>
        <v>SICILIA</v>
      </c>
      <c r="H6037" s="31">
        <f>Tabella1[[#This Row],[Popolazione]]/SUM($E$19:$E$7866)</f>
        <v>3.9071646731464259E-4</v>
      </c>
    </row>
    <row r="6038" spans="1:8" x14ac:dyDescent="0.25">
      <c r="A6038" s="19" t="s">
        <v>6114</v>
      </c>
      <c r="B6038" s="4" t="str">
        <f>IFERROR(VLOOKUP(A6038,PEC!A$2:B$7902,2,0),"PEC NON ESISTENTE")</f>
        <v>segreteriasancesareo</v>
      </c>
      <c r="C6038" s="20" t="s">
        <v>8221</v>
      </c>
      <c r="D6038" s="20" t="s">
        <v>8234</v>
      </c>
      <c r="E6038" s="21">
        <v>13806</v>
      </c>
      <c r="F6038" s="4" t="str">
        <f t="shared" si="94"/>
        <v/>
      </c>
      <c r="G6038" s="4" t="str">
        <f>IF(AND(Tabella1[[#This Row],[Popolazione]]&gt;50000,Tabella1[[#This Row],[Popolazione]]&lt;100000),"COMPRESO",Tabella1[[#This Row],[Regione]])</f>
        <v>LAZIO</v>
      </c>
      <c r="H6038" s="31">
        <f>Tabella1[[#This Row],[Popolazione]]/SUM($E$19:$E$7866)</f>
        <v>2.3028652440855346E-4</v>
      </c>
    </row>
    <row r="6039" spans="1:8" x14ac:dyDescent="0.25">
      <c r="A6039" s="19" t="s">
        <v>6115</v>
      </c>
      <c r="B6039" s="4" t="str">
        <f>IFERROR(VLOOKUP(A6039,PEC!A$2:B$7902,2,0),"PEC NON ESISTENTE")</f>
        <v>protocollo.comune.sancesariodilecce</v>
      </c>
      <c r="C6039" s="20" t="s">
        <v>8235</v>
      </c>
      <c r="D6039" s="20" t="s">
        <v>8241</v>
      </c>
      <c r="E6039" s="21">
        <v>8297</v>
      </c>
      <c r="F6039" s="4" t="str">
        <f t="shared" si="94"/>
        <v/>
      </c>
      <c r="G6039" s="4" t="str">
        <f>IF(AND(Tabella1[[#This Row],[Popolazione]]&gt;50000,Tabella1[[#This Row],[Popolazione]]&lt;100000),"COMPRESO",Tabella1[[#This Row],[Regione]])</f>
        <v>PUGLIA</v>
      </c>
      <c r="H6039" s="31">
        <f>Tabella1[[#This Row],[Popolazione]]/SUM($E$19:$E$7866)</f>
        <v>1.3839542901765667E-4</v>
      </c>
    </row>
    <row r="6040" spans="1:8" x14ac:dyDescent="0.25">
      <c r="A6040" s="19" t="s">
        <v>6116</v>
      </c>
      <c r="B6040" s="4" t="str">
        <f>IFERROR(VLOOKUP(A6040,PEC!A$2:B$7902,2,0),"PEC NON ESISTENTE")</f>
        <v>pec</v>
      </c>
      <c r="C6040" s="20" t="s">
        <v>8026</v>
      </c>
      <c r="D6040" s="20" t="s">
        <v>8212</v>
      </c>
      <c r="E6040" s="21">
        <v>6117</v>
      </c>
      <c r="F6040" s="4" t="str">
        <f t="shared" si="94"/>
        <v/>
      </c>
      <c r="G6040" s="4" t="str">
        <f>IF(AND(Tabella1[[#This Row],[Popolazione]]&gt;50000,Tabella1[[#This Row],[Popolazione]]&lt;100000),"COMPRESO",Tabella1[[#This Row],[Regione]])</f>
        <v>EMILIA-ROMAGNA</v>
      </c>
      <c r="H6040" s="31">
        <f>Tabella1[[#This Row],[Popolazione]]/SUM($E$19:$E$7866)</f>
        <v>1.0203264303977411E-4</v>
      </c>
    </row>
    <row r="6041" spans="1:8" x14ac:dyDescent="0.25">
      <c r="A6041" s="19" t="s">
        <v>6117</v>
      </c>
      <c r="B6041" s="4" t="str">
        <f>IFERROR(VLOOKUP(A6041,PEC!A$2:B$7902,2,0),"PEC NON ESISTENTE")</f>
        <v>comune.sanchiriconuovo</v>
      </c>
      <c r="C6041" s="20" t="s">
        <v>8235</v>
      </c>
      <c r="D6041" s="20" t="s">
        <v>8247</v>
      </c>
      <c r="E6041" s="21">
        <v>1475</v>
      </c>
      <c r="F6041" s="4" t="str">
        <f t="shared" si="94"/>
        <v/>
      </c>
      <c r="G6041" s="4" t="str">
        <f>IF(AND(Tabella1[[#This Row],[Popolazione]]&gt;50000,Tabella1[[#This Row],[Popolazione]]&lt;100000),"COMPRESO",Tabella1[[#This Row],[Regione]])</f>
        <v>BASILICATA</v>
      </c>
      <c r="H6041" s="31">
        <f>Tabella1[[#This Row],[Popolazione]]/SUM($E$19:$E$7866)</f>
        <v>2.4603261154759982E-5</v>
      </c>
    </row>
    <row r="6042" spans="1:8" x14ac:dyDescent="0.25">
      <c r="A6042" s="19" t="s">
        <v>6118</v>
      </c>
      <c r="B6042" s="4" t="str">
        <f>IFERROR(VLOOKUP(A6042,PEC!A$2:B$7902,2,0),"PEC NON ESISTENTE")</f>
        <v>comunesanchiricoraparo</v>
      </c>
      <c r="C6042" s="20" t="s">
        <v>8235</v>
      </c>
      <c r="D6042" s="20" t="s">
        <v>8247</v>
      </c>
      <c r="E6042" s="21">
        <v>1161</v>
      </c>
      <c r="F6042" s="4" t="str">
        <f t="shared" si="94"/>
        <v/>
      </c>
      <c r="G6042" s="4" t="str">
        <f>IF(AND(Tabella1[[#This Row],[Popolazione]]&gt;50000,Tabella1[[#This Row],[Popolazione]]&lt;100000),"COMPRESO",Tabella1[[#This Row],[Regione]])</f>
        <v>BASILICATA</v>
      </c>
      <c r="H6042" s="31">
        <f>Tabella1[[#This Row],[Popolazione]]/SUM($E$19:$E$7866)</f>
        <v>1.936568555978057E-5</v>
      </c>
    </row>
    <row r="6043" spans="1:8" x14ac:dyDescent="0.25">
      <c r="A6043" s="19" t="s">
        <v>6119</v>
      </c>
      <c r="B6043" s="4" t="str">
        <f>IFERROR(VLOOKUP(A6043,PEC!A$2:B$7902,2,0),"PEC NON ESISTENTE")</f>
        <v>protocollo</v>
      </c>
      <c r="C6043" s="20" t="s">
        <v>8259</v>
      </c>
      <c r="D6043" s="20" t="s">
        <v>8260</v>
      </c>
      <c r="E6043" s="21">
        <v>5478</v>
      </c>
      <c r="F6043" s="4" t="str">
        <f t="shared" si="94"/>
        <v/>
      </c>
      <c r="G6043" s="4" t="str">
        <f>IF(AND(Tabella1[[#This Row],[Popolazione]]&gt;50000,Tabella1[[#This Row],[Popolazione]]&lt;100000),"COMPRESO",Tabella1[[#This Row],[Regione]])</f>
        <v>SICILIA</v>
      </c>
      <c r="H6043" s="31">
        <f>Tabella1[[#This Row],[Popolazione]]/SUM($E$19:$E$7866)</f>
        <v>9.1374009902220465E-5</v>
      </c>
    </row>
    <row r="6044" spans="1:8" x14ac:dyDescent="0.25">
      <c r="A6044" s="19" t="s">
        <v>6120</v>
      </c>
      <c r="B6044" s="4" t="str">
        <f>IFERROR(VLOOKUP(A6044,PEC!A$2:B$7902,2,0),"PEC NON ESISTENTE")</f>
        <v>areademografica.sancipriano</v>
      </c>
      <c r="C6044" s="20" t="s">
        <v>8235</v>
      </c>
      <c r="D6044" s="20" t="s">
        <v>8239</v>
      </c>
      <c r="E6044" s="21">
        <v>13416</v>
      </c>
      <c r="F6044" s="4" t="str">
        <f t="shared" si="94"/>
        <v/>
      </c>
      <c r="G6044" s="4" t="str">
        <f>IF(AND(Tabella1[[#This Row],[Popolazione]]&gt;50000,Tabella1[[#This Row],[Popolazione]]&lt;100000),"COMPRESO",Tabella1[[#This Row],[Regione]])</f>
        <v>CAMPANIA</v>
      </c>
      <c r="H6044" s="31">
        <f>Tabella1[[#This Row],[Popolazione]]/SUM($E$19:$E$7866)</f>
        <v>2.2378125535746436E-4</v>
      </c>
    </row>
    <row r="6045" spans="1:8" x14ac:dyDescent="0.25">
      <c r="A6045" s="19" t="s">
        <v>6121</v>
      </c>
      <c r="B6045" s="4" t="str">
        <f>IFERROR(VLOOKUP(A6045,PEC!A$2:B$7902,2,0),"PEC NON ESISTENTE")</f>
        <v>protocollo</v>
      </c>
      <c r="C6045" s="20" t="s">
        <v>8235</v>
      </c>
      <c r="D6045" s="20" t="s">
        <v>8239</v>
      </c>
      <c r="E6045" s="21">
        <v>6643</v>
      </c>
      <c r="F6045" s="4" t="str">
        <f t="shared" si="94"/>
        <v/>
      </c>
      <c r="G6045" s="4" t="str">
        <f>IF(AND(Tabella1[[#This Row],[Popolazione]]&gt;50000,Tabella1[[#This Row],[Popolazione]]&lt;100000),"COMPRESO",Tabella1[[#This Row],[Regione]])</f>
        <v>CAMPANIA</v>
      </c>
      <c r="H6045" s="31">
        <f>Tabella1[[#This Row],[Popolazione]]/SUM($E$19:$E$7866)</f>
        <v>1.1080641617021734E-4</v>
      </c>
    </row>
    <row r="6046" spans="1:8" x14ac:dyDescent="0.25">
      <c r="A6046" s="19" t="s">
        <v>6122</v>
      </c>
      <c r="B6046" s="4" t="str">
        <f>IFERROR(VLOOKUP(A6046,PEC!A$2:B$7902,2,0),"PEC NON ESISTENTE")</f>
        <v>sanciprianopo</v>
      </c>
      <c r="C6046" s="20" t="s">
        <v>7913</v>
      </c>
      <c r="D6046" s="20" t="s">
        <v>7986</v>
      </c>
      <c r="E6046" s="21">
        <v>516</v>
      </c>
      <c r="F6046" s="4" t="str">
        <f t="shared" si="94"/>
        <v/>
      </c>
      <c r="G6046" s="4" t="str">
        <f>IF(AND(Tabella1[[#This Row],[Popolazione]]&gt;50000,Tabella1[[#This Row],[Popolazione]]&lt;100000),"COMPRESO",Tabella1[[#This Row],[Regione]])</f>
        <v>LOMBARDIA</v>
      </c>
      <c r="H6046" s="31">
        <f>Tabella1[[#This Row],[Popolazione]]/SUM($E$19:$E$7866)</f>
        <v>8.6069713599024762E-6</v>
      </c>
    </row>
    <row r="6047" spans="1:8" x14ac:dyDescent="0.25">
      <c r="A6047" s="19" t="s">
        <v>6123</v>
      </c>
      <c r="B6047" s="4" t="str">
        <f>IFERROR(VLOOKUP(A6047,PEC!A$2:B$7902,2,0),"PEC NON ESISTENTE")</f>
        <v>comune.sanclemente</v>
      </c>
      <c r="C6047" s="20" t="s">
        <v>8026</v>
      </c>
      <c r="D6047" s="20" t="s">
        <v>8212</v>
      </c>
      <c r="E6047" s="21">
        <v>5234</v>
      </c>
      <c r="F6047" s="4" t="str">
        <f t="shared" si="94"/>
        <v/>
      </c>
      <c r="G6047" s="4" t="str">
        <f>IF(AND(Tabella1[[#This Row],[Popolazione]]&gt;50000,Tabella1[[#This Row],[Popolazione]]&lt;100000),"COMPRESO",Tabella1[[#This Row],[Regione]])</f>
        <v>EMILIA-ROMAGNA</v>
      </c>
      <c r="H6047" s="31">
        <f>Tabella1[[#This Row],[Popolazione]]/SUM($E$19:$E$7866)</f>
        <v>8.7304046701026269E-5</v>
      </c>
    </row>
    <row r="6048" spans="1:8" x14ac:dyDescent="0.25">
      <c r="A6048" s="19" t="s">
        <v>6124</v>
      </c>
      <c r="B6048" s="4" t="str">
        <f>IFERROR(VLOOKUP(A6048,PEC!A$2:B$7902,2,0),"PEC NON ESISTENTE")</f>
        <v>comune.sancolombano</v>
      </c>
      <c r="C6048" s="20" t="s">
        <v>7913</v>
      </c>
      <c r="D6048" s="20" t="s">
        <v>7986</v>
      </c>
      <c r="E6048" s="21">
        <v>7336</v>
      </c>
      <c r="F6048" s="4" t="str">
        <f t="shared" si="94"/>
        <v/>
      </c>
      <c r="G6048" s="4" t="str">
        <f>IF(AND(Tabella1[[#This Row],[Popolazione]]&gt;50000,Tabella1[[#This Row],[Popolazione]]&lt;100000),"COMPRESO",Tabella1[[#This Row],[Regione]])</f>
        <v>LOMBARDIA</v>
      </c>
      <c r="H6048" s="31">
        <f>Tabella1[[#This Row],[Popolazione]]/SUM($E$19:$E$7866)</f>
        <v>1.2236577886869102E-4</v>
      </c>
    </row>
    <row r="6049" spans="1:8" x14ac:dyDescent="0.25">
      <c r="A6049" s="19" t="s">
        <v>6125</v>
      </c>
      <c r="B6049" s="4" t="str">
        <f>IFERROR(VLOOKUP(A6049,PEC!A$2:B$7902,2,0),"PEC NON ESISTENTE")</f>
        <v>sancolombanobelmonte</v>
      </c>
      <c r="C6049" s="20" t="s">
        <v>7913</v>
      </c>
      <c r="D6049" s="20" t="s">
        <v>7914</v>
      </c>
      <c r="E6049" s="21">
        <v>376</v>
      </c>
      <c r="F6049" s="4" t="str">
        <f t="shared" si="94"/>
        <v/>
      </c>
      <c r="G6049" s="4" t="str">
        <f>IF(AND(Tabella1[[#This Row],[Popolazione]]&gt;50000,Tabella1[[#This Row],[Popolazione]]&lt;100000),"COMPRESO",Tabella1[[#This Row],[Regione]])</f>
        <v>PIEMONTE</v>
      </c>
      <c r="H6049" s="31">
        <f>Tabella1[[#This Row],[Popolazione]]/SUM($E$19:$E$7866)</f>
        <v>6.2717465723320365E-6</v>
      </c>
    </row>
    <row r="6050" spans="1:8" x14ac:dyDescent="0.25">
      <c r="A6050" s="19" t="s">
        <v>6126</v>
      </c>
      <c r="B6050" s="4" t="str">
        <f>IFERROR(VLOOKUP(A6050,PEC!A$2:B$7902,2,0),"PEC NON ESISTENTE")</f>
        <v>comune.sancolombanocertenoli</v>
      </c>
      <c r="C6050" s="16" t="s">
        <v>7913</v>
      </c>
      <c r="D6050" s="20" t="s">
        <v>8208</v>
      </c>
      <c r="E6050" s="21">
        <v>2687</v>
      </c>
      <c r="F6050" s="4" t="str">
        <f t="shared" si="94"/>
        <v/>
      </c>
      <c r="G6050" s="4" t="str">
        <f>IF(AND(Tabella1[[#This Row],[Popolazione]]&gt;50000,Tabella1[[#This Row],[Popolazione]]&lt;100000),"COMPRESO",Tabella1[[#This Row],[Regione]])</f>
        <v>LIGURIA</v>
      </c>
      <c r="H6050" s="31">
        <f>Tabella1[[#This Row],[Popolazione]]/SUM($E$19:$E$7866)</f>
        <v>4.4819635744298357E-5</v>
      </c>
    </row>
    <row r="6051" spans="1:8" x14ac:dyDescent="0.25">
      <c r="A6051" s="19" t="s">
        <v>6127</v>
      </c>
      <c r="B6051" s="4" t="str">
        <f>IFERROR(VLOOKUP(A6051,PEC!A$2:B$7902,2,0),"PEC NON ESISTENTE")</f>
        <v>protocollo</v>
      </c>
      <c r="C6051" s="20" t="s">
        <v>8259</v>
      </c>
      <c r="D6051" s="20" t="s">
        <v>8260</v>
      </c>
      <c r="E6051" s="21">
        <v>2790</v>
      </c>
      <c r="F6051" s="4" t="str">
        <f t="shared" si="94"/>
        <v/>
      </c>
      <c r="G6051" s="4" t="str">
        <f>IF(AND(Tabella1[[#This Row],[Popolazione]]&gt;50000,Tabella1[[#This Row],[Popolazione]]&lt;100000),"COMPRESO",Tabella1[[#This Row],[Regione]])</f>
        <v>SICILIA</v>
      </c>
      <c r="H6051" s="31">
        <f>Tabella1[[#This Row],[Popolazione]]/SUM($E$19:$E$7866)</f>
        <v>4.6537693980868037E-5</v>
      </c>
    </row>
    <row r="6052" spans="1:8" x14ac:dyDescent="0.25">
      <c r="A6052" s="19" t="s">
        <v>116</v>
      </c>
      <c r="B6052" s="4" t="str">
        <f>IFERROR(VLOOKUP(A6052,PEC!A$2:B$7902,2,0),"PEC NON ESISTENTE")</f>
        <v>urp</v>
      </c>
      <c r="C6052" s="20" t="s">
        <v>8235</v>
      </c>
      <c r="D6052" s="20" t="s">
        <v>8248</v>
      </c>
      <c r="E6052" s="21">
        <v>629</v>
      </c>
      <c r="F6052" s="4" t="str">
        <f t="shared" si="94"/>
        <v/>
      </c>
      <c r="G6052" s="4" t="str">
        <f>IF(AND(Tabella1[[#This Row],[Popolazione]]&gt;50000,Tabella1[[#This Row],[Popolazione]]&lt;100000),"COMPRESO",Tabella1[[#This Row],[Regione]])</f>
        <v>CALABRIA</v>
      </c>
      <c r="H6052" s="31">
        <f>Tabella1[[#This Row],[Popolazione]]/SUM($E$19:$E$7866)</f>
        <v>1.0491831367012901E-5</v>
      </c>
    </row>
    <row r="6053" spans="1:8" x14ac:dyDescent="0.25">
      <c r="A6053" s="19" t="s">
        <v>6128</v>
      </c>
      <c r="B6053" s="4" t="str">
        <f>IFERROR(VLOOKUP(A6053,PEC!A$2:B$7902,2,0),"PEC NON ESISTENTE")</f>
        <v>comunesancostantinoalbanese</v>
      </c>
      <c r="C6053" s="20" t="s">
        <v>8235</v>
      </c>
      <c r="D6053" s="20" t="s">
        <v>8247</v>
      </c>
      <c r="E6053" s="21">
        <v>778</v>
      </c>
      <c r="F6053" s="4" t="str">
        <f t="shared" si="94"/>
        <v/>
      </c>
      <c r="G6053" s="4" t="str">
        <f>IF(AND(Tabella1[[#This Row],[Popolazione]]&gt;50000,Tabella1[[#This Row],[Popolazione]]&lt;100000),"COMPRESO",Tabella1[[#This Row],[Regione]])</f>
        <v>BASILICATA</v>
      </c>
      <c r="H6053" s="31">
        <f>Tabella1[[#This Row],[Popolazione]]/SUM($E$19:$E$7866)</f>
        <v>1.2977177748070013E-5</v>
      </c>
    </row>
    <row r="6054" spans="1:8" x14ac:dyDescent="0.25">
      <c r="A6054" s="19" t="s">
        <v>296</v>
      </c>
      <c r="B6054" s="4" t="str">
        <f>IFERROR(VLOOKUP(A6054,PEC!A$2:B$7902,2,0),"PEC NON ESISTENTE")</f>
        <v>comune.sancostantino</v>
      </c>
      <c r="C6054" s="20" t="s">
        <v>8235</v>
      </c>
      <c r="D6054" s="20" t="s">
        <v>8248</v>
      </c>
      <c r="E6054" s="21">
        <v>2238</v>
      </c>
      <c r="F6054" s="4" t="str">
        <f t="shared" si="94"/>
        <v/>
      </c>
      <c r="G6054" s="4" t="str">
        <f>IF(AND(Tabella1[[#This Row],[Popolazione]]&gt;50000,Tabella1[[#This Row],[Popolazione]]&lt;100000),"COMPRESO",Tabella1[[#This Row],[Regione]])</f>
        <v>CALABRIA</v>
      </c>
      <c r="H6054" s="31">
        <f>Tabella1[[#This Row],[Popolazione]]/SUM($E$19:$E$7866)</f>
        <v>3.7330236247018879E-5</v>
      </c>
    </row>
    <row r="6055" spans="1:8" x14ac:dyDescent="0.25">
      <c r="A6055" s="19" t="s">
        <v>6129</v>
      </c>
      <c r="B6055" s="4" t="str">
        <f>IFERROR(VLOOKUP(A6055,PEC!A$2:B$7902,2,0),"PEC NON ESISTENTE")</f>
        <v>comune.sancostanzo</v>
      </c>
      <c r="C6055" s="20" t="s">
        <v>8221</v>
      </c>
      <c r="D6055" s="20" t="s">
        <v>8230</v>
      </c>
      <c r="E6055" s="21">
        <v>4841</v>
      </c>
      <c r="F6055" s="4" t="str">
        <f t="shared" si="94"/>
        <v/>
      </c>
      <c r="G6055" s="4" t="str">
        <f>IF(AND(Tabella1[[#This Row],[Popolazione]]&gt;50000,Tabella1[[#This Row],[Popolazione]]&lt;100000),"COMPRESO",Tabella1[[#This Row],[Regione]])</f>
        <v>MARCHE</v>
      </c>
      <c r="H6055" s="31">
        <f>Tabella1[[#This Row],[Popolazione]]/SUM($E$19:$E$7866)</f>
        <v>8.0748737118774974E-5</v>
      </c>
    </row>
    <row r="6056" spans="1:8" x14ac:dyDescent="0.25">
      <c r="A6056" s="19" t="s">
        <v>6130</v>
      </c>
      <c r="B6056" s="4" t="str">
        <f>IFERROR(VLOOKUP(A6056,PEC!A$2:B$7902,2,0),"PEC NON ESISTENTE")</f>
        <v>protocollo.san.cristoforo</v>
      </c>
      <c r="C6056" s="20" t="s">
        <v>7913</v>
      </c>
      <c r="D6056" s="20" t="s">
        <v>7914</v>
      </c>
      <c r="E6056" s="21">
        <v>607</v>
      </c>
      <c r="F6056" s="4" t="str">
        <f t="shared" si="94"/>
        <v/>
      </c>
      <c r="G6056" s="4" t="str">
        <f>IF(AND(Tabella1[[#This Row],[Popolazione]]&gt;50000,Tabella1[[#This Row],[Popolazione]]&lt;100000),"COMPRESO",Tabella1[[#This Row],[Regione]])</f>
        <v>PIEMONTE</v>
      </c>
      <c r="H6056" s="31">
        <f>Tabella1[[#This Row],[Popolazione]]/SUM($E$19:$E$7866)</f>
        <v>1.0124867471823261E-5</v>
      </c>
    </row>
    <row r="6057" spans="1:8" x14ac:dyDescent="0.25">
      <c r="A6057" s="19" t="s">
        <v>6131</v>
      </c>
      <c r="B6057" s="4" t="str">
        <f>IFERROR(VLOOKUP(A6057,PEC!A$2:B$7902,2,0),"PEC NON ESISTENTE")</f>
        <v>comune.sandamiano</v>
      </c>
      <c r="C6057" s="20" t="s">
        <v>7913</v>
      </c>
      <c r="D6057" s="20" t="s">
        <v>7986</v>
      </c>
      <c r="E6057" s="21">
        <v>719</v>
      </c>
      <c r="F6057" s="4" t="str">
        <f t="shared" si="94"/>
        <v/>
      </c>
      <c r="G6057" s="4" t="str">
        <f>IF(AND(Tabella1[[#This Row],[Popolazione]]&gt;50000,Tabella1[[#This Row],[Popolazione]]&lt;100000),"COMPRESO",Tabella1[[#This Row],[Regione]])</f>
        <v>LOMBARDIA</v>
      </c>
      <c r="H6057" s="31">
        <f>Tabella1[[#This Row],[Popolazione]]/SUM($E$19:$E$7866)</f>
        <v>1.1993047301879612E-5</v>
      </c>
    </row>
    <row r="6058" spans="1:8" x14ac:dyDescent="0.25">
      <c r="A6058" s="19" t="s">
        <v>6132</v>
      </c>
      <c r="B6058" s="4" t="str">
        <f>IFERROR(VLOOKUP(A6058,PEC!A$2:B$7902,2,0),"PEC NON ESISTENTE")</f>
        <v>san.damiano.dasti</v>
      </c>
      <c r="C6058" s="20" t="s">
        <v>7913</v>
      </c>
      <c r="D6058" s="20" t="s">
        <v>7914</v>
      </c>
      <c r="E6058" s="21">
        <v>8373</v>
      </c>
      <c r="F6058" s="4" t="str">
        <f t="shared" si="94"/>
        <v/>
      </c>
      <c r="G6058" s="4" t="str">
        <f>IF(AND(Tabella1[[#This Row],[Popolazione]]&gt;50000,Tabella1[[#This Row],[Popolazione]]&lt;100000),"COMPRESO",Tabella1[[#This Row],[Regione]])</f>
        <v>PIEMONTE</v>
      </c>
      <c r="H6058" s="31">
        <f>Tabella1[[#This Row],[Popolazione]]/SUM($E$19:$E$7866)</f>
        <v>1.3966312247376634E-4</v>
      </c>
    </row>
    <row r="6059" spans="1:8" x14ac:dyDescent="0.25">
      <c r="A6059" s="19" t="s">
        <v>6133</v>
      </c>
      <c r="B6059" s="4" t="str">
        <f>IFERROR(VLOOKUP(A6059,PEC!A$2:B$7902,2,0),"PEC NON ESISTENTE")</f>
        <v>segretario.san.damiano.macra</v>
      </c>
      <c r="C6059" s="20" t="s">
        <v>7913</v>
      </c>
      <c r="D6059" s="20" t="s">
        <v>7914</v>
      </c>
      <c r="E6059" s="21">
        <v>439</v>
      </c>
      <c r="F6059" s="4" t="str">
        <f t="shared" si="94"/>
        <v/>
      </c>
      <c r="G6059" s="4" t="str">
        <f>IF(AND(Tabella1[[#This Row],[Popolazione]]&gt;50000,Tabella1[[#This Row],[Popolazione]]&lt;100000),"COMPRESO",Tabella1[[#This Row],[Regione]])</f>
        <v>PIEMONTE</v>
      </c>
      <c r="H6059" s="31">
        <f>Tabella1[[#This Row],[Popolazione]]/SUM($E$19:$E$7866)</f>
        <v>7.3225977267387343E-6</v>
      </c>
    </row>
    <row r="6060" spans="1:8" x14ac:dyDescent="0.25">
      <c r="A6060" s="19" t="s">
        <v>6134</v>
      </c>
      <c r="B6060" s="4" t="str">
        <f>IFERROR(VLOOKUP(A6060,PEC!A$2:B$7902,2,0),"PEC NON ESISTENTE")</f>
        <v>comune.sandanieledelfriuli</v>
      </c>
      <c r="C6060" s="20" t="s">
        <v>8026</v>
      </c>
      <c r="D6060" s="20" t="s">
        <v>8205</v>
      </c>
      <c r="E6060" s="21">
        <v>8072</v>
      </c>
      <c r="F6060" s="4" t="str">
        <f t="shared" si="94"/>
        <v/>
      </c>
      <c r="G6060" s="4" t="str">
        <f>IF(AND(Tabella1[[#This Row],[Popolazione]]&gt;50000,Tabella1[[#This Row],[Popolazione]]&lt;100000),"COMPRESO",Tabella1[[#This Row],[Regione]])</f>
        <v>FRIULI-VENEZIA GIULIA</v>
      </c>
      <c r="H6060" s="31">
        <f>Tabella1[[#This Row],[Popolazione]]/SUM($E$19:$E$7866)</f>
        <v>1.3464238918048989E-4</v>
      </c>
    </row>
    <row r="6061" spans="1:8" x14ac:dyDescent="0.25">
      <c r="A6061" s="19" t="s">
        <v>6135</v>
      </c>
      <c r="B6061" s="4" t="str">
        <f>IFERROR(VLOOKUP(A6061,PEC!A$2:B$7902,2,0),"PEC NON ESISTENTE")</f>
        <v>comune</v>
      </c>
      <c r="C6061" s="20" t="s">
        <v>7913</v>
      </c>
      <c r="D6061" s="20" t="s">
        <v>7986</v>
      </c>
      <c r="E6061" s="21">
        <v>1419</v>
      </c>
      <c r="F6061" s="4" t="str">
        <f t="shared" si="94"/>
        <v/>
      </c>
      <c r="G6061" s="4" t="str">
        <f>IF(AND(Tabella1[[#This Row],[Popolazione]]&gt;50000,Tabella1[[#This Row],[Popolazione]]&lt;100000),"COMPRESO",Tabella1[[#This Row],[Regione]])</f>
        <v>LOMBARDIA</v>
      </c>
      <c r="H6061" s="31">
        <f>Tabella1[[#This Row],[Popolazione]]/SUM($E$19:$E$7866)</f>
        <v>2.3669171239731809E-5</v>
      </c>
    </row>
    <row r="6062" spans="1:8" x14ac:dyDescent="0.25">
      <c r="A6062" s="19" t="s">
        <v>117</v>
      </c>
      <c r="B6062" s="4" t="str">
        <f>IFERROR(VLOOKUP(A6062,PEC!A$2:B$7902,2,0),"PEC NON ESISTENTE")</f>
        <v>mail.sandemetriocorone</v>
      </c>
      <c r="C6062" s="20" t="s">
        <v>8235</v>
      </c>
      <c r="D6062" s="20" t="s">
        <v>8248</v>
      </c>
      <c r="E6062" s="21">
        <v>3665</v>
      </c>
      <c r="F6062" s="4" t="str">
        <f t="shared" si="94"/>
        <v/>
      </c>
      <c r="G6062" s="4" t="str">
        <f>IF(AND(Tabella1[[#This Row],[Popolazione]]&gt;50000,Tabella1[[#This Row],[Popolazione]]&lt;100000),"COMPRESO",Tabella1[[#This Row],[Regione]])</f>
        <v>CALABRIA</v>
      </c>
      <c r="H6062" s="31">
        <f>Tabella1[[#This Row],[Popolazione]]/SUM($E$19:$E$7866)</f>
        <v>6.1132848903183286E-5</v>
      </c>
    </row>
    <row r="6063" spans="1:8" x14ac:dyDescent="0.25">
      <c r="A6063" s="19" t="s">
        <v>6136</v>
      </c>
      <c r="B6063" s="4" t="str">
        <f>IFERROR(VLOOKUP(A6063,PEC!A$2:B$7902,2,0),"PEC NON ESISTENTE")</f>
        <v>PEC NON ESISTENTE</v>
      </c>
      <c r="C6063" s="20" t="s">
        <v>8235</v>
      </c>
      <c r="D6063" s="20" t="s">
        <v>8236</v>
      </c>
      <c r="E6063" s="21">
        <v>1836</v>
      </c>
      <c r="F6063" s="4" t="str">
        <f t="shared" si="94"/>
        <v/>
      </c>
      <c r="G6063" s="4" t="str">
        <f>IF(AND(Tabella1[[#This Row],[Popolazione]]&gt;50000,Tabella1[[#This Row],[Popolazione]]&lt;100000),"COMPRESO",Tabella1[[#This Row],[Regione]])</f>
        <v>ABRUZZO</v>
      </c>
      <c r="H6063" s="31">
        <f>Tabella1[[#This Row],[Popolazione]]/SUM($E$19:$E$7866)</f>
        <v>3.0624805071280905E-5</v>
      </c>
    </row>
    <row r="6064" spans="1:8" x14ac:dyDescent="0.25">
      <c r="A6064" s="19" t="s">
        <v>6137</v>
      </c>
      <c r="B6064" s="4" t="str">
        <f>IFERROR(VLOOKUP(A6064,PEC!A$2:B$7902,2,0),"PEC NON ESISTENTE")</f>
        <v>comune.sandidero.to</v>
      </c>
      <c r="C6064" s="20" t="s">
        <v>7913</v>
      </c>
      <c r="D6064" s="20" t="s">
        <v>7914</v>
      </c>
      <c r="E6064" s="21">
        <v>566</v>
      </c>
      <c r="F6064" s="4" t="str">
        <f t="shared" si="94"/>
        <v/>
      </c>
      <c r="G6064" s="4" t="str">
        <f>IF(AND(Tabella1[[#This Row],[Popolazione]]&gt;50000,Tabella1[[#This Row],[Popolazione]]&lt;100000),"COMPRESO",Tabella1[[#This Row],[Regione]])</f>
        <v>PIEMONTE</v>
      </c>
      <c r="H6064" s="31">
        <f>Tabella1[[#This Row],[Popolazione]]/SUM($E$19:$E$7866)</f>
        <v>9.4409802126062034E-6</v>
      </c>
    </row>
    <row r="6065" spans="1:8" x14ac:dyDescent="0.25">
      <c r="A6065" s="19" t="s">
        <v>8199</v>
      </c>
      <c r="B6065" s="4" t="str">
        <f>IFERROR(VLOOKUP(A6065,PEC!A$2:B$7902,2,0),"PEC NON ESISTENTE")</f>
        <v>protocollo.comune.sandonadipiave.ve</v>
      </c>
      <c r="C6065" s="20" t="s">
        <v>8026</v>
      </c>
      <c r="D6065" s="20" t="s">
        <v>8167</v>
      </c>
      <c r="E6065" s="21">
        <v>40646</v>
      </c>
      <c r="F6065" s="4" t="str">
        <f t="shared" si="94"/>
        <v/>
      </c>
      <c r="G6065" s="4" t="str">
        <f>IF(AND(Tabella1[[#This Row],[Popolazione]]&gt;50000,Tabella1[[#This Row],[Popolazione]]&lt;100000),"COMPRESO",Tabella1[[#This Row],[Regione]])</f>
        <v>VENETO</v>
      </c>
      <c r="H6065" s="31">
        <f>Tabella1[[#This Row],[Popolazione]]/SUM($E$19:$E$7866)</f>
        <v>6.7798247653991478E-4</v>
      </c>
    </row>
    <row r="6066" spans="1:8" x14ac:dyDescent="0.25">
      <c r="A6066" s="19" t="s">
        <v>6139</v>
      </c>
      <c r="B6066" s="4" t="str">
        <f>IFERROR(VLOOKUP(A6066,PEC!A$2:B$7902,2,0),"PEC NON ESISTENTE")</f>
        <v>info</v>
      </c>
      <c r="C6066" s="20" t="s">
        <v>8235</v>
      </c>
      <c r="D6066" s="20" t="s">
        <v>8241</v>
      </c>
      <c r="E6066" s="21">
        <v>6869</v>
      </c>
      <c r="F6066" s="4" t="str">
        <f t="shared" si="94"/>
        <v/>
      </c>
      <c r="G6066" s="4" t="str">
        <f>IF(AND(Tabella1[[#This Row],[Popolazione]]&gt;50000,Tabella1[[#This Row],[Popolazione]]&lt;100000),"COMPRESO",Tabella1[[#This Row],[Regione]])</f>
        <v>PUGLIA</v>
      </c>
      <c r="H6066" s="31">
        <f>Tabella1[[#This Row],[Popolazione]]/SUM($E$19:$E$7866)</f>
        <v>1.1457613618443819E-4</v>
      </c>
    </row>
    <row r="6067" spans="1:8" x14ac:dyDescent="0.25">
      <c r="A6067" s="19" t="s">
        <v>6140</v>
      </c>
      <c r="B6067" s="4" t="str">
        <f>IFERROR(VLOOKUP(A6067,PEC!A$2:B$7902,2,0),"PEC NON ESISTENTE")</f>
        <v>comunesandonatodilecce</v>
      </c>
      <c r="C6067" s="20" t="s">
        <v>8235</v>
      </c>
      <c r="D6067" s="20" t="s">
        <v>8241</v>
      </c>
      <c r="E6067" s="21">
        <v>5792</v>
      </c>
      <c r="F6067" s="4" t="str">
        <f t="shared" si="94"/>
        <v/>
      </c>
      <c r="G6067" s="4" t="str">
        <f>IF(AND(Tabella1[[#This Row],[Popolazione]]&gt;50000,Tabella1[[#This Row],[Popolazione]]&lt;100000),"COMPRESO",Tabella1[[#This Row],[Regione]])</f>
        <v>PUGLIA</v>
      </c>
      <c r="H6067" s="31">
        <f>Tabella1[[#This Row],[Popolazione]]/SUM($E$19:$E$7866)</f>
        <v>9.6611585497199877E-5</v>
      </c>
    </row>
    <row r="6068" spans="1:8" x14ac:dyDescent="0.25">
      <c r="A6068" s="19" t="s">
        <v>118</v>
      </c>
      <c r="B6068" s="4" t="str">
        <f>IFERROR(VLOOKUP(A6068,PEC!A$2:B$7902,2,0),"PEC NON ESISTENTE")</f>
        <v>protocollo.sandonatodininea</v>
      </c>
      <c r="C6068" s="20" t="s">
        <v>8235</v>
      </c>
      <c r="D6068" s="20" t="s">
        <v>8248</v>
      </c>
      <c r="E6068" s="21">
        <v>1491</v>
      </c>
      <c r="F6068" s="4" t="str">
        <f t="shared" si="94"/>
        <v/>
      </c>
      <c r="G6068" s="4" t="str">
        <f>IF(AND(Tabella1[[#This Row],[Popolazione]]&gt;50000,Tabella1[[#This Row],[Popolazione]]&lt;100000),"COMPRESO",Tabella1[[#This Row],[Regione]])</f>
        <v>CALABRIA</v>
      </c>
      <c r="H6068" s="31">
        <f>Tabella1[[#This Row],[Popolazione]]/SUM($E$19:$E$7866)</f>
        <v>2.4870143987625175E-5</v>
      </c>
    </row>
    <row r="6069" spans="1:8" x14ac:dyDescent="0.25">
      <c r="A6069" s="19" t="s">
        <v>6141</v>
      </c>
      <c r="B6069" s="4" t="str">
        <f>IFERROR(VLOOKUP(A6069,PEC!A$2:B$7902,2,0),"PEC NON ESISTENTE")</f>
        <v>protocollo</v>
      </c>
      <c r="C6069" s="20" t="s">
        <v>7913</v>
      </c>
      <c r="D6069" s="20" t="s">
        <v>7986</v>
      </c>
      <c r="E6069" s="21">
        <v>30992</v>
      </c>
      <c r="F6069" s="4" t="str">
        <f t="shared" si="94"/>
        <v/>
      </c>
      <c r="G6069" s="4" t="str">
        <f>IF(AND(Tabella1[[#This Row],[Popolazione]]&gt;50000,Tabella1[[#This Row],[Popolazione]]&lt;100000),"COMPRESO",Tabella1[[#This Row],[Regione]])</f>
        <v>LOMBARDIA</v>
      </c>
      <c r="H6069" s="31">
        <f>Tabella1[[#This Row],[Popolazione]]/SUM($E$19:$E$7866)</f>
        <v>5.1695204725987895E-4</v>
      </c>
    </row>
    <row r="6070" spans="1:8" x14ac:dyDescent="0.25">
      <c r="A6070" s="19" t="s">
        <v>6142</v>
      </c>
      <c r="B6070" s="4" t="str">
        <f>IFERROR(VLOOKUP(A6070,PEC!A$2:B$7902,2,0),"PEC NON ESISTENTE")</f>
        <v>statocivile.sandonatovaldicomino</v>
      </c>
      <c r="C6070" s="20" t="s">
        <v>8221</v>
      </c>
      <c r="D6070" s="20" t="s">
        <v>8234</v>
      </c>
      <c r="E6070" s="21">
        <v>2122</v>
      </c>
      <c r="F6070" s="4" t="str">
        <f t="shared" si="94"/>
        <v/>
      </c>
      <c r="G6070" s="4" t="str">
        <f>IF(AND(Tabella1[[#This Row],[Popolazione]]&gt;50000,Tabella1[[#This Row],[Popolazione]]&lt;100000),"COMPRESO",Tabella1[[#This Row],[Regione]])</f>
        <v>LAZIO</v>
      </c>
      <c r="H6070" s="31">
        <f>Tabella1[[#This Row],[Popolazione]]/SUM($E$19:$E$7866)</f>
        <v>3.5395335708746225E-5</v>
      </c>
    </row>
    <row r="6071" spans="1:8" x14ac:dyDescent="0.25">
      <c r="A6071" s="19" t="s">
        <v>8207</v>
      </c>
      <c r="B6071" s="4" t="str">
        <f>IFERROR(VLOOKUP(A6071,PEC!A$2:B$7902,2,0),"PEC NON ESISTENTE")</f>
        <v>PEC NON ESISTENTE</v>
      </c>
      <c r="C6071" s="20" t="s">
        <v>8026</v>
      </c>
      <c r="D6071" s="20" t="s">
        <v>8205</v>
      </c>
      <c r="E6071" s="21">
        <v>5912</v>
      </c>
      <c r="F6071" s="4" t="str">
        <f t="shared" si="94"/>
        <v/>
      </c>
      <c r="G6071" s="4" t="str">
        <f>IF(AND(Tabella1[[#This Row],[Popolazione]]&gt;50000,Tabella1[[#This Row],[Popolazione]]&lt;100000),"COMPRESO",Tabella1[[#This Row],[Regione]])</f>
        <v>FRIULI-VENEZIA GIULIA</v>
      </c>
      <c r="H6071" s="31">
        <f>Tabella1[[#This Row],[Popolazione]]/SUM($E$19:$E$7866)</f>
        <v>9.8613206743688832E-5</v>
      </c>
    </row>
    <row r="6072" spans="1:8" x14ac:dyDescent="0.25">
      <c r="A6072" s="19" t="s">
        <v>6144</v>
      </c>
      <c r="B6072" s="4" t="str">
        <f>IFERROR(VLOOKUP(A6072,PEC!A$2:B$7902,2,0),"PEC NON ESISTENTE")</f>
        <v>comune.sanfele</v>
      </c>
      <c r="C6072" s="20" t="s">
        <v>8235</v>
      </c>
      <c r="D6072" s="20" t="s">
        <v>8247</v>
      </c>
      <c r="E6072" s="21">
        <v>3168</v>
      </c>
      <c r="F6072" s="4" t="str">
        <f t="shared" si="94"/>
        <v/>
      </c>
      <c r="G6072" s="4" t="str">
        <f>IF(AND(Tabella1[[#This Row],[Popolazione]]&gt;50000,Tabella1[[#This Row],[Popolazione]]&lt;100000),"COMPRESO",Tabella1[[#This Row],[Regione]])</f>
        <v>BASILICATA</v>
      </c>
      <c r="H6072" s="31">
        <f>Tabella1[[#This Row],[Popolazione]]/SUM($E$19:$E$7866)</f>
        <v>5.284280090730822E-5</v>
      </c>
    </row>
    <row r="6073" spans="1:8" x14ac:dyDescent="0.25">
      <c r="A6073" s="19" t="s">
        <v>6145</v>
      </c>
      <c r="B6073" s="4" t="str">
        <f>IFERROR(VLOOKUP(A6073,PEC!A$2:B$7902,2,0),"PEC NON ESISTENTE")</f>
        <v>affarigenerali</v>
      </c>
      <c r="C6073" s="20" t="s">
        <v>8235</v>
      </c>
      <c r="D6073" s="20" t="s">
        <v>8239</v>
      </c>
      <c r="E6073" s="21">
        <v>17110</v>
      </c>
      <c r="F6073" s="4" t="str">
        <f t="shared" si="94"/>
        <v/>
      </c>
      <c r="G6073" s="4" t="str">
        <f>IF(AND(Tabella1[[#This Row],[Popolazione]]&gt;50000,Tabella1[[#This Row],[Popolazione]]&lt;100000),"COMPRESO",Tabella1[[#This Row],[Regione]])</f>
        <v>CAMPANIA</v>
      </c>
      <c r="H6073" s="31">
        <f>Tabella1[[#This Row],[Popolazione]]/SUM($E$19:$E$7866)</f>
        <v>2.8539782939521581E-4</v>
      </c>
    </row>
    <row r="6074" spans="1:8" x14ac:dyDescent="0.25">
      <c r="A6074" s="19" t="s">
        <v>6146</v>
      </c>
      <c r="B6074" s="4" t="str">
        <f>IFERROR(VLOOKUP(A6074,PEC!A$2:B$7902,2,0),"PEC NON ESISTENTE")</f>
        <v>info</v>
      </c>
      <c r="C6074" s="20" t="s">
        <v>8221</v>
      </c>
      <c r="D6074" s="20" t="s">
        <v>8234</v>
      </c>
      <c r="E6074" s="21">
        <v>8709</v>
      </c>
      <c r="F6074" s="4" t="str">
        <f t="shared" si="94"/>
        <v/>
      </c>
      <c r="G6074" s="4" t="str">
        <f>IF(AND(Tabella1[[#This Row],[Popolazione]]&gt;50000,Tabella1[[#This Row],[Popolazione]]&lt;100000),"COMPRESO",Tabella1[[#This Row],[Regione]])</f>
        <v>LAZIO</v>
      </c>
      <c r="H6074" s="31">
        <f>Tabella1[[#This Row],[Popolazione]]/SUM($E$19:$E$7866)</f>
        <v>1.4526766196393538E-4</v>
      </c>
    </row>
    <row r="6075" spans="1:8" x14ac:dyDescent="0.25">
      <c r="A6075" s="19" t="s">
        <v>6147</v>
      </c>
      <c r="B6075" s="4" t="str">
        <f>IFERROR(VLOOKUP(A6075,PEC!A$2:B$7902,2,0),"PEC NON ESISTENTE")</f>
        <v>protocollo</v>
      </c>
      <c r="C6075" s="20" t="s">
        <v>7913</v>
      </c>
      <c r="D6075" s="20" t="s">
        <v>7986</v>
      </c>
      <c r="E6075" s="21">
        <v>3403</v>
      </c>
      <c r="F6075" s="4" t="str">
        <f t="shared" si="94"/>
        <v/>
      </c>
      <c r="G6075" s="4" t="str">
        <f>IF(AND(Tabella1[[#This Row],[Popolazione]]&gt;50000,Tabella1[[#This Row],[Popolazione]]&lt;100000),"COMPRESO",Tabella1[[#This Row],[Regione]])</f>
        <v>LOMBARDIA</v>
      </c>
      <c r="H6075" s="31">
        <f>Tabella1[[#This Row],[Popolazione]]/SUM($E$19:$E$7866)</f>
        <v>5.6762642515015743E-5</v>
      </c>
    </row>
    <row r="6076" spans="1:8" x14ac:dyDescent="0.25">
      <c r="A6076" s="19" t="s">
        <v>6148</v>
      </c>
      <c r="B6076" s="4" t="str">
        <f>IFERROR(VLOOKUP(A6076,PEC!A$2:B$7902,2,0),"PEC NON ESISTENTE")</f>
        <v>protocollo</v>
      </c>
      <c r="C6076" s="20" t="s">
        <v>8235</v>
      </c>
      <c r="D6076" s="20" t="s">
        <v>4252</v>
      </c>
      <c r="E6076" s="21">
        <v>694</v>
      </c>
      <c r="F6076" s="4" t="str">
        <f t="shared" si="94"/>
        <v/>
      </c>
      <c r="G6076" s="4" t="str">
        <f>IF(AND(Tabella1[[#This Row],[Popolazione]]&gt;50000,Tabella1[[#This Row],[Popolazione]]&lt;100000),"COMPRESO",Tabella1[[#This Row],[Regione]])</f>
        <v>MOLISE</v>
      </c>
      <c r="H6076" s="31">
        <f>Tabella1[[#This Row],[Popolazione]]/SUM($E$19:$E$7866)</f>
        <v>1.1576042875527748E-5</v>
      </c>
    </row>
    <row r="6077" spans="1:8" x14ac:dyDescent="0.25">
      <c r="A6077" s="19" t="s">
        <v>6149</v>
      </c>
      <c r="B6077" s="4" t="str">
        <f>IFERROR(VLOOKUP(A6077,PEC!A$2:B$7902,2,0),"PEC NON ESISTENTE")</f>
        <v>comunesanfelice</v>
      </c>
      <c r="C6077" s="20" t="s">
        <v>8026</v>
      </c>
      <c r="D6077" s="20" t="s">
        <v>8212</v>
      </c>
      <c r="E6077" s="21">
        <v>11026</v>
      </c>
      <c r="F6077" s="4" t="str">
        <f t="shared" si="94"/>
        <v/>
      </c>
      <c r="G6077" s="4" t="str">
        <f>IF(AND(Tabella1[[#This Row],[Popolazione]]&gt;50000,Tabella1[[#This Row],[Popolazione]]&lt;100000),"COMPRESO",Tabella1[[#This Row],[Regione]])</f>
        <v>EMILIA-ROMAGNA</v>
      </c>
      <c r="H6077" s="31">
        <f>Tabella1[[#This Row],[Popolazione]]/SUM($E$19:$E$7866)</f>
        <v>1.8391563219822616E-4</v>
      </c>
    </row>
    <row r="6078" spans="1:8" x14ac:dyDescent="0.25">
      <c r="A6078" s="19" t="s">
        <v>383</v>
      </c>
      <c r="B6078" s="4" t="str">
        <f>IFERROR(VLOOKUP(A6078,PEC!A$2:B$7902,2,0),"PEC NON ESISTENTE")</f>
        <v>protocollo.sanferdinando</v>
      </c>
      <c r="C6078" s="20" t="s">
        <v>8235</v>
      </c>
      <c r="D6078" s="20" t="s">
        <v>8248</v>
      </c>
      <c r="E6078" s="21">
        <v>4299</v>
      </c>
      <c r="F6078" s="4" t="str">
        <f t="shared" si="94"/>
        <v/>
      </c>
      <c r="G6078" s="4" t="str">
        <f>IF(AND(Tabella1[[#This Row],[Popolazione]]&gt;50000,Tabella1[[#This Row],[Popolazione]]&lt;100000),"COMPRESO",Tabella1[[#This Row],[Regione]])</f>
        <v>CALABRIA</v>
      </c>
      <c r="H6078" s="31">
        <f>Tabella1[[#This Row],[Popolazione]]/SUM($E$19:$E$7866)</f>
        <v>7.1708081155466555E-5</v>
      </c>
    </row>
    <row r="6079" spans="1:8" x14ac:dyDescent="0.25">
      <c r="A6079" s="19" t="s">
        <v>6150</v>
      </c>
      <c r="B6079" s="4" t="str">
        <f>IFERROR(VLOOKUP(A6079,PEC!A$2:B$7902,2,0),"PEC NON ESISTENTE")</f>
        <v>protocollo</v>
      </c>
      <c r="C6079" s="20" t="s">
        <v>8235</v>
      </c>
      <c r="D6079" s="20" t="s">
        <v>8241</v>
      </c>
      <c r="E6079" s="21">
        <v>13916</v>
      </c>
      <c r="F6079" s="4" t="str">
        <f t="shared" si="94"/>
        <v/>
      </c>
      <c r="G6079" s="4" t="str">
        <f>IF(AND(Tabella1[[#This Row],[Popolazione]]&gt;50000,Tabella1[[#This Row],[Popolazione]]&lt;100000),"COMPRESO",Tabella1[[#This Row],[Regione]])</f>
        <v>PUGLIA</v>
      </c>
      <c r="H6079" s="31">
        <f>Tabella1[[#This Row],[Popolazione]]/SUM($E$19:$E$7866)</f>
        <v>2.3212134388450164E-4</v>
      </c>
    </row>
    <row r="6080" spans="1:8" x14ac:dyDescent="0.25">
      <c r="A6080" s="19" t="s">
        <v>6151</v>
      </c>
      <c r="B6080" s="4" t="str">
        <f>IFERROR(VLOOKUP(A6080,PEC!A$2:B$7902,2,0),"PEC NON ESISTENTE")</f>
        <v>comune.sanfermodellabattaglia</v>
      </c>
      <c r="C6080" s="20" t="s">
        <v>7913</v>
      </c>
      <c r="D6080" s="20" t="s">
        <v>7986</v>
      </c>
      <c r="E6080" s="21">
        <v>7380</v>
      </c>
      <c r="F6080" s="4" t="str">
        <f t="shared" si="94"/>
        <v/>
      </c>
      <c r="G6080" s="4" t="str">
        <f>IF(AND(Tabella1[[#This Row],[Popolazione]]&gt;50000,Tabella1[[#This Row],[Popolazione]]&lt;100000),"COMPRESO",Tabella1[[#This Row],[Regione]])</f>
        <v>LOMBARDIA</v>
      </c>
      <c r="H6080" s="31">
        <f>Tabella1[[#This Row],[Popolazione]]/SUM($E$19:$E$7866)</f>
        <v>1.2309970665907028E-4</v>
      </c>
    </row>
    <row r="6081" spans="1:8" x14ac:dyDescent="0.25">
      <c r="A6081" s="19" t="s">
        <v>119</v>
      </c>
      <c r="B6081" s="4" t="str">
        <f>IFERROR(VLOOKUP(A6081,PEC!A$2:B$7902,2,0),"PEC NON ESISTENTE")</f>
        <v>demografici.comunesanfili</v>
      </c>
      <c r="C6081" s="20" t="s">
        <v>8235</v>
      </c>
      <c r="D6081" s="20" t="s">
        <v>8248</v>
      </c>
      <c r="E6081" s="21">
        <v>2715</v>
      </c>
      <c r="F6081" s="4" t="str">
        <f t="shared" si="94"/>
        <v/>
      </c>
      <c r="G6081" s="4" t="str">
        <f>IF(AND(Tabella1[[#This Row],[Popolazione]]&gt;50000,Tabella1[[#This Row],[Popolazione]]&lt;100000),"COMPRESO",Tabella1[[#This Row],[Regione]])</f>
        <v>CALABRIA</v>
      </c>
      <c r="H6081" s="31">
        <f>Tabella1[[#This Row],[Popolazione]]/SUM($E$19:$E$7866)</f>
        <v>4.5286680701812442E-5</v>
      </c>
    </row>
    <row r="6082" spans="1:8" x14ac:dyDescent="0.25">
      <c r="A6082" s="19" t="s">
        <v>6152</v>
      </c>
      <c r="B6082" s="4" t="str">
        <f>IFERROR(VLOOKUP(A6082,PEC!A$2:B$7902,2,0),"PEC NON ESISTENTE")</f>
        <v>protocollo</v>
      </c>
      <c r="C6082" s="20" t="s">
        <v>8259</v>
      </c>
      <c r="D6082" s="20" t="s">
        <v>8260</v>
      </c>
      <c r="E6082" s="21">
        <v>7065</v>
      </c>
      <c r="F6082" s="4" t="str">
        <f t="shared" ref="F6082:F6145" si="95">IF($E6082&gt;300000,"TROVATO","")</f>
        <v/>
      </c>
      <c r="G6082" s="4" t="str">
        <f>IF(AND(Tabella1[[#This Row],[Popolazione]]&gt;50000,Tabella1[[#This Row],[Popolazione]]&lt;100000),"COMPRESO",Tabella1[[#This Row],[Regione]])</f>
        <v>SICILIA</v>
      </c>
      <c r="H6082" s="31">
        <f>Tabella1[[#This Row],[Popolazione]]/SUM($E$19:$E$7866)</f>
        <v>1.1784545088703681E-4</v>
      </c>
    </row>
    <row r="6083" spans="1:8" x14ac:dyDescent="0.25">
      <c r="A6083" s="19" t="s">
        <v>6153</v>
      </c>
      <c r="B6083" s="4" t="str">
        <f>IFERROR(VLOOKUP(A6083,PEC!A$2:B$7902,2,0),"PEC NON ESISTENTE")</f>
        <v>comune.sanfior.tv</v>
      </c>
      <c r="C6083" s="20" t="s">
        <v>8026</v>
      </c>
      <c r="D6083" s="20" t="s">
        <v>8167</v>
      </c>
      <c r="E6083" s="21">
        <v>6813</v>
      </c>
      <c r="F6083" s="4" t="str">
        <f t="shared" si="95"/>
        <v/>
      </c>
      <c r="G6083" s="4" t="str">
        <f>IF(AND(Tabella1[[#This Row],[Popolazione]]&gt;50000,Tabella1[[#This Row],[Popolazione]]&lt;100000),"COMPRESO",Tabella1[[#This Row],[Regione]])</f>
        <v>VENETO</v>
      </c>
      <c r="H6083" s="31">
        <f>Tabella1[[#This Row],[Popolazione]]/SUM($E$19:$E$7866)</f>
        <v>1.1364204626941001E-4</v>
      </c>
    </row>
    <row r="6084" spans="1:8" x14ac:dyDescent="0.25">
      <c r="A6084" s="19" t="s">
        <v>6154</v>
      </c>
      <c r="B6084" s="4" t="str">
        <f>IFERROR(VLOOKUP(A6084,PEC!A$2:B$7902,2,0),"PEC NON ESISTENTE")</f>
        <v>comune.sanfiorano</v>
      </c>
      <c r="C6084" s="20" t="s">
        <v>7913</v>
      </c>
      <c r="D6084" s="20" t="s">
        <v>7986</v>
      </c>
      <c r="E6084" s="21">
        <v>1804</v>
      </c>
      <c r="F6084" s="4" t="str">
        <f t="shared" si="95"/>
        <v/>
      </c>
      <c r="G6084" s="4" t="str">
        <f>IF(AND(Tabella1[[#This Row],[Popolazione]]&gt;50000,Tabella1[[#This Row],[Popolazione]]&lt;100000),"COMPRESO",Tabella1[[#This Row],[Regione]])</f>
        <v>LOMBARDIA</v>
      </c>
      <c r="H6084" s="31">
        <f>Tabella1[[#This Row],[Popolazione]]/SUM($E$19:$E$7866)</f>
        <v>3.0091039405550516E-5</v>
      </c>
    </row>
    <row r="6085" spans="1:8" x14ac:dyDescent="0.25">
      <c r="A6085" s="19" t="s">
        <v>6155</v>
      </c>
      <c r="B6085" s="4" t="str">
        <f>IFERROR(VLOOKUP(A6085,PEC!A$2:B$7902,2,0),"PEC NON ESISTENTE")</f>
        <v>comune.sanflorianodelcollio</v>
      </c>
      <c r="C6085" s="20" t="s">
        <v>8026</v>
      </c>
      <c r="D6085" s="20" t="s">
        <v>8205</v>
      </c>
      <c r="E6085" s="21">
        <v>798</v>
      </c>
      <c r="F6085" s="4" t="str">
        <f t="shared" si="95"/>
        <v/>
      </c>
      <c r="G6085" s="4" t="str">
        <f>IF(AND(Tabella1[[#This Row],[Popolazione]]&gt;50000,Tabella1[[#This Row],[Popolazione]]&lt;100000),"COMPRESO",Tabella1[[#This Row],[Regione]])</f>
        <v>FRIULI-VENEZIA GIULIA</v>
      </c>
      <c r="H6085" s="31">
        <f>Tabella1[[#This Row],[Popolazione]]/SUM($E$19:$E$7866)</f>
        <v>1.3310781289151503E-5</v>
      </c>
    </row>
    <row r="6086" spans="1:8" x14ac:dyDescent="0.25">
      <c r="A6086" s="19" t="s">
        <v>210</v>
      </c>
      <c r="B6086" s="4" t="str">
        <f>IFERROR(VLOOKUP(A6086,PEC!A$2:B$7902,2,0),"PEC NON ESISTENTE")</f>
        <v>anagrafe.sanfloro</v>
      </c>
      <c r="C6086" s="20" t="s">
        <v>8235</v>
      </c>
      <c r="D6086" s="20" t="s">
        <v>8248</v>
      </c>
      <c r="E6086" s="21">
        <v>700</v>
      </c>
      <c r="F6086" s="4" t="str">
        <f t="shared" si="95"/>
        <v/>
      </c>
      <c r="G6086" s="4" t="str">
        <f>IF(AND(Tabella1[[#This Row],[Popolazione]]&gt;50000,Tabella1[[#This Row],[Popolazione]]&lt;100000),"COMPRESO",Tabella1[[#This Row],[Regione]])</f>
        <v>CALABRIA</v>
      </c>
      <c r="H6086" s="31">
        <f>Tabella1[[#This Row],[Popolazione]]/SUM($E$19:$E$7866)</f>
        <v>1.1676123937852195E-5</v>
      </c>
    </row>
    <row r="6087" spans="1:8" x14ac:dyDescent="0.25">
      <c r="A6087" s="19" t="s">
        <v>6156</v>
      </c>
      <c r="B6087" s="4" t="str">
        <f>IFERROR(VLOOKUP(A6087,PEC!A$2:B$7902,2,0),"PEC NON ESISTENTE")</f>
        <v>demografico.sanfrancescoalcampo</v>
      </c>
      <c r="C6087" s="20" t="s">
        <v>7913</v>
      </c>
      <c r="D6087" s="20" t="s">
        <v>7914</v>
      </c>
      <c r="E6087" s="21">
        <v>4825</v>
      </c>
      <c r="F6087" s="4" t="str">
        <f t="shared" si="95"/>
        <v/>
      </c>
      <c r="G6087" s="4" t="str">
        <f>IF(AND(Tabella1[[#This Row],[Popolazione]]&gt;50000,Tabella1[[#This Row],[Popolazione]]&lt;100000),"COMPRESO",Tabella1[[#This Row],[Regione]])</f>
        <v>PIEMONTE</v>
      </c>
      <c r="H6087" s="31">
        <f>Tabella1[[#This Row],[Popolazione]]/SUM($E$19:$E$7866)</f>
        <v>8.0481854285909771E-5</v>
      </c>
    </row>
    <row r="6088" spans="1:8" x14ac:dyDescent="0.25">
      <c r="A6088" s="19" t="s">
        <v>6157</v>
      </c>
      <c r="B6088" s="4" t="str">
        <f>IFERROR(VLOOKUP(A6088,PEC!A$2:B$7902,2,0),"PEC NON ESISTENTE")</f>
        <v>comunesanfratello</v>
      </c>
      <c r="C6088" s="20" t="s">
        <v>8259</v>
      </c>
      <c r="D6088" s="20" t="s">
        <v>8260</v>
      </c>
      <c r="E6088" s="21">
        <v>3942</v>
      </c>
      <c r="F6088" s="4" t="str">
        <f t="shared" si="95"/>
        <v/>
      </c>
      <c r="G6088" s="4" t="str">
        <f>IF(AND(Tabella1[[#This Row],[Popolazione]]&gt;50000,Tabella1[[#This Row],[Popolazione]]&lt;100000),"COMPRESO",Tabella1[[#This Row],[Regione]])</f>
        <v>SICILIA</v>
      </c>
      <c r="H6088" s="31">
        <f>Tabella1[[#This Row],[Popolazione]]/SUM($E$19:$E$7866)</f>
        <v>6.575325794716194E-5</v>
      </c>
    </row>
    <row r="6089" spans="1:8" x14ac:dyDescent="0.25">
      <c r="A6089" s="22" t="s">
        <v>6158</v>
      </c>
      <c r="B6089" s="4" t="str">
        <f>IFERROR(VLOOKUP(A6089,PEC!A$2:B$7902,2,0),"PEC NON ESISTENTE")</f>
        <v>protocollo.sangavino</v>
      </c>
      <c r="C6089" s="20" t="s">
        <v>8259</v>
      </c>
      <c r="D6089" s="20" t="s">
        <v>8278</v>
      </c>
      <c r="E6089" s="21">
        <v>8894</v>
      </c>
      <c r="F6089" s="4" t="str">
        <f t="shared" si="95"/>
        <v/>
      </c>
      <c r="G6089" s="4" t="str">
        <f>IF(AND(Tabella1[[#This Row],[Popolazione]]&gt;50000,Tabella1[[#This Row],[Popolazione]]&lt;100000),"COMPRESO",Tabella1[[#This Row],[Regione]])</f>
        <v>SARDEGNA</v>
      </c>
      <c r="H6089" s="31">
        <f>Tabella1[[#This Row],[Popolazione]]/SUM($E$19:$E$7866)</f>
        <v>1.4835349471893918E-4</v>
      </c>
    </row>
    <row r="6090" spans="1:8" x14ac:dyDescent="0.25">
      <c r="A6090" s="19" t="s">
        <v>6159</v>
      </c>
      <c r="B6090" s="4" t="str">
        <f>IFERROR(VLOOKUP(A6090,PEC!A$2:B$7902,2,0),"PEC NON ESISTENTE")</f>
        <v>comune.sangemini</v>
      </c>
      <c r="C6090" s="20" t="s">
        <v>8221</v>
      </c>
      <c r="D6090" s="20" t="s">
        <v>8227</v>
      </c>
      <c r="E6090" s="21">
        <v>4921</v>
      </c>
      <c r="F6090" s="4" t="str">
        <f t="shared" si="95"/>
        <v/>
      </c>
      <c r="G6090" s="4" t="str">
        <f>IF(AND(Tabella1[[#This Row],[Popolazione]]&gt;50000,Tabella1[[#This Row],[Popolazione]]&lt;100000),"COMPRESO",Tabella1[[#This Row],[Regione]])</f>
        <v>UMBRIA</v>
      </c>
      <c r="H6090" s="31">
        <f>Tabella1[[#This Row],[Popolazione]]/SUM($E$19:$E$7866)</f>
        <v>8.2083151283100935E-5</v>
      </c>
    </row>
    <row r="6091" spans="1:8" x14ac:dyDescent="0.25">
      <c r="A6091" s="19" t="s">
        <v>8105</v>
      </c>
      <c r="B6091" s="4" t="str">
        <f>IFERROR(VLOOKUP(A6091,PEC!A$2:B$7902,2,0),"PEC NON ESISTENTE")</f>
        <v>PEC NON ESISTENTE</v>
      </c>
      <c r="C6091" s="20" t="s">
        <v>8026</v>
      </c>
      <c r="D6091" s="20" t="s">
        <v>8027</v>
      </c>
      <c r="E6091" s="21">
        <v>2937</v>
      </c>
      <c r="F6091" s="4" t="str">
        <f t="shared" si="95"/>
        <v/>
      </c>
      <c r="G6091" s="4" t="str">
        <f>IF(AND(Tabella1[[#This Row],[Popolazione]]&gt;50000,Tabella1[[#This Row],[Popolazione]]&lt;100000),"COMPRESO",Tabella1[[#This Row],[Regione]])</f>
        <v>TRENTINO-ALTO ADIGE/SÜDTIROL</v>
      </c>
      <c r="H6091" s="31">
        <f>Tabella1[[#This Row],[Popolazione]]/SUM($E$19:$E$7866)</f>
        <v>4.8989680007816998E-5</v>
      </c>
    </row>
    <row r="6092" spans="1:8" x14ac:dyDescent="0.25">
      <c r="A6092" s="19" t="s">
        <v>6161</v>
      </c>
      <c r="B6092" s="4" t="str">
        <f>IFERROR(VLOOKUP(A6092,PEC!A$2:B$7902,2,0),"PEC NON ESISTENTE")</f>
        <v>comune.sangenesio</v>
      </c>
      <c r="C6092" s="20" t="s">
        <v>7913</v>
      </c>
      <c r="D6092" s="20" t="s">
        <v>7986</v>
      </c>
      <c r="E6092" s="21">
        <v>3788</v>
      </c>
      <c r="F6092" s="4" t="str">
        <f t="shared" si="95"/>
        <v/>
      </c>
      <c r="G6092" s="4" t="str">
        <f>IF(AND(Tabella1[[#This Row],[Popolazione]]&gt;50000,Tabella1[[#This Row],[Popolazione]]&lt;100000),"COMPRESO",Tabella1[[#This Row],[Regione]])</f>
        <v>LOMBARDIA</v>
      </c>
      <c r="H6092" s="31">
        <f>Tabella1[[#This Row],[Popolazione]]/SUM($E$19:$E$7866)</f>
        <v>6.318451068083445E-5</v>
      </c>
    </row>
    <row r="6093" spans="1:8" x14ac:dyDescent="0.25">
      <c r="A6093" s="19" t="s">
        <v>6162</v>
      </c>
      <c r="B6093" s="4" t="str">
        <f>IFERROR(VLOOKUP(A6093,PEC!A$2:B$7902,2,0),"PEC NON ESISTENTE")</f>
        <v>elettorale.sgv</v>
      </c>
      <c r="C6093" s="20" t="s">
        <v>8235</v>
      </c>
      <c r="D6093" s="20" t="s">
        <v>8239</v>
      </c>
      <c r="E6093" s="21">
        <v>11073</v>
      </c>
      <c r="F6093" s="4" t="str">
        <f t="shared" si="95"/>
        <v/>
      </c>
      <c r="G6093" s="4" t="str">
        <f>IF(AND(Tabella1[[#This Row],[Popolazione]]&gt;50000,Tabella1[[#This Row],[Popolazione]]&lt;100000),"COMPRESO",Tabella1[[#This Row],[Regione]])</f>
        <v>CAMPANIA</v>
      </c>
      <c r="H6093" s="31">
        <f>Tabella1[[#This Row],[Popolazione]]/SUM($E$19:$E$7866)</f>
        <v>1.8469960051976765E-4</v>
      </c>
    </row>
    <row r="6094" spans="1:8" x14ac:dyDescent="0.25">
      <c r="A6094" s="19" t="s">
        <v>6163</v>
      </c>
      <c r="B6094" s="4" t="str">
        <f>IFERROR(VLOOKUP(A6094,PEC!A$2:B$7902,2,0),"PEC NON ESISTENTE")</f>
        <v>anagrafe</v>
      </c>
      <c r="C6094" s="20" t="s">
        <v>7913</v>
      </c>
      <c r="D6094" s="20" t="s">
        <v>7914</v>
      </c>
      <c r="E6094" s="21">
        <v>1874</v>
      </c>
      <c r="F6094" s="4" t="str">
        <f t="shared" si="95"/>
        <v/>
      </c>
      <c r="G6094" s="4" t="str">
        <f>IF(AND(Tabella1[[#This Row],[Popolazione]]&gt;50000,Tabella1[[#This Row],[Popolazione]]&lt;100000),"COMPRESO",Tabella1[[#This Row],[Regione]])</f>
        <v>PIEMONTE</v>
      </c>
      <c r="H6094" s="31">
        <f>Tabella1[[#This Row],[Popolazione]]/SUM($E$19:$E$7866)</f>
        <v>3.1258651799335735E-5</v>
      </c>
    </row>
    <row r="6095" spans="1:8" x14ac:dyDescent="0.25">
      <c r="A6095" s="19" t="s">
        <v>6164</v>
      </c>
      <c r="B6095" s="4" t="str">
        <f>IFERROR(VLOOKUP(A6095,PEC!A$2:B$7902,2,0),"PEC NON ESISTENTE")</f>
        <v>comune.sangermanovercellese.vc</v>
      </c>
      <c r="C6095" s="20" t="s">
        <v>7913</v>
      </c>
      <c r="D6095" s="20" t="s">
        <v>7914</v>
      </c>
      <c r="E6095" s="21">
        <v>1768</v>
      </c>
      <c r="F6095" s="4" t="str">
        <f t="shared" si="95"/>
        <v/>
      </c>
      <c r="G6095" s="4" t="str">
        <f>IF(AND(Tabella1[[#This Row],[Popolazione]]&gt;50000,Tabella1[[#This Row],[Popolazione]]&lt;100000),"COMPRESO",Tabella1[[#This Row],[Regione]])</f>
        <v>PIEMONTE</v>
      </c>
      <c r="H6095" s="31">
        <f>Tabella1[[#This Row],[Popolazione]]/SUM($E$19:$E$7866)</f>
        <v>2.9490553031603833E-5</v>
      </c>
    </row>
    <row r="6096" spans="1:8" x14ac:dyDescent="0.25">
      <c r="A6096" s="19" t="s">
        <v>6165</v>
      </c>
      <c r="B6096" s="4" t="str">
        <f>IFERROR(VLOOKUP(A6096,PEC!A$2:B$7902,2,0),"PEC NON ESISTENTE")</f>
        <v>protocollo</v>
      </c>
      <c r="C6096" s="20" t="s">
        <v>7913</v>
      </c>
      <c r="D6096" s="20" t="s">
        <v>7986</v>
      </c>
      <c r="E6096" s="21">
        <v>2469</v>
      </c>
      <c r="F6096" s="4" t="str">
        <f t="shared" si="95"/>
        <v/>
      </c>
      <c r="G6096" s="4" t="str">
        <f>IF(AND(Tabella1[[#This Row],[Popolazione]]&gt;50000,Tabella1[[#This Row],[Popolazione]]&lt;100000),"COMPRESO",Tabella1[[#This Row],[Regione]])</f>
        <v>LOMBARDIA</v>
      </c>
      <c r="H6096" s="31">
        <f>Tabella1[[#This Row],[Popolazione]]/SUM($E$19:$E$7866)</f>
        <v>4.1183357146510101E-5</v>
      </c>
    </row>
    <row r="6097" spans="1:8" x14ac:dyDescent="0.25">
      <c r="A6097" s="19" t="s">
        <v>6166</v>
      </c>
      <c r="B6097" s="4" t="str">
        <f>IFERROR(VLOOKUP(A6097,PEC!A$2:B$7902,2,0),"PEC NON ESISTENTE")</f>
        <v>comune.sangiacomo</v>
      </c>
      <c r="C6097" s="20" t="s">
        <v>8235</v>
      </c>
      <c r="D6097" s="20" t="s">
        <v>4252</v>
      </c>
      <c r="E6097" s="21">
        <v>1410</v>
      </c>
      <c r="F6097" s="4" t="str">
        <f t="shared" si="95"/>
        <v/>
      </c>
      <c r="G6097" s="4" t="str">
        <f>IF(AND(Tabella1[[#This Row],[Popolazione]]&gt;50000,Tabella1[[#This Row],[Popolazione]]&lt;100000),"COMPRESO",Tabella1[[#This Row],[Regione]])</f>
        <v>MOLISE</v>
      </c>
      <c r="H6097" s="31">
        <f>Tabella1[[#This Row],[Popolazione]]/SUM($E$19:$E$7866)</f>
        <v>2.3519049646245136E-5</v>
      </c>
    </row>
    <row r="6098" spans="1:8" x14ac:dyDescent="0.25">
      <c r="A6098" s="19" t="s">
        <v>6167</v>
      </c>
      <c r="B6098" s="4" t="str">
        <f>IFERROR(VLOOKUP(A6098,PEC!A$2:B$7902,2,0),"PEC NON ESISTENTE")</f>
        <v>comune.sangiacomodellesegnate</v>
      </c>
      <c r="C6098" s="20" t="s">
        <v>7913</v>
      </c>
      <c r="D6098" s="20" t="s">
        <v>7986</v>
      </c>
      <c r="E6098" s="21">
        <v>1779</v>
      </c>
      <c r="F6098" s="4" t="str">
        <f t="shared" si="95"/>
        <v/>
      </c>
      <c r="G6098" s="4" t="str">
        <f>IF(AND(Tabella1[[#This Row],[Popolazione]]&gt;50000,Tabella1[[#This Row],[Popolazione]]&lt;100000),"COMPRESO",Tabella1[[#This Row],[Regione]])</f>
        <v>LOMBARDIA</v>
      </c>
      <c r="H6098" s="31">
        <f>Tabella1[[#This Row],[Popolazione]]/SUM($E$19:$E$7866)</f>
        <v>2.9674034979198653E-5</v>
      </c>
    </row>
    <row r="6099" spans="1:8" x14ac:dyDescent="0.25">
      <c r="A6099" s="19" t="s">
        <v>6168</v>
      </c>
      <c r="B6099" s="4" t="str">
        <f>IFERROR(VLOOKUP(A6099,PEC!A$2:B$7902,2,0),"PEC NON ESISTENTE")</f>
        <v>protocollo.sangiacomofilippo</v>
      </c>
      <c r="C6099" s="20" t="s">
        <v>7913</v>
      </c>
      <c r="D6099" s="20" t="s">
        <v>7986</v>
      </c>
      <c r="E6099" s="21">
        <v>395</v>
      </c>
      <c r="F6099" s="4" t="str">
        <f t="shared" si="95"/>
        <v/>
      </c>
      <c r="G6099" s="4" t="str">
        <f>IF(AND(Tabella1[[#This Row],[Popolazione]]&gt;50000,Tabella1[[#This Row],[Popolazione]]&lt;100000),"COMPRESO",Tabella1[[#This Row],[Regione]])</f>
        <v>LOMBARDIA</v>
      </c>
      <c r="H6099" s="31">
        <f>Tabella1[[#This Row],[Popolazione]]/SUM($E$19:$E$7866)</f>
        <v>6.5886699363594532E-6</v>
      </c>
    </row>
    <row r="6100" spans="1:8" x14ac:dyDescent="0.25">
      <c r="A6100" s="19" t="s">
        <v>6169</v>
      </c>
      <c r="B6100" s="4" t="str">
        <f>IFERROR(VLOOKUP(A6100,PEC!A$2:B$7902,2,0),"PEC NON ESISTENTE")</f>
        <v>san.giacomo.vercellese</v>
      </c>
      <c r="C6100" s="20" t="s">
        <v>7913</v>
      </c>
      <c r="D6100" s="20" t="s">
        <v>7914</v>
      </c>
      <c r="E6100" s="21">
        <v>329</v>
      </c>
      <c r="F6100" s="4" t="str">
        <f t="shared" si="95"/>
        <v/>
      </c>
      <c r="G6100" s="4" t="str">
        <f>IF(AND(Tabella1[[#This Row],[Popolazione]]&gt;50000,Tabella1[[#This Row],[Popolazione]]&lt;100000),"COMPRESO",Tabella1[[#This Row],[Regione]])</f>
        <v>PIEMONTE</v>
      </c>
      <c r="H6100" s="31">
        <f>Tabella1[[#This Row],[Popolazione]]/SUM($E$19:$E$7866)</f>
        <v>5.4877782507905323E-6</v>
      </c>
    </row>
    <row r="6101" spans="1:8" x14ac:dyDescent="0.25">
      <c r="A6101" s="19" t="s">
        <v>6170</v>
      </c>
      <c r="B6101" s="4" t="str">
        <f>IFERROR(VLOOKUP(A6101,PEC!A$2:B$7902,2,0),"PEC NON ESISTENTE")</f>
        <v>demografici.sangillio</v>
      </c>
      <c r="C6101" s="20" t="s">
        <v>7913</v>
      </c>
      <c r="D6101" s="20" t="s">
        <v>7914</v>
      </c>
      <c r="E6101" s="21">
        <v>3023</v>
      </c>
      <c r="F6101" s="4" t="str">
        <f t="shared" si="95"/>
        <v/>
      </c>
      <c r="G6101" s="4" t="str">
        <f>IF(AND(Tabella1[[#This Row],[Popolazione]]&gt;50000,Tabella1[[#This Row],[Popolazione]]&lt;100000),"COMPRESO",Tabella1[[#This Row],[Regione]])</f>
        <v>PIEMONTE</v>
      </c>
      <c r="H6101" s="31">
        <f>Tabella1[[#This Row],[Popolazione]]/SUM($E$19:$E$7866)</f>
        <v>5.0424175234467409E-5</v>
      </c>
    </row>
    <row r="6102" spans="1:8" x14ac:dyDescent="0.25">
      <c r="A6102" s="19" t="s">
        <v>6171</v>
      </c>
      <c r="B6102" s="4" t="str">
        <f>IFERROR(VLOOKUP(A6102,PEC!A$2:B$7902,2,0),"PEC NON ESISTENTE")</f>
        <v>comune.sangimignano</v>
      </c>
      <c r="C6102" s="20" t="s">
        <v>8221</v>
      </c>
      <c r="D6102" s="20" t="s">
        <v>8222</v>
      </c>
      <c r="E6102" s="21">
        <v>7677</v>
      </c>
      <c r="F6102" s="4" t="str">
        <f t="shared" si="95"/>
        <v/>
      </c>
      <c r="G6102" s="4" t="str">
        <f>IF(AND(Tabella1[[#This Row],[Popolazione]]&gt;50000,Tabella1[[#This Row],[Popolazione]]&lt;100000),"COMPRESO",Tabella1[[#This Row],[Regione]])</f>
        <v>TOSCANA</v>
      </c>
      <c r="H6102" s="31">
        <f>Tabella1[[#This Row],[Popolazione]]/SUM($E$19:$E$7866)</f>
        <v>1.2805371924413044E-4</v>
      </c>
    </row>
    <row r="6103" spans="1:8" x14ac:dyDescent="0.25">
      <c r="A6103" s="19" t="s">
        <v>6172</v>
      </c>
      <c r="B6103" s="4" t="str">
        <f>IFERROR(VLOOKUP(A6103,PEC!A$2:B$7902,2,0),"PEC NON ESISTENTE")</f>
        <v>areademografica</v>
      </c>
      <c r="C6103" s="20" t="s">
        <v>8221</v>
      </c>
      <c r="D6103" s="20" t="s">
        <v>8230</v>
      </c>
      <c r="E6103" s="21">
        <v>3644</v>
      </c>
      <c r="F6103" s="4" t="str">
        <f t="shared" si="95"/>
        <v/>
      </c>
      <c r="G6103" s="4" t="str">
        <f>IF(AND(Tabella1[[#This Row],[Popolazione]]&gt;50000,Tabella1[[#This Row],[Popolazione]]&lt;100000),"COMPRESO",Tabella1[[#This Row],[Regione]])</f>
        <v>MARCHE</v>
      </c>
      <c r="H6103" s="31">
        <f>Tabella1[[#This Row],[Popolazione]]/SUM($E$19:$E$7866)</f>
        <v>6.0782565185047718E-5</v>
      </c>
    </row>
    <row r="6104" spans="1:8" x14ac:dyDescent="0.25">
      <c r="A6104" s="19" t="s">
        <v>6173</v>
      </c>
      <c r="B6104" s="4" t="str">
        <f>IFERROR(VLOOKUP(A6104,PEC!A$2:B$7902,2,0),"PEC NON ESISTENTE")</f>
        <v>protocollo.generale</v>
      </c>
      <c r="C6104" s="20" t="s">
        <v>8235</v>
      </c>
      <c r="D6104" s="20" t="s">
        <v>8239</v>
      </c>
      <c r="E6104" s="21">
        <v>45523</v>
      </c>
      <c r="F6104" s="4" t="str">
        <f t="shared" si="95"/>
        <v/>
      </c>
      <c r="G6104" s="4" t="str">
        <f>IF(AND(Tabella1[[#This Row],[Popolazione]]&gt;50000,Tabella1[[#This Row],[Popolazione]]&lt;100000),"COMPRESO",Tabella1[[#This Row],[Regione]])</f>
        <v>CAMPANIA</v>
      </c>
      <c r="H6104" s="31">
        <f>Tabella1[[#This Row],[Popolazione]]/SUM($E$19:$E$7866)</f>
        <v>7.5933170003263648E-4</v>
      </c>
    </row>
    <row r="6105" spans="1:8" x14ac:dyDescent="0.25">
      <c r="A6105" s="19" t="s">
        <v>6174</v>
      </c>
      <c r="B6105" s="4" t="str">
        <f>IFERROR(VLOOKUP(A6105,PEC!A$2:B$7902,2,0),"PEC NON ESISTENTE")</f>
        <v>posta</v>
      </c>
      <c r="C6105" s="20" t="s">
        <v>8221</v>
      </c>
      <c r="D6105" s="20" t="s">
        <v>8234</v>
      </c>
      <c r="E6105" s="21">
        <v>3166</v>
      </c>
      <c r="F6105" s="4" t="str">
        <f t="shared" si="95"/>
        <v/>
      </c>
      <c r="G6105" s="4" t="str">
        <f>IF(AND(Tabella1[[#This Row],[Popolazione]]&gt;50000,Tabella1[[#This Row],[Popolazione]]&lt;100000),"COMPRESO",Tabella1[[#This Row],[Regione]])</f>
        <v>LAZIO</v>
      </c>
      <c r="H6105" s="31">
        <f>Tabella1[[#This Row],[Popolazione]]/SUM($E$19:$E$7866)</f>
        <v>5.2809440553200076E-5</v>
      </c>
    </row>
    <row r="6106" spans="1:8" x14ac:dyDescent="0.25">
      <c r="A6106" s="19" t="s">
        <v>121</v>
      </c>
      <c r="B6106" s="4" t="str">
        <f>IFERROR(VLOOKUP(A6106,PEC!A$2:B$7902,2,0),"PEC NON ESISTENTE")</f>
        <v>protocollo.sangiorgioalbanese</v>
      </c>
      <c r="C6106" s="20" t="s">
        <v>8235</v>
      </c>
      <c r="D6106" s="20" t="s">
        <v>8248</v>
      </c>
      <c r="E6106" s="21">
        <v>1555</v>
      </c>
      <c r="F6106" s="4" t="str">
        <f t="shared" si="95"/>
        <v/>
      </c>
      <c r="G6106" s="4" t="str">
        <f>IF(AND(Tabella1[[#This Row],[Popolazione]]&gt;50000,Tabella1[[#This Row],[Popolazione]]&lt;100000),"COMPRESO",Tabella1[[#This Row],[Regione]])</f>
        <v>CALABRIA</v>
      </c>
      <c r="H6106" s="31">
        <f>Tabella1[[#This Row],[Popolazione]]/SUM($E$19:$E$7866)</f>
        <v>2.593767531908595E-5</v>
      </c>
    </row>
    <row r="6107" spans="1:8" x14ac:dyDescent="0.25">
      <c r="A6107" s="19" t="s">
        <v>6176</v>
      </c>
      <c r="B6107" s="4" t="str">
        <f>IFERROR(VLOOKUP(A6107,PEC!A$2:B$7902,2,0),"PEC NON ESISTENTE")</f>
        <v>sangiorgiocanavese</v>
      </c>
      <c r="C6107" s="20" t="s">
        <v>7913</v>
      </c>
      <c r="D6107" s="20" t="s">
        <v>7914</v>
      </c>
      <c r="E6107" s="21">
        <v>2705</v>
      </c>
      <c r="F6107" s="4" t="str">
        <f t="shared" si="95"/>
        <v/>
      </c>
      <c r="G6107" s="4" t="str">
        <f>IF(AND(Tabella1[[#This Row],[Popolazione]]&gt;50000,Tabella1[[#This Row],[Popolazione]]&lt;100000),"COMPRESO",Tabella1[[#This Row],[Regione]])</f>
        <v>PIEMONTE</v>
      </c>
      <c r="H6107" s="31">
        <f>Tabella1[[#This Row],[Popolazione]]/SUM($E$19:$E$7866)</f>
        <v>4.5119878931271697E-5</v>
      </c>
    </row>
    <row r="6108" spans="1:8" x14ac:dyDescent="0.25">
      <c r="A6108" s="19" t="s">
        <v>6177</v>
      </c>
      <c r="B6108" s="4" t="str">
        <f>IFERROR(VLOOKUP(A6108,PEC!A$2:B$7902,2,0),"PEC NON ESISTENTE")</f>
        <v>protocollosgs</v>
      </c>
      <c r="C6108" s="20" t="s">
        <v>8235</v>
      </c>
      <c r="D6108" s="20" t="s">
        <v>8239</v>
      </c>
      <c r="E6108" s="21">
        <v>9809</v>
      </c>
      <c r="F6108" s="4" t="str">
        <f t="shared" si="95"/>
        <v/>
      </c>
      <c r="G6108" s="4" t="str">
        <f>IF(AND(Tabella1[[#This Row],[Popolazione]]&gt;50000,Tabella1[[#This Row],[Popolazione]]&lt;100000),"COMPRESO",Tabella1[[#This Row],[Regione]])</f>
        <v>CAMPANIA</v>
      </c>
      <c r="H6108" s="31">
        <f>Tabella1[[#This Row],[Popolazione]]/SUM($E$19:$E$7866)</f>
        <v>1.636158567234174E-4</v>
      </c>
    </row>
    <row r="6109" spans="1:8" x14ac:dyDescent="0.25">
      <c r="A6109" s="19" t="s">
        <v>6178</v>
      </c>
      <c r="B6109" s="4" t="str">
        <f>IFERROR(VLOOKUP(A6109,PEC!A$2:B$7902,2,0),"PEC NON ESISTENTE")</f>
        <v>comune.sangiorgiodellarichinvelda</v>
      </c>
      <c r="C6109" s="20" t="s">
        <v>8026</v>
      </c>
      <c r="D6109" s="20" t="s">
        <v>8205</v>
      </c>
      <c r="E6109" s="21">
        <v>4530</v>
      </c>
      <c r="F6109" s="4" t="str">
        <f t="shared" si="95"/>
        <v/>
      </c>
      <c r="G6109" s="4" t="str">
        <f>IF(AND(Tabella1[[#This Row],[Popolazione]]&gt;50000,Tabella1[[#This Row],[Popolazione]]&lt;100000),"COMPRESO",Tabella1[[#This Row],[Regione]])</f>
        <v>FRIULI-VENEZIA GIULIA</v>
      </c>
      <c r="H6109" s="31">
        <f>Tabella1[[#This Row],[Popolazione]]/SUM($E$19:$E$7866)</f>
        <v>7.5561202054957784E-5</v>
      </c>
    </row>
    <row r="6110" spans="1:8" x14ac:dyDescent="0.25">
      <c r="A6110" s="19" t="s">
        <v>6179</v>
      </c>
      <c r="B6110" s="4" t="str">
        <f>IFERROR(VLOOKUP(A6110,PEC!A$2:B$7902,2,0),"PEC NON ESISTENTE")</f>
        <v>comune.sangiorgiodellepertiche.pd</v>
      </c>
      <c r="C6110" s="20" t="s">
        <v>8026</v>
      </c>
      <c r="D6110" s="20" t="s">
        <v>8167</v>
      </c>
      <c r="E6110" s="21">
        <v>9979</v>
      </c>
      <c r="F6110" s="4" t="str">
        <f t="shared" si="95"/>
        <v/>
      </c>
      <c r="G6110" s="4" t="str">
        <f>IF(AND(Tabella1[[#This Row],[Popolazione]]&gt;50000,Tabella1[[#This Row],[Popolazione]]&lt;100000),"COMPRESO",Tabella1[[#This Row],[Regione]])</f>
        <v>VENETO</v>
      </c>
      <c r="H6110" s="31">
        <f>Tabella1[[#This Row],[Popolazione]]/SUM($E$19:$E$7866)</f>
        <v>1.6645148682261008E-4</v>
      </c>
    </row>
    <row r="6111" spans="1:8" x14ac:dyDescent="0.25">
      <c r="A6111" s="19" t="s">
        <v>6180</v>
      </c>
      <c r="B6111" s="4" t="str">
        <f>IFERROR(VLOOKUP(A6111,PEC!A$2:B$7902,2,0),"PEC NON ESISTENTE")</f>
        <v>comune.sangiorgiodilomellina</v>
      </c>
      <c r="C6111" s="20" t="s">
        <v>7913</v>
      </c>
      <c r="D6111" s="20" t="s">
        <v>7986</v>
      </c>
      <c r="E6111" s="21">
        <v>1155</v>
      </c>
      <c r="F6111" s="4" t="str">
        <f t="shared" si="95"/>
        <v/>
      </c>
      <c r="G6111" s="4" t="str">
        <f>IF(AND(Tabella1[[#This Row],[Popolazione]]&gt;50000,Tabella1[[#This Row],[Popolazione]]&lt;100000),"COMPRESO",Tabella1[[#This Row],[Regione]])</f>
        <v>LOMBARDIA</v>
      </c>
      <c r="H6111" s="31">
        <f>Tabella1[[#This Row],[Popolazione]]/SUM($E$19:$E$7866)</f>
        <v>1.9265604497456123E-5</v>
      </c>
    </row>
    <row r="6112" spans="1:8" x14ac:dyDescent="0.25">
      <c r="A6112" s="19" t="s">
        <v>8020</v>
      </c>
      <c r="B6112" s="4" t="str">
        <f>IFERROR(VLOOKUP(A6112,PEC!A$2:B$7902,2,0),"PEC NON ESISTENTE")</f>
        <v>PEC NON ESISTENTE</v>
      </c>
      <c r="C6112" s="20" t="s">
        <v>7913</v>
      </c>
      <c r="D6112" s="20" t="s">
        <v>7986</v>
      </c>
      <c r="E6112" s="21">
        <v>9398</v>
      </c>
      <c r="F6112" s="4" t="str">
        <f t="shared" si="95"/>
        <v/>
      </c>
      <c r="G6112" s="4" t="str">
        <f>IF(AND(Tabella1[[#This Row],[Popolazione]]&gt;50000,Tabella1[[#This Row],[Popolazione]]&lt;100000),"COMPRESO",Tabella1[[#This Row],[Regione]])</f>
        <v>LOMBARDIA</v>
      </c>
      <c r="H6112" s="31">
        <f>Tabella1[[#This Row],[Popolazione]]/SUM($E$19:$E$7866)</f>
        <v>1.5676030395419277E-4</v>
      </c>
    </row>
    <row r="6113" spans="1:8" x14ac:dyDescent="0.25">
      <c r="A6113" s="19" t="s">
        <v>6181</v>
      </c>
      <c r="B6113" s="4" t="str">
        <f>IFERROR(VLOOKUP(A6113,PEC!A$2:B$7902,2,0),"PEC NON ESISTENTE")</f>
        <v>comune.sangiorgiodinogaro</v>
      </c>
      <c r="C6113" s="20" t="s">
        <v>8026</v>
      </c>
      <c r="D6113" s="20" t="s">
        <v>8205</v>
      </c>
      <c r="E6113" s="21">
        <v>7681</v>
      </c>
      <c r="F6113" s="4" t="str">
        <f t="shared" si="95"/>
        <v/>
      </c>
      <c r="G6113" s="4" t="str">
        <f>IF(AND(Tabella1[[#This Row],[Popolazione]]&gt;50000,Tabella1[[#This Row],[Popolazione]]&lt;100000),"COMPRESO",Tabella1[[#This Row],[Regione]])</f>
        <v>FRIULI-VENEZIA GIULIA</v>
      </c>
      <c r="H6113" s="31">
        <f>Tabella1[[#This Row],[Popolazione]]/SUM($E$19:$E$7866)</f>
        <v>1.2812043995234673E-4</v>
      </c>
    </row>
    <row r="6114" spans="1:8" x14ac:dyDescent="0.25">
      <c r="A6114" s="19" t="s">
        <v>6182</v>
      </c>
      <c r="B6114" s="4" t="str">
        <f>IFERROR(VLOOKUP(A6114,PEC!A$2:B$7902,2,0),"PEC NON ESISTENTE")</f>
        <v>comune.san-giorgio-di-piano</v>
      </c>
      <c r="C6114" s="20" t="s">
        <v>8026</v>
      </c>
      <c r="D6114" s="20" t="s">
        <v>8212</v>
      </c>
      <c r="E6114" s="21">
        <v>8201</v>
      </c>
      <c r="F6114" s="4" t="str">
        <f t="shared" si="95"/>
        <v/>
      </c>
      <c r="G6114" s="4" t="str">
        <f>IF(AND(Tabella1[[#This Row],[Popolazione]]&gt;50000,Tabella1[[#This Row],[Popolazione]]&lt;100000),"COMPRESO",Tabella1[[#This Row],[Regione]])</f>
        <v>EMILIA-ROMAGNA</v>
      </c>
      <c r="H6114" s="31">
        <f>Tabella1[[#This Row],[Popolazione]]/SUM($E$19:$E$7866)</f>
        <v>1.367941320204655E-4</v>
      </c>
    </row>
    <row r="6115" spans="1:8" x14ac:dyDescent="0.25">
      <c r="A6115" s="19" t="s">
        <v>6183</v>
      </c>
      <c r="B6115" s="4" t="str">
        <f>IFERROR(VLOOKUP(A6115,PEC!A$2:B$7902,2,0),"PEC NON ESISTENTE")</f>
        <v>sangiorgioinbosco.pd</v>
      </c>
      <c r="C6115" s="20" t="s">
        <v>8026</v>
      </c>
      <c r="D6115" s="20" t="s">
        <v>8167</v>
      </c>
      <c r="E6115" s="21">
        <v>6244</v>
      </c>
      <c r="F6115" s="4" t="str">
        <f t="shared" si="95"/>
        <v/>
      </c>
      <c r="G6115" s="4" t="str">
        <f>IF(AND(Tabella1[[#This Row],[Popolazione]]&gt;50000,Tabella1[[#This Row],[Popolazione]]&lt;100000),"COMPRESO",Tabella1[[#This Row],[Regione]])</f>
        <v>VENETO</v>
      </c>
      <c r="H6115" s="31">
        <f>Tabella1[[#This Row],[Popolazione]]/SUM($E$19:$E$7866)</f>
        <v>1.0415102552564159E-4</v>
      </c>
    </row>
    <row r="6116" spans="1:8" x14ac:dyDescent="0.25">
      <c r="A6116" s="19" t="s">
        <v>6184</v>
      </c>
      <c r="B6116" s="4" t="str">
        <f>IFERROR(VLOOKUP(A6116,PEC!A$2:B$7902,2,0),"PEC NON ESISTENTE")</f>
        <v>segreteria</v>
      </c>
      <c r="C6116" s="20" t="s">
        <v>8235</v>
      </c>
      <c r="D6116" s="20" t="s">
        <v>8241</v>
      </c>
      <c r="E6116" s="21">
        <v>15676</v>
      </c>
      <c r="F6116" s="4" t="str">
        <f t="shared" si="95"/>
        <v/>
      </c>
      <c r="G6116" s="4" t="str">
        <f>IF(AND(Tabella1[[#This Row],[Popolazione]]&gt;50000,Tabella1[[#This Row],[Popolazione]]&lt;100000),"COMPRESO",Tabella1[[#This Row],[Regione]])</f>
        <v>PUGLIA</v>
      </c>
      <c r="H6116" s="31">
        <f>Tabella1[[#This Row],[Popolazione]]/SUM($E$19:$E$7866)</f>
        <v>2.6147845549967291E-4</v>
      </c>
    </row>
    <row r="6117" spans="1:8" x14ac:dyDescent="0.25">
      <c r="A6117" s="19" t="s">
        <v>6185</v>
      </c>
      <c r="B6117" s="4" t="str">
        <f>IFERROR(VLOOKUP(A6117,PEC!A$2:B$7902,2,0),"PEC NON ESISTENTE")</f>
        <v>protocollo</v>
      </c>
      <c r="C6117" s="20" t="s">
        <v>8235</v>
      </c>
      <c r="D6117" s="20" t="s">
        <v>8239</v>
      </c>
      <c r="E6117" s="21">
        <v>3050</v>
      </c>
      <c r="F6117" s="4" t="str">
        <f t="shared" si="95"/>
        <v/>
      </c>
      <c r="G6117" s="4" t="str">
        <f>IF(AND(Tabella1[[#This Row],[Popolazione]]&gt;50000,Tabella1[[#This Row],[Popolazione]]&lt;100000),"COMPRESO",Tabella1[[#This Row],[Regione]])</f>
        <v>CAMPANIA</v>
      </c>
      <c r="H6117" s="31">
        <f>Tabella1[[#This Row],[Popolazione]]/SUM($E$19:$E$7866)</f>
        <v>5.0874540014927423E-5</v>
      </c>
    </row>
    <row r="6118" spans="1:8" x14ac:dyDescent="0.25">
      <c r="A6118" s="19" t="s">
        <v>6186</v>
      </c>
      <c r="B6118" s="4" t="str">
        <f>IFERROR(VLOOKUP(A6118,PEC!A$2:B$7902,2,0),"PEC NON ESISTENTE")</f>
        <v>comune.sangiorgiolucano</v>
      </c>
      <c r="C6118" s="20" t="s">
        <v>8235</v>
      </c>
      <c r="D6118" s="20" t="s">
        <v>8247</v>
      </c>
      <c r="E6118" s="21">
        <v>1290</v>
      </c>
      <c r="F6118" s="4" t="str">
        <f t="shared" si="95"/>
        <v/>
      </c>
      <c r="G6118" s="4" t="str">
        <f>IF(AND(Tabella1[[#This Row],[Popolazione]]&gt;50000,Tabella1[[#This Row],[Popolazione]]&lt;100000),"COMPRESO",Tabella1[[#This Row],[Regione]])</f>
        <v>BASILICATA</v>
      </c>
      <c r="H6118" s="31">
        <f>Tabella1[[#This Row],[Popolazione]]/SUM($E$19:$E$7866)</f>
        <v>2.1517428399756188E-5</v>
      </c>
    </row>
    <row r="6119" spans="1:8" x14ac:dyDescent="0.25">
      <c r="A6119" s="19" t="s">
        <v>6187</v>
      </c>
      <c r="B6119" s="4" t="str">
        <f>IFERROR(VLOOKUP(A6119,PEC!A$2:B$7902,2,0),"PEC NON ESISTENTE")</f>
        <v>sangiorgiomonferrato</v>
      </c>
      <c r="C6119" s="20" t="s">
        <v>7913</v>
      </c>
      <c r="D6119" s="20" t="s">
        <v>7914</v>
      </c>
      <c r="E6119" s="21">
        <v>1279</v>
      </c>
      <c r="F6119" s="4" t="str">
        <f t="shared" si="95"/>
        <v/>
      </c>
      <c r="G6119" s="4" t="str">
        <f>IF(AND(Tabella1[[#This Row],[Popolazione]]&gt;50000,Tabella1[[#This Row],[Popolazione]]&lt;100000),"COMPRESO",Tabella1[[#This Row],[Regione]])</f>
        <v>PIEMONTE</v>
      </c>
      <c r="H6119" s="31">
        <f>Tabella1[[#This Row],[Popolazione]]/SUM($E$19:$E$7866)</f>
        <v>2.1333946452161368E-5</v>
      </c>
    </row>
    <row r="6120" spans="1:8" x14ac:dyDescent="0.25">
      <c r="A6120" s="19" t="s">
        <v>384</v>
      </c>
      <c r="B6120" s="4" t="str">
        <f>IFERROR(VLOOKUP(A6120,PEC!A$2:B$7902,2,0),"PEC NON ESISTENTE")</f>
        <v>affarigenerali.sangiorgiomorgeto</v>
      </c>
      <c r="C6120" s="20" t="s">
        <v>8235</v>
      </c>
      <c r="D6120" s="20" t="s">
        <v>8248</v>
      </c>
      <c r="E6120" s="21">
        <v>3158</v>
      </c>
      <c r="F6120" s="4" t="str">
        <f t="shared" si="95"/>
        <v/>
      </c>
      <c r="G6120" s="4" t="str">
        <f>IF(AND(Tabella1[[#This Row],[Popolazione]]&gt;50000,Tabella1[[#This Row],[Popolazione]]&lt;100000),"COMPRESO",Tabella1[[#This Row],[Regione]])</f>
        <v>CALABRIA</v>
      </c>
      <c r="H6120" s="31">
        <f>Tabella1[[#This Row],[Popolazione]]/SUM($E$19:$E$7866)</f>
        <v>5.2675999136767475E-5</v>
      </c>
    </row>
    <row r="6121" spans="1:8" x14ac:dyDescent="0.25">
      <c r="A6121" s="19" t="s">
        <v>6188</v>
      </c>
      <c r="B6121" s="4" t="str">
        <f>IFERROR(VLOOKUP(A6121,PEC!A$2:B$7902,2,0),"PEC NON ESISTENTE")</f>
        <v>comune.sangiorgio</v>
      </c>
      <c r="C6121" s="20" t="s">
        <v>8026</v>
      </c>
      <c r="D6121" s="20" t="s">
        <v>8212</v>
      </c>
      <c r="E6121" s="21">
        <v>5818</v>
      </c>
      <c r="F6121" s="4" t="str">
        <f t="shared" si="95"/>
        <v/>
      </c>
      <c r="G6121" s="4" t="str">
        <f>IF(AND(Tabella1[[#This Row],[Popolazione]]&gt;50000,Tabella1[[#This Row],[Popolazione]]&lt;100000),"COMPRESO",Tabella1[[#This Row],[Regione]])</f>
        <v>EMILIA-ROMAGNA</v>
      </c>
      <c r="H6121" s="31">
        <f>Tabella1[[#This Row],[Popolazione]]/SUM($E$19:$E$7866)</f>
        <v>9.7045270100605825E-5</v>
      </c>
    </row>
    <row r="6122" spans="1:8" x14ac:dyDescent="0.25">
      <c r="A6122" s="19" t="s">
        <v>6189</v>
      </c>
      <c r="B6122" s="4" t="str">
        <f>IFERROR(VLOOKUP(A6122,PEC!A$2:B$7902,2,0),"PEC NON ESISTENTE")</f>
        <v>san.giorgio.scarampi</v>
      </c>
      <c r="C6122" s="20" t="s">
        <v>7913</v>
      </c>
      <c r="D6122" s="20" t="s">
        <v>7914</v>
      </c>
      <c r="E6122" s="21">
        <v>131</v>
      </c>
      <c r="F6122" s="4" t="str">
        <f t="shared" si="95"/>
        <v/>
      </c>
      <c r="G6122" s="4" t="str">
        <f>IF(AND(Tabella1[[#This Row],[Popolazione]]&gt;50000,Tabella1[[#This Row],[Popolazione]]&lt;100000),"COMPRESO",Tabella1[[#This Row],[Regione]])</f>
        <v>PIEMONTE</v>
      </c>
      <c r="H6122" s="31">
        <f>Tabella1[[#This Row],[Popolazione]]/SUM($E$19:$E$7866)</f>
        <v>2.1851031940837682E-6</v>
      </c>
    </row>
    <row r="6123" spans="1:8" x14ac:dyDescent="0.25">
      <c r="A6123" s="19" t="s">
        <v>6190</v>
      </c>
      <c r="B6123" s="4" t="str">
        <f>IFERROR(VLOOKUP(A6123,PEC!A$2:B$7902,2,0),"PEC NON ESISTENTE")</f>
        <v>comune.sangiorgiosulegnano</v>
      </c>
      <c r="C6123" s="20" t="s">
        <v>7913</v>
      </c>
      <c r="D6123" s="20" t="s">
        <v>7986</v>
      </c>
      <c r="E6123" s="21">
        <v>6730</v>
      </c>
      <c r="F6123" s="4" t="str">
        <f t="shared" si="95"/>
        <v/>
      </c>
      <c r="G6123" s="4" t="str">
        <f>IF(AND(Tabella1[[#This Row],[Popolazione]]&gt;50000,Tabella1[[#This Row],[Popolazione]]&lt;100000),"COMPRESO",Tabella1[[#This Row],[Regione]])</f>
        <v>LOMBARDIA</v>
      </c>
      <c r="H6123" s="31">
        <f>Tabella1[[#This Row],[Popolazione]]/SUM($E$19:$E$7866)</f>
        <v>1.1225759157392183E-4</v>
      </c>
    </row>
    <row r="6124" spans="1:8" x14ac:dyDescent="0.25">
      <c r="A6124" s="19" t="s">
        <v>6191</v>
      </c>
      <c r="B6124" s="4" t="str">
        <f>IFERROR(VLOOKUP(A6124,PEC!A$2:B$7902,2,0),"PEC NON ESISTENTE")</f>
        <v>sangioriodisusa</v>
      </c>
      <c r="C6124" s="20" t="s">
        <v>7913</v>
      </c>
      <c r="D6124" s="20" t="s">
        <v>7914</v>
      </c>
      <c r="E6124" s="21">
        <v>1040</v>
      </c>
      <c r="F6124" s="4" t="str">
        <f t="shared" si="95"/>
        <v/>
      </c>
      <c r="G6124" s="4" t="str">
        <f>IF(AND(Tabella1[[#This Row],[Popolazione]]&gt;50000,Tabella1[[#This Row],[Popolazione]]&lt;100000),"COMPRESO",Tabella1[[#This Row],[Regione]])</f>
        <v>PIEMONTE</v>
      </c>
      <c r="H6124" s="31">
        <f>Tabella1[[#This Row],[Popolazione]]/SUM($E$19:$E$7866)</f>
        <v>1.7347384136237547E-5</v>
      </c>
    </row>
    <row r="6125" spans="1:8" x14ac:dyDescent="0.25">
      <c r="A6125" s="19" t="s">
        <v>6192</v>
      </c>
      <c r="B6125" s="4" t="str">
        <f>IFERROR(VLOOKUP(A6125,PEC!A$2:B$7902,2,0),"PEC NON ESISTENTE")</f>
        <v>segreteria.sangiovanniapiro</v>
      </c>
      <c r="C6125" s="20" t="s">
        <v>8235</v>
      </c>
      <c r="D6125" s="20" t="s">
        <v>8239</v>
      </c>
      <c r="E6125" s="21">
        <v>3818</v>
      </c>
      <c r="F6125" s="4" t="str">
        <f t="shared" si="95"/>
        <v/>
      </c>
      <c r="G6125" s="4" t="str">
        <f>IF(AND(Tabella1[[#This Row],[Popolazione]]&gt;50000,Tabella1[[#This Row],[Popolazione]]&lt;100000),"COMPRESO",Tabella1[[#This Row],[Regione]])</f>
        <v>CAMPANIA</v>
      </c>
      <c r="H6125" s="31">
        <f>Tabella1[[#This Row],[Popolazione]]/SUM($E$19:$E$7866)</f>
        <v>6.3684915992456685E-5</v>
      </c>
    </row>
    <row r="6126" spans="1:8" x14ac:dyDescent="0.25">
      <c r="A6126" s="19" t="s">
        <v>6193</v>
      </c>
      <c r="B6126" s="4" t="str">
        <f>IFERROR(VLOOKUP(A6126,PEC!A$2:B$7902,2,0),"PEC NON ESISTENTE")</f>
        <v>comune.sangiovannialnatisone</v>
      </c>
      <c r="C6126" s="20" t="s">
        <v>8026</v>
      </c>
      <c r="D6126" s="20" t="s">
        <v>8205</v>
      </c>
      <c r="E6126" s="21">
        <v>6117</v>
      </c>
      <c r="F6126" s="4" t="str">
        <f t="shared" si="95"/>
        <v/>
      </c>
      <c r="G6126" s="4" t="str">
        <f>IF(AND(Tabella1[[#This Row],[Popolazione]]&gt;50000,Tabella1[[#This Row],[Popolazione]]&lt;100000),"COMPRESO",Tabella1[[#This Row],[Regione]])</f>
        <v>FRIULI-VENEZIA GIULIA</v>
      </c>
      <c r="H6126" s="31">
        <f>Tabella1[[#This Row],[Popolazione]]/SUM($E$19:$E$7866)</f>
        <v>1.0203264303977411E-4</v>
      </c>
    </row>
    <row r="6127" spans="1:8" x14ac:dyDescent="0.25">
      <c r="A6127" s="19" t="s">
        <v>6194</v>
      </c>
      <c r="B6127" s="4" t="str">
        <f>IFERROR(VLOOKUP(A6127,PEC!A$2:B$7902,2,0),"PEC NON ESISTENTE")</f>
        <v>comune.sangiovannibianco</v>
      </c>
      <c r="C6127" s="20" t="s">
        <v>7913</v>
      </c>
      <c r="D6127" s="20" t="s">
        <v>7986</v>
      </c>
      <c r="E6127" s="21">
        <v>5071</v>
      </c>
      <c r="F6127" s="4" t="str">
        <f t="shared" si="95"/>
        <v/>
      </c>
      <c r="G6127" s="4" t="str">
        <f>IF(AND(Tabella1[[#This Row],[Popolazione]]&gt;50000,Tabella1[[#This Row],[Popolazione]]&lt;100000),"COMPRESO",Tabella1[[#This Row],[Regione]])</f>
        <v>LOMBARDIA</v>
      </c>
      <c r="H6127" s="31">
        <f>Tabella1[[#This Row],[Popolazione]]/SUM($E$19:$E$7866)</f>
        <v>8.4585177841212125E-5</v>
      </c>
    </row>
    <row r="6128" spans="1:8" x14ac:dyDescent="0.25">
      <c r="A6128" s="19" t="s">
        <v>6195</v>
      </c>
      <c r="B6128" s="4" t="str">
        <f>IFERROR(VLOOKUP(A6128,PEC!A$2:B$7902,2,0),"PEC NON ESISTENTE")</f>
        <v>comune.sangiovannideldosso</v>
      </c>
      <c r="C6128" s="20" t="s">
        <v>7913</v>
      </c>
      <c r="D6128" s="20" t="s">
        <v>7986</v>
      </c>
      <c r="E6128" s="21">
        <v>1298</v>
      </c>
      <c r="F6128" s="4" t="str">
        <f t="shared" si="95"/>
        <v/>
      </c>
      <c r="G6128" s="4" t="str">
        <f>IF(AND(Tabella1[[#This Row],[Popolazione]]&gt;50000,Tabella1[[#This Row],[Popolazione]]&lt;100000),"COMPRESO",Tabella1[[#This Row],[Regione]])</f>
        <v>LOMBARDIA</v>
      </c>
      <c r="H6128" s="31">
        <f>Tabella1[[#This Row],[Popolazione]]/SUM($E$19:$E$7866)</f>
        <v>2.1650869816188786E-5</v>
      </c>
    </row>
    <row r="6129" spans="1:8" x14ac:dyDescent="0.25">
      <c r="A6129" s="19" t="s">
        <v>385</v>
      </c>
      <c r="B6129" s="4" t="str">
        <f>IFERROR(VLOOKUP(A6129,PEC!A$2:B$7902,2,0),"PEC NON ESISTENTE")</f>
        <v>segretario-sangiov</v>
      </c>
      <c r="C6129" s="20" t="s">
        <v>8235</v>
      </c>
      <c r="D6129" s="20" t="s">
        <v>8248</v>
      </c>
      <c r="E6129" s="21">
        <v>537</v>
      </c>
      <c r="F6129" s="4" t="str">
        <f t="shared" si="95"/>
        <v/>
      </c>
      <c r="G6129" s="4" t="str">
        <f>IF(AND(Tabella1[[#This Row],[Popolazione]]&gt;50000,Tabella1[[#This Row],[Popolazione]]&lt;100000),"COMPRESO",Tabella1[[#This Row],[Regione]])</f>
        <v>CALABRIA</v>
      </c>
      <c r="H6129" s="31">
        <f>Tabella1[[#This Row],[Popolazione]]/SUM($E$19:$E$7866)</f>
        <v>8.9572550780380416E-6</v>
      </c>
    </row>
    <row r="6130" spans="1:8" x14ac:dyDescent="0.25">
      <c r="A6130" s="19" t="s">
        <v>6197</v>
      </c>
      <c r="B6130" s="4" t="str">
        <f>IFERROR(VLOOKUP(A6130,PEC!A$2:B$7902,2,0),"PEC NON ESISTENTE")</f>
        <v>comune.sangiovannigemini</v>
      </c>
      <c r="C6130" s="20" t="s">
        <v>8259</v>
      </c>
      <c r="D6130" s="20" t="s">
        <v>8260</v>
      </c>
      <c r="E6130" s="21">
        <v>8127</v>
      </c>
      <c r="F6130" s="4" t="str">
        <f t="shared" si="95"/>
        <v/>
      </c>
      <c r="G6130" s="4" t="str">
        <f>IF(AND(Tabella1[[#This Row],[Popolazione]]&gt;50000,Tabella1[[#This Row],[Popolazione]]&lt;100000),"COMPRESO",Tabella1[[#This Row],[Regione]])</f>
        <v>SICILIA</v>
      </c>
      <c r="H6130" s="31">
        <f>Tabella1[[#This Row],[Popolazione]]/SUM($E$19:$E$7866)</f>
        <v>1.3555979891846399E-4</v>
      </c>
    </row>
    <row r="6131" spans="1:8" x14ac:dyDescent="0.25">
      <c r="A6131" s="19" t="s">
        <v>6198</v>
      </c>
      <c r="B6131" s="4" t="str">
        <f>IFERROR(VLOOKUP(A6131,PEC!A$2:B$7902,2,0),"PEC NON ESISTENTE")</f>
        <v>sangiovanniilarione</v>
      </c>
      <c r="C6131" s="20" t="s">
        <v>8026</v>
      </c>
      <c r="D6131" s="20" t="s">
        <v>8167</v>
      </c>
      <c r="E6131" s="21">
        <v>5111</v>
      </c>
      <c r="F6131" s="4" t="str">
        <f t="shared" si="95"/>
        <v/>
      </c>
      <c r="G6131" s="4" t="str">
        <f>IF(AND(Tabella1[[#This Row],[Popolazione]]&gt;50000,Tabella1[[#This Row],[Popolazione]]&lt;100000),"COMPRESO",Tabella1[[#This Row],[Regione]])</f>
        <v>VENETO</v>
      </c>
      <c r="H6131" s="31">
        <f>Tabella1[[#This Row],[Popolazione]]/SUM($E$19:$E$7866)</f>
        <v>8.5252384923375105E-5</v>
      </c>
    </row>
    <row r="6132" spans="1:8" x14ac:dyDescent="0.25">
      <c r="A6132" s="19" t="s">
        <v>6199</v>
      </c>
      <c r="B6132" s="4" t="str">
        <f>IFERROR(VLOOKUP(A6132,PEC!A$2:B$7902,2,0),"PEC NON ESISTENTE")</f>
        <v>comune.sangiovannincroce</v>
      </c>
      <c r="C6132" s="20" t="s">
        <v>7913</v>
      </c>
      <c r="D6132" s="20" t="s">
        <v>7986</v>
      </c>
      <c r="E6132" s="21">
        <v>1875</v>
      </c>
      <c r="F6132" s="4" t="str">
        <f t="shared" si="95"/>
        <v/>
      </c>
      <c r="G6132" s="4" t="str">
        <f>IF(AND(Tabella1[[#This Row],[Popolazione]]&gt;50000,Tabella1[[#This Row],[Popolazione]]&lt;100000),"COMPRESO",Tabella1[[#This Row],[Regione]])</f>
        <v>LOMBARDIA</v>
      </c>
      <c r="H6132" s="31">
        <f>Tabella1[[#This Row],[Popolazione]]/SUM($E$19:$E$7866)</f>
        <v>3.1275331976389813E-5</v>
      </c>
    </row>
    <row r="6133" spans="1:8" x14ac:dyDescent="0.25">
      <c r="A6133" s="19" t="s">
        <v>122</v>
      </c>
      <c r="B6133" s="4" t="str">
        <f>IFERROR(VLOOKUP(A6133,PEC!A$2:B$7902,2,0),"PEC NON ESISTENTE")</f>
        <v>anagrafesgfiore</v>
      </c>
      <c r="C6133" s="20" t="s">
        <v>8235</v>
      </c>
      <c r="D6133" s="20" t="s">
        <v>8248</v>
      </c>
      <c r="E6133" s="21">
        <v>17912</v>
      </c>
      <c r="F6133" s="4" t="str">
        <f t="shared" si="95"/>
        <v/>
      </c>
      <c r="G6133" s="4" t="str">
        <f>IF(AND(Tabella1[[#This Row],[Popolazione]]&gt;50000,Tabella1[[#This Row],[Popolazione]]&lt;100000),"COMPRESO",Tabella1[[#This Row],[Regione]])</f>
        <v>CALABRIA</v>
      </c>
      <c r="H6133" s="31">
        <f>Tabella1[[#This Row],[Popolazione]]/SUM($E$19:$E$7866)</f>
        <v>2.9877533139258361E-4</v>
      </c>
    </row>
    <row r="6134" spans="1:8" x14ac:dyDescent="0.25">
      <c r="A6134" s="19" t="s">
        <v>6200</v>
      </c>
      <c r="B6134" s="4" t="str">
        <f>IFERROR(VLOOKUP(A6134,PEC!A$2:B$7902,2,0),"PEC NON ESISTENTE")</f>
        <v>comunesangiovanniingaldo</v>
      </c>
      <c r="C6134" s="20" t="s">
        <v>8235</v>
      </c>
      <c r="D6134" s="20" t="s">
        <v>4252</v>
      </c>
      <c r="E6134" s="21">
        <v>624</v>
      </c>
      <c r="F6134" s="4" t="str">
        <f t="shared" si="95"/>
        <v/>
      </c>
      <c r="G6134" s="4" t="str">
        <f>IF(AND(Tabella1[[#This Row],[Popolazione]]&gt;50000,Tabella1[[#This Row],[Popolazione]]&lt;100000),"COMPRESO",Tabella1[[#This Row],[Regione]])</f>
        <v>MOLISE</v>
      </c>
      <c r="H6134" s="31">
        <f>Tabella1[[#This Row],[Popolazione]]/SUM($E$19:$E$7866)</f>
        <v>1.0408430481742529E-5</v>
      </c>
    </row>
    <row r="6135" spans="1:8" x14ac:dyDescent="0.25">
      <c r="A6135" s="19" t="s">
        <v>6201</v>
      </c>
      <c r="B6135" s="4" t="str">
        <f>IFERROR(VLOOKUP(A6135,PEC!A$2:B$7902,2,0),"PEC NON ESISTENTE")</f>
        <v>comune.sangiovanniinmarignano</v>
      </c>
      <c r="C6135" s="20" t="s">
        <v>8026</v>
      </c>
      <c r="D6135" s="20" t="s">
        <v>8212</v>
      </c>
      <c r="E6135" s="21">
        <v>8973</v>
      </c>
      <c r="F6135" s="4" t="str">
        <f t="shared" si="95"/>
        <v/>
      </c>
      <c r="G6135" s="4" t="str">
        <f>IF(AND(Tabella1[[#This Row],[Popolazione]]&gt;50000,Tabella1[[#This Row],[Popolazione]]&lt;100000),"COMPRESO",Tabella1[[#This Row],[Regione]])</f>
        <v>EMILIA-ROMAGNA</v>
      </c>
      <c r="H6135" s="31">
        <f>Tabella1[[#This Row],[Popolazione]]/SUM($E$19:$E$7866)</f>
        <v>1.4967122870621107E-4</v>
      </c>
    </row>
    <row r="6136" spans="1:8" x14ac:dyDescent="0.25">
      <c r="A6136" s="19" t="s">
        <v>6202</v>
      </c>
      <c r="B6136" s="4" t="str">
        <f>IFERROR(VLOOKUP(A6136,PEC!A$2:B$7902,2,0),"PEC NON ESISTENTE")</f>
        <v>comune.persiceto</v>
      </c>
      <c r="C6136" s="20" t="s">
        <v>8026</v>
      </c>
      <c r="D6136" s="20" t="s">
        <v>8212</v>
      </c>
      <c r="E6136" s="21">
        <v>26992</v>
      </c>
      <c r="F6136" s="4" t="str">
        <f t="shared" si="95"/>
        <v/>
      </c>
      <c r="G6136" s="4" t="str">
        <f>IF(AND(Tabella1[[#This Row],[Popolazione]]&gt;50000,Tabella1[[#This Row],[Popolazione]]&lt;100000),"COMPRESO",Tabella1[[#This Row],[Regione]])</f>
        <v>EMILIA-ROMAGNA</v>
      </c>
      <c r="H6136" s="31">
        <f>Tabella1[[#This Row],[Popolazione]]/SUM($E$19:$E$7866)</f>
        <v>4.5023133904358069E-4</v>
      </c>
    </row>
    <row r="6137" spans="1:8" x14ac:dyDescent="0.25">
      <c r="A6137" s="19" t="s">
        <v>6203</v>
      </c>
      <c r="B6137" s="4" t="str">
        <f>IFERROR(VLOOKUP(A6137,PEC!A$2:B$7902,2,0),"PEC NON ESISTENTE")</f>
        <v>segreteriacomunesgi</v>
      </c>
      <c r="C6137" s="20" t="s">
        <v>8221</v>
      </c>
      <c r="D6137" s="20" t="s">
        <v>8234</v>
      </c>
      <c r="E6137" s="21">
        <v>3410</v>
      </c>
      <c r="F6137" s="4" t="str">
        <f t="shared" si="95"/>
        <v/>
      </c>
      <c r="G6137" s="4" t="str">
        <f>IF(AND(Tabella1[[#This Row],[Popolazione]]&gt;50000,Tabella1[[#This Row],[Popolazione]]&lt;100000),"COMPRESO",Tabella1[[#This Row],[Regione]])</f>
        <v>LAZIO</v>
      </c>
      <c r="H6137" s="31">
        <f>Tabella1[[#This Row],[Popolazione]]/SUM($E$19:$E$7866)</f>
        <v>5.6879403754394266E-5</v>
      </c>
    </row>
    <row r="6138" spans="1:8" x14ac:dyDescent="0.25">
      <c r="A6138" s="19" t="s">
        <v>6204</v>
      </c>
      <c r="B6138" s="4" t="str">
        <f>IFERROR(VLOOKUP(A6138,PEC!A$2:B$7902,2,0),"PEC NON ESISTENTE")</f>
        <v>sangiovannilapunta</v>
      </c>
      <c r="C6138" s="20" t="s">
        <v>8259</v>
      </c>
      <c r="D6138" s="20" t="s">
        <v>8260</v>
      </c>
      <c r="E6138" s="21">
        <v>22049</v>
      </c>
      <c r="F6138" s="4" t="str">
        <f t="shared" si="95"/>
        <v/>
      </c>
      <c r="G6138" s="4" t="str">
        <f>IF(AND(Tabella1[[#This Row],[Popolazione]]&gt;50000,Tabella1[[#This Row],[Popolazione]]&lt;100000),"COMPRESO",Tabella1[[#This Row],[Regione]])</f>
        <v>SICILIA</v>
      </c>
      <c r="H6138" s="31">
        <f>Tabella1[[#This Row],[Popolazione]]/SUM($E$19:$E$7866)</f>
        <v>3.677812238652901E-4</v>
      </c>
    </row>
    <row r="6139" spans="1:8" x14ac:dyDescent="0.25">
      <c r="A6139" s="19" t="s">
        <v>6205</v>
      </c>
      <c r="B6139" s="4" t="str">
        <f>IFERROR(VLOOKUP(A6139,PEC!A$2:B$7902,2,0),"PEC NON ESISTENTE")</f>
        <v>comune.sangiovannilipioni.ragioneria</v>
      </c>
      <c r="C6139" s="20" t="s">
        <v>8235</v>
      </c>
      <c r="D6139" s="20" t="s">
        <v>8236</v>
      </c>
      <c r="E6139" s="21">
        <v>210</v>
      </c>
      <c r="F6139" s="4" t="str">
        <f t="shared" si="95"/>
        <v/>
      </c>
      <c r="G6139" s="4" t="str">
        <f>IF(AND(Tabella1[[#This Row],[Popolazione]]&gt;50000,Tabella1[[#This Row],[Popolazione]]&lt;100000),"COMPRESO",Tabella1[[#This Row],[Regione]])</f>
        <v>ABRUZZO</v>
      </c>
      <c r="H6139" s="31">
        <f>Tabella1[[#This Row],[Popolazione]]/SUM($E$19:$E$7866)</f>
        <v>3.5028371813556588E-6</v>
      </c>
    </row>
    <row r="6140" spans="1:8" x14ac:dyDescent="0.25">
      <c r="A6140" s="19" t="s">
        <v>6206</v>
      </c>
      <c r="B6140" s="4" t="str">
        <f>IFERROR(VLOOKUP(A6140,PEC!A$2:B$7902,2,0),"PEC NON ESISTENTE")</f>
        <v>protocol.comune.sangiovannilupatoto.vr</v>
      </c>
      <c r="C6140" s="20" t="s">
        <v>8026</v>
      </c>
      <c r="D6140" s="20" t="s">
        <v>8167</v>
      </c>
      <c r="E6140" s="21">
        <v>24148</v>
      </c>
      <c r="F6140" s="4" t="str">
        <f t="shared" si="95"/>
        <v/>
      </c>
      <c r="G6140" s="4" t="str">
        <f>IF(AND(Tabella1[[#This Row],[Popolazione]]&gt;50000,Tabella1[[#This Row],[Popolazione]]&lt;100000),"COMPRESO",Tabella1[[#This Row],[Regione]])</f>
        <v>VENETO</v>
      </c>
      <c r="H6140" s="31">
        <f>Tabella1[[#This Row],[Popolazione]]/SUM($E$19:$E$7866)</f>
        <v>4.0279291550179261E-4</v>
      </c>
    </row>
    <row r="6141" spans="1:8" x14ac:dyDescent="0.25">
      <c r="A6141" s="19" t="s">
        <v>6207</v>
      </c>
      <c r="B6141" s="4" t="str">
        <f>IFERROR(VLOOKUP(A6141,PEC!A$2:B$7902,2,0),"PEC NON ESISTENTE")</f>
        <v>comune.sangiovannirotondo.protocollo</v>
      </c>
      <c r="C6141" s="20" t="s">
        <v>8235</v>
      </c>
      <c r="D6141" s="20" t="s">
        <v>8241</v>
      </c>
      <c r="E6141" s="21">
        <v>27329</v>
      </c>
      <c r="F6141" s="4" t="str">
        <f t="shared" si="95"/>
        <v/>
      </c>
      <c r="G6141" s="4" t="str">
        <f>IF(AND(Tabella1[[#This Row],[Popolazione]]&gt;50000,Tabella1[[#This Row],[Popolazione]]&lt;100000),"COMPRESO",Tabella1[[#This Row],[Regione]])</f>
        <v>PUGLIA</v>
      </c>
      <c r="H6141" s="31">
        <f>Tabella1[[#This Row],[Popolazione]]/SUM($E$19:$E$7866)</f>
        <v>4.5585255871080378E-4</v>
      </c>
    </row>
    <row r="6142" spans="1:8" x14ac:dyDescent="0.25">
      <c r="A6142" s="22" t="s">
        <v>6208</v>
      </c>
      <c r="B6142" s="4" t="str">
        <f>IFERROR(VLOOKUP(A6142,PEC!A$2:B$7902,2,0),"PEC NON ESISTENTE")</f>
        <v>ufficio.protocollo</v>
      </c>
      <c r="C6142" s="20" t="s">
        <v>8259</v>
      </c>
      <c r="D6142" s="20" t="s">
        <v>8278</v>
      </c>
      <c r="E6142" s="21">
        <v>6020</v>
      </c>
      <c r="F6142" s="4" t="str">
        <f t="shared" si="95"/>
        <v/>
      </c>
      <c r="G6142" s="4" t="str">
        <f>IF(AND(Tabella1[[#This Row],[Popolazione]]&gt;50000,Tabella1[[#This Row],[Popolazione]]&lt;100000),"COMPRESO",Tabella1[[#This Row],[Regione]])</f>
        <v>SARDEGNA</v>
      </c>
      <c r="H6142" s="31">
        <f>Tabella1[[#This Row],[Popolazione]]/SUM($E$19:$E$7866)</f>
        <v>1.0041466586552888E-4</v>
      </c>
    </row>
    <row r="6143" spans="1:8" x14ac:dyDescent="0.25">
      <c r="A6143" s="19" t="s">
        <v>6209</v>
      </c>
      <c r="B6143" s="4" t="str">
        <f>IFERROR(VLOOKUP(A6143,PEC!A$2:B$7902,2,0),"PEC NON ESISTENTE")</f>
        <v>comunesgt</v>
      </c>
      <c r="C6143" s="20" t="s">
        <v>8235</v>
      </c>
      <c r="D6143" s="20" t="s">
        <v>8236</v>
      </c>
      <c r="E6143" s="21">
        <v>12733</v>
      </c>
      <c r="F6143" s="4" t="str">
        <f t="shared" si="95"/>
        <v/>
      </c>
      <c r="G6143" s="4" t="str">
        <f>IF(AND(Tabella1[[#This Row],[Popolazione]]&gt;50000,Tabella1[[#This Row],[Popolazione]]&lt;100000),"COMPRESO",Tabella1[[#This Row],[Regione]])</f>
        <v>ABRUZZO</v>
      </c>
      <c r="H6143" s="31">
        <f>Tabella1[[#This Row],[Popolazione]]/SUM($E$19:$E$7866)</f>
        <v>2.1238869442953144E-4</v>
      </c>
    </row>
    <row r="6144" spans="1:8" x14ac:dyDescent="0.25">
      <c r="A6144" s="19" t="s">
        <v>6210</v>
      </c>
      <c r="B6144" s="4" t="str">
        <f>IFERROR(VLOOKUP(A6144,PEC!A$2:B$7902,2,0),"PEC NON ESISTENTE")</f>
        <v>protocollo</v>
      </c>
      <c r="C6144" s="20" t="s">
        <v>8221</v>
      </c>
      <c r="D6144" s="20" t="s">
        <v>8222</v>
      </c>
      <c r="E6144" s="21">
        <v>16890</v>
      </c>
      <c r="F6144" s="4" t="str">
        <f t="shared" si="95"/>
        <v/>
      </c>
      <c r="G6144" s="4" t="str">
        <f>IF(AND(Tabella1[[#This Row],[Popolazione]]&gt;50000,Tabella1[[#This Row],[Popolazione]]&lt;100000),"COMPRESO",Tabella1[[#This Row],[Regione]])</f>
        <v>TOSCANA</v>
      </c>
      <c r="H6144" s="31">
        <f>Tabella1[[#This Row],[Popolazione]]/SUM($E$19:$E$7866)</f>
        <v>2.817281904433194E-4</v>
      </c>
    </row>
    <row r="6145" spans="1:8" x14ac:dyDescent="0.25">
      <c r="A6145" s="19" t="s">
        <v>6211</v>
      </c>
      <c r="B6145" s="4" t="str">
        <f>IFERROR(VLOOKUP(A6145,PEC!A$2:B$7902,2,0),"PEC NON ESISTENTE")</f>
        <v>ufficioprotocollo</v>
      </c>
      <c r="C6145" s="20" t="s">
        <v>8235</v>
      </c>
      <c r="D6145" s="20" t="s">
        <v>4252</v>
      </c>
      <c r="E6145" s="21">
        <v>1050</v>
      </c>
      <c r="F6145" s="4" t="str">
        <f t="shared" si="95"/>
        <v/>
      </c>
      <c r="G6145" s="4" t="str">
        <f>IF(AND(Tabella1[[#This Row],[Popolazione]]&gt;50000,Tabella1[[#This Row],[Popolazione]]&lt;100000),"COMPRESO",Tabella1[[#This Row],[Regione]])</f>
        <v>MOLISE</v>
      </c>
      <c r="H6145" s="31">
        <f>Tabella1[[#This Row],[Popolazione]]/SUM($E$19:$E$7866)</f>
        <v>1.7514185906778292E-5</v>
      </c>
    </row>
    <row r="6146" spans="1:8" x14ac:dyDescent="0.25">
      <c r="A6146" s="19" t="s">
        <v>6212</v>
      </c>
      <c r="B6146" s="4" t="str">
        <f>IFERROR(VLOOKUP(A6146,PEC!A$2:B$7902,2,0),"PEC NON ESISTENTE")</f>
        <v xml:space="preserve"> sangiulianodipuglia</v>
      </c>
      <c r="C6146" s="20" t="s">
        <v>8235</v>
      </c>
      <c r="D6146" s="20" t="s">
        <v>4252</v>
      </c>
      <c r="E6146" s="21">
        <v>1057</v>
      </c>
      <c r="F6146" s="4" t="str">
        <f t="shared" ref="F6146:F6209" si="96">IF($E6146&gt;300000,"TROVATO","")</f>
        <v/>
      </c>
      <c r="G6146" s="4" t="str">
        <f>IF(AND(Tabella1[[#This Row],[Popolazione]]&gt;50000,Tabella1[[#This Row],[Popolazione]]&lt;100000),"COMPRESO",Tabella1[[#This Row],[Regione]])</f>
        <v>MOLISE</v>
      </c>
      <c r="H6146" s="31">
        <f>Tabella1[[#This Row],[Popolazione]]/SUM($E$19:$E$7866)</f>
        <v>1.7630947146156815E-5</v>
      </c>
    </row>
    <row r="6147" spans="1:8" x14ac:dyDescent="0.25">
      <c r="A6147" s="19" t="s">
        <v>6213</v>
      </c>
      <c r="B6147" s="4" t="str">
        <f>IFERROR(VLOOKUP(A6147,PEC!A$2:B$7902,2,0),"PEC NON ESISTENTE")</f>
        <v>comune.sangiulianomilanese</v>
      </c>
      <c r="C6147" s="20" t="s">
        <v>7913</v>
      </c>
      <c r="D6147" s="20" t="s">
        <v>7986</v>
      </c>
      <c r="E6147" s="21">
        <v>35971</v>
      </c>
      <c r="F6147" s="4" t="str">
        <f t="shared" si="96"/>
        <v/>
      </c>
      <c r="G6147" s="4" t="str">
        <f>IF(AND(Tabella1[[#This Row],[Popolazione]]&gt;50000,Tabella1[[#This Row],[Popolazione]]&lt;100000),"COMPRESO",Tabella1[[#This Row],[Regione]])</f>
        <v>LOMBARDIA</v>
      </c>
      <c r="H6147" s="31">
        <f>Tabella1[[#This Row],[Popolazione]]/SUM($E$19:$E$7866)</f>
        <v>6.0000264881211621E-4</v>
      </c>
    </row>
    <row r="6148" spans="1:8" x14ac:dyDescent="0.25">
      <c r="A6148" s="19" t="s">
        <v>6214</v>
      </c>
      <c r="B6148" s="4" t="str">
        <f>IFERROR(VLOOKUP(A6148,PEC!A$2:B$7902,2,0),"PEC NON ESISTENTE")</f>
        <v>comune.sangiulianoterme</v>
      </c>
      <c r="C6148" s="20" t="s">
        <v>8221</v>
      </c>
      <c r="D6148" s="20" t="s">
        <v>8222</v>
      </c>
      <c r="E6148" s="21">
        <v>31103</v>
      </c>
      <c r="F6148" s="4" t="str">
        <f t="shared" si="96"/>
        <v/>
      </c>
      <c r="G6148" s="4" t="str">
        <f>IF(AND(Tabella1[[#This Row],[Popolazione]]&gt;50000,Tabella1[[#This Row],[Popolazione]]&lt;100000),"COMPRESO",Tabella1[[#This Row],[Regione]])</f>
        <v>TOSCANA</v>
      </c>
      <c r="H6148" s="31">
        <f>Tabella1[[#This Row],[Popolazione]]/SUM($E$19:$E$7866)</f>
        <v>5.1880354691288117E-4</v>
      </c>
    </row>
    <row r="6149" spans="1:8" x14ac:dyDescent="0.25">
      <c r="A6149" s="19" t="s">
        <v>6215</v>
      </c>
      <c r="B6149" s="4" t="str">
        <f>IFERROR(VLOOKUP(A6149,PEC!A$2:B$7902,2,0),"PEC NON ESISTENTE")</f>
        <v>anagrafecomunesangiuseppejato</v>
      </c>
      <c r="C6149" s="20" t="s">
        <v>8259</v>
      </c>
      <c r="D6149" s="20" t="s">
        <v>8260</v>
      </c>
      <c r="E6149" s="21">
        <v>8511</v>
      </c>
      <c r="F6149" s="4" t="str">
        <f t="shared" si="96"/>
        <v/>
      </c>
      <c r="G6149" s="4" t="str">
        <f>IF(AND(Tabella1[[#This Row],[Popolazione]]&gt;50000,Tabella1[[#This Row],[Popolazione]]&lt;100000),"COMPRESO",Tabella1[[#This Row],[Regione]])</f>
        <v>SICILIA</v>
      </c>
      <c r="H6149" s="31">
        <f>Tabella1[[#This Row],[Popolazione]]/SUM($E$19:$E$7866)</f>
        <v>1.4196498690722861E-4</v>
      </c>
    </row>
    <row r="6150" spans="1:8" x14ac:dyDescent="0.25">
      <c r="A6150" s="19" t="s">
        <v>6216</v>
      </c>
      <c r="B6150" s="4" t="str">
        <f>IFERROR(VLOOKUP(A6150,PEC!A$2:B$7902,2,0),"PEC NON ESISTENTE")</f>
        <v>protocollocomunesangiuseppevesuviano</v>
      </c>
      <c r="C6150" s="20" t="s">
        <v>8235</v>
      </c>
      <c r="D6150" s="20" t="s">
        <v>8239</v>
      </c>
      <c r="E6150" s="21">
        <v>27467</v>
      </c>
      <c r="F6150" s="4" t="str">
        <f t="shared" si="96"/>
        <v/>
      </c>
      <c r="G6150" s="4" t="str">
        <f>IF(AND(Tabella1[[#This Row],[Popolazione]]&gt;50000,Tabella1[[#This Row],[Popolazione]]&lt;100000),"COMPRESO",Tabella1[[#This Row],[Regione]])</f>
        <v>CAMPANIA</v>
      </c>
      <c r="H6150" s="31">
        <f>Tabella1[[#This Row],[Popolazione]]/SUM($E$19:$E$7866)</f>
        <v>4.581544231442661E-4</v>
      </c>
    </row>
    <row r="6151" spans="1:8" x14ac:dyDescent="0.25">
      <c r="A6151" s="19" t="s">
        <v>6217</v>
      </c>
      <c r="B6151" s="4" t="str">
        <f>IFERROR(VLOOKUP(A6151,PEC!A$2:B$7902,2,0),"PEC NON ESISTENTE")</f>
        <v>comune.sangiustino</v>
      </c>
      <c r="C6151" s="20" t="s">
        <v>8221</v>
      </c>
      <c r="D6151" s="20" t="s">
        <v>8227</v>
      </c>
      <c r="E6151" s="21">
        <v>11337</v>
      </c>
      <c r="F6151" s="4" t="str">
        <f t="shared" si="96"/>
        <v/>
      </c>
      <c r="G6151" s="4" t="str">
        <f>IF(AND(Tabella1[[#This Row],[Popolazione]]&gt;50000,Tabella1[[#This Row],[Popolazione]]&lt;100000),"COMPRESO",Tabella1[[#This Row],[Regione]])</f>
        <v>UMBRIA</v>
      </c>
      <c r="H6151" s="31">
        <f>Tabella1[[#This Row],[Popolazione]]/SUM($E$19:$E$7866)</f>
        <v>1.8910316726204334E-4</v>
      </c>
    </row>
    <row r="6152" spans="1:8" x14ac:dyDescent="0.25">
      <c r="A6152" s="19" t="s">
        <v>6218</v>
      </c>
      <c r="B6152" s="4" t="str">
        <f>IFERROR(VLOOKUP(A6152,PEC!A$2:B$7902,2,0),"PEC NON ESISTENTE")</f>
        <v>comune.sangiusto</v>
      </c>
      <c r="C6152" s="20" t="s">
        <v>7913</v>
      </c>
      <c r="D6152" s="20" t="s">
        <v>7914</v>
      </c>
      <c r="E6152" s="21">
        <v>3397</v>
      </c>
      <c r="F6152" s="4" t="str">
        <f t="shared" si="96"/>
        <v/>
      </c>
      <c r="G6152" s="4" t="str">
        <f>IF(AND(Tabella1[[#This Row],[Popolazione]]&gt;50000,Tabella1[[#This Row],[Popolazione]]&lt;100000),"COMPRESO",Tabella1[[#This Row],[Regione]])</f>
        <v>PIEMONTE</v>
      </c>
      <c r="H6152" s="31">
        <f>Tabella1[[#This Row],[Popolazione]]/SUM($E$19:$E$7866)</f>
        <v>5.6662561452691299E-5</v>
      </c>
    </row>
    <row r="6153" spans="1:8" x14ac:dyDescent="0.25">
      <c r="A6153" s="19" t="s">
        <v>6219</v>
      </c>
      <c r="B6153" s="4" t="str">
        <f>IFERROR(VLOOKUP(A6153,PEC!A$2:B$7902,2,0),"PEC NON ESISTENTE")</f>
        <v>comune.sangodenzo</v>
      </c>
      <c r="C6153" s="20" t="s">
        <v>8221</v>
      </c>
      <c r="D6153" s="20" t="s">
        <v>8222</v>
      </c>
      <c r="E6153" s="21">
        <v>1231</v>
      </c>
      <c r="F6153" s="4" t="str">
        <f t="shared" si="96"/>
        <v/>
      </c>
      <c r="G6153" s="4" t="str">
        <f>IF(AND(Tabella1[[#This Row],[Popolazione]]&gt;50000,Tabella1[[#This Row],[Popolazione]]&lt;100000),"COMPRESO",Tabella1[[#This Row],[Regione]])</f>
        <v>TOSCANA</v>
      </c>
      <c r="H6153" s="31">
        <f>Tabella1[[#This Row],[Popolazione]]/SUM($E$19:$E$7866)</f>
        <v>2.0533297953565789E-5</v>
      </c>
    </row>
    <row r="6154" spans="1:8" x14ac:dyDescent="0.25">
      <c r="A6154" s="19" t="s">
        <v>6220</v>
      </c>
      <c r="B6154" s="4" t="str">
        <f>IFERROR(VLOOKUP(A6154,PEC!A$2:B$7902,2,0),"PEC NON ESISTENTE")</f>
        <v>comune.sangregorio</v>
      </c>
      <c r="C6154" s="20" t="s">
        <v>8221</v>
      </c>
      <c r="D6154" s="20" t="s">
        <v>8234</v>
      </c>
      <c r="E6154" s="21">
        <v>1553</v>
      </c>
      <c r="F6154" s="4" t="str">
        <f t="shared" si="96"/>
        <v/>
      </c>
      <c r="G6154" s="4" t="str">
        <f>IF(AND(Tabella1[[#This Row],[Popolazione]]&gt;50000,Tabella1[[#This Row],[Popolazione]]&lt;100000),"COMPRESO",Tabella1[[#This Row],[Regione]])</f>
        <v>LAZIO</v>
      </c>
      <c r="H6154" s="31">
        <f>Tabella1[[#This Row],[Popolazione]]/SUM($E$19:$E$7866)</f>
        <v>2.59043149649778E-5</v>
      </c>
    </row>
    <row r="6155" spans="1:8" x14ac:dyDescent="0.25">
      <c r="A6155" s="19" t="s">
        <v>6221</v>
      </c>
      <c r="B6155" s="4" t="str">
        <f>IFERROR(VLOOKUP(A6155,PEC!A$2:B$7902,2,0),"PEC NON ESISTENTE")</f>
        <v>comune.sangregorio.ct</v>
      </c>
      <c r="C6155" s="20" t="s">
        <v>8259</v>
      </c>
      <c r="D6155" s="20" t="s">
        <v>8260</v>
      </c>
      <c r="E6155" s="21">
        <v>11497</v>
      </c>
      <c r="F6155" s="4" t="str">
        <f t="shared" si="96"/>
        <v/>
      </c>
      <c r="G6155" s="4" t="str">
        <f>IF(AND(Tabella1[[#This Row],[Popolazione]]&gt;50000,Tabella1[[#This Row],[Popolazione]]&lt;100000),"COMPRESO",Tabella1[[#This Row],[Regione]])</f>
        <v>SICILIA</v>
      </c>
      <c r="H6155" s="31">
        <f>Tabella1[[#This Row],[Popolazione]]/SUM($E$19:$E$7866)</f>
        <v>1.9177199559069528E-4</v>
      </c>
    </row>
    <row r="6156" spans="1:8" x14ac:dyDescent="0.25">
      <c r="A6156" s="19" t="s">
        <v>297</v>
      </c>
      <c r="B6156" s="4" t="str">
        <f>IFERROR(VLOOKUP(A6156,PEC!A$2:B$7902,2,0),"PEC NON ESISTENTE")</f>
        <v>prot.sangregoriodippona</v>
      </c>
      <c r="C6156" s="20" t="s">
        <v>8235</v>
      </c>
      <c r="D6156" s="20" t="s">
        <v>8248</v>
      </c>
      <c r="E6156" s="21">
        <v>2422</v>
      </c>
      <c r="F6156" s="4" t="str">
        <f t="shared" si="96"/>
        <v/>
      </c>
      <c r="G6156" s="4" t="str">
        <f>IF(AND(Tabella1[[#This Row],[Popolazione]]&gt;50000,Tabella1[[#This Row],[Popolazione]]&lt;100000),"COMPRESO",Tabella1[[#This Row],[Regione]])</f>
        <v>CALABRIA</v>
      </c>
      <c r="H6156" s="31">
        <f>Tabella1[[#This Row],[Popolazione]]/SUM($E$19:$E$7866)</f>
        <v>4.0399388824968598E-5</v>
      </c>
    </row>
    <row r="6157" spans="1:8" x14ac:dyDescent="0.25">
      <c r="A6157" s="19" t="s">
        <v>6222</v>
      </c>
      <c r="B6157" s="4" t="str">
        <f>IFERROR(VLOOKUP(A6157,PEC!A$2:B$7902,2,0),"PEC NON ESISTENTE")</f>
        <v>protocollo.sangregoriomagno</v>
      </c>
      <c r="C6157" s="20" t="s">
        <v>8235</v>
      </c>
      <c r="D6157" s="20" t="s">
        <v>8239</v>
      </c>
      <c r="E6157" s="21">
        <v>4417</v>
      </c>
      <c r="F6157" s="4" t="str">
        <f t="shared" si="96"/>
        <v/>
      </c>
      <c r="G6157" s="4" t="str">
        <f>IF(AND(Tabella1[[#This Row],[Popolazione]]&gt;50000,Tabella1[[#This Row],[Popolazione]]&lt;100000),"COMPRESO",Tabella1[[#This Row],[Regione]])</f>
        <v>CAMPANIA</v>
      </c>
      <c r="H6157" s="31">
        <f>Tabella1[[#This Row],[Popolazione]]/SUM($E$19:$E$7866)</f>
        <v>7.3676342047847353E-5</v>
      </c>
    </row>
    <row r="6158" spans="1:8" x14ac:dyDescent="0.25">
      <c r="A6158" s="19" t="s">
        <v>6223</v>
      </c>
      <c r="B6158" s="4" t="str">
        <f>IFERROR(VLOOKUP(A6158,PEC!A$2:B$7902,2,0),"PEC NON ESISTENTE")</f>
        <v>comunesangregorio</v>
      </c>
      <c r="C6158" s="20" t="s">
        <v>8235</v>
      </c>
      <c r="D6158" s="20" t="s">
        <v>8239</v>
      </c>
      <c r="E6158" s="21">
        <v>1022</v>
      </c>
      <c r="F6158" s="4" t="str">
        <f t="shared" si="96"/>
        <v/>
      </c>
      <c r="G6158" s="4" t="str">
        <f>IF(AND(Tabella1[[#This Row],[Popolazione]]&gt;50000,Tabella1[[#This Row],[Popolazione]]&lt;100000),"COMPRESO",Tabella1[[#This Row],[Regione]])</f>
        <v>CAMPANIA</v>
      </c>
      <c r="H6158" s="31">
        <f>Tabella1[[#This Row],[Popolazione]]/SUM($E$19:$E$7866)</f>
        <v>1.7047140949264207E-5</v>
      </c>
    </row>
    <row r="6159" spans="1:8" x14ac:dyDescent="0.25">
      <c r="A6159" s="19" t="s">
        <v>6224</v>
      </c>
      <c r="B6159" s="4" t="str">
        <f>IFERROR(VLOOKUP(A6159,PEC!A$2:B$7902,2,0),"PEC NON ESISTENTE")</f>
        <v>sangregorio.bl</v>
      </c>
      <c r="C6159" s="20" t="s">
        <v>8026</v>
      </c>
      <c r="D6159" s="20" t="s">
        <v>8167</v>
      </c>
      <c r="E6159" s="21">
        <v>1607</v>
      </c>
      <c r="F6159" s="4" t="str">
        <f t="shared" si="96"/>
        <v/>
      </c>
      <c r="G6159" s="4" t="str">
        <f>IF(AND(Tabella1[[#This Row],[Popolazione]]&gt;50000,Tabella1[[#This Row],[Popolazione]]&lt;100000),"COMPRESO",Tabella1[[#This Row],[Regione]])</f>
        <v>VENETO</v>
      </c>
      <c r="H6159" s="31">
        <f>Tabella1[[#This Row],[Popolazione]]/SUM($E$19:$E$7866)</f>
        <v>2.6805044525897826E-5</v>
      </c>
    </row>
    <row r="6160" spans="1:8" x14ac:dyDescent="0.25">
      <c r="A6160" s="19" t="s">
        <v>6225</v>
      </c>
      <c r="B6160" s="4" t="str">
        <f>IFERROR(VLOOKUP(A6160,PEC!A$2:B$7902,2,0),"PEC NON ESISTENTE")</f>
        <v>comune.sanlazzaro</v>
      </c>
      <c r="C6160" s="20" t="s">
        <v>8026</v>
      </c>
      <c r="D6160" s="20" t="s">
        <v>8212</v>
      </c>
      <c r="E6160" s="21">
        <v>31091</v>
      </c>
      <c r="F6160" s="4" t="str">
        <f t="shared" si="96"/>
        <v/>
      </c>
      <c r="G6160" s="4" t="str">
        <f>IF(AND(Tabella1[[#This Row],[Popolazione]]&gt;50000,Tabella1[[#This Row],[Popolazione]]&lt;100000),"COMPRESO",Tabella1[[#This Row],[Regione]])</f>
        <v>EMILIA-ROMAGNA</v>
      </c>
      <c r="H6160" s="31">
        <f>Tabella1[[#This Row],[Popolazione]]/SUM($E$19:$E$7866)</f>
        <v>5.1860338478823228E-4</v>
      </c>
    </row>
    <row r="6161" spans="1:8" x14ac:dyDescent="0.25">
      <c r="A6161" s="19" t="s">
        <v>6226</v>
      </c>
      <c r="B6161" s="4" t="str">
        <f>IFERROR(VLOOKUP(A6161,PEC!A$2:B$7902,2,0),"PEC NON ESISTENTE")</f>
        <v>comune.san-leo</v>
      </c>
      <c r="C6161" s="20" t="s">
        <v>8026</v>
      </c>
      <c r="D6161" s="20" t="s">
        <v>8212</v>
      </c>
      <c r="E6161" s="21">
        <v>2970</v>
      </c>
      <c r="F6161" s="4" t="str">
        <f t="shared" si="96"/>
        <v/>
      </c>
      <c r="G6161" s="4" t="str">
        <f>IF(AND(Tabella1[[#This Row],[Popolazione]]&gt;50000,Tabella1[[#This Row],[Popolazione]]&lt;100000),"COMPRESO",Tabella1[[#This Row],[Regione]])</f>
        <v>EMILIA-ROMAGNA</v>
      </c>
      <c r="H6161" s="31">
        <f>Tabella1[[#This Row],[Popolazione]]/SUM($E$19:$E$7866)</f>
        <v>4.9540125850601462E-5</v>
      </c>
    </row>
    <row r="6162" spans="1:8" x14ac:dyDescent="0.25">
      <c r="A6162" s="19" t="s">
        <v>6227</v>
      </c>
      <c r="B6162" s="4" t="str">
        <f>IFERROR(VLOOKUP(A6162,PEC!A$2:B$7902,2,0),"PEC NON ESISTENTE")</f>
        <v>comune.sanleonardo</v>
      </c>
      <c r="C6162" s="20" t="s">
        <v>8026</v>
      </c>
      <c r="D6162" s="20" t="s">
        <v>8205</v>
      </c>
      <c r="E6162" s="21">
        <v>1161</v>
      </c>
      <c r="F6162" s="4" t="str">
        <f t="shared" si="96"/>
        <v/>
      </c>
      <c r="G6162" s="4" t="str">
        <f>IF(AND(Tabella1[[#This Row],[Popolazione]]&gt;50000,Tabella1[[#This Row],[Popolazione]]&lt;100000),"COMPRESO",Tabella1[[#This Row],[Regione]])</f>
        <v>FRIULI-VENEZIA GIULIA</v>
      </c>
      <c r="H6162" s="31">
        <f>Tabella1[[#This Row],[Popolazione]]/SUM($E$19:$E$7866)</f>
        <v>1.936568555978057E-5</v>
      </c>
    </row>
    <row r="6163" spans="1:8" x14ac:dyDescent="0.25">
      <c r="A6163" s="19" t="s">
        <v>8106</v>
      </c>
      <c r="B6163" s="4" t="str">
        <f>IFERROR(VLOOKUP(A6163,PEC!A$2:B$7902,2,0),"PEC NON ESISTENTE")</f>
        <v>PEC NON ESISTENTE</v>
      </c>
      <c r="C6163" s="20" t="s">
        <v>8026</v>
      </c>
      <c r="D6163" s="20" t="s">
        <v>8027</v>
      </c>
      <c r="E6163" s="21">
        <v>3508</v>
      </c>
      <c r="F6163" s="4" t="str">
        <f t="shared" si="96"/>
        <v/>
      </c>
      <c r="G6163" s="4" t="str">
        <f>IF(AND(Tabella1[[#This Row],[Popolazione]]&gt;50000,Tabella1[[#This Row],[Popolazione]]&lt;100000),"COMPRESO",Tabella1[[#This Row],[Regione]])</f>
        <v>TRENTINO-ALTO ADIGE/SÜDTIROL</v>
      </c>
      <c r="H6163" s="31">
        <f>Tabella1[[#This Row],[Popolazione]]/SUM($E$19:$E$7866)</f>
        <v>5.8514061105693573E-5</v>
      </c>
    </row>
    <row r="6164" spans="1:8" x14ac:dyDescent="0.25">
      <c r="A6164" s="19" t="s">
        <v>6229</v>
      </c>
      <c r="B6164" s="4" t="str">
        <f>IFERROR(VLOOKUP(A6164,PEC!A$2:B$7902,2,0),"PEC NON ESISTENTE")</f>
        <v>protocollogenerale.sanleuciodelsannio</v>
      </c>
      <c r="C6164" s="20" t="s">
        <v>8235</v>
      </c>
      <c r="D6164" s="20" t="s">
        <v>8239</v>
      </c>
      <c r="E6164" s="21">
        <v>3238</v>
      </c>
      <c r="F6164" s="4" t="str">
        <f t="shared" si="96"/>
        <v/>
      </c>
      <c r="G6164" s="4" t="str">
        <f>IF(AND(Tabella1[[#This Row],[Popolazione]]&gt;50000,Tabella1[[#This Row],[Popolazione]]&lt;100000),"COMPRESO",Tabella1[[#This Row],[Regione]])</f>
        <v>CAMPANIA</v>
      </c>
      <c r="H6164" s="31">
        <f>Tabella1[[#This Row],[Popolazione]]/SUM($E$19:$E$7866)</f>
        <v>5.4010413301093442E-5</v>
      </c>
    </row>
    <row r="6165" spans="1:8" x14ac:dyDescent="0.25">
      <c r="A6165" s="19" t="s">
        <v>6230</v>
      </c>
      <c r="B6165" s="4" t="str">
        <f>IFERROR(VLOOKUP(A6165,PEC!A$2:B$7902,2,0),"PEC NON ESISTENTE")</f>
        <v>tecnico2.sanlorenzello</v>
      </c>
      <c r="C6165" s="20" t="s">
        <v>8235</v>
      </c>
      <c r="D6165" s="20" t="s">
        <v>8239</v>
      </c>
      <c r="E6165" s="21">
        <v>2320</v>
      </c>
      <c r="F6165" s="4" t="str">
        <f t="shared" si="96"/>
        <v/>
      </c>
      <c r="G6165" s="4" t="str">
        <f>IF(AND(Tabella1[[#This Row],[Popolazione]]&gt;50000,Tabella1[[#This Row],[Popolazione]]&lt;100000),"COMPRESO",Tabella1[[#This Row],[Regione]])</f>
        <v>CAMPANIA</v>
      </c>
      <c r="H6165" s="31">
        <f>Tabella1[[#This Row],[Popolazione]]/SUM($E$19:$E$7866)</f>
        <v>3.869801076545299E-5</v>
      </c>
    </row>
    <row r="6166" spans="1:8" x14ac:dyDescent="0.25">
      <c r="A6166" s="19" t="s">
        <v>386</v>
      </c>
      <c r="B6166" s="4" t="str">
        <f>IFERROR(VLOOKUP(A6166,PEC!A$2:B$7902,2,0),"PEC NON ESISTENTE")</f>
        <v>protocollo.sanlorenzo</v>
      </c>
      <c r="C6166" s="20" t="s">
        <v>8235</v>
      </c>
      <c r="D6166" s="20" t="s">
        <v>8248</v>
      </c>
      <c r="E6166" s="21">
        <v>2685</v>
      </c>
      <c r="F6166" s="4" t="str">
        <f t="shared" si="96"/>
        <v/>
      </c>
      <c r="G6166" s="4" t="str">
        <f>IF(AND(Tabella1[[#This Row],[Popolazione]]&gt;50000,Tabella1[[#This Row],[Popolazione]]&lt;100000),"COMPRESO",Tabella1[[#This Row],[Regione]])</f>
        <v>CALABRIA</v>
      </c>
      <c r="H6166" s="31">
        <f>Tabella1[[#This Row],[Popolazione]]/SUM($E$19:$E$7866)</f>
        <v>4.4786275390190206E-5</v>
      </c>
    </row>
    <row r="6167" spans="1:8" x14ac:dyDescent="0.25">
      <c r="A6167" s="19" t="s">
        <v>6231</v>
      </c>
      <c r="B6167" s="4" t="str">
        <f>IFERROR(VLOOKUP(A6167,PEC!A$2:B$7902,2,0),"PEC NON ESISTENTE")</f>
        <v>sanlorenzoalamare.im</v>
      </c>
      <c r="C6167" s="20" t="s">
        <v>7913</v>
      </c>
      <c r="D6167" s="20" t="s">
        <v>8208</v>
      </c>
      <c r="E6167" s="21">
        <v>1373</v>
      </c>
      <c r="F6167" s="4" t="str">
        <f t="shared" si="96"/>
        <v/>
      </c>
      <c r="G6167" s="4" t="str">
        <f>IF(AND(Tabella1[[#This Row],[Popolazione]]&gt;50000,Tabella1[[#This Row],[Popolazione]]&lt;100000),"COMPRESO",Tabella1[[#This Row],[Regione]])</f>
        <v>LIGURIA</v>
      </c>
      <c r="H6167" s="31">
        <f>Tabella1[[#This Row],[Popolazione]]/SUM($E$19:$E$7866)</f>
        <v>2.2901883095244378E-5</v>
      </c>
    </row>
    <row r="6168" spans="1:8" x14ac:dyDescent="0.25">
      <c r="A6168" s="19" t="s">
        <v>123</v>
      </c>
      <c r="B6168" s="4" t="str">
        <f>IFERROR(VLOOKUP(A6168,PEC!A$2:B$7902,2,0),"PEC NON ESISTENTE")</f>
        <v>sanlorenzobellizzicomune</v>
      </c>
      <c r="C6168" s="20" t="s">
        <v>8235</v>
      </c>
      <c r="D6168" s="20" t="s">
        <v>8248</v>
      </c>
      <c r="E6168" s="21">
        <v>746</v>
      </c>
      <c r="F6168" s="4" t="str">
        <f t="shared" si="96"/>
        <v/>
      </c>
      <c r="G6168" s="4" t="str">
        <f>IF(AND(Tabella1[[#This Row],[Popolazione]]&gt;50000,Tabella1[[#This Row],[Popolazione]]&lt;100000),"COMPRESO",Tabella1[[#This Row],[Regione]])</f>
        <v>CALABRIA</v>
      </c>
      <c r="H6168" s="31">
        <f>Tabella1[[#This Row],[Popolazione]]/SUM($E$19:$E$7866)</f>
        <v>1.2443412082339625E-5</v>
      </c>
    </row>
    <row r="6169" spans="1:8" x14ac:dyDescent="0.25">
      <c r="A6169" s="19" t="s">
        <v>124</v>
      </c>
      <c r="B6169" s="4" t="str">
        <f>IFERROR(VLOOKUP(A6169,PEC!A$2:B$7902,2,0),"PEC NON ESISTENTE")</f>
        <v>sanlorenzodelvallo</v>
      </c>
      <c r="C6169" s="20" t="s">
        <v>8235</v>
      </c>
      <c r="D6169" s="20" t="s">
        <v>8248</v>
      </c>
      <c r="E6169" s="21">
        <v>3465</v>
      </c>
      <c r="F6169" s="4" t="str">
        <f t="shared" si="96"/>
        <v/>
      </c>
      <c r="G6169" s="4" t="str">
        <f>IF(AND(Tabella1[[#This Row],[Popolazione]]&gt;50000,Tabella1[[#This Row],[Popolazione]]&lt;100000),"COMPRESO",Tabella1[[#This Row],[Regione]])</f>
        <v>CALABRIA</v>
      </c>
      <c r="H6169" s="31">
        <f>Tabella1[[#This Row],[Popolazione]]/SUM($E$19:$E$7866)</f>
        <v>5.7796813492368371E-5</v>
      </c>
    </row>
    <row r="6170" spans="1:8" x14ac:dyDescent="0.25">
      <c r="A6170" s="19" t="s">
        <v>8107</v>
      </c>
      <c r="B6170" s="4" t="str">
        <f>IFERROR(VLOOKUP(A6170,PEC!A$2:B$7902,2,0),"PEC NON ESISTENTE")</f>
        <v>PEC NON ESISTENTE</v>
      </c>
      <c r="C6170" s="20" t="s">
        <v>8026</v>
      </c>
      <c r="D6170" s="20" t="s">
        <v>8027</v>
      </c>
      <c r="E6170" s="21">
        <v>3767</v>
      </c>
      <c r="F6170" s="4" t="str">
        <f t="shared" si="96"/>
        <v/>
      </c>
      <c r="G6170" s="4" t="str">
        <f>IF(AND(Tabella1[[#This Row],[Popolazione]]&gt;50000,Tabella1[[#This Row],[Popolazione]]&lt;100000),"COMPRESO",Tabella1[[#This Row],[Regione]])</f>
        <v>TRENTINO-ALTO ADIGE/SÜDTIROL</v>
      </c>
      <c r="H6170" s="31">
        <f>Tabella1[[#This Row],[Popolazione]]/SUM($E$19:$E$7866)</f>
        <v>6.2834226962698881E-5</v>
      </c>
    </row>
    <row r="6171" spans="1:8" x14ac:dyDescent="0.25">
      <c r="A6171" s="19" t="s">
        <v>6233</v>
      </c>
      <c r="B6171" s="4" t="str">
        <f>IFERROR(VLOOKUP(A6171,PEC!A$2:B$7902,2,0),"PEC NON ESISTENTE")</f>
        <v>comune</v>
      </c>
      <c r="C6171" s="20" t="s">
        <v>8026</v>
      </c>
      <c r="D6171" s="20" t="s">
        <v>8027</v>
      </c>
      <c r="E6171" s="21">
        <v>1607</v>
      </c>
      <c r="F6171" s="4" t="str">
        <f t="shared" si="96"/>
        <v/>
      </c>
      <c r="G6171" s="4" t="str">
        <f>IF(AND(Tabella1[[#This Row],[Popolazione]]&gt;50000,Tabella1[[#This Row],[Popolazione]]&lt;100000),"COMPRESO",Tabella1[[#This Row],[Regione]])</f>
        <v>TRENTINO-ALTO ADIGE/SÜDTIROL</v>
      </c>
      <c r="H6171" s="31">
        <f>Tabella1[[#This Row],[Popolazione]]/SUM($E$19:$E$7866)</f>
        <v>2.6805044525897826E-5</v>
      </c>
    </row>
    <row r="6172" spans="1:8" x14ac:dyDescent="0.25">
      <c r="A6172" s="19" t="s">
        <v>6234</v>
      </c>
      <c r="B6172" s="4" t="str">
        <f>IFERROR(VLOOKUP(A6172,PEC!A$2:B$7902,2,0),"PEC NON ESISTENTE")</f>
        <v>comune.sanlorenzoincampo.areacontabile</v>
      </c>
      <c r="C6172" s="20" t="s">
        <v>8221</v>
      </c>
      <c r="D6172" s="20" t="s">
        <v>8230</v>
      </c>
      <c r="E6172" s="21">
        <v>3496</v>
      </c>
      <c r="F6172" s="4" t="str">
        <f t="shared" si="96"/>
        <v/>
      </c>
      <c r="G6172" s="4" t="str">
        <f>IF(AND(Tabella1[[#This Row],[Popolazione]]&gt;50000,Tabella1[[#This Row],[Popolazione]]&lt;100000),"COMPRESO",Tabella1[[#This Row],[Regione]])</f>
        <v>MARCHE</v>
      </c>
      <c r="H6172" s="31">
        <f>Tabella1[[#This Row],[Popolazione]]/SUM($E$19:$E$7866)</f>
        <v>5.8313898981044678E-5</v>
      </c>
    </row>
    <row r="6173" spans="1:8" x14ac:dyDescent="0.25">
      <c r="A6173" s="19" t="s">
        <v>6235</v>
      </c>
      <c r="B6173" s="4" t="str">
        <f>IFERROR(VLOOKUP(A6173,PEC!A$2:B$7902,2,0),"PEC NON ESISTENTE")</f>
        <v>comunedisanlorenzoisontino</v>
      </c>
      <c r="C6173" s="20" t="s">
        <v>8026</v>
      </c>
      <c r="D6173" s="20" t="s">
        <v>8205</v>
      </c>
      <c r="E6173" s="21">
        <v>1548</v>
      </c>
      <c r="F6173" s="4" t="str">
        <f t="shared" si="96"/>
        <v/>
      </c>
      <c r="G6173" s="4" t="str">
        <f>IF(AND(Tabella1[[#This Row],[Popolazione]]&gt;50000,Tabella1[[#This Row],[Popolazione]]&lt;100000),"COMPRESO",Tabella1[[#This Row],[Regione]])</f>
        <v>FRIULI-VENEZIA GIULIA</v>
      </c>
      <c r="H6173" s="31">
        <f>Tabella1[[#This Row],[Popolazione]]/SUM($E$19:$E$7866)</f>
        <v>2.5820914079707427E-5</v>
      </c>
    </row>
    <row r="6174" spans="1:8" x14ac:dyDescent="0.25">
      <c r="A6174" s="19" t="s">
        <v>6236</v>
      </c>
      <c r="B6174" s="4" t="str">
        <f>IFERROR(VLOOKUP(A6174,PEC!A$2:B$7902,2,0),"PEC NON ESISTENTE")</f>
        <v>prot.slm</v>
      </c>
      <c r="C6174" s="20" t="s">
        <v>8235</v>
      </c>
      <c r="D6174" s="20" t="s">
        <v>8239</v>
      </c>
      <c r="E6174" s="21">
        <v>2165</v>
      </c>
      <c r="F6174" s="4" t="str">
        <f t="shared" si="96"/>
        <v/>
      </c>
      <c r="G6174" s="4" t="str">
        <f>IF(AND(Tabella1[[#This Row],[Popolazione]]&gt;50000,Tabella1[[#This Row],[Popolazione]]&lt;100000),"COMPRESO",Tabella1[[#This Row],[Regione]])</f>
        <v>CAMPANIA</v>
      </c>
      <c r="H6174" s="31">
        <f>Tabella1[[#This Row],[Popolazione]]/SUM($E$19:$E$7866)</f>
        <v>3.6112583322071434E-5</v>
      </c>
    </row>
    <row r="6175" spans="1:8" x14ac:dyDescent="0.25">
      <c r="A6175" s="19" t="s">
        <v>6237</v>
      </c>
      <c r="B6175" s="4" t="str">
        <f>IFERROR(VLOOKUP(A6175,PEC!A$2:B$7902,2,0),"PEC NON ESISTENTE")</f>
        <v>comunesanlorenzonuovo</v>
      </c>
      <c r="C6175" s="20" t="s">
        <v>8221</v>
      </c>
      <c r="D6175" s="20" t="s">
        <v>8234</v>
      </c>
      <c r="E6175" s="21">
        <v>2166</v>
      </c>
      <c r="F6175" s="4" t="str">
        <f t="shared" si="96"/>
        <v/>
      </c>
      <c r="G6175" s="4" t="str">
        <f>IF(AND(Tabella1[[#This Row],[Popolazione]]&gt;50000,Tabella1[[#This Row],[Popolazione]]&lt;100000),"COMPRESO",Tabella1[[#This Row],[Regione]])</f>
        <v>LAZIO</v>
      </c>
      <c r="H6175" s="31">
        <f>Tabella1[[#This Row],[Popolazione]]/SUM($E$19:$E$7866)</f>
        <v>3.6129263499125506E-5</v>
      </c>
    </row>
    <row r="6176" spans="1:8" x14ac:dyDescent="0.25">
      <c r="A6176" s="19" t="s">
        <v>387</v>
      </c>
      <c r="B6176" s="4" t="str">
        <f>IFERROR(VLOOKUP(A6176,PEC!A$2:B$7902,2,0),"PEC NON ESISTENTE")</f>
        <v>servizioelettorale.sanluca</v>
      </c>
      <c r="C6176" s="20" t="s">
        <v>8235</v>
      </c>
      <c r="D6176" s="20" t="s">
        <v>8248</v>
      </c>
      <c r="E6176" s="21">
        <v>4044</v>
      </c>
      <c r="F6176" s="4" t="str">
        <f t="shared" si="96"/>
        <v/>
      </c>
      <c r="G6176" s="4" t="str">
        <f>IF(AND(Tabella1[[#This Row],[Popolazione]]&gt;50000,Tabella1[[#This Row],[Popolazione]]&lt;100000),"COMPRESO",Tabella1[[#This Row],[Regione]])</f>
        <v>CALABRIA</v>
      </c>
      <c r="H6176" s="31">
        <f>Tabella1[[#This Row],[Popolazione]]/SUM($E$19:$E$7866)</f>
        <v>6.7454636006677548E-5</v>
      </c>
    </row>
    <row r="6177" spans="1:8" x14ac:dyDescent="0.25">
      <c r="A6177" s="19" t="s">
        <v>125</v>
      </c>
      <c r="B6177" s="4" t="str">
        <f>IFERROR(VLOOKUP(A6177,PEC!A$2:B$7902,2,0),"PEC NON ESISTENTE")</f>
        <v>protocollosanlucido</v>
      </c>
      <c r="C6177" s="20" t="s">
        <v>8235</v>
      </c>
      <c r="D6177" s="20" t="s">
        <v>8248</v>
      </c>
      <c r="E6177" s="21">
        <v>5940</v>
      </c>
      <c r="F6177" s="4" t="str">
        <f t="shared" si="96"/>
        <v/>
      </c>
      <c r="G6177" s="4" t="str">
        <f>IF(AND(Tabella1[[#This Row],[Popolazione]]&gt;50000,Tabella1[[#This Row],[Popolazione]]&lt;100000),"COMPRESO",Tabella1[[#This Row],[Regione]])</f>
        <v>CALABRIA</v>
      </c>
      <c r="H6177" s="31">
        <f>Tabella1[[#This Row],[Popolazione]]/SUM($E$19:$E$7866)</f>
        <v>9.9080251701202924E-5</v>
      </c>
    </row>
    <row r="6178" spans="1:8" x14ac:dyDescent="0.25">
      <c r="A6178" s="19" t="s">
        <v>6238</v>
      </c>
      <c r="B6178" s="4" t="str">
        <f>IFERROR(VLOOKUP(A6178,PEC!A$2:B$7902,2,0),"PEC NON ESISTENTE")</f>
        <v>info</v>
      </c>
      <c r="C6178" s="20" t="s">
        <v>8235</v>
      </c>
      <c r="D6178" s="20" t="s">
        <v>8239</v>
      </c>
      <c r="E6178" s="21">
        <v>863</v>
      </c>
      <c r="F6178" s="4" t="str">
        <f t="shared" si="96"/>
        <v/>
      </c>
      <c r="G6178" s="4" t="str">
        <f>IF(AND(Tabella1[[#This Row],[Popolazione]]&gt;50000,Tabella1[[#This Row],[Popolazione]]&lt;100000),"COMPRESO",Tabella1[[#This Row],[Regione]])</f>
        <v>CAMPANIA</v>
      </c>
      <c r="H6178" s="31">
        <f>Tabella1[[#This Row],[Popolazione]]/SUM($E$19:$E$7866)</f>
        <v>1.4394992797666349E-5</v>
      </c>
    </row>
    <row r="6179" spans="1:8" x14ac:dyDescent="0.25">
      <c r="A6179" s="19" t="s">
        <v>211</v>
      </c>
      <c r="B6179" s="4" t="str">
        <f>IFERROR(VLOOKUP(A6179,PEC!A$2:B$7902,2,0),"PEC NON ESISTENTE")</f>
        <v>ced</v>
      </c>
      <c r="C6179" s="20" t="s">
        <v>8235</v>
      </c>
      <c r="D6179" s="20" t="s">
        <v>8248</v>
      </c>
      <c r="E6179" s="21">
        <v>1639</v>
      </c>
      <c r="F6179" s="4" t="str">
        <f t="shared" si="96"/>
        <v/>
      </c>
      <c r="G6179" s="4" t="str">
        <f>IF(AND(Tabella1[[#This Row],[Popolazione]]&gt;50000,Tabella1[[#This Row],[Popolazione]]&lt;100000),"COMPRESO",Tabella1[[#This Row],[Regione]])</f>
        <v>CALABRIA</v>
      </c>
      <c r="H6179" s="31">
        <f>Tabella1[[#This Row],[Popolazione]]/SUM($E$19:$E$7866)</f>
        <v>2.7338810191628211E-5</v>
      </c>
    </row>
    <row r="6180" spans="1:8" x14ac:dyDescent="0.25">
      <c r="A6180" s="19" t="s">
        <v>6239</v>
      </c>
      <c r="B6180" s="4" t="str">
        <f>IFERROR(VLOOKUP(A6180,PEC!A$2:B$7902,2,0),"PEC NON ESISTENTE")</f>
        <v>prot.sanmangopiemonte</v>
      </c>
      <c r="C6180" s="20" t="s">
        <v>8235</v>
      </c>
      <c r="D6180" s="20" t="s">
        <v>8239</v>
      </c>
      <c r="E6180" s="21">
        <v>2587</v>
      </c>
      <c r="F6180" s="4" t="str">
        <f t="shared" si="96"/>
        <v/>
      </c>
      <c r="G6180" s="4" t="str">
        <f>IF(AND(Tabella1[[#This Row],[Popolazione]]&gt;50000,Tabella1[[#This Row],[Popolazione]]&lt;100000),"COMPRESO",Tabella1[[#This Row],[Regione]])</f>
        <v>CAMPANIA</v>
      </c>
      <c r="H6180" s="31">
        <f>Tabella1[[#This Row],[Popolazione]]/SUM($E$19:$E$7866)</f>
        <v>4.3151618038890899E-5</v>
      </c>
    </row>
    <row r="6181" spans="1:8" x14ac:dyDescent="0.25">
      <c r="A6181" s="19" t="s">
        <v>6240</v>
      </c>
      <c r="B6181" s="4" t="str">
        <f>IFERROR(VLOOKUP(A6181,PEC!A$2:B$7902,2,0),"PEC NON ESISTENTE")</f>
        <v>sindaco.sanmangosulcalore</v>
      </c>
      <c r="C6181" s="20" t="s">
        <v>8235</v>
      </c>
      <c r="D6181" s="20" t="s">
        <v>8239</v>
      </c>
      <c r="E6181" s="21">
        <v>1192</v>
      </c>
      <c r="F6181" s="4" t="str">
        <f t="shared" si="96"/>
        <v/>
      </c>
      <c r="G6181" s="4" t="str">
        <f>IF(AND(Tabella1[[#This Row],[Popolazione]]&gt;50000,Tabella1[[#This Row],[Popolazione]]&lt;100000),"COMPRESO",Tabella1[[#This Row],[Regione]])</f>
        <v>CAMPANIA</v>
      </c>
      <c r="H6181" s="31">
        <f>Tabella1[[#This Row],[Popolazione]]/SUM($E$19:$E$7866)</f>
        <v>1.9882771048456881E-5</v>
      </c>
    </row>
    <row r="6182" spans="1:8" x14ac:dyDescent="0.25">
      <c r="A6182" s="19" t="s">
        <v>6241</v>
      </c>
      <c r="B6182" s="4" t="str">
        <f>IFERROR(VLOOKUP(A6182,PEC!A$2:B$7902,2,0),"PEC NON ESISTENTE")</f>
        <v>comune.sanmarcellino</v>
      </c>
      <c r="C6182" s="20" t="s">
        <v>8235</v>
      </c>
      <c r="D6182" s="20" t="s">
        <v>8239</v>
      </c>
      <c r="E6182" s="21">
        <v>12643</v>
      </c>
      <c r="F6182" s="4" t="str">
        <f t="shared" si="96"/>
        <v/>
      </c>
      <c r="G6182" s="4" t="str">
        <f>IF(AND(Tabella1[[#This Row],[Popolazione]]&gt;50000,Tabella1[[#This Row],[Popolazione]]&lt;100000),"COMPRESO",Tabella1[[#This Row],[Regione]])</f>
        <v>CAMPANIA</v>
      </c>
      <c r="H6182" s="31">
        <f>Tabella1[[#This Row],[Popolazione]]/SUM($E$19:$E$7866)</f>
        <v>2.1088747849466472E-4</v>
      </c>
    </row>
    <row r="6183" spans="1:8" x14ac:dyDescent="0.25">
      <c r="A6183" s="19" t="s">
        <v>6242</v>
      </c>
      <c r="B6183" s="4" t="str">
        <f>IFERROR(VLOOKUP(A6183,PEC!A$2:B$7902,2,0),"PEC NON ESISTENTE")</f>
        <v>comune.sanmarcello</v>
      </c>
      <c r="C6183" s="20" t="s">
        <v>8221</v>
      </c>
      <c r="D6183" s="20" t="s">
        <v>8230</v>
      </c>
      <c r="E6183" s="21">
        <v>2069</v>
      </c>
      <c r="F6183" s="4" t="str">
        <f t="shared" si="96"/>
        <v/>
      </c>
      <c r="G6183" s="4" t="str">
        <f>IF(AND(Tabella1[[#This Row],[Popolazione]]&gt;50000,Tabella1[[#This Row],[Popolazione]]&lt;100000),"COMPRESO",Tabella1[[#This Row],[Regione]])</f>
        <v>MARCHE</v>
      </c>
      <c r="H6183" s="31">
        <f>Tabella1[[#This Row],[Popolazione]]/SUM($E$19:$E$7866)</f>
        <v>3.4511286324880277E-5</v>
      </c>
    </row>
    <row r="6184" spans="1:8" x14ac:dyDescent="0.25">
      <c r="A6184" s="19" t="s">
        <v>6243</v>
      </c>
      <c r="B6184" s="4" t="str">
        <f>IFERROR(VLOOKUP(A6184,PEC!A$2:B$7902,2,0),"PEC NON ESISTENTE")</f>
        <v>comunedisanmarcellopiteglio</v>
      </c>
      <c r="C6184" s="20" t="s">
        <v>8221</v>
      </c>
      <c r="D6184" s="20" t="s">
        <v>8222</v>
      </c>
      <c r="E6184" s="21">
        <v>8469</v>
      </c>
      <c r="F6184" s="4" t="str">
        <f t="shared" si="96"/>
        <v/>
      </c>
      <c r="G6184" s="4" t="str">
        <f>IF(AND(Tabella1[[#This Row],[Popolazione]]&gt;50000,Tabella1[[#This Row],[Popolazione]]&lt;100000),"COMPRESO",Tabella1[[#This Row],[Regione]])</f>
        <v>TOSCANA</v>
      </c>
      <c r="H6184" s="31">
        <f>Tabella1[[#This Row],[Popolazione]]/SUM($E$19:$E$7866)</f>
        <v>1.412644194709575E-4</v>
      </c>
    </row>
    <row r="6185" spans="1:8" x14ac:dyDescent="0.25">
      <c r="A6185" s="19" t="s">
        <v>126</v>
      </c>
      <c r="B6185" s="4" t="str">
        <f>IFERROR(VLOOKUP(A6185,PEC!A$2:B$7902,2,0),"PEC NON ESISTENTE")</f>
        <v>anagrafesanmarcoargentano</v>
      </c>
      <c r="C6185" s="20" t="s">
        <v>8235</v>
      </c>
      <c r="D6185" s="20" t="s">
        <v>8248</v>
      </c>
      <c r="E6185" s="21">
        <v>7282</v>
      </c>
      <c r="F6185" s="4" t="str">
        <f t="shared" si="96"/>
        <v/>
      </c>
      <c r="G6185" s="4" t="str">
        <f>IF(AND(Tabella1[[#This Row],[Popolazione]]&gt;50000,Tabella1[[#This Row],[Popolazione]]&lt;100000),"COMPRESO",Tabella1[[#This Row],[Regione]])</f>
        <v>CALABRIA</v>
      </c>
      <c r="H6185" s="31">
        <f>Tabella1[[#This Row],[Popolazione]]/SUM($E$19:$E$7866)</f>
        <v>1.2146504930777099E-4</v>
      </c>
    </row>
    <row r="6186" spans="1:8" x14ac:dyDescent="0.25">
      <c r="A6186" s="19" t="s">
        <v>6244</v>
      </c>
      <c r="B6186" s="4" t="str">
        <f>IFERROR(VLOOKUP(A6186,PEC!A$2:B$7902,2,0),"PEC NON ESISTENTE")</f>
        <v>comune.sanmarcodalunzio</v>
      </c>
      <c r="C6186" s="20" t="s">
        <v>8259</v>
      </c>
      <c r="D6186" s="20" t="s">
        <v>8260</v>
      </c>
      <c r="E6186" s="21">
        <v>2083</v>
      </c>
      <c r="F6186" s="4" t="str">
        <f t="shared" si="96"/>
        <v/>
      </c>
      <c r="G6186" s="4" t="str">
        <f>IF(AND(Tabella1[[#This Row],[Popolazione]]&gt;50000,Tabella1[[#This Row],[Popolazione]]&lt;100000),"COMPRESO",Tabella1[[#This Row],[Regione]])</f>
        <v>SICILIA</v>
      </c>
      <c r="H6186" s="31">
        <f>Tabella1[[#This Row],[Popolazione]]/SUM($E$19:$E$7866)</f>
        <v>3.4744808803637317E-5</v>
      </c>
    </row>
    <row r="6187" spans="1:8" x14ac:dyDescent="0.25">
      <c r="A6187" s="19" t="s">
        <v>6245</v>
      </c>
      <c r="B6187" s="4" t="str">
        <f>IFERROR(VLOOKUP(A6187,PEC!A$2:B$7902,2,0),"PEC NON ESISTENTE")</f>
        <v>postmaster</v>
      </c>
      <c r="C6187" s="20" t="s">
        <v>8235</v>
      </c>
      <c r="D6187" s="20" t="s">
        <v>8239</v>
      </c>
      <c r="E6187" s="21">
        <v>3544</v>
      </c>
      <c r="F6187" s="4" t="str">
        <f t="shared" si="96"/>
        <v/>
      </c>
      <c r="G6187" s="4" t="str">
        <f>IF(AND(Tabella1[[#This Row],[Popolazione]]&gt;50000,Tabella1[[#This Row],[Popolazione]]&lt;100000),"COMPRESO",Tabella1[[#This Row],[Regione]])</f>
        <v>CAMPANIA</v>
      </c>
      <c r="H6187" s="31">
        <f>Tabella1[[#This Row],[Popolazione]]/SUM($E$19:$E$7866)</f>
        <v>5.911454747964026E-5</v>
      </c>
    </row>
    <row r="6188" spans="1:8" x14ac:dyDescent="0.25">
      <c r="A6188" s="19" t="s">
        <v>6246</v>
      </c>
      <c r="B6188" s="4" t="str">
        <f>IFERROR(VLOOKUP(A6188,PEC!A$2:B$7902,2,0),"PEC NON ESISTENTE")</f>
        <v>protocollo</v>
      </c>
      <c r="C6188" s="20" t="s">
        <v>8235</v>
      </c>
      <c r="D6188" s="20" t="s">
        <v>8239</v>
      </c>
      <c r="E6188" s="21">
        <v>6306</v>
      </c>
      <c r="F6188" s="4" t="str">
        <f t="shared" si="96"/>
        <v/>
      </c>
      <c r="G6188" s="4" t="str">
        <f>IF(AND(Tabella1[[#This Row],[Popolazione]]&gt;50000,Tabella1[[#This Row],[Popolazione]]&lt;100000),"COMPRESO",Tabella1[[#This Row],[Regione]])</f>
        <v>CAMPANIA</v>
      </c>
      <c r="H6188" s="31">
        <f>Tabella1[[#This Row],[Popolazione]]/SUM($E$19:$E$7866)</f>
        <v>1.051851965029942E-4</v>
      </c>
    </row>
    <row r="6189" spans="1:8" x14ac:dyDescent="0.25">
      <c r="A6189" s="19" t="s">
        <v>6247</v>
      </c>
      <c r="B6189" s="4" t="str">
        <f>IFERROR(VLOOKUP(A6189,PEC!A$2:B$7902,2,0),"PEC NON ESISTENTE")</f>
        <v>protocollo</v>
      </c>
      <c r="C6189" s="20" t="s">
        <v>8235</v>
      </c>
      <c r="D6189" s="20" t="s">
        <v>8241</v>
      </c>
      <c r="E6189" s="21">
        <v>14218</v>
      </c>
      <c r="F6189" s="4" t="str">
        <f t="shared" si="96"/>
        <v/>
      </c>
      <c r="G6189" s="4" t="str">
        <f>IF(AND(Tabella1[[#This Row],[Popolazione]]&gt;50000,Tabella1[[#This Row],[Popolazione]]&lt;100000),"COMPRESO",Tabella1[[#This Row],[Regione]])</f>
        <v>PUGLIA</v>
      </c>
      <c r="H6189" s="31">
        <f>Tabella1[[#This Row],[Popolazione]]/SUM($E$19:$E$7866)</f>
        <v>2.3715875735483218E-4</v>
      </c>
    </row>
    <row r="6190" spans="1:8" x14ac:dyDescent="0.25">
      <c r="A6190" s="19" t="s">
        <v>6248</v>
      </c>
      <c r="B6190" s="4" t="str">
        <f>IFERROR(VLOOKUP(A6190,PEC!A$2:B$7902,2,0),"PEC NON ESISTENTE")</f>
        <v>comune</v>
      </c>
      <c r="C6190" s="20" t="s">
        <v>8235</v>
      </c>
      <c r="D6190" s="20" t="s">
        <v>8241</v>
      </c>
      <c r="E6190" s="21">
        <v>1082</v>
      </c>
      <c r="F6190" s="4" t="str">
        <f t="shared" si="96"/>
        <v/>
      </c>
      <c r="G6190" s="4" t="str">
        <f>IF(AND(Tabella1[[#This Row],[Popolazione]]&gt;50000,Tabella1[[#This Row],[Popolazione]]&lt;100000),"COMPRESO",Tabella1[[#This Row],[Regione]])</f>
        <v>PUGLIA</v>
      </c>
      <c r="H6190" s="31">
        <f>Tabella1[[#This Row],[Popolazione]]/SUM($E$19:$E$7866)</f>
        <v>1.8047951572508678E-5</v>
      </c>
    </row>
    <row r="6191" spans="1:8" x14ac:dyDescent="0.25">
      <c r="A6191" s="19" t="s">
        <v>6249</v>
      </c>
      <c r="B6191" s="4" t="str">
        <f>IFERROR(VLOOKUP(A6191,PEC!A$2:B$7902,2,0),"PEC NON ESISTENTE")</f>
        <v>comune.sanmartinoaltagliamento</v>
      </c>
      <c r="C6191" s="20" t="s">
        <v>8026</v>
      </c>
      <c r="D6191" s="20" t="s">
        <v>8205</v>
      </c>
      <c r="E6191" s="21">
        <v>1496</v>
      </c>
      <c r="F6191" s="4" t="str">
        <f t="shared" si="96"/>
        <v/>
      </c>
      <c r="G6191" s="4" t="str">
        <f>IF(AND(Tabella1[[#This Row],[Popolazione]]&gt;50000,Tabella1[[#This Row],[Popolazione]]&lt;100000),"COMPRESO",Tabella1[[#This Row],[Regione]])</f>
        <v>FRIULI-VENEZIA GIULIA</v>
      </c>
      <c r="H6191" s="31">
        <f>Tabella1[[#This Row],[Popolazione]]/SUM($E$19:$E$7866)</f>
        <v>2.4953544872895551E-5</v>
      </c>
    </row>
    <row r="6192" spans="1:8" x14ac:dyDescent="0.25">
      <c r="A6192" s="19" t="s">
        <v>6250</v>
      </c>
      <c r="B6192" s="4" t="str">
        <f>IFERROR(VLOOKUP(A6192,PEC!A$2:B$7902,2,0),"PEC NON ESISTENTE")</f>
        <v>san.martino.alfieri</v>
      </c>
      <c r="C6192" s="20" t="s">
        <v>7913</v>
      </c>
      <c r="D6192" s="20" t="s">
        <v>7914</v>
      </c>
      <c r="E6192" s="21">
        <v>712</v>
      </c>
      <c r="F6192" s="4" t="str">
        <f t="shared" si="96"/>
        <v/>
      </c>
      <c r="G6192" s="4" t="str">
        <f>IF(AND(Tabella1[[#This Row],[Popolazione]]&gt;50000,Tabella1[[#This Row],[Popolazione]]&lt;100000),"COMPRESO",Tabella1[[#This Row],[Regione]])</f>
        <v>PIEMONTE</v>
      </c>
      <c r="H6192" s="31">
        <f>Tabella1[[#This Row],[Popolazione]]/SUM($E$19:$E$7866)</f>
        <v>1.1876286062501091E-5</v>
      </c>
    </row>
    <row r="6193" spans="1:8" x14ac:dyDescent="0.25">
      <c r="A6193" s="19" t="s">
        <v>6251</v>
      </c>
      <c r="B6193" s="4" t="str">
        <f>IFERROR(VLOOKUP(A6193,PEC!A$2:B$7902,2,0),"PEC NON ESISTENTE")</f>
        <v>comune.sanmartinobuonalbergo.vr</v>
      </c>
      <c r="C6193" s="20" t="s">
        <v>8026</v>
      </c>
      <c r="D6193" s="20" t="s">
        <v>8167</v>
      </c>
      <c r="E6193" s="21">
        <v>14283</v>
      </c>
      <c r="F6193" s="4" t="str">
        <f t="shared" si="96"/>
        <v/>
      </c>
      <c r="G6193" s="4" t="str">
        <f>IF(AND(Tabella1[[#This Row],[Popolazione]]&gt;50000,Tabella1[[#This Row],[Popolazione]]&lt;100000),"COMPRESO",Tabella1[[#This Row],[Regione]])</f>
        <v>VENETO</v>
      </c>
      <c r="H6193" s="31">
        <f>Tabella1[[#This Row],[Popolazione]]/SUM($E$19:$E$7866)</f>
        <v>2.3824296886334703E-4</v>
      </c>
    </row>
    <row r="6194" spans="1:8" x14ac:dyDescent="0.25">
      <c r="A6194" s="19" t="s">
        <v>6252</v>
      </c>
      <c r="B6194" s="4" t="str">
        <f>IFERROR(VLOOKUP(A6194,PEC!A$2:B$7902,2,0),"PEC NON ESISTENTE")</f>
        <v>protocollo.san.martino.canavese</v>
      </c>
      <c r="C6194" s="20" t="s">
        <v>7913</v>
      </c>
      <c r="D6194" s="20" t="s">
        <v>7914</v>
      </c>
      <c r="E6194" s="21">
        <v>851</v>
      </c>
      <c r="F6194" s="4" t="str">
        <f t="shared" si="96"/>
        <v/>
      </c>
      <c r="G6194" s="4" t="str">
        <f>IF(AND(Tabella1[[#This Row],[Popolazione]]&gt;50000,Tabella1[[#This Row],[Popolazione]]&lt;100000),"COMPRESO",Tabella1[[#This Row],[Regione]])</f>
        <v>PIEMONTE</v>
      </c>
      <c r="H6194" s="31">
        <f>Tabella1[[#This Row],[Popolazione]]/SUM($E$19:$E$7866)</f>
        <v>1.4194830673017455E-5</v>
      </c>
    </row>
    <row r="6195" spans="1:8" x14ac:dyDescent="0.25">
      <c r="A6195" s="19" t="s">
        <v>6253</v>
      </c>
      <c r="B6195" s="4" t="str">
        <f>IFERROR(VLOOKUP(A6195,PEC!A$2:B$7902,2,0),"PEC NON ESISTENTE")</f>
        <v>comune.sanmartinodagri</v>
      </c>
      <c r="C6195" s="20" t="s">
        <v>8235</v>
      </c>
      <c r="D6195" s="20" t="s">
        <v>8247</v>
      </c>
      <c r="E6195" s="21">
        <v>825</v>
      </c>
      <c r="F6195" s="4" t="str">
        <f t="shared" si="96"/>
        <v/>
      </c>
      <c r="G6195" s="4" t="str">
        <f>IF(AND(Tabella1[[#This Row],[Popolazione]]&gt;50000,Tabella1[[#This Row],[Popolazione]]&lt;100000),"COMPRESO",Tabella1[[#This Row],[Regione]])</f>
        <v>BASILICATA</v>
      </c>
      <c r="H6195" s="31">
        <f>Tabella1[[#This Row],[Popolazione]]/SUM($E$19:$E$7866)</f>
        <v>1.3761146069611516E-5</v>
      </c>
    </row>
    <row r="6196" spans="1:8" x14ac:dyDescent="0.25">
      <c r="A6196" s="19" t="s">
        <v>6254</v>
      </c>
      <c r="B6196" s="4" t="str">
        <f>IFERROR(VLOOKUP(A6196,PEC!A$2:B$7902,2,0),"PEC NON ESISTENTE")</f>
        <v>comune.sanmartinodallargine</v>
      </c>
      <c r="C6196" s="20" t="s">
        <v>7913</v>
      </c>
      <c r="D6196" s="20" t="s">
        <v>7986</v>
      </c>
      <c r="E6196" s="21">
        <v>1811</v>
      </c>
      <c r="F6196" s="4" t="str">
        <f t="shared" si="96"/>
        <v/>
      </c>
      <c r="G6196" s="4" t="str">
        <f>IF(AND(Tabella1[[#This Row],[Popolazione]]&gt;50000,Tabella1[[#This Row],[Popolazione]]&lt;100000),"COMPRESO",Tabella1[[#This Row],[Regione]])</f>
        <v>LOMBARDIA</v>
      </c>
      <c r="H6196" s="31">
        <f>Tabella1[[#This Row],[Popolazione]]/SUM($E$19:$E$7866)</f>
        <v>3.0207800644929039E-5</v>
      </c>
    </row>
    <row r="6197" spans="1:8" x14ac:dyDescent="0.25">
      <c r="A6197" s="19" t="s">
        <v>6255</v>
      </c>
      <c r="B6197" s="4" t="str">
        <f>IFERROR(VLOOKUP(A6197,PEC!A$2:B$7902,2,0),"PEC NON ESISTENTE")</f>
        <v>comune.sanmartinodellago</v>
      </c>
      <c r="C6197" s="20" t="s">
        <v>7913</v>
      </c>
      <c r="D6197" s="20" t="s">
        <v>7986</v>
      </c>
      <c r="E6197" s="21">
        <v>473</v>
      </c>
      <c r="F6197" s="4" t="str">
        <f t="shared" si="96"/>
        <v/>
      </c>
      <c r="G6197" s="4" t="str">
        <f>IF(AND(Tabella1[[#This Row],[Popolazione]]&gt;50000,Tabella1[[#This Row],[Popolazione]]&lt;100000),"COMPRESO",Tabella1[[#This Row],[Regione]])</f>
        <v>LOMBARDIA</v>
      </c>
      <c r="H6197" s="31">
        <f>Tabella1[[#This Row],[Popolazione]]/SUM($E$19:$E$7866)</f>
        <v>7.8897237465772686E-6</v>
      </c>
    </row>
    <row r="6198" spans="1:8" x14ac:dyDescent="0.25">
      <c r="A6198" s="19" t="s">
        <v>127</v>
      </c>
      <c r="B6198" s="4" t="str">
        <f>IFERROR(VLOOKUP(A6198,PEC!A$2:B$7902,2,0),"PEC NON ESISTENTE")</f>
        <v>protocollo.sanmartinodifinita</v>
      </c>
      <c r="C6198" s="20" t="s">
        <v>8235</v>
      </c>
      <c r="D6198" s="20" t="s">
        <v>8248</v>
      </c>
      <c r="E6198" s="21">
        <v>1207</v>
      </c>
      <c r="F6198" s="4" t="str">
        <f t="shared" si="96"/>
        <v/>
      </c>
      <c r="G6198" s="4" t="str">
        <f>IF(AND(Tabella1[[#This Row],[Popolazione]]&gt;50000,Tabella1[[#This Row],[Popolazione]]&lt;100000),"COMPRESO",Tabella1[[#This Row],[Regione]])</f>
        <v>CALABRIA</v>
      </c>
      <c r="H6198" s="31">
        <f>Tabella1[[#This Row],[Popolazione]]/SUM($E$19:$E$7866)</f>
        <v>2.0132973704268002E-5</v>
      </c>
    </row>
    <row r="6199" spans="1:8" x14ac:dyDescent="0.25">
      <c r="A6199" s="19" t="s">
        <v>6256</v>
      </c>
      <c r="B6199" s="4" t="str">
        <f>IFERROR(VLOOKUP(A6199,PEC!A$2:B$7902,2,0),"PEC NON ESISTENTE")</f>
        <v>sanmartinodilupari.pd</v>
      </c>
      <c r="C6199" s="20" t="s">
        <v>8026</v>
      </c>
      <c r="D6199" s="20" t="s">
        <v>8167</v>
      </c>
      <c r="E6199" s="21">
        <v>13052</v>
      </c>
      <c r="F6199" s="4" t="str">
        <f t="shared" si="96"/>
        <v/>
      </c>
      <c r="G6199" s="4" t="str">
        <f>IF(AND(Tabella1[[#This Row],[Popolazione]]&gt;50000,Tabella1[[#This Row],[Popolazione]]&lt;100000),"COMPRESO",Tabella1[[#This Row],[Regione]])</f>
        <v>VENETO</v>
      </c>
      <c r="H6199" s="31">
        <f>Tabella1[[#This Row],[Popolazione]]/SUM($E$19:$E$7866)</f>
        <v>2.1770967090978122E-4</v>
      </c>
    </row>
    <row r="6200" spans="1:8" x14ac:dyDescent="0.25">
      <c r="A6200" s="19" t="s">
        <v>6257</v>
      </c>
      <c r="B6200" s="4" t="str">
        <f>IFERROR(VLOOKUP(A6200,PEC!A$2:B$7902,2,0),"PEC NON ESISTENTE")</f>
        <v>segreteria</v>
      </c>
      <c r="C6200" s="20" t="s">
        <v>8026</v>
      </c>
      <c r="D6200" s="20" t="s">
        <v>8167</v>
      </c>
      <c r="E6200" s="21">
        <v>4035</v>
      </c>
      <c r="F6200" s="4" t="str">
        <f t="shared" si="96"/>
        <v/>
      </c>
      <c r="G6200" s="4" t="str">
        <f>IF(AND(Tabella1[[#This Row],[Popolazione]]&gt;50000,Tabella1[[#This Row],[Popolazione]]&lt;100000),"COMPRESO",Tabella1[[#This Row],[Regione]])</f>
        <v>VENETO</v>
      </c>
      <c r="H6200" s="31">
        <f>Tabella1[[#This Row],[Popolazione]]/SUM($E$19:$E$7866)</f>
        <v>6.7304514413190868E-5</v>
      </c>
    </row>
    <row r="6201" spans="1:8" x14ac:dyDescent="0.25">
      <c r="A6201" s="19" t="s">
        <v>8108</v>
      </c>
      <c r="B6201" s="4" t="str">
        <f>IFERROR(VLOOKUP(A6201,PEC!A$2:B$7902,2,0),"PEC NON ESISTENTE")</f>
        <v>PEC NON ESISTENTE</v>
      </c>
      <c r="C6201" s="20" t="s">
        <v>8026</v>
      </c>
      <c r="D6201" s="20" t="s">
        <v>8027</v>
      </c>
      <c r="E6201" s="21">
        <v>1729</v>
      </c>
      <c r="F6201" s="4" t="str">
        <f t="shared" si="96"/>
        <v/>
      </c>
      <c r="G6201" s="4" t="str">
        <f>IF(AND(Tabella1[[#This Row],[Popolazione]]&gt;50000,Tabella1[[#This Row],[Popolazione]]&lt;100000),"COMPRESO",Tabella1[[#This Row],[Regione]])</f>
        <v>TRENTINO-ALTO ADIGE/SÜDTIROL</v>
      </c>
      <c r="H6201" s="31">
        <f>Tabella1[[#This Row],[Popolazione]]/SUM($E$19:$E$7866)</f>
        <v>2.8840026126494924E-5</v>
      </c>
    </row>
    <row r="6202" spans="1:8" x14ac:dyDescent="0.25">
      <c r="A6202" s="19" t="s">
        <v>8109</v>
      </c>
      <c r="B6202" s="4" t="str">
        <f>IFERROR(VLOOKUP(A6202,PEC!A$2:B$7902,2,0),"PEC NON ESISTENTE")</f>
        <v>PEC NON ESISTENTE</v>
      </c>
      <c r="C6202" s="20" t="s">
        <v>8026</v>
      </c>
      <c r="D6202" s="20" t="s">
        <v>8027</v>
      </c>
      <c r="E6202" s="21">
        <v>3136</v>
      </c>
      <c r="F6202" s="4" t="str">
        <f t="shared" si="96"/>
        <v/>
      </c>
      <c r="G6202" s="4" t="str">
        <f>IF(AND(Tabella1[[#This Row],[Popolazione]]&gt;50000,Tabella1[[#This Row],[Popolazione]]&lt;100000),"COMPRESO",Tabella1[[#This Row],[Regione]])</f>
        <v>TRENTINO-ALTO ADIGE/SÜDTIROL</v>
      </c>
      <c r="H6202" s="31">
        <f>Tabella1[[#This Row],[Popolazione]]/SUM($E$19:$E$7866)</f>
        <v>5.2309035241577834E-5</v>
      </c>
    </row>
    <row r="6203" spans="1:8" x14ac:dyDescent="0.25">
      <c r="A6203" s="19" t="s">
        <v>6260</v>
      </c>
      <c r="B6203" s="4" t="str">
        <f>IFERROR(VLOOKUP(A6203,PEC!A$2:B$7902,2,0),"PEC NON ESISTENTE")</f>
        <v>comune.sanmartinoinpensiliscb</v>
      </c>
      <c r="C6203" s="20" t="s">
        <v>8235</v>
      </c>
      <c r="D6203" s="20" t="s">
        <v>4252</v>
      </c>
      <c r="E6203" s="21">
        <v>4797</v>
      </c>
      <c r="F6203" s="4" t="str">
        <f t="shared" si="96"/>
        <v/>
      </c>
      <c r="G6203" s="4" t="str">
        <f>IF(AND(Tabella1[[#This Row],[Popolazione]]&gt;50000,Tabella1[[#This Row],[Popolazione]]&lt;100000),"COMPRESO",Tabella1[[#This Row],[Regione]])</f>
        <v>MOLISE</v>
      </c>
      <c r="H6203" s="31">
        <f>Tabella1[[#This Row],[Popolazione]]/SUM($E$19:$E$7866)</f>
        <v>8.0014809328395693E-5</v>
      </c>
    </row>
    <row r="6204" spans="1:8" x14ac:dyDescent="0.25">
      <c r="A6204" s="19" t="s">
        <v>6261</v>
      </c>
      <c r="B6204" s="4" t="str">
        <f>IFERROR(VLOOKUP(A6204,PEC!A$2:B$7902,2,0),"PEC NON ESISTENTE")</f>
        <v>sanmartinoinrio</v>
      </c>
      <c r="C6204" s="20" t="s">
        <v>8026</v>
      </c>
      <c r="D6204" s="20" t="s">
        <v>8212</v>
      </c>
      <c r="E6204" s="21">
        <v>7773</v>
      </c>
      <c r="F6204" s="4" t="str">
        <f t="shared" si="96"/>
        <v/>
      </c>
      <c r="G6204" s="4" t="str">
        <f>IF(AND(Tabella1[[#This Row],[Popolazione]]&gt;50000,Tabella1[[#This Row],[Popolazione]]&lt;100000),"COMPRESO",Tabella1[[#This Row],[Regione]])</f>
        <v>EMILIA-ROMAGNA</v>
      </c>
      <c r="H6204" s="31">
        <f>Tabella1[[#This Row],[Popolazione]]/SUM($E$19:$E$7866)</f>
        <v>1.2965501624132161E-4</v>
      </c>
    </row>
    <row r="6205" spans="1:8" x14ac:dyDescent="0.25">
      <c r="A6205" s="19" t="s">
        <v>6262</v>
      </c>
      <c r="B6205" s="4" t="str">
        <f>IFERROR(VLOOKUP(A6205,PEC!A$2:B$7902,2,0),"PEC NON ESISTENTE")</f>
        <v>sanmartinoinstrada</v>
      </c>
      <c r="C6205" s="20" t="s">
        <v>7913</v>
      </c>
      <c r="D6205" s="20" t="s">
        <v>7986</v>
      </c>
      <c r="E6205" s="21">
        <v>3624</v>
      </c>
      <c r="F6205" s="4" t="str">
        <f t="shared" si="96"/>
        <v/>
      </c>
      <c r="G6205" s="4" t="str">
        <f>IF(AND(Tabella1[[#This Row],[Popolazione]]&gt;50000,Tabella1[[#This Row],[Popolazione]]&lt;100000),"COMPRESO",Tabella1[[#This Row],[Regione]])</f>
        <v>LOMBARDIA</v>
      </c>
      <c r="H6205" s="31">
        <f>Tabella1[[#This Row],[Popolazione]]/SUM($E$19:$E$7866)</f>
        <v>6.0448961643966227E-5</v>
      </c>
    </row>
    <row r="6206" spans="1:8" x14ac:dyDescent="0.25">
      <c r="A6206" s="19" t="s">
        <v>6263</v>
      </c>
      <c r="B6206" s="4" t="str">
        <f>IFERROR(VLOOKUP(A6206,PEC!A$2:B$7902,2,0),"PEC NON ESISTENTE")</f>
        <v>sanmartinosannita</v>
      </c>
      <c r="C6206" s="20" t="s">
        <v>8235</v>
      </c>
      <c r="D6206" s="20" t="s">
        <v>8239</v>
      </c>
      <c r="E6206" s="21">
        <v>1277</v>
      </c>
      <c r="F6206" s="4" t="str">
        <f t="shared" si="96"/>
        <v/>
      </c>
      <c r="G6206" s="4" t="str">
        <f>IF(AND(Tabella1[[#This Row],[Popolazione]]&gt;50000,Tabella1[[#This Row],[Popolazione]]&lt;100000),"COMPRESO",Tabella1[[#This Row],[Regione]])</f>
        <v>CAMPANIA</v>
      </c>
      <c r="H6206" s="31">
        <f>Tabella1[[#This Row],[Popolazione]]/SUM($E$19:$E$7866)</f>
        <v>2.1300586098053221E-5</v>
      </c>
    </row>
    <row r="6207" spans="1:8" x14ac:dyDescent="0.25">
      <c r="A6207" s="19" t="s">
        <v>6264</v>
      </c>
      <c r="B6207" s="4" t="str">
        <f>IFERROR(VLOOKUP(A6207,PEC!A$2:B$7902,2,0),"PEC NON ESISTENTE")</f>
        <v>protocollo</v>
      </c>
      <c r="C6207" s="20" t="s">
        <v>7913</v>
      </c>
      <c r="D6207" s="20" t="s">
        <v>7986</v>
      </c>
      <c r="E6207" s="21">
        <v>5738</v>
      </c>
      <c r="F6207" s="4" t="str">
        <f t="shared" si="96"/>
        <v/>
      </c>
      <c r="G6207" s="4" t="str">
        <f>IF(AND(Tabella1[[#This Row],[Popolazione]]&gt;50000,Tabella1[[#This Row],[Popolazione]]&lt;100000),"COMPRESO",Tabella1[[#This Row],[Regione]])</f>
        <v>LOMBARDIA</v>
      </c>
      <c r="H6207" s="31">
        <f>Tabella1[[#This Row],[Popolazione]]/SUM($E$19:$E$7866)</f>
        <v>9.5710855936279851E-5</v>
      </c>
    </row>
    <row r="6208" spans="1:8" x14ac:dyDescent="0.25">
      <c r="A6208" s="19" t="s">
        <v>6265</v>
      </c>
      <c r="B6208" s="4" t="str">
        <f>IFERROR(VLOOKUP(A6208,PEC!A$2:B$7902,2,0),"PEC NON ESISTENTE")</f>
        <v>protocollo</v>
      </c>
      <c r="C6208" s="20" t="s">
        <v>8235</v>
      </c>
      <c r="D6208" s="20" t="s">
        <v>8236</v>
      </c>
      <c r="E6208" s="21">
        <v>960</v>
      </c>
      <c r="F6208" s="4" t="str">
        <f t="shared" si="96"/>
        <v/>
      </c>
      <c r="G6208" s="4" t="str">
        <f>IF(AND(Tabella1[[#This Row],[Popolazione]]&gt;50000,Tabella1[[#This Row],[Popolazione]]&lt;100000),"COMPRESO",Tabella1[[#This Row],[Regione]])</f>
        <v>ABRUZZO</v>
      </c>
      <c r="H6208" s="31">
        <f>Tabella1[[#This Row],[Popolazione]]/SUM($E$19:$E$7866)</f>
        <v>1.6012969971911583E-5</v>
      </c>
    </row>
    <row r="6209" spans="1:8" x14ac:dyDescent="0.25">
      <c r="A6209" s="19" t="s">
        <v>6266</v>
      </c>
      <c r="B6209" s="4" t="str">
        <f>IFERROR(VLOOKUP(A6209,PEC!A$2:B$7902,2,0),"PEC NON ESISTENTE")</f>
        <v>segreteria.sanmartinovc</v>
      </c>
      <c r="C6209" s="20" t="s">
        <v>8235</v>
      </c>
      <c r="D6209" s="20" t="s">
        <v>8239</v>
      </c>
      <c r="E6209" s="21">
        <v>4745</v>
      </c>
      <c r="F6209" s="4" t="str">
        <f t="shared" si="96"/>
        <v/>
      </c>
      <c r="G6209" s="4" t="str">
        <f>IF(AND(Tabella1[[#This Row],[Popolazione]]&gt;50000,Tabella1[[#This Row],[Popolazione]]&lt;100000),"COMPRESO",Tabella1[[#This Row],[Regione]])</f>
        <v>CAMPANIA</v>
      </c>
      <c r="H6209" s="31">
        <f>Tabella1[[#This Row],[Popolazione]]/SUM($E$19:$E$7866)</f>
        <v>7.9147440121583811E-5</v>
      </c>
    </row>
    <row r="6210" spans="1:8" x14ac:dyDescent="0.25">
      <c r="A6210" s="19" t="s">
        <v>6267</v>
      </c>
      <c r="B6210" s="4" t="str">
        <f>IFERROR(VLOOKUP(A6210,PEC!A$2:B$7902,2,0),"PEC NON ESISTENTE")</f>
        <v>protocollo</v>
      </c>
      <c r="C6210" s="20" t="s">
        <v>8235</v>
      </c>
      <c r="D6210" s="20" t="s">
        <v>8241</v>
      </c>
      <c r="E6210" s="21">
        <v>9269</v>
      </c>
      <c r="F6210" s="4" t="str">
        <f t="shared" ref="F6210:F6273" si="97">IF($E6210&gt;300000,"TROVATO","")</f>
        <v/>
      </c>
      <c r="G6210" s="4" t="str">
        <f>IF(AND(Tabella1[[#This Row],[Popolazione]]&gt;50000,Tabella1[[#This Row],[Popolazione]]&lt;100000),"COMPRESO",Tabella1[[#This Row],[Regione]])</f>
        <v>PUGLIA</v>
      </c>
      <c r="H6210" s="31">
        <f>Tabella1[[#This Row],[Popolazione]]/SUM($E$19:$E$7866)</f>
        <v>1.5460856111421714E-4</v>
      </c>
    </row>
    <row r="6211" spans="1:8" x14ac:dyDescent="0.25">
      <c r="A6211" s="19" t="s">
        <v>6268</v>
      </c>
      <c r="B6211" s="4" t="str">
        <f>IFERROR(VLOOKUP(A6211,PEC!A$2:B$7902,2,0),"PEC NON ESISTENTE")</f>
        <v>comune.sanmarzanooliveto.at</v>
      </c>
      <c r="C6211" s="20" t="s">
        <v>7913</v>
      </c>
      <c r="D6211" s="20" t="s">
        <v>7914</v>
      </c>
      <c r="E6211" s="21">
        <v>1067</v>
      </c>
      <c r="F6211" s="4" t="str">
        <f t="shared" si="97"/>
        <v/>
      </c>
      <c r="G6211" s="4" t="str">
        <f>IF(AND(Tabella1[[#This Row],[Popolazione]]&gt;50000,Tabella1[[#This Row],[Popolazione]]&lt;100000),"COMPRESO",Tabella1[[#This Row],[Regione]])</f>
        <v>PIEMONTE</v>
      </c>
      <c r="H6211" s="31">
        <f>Tabella1[[#This Row],[Popolazione]]/SUM($E$19:$E$7866)</f>
        <v>1.779774891669756E-5</v>
      </c>
    </row>
    <row r="6212" spans="1:8" x14ac:dyDescent="0.25">
      <c r="A6212" s="19" t="s">
        <v>6269</v>
      </c>
      <c r="B6212" s="4" t="str">
        <f>IFERROR(VLOOKUP(A6212,PEC!A$2:B$7902,2,0),"PEC NON ESISTENTE")</f>
        <v>comune.smarzanosulsarno</v>
      </c>
      <c r="C6212" s="20" t="s">
        <v>8235</v>
      </c>
      <c r="D6212" s="20" t="s">
        <v>8239</v>
      </c>
      <c r="E6212" s="21">
        <v>10225</v>
      </c>
      <c r="F6212" s="4" t="str">
        <f t="shared" si="97"/>
        <v/>
      </c>
      <c r="G6212" s="4" t="str">
        <f>IF(AND(Tabella1[[#This Row],[Popolazione]]&gt;50000,Tabella1[[#This Row],[Popolazione]]&lt;100000),"COMPRESO",Tabella1[[#This Row],[Regione]])</f>
        <v>CAMPANIA</v>
      </c>
      <c r="H6212" s="31">
        <f>Tabella1[[#This Row],[Popolazione]]/SUM($E$19:$E$7866)</f>
        <v>1.7055481037791243E-4</v>
      </c>
    </row>
    <row r="6213" spans="1:8" x14ac:dyDescent="0.25">
      <c r="A6213" s="19" t="s">
        <v>6270</v>
      </c>
      <c r="B6213" s="4" t="str">
        <f>IFERROR(VLOOKUP(A6213,PEC!A$2:B$7902,2,0),"PEC NON ESISTENTE")</f>
        <v>comune.sanmassimo</v>
      </c>
      <c r="C6213" s="20" t="s">
        <v>8235</v>
      </c>
      <c r="D6213" s="20" t="s">
        <v>4252</v>
      </c>
      <c r="E6213" s="21">
        <v>836</v>
      </c>
      <c r="F6213" s="4" t="str">
        <f t="shared" si="97"/>
        <v/>
      </c>
      <c r="G6213" s="4" t="str">
        <f>IF(AND(Tabella1[[#This Row],[Popolazione]]&gt;50000,Tabella1[[#This Row],[Popolazione]]&lt;100000),"COMPRESO",Tabella1[[#This Row],[Regione]])</f>
        <v>MOLISE</v>
      </c>
      <c r="H6213" s="31">
        <f>Tabella1[[#This Row],[Popolazione]]/SUM($E$19:$E$7866)</f>
        <v>1.3944628017206336E-5</v>
      </c>
    </row>
    <row r="6214" spans="1:8" x14ac:dyDescent="0.25">
      <c r="A6214" s="19" t="s">
        <v>6271</v>
      </c>
      <c r="B6214" s="4" t="str">
        <f>IFERROR(VLOOKUP(A6214,PEC!A$2:B$7902,2,0),"PEC NON ESISTENTE")</f>
        <v>protocollo</v>
      </c>
      <c r="C6214" s="20" t="s">
        <v>7913</v>
      </c>
      <c r="D6214" s="20" t="s">
        <v>7914</v>
      </c>
      <c r="E6214" s="21">
        <v>9646</v>
      </c>
      <c r="F6214" s="4" t="str">
        <f t="shared" si="97"/>
        <v/>
      </c>
      <c r="G6214" s="4" t="str">
        <f>IF(AND(Tabella1[[#This Row],[Popolazione]]&gt;50000,Tabella1[[#This Row],[Popolazione]]&lt;100000),"COMPRESO",Tabella1[[#This Row],[Regione]])</f>
        <v>PIEMONTE</v>
      </c>
      <c r="H6214" s="31">
        <f>Tabella1[[#This Row],[Popolazione]]/SUM($E$19:$E$7866)</f>
        <v>1.6089698786360326E-4</v>
      </c>
    </row>
    <row r="6215" spans="1:8" x14ac:dyDescent="0.25">
      <c r="A6215" s="19" t="s">
        <v>6272</v>
      </c>
      <c r="B6215" s="4" t="str">
        <f>IFERROR(VLOOKUP(A6215,PEC!A$2:B$7902,2,0),"PEC NON ESISTENTE")</f>
        <v>protocollo</v>
      </c>
      <c r="C6215" s="20" t="s">
        <v>7913</v>
      </c>
      <c r="D6215" s="20" t="s">
        <v>7914</v>
      </c>
      <c r="E6215" s="21">
        <v>3104</v>
      </c>
      <c r="F6215" s="4" t="str">
        <f t="shared" si="97"/>
        <v/>
      </c>
      <c r="G6215" s="4" t="str">
        <f>IF(AND(Tabella1[[#This Row],[Popolazione]]&gt;50000,Tabella1[[#This Row],[Popolazione]]&lt;100000),"COMPRESO",Tabella1[[#This Row],[Regione]])</f>
        <v>PIEMONTE</v>
      </c>
      <c r="H6215" s="31">
        <f>Tabella1[[#This Row],[Popolazione]]/SUM($E$19:$E$7866)</f>
        <v>5.1775269575847449E-5</v>
      </c>
    </row>
    <row r="6216" spans="1:8" x14ac:dyDescent="0.25">
      <c r="A6216" s="19" t="s">
        <v>6273</v>
      </c>
      <c r="B6216" s="4" t="str">
        <f>IFERROR(VLOOKUP(A6216,PEC!A$2:B$7902,2,0),"PEC NON ESISTENTE")</f>
        <v>comune.sanmaurocastelverde.pa</v>
      </c>
      <c r="C6216" s="20" t="s">
        <v>8259</v>
      </c>
      <c r="D6216" s="20" t="s">
        <v>8260</v>
      </c>
      <c r="E6216" s="21">
        <v>1847</v>
      </c>
      <c r="F6216" s="4" t="str">
        <f t="shared" si="97"/>
        <v/>
      </c>
      <c r="G6216" s="4" t="str">
        <f>IF(AND(Tabella1[[#This Row],[Popolazione]]&gt;50000,Tabella1[[#This Row],[Popolazione]]&lt;100000),"COMPRESO",Tabella1[[#This Row],[Regione]])</f>
        <v>SICILIA</v>
      </c>
      <c r="H6216" s="31">
        <f>Tabella1[[#This Row],[Popolazione]]/SUM($E$19:$E$7866)</f>
        <v>3.0808287018875722E-5</v>
      </c>
    </row>
    <row r="6217" spans="1:8" x14ac:dyDescent="0.25">
      <c r="A6217" s="19" t="s">
        <v>6274</v>
      </c>
      <c r="B6217" s="4" t="str">
        <f>IFERROR(VLOOKUP(A6217,PEC!A$2:B$7902,2,0),"PEC NON ESISTENTE")</f>
        <v>protocollo</v>
      </c>
      <c r="C6217" s="20" t="s">
        <v>8235</v>
      </c>
      <c r="D6217" s="20" t="s">
        <v>8239</v>
      </c>
      <c r="E6217" s="21">
        <v>985</v>
      </c>
      <c r="F6217" s="4" t="str">
        <f t="shared" si="97"/>
        <v/>
      </c>
      <c r="G6217" s="4" t="str">
        <f>IF(AND(Tabella1[[#This Row],[Popolazione]]&gt;50000,Tabella1[[#This Row],[Popolazione]]&lt;100000),"COMPRESO",Tabella1[[#This Row],[Regione]])</f>
        <v>CAMPANIA</v>
      </c>
      <c r="H6217" s="31">
        <f>Tabella1[[#This Row],[Popolazione]]/SUM($E$19:$E$7866)</f>
        <v>1.6429974398263446E-5</v>
      </c>
    </row>
    <row r="6218" spans="1:8" x14ac:dyDescent="0.25">
      <c r="A6218" s="19" t="s">
        <v>6275</v>
      </c>
      <c r="B6218" s="4" t="str">
        <f>IFERROR(VLOOKUP(A6218,PEC!A$2:B$7902,2,0),"PEC NON ESISTENTE")</f>
        <v>comune.sanmaurodisaline.vr</v>
      </c>
      <c r="C6218" s="20" t="s">
        <v>8026</v>
      </c>
      <c r="D6218" s="20" t="s">
        <v>8167</v>
      </c>
      <c r="E6218" s="21">
        <v>553</v>
      </c>
      <c r="F6218" s="4" t="str">
        <f t="shared" si="97"/>
        <v/>
      </c>
      <c r="G6218" s="4" t="str">
        <f>IF(AND(Tabella1[[#This Row],[Popolazione]]&gt;50000,Tabella1[[#This Row],[Popolazione]]&lt;100000),"COMPRESO",Tabella1[[#This Row],[Regione]])</f>
        <v>VENETO</v>
      </c>
      <c r="H6218" s="31">
        <f>Tabella1[[#This Row],[Popolazione]]/SUM($E$19:$E$7866)</f>
        <v>9.2241379109032344E-6</v>
      </c>
    </row>
    <row r="6219" spans="1:8" x14ac:dyDescent="0.25">
      <c r="A6219" s="19" t="s">
        <v>6276</v>
      </c>
      <c r="B6219" s="4" t="str">
        <f>IFERROR(VLOOKUP(A6219,PEC!A$2:B$7902,2,0),"PEC NON ESISTENTE")</f>
        <v>comune.sanmauroforte.mt</v>
      </c>
      <c r="C6219" s="20" t="s">
        <v>8235</v>
      </c>
      <c r="D6219" s="20" t="s">
        <v>8247</v>
      </c>
      <c r="E6219" s="21">
        <v>1710</v>
      </c>
      <c r="F6219" s="4" t="str">
        <f t="shared" si="97"/>
        <v/>
      </c>
      <c r="G6219" s="4" t="str">
        <f>IF(AND(Tabella1[[#This Row],[Popolazione]]&gt;50000,Tabella1[[#This Row],[Popolazione]]&lt;100000),"COMPRESO",Tabella1[[#This Row],[Regione]])</f>
        <v>BASILICATA</v>
      </c>
      <c r="H6219" s="31">
        <f>Tabella1[[#This Row],[Popolazione]]/SUM($E$19:$E$7866)</f>
        <v>2.8523102762467506E-5</v>
      </c>
    </row>
    <row r="6220" spans="1:8" x14ac:dyDescent="0.25">
      <c r="A6220" s="19" t="s">
        <v>6277</v>
      </c>
      <c r="B6220" s="4" t="str">
        <f>IFERROR(VLOOKUP(A6220,PEC!A$2:B$7902,2,0),"PEC NON ESISTENTE")</f>
        <v>comune.sanmaurolabruca</v>
      </c>
      <c r="C6220" s="20" t="s">
        <v>8235</v>
      </c>
      <c r="D6220" s="20" t="s">
        <v>8239</v>
      </c>
      <c r="E6220" s="21">
        <v>653</v>
      </c>
      <c r="F6220" s="4" t="str">
        <f t="shared" si="97"/>
        <v/>
      </c>
      <c r="G6220" s="4" t="str">
        <f>IF(AND(Tabella1[[#This Row],[Popolazione]]&gt;50000,Tabella1[[#This Row],[Popolazione]]&lt;100000),"COMPRESO",Tabella1[[#This Row],[Regione]])</f>
        <v>CAMPANIA</v>
      </c>
      <c r="H6220" s="31">
        <f>Tabella1[[#This Row],[Popolazione]]/SUM($E$19:$E$7866)</f>
        <v>1.089215561631069E-5</v>
      </c>
    </row>
    <row r="6221" spans="1:8" x14ac:dyDescent="0.25">
      <c r="A6221" s="19" t="s">
        <v>255</v>
      </c>
      <c r="B6221" s="4" t="str">
        <f>IFERROR(VLOOKUP(A6221,PEC!A$2:B$7902,2,0),"PEC NON ESISTENTE")</f>
        <v>anagrafe.sanmauromarchesato</v>
      </c>
      <c r="C6221" s="20" t="s">
        <v>8235</v>
      </c>
      <c r="D6221" s="20" t="s">
        <v>8248</v>
      </c>
      <c r="E6221" s="21">
        <v>2192</v>
      </c>
      <c r="F6221" s="4" t="str">
        <f t="shared" si="97"/>
        <v/>
      </c>
      <c r="G6221" s="4" t="str">
        <f>IF(AND(Tabella1[[#This Row],[Popolazione]]&gt;50000,Tabella1[[#This Row],[Popolazione]]&lt;100000),"COMPRESO",Tabella1[[#This Row],[Regione]])</f>
        <v>CALABRIA</v>
      </c>
      <c r="H6221" s="31">
        <f>Tabella1[[#This Row],[Popolazione]]/SUM($E$19:$E$7866)</f>
        <v>3.6562948102531448E-5</v>
      </c>
    </row>
    <row r="6222" spans="1:8" x14ac:dyDescent="0.25">
      <c r="A6222" s="19" t="s">
        <v>6278</v>
      </c>
      <c r="B6222" s="4" t="str">
        <f>IFERROR(VLOOKUP(A6222,PEC!A$2:B$7902,2,0),"PEC NON ESISTENTE")</f>
        <v>comune.sanmauropascoli</v>
      </c>
      <c r="C6222" s="20" t="s">
        <v>8026</v>
      </c>
      <c r="D6222" s="20" t="s">
        <v>8212</v>
      </c>
      <c r="E6222" s="21">
        <v>11090</v>
      </c>
      <c r="F6222" s="4" t="str">
        <f t="shared" si="97"/>
        <v/>
      </c>
      <c r="G6222" s="4" t="str">
        <f>IF(AND(Tabella1[[#This Row],[Popolazione]]&gt;50000,Tabella1[[#This Row],[Popolazione]]&lt;100000),"COMPRESO",Tabella1[[#This Row],[Regione]])</f>
        <v>EMILIA-ROMAGNA</v>
      </c>
      <c r="H6222" s="31">
        <f>Tabella1[[#This Row],[Popolazione]]/SUM($E$19:$E$7866)</f>
        <v>1.8498316352968692E-4</v>
      </c>
    </row>
    <row r="6223" spans="1:8" x14ac:dyDescent="0.25">
      <c r="A6223" s="19" t="s">
        <v>6279</v>
      </c>
      <c r="B6223" s="4" t="str">
        <f>IFERROR(VLOOKUP(A6223,PEC!A$2:B$7902,2,0),"PEC NON ESISTENTE")</f>
        <v>protocollo</v>
      </c>
      <c r="C6223" s="20" t="s">
        <v>7913</v>
      </c>
      <c r="D6223" s="20" t="s">
        <v>7914</v>
      </c>
      <c r="E6223" s="21">
        <v>18925</v>
      </c>
      <c r="F6223" s="4" t="str">
        <f t="shared" si="97"/>
        <v/>
      </c>
      <c r="G6223" s="4" t="str">
        <f>IF(AND(Tabella1[[#This Row],[Popolazione]]&gt;50000,Tabella1[[#This Row],[Popolazione]]&lt;100000),"COMPRESO",Tabella1[[#This Row],[Regione]])</f>
        <v>PIEMONTE</v>
      </c>
      <c r="H6223" s="31">
        <f>Tabella1[[#This Row],[Popolazione]]/SUM($E$19:$E$7866)</f>
        <v>3.1567235074836115E-4</v>
      </c>
    </row>
    <row r="6224" spans="1:8" x14ac:dyDescent="0.25">
      <c r="A6224" s="19" t="s">
        <v>6280</v>
      </c>
      <c r="B6224" s="4" t="str">
        <f>IFERROR(VLOOKUP(A6224,PEC!A$2:B$7902,2,0),"PEC NON ESISTENTE")</f>
        <v>comune.sanmichelealtagliamento.ve</v>
      </c>
      <c r="C6224" s="20" t="s">
        <v>8026</v>
      </c>
      <c r="D6224" s="20" t="s">
        <v>8167</v>
      </c>
      <c r="E6224" s="21">
        <v>12028</v>
      </c>
      <c r="F6224" s="4" t="str">
        <f t="shared" si="97"/>
        <v/>
      </c>
      <c r="G6224" s="4" t="str">
        <f>IF(AND(Tabella1[[#This Row],[Popolazione]]&gt;50000,Tabella1[[#This Row],[Popolazione]]&lt;100000),"COMPRESO",Tabella1[[#This Row],[Regione]])</f>
        <v>VENETO</v>
      </c>
      <c r="H6224" s="31">
        <f>Tabella1[[#This Row],[Popolazione]]/SUM($E$19:$E$7866)</f>
        <v>2.0062916960640888E-4</v>
      </c>
    </row>
    <row r="6225" spans="1:8" x14ac:dyDescent="0.25">
      <c r="A6225" s="19" t="s">
        <v>6281</v>
      </c>
      <c r="B6225" s="4" t="str">
        <f>IFERROR(VLOOKUP(A6225,PEC!A$2:B$7902,2,0),"PEC NON ESISTENTE")</f>
        <v>certificata</v>
      </c>
      <c r="C6225" s="20" t="s">
        <v>8026</v>
      </c>
      <c r="D6225" s="20" t="s">
        <v>8027</v>
      </c>
      <c r="E6225" s="21">
        <v>2911</v>
      </c>
      <c r="F6225" s="4" t="str">
        <f t="shared" si="97"/>
        <v/>
      </c>
      <c r="G6225" s="4" t="str">
        <f>IF(AND(Tabella1[[#This Row],[Popolazione]]&gt;50000,Tabella1[[#This Row],[Popolazione]]&lt;100000),"COMPRESO",Tabella1[[#This Row],[Regione]])</f>
        <v>TRENTINO-ALTO ADIGE/SÜDTIROL</v>
      </c>
      <c r="H6225" s="31">
        <f>Tabella1[[#This Row],[Popolazione]]/SUM($E$19:$E$7866)</f>
        <v>4.8555995404411056E-5</v>
      </c>
    </row>
    <row r="6226" spans="1:8" x14ac:dyDescent="0.25">
      <c r="A6226" s="19" t="s">
        <v>6282</v>
      </c>
      <c r="B6226" s="4" t="str">
        <f>IFERROR(VLOOKUP(A6226,PEC!A$2:B$7902,2,0),"PEC NON ESISTENTE")</f>
        <v>prot.gen</v>
      </c>
      <c r="C6226" s="20" t="s">
        <v>8259</v>
      </c>
      <c r="D6226" s="20" t="s">
        <v>8260</v>
      </c>
      <c r="E6226" s="21">
        <v>3463</v>
      </c>
      <c r="F6226" s="4" t="str">
        <f t="shared" si="97"/>
        <v/>
      </c>
      <c r="G6226" s="4" t="str">
        <f>IF(AND(Tabella1[[#This Row],[Popolazione]]&gt;50000,Tabella1[[#This Row],[Popolazione]]&lt;100000),"COMPRESO",Tabella1[[#This Row],[Regione]])</f>
        <v>SICILIA</v>
      </c>
      <c r="H6226" s="31">
        <f>Tabella1[[#This Row],[Popolazione]]/SUM($E$19:$E$7866)</f>
        <v>5.7763453138260221E-5</v>
      </c>
    </row>
    <row r="6227" spans="1:8" x14ac:dyDescent="0.25">
      <c r="A6227" s="19" t="s">
        <v>6283</v>
      </c>
      <c r="B6227" s="4" t="str">
        <f>IFERROR(VLOOKUP(A6227,PEC!A$2:B$7902,2,0),"PEC NON ESISTENTE")</f>
        <v>protocollo.sanmichelediserino</v>
      </c>
      <c r="C6227" s="20" t="s">
        <v>8235</v>
      </c>
      <c r="D6227" s="20" t="s">
        <v>8239</v>
      </c>
      <c r="E6227" s="21">
        <v>2591</v>
      </c>
      <c r="F6227" s="4" t="str">
        <f t="shared" si="97"/>
        <v/>
      </c>
      <c r="G6227" s="4" t="str">
        <f>IF(AND(Tabella1[[#This Row],[Popolazione]]&gt;50000,Tabella1[[#This Row],[Popolazione]]&lt;100000),"COMPRESO",Tabella1[[#This Row],[Regione]])</f>
        <v>CAMPANIA</v>
      </c>
      <c r="H6227" s="31">
        <f>Tabella1[[#This Row],[Popolazione]]/SUM($E$19:$E$7866)</f>
        <v>4.32183387471072E-5</v>
      </c>
    </row>
    <row r="6228" spans="1:8" x14ac:dyDescent="0.25">
      <c r="A6228" s="19" t="s">
        <v>7949</v>
      </c>
      <c r="B6228" s="4" t="str">
        <f>IFERROR(VLOOKUP(A6228,PEC!A$2:B$7902,2,0),"PEC NON ESISTENTE")</f>
        <v>info</v>
      </c>
      <c r="C6228" s="20" t="s">
        <v>7913</v>
      </c>
      <c r="D6228" s="20" t="s">
        <v>7914</v>
      </c>
      <c r="E6228" s="21">
        <v>2034</v>
      </c>
      <c r="F6228" s="4" t="str">
        <f t="shared" si="97"/>
        <v/>
      </c>
      <c r="G6228" s="4" t="str">
        <f>IF(AND(Tabella1[[#This Row],[Popolazione]]&gt;50000,Tabella1[[#This Row],[Popolazione]]&lt;100000),"COMPRESO",Tabella1[[#This Row],[Regione]])</f>
        <v>PIEMONTE</v>
      </c>
      <c r="H6228" s="31">
        <f>Tabella1[[#This Row],[Popolazione]]/SUM($E$19:$E$7866)</f>
        <v>3.3927480127987663E-5</v>
      </c>
    </row>
    <row r="6229" spans="1:8" x14ac:dyDescent="0.25">
      <c r="A6229" s="19" t="s">
        <v>6285</v>
      </c>
      <c r="B6229" s="4" t="str">
        <f>IFERROR(VLOOKUP(A6229,PEC!A$2:B$7902,2,0),"PEC NON ESISTENTE")</f>
        <v>segreteria.comune.sanmichelesal.br</v>
      </c>
      <c r="C6229" s="20" t="s">
        <v>8235</v>
      </c>
      <c r="D6229" s="20" t="s">
        <v>8241</v>
      </c>
      <c r="E6229" s="21">
        <v>6371</v>
      </c>
      <c r="F6229" s="4" t="str">
        <f t="shared" si="97"/>
        <v/>
      </c>
      <c r="G6229" s="4" t="str">
        <f>IF(AND(Tabella1[[#This Row],[Popolazione]]&gt;50000,Tabella1[[#This Row],[Popolazione]]&lt;100000),"COMPRESO",Tabella1[[#This Row],[Regione]])</f>
        <v>PUGLIA</v>
      </c>
      <c r="H6229" s="31">
        <f>Tabella1[[#This Row],[Popolazione]]/SUM($E$19:$E$7866)</f>
        <v>1.0626940801150905E-4</v>
      </c>
    </row>
    <row r="6230" spans="1:8" x14ac:dyDescent="0.25">
      <c r="A6230" s="19" t="s">
        <v>6286</v>
      </c>
      <c r="B6230" s="4" t="str">
        <f>IFERROR(VLOOKUP(A6230,PEC!A$2:B$7902,2,0),"PEC NON ESISTENTE")</f>
        <v>comune.sanminiato.pi</v>
      </c>
      <c r="C6230" s="20" t="s">
        <v>8221</v>
      </c>
      <c r="D6230" s="20" t="s">
        <v>8222</v>
      </c>
      <c r="E6230" s="21">
        <v>27585</v>
      </c>
      <c r="F6230" s="4" t="str">
        <f t="shared" si="97"/>
        <v/>
      </c>
      <c r="G6230" s="4" t="str">
        <f>IF(AND(Tabella1[[#This Row],[Popolazione]]&gt;50000,Tabella1[[#This Row],[Popolazione]]&lt;100000),"COMPRESO",Tabella1[[#This Row],[Regione]])</f>
        <v>TOSCANA</v>
      </c>
      <c r="H6230" s="31">
        <f>Tabella1[[#This Row],[Popolazione]]/SUM($E$19:$E$7866)</f>
        <v>4.6012268403664686E-4</v>
      </c>
    </row>
    <row r="6231" spans="1:8" x14ac:dyDescent="0.25">
      <c r="A6231" s="19" t="s">
        <v>8184</v>
      </c>
      <c r="B6231" s="4" t="str">
        <f>IFERROR(VLOOKUP(A6231,PEC!A$2:B$7902,2,0),"PEC NON ESISTENTE")</f>
        <v>PEC NON ESISTENTE</v>
      </c>
      <c r="C6231" s="20" t="s">
        <v>8026</v>
      </c>
      <c r="D6231" s="20" t="s">
        <v>8167</v>
      </c>
      <c r="E6231" s="21">
        <v>1740</v>
      </c>
      <c r="F6231" s="4" t="str">
        <f t="shared" si="97"/>
        <v/>
      </c>
      <c r="G6231" s="4" t="str">
        <f>IF(AND(Tabella1[[#This Row],[Popolazione]]&gt;50000,Tabella1[[#This Row],[Popolazione]]&lt;100000),"COMPRESO",Tabella1[[#This Row],[Regione]])</f>
        <v>VENETO</v>
      </c>
      <c r="H6231" s="31">
        <f>Tabella1[[#This Row],[Popolazione]]/SUM($E$19:$E$7866)</f>
        <v>2.9023508074089744E-5</v>
      </c>
    </row>
    <row r="6232" spans="1:8" x14ac:dyDescent="0.25">
      <c r="A6232" s="19" t="s">
        <v>6287</v>
      </c>
      <c r="B6232" s="4" t="str">
        <f>IFERROR(VLOOKUP(A6232,PEC!A$2:B$7902,2,0),"PEC NON ESISTENTE")</f>
        <v>comune.sannazzaro</v>
      </c>
      <c r="C6232" s="20" t="s">
        <v>8235</v>
      </c>
      <c r="D6232" s="20" t="s">
        <v>8239</v>
      </c>
      <c r="E6232" s="21">
        <v>914</v>
      </c>
      <c r="F6232" s="4" t="str">
        <f t="shared" si="97"/>
        <v/>
      </c>
      <c r="G6232" s="4" t="str">
        <f>IF(AND(Tabella1[[#This Row],[Popolazione]]&gt;50000,Tabella1[[#This Row],[Popolazione]]&lt;100000),"COMPRESO",Tabella1[[#This Row],[Regione]])</f>
        <v>CAMPANIA</v>
      </c>
      <c r="H6232" s="31">
        <f>Tabella1[[#This Row],[Popolazione]]/SUM($E$19:$E$7866)</f>
        <v>1.5245681827424153E-5</v>
      </c>
    </row>
    <row r="6233" spans="1:8" x14ac:dyDescent="0.25">
      <c r="A6233" s="19" t="s">
        <v>6288</v>
      </c>
      <c r="B6233" s="4" t="str">
        <f>IFERROR(VLOOKUP(A6233,PEC!A$2:B$7902,2,0),"PEC NON ESISTENTE")</f>
        <v>san.nazzaro.sesia</v>
      </c>
      <c r="C6233" s="20" t="s">
        <v>7913</v>
      </c>
      <c r="D6233" s="20" t="s">
        <v>7914</v>
      </c>
      <c r="E6233" s="21">
        <v>690</v>
      </c>
      <c r="F6233" s="4" t="str">
        <f t="shared" si="97"/>
        <v/>
      </c>
      <c r="G6233" s="4" t="str">
        <f>IF(AND(Tabella1[[#This Row],[Popolazione]]&gt;50000,Tabella1[[#This Row],[Popolazione]]&lt;100000),"COMPRESO",Tabella1[[#This Row],[Regione]])</f>
        <v>PIEMONTE</v>
      </c>
      <c r="H6233" s="31">
        <f>Tabella1[[#This Row],[Popolazione]]/SUM($E$19:$E$7866)</f>
        <v>1.150932216731145E-5</v>
      </c>
    </row>
    <row r="6234" spans="1:8" x14ac:dyDescent="0.25">
      <c r="A6234" s="19" t="s">
        <v>6289</v>
      </c>
      <c r="B6234" s="4" t="str">
        <f>IFERROR(VLOOKUP(A6234,PEC!A$2:B$7902,2,0),"PEC NON ESISTENTE")</f>
        <v>comune.snazzarovc</v>
      </c>
      <c r="C6234" s="20" t="s">
        <v>7913</v>
      </c>
      <c r="D6234" s="20" t="s">
        <v>7986</v>
      </c>
      <c r="E6234" s="21">
        <v>338</v>
      </c>
      <c r="F6234" s="4" t="str">
        <f t="shared" si="97"/>
        <v/>
      </c>
      <c r="G6234" s="4" t="str">
        <f>IF(AND(Tabella1[[#This Row],[Popolazione]]&gt;50000,Tabella1[[#This Row],[Popolazione]]&lt;100000),"COMPRESO",Tabella1[[#This Row],[Regione]])</f>
        <v>LOMBARDIA</v>
      </c>
      <c r="H6234" s="31">
        <f>Tabella1[[#This Row],[Popolazione]]/SUM($E$19:$E$7866)</f>
        <v>5.6378998442772031E-6</v>
      </c>
    </row>
    <row r="6235" spans="1:8" x14ac:dyDescent="0.25">
      <c r="A6235" s="19" t="s">
        <v>6290</v>
      </c>
      <c r="B6235" s="4" t="str">
        <f>IFERROR(VLOOKUP(A6235,PEC!A$2:B$7902,2,0),"PEC NON ESISTENTE")</f>
        <v>protocollo.sannicandrog</v>
      </c>
      <c r="C6235" s="20" t="s">
        <v>8235</v>
      </c>
      <c r="D6235" s="20" t="s">
        <v>8241</v>
      </c>
      <c r="E6235" s="21">
        <v>15927</v>
      </c>
      <c r="F6235" s="4" t="str">
        <f t="shared" si="97"/>
        <v/>
      </c>
      <c r="G6235" s="4" t="str">
        <f>IF(AND(Tabella1[[#This Row],[Popolazione]]&gt;50000,Tabella1[[#This Row],[Popolazione]]&lt;100000),"COMPRESO",Tabella1[[#This Row],[Regione]])</f>
        <v>PUGLIA</v>
      </c>
      <c r="H6235" s="31">
        <f>Tabella1[[#This Row],[Popolazione]]/SUM($E$19:$E$7866)</f>
        <v>2.6566517994024559E-4</v>
      </c>
    </row>
    <row r="6236" spans="1:8" x14ac:dyDescent="0.25">
      <c r="A6236" s="19" t="s">
        <v>128</v>
      </c>
      <c r="B6236" s="4" t="str">
        <f>IFERROR(VLOOKUP(A6236,PEC!A$2:B$7902,2,0),"PEC NON ESISTENTE")</f>
        <v>protocollo.sannicolaarcella</v>
      </c>
      <c r="C6236" s="20" t="s">
        <v>8235</v>
      </c>
      <c r="D6236" s="20" t="s">
        <v>8248</v>
      </c>
      <c r="E6236" s="21">
        <v>1751</v>
      </c>
      <c r="F6236" s="4" t="str">
        <f t="shared" si="97"/>
        <v/>
      </c>
      <c r="G6236" s="4" t="str">
        <f>IF(AND(Tabella1[[#This Row],[Popolazione]]&gt;50000,Tabella1[[#This Row],[Popolazione]]&lt;100000),"COMPRESO",Tabella1[[#This Row],[Regione]])</f>
        <v>CALABRIA</v>
      </c>
      <c r="H6236" s="31">
        <f>Tabella1[[#This Row],[Popolazione]]/SUM($E$19:$E$7866)</f>
        <v>2.9206990021684565E-5</v>
      </c>
    </row>
    <row r="6237" spans="1:8" x14ac:dyDescent="0.25">
      <c r="A6237" s="19" t="s">
        <v>6291</v>
      </c>
      <c r="B6237" s="4" t="str">
        <f>IFERROR(VLOOKUP(A6237,PEC!A$2:B$7902,2,0),"PEC NON ESISTENTE")</f>
        <v>uscsannicolabaronia</v>
      </c>
      <c r="C6237" s="20" t="s">
        <v>8235</v>
      </c>
      <c r="D6237" s="20" t="s">
        <v>8239</v>
      </c>
      <c r="E6237" s="21">
        <v>784</v>
      </c>
      <c r="F6237" s="4" t="str">
        <f t="shared" si="97"/>
        <v/>
      </c>
      <c r="G6237" s="4" t="str">
        <f>IF(AND(Tabella1[[#This Row],[Popolazione]]&gt;50000,Tabella1[[#This Row],[Popolazione]]&lt;100000),"COMPRESO",Tabella1[[#This Row],[Regione]])</f>
        <v>CAMPANIA</v>
      </c>
      <c r="H6237" s="31">
        <f>Tabella1[[#This Row],[Popolazione]]/SUM($E$19:$E$7866)</f>
        <v>1.3077258810394459E-5</v>
      </c>
    </row>
    <row r="6238" spans="1:8" x14ac:dyDescent="0.25">
      <c r="A6238" s="19" t="s">
        <v>298</v>
      </c>
      <c r="B6238" s="4" t="str">
        <f>IFERROR(VLOOKUP(A6238,PEC!A$2:B$7902,2,0),"PEC NON ESISTENTE")</f>
        <v>protocollo.sannicoladacrissa</v>
      </c>
      <c r="C6238" s="20" t="s">
        <v>8235</v>
      </c>
      <c r="D6238" s="20" t="s">
        <v>8248</v>
      </c>
      <c r="E6238" s="21">
        <v>1416</v>
      </c>
      <c r="F6238" s="4" t="str">
        <f t="shared" si="97"/>
        <v/>
      </c>
      <c r="G6238" s="4" t="str">
        <f>IF(AND(Tabella1[[#This Row],[Popolazione]]&gt;50000,Tabella1[[#This Row],[Popolazione]]&lt;100000),"COMPRESO",Tabella1[[#This Row],[Regione]])</f>
        <v>CALABRIA</v>
      </c>
      <c r="H6238" s="31">
        <f>Tabella1[[#This Row],[Popolazione]]/SUM($E$19:$E$7866)</f>
        <v>2.3619130708569584E-5</v>
      </c>
    </row>
    <row r="6239" spans="1:8" x14ac:dyDescent="0.25">
      <c r="A6239" s="19" t="s">
        <v>256</v>
      </c>
      <c r="B6239" s="4" t="str">
        <f>IFERROR(VLOOKUP(A6239,PEC!A$2:B$7902,2,0),"PEC NON ESISTENTE")</f>
        <v>anagrafe.sannicoladellalto</v>
      </c>
      <c r="C6239" s="20" t="s">
        <v>8235</v>
      </c>
      <c r="D6239" s="20" t="s">
        <v>8248</v>
      </c>
      <c r="E6239" s="21">
        <v>898</v>
      </c>
      <c r="F6239" s="4" t="str">
        <f t="shared" si="97"/>
        <v/>
      </c>
      <c r="G6239" s="4" t="str">
        <f>IF(AND(Tabella1[[#This Row],[Popolazione]]&gt;50000,Tabella1[[#This Row],[Popolazione]]&lt;100000),"COMPRESO",Tabella1[[#This Row],[Regione]])</f>
        <v>CALABRIA</v>
      </c>
      <c r="H6239" s="31">
        <f>Tabella1[[#This Row],[Popolazione]]/SUM($E$19:$E$7866)</f>
        <v>1.497879899455896E-5</v>
      </c>
    </row>
    <row r="6240" spans="1:8" x14ac:dyDescent="0.25">
      <c r="A6240" s="19" t="s">
        <v>6292</v>
      </c>
      <c r="B6240" s="4" t="str">
        <f>IFERROR(VLOOKUP(A6240,PEC!A$2:B$7902,2,0),"PEC NON ESISTENTE")</f>
        <v>elettorale</v>
      </c>
      <c r="C6240" s="20" t="s">
        <v>8235</v>
      </c>
      <c r="D6240" s="20" t="s">
        <v>8239</v>
      </c>
      <c r="E6240" s="21">
        <v>21157</v>
      </c>
      <c r="F6240" s="4" t="str">
        <f t="shared" si="97"/>
        <v/>
      </c>
      <c r="G6240" s="4" t="str">
        <f>IF(AND(Tabella1[[#This Row],[Popolazione]]&gt;50000,Tabella1[[#This Row],[Popolazione]]&lt;100000),"COMPRESO",Tabella1[[#This Row],[Regione]])</f>
        <v>CAMPANIA</v>
      </c>
      <c r="H6240" s="31">
        <f>Tabella1[[#This Row],[Popolazione]]/SUM($E$19:$E$7866)</f>
        <v>3.5290250593305559E-4</v>
      </c>
    </row>
    <row r="6241" spans="1:8" x14ac:dyDescent="0.25">
      <c r="A6241" s="19" t="s">
        <v>6293</v>
      </c>
      <c r="B6241" s="4" t="str">
        <f>IFERROR(VLOOKUP(A6241,PEC!A$2:B$7902,2,0),"PEC NON ESISTENTE")</f>
        <v>anagrafe.sannicolamanfredi</v>
      </c>
      <c r="C6241" s="20" t="s">
        <v>8235</v>
      </c>
      <c r="D6241" s="20" t="s">
        <v>8239</v>
      </c>
      <c r="E6241" s="21">
        <v>3624</v>
      </c>
      <c r="F6241" s="4" t="str">
        <f t="shared" si="97"/>
        <v/>
      </c>
      <c r="G6241" s="4" t="str">
        <f>IF(AND(Tabella1[[#This Row],[Popolazione]]&gt;50000,Tabella1[[#This Row],[Popolazione]]&lt;100000),"COMPRESO",Tabella1[[#This Row],[Regione]])</f>
        <v>CAMPANIA</v>
      </c>
      <c r="H6241" s="31">
        <f>Tabella1[[#This Row],[Popolazione]]/SUM($E$19:$E$7866)</f>
        <v>6.0448961643966227E-5</v>
      </c>
    </row>
    <row r="6242" spans="1:8" x14ac:dyDescent="0.25">
      <c r="A6242" s="22" t="s">
        <v>8291</v>
      </c>
      <c r="B6242" s="4" t="str">
        <f>IFERROR(VLOOKUP(A6242,PEC!A$2:B$7902,2,0),"PEC NON ESISTENTE")</f>
        <v>PEC NON ESISTENTE</v>
      </c>
      <c r="C6242" s="20" t="s">
        <v>8259</v>
      </c>
      <c r="D6242" s="20" t="s">
        <v>8278</v>
      </c>
      <c r="E6242" s="21">
        <v>2811</v>
      </c>
      <c r="F6242" s="4" t="str">
        <f t="shared" si="97"/>
        <v/>
      </c>
      <c r="G6242" s="4" t="str">
        <f>IF(AND(Tabella1[[#This Row],[Popolazione]]&gt;50000,Tabella1[[#This Row],[Popolazione]]&lt;100000),"COMPRESO",Tabella1[[#This Row],[Regione]])</f>
        <v>SARDEGNA</v>
      </c>
      <c r="H6242" s="31">
        <f>Tabella1[[#This Row],[Popolazione]]/SUM($E$19:$E$7866)</f>
        <v>4.6887977699003605E-5</v>
      </c>
    </row>
    <row r="6243" spans="1:8" x14ac:dyDescent="0.25">
      <c r="A6243" s="19" t="s">
        <v>8190</v>
      </c>
      <c r="B6243" s="4" t="str">
        <f>IFERROR(VLOOKUP(A6243,PEC!A$2:B$7902,2,0),"PEC NON ESISTENTE")</f>
        <v>PEC NON ESISTENTE</v>
      </c>
      <c r="C6243" s="20" t="s">
        <v>8026</v>
      </c>
      <c r="D6243" s="20" t="s">
        <v>8167</v>
      </c>
      <c r="E6243" s="21">
        <v>405</v>
      </c>
      <c r="F6243" s="4" t="str">
        <f t="shared" si="97"/>
        <v/>
      </c>
      <c r="G6243" s="4" t="str">
        <f>IF(AND(Tabella1[[#This Row],[Popolazione]]&gt;50000,Tabella1[[#This Row],[Popolazione]]&lt;100000),"COMPRESO",Tabella1[[#This Row],[Regione]])</f>
        <v>VENETO</v>
      </c>
      <c r="H6243" s="31">
        <f>Tabella1[[#This Row],[Popolazione]]/SUM($E$19:$E$7866)</f>
        <v>6.7554717069001991E-6</v>
      </c>
    </row>
    <row r="6244" spans="1:8" x14ac:dyDescent="0.25">
      <c r="A6244" s="22" t="s">
        <v>8294</v>
      </c>
      <c r="B6244" s="4" t="str">
        <f>IFERROR(VLOOKUP(A6244,PEC!A$2:B$7902,2,0),"PEC NON ESISTENTE")</f>
        <v>PEC NON ESISTENTE</v>
      </c>
      <c r="C6244" s="20" t="s">
        <v>8259</v>
      </c>
      <c r="D6244" s="20" t="s">
        <v>8278</v>
      </c>
      <c r="E6244" s="21">
        <v>846</v>
      </c>
      <c r="F6244" s="4" t="str">
        <f t="shared" si="97"/>
        <v/>
      </c>
      <c r="G6244" s="4" t="str">
        <f>IF(AND(Tabella1[[#This Row],[Popolazione]]&gt;50000,Tabella1[[#This Row],[Popolazione]]&lt;100000),"COMPRESO",Tabella1[[#This Row],[Regione]])</f>
        <v>SARDEGNA</v>
      </c>
      <c r="H6244" s="31">
        <f>Tabella1[[#This Row],[Popolazione]]/SUM($E$19:$E$7866)</f>
        <v>1.4111429787747083E-5</v>
      </c>
    </row>
    <row r="6245" spans="1:8" x14ac:dyDescent="0.25">
      <c r="A6245" s="19" t="s">
        <v>8110</v>
      </c>
      <c r="B6245" s="4" t="str">
        <f>IFERROR(VLOOKUP(A6245,PEC!A$2:B$7902,2,0),"PEC NON ESISTENTE")</f>
        <v>PEC NON ESISTENTE</v>
      </c>
      <c r="C6245" s="20" t="s">
        <v>8026</v>
      </c>
      <c r="D6245" s="20" t="s">
        <v>8027</v>
      </c>
      <c r="E6245" s="21">
        <v>1584</v>
      </c>
      <c r="F6245" s="4" t="str">
        <f t="shared" si="97"/>
        <v/>
      </c>
      <c r="G6245" s="4" t="str">
        <f>IF(AND(Tabella1[[#This Row],[Popolazione]]&gt;50000,Tabella1[[#This Row],[Popolazione]]&lt;100000),"COMPRESO",Tabella1[[#This Row],[Regione]])</f>
        <v>TRENTINO-ALTO ADIGE/SÜDTIROL</v>
      </c>
      <c r="H6245" s="31">
        <f>Tabella1[[#This Row],[Popolazione]]/SUM($E$19:$E$7866)</f>
        <v>2.642140045365411E-5</v>
      </c>
    </row>
    <row r="6246" spans="1:8" x14ac:dyDescent="0.25">
      <c r="A6246" s="19" t="s">
        <v>6297</v>
      </c>
      <c r="B6246" s="4" t="str">
        <f>IFERROR(VLOOKUP(A6246,PEC!A$2:B$7902,2,0),"PEC NON ESISTENTE")</f>
        <v>segreteriacomunesanpancraziosalentino</v>
      </c>
      <c r="C6246" s="20" t="s">
        <v>8235</v>
      </c>
      <c r="D6246" s="20" t="s">
        <v>8241</v>
      </c>
      <c r="E6246" s="21">
        <v>10289</v>
      </c>
      <c r="F6246" s="4" t="str">
        <f t="shared" si="97"/>
        <v/>
      </c>
      <c r="G6246" s="4" t="str">
        <f>IF(AND(Tabella1[[#This Row],[Popolazione]]&gt;50000,Tabella1[[#This Row],[Popolazione]]&lt;100000),"COMPRESO",Tabella1[[#This Row],[Regione]])</f>
        <v>PUGLIA</v>
      </c>
      <c r="H6246" s="31">
        <f>Tabella1[[#This Row],[Popolazione]]/SUM($E$19:$E$7866)</f>
        <v>1.7162234170937319E-4</v>
      </c>
    </row>
    <row r="6247" spans="1:8" x14ac:dyDescent="0.25">
      <c r="A6247" s="19" t="s">
        <v>6299</v>
      </c>
      <c r="B6247" s="4" t="str">
        <f>IFERROR(VLOOKUP(A6247,PEC!A$2:B$7902,2,0),"PEC NON ESISTENTE")</f>
        <v>comune.sanpaolo</v>
      </c>
      <c r="C6247" s="20" t="s">
        <v>7913</v>
      </c>
      <c r="D6247" s="20" t="s">
        <v>7986</v>
      </c>
      <c r="E6247" s="21">
        <v>4504</v>
      </c>
      <c r="F6247" s="4" t="str">
        <f t="shared" si="97"/>
        <v/>
      </c>
      <c r="G6247" s="4" t="str">
        <f>IF(AND(Tabella1[[#This Row],[Popolazione]]&gt;50000,Tabella1[[#This Row],[Popolazione]]&lt;100000),"COMPRESO",Tabella1[[#This Row],[Regione]])</f>
        <v>LOMBARDIA</v>
      </c>
      <c r="H6247" s="31">
        <f>Tabella1[[#This Row],[Popolazione]]/SUM($E$19:$E$7866)</f>
        <v>7.5127517451551836E-5</v>
      </c>
    </row>
    <row r="6248" spans="1:8" x14ac:dyDescent="0.25">
      <c r="A6248" s="19" t="s">
        <v>6300</v>
      </c>
      <c r="B6248" s="4" t="str">
        <f>IFERROR(VLOOKUP(A6248,PEC!A$2:B$7902,2,0),"PEC NON ESISTENTE")</f>
        <v>comune.sanpaoloalbanese</v>
      </c>
      <c r="C6248" s="20" t="s">
        <v>8235</v>
      </c>
      <c r="D6248" s="20" t="s">
        <v>8247</v>
      </c>
      <c r="E6248" s="21">
        <v>306</v>
      </c>
      <c r="F6248" s="4" t="str">
        <f t="shared" si="97"/>
        <v/>
      </c>
      <c r="G6248" s="4" t="str">
        <f>IF(AND(Tabella1[[#This Row],[Popolazione]]&gt;50000,Tabella1[[#This Row],[Popolazione]]&lt;100000),"COMPRESO",Tabella1[[#This Row],[Regione]])</f>
        <v>BASILICATA</v>
      </c>
      <c r="H6248" s="31">
        <f>Tabella1[[#This Row],[Popolazione]]/SUM($E$19:$E$7866)</f>
        <v>5.1041341785468166E-6</v>
      </c>
    </row>
    <row r="6249" spans="1:8" x14ac:dyDescent="0.25">
      <c r="A6249" s="19" t="s">
        <v>6301</v>
      </c>
      <c r="B6249" s="4" t="str">
        <f>IFERROR(VLOOKUP(A6249,PEC!A$2:B$7902,2,0),"PEC NON ESISTENTE")</f>
        <v>protocollo.sanpaolobelsito</v>
      </c>
      <c r="C6249" s="20" t="s">
        <v>8235</v>
      </c>
      <c r="D6249" s="20" t="s">
        <v>8239</v>
      </c>
      <c r="E6249" s="21">
        <v>3422</v>
      </c>
      <c r="F6249" s="4" t="str">
        <f t="shared" si="97"/>
        <v/>
      </c>
      <c r="G6249" s="4" t="str">
        <f>IF(AND(Tabella1[[#This Row],[Popolazione]]&gt;50000,Tabella1[[#This Row],[Popolazione]]&lt;100000),"COMPRESO",Tabella1[[#This Row],[Regione]])</f>
        <v>CAMPANIA</v>
      </c>
      <c r="H6249" s="31">
        <f>Tabella1[[#This Row],[Popolazione]]/SUM($E$19:$E$7866)</f>
        <v>5.7079565879043162E-5</v>
      </c>
    </row>
    <row r="6250" spans="1:8" x14ac:dyDescent="0.25">
      <c r="A6250" s="19" t="s">
        <v>6302</v>
      </c>
      <c r="B6250" s="4" t="str">
        <f>IFERROR(VLOOKUP(A6250,PEC!A$2:B$7902,2,0),"PEC NON ESISTENTE")</f>
        <v>web</v>
      </c>
      <c r="C6250" s="20" t="s">
        <v>7913</v>
      </c>
      <c r="D6250" s="20" t="s">
        <v>7986</v>
      </c>
      <c r="E6250" s="21">
        <v>5386</v>
      </c>
      <c r="F6250" s="4" t="str">
        <f t="shared" si="97"/>
        <v/>
      </c>
      <c r="G6250" s="4" t="str">
        <f>IF(AND(Tabella1[[#This Row],[Popolazione]]&gt;50000,Tabella1[[#This Row],[Popolazione]]&lt;100000),"COMPRESO",Tabella1[[#This Row],[Regione]])</f>
        <v>LOMBARDIA</v>
      </c>
      <c r="H6250" s="31">
        <f>Tabella1[[#This Row],[Popolazione]]/SUM($E$19:$E$7866)</f>
        <v>8.9839433613245602E-5</v>
      </c>
    </row>
    <row r="6251" spans="1:8" x14ac:dyDescent="0.25">
      <c r="A6251" s="19" t="s">
        <v>6303</v>
      </c>
      <c r="B6251" s="4" t="str">
        <f>IFERROR(VLOOKUP(A6251,PEC!A$2:B$7902,2,0),"PEC NON ESISTENTE")</f>
        <v>sindaco</v>
      </c>
      <c r="C6251" s="20" t="s">
        <v>8235</v>
      </c>
      <c r="D6251" s="20" t="s">
        <v>8241</v>
      </c>
      <c r="E6251" s="21">
        <v>5935</v>
      </c>
      <c r="F6251" s="4" t="str">
        <f t="shared" si="97"/>
        <v/>
      </c>
      <c r="G6251" s="4" t="str">
        <f>IF(AND(Tabella1[[#This Row],[Popolazione]]&gt;50000,Tabella1[[#This Row],[Popolazione]]&lt;100000),"COMPRESO",Tabella1[[#This Row],[Regione]])</f>
        <v>PUGLIA</v>
      </c>
      <c r="H6251" s="31">
        <f>Tabella1[[#This Row],[Popolazione]]/SUM($E$19:$E$7866)</f>
        <v>9.8996850815932544E-5</v>
      </c>
    </row>
    <row r="6252" spans="1:8" x14ac:dyDescent="0.25">
      <c r="A6252" s="19" t="s">
        <v>6304</v>
      </c>
      <c r="B6252" s="4" t="str">
        <f>IFERROR(VLOOKUP(A6252,PEC!A$2:B$7902,2,0),"PEC NON ESISTENTE")</f>
        <v>protocollo</v>
      </c>
      <c r="C6252" s="20" t="s">
        <v>8221</v>
      </c>
      <c r="D6252" s="20" t="s">
        <v>8230</v>
      </c>
      <c r="E6252" s="21">
        <v>902</v>
      </c>
      <c r="F6252" s="4" t="str">
        <f t="shared" si="97"/>
        <v/>
      </c>
      <c r="G6252" s="4" t="str">
        <f>IF(AND(Tabella1[[#This Row],[Popolazione]]&gt;50000,Tabella1[[#This Row],[Popolazione]]&lt;100000),"COMPRESO",Tabella1[[#This Row],[Regione]])</f>
        <v>MARCHE</v>
      </c>
      <c r="H6252" s="31">
        <f>Tabella1[[#This Row],[Popolazione]]/SUM($E$19:$E$7866)</f>
        <v>1.5045519702775258E-5</v>
      </c>
    </row>
    <row r="6253" spans="1:8" x14ac:dyDescent="0.25">
      <c r="A6253" s="19" t="s">
        <v>6305</v>
      </c>
      <c r="B6253" s="4" t="str">
        <f>IFERROR(VLOOKUP(A6253,PEC!A$2:B$7902,2,0),"PEC NON ESISTENTE")</f>
        <v>sanpaolosolbrito</v>
      </c>
      <c r="C6253" s="20" t="s">
        <v>7913</v>
      </c>
      <c r="D6253" s="20" t="s">
        <v>7914</v>
      </c>
      <c r="E6253" s="21">
        <v>1197</v>
      </c>
      <c r="F6253" s="4" t="str">
        <f t="shared" si="97"/>
        <v/>
      </c>
      <c r="G6253" s="4" t="str">
        <f>IF(AND(Tabella1[[#This Row],[Popolazione]]&gt;50000,Tabella1[[#This Row],[Popolazione]]&lt;100000),"COMPRESO",Tabella1[[#This Row],[Regione]])</f>
        <v>PIEMONTE</v>
      </c>
      <c r="H6253" s="31">
        <f>Tabella1[[#This Row],[Popolazione]]/SUM($E$19:$E$7866)</f>
        <v>1.9966171933727253E-5</v>
      </c>
    </row>
    <row r="6254" spans="1:8" x14ac:dyDescent="0.25">
      <c r="A6254" s="19" t="s">
        <v>6306</v>
      </c>
      <c r="B6254" s="4" t="str">
        <f>IFERROR(VLOOKUP(A6254,PEC!A$2:B$7902,2,0),"PEC NON ESISTENTE")</f>
        <v>comune.sanpellegrinoterme</v>
      </c>
      <c r="C6254" s="20" t="s">
        <v>7913</v>
      </c>
      <c r="D6254" s="20" t="s">
        <v>7986</v>
      </c>
      <c r="E6254" s="21">
        <v>4950</v>
      </c>
      <c r="F6254" s="4" t="str">
        <f t="shared" si="97"/>
        <v/>
      </c>
      <c r="G6254" s="4" t="str">
        <f>IF(AND(Tabella1[[#This Row],[Popolazione]]&gt;50000,Tabella1[[#This Row],[Popolazione]]&lt;100000),"COMPRESO",Tabella1[[#This Row],[Regione]])</f>
        <v>LOMBARDIA</v>
      </c>
      <c r="H6254" s="31">
        <f>Tabella1[[#This Row],[Popolazione]]/SUM($E$19:$E$7866)</f>
        <v>8.2566876417669092E-5</v>
      </c>
    </row>
    <row r="6255" spans="1:8" x14ac:dyDescent="0.25">
      <c r="A6255" s="19" t="s">
        <v>6307</v>
      </c>
      <c r="B6255" s="4" t="str">
        <f>IFERROR(VLOOKUP(A6255,PEC!A$2:B$7902,2,0),"PEC NON ESISTENTE")</f>
        <v>comune.sanpierdisonzo</v>
      </c>
      <c r="C6255" s="20" t="s">
        <v>8026</v>
      </c>
      <c r="D6255" s="20" t="s">
        <v>8205</v>
      </c>
      <c r="E6255" s="21">
        <v>2019</v>
      </c>
      <c r="F6255" s="4" t="str">
        <f t="shared" si="97"/>
        <v/>
      </c>
      <c r="G6255" s="4" t="str">
        <f>IF(AND(Tabella1[[#This Row],[Popolazione]]&gt;50000,Tabella1[[#This Row],[Popolazione]]&lt;100000),"COMPRESO",Tabella1[[#This Row],[Regione]])</f>
        <v>FRIULI-VENEZIA GIULIA</v>
      </c>
      <c r="H6255" s="31">
        <f>Tabella1[[#This Row],[Popolazione]]/SUM($E$19:$E$7866)</f>
        <v>3.3677277472176545E-5</v>
      </c>
    </row>
    <row r="6256" spans="1:8" x14ac:dyDescent="0.25">
      <c r="A6256" s="19" t="s">
        <v>6308</v>
      </c>
      <c r="B6256" s="4" t="str">
        <f>IFERROR(VLOOKUP(A6256,PEC!A$2:B$7902,2,0),"PEC NON ESISTENTE")</f>
        <v>comunesanpierniceto</v>
      </c>
      <c r="C6256" s="20" t="s">
        <v>8259</v>
      </c>
      <c r="D6256" s="20" t="s">
        <v>8260</v>
      </c>
      <c r="E6256" s="21">
        <v>2911</v>
      </c>
      <c r="F6256" s="4" t="str">
        <f t="shared" si="97"/>
        <v/>
      </c>
      <c r="G6256" s="4" t="str">
        <f>IF(AND(Tabella1[[#This Row],[Popolazione]]&gt;50000,Tabella1[[#This Row],[Popolazione]]&lt;100000),"COMPRESO",Tabella1[[#This Row],[Regione]])</f>
        <v>SICILIA</v>
      </c>
      <c r="H6256" s="31">
        <f>Tabella1[[#This Row],[Popolazione]]/SUM($E$19:$E$7866)</f>
        <v>4.8555995404411056E-5</v>
      </c>
    </row>
    <row r="6257" spans="1:8" x14ac:dyDescent="0.25">
      <c r="A6257" s="19" t="s">
        <v>6309</v>
      </c>
      <c r="B6257" s="4" t="str">
        <f>IFERROR(VLOOKUP(A6257,PEC!A$2:B$7902,2,0),"PEC NON ESISTENTE")</f>
        <v>protocollo</v>
      </c>
      <c r="C6257" s="20" t="s">
        <v>8259</v>
      </c>
      <c r="D6257" s="20" t="s">
        <v>8260</v>
      </c>
      <c r="E6257" s="21">
        <v>3082</v>
      </c>
      <c r="F6257" s="4" t="str">
        <f t="shared" si="97"/>
        <v/>
      </c>
      <c r="G6257" s="4" t="str">
        <f>IF(AND(Tabella1[[#This Row],[Popolazione]]&gt;50000,Tabella1[[#This Row],[Popolazione]]&lt;100000),"COMPRESO",Tabella1[[#This Row],[Regione]])</f>
        <v>SICILIA</v>
      </c>
      <c r="H6257" s="31">
        <f>Tabella1[[#This Row],[Popolazione]]/SUM($E$19:$E$7866)</f>
        <v>5.1408305680657808E-5</v>
      </c>
    </row>
    <row r="6258" spans="1:8" x14ac:dyDescent="0.25">
      <c r="A6258" s="19" t="s">
        <v>212</v>
      </c>
      <c r="B6258" s="4" t="str">
        <f>IFERROR(VLOOKUP(A6258,PEC!A$2:B$7902,2,0),"PEC NON ESISTENTE")</f>
        <v>protocollo.sanpietroamaida</v>
      </c>
      <c r="C6258" s="20" t="s">
        <v>8235</v>
      </c>
      <c r="D6258" s="20" t="s">
        <v>8248</v>
      </c>
      <c r="E6258" s="21">
        <v>4298</v>
      </c>
      <c r="F6258" s="4" t="str">
        <f t="shared" si="97"/>
        <v/>
      </c>
      <c r="G6258" s="4" t="str">
        <f>IF(AND(Tabella1[[#This Row],[Popolazione]]&gt;50000,Tabella1[[#This Row],[Popolazione]]&lt;100000),"COMPRESO",Tabella1[[#This Row],[Regione]])</f>
        <v>CALABRIA</v>
      </c>
      <c r="H6258" s="31">
        <f>Tabella1[[#This Row],[Popolazione]]/SUM($E$19:$E$7866)</f>
        <v>7.1691400978412476E-5</v>
      </c>
    </row>
    <row r="6259" spans="1:8" x14ac:dyDescent="0.25">
      <c r="A6259" s="19" t="s">
        <v>6310</v>
      </c>
      <c r="B6259" s="4" t="str">
        <f>IFERROR(VLOOKUP(A6259,PEC!A$2:B$7902,2,0),"PEC NON ESISTENTE")</f>
        <v>comune.sanpietroalnatisone</v>
      </c>
      <c r="C6259" s="20" t="s">
        <v>8026</v>
      </c>
      <c r="D6259" s="20" t="s">
        <v>8205</v>
      </c>
      <c r="E6259" s="21">
        <v>2223</v>
      </c>
      <c r="F6259" s="4" t="str">
        <f t="shared" si="97"/>
        <v/>
      </c>
      <c r="G6259" s="4" t="str">
        <f>IF(AND(Tabella1[[#This Row],[Popolazione]]&gt;50000,Tabella1[[#This Row],[Popolazione]]&lt;100000),"COMPRESO",Tabella1[[#This Row],[Regione]])</f>
        <v>FRIULI-VENEZIA GIULIA</v>
      </c>
      <c r="H6259" s="31">
        <f>Tabella1[[#This Row],[Popolazione]]/SUM($E$19:$E$7866)</f>
        <v>3.7080033591207761E-5</v>
      </c>
    </row>
    <row r="6260" spans="1:8" x14ac:dyDescent="0.25">
      <c r="A6260" s="19" t="s">
        <v>6311</v>
      </c>
      <c r="B6260" s="4" t="str">
        <f>IFERROR(VLOOKUP(A6260,PEC!A$2:B$7902,2,0),"PEC NON ESISTENTE")</f>
        <v>postacert</v>
      </c>
      <c r="C6260" s="20" t="s">
        <v>8235</v>
      </c>
      <c r="D6260" s="20" t="s">
        <v>8239</v>
      </c>
      <c r="E6260" s="21">
        <v>1737</v>
      </c>
      <c r="F6260" s="4" t="str">
        <f t="shared" si="97"/>
        <v/>
      </c>
      <c r="G6260" s="4" t="str">
        <f>IF(AND(Tabella1[[#This Row],[Popolazione]]&gt;50000,Tabella1[[#This Row],[Popolazione]]&lt;100000),"COMPRESO",Tabella1[[#This Row],[Regione]])</f>
        <v>CAMPANIA</v>
      </c>
      <c r="H6260" s="31">
        <f>Tabella1[[#This Row],[Popolazione]]/SUM($E$19:$E$7866)</f>
        <v>2.8973467542927519E-5</v>
      </c>
    </row>
    <row r="6261" spans="1:8" x14ac:dyDescent="0.25">
      <c r="A6261" s="19" t="s">
        <v>213</v>
      </c>
      <c r="B6261" s="4" t="str">
        <f>IFERROR(VLOOKUP(A6261,PEC!A$2:B$7902,2,0),"PEC NON ESISTENTE")</f>
        <v>ufficioanagrafe</v>
      </c>
      <c r="C6261" s="20" t="s">
        <v>8235</v>
      </c>
      <c r="D6261" s="20" t="s">
        <v>8248</v>
      </c>
      <c r="E6261" s="21">
        <v>1778</v>
      </c>
      <c r="F6261" s="4" t="str">
        <f t="shared" si="97"/>
        <v/>
      </c>
      <c r="G6261" s="4" t="str">
        <f>IF(AND(Tabella1[[#This Row],[Popolazione]]&gt;50000,Tabella1[[#This Row],[Popolazione]]&lt;100000),"COMPRESO",Tabella1[[#This Row],[Regione]])</f>
        <v>CALABRIA</v>
      </c>
      <c r="H6261" s="31">
        <f>Tabella1[[#This Row],[Popolazione]]/SUM($E$19:$E$7866)</f>
        <v>2.9657354802144578E-5</v>
      </c>
    </row>
    <row r="6262" spans="1:8" x14ac:dyDescent="0.25">
      <c r="A6262" s="19" t="s">
        <v>6312</v>
      </c>
      <c r="B6262" s="4" t="str">
        <f>IFERROR(VLOOKUP(A6262,PEC!A$2:B$7902,2,0),"PEC NON ESISTENTE")</f>
        <v>comunedisanpietroavellana</v>
      </c>
      <c r="C6262" s="20" t="s">
        <v>8235</v>
      </c>
      <c r="D6262" s="20" t="s">
        <v>4252</v>
      </c>
      <c r="E6262" s="21">
        <v>537</v>
      </c>
      <c r="F6262" s="4" t="str">
        <f t="shared" si="97"/>
        <v/>
      </c>
      <c r="G6262" s="4" t="str">
        <f>IF(AND(Tabella1[[#This Row],[Popolazione]]&gt;50000,Tabella1[[#This Row],[Popolazione]]&lt;100000),"COMPRESO",Tabella1[[#This Row],[Regione]])</f>
        <v>MOLISE</v>
      </c>
      <c r="H6262" s="31">
        <f>Tabella1[[#This Row],[Popolazione]]/SUM($E$19:$E$7866)</f>
        <v>8.9572550780380416E-6</v>
      </c>
    </row>
    <row r="6263" spans="1:8" x14ac:dyDescent="0.25">
      <c r="A6263" s="19" t="s">
        <v>6313</v>
      </c>
      <c r="B6263" s="4" t="str">
        <f>IFERROR(VLOOKUP(A6263,PEC!A$2:B$7902,2,0),"PEC NON ESISTENTE")</f>
        <v>giuseppa.balsamo</v>
      </c>
      <c r="C6263" s="20" t="s">
        <v>8259</v>
      </c>
      <c r="D6263" s="20" t="s">
        <v>8260</v>
      </c>
      <c r="E6263" s="21">
        <v>7102</v>
      </c>
      <c r="F6263" s="4" t="str">
        <f t="shared" si="97"/>
        <v/>
      </c>
      <c r="G6263" s="4" t="str">
        <f>IF(AND(Tabella1[[#This Row],[Popolazione]]&gt;50000,Tabella1[[#This Row],[Popolazione]]&lt;100000),"COMPRESO",Tabella1[[#This Row],[Regione]])</f>
        <v>SICILIA</v>
      </c>
      <c r="H6263" s="31">
        <f>Tabella1[[#This Row],[Popolazione]]/SUM($E$19:$E$7866)</f>
        <v>1.1846261743803757E-4</v>
      </c>
    </row>
    <row r="6264" spans="1:8" x14ac:dyDescent="0.25">
      <c r="A6264" s="19" t="s">
        <v>6314</v>
      </c>
      <c r="B6264" s="4" t="str">
        <f>IFERROR(VLOOKUP(A6264,PEC!A$2:B$7902,2,0),"PEC NON ESISTENTE")</f>
        <v>comune.sanpietrodicadore</v>
      </c>
      <c r="C6264" s="20" t="s">
        <v>8026</v>
      </c>
      <c r="D6264" s="20" t="s">
        <v>8167</v>
      </c>
      <c r="E6264" s="21">
        <v>1690</v>
      </c>
      <c r="F6264" s="4" t="str">
        <f t="shared" si="97"/>
        <v/>
      </c>
      <c r="G6264" s="4" t="str">
        <f>IF(AND(Tabella1[[#This Row],[Popolazione]]&gt;50000,Tabella1[[#This Row],[Popolazione]]&lt;100000),"COMPRESO",Tabella1[[#This Row],[Regione]])</f>
        <v>VENETO</v>
      </c>
      <c r="H6264" s="31">
        <f>Tabella1[[#This Row],[Popolazione]]/SUM($E$19:$E$7866)</f>
        <v>2.8189499221386015E-5</v>
      </c>
    </row>
    <row r="6265" spans="1:8" x14ac:dyDescent="0.25">
      <c r="A6265" s="19" t="s">
        <v>8255</v>
      </c>
      <c r="B6265" s="4" t="str">
        <f>IFERROR(VLOOKUP(A6265,PEC!A$2:B$7902,2,0),"PEC NON ESISTENTE")</f>
        <v>comunesanpietrodicarida</v>
      </c>
      <c r="C6265" s="20" t="s">
        <v>8235</v>
      </c>
      <c r="D6265" s="20" t="s">
        <v>8248</v>
      </c>
      <c r="E6265" s="21">
        <v>1265</v>
      </c>
      <c r="F6265" s="4" t="str">
        <f t="shared" si="97"/>
        <v/>
      </c>
      <c r="G6265" s="4" t="str">
        <f>IF(AND(Tabella1[[#This Row],[Popolazione]]&gt;50000,Tabella1[[#This Row],[Popolazione]]&lt;100000),"COMPRESO",Tabella1[[#This Row],[Regione]])</f>
        <v>CALABRIA</v>
      </c>
      <c r="H6265" s="31">
        <f>Tabella1[[#This Row],[Popolazione]]/SUM($E$19:$E$7866)</f>
        <v>2.1100423973404325E-5</v>
      </c>
    </row>
    <row r="6266" spans="1:8" x14ac:dyDescent="0.25">
      <c r="A6266" s="19" t="s">
        <v>6315</v>
      </c>
      <c r="B6266" s="4" t="str">
        <f>IFERROR(VLOOKUP(A6266,PEC!A$2:B$7902,2,0),"PEC NON ESISTENTE")</f>
        <v>segreteria.comune.sanpietrodifeletto.tv</v>
      </c>
      <c r="C6266" s="20" t="s">
        <v>8026</v>
      </c>
      <c r="D6266" s="20" t="s">
        <v>8167</v>
      </c>
      <c r="E6266" s="21">
        <v>5355</v>
      </c>
      <c r="F6266" s="4" t="str">
        <f t="shared" si="97"/>
        <v/>
      </c>
      <c r="G6266" s="4" t="str">
        <f>IF(AND(Tabella1[[#This Row],[Popolazione]]&gt;50000,Tabella1[[#This Row],[Popolazione]]&lt;100000),"COMPRESO",Tabella1[[#This Row],[Regione]])</f>
        <v>VENETO</v>
      </c>
      <c r="H6266" s="31">
        <f>Tabella1[[#This Row],[Popolazione]]/SUM($E$19:$E$7866)</f>
        <v>8.9322348124569302E-5</v>
      </c>
    </row>
    <row r="6267" spans="1:8" x14ac:dyDescent="0.25">
      <c r="A6267" s="19" t="s">
        <v>6316</v>
      </c>
      <c r="B6267" s="4" t="str">
        <f>IFERROR(VLOOKUP(A6267,PEC!A$2:B$7902,2,0),"PEC NON ESISTENTE")</f>
        <v>segreteria.unionedxadige.vr</v>
      </c>
      <c r="C6267" s="20" t="s">
        <v>8026</v>
      </c>
      <c r="D6267" s="20" t="s">
        <v>8167</v>
      </c>
      <c r="E6267" s="21">
        <v>3024</v>
      </c>
      <c r="F6267" s="4" t="str">
        <f t="shared" si="97"/>
        <v/>
      </c>
      <c r="G6267" s="4" t="str">
        <f>IF(AND(Tabella1[[#This Row],[Popolazione]]&gt;50000,Tabella1[[#This Row],[Popolazione]]&lt;100000),"COMPRESO",Tabella1[[#This Row],[Regione]])</f>
        <v>VENETO</v>
      </c>
      <c r="H6267" s="31">
        <f>Tabella1[[#This Row],[Popolazione]]/SUM($E$19:$E$7866)</f>
        <v>5.0440855411521488E-5</v>
      </c>
    </row>
    <row r="6268" spans="1:8" x14ac:dyDescent="0.25">
      <c r="A6268" s="19" t="s">
        <v>129</v>
      </c>
      <c r="B6268" s="4" t="str">
        <f>IFERROR(VLOOKUP(A6268,PEC!A$2:B$7902,2,0),"PEC NON ESISTENTE")</f>
        <v>anagrafe.sanpietroinamantea</v>
      </c>
      <c r="C6268" s="20" t="s">
        <v>8235</v>
      </c>
      <c r="D6268" s="20" t="s">
        <v>8248</v>
      </c>
      <c r="E6268" s="21">
        <v>534</v>
      </c>
      <c r="F6268" s="4" t="str">
        <f t="shared" si="97"/>
        <v/>
      </c>
      <c r="G6268" s="4" t="str">
        <f>IF(AND(Tabella1[[#This Row],[Popolazione]]&gt;50000,Tabella1[[#This Row],[Popolazione]]&lt;100000),"COMPRESO",Tabella1[[#This Row],[Regione]])</f>
        <v>CALABRIA</v>
      </c>
      <c r="H6268" s="31">
        <f>Tabella1[[#This Row],[Popolazione]]/SUM($E$19:$E$7866)</f>
        <v>8.9072145468758177E-6</v>
      </c>
    </row>
    <row r="6269" spans="1:8" x14ac:dyDescent="0.25">
      <c r="A6269" s="19" t="s">
        <v>6317</v>
      </c>
      <c r="B6269" s="4" t="str">
        <f>IFERROR(VLOOKUP(A6269,PEC!A$2:B$7902,2,0),"PEC NON ESISTENTE")</f>
        <v>sanpietrincariano.vr</v>
      </c>
      <c r="C6269" s="20" t="s">
        <v>8026</v>
      </c>
      <c r="D6269" s="20" t="s">
        <v>8167</v>
      </c>
      <c r="E6269" s="21">
        <v>12930</v>
      </c>
      <c r="F6269" s="4" t="str">
        <f t="shared" si="97"/>
        <v/>
      </c>
      <c r="G6269" s="4" t="str">
        <f>IF(AND(Tabella1[[#This Row],[Popolazione]]&gt;50000,Tabella1[[#This Row],[Popolazione]]&lt;100000),"COMPRESO",Tabella1[[#This Row],[Regione]])</f>
        <v>VENETO</v>
      </c>
      <c r="H6269" s="31">
        <f>Tabella1[[#This Row],[Popolazione]]/SUM($E$19:$E$7866)</f>
        <v>2.1567468930918412E-4</v>
      </c>
    </row>
    <row r="6270" spans="1:8" x14ac:dyDescent="0.25">
      <c r="A6270" s="19" t="s">
        <v>6318</v>
      </c>
      <c r="B6270" s="4" t="str">
        <f>IFERROR(VLOOKUP(A6270,PEC!A$2:B$7902,2,0),"PEC NON ESISTENTE")</f>
        <v>comune.sanpietroincasale</v>
      </c>
      <c r="C6270" s="20" t="s">
        <v>8026</v>
      </c>
      <c r="D6270" s="20" t="s">
        <v>8212</v>
      </c>
      <c r="E6270" s="21">
        <v>11736</v>
      </c>
      <c r="F6270" s="4" t="str">
        <f t="shared" si="97"/>
        <v/>
      </c>
      <c r="G6270" s="4" t="str">
        <f>IF(AND(Tabella1[[#This Row],[Popolazione]]&gt;50000,Tabella1[[#This Row],[Popolazione]]&lt;100000),"COMPRESO",Tabella1[[#This Row],[Regione]])</f>
        <v>EMILIA-ROMAGNA</v>
      </c>
      <c r="H6270" s="31">
        <f>Tabella1[[#This Row],[Popolazione]]/SUM($E$19:$E$7866)</f>
        <v>1.957585579066191E-4</v>
      </c>
    </row>
    <row r="6271" spans="1:8" x14ac:dyDescent="0.25">
      <c r="A6271" s="19" t="s">
        <v>6319</v>
      </c>
      <c r="B6271" s="4" t="str">
        <f>IFERROR(VLOOKUP(A6271,PEC!A$2:B$7902,2,0),"PEC NON ESISTENTE")</f>
        <v>comune.sanpietroincerro</v>
      </c>
      <c r="C6271" s="20" t="s">
        <v>8026</v>
      </c>
      <c r="D6271" s="20" t="s">
        <v>8212</v>
      </c>
      <c r="E6271" s="21">
        <v>926</v>
      </c>
      <c r="F6271" s="4" t="str">
        <f t="shared" si="97"/>
        <v/>
      </c>
      <c r="G6271" s="4" t="str">
        <f>IF(AND(Tabella1[[#This Row],[Popolazione]]&gt;50000,Tabella1[[#This Row],[Popolazione]]&lt;100000),"COMPRESO",Tabella1[[#This Row],[Regione]])</f>
        <v>EMILIA-ROMAGNA</v>
      </c>
      <c r="H6271" s="31">
        <f>Tabella1[[#This Row],[Popolazione]]/SUM($E$19:$E$7866)</f>
        <v>1.5445843952073047E-5</v>
      </c>
    </row>
    <row r="6272" spans="1:8" x14ac:dyDescent="0.25">
      <c r="A6272" s="19" t="s">
        <v>6320</v>
      </c>
      <c r="B6272" s="4" t="str">
        <f>IFERROR(VLOOKUP(A6272,PEC!A$2:B$7902,2,0),"PEC NON ESISTENTE")</f>
        <v>protocollo</v>
      </c>
      <c r="C6272" s="20" t="s">
        <v>8026</v>
      </c>
      <c r="D6272" s="20" t="s">
        <v>8167</v>
      </c>
      <c r="E6272" s="21">
        <v>4576</v>
      </c>
      <c r="F6272" s="4" t="str">
        <f t="shared" si="97"/>
        <v/>
      </c>
      <c r="G6272" s="4" t="str">
        <f>IF(AND(Tabella1[[#This Row],[Popolazione]]&gt;50000,Tabella1[[#This Row],[Popolazione]]&lt;100000),"COMPRESO",Tabella1[[#This Row],[Regione]])</f>
        <v>VENETO</v>
      </c>
      <c r="H6272" s="31">
        <f>Tabella1[[#This Row],[Popolazione]]/SUM($E$19:$E$7866)</f>
        <v>7.6328490199445209E-5</v>
      </c>
    </row>
    <row r="6273" spans="1:8" x14ac:dyDescent="0.25">
      <c r="A6273" s="19" t="s">
        <v>130</v>
      </c>
      <c r="B6273" s="4" t="str">
        <f>IFERROR(VLOOKUP(A6273,PEC!A$2:B$7902,2,0),"PEC NON ESISTENTE")</f>
        <v>comunesanpietroinguarano</v>
      </c>
      <c r="C6273" s="20" t="s">
        <v>8235</v>
      </c>
      <c r="D6273" s="20" t="s">
        <v>8248</v>
      </c>
      <c r="E6273" s="21">
        <v>3649</v>
      </c>
      <c r="F6273" s="4" t="str">
        <f t="shared" si="97"/>
        <v/>
      </c>
      <c r="G6273" s="4" t="str">
        <f>IF(AND(Tabella1[[#This Row],[Popolazione]]&gt;50000,Tabella1[[#This Row],[Popolazione]]&lt;100000),"COMPRESO",Tabella1[[#This Row],[Regione]])</f>
        <v>CALABRIA</v>
      </c>
      <c r="H6273" s="31">
        <f>Tabella1[[#This Row],[Popolazione]]/SUM($E$19:$E$7866)</f>
        <v>6.086596607031809E-5</v>
      </c>
    </row>
    <row r="6274" spans="1:8" x14ac:dyDescent="0.25">
      <c r="A6274" s="19" t="s">
        <v>6321</v>
      </c>
      <c r="B6274" s="4" t="str">
        <f>IFERROR(VLOOKUP(A6274,PEC!A$2:B$7902,2,0),"PEC NON ESISTENTE")</f>
        <v>comunesanpietroinlama</v>
      </c>
      <c r="C6274" s="20" t="s">
        <v>8235</v>
      </c>
      <c r="D6274" s="20" t="s">
        <v>8241</v>
      </c>
      <c r="E6274" s="21">
        <v>3600</v>
      </c>
      <c r="F6274" s="4" t="str">
        <f t="shared" ref="F6274:F6337" si="98">IF($E6274&gt;300000,"TROVATO","")</f>
        <v/>
      </c>
      <c r="G6274" s="4" t="str">
        <f>IF(AND(Tabella1[[#This Row],[Popolazione]]&gt;50000,Tabella1[[#This Row],[Popolazione]]&lt;100000),"COMPRESO",Tabella1[[#This Row],[Regione]])</f>
        <v>PUGLIA</v>
      </c>
      <c r="H6274" s="31">
        <f>Tabella1[[#This Row],[Popolazione]]/SUM($E$19:$E$7866)</f>
        <v>6.0048637394668436E-5</v>
      </c>
    </row>
    <row r="6275" spans="1:8" x14ac:dyDescent="0.25">
      <c r="A6275" s="19" t="s">
        <v>6322</v>
      </c>
      <c r="B6275" s="4" t="str">
        <f>IFERROR(VLOOKUP(A6275,PEC!A$2:B$7902,2,0),"PEC NON ESISTENTE")</f>
        <v>prot.sanpietroinfine</v>
      </c>
      <c r="C6275" s="20" t="s">
        <v>8235</v>
      </c>
      <c r="D6275" s="20" t="s">
        <v>8239</v>
      </c>
      <c r="E6275" s="21">
        <v>949</v>
      </c>
      <c r="F6275" s="4" t="str">
        <f t="shared" si="98"/>
        <v/>
      </c>
      <c r="G6275" s="4" t="str">
        <f>IF(AND(Tabella1[[#This Row],[Popolazione]]&gt;50000,Tabella1[[#This Row],[Popolazione]]&lt;100000),"COMPRESO",Tabella1[[#This Row],[Regione]])</f>
        <v>CAMPANIA</v>
      </c>
      <c r="H6275" s="31">
        <f>Tabella1[[#This Row],[Popolazione]]/SUM($E$19:$E$7866)</f>
        <v>1.5829488024316763E-5</v>
      </c>
    </row>
    <row r="6276" spans="1:8" x14ac:dyDescent="0.25">
      <c r="A6276" s="19" t="s">
        <v>6323</v>
      </c>
      <c r="B6276" s="4" t="str">
        <f>IFERROR(VLOOKUP(A6276,PEC!A$2:B$7902,2,0),"PEC NON ESISTENTE")</f>
        <v>san.pietro.mosezzo</v>
      </c>
      <c r="C6276" s="20" t="s">
        <v>7913</v>
      </c>
      <c r="D6276" s="20" t="s">
        <v>7914</v>
      </c>
      <c r="E6276" s="21">
        <v>1996</v>
      </c>
      <c r="F6276" s="4" t="str">
        <f t="shared" si="98"/>
        <v/>
      </c>
      <c r="G6276" s="4" t="str">
        <f>IF(AND(Tabella1[[#This Row],[Popolazione]]&gt;50000,Tabella1[[#This Row],[Popolazione]]&lt;100000),"COMPRESO",Tabella1[[#This Row],[Regione]])</f>
        <v>PIEMONTE</v>
      </c>
      <c r="H6276" s="31">
        <f>Tabella1[[#This Row],[Popolazione]]/SUM($E$19:$E$7866)</f>
        <v>3.3293633399932833E-5</v>
      </c>
    </row>
    <row r="6277" spans="1:8" x14ac:dyDescent="0.25">
      <c r="A6277" s="19" t="s">
        <v>6324</v>
      </c>
      <c r="B6277" s="4" t="str">
        <f>IFERROR(VLOOKUP(A6277,PEC!A$2:B$7902,2,0),"PEC NON ESISTENTE")</f>
        <v>elettorale.comune.sanpietromussolino.vi</v>
      </c>
      <c r="C6277" s="20" t="s">
        <v>8026</v>
      </c>
      <c r="D6277" s="20" t="s">
        <v>8167</v>
      </c>
      <c r="E6277" s="21">
        <v>1613</v>
      </c>
      <c r="F6277" s="4" t="str">
        <f t="shared" si="98"/>
        <v/>
      </c>
      <c r="G6277" s="4" t="str">
        <f>IF(AND(Tabella1[[#This Row],[Popolazione]]&gt;50000,Tabella1[[#This Row],[Popolazione]]&lt;100000),"COMPRESO",Tabella1[[#This Row],[Regione]])</f>
        <v>VENETO</v>
      </c>
      <c r="H6277" s="31">
        <f>Tabella1[[#This Row],[Popolazione]]/SUM($E$19:$E$7866)</f>
        <v>2.6905125588222273E-5</v>
      </c>
    </row>
    <row r="6278" spans="1:8" x14ac:dyDescent="0.25">
      <c r="A6278" s="19" t="s">
        <v>6325</v>
      </c>
      <c r="B6278" s="4" t="str">
        <f>IFERROR(VLOOKUP(A6278,PEC!A$2:B$7902,2,0),"PEC NON ESISTENTE")</f>
        <v>demografico.sanpietro</v>
      </c>
      <c r="C6278" s="20" t="s">
        <v>7913</v>
      </c>
      <c r="D6278" s="20" t="s">
        <v>7914</v>
      </c>
      <c r="E6278" s="21">
        <v>1430</v>
      </c>
      <c r="F6278" s="4" t="str">
        <f t="shared" si="98"/>
        <v/>
      </c>
      <c r="G6278" s="4" t="str">
        <f>IF(AND(Tabella1[[#This Row],[Popolazione]]&gt;50000,Tabella1[[#This Row],[Popolazione]]&lt;100000),"COMPRESO",Tabella1[[#This Row],[Regione]])</f>
        <v>PIEMONTE</v>
      </c>
      <c r="H6278" s="31">
        <f>Tabella1[[#This Row],[Popolazione]]/SUM($E$19:$E$7866)</f>
        <v>2.3852653187326629E-5</v>
      </c>
    </row>
    <row r="6279" spans="1:8" x14ac:dyDescent="0.25">
      <c r="A6279" s="19" t="s">
        <v>6326</v>
      </c>
      <c r="B6279" s="4" t="str">
        <f>IFERROR(VLOOKUP(A6279,PEC!A$2:B$7902,2,0),"PEC NON ESISTENTE")</f>
        <v>protocollo</v>
      </c>
      <c r="C6279" s="20" t="s">
        <v>8235</v>
      </c>
      <c r="D6279" s="20" t="s">
        <v>8241</v>
      </c>
      <c r="E6279" s="21">
        <v>13974</v>
      </c>
      <c r="F6279" s="4" t="str">
        <f t="shared" si="98"/>
        <v/>
      </c>
      <c r="G6279" s="4" t="str">
        <f>IF(AND(Tabella1[[#This Row],[Popolazione]]&gt;50000,Tabella1[[#This Row],[Popolazione]]&lt;100000),"COMPRESO",Tabella1[[#This Row],[Regione]])</f>
        <v>PUGLIA</v>
      </c>
      <c r="H6279" s="31">
        <f>Tabella1[[#This Row],[Popolazione]]/SUM($E$19:$E$7866)</f>
        <v>2.3308879415363798E-4</v>
      </c>
    </row>
    <row r="6280" spans="1:8" x14ac:dyDescent="0.25">
      <c r="A6280" s="19" t="s">
        <v>6327</v>
      </c>
      <c r="B6280" s="4" t="str">
        <f>IFERROR(VLOOKUP(A6280,PEC!A$2:B$7902,2,0),"PEC NON ESISTENTE")</f>
        <v>sanpietroviminario.pd</v>
      </c>
      <c r="C6280" s="20" t="s">
        <v>8026</v>
      </c>
      <c r="D6280" s="20" t="s">
        <v>8167</v>
      </c>
      <c r="E6280" s="21">
        <v>3003</v>
      </c>
      <c r="F6280" s="4" t="str">
        <f t="shared" si="98"/>
        <v/>
      </c>
      <c r="G6280" s="4" t="str">
        <f>IF(AND(Tabella1[[#This Row],[Popolazione]]&gt;50000,Tabella1[[#This Row],[Popolazione]]&lt;100000),"COMPRESO",Tabella1[[#This Row],[Regione]])</f>
        <v>VENETO</v>
      </c>
      <c r="H6280" s="31">
        <f>Tabella1[[#This Row],[Popolazione]]/SUM($E$19:$E$7866)</f>
        <v>5.0090571693385919E-5</v>
      </c>
    </row>
    <row r="6281" spans="1:8" x14ac:dyDescent="0.25">
      <c r="A6281" s="19" t="s">
        <v>6328</v>
      </c>
      <c r="B6281" s="4" t="str">
        <f>IFERROR(VLOOKUP(A6281,PEC!A$2:B$7902,2,0),"PEC NON ESISTENTE")</f>
        <v>demografici.sanpiodellecamere.aq</v>
      </c>
      <c r="C6281" s="20" t="s">
        <v>8235</v>
      </c>
      <c r="D6281" s="20" t="s">
        <v>8236</v>
      </c>
      <c r="E6281" s="21">
        <v>631</v>
      </c>
      <c r="F6281" s="4" t="str">
        <f t="shared" si="98"/>
        <v/>
      </c>
      <c r="G6281" s="4" t="str">
        <f>IF(AND(Tabella1[[#This Row],[Popolazione]]&gt;50000,Tabella1[[#This Row],[Popolazione]]&lt;100000),"COMPRESO",Tabella1[[#This Row],[Regione]])</f>
        <v>ABRUZZO</v>
      </c>
      <c r="H6281" s="31">
        <f>Tabella1[[#This Row],[Popolazione]]/SUM($E$19:$E$7866)</f>
        <v>1.052519172112105E-5</v>
      </c>
    </row>
    <row r="6282" spans="1:8" x14ac:dyDescent="0.25">
      <c r="A6282" s="19" t="s">
        <v>6330</v>
      </c>
      <c r="B6282" s="4" t="str">
        <f>IFERROR(VLOOKUP(A6282,PEC!A$2:B$7902,2,0),"PEC NON ESISTENTE")</f>
        <v>protocollo</v>
      </c>
      <c r="C6282" s="20" t="s">
        <v>8221</v>
      </c>
      <c r="D6282" s="20" t="s">
        <v>8234</v>
      </c>
      <c r="E6282" s="21">
        <v>2984</v>
      </c>
      <c r="F6282" s="4" t="str">
        <f t="shared" si="98"/>
        <v/>
      </c>
      <c r="G6282" s="4" t="str">
        <f>IF(AND(Tabella1[[#This Row],[Popolazione]]&gt;50000,Tabella1[[#This Row],[Popolazione]]&lt;100000),"COMPRESO",Tabella1[[#This Row],[Regione]])</f>
        <v>LAZIO</v>
      </c>
      <c r="H6282" s="31">
        <f>Tabella1[[#This Row],[Popolazione]]/SUM($E$19:$E$7866)</f>
        <v>4.9773648329358501E-5</v>
      </c>
    </row>
    <row r="6283" spans="1:8" x14ac:dyDescent="0.25">
      <c r="A6283" s="19" t="s">
        <v>6329</v>
      </c>
      <c r="B6283" s="4" t="str">
        <f>IFERROR(VLOOKUP(A6283,PEC!A$2:B$7902,2,0),"PEC NON ESISTENTE")</f>
        <v>sanpolodenza</v>
      </c>
      <c r="C6283" s="20" t="s">
        <v>8026</v>
      </c>
      <c r="D6283" s="20" t="s">
        <v>8212</v>
      </c>
      <c r="E6283" s="21">
        <v>5949</v>
      </c>
      <c r="F6283" s="4" t="str">
        <f t="shared" si="98"/>
        <v/>
      </c>
      <c r="G6283" s="4" t="str">
        <f>IF(AND(Tabella1[[#This Row],[Popolazione]]&gt;50000,Tabella1[[#This Row],[Popolazione]]&lt;100000),"COMPRESO",Tabella1[[#This Row],[Regione]])</f>
        <v>EMILIA-ROMAGNA</v>
      </c>
      <c r="H6283" s="31">
        <f>Tabella1[[#This Row],[Popolazione]]/SUM($E$19:$E$7866)</f>
        <v>9.923037329468959E-5</v>
      </c>
    </row>
    <row r="6284" spans="1:8" x14ac:dyDescent="0.25">
      <c r="A6284" s="19" t="s">
        <v>6331</v>
      </c>
      <c r="B6284" s="4" t="str">
        <f>IFERROR(VLOOKUP(A6284,PEC!A$2:B$7902,2,0),"PEC NON ESISTENTE")</f>
        <v>comune.sanpolodipiave</v>
      </c>
      <c r="C6284" s="20" t="s">
        <v>8026</v>
      </c>
      <c r="D6284" s="20" t="s">
        <v>8167</v>
      </c>
      <c r="E6284" s="21">
        <v>4929</v>
      </c>
      <c r="F6284" s="4" t="str">
        <f t="shared" si="98"/>
        <v/>
      </c>
      <c r="G6284" s="4" t="str">
        <f>IF(AND(Tabella1[[#This Row],[Popolazione]]&gt;50000,Tabella1[[#This Row],[Popolazione]]&lt;100000),"COMPRESO",Tabella1[[#This Row],[Regione]])</f>
        <v>VENETO</v>
      </c>
      <c r="H6284" s="31">
        <f>Tabella1[[#This Row],[Popolazione]]/SUM($E$19:$E$7866)</f>
        <v>8.2216592699533536E-5</v>
      </c>
    </row>
    <row r="6285" spans="1:8" x14ac:dyDescent="0.25">
      <c r="A6285" s="19" t="s">
        <v>6332</v>
      </c>
      <c r="B6285" s="4" t="str">
        <f>IFERROR(VLOOKUP(A6285,PEC!A$2:B$7902,2,0),"PEC NON ESISTENTE")</f>
        <v>comune.sanpolomatesecb</v>
      </c>
      <c r="C6285" s="20" t="s">
        <v>8235</v>
      </c>
      <c r="D6285" s="20" t="s">
        <v>4252</v>
      </c>
      <c r="E6285" s="21">
        <v>458</v>
      </c>
      <c r="F6285" s="4" t="str">
        <f t="shared" si="98"/>
        <v/>
      </c>
      <c r="G6285" s="4" t="str">
        <f>IF(AND(Tabella1[[#This Row],[Popolazione]]&gt;50000,Tabella1[[#This Row],[Popolazione]]&lt;100000),"COMPRESO",Tabella1[[#This Row],[Regione]])</f>
        <v>MOLISE</v>
      </c>
      <c r="H6285" s="31">
        <f>Tabella1[[#This Row],[Popolazione]]/SUM($E$19:$E$7866)</f>
        <v>7.639521090766151E-6</v>
      </c>
    </row>
    <row r="6286" spans="1:8" x14ac:dyDescent="0.25">
      <c r="A6286" s="19" t="s">
        <v>6333</v>
      </c>
      <c r="B6286" s="4" t="str">
        <f>IFERROR(VLOOKUP(A6286,PEC!A$2:B$7902,2,0),"PEC NON ESISTENTE")</f>
        <v>san.ponso</v>
      </c>
      <c r="C6286" s="20" t="s">
        <v>7913</v>
      </c>
      <c r="D6286" s="20" t="s">
        <v>7914</v>
      </c>
      <c r="E6286" s="21">
        <v>279</v>
      </c>
      <c r="F6286" s="4" t="str">
        <f t="shared" si="98"/>
        <v/>
      </c>
      <c r="G6286" s="4" t="str">
        <f>IF(AND(Tabella1[[#This Row],[Popolazione]]&gt;50000,Tabella1[[#This Row],[Popolazione]]&lt;100000),"COMPRESO",Tabella1[[#This Row],[Regione]])</f>
        <v>PIEMONTE</v>
      </c>
      <c r="H6286" s="31">
        <f>Tabella1[[#This Row],[Popolazione]]/SUM($E$19:$E$7866)</f>
        <v>4.6537693980868035E-6</v>
      </c>
    </row>
    <row r="6287" spans="1:8" x14ac:dyDescent="0.25">
      <c r="A6287" s="19" t="s">
        <v>6334</v>
      </c>
      <c r="B6287" s="4" t="str">
        <f>IFERROR(VLOOKUP(A6287,PEC!A$2:B$7902,2,0),"PEC NON ESISTENTE")</f>
        <v>comunesanpossidonio</v>
      </c>
      <c r="C6287" s="20" t="s">
        <v>8026</v>
      </c>
      <c r="D6287" s="20" t="s">
        <v>8212</v>
      </c>
      <c r="E6287" s="21">
        <v>3621</v>
      </c>
      <c r="F6287" s="4" t="str">
        <f t="shared" si="98"/>
        <v/>
      </c>
      <c r="G6287" s="4" t="str">
        <f>IF(AND(Tabella1[[#This Row],[Popolazione]]&gt;50000,Tabella1[[#This Row],[Popolazione]]&lt;100000),"COMPRESO",Tabella1[[#This Row],[Regione]])</f>
        <v>EMILIA-ROMAGNA</v>
      </c>
      <c r="H6287" s="31">
        <f>Tabella1[[#This Row],[Popolazione]]/SUM($E$19:$E$7866)</f>
        <v>6.0398921112803998E-5</v>
      </c>
    </row>
    <row r="6288" spans="1:8" x14ac:dyDescent="0.25">
      <c r="A6288" s="19" t="s">
        <v>6335</v>
      </c>
      <c r="B6288" s="4" t="str">
        <f>IFERROR(VLOOKUP(A6288,PEC!A$2:B$7902,2,0),"PEC NON ESISTENTE")</f>
        <v>segreteria.sanpotito</v>
      </c>
      <c r="C6288" s="20" t="s">
        <v>8235</v>
      </c>
      <c r="D6288" s="20" t="s">
        <v>8239</v>
      </c>
      <c r="E6288" s="21">
        <v>2000</v>
      </c>
      <c r="F6288" s="4" t="str">
        <f t="shared" si="98"/>
        <v/>
      </c>
      <c r="G6288" s="4" t="str">
        <f>IF(AND(Tabella1[[#This Row],[Popolazione]]&gt;50000,Tabella1[[#This Row],[Popolazione]]&lt;100000),"COMPRESO",Tabella1[[#This Row],[Regione]])</f>
        <v>CAMPANIA</v>
      </c>
      <c r="H6288" s="31">
        <f>Tabella1[[#This Row],[Popolazione]]/SUM($E$19:$E$7866)</f>
        <v>3.3360354108149134E-5</v>
      </c>
    </row>
    <row r="6289" spans="1:8" x14ac:dyDescent="0.25">
      <c r="A6289" s="19" t="s">
        <v>6336</v>
      </c>
      <c r="B6289" s="4" t="str">
        <f>IFERROR(VLOOKUP(A6289,PEC!A$2:B$7902,2,0),"PEC NON ESISTENTE")</f>
        <v>anagrafe.sanpotitoultra</v>
      </c>
      <c r="C6289" s="20" t="s">
        <v>8235</v>
      </c>
      <c r="D6289" s="20" t="s">
        <v>8239</v>
      </c>
      <c r="E6289" s="21">
        <v>1598</v>
      </c>
      <c r="F6289" s="4" t="str">
        <f t="shared" si="98"/>
        <v/>
      </c>
      <c r="G6289" s="4" t="str">
        <f>IF(AND(Tabella1[[#This Row],[Popolazione]]&gt;50000,Tabella1[[#This Row],[Popolazione]]&lt;100000),"COMPRESO",Tabella1[[#This Row],[Regione]])</f>
        <v>CAMPANIA</v>
      </c>
      <c r="H6289" s="31">
        <f>Tabella1[[#This Row],[Popolazione]]/SUM($E$19:$E$7866)</f>
        <v>2.6654922932411156E-5</v>
      </c>
    </row>
    <row r="6290" spans="1:8" x14ac:dyDescent="0.25">
      <c r="A6290" s="19" t="s">
        <v>6337</v>
      </c>
      <c r="B6290" s="4" t="str">
        <f>IFERROR(VLOOKUP(A6290,PEC!A$2:B$7902,2,0),"PEC NON ESISTENTE")</f>
        <v>demografici</v>
      </c>
      <c r="C6290" s="20" t="s">
        <v>8235</v>
      </c>
      <c r="D6290" s="20" t="s">
        <v>8239</v>
      </c>
      <c r="E6290" s="21">
        <v>11903</v>
      </c>
      <c r="F6290" s="4" t="str">
        <f t="shared" si="98"/>
        <v/>
      </c>
      <c r="G6290" s="4" t="str">
        <f>IF(AND(Tabella1[[#This Row],[Popolazione]]&gt;50000,Tabella1[[#This Row],[Popolazione]]&lt;100000),"COMPRESO",Tabella1[[#This Row],[Regione]])</f>
        <v>CAMPANIA</v>
      </c>
      <c r="H6290" s="31">
        <f>Tabella1[[#This Row],[Popolazione]]/SUM($E$19:$E$7866)</f>
        <v>1.9854414747464956E-4</v>
      </c>
    </row>
    <row r="6291" spans="1:8" x14ac:dyDescent="0.25">
      <c r="A6291" s="19" t="s">
        <v>389</v>
      </c>
      <c r="B6291" s="4" t="str">
        <f>IFERROR(VLOOKUP(A6291,PEC!A$2:B$7902,2,0),"PEC NON ESISTENTE")</f>
        <v>demografici.sanprocopio</v>
      </c>
      <c r="C6291" s="20" t="s">
        <v>8235</v>
      </c>
      <c r="D6291" s="20" t="s">
        <v>8248</v>
      </c>
      <c r="E6291" s="21">
        <v>539</v>
      </c>
      <c r="F6291" s="4" t="str">
        <f t="shared" si="98"/>
        <v/>
      </c>
      <c r="G6291" s="4" t="str">
        <f>IF(AND(Tabella1[[#This Row],[Popolazione]]&gt;50000,Tabella1[[#This Row],[Popolazione]]&lt;100000),"COMPRESO",Tabella1[[#This Row],[Regione]])</f>
        <v>CALABRIA</v>
      </c>
      <c r="H6291" s="31">
        <f>Tabella1[[#This Row],[Popolazione]]/SUM($E$19:$E$7866)</f>
        <v>8.9906154321461903E-6</v>
      </c>
    </row>
    <row r="6292" spans="1:8" x14ac:dyDescent="0.25">
      <c r="A6292" s="19" t="s">
        <v>6338</v>
      </c>
      <c r="B6292" s="4" t="str">
        <f>IFERROR(VLOOKUP(A6292,PEC!A$2:B$7902,2,0),"PEC NON ESISTENTE")</f>
        <v>comunesanprospero</v>
      </c>
      <c r="C6292" s="20" t="s">
        <v>8026</v>
      </c>
      <c r="D6292" s="20" t="s">
        <v>8212</v>
      </c>
      <c r="E6292" s="21">
        <v>5841</v>
      </c>
      <c r="F6292" s="4" t="str">
        <f t="shared" si="98"/>
        <v/>
      </c>
      <c r="G6292" s="4" t="str">
        <f>IF(AND(Tabella1[[#This Row],[Popolazione]]&gt;50000,Tabella1[[#This Row],[Popolazione]]&lt;100000),"COMPRESO",Tabella1[[#This Row],[Regione]])</f>
        <v>EMILIA-ROMAGNA</v>
      </c>
      <c r="H6292" s="31">
        <f>Tabella1[[#This Row],[Popolazione]]/SUM($E$19:$E$7866)</f>
        <v>9.7428914172849538E-5</v>
      </c>
    </row>
    <row r="6293" spans="1:8" x14ac:dyDescent="0.25">
      <c r="A6293" s="19" t="s">
        <v>6339</v>
      </c>
      <c r="B6293" s="4" t="str">
        <f>IFERROR(VLOOKUP(A6293,PEC!A$2:B$7902,2,0),"PEC NON ESISTENTE")</f>
        <v>comune.sanquiricodorcia</v>
      </c>
      <c r="C6293" s="20" t="s">
        <v>8221</v>
      </c>
      <c r="D6293" s="20" t="s">
        <v>8222</v>
      </c>
      <c r="E6293" s="21">
        <v>2680</v>
      </c>
      <c r="F6293" s="4" t="str">
        <f t="shared" si="98"/>
        <v/>
      </c>
      <c r="G6293" s="4" t="str">
        <f>IF(AND(Tabella1[[#This Row],[Popolazione]]&gt;50000,Tabella1[[#This Row],[Popolazione]]&lt;100000),"COMPRESO",Tabella1[[#This Row],[Regione]])</f>
        <v>TOSCANA</v>
      </c>
      <c r="H6293" s="31">
        <f>Tabella1[[#This Row],[Popolazione]]/SUM($E$19:$E$7866)</f>
        <v>4.4702874504919834E-5</v>
      </c>
    </row>
    <row r="6294" spans="1:8" x14ac:dyDescent="0.25">
      <c r="A6294" s="19" t="s">
        <v>6340</v>
      </c>
      <c r="B6294" s="4" t="str">
        <f>IFERROR(VLOOKUP(A6294,PEC!A$2:B$7902,2,0),"PEC NON ESISTENTE")</f>
        <v>comune.sanquirino</v>
      </c>
      <c r="C6294" s="20" t="s">
        <v>8026</v>
      </c>
      <c r="D6294" s="20" t="s">
        <v>8205</v>
      </c>
      <c r="E6294" s="21">
        <v>4274</v>
      </c>
      <c r="F6294" s="4" t="str">
        <f t="shared" si="98"/>
        <v/>
      </c>
      <c r="G6294" s="4" t="str">
        <f>IF(AND(Tabella1[[#This Row],[Popolazione]]&gt;50000,Tabella1[[#This Row],[Popolazione]]&lt;100000),"COMPRESO",Tabella1[[#This Row],[Regione]])</f>
        <v>FRIULI-VENEZIA GIULIA</v>
      </c>
      <c r="H6294" s="31">
        <f>Tabella1[[#This Row],[Popolazione]]/SUM($E$19:$E$7866)</f>
        <v>7.1291076729114686E-5</v>
      </c>
    </row>
    <row r="6295" spans="1:8" x14ac:dyDescent="0.25">
      <c r="A6295" s="19" t="s">
        <v>6341</v>
      </c>
      <c r="B6295" s="4" t="str">
        <f>IFERROR(VLOOKUP(A6295,PEC!A$2:B$7902,2,0),"PEC NON ESISTENTE")</f>
        <v>comune.sanraffaelecimena.to</v>
      </c>
      <c r="C6295" s="20" t="s">
        <v>7913</v>
      </c>
      <c r="D6295" s="20" t="s">
        <v>7914</v>
      </c>
      <c r="E6295" s="21">
        <v>3107</v>
      </c>
      <c r="F6295" s="4" t="str">
        <f t="shared" si="98"/>
        <v/>
      </c>
      <c r="G6295" s="4" t="str">
        <f>IF(AND(Tabella1[[#This Row],[Popolazione]]&gt;50000,Tabella1[[#This Row],[Popolazione]]&lt;100000),"COMPRESO",Tabella1[[#This Row],[Regione]])</f>
        <v>PIEMONTE</v>
      </c>
      <c r="H6295" s="31">
        <f>Tabella1[[#This Row],[Popolazione]]/SUM($E$19:$E$7866)</f>
        <v>5.1825310107009671E-5</v>
      </c>
    </row>
    <row r="6296" spans="1:8" x14ac:dyDescent="0.25">
      <c r="A6296" s="19" t="s">
        <v>390</v>
      </c>
      <c r="B6296" s="4" t="str">
        <f>IFERROR(VLOOKUP(A6296,PEC!A$2:B$7902,2,0),"PEC NON ESISTENTE")</f>
        <v>protocollo.sanroberto</v>
      </c>
      <c r="C6296" s="20" t="s">
        <v>8235</v>
      </c>
      <c r="D6296" s="20" t="s">
        <v>8248</v>
      </c>
      <c r="E6296" s="21">
        <v>1833</v>
      </c>
      <c r="F6296" s="4" t="str">
        <f t="shared" si="98"/>
        <v/>
      </c>
      <c r="G6296" s="4" t="str">
        <f>IF(AND(Tabella1[[#This Row],[Popolazione]]&gt;50000,Tabella1[[#This Row],[Popolazione]]&lt;100000),"COMPRESO",Tabella1[[#This Row],[Regione]])</f>
        <v>CALABRIA</v>
      </c>
      <c r="H6296" s="31">
        <f>Tabella1[[#This Row],[Popolazione]]/SUM($E$19:$E$7866)</f>
        <v>3.0574764540118676E-5</v>
      </c>
    </row>
    <row r="6297" spans="1:8" x14ac:dyDescent="0.25">
      <c r="A6297" s="19" t="s">
        <v>6342</v>
      </c>
      <c r="B6297" s="4" t="str">
        <f>IFERROR(VLOOKUP(A6297,PEC!A$2:B$7902,2,0),"PEC NON ESISTENTE")</f>
        <v>comune.sanroccoalporto</v>
      </c>
      <c r="C6297" s="20" t="s">
        <v>7913</v>
      </c>
      <c r="D6297" s="20" t="s">
        <v>7986</v>
      </c>
      <c r="E6297" s="21">
        <v>3464</v>
      </c>
      <c r="F6297" s="4" t="str">
        <f t="shared" si="98"/>
        <v/>
      </c>
      <c r="G6297" s="4" t="str">
        <f>IF(AND(Tabella1[[#This Row],[Popolazione]]&gt;50000,Tabella1[[#This Row],[Popolazione]]&lt;100000),"COMPRESO",Tabella1[[#This Row],[Regione]])</f>
        <v>LOMBARDIA</v>
      </c>
      <c r="H6297" s="31">
        <f>Tabella1[[#This Row],[Popolazione]]/SUM($E$19:$E$7866)</f>
        <v>5.7780133315314292E-5</v>
      </c>
    </row>
    <row r="6298" spans="1:8" x14ac:dyDescent="0.25">
      <c r="A6298" s="19" t="s">
        <v>6343</v>
      </c>
      <c r="B6298" s="4" t="str">
        <f>IFERROR(VLOOKUP(A6298,PEC!A$2:B$7902,2,0),"PEC NON ESISTENTE")</f>
        <v>comune.sanromanogarfagnana</v>
      </c>
      <c r="C6298" s="20" t="s">
        <v>8221</v>
      </c>
      <c r="D6298" s="20" t="s">
        <v>8222</v>
      </c>
      <c r="E6298" s="21">
        <v>1459</v>
      </c>
      <c r="F6298" s="4" t="str">
        <f t="shared" si="98"/>
        <v/>
      </c>
      <c r="G6298" s="4" t="str">
        <f>IF(AND(Tabella1[[#This Row],[Popolazione]]&gt;50000,Tabella1[[#This Row],[Popolazione]]&lt;100000),"COMPRESO",Tabella1[[#This Row],[Regione]])</f>
        <v>TOSCANA</v>
      </c>
      <c r="H6298" s="31">
        <f>Tabella1[[#This Row],[Popolazione]]/SUM($E$19:$E$7866)</f>
        <v>2.433637832189479E-5</v>
      </c>
    </row>
    <row r="6299" spans="1:8" x14ac:dyDescent="0.25">
      <c r="A6299" s="19" t="s">
        <v>6344</v>
      </c>
      <c r="B6299" s="4" t="str">
        <f>IFERROR(VLOOKUP(A6299,PEC!A$2:B$7902,2,0),"PEC NON ESISTENTE")</f>
        <v>prot.sanrufo</v>
      </c>
      <c r="C6299" s="20" t="s">
        <v>8235</v>
      </c>
      <c r="D6299" s="20" t="s">
        <v>8239</v>
      </c>
      <c r="E6299" s="21">
        <v>1729</v>
      </c>
      <c r="F6299" s="4" t="str">
        <f t="shared" si="98"/>
        <v/>
      </c>
      <c r="G6299" s="4" t="str">
        <f>IF(AND(Tabella1[[#This Row],[Popolazione]]&gt;50000,Tabella1[[#This Row],[Popolazione]]&lt;100000),"COMPRESO",Tabella1[[#This Row],[Regione]])</f>
        <v>CAMPANIA</v>
      </c>
      <c r="H6299" s="31">
        <f>Tabella1[[#This Row],[Popolazione]]/SUM($E$19:$E$7866)</f>
        <v>2.8840026126494924E-5</v>
      </c>
    </row>
    <row r="6300" spans="1:8" x14ac:dyDescent="0.25">
      <c r="A6300" s="19" t="s">
        <v>6345</v>
      </c>
      <c r="B6300" s="4" t="str">
        <f>IFERROR(VLOOKUP(A6300,PEC!A$2:B$7902,2,0),"PEC NON ESISTENTE")</f>
        <v>comune.sansalvatoredifitalia</v>
      </c>
      <c r="C6300" s="20" t="s">
        <v>8259</v>
      </c>
      <c r="D6300" s="20" t="s">
        <v>8260</v>
      </c>
      <c r="E6300" s="21">
        <v>1378</v>
      </c>
      <c r="F6300" s="4" t="str">
        <f t="shared" si="98"/>
        <v/>
      </c>
      <c r="G6300" s="4" t="str">
        <f>IF(AND(Tabella1[[#This Row],[Popolazione]]&gt;50000,Tabella1[[#This Row],[Popolazione]]&lt;100000),"COMPRESO",Tabella1[[#This Row],[Regione]])</f>
        <v>SICILIA</v>
      </c>
      <c r="H6300" s="31">
        <f>Tabella1[[#This Row],[Popolazione]]/SUM($E$19:$E$7866)</f>
        <v>2.298528398051475E-5</v>
      </c>
    </row>
    <row r="6301" spans="1:8" x14ac:dyDescent="0.25">
      <c r="A6301" s="19" t="s">
        <v>6346</v>
      </c>
      <c r="B6301" s="4" t="str">
        <f>IFERROR(VLOOKUP(A6301,PEC!A$2:B$7902,2,0),"PEC NON ESISTENTE")</f>
        <v>anagrafesansalvatoremonferrato</v>
      </c>
      <c r="C6301" s="20" t="s">
        <v>7913</v>
      </c>
      <c r="D6301" s="20" t="s">
        <v>7914</v>
      </c>
      <c r="E6301" s="21">
        <v>4449</v>
      </c>
      <c r="F6301" s="4" t="str">
        <f t="shared" si="98"/>
        <v/>
      </c>
      <c r="G6301" s="4" t="str">
        <f>IF(AND(Tabella1[[#This Row],[Popolazione]]&gt;50000,Tabella1[[#This Row],[Popolazione]]&lt;100000),"COMPRESO",Tabella1[[#This Row],[Regione]])</f>
        <v>PIEMONTE</v>
      </c>
      <c r="H6301" s="31">
        <f>Tabella1[[#This Row],[Popolazione]]/SUM($E$19:$E$7866)</f>
        <v>7.4210107713577745E-5</v>
      </c>
    </row>
    <row r="6302" spans="1:8" x14ac:dyDescent="0.25">
      <c r="A6302" s="19" t="s">
        <v>6347</v>
      </c>
      <c r="B6302" s="4" t="str">
        <f>IFERROR(VLOOKUP(A6302,PEC!A$2:B$7902,2,0),"PEC NON ESISTENTE")</f>
        <v>sansalvatoretelesino</v>
      </c>
      <c r="C6302" s="20" t="s">
        <v>8235</v>
      </c>
      <c r="D6302" s="20" t="s">
        <v>8239</v>
      </c>
      <c r="E6302" s="21">
        <v>4038</v>
      </c>
      <c r="F6302" s="4" t="str">
        <f t="shared" si="98"/>
        <v/>
      </c>
      <c r="G6302" s="4" t="str">
        <f>IF(AND(Tabella1[[#This Row],[Popolazione]]&gt;50000,Tabella1[[#This Row],[Popolazione]]&lt;100000),"COMPRESO",Tabella1[[#This Row],[Regione]])</f>
        <v>CAMPANIA</v>
      </c>
      <c r="H6302" s="31">
        <f>Tabella1[[#This Row],[Popolazione]]/SUM($E$19:$E$7866)</f>
        <v>6.735455494435309E-5</v>
      </c>
    </row>
    <row r="6303" spans="1:8" x14ac:dyDescent="0.25">
      <c r="A6303" s="19" t="s">
        <v>6348</v>
      </c>
      <c r="B6303" s="4" t="str">
        <f>IFERROR(VLOOKUP(A6303,PEC!A$2:B$7902,2,0),"PEC NON ESISTENTE")</f>
        <v>servizidemografici</v>
      </c>
      <c r="C6303" s="20" t="s">
        <v>8235</v>
      </c>
      <c r="D6303" s="20" t="s">
        <v>8236</v>
      </c>
      <c r="E6303" s="21">
        <v>18848</v>
      </c>
      <c r="F6303" s="4" t="str">
        <f t="shared" si="98"/>
        <v/>
      </c>
      <c r="G6303" s="4" t="str">
        <f>IF(AND(Tabella1[[#This Row],[Popolazione]]&gt;50000,Tabella1[[#This Row],[Popolazione]]&lt;100000),"COMPRESO",Tabella1[[#This Row],[Regione]])</f>
        <v>ABRUZZO</v>
      </c>
      <c r="H6303" s="31">
        <f>Tabella1[[#This Row],[Popolazione]]/SUM($E$19:$E$7866)</f>
        <v>3.1438797711519741E-4</v>
      </c>
    </row>
    <row r="6304" spans="1:8" x14ac:dyDescent="0.25">
      <c r="A6304" s="19" t="s">
        <v>6349</v>
      </c>
      <c r="B6304" s="4" t="str">
        <f>IFERROR(VLOOKUP(A6304,PEC!A$2:B$7902,2,0),"PEC NON ESISTENTE")</f>
        <v>protocollo</v>
      </c>
      <c r="C6304" s="20" t="s">
        <v>8235</v>
      </c>
      <c r="D6304" s="20" t="s">
        <v>8239</v>
      </c>
      <c r="E6304" s="21">
        <v>9167</v>
      </c>
      <c r="F6304" s="4" t="str">
        <f t="shared" si="98"/>
        <v/>
      </c>
      <c r="G6304" s="4" t="str">
        <f>IF(AND(Tabella1[[#This Row],[Popolazione]]&gt;50000,Tabella1[[#This Row],[Popolazione]]&lt;100000),"COMPRESO",Tabella1[[#This Row],[Regione]])</f>
        <v>CAMPANIA</v>
      </c>
      <c r="H6304" s="31">
        <f>Tabella1[[#This Row],[Popolazione]]/SUM($E$19:$E$7866)</f>
        <v>1.5290718305470153E-4</v>
      </c>
    </row>
    <row r="6305" spans="1:8" x14ac:dyDescent="0.25">
      <c r="A6305" s="19" t="s">
        <v>6350</v>
      </c>
      <c r="B6305" s="4" t="str">
        <f>IFERROR(VLOOKUP(A6305,PEC!A$2:B$7902,2,0),"PEC NON ESISTENTE")</f>
        <v>responsabilesscurone</v>
      </c>
      <c r="C6305" s="20" t="s">
        <v>7913</v>
      </c>
      <c r="D6305" s="20" t="s">
        <v>7914</v>
      </c>
      <c r="E6305" s="21">
        <v>591</v>
      </c>
      <c r="F6305" s="4" t="str">
        <f t="shared" si="98"/>
        <v/>
      </c>
      <c r="G6305" s="4" t="str">
        <f>IF(AND(Tabella1[[#This Row],[Popolazione]]&gt;50000,Tabella1[[#This Row],[Popolazione]]&lt;100000),"COMPRESO",Tabella1[[#This Row],[Regione]])</f>
        <v>PIEMONTE</v>
      </c>
      <c r="H6305" s="31">
        <f>Tabella1[[#This Row],[Popolazione]]/SUM($E$19:$E$7866)</f>
        <v>9.8579846389580678E-6</v>
      </c>
    </row>
    <row r="6306" spans="1:8" x14ac:dyDescent="0.25">
      <c r="A6306" s="19" t="s">
        <v>6351</v>
      </c>
      <c r="B6306" s="4" t="str">
        <f>IFERROR(VLOOKUP(A6306,PEC!A$2:B$7902,2,0),"PEC NON ESISTENTE")</f>
        <v>comune.sansebastianodapo.to</v>
      </c>
      <c r="C6306" s="20" t="s">
        <v>7913</v>
      </c>
      <c r="D6306" s="20" t="s">
        <v>7914</v>
      </c>
      <c r="E6306" s="21">
        <v>1909</v>
      </c>
      <c r="F6306" s="4" t="str">
        <f t="shared" si="98"/>
        <v/>
      </c>
      <c r="G6306" s="4" t="str">
        <f>IF(AND(Tabella1[[#This Row],[Popolazione]]&gt;50000,Tabella1[[#This Row],[Popolazione]]&lt;100000),"COMPRESO",Tabella1[[#This Row],[Regione]])</f>
        <v>PIEMONTE</v>
      </c>
      <c r="H6306" s="31">
        <f>Tabella1[[#This Row],[Popolazione]]/SUM($E$19:$E$7866)</f>
        <v>3.1842457996228342E-5</v>
      </c>
    </row>
    <row r="6307" spans="1:8" x14ac:dyDescent="0.25">
      <c r="A6307" s="19" t="s">
        <v>6352</v>
      </c>
      <c r="B6307" s="4" t="str">
        <f>IFERROR(VLOOKUP(A6307,PEC!A$2:B$7902,2,0),"PEC NON ESISTENTE")</f>
        <v>protocollo</v>
      </c>
      <c r="C6307" s="20" t="s">
        <v>7913</v>
      </c>
      <c r="D6307" s="20" t="s">
        <v>7914</v>
      </c>
      <c r="E6307" s="21">
        <v>3608</v>
      </c>
      <c r="F6307" s="4" t="str">
        <f t="shared" si="98"/>
        <v/>
      </c>
      <c r="G6307" s="4" t="str">
        <f>IF(AND(Tabella1[[#This Row],[Popolazione]]&gt;50000,Tabella1[[#This Row],[Popolazione]]&lt;100000),"COMPRESO",Tabella1[[#This Row],[Regione]])</f>
        <v>PIEMONTE</v>
      </c>
      <c r="H6307" s="31">
        <f>Tabella1[[#This Row],[Popolazione]]/SUM($E$19:$E$7866)</f>
        <v>6.0182078811101031E-5</v>
      </c>
    </row>
    <row r="6308" spans="1:8" x14ac:dyDescent="0.25">
      <c r="A6308" s="19" t="s">
        <v>6353</v>
      </c>
      <c r="B6308" s="4" t="str">
        <f>IFERROR(VLOOKUP(A6308,PEC!A$2:B$7902,2,0),"PEC NON ESISTENTE")</f>
        <v>protocollo</v>
      </c>
      <c r="C6308" s="20" t="s">
        <v>8026</v>
      </c>
      <c r="D6308" s="20" t="s">
        <v>8212</v>
      </c>
      <c r="E6308" s="21">
        <v>5519</v>
      </c>
      <c r="F6308" s="4" t="str">
        <f t="shared" si="98"/>
        <v/>
      </c>
      <c r="G6308" s="4" t="str">
        <f>IF(AND(Tabella1[[#This Row],[Popolazione]]&gt;50000,Tabella1[[#This Row],[Popolazione]]&lt;100000),"COMPRESO",Tabella1[[#This Row],[Regione]])</f>
        <v>EMILIA-ROMAGNA</v>
      </c>
      <c r="H6308" s="31">
        <f>Tabella1[[#This Row],[Popolazione]]/SUM($E$19:$E$7866)</f>
        <v>9.2057897161437524E-5</v>
      </c>
    </row>
    <row r="6309" spans="1:8" x14ac:dyDescent="0.25">
      <c r="A6309" s="19" t="s">
        <v>6354</v>
      </c>
      <c r="B6309" s="4" t="str">
        <f>IFERROR(VLOOKUP(A6309,PEC!A$2:B$7902,2,0),"PEC NON ESISTENTE")</f>
        <v>comune.sanseverinolucano.pz</v>
      </c>
      <c r="C6309" s="20" t="s">
        <v>8235</v>
      </c>
      <c r="D6309" s="20" t="s">
        <v>8247</v>
      </c>
      <c r="E6309" s="21">
        <v>1667</v>
      </c>
      <c r="F6309" s="4" t="str">
        <f t="shared" si="98"/>
        <v/>
      </c>
      <c r="G6309" s="4" t="str">
        <f>IF(AND(Tabella1[[#This Row],[Popolazione]]&gt;50000,Tabella1[[#This Row],[Popolazione]]&lt;100000),"COMPRESO",Tabella1[[#This Row],[Regione]])</f>
        <v>BASILICATA</v>
      </c>
      <c r="H6309" s="31">
        <f>Tabella1[[#This Row],[Popolazione]]/SUM($E$19:$E$7866)</f>
        <v>2.78058551491423E-5</v>
      </c>
    </row>
    <row r="6310" spans="1:8" x14ac:dyDescent="0.25">
      <c r="A6310" s="19" t="s">
        <v>6355</v>
      </c>
      <c r="B6310" s="4" t="str">
        <f>IFERROR(VLOOKUP(A6310,PEC!A$2:B$7902,2,0),"PEC NON ESISTENTE")</f>
        <v>protocollo.comune.sanseverinomarche</v>
      </c>
      <c r="C6310" s="20" t="s">
        <v>8221</v>
      </c>
      <c r="D6310" s="20" t="s">
        <v>8230</v>
      </c>
      <c r="E6310" s="21">
        <v>13018</v>
      </c>
      <c r="F6310" s="4" t="str">
        <f t="shared" si="98"/>
        <v/>
      </c>
      <c r="G6310" s="4" t="str">
        <f>IF(AND(Tabella1[[#This Row],[Popolazione]]&gt;50000,Tabella1[[#This Row],[Popolazione]]&lt;100000),"COMPRESO",Tabella1[[#This Row],[Regione]])</f>
        <v>MARCHE</v>
      </c>
      <c r="H6310" s="31">
        <f>Tabella1[[#This Row],[Popolazione]]/SUM($E$19:$E$7866)</f>
        <v>2.1714254488994268E-4</v>
      </c>
    </row>
    <row r="6311" spans="1:8" x14ac:dyDescent="0.25">
      <c r="A6311" s="19" t="s">
        <v>6356</v>
      </c>
      <c r="B6311" s="4" t="str">
        <f>IFERROR(VLOOKUP(A6311,PEC!A$2:B$7902,2,0),"PEC NON ESISTENTE")</f>
        <v>protocollo</v>
      </c>
      <c r="C6311" s="20" t="s">
        <v>8235</v>
      </c>
      <c r="D6311" s="20" t="s">
        <v>8241</v>
      </c>
      <c r="E6311" s="21">
        <v>54906</v>
      </c>
      <c r="F6311" s="4" t="str">
        <f t="shared" si="98"/>
        <v/>
      </c>
      <c r="G6311" s="4" t="str">
        <f>IF(AND(Tabella1[[#This Row],[Popolazione]]&gt;50000,Tabella1[[#This Row],[Popolazione]]&lt;100000),"COMPRESO",Tabella1[[#This Row],[Regione]])</f>
        <v>COMPRESO</v>
      </c>
      <c r="H6311" s="30">
        <f>Tabella1[[#This Row],[Popolazione]]/SUM($E$19:$E$7866)</f>
        <v>9.1584180133101806E-4</v>
      </c>
    </row>
    <row r="6312" spans="1:8" x14ac:dyDescent="0.25">
      <c r="A6312" s="19" t="s">
        <v>6357</v>
      </c>
      <c r="B6312" s="4" t="str">
        <f>IFERROR(VLOOKUP(A6312,PEC!A$2:B$7902,2,0),"PEC NON ESISTENTE")</f>
        <v>info.comune.sansiro</v>
      </c>
      <c r="C6312" s="20" t="s">
        <v>7913</v>
      </c>
      <c r="D6312" s="20" t="s">
        <v>7986</v>
      </c>
      <c r="E6312" s="21">
        <v>1758</v>
      </c>
      <c r="F6312" s="4" t="str">
        <f t="shared" si="98"/>
        <v/>
      </c>
      <c r="G6312" s="4" t="str">
        <f>IF(AND(Tabella1[[#This Row],[Popolazione]]&gt;50000,Tabella1[[#This Row],[Popolazione]]&lt;100000),"COMPRESO",Tabella1[[#This Row],[Regione]])</f>
        <v>LOMBARDIA</v>
      </c>
      <c r="H6312" s="31">
        <f>Tabella1[[#This Row],[Popolazione]]/SUM($E$19:$E$7866)</f>
        <v>2.9323751261063084E-5</v>
      </c>
    </row>
    <row r="6313" spans="1:8" x14ac:dyDescent="0.25">
      <c r="A6313" s="19" t="s">
        <v>6358</v>
      </c>
      <c r="B6313" s="4" t="str">
        <f>IFERROR(VLOOKUP(A6313,PEC!A$2:B$7902,2,0),"PEC NON ESISTENTE")</f>
        <v>protocollo.sansossiobaronia</v>
      </c>
      <c r="C6313" s="20" t="s">
        <v>8235</v>
      </c>
      <c r="D6313" s="20" t="s">
        <v>8239</v>
      </c>
      <c r="E6313" s="21">
        <v>1697</v>
      </c>
      <c r="F6313" s="4" t="str">
        <f t="shared" si="98"/>
        <v/>
      </c>
      <c r="G6313" s="4" t="str">
        <f>IF(AND(Tabella1[[#This Row],[Popolazione]]&gt;50000,Tabella1[[#This Row],[Popolazione]]&lt;100000),"COMPRESO",Tabella1[[#This Row],[Regione]])</f>
        <v>CAMPANIA</v>
      </c>
      <c r="H6313" s="31">
        <f>Tabella1[[#This Row],[Popolazione]]/SUM($E$19:$E$7866)</f>
        <v>2.8306260460764538E-5</v>
      </c>
    </row>
    <row r="6314" spans="1:8" x14ac:dyDescent="0.25">
      <c r="A6314" s="19" t="s">
        <v>214</v>
      </c>
      <c r="B6314" s="4" t="str">
        <f>IFERROR(VLOOKUP(A6314,PEC!A$2:B$7902,2,0),"PEC NON ESISTENTE")</f>
        <v>prot.sansostene</v>
      </c>
      <c r="C6314" s="20" t="s">
        <v>8235</v>
      </c>
      <c r="D6314" s="20" t="s">
        <v>8248</v>
      </c>
      <c r="E6314" s="21">
        <v>1311</v>
      </c>
      <c r="F6314" s="4" t="str">
        <f t="shared" si="98"/>
        <v/>
      </c>
      <c r="G6314" s="4" t="str">
        <f>IF(AND(Tabella1[[#This Row],[Popolazione]]&gt;50000,Tabella1[[#This Row],[Popolazione]]&lt;100000),"COMPRESO",Tabella1[[#This Row],[Regione]])</f>
        <v>CALABRIA</v>
      </c>
      <c r="H6314" s="31">
        <f>Tabella1[[#This Row],[Popolazione]]/SUM($E$19:$E$7866)</f>
        <v>2.1867712117891753E-5</v>
      </c>
    </row>
    <row r="6315" spans="1:8" x14ac:dyDescent="0.25">
      <c r="A6315" s="19" t="s">
        <v>131</v>
      </c>
      <c r="B6315" s="4" t="str">
        <f>IFERROR(VLOOKUP(A6315,PEC!A$2:B$7902,2,0),"PEC NON ESISTENTE")</f>
        <v>protocollo.sansosti</v>
      </c>
      <c r="C6315" s="20" t="s">
        <v>8235</v>
      </c>
      <c r="D6315" s="20" t="s">
        <v>8248</v>
      </c>
      <c r="E6315" s="21">
        <v>2200</v>
      </c>
      <c r="F6315" s="4" t="str">
        <f t="shared" si="98"/>
        <v/>
      </c>
      <c r="G6315" s="4" t="str">
        <f>IF(AND(Tabella1[[#This Row],[Popolazione]]&gt;50000,Tabella1[[#This Row],[Popolazione]]&lt;100000),"COMPRESO",Tabella1[[#This Row],[Regione]])</f>
        <v>CALABRIA</v>
      </c>
      <c r="H6315" s="31">
        <f>Tabella1[[#This Row],[Popolazione]]/SUM($E$19:$E$7866)</f>
        <v>3.6696389518964042E-5</v>
      </c>
    </row>
    <row r="6316" spans="1:8" x14ac:dyDescent="0.25">
      <c r="A6316" s="22" t="s">
        <v>6359</v>
      </c>
      <c r="B6316" s="4" t="str">
        <f>IFERROR(VLOOKUP(A6316,PEC!A$2:B$7902,2,0),"PEC NON ESISTENTE")</f>
        <v>demografici</v>
      </c>
      <c r="C6316" s="20" t="s">
        <v>8259</v>
      </c>
      <c r="D6316" s="20" t="s">
        <v>8278</v>
      </c>
      <c r="E6316" s="21">
        <v>7972</v>
      </c>
      <c r="F6316" s="4" t="str">
        <f t="shared" si="98"/>
        <v/>
      </c>
      <c r="G6316" s="4" t="str">
        <f>IF(AND(Tabella1[[#This Row],[Popolazione]]&gt;50000,Tabella1[[#This Row],[Popolazione]]&lt;100000),"COMPRESO",Tabella1[[#This Row],[Regione]])</f>
        <v>SARDEGNA</v>
      </c>
      <c r="H6316" s="31">
        <f>Tabella1[[#This Row],[Popolazione]]/SUM($E$19:$E$7866)</f>
        <v>1.3297437147508244E-4</v>
      </c>
    </row>
    <row r="6317" spans="1:8" x14ac:dyDescent="0.25">
      <c r="A6317" s="19" t="s">
        <v>6360</v>
      </c>
      <c r="B6317" s="4" t="str">
        <f>IFERROR(VLOOKUP(A6317,PEC!A$2:B$7902,2,0),"PEC NON ESISTENTE")</f>
        <v>protocollo.comune.sanstinodilivenza.ve</v>
      </c>
      <c r="C6317" s="20" t="s">
        <v>8026</v>
      </c>
      <c r="D6317" s="20" t="s">
        <v>8167</v>
      </c>
      <c r="E6317" s="21">
        <v>13042</v>
      </c>
      <c r="F6317" s="4" t="str">
        <f t="shared" si="98"/>
        <v/>
      </c>
      <c r="G6317" s="4" t="str">
        <f>IF(AND(Tabella1[[#This Row],[Popolazione]]&gt;50000,Tabella1[[#This Row],[Popolazione]]&lt;100000),"COMPRESO",Tabella1[[#This Row],[Regione]])</f>
        <v>VENETO</v>
      </c>
      <c r="H6317" s="31">
        <f>Tabella1[[#This Row],[Popolazione]]/SUM($E$19:$E$7866)</f>
        <v>2.1754286913924049E-4</v>
      </c>
    </row>
    <row r="6318" spans="1:8" x14ac:dyDescent="0.25">
      <c r="A6318" s="19" t="s">
        <v>6361</v>
      </c>
      <c r="B6318" s="4" t="str">
        <f>IFERROR(VLOOKUP(A6318,PEC!A$2:B$7902,2,0),"PEC NON ESISTENTE")</f>
        <v>protocollo</v>
      </c>
      <c r="C6318" s="20" t="s">
        <v>8235</v>
      </c>
      <c r="D6318" s="20" t="s">
        <v>8239</v>
      </c>
      <c r="E6318" s="21">
        <v>5064</v>
      </c>
      <c r="F6318" s="4" t="str">
        <f t="shared" si="98"/>
        <v/>
      </c>
      <c r="G6318" s="4" t="str">
        <f>IF(AND(Tabella1[[#This Row],[Popolazione]]&gt;50000,Tabella1[[#This Row],[Popolazione]]&lt;100000),"COMPRESO",Tabella1[[#This Row],[Regione]])</f>
        <v>CAMPANIA</v>
      </c>
      <c r="H6318" s="31">
        <f>Tabella1[[#This Row],[Popolazione]]/SUM($E$19:$E$7866)</f>
        <v>8.4468416601833602E-5</v>
      </c>
    </row>
    <row r="6319" spans="1:8" x14ac:dyDescent="0.25">
      <c r="A6319" s="19" t="s">
        <v>6362</v>
      </c>
      <c r="B6319" s="4" t="str">
        <f>IFERROR(VLOOKUP(A6319,PEC!A$2:B$7902,2,0),"PEC NON ESISTENTE")</f>
        <v>santeodoro</v>
      </c>
      <c r="C6319" s="20" t="s">
        <v>8259</v>
      </c>
      <c r="D6319" s="20" t="s">
        <v>8260</v>
      </c>
      <c r="E6319" s="21">
        <v>1421</v>
      </c>
      <c r="F6319" s="4" t="str">
        <f t="shared" si="98"/>
        <v/>
      </c>
      <c r="G6319" s="4" t="str">
        <f>IF(AND(Tabella1[[#This Row],[Popolazione]]&gt;50000,Tabella1[[#This Row],[Popolazione]]&lt;100000),"COMPRESO",Tabella1[[#This Row],[Regione]])</f>
        <v>SICILIA</v>
      </c>
      <c r="H6319" s="31">
        <f>Tabella1[[#This Row],[Popolazione]]/SUM($E$19:$E$7866)</f>
        <v>2.3702531593839956E-5</v>
      </c>
    </row>
    <row r="6320" spans="1:8" x14ac:dyDescent="0.25">
      <c r="A6320" s="22" t="s">
        <v>6362</v>
      </c>
      <c r="B6320" s="4" t="str">
        <f>IFERROR(VLOOKUP(A6320,PEC!A$2:B$7902,2,0),"PEC NON ESISTENTE")</f>
        <v>santeodoro</v>
      </c>
      <c r="C6320" s="25" t="s">
        <v>8259</v>
      </c>
      <c r="D6320" s="25" t="s">
        <v>8278</v>
      </c>
      <c r="E6320" s="21">
        <v>4540</v>
      </c>
      <c r="F6320" s="4" t="str">
        <f t="shared" si="98"/>
        <v/>
      </c>
      <c r="G6320" s="4" t="str">
        <f>IF(AND(Tabella1[[#This Row],[Popolazione]]&gt;50000,Tabella1[[#This Row],[Popolazione]]&lt;100000),"COMPRESO",Tabella1[[#This Row],[Regione]])</f>
        <v>SARDEGNA</v>
      </c>
      <c r="H6320" s="31">
        <f>Tabella1[[#This Row],[Popolazione]]/SUM($E$19:$E$7866)</f>
        <v>7.5728003825498529E-5</v>
      </c>
    </row>
    <row r="6321" spans="1:8" x14ac:dyDescent="0.25">
      <c r="A6321" s="19" t="s">
        <v>6363</v>
      </c>
      <c r="B6321" s="4" t="str">
        <f>IFERROR(VLOOKUP(A6321,PEC!A$2:B$7902,2,0),"PEC NON ESISTENTE")</f>
        <v>protocollo.comune.santomaso.bl</v>
      </c>
      <c r="C6321" s="20" t="s">
        <v>8026</v>
      </c>
      <c r="D6321" s="20" t="s">
        <v>8167</v>
      </c>
      <c r="E6321" s="21">
        <v>683</v>
      </c>
      <c r="F6321" s="4" t="str">
        <f t="shared" si="98"/>
        <v/>
      </c>
      <c r="G6321" s="4" t="str">
        <f>IF(AND(Tabella1[[#This Row],[Popolazione]]&gt;50000,Tabella1[[#This Row],[Popolazione]]&lt;100000),"COMPRESO",Tabella1[[#This Row],[Regione]])</f>
        <v>VENETO</v>
      </c>
      <c r="H6321" s="31">
        <f>Tabella1[[#This Row],[Popolazione]]/SUM($E$19:$E$7866)</f>
        <v>1.1392560927932927E-5</v>
      </c>
    </row>
    <row r="6322" spans="1:8" x14ac:dyDescent="0.25">
      <c r="A6322" s="19" t="s">
        <v>6364</v>
      </c>
      <c r="B6322" s="4" t="str">
        <f>IFERROR(VLOOKUP(A6322,PEC!A$2:B$7902,2,0),"PEC NON ESISTENTE")</f>
        <v>info</v>
      </c>
      <c r="C6322" s="20" t="s">
        <v>8235</v>
      </c>
      <c r="D6322" s="20" t="s">
        <v>8236</v>
      </c>
      <c r="E6322" s="21">
        <v>1930</v>
      </c>
      <c r="F6322" s="4" t="str">
        <f t="shared" si="98"/>
        <v/>
      </c>
      <c r="G6322" s="4" t="str">
        <f>IF(AND(Tabella1[[#This Row],[Popolazione]]&gt;50000,Tabella1[[#This Row],[Popolazione]]&lt;100000),"COMPRESO",Tabella1[[#This Row],[Regione]])</f>
        <v>ABRUZZO</v>
      </c>
      <c r="H6322" s="31">
        <f>Tabella1[[#This Row],[Popolazione]]/SUM($E$19:$E$7866)</f>
        <v>3.2192741714363911E-5</v>
      </c>
    </row>
    <row r="6323" spans="1:8" x14ac:dyDescent="0.25">
      <c r="A6323" s="19" t="s">
        <v>6365</v>
      </c>
      <c r="B6323" s="4" t="str">
        <f>IFERROR(VLOOKUP(A6323,PEC!A$2:B$7902,2,0),"PEC NON ESISTENTE")</f>
        <v>protocollo</v>
      </c>
      <c r="C6323" s="20" t="s">
        <v>8235</v>
      </c>
      <c r="D6323" s="20" t="s">
        <v>8239</v>
      </c>
      <c r="E6323" s="21">
        <v>10439</v>
      </c>
      <c r="F6323" s="4" t="str">
        <f t="shared" si="98"/>
        <v/>
      </c>
      <c r="G6323" s="4" t="str">
        <f>IF(AND(Tabella1[[#This Row],[Popolazione]]&gt;50000,Tabella1[[#This Row],[Popolazione]]&lt;100000),"COMPRESO",Tabella1[[#This Row],[Regione]])</f>
        <v>CAMPANIA</v>
      </c>
      <c r="H6323" s="31">
        <f>Tabella1[[#This Row],[Popolazione]]/SUM($E$19:$E$7866)</f>
        <v>1.7412436826748438E-4</v>
      </c>
    </row>
    <row r="6324" spans="1:8" x14ac:dyDescent="0.25">
      <c r="A6324" s="19" t="s">
        <v>6366</v>
      </c>
      <c r="B6324" s="4" t="str">
        <f>IFERROR(VLOOKUP(A6324,PEC!A$2:B$7902,2,0),"PEC NON ESISTENTE")</f>
        <v>comune.sanvenanzo</v>
      </c>
      <c r="C6324" s="20" t="s">
        <v>8221</v>
      </c>
      <c r="D6324" s="20" t="s">
        <v>8227</v>
      </c>
      <c r="E6324" s="21">
        <v>2311</v>
      </c>
      <c r="F6324" s="4" t="str">
        <f t="shared" si="98"/>
        <v/>
      </c>
      <c r="G6324" s="4" t="str">
        <f>IF(AND(Tabella1[[#This Row],[Popolazione]]&gt;50000,Tabella1[[#This Row],[Popolazione]]&lt;100000),"COMPRESO",Tabella1[[#This Row],[Regione]])</f>
        <v>UMBRIA</v>
      </c>
      <c r="H6324" s="31">
        <f>Tabella1[[#This Row],[Popolazione]]/SUM($E$19:$E$7866)</f>
        <v>3.8547889171966324E-5</v>
      </c>
    </row>
    <row r="6325" spans="1:8" x14ac:dyDescent="0.25">
      <c r="A6325" s="19" t="s">
        <v>6367</v>
      </c>
      <c r="B6325" s="4" t="str">
        <f>IFERROR(VLOOKUP(A6325,PEC!A$2:B$7902,2,0),"PEC NON ESISTENTE")</f>
        <v>comune.sanvendemiano.tv</v>
      </c>
      <c r="C6325" s="20" t="s">
        <v>8026</v>
      </c>
      <c r="D6325" s="20" t="s">
        <v>8167</v>
      </c>
      <c r="E6325" s="21">
        <v>10080</v>
      </c>
      <c r="F6325" s="4" t="str">
        <f t="shared" si="98"/>
        <v/>
      </c>
      <c r="G6325" s="4" t="str">
        <f>IF(AND(Tabella1[[#This Row],[Popolazione]]&gt;50000,Tabella1[[#This Row],[Popolazione]]&lt;100000),"COMPRESO",Tabella1[[#This Row],[Regione]])</f>
        <v>VENETO</v>
      </c>
      <c r="H6325" s="31">
        <f>Tabella1[[#This Row],[Popolazione]]/SUM($E$19:$E$7866)</f>
        <v>1.6813618470507162E-4</v>
      </c>
    </row>
    <row r="6326" spans="1:8" x14ac:dyDescent="0.25">
      <c r="A6326" s="22" t="s">
        <v>6368</v>
      </c>
      <c r="B6326" s="4" t="str">
        <f>IFERROR(VLOOKUP(A6326,PEC!A$2:B$7902,2,0),"PEC NON ESISTENTE")</f>
        <v>protocollo</v>
      </c>
      <c r="C6326" s="20" t="s">
        <v>8259</v>
      </c>
      <c r="D6326" s="20" t="s">
        <v>8278</v>
      </c>
      <c r="E6326" s="21">
        <v>2526</v>
      </c>
      <c r="F6326" s="4" t="str">
        <f t="shared" si="98"/>
        <v/>
      </c>
      <c r="G6326" s="4" t="str">
        <f>IF(AND(Tabella1[[#This Row],[Popolazione]]&gt;50000,Tabella1[[#This Row],[Popolazione]]&lt;100000),"COMPRESO",Tabella1[[#This Row],[Regione]])</f>
        <v>SARDEGNA</v>
      </c>
      <c r="H6326" s="31">
        <f>Tabella1[[#This Row],[Popolazione]]/SUM($E$19:$E$7866)</f>
        <v>4.213412723859235E-5</v>
      </c>
    </row>
    <row r="6327" spans="1:8" x14ac:dyDescent="0.25">
      <c r="A6327" s="19" t="s">
        <v>6369</v>
      </c>
      <c r="B6327" s="4" t="str">
        <f>IFERROR(VLOOKUP(A6327,PEC!A$2:B$7902,2,0),"PEC NON ESISTENTE")</f>
        <v>comunesanvincenzo</v>
      </c>
      <c r="C6327" s="20" t="s">
        <v>8221</v>
      </c>
      <c r="D6327" s="20" t="s">
        <v>8222</v>
      </c>
      <c r="E6327" s="21">
        <v>7023</v>
      </c>
      <c r="F6327" s="4" t="str">
        <f t="shared" si="98"/>
        <v/>
      </c>
      <c r="G6327" s="4" t="str">
        <f>IF(AND(Tabella1[[#This Row],[Popolazione]]&gt;50000,Tabella1[[#This Row],[Popolazione]]&lt;100000),"COMPRESO",Tabella1[[#This Row],[Regione]])</f>
        <v>TOSCANA</v>
      </c>
      <c r="H6327" s="31">
        <f>Tabella1[[#This Row],[Popolazione]]/SUM($E$19:$E$7866)</f>
        <v>1.1714488345076567E-4</v>
      </c>
    </row>
    <row r="6328" spans="1:8" x14ac:dyDescent="0.25">
      <c r="A6328" s="19" t="s">
        <v>138</v>
      </c>
      <c r="B6328" s="4" t="str">
        <f>IFERROR(VLOOKUP(A6328,PEC!A$2:B$7902,2,0),"PEC NON ESISTENTE")</f>
        <v>protocollo.sanvincenzolacosta.cs</v>
      </c>
      <c r="C6328" s="20" t="s">
        <v>8235</v>
      </c>
      <c r="D6328" s="20" t="s">
        <v>8248</v>
      </c>
      <c r="E6328" s="21">
        <v>2158</v>
      </c>
      <c r="F6328" s="4" t="str">
        <f t="shared" si="98"/>
        <v/>
      </c>
      <c r="G6328" s="4" t="str">
        <f>IF(AND(Tabella1[[#This Row],[Popolazione]]&gt;50000,Tabella1[[#This Row],[Popolazione]]&lt;100000),"COMPRESO",Tabella1[[#This Row],[Regione]])</f>
        <v>CALABRIA</v>
      </c>
      <c r="H6328" s="31">
        <f>Tabella1[[#This Row],[Popolazione]]/SUM($E$19:$E$7866)</f>
        <v>3.5995822082692912E-5</v>
      </c>
    </row>
    <row r="6329" spans="1:8" x14ac:dyDescent="0.25">
      <c r="A6329" s="19" t="s">
        <v>6370</v>
      </c>
      <c r="B6329" s="4" t="str">
        <f>IFERROR(VLOOKUP(A6329,PEC!A$2:B$7902,2,0),"PEC NON ESISTENTE")</f>
        <v>info</v>
      </c>
      <c r="C6329" s="20" t="s">
        <v>8235</v>
      </c>
      <c r="D6329" s="20" t="s">
        <v>8236</v>
      </c>
      <c r="E6329" s="21">
        <v>2433</v>
      </c>
      <c r="F6329" s="4" t="str">
        <f t="shared" si="98"/>
        <v/>
      </c>
      <c r="G6329" s="4" t="str">
        <f>IF(AND(Tabella1[[#This Row],[Popolazione]]&gt;50000,Tabella1[[#This Row],[Popolazione]]&lt;100000),"COMPRESO",Tabella1[[#This Row],[Regione]])</f>
        <v>ABRUZZO</v>
      </c>
      <c r="H6329" s="31">
        <f>Tabella1[[#This Row],[Popolazione]]/SUM($E$19:$E$7866)</f>
        <v>4.0582870772563415E-5</v>
      </c>
    </row>
    <row r="6330" spans="1:8" x14ac:dyDescent="0.25">
      <c r="A6330" s="19" t="s">
        <v>6371</v>
      </c>
      <c r="B6330" s="4" t="str">
        <f>IFERROR(VLOOKUP(A6330,PEC!A$2:B$7902,2,0),"PEC NON ESISTENTE")</f>
        <v>protocollo.comunesanvitaliano</v>
      </c>
      <c r="C6330" s="20" t="s">
        <v>8235</v>
      </c>
      <c r="D6330" s="20" t="s">
        <v>8239</v>
      </c>
      <c r="E6330" s="21">
        <v>6220</v>
      </c>
      <c r="F6330" s="4" t="str">
        <f t="shared" si="98"/>
        <v/>
      </c>
      <c r="G6330" s="4" t="str">
        <f>IF(AND(Tabella1[[#This Row],[Popolazione]]&gt;50000,Tabella1[[#This Row],[Popolazione]]&lt;100000),"COMPRESO",Tabella1[[#This Row],[Regione]])</f>
        <v>CAMPANIA</v>
      </c>
      <c r="H6330" s="31">
        <f>Tabella1[[#This Row],[Popolazione]]/SUM($E$19:$E$7866)</f>
        <v>1.037507012763438E-4</v>
      </c>
    </row>
    <row r="6331" spans="1:8" x14ac:dyDescent="0.25">
      <c r="A6331" s="22" t="s">
        <v>6372</v>
      </c>
      <c r="B6331" s="4" t="str">
        <f>IFERROR(VLOOKUP(A6331,PEC!A$2:B$7902,2,0),"PEC NON ESISTENTE")</f>
        <v>servizio.affarigenerali</v>
      </c>
      <c r="C6331" s="20" t="s">
        <v>8259</v>
      </c>
      <c r="D6331" s="20" t="s">
        <v>8278</v>
      </c>
      <c r="E6331" s="21">
        <v>3822</v>
      </c>
      <c r="F6331" s="4" t="str">
        <f t="shared" si="98"/>
        <v/>
      </c>
      <c r="G6331" s="4" t="str">
        <f>IF(AND(Tabella1[[#This Row],[Popolazione]]&gt;50000,Tabella1[[#This Row],[Popolazione]]&lt;100000),"COMPRESO",Tabella1[[#This Row],[Regione]])</f>
        <v>SARDEGNA</v>
      </c>
      <c r="H6331" s="31">
        <f>Tabella1[[#This Row],[Popolazione]]/SUM($E$19:$E$7866)</f>
        <v>6.3751636700672986E-5</v>
      </c>
    </row>
    <row r="6332" spans="1:8" x14ac:dyDescent="0.25">
      <c r="A6332" s="19" t="s">
        <v>6373</v>
      </c>
      <c r="B6332" s="4" t="str">
        <f>IFERROR(VLOOKUP(A6332,PEC!A$2:B$7902,2,0),"PEC NON ESISTENTE")</f>
        <v>comune.sanvitoaltagliamento</v>
      </c>
      <c r="C6332" s="20" t="s">
        <v>8026</v>
      </c>
      <c r="D6332" s="20" t="s">
        <v>8205</v>
      </c>
      <c r="E6332" s="21">
        <v>15011</v>
      </c>
      <c r="F6332" s="4" t="str">
        <f t="shared" si="98"/>
        <v/>
      </c>
      <c r="G6332" s="4" t="str">
        <f>IF(AND(Tabella1[[#This Row],[Popolazione]]&gt;50000,Tabella1[[#This Row],[Popolazione]]&lt;100000),"COMPRESO",Tabella1[[#This Row],[Regione]])</f>
        <v>FRIULI-VENEZIA GIULIA</v>
      </c>
      <c r="H6332" s="31">
        <f>Tabella1[[#This Row],[Popolazione]]/SUM($E$19:$E$7866)</f>
        <v>2.503861377587133E-4</v>
      </c>
    </row>
    <row r="6333" spans="1:8" x14ac:dyDescent="0.25">
      <c r="A6333" s="19" t="s">
        <v>6374</v>
      </c>
      <c r="B6333" s="4" t="str">
        <f>IFERROR(VLOOKUP(A6333,PEC!A$2:B$7902,2,0),"PEC NON ESISTENTE")</f>
        <v>comune.sanvitoaltorre</v>
      </c>
      <c r="C6333" s="20" t="s">
        <v>8026</v>
      </c>
      <c r="D6333" s="20" t="s">
        <v>8205</v>
      </c>
      <c r="E6333" s="21">
        <v>1333</v>
      </c>
      <c r="F6333" s="4" t="str">
        <f t="shared" si="98"/>
        <v/>
      </c>
      <c r="G6333" s="4" t="str">
        <f>IF(AND(Tabella1[[#This Row],[Popolazione]]&gt;50000,Tabella1[[#This Row],[Popolazione]]&lt;100000),"COMPRESO",Tabella1[[#This Row],[Regione]])</f>
        <v>FRIULI-VENEZIA GIULIA</v>
      </c>
      <c r="H6333" s="31">
        <f>Tabella1[[#This Row],[Popolazione]]/SUM($E$19:$E$7866)</f>
        <v>2.2234676013081394E-5</v>
      </c>
    </row>
    <row r="6334" spans="1:8" x14ac:dyDescent="0.25">
      <c r="A6334" s="19" t="s">
        <v>6375</v>
      </c>
      <c r="B6334" s="4" t="str">
        <f>IFERROR(VLOOKUP(A6334,PEC!A$2:B$7902,2,0),"PEC NON ESISTENTE")</f>
        <v>anagrafesanvitochietino</v>
      </c>
      <c r="C6334" s="20" t="s">
        <v>8235</v>
      </c>
      <c r="D6334" s="20" t="s">
        <v>8236</v>
      </c>
      <c r="E6334" s="21">
        <v>5226</v>
      </c>
      <c r="F6334" s="4" t="str">
        <f t="shared" si="98"/>
        <v/>
      </c>
      <c r="G6334" s="4" t="str">
        <f>IF(AND(Tabella1[[#This Row],[Popolazione]]&gt;50000,Tabella1[[#This Row],[Popolazione]]&lt;100000),"COMPRESO",Tabella1[[#This Row],[Regione]])</f>
        <v>ABRUZZO</v>
      </c>
      <c r="H6334" s="31">
        <f>Tabella1[[#This Row],[Popolazione]]/SUM($E$19:$E$7866)</f>
        <v>8.7170605284593681E-5</v>
      </c>
    </row>
    <row r="6335" spans="1:8" x14ac:dyDescent="0.25">
      <c r="A6335" s="19" t="s">
        <v>6376</v>
      </c>
      <c r="B6335" s="4" t="str">
        <f>IFERROR(VLOOKUP(A6335,PEC!A$2:B$7902,2,0),"PEC NON ESISTENTE")</f>
        <v>demograficisanvitodeinormanni</v>
      </c>
      <c r="C6335" s="20" t="s">
        <v>8235</v>
      </c>
      <c r="D6335" s="20" t="s">
        <v>8241</v>
      </c>
      <c r="E6335" s="21">
        <v>19620</v>
      </c>
      <c r="F6335" s="4" t="str">
        <f t="shared" si="98"/>
        <v/>
      </c>
      <c r="G6335" s="4" t="str">
        <f>IF(AND(Tabella1[[#This Row],[Popolazione]]&gt;50000,Tabella1[[#This Row],[Popolazione]]&lt;100000),"COMPRESO",Tabella1[[#This Row],[Regione]])</f>
        <v>PUGLIA</v>
      </c>
      <c r="H6335" s="31">
        <f>Tabella1[[#This Row],[Popolazione]]/SUM($E$19:$E$7866)</f>
        <v>3.2726507380094298E-4</v>
      </c>
    </row>
    <row r="6336" spans="1:8" x14ac:dyDescent="0.25">
      <c r="A6336" s="19" t="s">
        <v>6377</v>
      </c>
      <c r="B6336" s="4" t="str">
        <f>IFERROR(VLOOKUP(A6336,PEC!A$2:B$7902,2,0),"PEC NON ESISTENTE")</f>
        <v>sanvitocadore.bl</v>
      </c>
      <c r="C6336" s="20" t="s">
        <v>8026</v>
      </c>
      <c r="D6336" s="20" t="s">
        <v>8167</v>
      </c>
      <c r="E6336" s="21">
        <v>1813</v>
      </c>
      <c r="F6336" s="4" t="str">
        <f t="shared" si="98"/>
        <v/>
      </c>
      <c r="G6336" s="4" t="str">
        <f>IF(AND(Tabella1[[#This Row],[Popolazione]]&gt;50000,Tabella1[[#This Row],[Popolazione]]&lt;100000),"COMPRESO",Tabella1[[#This Row],[Regione]])</f>
        <v>VENETO</v>
      </c>
      <c r="H6336" s="31">
        <f>Tabella1[[#This Row],[Popolazione]]/SUM($E$19:$E$7866)</f>
        <v>3.0241160999037186E-5</v>
      </c>
    </row>
    <row r="6337" spans="1:8" x14ac:dyDescent="0.25">
      <c r="A6337" s="19" t="s">
        <v>6378</v>
      </c>
      <c r="B6337" s="4" t="str">
        <f>IFERROR(VLOOKUP(A6337,PEC!A$2:B$7902,2,0),"PEC NON ESISTENTE")</f>
        <v>comune.sanvitodifagagna</v>
      </c>
      <c r="C6337" s="20" t="s">
        <v>8026</v>
      </c>
      <c r="D6337" s="20" t="s">
        <v>8205</v>
      </c>
      <c r="E6337" s="21">
        <v>1682</v>
      </c>
      <c r="F6337" s="4" t="str">
        <f t="shared" si="98"/>
        <v/>
      </c>
      <c r="G6337" s="4" t="str">
        <f>IF(AND(Tabella1[[#This Row],[Popolazione]]&gt;50000,Tabella1[[#This Row],[Popolazione]]&lt;100000),"COMPRESO",Tabella1[[#This Row],[Regione]])</f>
        <v>FRIULI-VENEZIA GIULIA</v>
      </c>
      <c r="H6337" s="31">
        <f>Tabella1[[#This Row],[Popolazione]]/SUM($E$19:$E$7866)</f>
        <v>2.8056057804953417E-5</v>
      </c>
    </row>
    <row r="6338" spans="1:8" x14ac:dyDescent="0.25">
      <c r="A6338" s="19" t="s">
        <v>6379</v>
      </c>
      <c r="B6338" s="4" t="str">
        <f>IFERROR(VLOOKUP(A6338,PEC!A$2:B$7902,2,0),"PEC NON ESISTENTE")</f>
        <v>sanvitodileguzzano.vi</v>
      </c>
      <c r="C6338" s="20" t="s">
        <v>8026</v>
      </c>
      <c r="D6338" s="20" t="s">
        <v>8167</v>
      </c>
      <c r="E6338" s="21">
        <v>3584</v>
      </c>
      <c r="F6338" s="4" t="str">
        <f t="shared" ref="F6338:F6401" si="99">IF($E6338&gt;300000,"TROVATO","")</f>
        <v/>
      </c>
      <c r="G6338" s="4" t="str">
        <f>IF(AND(Tabella1[[#This Row],[Popolazione]]&gt;50000,Tabella1[[#This Row],[Popolazione]]&lt;100000),"COMPRESO",Tabella1[[#This Row],[Regione]])</f>
        <v>VENETO</v>
      </c>
      <c r="H6338" s="31">
        <f>Tabella1[[#This Row],[Popolazione]]/SUM($E$19:$E$7866)</f>
        <v>5.978175456180324E-5</v>
      </c>
    </row>
    <row r="6339" spans="1:8" x14ac:dyDescent="0.25">
      <c r="A6339" s="19" t="s">
        <v>6380</v>
      </c>
      <c r="B6339" s="4" t="str">
        <f>IFERROR(VLOOKUP(A6339,PEC!A$2:B$7902,2,0),"PEC NON ESISTENTE")</f>
        <v>protocollocomunesanvitolocapo</v>
      </c>
      <c r="C6339" s="20" t="s">
        <v>8259</v>
      </c>
      <c r="D6339" s="20" t="s">
        <v>8260</v>
      </c>
      <c r="E6339" s="21">
        <v>4415</v>
      </c>
      <c r="F6339" s="4" t="str">
        <f t="shared" si="99"/>
        <v/>
      </c>
      <c r="G6339" s="4" t="str">
        <f>IF(AND(Tabella1[[#This Row],[Popolazione]]&gt;50000,Tabella1[[#This Row],[Popolazione]]&lt;100000),"COMPRESO",Tabella1[[#This Row],[Regione]])</f>
        <v>SICILIA</v>
      </c>
      <c r="H6339" s="31">
        <f>Tabella1[[#This Row],[Popolazione]]/SUM($E$19:$E$7866)</f>
        <v>7.3642981693739209E-5</v>
      </c>
    </row>
    <row r="6340" spans="1:8" x14ac:dyDescent="0.25">
      <c r="A6340" s="19" t="s">
        <v>6381</v>
      </c>
      <c r="B6340" s="4" t="str">
        <f>IFERROR(VLOOKUP(A6340,PEC!A$2:B$7902,2,0),"PEC NON ESISTENTE")</f>
        <v>protocollo</v>
      </c>
      <c r="C6340" s="20" t="s">
        <v>8221</v>
      </c>
      <c r="D6340" s="20" t="s">
        <v>8234</v>
      </c>
      <c r="E6340" s="21">
        <v>3366</v>
      </c>
      <c r="F6340" s="4" t="str">
        <f t="shared" si="99"/>
        <v/>
      </c>
      <c r="G6340" s="4" t="str">
        <f>IF(AND(Tabella1[[#This Row],[Popolazione]]&gt;50000,Tabella1[[#This Row],[Popolazione]]&lt;100000),"COMPRESO",Tabella1[[#This Row],[Regione]])</f>
        <v>LAZIO</v>
      </c>
      <c r="H6340" s="31">
        <f>Tabella1[[#This Row],[Popolazione]]/SUM($E$19:$E$7866)</f>
        <v>5.6145475964014985E-5</v>
      </c>
    </row>
    <row r="6341" spans="1:8" x14ac:dyDescent="0.25">
      <c r="A6341" s="19" t="s">
        <v>217</v>
      </c>
      <c r="B6341" s="4" t="str">
        <f>IFERROR(VLOOKUP(A6341,PEC!A$2:B$7902,2,0),"PEC NON ESISTENTE")</f>
        <v>elettorale.sanvitosulloionio</v>
      </c>
      <c r="C6341" s="20" t="s">
        <v>8235</v>
      </c>
      <c r="D6341" s="20" t="s">
        <v>8248</v>
      </c>
      <c r="E6341" s="21">
        <v>1830</v>
      </c>
      <c r="F6341" s="4" t="str">
        <f t="shared" si="99"/>
        <v/>
      </c>
      <c r="G6341" s="4" t="str">
        <f>IF(AND(Tabella1[[#This Row],[Popolazione]]&gt;50000,Tabella1[[#This Row],[Popolazione]]&lt;100000),"COMPRESO",Tabella1[[#This Row],[Regione]])</f>
        <v>CALABRIA</v>
      </c>
      <c r="H6341" s="31">
        <f>Tabella1[[#This Row],[Popolazione]]/SUM($E$19:$E$7866)</f>
        <v>3.0524724008956454E-5</v>
      </c>
    </row>
    <row r="6342" spans="1:8" x14ac:dyDescent="0.25">
      <c r="A6342" s="19" t="s">
        <v>6382</v>
      </c>
      <c r="B6342" s="4" t="str">
        <f>IFERROR(VLOOKUP(A6342,PEC!A$2:B$7902,2,0),"PEC NON ESISTENTE")</f>
        <v>info</v>
      </c>
      <c r="C6342" s="20" t="s">
        <v>8221</v>
      </c>
      <c r="D6342" s="20" t="s">
        <v>8234</v>
      </c>
      <c r="E6342" s="21">
        <v>2679</v>
      </c>
      <c r="F6342" s="4" t="str">
        <f t="shared" si="99"/>
        <v/>
      </c>
      <c r="G6342" s="4" t="str">
        <f>IF(AND(Tabella1[[#This Row],[Popolazione]]&gt;50000,Tabella1[[#This Row],[Popolazione]]&lt;100000),"COMPRESO",Tabella1[[#This Row],[Regione]])</f>
        <v>LAZIO</v>
      </c>
      <c r="H6342" s="31">
        <f>Tabella1[[#This Row],[Popolazione]]/SUM($E$19:$E$7866)</f>
        <v>4.4686194327865762E-5</v>
      </c>
    </row>
    <row r="6343" spans="1:8" x14ac:dyDescent="0.25">
      <c r="A6343" s="19" t="s">
        <v>6383</v>
      </c>
      <c r="B6343" s="4" t="str">
        <f>IFERROR(VLOOKUP(A6343,PEC!A$2:B$7902,2,0),"PEC NON ESISTENTE")</f>
        <v>anagrafe.sanvittoreolona</v>
      </c>
      <c r="C6343" s="20" t="s">
        <v>7913</v>
      </c>
      <c r="D6343" s="20" t="s">
        <v>7986</v>
      </c>
      <c r="E6343" s="21">
        <v>8254</v>
      </c>
      <c r="F6343" s="4" t="str">
        <f t="shared" si="99"/>
        <v/>
      </c>
      <c r="G6343" s="4" t="str">
        <f>IF(AND(Tabella1[[#This Row],[Popolazione]]&gt;50000,Tabella1[[#This Row],[Popolazione]]&lt;100000),"COMPRESO",Tabella1[[#This Row],[Regione]])</f>
        <v>LOMBARDIA</v>
      </c>
      <c r="H6343" s="31">
        <f>Tabella1[[#This Row],[Popolazione]]/SUM($E$19:$E$7866)</f>
        <v>1.3767818140433146E-4</v>
      </c>
    </row>
    <row r="6344" spans="1:8" x14ac:dyDescent="0.25">
      <c r="A6344" s="19" t="s">
        <v>6384</v>
      </c>
      <c r="B6344" s="4" t="str">
        <f>IFERROR(VLOOKUP(A6344,PEC!A$2:B$7902,2,0),"PEC NON ESISTENTE")</f>
        <v>sanzenodimontagna.vr</v>
      </c>
      <c r="C6344" s="20" t="s">
        <v>8026</v>
      </c>
      <c r="D6344" s="20" t="s">
        <v>8167</v>
      </c>
      <c r="E6344" s="21">
        <v>1367</v>
      </c>
      <c r="F6344" s="4" t="str">
        <f t="shared" si="99"/>
        <v/>
      </c>
      <c r="G6344" s="4" t="str">
        <f>IF(AND(Tabella1[[#This Row],[Popolazione]]&gt;50000,Tabella1[[#This Row],[Popolazione]]&lt;100000),"COMPRESO",Tabella1[[#This Row],[Regione]])</f>
        <v>VENETO</v>
      </c>
      <c r="H6344" s="31">
        <f>Tabella1[[#This Row],[Popolazione]]/SUM($E$19:$E$7866)</f>
        <v>2.280180203291993E-5</v>
      </c>
    </row>
    <row r="6345" spans="1:8" x14ac:dyDescent="0.25">
      <c r="A6345" s="19" t="s">
        <v>6385</v>
      </c>
      <c r="B6345" s="4" t="str">
        <f>IFERROR(VLOOKUP(A6345,PEC!A$2:B$7902,2,0),"PEC NON ESISTENTE")</f>
        <v>sanzenonaviglio</v>
      </c>
      <c r="C6345" s="20" t="s">
        <v>7913</v>
      </c>
      <c r="D6345" s="20" t="s">
        <v>7986</v>
      </c>
      <c r="E6345" s="21">
        <v>4601</v>
      </c>
      <c r="F6345" s="4" t="str">
        <f t="shared" si="99"/>
        <v/>
      </c>
      <c r="G6345" s="4" t="str">
        <f>IF(AND(Tabella1[[#This Row],[Popolazione]]&gt;50000,Tabella1[[#This Row],[Popolazione]]&lt;100000),"COMPRESO",Tabella1[[#This Row],[Regione]])</f>
        <v>LOMBARDIA</v>
      </c>
      <c r="H6345" s="31">
        <f>Tabella1[[#This Row],[Popolazione]]/SUM($E$19:$E$7866)</f>
        <v>7.6745494625797078E-5</v>
      </c>
    </row>
    <row r="6346" spans="1:8" x14ac:dyDescent="0.25">
      <c r="A6346" s="19" t="s">
        <v>6386</v>
      </c>
      <c r="B6346" s="4" t="str">
        <f>IFERROR(VLOOKUP(A6346,PEC!A$2:B$7902,2,0),"PEC NON ESISTENTE")</f>
        <v>sindaco.comune.sanzenone</v>
      </c>
      <c r="C6346" s="20" t="s">
        <v>7913</v>
      </c>
      <c r="D6346" s="20" t="s">
        <v>7986</v>
      </c>
      <c r="E6346" s="21">
        <v>4186</v>
      </c>
      <c r="F6346" s="4" t="str">
        <f t="shared" si="99"/>
        <v/>
      </c>
      <c r="G6346" s="4" t="str">
        <f>IF(AND(Tabella1[[#This Row],[Popolazione]]&gt;50000,Tabella1[[#This Row],[Popolazione]]&lt;100000),"COMPRESO",Tabella1[[#This Row],[Regione]])</f>
        <v>LOMBARDIA</v>
      </c>
      <c r="H6346" s="31">
        <f>Tabella1[[#This Row],[Popolazione]]/SUM($E$19:$E$7866)</f>
        <v>6.9823221148356137E-5</v>
      </c>
    </row>
    <row r="6347" spans="1:8" x14ac:dyDescent="0.25">
      <c r="A6347" s="19" t="s">
        <v>6387</v>
      </c>
      <c r="B6347" s="4" t="str">
        <f>IFERROR(VLOOKUP(A6347,PEC!A$2:B$7902,2,0),"PEC NON ESISTENTE")</f>
        <v>comune.sanzenonealpo</v>
      </c>
      <c r="C6347" s="20" t="s">
        <v>7913</v>
      </c>
      <c r="D6347" s="20" t="s">
        <v>7986</v>
      </c>
      <c r="E6347" s="21">
        <v>598</v>
      </c>
      <c r="F6347" s="4" t="str">
        <f t="shared" si="99"/>
        <v/>
      </c>
      <c r="G6347" s="4" t="str">
        <f>IF(AND(Tabella1[[#This Row],[Popolazione]]&gt;50000,Tabella1[[#This Row],[Popolazione]]&lt;100000),"COMPRESO",Tabella1[[#This Row],[Regione]])</f>
        <v>LOMBARDIA</v>
      </c>
      <c r="H6347" s="31">
        <f>Tabella1[[#This Row],[Popolazione]]/SUM($E$19:$E$7866)</f>
        <v>9.9747458783365907E-6</v>
      </c>
    </row>
    <row r="6348" spans="1:8" x14ac:dyDescent="0.25">
      <c r="A6348" s="19" t="s">
        <v>6388</v>
      </c>
      <c r="B6348" s="4" t="str">
        <f>IFERROR(VLOOKUP(A6348,PEC!A$2:B$7902,2,0),"PEC NON ESISTENTE")</f>
        <v>protocollo.comune.sanzenonede.tv</v>
      </c>
      <c r="C6348" s="20" t="s">
        <v>8026</v>
      </c>
      <c r="D6348" s="20" t="s">
        <v>8167</v>
      </c>
      <c r="E6348" s="21">
        <v>7391</v>
      </c>
      <c r="F6348" s="4" t="str">
        <f t="shared" si="99"/>
        <v/>
      </c>
      <c r="G6348" s="4" t="str">
        <f>IF(AND(Tabella1[[#This Row],[Popolazione]]&gt;50000,Tabella1[[#This Row],[Popolazione]]&lt;100000),"COMPRESO",Tabella1[[#This Row],[Regione]])</f>
        <v>VENETO</v>
      </c>
      <c r="H6348" s="31">
        <f>Tabella1[[#This Row],[Popolazione]]/SUM($E$19:$E$7866)</f>
        <v>1.2328318860666511E-4</v>
      </c>
    </row>
    <row r="6349" spans="1:8" x14ac:dyDescent="0.25">
      <c r="A6349" s="19" t="s">
        <v>6389</v>
      </c>
      <c r="B6349" s="4" t="str">
        <f>IFERROR(VLOOKUP(A6349,PEC!A$2:B$7902,2,0),"PEC NON ESISTENTE")</f>
        <v>elettorale.comune.sanarica</v>
      </c>
      <c r="C6349" s="20" t="s">
        <v>8235</v>
      </c>
      <c r="D6349" s="20" t="s">
        <v>8241</v>
      </c>
      <c r="E6349" s="21">
        <v>1503</v>
      </c>
      <c r="F6349" s="4" t="str">
        <f t="shared" si="99"/>
        <v/>
      </c>
      <c r="G6349" s="4" t="str">
        <f>IF(AND(Tabella1[[#This Row],[Popolazione]]&gt;50000,Tabella1[[#This Row],[Popolazione]]&lt;100000),"COMPRESO",Tabella1[[#This Row],[Regione]])</f>
        <v>PUGLIA</v>
      </c>
      <c r="H6349" s="31">
        <f>Tabella1[[#This Row],[Popolazione]]/SUM($E$19:$E$7866)</f>
        <v>2.5070306112274071E-5</v>
      </c>
    </row>
    <row r="6350" spans="1:8" x14ac:dyDescent="0.25">
      <c r="A6350" s="19" t="s">
        <v>6390</v>
      </c>
      <c r="B6350" s="4" t="str">
        <f>IFERROR(VLOOKUP(A6350,PEC!A$2:B$7902,2,0),"PEC NON ESISTENTE")</f>
        <v>sandigliano</v>
      </c>
      <c r="C6350" s="20" t="s">
        <v>7913</v>
      </c>
      <c r="D6350" s="20" t="s">
        <v>7914</v>
      </c>
      <c r="E6350" s="21">
        <v>2762</v>
      </c>
      <c r="F6350" s="4" t="str">
        <f t="shared" si="99"/>
        <v/>
      </c>
      <c r="G6350" s="4" t="str">
        <f>IF(AND(Tabella1[[#This Row],[Popolazione]]&gt;50000,Tabella1[[#This Row],[Popolazione]]&lt;100000),"COMPRESO",Tabella1[[#This Row],[Regione]])</f>
        <v>PIEMONTE</v>
      </c>
      <c r="H6350" s="31">
        <f>Tabella1[[#This Row],[Popolazione]]/SUM($E$19:$E$7866)</f>
        <v>4.6070649023353952E-5</v>
      </c>
    </row>
    <row r="6351" spans="1:8" x14ac:dyDescent="0.25">
      <c r="A6351" s="19" t="s">
        <v>6391</v>
      </c>
      <c r="B6351" s="4" t="str">
        <f>IFERROR(VLOOKUP(A6351,PEC!A$2:B$7902,2,0),"PEC NON ESISTENTE")</f>
        <v>sandrigo.vi</v>
      </c>
      <c r="C6351" s="20" t="s">
        <v>8026</v>
      </c>
      <c r="D6351" s="20" t="s">
        <v>8167</v>
      </c>
      <c r="E6351" s="21">
        <v>8392</v>
      </c>
      <c r="F6351" s="4" t="str">
        <f t="shared" si="99"/>
        <v/>
      </c>
      <c r="G6351" s="4" t="str">
        <f>IF(AND(Tabella1[[#This Row],[Popolazione]]&gt;50000,Tabella1[[#This Row],[Popolazione]]&lt;100000),"COMPRESO",Tabella1[[#This Row],[Regione]])</f>
        <v>VENETO</v>
      </c>
      <c r="H6351" s="31">
        <f>Tabella1[[#This Row],[Popolazione]]/SUM($E$19:$E$7866)</f>
        <v>1.3998004583779376E-4</v>
      </c>
    </row>
    <row r="6352" spans="1:8" x14ac:dyDescent="0.25">
      <c r="A6352" s="19" t="s">
        <v>7948</v>
      </c>
      <c r="B6352" s="4" t="str">
        <f>IFERROR(VLOOKUP(A6352,PEC!A$2:B$7902,2,0),"PEC NON ESISTENTE")</f>
        <v>sanfre</v>
      </c>
      <c r="C6352" s="20" t="s">
        <v>7913</v>
      </c>
      <c r="D6352" s="20" t="s">
        <v>7914</v>
      </c>
      <c r="E6352" s="21">
        <v>2901</v>
      </c>
      <c r="F6352" s="4" t="str">
        <f t="shared" si="99"/>
        <v/>
      </c>
      <c r="G6352" s="4" t="str">
        <f>IF(AND(Tabella1[[#This Row],[Popolazione]]&gt;50000,Tabella1[[#This Row],[Popolazione]]&lt;100000),"COMPRESO",Tabella1[[#This Row],[Regione]])</f>
        <v>PIEMONTE</v>
      </c>
      <c r="H6352" s="31">
        <f>Tabella1[[#This Row],[Popolazione]]/SUM($E$19:$E$7866)</f>
        <v>4.8389193633870311E-5</v>
      </c>
    </row>
    <row r="6353" spans="1:8" x14ac:dyDescent="0.25">
      <c r="A6353" s="19" t="s">
        <v>6393</v>
      </c>
      <c r="B6353" s="4" t="str">
        <f>IFERROR(VLOOKUP(A6353,PEC!A$2:B$7902,2,0),"PEC NON ESISTENTE")</f>
        <v>sanfront</v>
      </c>
      <c r="C6353" s="20" t="s">
        <v>7913</v>
      </c>
      <c r="D6353" s="20" t="s">
        <v>7914</v>
      </c>
      <c r="E6353" s="21">
        <v>2530</v>
      </c>
      <c r="F6353" s="4" t="str">
        <f t="shared" si="99"/>
        <v/>
      </c>
      <c r="G6353" s="4" t="str">
        <f>IF(AND(Tabella1[[#This Row],[Popolazione]]&gt;50000,Tabella1[[#This Row],[Popolazione]]&lt;100000),"COMPRESO",Tabella1[[#This Row],[Regione]])</f>
        <v>PIEMONTE</v>
      </c>
      <c r="H6353" s="31">
        <f>Tabella1[[#This Row],[Popolazione]]/SUM($E$19:$E$7866)</f>
        <v>4.2200847946808651E-5</v>
      </c>
    </row>
    <row r="6354" spans="1:8" x14ac:dyDescent="0.25">
      <c r="A6354" s="19" t="s">
        <v>6394</v>
      </c>
      <c r="B6354" s="4" t="str">
        <f>IFERROR(VLOOKUP(A6354,PEC!A$2:B$7902,2,0),"PEC NON ESISTENTE")</f>
        <v>protocollo</v>
      </c>
      <c r="C6354" s="20" t="s">
        <v>7913</v>
      </c>
      <c r="D6354" s="20" t="s">
        <v>7914</v>
      </c>
      <c r="E6354" s="21">
        <v>3807</v>
      </c>
      <c r="F6354" s="4" t="str">
        <f t="shared" si="99"/>
        <v/>
      </c>
      <c r="G6354" s="4" t="str">
        <f>IF(AND(Tabella1[[#This Row],[Popolazione]]&gt;50000,Tabella1[[#This Row],[Popolazione]]&lt;100000),"COMPRESO",Tabella1[[#This Row],[Regione]])</f>
        <v>PIEMONTE</v>
      </c>
      <c r="H6354" s="31">
        <f>Tabella1[[#This Row],[Popolazione]]/SUM($E$19:$E$7866)</f>
        <v>6.3501434044861875E-5</v>
      </c>
    </row>
    <row r="6355" spans="1:8" x14ac:dyDescent="0.25">
      <c r="A6355" s="19" t="s">
        <v>6395</v>
      </c>
      <c r="B6355" s="4" t="str">
        <f>IFERROR(VLOOKUP(A6355,PEC!A$2:B$7902,2,0),"PEC NON ESISTENTE")</f>
        <v>comune.sangiano</v>
      </c>
      <c r="C6355" s="20" t="s">
        <v>7913</v>
      </c>
      <c r="D6355" s="20" t="s">
        <v>7986</v>
      </c>
      <c r="E6355" s="21">
        <v>1536</v>
      </c>
      <c r="F6355" s="4" t="str">
        <f t="shared" si="99"/>
        <v/>
      </c>
      <c r="G6355" s="4" t="str">
        <f>IF(AND(Tabella1[[#This Row],[Popolazione]]&gt;50000,Tabella1[[#This Row],[Popolazione]]&lt;100000),"COMPRESO",Tabella1[[#This Row],[Regione]])</f>
        <v>LOMBARDIA</v>
      </c>
      <c r="H6355" s="31">
        <f>Tabella1[[#This Row],[Popolazione]]/SUM($E$19:$E$7866)</f>
        <v>2.5620751955058532E-5</v>
      </c>
    </row>
    <row r="6356" spans="1:8" x14ac:dyDescent="0.25">
      <c r="A6356" s="19" t="s">
        <v>120</v>
      </c>
      <c r="B6356" s="4" t="str">
        <f>IFERROR(VLOOKUP(A6356,PEC!A$2:B$7902,2,0),"PEC NON ESISTENTE")</f>
        <v>protocollo.sangineto</v>
      </c>
      <c r="C6356" s="20" t="s">
        <v>8235</v>
      </c>
      <c r="D6356" s="20" t="s">
        <v>8248</v>
      </c>
      <c r="E6356" s="21">
        <v>1337</v>
      </c>
      <c r="F6356" s="4" t="str">
        <f t="shared" si="99"/>
        <v/>
      </c>
      <c r="G6356" s="4" t="str">
        <f>IF(AND(Tabella1[[#This Row],[Popolazione]]&gt;50000,Tabella1[[#This Row],[Popolazione]]&lt;100000),"COMPRESO",Tabella1[[#This Row],[Regione]])</f>
        <v>CALABRIA</v>
      </c>
      <c r="H6356" s="31">
        <f>Tabella1[[#This Row],[Popolazione]]/SUM($E$19:$E$7866)</f>
        <v>2.2301396721297695E-5</v>
      </c>
    </row>
    <row r="6357" spans="1:8" x14ac:dyDescent="0.25">
      <c r="A6357" s="19" t="s">
        <v>6396</v>
      </c>
      <c r="B6357" s="4" t="str">
        <f>IFERROR(VLOOKUP(A6357,PEC!A$2:B$7902,2,0),"PEC NON ESISTENTE")</f>
        <v>comune.sanguinetto.vr</v>
      </c>
      <c r="C6357" s="20" t="s">
        <v>8026</v>
      </c>
      <c r="D6357" s="20" t="s">
        <v>8167</v>
      </c>
      <c r="E6357" s="21">
        <v>4140</v>
      </c>
      <c r="F6357" s="4" t="str">
        <f t="shared" si="99"/>
        <v/>
      </c>
      <c r="G6357" s="4" t="str">
        <f>IF(AND(Tabella1[[#This Row],[Popolazione]]&gt;50000,Tabella1[[#This Row],[Popolazione]]&lt;100000),"COMPRESO",Tabella1[[#This Row],[Regione]])</f>
        <v>VENETO</v>
      </c>
      <c r="H6357" s="31">
        <f>Tabella1[[#This Row],[Popolazione]]/SUM($E$19:$E$7866)</f>
        <v>6.9055933003868699E-5</v>
      </c>
    </row>
    <row r="6358" spans="1:8" x14ac:dyDescent="0.25">
      <c r="A6358" s="22" t="s">
        <v>6397</v>
      </c>
      <c r="B6358" s="4" t="str">
        <f>IFERROR(VLOOKUP(A6358,PEC!A$2:B$7902,2,0),"PEC NON ESISTENTE")</f>
        <v>protocollo</v>
      </c>
      <c r="C6358" s="20" t="s">
        <v>8259</v>
      </c>
      <c r="D6358" s="20" t="s">
        <v>8278</v>
      </c>
      <c r="E6358" s="21">
        <v>8460</v>
      </c>
      <c r="F6358" s="4" t="str">
        <f t="shared" si="99"/>
        <v/>
      </c>
      <c r="G6358" s="4" t="str">
        <f>IF(AND(Tabella1[[#This Row],[Popolazione]]&gt;50000,Tabella1[[#This Row],[Popolazione]]&lt;100000),"COMPRESO",Tabella1[[#This Row],[Regione]])</f>
        <v>SARDEGNA</v>
      </c>
      <c r="H6358" s="31">
        <f>Tabella1[[#This Row],[Popolazione]]/SUM($E$19:$E$7866)</f>
        <v>1.4111429787747081E-4</v>
      </c>
    </row>
    <row r="6359" spans="1:8" x14ac:dyDescent="0.25">
      <c r="A6359" s="19" t="s">
        <v>6398</v>
      </c>
      <c r="B6359" s="4" t="str">
        <f>IFERROR(VLOOKUP(A6359,PEC!A$2:B$7902,2,0),"PEC NON ESISTENTE")</f>
        <v>PEC NON ESISTENTE</v>
      </c>
      <c r="C6359" s="20" t="s">
        <v>7913</v>
      </c>
      <c r="D6359" s="20" t="s">
        <v>7986</v>
      </c>
      <c r="E6359" s="21">
        <v>5644</v>
      </c>
      <c r="F6359" s="4" t="str">
        <f t="shared" si="99"/>
        <v/>
      </c>
      <c r="G6359" s="4" t="str">
        <f>IF(AND(Tabella1[[#This Row],[Popolazione]]&gt;50000,Tabella1[[#This Row],[Popolazione]]&lt;100000),"COMPRESO",Tabella1[[#This Row],[Regione]])</f>
        <v>LOMBARDIA</v>
      </c>
      <c r="H6359" s="31">
        <f>Tabella1[[#This Row],[Popolazione]]/SUM($E$19:$E$7866)</f>
        <v>9.4142919293196844E-5</v>
      </c>
    </row>
    <row r="6360" spans="1:8" x14ac:dyDescent="0.25">
      <c r="A6360" s="19" t="s">
        <v>6399</v>
      </c>
      <c r="B6360" s="4" t="str">
        <f>IFERROR(VLOOKUP(A6360,PEC!A$2:B$7902,2,0),"PEC NON ESISTENTE")</f>
        <v>aagg.comunesannicandrodibari</v>
      </c>
      <c r="C6360" s="20" t="s">
        <v>8235</v>
      </c>
      <c r="D6360" s="20" t="s">
        <v>8241</v>
      </c>
      <c r="E6360" s="21">
        <v>9713</v>
      </c>
      <c r="F6360" s="4" t="str">
        <f t="shared" si="99"/>
        <v/>
      </c>
      <c r="G6360" s="4" t="str">
        <f>IF(AND(Tabella1[[#This Row],[Popolazione]]&gt;50000,Tabella1[[#This Row],[Popolazione]]&lt;100000),"COMPRESO",Tabella1[[#This Row],[Regione]])</f>
        <v>PUGLIA</v>
      </c>
      <c r="H6360" s="31">
        <f>Tabella1[[#This Row],[Popolazione]]/SUM($E$19:$E$7866)</f>
        <v>1.6201455972622626E-4</v>
      </c>
    </row>
    <row r="6361" spans="1:8" x14ac:dyDescent="0.25">
      <c r="A6361" s="19" t="s">
        <v>6400</v>
      </c>
      <c r="B6361" s="4" t="str">
        <f>IFERROR(VLOOKUP(A6361,PEC!A$2:B$7902,2,0),"PEC NON ESISTENTE")</f>
        <v>ufficio.elettorale.sannicola.le</v>
      </c>
      <c r="C6361" s="20" t="s">
        <v>8235</v>
      </c>
      <c r="D6361" s="20" t="s">
        <v>8241</v>
      </c>
      <c r="E6361" s="21">
        <v>5902</v>
      </c>
      <c r="F6361" s="4" t="str">
        <f t="shared" si="99"/>
        <v/>
      </c>
      <c r="G6361" s="4" t="str">
        <f>IF(AND(Tabella1[[#This Row],[Popolazione]]&gt;50000,Tabella1[[#This Row],[Popolazione]]&lt;100000),"COMPRESO",Tabella1[[#This Row],[Regione]])</f>
        <v>PUGLIA</v>
      </c>
      <c r="H6361" s="31">
        <f>Tabella1[[#This Row],[Popolazione]]/SUM($E$19:$E$7866)</f>
        <v>9.8446404973148087E-5</v>
      </c>
    </row>
    <row r="6362" spans="1:8" x14ac:dyDescent="0.25">
      <c r="A6362" s="19" t="s">
        <v>6401</v>
      </c>
      <c r="B6362" s="4" t="str">
        <f>IFERROR(VLOOKUP(A6362,PEC!A$2:B$7902,2,0),"PEC NON ESISTENTE")</f>
        <v>comune.sanremo</v>
      </c>
      <c r="C6362" s="20" t="s">
        <v>7913</v>
      </c>
      <c r="D6362" s="20" t="s">
        <v>8208</v>
      </c>
      <c r="E6362" s="21">
        <v>54137</v>
      </c>
      <c r="F6362" s="4" t="str">
        <f t="shared" si="99"/>
        <v/>
      </c>
      <c r="G6362" s="4" t="str">
        <f>IF(AND(Tabella1[[#This Row],[Popolazione]]&gt;50000,Tabella1[[#This Row],[Popolazione]]&lt;100000),"COMPRESO",Tabella1[[#This Row],[Regione]])</f>
        <v>COMPRESO</v>
      </c>
      <c r="H6362" s="30">
        <f>Tabella1[[#This Row],[Popolazione]]/SUM($E$19:$E$7866)</f>
        <v>9.0301474517643472E-4</v>
      </c>
    </row>
    <row r="6363" spans="1:8" x14ac:dyDescent="0.25">
      <c r="A6363" s="19" t="s">
        <v>6402</v>
      </c>
      <c r="B6363" s="4" t="str">
        <f>IFERROR(VLOOKUP(A6363,PEC!A$2:B$7902,2,0),"PEC NON ESISTENTE")</f>
        <v>protocollo.comunesansepolcro</v>
      </c>
      <c r="C6363" s="20" t="s">
        <v>8221</v>
      </c>
      <c r="D6363" s="20" t="s">
        <v>8222</v>
      </c>
      <c r="E6363" s="21">
        <v>16108</v>
      </c>
      <c r="F6363" s="4" t="str">
        <f t="shared" si="99"/>
        <v/>
      </c>
      <c r="G6363" s="4" t="str">
        <f>IF(AND(Tabella1[[#This Row],[Popolazione]]&gt;50000,Tabella1[[#This Row],[Popolazione]]&lt;100000),"COMPRESO",Tabella1[[#This Row],[Regione]])</f>
        <v>TOSCANA</v>
      </c>
      <c r="H6363" s="31">
        <f>Tabella1[[#This Row],[Popolazione]]/SUM($E$19:$E$7866)</f>
        <v>2.6868429198703312E-4</v>
      </c>
    </row>
    <row r="6364" spans="1:8" x14ac:dyDescent="0.25">
      <c r="A6364" s="19" t="s">
        <v>6472</v>
      </c>
      <c r="B6364" s="4" t="str">
        <f>IFERROR(VLOOKUP(A6364,PEC!A$2:B$7902,2,0),"PEC NON ESISTENTE")</f>
        <v>comune.santabrigida</v>
      </c>
      <c r="C6364" s="20" t="s">
        <v>7913</v>
      </c>
      <c r="D6364" s="20" t="s">
        <v>7986</v>
      </c>
      <c r="E6364" s="21">
        <v>597</v>
      </c>
      <c r="F6364" s="4" t="str">
        <f t="shared" si="99"/>
        <v/>
      </c>
      <c r="G6364" s="4" t="str">
        <f>IF(AND(Tabella1[[#This Row],[Popolazione]]&gt;50000,Tabella1[[#This Row],[Popolazione]]&lt;100000),"COMPRESO",Tabella1[[#This Row],[Regione]])</f>
        <v>LOMBARDIA</v>
      </c>
      <c r="H6364" s="31">
        <f>Tabella1[[#This Row],[Popolazione]]/SUM($E$19:$E$7866)</f>
        <v>9.9580657012825155E-6</v>
      </c>
    </row>
    <row r="6365" spans="1:8" x14ac:dyDescent="0.25">
      <c r="A6365" s="19" t="s">
        <v>132</v>
      </c>
      <c r="B6365" s="4" t="str">
        <f>IFERROR(VLOOKUP(A6365,PEC!A$2:B$7902,2,0),"PEC NON ESISTENTE")</f>
        <v>ufficiodemografico.scaterinaa</v>
      </c>
      <c r="C6365" s="20" t="s">
        <v>8235</v>
      </c>
      <c r="D6365" s="20" t="s">
        <v>8248</v>
      </c>
      <c r="E6365" s="21">
        <v>1244</v>
      </c>
      <c r="F6365" s="4" t="str">
        <f t="shared" si="99"/>
        <v/>
      </c>
      <c r="G6365" s="4" t="str">
        <f>IF(AND(Tabella1[[#This Row],[Popolazione]]&gt;50000,Tabella1[[#This Row],[Popolazione]]&lt;100000),"COMPRESO",Tabella1[[#This Row],[Regione]])</f>
        <v>CALABRIA</v>
      </c>
      <c r="H6365" s="31">
        <f>Tabella1[[#This Row],[Popolazione]]/SUM($E$19:$E$7866)</f>
        <v>2.075014025526876E-5</v>
      </c>
    </row>
    <row r="6366" spans="1:8" x14ac:dyDescent="0.25">
      <c r="A6366" s="19" t="s">
        <v>215</v>
      </c>
      <c r="B6366" s="4" t="str">
        <f>IFERROR(VLOOKUP(A6366,PEC!A$2:B$7902,2,0),"PEC NON ESISTENTE")</f>
        <v>demografaire</v>
      </c>
      <c r="C6366" s="20" t="s">
        <v>8235</v>
      </c>
      <c r="D6366" s="20" t="s">
        <v>8248</v>
      </c>
      <c r="E6366" s="21">
        <v>2142</v>
      </c>
      <c r="F6366" s="4" t="str">
        <f t="shared" si="99"/>
        <v/>
      </c>
      <c r="G6366" s="4" t="str">
        <f>IF(AND(Tabella1[[#This Row],[Popolazione]]&gt;50000,Tabella1[[#This Row],[Popolazione]]&lt;100000),"COMPRESO",Tabella1[[#This Row],[Regione]])</f>
        <v>CALABRIA</v>
      </c>
      <c r="H6366" s="31">
        <f>Tabella1[[#This Row],[Popolazione]]/SUM($E$19:$E$7866)</f>
        <v>3.5728939249827722E-5</v>
      </c>
    </row>
    <row r="6367" spans="1:8" x14ac:dyDescent="0.25">
      <c r="A6367" s="19" t="s">
        <v>6473</v>
      </c>
      <c r="B6367" s="4" t="str">
        <f>IFERROR(VLOOKUP(A6367,PEC!A$2:B$7902,2,0),"PEC NON ESISTENTE")</f>
        <v>amministrazione</v>
      </c>
      <c r="C6367" s="20" t="s">
        <v>8259</v>
      </c>
      <c r="D6367" s="20" t="s">
        <v>8260</v>
      </c>
      <c r="E6367" s="21">
        <v>5727</v>
      </c>
      <c r="F6367" s="4" t="str">
        <f t="shared" si="99"/>
        <v/>
      </c>
      <c r="G6367" s="4" t="str">
        <f>IF(AND(Tabella1[[#This Row],[Popolazione]]&gt;50000,Tabella1[[#This Row],[Popolazione]]&lt;100000),"COMPRESO",Tabella1[[#This Row],[Regione]])</f>
        <v>SICILIA</v>
      </c>
      <c r="H6367" s="31">
        <f>Tabella1[[#This Row],[Popolazione]]/SUM($E$19:$E$7866)</f>
        <v>9.5527373988685041E-5</v>
      </c>
    </row>
    <row r="6368" spans="1:8" x14ac:dyDescent="0.25">
      <c r="A6368" s="19" t="s">
        <v>6474</v>
      </c>
      <c r="B6368" s="4" t="str">
        <f>IFERROR(VLOOKUP(A6368,PEC!A$2:B$7902,2,0),"PEC NON ESISTENTE")</f>
        <v>economicofinanziario.comune.santacesareaterme</v>
      </c>
      <c r="C6368" s="20" t="s">
        <v>8235</v>
      </c>
      <c r="D6368" s="20" t="s">
        <v>8241</v>
      </c>
      <c r="E6368" s="21">
        <v>3032</v>
      </c>
      <c r="F6368" s="4" t="str">
        <f t="shared" si="99"/>
        <v/>
      </c>
      <c r="G6368" s="4" t="str">
        <f>IF(AND(Tabella1[[#This Row],[Popolazione]]&gt;50000,Tabella1[[#This Row],[Popolazione]]&lt;100000),"COMPRESO",Tabella1[[#This Row],[Regione]])</f>
        <v>PUGLIA</v>
      </c>
      <c r="H6368" s="31">
        <f>Tabella1[[#This Row],[Popolazione]]/SUM($E$19:$E$7866)</f>
        <v>5.0574296827954083E-5</v>
      </c>
    </row>
    <row r="6369" spans="1:8" x14ac:dyDescent="0.25">
      <c r="A6369" s="19" t="s">
        <v>391</v>
      </c>
      <c r="B6369" s="4" t="str">
        <f>IFERROR(VLOOKUP(A6369,PEC!A$2:B$7902,2,0),"PEC NON ESISTENTE")</f>
        <v>protocollo.santacristinadaspromonte</v>
      </c>
      <c r="C6369" s="20" t="s">
        <v>8235</v>
      </c>
      <c r="D6369" s="20" t="s">
        <v>8248</v>
      </c>
      <c r="E6369" s="21">
        <v>1017</v>
      </c>
      <c r="F6369" s="4" t="str">
        <f t="shared" si="99"/>
        <v/>
      </c>
      <c r="G6369" s="4" t="str">
        <f>IF(AND(Tabella1[[#This Row],[Popolazione]]&gt;50000,Tabella1[[#This Row],[Popolazione]]&lt;100000),"COMPRESO",Tabella1[[#This Row],[Regione]])</f>
        <v>CALABRIA</v>
      </c>
      <c r="H6369" s="31">
        <f>Tabella1[[#This Row],[Popolazione]]/SUM($E$19:$E$7866)</f>
        <v>1.6963740063993831E-5</v>
      </c>
    </row>
    <row r="6370" spans="1:8" x14ac:dyDescent="0.25">
      <c r="A6370" s="19" t="s">
        <v>6475</v>
      </c>
      <c r="B6370" s="4" t="str">
        <f>IFERROR(VLOOKUP(A6370,PEC!A$2:B$7902,2,0),"PEC NON ESISTENTE")</f>
        <v>comune.santacristinaebissone</v>
      </c>
      <c r="C6370" s="20" t="s">
        <v>7913</v>
      </c>
      <c r="D6370" s="20" t="s">
        <v>7986</v>
      </c>
      <c r="E6370" s="21">
        <v>2028</v>
      </c>
      <c r="F6370" s="4" t="str">
        <f t="shared" si="99"/>
        <v/>
      </c>
      <c r="G6370" s="4" t="str">
        <f>IF(AND(Tabella1[[#This Row],[Popolazione]]&gt;50000,Tabella1[[#This Row],[Popolazione]]&lt;100000),"COMPRESO",Tabella1[[#This Row],[Regione]])</f>
        <v>LOMBARDIA</v>
      </c>
      <c r="H6370" s="31">
        <f>Tabella1[[#This Row],[Popolazione]]/SUM($E$19:$E$7866)</f>
        <v>3.3827399065663219E-5</v>
      </c>
    </row>
    <row r="6371" spans="1:8" x14ac:dyDescent="0.25">
      <c r="A6371" s="19" t="s">
        <v>6476</v>
      </c>
      <c r="B6371" s="4" t="str">
        <f>IFERROR(VLOOKUP(A6371,PEC!A$2:B$7902,2,0),"PEC NON ESISTENTE")</f>
        <v>protocollo</v>
      </c>
      <c r="C6371" s="20" t="s">
        <v>8259</v>
      </c>
      <c r="D6371" s="20" t="s">
        <v>8260</v>
      </c>
      <c r="E6371" s="21">
        <v>925</v>
      </c>
      <c r="F6371" s="4" t="str">
        <f t="shared" si="99"/>
        <v/>
      </c>
      <c r="G6371" s="4" t="str">
        <f>IF(AND(Tabella1[[#This Row],[Popolazione]]&gt;50000,Tabella1[[#This Row],[Popolazione]]&lt;100000),"COMPRESO",Tabella1[[#This Row],[Regione]])</f>
        <v>SICILIA</v>
      </c>
      <c r="H6371" s="31">
        <f>Tabella1[[#This Row],[Popolazione]]/SUM($E$19:$E$7866)</f>
        <v>1.5429163775018972E-5</v>
      </c>
    </row>
    <row r="6372" spans="1:8" x14ac:dyDescent="0.25">
      <c r="A6372" s="19" t="s">
        <v>8111</v>
      </c>
      <c r="B6372" s="4" t="str">
        <f>IFERROR(VLOOKUP(A6372,PEC!A$2:B$7902,2,0),"PEC NON ESISTENTE")</f>
        <v>PEC NON ESISTENTE</v>
      </c>
      <c r="C6372" s="20" t="s">
        <v>8026</v>
      </c>
      <c r="D6372" s="20" t="s">
        <v>8027</v>
      </c>
      <c r="E6372" s="21">
        <v>1871</v>
      </c>
      <c r="F6372" s="4" t="str">
        <f t="shared" si="99"/>
        <v/>
      </c>
      <c r="G6372" s="4" t="str">
        <f>IF(AND(Tabella1[[#This Row],[Popolazione]]&gt;50000,Tabella1[[#This Row],[Popolazione]]&lt;100000),"COMPRESO",Tabella1[[#This Row],[Regione]])</f>
        <v>TRENTINO-ALTO ADIGE/SÜDTIROL</v>
      </c>
      <c r="H6372" s="31">
        <f>Tabella1[[#This Row],[Popolazione]]/SUM($E$19:$E$7866)</f>
        <v>3.1208611268173512E-5</v>
      </c>
    </row>
    <row r="6373" spans="1:8" x14ac:dyDescent="0.25">
      <c r="A6373" s="19" t="s">
        <v>6478</v>
      </c>
      <c r="B6373" s="4" t="str">
        <f>IFERROR(VLOOKUP(A6373,PEC!A$2:B$7902,2,0),"PEC NON ESISTENTE")</f>
        <v>comune.santacrocecamerina</v>
      </c>
      <c r="C6373" s="20" t="s">
        <v>8259</v>
      </c>
      <c r="D6373" s="20" t="s">
        <v>8260</v>
      </c>
      <c r="E6373" s="21">
        <v>9452</v>
      </c>
      <c r="F6373" s="4" t="str">
        <f t="shared" si="99"/>
        <v/>
      </c>
      <c r="G6373" s="4" t="str">
        <f>IF(AND(Tabella1[[#This Row],[Popolazione]]&gt;50000,Tabella1[[#This Row],[Popolazione]]&lt;100000),"COMPRESO",Tabella1[[#This Row],[Regione]])</f>
        <v>SICILIA</v>
      </c>
      <c r="H6373" s="31">
        <f>Tabella1[[#This Row],[Popolazione]]/SUM($E$19:$E$7866)</f>
        <v>1.576610335151128E-4</v>
      </c>
    </row>
    <row r="6374" spans="1:8" x14ac:dyDescent="0.25">
      <c r="A6374" s="19" t="s">
        <v>6479</v>
      </c>
      <c r="B6374" s="4" t="str">
        <f>IFERROR(VLOOKUP(A6374,PEC!A$2:B$7902,2,0),"PEC NON ESISTENTE")</f>
        <v>info</v>
      </c>
      <c r="C6374" s="20" t="s">
        <v>8235</v>
      </c>
      <c r="D6374" s="20" t="s">
        <v>8239</v>
      </c>
      <c r="E6374" s="21">
        <v>985</v>
      </c>
      <c r="F6374" s="4" t="str">
        <f t="shared" si="99"/>
        <v/>
      </c>
      <c r="G6374" s="4" t="str">
        <f>IF(AND(Tabella1[[#This Row],[Popolazione]]&gt;50000,Tabella1[[#This Row],[Popolazione]]&lt;100000),"COMPRESO",Tabella1[[#This Row],[Regione]])</f>
        <v>CAMPANIA</v>
      </c>
      <c r="H6374" s="31">
        <f>Tabella1[[#This Row],[Popolazione]]/SUM($E$19:$E$7866)</f>
        <v>1.6429974398263446E-5</v>
      </c>
    </row>
    <row r="6375" spans="1:8" x14ac:dyDescent="0.25">
      <c r="A6375" s="19" t="s">
        <v>6480</v>
      </c>
      <c r="B6375" s="4" t="str">
        <f>IFERROR(VLOOKUP(A6375,PEC!A$2:B$7902,2,0),"PEC NON ESISTENTE")</f>
        <v>santacrocedimagliano</v>
      </c>
      <c r="C6375" s="20" t="s">
        <v>8235</v>
      </c>
      <c r="D6375" s="20" t="s">
        <v>4252</v>
      </c>
      <c r="E6375" s="21">
        <v>4692</v>
      </c>
      <c r="F6375" s="4" t="str">
        <f t="shared" si="99"/>
        <v/>
      </c>
      <c r="G6375" s="4" t="str">
        <f>IF(AND(Tabella1[[#This Row],[Popolazione]]&gt;50000,Tabella1[[#This Row],[Popolazione]]&lt;100000),"COMPRESO",Tabella1[[#This Row],[Regione]])</f>
        <v>MOLISE</v>
      </c>
      <c r="H6375" s="31">
        <f>Tabella1[[#This Row],[Popolazione]]/SUM($E$19:$E$7866)</f>
        <v>7.8263390737717863E-5</v>
      </c>
    </row>
    <row r="6376" spans="1:8" x14ac:dyDescent="0.25">
      <c r="A6376" s="19" t="s">
        <v>6481</v>
      </c>
      <c r="B6376" s="4" t="str">
        <f>IFERROR(VLOOKUP(A6376,PEC!A$2:B$7902,2,0),"PEC NON ESISTENTE")</f>
        <v>comune.santacroce</v>
      </c>
      <c r="C6376" s="20" t="s">
        <v>8221</v>
      </c>
      <c r="D6376" s="20" t="s">
        <v>8222</v>
      </c>
      <c r="E6376" s="21">
        <v>14061</v>
      </c>
      <c r="F6376" s="4" t="str">
        <f t="shared" si="99"/>
        <v/>
      </c>
      <c r="G6376" s="4" t="str">
        <f>IF(AND(Tabella1[[#This Row],[Popolazione]]&gt;50000,Tabella1[[#This Row],[Popolazione]]&lt;100000),"COMPRESO",Tabella1[[#This Row],[Regione]])</f>
        <v>TOSCANA</v>
      </c>
      <c r="H6376" s="31">
        <f>Tabella1[[#This Row],[Popolazione]]/SUM($E$19:$E$7866)</f>
        <v>2.3453996955734245E-4</v>
      </c>
    </row>
    <row r="6377" spans="1:8" x14ac:dyDescent="0.25">
      <c r="A6377" s="19" t="s">
        <v>133</v>
      </c>
      <c r="B6377" s="4" t="str">
        <f>IFERROR(VLOOKUP(A6377,PEC!A$2:B$7902,2,0),"PEC NON ESISTENTE")</f>
        <v>segreteria.santadomenicatalao</v>
      </c>
      <c r="C6377" s="20" t="s">
        <v>8235</v>
      </c>
      <c r="D6377" s="20" t="s">
        <v>8248</v>
      </c>
      <c r="E6377" s="21">
        <v>1272</v>
      </c>
      <c r="F6377" s="4" t="str">
        <f t="shared" si="99"/>
        <v/>
      </c>
      <c r="G6377" s="4" t="str">
        <f>IF(AND(Tabella1[[#This Row],[Popolazione]]&gt;50000,Tabella1[[#This Row],[Popolazione]]&lt;100000),"COMPRESO",Tabella1[[#This Row],[Regione]])</f>
        <v>CALABRIA</v>
      </c>
      <c r="H6377" s="31">
        <f>Tabella1[[#This Row],[Popolazione]]/SUM($E$19:$E$7866)</f>
        <v>2.1217185212782848E-5</v>
      </c>
    </row>
    <row r="6378" spans="1:8" x14ac:dyDescent="0.25">
      <c r="A6378" s="19" t="s">
        <v>6482</v>
      </c>
      <c r="B6378" s="4" t="str">
        <f>IFERROR(VLOOKUP(A6378,PEC!A$2:B$7902,2,0),"PEC NON ESISTENTE")</f>
        <v>comunesantadomenicavittoria</v>
      </c>
      <c r="C6378" s="20" t="s">
        <v>8259</v>
      </c>
      <c r="D6378" s="20" t="s">
        <v>8260</v>
      </c>
      <c r="E6378" s="21">
        <v>1067</v>
      </c>
      <c r="F6378" s="4" t="str">
        <f t="shared" si="99"/>
        <v/>
      </c>
      <c r="G6378" s="4" t="str">
        <f>IF(AND(Tabella1[[#This Row],[Popolazione]]&gt;50000,Tabella1[[#This Row],[Popolazione]]&lt;100000),"COMPRESO",Tabella1[[#This Row],[Regione]])</f>
        <v>SICILIA</v>
      </c>
      <c r="H6378" s="31">
        <f>Tabella1[[#This Row],[Popolazione]]/SUM($E$19:$E$7866)</f>
        <v>1.779774891669756E-5</v>
      </c>
    </row>
    <row r="6379" spans="1:8" x14ac:dyDescent="0.25">
      <c r="A6379" s="19" t="s">
        <v>6483</v>
      </c>
      <c r="B6379" s="4" t="str">
        <f>IFERROR(VLOOKUP(A6379,PEC!A$2:B$7902,2,0),"PEC NON ESISTENTE")</f>
        <v>santaelisabetta</v>
      </c>
      <c r="C6379" s="20" t="s">
        <v>8259</v>
      </c>
      <c r="D6379" s="20" t="s">
        <v>8260</v>
      </c>
      <c r="E6379" s="21">
        <v>2608</v>
      </c>
      <c r="F6379" s="4" t="str">
        <f t="shared" si="99"/>
        <v/>
      </c>
      <c r="G6379" s="4" t="str">
        <f>IF(AND(Tabella1[[#This Row],[Popolazione]]&gt;50000,Tabella1[[#This Row],[Popolazione]]&lt;100000),"COMPRESO",Tabella1[[#This Row],[Regione]])</f>
        <v>SICILIA</v>
      </c>
      <c r="H6379" s="31">
        <f>Tabella1[[#This Row],[Popolazione]]/SUM($E$19:$E$7866)</f>
        <v>4.3501901757026468E-5</v>
      </c>
    </row>
    <row r="6380" spans="1:8" x14ac:dyDescent="0.25">
      <c r="A6380" s="19" t="s">
        <v>6484</v>
      </c>
      <c r="B6380" s="4" t="str">
        <f>IFERROR(VLOOKUP(A6380,PEC!A$2:B$7902,2,0),"PEC NON ESISTENTE")</f>
        <v>comune.santafiora</v>
      </c>
      <c r="C6380" s="20" t="s">
        <v>8221</v>
      </c>
      <c r="D6380" s="20" t="s">
        <v>8222</v>
      </c>
      <c r="E6380" s="21">
        <v>2702</v>
      </c>
      <c r="F6380" s="4" t="str">
        <f t="shared" si="99"/>
        <v/>
      </c>
      <c r="G6380" s="4" t="str">
        <f>IF(AND(Tabella1[[#This Row],[Popolazione]]&gt;50000,Tabella1[[#This Row],[Popolazione]]&lt;100000),"COMPRESO",Tabella1[[#This Row],[Regione]])</f>
        <v>TOSCANA</v>
      </c>
      <c r="H6380" s="31">
        <f>Tabella1[[#This Row],[Popolazione]]/SUM($E$19:$E$7866)</f>
        <v>4.5069838400109474E-5</v>
      </c>
    </row>
    <row r="6381" spans="1:8" x14ac:dyDescent="0.25">
      <c r="A6381" s="19" t="s">
        <v>6485</v>
      </c>
      <c r="B6381" s="4" t="str">
        <f>IFERROR(VLOOKUP(A6381,PEC!A$2:B$7902,2,0),"PEC NON ESISTENTE")</f>
        <v>protr</v>
      </c>
      <c r="C6381" s="20" t="s">
        <v>8259</v>
      </c>
      <c r="D6381" s="20" t="s">
        <v>8260</v>
      </c>
      <c r="E6381" s="21">
        <v>10751</v>
      </c>
      <c r="F6381" s="4" t="str">
        <f t="shared" si="99"/>
        <v/>
      </c>
      <c r="G6381" s="4" t="str">
        <f>IF(AND(Tabella1[[#This Row],[Popolazione]]&gt;50000,Tabella1[[#This Row],[Popolazione]]&lt;100000),"COMPRESO",Tabella1[[#This Row],[Regione]])</f>
        <v>SICILIA</v>
      </c>
      <c r="H6381" s="31">
        <f>Tabella1[[#This Row],[Popolazione]]/SUM($E$19:$E$7866)</f>
        <v>1.7932858350835565E-4</v>
      </c>
    </row>
    <row r="6382" spans="1:8" x14ac:dyDescent="0.25">
      <c r="A6382" s="19" t="s">
        <v>6486</v>
      </c>
      <c r="B6382" s="4" t="str">
        <f>IFERROR(VLOOKUP(A6382,PEC!A$2:B$7902,2,0),"PEC NON ESISTENTE")</f>
        <v>comune.santagiuletta</v>
      </c>
      <c r="C6382" s="20" t="s">
        <v>7913</v>
      </c>
      <c r="D6382" s="20" t="s">
        <v>7986</v>
      </c>
      <c r="E6382" s="21">
        <v>1685</v>
      </c>
      <c r="F6382" s="4" t="str">
        <f t="shared" si="99"/>
        <v/>
      </c>
      <c r="G6382" s="4" t="str">
        <f>IF(AND(Tabella1[[#This Row],[Popolazione]]&gt;50000,Tabella1[[#This Row],[Popolazione]]&lt;100000),"COMPRESO",Tabella1[[#This Row],[Regione]])</f>
        <v>LOMBARDIA</v>
      </c>
      <c r="H6382" s="31">
        <f>Tabella1[[#This Row],[Popolazione]]/SUM($E$19:$E$7866)</f>
        <v>2.8106098336115643E-5</v>
      </c>
    </row>
    <row r="6383" spans="1:8" x14ac:dyDescent="0.25">
      <c r="A6383" s="22" t="s">
        <v>6487</v>
      </c>
      <c r="B6383" s="4" t="str">
        <f>IFERROR(VLOOKUP(A6383,PEC!A$2:B$7902,2,0),"PEC NON ESISTENTE")</f>
        <v>segretario</v>
      </c>
      <c r="C6383" s="20" t="s">
        <v>8259</v>
      </c>
      <c r="D6383" s="20" t="s">
        <v>8278</v>
      </c>
      <c r="E6383" s="21">
        <v>4811</v>
      </c>
      <c r="F6383" s="4" t="str">
        <f t="shared" si="99"/>
        <v/>
      </c>
      <c r="G6383" s="4" t="str">
        <f>IF(AND(Tabella1[[#This Row],[Popolazione]]&gt;50000,Tabella1[[#This Row],[Popolazione]]&lt;100000),"COMPRESO",Tabella1[[#This Row],[Regione]])</f>
        <v>SARDEGNA</v>
      </c>
      <c r="H6383" s="31">
        <f>Tabella1[[#This Row],[Popolazione]]/SUM($E$19:$E$7866)</f>
        <v>8.0248331807152739E-5</v>
      </c>
    </row>
    <row r="6384" spans="1:8" x14ac:dyDescent="0.25">
      <c r="A6384" s="19" t="s">
        <v>6488</v>
      </c>
      <c r="B6384" s="4" t="str">
        <f>IFERROR(VLOOKUP(A6384,PEC!A$2:B$7902,2,0),"PEC NON ESISTENTE")</f>
        <v>comune.santagiustina.bl</v>
      </c>
      <c r="C6384" s="20" t="s">
        <v>8026</v>
      </c>
      <c r="D6384" s="20" t="s">
        <v>8167</v>
      </c>
      <c r="E6384" s="21">
        <v>6767</v>
      </c>
      <c r="F6384" s="4" t="str">
        <f t="shared" si="99"/>
        <v/>
      </c>
      <c r="G6384" s="4" t="str">
        <f>IF(AND(Tabella1[[#This Row],[Popolazione]]&gt;50000,Tabella1[[#This Row],[Popolazione]]&lt;100000),"COMPRESO",Tabella1[[#This Row],[Regione]])</f>
        <v>VENETO</v>
      </c>
      <c r="H6384" s="31">
        <f>Tabella1[[#This Row],[Popolazione]]/SUM($E$19:$E$7866)</f>
        <v>1.1287475812492258E-4</v>
      </c>
    </row>
    <row r="6385" spans="1:8" x14ac:dyDescent="0.25">
      <c r="A6385" s="19" t="s">
        <v>6489</v>
      </c>
      <c r="B6385" s="4" t="str">
        <f>IFERROR(VLOOKUP(A6385,PEC!A$2:B$7902,2,0),"PEC NON ESISTENTE")</f>
        <v>comune.sgcolle.pd</v>
      </c>
      <c r="C6385" s="20" t="s">
        <v>8026</v>
      </c>
      <c r="D6385" s="20" t="s">
        <v>8167</v>
      </c>
      <c r="E6385" s="21">
        <v>7131</v>
      </c>
      <c r="F6385" s="4" t="str">
        <f t="shared" si="99"/>
        <v/>
      </c>
      <c r="G6385" s="4" t="str">
        <f>IF(AND(Tabella1[[#This Row],[Popolazione]]&gt;50000,Tabella1[[#This Row],[Popolazione]]&lt;100000),"COMPRESO",Tabella1[[#This Row],[Regione]])</f>
        <v>VENETO</v>
      </c>
      <c r="H6385" s="31">
        <f>Tabella1[[#This Row],[Popolazione]]/SUM($E$19:$E$7866)</f>
        <v>1.1894634257260572E-4</v>
      </c>
    </row>
    <row r="6386" spans="1:8" x14ac:dyDescent="0.25">
      <c r="A6386" s="19" t="s">
        <v>6490</v>
      </c>
      <c r="B6386" s="4" t="str">
        <f>IFERROR(VLOOKUP(A6386,PEC!A$2:B$7902,2,0),"PEC NON ESISTENTE")</f>
        <v>pec.comune.santaluce</v>
      </c>
      <c r="C6386" s="20" t="s">
        <v>8221</v>
      </c>
      <c r="D6386" s="20" t="s">
        <v>8222</v>
      </c>
      <c r="E6386" s="21">
        <v>1737</v>
      </c>
      <c r="F6386" s="4" t="str">
        <f t="shared" si="99"/>
        <v/>
      </c>
      <c r="G6386" s="4" t="str">
        <f>IF(AND(Tabella1[[#This Row],[Popolazione]]&gt;50000,Tabella1[[#This Row],[Popolazione]]&lt;100000),"COMPRESO",Tabella1[[#This Row],[Regione]])</f>
        <v>TOSCANA</v>
      </c>
      <c r="H6386" s="31">
        <f>Tabella1[[#This Row],[Popolazione]]/SUM($E$19:$E$7866)</f>
        <v>2.8973467542927519E-5</v>
      </c>
    </row>
    <row r="6387" spans="1:8" x14ac:dyDescent="0.25">
      <c r="A6387" s="19" t="s">
        <v>6491</v>
      </c>
      <c r="B6387" s="4" t="str">
        <f>IFERROR(VLOOKUP(A6387,PEC!A$2:B$7902,2,0),"PEC NON ESISTENTE")</f>
        <v>protocollogenerale</v>
      </c>
      <c r="C6387" s="20" t="s">
        <v>8259</v>
      </c>
      <c r="D6387" s="20" t="s">
        <v>8260</v>
      </c>
      <c r="E6387" s="21">
        <v>4744</v>
      </c>
      <c r="F6387" s="4" t="str">
        <f t="shared" si="99"/>
        <v/>
      </c>
      <c r="G6387" s="4" t="str">
        <f>IF(AND(Tabella1[[#This Row],[Popolazione]]&gt;50000,Tabella1[[#This Row],[Popolazione]]&lt;100000),"COMPRESO",Tabella1[[#This Row],[Regione]])</f>
        <v>SICILIA</v>
      </c>
      <c r="H6387" s="31">
        <f>Tabella1[[#This Row],[Popolazione]]/SUM($E$19:$E$7866)</f>
        <v>7.9130759944529732E-5</v>
      </c>
    </row>
    <row r="6388" spans="1:8" x14ac:dyDescent="0.25">
      <c r="A6388" s="19" t="s">
        <v>6492</v>
      </c>
      <c r="B6388" s="4" t="str">
        <f>IFERROR(VLOOKUP(A6388,PEC!A$2:B$7902,2,0),"PEC NON ESISTENTE")</f>
        <v>comune.santaluciadipiave.tv</v>
      </c>
      <c r="C6388" s="20" t="s">
        <v>8026</v>
      </c>
      <c r="D6388" s="20" t="s">
        <v>8167</v>
      </c>
      <c r="E6388" s="21">
        <v>9081</v>
      </c>
      <c r="F6388" s="4" t="str">
        <f t="shared" si="99"/>
        <v/>
      </c>
      <c r="G6388" s="4" t="str">
        <f>IF(AND(Tabella1[[#This Row],[Popolazione]]&gt;50000,Tabella1[[#This Row],[Popolazione]]&lt;100000),"COMPRESO",Tabella1[[#This Row],[Regione]])</f>
        <v>VENETO</v>
      </c>
      <c r="H6388" s="31">
        <f>Tabella1[[#This Row],[Popolazione]]/SUM($E$19:$E$7866)</f>
        <v>1.5147268782805112E-4</v>
      </c>
    </row>
    <row r="6389" spans="1:8" x14ac:dyDescent="0.25">
      <c r="A6389" s="19" t="s">
        <v>6493</v>
      </c>
      <c r="B6389" s="4" t="str">
        <f>IFERROR(VLOOKUP(A6389,PEC!A$2:B$7902,2,0),"PEC NON ESISTENTE")</f>
        <v>protocollo.santaluciadiserino</v>
      </c>
      <c r="C6389" s="20" t="s">
        <v>8235</v>
      </c>
      <c r="D6389" s="20" t="s">
        <v>8239</v>
      </c>
      <c r="E6389" s="21">
        <v>1446</v>
      </c>
      <c r="F6389" s="4" t="str">
        <f t="shared" si="99"/>
        <v/>
      </c>
      <c r="G6389" s="4" t="str">
        <f>IF(AND(Tabella1[[#This Row],[Popolazione]]&gt;50000,Tabella1[[#This Row],[Popolazione]]&lt;100000),"COMPRESO",Tabella1[[#This Row],[Regione]])</f>
        <v>CAMPANIA</v>
      </c>
      <c r="H6389" s="31">
        <f>Tabella1[[#This Row],[Popolazione]]/SUM($E$19:$E$7866)</f>
        <v>2.4119536020191822E-5</v>
      </c>
    </row>
    <row r="6390" spans="1:8" x14ac:dyDescent="0.25">
      <c r="A6390" s="19" t="s">
        <v>6494</v>
      </c>
      <c r="B6390" s="4" t="str">
        <f>IFERROR(VLOOKUP(A6390,PEC!A$2:B$7902,2,0),"PEC NON ESISTENTE")</f>
        <v>santamargheritadibelice.protocollo</v>
      </c>
      <c r="C6390" s="20" t="s">
        <v>8259</v>
      </c>
      <c r="D6390" s="20" t="s">
        <v>8260</v>
      </c>
      <c r="E6390" s="21">
        <v>6544</v>
      </c>
      <c r="F6390" s="4" t="str">
        <f t="shared" si="99"/>
        <v/>
      </c>
      <c r="G6390" s="4" t="str">
        <f>IF(AND(Tabella1[[#This Row],[Popolazione]]&gt;50000,Tabella1[[#This Row],[Popolazione]]&lt;100000),"COMPRESO",Tabella1[[#This Row],[Regione]])</f>
        <v>SICILIA</v>
      </c>
      <c r="H6390" s="31">
        <f>Tabella1[[#This Row],[Popolazione]]/SUM($E$19:$E$7866)</f>
        <v>1.0915507864186396E-4</v>
      </c>
    </row>
    <row r="6391" spans="1:8" x14ac:dyDescent="0.25">
      <c r="A6391" s="19" t="s">
        <v>6495</v>
      </c>
      <c r="B6391" s="4" t="str">
        <f>IFERROR(VLOOKUP(A6391,PEC!A$2:B$7902,2,0),"PEC NON ESISTENTE")</f>
        <v>comune.santamargheritadistaffora</v>
      </c>
      <c r="C6391" s="20" t="s">
        <v>7913</v>
      </c>
      <c r="D6391" s="20" t="s">
        <v>7986</v>
      </c>
      <c r="E6391" s="21">
        <v>513</v>
      </c>
      <c r="F6391" s="4" t="str">
        <f t="shared" si="99"/>
        <v/>
      </c>
      <c r="G6391" s="4" t="str">
        <f>IF(AND(Tabella1[[#This Row],[Popolazione]]&gt;50000,Tabella1[[#This Row],[Popolazione]]&lt;100000),"COMPRESO",Tabella1[[#This Row],[Regione]])</f>
        <v>LOMBARDIA</v>
      </c>
      <c r="H6391" s="31">
        <f>Tabella1[[#This Row],[Popolazione]]/SUM($E$19:$E$7866)</f>
        <v>8.5569308287402524E-6</v>
      </c>
    </row>
    <row r="6392" spans="1:8" x14ac:dyDescent="0.25">
      <c r="A6392" s="19" t="s">
        <v>6496</v>
      </c>
      <c r="B6392" s="4" t="str">
        <f>IFERROR(VLOOKUP(A6392,PEC!A$2:B$7902,2,0),"PEC NON ESISTENTE")</f>
        <v>protocollo</v>
      </c>
      <c r="C6392" s="16" t="s">
        <v>7913</v>
      </c>
      <c r="D6392" s="20" t="s">
        <v>8208</v>
      </c>
      <c r="E6392" s="21">
        <v>9709</v>
      </c>
      <c r="F6392" s="4" t="str">
        <f t="shared" si="99"/>
        <v/>
      </c>
      <c r="G6392" s="4" t="str">
        <f>IF(AND(Tabella1[[#This Row],[Popolazione]]&gt;50000,Tabella1[[#This Row],[Popolazione]]&lt;100000),"COMPRESO",Tabella1[[#This Row],[Regione]])</f>
        <v>LIGURIA</v>
      </c>
      <c r="H6392" s="31">
        <f>Tabella1[[#This Row],[Popolazione]]/SUM($E$19:$E$7866)</f>
        <v>1.6194783901800995E-4</v>
      </c>
    </row>
    <row r="6393" spans="1:8" x14ac:dyDescent="0.25">
      <c r="A6393" s="19" t="s">
        <v>6497</v>
      </c>
      <c r="B6393" s="4" t="str">
        <f>IFERROR(VLOOKUP(A6393,PEC!A$2:B$7902,2,0),"PEC NON ESISTENTE")</f>
        <v>comune.santamariaamonte</v>
      </c>
      <c r="C6393" s="20" t="s">
        <v>8221</v>
      </c>
      <c r="D6393" s="20" t="s">
        <v>8222</v>
      </c>
      <c r="E6393" s="21">
        <v>12847</v>
      </c>
      <c r="F6393" s="4" t="str">
        <f t="shared" si="99"/>
        <v/>
      </c>
      <c r="G6393" s="4" t="str">
        <f>IF(AND(Tabella1[[#This Row],[Popolazione]]&gt;50000,Tabella1[[#This Row],[Popolazione]]&lt;100000),"COMPRESO",Tabella1[[#This Row],[Regione]])</f>
        <v>TOSCANA</v>
      </c>
      <c r="H6393" s="31">
        <f>Tabella1[[#This Row],[Popolazione]]/SUM($E$19:$E$7866)</f>
        <v>2.1429023461369594E-4</v>
      </c>
    </row>
    <row r="6394" spans="1:8" x14ac:dyDescent="0.25">
      <c r="A6394" s="19" t="s">
        <v>6498</v>
      </c>
      <c r="B6394" s="4" t="str">
        <f>IFERROR(VLOOKUP(A6394,PEC!A$2:B$7902,2,0),"PEC NON ESISTENTE")</f>
        <v>ragioneria.santamariaavico</v>
      </c>
      <c r="C6394" s="20" t="s">
        <v>8235</v>
      </c>
      <c r="D6394" s="20" t="s">
        <v>8239</v>
      </c>
      <c r="E6394" s="21">
        <v>14134</v>
      </c>
      <c r="F6394" s="4" t="str">
        <f t="shared" si="99"/>
        <v/>
      </c>
      <c r="G6394" s="4" t="str">
        <f>IF(AND(Tabella1[[#This Row],[Popolazione]]&gt;50000,Tabella1[[#This Row],[Popolazione]]&lt;100000),"COMPRESO",Tabella1[[#This Row],[Regione]])</f>
        <v>CAMPANIA</v>
      </c>
      <c r="H6394" s="31">
        <f>Tabella1[[#This Row],[Popolazione]]/SUM($E$19:$E$7866)</f>
        <v>2.357576224822899E-4</v>
      </c>
    </row>
    <row r="6395" spans="1:8" x14ac:dyDescent="0.25">
      <c r="A6395" s="19" t="s">
        <v>6499</v>
      </c>
      <c r="B6395" s="4" t="str">
        <f>IFERROR(VLOOKUP(A6395,PEC!A$2:B$7902,2,0),"PEC NON ESISTENTE")</f>
        <v>protocollo</v>
      </c>
      <c r="C6395" s="20" t="s">
        <v>8235</v>
      </c>
      <c r="D6395" s="20" t="s">
        <v>8239</v>
      </c>
      <c r="E6395" s="21">
        <v>32503</v>
      </c>
      <c r="F6395" s="4" t="str">
        <f t="shared" si="99"/>
        <v/>
      </c>
      <c r="G6395" s="4" t="str">
        <f>IF(AND(Tabella1[[#This Row],[Popolazione]]&gt;50000,Tabella1[[#This Row],[Popolazione]]&lt;100000),"COMPRESO",Tabella1[[#This Row],[Regione]])</f>
        <v>CAMPANIA</v>
      </c>
      <c r="H6395" s="31">
        <f>Tabella1[[#This Row],[Popolazione]]/SUM($E$19:$E$7866)</f>
        <v>5.4215579478858564E-4</v>
      </c>
    </row>
    <row r="6396" spans="1:8" x14ac:dyDescent="0.25">
      <c r="A6396" s="22" t="s">
        <v>6500</v>
      </c>
      <c r="B6396" s="4" t="str">
        <f>IFERROR(VLOOKUP(A6396,PEC!A$2:B$7902,2,0),"PEC NON ESISTENTE")</f>
        <v>protocollo</v>
      </c>
      <c r="C6396" s="20" t="s">
        <v>8259</v>
      </c>
      <c r="D6396" s="20" t="s">
        <v>8278</v>
      </c>
      <c r="E6396" s="21">
        <v>1430</v>
      </c>
      <c r="F6396" s="4" t="str">
        <f t="shared" si="99"/>
        <v/>
      </c>
      <c r="G6396" s="4" t="str">
        <f>IF(AND(Tabella1[[#This Row],[Popolazione]]&gt;50000,Tabella1[[#This Row],[Popolazione]]&lt;100000),"COMPRESO",Tabella1[[#This Row],[Regione]])</f>
        <v>SARDEGNA</v>
      </c>
      <c r="H6396" s="31">
        <f>Tabella1[[#This Row],[Popolazione]]/SUM($E$19:$E$7866)</f>
        <v>2.3852653187326629E-5</v>
      </c>
    </row>
    <row r="6397" spans="1:8" x14ac:dyDescent="0.25">
      <c r="A6397" s="19" t="s">
        <v>135</v>
      </c>
      <c r="B6397" s="4" t="str">
        <f>IFERROR(VLOOKUP(A6397,PEC!A$2:B$7902,2,0),"PEC NON ESISTENTE")</f>
        <v>affarigenerali.santamariadelcedro</v>
      </c>
      <c r="C6397" s="20" t="s">
        <v>8235</v>
      </c>
      <c r="D6397" s="20" t="s">
        <v>8248</v>
      </c>
      <c r="E6397" s="21">
        <v>4897</v>
      </c>
      <c r="F6397" s="4" t="str">
        <f t="shared" si="99"/>
        <v/>
      </c>
      <c r="G6397" s="4" t="str">
        <f>IF(AND(Tabella1[[#This Row],[Popolazione]]&gt;50000,Tabella1[[#This Row],[Popolazione]]&lt;100000),"COMPRESO",Tabella1[[#This Row],[Regione]])</f>
        <v>CALABRIA</v>
      </c>
      <c r="H6397" s="31">
        <f>Tabella1[[#This Row],[Popolazione]]/SUM($E$19:$E$7866)</f>
        <v>8.1682827033803144E-5</v>
      </c>
    </row>
    <row r="6398" spans="1:8" x14ac:dyDescent="0.25">
      <c r="A6398" s="19" t="s">
        <v>6501</v>
      </c>
      <c r="B6398" s="4" t="str">
        <f>IFERROR(VLOOKUP(A6398,PEC!A$2:B$7902,2,0),"PEC NON ESISTENTE")</f>
        <v>comune.santamariadelmolise.is</v>
      </c>
      <c r="C6398" s="20" t="s">
        <v>8235</v>
      </c>
      <c r="D6398" s="20" t="s">
        <v>4252</v>
      </c>
      <c r="E6398" s="21">
        <v>635</v>
      </c>
      <c r="F6398" s="4" t="str">
        <f t="shared" si="99"/>
        <v/>
      </c>
      <c r="G6398" s="4" t="str">
        <f>IF(AND(Tabella1[[#This Row],[Popolazione]]&gt;50000,Tabella1[[#This Row],[Popolazione]]&lt;100000),"COMPRESO",Tabella1[[#This Row],[Regione]])</f>
        <v>MOLISE</v>
      </c>
      <c r="H6398" s="31">
        <f>Tabella1[[#This Row],[Popolazione]]/SUM($E$19:$E$7866)</f>
        <v>1.0591912429337349E-5</v>
      </c>
    </row>
    <row r="6399" spans="1:8" x14ac:dyDescent="0.25">
      <c r="A6399" s="19" t="s">
        <v>6502</v>
      </c>
      <c r="B6399" s="4" t="str">
        <f>IFERROR(VLOOKUP(A6399,PEC!A$2:B$7902,2,0),"PEC NON ESISTENTE")</f>
        <v>santamariadellaversa</v>
      </c>
      <c r="C6399" s="20" t="s">
        <v>7913</v>
      </c>
      <c r="D6399" s="20" t="s">
        <v>7986</v>
      </c>
      <c r="E6399" s="21">
        <v>2476</v>
      </c>
      <c r="F6399" s="4" t="str">
        <f t="shared" si="99"/>
        <v/>
      </c>
      <c r="G6399" s="4" t="str">
        <f>IF(AND(Tabella1[[#This Row],[Popolazione]]&gt;50000,Tabella1[[#This Row],[Popolazione]]&lt;100000),"COMPRESO",Tabella1[[#This Row],[Regione]])</f>
        <v>LOMBARDIA</v>
      </c>
      <c r="H6399" s="31">
        <f>Tabella1[[#This Row],[Popolazione]]/SUM($E$19:$E$7866)</f>
        <v>4.1300118385888624E-5</v>
      </c>
    </row>
    <row r="6400" spans="1:8" x14ac:dyDescent="0.25">
      <c r="A6400" s="19" t="s">
        <v>6503</v>
      </c>
      <c r="B6400" s="4" t="str">
        <f>IFERROR(VLOOKUP(A6400,PEC!A$2:B$7902,2,0),"PEC NON ESISTENTE")</f>
        <v>protocollo</v>
      </c>
      <c r="C6400" s="20" t="s">
        <v>8259</v>
      </c>
      <c r="D6400" s="20" t="s">
        <v>8260</v>
      </c>
      <c r="E6400" s="21">
        <v>7322</v>
      </c>
      <c r="F6400" s="4" t="str">
        <f t="shared" si="99"/>
        <v/>
      </c>
      <c r="G6400" s="4" t="str">
        <f>IF(AND(Tabella1[[#This Row],[Popolazione]]&gt;50000,Tabella1[[#This Row],[Popolazione]]&lt;100000),"COMPRESO",Tabella1[[#This Row],[Regione]])</f>
        <v>SICILIA</v>
      </c>
      <c r="H6400" s="31">
        <f>Tabella1[[#This Row],[Popolazione]]/SUM($E$19:$E$7866)</f>
        <v>1.2213225638993397E-4</v>
      </c>
    </row>
    <row r="6401" spans="1:8" x14ac:dyDescent="0.25">
      <c r="A6401" s="19" t="s">
        <v>6504</v>
      </c>
      <c r="B6401" s="4" t="str">
        <f>IFERROR(VLOOKUP(A6401,PEC!A$2:B$7902,2,0),"PEC NON ESISTENTE")</f>
        <v>santamariadisala</v>
      </c>
      <c r="C6401" s="20" t="s">
        <v>8026</v>
      </c>
      <c r="D6401" s="20" t="s">
        <v>8167</v>
      </c>
      <c r="E6401" s="21">
        <v>17295</v>
      </c>
      <c r="F6401" s="4" t="str">
        <f t="shared" si="99"/>
        <v/>
      </c>
      <c r="G6401" s="4" t="str">
        <f>IF(AND(Tabella1[[#This Row],[Popolazione]]&gt;50000,Tabella1[[#This Row],[Popolazione]]&lt;100000),"COMPRESO",Tabella1[[#This Row],[Regione]])</f>
        <v>VENETO</v>
      </c>
      <c r="H6401" s="31">
        <f>Tabella1[[#This Row],[Popolazione]]/SUM($E$19:$E$7866)</f>
        <v>2.8848366215021961E-4</v>
      </c>
    </row>
    <row r="6402" spans="1:8" x14ac:dyDescent="0.25">
      <c r="A6402" s="19" t="s">
        <v>8022</v>
      </c>
      <c r="B6402" s="4" t="str">
        <f>IFERROR(VLOOKUP(A6402,PEC!A$2:B$7902,2,0),"PEC NON ESISTENTE")</f>
        <v>comunesantamariahoe</v>
      </c>
      <c r="C6402" s="20" t="s">
        <v>7913</v>
      </c>
      <c r="D6402" s="20" t="s">
        <v>7986</v>
      </c>
      <c r="E6402" s="21">
        <v>2207</v>
      </c>
      <c r="F6402" s="4" t="str">
        <f t="shared" ref="F6402:F6465" si="100">IF($E6402&gt;300000,"TROVATO","")</f>
        <v/>
      </c>
      <c r="G6402" s="4" t="str">
        <f>IF(AND(Tabella1[[#This Row],[Popolazione]]&gt;50000,Tabella1[[#This Row],[Popolazione]]&lt;100000),"COMPRESO",Tabella1[[#This Row],[Regione]])</f>
        <v>LOMBARDIA</v>
      </c>
      <c r="H6402" s="31">
        <f>Tabella1[[#This Row],[Popolazione]]/SUM($E$19:$E$7866)</f>
        <v>3.6813150758342565E-5</v>
      </c>
    </row>
    <row r="6403" spans="1:8" x14ac:dyDescent="0.25">
      <c r="A6403" s="19" t="s">
        <v>6506</v>
      </c>
      <c r="B6403" s="4" t="str">
        <f>IFERROR(VLOOKUP(A6403,PEC!A$2:B$7902,2,0),"PEC NON ESISTENTE")</f>
        <v>comune.smimbaro</v>
      </c>
      <c r="C6403" s="20" t="s">
        <v>8235</v>
      </c>
      <c r="D6403" s="20" t="s">
        <v>8236</v>
      </c>
      <c r="E6403" s="21">
        <v>1830</v>
      </c>
      <c r="F6403" s="4" t="str">
        <f t="shared" si="100"/>
        <v/>
      </c>
      <c r="G6403" s="4" t="str">
        <f>IF(AND(Tabella1[[#This Row],[Popolazione]]&gt;50000,Tabella1[[#This Row],[Popolazione]]&lt;100000),"COMPRESO",Tabella1[[#This Row],[Regione]])</f>
        <v>ABRUZZO</v>
      </c>
      <c r="H6403" s="31">
        <f>Tabella1[[#This Row],[Popolazione]]/SUM($E$19:$E$7866)</f>
        <v>3.0524724008956454E-5</v>
      </c>
    </row>
    <row r="6404" spans="1:8" x14ac:dyDescent="0.25">
      <c r="A6404" s="19" t="s">
        <v>8240</v>
      </c>
      <c r="B6404" s="4" t="str">
        <f>IFERROR(VLOOKUP(A6404,PEC!A$2:B$7902,2,0),"PEC NON ESISTENTE")</f>
        <v>protocollo.santamarialacarita</v>
      </c>
      <c r="C6404" s="20" t="s">
        <v>8235</v>
      </c>
      <c r="D6404" s="20" t="s">
        <v>8239</v>
      </c>
      <c r="E6404" s="21">
        <v>11726</v>
      </c>
      <c r="F6404" s="4" t="str">
        <f t="shared" si="100"/>
        <v/>
      </c>
      <c r="G6404" s="4" t="str">
        <f>IF(AND(Tabella1[[#This Row],[Popolazione]]&gt;50000,Tabella1[[#This Row],[Popolazione]]&lt;100000),"COMPRESO",Tabella1[[#This Row],[Regione]])</f>
        <v>CAMPANIA</v>
      </c>
      <c r="H6404" s="31">
        <f>Tabella1[[#This Row],[Popolazione]]/SUM($E$19:$E$7866)</f>
        <v>1.9559175613607834E-4</v>
      </c>
    </row>
    <row r="6405" spans="1:8" x14ac:dyDescent="0.25">
      <c r="A6405" s="19" t="s">
        <v>6508</v>
      </c>
      <c r="B6405" s="4" t="str">
        <f>IFERROR(VLOOKUP(A6405,PEC!A$2:B$7902,2,0),"PEC NON ESISTENTE")</f>
        <v>protocollo.santamarialafossa</v>
      </c>
      <c r="C6405" s="20" t="s">
        <v>8235</v>
      </c>
      <c r="D6405" s="20" t="s">
        <v>8239</v>
      </c>
      <c r="E6405" s="21">
        <v>2682</v>
      </c>
      <c r="F6405" s="4" t="str">
        <f t="shared" si="100"/>
        <v/>
      </c>
      <c r="G6405" s="4" t="str">
        <f>IF(AND(Tabella1[[#This Row],[Popolazione]]&gt;50000,Tabella1[[#This Row],[Popolazione]]&lt;100000),"COMPRESO",Tabella1[[#This Row],[Regione]])</f>
        <v>CAMPANIA</v>
      </c>
      <c r="H6405" s="31">
        <f>Tabella1[[#This Row],[Popolazione]]/SUM($E$19:$E$7866)</f>
        <v>4.4736234859027984E-5</v>
      </c>
    </row>
    <row r="6406" spans="1:8" x14ac:dyDescent="0.25">
      <c r="A6406" s="19" t="s">
        <v>6509</v>
      </c>
      <c r="B6406" s="4" t="str">
        <f>IFERROR(VLOOKUP(A6406,PEC!A$2:B$7902,2,0),"PEC NON ESISTENTE")</f>
        <v>comune.santamarialalonga</v>
      </c>
      <c r="C6406" s="20" t="s">
        <v>8026</v>
      </c>
      <c r="D6406" s="20" t="s">
        <v>8205</v>
      </c>
      <c r="E6406" s="21">
        <v>2417</v>
      </c>
      <c r="F6406" s="4" t="str">
        <f t="shared" si="100"/>
        <v/>
      </c>
      <c r="G6406" s="4" t="str">
        <f>IF(AND(Tabella1[[#This Row],[Popolazione]]&gt;50000,Tabella1[[#This Row],[Popolazione]]&lt;100000),"COMPRESO",Tabella1[[#This Row],[Regione]])</f>
        <v>FRIULI-VENEZIA GIULIA</v>
      </c>
      <c r="H6406" s="31">
        <f>Tabella1[[#This Row],[Popolazione]]/SUM($E$19:$E$7866)</f>
        <v>4.0315987939698226E-5</v>
      </c>
    </row>
    <row r="6407" spans="1:8" x14ac:dyDescent="0.25">
      <c r="A6407" s="19" t="s">
        <v>6510</v>
      </c>
      <c r="B6407" s="4" t="str">
        <f>IFERROR(VLOOKUP(A6407,PEC!A$2:B$7902,2,0),"PEC NON ESISTENTE")</f>
        <v>comune</v>
      </c>
      <c r="C6407" s="20" t="s">
        <v>7913</v>
      </c>
      <c r="D6407" s="20" t="s">
        <v>7914</v>
      </c>
      <c r="E6407" s="21">
        <v>1264</v>
      </c>
      <c r="F6407" s="4" t="str">
        <f t="shared" si="100"/>
        <v/>
      </c>
      <c r="G6407" s="4" t="str">
        <f>IF(AND(Tabella1[[#This Row],[Popolazione]]&gt;50000,Tabella1[[#This Row],[Popolazione]]&lt;100000),"COMPRESO",Tabella1[[#This Row],[Regione]])</f>
        <v>PIEMONTE</v>
      </c>
      <c r="H6407" s="31">
        <f>Tabella1[[#This Row],[Popolazione]]/SUM($E$19:$E$7866)</f>
        <v>2.108374379635025E-5</v>
      </c>
    </row>
    <row r="6408" spans="1:8" x14ac:dyDescent="0.25">
      <c r="A6408" s="19" t="s">
        <v>6511</v>
      </c>
      <c r="B6408" s="4" t="str">
        <f>IFERROR(VLOOKUP(A6408,PEC!A$2:B$7902,2,0),"PEC NON ESISTENTE")</f>
        <v>comune.santamarianuova</v>
      </c>
      <c r="C6408" s="20" t="s">
        <v>8221</v>
      </c>
      <c r="D6408" s="20" t="s">
        <v>8230</v>
      </c>
      <c r="E6408" s="21">
        <v>4199</v>
      </c>
      <c r="F6408" s="4" t="str">
        <f t="shared" si="100"/>
        <v/>
      </c>
      <c r="G6408" s="4" t="str">
        <f>IF(AND(Tabella1[[#This Row],[Popolazione]]&gt;50000,Tabella1[[#This Row],[Popolazione]]&lt;100000),"COMPRESO",Tabella1[[#This Row],[Regione]])</f>
        <v>MARCHE</v>
      </c>
      <c r="H6408" s="31">
        <f>Tabella1[[#This Row],[Popolazione]]/SUM($E$19:$E$7866)</f>
        <v>7.0040063450059104E-5</v>
      </c>
    </row>
    <row r="6409" spans="1:8" x14ac:dyDescent="0.25">
      <c r="A6409" s="19" t="s">
        <v>6512</v>
      </c>
      <c r="B6409" s="4" t="str">
        <f>IFERROR(VLOOKUP(A6409,PEC!A$2:B$7902,2,0),"PEC NON ESISTENTE")</f>
        <v>comune.santamarina</v>
      </c>
      <c r="C6409" s="20" t="s">
        <v>8235</v>
      </c>
      <c r="D6409" s="20" t="s">
        <v>8239</v>
      </c>
      <c r="E6409" s="21">
        <v>3166</v>
      </c>
      <c r="F6409" s="4" t="str">
        <f t="shared" si="100"/>
        <v/>
      </c>
      <c r="G6409" s="4" t="str">
        <f>IF(AND(Tabella1[[#This Row],[Popolazione]]&gt;50000,Tabella1[[#This Row],[Popolazione]]&lt;100000),"COMPRESO",Tabella1[[#This Row],[Regione]])</f>
        <v>CAMPANIA</v>
      </c>
      <c r="H6409" s="31">
        <f>Tabella1[[#This Row],[Popolazione]]/SUM($E$19:$E$7866)</f>
        <v>5.2809440553200076E-5</v>
      </c>
    </row>
    <row r="6410" spans="1:8" x14ac:dyDescent="0.25">
      <c r="A6410" s="19" t="s">
        <v>6513</v>
      </c>
      <c r="B6410" s="4" t="str">
        <f>IFERROR(VLOOKUP(A6410,PEC!A$2:B$7902,2,0),"PEC NON ESISTENTE")</f>
        <v>comune</v>
      </c>
      <c r="C6410" s="20" t="s">
        <v>8259</v>
      </c>
      <c r="D6410" s="20" t="s">
        <v>8260</v>
      </c>
      <c r="E6410" s="21">
        <v>892</v>
      </c>
      <c r="F6410" s="4" t="str">
        <f t="shared" si="100"/>
        <v/>
      </c>
      <c r="G6410" s="4" t="str">
        <f>IF(AND(Tabella1[[#This Row],[Popolazione]]&gt;50000,Tabella1[[#This Row],[Popolazione]]&lt;100000),"COMPRESO",Tabella1[[#This Row],[Regione]])</f>
        <v>SICILIA</v>
      </c>
      <c r="H6410" s="31">
        <f>Tabella1[[#This Row],[Popolazione]]/SUM($E$19:$E$7866)</f>
        <v>1.4878717932234513E-5</v>
      </c>
    </row>
    <row r="6411" spans="1:8" x14ac:dyDescent="0.25">
      <c r="A6411" s="19" t="s">
        <v>6514</v>
      </c>
      <c r="B6411" s="4" t="str">
        <f>IFERROR(VLOOKUP(A6411,PEC!A$2:B$7902,2,0),"PEC NON ESISTENTE")</f>
        <v>protocollosantamarinella</v>
      </c>
      <c r="C6411" s="20" t="s">
        <v>8221</v>
      </c>
      <c r="D6411" s="20" t="s">
        <v>8234</v>
      </c>
      <c r="E6411" s="21">
        <v>17403</v>
      </c>
      <c r="F6411" s="4" t="str">
        <f t="shared" si="100"/>
        <v/>
      </c>
      <c r="G6411" s="4" t="str">
        <f>IF(AND(Tabella1[[#This Row],[Popolazione]]&gt;50000,Tabella1[[#This Row],[Popolazione]]&lt;100000),"COMPRESO",Tabella1[[#This Row],[Regione]])</f>
        <v>LAZIO</v>
      </c>
      <c r="H6411" s="31">
        <f>Tabella1[[#This Row],[Popolazione]]/SUM($E$19:$E$7866)</f>
        <v>2.9028512127205966E-4</v>
      </c>
    </row>
    <row r="6412" spans="1:8" x14ac:dyDescent="0.25">
      <c r="A6412" s="19" t="s">
        <v>6515</v>
      </c>
      <c r="B6412" s="4" t="str">
        <f>IFERROR(VLOOKUP(A6412,PEC!A$2:B$7902,2,0),"PEC NON ESISTENTE")</f>
        <v>protocollo</v>
      </c>
      <c r="C6412" s="20" t="s">
        <v>8259</v>
      </c>
      <c r="D6412" s="20" t="s">
        <v>8260</v>
      </c>
      <c r="E6412" s="21">
        <v>5095</v>
      </c>
      <c r="F6412" s="4" t="str">
        <f t="shared" si="100"/>
        <v/>
      </c>
      <c r="G6412" s="4" t="str">
        <f>IF(AND(Tabella1[[#This Row],[Popolazione]]&gt;50000,Tabella1[[#This Row],[Popolazione]]&lt;100000),"COMPRESO",Tabella1[[#This Row],[Regione]])</f>
        <v>SICILIA</v>
      </c>
      <c r="H6412" s="31">
        <f>Tabella1[[#This Row],[Popolazione]]/SUM($E$19:$E$7866)</f>
        <v>8.4985502090509916E-5</v>
      </c>
    </row>
    <row r="6413" spans="1:8" x14ac:dyDescent="0.25">
      <c r="A6413" s="19" t="s">
        <v>6516</v>
      </c>
      <c r="B6413" s="4" t="str">
        <f>IFERROR(VLOOKUP(A6413,PEC!A$2:B$7902,2,0),"PEC NON ESISTENTE")</f>
        <v>comunesantapaolina</v>
      </c>
      <c r="C6413" s="20" t="s">
        <v>8235</v>
      </c>
      <c r="D6413" s="20" t="s">
        <v>8239</v>
      </c>
      <c r="E6413" s="21">
        <v>1366</v>
      </c>
      <c r="F6413" s="4" t="str">
        <f t="shared" si="100"/>
        <v/>
      </c>
      <c r="G6413" s="4" t="str">
        <f>IF(AND(Tabella1[[#This Row],[Popolazione]]&gt;50000,Tabella1[[#This Row],[Popolazione]]&lt;100000),"COMPRESO",Tabella1[[#This Row],[Regione]])</f>
        <v>CAMPANIA</v>
      </c>
      <c r="H6413" s="31">
        <f>Tabella1[[#This Row],[Popolazione]]/SUM($E$19:$E$7866)</f>
        <v>2.2785121855865855E-5</v>
      </c>
    </row>
    <row r="6414" spans="1:8" x14ac:dyDescent="0.25">
      <c r="A6414" s="19" t="s">
        <v>257</v>
      </c>
      <c r="B6414" s="4" t="str">
        <f>IFERROR(VLOOKUP(A6414,PEC!A$2:B$7902,2,0),"PEC NON ESISTENTE")</f>
        <v>protocollo</v>
      </c>
      <c r="C6414" s="20" t="s">
        <v>8235</v>
      </c>
      <c r="D6414" s="20" t="s">
        <v>8248</v>
      </c>
      <c r="E6414" s="21">
        <v>2262</v>
      </c>
      <c r="F6414" s="4" t="str">
        <f t="shared" si="100"/>
        <v/>
      </c>
      <c r="G6414" s="4" t="str">
        <f>IF(AND(Tabella1[[#This Row],[Popolazione]]&gt;50000,Tabella1[[#This Row],[Popolazione]]&lt;100000),"COMPRESO",Tabella1[[#This Row],[Regione]])</f>
        <v>CALABRIA</v>
      </c>
      <c r="H6414" s="31">
        <f>Tabella1[[#This Row],[Popolazione]]/SUM($E$19:$E$7866)</f>
        <v>3.773056049631667E-5</v>
      </c>
    </row>
    <row r="6415" spans="1:8" x14ac:dyDescent="0.25">
      <c r="A6415" s="19" t="s">
        <v>6517</v>
      </c>
      <c r="B6415" s="4" t="str">
        <f>IFERROR(VLOOKUP(A6415,PEC!A$2:B$7902,2,0),"PEC NON ESISTENTE")</f>
        <v>comune.santa-sofia</v>
      </c>
      <c r="C6415" s="20" t="s">
        <v>8026</v>
      </c>
      <c r="D6415" s="20" t="s">
        <v>8212</v>
      </c>
      <c r="E6415" s="21">
        <v>4193</v>
      </c>
      <c r="F6415" s="4" t="str">
        <f t="shared" si="100"/>
        <v/>
      </c>
      <c r="G6415" s="4" t="str">
        <f>IF(AND(Tabella1[[#This Row],[Popolazione]]&gt;50000,Tabella1[[#This Row],[Popolazione]]&lt;100000),"COMPRESO",Tabella1[[#This Row],[Regione]])</f>
        <v>EMILIA-ROMAGNA</v>
      </c>
      <c r="H6415" s="31">
        <f>Tabella1[[#This Row],[Popolazione]]/SUM($E$19:$E$7866)</f>
        <v>6.9939982387734646E-5</v>
      </c>
    </row>
    <row r="6416" spans="1:8" x14ac:dyDescent="0.25">
      <c r="A6416" s="19" t="s">
        <v>136</v>
      </c>
      <c r="B6416" s="4" t="str">
        <f>IFERROR(VLOOKUP(A6416,PEC!A$2:B$7902,2,0),"PEC NON ESISTENTE")</f>
        <v>ufficioprotocollo.santasofiadepiro</v>
      </c>
      <c r="C6416" s="20" t="s">
        <v>8235</v>
      </c>
      <c r="D6416" s="20" t="s">
        <v>8248</v>
      </c>
      <c r="E6416" s="21">
        <v>2748</v>
      </c>
      <c r="F6416" s="4" t="str">
        <f t="shared" si="100"/>
        <v/>
      </c>
      <c r="G6416" s="4" t="str">
        <f>IF(AND(Tabella1[[#This Row],[Popolazione]]&gt;50000,Tabella1[[#This Row],[Popolazione]]&lt;100000),"COMPRESO",Tabella1[[#This Row],[Regione]])</f>
        <v>CALABRIA</v>
      </c>
      <c r="H6416" s="31">
        <f>Tabella1[[#This Row],[Popolazione]]/SUM($E$19:$E$7866)</f>
        <v>4.5837126544596906E-5</v>
      </c>
    </row>
    <row r="6417" spans="1:8" x14ac:dyDescent="0.25">
      <c r="A6417" s="19" t="s">
        <v>6518</v>
      </c>
      <c r="B6417" s="4" t="str">
        <f>IFERROR(VLOOKUP(A6417,PEC!A$2:B$7902,2,0),"PEC NON ESISTENTE")</f>
        <v>comunesantateresadiriva</v>
      </c>
      <c r="C6417" s="20" t="s">
        <v>8259</v>
      </c>
      <c r="D6417" s="20" t="s">
        <v>8260</v>
      </c>
      <c r="E6417" s="21">
        <v>9240</v>
      </c>
      <c r="F6417" s="4" t="str">
        <f t="shared" si="100"/>
        <v/>
      </c>
      <c r="G6417" s="4" t="str">
        <f>IF(AND(Tabella1[[#This Row],[Popolazione]]&gt;50000,Tabella1[[#This Row],[Popolazione]]&lt;100000),"COMPRESO",Tabella1[[#This Row],[Regione]])</f>
        <v>SICILIA</v>
      </c>
      <c r="H6417" s="31">
        <f>Tabella1[[#This Row],[Popolazione]]/SUM($E$19:$E$7866)</f>
        <v>1.5412483597964898E-4</v>
      </c>
    </row>
    <row r="6418" spans="1:8" x14ac:dyDescent="0.25">
      <c r="A6418" s="22" t="s">
        <v>6519</v>
      </c>
      <c r="B6418" s="4" t="str">
        <f>IFERROR(VLOOKUP(A6418,PEC!A$2:B$7902,2,0),"PEC NON ESISTENTE")</f>
        <v>protocollo</v>
      </c>
      <c r="C6418" s="20" t="s">
        <v>8259</v>
      </c>
      <c r="D6418" s="20" t="s">
        <v>8278</v>
      </c>
      <c r="E6418" s="21">
        <v>5018</v>
      </c>
      <c r="F6418" s="4" t="str">
        <f t="shared" si="100"/>
        <v/>
      </c>
      <c r="G6418" s="4" t="str">
        <f>IF(AND(Tabella1[[#This Row],[Popolazione]]&gt;50000,Tabella1[[#This Row],[Popolazione]]&lt;100000),"COMPRESO",Tabella1[[#This Row],[Regione]])</f>
        <v>SARDEGNA</v>
      </c>
      <c r="H6418" s="31">
        <f>Tabella1[[#This Row],[Popolazione]]/SUM($E$19:$E$7866)</f>
        <v>8.3701128457346164E-5</v>
      </c>
    </row>
    <row r="6419" spans="1:8" x14ac:dyDescent="0.25">
      <c r="A6419" s="19" t="s">
        <v>6520</v>
      </c>
      <c r="B6419" s="4" t="str">
        <f>IFERROR(VLOOKUP(A6419,PEC!A$2:B$7902,2,0),"PEC NON ESISTENTE")</f>
        <v>protocollo.generale</v>
      </c>
      <c r="C6419" s="20" t="s">
        <v>8259</v>
      </c>
      <c r="D6419" s="20" t="s">
        <v>8260</v>
      </c>
      <c r="E6419" s="21">
        <v>8351</v>
      </c>
      <c r="F6419" s="4" t="str">
        <f t="shared" si="100"/>
        <v/>
      </c>
      <c r="G6419" s="4" t="str">
        <f>IF(AND(Tabella1[[#This Row],[Popolazione]]&gt;50000,Tabella1[[#This Row],[Popolazione]]&lt;100000),"COMPRESO",Tabella1[[#This Row],[Regione]])</f>
        <v>SICILIA</v>
      </c>
      <c r="H6419" s="31">
        <f>Tabella1[[#This Row],[Popolazione]]/SUM($E$19:$E$7866)</f>
        <v>1.3929615857857669E-4</v>
      </c>
    </row>
    <row r="6420" spans="1:8" x14ac:dyDescent="0.25">
      <c r="A6420" s="19" t="s">
        <v>6521</v>
      </c>
      <c r="B6420" s="4" t="str">
        <f>IFERROR(VLOOKUP(A6420,PEC!A$2:B$7902,2,0),"PEC NON ESISTENTE")</f>
        <v>comune.santavittoriadalba</v>
      </c>
      <c r="C6420" s="20" t="s">
        <v>7913</v>
      </c>
      <c r="D6420" s="20" t="s">
        <v>7914</v>
      </c>
      <c r="E6420" s="21">
        <v>2748</v>
      </c>
      <c r="F6420" s="4" t="str">
        <f t="shared" si="100"/>
        <v/>
      </c>
      <c r="G6420" s="4" t="str">
        <f>IF(AND(Tabella1[[#This Row],[Popolazione]]&gt;50000,Tabella1[[#This Row],[Popolazione]]&lt;100000),"COMPRESO",Tabella1[[#This Row],[Regione]])</f>
        <v>PIEMONTE</v>
      </c>
      <c r="H6420" s="31">
        <f>Tabella1[[#This Row],[Popolazione]]/SUM($E$19:$E$7866)</f>
        <v>4.5837126544596906E-5</v>
      </c>
    </row>
    <row r="6421" spans="1:8" x14ac:dyDescent="0.25">
      <c r="A6421" s="19" t="s">
        <v>6522</v>
      </c>
      <c r="B6421" s="4" t="str">
        <f>IFERROR(VLOOKUP(A6421,PEC!A$2:B$7902,2,0),"PEC NON ESISTENTE")</f>
        <v>comunesvittoria</v>
      </c>
      <c r="C6421" s="20" t="s">
        <v>8221</v>
      </c>
      <c r="D6421" s="20" t="s">
        <v>8230</v>
      </c>
      <c r="E6421" s="21">
        <v>1422</v>
      </c>
      <c r="F6421" s="4" t="str">
        <f t="shared" si="100"/>
        <v/>
      </c>
      <c r="G6421" s="4" t="str">
        <f>IF(AND(Tabella1[[#This Row],[Popolazione]]&gt;50000,Tabella1[[#This Row],[Popolazione]]&lt;100000),"COMPRESO",Tabella1[[#This Row],[Regione]])</f>
        <v>MARCHE</v>
      </c>
      <c r="H6421" s="31">
        <f>Tabella1[[#This Row],[Popolazione]]/SUM($E$19:$E$7866)</f>
        <v>2.3719211770894031E-5</v>
      </c>
    </row>
    <row r="6422" spans="1:8" x14ac:dyDescent="0.25">
      <c r="A6422" s="22" t="s">
        <v>6523</v>
      </c>
      <c r="B6422" s="4" t="str">
        <f>IFERROR(VLOOKUP(A6422,PEC!A$2:B$7902,2,0),"PEC NON ESISTENTE")</f>
        <v>protocollo</v>
      </c>
      <c r="C6422" s="20" t="s">
        <v>8259</v>
      </c>
      <c r="D6422" s="20" t="s">
        <v>8278</v>
      </c>
      <c r="E6422" s="21">
        <v>3570</v>
      </c>
      <c r="F6422" s="4" t="str">
        <f t="shared" si="100"/>
        <v/>
      </c>
      <c r="G6422" s="4" t="str">
        <f>IF(AND(Tabella1[[#This Row],[Popolazione]]&gt;50000,Tabella1[[#This Row],[Popolazione]]&lt;100000),"COMPRESO",Tabella1[[#This Row],[Regione]])</f>
        <v>SARDEGNA</v>
      </c>
      <c r="H6422" s="31">
        <f>Tabella1[[#This Row],[Popolazione]]/SUM($E$19:$E$7866)</f>
        <v>5.9548232083046201E-5</v>
      </c>
    </row>
    <row r="6423" spans="1:8" x14ac:dyDescent="0.25">
      <c r="A6423" s="19" t="s">
        <v>6403</v>
      </c>
      <c r="B6423" s="4" t="str">
        <f>IFERROR(VLOOKUP(A6423,PEC!A$2:B$7902,2,0),"PEC NON ESISTENTE")</f>
        <v>sindaco.santagapito</v>
      </c>
      <c r="C6423" s="20" t="s">
        <v>8235</v>
      </c>
      <c r="D6423" s="20" t="s">
        <v>4252</v>
      </c>
      <c r="E6423" s="21">
        <v>1387</v>
      </c>
      <c r="F6423" s="4" t="str">
        <f t="shared" si="100"/>
        <v/>
      </c>
      <c r="G6423" s="4" t="str">
        <f>IF(AND(Tabella1[[#This Row],[Popolazione]]&gt;50000,Tabella1[[#This Row],[Popolazione]]&lt;100000),"COMPRESO",Tabella1[[#This Row],[Regione]])</f>
        <v>MOLISE</v>
      </c>
      <c r="H6423" s="31">
        <f>Tabella1[[#This Row],[Popolazione]]/SUM($E$19:$E$7866)</f>
        <v>2.3135405574001424E-5</v>
      </c>
    </row>
    <row r="6424" spans="1:8" x14ac:dyDescent="0.25">
      <c r="A6424" s="19" t="s">
        <v>6404</v>
      </c>
      <c r="B6424" s="4" t="str">
        <f>IFERROR(VLOOKUP(A6424,PEC!A$2:B$7902,2,0),"PEC NON ESISTENTE")</f>
        <v>comune.santagatabolognese</v>
      </c>
      <c r="C6424" s="20" t="s">
        <v>8026</v>
      </c>
      <c r="D6424" s="20" t="s">
        <v>8212</v>
      </c>
      <c r="E6424" s="21">
        <v>7140</v>
      </c>
      <c r="F6424" s="4" t="str">
        <f t="shared" si="100"/>
        <v/>
      </c>
      <c r="G6424" s="4" t="str">
        <f>IF(AND(Tabella1[[#This Row],[Popolazione]]&gt;50000,Tabella1[[#This Row],[Popolazione]]&lt;100000),"COMPRESO",Tabella1[[#This Row],[Regione]])</f>
        <v>EMILIA-ROMAGNA</v>
      </c>
      <c r="H6424" s="31">
        <f>Tabella1[[#This Row],[Popolazione]]/SUM($E$19:$E$7866)</f>
        <v>1.190964641660924E-4</v>
      </c>
    </row>
    <row r="6425" spans="1:8" x14ac:dyDescent="0.25">
      <c r="A6425" s="19" t="s">
        <v>6405</v>
      </c>
      <c r="B6425" s="4" t="str">
        <f>IFERROR(VLOOKUP(A6425,PEC!A$2:B$7902,2,0),"PEC NON ESISTENTE")</f>
        <v>PEC NON ESISTENTE</v>
      </c>
      <c r="C6425" s="20" t="s">
        <v>8235</v>
      </c>
      <c r="D6425" s="20" t="s">
        <v>8239</v>
      </c>
      <c r="E6425" s="21">
        <v>11310</v>
      </c>
      <c r="F6425" s="4" t="str">
        <f t="shared" si="100"/>
        <v/>
      </c>
      <c r="G6425" s="4" t="str">
        <f>IF(AND(Tabella1[[#This Row],[Popolazione]]&gt;50000,Tabella1[[#This Row],[Popolazione]]&lt;100000),"COMPRESO",Tabella1[[#This Row],[Regione]])</f>
        <v>CAMPANIA</v>
      </c>
      <c r="H6425" s="31">
        <f>Tabella1[[#This Row],[Popolazione]]/SUM($E$19:$E$7866)</f>
        <v>1.8865280248158334E-4</v>
      </c>
    </row>
    <row r="6426" spans="1:8" x14ac:dyDescent="0.25">
      <c r="A6426" s="19" t="s">
        <v>392</v>
      </c>
      <c r="B6426" s="4" t="str">
        <f>IFERROR(VLOOKUP(A6426,PEC!A$2:B$7902,2,0),"PEC NON ESISTENTE")</f>
        <v>tecnico.santagata</v>
      </c>
      <c r="C6426" s="20" t="s">
        <v>8235</v>
      </c>
      <c r="D6426" s="20" t="s">
        <v>8248</v>
      </c>
      <c r="E6426" s="21">
        <v>679</v>
      </c>
      <c r="F6426" s="4" t="str">
        <f t="shared" si="100"/>
        <v/>
      </c>
      <c r="G6426" s="4" t="str">
        <f>IF(AND(Tabella1[[#This Row],[Popolazione]]&gt;50000,Tabella1[[#This Row],[Popolazione]]&lt;100000),"COMPRESO",Tabella1[[#This Row],[Regione]])</f>
        <v>CALABRIA</v>
      </c>
      <c r="H6426" s="31">
        <f>Tabella1[[#This Row],[Popolazione]]/SUM($E$19:$E$7866)</f>
        <v>1.132584021971663E-5</v>
      </c>
    </row>
    <row r="6427" spans="1:8" x14ac:dyDescent="0.25">
      <c r="A6427" s="19" t="s">
        <v>134</v>
      </c>
      <c r="B6427" s="4" t="str">
        <f>IFERROR(VLOOKUP(A6427,PEC!A$2:B$7902,2,0),"PEC NON ESISTENTE")</f>
        <v>ufficioprotocollo.santagatadiesaro</v>
      </c>
      <c r="C6427" s="20" t="s">
        <v>8235</v>
      </c>
      <c r="D6427" s="20" t="s">
        <v>8248</v>
      </c>
      <c r="E6427" s="21">
        <v>1990</v>
      </c>
      <c r="F6427" s="4" t="str">
        <f t="shared" si="100"/>
        <v/>
      </c>
      <c r="G6427" s="4" t="str">
        <f>IF(AND(Tabella1[[#This Row],[Popolazione]]&gt;50000,Tabella1[[#This Row],[Popolazione]]&lt;100000),"COMPRESO",Tabella1[[#This Row],[Regione]])</f>
        <v>CALABRIA</v>
      </c>
      <c r="H6427" s="31">
        <f>Tabella1[[#This Row],[Popolazione]]/SUM($E$19:$E$7866)</f>
        <v>3.3193552337608382E-5</v>
      </c>
    </row>
    <row r="6428" spans="1:8" x14ac:dyDescent="0.25">
      <c r="A6428" s="19" t="s">
        <v>6406</v>
      </c>
      <c r="B6428" s="4" t="str">
        <f>IFERROR(VLOOKUP(A6428,PEC!A$2:B$7902,2,0),"PEC NON ESISTENTE")</f>
        <v>protocollocomune.santagatadimilitello</v>
      </c>
      <c r="C6428" s="20" t="s">
        <v>8259</v>
      </c>
      <c r="D6428" s="20" t="s">
        <v>8260</v>
      </c>
      <c r="E6428" s="21">
        <v>12803</v>
      </c>
      <c r="F6428" s="4" t="str">
        <f t="shared" si="100"/>
        <v/>
      </c>
      <c r="G6428" s="4" t="str">
        <f>IF(AND(Tabella1[[#This Row],[Popolazione]]&gt;50000,Tabella1[[#This Row],[Popolazione]]&lt;100000),"COMPRESO",Tabella1[[#This Row],[Regione]])</f>
        <v>SICILIA</v>
      </c>
      <c r="H6428" s="31">
        <f>Tabella1[[#This Row],[Popolazione]]/SUM($E$19:$E$7866)</f>
        <v>2.1355630682331667E-4</v>
      </c>
    </row>
    <row r="6429" spans="1:8" x14ac:dyDescent="0.25">
      <c r="A6429" s="19" t="s">
        <v>6407</v>
      </c>
      <c r="B6429" s="4" t="str">
        <f>IFERROR(VLOOKUP(A6429,PEC!A$2:B$7902,2,0),"PEC NON ESISTENTE")</f>
        <v>comune.santagatadipuglia.fg</v>
      </c>
      <c r="C6429" s="20" t="s">
        <v>8235</v>
      </c>
      <c r="D6429" s="20" t="s">
        <v>8241</v>
      </c>
      <c r="E6429" s="21">
        <v>2096</v>
      </c>
      <c r="F6429" s="4" t="str">
        <f t="shared" si="100"/>
        <v/>
      </c>
      <c r="G6429" s="4" t="str">
        <f>IF(AND(Tabella1[[#This Row],[Popolazione]]&gt;50000,Tabella1[[#This Row],[Popolazione]]&lt;100000),"COMPRESO",Tabella1[[#This Row],[Regione]])</f>
        <v>PUGLIA</v>
      </c>
      <c r="H6429" s="31">
        <f>Tabella1[[#This Row],[Popolazione]]/SUM($E$19:$E$7866)</f>
        <v>3.4961651105340291E-5</v>
      </c>
    </row>
    <row r="6430" spans="1:8" x14ac:dyDescent="0.25">
      <c r="A6430" s="19" t="s">
        <v>6408</v>
      </c>
      <c r="B6430" s="4" t="str">
        <f>IFERROR(VLOOKUP(A6430,PEC!A$2:B$7902,2,0),"PEC NON ESISTENTE")</f>
        <v>comunesantagatafeltria</v>
      </c>
      <c r="C6430" s="20" t="s">
        <v>8026</v>
      </c>
      <c r="D6430" s="20" t="s">
        <v>8212</v>
      </c>
      <c r="E6430" s="21">
        <v>2280</v>
      </c>
      <c r="F6430" s="4" t="str">
        <f t="shared" si="100"/>
        <v/>
      </c>
      <c r="G6430" s="4" t="str">
        <f>IF(AND(Tabella1[[#This Row],[Popolazione]]&gt;50000,Tabella1[[#This Row],[Popolazione]]&lt;100000),"COMPRESO",Tabella1[[#This Row],[Regione]])</f>
        <v>EMILIA-ROMAGNA</v>
      </c>
      <c r="H6430" s="31">
        <f>Tabella1[[#This Row],[Popolazione]]/SUM($E$19:$E$7866)</f>
        <v>3.803080368329001E-5</v>
      </c>
    </row>
    <row r="6431" spans="1:8" x14ac:dyDescent="0.25">
      <c r="A6431" s="19" t="s">
        <v>6409</v>
      </c>
      <c r="B6431" s="4" t="str">
        <f>IFERROR(VLOOKUP(A6431,PEC!A$2:B$7902,2,0),"PEC NON ESISTENTE")</f>
        <v>info</v>
      </c>
      <c r="C6431" s="20" t="s">
        <v>7913</v>
      </c>
      <c r="D6431" s="20" t="s">
        <v>7914</v>
      </c>
      <c r="E6431" s="21">
        <v>441</v>
      </c>
      <c r="F6431" s="4" t="str">
        <f t="shared" si="100"/>
        <v/>
      </c>
      <c r="G6431" s="4" t="str">
        <f>IF(AND(Tabella1[[#This Row],[Popolazione]]&gt;50000,Tabella1[[#This Row],[Popolazione]]&lt;100000),"COMPRESO",Tabella1[[#This Row],[Regione]])</f>
        <v>PIEMONTE</v>
      </c>
      <c r="H6431" s="31">
        <f>Tabella1[[#This Row],[Popolazione]]/SUM($E$19:$E$7866)</f>
        <v>7.355958080846883E-6</v>
      </c>
    </row>
    <row r="6432" spans="1:8" x14ac:dyDescent="0.25">
      <c r="A6432" s="19" t="s">
        <v>6410</v>
      </c>
      <c r="B6432" s="4" t="str">
        <f>IFERROR(VLOOKUP(A6432,PEC!A$2:B$7902,2,0),"PEC NON ESISTENTE")</f>
        <v>protocollo</v>
      </c>
      <c r="C6432" s="20" t="s">
        <v>8259</v>
      </c>
      <c r="D6432" s="20" t="s">
        <v>8260</v>
      </c>
      <c r="E6432" s="21">
        <v>9829</v>
      </c>
      <c r="F6432" s="4" t="str">
        <f t="shared" si="100"/>
        <v/>
      </c>
      <c r="G6432" s="4" t="str">
        <f>IF(AND(Tabella1[[#This Row],[Popolazione]]&gt;50000,Tabella1[[#This Row],[Popolazione]]&lt;100000),"COMPRESO",Tabella1[[#This Row],[Regione]])</f>
        <v>SICILIA</v>
      </c>
      <c r="H6432" s="31">
        <f>Tabella1[[#This Row],[Popolazione]]/SUM($E$19:$E$7866)</f>
        <v>1.6394946026449889E-4</v>
      </c>
    </row>
    <row r="6433" spans="1:8" x14ac:dyDescent="0.25">
      <c r="A6433" s="19" t="s">
        <v>6411</v>
      </c>
      <c r="B6433" s="4" t="str">
        <f>IFERROR(VLOOKUP(A6433,PEC!A$2:B$7902,2,0),"PEC NON ESISTENTE")</f>
        <v>pg.comune.santagata.ra.it</v>
      </c>
      <c r="C6433" s="20" t="s">
        <v>8026</v>
      </c>
      <c r="D6433" s="20" t="s">
        <v>8212</v>
      </c>
      <c r="E6433" s="21">
        <v>2822</v>
      </c>
      <c r="F6433" s="4" t="str">
        <f t="shared" si="100"/>
        <v/>
      </c>
      <c r="G6433" s="4" t="str">
        <f>IF(AND(Tabella1[[#This Row],[Popolazione]]&gt;50000,Tabella1[[#This Row],[Popolazione]]&lt;100000),"COMPRESO",Tabella1[[#This Row],[Regione]])</f>
        <v>EMILIA-ROMAGNA</v>
      </c>
      <c r="H6433" s="31">
        <f>Tabella1[[#This Row],[Popolazione]]/SUM($E$19:$E$7866)</f>
        <v>4.7071459646598422E-5</v>
      </c>
    </row>
    <row r="6434" spans="1:8" x14ac:dyDescent="0.25">
      <c r="A6434" s="19" t="s">
        <v>6412</v>
      </c>
      <c r="B6434" s="4" t="str">
        <f>IFERROR(VLOOKUP(A6434,PEC!A$2:B$7902,2,0),"PEC NON ESISTENTE")</f>
        <v>segreteria.santagnello</v>
      </c>
      <c r="C6434" s="20" t="s">
        <v>8235</v>
      </c>
      <c r="D6434" s="20" t="s">
        <v>8239</v>
      </c>
      <c r="E6434" s="21">
        <v>9029</v>
      </c>
      <c r="F6434" s="4" t="str">
        <f t="shared" si="100"/>
        <v/>
      </c>
      <c r="G6434" s="4" t="str">
        <f>IF(AND(Tabella1[[#This Row],[Popolazione]]&gt;50000,Tabella1[[#This Row],[Popolazione]]&lt;100000),"COMPRESO",Tabella1[[#This Row],[Regione]])</f>
        <v>CAMPANIA</v>
      </c>
      <c r="H6434" s="31">
        <f>Tabella1[[#This Row],[Popolazione]]/SUM($E$19:$E$7866)</f>
        <v>1.5060531862123925E-4</v>
      </c>
    </row>
    <row r="6435" spans="1:8" x14ac:dyDescent="0.25">
      <c r="A6435" s="19" t="s">
        <v>6413</v>
      </c>
      <c r="B6435" s="4" t="str">
        <f>IFERROR(VLOOKUP(A6435,PEC!A$2:B$7902,2,0),"PEC NON ESISTENTE")</f>
        <v>santalbano.stura</v>
      </c>
      <c r="C6435" s="20" t="s">
        <v>7913</v>
      </c>
      <c r="D6435" s="20" t="s">
        <v>7914</v>
      </c>
      <c r="E6435" s="21">
        <v>2380</v>
      </c>
      <c r="F6435" s="4" t="str">
        <f t="shared" si="100"/>
        <v/>
      </c>
      <c r="G6435" s="4" t="str">
        <f>IF(AND(Tabella1[[#This Row],[Popolazione]]&gt;50000,Tabella1[[#This Row],[Popolazione]]&lt;100000),"COMPRESO",Tabella1[[#This Row],[Regione]])</f>
        <v>PIEMONTE</v>
      </c>
      <c r="H6435" s="31">
        <f>Tabella1[[#This Row],[Popolazione]]/SUM($E$19:$E$7866)</f>
        <v>3.9698821388697467E-5</v>
      </c>
    </row>
    <row r="6436" spans="1:8" x14ac:dyDescent="0.25">
      <c r="A6436" s="19" t="s">
        <v>6414</v>
      </c>
      <c r="B6436" s="4" t="str">
        <f>IFERROR(VLOOKUP(A6436,PEC!A$2:B$7902,2,0),"PEC NON ESISTENTE")</f>
        <v>protocollo</v>
      </c>
      <c r="C6436" s="20" t="s">
        <v>7913</v>
      </c>
      <c r="D6436" s="20" t="s">
        <v>7986</v>
      </c>
      <c r="E6436" s="21">
        <v>840</v>
      </c>
      <c r="F6436" s="4" t="str">
        <f t="shared" si="100"/>
        <v/>
      </c>
      <c r="G6436" s="4" t="str">
        <f>IF(AND(Tabella1[[#This Row],[Popolazione]]&gt;50000,Tabella1[[#This Row],[Popolazione]]&lt;100000),"COMPRESO",Tabella1[[#This Row],[Regione]])</f>
        <v>LOMBARDIA</v>
      </c>
      <c r="H6436" s="31">
        <f>Tabella1[[#This Row],[Popolazione]]/SUM($E$19:$E$7866)</f>
        <v>1.4011348725422635E-5</v>
      </c>
    </row>
    <row r="6437" spans="1:8" x14ac:dyDescent="0.25">
      <c r="A6437" s="19" t="s">
        <v>393</v>
      </c>
      <c r="B6437" s="4" t="str">
        <f>IFERROR(VLOOKUP(A6437,PEC!A$2:B$7902,2,0),"PEC NON ESISTENTE")</f>
        <v>procollo.santalessio</v>
      </c>
      <c r="C6437" s="20" t="s">
        <v>8235</v>
      </c>
      <c r="D6437" s="20" t="s">
        <v>8248</v>
      </c>
      <c r="E6437" s="21">
        <v>323</v>
      </c>
      <c r="F6437" s="4" t="str">
        <f t="shared" si="100"/>
        <v/>
      </c>
      <c r="G6437" s="4" t="str">
        <f>IF(AND(Tabella1[[#This Row],[Popolazione]]&gt;50000,Tabella1[[#This Row],[Popolazione]]&lt;100000),"COMPRESO",Tabella1[[#This Row],[Regione]])</f>
        <v>CALABRIA</v>
      </c>
      <c r="H6437" s="31">
        <f>Tabella1[[#This Row],[Popolazione]]/SUM($E$19:$E$7866)</f>
        <v>5.3876971884660846E-6</v>
      </c>
    </row>
    <row r="6438" spans="1:8" x14ac:dyDescent="0.25">
      <c r="A6438" s="19" t="s">
        <v>6415</v>
      </c>
      <c r="B6438" s="4" t="str">
        <f>IFERROR(VLOOKUP(A6438,PEC!A$2:B$7902,2,0),"PEC NON ESISTENTE")</f>
        <v>segreteria.comunesantalessiosiculo</v>
      </c>
      <c r="C6438" s="20" t="s">
        <v>8259</v>
      </c>
      <c r="D6438" s="20" t="s">
        <v>8260</v>
      </c>
      <c r="E6438" s="21">
        <v>1497</v>
      </c>
      <c r="F6438" s="4" t="str">
        <f t="shared" si="100"/>
        <v/>
      </c>
      <c r="G6438" s="4" t="str">
        <f>IF(AND(Tabella1[[#This Row],[Popolazione]]&gt;50000,Tabella1[[#This Row],[Popolazione]]&lt;100000),"COMPRESO",Tabella1[[#This Row],[Regione]])</f>
        <v>SICILIA</v>
      </c>
      <c r="H6438" s="31">
        <f>Tabella1[[#This Row],[Popolazione]]/SUM($E$19:$E$7866)</f>
        <v>2.4970225049949623E-5</v>
      </c>
    </row>
    <row r="6439" spans="1:8" x14ac:dyDescent="0.25">
      <c r="A6439" s="19" t="s">
        <v>6416</v>
      </c>
      <c r="B6439" s="4" t="str">
        <f>IFERROR(VLOOKUP(A6439,PEC!A$2:B$7902,2,0),"PEC NON ESISTENTE")</f>
        <v>protocollosantalfio</v>
      </c>
      <c r="C6439" s="20" t="s">
        <v>8259</v>
      </c>
      <c r="D6439" s="20" t="s">
        <v>8260</v>
      </c>
      <c r="E6439" s="21">
        <v>1631</v>
      </c>
      <c r="F6439" s="4" t="str">
        <f t="shared" si="100"/>
        <v/>
      </c>
      <c r="G6439" s="4" t="str">
        <f>IF(AND(Tabella1[[#This Row],[Popolazione]]&gt;50000,Tabella1[[#This Row],[Popolazione]]&lt;100000),"COMPRESO",Tabella1[[#This Row],[Regione]])</f>
        <v>SICILIA</v>
      </c>
      <c r="H6439" s="31">
        <f>Tabella1[[#This Row],[Popolazione]]/SUM($E$19:$E$7866)</f>
        <v>2.7205368775195617E-5</v>
      </c>
    </row>
    <row r="6440" spans="1:8" x14ac:dyDescent="0.25">
      <c r="A6440" s="19" t="s">
        <v>6417</v>
      </c>
      <c r="B6440" s="4" t="str">
        <f>IFERROR(VLOOKUP(A6440,PEC!A$2:B$7902,2,0),"PEC NON ESISTENTE")</f>
        <v>comune.santambrogio.to</v>
      </c>
      <c r="C6440" s="20" t="s">
        <v>7913</v>
      </c>
      <c r="D6440" s="20" t="s">
        <v>7914</v>
      </c>
      <c r="E6440" s="21">
        <v>4753</v>
      </c>
      <c r="F6440" s="4" t="str">
        <f t="shared" si="100"/>
        <v/>
      </c>
      <c r="G6440" s="4" t="str">
        <f>IF(AND(Tabella1[[#This Row],[Popolazione]]&gt;50000,Tabella1[[#This Row],[Popolazione]]&lt;100000),"COMPRESO",Tabella1[[#This Row],[Regione]])</f>
        <v>PIEMONTE</v>
      </c>
      <c r="H6440" s="31">
        <f>Tabella1[[#This Row],[Popolazione]]/SUM($E$19:$E$7866)</f>
        <v>7.9280881538016412E-5</v>
      </c>
    </row>
    <row r="6441" spans="1:8" x14ac:dyDescent="0.25">
      <c r="A6441" s="19" t="s">
        <v>6418</v>
      </c>
      <c r="B6441" s="4" t="str">
        <f>IFERROR(VLOOKUP(A6441,PEC!A$2:B$7902,2,0),"PEC NON ESISTENTE")</f>
        <v>s.ambrogiovalp</v>
      </c>
      <c r="C6441" s="20" t="s">
        <v>8026</v>
      </c>
      <c r="D6441" s="20" t="s">
        <v>8167</v>
      </c>
      <c r="E6441" s="21">
        <v>11422</v>
      </c>
      <c r="F6441" s="4" t="str">
        <f t="shared" si="100"/>
        <v/>
      </c>
      <c r="G6441" s="4" t="str">
        <f>IF(AND(Tabella1[[#This Row],[Popolazione]]&gt;50000,Tabella1[[#This Row],[Popolazione]]&lt;100000),"COMPRESO",Tabella1[[#This Row],[Regione]])</f>
        <v>VENETO</v>
      </c>
      <c r="H6441" s="31">
        <f>Tabella1[[#This Row],[Popolazione]]/SUM($E$19:$E$7866)</f>
        <v>1.9052098231163968E-4</v>
      </c>
    </row>
    <row r="6442" spans="1:8" x14ac:dyDescent="0.25">
      <c r="A6442" s="19" t="s">
        <v>6419</v>
      </c>
      <c r="B6442" s="4" t="str">
        <f>IFERROR(VLOOKUP(A6442,PEC!A$2:B$7902,2,0),"PEC NON ESISTENTE")</f>
        <v>servizidemografici</v>
      </c>
      <c r="C6442" s="20" t="s">
        <v>8221</v>
      </c>
      <c r="D6442" s="20" t="s">
        <v>8234</v>
      </c>
      <c r="E6442" s="21">
        <v>994</v>
      </c>
      <c r="F6442" s="4" t="str">
        <f t="shared" si="100"/>
        <v/>
      </c>
      <c r="G6442" s="4" t="str">
        <f>IF(AND(Tabella1[[#This Row],[Popolazione]]&gt;50000,Tabella1[[#This Row],[Popolazione]]&lt;100000),"COMPRESO",Tabella1[[#This Row],[Regione]])</f>
        <v>LAZIO</v>
      </c>
      <c r="H6442" s="31">
        <f>Tabella1[[#This Row],[Popolazione]]/SUM($E$19:$E$7866)</f>
        <v>1.6580095991750119E-5</v>
      </c>
    </row>
    <row r="6443" spans="1:8" x14ac:dyDescent="0.25">
      <c r="A6443" s="19" t="s">
        <v>6420</v>
      </c>
      <c r="B6443" s="4" t="str">
        <f>IFERROR(VLOOKUP(A6443,PEC!A$2:B$7902,2,0),"PEC NON ESISTENTE")</f>
        <v>protocollo</v>
      </c>
      <c r="C6443" s="20" t="s">
        <v>8235</v>
      </c>
      <c r="D6443" s="20" t="s">
        <v>8239</v>
      </c>
      <c r="E6443" s="21">
        <v>27296</v>
      </c>
      <c r="F6443" s="4" t="str">
        <f t="shared" si="100"/>
        <v/>
      </c>
      <c r="G6443" s="4" t="str">
        <f>IF(AND(Tabella1[[#This Row],[Popolazione]]&gt;50000,Tabella1[[#This Row],[Popolazione]]&lt;100000),"COMPRESO",Tabella1[[#This Row],[Regione]])</f>
        <v>CAMPANIA</v>
      </c>
      <c r="H6443" s="31">
        <f>Tabella1[[#This Row],[Popolazione]]/SUM($E$19:$E$7866)</f>
        <v>4.5530211286801933E-4</v>
      </c>
    </row>
    <row r="6444" spans="1:8" x14ac:dyDescent="0.25">
      <c r="A6444" s="19" t="s">
        <v>6421</v>
      </c>
      <c r="B6444" s="4" t="str">
        <f>IFERROR(VLOOKUP(A6444,PEC!A$2:B$7902,2,0),"PEC NON ESISTENTE")</f>
        <v>comune.santanatoliadinarco</v>
      </c>
      <c r="C6444" s="20" t="s">
        <v>8221</v>
      </c>
      <c r="D6444" s="20" t="s">
        <v>8227</v>
      </c>
      <c r="E6444" s="21">
        <v>558</v>
      </c>
      <c r="F6444" s="4" t="str">
        <f t="shared" si="100"/>
        <v/>
      </c>
      <c r="G6444" s="4" t="str">
        <f>IF(AND(Tabella1[[#This Row],[Popolazione]]&gt;50000,Tabella1[[#This Row],[Popolazione]]&lt;100000),"COMPRESO",Tabella1[[#This Row],[Regione]])</f>
        <v>UMBRIA</v>
      </c>
      <c r="H6444" s="31">
        <f>Tabella1[[#This Row],[Popolazione]]/SUM($E$19:$E$7866)</f>
        <v>9.307538796173607E-6</v>
      </c>
    </row>
    <row r="6445" spans="1:8" x14ac:dyDescent="0.25">
      <c r="A6445" s="19" t="s">
        <v>216</v>
      </c>
      <c r="B6445" s="4" t="str">
        <f>IFERROR(VLOOKUP(A6445,PEC!A$2:B$7902,2,0),"PEC NON ESISTENTE")</f>
        <v>amministrativo.santandreaapostolodelloionio</v>
      </c>
      <c r="C6445" s="20" t="s">
        <v>8235</v>
      </c>
      <c r="D6445" s="20" t="s">
        <v>8248</v>
      </c>
      <c r="E6445" s="21">
        <v>2072</v>
      </c>
      <c r="F6445" s="4" t="str">
        <f t="shared" si="100"/>
        <v/>
      </c>
      <c r="G6445" s="4" t="str">
        <f>IF(AND(Tabella1[[#This Row],[Popolazione]]&gt;50000,Tabella1[[#This Row],[Popolazione]]&lt;100000),"COMPRESO",Tabella1[[#This Row],[Regione]])</f>
        <v>CALABRIA</v>
      </c>
      <c r="H6445" s="31">
        <f>Tabella1[[#This Row],[Popolazione]]/SUM($E$19:$E$7866)</f>
        <v>3.45613268560425E-5</v>
      </c>
    </row>
    <row r="6446" spans="1:8" x14ac:dyDescent="0.25">
      <c r="A6446" s="19" t="s">
        <v>6422</v>
      </c>
      <c r="B6446" s="4" t="str">
        <f>IFERROR(VLOOKUP(A6446,PEC!A$2:B$7902,2,0),"PEC NON ESISTENTE")</f>
        <v>anagrafesantandrea</v>
      </c>
      <c r="C6446" s="20" t="s">
        <v>8221</v>
      </c>
      <c r="D6446" s="20" t="s">
        <v>8234</v>
      </c>
      <c r="E6446" s="21">
        <v>1566</v>
      </c>
      <c r="F6446" s="4" t="str">
        <f t="shared" si="100"/>
        <v/>
      </c>
      <c r="G6446" s="4" t="str">
        <f>IF(AND(Tabella1[[#This Row],[Popolazione]]&gt;50000,Tabella1[[#This Row],[Popolazione]]&lt;100000),"COMPRESO",Tabella1[[#This Row],[Regione]])</f>
        <v>LAZIO</v>
      </c>
      <c r="H6446" s="31">
        <f>Tabella1[[#This Row],[Popolazione]]/SUM($E$19:$E$7866)</f>
        <v>2.612115726668077E-5</v>
      </c>
    </row>
    <row r="6447" spans="1:8" x14ac:dyDescent="0.25">
      <c r="A6447" s="19" t="s">
        <v>6423</v>
      </c>
      <c r="B6447" s="4" t="str">
        <f>IFERROR(VLOOKUP(A6447,PEC!A$2:B$7902,2,0),"PEC NON ESISTENTE")</f>
        <v>segretario.santandrea</v>
      </c>
      <c r="C6447" s="20" t="s">
        <v>8235</v>
      </c>
      <c r="D6447" s="20" t="s">
        <v>8239</v>
      </c>
      <c r="E6447" s="21">
        <v>1662</v>
      </c>
      <c r="F6447" s="4" t="str">
        <f t="shared" si="100"/>
        <v/>
      </c>
      <c r="G6447" s="4" t="str">
        <f>IF(AND(Tabella1[[#This Row],[Popolazione]]&gt;50000,Tabella1[[#This Row],[Popolazione]]&lt;100000),"COMPRESO",Tabella1[[#This Row],[Regione]])</f>
        <v>CAMPANIA</v>
      </c>
      <c r="H6447" s="31">
        <f>Tabella1[[#This Row],[Popolazione]]/SUM($E$19:$E$7866)</f>
        <v>2.7722454263871927E-5</v>
      </c>
    </row>
    <row r="6448" spans="1:8" x14ac:dyDescent="0.25">
      <c r="A6448" s="22" t="s">
        <v>6424</v>
      </c>
      <c r="B6448" s="4" t="str">
        <f>IFERROR(VLOOKUP(A6448,PEC!A$2:B$7902,2,0),"PEC NON ESISTENTE")</f>
        <v>affarigenerali.comune.s.andrea.frius</v>
      </c>
      <c r="C6448" s="20" t="s">
        <v>8259</v>
      </c>
      <c r="D6448" s="20" t="s">
        <v>8278</v>
      </c>
      <c r="E6448" s="21">
        <v>1834</v>
      </c>
      <c r="F6448" s="4" t="str">
        <f t="shared" si="100"/>
        <v/>
      </c>
      <c r="G6448" s="4" t="str">
        <f>IF(AND(Tabella1[[#This Row],[Popolazione]]&gt;50000,Tabella1[[#This Row],[Popolazione]]&lt;100000),"COMPRESO",Tabella1[[#This Row],[Regione]])</f>
        <v>SARDEGNA</v>
      </c>
      <c r="H6448" s="31">
        <f>Tabella1[[#This Row],[Popolazione]]/SUM($E$19:$E$7866)</f>
        <v>3.0591444717172754E-5</v>
      </c>
    </row>
    <row r="6449" spans="1:8" x14ac:dyDescent="0.25">
      <c r="A6449" s="19" t="s">
        <v>6425</v>
      </c>
      <c r="B6449" s="4" t="str">
        <f>IFERROR(VLOOKUP(A6449,PEC!A$2:B$7902,2,0),"PEC NON ESISTENTE")</f>
        <v>protocollo</v>
      </c>
      <c r="C6449" s="20" t="s">
        <v>8235</v>
      </c>
      <c r="D6449" s="20" t="s">
        <v>8239</v>
      </c>
      <c r="E6449" s="21">
        <v>4264</v>
      </c>
      <c r="F6449" s="4" t="str">
        <f t="shared" si="100"/>
        <v/>
      </c>
      <c r="G6449" s="4" t="str">
        <f>IF(AND(Tabella1[[#This Row],[Popolazione]]&gt;50000,Tabella1[[#This Row],[Popolazione]]&lt;100000),"COMPRESO",Tabella1[[#This Row],[Regione]])</f>
        <v>CAMPANIA</v>
      </c>
      <c r="H6449" s="31">
        <f>Tabella1[[#This Row],[Popolazione]]/SUM($E$19:$E$7866)</f>
        <v>7.112427495857394E-5</v>
      </c>
    </row>
    <row r="6450" spans="1:8" x14ac:dyDescent="0.25">
      <c r="A6450" s="19" t="s">
        <v>6426</v>
      </c>
      <c r="B6450" s="4" t="str">
        <f>IFERROR(VLOOKUP(A6450,PEC!A$2:B$7902,2,0),"PEC NON ESISTENTE")</f>
        <v>protocollo.santangeloaf</v>
      </c>
      <c r="C6450" s="20" t="s">
        <v>8235</v>
      </c>
      <c r="D6450" s="20" t="s">
        <v>8239</v>
      </c>
      <c r="E6450" s="21">
        <v>718</v>
      </c>
      <c r="F6450" s="4" t="str">
        <f t="shared" si="100"/>
        <v/>
      </c>
      <c r="G6450" s="4" t="str">
        <f>IF(AND(Tabella1[[#This Row],[Popolazione]]&gt;50000,Tabella1[[#This Row],[Popolazione]]&lt;100000),"COMPRESO",Tabella1[[#This Row],[Regione]])</f>
        <v>CAMPANIA</v>
      </c>
      <c r="H6450" s="31">
        <f>Tabella1[[#This Row],[Popolazione]]/SUM($E$19:$E$7866)</f>
        <v>1.1976367124825539E-5</v>
      </c>
    </row>
    <row r="6451" spans="1:8" x14ac:dyDescent="0.25">
      <c r="A6451" s="19" t="s">
        <v>6427</v>
      </c>
      <c r="B6451" s="4" t="str">
        <f>IFERROR(VLOOKUP(A6451,PEC!A$2:B$7902,2,0),"PEC NON ESISTENTE")</f>
        <v>santangeloascala</v>
      </c>
      <c r="C6451" s="20" t="s">
        <v>8235</v>
      </c>
      <c r="D6451" s="20" t="s">
        <v>8239</v>
      </c>
      <c r="E6451" s="21">
        <v>755</v>
      </c>
      <c r="F6451" s="4" t="str">
        <f t="shared" si="100"/>
        <v/>
      </c>
      <c r="G6451" s="4" t="str">
        <f>IF(AND(Tabella1[[#This Row],[Popolazione]]&gt;50000,Tabella1[[#This Row],[Popolazione]]&lt;100000),"COMPRESO",Tabella1[[#This Row],[Regione]])</f>
        <v>CAMPANIA</v>
      </c>
      <c r="H6451" s="31">
        <f>Tabella1[[#This Row],[Popolazione]]/SUM($E$19:$E$7866)</f>
        <v>1.2593533675826297E-5</v>
      </c>
    </row>
    <row r="6452" spans="1:8" x14ac:dyDescent="0.25">
      <c r="A6452" s="19" t="s">
        <v>6428</v>
      </c>
      <c r="B6452" s="4" t="str">
        <f>IFERROR(VLOOKUP(A6452,PEC!A$2:B$7902,2,0),"PEC NON ESISTENTE")</f>
        <v>demografici</v>
      </c>
      <c r="C6452" s="20" t="s">
        <v>8235</v>
      </c>
      <c r="D6452" s="20" t="s">
        <v>8239</v>
      </c>
      <c r="E6452" s="21">
        <v>836</v>
      </c>
      <c r="F6452" s="4" t="str">
        <f t="shared" si="100"/>
        <v/>
      </c>
      <c r="G6452" s="4" t="str">
        <f>IF(AND(Tabella1[[#This Row],[Popolazione]]&gt;50000,Tabella1[[#This Row],[Popolazione]]&lt;100000),"COMPRESO",Tabella1[[#This Row],[Regione]])</f>
        <v>CAMPANIA</v>
      </c>
      <c r="H6452" s="31">
        <f>Tabella1[[#This Row],[Popolazione]]/SUM($E$19:$E$7866)</f>
        <v>1.3944628017206336E-5</v>
      </c>
    </row>
    <row r="6453" spans="1:8" x14ac:dyDescent="0.25">
      <c r="A6453" s="19" t="s">
        <v>6429</v>
      </c>
      <c r="B6453" s="4" t="str">
        <f>IFERROR(VLOOKUP(A6453,PEC!A$2:B$7902,2,0),"PEC NON ESISTENTE")</f>
        <v>protocollo.santangelodalife</v>
      </c>
      <c r="C6453" s="20" t="s">
        <v>8235</v>
      </c>
      <c r="D6453" s="20" t="s">
        <v>8239</v>
      </c>
      <c r="E6453" s="21">
        <v>2276</v>
      </c>
      <c r="F6453" s="4" t="str">
        <f t="shared" si="100"/>
        <v/>
      </c>
      <c r="G6453" s="4" t="str">
        <f>IF(AND(Tabella1[[#This Row],[Popolazione]]&gt;50000,Tabella1[[#This Row],[Popolazione]]&lt;100000),"COMPRESO",Tabella1[[#This Row],[Regione]])</f>
        <v>CAMPANIA</v>
      </c>
      <c r="H6453" s="31">
        <f>Tabella1[[#This Row],[Popolazione]]/SUM($E$19:$E$7866)</f>
        <v>3.7964082975073709E-5</v>
      </c>
    </row>
    <row r="6454" spans="1:8" x14ac:dyDescent="0.25">
      <c r="A6454" s="19" t="s">
        <v>6430</v>
      </c>
      <c r="B6454" s="4" t="str">
        <f>IFERROR(VLOOKUP(A6454,PEC!A$2:B$7902,2,0),"PEC NON ESISTENTE")</f>
        <v>segretario.santangelodeilombardi</v>
      </c>
      <c r="C6454" s="20" t="s">
        <v>8235</v>
      </c>
      <c r="D6454" s="20" t="s">
        <v>8239</v>
      </c>
      <c r="E6454" s="21">
        <v>4304</v>
      </c>
      <c r="F6454" s="4" t="str">
        <f t="shared" si="100"/>
        <v/>
      </c>
      <c r="G6454" s="4" t="str">
        <f>IF(AND(Tabella1[[#This Row],[Popolazione]]&gt;50000,Tabella1[[#This Row],[Popolazione]]&lt;100000),"COMPRESO",Tabella1[[#This Row],[Regione]])</f>
        <v>CAMPANIA</v>
      </c>
      <c r="H6454" s="31">
        <f>Tabella1[[#This Row],[Popolazione]]/SUM($E$19:$E$7866)</f>
        <v>7.1791482040736934E-5</v>
      </c>
    </row>
    <row r="6455" spans="1:8" x14ac:dyDescent="0.25">
      <c r="A6455" s="19" t="s">
        <v>6431</v>
      </c>
      <c r="B6455" s="4" t="str">
        <f>IFERROR(VLOOKUP(A6455,PEC!A$2:B$7902,2,0),"PEC NON ESISTENTE")</f>
        <v>santangelodelpesco</v>
      </c>
      <c r="C6455" s="20" t="s">
        <v>8235</v>
      </c>
      <c r="D6455" s="20" t="s">
        <v>4252</v>
      </c>
      <c r="E6455" s="21">
        <v>368</v>
      </c>
      <c r="F6455" s="4" t="str">
        <f t="shared" si="100"/>
        <v/>
      </c>
      <c r="G6455" s="4" t="str">
        <f>IF(AND(Tabella1[[#This Row],[Popolazione]]&gt;50000,Tabella1[[#This Row],[Popolazione]]&lt;100000),"COMPRESO",Tabella1[[#This Row],[Regione]])</f>
        <v>MOLISE</v>
      </c>
      <c r="H6455" s="31">
        <f>Tabella1[[#This Row],[Popolazione]]/SUM($E$19:$E$7866)</f>
        <v>6.1383051558994401E-6</v>
      </c>
    </row>
    <row r="6456" spans="1:8" x14ac:dyDescent="0.25">
      <c r="A6456" s="19" t="s">
        <v>6432</v>
      </c>
      <c r="B6456" s="4" t="str">
        <f>IFERROR(VLOOKUP(A6456,PEC!A$2:B$7902,2,0),"PEC NON ESISTENTE")</f>
        <v>comunedisantangelodibrolo</v>
      </c>
      <c r="C6456" s="20" t="s">
        <v>8259</v>
      </c>
      <c r="D6456" s="20" t="s">
        <v>8260</v>
      </c>
      <c r="E6456" s="21">
        <v>3297</v>
      </c>
      <c r="F6456" s="4" t="str">
        <f t="shared" si="100"/>
        <v/>
      </c>
      <c r="G6456" s="4" t="str">
        <f>IF(AND(Tabella1[[#This Row],[Popolazione]]&gt;50000,Tabella1[[#This Row],[Popolazione]]&lt;100000),"COMPRESO",Tabella1[[#This Row],[Regione]])</f>
        <v>SICILIA</v>
      </c>
      <c r="H6456" s="31">
        <f>Tabella1[[#This Row],[Popolazione]]/SUM($E$19:$E$7866)</f>
        <v>5.4994543747283841E-5</v>
      </c>
    </row>
    <row r="6457" spans="1:8" x14ac:dyDescent="0.25">
      <c r="A6457" s="19" t="s">
        <v>6433</v>
      </c>
      <c r="B6457" s="4" t="str">
        <f>IFERROR(VLOOKUP(A6457,PEC!A$2:B$7902,2,0),"PEC NON ESISTENTE")</f>
        <v>santangelodipiovedisacco.pd</v>
      </c>
      <c r="C6457" s="20" t="s">
        <v>8026</v>
      </c>
      <c r="D6457" s="20" t="s">
        <v>8167</v>
      </c>
      <c r="E6457" s="21">
        <v>7211</v>
      </c>
      <c r="F6457" s="4" t="str">
        <f t="shared" si="100"/>
        <v/>
      </c>
      <c r="G6457" s="4" t="str">
        <f>IF(AND(Tabella1[[#This Row],[Popolazione]]&gt;50000,Tabella1[[#This Row],[Popolazione]]&lt;100000),"COMPRESO",Tabella1[[#This Row],[Regione]])</f>
        <v>VENETO</v>
      </c>
      <c r="H6457" s="31">
        <f>Tabella1[[#This Row],[Popolazione]]/SUM($E$19:$E$7866)</f>
        <v>1.202807567369317E-4</v>
      </c>
    </row>
    <row r="6458" spans="1:8" x14ac:dyDescent="0.25">
      <c r="A6458" s="19" t="s">
        <v>6434</v>
      </c>
      <c r="B6458" s="4" t="str">
        <f>IFERROR(VLOOKUP(A6458,PEC!A$2:B$7902,2,0),"PEC NON ESISTENTE")</f>
        <v>comune.santangeloinpontano</v>
      </c>
      <c r="C6458" s="20" t="s">
        <v>8221</v>
      </c>
      <c r="D6458" s="20" t="s">
        <v>8230</v>
      </c>
      <c r="E6458" s="21">
        <v>1483</v>
      </c>
      <c r="F6458" s="4" t="str">
        <f t="shared" si="100"/>
        <v/>
      </c>
      <c r="G6458" s="4" t="str">
        <f>IF(AND(Tabella1[[#This Row],[Popolazione]]&gt;50000,Tabella1[[#This Row],[Popolazione]]&lt;100000),"COMPRESO",Tabella1[[#This Row],[Regione]])</f>
        <v>MARCHE</v>
      </c>
      <c r="H6458" s="31">
        <f>Tabella1[[#This Row],[Popolazione]]/SUM($E$19:$E$7866)</f>
        <v>2.4736702571192581E-5</v>
      </c>
    </row>
    <row r="6459" spans="1:8" x14ac:dyDescent="0.25">
      <c r="A6459" s="19" t="s">
        <v>6435</v>
      </c>
      <c r="B6459" s="4" t="str">
        <f>IFERROR(VLOOKUP(A6459,PEC!A$2:B$7902,2,0),"PEC NON ESISTENTE")</f>
        <v>comune.santangeloinvado</v>
      </c>
      <c r="C6459" s="20" t="s">
        <v>8221</v>
      </c>
      <c r="D6459" s="20" t="s">
        <v>8230</v>
      </c>
      <c r="E6459" s="21">
        <v>4107</v>
      </c>
      <c r="F6459" s="4" t="str">
        <f t="shared" si="100"/>
        <v/>
      </c>
      <c r="G6459" s="4" t="str">
        <f>IF(AND(Tabella1[[#This Row],[Popolazione]]&gt;50000,Tabella1[[#This Row],[Popolazione]]&lt;100000),"COMPRESO",Tabella1[[#This Row],[Regione]])</f>
        <v>MARCHE</v>
      </c>
      <c r="H6459" s="31">
        <f>Tabella1[[#This Row],[Popolazione]]/SUM($E$19:$E$7866)</f>
        <v>6.8505487161084241E-5</v>
      </c>
    </row>
    <row r="6460" spans="1:8" x14ac:dyDescent="0.25">
      <c r="A6460" s="19" t="s">
        <v>6436</v>
      </c>
      <c r="B6460" s="4" t="str">
        <f>IFERROR(VLOOKUP(A6460,PEC!A$2:B$7902,2,0),"PEC NON ESISTENTE")</f>
        <v>comune.santangelolefratte</v>
      </c>
      <c r="C6460" s="20" t="s">
        <v>8235</v>
      </c>
      <c r="D6460" s="20" t="s">
        <v>8247</v>
      </c>
      <c r="E6460" s="21">
        <v>1457</v>
      </c>
      <c r="F6460" s="4" t="str">
        <f t="shared" si="100"/>
        <v/>
      </c>
      <c r="G6460" s="4" t="str">
        <f>IF(AND(Tabella1[[#This Row],[Popolazione]]&gt;50000,Tabella1[[#This Row],[Popolazione]]&lt;100000),"COMPRESO",Tabella1[[#This Row],[Regione]])</f>
        <v>BASILICATA</v>
      </c>
      <c r="H6460" s="31">
        <f>Tabella1[[#This Row],[Popolazione]]/SUM($E$19:$E$7866)</f>
        <v>2.4303017967786643E-5</v>
      </c>
    </row>
    <row r="6461" spans="1:8" x14ac:dyDescent="0.25">
      <c r="A6461" s="19" t="s">
        <v>6437</v>
      </c>
      <c r="B6461" s="4" t="str">
        <f>IFERROR(VLOOKUP(A6461,PEC!A$2:B$7902,2,0),"PEC NON ESISTENTE")</f>
        <v>comune.santangelolimosano</v>
      </c>
      <c r="C6461" s="20" t="s">
        <v>8235</v>
      </c>
      <c r="D6461" s="20" t="s">
        <v>4252</v>
      </c>
      <c r="E6461" s="21">
        <v>348</v>
      </c>
      <c r="F6461" s="4" t="str">
        <f t="shared" si="100"/>
        <v/>
      </c>
      <c r="G6461" s="4" t="str">
        <f>IF(AND(Tabella1[[#This Row],[Popolazione]]&gt;50000,Tabella1[[#This Row],[Popolazione]]&lt;100000),"COMPRESO",Tabella1[[#This Row],[Regione]])</f>
        <v>MOLISE</v>
      </c>
      <c r="H6461" s="31">
        <f>Tabella1[[#This Row],[Popolazione]]/SUM($E$19:$E$7866)</f>
        <v>5.804701614817949E-6</v>
      </c>
    </row>
    <row r="6462" spans="1:8" x14ac:dyDescent="0.25">
      <c r="A6462" s="19" t="s">
        <v>6438</v>
      </c>
      <c r="B6462" s="4" t="str">
        <f>IFERROR(VLOOKUP(A6462,PEC!A$2:B$7902,2,0),"PEC NON ESISTENTE")</f>
        <v>comune.santangelolodigiano</v>
      </c>
      <c r="C6462" s="20" t="s">
        <v>7913</v>
      </c>
      <c r="D6462" s="20" t="s">
        <v>7986</v>
      </c>
      <c r="E6462" s="21">
        <v>12665</v>
      </c>
      <c r="F6462" s="4" t="str">
        <f t="shared" si="100"/>
        <v/>
      </c>
      <c r="G6462" s="4" t="str">
        <f>IF(AND(Tabella1[[#This Row],[Popolazione]]&gt;50000,Tabella1[[#This Row],[Popolazione]]&lt;100000),"COMPRESO",Tabella1[[#This Row],[Regione]])</f>
        <v>LOMBARDIA</v>
      </c>
      <c r="H6462" s="31">
        <f>Tabella1[[#This Row],[Popolazione]]/SUM($E$19:$E$7866)</f>
        <v>2.1125444238985437E-4</v>
      </c>
    </row>
    <row r="6463" spans="1:8" x14ac:dyDescent="0.25">
      <c r="A6463" s="19" t="s">
        <v>6439</v>
      </c>
      <c r="B6463" s="4" t="str">
        <f>IFERROR(VLOOKUP(A6463,PEC!A$2:B$7902,2,0),"PEC NON ESISTENTE")</f>
        <v>comune.santangelolomellina</v>
      </c>
      <c r="C6463" s="20" t="s">
        <v>7913</v>
      </c>
      <c r="D6463" s="20" t="s">
        <v>7986</v>
      </c>
      <c r="E6463" s="21">
        <v>864</v>
      </c>
      <c r="F6463" s="4" t="str">
        <f t="shared" si="100"/>
        <v/>
      </c>
      <c r="G6463" s="4" t="str">
        <f>IF(AND(Tabella1[[#This Row],[Popolazione]]&gt;50000,Tabella1[[#This Row],[Popolazione]]&lt;100000),"COMPRESO",Tabella1[[#This Row],[Regione]])</f>
        <v>LOMBARDIA</v>
      </c>
      <c r="H6463" s="31">
        <f>Tabella1[[#This Row],[Popolazione]]/SUM($E$19:$E$7866)</f>
        <v>1.4411672974720424E-5</v>
      </c>
    </row>
    <row r="6464" spans="1:8" x14ac:dyDescent="0.25">
      <c r="A6464" s="19" t="s">
        <v>6440</v>
      </c>
      <c r="B6464" s="4" t="str">
        <f>IFERROR(VLOOKUP(A6464,PEC!A$2:B$7902,2,0),"PEC NON ESISTENTE")</f>
        <v>comune</v>
      </c>
      <c r="C6464" s="20" t="s">
        <v>8259</v>
      </c>
      <c r="D6464" s="20" t="s">
        <v>8260</v>
      </c>
      <c r="E6464" s="21">
        <v>1471</v>
      </c>
      <c r="F6464" s="4" t="str">
        <f t="shared" si="100"/>
        <v/>
      </c>
      <c r="G6464" s="4" t="str">
        <f>IF(AND(Tabella1[[#This Row],[Popolazione]]&gt;50000,Tabella1[[#This Row],[Popolazione]]&lt;100000),"COMPRESO",Tabella1[[#This Row],[Regione]])</f>
        <v>SICILIA</v>
      </c>
      <c r="H6464" s="31">
        <f>Tabella1[[#This Row],[Popolazione]]/SUM($E$19:$E$7866)</f>
        <v>2.4536540446543685E-5</v>
      </c>
    </row>
    <row r="6465" spans="1:8" x14ac:dyDescent="0.25">
      <c r="A6465" s="19" t="s">
        <v>6441</v>
      </c>
      <c r="B6465" s="4" t="str">
        <f>IFERROR(VLOOKUP(A6465,PEC!A$2:B$7902,2,0),"PEC NON ESISTENTE")</f>
        <v>comune.santangeloromano</v>
      </c>
      <c r="C6465" s="20" t="s">
        <v>8221</v>
      </c>
      <c r="D6465" s="20" t="s">
        <v>8234</v>
      </c>
      <c r="E6465" s="21">
        <v>4488</v>
      </c>
      <c r="F6465" s="4" t="str">
        <f t="shared" si="100"/>
        <v/>
      </c>
      <c r="G6465" s="4" t="str">
        <f>IF(AND(Tabella1[[#This Row],[Popolazione]]&gt;50000,Tabella1[[#This Row],[Popolazione]]&lt;100000),"COMPRESO",Tabella1[[#This Row],[Regione]])</f>
        <v>LAZIO</v>
      </c>
      <c r="H6465" s="31">
        <f>Tabella1[[#This Row],[Popolazione]]/SUM($E$19:$E$7866)</f>
        <v>7.4860634618686647E-5</v>
      </c>
    </row>
    <row r="6466" spans="1:8" x14ac:dyDescent="0.25">
      <c r="A6466" s="22" t="s">
        <v>6442</v>
      </c>
      <c r="B6466" s="4" t="str">
        <f>IFERROR(VLOOKUP(A6466,PEC!A$2:B$7902,2,0),"PEC NON ESISTENTE")</f>
        <v>demografici.santannaarresi</v>
      </c>
      <c r="C6466" s="20" t="s">
        <v>8259</v>
      </c>
      <c r="D6466" s="20" t="s">
        <v>8278</v>
      </c>
      <c r="E6466" s="21">
        <v>2712</v>
      </c>
      <c r="F6466" s="4" t="str">
        <f t="shared" ref="F6466:F6529" si="101">IF($E6466&gt;300000,"TROVATO","")</f>
        <v/>
      </c>
      <c r="G6466" s="4" t="str">
        <f>IF(AND(Tabella1[[#This Row],[Popolazione]]&gt;50000,Tabella1[[#This Row],[Popolazione]]&lt;100000),"COMPRESO",Tabella1[[#This Row],[Regione]])</f>
        <v>SARDEGNA</v>
      </c>
      <c r="H6466" s="31">
        <f>Tabella1[[#This Row],[Popolazione]]/SUM($E$19:$E$7866)</f>
        <v>4.5236640170650219E-5</v>
      </c>
    </row>
    <row r="6467" spans="1:8" x14ac:dyDescent="0.25">
      <c r="A6467" s="19" t="s">
        <v>6443</v>
      </c>
      <c r="B6467" s="4" t="str">
        <f>IFERROR(VLOOKUP(A6467,PEC!A$2:B$7902,2,0),"PEC NON ESISTENTE")</f>
        <v>comune.santannadalfaedo.vr</v>
      </c>
      <c r="C6467" s="20" t="s">
        <v>8026</v>
      </c>
      <c r="D6467" s="20" t="s">
        <v>8167</v>
      </c>
      <c r="E6467" s="21">
        <v>2564</v>
      </c>
      <c r="F6467" s="4" t="str">
        <f t="shared" si="101"/>
        <v/>
      </c>
      <c r="G6467" s="4" t="str">
        <f>IF(AND(Tabella1[[#This Row],[Popolazione]]&gt;50000,Tabella1[[#This Row],[Popolazione]]&lt;100000),"COMPRESO",Tabella1[[#This Row],[Regione]])</f>
        <v>VENETO</v>
      </c>
      <c r="H6467" s="31">
        <f>Tabella1[[#This Row],[Popolazione]]/SUM($E$19:$E$7866)</f>
        <v>4.2767973966647187E-5</v>
      </c>
    </row>
    <row r="6468" spans="1:8" x14ac:dyDescent="0.25">
      <c r="A6468" s="19" t="s">
        <v>6444</v>
      </c>
      <c r="B6468" s="4" t="str">
        <f>IFERROR(VLOOKUP(A6468,PEC!A$2:B$7902,2,0),"PEC NON ESISTENTE")</f>
        <v>protocollo</v>
      </c>
      <c r="C6468" s="20" t="s">
        <v>8235</v>
      </c>
      <c r="D6468" s="20" t="s">
        <v>8239</v>
      </c>
      <c r="E6468" s="21">
        <v>34107</v>
      </c>
      <c r="F6468" s="4" t="str">
        <f t="shared" si="101"/>
        <v/>
      </c>
      <c r="G6468" s="4" t="str">
        <f>IF(AND(Tabella1[[#This Row],[Popolazione]]&gt;50000,Tabella1[[#This Row],[Popolazione]]&lt;100000),"COMPRESO",Tabella1[[#This Row],[Regione]])</f>
        <v>CAMPANIA</v>
      </c>
      <c r="H6468" s="31">
        <f>Tabella1[[#This Row],[Popolazione]]/SUM($E$19:$E$7866)</f>
        <v>5.6891079878332123E-4</v>
      </c>
    </row>
    <row r="6469" spans="1:8" x14ac:dyDescent="0.25">
      <c r="A6469" s="22" t="s">
        <v>6445</v>
      </c>
      <c r="B6469" s="4" t="str">
        <f>IFERROR(VLOOKUP(A6469,PEC!A$2:B$7902,2,0),"PEC NON ESISTENTE")</f>
        <v>protocollo</v>
      </c>
      <c r="C6469" s="20" t="s">
        <v>8259</v>
      </c>
      <c r="D6469" s="20" t="s">
        <v>8278</v>
      </c>
      <c r="E6469" s="21">
        <v>11496</v>
      </c>
      <c r="F6469" s="4" t="str">
        <f t="shared" si="101"/>
        <v/>
      </c>
      <c r="G6469" s="4" t="str">
        <f>IF(AND(Tabella1[[#This Row],[Popolazione]]&gt;50000,Tabella1[[#This Row],[Popolazione]]&lt;100000),"COMPRESO",Tabella1[[#This Row],[Regione]])</f>
        <v>SARDEGNA</v>
      </c>
      <c r="H6469" s="31">
        <f>Tabella1[[#This Row],[Popolazione]]/SUM($E$19:$E$7866)</f>
        <v>1.9175531541364119E-4</v>
      </c>
    </row>
    <row r="6470" spans="1:8" x14ac:dyDescent="0.25">
      <c r="A6470" s="19" t="s">
        <v>6446</v>
      </c>
      <c r="B6470" s="4" t="str">
        <f>IFERROR(VLOOKUP(A6470,PEC!A$2:B$7902,2,0),"PEC NON ESISTENTE")</f>
        <v>comune.santantoninodisusa.to</v>
      </c>
      <c r="C6470" s="20" t="s">
        <v>7913</v>
      </c>
      <c r="D6470" s="20" t="s">
        <v>7914</v>
      </c>
      <c r="E6470" s="21">
        <v>4333</v>
      </c>
      <c r="F6470" s="4" t="str">
        <f t="shared" si="101"/>
        <v/>
      </c>
      <c r="G6470" s="4" t="str">
        <f>IF(AND(Tabella1[[#This Row],[Popolazione]]&gt;50000,Tabella1[[#This Row],[Popolazione]]&lt;100000),"COMPRESO",Tabella1[[#This Row],[Regione]])</f>
        <v>PIEMONTE</v>
      </c>
      <c r="H6470" s="31">
        <f>Tabella1[[#This Row],[Popolazione]]/SUM($E$19:$E$7866)</f>
        <v>7.2275207175305091E-5</v>
      </c>
    </row>
    <row r="6471" spans="1:8" x14ac:dyDescent="0.25">
      <c r="A6471" s="19" t="s">
        <v>6447</v>
      </c>
      <c r="B6471" s="4" t="str">
        <f>IFERROR(VLOOKUP(A6471,PEC!A$2:B$7902,2,0),"PEC NON ESISTENTE")</f>
        <v>protocollo.comunesantantonioabate</v>
      </c>
      <c r="C6471" s="20" t="s">
        <v>8235</v>
      </c>
      <c r="D6471" s="20" t="s">
        <v>8239</v>
      </c>
      <c r="E6471" s="21">
        <v>19546</v>
      </c>
      <c r="F6471" s="4" t="str">
        <f t="shared" si="101"/>
        <v/>
      </c>
      <c r="G6471" s="4" t="str">
        <f>IF(AND(Tabella1[[#This Row],[Popolazione]]&gt;50000,Tabella1[[#This Row],[Popolazione]]&lt;100000),"COMPRESO",Tabella1[[#This Row],[Regione]])</f>
        <v>CAMPANIA</v>
      </c>
      <c r="H6471" s="31">
        <f>Tabella1[[#This Row],[Popolazione]]/SUM($E$19:$E$7866)</f>
        <v>3.2603074069894147E-4</v>
      </c>
    </row>
    <row r="6472" spans="1:8" x14ac:dyDescent="0.25">
      <c r="A6472" s="22" t="s">
        <v>6448</v>
      </c>
      <c r="B6472" s="4" t="str">
        <f>IFERROR(VLOOKUP(A6472,PEC!A$2:B$7902,2,0),"PEC NON ESISTENTE")</f>
        <v>protocollo.santantoniodigallura</v>
      </c>
      <c r="C6472" s="20" t="s">
        <v>8259</v>
      </c>
      <c r="D6472" s="20" t="s">
        <v>8278</v>
      </c>
      <c r="E6472" s="21">
        <v>1619</v>
      </c>
      <c r="F6472" s="4" t="str">
        <f t="shared" si="101"/>
        <v/>
      </c>
      <c r="G6472" s="4" t="str">
        <f>IF(AND(Tabella1[[#This Row],[Popolazione]]&gt;50000,Tabella1[[#This Row],[Popolazione]]&lt;100000),"COMPRESO",Tabella1[[#This Row],[Regione]])</f>
        <v>SARDEGNA</v>
      </c>
      <c r="H6472" s="31">
        <f>Tabella1[[#This Row],[Popolazione]]/SUM($E$19:$E$7866)</f>
        <v>2.7005206650546721E-5</v>
      </c>
    </row>
    <row r="6473" spans="1:8" x14ac:dyDescent="0.25">
      <c r="A6473" s="19" t="s">
        <v>6449</v>
      </c>
      <c r="B6473" s="4" t="str">
        <f>IFERROR(VLOOKUP(A6473,PEC!A$2:B$7902,2,0),"PEC NON ESISTENTE")</f>
        <v>protocollo.santapollinare</v>
      </c>
      <c r="C6473" s="20" t="s">
        <v>8221</v>
      </c>
      <c r="D6473" s="20" t="s">
        <v>8234</v>
      </c>
      <c r="E6473" s="21">
        <v>1931</v>
      </c>
      <c r="F6473" s="4" t="str">
        <f t="shared" si="101"/>
        <v/>
      </c>
      <c r="G6473" s="4" t="str">
        <f>IF(AND(Tabella1[[#This Row],[Popolazione]]&gt;50000,Tabella1[[#This Row],[Popolazione]]&lt;100000),"COMPRESO",Tabella1[[#This Row],[Regione]])</f>
        <v>LAZIO</v>
      </c>
      <c r="H6473" s="31">
        <f>Tabella1[[#This Row],[Popolazione]]/SUM($E$19:$E$7866)</f>
        <v>3.2209421891417983E-5</v>
      </c>
    </row>
    <row r="6474" spans="1:8" x14ac:dyDescent="0.25">
      <c r="A6474" s="19" t="s">
        <v>6450</v>
      </c>
      <c r="B6474" s="4" t="str">
        <f>IFERROR(VLOOKUP(A6474,PEC!A$2:B$7902,2,0),"PEC NON ESISTENTE")</f>
        <v>protocollosantarcangelo</v>
      </c>
      <c r="C6474" s="20" t="s">
        <v>8235</v>
      </c>
      <c r="D6474" s="20" t="s">
        <v>8247</v>
      </c>
      <c r="E6474" s="21">
        <v>6506</v>
      </c>
      <c r="F6474" s="4" t="str">
        <f t="shared" si="101"/>
        <v/>
      </c>
      <c r="G6474" s="4" t="str">
        <f>IF(AND(Tabella1[[#This Row],[Popolazione]]&gt;50000,Tabella1[[#This Row],[Popolazione]]&lt;100000),"COMPRESO",Tabella1[[#This Row],[Regione]])</f>
        <v>BASILICATA</v>
      </c>
      <c r="H6474" s="31">
        <f>Tabella1[[#This Row],[Popolazione]]/SUM($E$19:$E$7866)</f>
        <v>1.0852123191380912E-4</v>
      </c>
    </row>
    <row r="6475" spans="1:8" x14ac:dyDescent="0.25">
      <c r="A6475" s="19" t="s">
        <v>6524</v>
      </c>
      <c r="B6475" s="4" t="str">
        <f>IFERROR(VLOOKUP(A6475,PEC!A$2:B$7902,2,0),"PEC NON ESISTENTE")</f>
        <v>pec</v>
      </c>
      <c r="C6475" s="20" t="s">
        <v>8026</v>
      </c>
      <c r="D6475" s="20" t="s">
        <v>8212</v>
      </c>
      <c r="E6475" s="21">
        <v>20839</v>
      </c>
      <c r="F6475" s="4" t="str">
        <f t="shared" si="101"/>
        <v/>
      </c>
      <c r="G6475" s="4" t="str">
        <f>IF(AND(Tabella1[[#This Row],[Popolazione]]&gt;50000,Tabella1[[#This Row],[Popolazione]]&lt;100000),"COMPRESO",Tabella1[[#This Row],[Regione]])</f>
        <v>EMILIA-ROMAGNA</v>
      </c>
      <c r="H6475" s="31">
        <f>Tabella1[[#This Row],[Popolazione]]/SUM($E$19:$E$7866)</f>
        <v>3.4759820962985987E-4</v>
      </c>
    </row>
    <row r="6476" spans="1:8" x14ac:dyDescent="0.25">
      <c r="A6476" s="19" t="s">
        <v>6451</v>
      </c>
      <c r="B6476" s="4" t="str">
        <f>IFERROR(VLOOKUP(A6476,PEC!A$2:B$7902,2,0),"PEC NON ESISTENTE")</f>
        <v>comune.santarcangelot</v>
      </c>
      <c r="C6476" s="20" t="s">
        <v>8235</v>
      </c>
      <c r="D6476" s="20" t="s">
        <v>8239</v>
      </c>
      <c r="E6476" s="21">
        <v>641</v>
      </c>
      <c r="F6476" s="4" t="str">
        <f t="shared" si="101"/>
        <v/>
      </c>
      <c r="G6476" s="4" t="str">
        <f>IF(AND(Tabella1[[#This Row],[Popolazione]]&gt;50000,Tabella1[[#This Row],[Popolazione]]&lt;100000),"COMPRESO",Tabella1[[#This Row],[Regione]])</f>
        <v>CAMPANIA</v>
      </c>
      <c r="H6476" s="31">
        <f>Tabella1[[#This Row],[Popolazione]]/SUM($E$19:$E$7866)</f>
        <v>1.0691993491661797E-5</v>
      </c>
    </row>
    <row r="6477" spans="1:8" x14ac:dyDescent="0.25">
      <c r="A6477" s="19" t="s">
        <v>6452</v>
      </c>
      <c r="B6477" s="4" t="str">
        <f>IFERROR(VLOOKUP(A6477,PEC!A$2:B$7902,2,0),"PEC NON ESISTENTE")</f>
        <v>elettorale</v>
      </c>
      <c r="C6477" s="20" t="s">
        <v>8235</v>
      </c>
      <c r="D6477" s="20" t="s">
        <v>8239</v>
      </c>
      <c r="E6477" s="21">
        <v>14076</v>
      </c>
      <c r="F6477" s="4" t="str">
        <f t="shared" si="101"/>
        <v/>
      </c>
      <c r="G6477" s="4" t="str">
        <f>IF(AND(Tabella1[[#This Row],[Popolazione]]&gt;50000,Tabella1[[#This Row],[Popolazione]]&lt;100000),"COMPRESO",Tabella1[[#This Row],[Regione]])</f>
        <v>CAMPANIA</v>
      </c>
      <c r="H6477" s="31">
        <f>Tabella1[[#This Row],[Popolazione]]/SUM($E$19:$E$7866)</f>
        <v>2.3479017221315359E-4</v>
      </c>
    </row>
    <row r="6478" spans="1:8" x14ac:dyDescent="0.25">
      <c r="A6478" s="19" t="s">
        <v>6453</v>
      </c>
      <c r="B6478" s="4" t="str">
        <f>IFERROR(VLOOKUP(A6478,PEC!A$2:B$7902,2,0),"PEC NON ESISTENTE")</f>
        <v>protocollo</v>
      </c>
      <c r="C6478" s="20" t="s">
        <v>8235</v>
      </c>
      <c r="D6478" s="20" t="s">
        <v>8239</v>
      </c>
      <c r="E6478" s="21">
        <v>2747</v>
      </c>
      <c r="F6478" s="4" t="str">
        <f t="shared" si="101"/>
        <v/>
      </c>
      <c r="G6478" s="4" t="str">
        <f>IF(AND(Tabella1[[#This Row],[Popolazione]]&gt;50000,Tabella1[[#This Row],[Popolazione]]&lt;100000),"COMPRESO",Tabella1[[#This Row],[Regione]])</f>
        <v>CAMPANIA</v>
      </c>
      <c r="H6478" s="31">
        <f>Tabella1[[#This Row],[Popolazione]]/SUM($E$19:$E$7866)</f>
        <v>4.5820446367542834E-5</v>
      </c>
    </row>
    <row r="6479" spans="1:8" x14ac:dyDescent="0.25">
      <c r="A6479" s="19" t="s">
        <v>6525</v>
      </c>
      <c r="B6479" s="4" t="str">
        <f>IFERROR(VLOOKUP(A6479,PEC!A$2:B$7902,2,0),"PEC NON ESISTENTE")</f>
        <v>comunedisantemarie</v>
      </c>
      <c r="C6479" s="20" t="s">
        <v>8235</v>
      </c>
      <c r="D6479" s="20" t="s">
        <v>8236</v>
      </c>
      <c r="E6479" s="21">
        <v>1208</v>
      </c>
      <c r="F6479" s="4" t="str">
        <f t="shared" si="101"/>
        <v/>
      </c>
      <c r="G6479" s="4" t="str">
        <f>IF(AND(Tabella1[[#This Row],[Popolazione]]&gt;50000,Tabella1[[#This Row],[Popolazione]]&lt;100000),"COMPRESO",Tabella1[[#This Row],[Regione]])</f>
        <v>ABRUZZO</v>
      </c>
      <c r="H6479" s="31">
        <f>Tabella1[[#This Row],[Popolazione]]/SUM($E$19:$E$7866)</f>
        <v>2.0149653881322074E-5</v>
      </c>
    </row>
    <row r="6480" spans="1:8" x14ac:dyDescent="0.25">
      <c r="A6480" s="19" t="s">
        <v>6454</v>
      </c>
      <c r="B6480" s="4" t="str">
        <f>IFERROR(VLOOKUP(A6480,PEC!A$2:B$7902,2,0),"PEC NON ESISTENTE")</f>
        <v>pcertificata</v>
      </c>
      <c r="C6480" s="20" t="s">
        <v>8235</v>
      </c>
      <c r="D6480" s="20" t="s">
        <v>8236</v>
      </c>
      <c r="E6480" s="21">
        <v>9668</v>
      </c>
      <c r="F6480" s="4" t="str">
        <f t="shared" si="101"/>
        <v/>
      </c>
      <c r="G6480" s="4" t="str">
        <f>IF(AND(Tabella1[[#This Row],[Popolazione]]&gt;50000,Tabella1[[#This Row],[Popolazione]]&lt;100000),"COMPRESO",Tabella1[[#This Row],[Regione]])</f>
        <v>ABRUZZO</v>
      </c>
      <c r="H6480" s="31">
        <f>Tabella1[[#This Row],[Popolazione]]/SUM($E$19:$E$7866)</f>
        <v>1.612639517587929E-4</v>
      </c>
    </row>
    <row r="6481" spans="1:8" x14ac:dyDescent="0.25">
      <c r="A6481" s="19" t="s">
        <v>6455</v>
      </c>
      <c r="B6481" s="4" t="str">
        <f>IFERROR(VLOOKUP(A6481,PEC!A$2:B$7902,2,0),"PEC NON ESISTENTE")</f>
        <v>comune.segidioma</v>
      </c>
      <c r="C6481" s="20" t="s">
        <v>8235</v>
      </c>
      <c r="D6481" s="20" t="s">
        <v>8239</v>
      </c>
      <c r="E6481" s="21">
        <v>8715</v>
      </c>
      <c r="F6481" s="4" t="str">
        <f t="shared" si="101"/>
        <v/>
      </c>
      <c r="G6481" s="4" t="str">
        <f>IF(AND(Tabella1[[#This Row],[Popolazione]]&gt;50000,Tabella1[[#This Row],[Popolazione]]&lt;100000),"COMPRESO",Tabella1[[#This Row],[Regione]])</f>
        <v>CAMPANIA</v>
      </c>
      <c r="H6481" s="31">
        <f>Tabella1[[#This Row],[Popolazione]]/SUM($E$19:$E$7866)</f>
        <v>1.4536774302625983E-4</v>
      </c>
    </row>
    <row r="6482" spans="1:8" x14ac:dyDescent="0.25">
      <c r="A6482" s="19" t="s">
        <v>6456</v>
      </c>
      <c r="B6482" s="4" t="str">
        <f>IFERROR(VLOOKUP(A6482,PEC!A$2:B$7902,2,0),"PEC NON ESISTENTE")</f>
        <v>santelena.pd</v>
      </c>
      <c r="C6482" s="20" t="s">
        <v>8026</v>
      </c>
      <c r="D6482" s="20" t="s">
        <v>8167</v>
      </c>
      <c r="E6482" s="21">
        <v>2430</v>
      </c>
      <c r="F6482" s="4" t="str">
        <f t="shared" si="101"/>
        <v/>
      </c>
      <c r="G6482" s="4" t="str">
        <f>IF(AND(Tabella1[[#This Row],[Popolazione]]&gt;50000,Tabella1[[#This Row],[Popolazione]]&lt;100000),"COMPRESO",Tabella1[[#This Row],[Regione]])</f>
        <v>VENETO</v>
      </c>
      <c r="H6482" s="31">
        <f>Tabella1[[#This Row],[Popolazione]]/SUM($E$19:$E$7866)</f>
        <v>4.0532830241401193E-5</v>
      </c>
    </row>
    <row r="6483" spans="1:8" x14ac:dyDescent="0.25">
      <c r="A6483" s="19" t="s">
        <v>6457</v>
      </c>
      <c r="B6483" s="4" t="str">
        <f>IFERROR(VLOOKUP(A6483,PEC!A$2:B$7902,2,0),"PEC NON ESISTENTE")</f>
        <v>comsantelena</v>
      </c>
      <c r="C6483" s="20" t="s">
        <v>8235</v>
      </c>
      <c r="D6483" s="20" t="s">
        <v>4252</v>
      </c>
      <c r="E6483" s="21">
        <v>260</v>
      </c>
      <c r="F6483" s="4" t="str">
        <f t="shared" si="101"/>
        <v/>
      </c>
      <c r="G6483" s="4" t="str">
        <f>IF(AND(Tabella1[[#This Row],[Popolazione]]&gt;50000,Tabella1[[#This Row],[Popolazione]]&lt;100000),"COMPRESO",Tabella1[[#This Row],[Regione]])</f>
        <v>MOLISE</v>
      </c>
      <c r="H6483" s="31">
        <f>Tabella1[[#This Row],[Popolazione]]/SUM($E$19:$E$7866)</f>
        <v>4.3368460340593868E-6</v>
      </c>
    </row>
    <row r="6484" spans="1:8" x14ac:dyDescent="0.25">
      <c r="A6484" s="19" t="s">
        <v>6458</v>
      </c>
      <c r="B6484" s="4" t="str">
        <f>IFERROR(VLOOKUP(A6484,PEC!A$2:B$7902,2,0),"PEC NON ESISTENTE")</f>
        <v>comune.santeliaapianisi</v>
      </c>
      <c r="C6484" s="20" t="s">
        <v>8235</v>
      </c>
      <c r="D6484" s="20" t="s">
        <v>4252</v>
      </c>
      <c r="E6484" s="21">
        <v>1910</v>
      </c>
      <c r="F6484" s="4" t="str">
        <f t="shared" si="101"/>
        <v/>
      </c>
      <c r="G6484" s="4" t="str">
        <f>IF(AND(Tabella1[[#This Row],[Popolazione]]&gt;50000,Tabella1[[#This Row],[Popolazione]]&lt;100000),"COMPRESO",Tabella1[[#This Row],[Regione]])</f>
        <v>MOLISE</v>
      </c>
      <c r="H6484" s="31">
        <f>Tabella1[[#This Row],[Popolazione]]/SUM($E$19:$E$7866)</f>
        <v>3.1859138173282421E-5</v>
      </c>
    </row>
    <row r="6485" spans="1:8" x14ac:dyDescent="0.25">
      <c r="A6485" s="19" t="s">
        <v>6459</v>
      </c>
      <c r="B6485" s="4" t="str">
        <f>IFERROR(VLOOKUP(A6485,PEC!A$2:B$7902,2,0),"PEC NON ESISTENTE")</f>
        <v>protocollo</v>
      </c>
      <c r="C6485" s="20" t="s">
        <v>8221</v>
      </c>
      <c r="D6485" s="20" t="s">
        <v>8234</v>
      </c>
      <c r="E6485" s="21">
        <v>6227</v>
      </c>
      <c r="F6485" s="4" t="str">
        <f t="shared" si="101"/>
        <v/>
      </c>
      <c r="G6485" s="4" t="str">
        <f>IF(AND(Tabella1[[#This Row],[Popolazione]]&gt;50000,Tabella1[[#This Row],[Popolazione]]&lt;100000),"COMPRESO",Tabella1[[#This Row],[Regione]])</f>
        <v>LAZIO</v>
      </c>
      <c r="H6485" s="31">
        <f>Tabella1[[#This Row],[Popolazione]]/SUM($E$19:$E$7866)</f>
        <v>1.0386746251572232E-4</v>
      </c>
    </row>
    <row r="6486" spans="1:8" x14ac:dyDescent="0.25">
      <c r="A6486" s="19" t="s">
        <v>6460</v>
      </c>
      <c r="B6486" s="4" t="str">
        <f>IFERROR(VLOOKUP(A6486,PEC!A$2:B$7902,2,0),"PEC NON ESISTENTE")</f>
        <v>protocollo</v>
      </c>
      <c r="C6486" s="20" t="s">
        <v>8221</v>
      </c>
      <c r="D6486" s="20" t="s">
        <v>8230</v>
      </c>
      <c r="E6486" s="21">
        <v>16968</v>
      </c>
      <c r="F6486" s="4" t="str">
        <f t="shared" si="101"/>
        <v/>
      </c>
      <c r="G6486" s="4" t="str">
        <f>IF(AND(Tabella1[[#This Row],[Popolazione]]&gt;50000,Tabella1[[#This Row],[Popolazione]]&lt;100000),"COMPRESO",Tabella1[[#This Row],[Regione]])</f>
        <v>MARCHE</v>
      </c>
      <c r="H6486" s="31">
        <f>Tabella1[[#This Row],[Popolazione]]/SUM($E$19:$E$7866)</f>
        <v>2.8302924425353723E-4</v>
      </c>
    </row>
    <row r="6487" spans="1:8" x14ac:dyDescent="0.25">
      <c r="A6487" s="19" t="s">
        <v>6526</v>
      </c>
      <c r="B6487" s="4" t="str">
        <f>IFERROR(VLOOKUP(A6487,PEC!A$2:B$7902,2,0),"PEC NON ESISTENTE")</f>
        <v>santena</v>
      </c>
      <c r="C6487" s="20" t="s">
        <v>7913</v>
      </c>
      <c r="D6487" s="20" t="s">
        <v>7914</v>
      </c>
      <c r="E6487" s="21">
        <v>10738</v>
      </c>
      <c r="F6487" s="4" t="str">
        <f t="shared" si="101"/>
        <v/>
      </c>
      <c r="G6487" s="4" t="str">
        <f>IF(AND(Tabella1[[#This Row],[Popolazione]]&gt;50000,Tabella1[[#This Row],[Popolazione]]&lt;100000),"COMPRESO",Tabella1[[#This Row],[Regione]])</f>
        <v>PIEMONTE</v>
      </c>
      <c r="H6487" s="31">
        <f>Tabella1[[#This Row],[Popolazione]]/SUM($E$19:$E$7866)</f>
        <v>1.791117412066527E-4</v>
      </c>
    </row>
    <row r="6488" spans="1:8" x14ac:dyDescent="0.25">
      <c r="A6488" s="19" t="s">
        <v>6527</v>
      </c>
      <c r="B6488" s="4" t="str">
        <f>IFERROR(VLOOKUP(A6488,PEC!A$2:B$7902,2,0),"PEC NON ESISTENTE")</f>
        <v>protocollo</v>
      </c>
      <c r="C6488" s="20" t="s">
        <v>8235</v>
      </c>
      <c r="D6488" s="20" t="s">
        <v>8241</v>
      </c>
      <c r="E6488" s="21">
        <v>26770</v>
      </c>
      <c r="F6488" s="4" t="str">
        <f t="shared" si="101"/>
        <v/>
      </c>
      <c r="G6488" s="4" t="str">
        <f>IF(AND(Tabella1[[#This Row],[Popolazione]]&gt;50000,Tabella1[[#This Row],[Popolazione]]&lt;100000),"COMPRESO",Tabella1[[#This Row],[Regione]])</f>
        <v>PUGLIA</v>
      </c>
      <c r="H6488" s="31">
        <f>Tabella1[[#This Row],[Popolazione]]/SUM($E$19:$E$7866)</f>
        <v>4.4652833973757609E-4</v>
      </c>
    </row>
    <row r="6489" spans="1:8" x14ac:dyDescent="0.25">
      <c r="A6489" s="19" t="s">
        <v>6461</v>
      </c>
      <c r="B6489" s="4" t="str">
        <f>IFERROR(VLOOKUP(A6489,PEC!A$2:B$7902,2,0),"PEC NON ESISTENTE")</f>
        <v>info</v>
      </c>
      <c r="C6489" s="20" t="s">
        <v>8235</v>
      </c>
      <c r="D6489" s="20" t="s">
        <v>8236</v>
      </c>
      <c r="E6489" s="21">
        <v>299</v>
      </c>
      <c r="F6489" s="4" t="str">
        <f t="shared" si="101"/>
        <v/>
      </c>
      <c r="G6489" s="4" t="str">
        <f>IF(AND(Tabella1[[#This Row],[Popolazione]]&gt;50000,Tabella1[[#This Row],[Popolazione]]&lt;100000),"COMPRESO",Tabella1[[#This Row],[Regione]])</f>
        <v>ABRUZZO</v>
      </c>
      <c r="H6489" s="31">
        <f>Tabella1[[#This Row],[Popolazione]]/SUM($E$19:$E$7866)</f>
        <v>4.9873729391682954E-6</v>
      </c>
    </row>
    <row r="6490" spans="1:8" x14ac:dyDescent="0.25">
      <c r="A6490" s="19" t="s">
        <v>394</v>
      </c>
      <c r="B6490" s="4" t="str">
        <f>IFERROR(VLOOKUP(A6490,PEC!A$2:B$7902,2,0),"PEC NON ESISTENTE")</f>
        <v>protocollo</v>
      </c>
      <c r="C6490" s="20" t="s">
        <v>8235</v>
      </c>
      <c r="D6490" s="20" t="s">
        <v>8248</v>
      </c>
      <c r="E6490" s="21">
        <v>4053</v>
      </c>
      <c r="F6490" s="4" t="str">
        <f t="shared" si="101"/>
        <v/>
      </c>
      <c r="G6490" s="4" t="str">
        <f>IF(AND(Tabella1[[#This Row],[Popolazione]]&gt;50000,Tabella1[[#This Row],[Popolazione]]&lt;100000),"COMPRESO",Tabella1[[#This Row],[Regione]])</f>
        <v>CALABRIA</v>
      </c>
      <c r="H6490" s="31">
        <f>Tabella1[[#This Row],[Popolazione]]/SUM($E$19:$E$7866)</f>
        <v>6.7604757600164215E-5</v>
      </c>
    </row>
    <row r="6491" spans="1:8" x14ac:dyDescent="0.25">
      <c r="A6491" s="19" t="s">
        <v>6462</v>
      </c>
      <c r="B6491" s="4" t="str">
        <f>IFERROR(VLOOKUP(A6491,PEC!A$2:B$7902,2,0),"PEC NON ESISTENTE")</f>
        <v>comune.santeusaniodelsangro</v>
      </c>
      <c r="C6491" s="20" t="s">
        <v>8235</v>
      </c>
      <c r="D6491" s="20" t="s">
        <v>8236</v>
      </c>
      <c r="E6491" s="21">
        <v>2453</v>
      </c>
      <c r="F6491" s="4" t="str">
        <f t="shared" si="101"/>
        <v/>
      </c>
      <c r="G6491" s="4" t="str">
        <f>IF(AND(Tabella1[[#This Row],[Popolazione]]&gt;50000,Tabella1[[#This Row],[Popolazione]]&lt;100000),"COMPRESO",Tabella1[[#This Row],[Regione]])</f>
        <v>ABRUZZO</v>
      </c>
      <c r="H6491" s="31">
        <f>Tabella1[[#This Row],[Popolazione]]/SUM($E$19:$E$7866)</f>
        <v>4.0916474313644905E-5</v>
      </c>
    </row>
    <row r="6492" spans="1:8" x14ac:dyDescent="0.25">
      <c r="A6492" s="19" t="s">
        <v>6463</v>
      </c>
      <c r="B6492" s="4" t="str">
        <f>IFERROR(VLOOKUP(A6492,PEC!A$2:B$7902,2,0),"PEC NON ESISTENTE")</f>
        <v>santeusaniof.aq</v>
      </c>
      <c r="C6492" s="20" t="s">
        <v>8235</v>
      </c>
      <c r="D6492" s="20" t="s">
        <v>8236</v>
      </c>
      <c r="E6492" s="21">
        <v>418</v>
      </c>
      <c r="F6492" s="4" t="str">
        <f t="shared" si="101"/>
        <v/>
      </c>
      <c r="G6492" s="4" t="str">
        <f>IF(AND(Tabella1[[#This Row],[Popolazione]]&gt;50000,Tabella1[[#This Row],[Popolazione]]&lt;100000),"COMPRESO",Tabella1[[#This Row],[Regione]])</f>
        <v>ABRUZZO</v>
      </c>
      <c r="H6492" s="31">
        <f>Tabella1[[#This Row],[Popolazione]]/SUM($E$19:$E$7866)</f>
        <v>6.9723140086031681E-6</v>
      </c>
    </row>
    <row r="6493" spans="1:8" x14ac:dyDescent="0.25">
      <c r="A6493" s="19" t="s">
        <v>7934</v>
      </c>
      <c r="B6493" s="4" t="str">
        <f>IFERROR(VLOOKUP(A6493,PEC!A$2:B$7902,2,0),"PEC NON ESISTENTE")</f>
        <v>protocollo</v>
      </c>
      <c r="C6493" s="20" t="s">
        <v>7913</v>
      </c>
      <c r="D6493" s="20" t="s">
        <v>7914</v>
      </c>
      <c r="E6493" s="21">
        <v>8825</v>
      </c>
      <c r="F6493" s="4" t="str">
        <f t="shared" si="101"/>
        <v/>
      </c>
      <c r="G6493" s="4" t="str">
        <f>IF(AND(Tabella1[[#This Row],[Popolazione]]&gt;50000,Tabella1[[#This Row],[Popolazione]]&lt;100000),"COMPRESO",Tabella1[[#This Row],[Regione]])</f>
        <v>PIEMONTE</v>
      </c>
      <c r="H6493" s="31">
        <f>Tabella1[[#This Row],[Popolazione]]/SUM($E$19:$E$7866)</f>
        <v>1.4720256250220804E-4</v>
      </c>
    </row>
    <row r="6494" spans="1:8" x14ac:dyDescent="0.25">
      <c r="A6494" s="19" t="s">
        <v>6529</v>
      </c>
      <c r="B6494" s="4" t="str">
        <f>IFERROR(VLOOKUP(A6494,PEC!A$2:B$7902,2,0),"PEC NON ESISTENTE")</f>
        <v>protocollo</v>
      </c>
      <c r="C6494" s="20" t="s">
        <v>8221</v>
      </c>
      <c r="D6494" s="20" t="s">
        <v>8234</v>
      </c>
      <c r="E6494" s="21">
        <v>6882</v>
      </c>
      <c r="F6494" s="4" t="str">
        <f t="shared" si="101"/>
        <v/>
      </c>
      <c r="G6494" s="4" t="str">
        <f>IF(AND(Tabella1[[#This Row],[Popolazione]]&gt;50000,Tabella1[[#This Row],[Popolazione]]&lt;100000),"COMPRESO",Tabella1[[#This Row],[Regione]])</f>
        <v>LAZIO</v>
      </c>
      <c r="H6494" s="31">
        <f>Tabella1[[#This Row],[Popolazione]]/SUM($E$19:$E$7866)</f>
        <v>1.1479297848614116E-4</v>
      </c>
    </row>
    <row r="6495" spans="1:8" x14ac:dyDescent="0.25">
      <c r="A6495" s="19" t="s">
        <v>395</v>
      </c>
      <c r="B6495" s="4" t="str">
        <f>IFERROR(VLOOKUP(A6495,PEC!A$2:B$7902,2,0),"PEC NON ESISTENTE")</f>
        <v>amministrativosantilario</v>
      </c>
      <c r="C6495" s="20" t="s">
        <v>8235</v>
      </c>
      <c r="D6495" s="20" t="s">
        <v>8248</v>
      </c>
      <c r="E6495" s="21">
        <v>1332</v>
      </c>
      <c r="F6495" s="4" t="str">
        <f t="shared" si="101"/>
        <v/>
      </c>
      <c r="G6495" s="4" t="str">
        <f>IF(AND(Tabella1[[#This Row],[Popolazione]]&gt;50000,Tabella1[[#This Row],[Popolazione]]&lt;100000),"COMPRESO",Tabella1[[#This Row],[Regione]])</f>
        <v>CALABRIA</v>
      </c>
      <c r="H6495" s="31">
        <f>Tabella1[[#This Row],[Popolazione]]/SUM($E$19:$E$7866)</f>
        <v>2.2217995836027322E-5</v>
      </c>
    </row>
    <row r="6496" spans="1:8" x14ac:dyDescent="0.25">
      <c r="A6496" s="19" t="s">
        <v>6464</v>
      </c>
      <c r="B6496" s="4" t="str">
        <f>IFERROR(VLOOKUP(A6496,PEC!A$2:B$7902,2,0),"PEC NON ESISTENTE")</f>
        <v>santilariodenza</v>
      </c>
      <c r="C6496" s="20" t="s">
        <v>8026</v>
      </c>
      <c r="D6496" s="20" t="s">
        <v>8212</v>
      </c>
      <c r="E6496" s="21">
        <v>10939</v>
      </c>
      <c r="F6496" s="4" t="str">
        <f t="shared" si="101"/>
        <v/>
      </c>
      <c r="G6496" s="4" t="str">
        <f>IF(AND(Tabella1[[#This Row],[Popolazione]]&gt;50000,Tabella1[[#This Row],[Popolazione]]&lt;100000),"COMPRESO",Tabella1[[#This Row],[Regione]])</f>
        <v>EMILIA-ROMAGNA</v>
      </c>
      <c r="H6496" s="31">
        <f>Tabella1[[#This Row],[Popolazione]]/SUM($E$19:$E$7866)</f>
        <v>1.8246445679452166E-4</v>
      </c>
    </row>
    <row r="6497" spans="1:8" x14ac:dyDescent="0.25">
      <c r="A6497" s="19" t="s">
        <v>6465</v>
      </c>
      <c r="B6497" s="4" t="str">
        <f>IFERROR(VLOOKUP(A6497,PEC!A$2:B$7902,2,0),"PEC NON ESISTENTE")</f>
        <v>comune.santippolito</v>
      </c>
      <c r="C6497" s="20" t="s">
        <v>8221</v>
      </c>
      <c r="D6497" s="20" t="s">
        <v>8230</v>
      </c>
      <c r="E6497" s="21">
        <v>1574</v>
      </c>
      <c r="F6497" s="4" t="str">
        <f t="shared" si="101"/>
        <v/>
      </c>
      <c r="G6497" s="4" t="str">
        <f>IF(AND(Tabella1[[#This Row],[Popolazione]]&gt;50000,Tabella1[[#This Row],[Popolazione]]&lt;100000),"COMPRESO",Tabella1[[#This Row],[Regione]])</f>
        <v>MARCHE</v>
      </c>
      <c r="H6497" s="31">
        <f>Tabella1[[#This Row],[Popolazione]]/SUM($E$19:$E$7866)</f>
        <v>2.6254598683113365E-5</v>
      </c>
    </row>
    <row r="6498" spans="1:8" x14ac:dyDescent="0.25">
      <c r="A6498" s="19" t="s">
        <v>6530</v>
      </c>
      <c r="B6498" s="4" t="str">
        <f>IFERROR(VLOOKUP(A6498,PEC!A$2:B$7902,2,0),"PEC NON ESISTENTE")</f>
        <v>santostefanoalmare.im</v>
      </c>
      <c r="C6498" s="20" t="s">
        <v>7913</v>
      </c>
      <c r="D6498" s="20" t="s">
        <v>8208</v>
      </c>
      <c r="E6498" s="21">
        <v>2239</v>
      </c>
      <c r="F6498" s="4" t="str">
        <f t="shared" si="101"/>
        <v/>
      </c>
      <c r="G6498" s="4" t="str">
        <f>IF(AND(Tabella1[[#This Row],[Popolazione]]&gt;50000,Tabella1[[#This Row],[Popolazione]]&lt;100000),"COMPRESO",Tabella1[[#This Row],[Regione]])</f>
        <v>LIGURIA</v>
      </c>
      <c r="H6498" s="31">
        <f>Tabella1[[#This Row],[Popolazione]]/SUM($E$19:$E$7866)</f>
        <v>3.7346916424072951E-5</v>
      </c>
    </row>
    <row r="6499" spans="1:8" x14ac:dyDescent="0.25">
      <c r="A6499" s="19" t="s">
        <v>6531</v>
      </c>
      <c r="B6499" s="4" t="str">
        <f>IFERROR(VLOOKUP(A6499,PEC!A$2:B$7902,2,0),"PEC NON ESISTENTE")</f>
        <v>comune</v>
      </c>
      <c r="C6499" s="20" t="s">
        <v>7913</v>
      </c>
      <c r="D6499" s="20" t="s">
        <v>7914</v>
      </c>
      <c r="E6499" s="21">
        <v>4055</v>
      </c>
      <c r="F6499" s="4" t="str">
        <f t="shared" si="101"/>
        <v/>
      </c>
      <c r="G6499" s="4" t="str">
        <f>IF(AND(Tabella1[[#This Row],[Popolazione]]&gt;50000,Tabella1[[#This Row],[Popolazione]]&lt;100000),"COMPRESO",Tabella1[[#This Row],[Regione]])</f>
        <v>PIEMONTE</v>
      </c>
      <c r="H6499" s="31">
        <f>Tabella1[[#This Row],[Popolazione]]/SUM($E$19:$E$7866)</f>
        <v>6.7638117954272358E-5</v>
      </c>
    </row>
    <row r="6500" spans="1:8" x14ac:dyDescent="0.25">
      <c r="A6500" s="19" t="s">
        <v>6532</v>
      </c>
      <c r="B6500" s="4" t="str">
        <f>IFERROR(VLOOKUP(A6500,PEC!A$2:B$7902,2,0),"PEC NON ESISTENTE")</f>
        <v>protocollo</v>
      </c>
      <c r="C6500" s="16" t="s">
        <v>7913</v>
      </c>
      <c r="D6500" s="20" t="s">
        <v>8208</v>
      </c>
      <c r="E6500" s="21">
        <v>1217</v>
      </c>
      <c r="F6500" s="4" t="str">
        <f t="shared" si="101"/>
        <v/>
      </c>
      <c r="G6500" s="4" t="str">
        <f>IF(AND(Tabella1[[#This Row],[Popolazione]]&gt;50000,Tabella1[[#This Row],[Popolazione]]&lt;100000),"COMPRESO",Tabella1[[#This Row],[Regione]])</f>
        <v>LIGURIA</v>
      </c>
      <c r="H6500" s="31">
        <f>Tabella1[[#This Row],[Popolazione]]/SUM($E$19:$E$7866)</f>
        <v>2.0299775474808747E-5</v>
      </c>
    </row>
    <row r="6501" spans="1:8" x14ac:dyDescent="0.25">
      <c r="A6501" s="19" t="s">
        <v>6533</v>
      </c>
      <c r="B6501" s="4" t="str">
        <f>IFERROR(VLOOKUP(A6501,PEC!A$2:B$7902,2,0),"PEC NON ESISTENTE")</f>
        <v>comunesantostefanodelsole</v>
      </c>
      <c r="C6501" s="20" t="s">
        <v>8235</v>
      </c>
      <c r="D6501" s="20" t="s">
        <v>8239</v>
      </c>
      <c r="E6501" s="21">
        <v>2189</v>
      </c>
      <c r="F6501" s="4" t="str">
        <f t="shared" si="101"/>
        <v/>
      </c>
      <c r="G6501" s="4" t="str">
        <f>IF(AND(Tabella1[[#This Row],[Popolazione]]&gt;50000,Tabella1[[#This Row],[Popolazione]]&lt;100000),"COMPRESO",Tabella1[[#This Row],[Regione]])</f>
        <v>CAMPANIA</v>
      </c>
      <c r="H6501" s="31">
        <f>Tabella1[[#This Row],[Popolazione]]/SUM($E$19:$E$7866)</f>
        <v>3.6512907571369225E-5</v>
      </c>
    </row>
    <row r="6502" spans="1:8" x14ac:dyDescent="0.25">
      <c r="A6502" s="19" t="s">
        <v>6534</v>
      </c>
      <c r="B6502" s="4" t="str">
        <f>IFERROR(VLOOKUP(A6502,PEC!A$2:B$7902,2,0),"PEC NON ESISTENTE")</f>
        <v>comune.santostefanodicadore</v>
      </c>
      <c r="C6502" s="20" t="s">
        <v>8026</v>
      </c>
      <c r="D6502" s="20" t="s">
        <v>8167</v>
      </c>
      <c r="E6502" s="21">
        <v>2663</v>
      </c>
      <c r="F6502" s="4" t="str">
        <f t="shared" si="101"/>
        <v/>
      </c>
      <c r="G6502" s="4" t="str">
        <f>IF(AND(Tabella1[[#This Row],[Popolazione]]&gt;50000,Tabella1[[#This Row],[Popolazione]]&lt;100000),"COMPRESO",Tabella1[[#This Row],[Regione]])</f>
        <v>VENETO</v>
      </c>
      <c r="H6502" s="31">
        <f>Tabella1[[#This Row],[Popolazione]]/SUM($E$19:$E$7866)</f>
        <v>4.4419311495000566E-5</v>
      </c>
    </row>
    <row r="6503" spans="1:8" x14ac:dyDescent="0.25">
      <c r="A6503" s="19" t="s">
        <v>6535</v>
      </c>
      <c r="B6503" s="4" t="str">
        <f>IFERROR(VLOOKUP(A6503,PEC!A$2:B$7902,2,0),"PEC NON ESISTENTE")</f>
        <v>comune.santostefanodicamastra</v>
      </c>
      <c r="C6503" s="20" t="s">
        <v>8259</v>
      </c>
      <c r="D6503" s="20" t="s">
        <v>8260</v>
      </c>
      <c r="E6503" s="21">
        <v>4674</v>
      </c>
      <c r="F6503" s="4" t="str">
        <f t="shared" si="101"/>
        <v/>
      </c>
      <c r="G6503" s="4" t="str">
        <f>IF(AND(Tabella1[[#This Row],[Popolazione]]&gt;50000,Tabella1[[#This Row],[Popolazione]]&lt;100000),"COMPRESO",Tabella1[[#This Row],[Regione]])</f>
        <v>SICILIA</v>
      </c>
      <c r="H6503" s="31">
        <f>Tabella1[[#This Row],[Popolazione]]/SUM($E$19:$E$7866)</f>
        <v>7.7963147550744516E-5</v>
      </c>
    </row>
    <row r="6504" spans="1:8" x14ac:dyDescent="0.25">
      <c r="A6504" s="19" t="s">
        <v>6536</v>
      </c>
      <c r="B6504" s="4" t="str">
        <f>IFERROR(VLOOKUP(A6504,PEC!A$2:B$7902,2,0),"PEC NON ESISTENTE")</f>
        <v>protocollo</v>
      </c>
      <c r="C6504" s="16" t="s">
        <v>7913</v>
      </c>
      <c r="D6504" s="20" t="s">
        <v>8208</v>
      </c>
      <c r="E6504" s="21">
        <v>8790</v>
      </c>
      <c r="F6504" s="4" t="str">
        <f t="shared" si="101"/>
        <v/>
      </c>
      <c r="G6504" s="4" t="str">
        <f>IF(AND(Tabella1[[#This Row],[Popolazione]]&gt;50000,Tabella1[[#This Row],[Popolazione]]&lt;100000),"COMPRESO",Tabella1[[#This Row],[Regione]])</f>
        <v>LIGURIA</v>
      </c>
      <c r="H6504" s="31">
        <f>Tabella1[[#This Row],[Popolazione]]/SUM($E$19:$E$7866)</f>
        <v>1.4661875630531544E-4</v>
      </c>
    </row>
    <row r="6505" spans="1:8" x14ac:dyDescent="0.25">
      <c r="A6505" s="19" t="s">
        <v>137</v>
      </c>
      <c r="B6505" s="4" t="str">
        <f>IFERROR(VLOOKUP(A6505,PEC!A$2:B$7902,2,0),"PEC NON ESISTENTE")</f>
        <v>amministrativo.sstefano</v>
      </c>
      <c r="C6505" s="20" t="s">
        <v>8235</v>
      </c>
      <c r="D6505" s="20" t="s">
        <v>8248</v>
      </c>
      <c r="E6505" s="21">
        <v>1640</v>
      </c>
      <c r="F6505" s="4" t="str">
        <f t="shared" si="101"/>
        <v/>
      </c>
      <c r="G6505" s="4" t="str">
        <f>IF(AND(Tabella1[[#This Row],[Popolazione]]&gt;50000,Tabella1[[#This Row],[Popolazione]]&lt;100000),"COMPRESO",Tabella1[[#This Row],[Regione]])</f>
        <v>CALABRIA</v>
      </c>
      <c r="H6505" s="31">
        <f>Tabella1[[#This Row],[Popolazione]]/SUM($E$19:$E$7866)</f>
        <v>2.7355490368682287E-5</v>
      </c>
    </row>
    <row r="6506" spans="1:8" x14ac:dyDescent="0.25">
      <c r="A6506" s="19" t="s">
        <v>6537</v>
      </c>
      <c r="B6506" s="4" t="str">
        <f>IFERROR(VLOOKUP(A6506,PEC!A$2:B$7902,2,0),"PEC NON ESISTENTE")</f>
        <v>amministrativosessanio</v>
      </c>
      <c r="C6506" s="20" t="s">
        <v>8235</v>
      </c>
      <c r="D6506" s="20" t="s">
        <v>8236</v>
      </c>
      <c r="E6506" s="21">
        <v>111</v>
      </c>
      <c r="F6506" s="4" t="str">
        <f t="shared" si="101"/>
        <v/>
      </c>
      <c r="G6506" s="4" t="str">
        <f>IF(AND(Tabella1[[#This Row],[Popolazione]]&gt;50000,Tabella1[[#This Row],[Popolazione]]&lt;100000),"COMPRESO",Tabella1[[#This Row],[Regione]])</f>
        <v>ABRUZZO</v>
      </c>
      <c r="H6506" s="31">
        <f>Tabella1[[#This Row],[Popolazione]]/SUM($E$19:$E$7866)</f>
        <v>1.8514996530022767E-6</v>
      </c>
    </row>
    <row r="6507" spans="1:8" x14ac:dyDescent="0.25">
      <c r="A6507" s="19" t="s">
        <v>396</v>
      </c>
      <c r="B6507" s="4" t="str">
        <f>IFERROR(VLOOKUP(A6507,PEC!A$2:B$7902,2,0),"PEC NON ESISTENTE")</f>
        <v>protocollo.santostefano</v>
      </c>
      <c r="C6507" s="20" t="s">
        <v>8235</v>
      </c>
      <c r="D6507" s="20" t="s">
        <v>8248</v>
      </c>
      <c r="E6507" s="21">
        <v>1247</v>
      </c>
      <c r="F6507" s="4" t="str">
        <f t="shared" si="101"/>
        <v/>
      </c>
      <c r="G6507" s="4" t="str">
        <f>IF(AND(Tabella1[[#This Row],[Popolazione]]&gt;50000,Tabella1[[#This Row],[Popolazione]]&lt;100000),"COMPRESO",Tabella1[[#This Row],[Regione]])</f>
        <v>CALABRIA</v>
      </c>
      <c r="H6507" s="31">
        <f>Tabella1[[#This Row],[Popolazione]]/SUM($E$19:$E$7866)</f>
        <v>2.0800180786430982E-5</v>
      </c>
    </row>
    <row r="6508" spans="1:8" x14ac:dyDescent="0.25">
      <c r="A6508" s="19" t="s">
        <v>6538</v>
      </c>
      <c r="B6508" s="4" t="str">
        <f>IFERROR(VLOOKUP(A6508,PEC!A$2:B$7902,2,0),"PEC NON ESISTENTE")</f>
        <v>info</v>
      </c>
      <c r="C6508" s="20" t="s">
        <v>7913</v>
      </c>
      <c r="D6508" s="20" t="s">
        <v>7986</v>
      </c>
      <c r="E6508" s="21">
        <v>1902</v>
      </c>
      <c r="F6508" s="4" t="str">
        <f t="shared" si="101"/>
        <v/>
      </c>
      <c r="G6508" s="4" t="str">
        <f>IF(AND(Tabella1[[#This Row],[Popolazione]]&gt;50000,Tabella1[[#This Row],[Popolazione]]&lt;100000),"COMPRESO",Tabella1[[#This Row],[Regione]])</f>
        <v>LOMBARDIA</v>
      </c>
      <c r="H6508" s="31">
        <f>Tabella1[[#This Row],[Popolazione]]/SUM($E$19:$E$7866)</f>
        <v>3.1725696756849826E-5</v>
      </c>
    </row>
    <row r="6509" spans="1:8" x14ac:dyDescent="0.25">
      <c r="A6509" s="19" t="s">
        <v>6539</v>
      </c>
      <c r="B6509" s="4" t="str">
        <f>IFERROR(VLOOKUP(A6509,PEC!A$2:B$7902,2,0),"PEC NON ESISTENTE")</f>
        <v>protocollo</v>
      </c>
      <c r="C6509" s="20" t="s">
        <v>8259</v>
      </c>
      <c r="D6509" s="20" t="s">
        <v>8260</v>
      </c>
      <c r="E6509" s="21">
        <v>4897</v>
      </c>
      <c r="F6509" s="4" t="str">
        <f t="shared" si="101"/>
        <v/>
      </c>
      <c r="G6509" s="4" t="str">
        <f>IF(AND(Tabella1[[#This Row],[Popolazione]]&gt;50000,Tabella1[[#This Row],[Popolazione]]&lt;100000),"COMPRESO",Tabella1[[#This Row],[Regione]])</f>
        <v>SICILIA</v>
      </c>
      <c r="H6509" s="31">
        <f>Tabella1[[#This Row],[Popolazione]]/SUM($E$19:$E$7866)</f>
        <v>8.1682827033803144E-5</v>
      </c>
    </row>
    <row r="6510" spans="1:8" x14ac:dyDescent="0.25">
      <c r="A6510" s="19" t="s">
        <v>6540</v>
      </c>
      <c r="B6510" s="4" t="str">
        <f>IFERROR(VLOOKUP(A6510,PEC!A$2:B$7902,2,0),"PEC NON ESISTENTE")</f>
        <v>santo.stefano.roero</v>
      </c>
      <c r="C6510" s="20" t="s">
        <v>7913</v>
      </c>
      <c r="D6510" s="20" t="s">
        <v>7914</v>
      </c>
      <c r="E6510" s="21">
        <v>1407</v>
      </c>
      <c r="F6510" s="4" t="str">
        <f t="shared" si="101"/>
        <v/>
      </c>
      <c r="G6510" s="4" t="str">
        <f>IF(AND(Tabella1[[#This Row],[Popolazione]]&gt;50000,Tabella1[[#This Row],[Popolazione]]&lt;100000),"COMPRESO",Tabella1[[#This Row],[Regione]])</f>
        <v>PIEMONTE</v>
      </c>
      <c r="H6510" s="31">
        <f>Tabella1[[#This Row],[Popolazione]]/SUM($E$19:$E$7866)</f>
        <v>2.3469009115082914E-5</v>
      </c>
    </row>
    <row r="6511" spans="1:8" x14ac:dyDescent="0.25">
      <c r="A6511" s="19" t="s">
        <v>6541</v>
      </c>
      <c r="B6511" s="4" t="str">
        <f>IFERROR(VLOOKUP(A6511,PEC!A$2:B$7902,2,0),"PEC NON ESISTENTE")</f>
        <v>comune.santostefanoticino</v>
      </c>
      <c r="C6511" s="20" t="s">
        <v>7913</v>
      </c>
      <c r="D6511" s="20" t="s">
        <v>7986</v>
      </c>
      <c r="E6511" s="21">
        <v>4801</v>
      </c>
      <c r="F6511" s="4" t="str">
        <f t="shared" si="101"/>
        <v/>
      </c>
      <c r="G6511" s="4" t="str">
        <f>IF(AND(Tabella1[[#This Row],[Popolazione]]&gt;50000,Tabella1[[#This Row],[Popolazione]]&lt;100000),"COMPRESO",Tabella1[[#This Row],[Regione]])</f>
        <v>LOMBARDIA</v>
      </c>
      <c r="H6511" s="31">
        <f>Tabella1[[#This Row],[Popolazione]]/SUM($E$19:$E$7866)</f>
        <v>8.0081530036611994E-5</v>
      </c>
    </row>
    <row r="6512" spans="1:8" x14ac:dyDescent="0.25">
      <c r="A6512" s="19" t="s">
        <v>6466</v>
      </c>
      <c r="B6512" s="4" t="str">
        <f>IFERROR(VLOOKUP(A6512,PEC!A$2:B$7902,2,0),"PEC NON ESISTENTE")</f>
        <v>protocollo</v>
      </c>
      <c r="C6512" s="16" t="s">
        <v>7913</v>
      </c>
      <c r="D6512" s="20" t="s">
        <v>8208</v>
      </c>
      <c r="E6512" s="21">
        <v>5911</v>
      </c>
      <c r="F6512" s="4" t="str">
        <f t="shared" si="101"/>
        <v/>
      </c>
      <c r="G6512" s="4" t="str">
        <f>IF(AND(Tabella1[[#This Row],[Popolazione]]&gt;50000,Tabella1[[#This Row],[Popolazione]]&lt;100000),"COMPRESO",Tabella1[[#This Row],[Regione]])</f>
        <v>LIGURIA</v>
      </c>
      <c r="H6512" s="31">
        <f>Tabella1[[#This Row],[Popolazione]]/SUM($E$19:$E$7866)</f>
        <v>9.8596526566634753E-5</v>
      </c>
    </row>
    <row r="6513" spans="1:8" x14ac:dyDescent="0.25">
      <c r="A6513" s="19" t="s">
        <v>6542</v>
      </c>
      <c r="B6513" s="4" t="str">
        <f>IFERROR(VLOOKUP(A6513,PEC!A$2:B$7902,2,0),"PEC NON ESISTENTE")</f>
        <v>protocollo.santomenna</v>
      </c>
      <c r="C6513" s="20" t="s">
        <v>8235</v>
      </c>
      <c r="D6513" s="20" t="s">
        <v>8239</v>
      </c>
      <c r="E6513" s="21">
        <v>473</v>
      </c>
      <c r="F6513" s="4" t="str">
        <f t="shared" si="101"/>
        <v/>
      </c>
      <c r="G6513" s="4" t="str">
        <f>IF(AND(Tabella1[[#This Row],[Popolazione]]&gt;50000,Tabella1[[#This Row],[Popolazione]]&lt;100000),"COMPRESO",Tabella1[[#This Row],[Regione]])</f>
        <v>CAMPANIA</v>
      </c>
      <c r="H6513" s="31">
        <f>Tabella1[[#This Row],[Popolazione]]/SUM($E$19:$E$7866)</f>
        <v>7.8897237465772686E-6</v>
      </c>
    </row>
    <row r="6514" spans="1:8" x14ac:dyDescent="0.25">
      <c r="A6514" s="19" t="s">
        <v>6467</v>
      </c>
      <c r="B6514" s="4" t="str">
        <f>IFERROR(VLOOKUP(A6514,PEC!A$2:B$7902,2,0),"PEC NON ESISTENTE")</f>
        <v>protocollo</v>
      </c>
      <c r="C6514" s="20" t="s">
        <v>8235</v>
      </c>
      <c r="D6514" s="20" t="s">
        <v>8236</v>
      </c>
      <c r="E6514" s="21">
        <v>5313</v>
      </c>
      <c r="F6514" s="4" t="str">
        <f t="shared" si="101"/>
        <v/>
      </c>
      <c r="G6514" s="4" t="str">
        <f>IF(AND(Tabella1[[#This Row],[Popolazione]]&gt;50000,Tabella1[[#This Row],[Popolazione]]&lt;100000),"COMPRESO",Tabella1[[#This Row],[Regione]])</f>
        <v>ABRUZZO</v>
      </c>
      <c r="H6514" s="31">
        <f>Tabella1[[#This Row],[Popolazione]]/SUM($E$19:$E$7866)</f>
        <v>8.8621780688298164E-5</v>
      </c>
    </row>
    <row r="6515" spans="1:8" x14ac:dyDescent="0.25">
      <c r="A6515" s="4" t="s">
        <v>6468</v>
      </c>
      <c r="B6515" s="4" t="str">
        <f>IFERROR(VLOOKUP(A6515,PEC!A$2:B$7902,2,0),"PEC NON ESISTENTE")</f>
        <v>s.omobono.terme</v>
      </c>
      <c r="C6515" s="20" t="s">
        <v>7913</v>
      </c>
      <c r="D6515" s="20" t="s">
        <v>7986</v>
      </c>
      <c r="E6515" s="21">
        <v>3893</v>
      </c>
      <c r="F6515" s="4" t="str">
        <f t="shared" si="101"/>
        <v/>
      </c>
      <c r="G6515" s="4" t="str">
        <f>IF(AND(Tabella1[[#This Row],[Popolazione]]&gt;50000,Tabella1[[#This Row],[Popolazione]]&lt;100000),"COMPRESO",Tabella1[[#This Row],[Regione]])</f>
        <v>LOMBARDIA</v>
      </c>
      <c r="H6515" s="31">
        <f>Tabella1[[#This Row],[Popolazione]]/SUM($E$19:$E$7866)</f>
        <v>6.493592927151228E-5</v>
      </c>
    </row>
    <row r="6516" spans="1:8" x14ac:dyDescent="0.25">
      <c r="A6516" s="19" t="s">
        <v>299</v>
      </c>
      <c r="B6516" s="4" t="str">
        <f>IFERROR(VLOOKUP(A6516,PEC!A$2:B$7902,2,0),"PEC NON ESISTENTE")</f>
        <v>affarigenerali.santonofrio</v>
      </c>
      <c r="C6516" s="20" t="s">
        <v>8235</v>
      </c>
      <c r="D6516" s="20" t="s">
        <v>8248</v>
      </c>
      <c r="E6516" s="21">
        <v>3148</v>
      </c>
      <c r="F6516" s="4" t="str">
        <f t="shared" si="101"/>
        <v/>
      </c>
      <c r="G6516" s="4" t="str">
        <f>IF(AND(Tabella1[[#This Row],[Popolazione]]&gt;50000,Tabella1[[#This Row],[Popolazione]]&lt;100000),"COMPRESO",Tabella1[[#This Row],[Regione]])</f>
        <v>CALABRIA</v>
      </c>
      <c r="H6516" s="31">
        <f>Tabella1[[#This Row],[Popolazione]]/SUM($E$19:$E$7866)</f>
        <v>5.250919736622673E-5</v>
      </c>
    </row>
    <row r="6517" spans="1:8" x14ac:dyDescent="0.25">
      <c r="A6517" s="19" t="s">
        <v>6543</v>
      </c>
      <c r="B6517" s="4" t="str">
        <f>IFERROR(VLOOKUP(A6517,PEC!A$2:B$7902,2,0),"PEC NON ESISTENTE")</f>
        <v>comunedisantopadre.fr</v>
      </c>
      <c r="C6517" s="20" t="s">
        <v>8221</v>
      </c>
      <c r="D6517" s="20" t="s">
        <v>8234</v>
      </c>
      <c r="E6517" s="21">
        <v>1410</v>
      </c>
      <c r="F6517" s="4" t="str">
        <f t="shared" si="101"/>
        <v/>
      </c>
      <c r="G6517" s="4" t="str">
        <f>IF(AND(Tabella1[[#This Row],[Popolazione]]&gt;50000,Tabella1[[#This Row],[Popolazione]]&lt;100000),"COMPRESO",Tabella1[[#This Row],[Regione]])</f>
        <v>LAZIO</v>
      </c>
      <c r="H6517" s="31">
        <f>Tabella1[[#This Row],[Popolazione]]/SUM($E$19:$E$7866)</f>
        <v>2.3519049646245136E-5</v>
      </c>
    </row>
    <row r="6518" spans="1:8" x14ac:dyDescent="0.25">
      <c r="A6518" s="19" t="s">
        <v>6469</v>
      </c>
      <c r="B6518" s="4" t="str">
        <f>IFERROR(VLOOKUP(A6518,PEC!A$2:B$7902,2,0),"PEC NON ESISTENTE")</f>
        <v>comunesantoreste</v>
      </c>
      <c r="C6518" s="20" t="s">
        <v>8221</v>
      </c>
      <c r="D6518" s="20" t="s">
        <v>8234</v>
      </c>
      <c r="E6518" s="21">
        <v>3702</v>
      </c>
      <c r="F6518" s="4" t="str">
        <f t="shared" si="101"/>
        <v/>
      </c>
      <c r="G6518" s="4" t="str">
        <f>IF(AND(Tabella1[[#This Row],[Popolazione]]&gt;50000,Tabella1[[#This Row],[Popolazione]]&lt;100000),"COMPRESO",Tabella1[[#This Row],[Regione]])</f>
        <v>LAZIO</v>
      </c>
      <c r="H6518" s="31">
        <f>Tabella1[[#This Row],[Popolazione]]/SUM($E$19:$E$7866)</f>
        <v>6.1750015454184045E-5</v>
      </c>
    </row>
    <row r="6519" spans="1:8" x14ac:dyDescent="0.25">
      <c r="A6519" s="19" t="s">
        <v>6544</v>
      </c>
      <c r="B6519" s="4" t="str">
        <f>IFERROR(VLOOKUP(A6519,PEC!A$2:B$7902,2,0),"PEC NON ESISTENTE")</f>
        <v>santorso.vi</v>
      </c>
      <c r="C6519" s="20" t="s">
        <v>8026</v>
      </c>
      <c r="D6519" s="20" t="s">
        <v>8167</v>
      </c>
      <c r="E6519" s="21">
        <v>5746</v>
      </c>
      <c r="F6519" s="4" t="str">
        <f t="shared" si="101"/>
        <v/>
      </c>
      <c r="G6519" s="4" t="str">
        <f>IF(AND(Tabella1[[#This Row],[Popolazione]]&gt;50000,Tabella1[[#This Row],[Popolazione]]&lt;100000),"COMPRESO",Tabella1[[#This Row],[Regione]])</f>
        <v>VENETO</v>
      </c>
      <c r="H6519" s="31">
        <f>Tabella1[[#This Row],[Popolazione]]/SUM($E$19:$E$7866)</f>
        <v>9.5844297352712453E-5</v>
      </c>
    </row>
    <row r="6520" spans="1:8" x14ac:dyDescent="0.25">
      <c r="A6520" s="19" t="s">
        <v>6470</v>
      </c>
      <c r="B6520" s="4" t="str">
        <f>IFERROR(VLOOKUP(A6520,PEC!A$2:B$7902,2,0),"PEC NON ESISTENTE")</f>
        <v>comunesantorsola</v>
      </c>
      <c r="C6520" s="20" t="s">
        <v>8026</v>
      </c>
      <c r="D6520" s="20" t="s">
        <v>8027</v>
      </c>
      <c r="E6520" s="21">
        <v>1073</v>
      </c>
      <c r="F6520" s="4" t="str">
        <f t="shared" si="101"/>
        <v/>
      </c>
      <c r="G6520" s="4" t="str">
        <f>IF(AND(Tabella1[[#This Row],[Popolazione]]&gt;50000,Tabella1[[#This Row],[Popolazione]]&lt;100000),"COMPRESO",Tabella1[[#This Row],[Regione]])</f>
        <v>TRENTINO-ALTO ADIGE/SÜDTIROL</v>
      </c>
      <c r="H6520" s="31">
        <f>Tabella1[[#This Row],[Popolazione]]/SUM($E$19:$E$7866)</f>
        <v>1.7897829979022008E-5</v>
      </c>
    </row>
    <row r="6521" spans="1:8" x14ac:dyDescent="0.25">
      <c r="A6521" s="22" t="s">
        <v>6545</v>
      </c>
      <c r="B6521" s="4" t="str">
        <f>IFERROR(VLOOKUP(A6521,PEC!A$2:B$7902,2,0),"PEC NON ESISTENTE")</f>
        <v>protocollo.santulussurgiu</v>
      </c>
      <c r="C6521" s="20" t="s">
        <v>8259</v>
      </c>
      <c r="D6521" s="20" t="s">
        <v>8278</v>
      </c>
      <c r="E6521" s="21">
        <v>2440</v>
      </c>
      <c r="F6521" s="4" t="str">
        <f t="shared" si="101"/>
        <v/>
      </c>
      <c r="G6521" s="4" t="str">
        <f>IF(AND(Tabella1[[#This Row],[Popolazione]]&gt;50000,Tabella1[[#This Row],[Popolazione]]&lt;100000),"COMPRESO",Tabella1[[#This Row],[Regione]])</f>
        <v>SARDEGNA</v>
      </c>
      <c r="H6521" s="31">
        <f>Tabella1[[#This Row],[Popolazione]]/SUM($E$19:$E$7866)</f>
        <v>4.0699632011941938E-5</v>
      </c>
    </row>
    <row r="6522" spans="1:8" x14ac:dyDescent="0.25">
      <c r="A6522" s="19" t="s">
        <v>6471</v>
      </c>
      <c r="B6522" s="4" t="str">
        <f>IFERROR(VLOOKUP(A6522,PEC!A$2:B$7902,2,0),"PEC NON ESISTENTE")</f>
        <v>comune.santurbano.pd</v>
      </c>
      <c r="C6522" s="20" t="s">
        <v>8026</v>
      </c>
      <c r="D6522" s="20" t="s">
        <v>8167</v>
      </c>
      <c r="E6522" s="21">
        <v>2162</v>
      </c>
      <c r="F6522" s="4" t="str">
        <f t="shared" si="101"/>
        <v/>
      </c>
      <c r="G6522" s="4" t="str">
        <f>IF(AND(Tabella1[[#This Row],[Popolazione]]&gt;50000,Tabella1[[#This Row],[Popolazione]]&lt;100000),"COMPRESO",Tabella1[[#This Row],[Regione]])</f>
        <v>VENETO</v>
      </c>
      <c r="H6522" s="31">
        <f>Tabella1[[#This Row],[Popolazione]]/SUM($E$19:$E$7866)</f>
        <v>3.6062542790909212E-5</v>
      </c>
    </row>
    <row r="6523" spans="1:8" x14ac:dyDescent="0.25">
      <c r="A6523" s="19" t="s">
        <v>6546</v>
      </c>
      <c r="B6523" s="4" t="str">
        <f>IFERROR(VLOOKUP(A6523,PEC!A$2:B$7902,2,0),"PEC NON ESISTENTE")</f>
        <v>affarigenerali</v>
      </c>
      <c r="C6523" s="20" t="s">
        <v>8235</v>
      </c>
      <c r="D6523" s="20" t="s">
        <v>8239</v>
      </c>
      <c r="E6523" s="21">
        <v>2697</v>
      </c>
      <c r="F6523" s="4" t="str">
        <f t="shared" si="101"/>
        <v/>
      </c>
      <c r="G6523" s="4" t="str">
        <f>IF(AND(Tabella1[[#This Row],[Popolazione]]&gt;50000,Tabella1[[#This Row],[Popolazione]]&lt;100000),"COMPRESO",Tabella1[[#This Row],[Regione]])</f>
        <v>CAMPANIA</v>
      </c>
      <c r="H6523" s="31">
        <f>Tabella1[[#This Row],[Popolazione]]/SUM($E$19:$E$7866)</f>
        <v>4.4986437514839102E-5</v>
      </c>
    </row>
    <row r="6524" spans="1:8" x14ac:dyDescent="0.25">
      <c r="A6524" s="19" t="s">
        <v>6547</v>
      </c>
      <c r="B6524" s="4" t="str">
        <f>IFERROR(VLOOKUP(A6524,PEC!A$2:B$7902,2,0),"PEC NON ESISTENTE")</f>
        <v>comune</v>
      </c>
      <c r="C6524" s="20" t="s">
        <v>8026</v>
      </c>
      <c r="D6524" s="20" t="s">
        <v>8027</v>
      </c>
      <c r="E6524" s="21">
        <v>928</v>
      </c>
      <c r="F6524" s="4" t="str">
        <f t="shared" si="101"/>
        <v/>
      </c>
      <c r="G6524" s="4" t="str">
        <f>IF(AND(Tabella1[[#This Row],[Popolazione]]&gt;50000,Tabella1[[#This Row],[Popolazione]]&lt;100000),"COMPRESO",Tabella1[[#This Row],[Regione]])</f>
        <v>TRENTINO-ALTO ADIGE/SÜDTIROL</v>
      </c>
      <c r="H6524" s="31">
        <f>Tabella1[[#This Row],[Popolazione]]/SUM($E$19:$E$7866)</f>
        <v>1.5479204306181197E-5</v>
      </c>
    </row>
    <row r="6525" spans="1:8" x14ac:dyDescent="0.25">
      <c r="A6525" s="19" t="s">
        <v>6548</v>
      </c>
      <c r="B6525" s="4" t="str">
        <f>IFERROR(VLOOKUP(A6525,PEC!A$2:B$7902,2,0),"PEC NON ESISTENTE")</f>
        <v>protocollo</v>
      </c>
      <c r="C6525" s="20" t="s">
        <v>8026</v>
      </c>
      <c r="D6525" s="20" t="s">
        <v>8167</v>
      </c>
      <c r="E6525" s="21">
        <v>10043</v>
      </c>
      <c r="F6525" s="4" t="str">
        <f t="shared" si="101"/>
        <v/>
      </c>
      <c r="G6525" s="4" t="str">
        <f>IF(AND(Tabella1[[#This Row],[Popolazione]]&gt;50000,Tabella1[[#This Row],[Popolazione]]&lt;100000),"COMPRESO",Tabella1[[#This Row],[Regione]])</f>
        <v>VENETO</v>
      </c>
      <c r="H6525" s="31">
        <f>Tabella1[[#This Row],[Popolazione]]/SUM($E$19:$E$7866)</f>
        <v>1.6751901815407086E-4</v>
      </c>
    </row>
    <row r="6526" spans="1:8" x14ac:dyDescent="0.25">
      <c r="A6526" s="19" t="s">
        <v>6549</v>
      </c>
      <c r="B6526" s="4" t="str">
        <f>IFERROR(VLOOKUP(A6526,PEC!A$2:B$7902,2,0),"PEC NON ESISTENTE")</f>
        <v>comune.saponara</v>
      </c>
      <c r="C6526" s="20" t="s">
        <v>8259</v>
      </c>
      <c r="D6526" s="20" t="s">
        <v>8260</v>
      </c>
      <c r="E6526" s="21">
        <v>4078</v>
      </c>
      <c r="F6526" s="4" t="str">
        <f t="shared" si="101"/>
        <v/>
      </c>
      <c r="G6526" s="4" t="str">
        <f>IF(AND(Tabella1[[#This Row],[Popolazione]]&gt;50000,Tabella1[[#This Row],[Popolazione]]&lt;100000),"COMPRESO",Tabella1[[#This Row],[Regione]])</f>
        <v>SICILIA</v>
      </c>
      <c r="H6526" s="31">
        <f>Tabella1[[#This Row],[Popolazione]]/SUM($E$19:$E$7866)</f>
        <v>6.8021762026516071E-5</v>
      </c>
    </row>
    <row r="6527" spans="1:8" x14ac:dyDescent="0.25">
      <c r="A6527" s="19" t="s">
        <v>6550</v>
      </c>
      <c r="B6527" s="4" t="str">
        <f>IFERROR(VLOOKUP(A6527,PEC!A$2:B$7902,2,0),"PEC NON ESISTENTE")</f>
        <v>comune.sappada.bl</v>
      </c>
      <c r="C6527" s="20" t="s">
        <v>8026</v>
      </c>
      <c r="D6527" s="20" t="s">
        <v>8205</v>
      </c>
      <c r="E6527" s="21">
        <v>1306</v>
      </c>
      <c r="F6527" s="4" t="str">
        <f t="shared" si="101"/>
        <v/>
      </c>
      <c r="G6527" s="4" t="str">
        <f>IF(AND(Tabella1[[#This Row],[Popolazione]]&gt;50000,Tabella1[[#This Row],[Popolazione]]&lt;100000),"COMPRESO",Tabella1[[#This Row],[Regione]])</f>
        <v>FRIULI-VENEZIA GIULIA</v>
      </c>
      <c r="H6527" s="31">
        <f>Tabella1[[#This Row],[Popolazione]]/SUM($E$19:$E$7866)</f>
        <v>2.1784311232621381E-5</v>
      </c>
    </row>
    <row r="6528" spans="1:8" x14ac:dyDescent="0.25">
      <c r="A6528" s="19" t="s">
        <v>6551</v>
      </c>
      <c r="B6528" s="4" t="str">
        <f>IFERROR(VLOOKUP(A6528,PEC!A$2:B$7902,2,0),"PEC NON ESISTENTE")</f>
        <v>protocollo.sapri</v>
      </c>
      <c r="C6528" s="20" t="s">
        <v>8235</v>
      </c>
      <c r="D6528" s="20" t="s">
        <v>8239</v>
      </c>
      <c r="E6528" s="21">
        <v>6809</v>
      </c>
      <c r="F6528" s="4" t="str">
        <f t="shared" si="101"/>
        <v/>
      </c>
      <c r="G6528" s="4" t="str">
        <f>IF(AND(Tabella1[[#This Row],[Popolazione]]&gt;50000,Tabella1[[#This Row],[Popolazione]]&lt;100000),"COMPRESO",Tabella1[[#This Row],[Regione]])</f>
        <v>CAMPANIA</v>
      </c>
      <c r="H6528" s="31">
        <f>Tabella1[[#This Row],[Popolazione]]/SUM($E$19:$E$7866)</f>
        <v>1.1357532556119371E-4</v>
      </c>
    </row>
    <row r="6529" spans="1:8" x14ac:dyDescent="0.25">
      <c r="A6529" s="19" t="s">
        <v>139</v>
      </c>
      <c r="B6529" s="4" t="str">
        <f>IFERROR(VLOOKUP(A6529,PEC!A$2:B$7902,2,0),"PEC NON ESISTENTE")</f>
        <v>segreteria.saracena</v>
      </c>
      <c r="C6529" s="20" t="s">
        <v>8235</v>
      </c>
      <c r="D6529" s="20" t="s">
        <v>8248</v>
      </c>
      <c r="E6529" s="21">
        <v>3964</v>
      </c>
      <c r="F6529" s="4" t="str">
        <f t="shared" si="101"/>
        <v/>
      </c>
      <c r="G6529" s="4" t="str">
        <f>IF(AND(Tabella1[[#This Row],[Popolazione]]&gt;50000,Tabella1[[#This Row],[Popolazione]]&lt;100000),"COMPRESO",Tabella1[[#This Row],[Regione]])</f>
        <v>CALABRIA</v>
      </c>
      <c r="H6529" s="31">
        <f>Tabella1[[#This Row],[Popolazione]]/SUM($E$19:$E$7866)</f>
        <v>6.6120221842351574E-5</v>
      </c>
    </row>
    <row r="6530" spans="1:8" x14ac:dyDescent="0.25">
      <c r="A6530" s="19" t="s">
        <v>6552</v>
      </c>
      <c r="B6530" s="4" t="str">
        <f>IFERROR(VLOOKUP(A6530,PEC!A$2:B$7902,2,0),"PEC NON ESISTENTE")</f>
        <v>servizidemografici</v>
      </c>
      <c r="C6530" s="20" t="s">
        <v>8221</v>
      </c>
      <c r="D6530" s="20" t="s">
        <v>8234</v>
      </c>
      <c r="E6530" s="21">
        <v>184</v>
      </c>
      <c r="F6530" s="4" t="str">
        <f t="shared" ref="F6530:F6593" si="102">IF($E6530&gt;300000,"TROVATO","")</f>
        <v/>
      </c>
      <c r="G6530" s="4" t="str">
        <f>IF(AND(Tabella1[[#This Row],[Popolazione]]&gt;50000,Tabella1[[#This Row],[Popolazione]]&lt;100000),"COMPRESO",Tabella1[[#This Row],[Regione]])</f>
        <v>LAZIO</v>
      </c>
      <c r="H6530" s="31">
        <f>Tabella1[[#This Row],[Popolazione]]/SUM($E$19:$E$7866)</f>
        <v>3.06915257794972E-6</v>
      </c>
    </row>
    <row r="6531" spans="1:8" x14ac:dyDescent="0.25">
      <c r="A6531" s="19" t="s">
        <v>6553</v>
      </c>
      <c r="B6531" s="4" t="str">
        <f>IFERROR(VLOOKUP(A6531,PEC!A$2:B$7902,2,0),"PEC NON ESISTENTE")</f>
        <v>sarcedo.vi</v>
      </c>
      <c r="C6531" s="20" t="s">
        <v>8026</v>
      </c>
      <c r="D6531" s="20" t="s">
        <v>8167</v>
      </c>
      <c r="E6531" s="21">
        <v>5303</v>
      </c>
      <c r="F6531" s="4" t="str">
        <f t="shared" si="102"/>
        <v/>
      </c>
      <c r="G6531" s="4" t="str">
        <f>IF(AND(Tabella1[[#This Row],[Popolazione]]&gt;50000,Tabella1[[#This Row],[Popolazione]]&lt;100000),"COMPRESO",Tabella1[[#This Row],[Regione]])</f>
        <v>VENETO</v>
      </c>
      <c r="H6531" s="31">
        <f>Tabella1[[#This Row],[Popolazione]]/SUM($E$19:$E$7866)</f>
        <v>8.8454978917757419E-5</v>
      </c>
    </row>
    <row r="6532" spans="1:8" x14ac:dyDescent="0.25">
      <c r="A6532" s="19" t="s">
        <v>6554</v>
      </c>
      <c r="B6532" s="4" t="str">
        <f>IFERROR(VLOOKUP(A6532,PEC!A$2:B$7902,2,0),"PEC NON ESISTENTE")</f>
        <v>comune.sarconi</v>
      </c>
      <c r="C6532" s="20" t="s">
        <v>8235</v>
      </c>
      <c r="D6532" s="20" t="s">
        <v>8247</v>
      </c>
      <c r="E6532" s="21">
        <v>1362</v>
      </c>
      <c r="F6532" s="4" t="str">
        <f t="shared" si="102"/>
        <v/>
      </c>
      <c r="G6532" s="4" t="str">
        <f>IF(AND(Tabella1[[#This Row],[Popolazione]]&gt;50000,Tabella1[[#This Row],[Popolazione]]&lt;100000),"COMPRESO",Tabella1[[#This Row],[Regione]])</f>
        <v>BASILICATA</v>
      </c>
      <c r="H6532" s="31">
        <f>Tabella1[[#This Row],[Popolazione]]/SUM($E$19:$E$7866)</f>
        <v>2.2718401147649557E-5</v>
      </c>
    </row>
    <row r="6533" spans="1:8" x14ac:dyDescent="0.25">
      <c r="A6533" s="22" t="s">
        <v>6555</v>
      </c>
      <c r="B6533" s="4" t="str">
        <f>IFERROR(VLOOKUP(A6533,PEC!A$2:B$7902,2,0),"PEC NON ESISTENTE")</f>
        <v>affarigenerali</v>
      </c>
      <c r="C6533" s="20" t="s">
        <v>8259</v>
      </c>
      <c r="D6533" s="20" t="s">
        <v>8278</v>
      </c>
      <c r="E6533" s="21">
        <v>4168</v>
      </c>
      <c r="F6533" s="4" t="str">
        <f t="shared" si="102"/>
        <v/>
      </c>
      <c r="G6533" s="4" t="str">
        <f>IF(AND(Tabella1[[#This Row],[Popolazione]]&gt;50000,Tabella1[[#This Row],[Popolazione]]&lt;100000),"COMPRESO",Tabella1[[#This Row],[Regione]])</f>
        <v>SARDEGNA</v>
      </c>
      <c r="H6533" s="31">
        <f>Tabella1[[#This Row],[Popolazione]]/SUM($E$19:$E$7866)</f>
        <v>6.952297796138279E-5</v>
      </c>
    </row>
    <row r="6534" spans="1:8" x14ac:dyDescent="0.25">
      <c r="A6534" s="19" t="s">
        <v>6556</v>
      </c>
      <c r="B6534" s="4" t="str">
        <f>IFERROR(VLOOKUP(A6534,PEC!A$2:B$7902,2,0),"PEC NON ESISTENTE")</f>
        <v>segretariocomunale.sardigliano</v>
      </c>
      <c r="C6534" s="20" t="s">
        <v>7913</v>
      </c>
      <c r="D6534" s="20" t="s">
        <v>7914</v>
      </c>
      <c r="E6534" s="21">
        <v>452</v>
      </c>
      <c r="F6534" s="4" t="str">
        <f t="shared" si="102"/>
        <v/>
      </c>
      <c r="G6534" s="4" t="str">
        <f>IF(AND(Tabella1[[#This Row],[Popolazione]]&gt;50000,Tabella1[[#This Row],[Popolazione]]&lt;100000),"COMPRESO",Tabella1[[#This Row],[Regione]])</f>
        <v>PIEMONTE</v>
      </c>
      <c r="H6534" s="31">
        <f>Tabella1[[#This Row],[Popolazione]]/SUM($E$19:$E$7866)</f>
        <v>7.5394400284417032E-6</v>
      </c>
    </row>
    <row r="6535" spans="1:8" x14ac:dyDescent="0.25">
      <c r="A6535" s="19" t="s">
        <v>6557</v>
      </c>
      <c r="B6535" s="4" t="str">
        <f>IFERROR(VLOOKUP(A6535,PEC!A$2:B$7902,2,0),"PEC NON ESISTENTE")</f>
        <v>protocollo</v>
      </c>
      <c r="C6535" s="20" t="s">
        <v>8026</v>
      </c>
      <c r="D6535" s="20" t="s">
        <v>8167</v>
      </c>
      <c r="E6535" s="21">
        <v>6641</v>
      </c>
      <c r="F6535" s="4" t="str">
        <f t="shared" si="102"/>
        <v/>
      </c>
      <c r="G6535" s="4" t="str">
        <f>IF(AND(Tabella1[[#This Row],[Popolazione]]&gt;50000,Tabella1[[#This Row],[Popolazione]]&lt;100000),"COMPRESO",Tabella1[[#This Row],[Regione]])</f>
        <v>VENETO</v>
      </c>
      <c r="H6535" s="31">
        <f>Tabella1[[#This Row],[Popolazione]]/SUM($E$19:$E$7866)</f>
        <v>1.1077305581610919E-4</v>
      </c>
    </row>
    <row r="6536" spans="1:8" x14ac:dyDescent="0.25">
      <c r="A6536" s="19" t="s">
        <v>8112</v>
      </c>
      <c r="B6536" s="4" t="str">
        <f>IFERROR(VLOOKUP(A6536,PEC!A$2:B$7902,2,0),"PEC NON ESISTENTE")</f>
        <v>PEC NON ESISTENTE</v>
      </c>
      <c r="C6536" s="20" t="s">
        <v>8026</v>
      </c>
      <c r="D6536" s="20" t="s">
        <v>8027</v>
      </c>
      <c r="E6536" s="21">
        <v>6890</v>
      </c>
      <c r="F6536" s="4" t="str">
        <f t="shared" si="102"/>
        <v/>
      </c>
      <c r="G6536" s="4" t="str">
        <f>IF(AND(Tabella1[[#This Row],[Popolazione]]&gt;50000,Tabella1[[#This Row],[Popolazione]]&lt;100000),"COMPRESO",Tabella1[[#This Row],[Regione]])</f>
        <v>TRENTINO-ALTO ADIGE/SÜDTIROL</v>
      </c>
      <c r="H6536" s="31">
        <f>Tabella1[[#This Row],[Popolazione]]/SUM($E$19:$E$7866)</f>
        <v>1.1492641990257375E-4</v>
      </c>
    </row>
    <row r="6537" spans="1:8" x14ac:dyDescent="0.25">
      <c r="A6537" s="19" t="s">
        <v>6559</v>
      </c>
      <c r="B6537" s="4" t="str">
        <f>IFERROR(VLOOKUP(A6537,PEC!A$2:B$7902,2,0),"PEC NON ESISTENTE")</f>
        <v>protocollo</v>
      </c>
      <c r="C6537" s="20" t="s">
        <v>7913</v>
      </c>
      <c r="D6537" s="20" t="s">
        <v>7914</v>
      </c>
      <c r="E6537" s="21">
        <v>1193</v>
      </c>
      <c r="F6537" s="4" t="str">
        <f t="shared" si="102"/>
        <v/>
      </c>
      <c r="G6537" s="4" t="str">
        <f>IF(AND(Tabella1[[#This Row],[Popolazione]]&gt;50000,Tabella1[[#This Row],[Popolazione]]&lt;100000),"COMPRESO",Tabella1[[#This Row],[Regione]])</f>
        <v>PIEMONTE</v>
      </c>
      <c r="H6537" s="31">
        <f>Tabella1[[#This Row],[Popolazione]]/SUM($E$19:$E$7866)</f>
        <v>1.9899451225510956E-5</v>
      </c>
    </row>
    <row r="6538" spans="1:8" x14ac:dyDescent="0.25">
      <c r="A6538" s="19" t="s">
        <v>6560</v>
      </c>
      <c r="B6538" s="4" t="str">
        <f>IFERROR(VLOOKUP(A6538,PEC!A$2:B$7902,2,0),"PEC NON ESISTENTE")</f>
        <v>protocollosarezzo</v>
      </c>
      <c r="C6538" s="20" t="s">
        <v>7913</v>
      </c>
      <c r="D6538" s="20" t="s">
        <v>7986</v>
      </c>
      <c r="E6538" s="21">
        <v>13469</v>
      </c>
      <c r="F6538" s="4" t="str">
        <f t="shared" si="102"/>
        <v/>
      </c>
      <c r="G6538" s="4" t="str">
        <f>IF(AND(Tabella1[[#This Row],[Popolazione]]&gt;50000,Tabella1[[#This Row],[Popolazione]]&lt;100000),"COMPRESO",Tabella1[[#This Row],[Regione]])</f>
        <v>LOMBARDIA</v>
      </c>
      <c r="H6538" s="31">
        <f>Tabella1[[#This Row],[Popolazione]]/SUM($E$19:$E$7866)</f>
        <v>2.2466530474133032E-4</v>
      </c>
    </row>
    <row r="6539" spans="1:8" x14ac:dyDescent="0.25">
      <c r="A6539" s="19" t="s">
        <v>6561</v>
      </c>
      <c r="B6539" s="4" t="str">
        <f>IFERROR(VLOOKUP(A6539,PEC!A$2:B$7902,2,0),"PEC NON ESISTENTE")</f>
        <v>comune.sarmato</v>
      </c>
      <c r="C6539" s="20" t="s">
        <v>8026</v>
      </c>
      <c r="D6539" s="20" t="s">
        <v>8212</v>
      </c>
      <c r="E6539" s="21">
        <v>2919</v>
      </c>
      <c r="F6539" s="4" t="str">
        <f t="shared" si="102"/>
        <v/>
      </c>
      <c r="G6539" s="4" t="str">
        <f>IF(AND(Tabella1[[#This Row],[Popolazione]]&gt;50000,Tabella1[[#This Row],[Popolazione]]&lt;100000),"COMPRESO",Tabella1[[#This Row],[Regione]])</f>
        <v>EMILIA-ROMAGNA</v>
      </c>
      <c r="H6539" s="31">
        <f>Tabella1[[#This Row],[Popolazione]]/SUM($E$19:$E$7866)</f>
        <v>4.8689436820843658E-5</v>
      </c>
    </row>
    <row r="6540" spans="1:8" x14ac:dyDescent="0.25">
      <c r="A6540" s="19" t="s">
        <v>6562</v>
      </c>
      <c r="B6540" s="4" t="str">
        <f>IFERROR(VLOOKUP(A6540,PEC!A$2:B$7902,2,0),"PEC NON ESISTENTE")</f>
        <v>comune.sarmede</v>
      </c>
      <c r="C6540" s="20" t="s">
        <v>8026</v>
      </c>
      <c r="D6540" s="20" t="s">
        <v>8167</v>
      </c>
      <c r="E6540" s="21">
        <v>3174</v>
      </c>
      <c r="F6540" s="4" t="str">
        <f t="shared" si="102"/>
        <v/>
      </c>
      <c r="G6540" s="4" t="str">
        <f>IF(AND(Tabella1[[#This Row],[Popolazione]]&gt;50000,Tabella1[[#This Row],[Popolazione]]&lt;100000),"COMPRESO",Tabella1[[#This Row],[Regione]])</f>
        <v>VENETO</v>
      </c>
      <c r="H6540" s="31">
        <f>Tabella1[[#This Row],[Popolazione]]/SUM($E$19:$E$7866)</f>
        <v>5.2942881969632671E-5</v>
      </c>
    </row>
    <row r="6541" spans="1:8" x14ac:dyDescent="0.25">
      <c r="A6541" s="19" t="s">
        <v>6563</v>
      </c>
      <c r="B6541" s="4" t="str">
        <f>IFERROR(VLOOKUP(A6541,PEC!A$2:B$7902,2,0),"PEC NON ESISTENTE")</f>
        <v>comune.sarnano</v>
      </c>
      <c r="C6541" s="20" t="s">
        <v>8221</v>
      </c>
      <c r="D6541" s="20" t="s">
        <v>8230</v>
      </c>
      <c r="E6541" s="21">
        <v>3367</v>
      </c>
      <c r="F6541" s="4" t="str">
        <f t="shared" si="102"/>
        <v/>
      </c>
      <c r="G6541" s="4" t="str">
        <f>IF(AND(Tabella1[[#This Row],[Popolazione]]&gt;50000,Tabella1[[#This Row],[Popolazione]]&lt;100000),"COMPRESO",Tabella1[[#This Row],[Regione]])</f>
        <v>MARCHE</v>
      </c>
      <c r="H6541" s="31">
        <f>Tabella1[[#This Row],[Popolazione]]/SUM($E$19:$E$7866)</f>
        <v>5.6162156141069064E-5</v>
      </c>
    </row>
    <row r="6542" spans="1:8" x14ac:dyDescent="0.25">
      <c r="A6542" s="19" t="s">
        <v>6564</v>
      </c>
      <c r="B6542" s="4" t="str">
        <f>IFERROR(VLOOKUP(A6542,PEC!A$2:B$7902,2,0),"PEC NON ESISTENTE")</f>
        <v>protocollo</v>
      </c>
      <c r="C6542" s="20" t="s">
        <v>7913</v>
      </c>
      <c r="D6542" s="20" t="s">
        <v>7986</v>
      </c>
      <c r="E6542" s="21">
        <v>6390</v>
      </c>
      <c r="F6542" s="4" t="str">
        <f t="shared" si="102"/>
        <v/>
      </c>
      <c r="G6542" s="4" t="str">
        <f>IF(AND(Tabella1[[#This Row],[Popolazione]]&gt;50000,Tabella1[[#This Row],[Popolazione]]&lt;100000),"COMPRESO",Tabella1[[#This Row],[Regione]])</f>
        <v>LOMBARDIA</v>
      </c>
      <c r="H6542" s="31">
        <f>Tabella1[[#This Row],[Popolazione]]/SUM($E$19:$E$7866)</f>
        <v>1.0658633137553647E-4</v>
      </c>
    </row>
    <row r="6543" spans="1:8" x14ac:dyDescent="0.25">
      <c r="A6543" s="19" t="s">
        <v>6565</v>
      </c>
      <c r="B6543" s="4" t="str">
        <f>IFERROR(VLOOKUP(A6543,PEC!A$2:B$7902,2,0),"PEC NON ESISTENTE")</f>
        <v>protocollo.generale</v>
      </c>
      <c r="C6543" s="20" t="s">
        <v>8235</v>
      </c>
      <c r="D6543" s="20" t="s">
        <v>8239</v>
      </c>
      <c r="E6543" s="21">
        <v>31030</v>
      </c>
      <c r="F6543" s="4" t="str">
        <f t="shared" si="102"/>
        <v/>
      </c>
      <c r="G6543" s="4" t="str">
        <f>IF(AND(Tabella1[[#This Row],[Popolazione]]&gt;50000,Tabella1[[#This Row],[Popolazione]]&lt;100000),"COMPRESO",Tabella1[[#This Row],[Regione]])</f>
        <v>CAMPANIA</v>
      </c>
      <c r="H6543" s="31">
        <f>Tabella1[[#This Row],[Popolazione]]/SUM($E$19:$E$7866)</f>
        <v>5.175858939879338E-4</v>
      </c>
    </row>
    <row r="6544" spans="1:8" x14ac:dyDescent="0.25">
      <c r="A6544" s="19" t="s">
        <v>6566</v>
      </c>
      <c r="B6544" s="4" t="str">
        <f>IFERROR(VLOOKUP(A6544,PEC!A$2:B$7902,2,0),"PEC NON ESISTENTE")</f>
        <v>comune</v>
      </c>
      <c r="C6544" s="20" t="s">
        <v>8026</v>
      </c>
      <c r="D6544" s="20" t="s">
        <v>8027</v>
      </c>
      <c r="E6544" s="21">
        <v>749</v>
      </c>
      <c r="F6544" s="4" t="str">
        <f t="shared" si="102"/>
        <v/>
      </c>
      <c r="G6544" s="4" t="str">
        <f>IF(AND(Tabella1[[#This Row],[Popolazione]]&gt;50000,Tabella1[[#This Row],[Popolazione]]&lt;100000),"COMPRESO",Tabella1[[#This Row],[Regione]])</f>
        <v>TRENTINO-ALTO ADIGE/SÜDTIROL</v>
      </c>
      <c r="H6544" s="31">
        <f>Tabella1[[#This Row],[Popolazione]]/SUM($E$19:$E$7866)</f>
        <v>1.2493452613501849E-5</v>
      </c>
    </row>
    <row r="6545" spans="1:8" x14ac:dyDescent="0.25">
      <c r="A6545" s="19" t="s">
        <v>6567</v>
      </c>
      <c r="B6545" s="4" t="str">
        <f>IFERROR(VLOOKUP(A6545,PEC!A$2:B$7902,2,0),"PEC NON ESISTENTE")</f>
        <v>comunesaronno</v>
      </c>
      <c r="C6545" s="20" t="s">
        <v>7913</v>
      </c>
      <c r="D6545" s="20" t="s">
        <v>7986</v>
      </c>
      <c r="E6545" s="21">
        <v>38598</v>
      </c>
      <c r="F6545" s="4" t="str">
        <f t="shared" si="102"/>
        <v/>
      </c>
      <c r="G6545" s="4" t="str">
        <f>IF(AND(Tabella1[[#This Row],[Popolazione]]&gt;50000,Tabella1[[#This Row],[Popolazione]]&lt;100000),"COMPRESO",Tabella1[[#This Row],[Regione]])</f>
        <v>LOMBARDIA</v>
      </c>
      <c r="H6545" s="31">
        <f>Tabella1[[#This Row],[Popolazione]]/SUM($E$19:$E$7866)</f>
        <v>6.4382147393317009E-4</v>
      </c>
    </row>
    <row r="6546" spans="1:8" x14ac:dyDescent="0.25">
      <c r="A6546" s="19" t="s">
        <v>6568</v>
      </c>
      <c r="B6546" s="4" t="str">
        <f>IFERROR(VLOOKUP(A6546,PEC!A$2:B$7902,2,0),"PEC NON ESISTENTE")</f>
        <v>protocollo</v>
      </c>
      <c r="C6546" s="20" t="s">
        <v>7913</v>
      </c>
      <c r="D6546" s="20" t="s">
        <v>7973</v>
      </c>
      <c r="E6546" s="21">
        <v>4857</v>
      </c>
      <c r="F6546" s="4" t="str">
        <f t="shared" si="102"/>
        <v/>
      </c>
      <c r="G6546" s="4" t="str">
        <f>IF(AND(Tabella1[[#This Row],[Popolazione]]&gt;50000,Tabella1[[#This Row],[Popolazione]]&lt;100000),"COMPRESO",Tabella1[[#This Row],[Regione]])</f>
        <v>VALLE D'AOSTA/VALLÉE D'AOSTE</v>
      </c>
      <c r="H6546" s="31">
        <f>Tabella1[[#This Row],[Popolazione]]/SUM($E$19:$E$7866)</f>
        <v>8.1015619951640164E-5</v>
      </c>
    </row>
    <row r="6547" spans="1:8" x14ac:dyDescent="0.25">
      <c r="A6547" s="22" t="s">
        <v>6569</v>
      </c>
      <c r="B6547" s="4" t="str">
        <f>IFERROR(VLOOKUP(A6547,PEC!A$2:B$7902,2,0),"PEC NON ESISTENTE")</f>
        <v>protocollosarroch</v>
      </c>
      <c r="C6547" s="20" t="s">
        <v>8259</v>
      </c>
      <c r="D6547" s="20" t="s">
        <v>8278</v>
      </c>
      <c r="E6547" s="21">
        <v>5198</v>
      </c>
      <c r="F6547" s="4" t="str">
        <f t="shared" si="102"/>
        <v/>
      </c>
      <c r="G6547" s="4" t="str">
        <f>IF(AND(Tabella1[[#This Row],[Popolazione]]&gt;50000,Tabella1[[#This Row],[Popolazione]]&lt;100000),"COMPRESO",Tabella1[[#This Row],[Regione]])</f>
        <v>SARDEGNA</v>
      </c>
      <c r="H6547" s="31">
        <f>Tabella1[[#This Row],[Popolazione]]/SUM($E$19:$E$7866)</f>
        <v>8.6703560327079589E-5</v>
      </c>
    </row>
    <row r="6548" spans="1:8" x14ac:dyDescent="0.25">
      <c r="A6548" s="19" t="s">
        <v>6570</v>
      </c>
      <c r="B6548" s="4" t="str">
        <f>IFERROR(VLOOKUP(A6548,PEC!A$2:B$7902,2,0),"PEC NON ESISTENTE")</f>
        <v>sarsina</v>
      </c>
      <c r="C6548" s="20" t="s">
        <v>8026</v>
      </c>
      <c r="D6548" s="20" t="s">
        <v>8212</v>
      </c>
      <c r="E6548" s="21">
        <v>3602</v>
      </c>
      <c r="F6548" s="4" t="str">
        <f t="shared" si="102"/>
        <v/>
      </c>
      <c r="G6548" s="4" t="str">
        <f>IF(AND(Tabella1[[#This Row],[Popolazione]]&gt;50000,Tabella1[[#This Row],[Popolazione]]&lt;100000),"COMPRESO",Tabella1[[#This Row],[Regione]])</f>
        <v>EMILIA-ROMAGNA</v>
      </c>
      <c r="H6548" s="31">
        <f>Tabella1[[#This Row],[Popolazione]]/SUM($E$19:$E$7866)</f>
        <v>6.0081997748776587E-5</v>
      </c>
    </row>
    <row r="6549" spans="1:8" x14ac:dyDescent="0.25">
      <c r="A6549" s="19" t="s">
        <v>6571</v>
      </c>
      <c r="B6549" s="4" t="str">
        <f>IFERROR(VLOOKUP(A6549,PEC!A$2:B$7902,2,0),"PEC NON ESISTENTE")</f>
        <v>comune.sarteano</v>
      </c>
      <c r="C6549" s="20" t="s">
        <v>8221</v>
      </c>
      <c r="D6549" s="20" t="s">
        <v>8222</v>
      </c>
      <c r="E6549" s="21">
        <v>4741</v>
      </c>
      <c r="F6549" s="4" t="str">
        <f t="shared" si="102"/>
        <v/>
      </c>
      <c r="G6549" s="4" t="str">
        <f>IF(AND(Tabella1[[#This Row],[Popolazione]]&gt;50000,Tabella1[[#This Row],[Popolazione]]&lt;100000),"COMPRESO",Tabella1[[#This Row],[Regione]])</f>
        <v>TOSCANA</v>
      </c>
      <c r="H6549" s="31">
        <f>Tabella1[[#This Row],[Popolazione]]/SUM($E$19:$E$7866)</f>
        <v>7.908071941336751E-5</v>
      </c>
    </row>
    <row r="6550" spans="1:8" x14ac:dyDescent="0.25">
      <c r="A6550" s="19" t="s">
        <v>6572</v>
      </c>
      <c r="B6550" s="4" t="str">
        <f>IFERROR(VLOOKUP(A6550,PEC!A$2:B$7902,2,0),"PEC NON ESISTENTE")</f>
        <v>comune.sartiranalomellina</v>
      </c>
      <c r="C6550" s="20" t="s">
        <v>7913</v>
      </c>
      <c r="D6550" s="20" t="s">
        <v>7986</v>
      </c>
      <c r="E6550" s="21">
        <v>1760</v>
      </c>
      <c r="F6550" s="4" t="str">
        <f t="shared" si="102"/>
        <v/>
      </c>
      <c r="G6550" s="4" t="str">
        <f>IF(AND(Tabella1[[#This Row],[Popolazione]]&gt;50000,Tabella1[[#This Row],[Popolazione]]&lt;100000),"COMPRESO",Tabella1[[#This Row],[Regione]])</f>
        <v>LOMBARDIA</v>
      </c>
      <c r="H6550" s="31">
        <f>Tabella1[[#This Row],[Popolazione]]/SUM($E$19:$E$7866)</f>
        <v>2.9357111615171234E-5</v>
      </c>
    </row>
    <row r="6551" spans="1:8" x14ac:dyDescent="0.25">
      <c r="A6551" s="22" t="s">
        <v>6573</v>
      </c>
      <c r="B6551" s="4" t="str">
        <f>IFERROR(VLOOKUP(A6551,PEC!A$2:B$7902,2,0),"PEC NON ESISTENTE")</f>
        <v>protocollo.sarule</v>
      </c>
      <c r="C6551" s="20" t="s">
        <v>8259</v>
      </c>
      <c r="D6551" s="20" t="s">
        <v>8278</v>
      </c>
      <c r="E6551" s="21">
        <v>1770</v>
      </c>
      <c r="F6551" s="4" t="str">
        <f t="shared" si="102"/>
        <v/>
      </c>
      <c r="G6551" s="4" t="str">
        <f>IF(AND(Tabella1[[#This Row],[Popolazione]]&gt;50000,Tabella1[[#This Row],[Popolazione]]&lt;100000),"COMPRESO",Tabella1[[#This Row],[Regione]])</f>
        <v>SARDEGNA</v>
      </c>
      <c r="H6551" s="31">
        <f>Tabella1[[#This Row],[Popolazione]]/SUM($E$19:$E$7866)</f>
        <v>2.952391338571198E-5</v>
      </c>
    </row>
    <row r="6552" spans="1:8" x14ac:dyDescent="0.25">
      <c r="A6552" s="19" t="s">
        <v>6574</v>
      </c>
      <c r="B6552" s="4" t="str">
        <f>IFERROR(VLOOKUP(A6552,PEC!A$2:B$7902,2,0),"PEC NON ESISTENTE")</f>
        <v>protocollo.comune.sarzana</v>
      </c>
      <c r="C6552" s="16" t="s">
        <v>7913</v>
      </c>
      <c r="D6552" s="20" t="s">
        <v>8208</v>
      </c>
      <c r="E6552" s="21">
        <v>21829</v>
      </c>
      <c r="F6552" s="4" t="str">
        <f t="shared" si="102"/>
        <v/>
      </c>
      <c r="G6552" s="4" t="str">
        <f>IF(AND(Tabella1[[#This Row],[Popolazione]]&gt;50000,Tabella1[[#This Row],[Popolazione]]&lt;100000),"COMPRESO",Tabella1[[#This Row],[Regione]])</f>
        <v>LIGURIA</v>
      </c>
      <c r="H6552" s="31">
        <f>Tabella1[[#This Row],[Popolazione]]/SUM($E$19:$E$7866)</f>
        <v>3.6411158491339368E-4</v>
      </c>
    </row>
    <row r="6553" spans="1:8" x14ac:dyDescent="0.25">
      <c r="A6553" s="19" t="s">
        <v>6575</v>
      </c>
      <c r="B6553" s="4" t="str">
        <f>IFERROR(VLOOKUP(A6553,PEC!A$2:B$7902,2,0),"PEC NON ESISTENTE")</f>
        <v>protocollo.sassano</v>
      </c>
      <c r="C6553" s="20" t="s">
        <v>8235</v>
      </c>
      <c r="D6553" s="20" t="s">
        <v>8239</v>
      </c>
      <c r="E6553" s="21">
        <v>4995</v>
      </c>
      <c r="F6553" s="4" t="str">
        <f t="shared" si="102"/>
        <v/>
      </c>
      <c r="G6553" s="4" t="str">
        <f>IF(AND(Tabella1[[#This Row],[Popolazione]]&gt;50000,Tabella1[[#This Row],[Popolazione]]&lt;100000),"COMPRESO",Tabella1[[#This Row],[Regione]])</f>
        <v>CAMPANIA</v>
      </c>
      <c r="H6553" s="31">
        <f>Tabella1[[#This Row],[Popolazione]]/SUM($E$19:$E$7866)</f>
        <v>8.3317484385102451E-5</v>
      </c>
    </row>
    <row r="6554" spans="1:8" x14ac:dyDescent="0.25">
      <c r="A6554" s="22" t="s">
        <v>6576</v>
      </c>
      <c r="B6554" s="4" t="str">
        <f>IFERROR(VLOOKUP(A6554,PEC!A$2:B$7902,2,0),"PEC NON ESISTENTE")</f>
        <v>protocollo</v>
      </c>
      <c r="C6554" s="20" t="s">
        <v>8259</v>
      </c>
      <c r="D6554" s="20" t="s">
        <v>8278</v>
      </c>
      <c r="E6554" s="21">
        <v>123782</v>
      </c>
      <c r="F6554" s="4" t="str">
        <f t="shared" si="102"/>
        <v/>
      </c>
      <c r="G6554" s="4" t="str">
        <f>IF(AND(Tabella1[[#This Row],[Popolazione]]&gt;50000,Tabella1[[#This Row],[Popolazione]]&lt;100000),"COMPRESO",Tabella1[[#This Row],[Regione]])</f>
        <v>SARDEGNA</v>
      </c>
      <c r="H6554" s="31">
        <f>Tabella1[[#This Row],[Popolazione]]/SUM($E$19:$E$7866)</f>
        <v>2.0647056761074578E-3</v>
      </c>
    </row>
    <row r="6555" spans="1:8" x14ac:dyDescent="0.25">
      <c r="A6555" s="19" t="s">
        <v>6577</v>
      </c>
      <c r="B6555" s="4" t="str">
        <f>IFERROR(VLOOKUP(A6555,PEC!A$2:B$7902,2,0),"PEC NON ESISTENTE")</f>
        <v>comunesassello</v>
      </c>
      <c r="C6555" s="16" t="s">
        <v>7913</v>
      </c>
      <c r="D6555" s="20" t="s">
        <v>8208</v>
      </c>
      <c r="E6555" s="21">
        <v>1882</v>
      </c>
      <c r="F6555" s="4" t="str">
        <f t="shared" si="102"/>
        <v/>
      </c>
      <c r="G6555" s="4" t="str">
        <f>IF(AND(Tabella1[[#This Row],[Popolazione]]&gt;50000,Tabella1[[#This Row],[Popolazione]]&lt;100000),"COMPRESO",Tabella1[[#This Row],[Regione]])</f>
        <v>LIGURIA</v>
      </c>
      <c r="H6555" s="31">
        <f>Tabella1[[#This Row],[Popolazione]]/SUM($E$19:$E$7866)</f>
        <v>3.1392093215768329E-5</v>
      </c>
    </row>
    <row r="6556" spans="1:8" x14ac:dyDescent="0.25">
      <c r="A6556" s="19" t="s">
        <v>6578</v>
      </c>
      <c r="B6556" s="4" t="str">
        <f>IFERROR(VLOOKUP(A6556,PEC!A$2:B$7902,2,0),"PEC NON ESISTENTE")</f>
        <v>comunesassetta</v>
      </c>
      <c r="C6556" s="20" t="s">
        <v>8221</v>
      </c>
      <c r="D6556" s="20" t="s">
        <v>8222</v>
      </c>
      <c r="E6556" s="21">
        <v>533</v>
      </c>
      <c r="F6556" s="4" t="str">
        <f t="shared" si="102"/>
        <v/>
      </c>
      <c r="G6556" s="4" t="str">
        <f>IF(AND(Tabella1[[#This Row],[Popolazione]]&gt;50000,Tabella1[[#This Row],[Popolazione]]&lt;100000),"COMPRESO",Tabella1[[#This Row],[Regione]])</f>
        <v>TOSCANA</v>
      </c>
      <c r="H6556" s="31">
        <f>Tabella1[[#This Row],[Popolazione]]/SUM($E$19:$E$7866)</f>
        <v>8.8905343698217426E-6</v>
      </c>
    </row>
    <row r="6557" spans="1:8" x14ac:dyDescent="0.25">
      <c r="A6557" s="19" t="s">
        <v>6579</v>
      </c>
      <c r="B6557" s="4" t="str">
        <f>IFERROR(VLOOKUP(A6557,PEC!A$2:B$7902,2,0),"PEC NON ESISTENTE")</f>
        <v>ufftecnico.sassinoro</v>
      </c>
      <c r="C6557" s="20" t="s">
        <v>8235</v>
      </c>
      <c r="D6557" s="20" t="s">
        <v>8239</v>
      </c>
      <c r="E6557" s="21">
        <v>659</v>
      </c>
      <c r="F6557" s="4" t="str">
        <f t="shared" si="102"/>
        <v/>
      </c>
      <c r="G6557" s="4" t="str">
        <f>IF(AND(Tabella1[[#This Row],[Popolazione]]&gt;50000,Tabella1[[#This Row],[Popolazione]]&lt;100000),"COMPRESO",Tabella1[[#This Row],[Regione]])</f>
        <v>CAMPANIA</v>
      </c>
      <c r="H6557" s="31">
        <f>Tabella1[[#This Row],[Popolazione]]/SUM($E$19:$E$7866)</f>
        <v>1.0992236678635138E-5</v>
      </c>
    </row>
    <row r="6558" spans="1:8" x14ac:dyDescent="0.25">
      <c r="A6558" s="19" t="s">
        <v>6580</v>
      </c>
      <c r="B6558" s="4" t="str">
        <f>IFERROR(VLOOKUP(A6558,PEC!A$2:B$7902,2,0),"PEC NON ESISTENTE")</f>
        <v>protocollo</v>
      </c>
      <c r="C6558" s="20" t="s">
        <v>8235</v>
      </c>
      <c r="D6558" s="20" t="s">
        <v>8247</v>
      </c>
      <c r="E6558" s="21">
        <v>831</v>
      </c>
      <c r="F6558" s="4" t="str">
        <f t="shared" si="102"/>
        <v/>
      </c>
      <c r="G6558" s="4" t="str">
        <f>IF(AND(Tabella1[[#This Row],[Popolazione]]&gt;50000,Tabella1[[#This Row],[Popolazione]]&lt;100000),"COMPRESO",Tabella1[[#This Row],[Regione]])</f>
        <v>BASILICATA</v>
      </c>
      <c r="H6558" s="31">
        <f>Tabella1[[#This Row],[Popolazione]]/SUM($E$19:$E$7866)</f>
        <v>1.3861227131935964E-5</v>
      </c>
    </row>
    <row r="6559" spans="1:8" x14ac:dyDescent="0.25">
      <c r="A6559" s="19" t="s">
        <v>6581</v>
      </c>
      <c r="B6559" s="4" t="str">
        <f>IFERROR(VLOOKUP(A6559,PEC!A$2:B$7902,2,0),"PEC NON ESISTENTE")</f>
        <v>comune.sassomarconi</v>
      </c>
      <c r="C6559" s="20" t="s">
        <v>8026</v>
      </c>
      <c r="D6559" s="20" t="s">
        <v>8212</v>
      </c>
      <c r="E6559" s="21">
        <v>14545</v>
      </c>
      <c r="F6559" s="4" t="str">
        <f t="shared" si="102"/>
        <v/>
      </c>
      <c r="G6559" s="4" t="str">
        <f>IF(AND(Tabella1[[#This Row],[Popolazione]]&gt;50000,Tabella1[[#This Row],[Popolazione]]&lt;100000),"COMPRESO",Tabella1[[#This Row],[Regione]])</f>
        <v>EMILIA-ROMAGNA</v>
      </c>
      <c r="H6559" s="31">
        <f>Tabella1[[#This Row],[Popolazione]]/SUM($E$19:$E$7866)</f>
        <v>2.4261317525151456E-4</v>
      </c>
    </row>
    <row r="6560" spans="1:8" x14ac:dyDescent="0.25">
      <c r="A6560" s="19" t="s">
        <v>8233</v>
      </c>
      <c r="B6560" s="4" t="str">
        <f>IFERROR(VLOOKUP(A6560,PEC!A$2:B$7902,2,0),"PEC NON ESISTENTE")</f>
        <v>PEC NON ESISTENTE</v>
      </c>
      <c r="C6560" s="20" t="s">
        <v>8221</v>
      </c>
      <c r="D6560" s="20" t="s">
        <v>8230</v>
      </c>
      <c r="E6560" s="21">
        <v>3456</v>
      </c>
      <c r="F6560" s="4" t="str">
        <f t="shared" si="102"/>
        <v/>
      </c>
      <c r="G6560" s="4" t="str">
        <f>IF(AND(Tabella1[[#This Row],[Popolazione]]&gt;50000,Tabella1[[#This Row],[Popolazione]]&lt;100000),"COMPRESO",Tabella1[[#This Row],[Regione]])</f>
        <v>MARCHE</v>
      </c>
      <c r="H6560" s="31">
        <f>Tabella1[[#This Row],[Popolazione]]/SUM($E$19:$E$7866)</f>
        <v>5.7646691898881698E-5</v>
      </c>
    </row>
    <row r="6561" spans="1:8" x14ac:dyDescent="0.25">
      <c r="A6561" s="19" t="s">
        <v>6583</v>
      </c>
      <c r="B6561" s="4" t="str">
        <f>IFERROR(VLOOKUP(A6561,PEC!A$2:B$7902,2,0),"PEC NON ESISTENTE")</f>
        <v>comune.sassofeltrio</v>
      </c>
      <c r="C6561" s="20" t="s">
        <v>8221</v>
      </c>
      <c r="D6561" s="20" t="s">
        <v>8230</v>
      </c>
      <c r="E6561" s="21">
        <v>1445</v>
      </c>
      <c r="F6561" s="4" t="str">
        <f t="shared" si="102"/>
        <v/>
      </c>
      <c r="G6561" s="4" t="str">
        <f>IF(AND(Tabella1[[#This Row],[Popolazione]]&gt;50000,Tabella1[[#This Row],[Popolazione]]&lt;100000),"COMPRESO",Tabella1[[#This Row],[Regione]])</f>
        <v>MARCHE</v>
      </c>
      <c r="H6561" s="31">
        <f>Tabella1[[#This Row],[Popolazione]]/SUM($E$19:$E$7866)</f>
        <v>2.4102855843137747E-5</v>
      </c>
    </row>
    <row r="6562" spans="1:8" x14ac:dyDescent="0.25">
      <c r="A6562" s="19" t="s">
        <v>6584</v>
      </c>
      <c r="B6562" s="4" t="str">
        <f>IFERROR(VLOOKUP(A6562,PEC!A$2:B$7902,2,0),"PEC NON ESISTENTE")</f>
        <v>comune.sassoferrato</v>
      </c>
      <c r="C6562" s="20" t="s">
        <v>8221</v>
      </c>
      <c r="D6562" s="20" t="s">
        <v>8230</v>
      </c>
      <c r="E6562" s="21">
        <v>7532</v>
      </c>
      <c r="F6562" s="4" t="str">
        <f t="shared" si="102"/>
        <v/>
      </c>
      <c r="G6562" s="4" t="str">
        <f>IF(AND(Tabella1[[#This Row],[Popolazione]]&gt;50000,Tabella1[[#This Row],[Popolazione]]&lt;100000),"COMPRESO",Tabella1[[#This Row],[Regione]])</f>
        <v>MARCHE</v>
      </c>
      <c r="H6562" s="31">
        <f>Tabella1[[#This Row],[Popolazione]]/SUM($E$19:$E$7866)</f>
        <v>1.2563509357128963E-4</v>
      </c>
    </row>
    <row r="6563" spans="1:8" x14ac:dyDescent="0.25">
      <c r="A6563" s="19" t="s">
        <v>6585</v>
      </c>
      <c r="B6563" s="4" t="str">
        <f>IFERROR(VLOOKUP(A6563,PEC!A$2:B$7902,2,0),"PEC NON ESISTENTE")</f>
        <v>comune.sassuolo</v>
      </c>
      <c r="C6563" s="20" t="s">
        <v>8026</v>
      </c>
      <c r="D6563" s="20" t="s">
        <v>8212</v>
      </c>
      <c r="E6563" s="21">
        <v>39885</v>
      </c>
      <c r="F6563" s="4" t="str">
        <f t="shared" si="102"/>
        <v/>
      </c>
      <c r="G6563" s="4" t="str">
        <f>IF(AND(Tabella1[[#This Row],[Popolazione]]&gt;50000,Tabella1[[#This Row],[Popolazione]]&lt;100000),"COMPRESO",Tabella1[[#This Row],[Regione]])</f>
        <v>EMILIA-ROMAGNA</v>
      </c>
      <c r="H6563" s="31">
        <f>Tabella1[[#This Row],[Popolazione]]/SUM($E$19:$E$7866)</f>
        <v>6.6528886180176406E-4</v>
      </c>
    </row>
    <row r="6564" spans="1:8" x14ac:dyDescent="0.25">
      <c r="A6564" s="19" t="s">
        <v>218</v>
      </c>
      <c r="B6564" s="4" t="str">
        <f>IFERROR(VLOOKUP(A6564,PEC!A$2:B$7902,2,0),"PEC NON ESISTENTE")</f>
        <v>comunesatriano.amministrativo</v>
      </c>
      <c r="C6564" s="20" t="s">
        <v>8235</v>
      </c>
      <c r="D6564" s="20" t="s">
        <v>8248</v>
      </c>
      <c r="E6564" s="21">
        <v>3314</v>
      </c>
      <c r="F6564" s="4" t="str">
        <f t="shared" si="102"/>
        <v/>
      </c>
      <c r="G6564" s="4" t="str">
        <f>IF(AND(Tabella1[[#This Row],[Popolazione]]&gt;50000,Tabella1[[#This Row],[Popolazione]]&lt;100000),"COMPRESO",Tabella1[[#This Row],[Regione]])</f>
        <v>CALABRIA</v>
      </c>
      <c r="H6564" s="31">
        <f>Tabella1[[#This Row],[Popolazione]]/SUM($E$19:$E$7866)</f>
        <v>5.5278106757203109E-5</v>
      </c>
    </row>
    <row r="6565" spans="1:8" x14ac:dyDescent="0.25">
      <c r="A6565" s="19" t="s">
        <v>6586</v>
      </c>
      <c r="B6565" s="4" t="str">
        <f>IFERROR(VLOOKUP(A6565,PEC!A$2:B$7902,2,0),"PEC NON ESISTENTE")</f>
        <v>comune.satriano.pz</v>
      </c>
      <c r="C6565" s="20" t="s">
        <v>8235</v>
      </c>
      <c r="D6565" s="20" t="s">
        <v>8247</v>
      </c>
      <c r="E6565" s="21">
        <v>2406</v>
      </c>
      <c r="F6565" s="4" t="str">
        <f t="shared" si="102"/>
        <v/>
      </c>
      <c r="G6565" s="4" t="str">
        <f>IF(AND(Tabella1[[#This Row],[Popolazione]]&gt;50000,Tabella1[[#This Row],[Popolazione]]&lt;100000),"COMPRESO",Tabella1[[#This Row],[Regione]])</f>
        <v>BASILICATA</v>
      </c>
      <c r="H6565" s="31">
        <f>Tabella1[[#This Row],[Popolazione]]/SUM($E$19:$E$7866)</f>
        <v>4.0132505992103402E-5</v>
      </c>
    </row>
    <row r="6566" spans="1:8" x14ac:dyDescent="0.25">
      <c r="A6566" s="19" t="s">
        <v>6587</v>
      </c>
      <c r="B6566" s="4" t="str">
        <f>IFERROR(VLOOKUP(A6566,PEC!A$2:B$7902,2,0),"PEC NON ESISTENTE")</f>
        <v>comune.sauris</v>
      </c>
      <c r="C6566" s="20" t="s">
        <v>8026</v>
      </c>
      <c r="D6566" s="20" t="s">
        <v>8205</v>
      </c>
      <c r="E6566" s="21">
        <v>419</v>
      </c>
      <c r="F6566" s="4" t="str">
        <f t="shared" si="102"/>
        <v/>
      </c>
      <c r="G6566" s="4" t="str">
        <f>IF(AND(Tabella1[[#This Row],[Popolazione]]&gt;50000,Tabella1[[#This Row],[Popolazione]]&lt;100000),"COMPRESO",Tabella1[[#This Row],[Regione]])</f>
        <v>FRIULI-VENEZIA GIULIA</v>
      </c>
      <c r="H6566" s="31">
        <f>Tabella1[[#This Row],[Popolazione]]/SUM($E$19:$E$7866)</f>
        <v>6.9889941856572432E-6</v>
      </c>
    </row>
    <row r="6567" spans="1:8" x14ac:dyDescent="0.25">
      <c r="A6567" s="19" t="s">
        <v>6589</v>
      </c>
      <c r="B6567" s="4" t="str">
        <f>IFERROR(VLOOKUP(A6567,PEC!A$2:B$7902,2,0),"PEC NON ESISTENTE")</f>
        <v>comunesauzedicesana</v>
      </c>
      <c r="C6567" s="20" t="s">
        <v>7913</v>
      </c>
      <c r="D6567" s="20" t="s">
        <v>7914</v>
      </c>
      <c r="E6567" s="21">
        <v>219</v>
      </c>
      <c r="F6567" s="4" t="str">
        <f t="shared" si="102"/>
        <v/>
      </c>
      <c r="G6567" s="4" t="str">
        <f>IF(AND(Tabella1[[#This Row],[Popolazione]]&gt;50000,Tabella1[[#This Row],[Popolazione]]&lt;100000),"COMPRESO",Tabella1[[#This Row],[Regione]])</f>
        <v>PIEMONTE</v>
      </c>
      <c r="H6567" s="31">
        <f>Tabella1[[#This Row],[Popolazione]]/SUM($E$19:$E$7866)</f>
        <v>3.65295877484233E-6</v>
      </c>
    </row>
    <row r="6568" spans="1:8" x14ac:dyDescent="0.25">
      <c r="A6568" s="19" t="s">
        <v>6588</v>
      </c>
      <c r="B6568" s="4" t="str">
        <f>IFERROR(VLOOKUP(A6568,PEC!A$2:B$7902,2,0),"PEC NON ESISTENTE")</f>
        <v>comune.sauzedoulx</v>
      </c>
      <c r="C6568" s="20" t="s">
        <v>7913</v>
      </c>
      <c r="D6568" s="20" t="s">
        <v>7914</v>
      </c>
      <c r="E6568" s="21">
        <v>1111</v>
      </c>
      <c r="F6568" s="4" t="str">
        <f t="shared" si="102"/>
        <v/>
      </c>
      <c r="G6568" s="4" t="str">
        <f>IF(AND(Tabella1[[#This Row],[Popolazione]]&gt;50000,Tabella1[[#This Row],[Popolazione]]&lt;100000),"COMPRESO",Tabella1[[#This Row],[Regione]])</f>
        <v>PIEMONTE</v>
      </c>
      <c r="H6568" s="31">
        <f>Tabella1[[#This Row],[Popolazione]]/SUM($E$19:$E$7866)</f>
        <v>1.8531676707076841E-5</v>
      </c>
    </row>
    <row r="6569" spans="1:8" x14ac:dyDescent="0.25">
      <c r="A6569" s="19" t="s">
        <v>6590</v>
      </c>
      <c r="B6569" s="4" t="str">
        <f>IFERROR(VLOOKUP(A6569,PEC!A$2:B$7902,2,0),"PEC NON ESISTENTE")</f>
        <v>comune.sava</v>
      </c>
      <c r="C6569" s="20" t="s">
        <v>8235</v>
      </c>
      <c r="D6569" s="20" t="s">
        <v>8241</v>
      </c>
      <c r="E6569" s="21">
        <v>16501</v>
      </c>
      <c r="F6569" s="4" t="str">
        <f t="shared" si="102"/>
        <v/>
      </c>
      <c r="G6569" s="4" t="str">
        <f>IF(AND(Tabella1[[#This Row],[Popolazione]]&gt;50000,Tabella1[[#This Row],[Popolazione]]&lt;100000),"COMPRESO",Tabella1[[#This Row],[Regione]])</f>
        <v>PUGLIA</v>
      </c>
      <c r="H6569" s="31">
        <f>Tabella1[[#This Row],[Popolazione]]/SUM($E$19:$E$7866)</f>
        <v>2.7523960156928439E-4</v>
      </c>
    </row>
    <row r="6570" spans="1:8" x14ac:dyDescent="0.25">
      <c r="A6570" s="19" t="s">
        <v>258</v>
      </c>
      <c r="B6570" s="4" t="str">
        <f>IFERROR(VLOOKUP(A6570,PEC!A$2:B$7902,2,0),"PEC NON ESISTENTE")</f>
        <v>ufficiotributi.savelli</v>
      </c>
      <c r="C6570" s="20" t="s">
        <v>8235</v>
      </c>
      <c r="D6570" s="20" t="s">
        <v>8248</v>
      </c>
      <c r="E6570" s="21">
        <v>1321</v>
      </c>
      <c r="F6570" s="4" t="str">
        <f t="shared" si="102"/>
        <v/>
      </c>
      <c r="G6570" s="4" t="str">
        <f>IF(AND(Tabella1[[#This Row],[Popolazione]]&gt;50000,Tabella1[[#This Row],[Popolazione]]&lt;100000),"COMPRESO",Tabella1[[#This Row],[Regione]])</f>
        <v>CALABRIA</v>
      </c>
      <c r="H6570" s="31">
        <f>Tabella1[[#This Row],[Popolazione]]/SUM($E$19:$E$7866)</f>
        <v>2.2034513888432502E-5</v>
      </c>
    </row>
    <row r="6571" spans="1:8" x14ac:dyDescent="0.25">
      <c r="A6571" s="19" t="s">
        <v>6591</v>
      </c>
      <c r="B6571" s="4" t="str">
        <f>IFERROR(VLOOKUP(A6571,PEC!A$2:B$7902,2,0),"PEC NON ESISTENTE")</f>
        <v>protocollo.saviano</v>
      </c>
      <c r="C6571" s="20" t="s">
        <v>8235</v>
      </c>
      <c r="D6571" s="20" t="s">
        <v>8239</v>
      </c>
      <c r="E6571" s="21">
        <v>15488</v>
      </c>
      <c r="F6571" s="4" t="str">
        <f t="shared" si="102"/>
        <v/>
      </c>
      <c r="G6571" s="4" t="str">
        <f>IF(AND(Tabella1[[#This Row],[Popolazione]]&gt;50000,Tabella1[[#This Row],[Popolazione]]&lt;100000),"COMPRESO",Tabella1[[#This Row],[Regione]])</f>
        <v>CAMPANIA</v>
      </c>
      <c r="H6571" s="31">
        <f>Tabella1[[#This Row],[Popolazione]]/SUM($E$19:$E$7866)</f>
        <v>2.5834258221350684E-4</v>
      </c>
    </row>
    <row r="6572" spans="1:8" x14ac:dyDescent="0.25">
      <c r="A6572" s="19" t="s">
        <v>6592</v>
      </c>
      <c r="B6572" s="4" t="str">
        <f>IFERROR(VLOOKUP(A6572,PEC!A$2:B$7902,2,0),"PEC NON ESISTENTE")</f>
        <v>savigliano</v>
      </c>
      <c r="C6572" s="20" t="s">
        <v>7913</v>
      </c>
      <c r="D6572" s="20" t="s">
        <v>7914</v>
      </c>
      <c r="E6572" s="21">
        <v>20935</v>
      </c>
      <c r="F6572" s="4" t="str">
        <f t="shared" si="102"/>
        <v/>
      </c>
      <c r="G6572" s="4" t="str">
        <f>IF(AND(Tabella1[[#This Row],[Popolazione]]&gt;50000,Tabella1[[#This Row],[Popolazione]]&lt;100000),"COMPRESO",Tabella1[[#This Row],[Regione]])</f>
        <v>PIEMONTE</v>
      </c>
      <c r="H6572" s="31">
        <f>Tabella1[[#This Row],[Popolazione]]/SUM($E$19:$E$7866)</f>
        <v>3.4919950662705104E-4</v>
      </c>
    </row>
    <row r="6573" spans="1:8" x14ac:dyDescent="0.25">
      <c r="A6573" s="19" t="s">
        <v>6593</v>
      </c>
      <c r="B6573" s="4" t="str">
        <f>IFERROR(VLOOKUP(A6573,PEC!A$2:B$7902,2,0),"PEC NON ESISTENTE")</f>
        <v>anagrafesavignanoirpino</v>
      </c>
      <c r="C6573" s="20" t="s">
        <v>8235</v>
      </c>
      <c r="D6573" s="20" t="s">
        <v>8239</v>
      </c>
      <c r="E6573" s="21">
        <v>1163</v>
      </c>
      <c r="F6573" s="4" t="str">
        <f t="shared" si="102"/>
        <v/>
      </c>
      <c r="G6573" s="4" t="str">
        <f>IF(AND(Tabella1[[#This Row],[Popolazione]]&gt;50000,Tabella1[[#This Row],[Popolazione]]&lt;100000),"COMPRESO",Tabella1[[#This Row],[Regione]])</f>
        <v>CAMPANIA</v>
      </c>
      <c r="H6573" s="31">
        <f>Tabella1[[#This Row],[Popolazione]]/SUM($E$19:$E$7866)</f>
        <v>1.9399045913888721E-5</v>
      </c>
    </row>
    <row r="6574" spans="1:8" x14ac:dyDescent="0.25">
      <c r="A6574" s="19" t="s">
        <v>6594</v>
      </c>
      <c r="B6574" s="4" t="str">
        <f>IFERROR(VLOOKUP(A6574,PEC!A$2:B$7902,2,0),"PEC NON ESISTENTE")</f>
        <v>comune.savignano</v>
      </c>
      <c r="C6574" s="20" t="s">
        <v>8026</v>
      </c>
      <c r="D6574" s="20" t="s">
        <v>8212</v>
      </c>
      <c r="E6574" s="21">
        <v>9276</v>
      </c>
      <c r="F6574" s="4" t="str">
        <f t="shared" si="102"/>
        <v/>
      </c>
      <c r="G6574" s="4" t="str">
        <f>IF(AND(Tabella1[[#This Row],[Popolazione]]&gt;50000,Tabella1[[#This Row],[Popolazione]]&lt;100000),"COMPRESO",Tabella1[[#This Row],[Regione]])</f>
        <v>EMILIA-ROMAGNA</v>
      </c>
      <c r="H6574" s="31">
        <f>Tabella1[[#This Row],[Popolazione]]/SUM($E$19:$E$7866)</f>
        <v>1.5472532235359567E-4</v>
      </c>
    </row>
    <row r="6575" spans="1:8" x14ac:dyDescent="0.25">
      <c r="A6575" s="19" t="s">
        <v>6595</v>
      </c>
      <c r="B6575" s="4" t="str">
        <f>IFERROR(VLOOKUP(A6575,PEC!A$2:B$7902,2,0),"PEC NON ESISTENTE")</f>
        <v>savignano</v>
      </c>
      <c r="C6575" s="20" t="s">
        <v>8026</v>
      </c>
      <c r="D6575" s="20" t="s">
        <v>8212</v>
      </c>
      <c r="E6575" s="21">
        <v>17521</v>
      </c>
      <c r="F6575" s="4" t="str">
        <f t="shared" si="102"/>
        <v/>
      </c>
      <c r="G6575" s="4" t="str">
        <f>IF(AND(Tabella1[[#This Row],[Popolazione]]&gt;50000,Tabella1[[#This Row],[Popolazione]]&lt;100000),"COMPRESO",Tabella1[[#This Row],[Regione]])</f>
        <v>EMILIA-ROMAGNA</v>
      </c>
      <c r="H6575" s="31">
        <f>Tabella1[[#This Row],[Popolazione]]/SUM($E$19:$E$7866)</f>
        <v>2.9225338216444047E-4</v>
      </c>
    </row>
    <row r="6576" spans="1:8" x14ac:dyDescent="0.25">
      <c r="A6576" s="19" t="s">
        <v>6596</v>
      </c>
      <c r="B6576" s="4" t="str">
        <f>IFERROR(VLOOKUP(A6576,PEC!A$2:B$7902,2,0),"PEC NON ESISTENTE")</f>
        <v>comune.savignone</v>
      </c>
      <c r="C6576" s="16" t="s">
        <v>7913</v>
      </c>
      <c r="D6576" s="20" t="s">
        <v>8208</v>
      </c>
      <c r="E6576" s="21">
        <v>3226</v>
      </c>
      <c r="F6576" s="4" t="str">
        <f t="shared" si="102"/>
        <v/>
      </c>
      <c r="G6576" s="4" t="str">
        <f>IF(AND(Tabella1[[#This Row],[Popolazione]]&gt;50000,Tabella1[[#This Row],[Popolazione]]&lt;100000),"COMPRESO",Tabella1[[#This Row],[Regione]])</f>
        <v>LIGURIA</v>
      </c>
      <c r="H6576" s="31">
        <f>Tabella1[[#This Row],[Popolazione]]/SUM($E$19:$E$7866)</f>
        <v>5.3810251176444547E-5</v>
      </c>
    </row>
    <row r="6577" spans="1:8" x14ac:dyDescent="0.25">
      <c r="A6577" s="19" t="s">
        <v>6597</v>
      </c>
      <c r="B6577" s="4" t="str">
        <f>IFERROR(VLOOKUP(A6577,PEC!A$2:B$7902,2,0),"PEC NON ESISTENTE")</f>
        <v>protocollo</v>
      </c>
      <c r="C6577" s="20" t="s">
        <v>7913</v>
      </c>
      <c r="D6577" s="20" t="s">
        <v>7986</v>
      </c>
      <c r="E6577" s="21">
        <v>992</v>
      </c>
      <c r="F6577" s="4" t="str">
        <f t="shared" si="102"/>
        <v/>
      </c>
      <c r="G6577" s="4" t="str">
        <f>IF(AND(Tabella1[[#This Row],[Popolazione]]&gt;50000,Tabella1[[#This Row],[Popolazione]]&lt;100000),"COMPRESO",Tabella1[[#This Row],[Regione]])</f>
        <v>LOMBARDIA</v>
      </c>
      <c r="H6577" s="31">
        <f>Tabella1[[#This Row],[Popolazione]]/SUM($E$19:$E$7866)</f>
        <v>1.6546735637641969E-5</v>
      </c>
    </row>
    <row r="6578" spans="1:8" x14ac:dyDescent="0.25">
      <c r="A6578" s="19" t="s">
        <v>6598</v>
      </c>
      <c r="B6578" s="4" t="str">
        <f>IFERROR(VLOOKUP(A6578,PEC!A$2:B$7902,2,0),"PEC NON ESISTENTE")</f>
        <v>comunesavoca</v>
      </c>
      <c r="C6578" s="20" t="s">
        <v>8259</v>
      </c>
      <c r="D6578" s="20" t="s">
        <v>8260</v>
      </c>
      <c r="E6578" s="21">
        <v>1766</v>
      </c>
      <c r="F6578" s="4" t="str">
        <f t="shared" si="102"/>
        <v/>
      </c>
      <c r="G6578" s="4" t="str">
        <f>IF(AND(Tabella1[[#This Row],[Popolazione]]&gt;50000,Tabella1[[#This Row],[Popolazione]]&lt;100000),"COMPRESO",Tabella1[[#This Row],[Regione]])</f>
        <v>SICILIA</v>
      </c>
      <c r="H6578" s="31">
        <f>Tabella1[[#This Row],[Popolazione]]/SUM($E$19:$E$7866)</f>
        <v>2.9457192677495682E-5</v>
      </c>
    </row>
    <row r="6579" spans="1:8" x14ac:dyDescent="0.25">
      <c r="A6579" s="19" t="s">
        <v>6599</v>
      </c>
      <c r="B6579" s="4" t="str">
        <f>IFERROR(VLOOKUP(A6579,PEC!A$2:B$7902,2,0),"PEC NON ESISTENTE")</f>
        <v>comune.savogna</v>
      </c>
      <c r="C6579" s="20" t="s">
        <v>8026</v>
      </c>
      <c r="D6579" s="20" t="s">
        <v>8205</v>
      </c>
      <c r="E6579" s="21">
        <v>482</v>
      </c>
      <c r="F6579" s="4" t="str">
        <f t="shared" si="102"/>
        <v/>
      </c>
      <c r="G6579" s="4" t="str">
        <f>IF(AND(Tabella1[[#This Row],[Popolazione]]&gt;50000,Tabella1[[#This Row],[Popolazione]]&lt;100000),"COMPRESO",Tabella1[[#This Row],[Regione]])</f>
        <v>FRIULI-VENEZIA GIULIA</v>
      </c>
      <c r="H6579" s="31">
        <f>Tabella1[[#This Row],[Popolazione]]/SUM($E$19:$E$7866)</f>
        <v>8.0398453400639402E-6</v>
      </c>
    </row>
    <row r="6580" spans="1:8" x14ac:dyDescent="0.25">
      <c r="A6580" s="19" t="s">
        <v>6600</v>
      </c>
      <c r="B6580" s="4" t="str">
        <f>IFERROR(VLOOKUP(A6580,PEC!A$2:B$7902,2,0),"PEC NON ESISTENTE")</f>
        <v>comune.savognadisonzo</v>
      </c>
      <c r="C6580" s="20" t="s">
        <v>8026</v>
      </c>
      <c r="D6580" s="20" t="s">
        <v>8205</v>
      </c>
      <c r="E6580" s="21">
        <v>1727</v>
      </c>
      <c r="F6580" s="4" t="str">
        <f t="shared" si="102"/>
        <v/>
      </c>
      <c r="G6580" s="4" t="str">
        <f>IF(AND(Tabella1[[#This Row],[Popolazione]]&gt;50000,Tabella1[[#This Row],[Popolazione]]&lt;100000),"COMPRESO",Tabella1[[#This Row],[Regione]])</f>
        <v>FRIULI-VENEZIA GIULIA</v>
      </c>
      <c r="H6580" s="31">
        <f>Tabella1[[#This Row],[Popolazione]]/SUM($E$19:$E$7866)</f>
        <v>2.8806665772386774E-5</v>
      </c>
    </row>
    <row r="6581" spans="1:8" x14ac:dyDescent="0.25">
      <c r="A6581" s="19" t="s">
        <v>6601</v>
      </c>
      <c r="B6581" s="4" t="str">
        <f>IFERROR(VLOOKUP(A6581,PEC!A$2:B$7902,2,0),"PEC NON ESISTENTE")</f>
        <v>comune.savoia</v>
      </c>
      <c r="C6581" s="20" t="s">
        <v>8235</v>
      </c>
      <c r="D6581" s="20" t="s">
        <v>8247</v>
      </c>
      <c r="E6581" s="21">
        <v>1148</v>
      </c>
      <c r="F6581" s="4" t="str">
        <f t="shared" si="102"/>
        <v/>
      </c>
      <c r="G6581" s="4" t="str">
        <f>IF(AND(Tabella1[[#This Row],[Popolazione]]&gt;50000,Tabella1[[#This Row],[Popolazione]]&lt;100000),"COMPRESO",Tabella1[[#This Row],[Regione]])</f>
        <v>BASILICATA</v>
      </c>
      <c r="H6581" s="31">
        <f>Tabella1[[#This Row],[Popolazione]]/SUM($E$19:$E$7866)</f>
        <v>1.91488432580776E-5</v>
      </c>
    </row>
    <row r="6582" spans="1:8" x14ac:dyDescent="0.25">
      <c r="A6582" s="19" t="s">
        <v>6602</v>
      </c>
      <c r="B6582" s="4" t="str">
        <f>IFERROR(VLOOKUP(A6582,PEC!A$2:B$7902,2,0),"PEC NON ESISTENTE")</f>
        <v>posta</v>
      </c>
      <c r="C6582" s="16" t="s">
        <v>7913</v>
      </c>
      <c r="D6582" s="20" t="s">
        <v>8208</v>
      </c>
      <c r="E6582" s="21">
        <v>60661</v>
      </c>
      <c r="F6582" s="4" t="str">
        <f t="shared" si="102"/>
        <v/>
      </c>
      <c r="G6582" s="4" t="str">
        <f>IF(AND(Tabella1[[#This Row],[Popolazione]]&gt;50000,Tabella1[[#This Row],[Popolazione]]&lt;100000),"COMPRESO",Tabella1[[#This Row],[Regione]])</f>
        <v>COMPRESO</v>
      </c>
      <c r="H6582" s="30">
        <f>Tabella1[[#This Row],[Popolazione]]/SUM($E$19:$E$7866)</f>
        <v>1.0118362202772172E-3</v>
      </c>
    </row>
    <row r="6583" spans="1:8" x14ac:dyDescent="0.25">
      <c r="A6583" s="19" t="s">
        <v>6603</v>
      </c>
      <c r="B6583" s="4" t="str">
        <f>IFERROR(VLOOKUP(A6583,PEC!A$2:B$7902,2,0),"PEC NON ESISTENTE")</f>
        <v>elettorale</v>
      </c>
      <c r="C6583" s="20" t="s">
        <v>8235</v>
      </c>
      <c r="D6583" s="20" t="s">
        <v>8236</v>
      </c>
      <c r="E6583" s="21">
        <v>3836</v>
      </c>
      <c r="F6583" s="4" t="str">
        <f t="shared" si="102"/>
        <v/>
      </c>
      <c r="G6583" s="4" t="str">
        <f>IF(AND(Tabella1[[#This Row],[Popolazione]]&gt;50000,Tabella1[[#This Row],[Popolazione]]&lt;100000),"COMPRESO",Tabella1[[#This Row],[Regione]])</f>
        <v>ABRUZZO</v>
      </c>
      <c r="H6583" s="31">
        <f>Tabella1[[#This Row],[Popolazione]]/SUM($E$19:$E$7866)</f>
        <v>6.3985159179430031E-5</v>
      </c>
    </row>
    <row r="6584" spans="1:8" x14ac:dyDescent="0.25">
      <c r="A6584" s="19" t="s">
        <v>6604</v>
      </c>
      <c r="B6584" s="4" t="str">
        <f>IFERROR(VLOOKUP(A6584,PEC!A$2:B$7902,2,0),"PEC NON ESISTENTE")</f>
        <v>protocollo.scafati</v>
      </c>
      <c r="C6584" s="20" t="s">
        <v>8235</v>
      </c>
      <c r="D6584" s="20" t="s">
        <v>8239</v>
      </c>
      <c r="E6584" s="21">
        <v>50013</v>
      </c>
      <c r="F6584" s="4" t="str">
        <f t="shared" si="102"/>
        <v/>
      </c>
      <c r="G6584" s="4" t="str">
        <f>IF(AND(Tabella1[[#This Row],[Popolazione]]&gt;50000,Tabella1[[#This Row],[Popolazione]]&lt;100000),"COMPRESO",Tabella1[[#This Row],[Regione]])</f>
        <v>COMPRESO</v>
      </c>
      <c r="H6584" s="30">
        <f>Tabella1[[#This Row],[Popolazione]]/SUM($E$19:$E$7866)</f>
        <v>8.3422569500543121E-4</v>
      </c>
    </row>
    <row r="6585" spans="1:8" x14ac:dyDescent="0.25">
      <c r="A6585" s="19" t="s">
        <v>6605</v>
      </c>
      <c r="B6585" s="4" t="str">
        <f>IFERROR(VLOOKUP(A6585,PEC!A$2:B$7902,2,0),"PEC NON ESISTENTE")</f>
        <v>scagnello</v>
      </c>
      <c r="C6585" s="20" t="s">
        <v>7913</v>
      </c>
      <c r="D6585" s="20" t="s">
        <v>7914</v>
      </c>
      <c r="E6585" s="21">
        <v>207</v>
      </c>
      <c r="F6585" s="4" t="str">
        <f t="shared" si="102"/>
        <v/>
      </c>
      <c r="G6585" s="4" t="str">
        <f>IF(AND(Tabella1[[#This Row],[Popolazione]]&gt;50000,Tabella1[[#This Row],[Popolazione]]&lt;100000),"COMPRESO",Tabella1[[#This Row],[Regione]])</f>
        <v>PIEMONTE</v>
      </c>
      <c r="H6585" s="31">
        <f>Tabella1[[#This Row],[Popolazione]]/SUM($E$19:$E$7866)</f>
        <v>3.4527966501934349E-6</v>
      </c>
    </row>
    <row r="6586" spans="1:8" x14ac:dyDescent="0.25">
      <c r="A6586" s="19" t="s">
        <v>6606</v>
      </c>
      <c r="B6586" s="4" t="str">
        <f>IFERROR(VLOOKUP(A6586,PEC!A$2:B$7902,2,0),"PEC NON ESISTENTE")</f>
        <v>protocollo</v>
      </c>
      <c r="C6586" s="20" t="s">
        <v>8235</v>
      </c>
      <c r="D6586" s="20" t="s">
        <v>8239</v>
      </c>
      <c r="E6586" s="21">
        <v>1518</v>
      </c>
      <c r="F6586" s="4" t="str">
        <f t="shared" si="102"/>
        <v/>
      </c>
      <c r="G6586" s="4" t="str">
        <f>IF(AND(Tabella1[[#This Row],[Popolazione]]&gt;50000,Tabella1[[#This Row],[Popolazione]]&lt;100000),"COMPRESO",Tabella1[[#This Row],[Regione]])</f>
        <v>CAMPANIA</v>
      </c>
      <c r="H6586" s="31">
        <f>Tabella1[[#This Row],[Popolazione]]/SUM($E$19:$E$7866)</f>
        <v>2.5320508768085192E-5</v>
      </c>
    </row>
    <row r="6587" spans="1:8" x14ac:dyDescent="0.25">
      <c r="A6587" s="19" t="s">
        <v>140</v>
      </c>
      <c r="B6587" s="4" t="str">
        <f>IFERROR(VLOOKUP(A6587,PEC!A$2:B$7902,2,0),"PEC NON ESISTENTE")</f>
        <v>demografici.scalacoeli</v>
      </c>
      <c r="C6587" s="20" t="s">
        <v>8235</v>
      </c>
      <c r="D6587" s="20" t="s">
        <v>8248</v>
      </c>
      <c r="E6587" s="21">
        <v>1141</v>
      </c>
      <c r="F6587" s="4" t="str">
        <f t="shared" si="102"/>
        <v/>
      </c>
      <c r="G6587" s="4" t="str">
        <f>IF(AND(Tabella1[[#This Row],[Popolazione]]&gt;50000,Tabella1[[#This Row],[Popolazione]]&lt;100000),"COMPRESO",Tabella1[[#This Row],[Regione]])</f>
        <v>CALABRIA</v>
      </c>
      <c r="H6587" s="31">
        <f>Tabella1[[#This Row],[Popolazione]]/SUM($E$19:$E$7866)</f>
        <v>1.903208201869908E-5</v>
      </c>
    </row>
    <row r="6588" spans="1:8" x14ac:dyDescent="0.25">
      <c r="A6588" s="19" t="s">
        <v>6607</v>
      </c>
      <c r="B6588" s="4" t="str">
        <f>IFERROR(VLOOKUP(A6588,PEC!A$2:B$7902,2,0),"PEC NON ESISTENTE")</f>
        <v>comune.scaldasole</v>
      </c>
      <c r="C6588" s="20" t="s">
        <v>7913</v>
      </c>
      <c r="D6588" s="20" t="s">
        <v>7986</v>
      </c>
      <c r="E6588" s="21">
        <v>967</v>
      </c>
      <c r="F6588" s="4" t="str">
        <f t="shared" si="102"/>
        <v/>
      </c>
      <c r="G6588" s="4" t="str">
        <f>IF(AND(Tabella1[[#This Row],[Popolazione]]&gt;50000,Tabella1[[#This Row],[Popolazione]]&lt;100000),"COMPRESO",Tabella1[[#This Row],[Regione]])</f>
        <v>LOMBARDIA</v>
      </c>
      <c r="H6588" s="31">
        <f>Tabella1[[#This Row],[Popolazione]]/SUM($E$19:$E$7866)</f>
        <v>1.6129731211290106E-5</v>
      </c>
    </row>
    <row r="6589" spans="1:8" x14ac:dyDescent="0.25">
      <c r="A6589" s="19" t="s">
        <v>141</v>
      </c>
      <c r="B6589" s="4" t="str">
        <f>IFERROR(VLOOKUP(A6589,PEC!A$2:B$7902,2,0),"PEC NON ESISTENTE")</f>
        <v>anagrafe.scalea</v>
      </c>
      <c r="C6589" s="20" t="s">
        <v>8235</v>
      </c>
      <c r="D6589" s="20" t="s">
        <v>8248</v>
      </c>
      <c r="E6589" s="21">
        <v>10152</v>
      </c>
      <c r="F6589" s="4" t="str">
        <f t="shared" si="102"/>
        <v/>
      </c>
      <c r="G6589" s="4" t="str">
        <f>IF(AND(Tabella1[[#This Row],[Popolazione]]&gt;50000,Tabella1[[#This Row],[Popolazione]]&lt;100000),"COMPRESO",Tabella1[[#This Row],[Regione]])</f>
        <v>CALABRIA</v>
      </c>
      <c r="H6589" s="31">
        <f>Tabella1[[#This Row],[Popolazione]]/SUM($E$19:$E$7866)</f>
        <v>1.6933715745296498E-4</v>
      </c>
    </row>
    <row r="6590" spans="1:8" x14ac:dyDescent="0.25">
      <c r="A6590" s="19" t="s">
        <v>6608</v>
      </c>
      <c r="B6590" s="4" t="str">
        <f>IFERROR(VLOOKUP(A6590,PEC!A$2:B$7902,2,0),"PEC NON ESISTENTE")</f>
        <v>scalenghe</v>
      </c>
      <c r="C6590" s="20" t="s">
        <v>7913</v>
      </c>
      <c r="D6590" s="20" t="s">
        <v>7914</v>
      </c>
      <c r="E6590" s="21">
        <v>3303</v>
      </c>
      <c r="F6590" s="4" t="str">
        <f t="shared" si="102"/>
        <v/>
      </c>
      <c r="G6590" s="4" t="str">
        <f>IF(AND(Tabella1[[#This Row],[Popolazione]]&gt;50000,Tabella1[[#This Row],[Popolazione]]&lt;100000),"COMPRESO",Tabella1[[#This Row],[Regione]])</f>
        <v>PIEMONTE</v>
      </c>
      <c r="H6590" s="31">
        <f>Tabella1[[#This Row],[Popolazione]]/SUM($E$19:$E$7866)</f>
        <v>5.5094624809608292E-5</v>
      </c>
    </row>
    <row r="6591" spans="1:8" x14ac:dyDescent="0.25">
      <c r="A6591" s="19" t="s">
        <v>6609</v>
      </c>
      <c r="B6591" s="4" t="str">
        <f>IFERROR(VLOOKUP(A6591,PEC!A$2:B$7902,2,0),"PEC NON ESISTENTE")</f>
        <v>info</v>
      </c>
      <c r="C6591" s="20" t="s">
        <v>8259</v>
      </c>
      <c r="D6591" s="20" t="s">
        <v>8260</v>
      </c>
      <c r="E6591" s="21">
        <v>2249</v>
      </c>
      <c r="F6591" s="4" t="str">
        <f t="shared" si="102"/>
        <v/>
      </c>
      <c r="G6591" s="4" t="str">
        <f>IF(AND(Tabella1[[#This Row],[Popolazione]]&gt;50000,Tabella1[[#This Row],[Popolazione]]&lt;100000),"COMPRESO",Tabella1[[#This Row],[Regione]])</f>
        <v>SICILIA</v>
      </c>
      <c r="H6591" s="31">
        <f>Tabella1[[#This Row],[Popolazione]]/SUM($E$19:$E$7866)</f>
        <v>3.7513718194613696E-5</v>
      </c>
    </row>
    <row r="6592" spans="1:8" x14ac:dyDescent="0.25">
      <c r="A6592" s="19" t="s">
        <v>6610</v>
      </c>
      <c r="B6592" s="4" t="str">
        <f>IFERROR(VLOOKUP(A6592,PEC!A$2:B$7902,2,0),"PEC NON ESISTENTE")</f>
        <v>anagrafe.scampitella</v>
      </c>
      <c r="C6592" s="20" t="s">
        <v>8235</v>
      </c>
      <c r="D6592" s="20" t="s">
        <v>8239</v>
      </c>
      <c r="E6592" s="21">
        <v>1344</v>
      </c>
      <c r="F6592" s="4" t="str">
        <f t="shared" si="102"/>
        <v/>
      </c>
      <c r="G6592" s="4" t="str">
        <f>IF(AND(Tabella1[[#This Row],[Popolazione]]&gt;50000,Tabella1[[#This Row],[Popolazione]]&lt;100000),"COMPRESO",Tabella1[[#This Row],[Regione]])</f>
        <v>CAMPANIA</v>
      </c>
      <c r="H6592" s="31">
        <f>Tabella1[[#This Row],[Popolazione]]/SUM($E$19:$E$7866)</f>
        <v>2.2418157960676214E-5</v>
      </c>
    </row>
    <row r="6593" spans="1:8" x14ac:dyDescent="0.25">
      <c r="A6593" s="19" t="s">
        <v>259</v>
      </c>
      <c r="B6593" s="4" t="str">
        <f>IFERROR(VLOOKUP(A6593,PEC!A$2:B$7902,2,0),"PEC NON ESISTENTE")</f>
        <v>servizidemografici.scandale</v>
      </c>
      <c r="C6593" s="20" t="s">
        <v>8235</v>
      </c>
      <c r="D6593" s="20" t="s">
        <v>8248</v>
      </c>
      <c r="E6593" s="21">
        <v>3326</v>
      </c>
      <c r="F6593" s="4" t="str">
        <f t="shared" si="102"/>
        <v/>
      </c>
      <c r="G6593" s="4" t="str">
        <f>IF(AND(Tabella1[[#This Row],[Popolazione]]&gt;50000,Tabella1[[#This Row],[Popolazione]]&lt;100000),"COMPRESO",Tabella1[[#This Row],[Regione]])</f>
        <v>CALABRIA</v>
      </c>
      <c r="H6593" s="31">
        <f>Tabella1[[#This Row],[Popolazione]]/SUM($E$19:$E$7866)</f>
        <v>5.5478268881852005E-5</v>
      </c>
    </row>
    <row r="6594" spans="1:8" x14ac:dyDescent="0.25">
      <c r="A6594" s="19" t="s">
        <v>6611</v>
      </c>
      <c r="B6594" s="4" t="str">
        <f>IFERROR(VLOOKUP(A6594,PEC!A$2:B$7902,2,0),"PEC NON ESISTENTE")</f>
        <v>scandiano</v>
      </c>
      <c r="C6594" s="20" t="s">
        <v>8026</v>
      </c>
      <c r="D6594" s="20" t="s">
        <v>8212</v>
      </c>
      <c r="E6594" s="21">
        <v>24792</v>
      </c>
      <c r="F6594" s="4" t="str">
        <f t="shared" ref="F6594:F6657" si="103">IF($E6594&gt;300000,"TROVATO","")</f>
        <v/>
      </c>
      <c r="G6594" s="4" t="str">
        <f>IF(AND(Tabella1[[#This Row],[Popolazione]]&gt;50000,Tabella1[[#This Row],[Popolazione]]&lt;100000),"COMPRESO",Tabella1[[#This Row],[Regione]])</f>
        <v>EMILIA-ROMAGNA</v>
      </c>
      <c r="H6594" s="31">
        <f>Tabella1[[#This Row],[Popolazione]]/SUM($E$19:$E$7866)</f>
        <v>4.1353494952461661E-4</v>
      </c>
    </row>
    <row r="6595" spans="1:8" x14ac:dyDescent="0.25">
      <c r="A6595" s="19" t="s">
        <v>6612</v>
      </c>
      <c r="B6595" s="4" t="str">
        <f>IFERROR(VLOOKUP(A6595,PEC!A$2:B$7902,2,0),"PEC NON ESISTENTE")</f>
        <v>comune.scandicci</v>
      </c>
      <c r="C6595" s="20" t="s">
        <v>8221</v>
      </c>
      <c r="D6595" s="20" t="s">
        <v>8222</v>
      </c>
      <c r="E6595" s="21">
        <v>49765</v>
      </c>
      <c r="F6595" s="4" t="str">
        <f t="shared" si="103"/>
        <v/>
      </c>
      <c r="G6595" s="4" t="str">
        <f>IF(AND(Tabella1[[#This Row],[Popolazione]]&gt;50000,Tabella1[[#This Row],[Popolazione]]&lt;100000),"COMPRESO",Tabella1[[#This Row],[Regione]])</f>
        <v>TOSCANA</v>
      </c>
      <c r="H6595" s="31">
        <f>Tabella1[[#This Row],[Popolazione]]/SUM($E$19:$E$7866)</f>
        <v>8.300890110960207E-4</v>
      </c>
    </row>
    <row r="6596" spans="1:8" x14ac:dyDescent="0.25">
      <c r="A6596" s="19" t="s">
        <v>6613</v>
      </c>
      <c r="B6596" s="4" t="str">
        <f>IFERROR(VLOOKUP(A6596,PEC!A$2:B$7902,2,0),"PEC NON ESISTENTE")</f>
        <v>comune.scandolara-ravara</v>
      </c>
      <c r="C6596" s="20" t="s">
        <v>7913</v>
      </c>
      <c r="D6596" s="20" t="s">
        <v>7986</v>
      </c>
      <c r="E6596" s="21">
        <v>1466</v>
      </c>
      <c r="F6596" s="4" t="str">
        <f t="shared" si="103"/>
        <v/>
      </c>
      <c r="G6596" s="4" t="str">
        <f>IF(AND(Tabella1[[#This Row],[Popolazione]]&gt;50000,Tabella1[[#This Row],[Popolazione]]&lt;100000),"COMPRESO",Tabella1[[#This Row],[Regione]])</f>
        <v>LOMBARDIA</v>
      </c>
      <c r="H6596" s="31">
        <f>Tabella1[[#This Row],[Popolazione]]/SUM($E$19:$E$7866)</f>
        <v>2.4453139561273313E-5</v>
      </c>
    </row>
    <row r="6597" spans="1:8" x14ac:dyDescent="0.25">
      <c r="A6597" s="19" t="s">
        <v>6614</v>
      </c>
      <c r="B6597" s="4" t="str">
        <f>IFERROR(VLOOKUP(A6597,PEC!A$2:B$7902,2,0),"PEC NON ESISTENTE")</f>
        <v>comune.scandolararipadoglio</v>
      </c>
      <c r="C6597" s="20" t="s">
        <v>7913</v>
      </c>
      <c r="D6597" s="20" t="s">
        <v>7986</v>
      </c>
      <c r="E6597" s="21">
        <v>623</v>
      </c>
      <c r="F6597" s="4" t="str">
        <f t="shared" si="103"/>
        <v/>
      </c>
      <c r="G6597" s="4" t="str">
        <f>IF(AND(Tabella1[[#This Row],[Popolazione]]&gt;50000,Tabella1[[#This Row],[Popolazione]]&lt;100000),"COMPRESO",Tabella1[[#This Row],[Regione]])</f>
        <v>LOMBARDIA</v>
      </c>
      <c r="H6597" s="31">
        <f>Tabella1[[#This Row],[Popolazione]]/SUM($E$19:$E$7866)</f>
        <v>1.0391750304688453E-5</v>
      </c>
    </row>
    <row r="6598" spans="1:8" x14ac:dyDescent="0.25">
      <c r="A6598" s="19" t="s">
        <v>6615</v>
      </c>
      <c r="B6598" s="4" t="str">
        <f>IFERROR(VLOOKUP(A6598,PEC!A$2:B$7902,2,0),"PEC NON ESISTENTE")</f>
        <v>protocollo</v>
      </c>
      <c r="C6598" s="20" t="s">
        <v>8221</v>
      </c>
      <c r="D6598" s="20" t="s">
        <v>8234</v>
      </c>
      <c r="E6598" s="21">
        <v>2934</v>
      </c>
      <c r="F6598" s="4" t="str">
        <f t="shared" si="103"/>
        <v/>
      </c>
      <c r="G6598" s="4" t="str">
        <f>IF(AND(Tabella1[[#This Row],[Popolazione]]&gt;50000,Tabella1[[#This Row],[Popolazione]]&lt;100000),"COMPRESO",Tabella1[[#This Row],[Regione]])</f>
        <v>LAZIO</v>
      </c>
      <c r="H6598" s="31">
        <f>Tabella1[[#This Row],[Popolazione]]/SUM($E$19:$E$7866)</f>
        <v>4.8939639476654775E-5</v>
      </c>
    </row>
    <row r="6599" spans="1:8" x14ac:dyDescent="0.25">
      <c r="A6599" s="19" t="s">
        <v>6616</v>
      </c>
      <c r="B6599" s="4" t="str">
        <f>IFERROR(VLOOKUP(A6599,PEC!A$2:B$7902,2,0),"PEC NON ESISTENTE")</f>
        <v>scannoprotocollo</v>
      </c>
      <c r="C6599" s="20" t="s">
        <v>8235</v>
      </c>
      <c r="D6599" s="20" t="s">
        <v>8236</v>
      </c>
      <c r="E6599" s="21">
        <v>1948</v>
      </c>
      <c r="F6599" s="4" t="str">
        <f t="shared" si="103"/>
        <v/>
      </c>
      <c r="G6599" s="4" t="str">
        <f>IF(AND(Tabella1[[#This Row],[Popolazione]]&gt;50000,Tabella1[[#This Row],[Popolazione]]&lt;100000),"COMPRESO",Tabella1[[#This Row],[Regione]])</f>
        <v>ABRUZZO</v>
      </c>
      <c r="H6599" s="31">
        <f>Tabella1[[#This Row],[Popolazione]]/SUM($E$19:$E$7866)</f>
        <v>3.2492984901337251E-5</v>
      </c>
    </row>
    <row r="6600" spans="1:8" x14ac:dyDescent="0.25">
      <c r="A6600" s="22" t="s">
        <v>6617</v>
      </c>
      <c r="B6600" s="4" t="str">
        <f>IFERROR(VLOOKUP(A6600,PEC!A$2:B$7902,2,0),"PEC NON ESISTENTE")</f>
        <v>protocollo.scanodimontiferro</v>
      </c>
      <c r="C6600" s="20" t="s">
        <v>8259</v>
      </c>
      <c r="D6600" s="20" t="s">
        <v>8278</v>
      </c>
      <c r="E6600" s="21">
        <v>1580</v>
      </c>
      <c r="F6600" s="4" t="str">
        <f t="shared" si="103"/>
        <v/>
      </c>
      <c r="G6600" s="4" t="str">
        <f>IF(AND(Tabella1[[#This Row],[Popolazione]]&gt;50000,Tabella1[[#This Row],[Popolazione]]&lt;100000),"COMPRESO",Tabella1[[#This Row],[Regione]])</f>
        <v>SARDEGNA</v>
      </c>
      <c r="H6600" s="31">
        <f>Tabella1[[#This Row],[Popolazione]]/SUM($E$19:$E$7866)</f>
        <v>2.6354679745437813E-5</v>
      </c>
    </row>
    <row r="6601" spans="1:8" x14ac:dyDescent="0.25">
      <c r="A6601" s="19" t="s">
        <v>6618</v>
      </c>
      <c r="B6601" s="4" t="str">
        <f>IFERROR(VLOOKUP(A6601,PEC!A$2:B$7902,2,0),"PEC NON ESISTENTE")</f>
        <v>comune.scansano</v>
      </c>
      <c r="C6601" s="20" t="s">
        <v>8221</v>
      </c>
      <c r="D6601" s="20" t="s">
        <v>8222</v>
      </c>
      <c r="E6601" s="21">
        <v>4534</v>
      </c>
      <c r="F6601" s="4" t="str">
        <f t="shared" si="103"/>
        <v/>
      </c>
      <c r="G6601" s="4" t="str">
        <f>IF(AND(Tabella1[[#This Row],[Popolazione]]&gt;50000,Tabella1[[#This Row],[Popolazione]]&lt;100000),"COMPRESO",Tabella1[[#This Row],[Regione]])</f>
        <v>TOSCANA</v>
      </c>
      <c r="H6601" s="31">
        <f>Tabella1[[#This Row],[Popolazione]]/SUM($E$19:$E$7866)</f>
        <v>7.5627922763174085E-5</v>
      </c>
    </row>
    <row r="6602" spans="1:8" x14ac:dyDescent="0.25">
      <c r="A6602" s="19" t="s">
        <v>6619</v>
      </c>
      <c r="B6602" s="4" t="str">
        <f>IFERROR(VLOOKUP(A6602,PEC!A$2:B$7902,2,0),"PEC NON ESISTENTE")</f>
        <v>elettorale</v>
      </c>
      <c r="C6602" s="20" t="s">
        <v>8235</v>
      </c>
      <c r="D6602" s="20" t="s">
        <v>8247</v>
      </c>
      <c r="E6602" s="21">
        <v>7171</v>
      </c>
      <c r="F6602" s="4" t="str">
        <f t="shared" si="103"/>
        <v/>
      </c>
      <c r="G6602" s="4" t="str">
        <f>IF(AND(Tabella1[[#This Row],[Popolazione]]&gt;50000,Tabella1[[#This Row],[Popolazione]]&lt;100000),"COMPRESO",Tabella1[[#This Row],[Regione]])</f>
        <v>BASILICATA</v>
      </c>
      <c r="H6602" s="31">
        <f>Tabella1[[#This Row],[Popolazione]]/SUM($E$19:$E$7866)</f>
        <v>1.196135496547687E-4</v>
      </c>
    </row>
    <row r="6603" spans="1:8" x14ac:dyDescent="0.25">
      <c r="A6603" s="19" t="s">
        <v>6620</v>
      </c>
      <c r="B6603" s="4" t="str">
        <f>IFERROR(VLOOKUP(A6603,PEC!A$2:B$7902,2,0),"PEC NON ESISTENTE")</f>
        <v>protocollo</v>
      </c>
      <c r="C6603" s="20" t="s">
        <v>7913</v>
      </c>
      <c r="D6603" s="20" t="s">
        <v>7986</v>
      </c>
      <c r="E6603" s="21">
        <v>9835</v>
      </c>
      <c r="F6603" s="4" t="str">
        <f t="shared" si="103"/>
        <v/>
      </c>
      <c r="G6603" s="4" t="str">
        <f>IF(AND(Tabella1[[#This Row],[Popolazione]]&gt;50000,Tabella1[[#This Row],[Popolazione]]&lt;100000),"COMPRESO",Tabella1[[#This Row],[Regione]])</f>
        <v>LOMBARDIA</v>
      </c>
      <c r="H6603" s="31">
        <f>Tabella1[[#This Row],[Popolazione]]/SUM($E$19:$E$7866)</f>
        <v>1.6404954132682336E-4</v>
      </c>
    </row>
    <row r="6604" spans="1:8" x14ac:dyDescent="0.25">
      <c r="A6604" s="19" t="s">
        <v>6621</v>
      </c>
      <c r="B6604" s="4" t="str">
        <f>IFERROR(VLOOKUP(A6604,PEC!A$2:B$7902,2,0),"PEC NON ESISTENTE")</f>
        <v>postacert</v>
      </c>
      <c r="C6604" s="20" t="s">
        <v>8235</v>
      </c>
      <c r="D6604" s="20" t="s">
        <v>4252</v>
      </c>
      <c r="E6604" s="21">
        <v>758</v>
      </c>
      <c r="F6604" s="4" t="str">
        <f t="shared" si="103"/>
        <v/>
      </c>
      <c r="G6604" s="4" t="str">
        <f>IF(AND(Tabella1[[#This Row],[Popolazione]]&gt;50000,Tabella1[[#This Row],[Popolazione]]&lt;100000),"COMPRESO",Tabella1[[#This Row],[Regione]])</f>
        <v>MOLISE</v>
      </c>
      <c r="H6604" s="31">
        <f>Tabella1[[#This Row],[Popolazione]]/SUM($E$19:$E$7866)</f>
        <v>1.2643574206988521E-5</v>
      </c>
    </row>
    <row r="6605" spans="1:8" x14ac:dyDescent="0.25">
      <c r="A6605" s="19" t="s">
        <v>6622</v>
      </c>
      <c r="B6605" s="4" t="str">
        <f>IFERROR(VLOOKUP(A6605,PEC!A$2:B$7902,2,0),"PEC NON ESISTENTE")</f>
        <v>comunediscarlino.protocollo</v>
      </c>
      <c r="C6605" s="20" t="s">
        <v>8221</v>
      </c>
      <c r="D6605" s="20" t="s">
        <v>8222</v>
      </c>
      <c r="E6605" s="21">
        <v>3699</v>
      </c>
      <c r="F6605" s="4" t="str">
        <f t="shared" si="103"/>
        <v/>
      </c>
      <c r="G6605" s="4" t="str">
        <f>IF(AND(Tabella1[[#This Row],[Popolazione]]&gt;50000,Tabella1[[#This Row],[Popolazione]]&lt;100000),"COMPRESO",Tabella1[[#This Row],[Regione]])</f>
        <v>TOSCANA</v>
      </c>
      <c r="H6605" s="31">
        <f>Tabella1[[#This Row],[Popolazione]]/SUM($E$19:$E$7866)</f>
        <v>6.1699974923021822E-5</v>
      </c>
    </row>
    <row r="6606" spans="1:8" x14ac:dyDescent="0.25">
      <c r="A6606" s="19" t="s">
        <v>6623</v>
      </c>
      <c r="B6606" s="4" t="str">
        <f>IFERROR(VLOOKUP(A6606,PEC!A$2:B$7902,2,0),"PEC NON ESISTENTE")</f>
        <v>scarmagno</v>
      </c>
      <c r="C6606" s="20" t="s">
        <v>7913</v>
      </c>
      <c r="D6606" s="20" t="s">
        <v>7914</v>
      </c>
      <c r="E6606" s="21">
        <v>812</v>
      </c>
      <c r="F6606" s="4" t="str">
        <f t="shared" si="103"/>
        <v/>
      </c>
      <c r="G6606" s="4" t="str">
        <f>IF(AND(Tabella1[[#This Row],[Popolazione]]&gt;50000,Tabella1[[#This Row],[Popolazione]]&lt;100000),"COMPRESO",Tabella1[[#This Row],[Regione]])</f>
        <v>PIEMONTE</v>
      </c>
      <c r="H6606" s="31">
        <f>Tabella1[[#This Row],[Popolazione]]/SUM($E$19:$E$7866)</f>
        <v>1.3544303767908547E-5</v>
      </c>
    </row>
    <row r="6607" spans="1:8" x14ac:dyDescent="0.25">
      <c r="A6607" s="19" t="s">
        <v>6624</v>
      </c>
      <c r="B6607" s="4" t="str">
        <f>IFERROR(VLOOKUP(A6607,PEC!A$2:B$7902,2,0),"PEC NON ESISTENTE")</f>
        <v>scarnafigi</v>
      </c>
      <c r="C6607" s="20" t="s">
        <v>7913</v>
      </c>
      <c r="D6607" s="20" t="s">
        <v>7914</v>
      </c>
      <c r="E6607" s="21">
        <v>2094</v>
      </c>
      <c r="F6607" s="4" t="str">
        <f t="shared" si="103"/>
        <v/>
      </c>
      <c r="G6607" s="4" t="str">
        <f>IF(AND(Tabella1[[#This Row],[Popolazione]]&gt;50000,Tabella1[[#This Row],[Popolazione]]&lt;100000),"COMPRESO",Tabella1[[#This Row],[Regione]])</f>
        <v>PIEMONTE</v>
      </c>
      <c r="H6607" s="31">
        <f>Tabella1[[#This Row],[Popolazione]]/SUM($E$19:$E$7866)</f>
        <v>3.492829075123214E-5</v>
      </c>
    </row>
    <row r="6608" spans="1:8" x14ac:dyDescent="0.25">
      <c r="A6608" s="19" t="s">
        <v>6625</v>
      </c>
      <c r="B6608" s="4" t="str">
        <f>IFERROR(VLOOKUP(A6608,PEC!A$2:B$7902,2,0),"PEC NON ESISTENTE")</f>
        <v>comune.scarperiaesanpiero</v>
      </c>
      <c r="C6608" s="20" t="s">
        <v>8221</v>
      </c>
      <c r="D6608" s="20" t="s">
        <v>8222</v>
      </c>
      <c r="E6608" s="21">
        <v>11968</v>
      </c>
      <c r="F6608" s="4" t="str">
        <f t="shared" si="103"/>
        <v/>
      </c>
      <c r="G6608" s="4" t="str">
        <f>IF(AND(Tabella1[[#This Row],[Popolazione]]&gt;50000,Tabella1[[#This Row],[Popolazione]]&lt;100000),"COMPRESO",Tabella1[[#This Row],[Regione]])</f>
        <v>TOSCANA</v>
      </c>
      <c r="H6608" s="31">
        <f>Tabella1[[#This Row],[Popolazione]]/SUM($E$19:$E$7866)</f>
        <v>1.9962835898316441E-4</v>
      </c>
    </row>
    <row r="6609" spans="1:8" x14ac:dyDescent="0.25">
      <c r="A6609" s="19" t="s">
        <v>8113</v>
      </c>
      <c r="B6609" s="4" t="str">
        <f>IFERROR(VLOOKUP(A6609,PEC!A$2:B$7902,2,0),"PEC NON ESISTENTE")</f>
        <v>PEC NON ESISTENTE</v>
      </c>
      <c r="C6609" s="20" t="s">
        <v>8026</v>
      </c>
      <c r="D6609" s="20" t="s">
        <v>8027</v>
      </c>
      <c r="E6609" s="21">
        <v>2838</v>
      </c>
      <c r="F6609" s="4" t="str">
        <f t="shared" si="103"/>
        <v/>
      </c>
      <c r="G6609" s="4" t="str">
        <f>IF(AND(Tabella1[[#This Row],[Popolazione]]&gt;50000,Tabella1[[#This Row],[Popolazione]]&lt;100000),"COMPRESO",Tabella1[[#This Row],[Regione]])</f>
        <v>TRENTINO-ALTO ADIGE/SÜDTIROL</v>
      </c>
      <c r="H6609" s="31">
        <f>Tabella1[[#This Row],[Popolazione]]/SUM($E$19:$E$7866)</f>
        <v>4.7338342479463618E-5</v>
      </c>
    </row>
    <row r="6610" spans="1:8" x14ac:dyDescent="0.25">
      <c r="A6610" s="19" t="s">
        <v>6627</v>
      </c>
      <c r="B6610" s="4" t="str">
        <f>IFERROR(VLOOKUP(A6610,PEC!A$2:B$7902,2,0),"PEC NON ESISTENTE")</f>
        <v>protocollo</v>
      </c>
      <c r="C6610" s="20" t="s">
        <v>8235</v>
      </c>
      <c r="D6610" s="20" t="s">
        <v>8236</v>
      </c>
      <c r="E6610" s="21">
        <v>3399</v>
      </c>
      <c r="F6610" s="4" t="str">
        <f t="shared" si="103"/>
        <v/>
      </c>
      <c r="G6610" s="4" t="str">
        <f>IF(AND(Tabella1[[#This Row],[Popolazione]]&gt;50000,Tabella1[[#This Row],[Popolazione]]&lt;100000),"COMPRESO",Tabella1[[#This Row],[Regione]])</f>
        <v>ABRUZZO</v>
      </c>
      <c r="H6610" s="31">
        <f>Tabella1[[#This Row],[Popolazione]]/SUM($E$19:$E$7866)</f>
        <v>5.6695921806799449E-5</v>
      </c>
    </row>
    <row r="6611" spans="1:8" x14ac:dyDescent="0.25">
      <c r="A6611" s="19" t="s">
        <v>6628</v>
      </c>
      <c r="B6611" s="4" t="str">
        <f>IFERROR(VLOOKUP(A6611,PEC!A$2:B$7902,2,0),"PEC NON ESISTENTE")</f>
        <v>comune.scheggiaepascelupo</v>
      </c>
      <c r="C6611" s="20" t="s">
        <v>8221</v>
      </c>
      <c r="D6611" s="20" t="s">
        <v>8227</v>
      </c>
      <c r="E6611" s="21">
        <v>1442</v>
      </c>
      <c r="F6611" s="4" t="str">
        <f t="shared" si="103"/>
        <v/>
      </c>
      <c r="G6611" s="4" t="str">
        <f>IF(AND(Tabella1[[#This Row],[Popolazione]]&gt;50000,Tabella1[[#This Row],[Popolazione]]&lt;100000),"COMPRESO",Tabella1[[#This Row],[Regione]])</f>
        <v>UMBRIA</v>
      </c>
      <c r="H6611" s="31">
        <f>Tabella1[[#This Row],[Popolazione]]/SUM($E$19:$E$7866)</f>
        <v>2.4052815311975522E-5</v>
      </c>
    </row>
    <row r="6612" spans="1:8" x14ac:dyDescent="0.25">
      <c r="A6612" s="19" t="s">
        <v>6629</v>
      </c>
      <c r="B6612" s="4" t="str">
        <f>IFERROR(VLOOKUP(A6612,PEC!A$2:B$7902,2,0),"PEC NON ESISTENTE")</f>
        <v>comune.scheggino</v>
      </c>
      <c r="C6612" s="20" t="s">
        <v>8221</v>
      </c>
      <c r="D6612" s="20" t="s">
        <v>8227</v>
      </c>
      <c r="E6612" s="21">
        <v>481</v>
      </c>
      <c r="F6612" s="4" t="str">
        <f t="shared" si="103"/>
        <v/>
      </c>
      <c r="G6612" s="4" t="str">
        <f>IF(AND(Tabella1[[#This Row],[Popolazione]]&gt;50000,Tabella1[[#This Row],[Popolazione]]&lt;100000),"COMPRESO",Tabella1[[#This Row],[Regione]])</f>
        <v>UMBRIA</v>
      </c>
      <c r="H6612" s="31">
        <f>Tabella1[[#This Row],[Popolazione]]/SUM($E$19:$E$7866)</f>
        <v>8.0231651630098667E-6</v>
      </c>
    </row>
    <row r="6613" spans="1:8" x14ac:dyDescent="0.25">
      <c r="A6613" s="19" t="s">
        <v>6630</v>
      </c>
      <c r="B6613" s="4" t="str">
        <f>IFERROR(VLOOKUP(A6613,PEC!A$2:B$7902,2,0),"PEC NON ESISTENTE")</f>
        <v>servizigenerali</v>
      </c>
      <c r="C6613" s="20" t="s">
        <v>8235</v>
      </c>
      <c r="D6613" s="20" t="s">
        <v>8236</v>
      </c>
      <c r="E6613" s="21">
        <v>931</v>
      </c>
      <c r="F6613" s="4" t="str">
        <f t="shared" si="103"/>
        <v/>
      </c>
      <c r="G6613" s="4" t="str">
        <f>IF(AND(Tabella1[[#This Row],[Popolazione]]&gt;50000,Tabella1[[#This Row],[Popolazione]]&lt;100000),"COMPRESO",Tabella1[[#This Row],[Regione]])</f>
        <v>ABRUZZO</v>
      </c>
      <c r="H6613" s="31">
        <f>Tabella1[[#This Row],[Popolazione]]/SUM($E$19:$E$7866)</f>
        <v>1.552924483734342E-5</v>
      </c>
    </row>
    <row r="6614" spans="1:8" x14ac:dyDescent="0.25">
      <c r="A6614" s="19" t="s">
        <v>6631</v>
      </c>
      <c r="B6614" s="4" t="str">
        <f>IFERROR(VLOOKUP(A6614,PEC!A$2:B$7902,2,0),"PEC NON ESISTENTE")</f>
        <v>protocollo.comune.schiavon.vi</v>
      </c>
      <c r="C6614" s="20" t="s">
        <v>8026</v>
      </c>
      <c r="D6614" s="20" t="s">
        <v>8167</v>
      </c>
      <c r="E6614" s="21">
        <v>2600</v>
      </c>
      <c r="F6614" s="4" t="str">
        <f t="shared" si="103"/>
        <v/>
      </c>
      <c r="G6614" s="4" t="str">
        <f>IF(AND(Tabella1[[#This Row],[Popolazione]]&gt;50000,Tabella1[[#This Row],[Popolazione]]&lt;100000),"COMPRESO",Tabella1[[#This Row],[Regione]])</f>
        <v>VENETO</v>
      </c>
      <c r="H6614" s="31">
        <f>Tabella1[[#This Row],[Popolazione]]/SUM($E$19:$E$7866)</f>
        <v>4.3368460340593873E-5</v>
      </c>
    </row>
    <row r="6615" spans="1:8" x14ac:dyDescent="0.25">
      <c r="A6615" s="19" t="s">
        <v>6632</v>
      </c>
      <c r="B6615" s="4" t="str">
        <f>IFERROR(VLOOKUP(A6615,PEC!A$2:B$7902,2,0),"PEC NON ESISTENTE")</f>
        <v>comune.schignano</v>
      </c>
      <c r="C6615" s="20" t="s">
        <v>7913</v>
      </c>
      <c r="D6615" s="20" t="s">
        <v>7986</v>
      </c>
      <c r="E6615" s="21">
        <v>874</v>
      </c>
      <c r="F6615" s="4" t="str">
        <f t="shared" si="103"/>
        <v/>
      </c>
      <c r="G6615" s="4" t="str">
        <f>IF(AND(Tabella1[[#This Row],[Popolazione]]&gt;50000,Tabella1[[#This Row],[Popolazione]]&lt;100000),"COMPRESO",Tabella1[[#This Row],[Regione]])</f>
        <v>LOMBARDIA</v>
      </c>
      <c r="H6615" s="31">
        <f>Tabella1[[#This Row],[Popolazione]]/SUM($E$19:$E$7866)</f>
        <v>1.457847474526117E-5</v>
      </c>
    </row>
    <row r="6616" spans="1:8" x14ac:dyDescent="0.25">
      <c r="A6616" s="19" t="s">
        <v>6633</v>
      </c>
      <c r="B6616" s="4" t="str">
        <f>IFERROR(VLOOKUP(A6616,PEC!A$2:B$7902,2,0),"PEC NON ESISTENTE")</f>
        <v>protocollo</v>
      </c>
      <c r="C6616" s="20" t="s">
        <v>7913</v>
      </c>
      <c r="D6616" s="20" t="s">
        <v>7986</v>
      </c>
      <c r="E6616" s="21">
        <v>1250</v>
      </c>
      <c r="F6616" s="4" t="str">
        <f t="shared" si="103"/>
        <v/>
      </c>
      <c r="G6616" s="4" t="str">
        <f>IF(AND(Tabella1[[#This Row],[Popolazione]]&gt;50000,Tabella1[[#This Row],[Popolazione]]&lt;100000),"COMPRESO",Tabella1[[#This Row],[Regione]])</f>
        <v>LOMBARDIA</v>
      </c>
      <c r="H6616" s="31">
        <f>Tabella1[[#This Row],[Popolazione]]/SUM($E$19:$E$7866)</f>
        <v>2.0850221317593208E-5</v>
      </c>
    </row>
    <row r="6617" spans="1:8" x14ac:dyDescent="0.25">
      <c r="A6617" s="19" t="s">
        <v>6634</v>
      </c>
      <c r="B6617" s="4" t="str">
        <f>IFERROR(VLOOKUP(A6617,PEC!A$2:B$7902,2,0),"PEC NON ESISTENTE")</f>
        <v>schio.vi</v>
      </c>
      <c r="C6617" s="20" t="s">
        <v>8026</v>
      </c>
      <c r="D6617" s="20" t="s">
        <v>8167</v>
      </c>
      <c r="E6617" s="21">
        <v>39131</v>
      </c>
      <c r="F6617" s="4" t="str">
        <f t="shared" si="103"/>
        <v/>
      </c>
      <c r="G6617" s="4" t="str">
        <f>IF(AND(Tabella1[[#This Row],[Popolazione]]&gt;50000,Tabella1[[#This Row],[Popolazione]]&lt;100000),"COMPRESO",Tabella1[[#This Row],[Regione]])</f>
        <v>VENETO</v>
      </c>
      <c r="H6617" s="31">
        <f>Tabella1[[#This Row],[Popolazione]]/SUM($E$19:$E$7866)</f>
        <v>6.5271200830299182E-4</v>
      </c>
    </row>
    <row r="6618" spans="1:8" x14ac:dyDescent="0.25">
      <c r="A6618" s="19" t="s">
        <v>6635</v>
      </c>
      <c r="B6618" s="4" t="str">
        <f>IFERROR(VLOOKUP(A6618,PEC!A$2:B$7902,2,0),"PEC NON ESISTENTE")</f>
        <v>comune.schivenoglia</v>
      </c>
      <c r="C6618" s="20" t="s">
        <v>7913</v>
      </c>
      <c r="D6618" s="20" t="s">
        <v>7986</v>
      </c>
      <c r="E6618" s="21">
        <v>1240</v>
      </c>
      <c r="F6618" s="4" t="str">
        <f t="shared" si="103"/>
        <v/>
      </c>
      <c r="G6618" s="4" t="str">
        <f>IF(AND(Tabella1[[#This Row],[Popolazione]]&gt;50000,Tabella1[[#This Row],[Popolazione]]&lt;100000),"COMPRESO",Tabella1[[#This Row],[Regione]])</f>
        <v>LOMBARDIA</v>
      </c>
      <c r="H6618" s="31">
        <f>Tabella1[[#This Row],[Popolazione]]/SUM($E$19:$E$7866)</f>
        <v>2.0683419547052463E-5</v>
      </c>
    </row>
    <row r="6619" spans="1:8" x14ac:dyDescent="0.25">
      <c r="A6619" s="19" t="s">
        <v>6636</v>
      </c>
      <c r="B6619" s="4" t="str">
        <f>IFERROR(VLOOKUP(A6619,PEC!A$2:B$7902,2,0),"PEC NON ESISTENTE")</f>
        <v>protocollo</v>
      </c>
      <c r="C6619" s="20" t="s">
        <v>8259</v>
      </c>
      <c r="D6619" s="20" t="s">
        <v>8260</v>
      </c>
      <c r="E6619" s="21">
        <v>40899</v>
      </c>
      <c r="F6619" s="4" t="str">
        <f t="shared" si="103"/>
        <v/>
      </c>
      <c r="G6619" s="4" t="str">
        <f>IF(AND(Tabella1[[#This Row],[Popolazione]]&gt;50000,Tabella1[[#This Row],[Popolazione]]&lt;100000),"COMPRESO",Tabella1[[#This Row],[Regione]])</f>
        <v>SICILIA</v>
      </c>
      <c r="H6619" s="31">
        <f>Tabella1[[#This Row],[Popolazione]]/SUM($E$19:$E$7866)</f>
        <v>6.8220256133459569E-4</v>
      </c>
    </row>
    <row r="6620" spans="1:8" x14ac:dyDescent="0.25">
      <c r="A6620" s="19" t="s">
        <v>6637</v>
      </c>
      <c r="B6620" s="4" t="str">
        <f>IFERROR(VLOOKUP(A6620,PEC!A$2:B$7902,2,0),"PEC NON ESISTENTE")</f>
        <v>servizidemografici</v>
      </c>
      <c r="C6620" s="20" t="s">
        <v>8259</v>
      </c>
      <c r="D6620" s="20" t="s">
        <v>8260</v>
      </c>
      <c r="E6620" s="21">
        <v>2787</v>
      </c>
      <c r="F6620" s="4" t="str">
        <f t="shared" si="103"/>
        <v/>
      </c>
      <c r="G6620" s="4" t="str">
        <f>IF(AND(Tabella1[[#This Row],[Popolazione]]&gt;50000,Tabella1[[#This Row],[Popolazione]]&lt;100000),"COMPRESO",Tabella1[[#This Row],[Regione]])</f>
        <v>SICILIA</v>
      </c>
      <c r="H6620" s="31">
        <f>Tabella1[[#This Row],[Popolazione]]/SUM($E$19:$E$7866)</f>
        <v>4.6487653449705814E-5</v>
      </c>
    </row>
    <row r="6621" spans="1:8" x14ac:dyDescent="0.25">
      <c r="A6621" s="19" t="s">
        <v>6638</v>
      </c>
      <c r="B6621" s="4" t="str">
        <f>IFERROR(VLOOKUP(A6621,PEC!A$2:B$7902,2,0),"PEC NON ESISTENTE")</f>
        <v>protocollo</v>
      </c>
      <c r="C6621" s="20" t="s">
        <v>8259</v>
      </c>
      <c r="D6621" s="20" t="s">
        <v>8260</v>
      </c>
      <c r="E6621" s="21">
        <v>25922</v>
      </c>
      <c r="F6621" s="4" t="str">
        <f t="shared" si="103"/>
        <v/>
      </c>
      <c r="G6621" s="4" t="str">
        <f>IF(AND(Tabella1[[#This Row],[Popolazione]]&gt;50000,Tabella1[[#This Row],[Popolazione]]&lt;100000),"COMPRESO",Tabella1[[#This Row],[Regione]])</f>
        <v>SICILIA</v>
      </c>
      <c r="H6621" s="31">
        <f>Tabella1[[#This Row],[Popolazione]]/SUM($E$19:$E$7866)</f>
        <v>4.3238354959572087E-4</v>
      </c>
    </row>
    <row r="6622" spans="1:8" x14ac:dyDescent="0.25">
      <c r="A6622" s="19" t="s">
        <v>397</v>
      </c>
      <c r="B6622" s="4" t="str">
        <f>IFERROR(VLOOKUP(A6622,PEC!A$2:B$7902,2,0),"PEC NON ESISTENTE")</f>
        <v>protocollo.scido</v>
      </c>
      <c r="C6622" s="20" t="s">
        <v>8235</v>
      </c>
      <c r="D6622" s="20" t="s">
        <v>8248</v>
      </c>
      <c r="E6622" s="21">
        <v>976</v>
      </c>
      <c r="F6622" s="4" t="str">
        <f t="shared" si="103"/>
        <v/>
      </c>
      <c r="G6622" s="4" t="str">
        <f>IF(AND(Tabella1[[#This Row],[Popolazione]]&gt;50000,Tabella1[[#This Row],[Popolazione]]&lt;100000),"COMPRESO",Tabella1[[#This Row],[Regione]])</f>
        <v>CALABRIA</v>
      </c>
      <c r="H6622" s="31">
        <f>Tabella1[[#This Row],[Popolazione]]/SUM($E$19:$E$7866)</f>
        <v>1.6279852804776776E-5</v>
      </c>
    </row>
    <row r="6623" spans="1:8" x14ac:dyDescent="0.25">
      <c r="A6623" s="19" t="s">
        <v>142</v>
      </c>
      <c r="B6623" s="4" t="str">
        <f>IFERROR(VLOOKUP(A6623,PEC!A$2:B$7902,2,0),"PEC NON ESISTENTE")</f>
        <v>protocollo.scigliano</v>
      </c>
      <c r="C6623" s="20" t="s">
        <v>8235</v>
      </c>
      <c r="D6623" s="20" t="s">
        <v>8248</v>
      </c>
      <c r="E6623" s="21">
        <v>1308</v>
      </c>
      <c r="F6623" s="4" t="str">
        <f t="shared" si="103"/>
        <v/>
      </c>
      <c r="G6623" s="4" t="str">
        <f>IF(AND(Tabella1[[#This Row],[Popolazione]]&gt;50000,Tabella1[[#This Row],[Popolazione]]&lt;100000),"COMPRESO",Tabella1[[#This Row],[Regione]])</f>
        <v>CALABRIA</v>
      </c>
      <c r="H6623" s="31">
        <f>Tabella1[[#This Row],[Popolazione]]/SUM($E$19:$E$7866)</f>
        <v>2.1817671586729531E-5</v>
      </c>
    </row>
    <row r="6624" spans="1:8" x14ac:dyDescent="0.25">
      <c r="A6624" s="19" t="s">
        <v>398</v>
      </c>
      <c r="B6624" s="4" t="str">
        <f>IFERROR(VLOOKUP(A6624,PEC!A$2:B$7902,2,0),"PEC NON ESISTENTE")</f>
        <v>segreteria.scilla</v>
      </c>
      <c r="C6624" s="20" t="s">
        <v>8235</v>
      </c>
      <c r="D6624" s="20" t="s">
        <v>8248</v>
      </c>
      <c r="E6624" s="21">
        <v>5115</v>
      </c>
      <c r="F6624" s="4" t="str">
        <f t="shared" si="103"/>
        <v/>
      </c>
      <c r="G6624" s="4" t="str">
        <f>IF(AND(Tabella1[[#This Row],[Popolazione]]&gt;50000,Tabella1[[#This Row],[Popolazione]]&lt;100000),"COMPRESO",Tabella1[[#This Row],[Regione]])</f>
        <v>CALABRIA</v>
      </c>
      <c r="H6624" s="31">
        <f>Tabella1[[#This Row],[Popolazione]]/SUM($E$19:$E$7866)</f>
        <v>8.5319105631591406E-5</v>
      </c>
    </row>
    <row r="6625" spans="1:8" x14ac:dyDescent="0.25">
      <c r="A6625" s="19" t="s">
        <v>6639</v>
      </c>
      <c r="B6625" s="4" t="str">
        <f>IFERROR(VLOOKUP(A6625,PEC!A$2:B$7902,2,0),"PEC NON ESISTENTE")</f>
        <v>protocollo.scillato</v>
      </c>
      <c r="C6625" s="20" t="s">
        <v>8259</v>
      </c>
      <c r="D6625" s="20" t="s">
        <v>8260</v>
      </c>
      <c r="E6625" s="21">
        <v>627</v>
      </c>
      <c r="F6625" s="4" t="str">
        <f t="shared" si="103"/>
        <v/>
      </c>
      <c r="G6625" s="4" t="str">
        <f>IF(AND(Tabella1[[#This Row],[Popolazione]]&gt;50000,Tabella1[[#This Row],[Popolazione]]&lt;100000),"COMPRESO",Tabella1[[#This Row],[Regione]])</f>
        <v>SICILIA</v>
      </c>
      <c r="H6625" s="31">
        <f>Tabella1[[#This Row],[Popolazione]]/SUM($E$19:$E$7866)</f>
        <v>1.0458471012904753E-5</v>
      </c>
    </row>
    <row r="6626" spans="1:8" x14ac:dyDescent="0.25">
      <c r="A6626" s="19" t="s">
        <v>6640</v>
      </c>
      <c r="B6626" s="4" t="str">
        <f>IFERROR(VLOOKUP(A6626,PEC!A$2:B$7902,2,0),"PEC NON ESISTENTE")</f>
        <v>protocollo</v>
      </c>
      <c r="C6626" s="20" t="s">
        <v>7913</v>
      </c>
      <c r="D6626" s="20" t="s">
        <v>7914</v>
      </c>
      <c r="E6626" s="21">
        <v>1513</v>
      </c>
      <c r="F6626" s="4" t="str">
        <f t="shared" si="103"/>
        <v/>
      </c>
      <c r="G6626" s="4" t="str">
        <f>IF(AND(Tabella1[[#This Row],[Popolazione]]&gt;50000,Tabella1[[#This Row],[Popolazione]]&lt;100000),"COMPRESO",Tabella1[[#This Row],[Regione]])</f>
        <v>PIEMONTE</v>
      </c>
      <c r="H6626" s="31">
        <f>Tabella1[[#This Row],[Popolazione]]/SUM($E$19:$E$7866)</f>
        <v>2.5237107882814816E-5</v>
      </c>
    </row>
    <row r="6627" spans="1:8" x14ac:dyDescent="0.25">
      <c r="A6627" s="19" t="s">
        <v>6641</v>
      </c>
      <c r="B6627" s="4" t="str">
        <f>IFERROR(VLOOKUP(A6627,PEC!A$2:B$7902,2,0),"PEC NON ESISTENTE")</f>
        <v>comune.scisciano</v>
      </c>
      <c r="C6627" s="20" t="s">
        <v>8235</v>
      </c>
      <c r="D6627" s="20" t="s">
        <v>8239</v>
      </c>
      <c r="E6627" s="21">
        <v>5775</v>
      </c>
      <c r="F6627" s="4" t="str">
        <f t="shared" si="103"/>
        <v/>
      </c>
      <c r="G6627" s="4" t="str">
        <f>IF(AND(Tabella1[[#This Row],[Popolazione]]&gt;50000,Tabella1[[#This Row],[Popolazione]]&lt;100000),"COMPRESO",Tabella1[[#This Row],[Regione]])</f>
        <v>CAMPANIA</v>
      </c>
      <c r="H6627" s="31">
        <f>Tabella1[[#This Row],[Popolazione]]/SUM($E$19:$E$7866)</f>
        <v>9.6328022487280609E-5</v>
      </c>
    </row>
    <row r="6628" spans="1:8" x14ac:dyDescent="0.25">
      <c r="A6628" s="19" t="s">
        <v>6642</v>
      </c>
      <c r="B6628" s="4" t="str">
        <f>IFERROR(VLOOKUP(A6628,PEC!A$2:B$7902,2,0),"PEC NON ESISTENTE")</f>
        <v>protocollo.comune.sclafanibagni.pa</v>
      </c>
      <c r="C6628" s="20" t="s">
        <v>8259</v>
      </c>
      <c r="D6628" s="20" t="s">
        <v>8260</v>
      </c>
      <c r="E6628" s="21">
        <v>450</v>
      </c>
      <c r="F6628" s="4" t="str">
        <f t="shared" si="103"/>
        <v/>
      </c>
      <c r="G6628" s="4" t="str">
        <f>IF(AND(Tabella1[[#This Row],[Popolazione]]&gt;50000,Tabella1[[#This Row],[Popolazione]]&lt;100000),"COMPRESO",Tabella1[[#This Row],[Regione]])</f>
        <v>SICILIA</v>
      </c>
      <c r="H6628" s="31">
        <f>Tabella1[[#This Row],[Popolazione]]/SUM($E$19:$E$7866)</f>
        <v>7.5060796743335546E-6</v>
      </c>
    </row>
    <row r="6629" spans="1:8" x14ac:dyDescent="0.25">
      <c r="A6629" s="19" t="s">
        <v>6643</v>
      </c>
      <c r="B6629" s="4" t="str">
        <f>IFERROR(VLOOKUP(A6629,PEC!A$2:B$7902,2,0),"PEC NON ESISTENTE")</f>
        <v>comunescontrone</v>
      </c>
      <c r="C6629" s="20" t="s">
        <v>8235</v>
      </c>
      <c r="D6629" s="20" t="s">
        <v>8236</v>
      </c>
      <c r="E6629" s="21">
        <v>590</v>
      </c>
      <c r="F6629" s="4" t="str">
        <f t="shared" si="103"/>
        <v/>
      </c>
      <c r="G6629" s="4" t="str">
        <f>IF(AND(Tabella1[[#This Row],[Popolazione]]&gt;50000,Tabella1[[#This Row],[Popolazione]]&lt;100000),"COMPRESO",Tabella1[[#This Row],[Regione]])</f>
        <v>ABRUZZO</v>
      </c>
      <c r="H6629" s="31">
        <f>Tabella1[[#This Row],[Popolazione]]/SUM($E$19:$E$7866)</f>
        <v>9.8413044619039943E-6</v>
      </c>
    </row>
    <row r="6630" spans="1:8" x14ac:dyDescent="0.25">
      <c r="A6630" s="19" t="s">
        <v>6644</v>
      </c>
      <c r="B6630" s="4" t="str">
        <f>IFERROR(VLOOKUP(A6630,PEC!A$2:B$7902,2,0),"PEC NON ESISTENTE")</f>
        <v>scopa</v>
      </c>
      <c r="C6630" s="20" t="s">
        <v>7913</v>
      </c>
      <c r="D6630" s="20" t="s">
        <v>7914</v>
      </c>
      <c r="E6630" s="21">
        <v>391</v>
      </c>
      <c r="F6630" s="4" t="str">
        <f t="shared" si="103"/>
        <v/>
      </c>
      <c r="G6630" s="4" t="str">
        <f>IF(AND(Tabella1[[#This Row],[Popolazione]]&gt;50000,Tabella1[[#This Row],[Popolazione]]&lt;100000),"COMPRESO",Tabella1[[#This Row],[Regione]])</f>
        <v>PIEMONTE</v>
      </c>
      <c r="H6630" s="31">
        <f>Tabella1[[#This Row],[Popolazione]]/SUM($E$19:$E$7866)</f>
        <v>6.521949228143155E-6</v>
      </c>
    </row>
    <row r="6631" spans="1:8" x14ac:dyDescent="0.25">
      <c r="A6631" s="19" t="s">
        <v>6645</v>
      </c>
      <c r="B6631" s="4" t="str">
        <f>IFERROR(VLOOKUP(A6631,PEC!A$2:B$7902,2,0),"PEC NON ESISTENTE")</f>
        <v>scopello</v>
      </c>
      <c r="C6631" s="20" t="s">
        <v>7913</v>
      </c>
      <c r="D6631" s="20" t="s">
        <v>7914</v>
      </c>
      <c r="E6631" s="21">
        <v>402</v>
      </c>
      <c r="F6631" s="4" t="str">
        <f t="shared" si="103"/>
        <v/>
      </c>
      <c r="G6631" s="4" t="str">
        <f>IF(AND(Tabella1[[#This Row],[Popolazione]]&gt;50000,Tabella1[[#This Row],[Popolazione]]&lt;100000),"COMPRESO",Tabella1[[#This Row],[Regione]])</f>
        <v>PIEMONTE</v>
      </c>
      <c r="H6631" s="31">
        <f>Tabella1[[#This Row],[Popolazione]]/SUM($E$19:$E$7866)</f>
        <v>6.7054311757379752E-6</v>
      </c>
    </row>
    <row r="6632" spans="1:8" x14ac:dyDescent="0.25">
      <c r="A6632" s="19" t="s">
        <v>6646</v>
      </c>
      <c r="B6632" s="4" t="str">
        <f>IFERROR(VLOOKUP(A6632,PEC!A$2:B$7902,2,0),"PEC NON ESISTENTE")</f>
        <v>comunediscoppito</v>
      </c>
      <c r="C6632" s="20" t="s">
        <v>8235</v>
      </c>
      <c r="D6632" s="20" t="s">
        <v>8236</v>
      </c>
      <c r="E6632" s="21">
        <v>3285</v>
      </c>
      <c r="F6632" s="4" t="str">
        <f t="shared" si="103"/>
        <v/>
      </c>
      <c r="G6632" s="4" t="str">
        <f>IF(AND(Tabella1[[#This Row],[Popolazione]]&gt;50000,Tabella1[[#This Row],[Popolazione]]&lt;100000),"COMPRESO",Tabella1[[#This Row],[Regione]])</f>
        <v>ABRUZZO</v>
      </c>
      <c r="H6632" s="31">
        <f>Tabella1[[#This Row],[Popolazione]]/SUM($E$19:$E$7866)</f>
        <v>5.4794381622634946E-5</v>
      </c>
    </row>
    <row r="6633" spans="1:8" x14ac:dyDescent="0.25">
      <c r="A6633" s="19" t="s">
        <v>6647</v>
      </c>
      <c r="B6633" s="4" t="str">
        <f>IFERROR(VLOOKUP(A6633,PEC!A$2:B$7902,2,0),"PEC NON ESISTENTE")</f>
        <v>comune.scordia</v>
      </c>
      <c r="C6633" s="20" t="s">
        <v>8259</v>
      </c>
      <c r="D6633" s="20" t="s">
        <v>8260</v>
      </c>
      <c r="E6633" s="21">
        <v>17185</v>
      </c>
      <c r="F6633" s="4" t="str">
        <f t="shared" si="103"/>
        <v/>
      </c>
      <c r="G6633" s="4" t="str">
        <f>IF(AND(Tabella1[[#This Row],[Popolazione]]&gt;50000,Tabella1[[#This Row],[Popolazione]]&lt;100000),"COMPRESO",Tabella1[[#This Row],[Regione]])</f>
        <v>SICILIA</v>
      </c>
      <c r="H6633" s="31">
        <f>Tabella1[[#This Row],[Popolazione]]/SUM($E$19:$E$7866)</f>
        <v>2.8664884267427142E-4</v>
      </c>
    </row>
    <row r="6634" spans="1:8" x14ac:dyDescent="0.25">
      <c r="A6634" s="19" t="s">
        <v>6648</v>
      </c>
      <c r="B6634" s="4" t="str">
        <f>IFERROR(VLOOKUP(A6634,PEC!A$2:B$7902,2,0),"PEC NON ESISTENTE")</f>
        <v>ufficioprotocollo.comune.scorrano</v>
      </c>
      <c r="C6634" s="20" t="s">
        <v>8235</v>
      </c>
      <c r="D6634" s="20" t="s">
        <v>8241</v>
      </c>
      <c r="E6634" s="21">
        <v>6975</v>
      </c>
      <c r="F6634" s="4" t="str">
        <f t="shared" si="103"/>
        <v/>
      </c>
      <c r="G6634" s="4" t="str">
        <f>IF(AND(Tabella1[[#This Row],[Popolazione]]&gt;50000,Tabella1[[#This Row],[Popolazione]]&lt;100000),"COMPRESO",Tabella1[[#This Row],[Regione]])</f>
        <v>PUGLIA</v>
      </c>
      <c r="H6634" s="31">
        <f>Tabella1[[#This Row],[Popolazione]]/SUM($E$19:$E$7866)</f>
        <v>1.1634423495217009E-4</v>
      </c>
    </row>
    <row r="6635" spans="1:8" x14ac:dyDescent="0.25">
      <c r="A6635" s="19" t="s">
        <v>8200</v>
      </c>
      <c r="B6635" s="4" t="str">
        <f>IFERROR(VLOOKUP(A6635,PEC!A$2:B$7902,2,0),"PEC NON ESISTENTE")</f>
        <v>comune.scorze.ve</v>
      </c>
      <c r="C6635" s="20" t="s">
        <v>8026</v>
      </c>
      <c r="D6635" s="20" t="s">
        <v>8167</v>
      </c>
      <c r="E6635" s="21">
        <v>18904</v>
      </c>
      <c r="F6635" s="4" t="str">
        <f t="shared" si="103"/>
        <v/>
      </c>
      <c r="G6635" s="4" t="str">
        <f>IF(AND(Tabella1[[#This Row],[Popolazione]]&gt;50000,Tabella1[[#This Row],[Popolazione]]&lt;100000),"COMPRESO",Tabella1[[#This Row],[Regione]])</f>
        <v>VENETO</v>
      </c>
      <c r="H6635" s="31">
        <f>Tabella1[[#This Row],[Popolazione]]/SUM($E$19:$E$7866)</f>
        <v>3.153220670302256E-4</v>
      </c>
    </row>
    <row r="6636" spans="1:8" x14ac:dyDescent="0.25">
      <c r="A6636" s="19" t="s">
        <v>6650</v>
      </c>
      <c r="B6636" s="4" t="str">
        <f>IFERROR(VLOOKUP(A6636,PEC!A$2:B$7902,2,0),"PEC NON ESISTENTE")</f>
        <v>mail</v>
      </c>
      <c r="C6636" s="20" t="s">
        <v>8235</v>
      </c>
      <c r="D6636" s="20" t="s">
        <v>8236</v>
      </c>
      <c r="E6636" s="21">
        <v>2762</v>
      </c>
      <c r="F6636" s="4" t="str">
        <f t="shared" si="103"/>
        <v/>
      </c>
      <c r="G6636" s="4" t="str">
        <f>IF(AND(Tabella1[[#This Row],[Popolazione]]&gt;50000,Tabella1[[#This Row],[Popolazione]]&lt;100000),"COMPRESO",Tabella1[[#This Row],[Regione]])</f>
        <v>ABRUZZO</v>
      </c>
      <c r="H6636" s="31">
        <f>Tabella1[[#This Row],[Popolazione]]/SUM($E$19:$E$7866)</f>
        <v>4.6070649023353952E-5</v>
      </c>
    </row>
    <row r="6637" spans="1:8" x14ac:dyDescent="0.25">
      <c r="A6637" s="19" t="s">
        <v>6651</v>
      </c>
      <c r="B6637" s="4" t="str">
        <f>IFERROR(VLOOKUP(A6637,PEC!A$2:B$7902,2,0),"PEC NON ESISTENTE")</f>
        <v>comune</v>
      </c>
      <c r="C6637" s="20" t="s">
        <v>8026</v>
      </c>
      <c r="D6637" s="20" t="s">
        <v>8027</v>
      </c>
      <c r="E6637" s="21">
        <v>1401</v>
      </c>
      <c r="F6637" s="4" t="str">
        <f t="shared" si="103"/>
        <v/>
      </c>
      <c r="G6637" s="4" t="str">
        <f>IF(AND(Tabella1[[#This Row],[Popolazione]]&gt;50000,Tabella1[[#This Row],[Popolazione]]&lt;100000),"COMPRESO",Tabella1[[#This Row],[Regione]])</f>
        <v>TRENTINO-ALTO ADIGE/SÜDTIROL</v>
      </c>
      <c r="H6637" s="31">
        <f>Tabella1[[#This Row],[Popolazione]]/SUM($E$19:$E$7866)</f>
        <v>2.3368928052758466E-5</v>
      </c>
    </row>
    <row r="6638" spans="1:8" x14ac:dyDescent="0.25">
      <c r="A6638" s="19" t="s">
        <v>6652</v>
      </c>
      <c r="B6638" s="4" t="str">
        <f>IFERROR(VLOOKUP(A6638,PEC!A$2:B$7902,2,0),"PEC NON ESISTENTE")</f>
        <v>scurzolengo</v>
      </c>
      <c r="C6638" s="20" t="s">
        <v>7913</v>
      </c>
      <c r="D6638" s="20" t="s">
        <v>7914</v>
      </c>
      <c r="E6638" s="21">
        <v>596</v>
      </c>
      <c r="F6638" s="4" t="str">
        <f t="shared" si="103"/>
        <v/>
      </c>
      <c r="G6638" s="4" t="str">
        <f>IF(AND(Tabella1[[#This Row],[Popolazione]]&gt;50000,Tabella1[[#This Row],[Popolazione]]&lt;100000),"COMPRESO",Tabella1[[#This Row],[Regione]])</f>
        <v>PIEMONTE</v>
      </c>
      <c r="H6638" s="31">
        <f>Tabella1[[#This Row],[Popolazione]]/SUM($E$19:$E$7866)</f>
        <v>9.9413855242284404E-6</v>
      </c>
    </row>
    <row r="6639" spans="1:8" x14ac:dyDescent="0.25">
      <c r="A6639" s="19" t="s">
        <v>6653</v>
      </c>
      <c r="B6639" s="4" t="str">
        <f>IFERROR(VLOOKUP(A6639,PEC!A$2:B$7902,2,0),"PEC NON ESISTENTE")</f>
        <v>protocollo</v>
      </c>
      <c r="C6639" s="20" t="s">
        <v>7913</v>
      </c>
      <c r="D6639" s="20" t="s">
        <v>8208</v>
      </c>
      <c r="E6639" s="21">
        <v>323</v>
      </c>
      <c r="F6639" s="4" t="str">
        <f t="shared" si="103"/>
        <v/>
      </c>
      <c r="G6639" s="4" t="str">
        <f>IF(AND(Tabella1[[#This Row],[Popolazione]]&gt;50000,Tabella1[[#This Row],[Popolazione]]&lt;100000),"COMPRESO",Tabella1[[#This Row],[Regione]])</f>
        <v>LIGURIA</v>
      </c>
      <c r="H6639" s="31">
        <f>Tabella1[[#This Row],[Popolazione]]/SUM($E$19:$E$7866)</f>
        <v>5.3876971884660846E-6</v>
      </c>
    </row>
    <row r="6640" spans="1:8" x14ac:dyDescent="0.25">
      <c r="A6640" s="19" t="s">
        <v>6654</v>
      </c>
      <c r="B6640" s="4" t="str">
        <f>IFERROR(VLOOKUP(A6640,PEC!A$2:B$7902,2,0),"PEC NON ESISTENTE")</f>
        <v>comunedisecinaro</v>
      </c>
      <c r="C6640" s="20" t="s">
        <v>8235</v>
      </c>
      <c r="D6640" s="20" t="s">
        <v>8236</v>
      </c>
      <c r="E6640" s="21">
        <v>383</v>
      </c>
      <c r="F6640" s="4" t="str">
        <f t="shared" si="103"/>
        <v/>
      </c>
      <c r="G6640" s="4" t="str">
        <f>IF(AND(Tabella1[[#This Row],[Popolazione]]&gt;50000,Tabella1[[#This Row],[Popolazione]]&lt;100000),"COMPRESO",Tabella1[[#This Row],[Regione]])</f>
        <v>ABRUZZO</v>
      </c>
      <c r="H6640" s="31">
        <f>Tabella1[[#This Row],[Popolazione]]/SUM($E$19:$E$7866)</f>
        <v>6.3885078117105585E-6</v>
      </c>
    </row>
    <row r="6641" spans="1:8" x14ac:dyDescent="0.25">
      <c r="A6641" s="19" t="s">
        <v>8246</v>
      </c>
      <c r="B6641" s="4" t="str">
        <f>IFERROR(VLOOKUP(A6641,PEC!A$2:B$7902,2,0),"PEC NON ESISTENTE")</f>
        <v>ufficiosegreteria.comune.secli.le</v>
      </c>
      <c r="C6641" s="20" t="s">
        <v>8235</v>
      </c>
      <c r="D6641" s="20" t="s">
        <v>8241</v>
      </c>
      <c r="E6641" s="21">
        <v>1923</v>
      </c>
      <c r="F6641" s="4" t="str">
        <f t="shared" si="103"/>
        <v/>
      </c>
      <c r="G6641" s="4" t="str">
        <f>IF(AND(Tabella1[[#This Row],[Popolazione]]&gt;50000,Tabella1[[#This Row],[Popolazione]]&lt;100000),"COMPRESO",Tabella1[[#This Row],[Regione]])</f>
        <v>PUGLIA</v>
      </c>
      <c r="H6641" s="31">
        <f>Tabella1[[#This Row],[Popolazione]]/SUM($E$19:$E$7866)</f>
        <v>3.2075980474985388E-5</v>
      </c>
    </row>
    <row r="6642" spans="1:8" x14ac:dyDescent="0.25">
      <c r="A6642" s="19" t="s">
        <v>6656</v>
      </c>
      <c r="B6642" s="4" t="str">
        <f>IFERROR(VLOOKUP(A6642,PEC!A$2:B$7902,2,0),"PEC NON ESISTENTE")</f>
        <v>comune.secugnago</v>
      </c>
      <c r="C6642" s="20" t="s">
        <v>7913</v>
      </c>
      <c r="D6642" s="20" t="s">
        <v>7986</v>
      </c>
      <c r="E6642" s="21">
        <v>1984</v>
      </c>
      <c r="F6642" s="4" t="str">
        <f t="shared" si="103"/>
        <v/>
      </c>
      <c r="G6642" s="4" t="str">
        <f>IF(AND(Tabella1[[#This Row],[Popolazione]]&gt;50000,Tabella1[[#This Row],[Popolazione]]&lt;100000),"COMPRESO",Tabella1[[#This Row],[Regione]])</f>
        <v>LOMBARDIA</v>
      </c>
      <c r="H6642" s="31">
        <f>Tabella1[[#This Row],[Popolazione]]/SUM($E$19:$E$7866)</f>
        <v>3.3093471275283937E-5</v>
      </c>
    </row>
    <row r="6643" spans="1:8" x14ac:dyDescent="0.25">
      <c r="A6643" s="19" t="s">
        <v>6657</v>
      </c>
      <c r="B6643" s="4" t="str">
        <f>IFERROR(VLOOKUP(A6643,PEC!A$2:B$7902,2,0),"PEC NON ESISTENTE")</f>
        <v>comune.sedegliano</v>
      </c>
      <c r="C6643" s="20" t="s">
        <v>8026</v>
      </c>
      <c r="D6643" s="20" t="s">
        <v>8205</v>
      </c>
      <c r="E6643" s="21">
        <v>3937</v>
      </c>
      <c r="F6643" s="4" t="str">
        <f t="shared" si="103"/>
        <v/>
      </c>
      <c r="G6643" s="4" t="str">
        <f>IF(AND(Tabella1[[#This Row],[Popolazione]]&gt;50000,Tabella1[[#This Row],[Popolazione]]&lt;100000),"COMPRESO",Tabella1[[#This Row],[Regione]])</f>
        <v>FRIULI-VENEZIA GIULIA</v>
      </c>
      <c r="H6643" s="31">
        <f>Tabella1[[#This Row],[Popolazione]]/SUM($E$19:$E$7866)</f>
        <v>6.5669857061891561E-5</v>
      </c>
    </row>
    <row r="6644" spans="1:8" x14ac:dyDescent="0.25">
      <c r="A6644" s="19" t="s">
        <v>6658</v>
      </c>
      <c r="B6644" s="4" t="str">
        <f>IFERROR(VLOOKUP(A6644,PEC!A$2:B$7902,2,0),"PEC NON ESISTENTE")</f>
        <v>sedico.bl</v>
      </c>
      <c r="C6644" s="20" t="s">
        <v>8026</v>
      </c>
      <c r="D6644" s="20" t="s">
        <v>8167</v>
      </c>
      <c r="E6644" s="21">
        <v>9906</v>
      </c>
      <c r="F6644" s="4" t="str">
        <f t="shared" si="103"/>
        <v/>
      </c>
      <c r="G6644" s="4" t="str">
        <f>IF(AND(Tabella1[[#This Row],[Popolazione]]&gt;50000,Tabella1[[#This Row],[Popolazione]]&lt;100000),"COMPRESO",Tabella1[[#This Row],[Regione]])</f>
        <v>VENETO</v>
      </c>
      <c r="H6644" s="31">
        <f>Tabella1[[#This Row],[Popolazione]]/SUM($E$19:$E$7866)</f>
        <v>1.6523383389766265E-4</v>
      </c>
    </row>
    <row r="6645" spans="1:8" x14ac:dyDescent="0.25">
      <c r="A6645" s="22" t="s">
        <v>6659</v>
      </c>
      <c r="B6645" s="4" t="str">
        <f>IFERROR(VLOOKUP(A6645,PEC!A$2:B$7902,2,0),"PEC NON ESISTENTE")</f>
        <v>amministrativo</v>
      </c>
      <c r="C6645" s="20" t="s">
        <v>8259</v>
      </c>
      <c r="D6645" s="20" t="s">
        <v>8278</v>
      </c>
      <c r="E6645" s="21">
        <v>2216</v>
      </c>
      <c r="F6645" s="4" t="str">
        <f t="shared" si="103"/>
        <v/>
      </c>
      <c r="G6645" s="4" t="str">
        <f>IF(AND(Tabella1[[#This Row],[Popolazione]]&gt;50000,Tabella1[[#This Row],[Popolazione]]&lt;100000),"COMPRESO",Tabella1[[#This Row],[Regione]])</f>
        <v>SARDEGNA</v>
      </c>
      <c r="H6645" s="31">
        <f>Tabella1[[#This Row],[Popolazione]]/SUM($E$19:$E$7866)</f>
        <v>3.6963272351829238E-5</v>
      </c>
    </row>
    <row r="6646" spans="1:8" x14ac:dyDescent="0.25">
      <c r="A6646" s="22" t="s">
        <v>6660</v>
      </c>
      <c r="B6646" s="4" t="str">
        <f>IFERROR(VLOOKUP(A6646,PEC!A$2:B$7902,2,0),"PEC NON ESISTENTE")</f>
        <v>anagrafe</v>
      </c>
      <c r="C6646" s="20" t="s">
        <v>8259</v>
      </c>
      <c r="D6646" s="20" t="s">
        <v>8278</v>
      </c>
      <c r="E6646" s="21">
        <v>1378</v>
      </c>
      <c r="F6646" s="4" t="str">
        <f t="shared" si="103"/>
        <v/>
      </c>
      <c r="G6646" s="4" t="str">
        <f>IF(AND(Tabella1[[#This Row],[Popolazione]]&gt;50000,Tabella1[[#This Row],[Popolazione]]&lt;100000),"COMPRESO",Tabella1[[#This Row],[Regione]])</f>
        <v>SARDEGNA</v>
      </c>
      <c r="H6646" s="31">
        <f>Tabella1[[#This Row],[Popolazione]]/SUM($E$19:$E$7866)</f>
        <v>2.298528398051475E-5</v>
      </c>
    </row>
    <row r="6647" spans="1:8" x14ac:dyDescent="0.25">
      <c r="A6647" s="19" t="s">
        <v>6661</v>
      </c>
      <c r="B6647" s="4" t="str">
        <f>IFERROR(VLOOKUP(A6647,PEC!A$2:B$7902,2,0),"PEC NON ESISTENTE")</f>
        <v>comune.sedriano</v>
      </c>
      <c r="C6647" s="20" t="s">
        <v>7913</v>
      </c>
      <c r="D6647" s="20" t="s">
        <v>7986</v>
      </c>
      <c r="E6647" s="21">
        <v>11270</v>
      </c>
      <c r="F6647" s="4" t="str">
        <f t="shared" si="103"/>
        <v/>
      </c>
      <c r="G6647" s="4" t="str">
        <f>IF(AND(Tabella1[[#This Row],[Popolazione]]&gt;50000,Tabella1[[#This Row],[Popolazione]]&lt;100000),"COMPRESO",Tabella1[[#This Row],[Regione]])</f>
        <v>LOMBARDIA</v>
      </c>
      <c r="H6647" s="31">
        <f>Tabella1[[#This Row],[Popolazione]]/SUM($E$19:$E$7866)</f>
        <v>1.8798559539942036E-4</v>
      </c>
    </row>
    <row r="6648" spans="1:8" x14ac:dyDescent="0.25">
      <c r="A6648" s="19" t="s">
        <v>6662</v>
      </c>
      <c r="B6648" s="4" t="str">
        <f>IFERROR(VLOOKUP(A6648,PEC!A$2:B$7902,2,0),"PEC NON ESISTENTE")</f>
        <v>segreteria.comune.sedrina</v>
      </c>
      <c r="C6648" s="20" t="s">
        <v>7913</v>
      </c>
      <c r="D6648" s="20" t="s">
        <v>7986</v>
      </c>
      <c r="E6648" s="21">
        <v>2507</v>
      </c>
      <c r="F6648" s="4" t="str">
        <f t="shared" si="103"/>
        <v/>
      </c>
      <c r="G6648" s="4" t="str">
        <f>IF(AND(Tabella1[[#This Row],[Popolazione]]&gt;50000,Tabella1[[#This Row],[Popolazione]]&lt;100000),"COMPRESO",Tabella1[[#This Row],[Regione]])</f>
        <v>LOMBARDIA</v>
      </c>
      <c r="H6648" s="31">
        <f>Tabella1[[#This Row],[Popolazione]]/SUM($E$19:$E$7866)</f>
        <v>4.1817203874564938E-5</v>
      </c>
    </row>
    <row r="6649" spans="1:8" x14ac:dyDescent="0.25">
      <c r="A6649" s="19" t="s">
        <v>6663</v>
      </c>
      <c r="B6649" s="4" t="str">
        <f>IFERROR(VLOOKUP(A6649,PEC!A$2:B$7902,2,0),"PEC NON ESISTENTE")</f>
        <v>comune.sefro.anagrafe</v>
      </c>
      <c r="C6649" s="20" t="s">
        <v>8221</v>
      </c>
      <c r="D6649" s="20" t="s">
        <v>8230</v>
      </c>
      <c r="E6649" s="21">
        <v>431</v>
      </c>
      <c r="F6649" s="4" t="str">
        <f t="shared" si="103"/>
        <v/>
      </c>
      <c r="G6649" s="4" t="str">
        <f>IF(AND(Tabella1[[#This Row],[Popolazione]]&gt;50000,Tabella1[[#This Row],[Popolazione]]&lt;100000),"COMPRESO",Tabella1[[#This Row],[Regione]])</f>
        <v>MARCHE</v>
      </c>
      <c r="H6649" s="31">
        <f>Tabella1[[#This Row],[Popolazione]]/SUM($E$19:$E$7866)</f>
        <v>7.1891563103061379E-6</v>
      </c>
    </row>
    <row r="6650" spans="1:8" x14ac:dyDescent="0.25">
      <c r="A6650" s="22" t="s">
        <v>6664</v>
      </c>
      <c r="B6650" s="4" t="str">
        <f>IFERROR(VLOOKUP(A6650,PEC!A$2:B$7902,2,0),"PEC NON ESISTENTE")</f>
        <v>protocollo</v>
      </c>
      <c r="C6650" s="20" t="s">
        <v>8259</v>
      </c>
      <c r="D6650" s="20" t="s">
        <v>8278</v>
      </c>
      <c r="E6650" s="21">
        <v>1277</v>
      </c>
      <c r="F6650" s="4" t="str">
        <f t="shared" si="103"/>
        <v/>
      </c>
      <c r="G6650" s="4" t="str">
        <f>IF(AND(Tabella1[[#This Row],[Popolazione]]&gt;50000,Tabella1[[#This Row],[Popolazione]]&lt;100000),"COMPRESO",Tabella1[[#This Row],[Regione]])</f>
        <v>SARDEGNA</v>
      </c>
      <c r="H6650" s="31">
        <f>Tabella1[[#This Row],[Popolazione]]/SUM($E$19:$E$7866)</f>
        <v>2.1300586098053221E-5</v>
      </c>
    </row>
    <row r="6651" spans="1:8" x14ac:dyDescent="0.25">
      <c r="A6651" s="19" t="s">
        <v>6665</v>
      </c>
      <c r="B6651" s="4" t="str">
        <f>IFERROR(VLOOKUP(A6651,PEC!A$2:B$7902,2,0),"PEC NON ESISTENTE")</f>
        <v>comune.seggiano</v>
      </c>
      <c r="C6651" s="20" t="s">
        <v>8221</v>
      </c>
      <c r="D6651" s="20" t="s">
        <v>8222</v>
      </c>
      <c r="E6651" s="21">
        <v>1004</v>
      </c>
      <c r="F6651" s="4" t="str">
        <f t="shared" si="103"/>
        <v/>
      </c>
      <c r="G6651" s="4" t="str">
        <f>IF(AND(Tabella1[[#This Row],[Popolazione]]&gt;50000,Tabella1[[#This Row],[Popolazione]]&lt;100000),"COMPRESO",Tabella1[[#This Row],[Regione]])</f>
        <v>TOSCANA</v>
      </c>
      <c r="H6651" s="31">
        <f>Tabella1[[#This Row],[Popolazione]]/SUM($E$19:$E$7866)</f>
        <v>1.6746897762290864E-5</v>
      </c>
    </row>
    <row r="6652" spans="1:8" x14ac:dyDescent="0.25">
      <c r="A6652" s="19" t="s">
        <v>6666</v>
      </c>
      <c r="B6652" s="4" t="str">
        <f>IFERROR(VLOOKUP(A6652,PEC!A$2:B$7902,2,0),"PEC NON ESISTENTE")</f>
        <v>comune.segni</v>
      </c>
      <c r="C6652" s="20" t="s">
        <v>8221</v>
      </c>
      <c r="D6652" s="20" t="s">
        <v>8234</v>
      </c>
      <c r="E6652" s="21">
        <v>9101</v>
      </c>
      <c r="F6652" s="4" t="str">
        <f t="shared" si="103"/>
        <v/>
      </c>
      <c r="G6652" s="4" t="str">
        <f>IF(AND(Tabella1[[#This Row],[Popolazione]]&gt;50000,Tabella1[[#This Row],[Popolazione]]&lt;100000),"COMPRESO",Tabella1[[#This Row],[Regione]])</f>
        <v>LAZIO</v>
      </c>
      <c r="H6652" s="31">
        <f>Tabella1[[#This Row],[Popolazione]]/SUM($E$19:$E$7866)</f>
        <v>1.5180629136913261E-4</v>
      </c>
    </row>
    <row r="6653" spans="1:8" x14ac:dyDescent="0.25">
      <c r="A6653" s="19" t="s">
        <v>6667</v>
      </c>
      <c r="B6653" s="4" t="str">
        <f>IFERROR(VLOOKUP(A6653,PEC!A$2:B$7902,2,0),"PEC NON ESISTENTE")</f>
        <v>segreteria</v>
      </c>
      <c r="C6653" s="20" t="s">
        <v>8026</v>
      </c>
      <c r="D6653" s="20" t="s">
        <v>8027</v>
      </c>
      <c r="E6653" s="21">
        <v>1531</v>
      </c>
      <c r="F6653" s="4" t="str">
        <f t="shared" si="103"/>
        <v/>
      </c>
      <c r="G6653" s="4" t="str">
        <f>IF(AND(Tabella1[[#This Row],[Popolazione]]&gt;50000,Tabella1[[#This Row],[Popolazione]]&lt;100000),"COMPRESO",Tabella1[[#This Row],[Regione]])</f>
        <v>TRENTINO-ALTO ADIGE/SÜDTIROL</v>
      </c>
      <c r="H6653" s="31">
        <f>Tabella1[[#This Row],[Popolazione]]/SUM($E$19:$E$7866)</f>
        <v>2.5537351069788159E-5</v>
      </c>
    </row>
    <row r="6654" spans="1:8" x14ac:dyDescent="0.25">
      <c r="A6654" s="19" t="s">
        <v>6668</v>
      </c>
      <c r="B6654" s="4" t="str">
        <f>IFERROR(VLOOKUP(A6654,PEC!A$2:B$7902,2,0),"PEC NON ESISTENTE")</f>
        <v>segrate</v>
      </c>
      <c r="C6654" s="20" t="s">
        <v>7913</v>
      </c>
      <c r="D6654" s="20" t="s">
        <v>7986</v>
      </c>
      <c r="E6654" s="21">
        <v>33519</v>
      </c>
      <c r="F6654" s="4" t="str">
        <f t="shared" si="103"/>
        <v/>
      </c>
      <c r="G6654" s="4" t="str">
        <f>IF(AND(Tabella1[[#This Row],[Popolazione]]&gt;50000,Tabella1[[#This Row],[Popolazione]]&lt;100000),"COMPRESO",Tabella1[[#This Row],[Regione]])</f>
        <v>LOMBARDIA</v>
      </c>
      <c r="H6654" s="31">
        <f>Tabella1[[#This Row],[Popolazione]]/SUM($E$19:$E$7866)</f>
        <v>5.5910285467552535E-4</v>
      </c>
    </row>
    <row r="6655" spans="1:8" x14ac:dyDescent="0.25">
      <c r="A6655" s="19" t="s">
        <v>6669</v>
      </c>
      <c r="B6655" s="4" t="str">
        <f>IFERROR(VLOOKUP(A6655,PEC!A$2:B$7902,2,0),"PEC NON ESISTENTE")</f>
        <v>comune.segusino</v>
      </c>
      <c r="C6655" s="20" t="s">
        <v>8026</v>
      </c>
      <c r="D6655" s="20" t="s">
        <v>8167</v>
      </c>
      <c r="E6655" s="21">
        <v>1941</v>
      </c>
      <c r="F6655" s="4" t="str">
        <f t="shared" si="103"/>
        <v/>
      </c>
      <c r="G6655" s="4" t="str">
        <f>IF(AND(Tabella1[[#This Row],[Popolazione]]&gt;50000,Tabella1[[#This Row],[Popolazione]]&lt;100000),"COMPRESO",Tabella1[[#This Row],[Regione]])</f>
        <v>VENETO</v>
      </c>
      <c r="H6655" s="31">
        <f>Tabella1[[#This Row],[Popolazione]]/SUM($E$19:$E$7866)</f>
        <v>3.2376223661958728E-5</v>
      </c>
    </row>
    <row r="6656" spans="1:8" x14ac:dyDescent="0.25">
      <c r="A6656" s="22" t="s">
        <v>6670</v>
      </c>
      <c r="B6656" s="4" t="str">
        <f>IFERROR(VLOOKUP(A6656,PEC!A$2:B$7902,2,0),"PEC NON ESISTENTE")</f>
        <v>protocollo</v>
      </c>
      <c r="C6656" s="20" t="s">
        <v>8259</v>
      </c>
      <c r="D6656" s="20" t="s">
        <v>8278</v>
      </c>
      <c r="E6656" s="21">
        <v>28684</v>
      </c>
      <c r="F6656" s="4" t="str">
        <f t="shared" si="103"/>
        <v/>
      </c>
      <c r="G6656" s="4" t="str">
        <f>IF(AND(Tabella1[[#This Row],[Popolazione]]&gt;50000,Tabella1[[#This Row],[Popolazione]]&lt;100000),"COMPRESO",Tabella1[[#This Row],[Regione]])</f>
        <v>SARDEGNA</v>
      </c>
      <c r="H6656" s="31">
        <f>Tabella1[[#This Row],[Popolazione]]/SUM($E$19:$E$7866)</f>
        <v>4.7845419861907481E-4</v>
      </c>
    </row>
    <row r="6657" spans="1:8" x14ac:dyDescent="0.25">
      <c r="A6657" s="19" t="s">
        <v>6671</v>
      </c>
      <c r="B6657" s="4" t="str">
        <f>IFERROR(VLOOKUP(A6657,PEC!A$2:B$7902,2,0),"PEC NON ESISTENTE")</f>
        <v>comune.selci.ri</v>
      </c>
      <c r="C6657" s="20" t="s">
        <v>8221</v>
      </c>
      <c r="D6657" s="20" t="s">
        <v>8234</v>
      </c>
      <c r="E6657" s="21">
        <v>1106</v>
      </c>
      <c r="F6657" s="4" t="str">
        <f t="shared" si="103"/>
        <v/>
      </c>
      <c r="G6657" s="4" t="str">
        <f>IF(AND(Tabella1[[#This Row],[Popolazione]]&gt;50000,Tabella1[[#This Row],[Popolazione]]&lt;100000),"COMPRESO",Tabella1[[#This Row],[Regione]])</f>
        <v>LAZIO</v>
      </c>
      <c r="H6657" s="31">
        <f>Tabella1[[#This Row],[Popolazione]]/SUM($E$19:$E$7866)</f>
        <v>1.8448275821806469E-5</v>
      </c>
    </row>
    <row r="6658" spans="1:8" x14ac:dyDescent="0.25">
      <c r="A6658" s="22" t="s">
        <v>6672</v>
      </c>
      <c r="B6658" s="4" t="str">
        <f>IFERROR(VLOOKUP(A6658,PEC!A$2:B$7902,2,0),"PEC NON ESISTENTE")</f>
        <v>protocollo</v>
      </c>
      <c r="C6658" s="20" t="s">
        <v>8259</v>
      </c>
      <c r="D6658" s="20" t="s">
        <v>8278</v>
      </c>
      <c r="E6658" s="21">
        <v>1433</v>
      </c>
      <c r="F6658" s="4" t="str">
        <f t="shared" ref="F6658:F6721" si="104">IF($E6658&gt;300000,"TROVATO","")</f>
        <v/>
      </c>
      <c r="G6658" s="4" t="str">
        <f>IF(AND(Tabella1[[#This Row],[Popolazione]]&gt;50000,Tabella1[[#This Row],[Popolazione]]&lt;100000),"COMPRESO",Tabella1[[#This Row],[Regione]])</f>
        <v>SARDEGNA</v>
      </c>
      <c r="H6658" s="31">
        <f>Tabella1[[#This Row],[Popolazione]]/SUM($E$19:$E$7866)</f>
        <v>2.3902693718488852E-5</v>
      </c>
    </row>
    <row r="6659" spans="1:8" x14ac:dyDescent="0.25">
      <c r="A6659" s="19" t="s">
        <v>6673</v>
      </c>
      <c r="B6659" s="4" t="str">
        <f>IFERROR(VLOOKUP(A6659,PEC!A$2:B$7902,2,0),"PEC NON ESISTENTE")</f>
        <v>comune</v>
      </c>
      <c r="C6659" s="20" t="s">
        <v>8026</v>
      </c>
      <c r="D6659" s="20" t="s">
        <v>8027</v>
      </c>
      <c r="E6659" s="21">
        <v>2918</v>
      </c>
      <c r="F6659" s="4" t="str">
        <f t="shared" si="104"/>
        <v/>
      </c>
      <c r="G6659" s="4" t="str">
        <f>IF(AND(Tabella1[[#This Row],[Popolazione]]&gt;50000,Tabella1[[#This Row],[Popolazione]]&lt;100000),"COMPRESO",Tabella1[[#This Row],[Regione]])</f>
        <v>TRENTINO-ALTO ADIGE/SÜDTIROL</v>
      </c>
      <c r="H6659" s="31">
        <f>Tabella1[[#This Row],[Popolazione]]/SUM($E$19:$E$7866)</f>
        <v>4.8672756643789579E-5</v>
      </c>
    </row>
    <row r="6660" spans="1:8" x14ac:dyDescent="0.25">
      <c r="A6660" s="19" t="s">
        <v>6674</v>
      </c>
      <c r="B6660" s="4" t="str">
        <f>IFERROR(VLOOKUP(A6660,PEC!A$2:B$7902,2,0),"PEC NON ESISTENTE")</f>
        <v>comune.sellano</v>
      </c>
      <c r="C6660" s="20" t="s">
        <v>8221</v>
      </c>
      <c r="D6660" s="20" t="s">
        <v>8227</v>
      </c>
      <c r="E6660" s="21">
        <v>1140</v>
      </c>
      <c r="F6660" s="4" t="str">
        <f t="shared" si="104"/>
        <v/>
      </c>
      <c r="G6660" s="4" t="str">
        <f>IF(AND(Tabella1[[#This Row],[Popolazione]]&gt;50000,Tabella1[[#This Row],[Popolazione]]&lt;100000),"COMPRESO",Tabella1[[#This Row],[Regione]])</f>
        <v>UMBRIA</v>
      </c>
      <c r="H6660" s="31">
        <f>Tabella1[[#This Row],[Popolazione]]/SUM($E$19:$E$7866)</f>
        <v>1.9015401841645005E-5</v>
      </c>
    </row>
    <row r="6661" spans="1:8" x14ac:dyDescent="0.25">
      <c r="A6661" s="19" t="s">
        <v>6675</v>
      </c>
      <c r="B6661" s="4" t="str">
        <f>IFERROR(VLOOKUP(A6661,PEC!A$2:B$7902,2,0),"PEC NON ESISTENTE")</f>
        <v>protocollo</v>
      </c>
      <c r="C6661" s="20" t="s">
        <v>7913</v>
      </c>
      <c r="D6661" s="20" t="s">
        <v>7986</v>
      </c>
      <c r="E6661" s="21">
        <v>1506</v>
      </c>
      <c r="F6661" s="4" t="str">
        <f t="shared" si="104"/>
        <v/>
      </c>
      <c r="G6661" s="4" t="str">
        <f>IF(AND(Tabella1[[#This Row],[Popolazione]]&gt;50000,Tabella1[[#This Row],[Popolazione]]&lt;100000),"COMPRESO",Tabella1[[#This Row],[Regione]])</f>
        <v>LOMBARDIA</v>
      </c>
      <c r="H6661" s="31">
        <f>Tabella1[[#This Row],[Popolazione]]/SUM($E$19:$E$7866)</f>
        <v>2.5120346643436296E-5</v>
      </c>
    </row>
    <row r="6662" spans="1:8" x14ac:dyDescent="0.25">
      <c r="A6662" s="19" t="s">
        <v>219</v>
      </c>
      <c r="B6662" s="4" t="str">
        <f>IFERROR(VLOOKUP(A6662,PEC!A$2:B$7902,2,0),"PEC NON ESISTENTE")</f>
        <v>protocollosellia</v>
      </c>
      <c r="C6662" s="20" t="s">
        <v>8235</v>
      </c>
      <c r="D6662" s="20" t="s">
        <v>8248</v>
      </c>
      <c r="E6662" s="21">
        <v>511</v>
      </c>
      <c r="F6662" s="4" t="str">
        <f t="shared" si="104"/>
        <v/>
      </c>
      <c r="G6662" s="4" t="str">
        <f>IF(AND(Tabella1[[#This Row],[Popolazione]]&gt;50000,Tabella1[[#This Row],[Popolazione]]&lt;100000),"COMPRESO",Tabella1[[#This Row],[Regione]])</f>
        <v>CALABRIA</v>
      </c>
      <c r="H6662" s="31">
        <f>Tabella1[[#This Row],[Popolazione]]/SUM($E$19:$E$7866)</f>
        <v>8.5235704746321037E-6</v>
      </c>
    </row>
    <row r="6663" spans="1:8" x14ac:dyDescent="0.25">
      <c r="A6663" s="19" t="s">
        <v>220</v>
      </c>
      <c r="B6663" s="4" t="str">
        <f>IFERROR(VLOOKUP(A6663,PEC!A$2:B$7902,2,0),"PEC NON ESISTENTE")</f>
        <v>elettorale.selliamarina</v>
      </c>
      <c r="C6663" s="20" t="s">
        <v>8235</v>
      </c>
      <c r="D6663" s="20" t="s">
        <v>8248</v>
      </c>
      <c r="E6663" s="21">
        <v>6987</v>
      </c>
      <c r="F6663" s="4" t="str">
        <f t="shared" si="104"/>
        <v/>
      </c>
      <c r="G6663" s="4" t="str">
        <f>IF(AND(Tabella1[[#This Row],[Popolazione]]&gt;50000,Tabella1[[#This Row],[Popolazione]]&lt;100000),"COMPRESO",Tabella1[[#This Row],[Regione]])</f>
        <v>CALABRIA</v>
      </c>
      <c r="H6663" s="31">
        <f>Tabella1[[#This Row],[Popolazione]]/SUM($E$19:$E$7866)</f>
        <v>1.1654439707681899E-4</v>
      </c>
    </row>
    <row r="6664" spans="1:8" x14ac:dyDescent="0.25">
      <c r="A6664" s="19" t="s">
        <v>8114</v>
      </c>
      <c r="B6664" s="4" t="str">
        <f>IFERROR(VLOOKUP(A6664,PEC!A$2:B$7902,2,0),"PEC NON ESISTENTE")</f>
        <v>PEC NON ESISTENTE</v>
      </c>
      <c r="C6664" s="20" t="s">
        <v>8026</v>
      </c>
      <c r="D6664" s="20" t="s">
        <v>8027</v>
      </c>
      <c r="E6664" s="21">
        <v>1473</v>
      </c>
      <c r="F6664" s="4" t="str">
        <f t="shared" si="104"/>
        <v/>
      </c>
      <c r="G6664" s="4" t="str">
        <f>IF(AND(Tabella1[[#This Row],[Popolazione]]&gt;50000,Tabella1[[#This Row],[Popolazione]]&lt;100000),"COMPRESO",Tabella1[[#This Row],[Regione]])</f>
        <v>TRENTINO-ALTO ADIGE/SÜDTIROL</v>
      </c>
      <c r="H6664" s="31">
        <f>Tabella1[[#This Row],[Popolazione]]/SUM($E$19:$E$7866)</f>
        <v>2.4569900800651835E-5</v>
      </c>
    </row>
    <row r="6665" spans="1:8" x14ac:dyDescent="0.25">
      <c r="A6665" s="19" t="s">
        <v>6677</v>
      </c>
      <c r="B6665" s="4" t="str">
        <f>IFERROR(VLOOKUP(A6665,PEC!A$2:B$7902,2,0),"PEC NON ESISTENTE")</f>
        <v>comune.selva.bl</v>
      </c>
      <c r="C6665" s="20" t="s">
        <v>8026</v>
      </c>
      <c r="D6665" s="20" t="s">
        <v>8167</v>
      </c>
      <c r="E6665" s="21">
        <v>517</v>
      </c>
      <c r="F6665" s="4" t="str">
        <f t="shared" si="104"/>
        <v/>
      </c>
      <c r="G6665" s="4" t="str">
        <f>IF(AND(Tabella1[[#This Row],[Popolazione]]&gt;50000,Tabella1[[#This Row],[Popolazione]]&lt;100000),"COMPRESO",Tabella1[[#This Row],[Regione]])</f>
        <v>VENETO</v>
      </c>
      <c r="H6665" s="31">
        <f>Tabella1[[#This Row],[Popolazione]]/SUM($E$19:$E$7866)</f>
        <v>8.6236515369565497E-6</v>
      </c>
    </row>
    <row r="6666" spans="1:8" x14ac:dyDescent="0.25">
      <c r="A6666" s="19" t="s">
        <v>6678</v>
      </c>
      <c r="B6666" s="4" t="str">
        <f>IFERROR(VLOOKUP(A6666,PEC!A$2:B$7902,2,0),"PEC NON ESISTENTE")</f>
        <v>segreteria.selva</v>
      </c>
      <c r="C6666" s="20" t="s">
        <v>8026</v>
      </c>
      <c r="D6666" s="20" t="s">
        <v>8167</v>
      </c>
      <c r="E6666" s="21">
        <v>934</v>
      </c>
      <c r="F6666" s="4" t="str">
        <f t="shared" si="104"/>
        <v/>
      </c>
      <c r="G6666" s="4" t="str">
        <f>IF(AND(Tabella1[[#This Row],[Popolazione]]&gt;50000,Tabella1[[#This Row],[Popolazione]]&lt;100000),"COMPRESO",Tabella1[[#This Row],[Regione]])</f>
        <v>VENETO</v>
      </c>
      <c r="H6666" s="31">
        <f>Tabella1[[#This Row],[Popolazione]]/SUM($E$19:$E$7866)</f>
        <v>1.5579285368505645E-5</v>
      </c>
    </row>
    <row r="6667" spans="1:8" x14ac:dyDescent="0.25">
      <c r="A6667" s="19" t="s">
        <v>8115</v>
      </c>
      <c r="B6667" s="4" t="str">
        <f>IFERROR(VLOOKUP(A6667,PEC!A$2:B$7902,2,0),"PEC NON ESISTENTE")</f>
        <v>PEC NON ESISTENTE</v>
      </c>
      <c r="C6667" s="20" t="s">
        <v>8026</v>
      </c>
      <c r="D6667" s="20" t="s">
        <v>8027</v>
      </c>
      <c r="E6667" s="21">
        <v>2660</v>
      </c>
      <c r="F6667" s="4" t="str">
        <f t="shared" si="104"/>
        <v/>
      </c>
      <c r="G6667" s="4" t="str">
        <f>IF(AND(Tabella1[[#This Row],[Popolazione]]&gt;50000,Tabella1[[#This Row],[Popolazione]]&lt;100000),"COMPRESO",Tabella1[[#This Row],[Regione]])</f>
        <v>TRENTINO-ALTO ADIGE/SÜDTIROL</v>
      </c>
      <c r="H6667" s="31">
        <f>Tabella1[[#This Row],[Popolazione]]/SUM($E$19:$E$7866)</f>
        <v>4.4369270963838344E-5</v>
      </c>
    </row>
    <row r="6668" spans="1:8" x14ac:dyDescent="0.25">
      <c r="A6668" s="19" t="s">
        <v>6680</v>
      </c>
      <c r="B6668" s="4" t="str">
        <f>IFERROR(VLOOKUP(A6668,PEC!A$2:B$7902,2,0),"PEC NON ESISTENTE")</f>
        <v>selvazzanodentro.pd</v>
      </c>
      <c r="C6668" s="20" t="s">
        <v>8026</v>
      </c>
      <c r="D6668" s="20" t="s">
        <v>8167</v>
      </c>
      <c r="E6668" s="21">
        <v>22145</v>
      </c>
      <c r="F6668" s="4" t="str">
        <f t="shared" si="104"/>
        <v/>
      </c>
      <c r="G6668" s="4" t="str">
        <f>IF(AND(Tabella1[[#This Row],[Popolazione]]&gt;50000,Tabella1[[#This Row],[Popolazione]]&lt;100000),"COMPRESO",Tabella1[[#This Row],[Regione]])</f>
        <v>VENETO</v>
      </c>
      <c r="H6668" s="31">
        <f>Tabella1[[#This Row],[Popolazione]]/SUM($E$19:$E$7866)</f>
        <v>3.6938252086248126E-4</v>
      </c>
    </row>
    <row r="6669" spans="1:8" x14ac:dyDescent="0.25">
      <c r="A6669" s="19" t="s">
        <v>6681</v>
      </c>
      <c r="B6669" s="4" t="str">
        <f>IFERROR(VLOOKUP(A6669,PEC!A$2:B$7902,2,0),"PEC NON ESISTENTE")</f>
        <v>protocollo</v>
      </c>
      <c r="C6669" s="20" t="s">
        <v>7913</v>
      </c>
      <c r="D6669" s="20" t="s">
        <v>7986</v>
      </c>
      <c r="E6669" s="21">
        <v>1991</v>
      </c>
      <c r="F6669" s="4" t="str">
        <f t="shared" si="104"/>
        <v/>
      </c>
      <c r="G6669" s="4" t="str">
        <f>IF(AND(Tabella1[[#This Row],[Popolazione]]&gt;50000,Tabella1[[#This Row],[Popolazione]]&lt;100000),"COMPRESO",Tabella1[[#This Row],[Regione]])</f>
        <v>LOMBARDIA</v>
      </c>
      <c r="H6669" s="31">
        <f>Tabella1[[#This Row],[Popolazione]]/SUM($E$19:$E$7866)</f>
        <v>3.321023251466246E-5</v>
      </c>
    </row>
    <row r="6670" spans="1:8" x14ac:dyDescent="0.25">
      <c r="A6670" s="22" t="s">
        <v>6682</v>
      </c>
      <c r="B6670" s="4" t="str">
        <f>IFERROR(VLOOKUP(A6670,PEC!A$2:B$7902,2,0),"PEC NON ESISTENTE")</f>
        <v>protocollo</v>
      </c>
      <c r="C6670" s="20" t="s">
        <v>8259</v>
      </c>
      <c r="D6670" s="20" t="s">
        <v>8278</v>
      </c>
      <c r="E6670" s="21">
        <v>171</v>
      </c>
      <c r="F6670" s="4" t="str">
        <f t="shared" si="104"/>
        <v/>
      </c>
      <c r="G6670" s="4" t="str">
        <f>IF(AND(Tabella1[[#This Row],[Popolazione]]&gt;50000,Tabella1[[#This Row],[Popolazione]]&lt;100000),"COMPRESO",Tabella1[[#This Row],[Regione]])</f>
        <v>SARDEGNA</v>
      </c>
      <c r="H6670" s="31">
        <f>Tabella1[[#This Row],[Popolazione]]/SUM($E$19:$E$7866)</f>
        <v>2.8523102762467506E-6</v>
      </c>
    </row>
    <row r="6671" spans="1:8" x14ac:dyDescent="0.25">
      <c r="A6671" s="19" t="s">
        <v>6683</v>
      </c>
      <c r="B6671" s="4" t="str">
        <f>IFERROR(VLOOKUP(A6671,PEC!A$2:B$7902,2,0),"PEC NON ESISTENTE")</f>
        <v>semiana</v>
      </c>
      <c r="C6671" s="20" t="s">
        <v>7913</v>
      </c>
      <c r="D6671" s="20" t="s">
        <v>7986</v>
      </c>
      <c r="E6671" s="21">
        <v>257</v>
      </c>
      <c r="F6671" s="4" t="str">
        <f t="shared" si="104"/>
        <v/>
      </c>
      <c r="G6671" s="4" t="str">
        <f>IF(AND(Tabella1[[#This Row],[Popolazione]]&gt;50000,Tabella1[[#This Row],[Popolazione]]&lt;100000),"COMPRESO",Tabella1[[#This Row],[Regione]])</f>
        <v>LOMBARDIA</v>
      </c>
      <c r="H6671" s="31">
        <f>Tabella1[[#This Row],[Popolazione]]/SUM($E$19:$E$7866)</f>
        <v>4.2868055028971629E-6</v>
      </c>
    </row>
    <row r="6672" spans="1:8" x14ac:dyDescent="0.25">
      <c r="A6672" s="19" t="s">
        <v>399</v>
      </c>
      <c r="B6672" s="4" t="str">
        <f>IFERROR(VLOOKUP(A6672,PEC!A$2:B$7902,2,0),"PEC NON ESISTENTE")</f>
        <v>affarigenerali.seminara</v>
      </c>
      <c r="C6672" s="20" t="s">
        <v>8235</v>
      </c>
      <c r="D6672" s="20" t="s">
        <v>8248</v>
      </c>
      <c r="E6672" s="21">
        <v>2820</v>
      </c>
      <c r="F6672" s="4" t="str">
        <f t="shared" si="104"/>
        <v/>
      </c>
      <c r="G6672" s="4" t="str">
        <f>IF(AND(Tabella1[[#This Row],[Popolazione]]&gt;50000,Tabella1[[#This Row],[Popolazione]]&lt;100000),"COMPRESO",Tabella1[[#This Row],[Regione]])</f>
        <v>CALABRIA</v>
      </c>
      <c r="H6672" s="31">
        <f>Tabella1[[#This Row],[Popolazione]]/SUM($E$19:$E$7866)</f>
        <v>4.7038099292490272E-5</v>
      </c>
    </row>
    <row r="6673" spans="1:8" x14ac:dyDescent="0.25">
      <c r="A6673" s="19" t="s">
        <v>6684</v>
      </c>
      <c r="B6673" s="4" t="str">
        <f>IFERROR(VLOOKUP(A6673,PEC!A$2:B$7902,2,0),"PEC NON ESISTENTE")</f>
        <v>comune.semproniano.gr</v>
      </c>
      <c r="C6673" s="20" t="s">
        <v>8221</v>
      </c>
      <c r="D6673" s="20" t="s">
        <v>8222</v>
      </c>
      <c r="E6673" s="21">
        <v>1144</v>
      </c>
      <c r="F6673" s="4" t="str">
        <f t="shared" si="104"/>
        <v/>
      </c>
      <c r="G6673" s="4" t="str">
        <f>IF(AND(Tabella1[[#This Row],[Popolazione]]&gt;50000,Tabella1[[#This Row],[Popolazione]]&lt;100000),"COMPRESO",Tabella1[[#This Row],[Regione]])</f>
        <v>TOSCANA</v>
      </c>
      <c r="H6673" s="31">
        <f>Tabella1[[#This Row],[Popolazione]]/SUM($E$19:$E$7866)</f>
        <v>1.9082122549861302E-5</v>
      </c>
    </row>
    <row r="6674" spans="1:8" x14ac:dyDescent="0.25">
      <c r="A6674" s="19" t="s">
        <v>8166</v>
      </c>
      <c r="B6674" s="4" t="str">
        <f>IFERROR(VLOOKUP(A6674,PEC!A$2:B$7902,2,0),"PEC NON ESISTENTE")</f>
        <v>PEC NON ESISTENTE</v>
      </c>
      <c r="C6674" s="20" t="s">
        <v>8026</v>
      </c>
      <c r="D6674" s="20" t="s">
        <v>8027</v>
      </c>
      <c r="E6674" s="21">
        <v>3345</v>
      </c>
      <c r="F6674" s="4" t="str">
        <f t="shared" si="104"/>
        <v/>
      </c>
      <c r="G6674" s="4" t="str">
        <f>IF(AND(Tabella1[[#This Row],[Popolazione]]&gt;50000,Tabella1[[#This Row],[Popolazione]]&lt;100000),"COMPRESO",Tabella1[[#This Row],[Regione]])</f>
        <v>TRENTINO-ALTO ADIGE/SÜDTIROL</v>
      </c>
      <c r="H6674" s="31">
        <f>Tabella1[[#This Row],[Popolazione]]/SUM($E$19:$E$7866)</f>
        <v>5.5795192245879423E-5</v>
      </c>
    </row>
    <row r="6675" spans="1:8" x14ac:dyDescent="0.25">
      <c r="A6675" s="19" t="s">
        <v>6685</v>
      </c>
      <c r="B6675" s="4" t="str">
        <f>IFERROR(VLOOKUP(A6675,PEC!A$2:B$7902,2,0),"PEC NON ESISTENTE")</f>
        <v>postacertificata</v>
      </c>
      <c r="C6675" s="20" t="s">
        <v>7913</v>
      </c>
      <c r="D6675" s="20" t="s">
        <v>7986</v>
      </c>
      <c r="E6675" s="21">
        <v>20914</v>
      </c>
      <c r="F6675" s="4" t="str">
        <f t="shared" si="104"/>
        <v/>
      </c>
      <c r="G6675" s="4" t="str">
        <f>IF(AND(Tabella1[[#This Row],[Popolazione]]&gt;50000,Tabella1[[#This Row],[Popolazione]]&lt;100000),"COMPRESO",Tabella1[[#This Row],[Regione]])</f>
        <v>LOMBARDIA</v>
      </c>
      <c r="H6675" s="31">
        <f>Tabella1[[#This Row],[Popolazione]]/SUM($E$19:$E$7866)</f>
        <v>3.4884922290891548E-4</v>
      </c>
    </row>
    <row r="6676" spans="1:8" x14ac:dyDescent="0.25">
      <c r="A6676" s="19" t="s">
        <v>8116</v>
      </c>
      <c r="B6676" s="4" t="str">
        <f>IFERROR(VLOOKUP(A6676,PEC!A$2:B$7902,2,0),"PEC NON ESISTENTE")</f>
        <v>PEC NON ESISTENTE</v>
      </c>
      <c r="C6676" s="20" t="s">
        <v>8026</v>
      </c>
      <c r="D6676" s="20" t="s">
        <v>8027</v>
      </c>
      <c r="E6676" s="21">
        <v>1314</v>
      </c>
      <c r="F6676" s="4" t="str">
        <f t="shared" si="104"/>
        <v/>
      </c>
      <c r="G6676" s="4" t="str">
        <f>IF(AND(Tabella1[[#This Row],[Popolazione]]&gt;50000,Tabella1[[#This Row],[Popolazione]]&lt;100000),"COMPRESO",Tabella1[[#This Row],[Regione]])</f>
        <v>TRENTINO-ALTO ADIGE/SÜDTIROL</v>
      </c>
      <c r="H6676" s="31">
        <f>Tabella1[[#This Row],[Popolazione]]/SUM($E$19:$E$7866)</f>
        <v>2.1917752649053979E-5</v>
      </c>
    </row>
    <row r="6677" spans="1:8" x14ac:dyDescent="0.25">
      <c r="A6677" s="19" t="s">
        <v>8143</v>
      </c>
      <c r="B6677" s="4" t="str">
        <f>IFERROR(VLOOKUP(A6677,PEC!A$2:B$7902,2,0),"PEC NON ESISTENTE")</f>
        <v>PEC NON ESISTENTE</v>
      </c>
      <c r="C6677" s="20" t="s">
        <v>8026</v>
      </c>
      <c r="D6677" s="20" t="s">
        <v>8027</v>
      </c>
      <c r="E6677" s="21">
        <v>782</v>
      </c>
      <c r="F6677" s="4" t="str">
        <f t="shared" si="104"/>
        <v/>
      </c>
      <c r="G6677" s="4" t="str">
        <f>IF(AND(Tabella1[[#This Row],[Popolazione]]&gt;50000,Tabella1[[#This Row],[Popolazione]]&lt;100000),"COMPRESO",Tabella1[[#This Row],[Regione]])</f>
        <v>TRENTINO-ALTO ADIGE/SÜDTIROL</v>
      </c>
      <c r="H6677" s="31">
        <f>Tabella1[[#This Row],[Popolazione]]/SUM($E$19:$E$7866)</f>
        <v>1.304389845628631E-5</v>
      </c>
    </row>
    <row r="6678" spans="1:8" x14ac:dyDescent="0.25">
      <c r="A6678" s="22" t="s">
        <v>6688</v>
      </c>
      <c r="B6678" s="4" t="str">
        <f>IFERROR(VLOOKUP(A6678,PEC!A$2:B$7902,2,0),"PEC NON ESISTENTE")</f>
        <v>protocollo.seneghe</v>
      </c>
      <c r="C6678" s="20" t="s">
        <v>8259</v>
      </c>
      <c r="D6678" s="20" t="s">
        <v>8278</v>
      </c>
      <c r="E6678" s="21">
        <v>1847</v>
      </c>
      <c r="F6678" s="4" t="str">
        <f t="shared" si="104"/>
        <v/>
      </c>
      <c r="G6678" s="4" t="str">
        <f>IF(AND(Tabella1[[#This Row],[Popolazione]]&gt;50000,Tabella1[[#This Row],[Popolazione]]&lt;100000),"COMPRESO",Tabella1[[#This Row],[Regione]])</f>
        <v>SARDEGNA</v>
      </c>
      <c r="H6678" s="31">
        <f>Tabella1[[#This Row],[Popolazione]]/SUM($E$19:$E$7866)</f>
        <v>3.0808287018875722E-5</v>
      </c>
    </row>
    <row r="6679" spans="1:8" x14ac:dyDescent="0.25">
      <c r="A6679" s="19" t="s">
        <v>6689</v>
      </c>
      <c r="B6679" s="4" t="str">
        <f>IFERROR(VLOOKUP(A6679,PEC!A$2:B$7902,2,0),"PEC NON ESISTENTE")</f>
        <v>info.senerchia</v>
      </c>
      <c r="C6679" s="20" t="s">
        <v>8235</v>
      </c>
      <c r="D6679" s="20" t="s">
        <v>8239</v>
      </c>
      <c r="E6679" s="21">
        <v>1014</v>
      </c>
      <c r="F6679" s="4" t="str">
        <f t="shared" si="104"/>
        <v/>
      </c>
      <c r="G6679" s="4" t="str">
        <f>IF(AND(Tabella1[[#This Row],[Popolazione]]&gt;50000,Tabella1[[#This Row],[Popolazione]]&lt;100000),"COMPRESO",Tabella1[[#This Row],[Regione]])</f>
        <v>CAMPANIA</v>
      </c>
      <c r="H6679" s="31">
        <f>Tabella1[[#This Row],[Popolazione]]/SUM($E$19:$E$7866)</f>
        <v>1.6913699532831609E-5</v>
      </c>
    </row>
    <row r="6680" spans="1:8" x14ac:dyDescent="0.25">
      <c r="A6680" s="19" t="s">
        <v>6690</v>
      </c>
      <c r="B6680" s="4" t="str">
        <f>IFERROR(VLOOKUP(A6680,PEC!A$2:B$7902,2,0),"PEC NON ESISTENTE")</f>
        <v>protocollo</v>
      </c>
      <c r="C6680" s="20" t="s">
        <v>7913</v>
      </c>
      <c r="D6680" s="20" t="s">
        <v>7986</v>
      </c>
      <c r="E6680" s="21">
        <v>1581</v>
      </c>
      <c r="F6680" s="4" t="str">
        <f t="shared" si="104"/>
        <v/>
      </c>
      <c r="G6680" s="4" t="str">
        <f>IF(AND(Tabella1[[#This Row],[Popolazione]]&gt;50000,Tabella1[[#This Row],[Popolazione]]&lt;100000),"COMPRESO",Tabella1[[#This Row],[Regione]])</f>
        <v>LOMBARDIA</v>
      </c>
      <c r="H6680" s="31">
        <f>Tabella1[[#This Row],[Popolazione]]/SUM($E$19:$E$7866)</f>
        <v>2.6371359922491888E-5</v>
      </c>
    </row>
    <row r="6681" spans="1:8" x14ac:dyDescent="0.25">
      <c r="A6681" s="19" t="s">
        <v>6691</v>
      </c>
      <c r="B6681" s="4" t="str">
        <f>IFERROR(VLOOKUP(A6681,PEC!A$2:B$7902,2,0),"PEC NON ESISTENTE")</f>
        <v>comune.senigallia</v>
      </c>
      <c r="C6681" s="20" t="s">
        <v>8221</v>
      </c>
      <c r="D6681" s="20" t="s">
        <v>8230</v>
      </c>
      <c r="E6681" s="21">
        <v>44361</v>
      </c>
      <c r="F6681" s="4" t="str">
        <f t="shared" si="104"/>
        <v/>
      </c>
      <c r="G6681" s="4" t="str">
        <f>IF(AND(Tabella1[[#This Row],[Popolazione]]&gt;50000,Tabella1[[#This Row],[Popolazione]]&lt;100000),"COMPRESO",Tabella1[[#This Row],[Regione]])</f>
        <v>MARCHE</v>
      </c>
      <c r="H6681" s="31">
        <f>Tabella1[[#This Row],[Popolazione]]/SUM($E$19:$E$7866)</f>
        <v>7.3994933429580181E-4</v>
      </c>
    </row>
    <row r="6682" spans="1:8" x14ac:dyDescent="0.25">
      <c r="A6682" s="22" t="s">
        <v>6692</v>
      </c>
      <c r="B6682" s="4" t="str">
        <f>IFERROR(VLOOKUP(A6682,PEC!A$2:B$7902,2,0),"PEC NON ESISTENTE")</f>
        <v>comune.senis</v>
      </c>
      <c r="C6682" s="20" t="s">
        <v>8259</v>
      </c>
      <c r="D6682" s="20" t="s">
        <v>8278</v>
      </c>
      <c r="E6682" s="21">
        <v>479</v>
      </c>
      <c r="F6682" s="4" t="str">
        <f t="shared" si="104"/>
        <v/>
      </c>
      <c r="G6682" s="4" t="str">
        <f>IF(AND(Tabella1[[#This Row],[Popolazione]]&gt;50000,Tabella1[[#This Row],[Popolazione]]&lt;100000),"COMPRESO",Tabella1[[#This Row],[Regione]])</f>
        <v>SARDEGNA</v>
      </c>
      <c r="H6682" s="31">
        <f>Tabella1[[#This Row],[Popolazione]]/SUM($E$19:$E$7866)</f>
        <v>7.9898048089017163E-6</v>
      </c>
    </row>
    <row r="6683" spans="1:8" x14ac:dyDescent="0.25">
      <c r="A6683" s="19" t="s">
        <v>6693</v>
      </c>
      <c r="B6683" s="4" t="str">
        <f>IFERROR(VLOOKUP(A6683,PEC!A$2:B$7902,2,0),"PEC NON ESISTENTE")</f>
        <v>protocollo</v>
      </c>
      <c r="C6683" s="20" t="s">
        <v>8235</v>
      </c>
      <c r="D6683" s="20" t="s">
        <v>8247</v>
      </c>
      <c r="E6683" s="21">
        <v>7127</v>
      </c>
      <c r="F6683" s="4" t="str">
        <f t="shared" si="104"/>
        <v/>
      </c>
      <c r="G6683" s="4" t="str">
        <f>IF(AND(Tabella1[[#This Row],[Popolazione]]&gt;50000,Tabella1[[#This Row],[Popolazione]]&lt;100000),"COMPRESO",Tabella1[[#This Row],[Regione]])</f>
        <v>BASILICATA</v>
      </c>
      <c r="H6683" s="31">
        <f>Tabella1[[#This Row],[Popolazione]]/SUM($E$19:$E$7866)</f>
        <v>1.1887962186438942E-4</v>
      </c>
    </row>
    <row r="6684" spans="1:8" x14ac:dyDescent="0.25">
      <c r="A6684" s="19" t="s">
        <v>6694</v>
      </c>
      <c r="B6684" s="4" t="str">
        <f>IFERROR(VLOOKUP(A6684,PEC!A$2:B$7902,2,0),"PEC NON ESISTENTE")</f>
        <v>sennacomasco1</v>
      </c>
      <c r="C6684" s="20" t="s">
        <v>7913</v>
      </c>
      <c r="D6684" s="20" t="s">
        <v>7986</v>
      </c>
      <c r="E6684" s="21">
        <v>3171</v>
      </c>
      <c r="F6684" s="4" t="str">
        <f t="shared" si="104"/>
        <v/>
      </c>
      <c r="G6684" s="4" t="str">
        <f>IF(AND(Tabella1[[#This Row],[Popolazione]]&gt;50000,Tabella1[[#This Row],[Popolazione]]&lt;100000),"COMPRESO",Tabella1[[#This Row],[Regione]])</f>
        <v>LOMBARDIA</v>
      </c>
      <c r="H6684" s="31">
        <f>Tabella1[[#This Row],[Popolazione]]/SUM($E$19:$E$7866)</f>
        <v>5.2892841438470449E-5</v>
      </c>
    </row>
    <row r="6685" spans="1:8" x14ac:dyDescent="0.25">
      <c r="A6685" s="19" t="s">
        <v>6695</v>
      </c>
      <c r="B6685" s="4" t="str">
        <f>IFERROR(VLOOKUP(A6685,PEC!A$2:B$7902,2,0),"PEC NON ESISTENTE")</f>
        <v>comune.sennalodigiana</v>
      </c>
      <c r="C6685" s="20" t="s">
        <v>7913</v>
      </c>
      <c r="D6685" s="20" t="s">
        <v>7986</v>
      </c>
      <c r="E6685" s="21">
        <v>1997</v>
      </c>
      <c r="F6685" s="4" t="str">
        <f t="shared" si="104"/>
        <v/>
      </c>
      <c r="G6685" s="4" t="str">
        <f>IF(AND(Tabella1[[#This Row],[Popolazione]]&gt;50000,Tabella1[[#This Row],[Popolazione]]&lt;100000),"COMPRESO",Tabella1[[#This Row],[Regione]])</f>
        <v>LOMBARDIA</v>
      </c>
      <c r="H6685" s="31">
        <f>Tabella1[[#This Row],[Popolazione]]/SUM($E$19:$E$7866)</f>
        <v>3.3310313576986905E-5</v>
      </c>
    </row>
    <row r="6686" spans="1:8" x14ac:dyDescent="0.25">
      <c r="A6686" s="22" t="s">
        <v>6696</v>
      </c>
      <c r="B6686" s="4" t="str">
        <f>IFERROR(VLOOKUP(A6686,PEC!A$2:B$7902,2,0),"PEC NON ESISTENTE")</f>
        <v>protocollo</v>
      </c>
      <c r="C6686" s="20" t="s">
        <v>8259</v>
      </c>
      <c r="D6686" s="20" t="s">
        <v>8278</v>
      </c>
      <c r="E6686" s="21">
        <v>183</v>
      </c>
      <c r="F6686" s="4" t="str">
        <f t="shared" si="104"/>
        <v/>
      </c>
      <c r="G6686" s="4" t="str">
        <f>IF(AND(Tabella1[[#This Row],[Popolazione]]&gt;50000,Tabella1[[#This Row],[Popolazione]]&lt;100000),"COMPRESO",Tabella1[[#This Row],[Regione]])</f>
        <v>SARDEGNA</v>
      </c>
      <c r="H6686" s="31">
        <f>Tabella1[[#This Row],[Popolazione]]/SUM($E$19:$E$7866)</f>
        <v>3.0524724008956453E-6</v>
      </c>
    </row>
    <row r="6687" spans="1:8" x14ac:dyDescent="0.25">
      <c r="A6687" s="22" t="s">
        <v>6697</v>
      </c>
      <c r="B6687" s="4" t="str">
        <f>IFERROR(VLOOKUP(A6687,PEC!A$2:B$7902,2,0),"PEC NON ESISTENTE")</f>
        <v>protocollo.sennori</v>
      </c>
      <c r="C6687" s="20" t="s">
        <v>8259</v>
      </c>
      <c r="D6687" s="20" t="s">
        <v>8278</v>
      </c>
      <c r="E6687" s="21">
        <v>7375</v>
      </c>
      <c r="F6687" s="4" t="str">
        <f t="shared" si="104"/>
        <v/>
      </c>
      <c r="G6687" s="4" t="str">
        <f>IF(AND(Tabella1[[#This Row],[Popolazione]]&gt;50000,Tabella1[[#This Row],[Popolazione]]&lt;100000),"COMPRESO",Tabella1[[#This Row],[Regione]])</f>
        <v>SARDEGNA</v>
      </c>
      <c r="H6687" s="31">
        <f>Tabella1[[#This Row],[Popolazione]]/SUM($E$19:$E$7866)</f>
        <v>1.2301630577379991E-4</v>
      </c>
    </row>
    <row r="6688" spans="1:8" x14ac:dyDescent="0.25">
      <c r="A6688" s="22" t="s">
        <v>8295</v>
      </c>
      <c r="B6688" s="4" t="str">
        <f>IFERROR(VLOOKUP(A6688,PEC!A$2:B$7902,2,0),"PEC NON ESISTENTE")</f>
        <v>protocollo</v>
      </c>
      <c r="C6688" s="20" t="s">
        <v>8259</v>
      </c>
      <c r="D6688" s="20" t="s">
        <v>8278</v>
      </c>
      <c r="E6688" s="21">
        <v>4781</v>
      </c>
      <c r="F6688" s="4" t="str">
        <f t="shared" si="104"/>
        <v/>
      </c>
      <c r="G6688" s="4" t="str">
        <f>IF(AND(Tabella1[[#This Row],[Popolazione]]&gt;50000,Tabella1[[#This Row],[Popolazione]]&lt;100000),"COMPRESO",Tabella1[[#This Row],[Regione]])</f>
        <v>SARDEGNA</v>
      </c>
      <c r="H6688" s="31">
        <f>Tabella1[[#This Row],[Popolazione]]/SUM($E$19:$E$7866)</f>
        <v>7.974792649553049E-5</v>
      </c>
    </row>
    <row r="6689" spans="1:8" x14ac:dyDescent="0.25">
      <c r="A6689" s="19" t="s">
        <v>6699</v>
      </c>
      <c r="B6689" s="4" t="str">
        <f>IFERROR(VLOOKUP(A6689,PEC!A$2:B$7902,2,0),"PEC NON ESISTENTE")</f>
        <v>statocivileAnagrafe</v>
      </c>
      <c r="C6689" s="20" t="s">
        <v>8235</v>
      </c>
      <c r="D6689" s="20" t="s">
        <v>4252</v>
      </c>
      <c r="E6689" s="21">
        <v>1985</v>
      </c>
      <c r="F6689" s="4" t="str">
        <f t="shared" si="104"/>
        <v/>
      </c>
      <c r="G6689" s="4" t="str">
        <f>IF(AND(Tabella1[[#This Row],[Popolazione]]&gt;50000,Tabella1[[#This Row],[Popolazione]]&lt;100000),"COMPRESO",Tabella1[[#This Row],[Regione]])</f>
        <v>MOLISE</v>
      </c>
      <c r="H6689" s="31">
        <f>Tabella1[[#This Row],[Popolazione]]/SUM($E$19:$E$7866)</f>
        <v>3.3110151452338009E-5</v>
      </c>
    </row>
    <row r="6690" spans="1:8" x14ac:dyDescent="0.25">
      <c r="A6690" s="19" t="s">
        <v>6700</v>
      </c>
      <c r="B6690" s="4" t="str">
        <f>IFERROR(VLOOKUP(A6690,PEC!A$2:B$7902,2,0),"PEC NON ESISTENTE")</f>
        <v>comune.sequals</v>
      </c>
      <c r="C6690" s="20" t="s">
        <v>8026</v>
      </c>
      <c r="D6690" s="20" t="s">
        <v>8205</v>
      </c>
      <c r="E6690" s="21">
        <v>2221</v>
      </c>
      <c r="F6690" s="4" t="str">
        <f t="shared" si="104"/>
        <v/>
      </c>
      <c r="G6690" s="4" t="str">
        <f>IF(AND(Tabella1[[#This Row],[Popolazione]]&gt;50000,Tabella1[[#This Row],[Popolazione]]&lt;100000),"COMPRESO",Tabella1[[#This Row],[Regione]])</f>
        <v>FRIULI-VENEZIA GIULIA</v>
      </c>
      <c r="H6690" s="31">
        <f>Tabella1[[#This Row],[Popolazione]]/SUM($E$19:$E$7866)</f>
        <v>3.7046673237099611E-5</v>
      </c>
    </row>
    <row r="6691" spans="1:8" x14ac:dyDescent="0.25">
      <c r="A6691" s="19" t="s">
        <v>6701</v>
      </c>
      <c r="B6691" s="4" t="str">
        <f>IFERROR(VLOOKUP(A6691,PEC!A$2:B$7902,2,0),"PEC NON ESISTENTE")</f>
        <v>protocollo.seravezza</v>
      </c>
      <c r="C6691" s="20" t="s">
        <v>8221</v>
      </c>
      <c r="D6691" s="20" t="s">
        <v>8222</v>
      </c>
      <c r="E6691" s="21">
        <v>13238</v>
      </c>
      <c r="F6691" s="4" t="str">
        <f t="shared" si="104"/>
        <v/>
      </c>
      <c r="G6691" s="4" t="str">
        <f>IF(AND(Tabella1[[#This Row],[Popolazione]]&gt;50000,Tabella1[[#This Row],[Popolazione]]&lt;100000),"COMPRESO",Tabella1[[#This Row],[Regione]])</f>
        <v>TOSCANA</v>
      </c>
      <c r="H6691" s="31">
        <f>Tabella1[[#This Row],[Popolazione]]/SUM($E$19:$E$7866)</f>
        <v>2.208121838418391E-4</v>
      </c>
    </row>
    <row r="6692" spans="1:8" x14ac:dyDescent="0.25">
      <c r="A6692" s="22" t="s">
        <v>6702</v>
      </c>
      <c r="B6692" s="4" t="str">
        <f>IFERROR(VLOOKUP(A6692,PEC!A$2:B$7902,2,0),"PEC NON ESISTENTE")</f>
        <v>comune.serdiana</v>
      </c>
      <c r="C6692" s="20" t="s">
        <v>8259</v>
      </c>
      <c r="D6692" s="20" t="s">
        <v>8278</v>
      </c>
      <c r="E6692" s="21">
        <v>2620</v>
      </c>
      <c r="F6692" s="4" t="str">
        <f t="shared" si="104"/>
        <v/>
      </c>
      <c r="G6692" s="4" t="str">
        <f>IF(AND(Tabella1[[#This Row],[Popolazione]]&gt;50000,Tabella1[[#This Row],[Popolazione]]&lt;100000),"COMPRESO",Tabella1[[#This Row],[Regione]])</f>
        <v>SARDEGNA</v>
      </c>
      <c r="H6692" s="31">
        <f>Tabella1[[#This Row],[Popolazione]]/SUM($E$19:$E$7866)</f>
        <v>4.3702063881675363E-5</v>
      </c>
    </row>
    <row r="6693" spans="1:8" x14ac:dyDescent="0.25">
      <c r="A6693" s="19" t="s">
        <v>6703</v>
      </c>
      <c r="B6693" s="4" t="str">
        <f>IFERROR(VLOOKUP(A6693,PEC!A$2:B$7902,2,0),"PEC NON ESISTENTE")</f>
        <v>seregno.protocollo</v>
      </c>
      <c r="C6693" s="20" t="s">
        <v>7913</v>
      </c>
      <c r="D6693" s="20" t="s">
        <v>7986</v>
      </c>
      <c r="E6693" s="21">
        <v>43001</v>
      </c>
      <c r="F6693" s="4" t="str">
        <f t="shared" si="104"/>
        <v/>
      </c>
      <c r="G6693" s="4" t="str">
        <f>IF(AND(Tabella1[[#This Row],[Popolazione]]&gt;50000,Tabella1[[#This Row],[Popolazione]]&lt;100000),"COMPRESO",Tabella1[[#This Row],[Regione]])</f>
        <v>LOMBARDIA</v>
      </c>
      <c r="H6693" s="31">
        <f>Tabella1[[#This Row],[Popolazione]]/SUM($E$19:$E$7866)</f>
        <v>7.1726429350226037E-4</v>
      </c>
    </row>
    <row r="6694" spans="1:8" x14ac:dyDescent="0.25">
      <c r="A6694" s="19" t="s">
        <v>6704</v>
      </c>
      <c r="B6694" s="4" t="str">
        <f>IFERROR(VLOOKUP(A6694,PEC!A$2:B$7902,2,0),"PEC NON ESISTENTE")</f>
        <v>seren.bl</v>
      </c>
      <c r="C6694" s="20" t="s">
        <v>8026</v>
      </c>
      <c r="D6694" s="20" t="s">
        <v>8167</v>
      </c>
      <c r="E6694" s="21">
        <v>2557</v>
      </c>
      <c r="F6694" s="4" t="str">
        <f t="shared" si="104"/>
        <v/>
      </c>
      <c r="G6694" s="4" t="str">
        <f>IF(AND(Tabella1[[#This Row],[Popolazione]]&gt;50000,Tabella1[[#This Row],[Popolazione]]&lt;100000),"COMPRESO",Tabella1[[#This Row],[Regione]])</f>
        <v>VENETO</v>
      </c>
      <c r="H6694" s="31">
        <f>Tabella1[[#This Row],[Popolazione]]/SUM($E$19:$E$7866)</f>
        <v>4.2651212727268664E-5</v>
      </c>
    </row>
    <row r="6695" spans="1:8" x14ac:dyDescent="0.25">
      <c r="A6695" s="19" t="s">
        <v>6705</v>
      </c>
      <c r="B6695" s="4" t="str">
        <f>IFERROR(VLOOKUP(A6695,PEC!A$2:B$7902,2,0),"PEC NON ESISTENTE")</f>
        <v>comune.sergnano</v>
      </c>
      <c r="C6695" s="20" t="s">
        <v>7913</v>
      </c>
      <c r="D6695" s="20" t="s">
        <v>7986</v>
      </c>
      <c r="E6695" s="21">
        <v>3631</v>
      </c>
      <c r="F6695" s="4" t="str">
        <f t="shared" si="104"/>
        <v/>
      </c>
      <c r="G6695" s="4" t="str">
        <f>IF(AND(Tabella1[[#This Row],[Popolazione]]&gt;50000,Tabella1[[#This Row],[Popolazione]]&lt;100000),"COMPRESO",Tabella1[[#This Row],[Regione]])</f>
        <v>LOMBARDIA</v>
      </c>
      <c r="H6695" s="31">
        <f>Tabella1[[#This Row],[Popolazione]]/SUM($E$19:$E$7866)</f>
        <v>6.0565722883344744E-5</v>
      </c>
    </row>
    <row r="6696" spans="1:8" x14ac:dyDescent="0.25">
      <c r="A6696" s="19" t="s">
        <v>6706</v>
      </c>
      <c r="B6696" s="4" t="str">
        <f>IFERROR(VLOOKUP(A6696,PEC!A$2:B$7902,2,0),"PEC NON ESISTENTE")</f>
        <v>comune.seriate</v>
      </c>
      <c r="C6696" s="20" t="s">
        <v>7913</v>
      </c>
      <c r="D6696" s="20" t="s">
        <v>7986</v>
      </c>
      <c r="E6696" s="21">
        <v>24336</v>
      </c>
      <c r="F6696" s="4" t="str">
        <f t="shared" si="104"/>
        <v/>
      </c>
      <c r="G6696" s="4" t="str">
        <f>IF(AND(Tabella1[[#This Row],[Popolazione]]&gt;50000,Tabella1[[#This Row],[Popolazione]]&lt;100000),"COMPRESO",Tabella1[[#This Row],[Regione]])</f>
        <v>LOMBARDIA</v>
      </c>
      <c r="H6696" s="31">
        <f>Tabella1[[#This Row],[Popolazione]]/SUM($E$19:$E$7866)</f>
        <v>4.0592878878795862E-4</v>
      </c>
    </row>
    <row r="6697" spans="1:8" x14ac:dyDescent="0.25">
      <c r="A6697" s="19" t="s">
        <v>6707</v>
      </c>
      <c r="B6697" s="4" t="str">
        <f>IFERROR(VLOOKUP(A6697,PEC!A$2:B$7902,2,0),"PEC NON ESISTENTE")</f>
        <v>comune.serina</v>
      </c>
      <c r="C6697" s="20" t="s">
        <v>7913</v>
      </c>
      <c r="D6697" s="20" t="s">
        <v>7986</v>
      </c>
      <c r="E6697" s="21">
        <v>2165</v>
      </c>
      <c r="F6697" s="4" t="str">
        <f t="shared" si="104"/>
        <v/>
      </c>
      <c r="G6697" s="4" t="str">
        <f>IF(AND(Tabella1[[#This Row],[Popolazione]]&gt;50000,Tabella1[[#This Row],[Popolazione]]&lt;100000),"COMPRESO",Tabella1[[#This Row],[Regione]])</f>
        <v>LOMBARDIA</v>
      </c>
      <c r="H6697" s="31">
        <f>Tabella1[[#This Row],[Popolazione]]/SUM($E$19:$E$7866)</f>
        <v>3.6112583322071434E-5</v>
      </c>
    </row>
    <row r="6698" spans="1:8" x14ac:dyDescent="0.25">
      <c r="A6698" s="19" t="s">
        <v>6708</v>
      </c>
      <c r="B6698" s="4" t="str">
        <f>IFERROR(VLOOKUP(A6698,PEC!A$2:B$7902,2,0),"PEC NON ESISTENTE")</f>
        <v>segreteria.serino</v>
      </c>
      <c r="C6698" s="20" t="s">
        <v>8235</v>
      </c>
      <c r="D6698" s="20" t="s">
        <v>8239</v>
      </c>
      <c r="E6698" s="21">
        <v>7129</v>
      </c>
      <c r="F6698" s="4" t="str">
        <f t="shared" si="104"/>
        <v/>
      </c>
      <c r="G6698" s="4" t="str">
        <f>IF(AND(Tabella1[[#This Row],[Popolazione]]&gt;50000,Tabella1[[#This Row],[Popolazione]]&lt;100000),"COMPRESO",Tabella1[[#This Row],[Regione]])</f>
        <v>CAMPANIA</v>
      </c>
      <c r="H6698" s="31">
        <f>Tabella1[[#This Row],[Popolazione]]/SUM($E$19:$E$7866)</f>
        <v>1.1891298221849758E-4</v>
      </c>
    </row>
    <row r="6699" spans="1:8" x14ac:dyDescent="0.25">
      <c r="A6699" s="19" t="s">
        <v>6709</v>
      </c>
      <c r="B6699" s="4" t="str">
        <f>IFERROR(VLOOKUP(A6699,PEC!A$2:B$7902,2,0),"PEC NON ESISTENTE")</f>
        <v>protocollo</v>
      </c>
      <c r="C6699" s="20" t="s">
        <v>7913</v>
      </c>
      <c r="D6699" s="20" t="s">
        <v>7986</v>
      </c>
      <c r="E6699" s="21">
        <v>3092</v>
      </c>
      <c r="F6699" s="4" t="str">
        <f t="shared" si="104"/>
        <v/>
      </c>
      <c r="G6699" s="4" t="str">
        <f>IF(AND(Tabella1[[#This Row],[Popolazione]]&gt;50000,Tabella1[[#This Row],[Popolazione]]&lt;100000),"COMPRESO",Tabella1[[#This Row],[Regione]])</f>
        <v>LOMBARDIA</v>
      </c>
      <c r="H6699" s="31">
        <f>Tabella1[[#This Row],[Popolazione]]/SUM($E$19:$E$7866)</f>
        <v>5.1575107451198553E-5</v>
      </c>
    </row>
    <row r="6700" spans="1:8" x14ac:dyDescent="0.25">
      <c r="A6700" s="19" t="s">
        <v>6710</v>
      </c>
      <c r="B6700" s="4" t="str">
        <f>IFERROR(VLOOKUP(A6700,PEC!A$2:B$7902,2,0),"PEC NON ESISTENTE")</f>
        <v>segreteria</v>
      </c>
      <c r="C6700" s="20" t="s">
        <v>7913</v>
      </c>
      <c r="D6700" s="20" t="s">
        <v>7986</v>
      </c>
      <c r="E6700" s="21">
        <v>7726</v>
      </c>
      <c r="F6700" s="4" t="str">
        <f t="shared" si="104"/>
        <v/>
      </c>
      <c r="G6700" s="4" t="str">
        <f>IF(AND(Tabella1[[#This Row],[Popolazione]]&gt;50000,Tabella1[[#This Row],[Popolazione]]&lt;100000),"COMPRESO",Tabella1[[#This Row],[Regione]])</f>
        <v>LOMBARDIA</v>
      </c>
      <c r="H6700" s="31">
        <f>Tabella1[[#This Row],[Popolazione]]/SUM($E$19:$E$7866)</f>
        <v>1.2887104791978009E-4</v>
      </c>
    </row>
    <row r="6701" spans="1:8" x14ac:dyDescent="0.25">
      <c r="A6701" s="19" t="s">
        <v>6711</v>
      </c>
      <c r="B6701" s="4" t="str">
        <f>IFERROR(VLOOKUP(A6701,PEC!A$2:B$7902,2,0),"PEC NON ESISTENTE")</f>
        <v>amministrazionecomunale</v>
      </c>
      <c r="C6701" s="20" t="s">
        <v>8221</v>
      </c>
      <c r="D6701" s="20" t="s">
        <v>8234</v>
      </c>
      <c r="E6701" s="21">
        <v>9129</v>
      </c>
      <c r="F6701" s="4" t="str">
        <f t="shared" si="104"/>
        <v/>
      </c>
      <c r="G6701" s="4" t="str">
        <f>IF(AND(Tabella1[[#This Row],[Popolazione]]&gt;50000,Tabella1[[#This Row],[Popolazione]]&lt;100000),"COMPRESO",Tabella1[[#This Row],[Regione]])</f>
        <v>LAZIO</v>
      </c>
      <c r="H6701" s="31">
        <f>Tabella1[[#This Row],[Popolazione]]/SUM($E$19:$E$7866)</f>
        <v>1.5227333632664671E-4</v>
      </c>
    </row>
    <row r="6702" spans="1:8" x14ac:dyDescent="0.25">
      <c r="A6702" s="19" t="s">
        <v>6712</v>
      </c>
      <c r="B6702" s="4" t="str">
        <f>IFERROR(VLOOKUP(A6702,PEC!A$2:B$7902,2,0),"PEC NON ESISTENTE")</f>
        <v>comune.sernagliadellabattaglia.tv</v>
      </c>
      <c r="C6702" s="20" t="s">
        <v>8026</v>
      </c>
      <c r="D6702" s="20" t="s">
        <v>8167</v>
      </c>
      <c r="E6702" s="21">
        <v>6325</v>
      </c>
      <c r="F6702" s="4" t="str">
        <f t="shared" si="104"/>
        <v/>
      </c>
      <c r="G6702" s="4" t="str">
        <f>IF(AND(Tabella1[[#This Row],[Popolazione]]&gt;50000,Tabella1[[#This Row],[Popolazione]]&lt;100000),"COMPRESO",Tabella1[[#This Row],[Regione]])</f>
        <v>VENETO</v>
      </c>
      <c r="H6702" s="31">
        <f>Tabella1[[#This Row],[Popolazione]]/SUM($E$19:$E$7866)</f>
        <v>1.0550211986702163E-4</v>
      </c>
    </row>
    <row r="6703" spans="1:8" x14ac:dyDescent="0.25">
      <c r="A6703" s="19" t="s">
        <v>6713</v>
      </c>
      <c r="B6703" s="4" t="str">
        <f>IFERROR(VLOOKUP(A6703,PEC!A$2:B$7902,2,0),"PEC NON ESISTENTE")</f>
        <v>protocollo.sernio</v>
      </c>
      <c r="C6703" s="20" t="s">
        <v>7913</v>
      </c>
      <c r="D6703" s="20" t="s">
        <v>7986</v>
      </c>
      <c r="E6703" s="21">
        <v>500</v>
      </c>
      <c r="F6703" s="4" t="str">
        <f t="shared" si="104"/>
        <v/>
      </c>
      <c r="G6703" s="4" t="str">
        <f>IF(AND(Tabella1[[#This Row],[Popolazione]]&gt;50000,Tabella1[[#This Row],[Popolazione]]&lt;100000),"COMPRESO",Tabella1[[#This Row],[Regione]])</f>
        <v>LOMBARDIA</v>
      </c>
      <c r="H6703" s="31">
        <f>Tabella1[[#This Row],[Popolazione]]/SUM($E$19:$E$7866)</f>
        <v>8.3400885270372834E-6</v>
      </c>
    </row>
    <row r="6704" spans="1:8" x14ac:dyDescent="0.25">
      <c r="A6704" s="19" t="s">
        <v>6714</v>
      </c>
      <c r="B6704" s="4" t="str">
        <f>IFERROR(VLOOKUP(A6704,PEC!A$2:B$7902,2,0),"PEC NON ESISTENTE")</f>
        <v>serole</v>
      </c>
      <c r="C6704" s="20" t="s">
        <v>7913</v>
      </c>
      <c r="D6704" s="20" t="s">
        <v>7914</v>
      </c>
      <c r="E6704" s="21">
        <v>142</v>
      </c>
      <c r="F6704" s="4" t="str">
        <f t="shared" si="104"/>
        <v/>
      </c>
      <c r="G6704" s="4" t="str">
        <f>IF(AND(Tabella1[[#This Row],[Popolazione]]&gt;50000,Tabella1[[#This Row],[Popolazione]]&lt;100000),"COMPRESO",Tabella1[[#This Row],[Regione]])</f>
        <v>PIEMONTE</v>
      </c>
      <c r="H6704" s="31">
        <f>Tabella1[[#This Row],[Popolazione]]/SUM($E$19:$E$7866)</f>
        <v>2.3685851416785884E-6</v>
      </c>
    </row>
    <row r="6705" spans="1:8" x14ac:dyDescent="0.25">
      <c r="A6705" s="19" t="s">
        <v>143</v>
      </c>
      <c r="B6705" s="4" t="str">
        <f>IFERROR(VLOOKUP(A6705,PEC!A$2:B$7902,2,0),"PEC NON ESISTENTE")</f>
        <v>amministrativo.serraaiello</v>
      </c>
      <c r="C6705" s="20" t="s">
        <v>8235</v>
      </c>
      <c r="D6705" s="20" t="s">
        <v>8248</v>
      </c>
      <c r="E6705" s="21">
        <v>549</v>
      </c>
      <c r="F6705" s="4" t="str">
        <f t="shared" si="104"/>
        <v/>
      </c>
      <c r="G6705" s="4" t="str">
        <f>IF(AND(Tabella1[[#This Row],[Popolazione]]&gt;50000,Tabella1[[#This Row],[Popolazione]]&lt;100000),"COMPRESO",Tabella1[[#This Row],[Regione]])</f>
        <v>CALABRIA</v>
      </c>
      <c r="H6705" s="31">
        <f>Tabella1[[#This Row],[Popolazione]]/SUM($E$19:$E$7866)</f>
        <v>9.1574172026869371E-6</v>
      </c>
    </row>
    <row r="6706" spans="1:8" x14ac:dyDescent="0.25">
      <c r="A6706" s="19" t="s">
        <v>6715</v>
      </c>
      <c r="B6706" s="4" t="str">
        <f>IFERROR(VLOOKUP(A6706,PEC!A$2:B$7902,2,0),"PEC NON ESISTENTE")</f>
        <v>PEC NON ESISTENTE</v>
      </c>
      <c r="C6706" s="20" t="s">
        <v>8221</v>
      </c>
      <c r="D6706" s="20" t="s">
        <v>8230</v>
      </c>
      <c r="E6706" s="21">
        <v>3722</v>
      </c>
      <c r="F6706" s="4" t="str">
        <f t="shared" si="104"/>
        <v/>
      </c>
      <c r="G6706" s="4" t="str">
        <f>IF(AND(Tabella1[[#This Row],[Popolazione]]&gt;50000,Tabella1[[#This Row],[Popolazione]]&lt;100000),"COMPRESO",Tabella1[[#This Row],[Regione]])</f>
        <v>MARCHE</v>
      </c>
      <c r="H6706" s="31">
        <f>Tabella1[[#This Row],[Popolazione]]/SUM($E$19:$E$7866)</f>
        <v>6.2083618995265535E-5</v>
      </c>
    </row>
    <row r="6707" spans="1:8" x14ac:dyDescent="0.25">
      <c r="A6707" s="19" t="s">
        <v>8210</v>
      </c>
      <c r="B6707" s="4" t="str">
        <f>IFERROR(VLOOKUP(A6707,PEC!A$2:B$7902,2,0),"PEC NON ESISTENTE")</f>
        <v>PEC NON ESISTENTE</v>
      </c>
      <c r="C6707" s="16" t="s">
        <v>7913</v>
      </c>
      <c r="D6707" s="20" t="s">
        <v>8208</v>
      </c>
      <c r="E6707" s="21">
        <v>7931</v>
      </c>
      <c r="F6707" s="4" t="str">
        <f t="shared" si="104"/>
        <v/>
      </c>
      <c r="G6707" s="4" t="str">
        <f>IF(AND(Tabella1[[#This Row],[Popolazione]]&gt;50000,Tabella1[[#This Row],[Popolazione]]&lt;100000),"COMPRESO",Tabella1[[#This Row],[Regione]])</f>
        <v>LIGURIA</v>
      </c>
      <c r="H6707" s="31">
        <f>Tabella1[[#This Row],[Popolazione]]/SUM($E$19:$E$7866)</f>
        <v>1.3229048421586537E-4</v>
      </c>
    </row>
    <row r="6708" spans="1:8" x14ac:dyDescent="0.25">
      <c r="A6708" s="19" t="s">
        <v>300</v>
      </c>
      <c r="B6708" s="4" t="str">
        <f>IFERROR(VLOOKUP(A6708,PEC!A$2:B$7902,2,0),"PEC NON ESISTENTE")</f>
        <v>info</v>
      </c>
      <c r="C6708" s="20" t="s">
        <v>8235</v>
      </c>
      <c r="D6708" s="20" t="s">
        <v>8248</v>
      </c>
      <c r="E6708" s="21">
        <v>6850</v>
      </c>
      <c r="F6708" s="4" t="str">
        <f t="shared" si="104"/>
        <v/>
      </c>
      <c r="G6708" s="4" t="str">
        <f>IF(AND(Tabella1[[#This Row],[Popolazione]]&gt;50000,Tabella1[[#This Row],[Popolazione]]&lt;100000),"COMPRESO",Tabella1[[#This Row],[Regione]])</f>
        <v>CALABRIA</v>
      </c>
      <c r="H6708" s="31">
        <f>Tabella1[[#This Row],[Popolazione]]/SUM($E$19:$E$7866)</f>
        <v>1.1425921282041077E-4</v>
      </c>
    </row>
    <row r="6709" spans="1:8" x14ac:dyDescent="0.25">
      <c r="A6709" s="19" t="s">
        <v>6717</v>
      </c>
      <c r="B6709" s="4" t="str">
        <f>IFERROR(VLOOKUP(A6709,PEC!A$2:B$7902,2,0),"PEC NON ESISTENTE")</f>
        <v>protocollo.serrasanquirico</v>
      </c>
      <c r="C6709" s="20" t="s">
        <v>8221</v>
      </c>
      <c r="D6709" s="20" t="s">
        <v>8230</v>
      </c>
      <c r="E6709" s="21">
        <v>2967</v>
      </c>
      <c r="F6709" s="4" t="str">
        <f t="shared" si="104"/>
        <v/>
      </c>
      <c r="G6709" s="4" t="str">
        <f>IF(AND(Tabella1[[#This Row],[Popolazione]]&gt;50000,Tabella1[[#This Row],[Popolazione]]&lt;100000),"COMPRESO",Tabella1[[#This Row],[Regione]])</f>
        <v>MARCHE</v>
      </c>
      <c r="H6709" s="31">
        <f>Tabella1[[#This Row],[Popolazione]]/SUM($E$19:$E$7866)</f>
        <v>4.9490085319439233E-5</v>
      </c>
    </row>
    <row r="6710" spans="1:8" x14ac:dyDescent="0.25">
      <c r="A6710" s="19" t="s">
        <v>6718</v>
      </c>
      <c r="B6710" s="4" t="str">
        <f>IFERROR(VLOOKUP(A6710,PEC!A$2:B$7902,2,0),"PEC NON ESISTENTE")</f>
        <v>comune.serrasantabbondio</v>
      </c>
      <c r="C6710" s="20" t="s">
        <v>8221</v>
      </c>
      <c r="D6710" s="20" t="s">
        <v>8230</v>
      </c>
      <c r="E6710" s="21">
        <v>1099</v>
      </c>
      <c r="F6710" s="4" t="str">
        <f t="shared" si="104"/>
        <v/>
      </c>
      <c r="G6710" s="4" t="str">
        <f>IF(AND(Tabella1[[#This Row],[Popolazione]]&gt;50000,Tabella1[[#This Row],[Popolazione]]&lt;100000),"COMPRESO",Tabella1[[#This Row],[Regione]])</f>
        <v>MARCHE</v>
      </c>
      <c r="H6710" s="31">
        <f>Tabella1[[#This Row],[Popolazione]]/SUM($E$19:$E$7866)</f>
        <v>1.8331514582427946E-5</v>
      </c>
    </row>
    <row r="6711" spans="1:8" x14ac:dyDescent="0.25">
      <c r="A6711" s="19" t="s">
        <v>6719</v>
      </c>
      <c r="B6711" s="4" t="str">
        <f>IFERROR(VLOOKUP(A6711,PEC!A$2:B$7902,2,0),"PEC NON ESISTENTE")</f>
        <v>segreteria_protocollo.serracapriola</v>
      </c>
      <c r="C6711" s="20" t="s">
        <v>8235</v>
      </c>
      <c r="D6711" s="20" t="s">
        <v>8241</v>
      </c>
      <c r="E6711" s="21">
        <v>4069</v>
      </c>
      <c r="F6711" s="4" t="str">
        <f t="shared" si="104"/>
        <v/>
      </c>
      <c r="G6711" s="4" t="str">
        <f>IF(AND(Tabella1[[#This Row],[Popolazione]]&gt;50000,Tabella1[[#This Row],[Popolazione]]&lt;100000),"COMPRESO",Tabella1[[#This Row],[Regione]])</f>
        <v>PUGLIA</v>
      </c>
      <c r="H6711" s="31">
        <f>Tabella1[[#This Row],[Popolazione]]/SUM($E$19:$E$7866)</f>
        <v>6.7871640433029404E-5</v>
      </c>
    </row>
    <row r="6712" spans="1:8" x14ac:dyDescent="0.25">
      <c r="A6712" s="19" t="s">
        <v>6720</v>
      </c>
      <c r="B6712" s="4" t="str">
        <f>IFERROR(VLOOKUP(A6712,PEC!A$2:B$7902,2,0),"PEC NON ESISTENTE")</f>
        <v>comune.serradifalco</v>
      </c>
      <c r="C6712" s="20" t="s">
        <v>8259</v>
      </c>
      <c r="D6712" s="20" t="s">
        <v>8260</v>
      </c>
      <c r="E6712" s="21">
        <v>6265</v>
      </c>
      <c r="F6712" s="4" t="str">
        <f t="shared" si="104"/>
        <v/>
      </c>
      <c r="G6712" s="4" t="str">
        <f>IF(AND(Tabella1[[#This Row],[Popolazione]]&gt;50000,Tabella1[[#This Row],[Popolazione]]&lt;100000),"COMPRESO",Tabella1[[#This Row],[Regione]])</f>
        <v>SICILIA</v>
      </c>
      <c r="H6712" s="31">
        <f>Tabella1[[#This Row],[Popolazione]]/SUM($E$19:$E$7866)</f>
        <v>1.0450130924377715E-4</v>
      </c>
    </row>
    <row r="6713" spans="1:8" x14ac:dyDescent="0.25">
      <c r="A6713" s="19" t="s">
        <v>6721</v>
      </c>
      <c r="B6713" s="4" t="str">
        <f>IFERROR(VLOOKUP(A6713,PEC!A$2:B$7902,2,0),"PEC NON ESISTENTE")</f>
        <v>serralungadalba</v>
      </c>
      <c r="C6713" s="20" t="s">
        <v>7913</v>
      </c>
      <c r="D6713" s="20" t="s">
        <v>7914</v>
      </c>
      <c r="E6713" s="21">
        <v>524</v>
      </c>
      <c r="F6713" s="4" t="str">
        <f t="shared" si="104"/>
        <v/>
      </c>
      <c r="G6713" s="4" t="str">
        <f>IF(AND(Tabella1[[#This Row],[Popolazione]]&gt;50000,Tabella1[[#This Row],[Popolazione]]&lt;100000),"COMPRESO",Tabella1[[#This Row],[Regione]])</f>
        <v>PIEMONTE</v>
      </c>
      <c r="H6713" s="31">
        <f>Tabella1[[#This Row],[Popolazione]]/SUM($E$19:$E$7866)</f>
        <v>8.7404127763350726E-6</v>
      </c>
    </row>
    <row r="6714" spans="1:8" x14ac:dyDescent="0.25">
      <c r="A6714" s="19" t="s">
        <v>6722</v>
      </c>
      <c r="B6714" s="4" t="str">
        <f>IFERROR(VLOOKUP(A6714,PEC!A$2:B$7902,2,0),"PEC NON ESISTENTE")</f>
        <v>serralunga.di.crea</v>
      </c>
      <c r="C6714" s="20" t="s">
        <v>7913</v>
      </c>
      <c r="D6714" s="20" t="s">
        <v>7914</v>
      </c>
      <c r="E6714" s="21">
        <v>579</v>
      </c>
      <c r="F6714" s="4" t="str">
        <f t="shared" si="104"/>
        <v/>
      </c>
      <c r="G6714" s="4" t="str">
        <f>IF(AND(Tabella1[[#This Row],[Popolazione]]&gt;50000,Tabella1[[#This Row],[Popolazione]]&lt;100000),"COMPRESO",Tabella1[[#This Row],[Regione]])</f>
        <v>PIEMONTE</v>
      </c>
      <c r="H6714" s="31">
        <f>Tabella1[[#This Row],[Popolazione]]/SUM($E$19:$E$7866)</f>
        <v>9.657822514309174E-6</v>
      </c>
    </row>
    <row r="6715" spans="1:8" x14ac:dyDescent="0.25">
      <c r="A6715" s="22" t="s">
        <v>6723</v>
      </c>
      <c r="B6715" s="4" t="str">
        <f>IFERROR(VLOOKUP(A6715,PEC!A$2:B$7902,2,0),"PEC NON ESISTENTE")</f>
        <v>protocollo</v>
      </c>
      <c r="C6715" s="20" t="s">
        <v>8259</v>
      </c>
      <c r="D6715" s="20" t="s">
        <v>8278</v>
      </c>
      <c r="E6715" s="21">
        <v>9259</v>
      </c>
      <c r="F6715" s="4" t="str">
        <f t="shared" si="104"/>
        <v/>
      </c>
      <c r="G6715" s="4" t="str">
        <f>IF(AND(Tabella1[[#This Row],[Popolazione]]&gt;50000,Tabella1[[#This Row],[Popolazione]]&lt;100000),"COMPRESO",Tabella1[[#This Row],[Regione]])</f>
        <v>SARDEGNA</v>
      </c>
      <c r="H6715" s="31">
        <f>Tabella1[[#This Row],[Popolazione]]/SUM($E$19:$E$7866)</f>
        <v>1.5444175934367641E-4</v>
      </c>
    </row>
    <row r="6716" spans="1:8" x14ac:dyDescent="0.25">
      <c r="A6716" s="19" t="s">
        <v>6724</v>
      </c>
      <c r="B6716" s="4" t="str">
        <f>IFERROR(VLOOKUP(A6716,PEC!A$2:B$7902,2,0),"PEC NON ESISTENTE")</f>
        <v>comune</v>
      </c>
      <c r="C6716" s="20" t="s">
        <v>8026</v>
      </c>
      <c r="D6716" s="20" t="s">
        <v>8212</v>
      </c>
      <c r="E6716" s="21">
        <v>8014</v>
      </c>
      <c r="F6716" s="4" t="str">
        <f t="shared" si="104"/>
        <v/>
      </c>
      <c r="G6716" s="4" t="str">
        <f>IF(AND(Tabella1[[#This Row],[Popolazione]]&gt;50000,Tabella1[[#This Row],[Popolazione]]&lt;100000),"COMPRESO",Tabella1[[#This Row],[Regione]])</f>
        <v>EMILIA-ROMAGNA</v>
      </c>
      <c r="H6716" s="31">
        <f>Tabella1[[#This Row],[Popolazione]]/SUM($E$19:$E$7866)</f>
        <v>1.3367493891135355E-4</v>
      </c>
    </row>
    <row r="6717" spans="1:8" x14ac:dyDescent="0.25">
      <c r="A6717" s="19" t="s">
        <v>6725</v>
      </c>
      <c r="B6717" s="4" t="str">
        <f>IFERROR(VLOOKUP(A6717,PEC!A$2:B$7902,2,0),"PEC NON ESISTENTE")</f>
        <v>protocollo.serramezzana</v>
      </c>
      <c r="C6717" s="20" t="s">
        <v>8235</v>
      </c>
      <c r="D6717" s="20" t="s">
        <v>8239</v>
      </c>
      <c r="E6717" s="21">
        <v>347</v>
      </c>
      <c r="F6717" s="4" t="str">
        <f t="shared" si="104"/>
        <v/>
      </c>
      <c r="G6717" s="4" t="str">
        <f>IF(AND(Tabella1[[#This Row],[Popolazione]]&gt;50000,Tabella1[[#This Row],[Popolazione]]&lt;100000),"COMPRESO",Tabella1[[#This Row],[Regione]])</f>
        <v>CAMPANIA</v>
      </c>
      <c r="H6717" s="31">
        <f>Tabella1[[#This Row],[Popolazione]]/SUM($E$19:$E$7866)</f>
        <v>5.7880214377638738E-6</v>
      </c>
    </row>
    <row r="6718" spans="1:8" x14ac:dyDescent="0.25">
      <c r="A6718" s="19" t="s">
        <v>6726</v>
      </c>
      <c r="B6718" s="4" t="str">
        <f>IFERROR(VLOOKUP(A6718,PEC!A$2:B$7902,2,0),"PEC NON ESISTENTE")</f>
        <v>serramonacesca</v>
      </c>
      <c r="C6718" s="20" t="s">
        <v>8235</v>
      </c>
      <c r="D6718" s="20" t="s">
        <v>8236</v>
      </c>
      <c r="E6718" s="21">
        <v>582</v>
      </c>
      <c r="F6718" s="4" t="str">
        <f t="shared" si="104"/>
        <v/>
      </c>
      <c r="G6718" s="4" t="str">
        <f>IF(AND(Tabella1[[#This Row],[Popolazione]]&gt;50000,Tabella1[[#This Row],[Popolazione]]&lt;100000),"COMPRESO",Tabella1[[#This Row],[Regione]])</f>
        <v>ABRUZZO</v>
      </c>
      <c r="H6718" s="31">
        <f>Tabella1[[#This Row],[Popolazione]]/SUM($E$19:$E$7866)</f>
        <v>9.7078630454713962E-6</v>
      </c>
    </row>
    <row r="6719" spans="1:8" x14ac:dyDescent="0.25">
      <c r="A6719" s="19" t="s">
        <v>6727</v>
      </c>
      <c r="B6719" s="4" t="str">
        <f>IFERROR(VLOOKUP(A6719,PEC!A$2:B$7902,2,0),"PEC NON ESISTENTE")</f>
        <v>comune.serrapetrona.mc</v>
      </c>
      <c r="C6719" s="20" t="s">
        <v>8221</v>
      </c>
      <c r="D6719" s="20" t="s">
        <v>8230</v>
      </c>
      <c r="E6719" s="21">
        <v>1008</v>
      </c>
      <c r="F6719" s="4" t="str">
        <f t="shared" si="104"/>
        <v/>
      </c>
      <c r="G6719" s="4" t="str">
        <f>IF(AND(Tabella1[[#This Row],[Popolazione]]&gt;50000,Tabella1[[#This Row],[Popolazione]]&lt;100000),"COMPRESO",Tabella1[[#This Row],[Regione]])</f>
        <v>MARCHE</v>
      </c>
      <c r="H6719" s="31">
        <f>Tabella1[[#This Row],[Popolazione]]/SUM($E$19:$E$7866)</f>
        <v>1.6813618470507162E-5</v>
      </c>
    </row>
    <row r="6720" spans="1:8" x14ac:dyDescent="0.25">
      <c r="A6720" s="19" t="s">
        <v>6728</v>
      </c>
      <c r="B6720" s="4" t="str">
        <f>IFERROR(VLOOKUP(A6720,PEC!A$2:B$7902,2,0),"PEC NON ESISTENTE")</f>
        <v>protocollo.serrarafontana</v>
      </c>
      <c r="C6720" s="20" t="s">
        <v>8235</v>
      </c>
      <c r="D6720" s="20" t="s">
        <v>8239</v>
      </c>
      <c r="E6720" s="21">
        <v>3164</v>
      </c>
      <c r="F6720" s="4" t="str">
        <f t="shared" si="104"/>
        <v/>
      </c>
      <c r="G6720" s="4" t="str">
        <f>IF(AND(Tabella1[[#This Row],[Popolazione]]&gt;50000,Tabella1[[#This Row],[Popolazione]]&lt;100000),"COMPRESO",Tabella1[[#This Row],[Regione]])</f>
        <v>CAMPANIA</v>
      </c>
      <c r="H6720" s="31">
        <f>Tabella1[[#This Row],[Popolazione]]/SUM($E$19:$E$7866)</f>
        <v>5.2776080199091926E-5</v>
      </c>
    </row>
    <row r="6721" spans="1:8" x14ac:dyDescent="0.25">
      <c r="A6721" s="19" t="s">
        <v>221</v>
      </c>
      <c r="B6721" s="4" t="str">
        <f>IFERROR(VLOOKUP(A6721,PEC!A$2:B$7902,2,0),"PEC NON ESISTENTE")</f>
        <v>segretario.serrastretta</v>
      </c>
      <c r="C6721" s="20" t="s">
        <v>8235</v>
      </c>
      <c r="D6721" s="20" t="s">
        <v>8248</v>
      </c>
      <c r="E6721" s="21">
        <v>3249</v>
      </c>
      <c r="F6721" s="4" t="str">
        <f t="shared" si="104"/>
        <v/>
      </c>
      <c r="G6721" s="4" t="str">
        <f>IF(AND(Tabella1[[#This Row],[Popolazione]]&gt;50000,Tabella1[[#This Row],[Popolazione]]&lt;100000),"COMPRESO",Tabella1[[#This Row],[Regione]])</f>
        <v>CALABRIA</v>
      </c>
      <c r="H6721" s="31">
        <f>Tabella1[[#This Row],[Popolazione]]/SUM($E$19:$E$7866)</f>
        <v>5.4193895248688259E-5</v>
      </c>
    </row>
    <row r="6722" spans="1:8" x14ac:dyDescent="0.25">
      <c r="A6722" s="19" t="s">
        <v>400</v>
      </c>
      <c r="B6722" s="4" t="str">
        <f>IFERROR(VLOOKUP(A6722,PEC!A$2:B$7902,2,0),"PEC NON ESISTENTE")</f>
        <v>protocollo.serrata</v>
      </c>
      <c r="C6722" s="20" t="s">
        <v>8235</v>
      </c>
      <c r="D6722" s="20" t="s">
        <v>8248</v>
      </c>
      <c r="E6722" s="21">
        <v>914</v>
      </c>
      <c r="F6722" s="4" t="str">
        <f t="shared" ref="F6722:F6785" si="105">IF($E6722&gt;300000,"TROVATO","")</f>
        <v/>
      </c>
      <c r="G6722" s="4" t="str">
        <f>IF(AND(Tabella1[[#This Row],[Popolazione]]&gt;50000,Tabella1[[#This Row],[Popolazione]]&lt;100000),"COMPRESO",Tabella1[[#This Row],[Regione]])</f>
        <v>CALABRIA</v>
      </c>
      <c r="H6722" s="31">
        <f>Tabella1[[#This Row],[Popolazione]]/SUM($E$19:$E$7866)</f>
        <v>1.5245681827424153E-5</v>
      </c>
    </row>
    <row r="6723" spans="1:8" x14ac:dyDescent="0.25">
      <c r="A6723" s="19" t="s">
        <v>6729</v>
      </c>
      <c r="B6723" s="4" t="str">
        <f>IFERROR(VLOOKUP(A6723,PEC!A$2:B$7902,2,0),"PEC NON ESISTENTE")</f>
        <v>comune.serravalleapo</v>
      </c>
      <c r="C6723" s="20" t="s">
        <v>7913</v>
      </c>
      <c r="D6723" s="20" t="s">
        <v>7986</v>
      </c>
      <c r="E6723" s="21">
        <v>1593</v>
      </c>
      <c r="F6723" s="4" t="str">
        <f t="shared" si="105"/>
        <v/>
      </c>
      <c r="G6723" s="4" t="str">
        <f>IF(AND(Tabella1[[#This Row],[Popolazione]]&gt;50000,Tabella1[[#This Row],[Popolazione]]&lt;100000),"COMPRESO",Tabella1[[#This Row],[Regione]])</f>
        <v>LOMBARDIA</v>
      </c>
      <c r="H6723" s="31">
        <f>Tabella1[[#This Row],[Popolazione]]/SUM($E$19:$E$7866)</f>
        <v>2.6571522047140783E-5</v>
      </c>
    </row>
    <row r="6724" spans="1:8" x14ac:dyDescent="0.25">
      <c r="A6724" s="19" t="s">
        <v>6730</v>
      </c>
      <c r="B6724" s="4" t="str">
        <f>IFERROR(VLOOKUP(A6724,PEC!A$2:B$7902,2,0),"PEC NON ESISTENTE")</f>
        <v>comune.serravalledichienti</v>
      </c>
      <c r="C6724" s="20" t="s">
        <v>8221</v>
      </c>
      <c r="D6724" s="20" t="s">
        <v>8230</v>
      </c>
      <c r="E6724" s="21">
        <v>1085</v>
      </c>
      <c r="F6724" s="4" t="str">
        <f t="shared" si="105"/>
        <v/>
      </c>
      <c r="G6724" s="4" t="str">
        <f>IF(AND(Tabella1[[#This Row],[Popolazione]]&gt;50000,Tabella1[[#This Row],[Popolazione]]&lt;100000),"COMPRESO",Tabella1[[#This Row],[Regione]])</f>
        <v>MARCHE</v>
      </c>
      <c r="H6724" s="31">
        <f>Tabella1[[#This Row],[Popolazione]]/SUM($E$19:$E$7866)</f>
        <v>1.8097992103670903E-5</v>
      </c>
    </row>
    <row r="6725" spans="1:8" x14ac:dyDescent="0.25">
      <c r="A6725" s="19" t="s">
        <v>6731</v>
      </c>
      <c r="B6725" s="4" t="str">
        <f>IFERROR(VLOOKUP(A6725,PEC!A$2:B$7902,2,0),"PEC NON ESISTENTE")</f>
        <v>serravalle.langhe</v>
      </c>
      <c r="C6725" s="20" t="s">
        <v>7913</v>
      </c>
      <c r="D6725" s="20" t="s">
        <v>7914</v>
      </c>
      <c r="E6725" s="21">
        <v>323</v>
      </c>
      <c r="F6725" s="4" t="str">
        <f t="shared" si="105"/>
        <v/>
      </c>
      <c r="G6725" s="4" t="str">
        <f>IF(AND(Tabella1[[#This Row],[Popolazione]]&gt;50000,Tabella1[[#This Row],[Popolazione]]&lt;100000),"COMPRESO",Tabella1[[#This Row],[Regione]])</f>
        <v>PIEMONTE</v>
      </c>
      <c r="H6725" s="31">
        <f>Tabella1[[#This Row],[Popolazione]]/SUM($E$19:$E$7866)</f>
        <v>5.3876971884660846E-6</v>
      </c>
    </row>
    <row r="6726" spans="1:8" x14ac:dyDescent="0.25">
      <c r="A6726" s="19" t="s">
        <v>6732</v>
      </c>
      <c r="B6726" s="4" t="str">
        <f>IFERROR(VLOOKUP(A6726,PEC!A$2:B$7902,2,0),"PEC NON ESISTENTE")</f>
        <v>amministrazione</v>
      </c>
      <c r="C6726" s="20" t="s">
        <v>8221</v>
      </c>
      <c r="D6726" s="20" t="s">
        <v>8222</v>
      </c>
      <c r="E6726" s="21">
        <v>11517</v>
      </c>
      <c r="F6726" s="4" t="str">
        <f t="shared" si="105"/>
        <v/>
      </c>
      <c r="G6726" s="4" t="str">
        <f>IF(AND(Tabella1[[#This Row],[Popolazione]]&gt;50000,Tabella1[[#This Row],[Popolazione]]&lt;100000),"COMPRESO",Tabella1[[#This Row],[Regione]])</f>
        <v>TOSCANA</v>
      </c>
      <c r="H6726" s="31">
        <f>Tabella1[[#This Row],[Popolazione]]/SUM($E$19:$E$7866)</f>
        <v>1.9210559913177677E-4</v>
      </c>
    </row>
    <row r="6727" spans="1:8" x14ac:dyDescent="0.25">
      <c r="A6727" s="19" t="s">
        <v>6733</v>
      </c>
      <c r="B6727" s="4" t="str">
        <f>IFERROR(VLOOKUP(A6727,PEC!A$2:B$7902,2,0),"PEC NON ESISTENTE")</f>
        <v>info</v>
      </c>
      <c r="C6727" s="20" t="s">
        <v>7913</v>
      </c>
      <c r="D6727" s="20" t="s">
        <v>7914</v>
      </c>
      <c r="E6727" s="21">
        <v>6322</v>
      </c>
      <c r="F6727" s="4" t="str">
        <f t="shared" si="105"/>
        <v/>
      </c>
      <c r="G6727" s="4" t="str">
        <f>IF(AND(Tabella1[[#This Row],[Popolazione]]&gt;50000,Tabella1[[#This Row],[Popolazione]]&lt;100000),"COMPRESO",Tabella1[[#This Row],[Regione]])</f>
        <v>PIEMONTE</v>
      </c>
      <c r="H6727" s="31">
        <f>Tabella1[[#This Row],[Popolazione]]/SUM($E$19:$E$7866)</f>
        <v>1.0545207933585941E-4</v>
      </c>
    </row>
    <row r="6728" spans="1:8" x14ac:dyDescent="0.25">
      <c r="A6728" s="19" t="s">
        <v>6734</v>
      </c>
      <c r="B6728" s="4" t="str">
        <f>IFERROR(VLOOKUP(A6728,PEC!A$2:B$7902,2,0),"PEC NON ESISTENTE")</f>
        <v>protocollo.serravalle.sesia</v>
      </c>
      <c r="C6728" s="20" t="s">
        <v>7913</v>
      </c>
      <c r="D6728" s="20" t="s">
        <v>7914</v>
      </c>
      <c r="E6728" s="21">
        <v>5141</v>
      </c>
      <c r="F6728" s="4" t="str">
        <f t="shared" si="105"/>
        <v/>
      </c>
      <c r="G6728" s="4" t="str">
        <f>IF(AND(Tabella1[[#This Row],[Popolazione]]&gt;50000,Tabella1[[#This Row],[Popolazione]]&lt;100000),"COMPRESO",Tabella1[[#This Row],[Regione]])</f>
        <v>PIEMONTE</v>
      </c>
      <c r="H6728" s="31">
        <f>Tabella1[[#This Row],[Popolazione]]/SUM($E$19:$E$7866)</f>
        <v>8.5752790234997341E-5</v>
      </c>
    </row>
    <row r="6729" spans="1:8" x14ac:dyDescent="0.25">
      <c r="A6729" s="19" t="s">
        <v>6735</v>
      </c>
      <c r="B6729" s="4" t="str">
        <f>IFERROR(VLOOKUP(A6729,PEC!A$2:B$7902,2,0),"PEC NON ESISTENTE")</f>
        <v>segretario.serre</v>
      </c>
      <c r="C6729" s="20" t="s">
        <v>8235</v>
      </c>
      <c r="D6729" s="20" t="s">
        <v>8239</v>
      </c>
      <c r="E6729" s="21">
        <v>3956</v>
      </c>
      <c r="F6729" s="4" t="str">
        <f t="shared" si="105"/>
        <v/>
      </c>
      <c r="G6729" s="4" t="str">
        <f>IF(AND(Tabella1[[#This Row],[Popolazione]]&gt;50000,Tabella1[[#This Row],[Popolazione]]&lt;100000),"COMPRESO",Tabella1[[#This Row],[Regione]])</f>
        <v>CAMPANIA</v>
      </c>
      <c r="H6729" s="31">
        <f>Tabella1[[#This Row],[Popolazione]]/SUM($E$19:$E$7866)</f>
        <v>6.5986780425918986E-5</v>
      </c>
    </row>
    <row r="6730" spans="1:8" x14ac:dyDescent="0.25">
      <c r="A6730" s="22" t="s">
        <v>6736</v>
      </c>
      <c r="B6730" s="4" t="str">
        <f>IFERROR(VLOOKUP(A6730,PEC!A$2:B$7902,2,0),"PEC NON ESISTENTE")</f>
        <v>protocollo.serrenti</v>
      </c>
      <c r="C6730" s="20" t="s">
        <v>8259</v>
      </c>
      <c r="D6730" s="20" t="s">
        <v>8278</v>
      </c>
      <c r="E6730" s="21">
        <v>5028</v>
      </c>
      <c r="F6730" s="4" t="str">
        <f t="shared" si="105"/>
        <v/>
      </c>
      <c r="G6730" s="4" t="str">
        <f>IF(AND(Tabella1[[#This Row],[Popolazione]]&gt;50000,Tabella1[[#This Row],[Popolazione]]&lt;100000),"COMPRESO",Tabella1[[#This Row],[Regione]])</f>
        <v>SARDEGNA</v>
      </c>
      <c r="H6730" s="31">
        <f>Tabella1[[#This Row],[Popolazione]]/SUM($E$19:$E$7866)</f>
        <v>8.3867930227886909E-5</v>
      </c>
    </row>
    <row r="6731" spans="1:8" x14ac:dyDescent="0.25">
      <c r="A6731" s="22" t="s">
        <v>6737</v>
      </c>
      <c r="B6731" s="4" t="str">
        <f>IFERROR(VLOOKUP(A6731,PEC!A$2:B$7902,2,0),"PEC NON ESISTENTE")</f>
        <v>protocollo</v>
      </c>
      <c r="C6731" s="20" t="s">
        <v>8259</v>
      </c>
      <c r="D6731" s="20" t="s">
        <v>8278</v>
      </c>
      <c r="E6731" s="21">
        <v>676</v>
      </c>
      <c r="F6731" s="4" t="str">
        <f t="shared" si="105"/>
        <v/>
      </c>
      <c r="G6731" s="4" t="str">
        <f>IF(AND(Tabella1[[#This Row],[Popolazione]]&gt;50000,Tabella1[[#This Row],[Popolazione]]&lt;100000),"COMPRESO",Tabella1[[#This Row],[Regione]])</f>
        <v>SARDEGNA</v>
      </c>
      <c r="H6731" s="31">
        <f>Tabella1[[#This Row],[Popolazione]]/SUM($E$19:$E$7866)</f>
        <v>1.1275799688554406E-5</v>
      </c>
    </row>
    <row r="6732" spans="1:8" x14ac:dyDescent="0.25">
      <c r="A6732" s="19" t="s">
        <v>6738</v>
      </c>
      <c r="B6732" s="4" t="str">
        <f>IFERROR(VLOOKUP(A6732,PEC!A$2:B$7902,2,0),"PEC NON ESISTENTE")</f>
        <v>info</v>
      </c>
      <c r="C6732" s="20" t="s">
        <v>8221</v>
      </c>
      <c r="D6732" s="20" t="s">
        <v>8234</v>
      </c>
      <c r="E6732" s="21">
        <v>3069</v>
      </c>
      <c r="F6732" s="4" t="str">
        <f t="shared" si="105"/>
        <v/>
      </c>
      <c r="G6732" s="4" t="str">
        <f>IF(AND(Tabella1[[#This Row],[Popolazione]]&gt;50000,Tabella1[[#This Row],[Popolazione]]&lt;100000),"COMPRESO",Tabella1[[#This Row],[Regione]])</f>
        <v>LAZIO</v>
      </c>
      <c r="H6732" s="31">
        <f>Tabella1[[#This Row],[Popolazione]]/SUM($E$19:$E$7866)</f>
        <v>5.1191463378954841E-5</v>
      </c>
    </row>
    <row r="6733" spans="1:8" x14ac:dyDescent="0.25">
      <c r="A6733" s="19" t="s">
        <v>222</v>
      </c>
      <c r="B6733" s="4" t="str">
        <f>IFERROR(VLOOKUP(A6733,PEC!A$2:B$7902,2,0),"PEC NON ESISTENTE")</f>
        <v>serviziofinanziario.sersale</v>
      </c>
      <c r="C6733" s="20" t="s">
        <v>8235</v>
      </c>
      <c r="D6733" s="20" t="s">
        <v>8248</v>
      </c>
      <c r="E6733" s="21">
        <v>4767</v>
      </c>
      <c r="F6733" s="4" t="str">
        <f t="shared" si="105"/>
        <v/>
      </c>
      <c r="G6733" s="4" t="str">
        <f>IF(AND(Tabella1[[#This Row],[Popolazione]]&gt;50000,Tabella1[[#This Row],[Popolazione]]&lt;100000),"COMPRESO",Tabella1[[#This Row],[Regione]])</f>
        <v>CALABRIA</v>
      </c>
      <c r="H6733" s="31">
        <f>Tabella1[[#This Row],[Popolazione]]/SUM($E$19:$E$7866)</f>
        <v>7.9514404016773458E-5</v>
      </c>
    </row>
    <row r="6734" spans="1:8" x14ac:dyDescent="0.25">
      <c r="A6734" s="19" t="s">
        <v>6739</v>
      </c>
      <c r="B6734" s="4" t="str">
        <f>IFERROR(VLOOKUP(A6734,PEC!A$2:B$7902,2,0),"PEC NON ESISTENTE")</f>
        <v>comune</v>
      </c>
      <c r="C6734" s="20" t="s">
        <v>8221</v>
      </c>
      <c r="D6734" s="20" t="s">
        <v>8230</v>
      </c>
      <c r="E6734" s="21">
        <v>2347</v>
      </c>
      <c r="F6734" s="4" t="str">
        <f t="shared" si="105"/>
        <v/>
      </c>
      <c r="G6734" s="4" t="str">
        <f>IF(AND(Tabella1[[#This Row],[Popolazione]]&gt;50000,Tabella1[[#This Row],[Popolazione]]&lt;100000),"COMPRESO",Tabella1[[#This Row],[Regione]])</f>
        <v>MARCHE</v>
      </c>
      <c r="H6734" s="31">
        <f>Tabella1[[#This Row],[Popolazione]]/SUM($E$19:$E$7866)</f>
        <v>3.9148375545913003E-5</v>
      </c>
    </row>
    <row r="6735" spans="1:8" x14ac:dyDescent="0.25">
      <c r="A6735" s="19" t="s">
        <v>6740</v>
      </c>
      <c r="B6735" s="4" t="str">
        <f>IFERROR(VLOOKUP(A6735,PEC!A$2:B$7902,2,0),"PEC NON ESISTENTE")</f>
        <v>protocollogenerale</v>
      </c>
      <c r="C6735" s="20" t="s">
        <v>8235</v>
      </c>
      <c r="D6735" s="20" t="s">
        <v>8239</v>
      </c>
      <c r="E6735" s="21">
        <v>22216</v>
      </c>
      <c r="F6735" s="4" t="str">
        <f t="shared" si="105"/>
        <v/>
      </c>
      <c r="G6735" s="4" t="str">
        <f>IF(AND(Tabella1[[#This Row],[Popolazione]]&gt;50000,Tabella1[[#This Row],[Popolazione]]&lt;100000),"COMPRESO",Tabella1[[#This Row],[Regione]])</f>
        <v>CAMPANIA</v>
      </c>
      <c r="H6735" s="31">
        <f>Tabella1[[#This Row],[Popolazione]]/SUM($E$19:$E$7866)</f>
        <v>3.7056681343332055E-4</v>
      </c>
    </row>
    <row r="6736" spans="1:8" x14ac:dyDescent="0.25">
      <c r="A6736" s="19" t="s">
        <v>6741</v>
      </c>
      <c r="B6736" s="4" t="str">
        <f>IFERROR(VLOOKUP(A6736,PEC!A$2:B$7902,2,0),"PEC NON ESISTENTE")</f>
        <v>protsessa</v>
      </c>
      <c r="C6736" s="20" t="s">
        <v>8235</v>
      </c>
      <c r="D6736" s="20" t="s">
        <v>8239</v>
      </c>
      <c r="E6736" s="21">
        <v>1366</v>
      </c>
      <c r="F6736" s="4" t="str">
        <f t="shared" si="105"/>
        <v/>
      </c>
      <c r="G6736" s="4" t="str">
        <f>IF(AND(Tabella1[[#This Row],[Popolazione]]&gt;50000,Tabella1[[#This Row],[Popolazione]]&lt;100000),"COMPRESO",Tabella1[[#This Row],[Regione]])</f>
        <v>CAMPANIA</v>
      </c>
      <c r="H6736" s="31">
        <f>Tabella1[[#This Row],[Popolazione]]/SUM($E$19:$E$7866)</f>
        <v>2.2785121855865855E-5</v>
      </c>
    </row>
    <row r="6737" spans="1:8" x14ac:dyDescent="0.25">
      <c r="A6737" s="19" t="s">
        <v>6742</v>
      </c>
      <c r="B6737" s="4" t="str">
        <f>IFERROR(VLOOKUP(A6737,PEC!A$2:B$7902,2,0),"PEC NON ESISTENTE")</f>
        <v>sessame</v>
      </c>
      <c r="C6737" s="20" t="s">
        <v>7913</v>
      </c>
      <c r="D6737" s="20" t="s">
        <v>7914</v>
      </c>
      <c r="E6737" s="21">
        <v>284</v>
      </c>
      <c r="F6737" s="4" t="str">
        <f t="shared" si="105"/>
        <v/>
      </c>
      <c r="G6737" s="4" t="str">
        <f>IF(AND(Tabella1[[#This Row],[Popolazione]]&gt;50000,Tabella1[[#This Row],[Popolazione]]&lt;100000),"COMPRESO",Tabella1[[#This Row],[Regione]])</f>
        <v>PIEMONTE</v>
      </c>
      <c r="H6737" s="31">
        <f>Tabella1[[#This Row],[Popolazione]]/SUM($E$19:$E$7866)</f>
        <v>4.7371702833571769E-6</v>
      </c>
    </row>
    <row r="6738" spans="1:8" x14ac:dyDescent="0.25">
      <c r="A6738" s="19" t="s">
        <v>6743</v>
      </c>
      <c r="B6738" s="4" t="str">
        <f>IFERROR(VLOOKUP(A6738,PEC!A$2:B$7902,2,0),"PEC NON ESISTENTE")</f>
        <v>servizidemografici.sessanodelmolise</v>
      </c>
      <c r="C6738" s="20" t="s">
        <v>8235</v>
      </c>
      <c r="D6738" s="20" t="s">
        <v>4252</v>
      </c>
      <c r="E6738" s="21">
        <v>744</v>
      </c>
      <c r="F6738" s="4" t="str">
        <f t="shared" si="105"/>
        <v/>
      </c>
      <c r="G6738" s="4" t="str">
        <f>IF(AND(Tabella1[[#This Row],[Popolazione]]&gt;50000,Tabella1[[#This Row],[Popolazione]]&lt;100000),"COMPRESO",Tabella1[[#This Row],[Regione]])</f>
        <v>MOLISE</v>
      </c>
      <c r="H6738" s="31">
        <f>Tabella1[[#This Row],[Popolazione]]/SUM($E$19:$E$7866)</f>
        <v>1.2410051728231477E-5</v>
      </c>
    </row>
    <row r="6739" spans="1:8" x14ac:dyDescent="0.25">
      <c r="A6739" s="19" t="s">
        <v>6744</v>
      </c>
      <c r="B6739" s="4" t="str">
        <f>IFERROR(VLOOKUP(A6739,PEC!A$2:B$7902,2,0),"PEC NON ESISTENTE")</f>
        <v>comune.sestagodano</v>
      </c>
      <c r="C6739" s="16" t="s">
        <v>7913</v>
      </c>
      <c r="D6739" s="20" t="s">
        <v>8208</v>
      </c>
      <c r="E6739" s="21">
        <v>1452</v>
      </c>
      <c r="F6739" s="4" t="str">
        <f t="shared" si="105"/>
        <v/>
      </c>
      <c r="G6739" s="4" t="str">
        <f>IF(AND(Tabella1[[#This Row],[Popolazione]]&gt;50000,Tabella1[[#This Row],[Popolazione]]&lt;100000),"COMPRESO",Tabella1[[#This Row],[Regione]])</f>
        <v>LIGURIA</v>
      </c>
      <c r="H6739" s="31">
        <f>Tabella1[[#This Row],[Popolazione]]/SUM($E$19:$E$7866)</f>
        <v>2.421961708251627E-5</v>
      </c>
    </row>
    <row r="6740" spans="1:8" x14ac:dyDescent="0.25">
      <c r="A6740" s="19" t="s">
        <v>6745</v>
      </c>
      <c r="B6740" s="4" t="str">
        <f>IFERROR(VLOOKUP(A6740,PEC!A$2:B$7902,2,0),"PEC NON ESISTENTE")</f>
        <v>comune.sestino</v>
      </c>
      <c r="C6740" s="20" t="s">
        <v>8221</v>
      </c>
      <c r="D6740" s="20" t="s">
        <v>8222</v>
      </c>
      <c r="E6740" s="21">
        <v>1421</v>
      </c>
      <c r="F6740" s="4" t="str">
        <f t="shared" si="105"/>
        <v/>
      </c>
      <c r="G6740" s="4" t="str">
        <f>IF(AND(Tabella1[[#This Row],[Popolazione]]&gt;50000,Tabella1[[#This Row],[Popolazione]]&lt;100000),"COMPRESO",Tabella1[[#This Row],[Regione]])</f>
        <v>TOSCANA</v>
      </c>
      <c r="H6740" s="31">
        <f>Tabella1[[#This Row],[Popolazione]]/SUM($E$19:$E$7866)</f>
        <v>2.3702531593839956E-5</v>
      </c>
    </row>
    <row r="6741" spans="1:8" x14ac:dyDescent="0.25">
      <c r="A6741" s="19" t="s">
        <v>8117</v>
      </c>
      <c r="B6741" s="4" t="str">
        <f>IFERROR(VLOOKUP(A6741,PEC!A$2:B$7902,2,0),"PEC NON ESISTENTE")</f>
        <v>PEC NON ESISTENTE</v>
      </c>
      <c r="C6741" s="20" t="s">
        <v>8026</v>
      </c>
      <c r="D6741" s="20" t="s">
        <v>8027</v>
      </c>
      <c r="E6741" s="21">
        <v>1937</v>
      </c>
      <c r="F6741" s="4" t="str">
        <f t="shared" si="105"/>
        <v/>
      </c>
      <c r="G6741" s="4" t="str">
        <f>IF(AND(Tabella1[[#This Row],[Popolazione]]&gt;50000,Tabella1[[#This Row],[Popolazione]]&lt;100000),"COMPRESO",Tabella1[[#This Row],[Regione]])</f>
        <v>TRENTINO-ALTO ADIGE/SÜDTIROL</v>
      </c>
      <c r="H6741" s="31">
        <f>Tabella1[[#This Row],[Popolazione]]/SUM($E$19:$E$7866)</f>
        <v>3.2309502953742434E-5</v>
      </c>
    </row>
    <row r="6742" spans="1:8" x14ac:dyDescent="0.25">
      <c r="A6742" s="19" t="s">
        <v>6746</v>
      </c>
      <c r="B6742" s="4" t="str">
        <f>IFERROR(VLOOKUP(A6742,PEC!A$2:B$7902,2,0),"PEC NON ESISTENTE")</f>
        <v>comune.sestoalreghena</v>
      </c>
      <c r="C6742" s="20" t="s">
        <v>8026</v>
      </c>
      <c r="D6742" s="20" t="s">
        <v>8205</v>
      </c>
      <c r="E6742" s="21">
        <v>6319</v>
      </c>
      <c r="F6742" s="4" t="str">
        <f t="shared" si="105"/>
        <v/>
      </c>
      <c r="G6742" s="4" t="str">
        <f>IF(AND(Tabella1[[#This Row],[Popolazione]]&gt;50000,Tabella1[[#This Row],[Popolazione]]&lt;100000),"COMPRESO",Tabella1[[#This Row],[Regione]])</f>
        <v>FRIULI-VENEZIA GIULIA</v>
      </c>
      <c r="H6742" s="31">
        <f>Tabella1[[#This Row],[Popolazione]]/SUM($E$19:$E$7866)</f>
        <v>1.0540203880469717E-4</v>
      </c>
    </row>
    <row r="6743" spans="1:8" x14ac:dyDescent="0.25">
      <c r="A6743" s="19" t="s">
        <v>6747</v>
      </c>
      <c r="B6743" s="4" t="str">
        <f>IFERROR(VLOOKUP(A6743,PEC!A$2:B$7902,2,0),"PEC NON ESISTENTE")</f>
        <v>sestocalende</v>
      </c>
      <c r="C6743" s="20" t="s">
        <v>7913</v>
      </c>
      <c r="D6743" s="20" t="s">
        <v>7986</v>
      </c>
      <c r="E6743" s="21">
        <v>10819</v>
      </c>
      <c r="F6743" s="4" t="str">
        <f t="shared" si="105"/>
        <v/>
      </c>
      <c r="G6743" s="4" t="str">
        <f>IF(AND(Tabella1[[#This Row],[Popolazione]]&gt;50000,Tabella1[[#This Row],[Popolazione]]&lt;100000),"COMPRESO",Tabella1[[#This Row],[Regione]])</f>
        <v>LOMBARDIA</v>
      </c>
      <c r="H6743" s="31">
        <f>Tabella1[[#This Row],[Popolazione]]/SUM($E$19:$E$7866)</f>
        <v>1.8046283554803272E-4</v>
      </c>
    </row>
    <row r="6744" spans="1:8" x14ac:dyDescent="0.25">
      <c r="A6744" s="19" t="s">
        <v>6748</v>
      </c>
      <c r="B6744" s="4" t="str">
        <f>IFERROR(VLOOKUP(A6744,PEC!A$2:B$7902,2,0),"PEC NON ESISTENTE")</f>
        <v>sestocampano</v>
      </c>
      <c r="C6744" s="20" t="s">
        <v>8235</v>
      </c>
      <c r="D6744" s="20" t="s">
        <v>4252</v>
      </c>
      <c r="E6744" s="21">
        <v>2331</v>
      </c>
      <c r="F6744" s="4" t="str">
        <f t="shared" si="105"/>
        <v/>
      </c>
      <c r="G6744" s="4" t="str">
        <f>IF(AND(Tabella1[[#This Row],[Popolazione]]&gt;50000,Tabella1[[#This Row],[Popolazione]]&lt;100000),"COMPRESO",Tabella1[[#This Row],[Regione]])</f>
        <v>MOLISE</v>
      </c>
      <c r="H6744" s="31">
        <f>Tabella1[[#This Row],[Popolazione]]/SUM($E$19:$E$7866)</f>
        <v>3.8881492713047814E-5</v>
      </c>
    </row>
    <row r="6745" spans="1:8" x14ac:dyDescent="0.25">
      <c r="A6745" s="19" t="s">
        <v>6749</v>
      </c>
      <c r="B6745" s="4" t="str">
        <f>IFERROR(VLOOKUP(A6745,PEC!A$2:B$7902,2,0),"PEC NON ESISTENTE")</f>
        <v>comune.sestoeduniti</v>
      </c>
      <c r="C6745" s="20" t="s">
        <v>7913</v>
      </c>
      <c r="D6745" s="20" t="s">
        <v>7986</v>
      </c>
      <c r="E6745" s="21">
        <v>3075</v>
      </c>
      <c r="F6745" s="4" t="str">
        <f t="shared" si="105"/>
        <v/>
      </c>
      <c r="G6745" s="4" t="str">
        <f>IF(AND(Tabella1[[#This Row],[Popolazione]]&gt;50000,Tabella1[[#This Row],[Popolazione]]&lt;100000),"COMPRESO",Tabella1[[#This Row],[Regione]])</f>
        <v>LOMBARDIA</v>
      </c>
      <c r="H6745" s="31">
        <f>Tabella1[[#This Row],[Popolazione]]/SUM($E$19:$E$7866)</f>
        <v>5.1291544441279285E-5</v>
      </c>
    </row>
    <row r="6746" spans="1:8" x14ac:dyDescent="0.25">
      <c r="A6746" s="19" t="s">
        <v>6750</v>
      </c>
      <c r="B6746" s="4" t="str">
        <f>IFERROR(VLOOKUP(A6746,PEC!A$2:B$7902,2,0),"PEC NON ESISTENTE")</f>
        <v>protocollo</v>
      </c>
      <c r="C6746" s="20" t="s">
        <v>8221</v>
      </c>
      <c r="D6746" s="20" t="s">
        <v>8222</v>
      </c>
      <c r="E6746" s="21">
        <v>47742</v>
      </c>
      <c r="F6746" s="4" t="str">
        <f t="shared" si="105"/>
        <v/>
      </c>
      <c r="G6746" s="4" t="str">
        <f>IF(AND(Tabella1[[#This Row],[Popolazione]]&gt;50000,Tabella1[[#This Row],[Popolazione]]&lt;100000),"COMPRESO",Tabella1[[#This Row],[Regione]])</f>
        <v>TOSCANA</v>
      </c>
      <c r="H6746" s="31">
        <f>Tabella1[[#This Row],[Popolazione]]/SUM($E$19:$E$7866)</f>
        <v>7.9634501291562794E-4</v>
      </c>
    </row>
    <row r="6747" spans="1:8" x14ac:dyDescent="0.25">
      <c r="A6747" s="19" t="s">
        <v>6751</v>
      </c>
      <c r="B6747" s="4" t="str">
        <f>IFERROR(VLOOKUP(A6747,PEC!A$2:B$7902,2,0),"PEC NON ESISTENTE")</f>
        <v>comune.sestosg</v>
      </c>
      <c r="C6747" s="20" t="s">
        <v>7913</v>
      </c>
      <c r="D6747" s="20" t="s">
        <v>7986</v>
      </c>
      <c r="E6747" s="21">
        <v>76514</v>
      </c>
      <c r="F6747" s="4" t="str">
        <f t="shared" si="105"/>
        <v/>
      </c>
      <c r="G6747" s="4" t="str">
        <f>IF(AND(Tabella1[[#This Row],[Popolazione]]&gt;50000,Tabella1[[#This Row],[Popolazione]]&lt;100000),"COMPRESO",Tabella1[[#This Row],[Regione]])</f>
        <v>COMPRESO</v>
      </c>
      <c r="H6747" s="30">
        <f>Tabella1[[#This Row],[Popolazione]]/SUM($E$19:$E$7866)</f>
        <v>1.2762670671154614E-3</v>
      </c>
    </row>
    <row r="6748" spans="1:8" x14ac:dyDescent="0.25">
      <c r="A6748" s="19" t="s">
        <v>6753</v>
      </c>
      <c r="B6748" s="4" t="str">
        <f>IFERROR(VLOOKUP(A6748,PEC!A$2:B$7902,2,0),"PEC NON ESISTENTE")</f>
        <v>comune</v>
      </c>
      <c r="C6748" s="20" t="s">
        <v>8026</v>
      </c>
      <c r="D6748" s="20" t="s">
        <v>8212</v>
      </c>
      <c r="E6748" s="21">
        <v>2602</v>
      </c>
      <c r="F6748" s="4" t="str">
        <f t="shared" si="105"/>
        <v/>
      </c>
      <c r="G6748" s="4" t="str">
        <f>IF(AND(Tabella1[[#This Row],[Popolazione]]&gt;50000,Tabella1[[#This Row],[Popolazione]]&lt;100000),"COMPRESO",Tabella1[[#This Row],[Regione]])</f>
        <v>EMILIA-ROMAGNA</v>
      </c>
      <c r="H6748" s="31">
        <f>Tabella1[[#This Row],[Popolazione]]/SUM($E$19:$E$7866)</f>
        <v>4.3401820694702017E-5</v>
      </c>
    </row>
    <row r="6749" spans="1:8" x14ac:dyDescent="0.25">
      <c r="A6749" s="19" t="s">
        <v>6754</v>
      </c>
      <c r="B6749" s="4" t="str">
        <f>IFERROR(VLOOKUP(A6749,PEC!A$2:B$7902,2,0),"PEC NON ESISTENTE")</f>
        <v>informatica</v>
      </c>
      <c r="C6749" s="16" t="s">
        <v>7913</v>
      </c>
      <c r="D6749" s="20" t="s">
        <v>8208</v>
      </c>
      <c r="E6749" s="21">
        <v>18172</v>
      </c>
      <c r="F6749" s="4" t="str">
        <f t="shared" si="105"/>
        <v/>
      </c>
      <c r="G6749" s="4" t="str">
        <f>IF(AND(Tabella1[[#This Row],[Popolazione]]&gt;50000,Tabella1[[#This Row],[Popolazione]]&lt;100000),"COMPRESO",Tabella1[[#This Row],[Regione]])</f>
        <v>LIGURIA</v>
      </c>
      <c r="H6749" s="31">
        <f>Tabella1[[#This Row],[Popolazione]]/SUM($E$19:$E$7866)</f>
        <v>3.0311217742664301E-4</v>
      </c>
    </row>
    <row r="6750" spans="1:8" x14ac:dyDescent="0.25">
      <c r="A6750" s="19" t="s">
        <v>6755</v>
      </c>
      <c r="B6750" s="4" t="str">
        <f>IFERROR(VLOOKUP(A6750,PEC!A$2:B$7902,2,0),"PEC NON ESISTENTE")</f>
        <v>comunesestriere</v>
      </c>
      <c r="C6750" s="20" t="s">
        <v>7913</v>
      </c>
      <c r="D6750" s="20" t="s">
        <v>7914</v>
      </c>
      <c r="E6750" s="21">
        <v>838</v>
      </c>
      <c r="F6750" s="4" t="str">
        <f t="shared" si="105"/>
        <v/>
      </c>
      <c r="G6750" s="4" t="str">
        <f>IF(AND(Tabella1[[#This Row],[Popolazione]]&gt;50000,Tabella1[[#This Row],[Popolazione]]&lt;100000),"COMPRESO",Tabella1[[#This Row],[Regione]])</f>
        <v>PIEMONTE</v>
      </c>
      <c r="H6750" s="31">
        <f>Tabella1[[#This Row],[Popolazione]]/SUM($E$19:$E$7866)</f>
        <v>1.3977988371314486E-5</v>
      </c>
    </row>
    <row r="6751" spans="1:8" x14ac:dyDescent="0.25">
      <c r="A6751" s="22" t="s">
        <v>6756</v>
      </c>
      <c r="B6751" s="4" t="str">
        <f>IFERROR(VLOOKUP(A6751,PEC!A$2:B$7902,2,0),"PEC NON ESISTENTE")</f>
        <v>protocollo.sestu</v>
      </c>
      <c r="C6751" s="20" t="s">
        <v>8259</v>
      </c>
      <c r="D6751" s="20" t="s">
        <v>8278</v>
      </c>
      <c r="E6751" s="21">
        <v>19893</v>
      </c>
      <c r="F6751" s="4" t="str">
        <f t="shared" si="105"/>
        <v/>
      </c>
      <c r="G6751" s="4" t="str">
        <f>IF(AND(Tabella1[[#This Row],[Popolazione]]&gt;50000,Tabella1[[#This Row],[Popolazione]]&lt;100000),"COMPRESO",Tabella1[[#This Row],[Regione]])</f>
        <v>SARDEGNA</v>
      </c>
      <c r="H6751" s="31">
        <f>Tabella1[[#This Row],[Popolazione]]/SUM($E$19:$E$7866)</f>
        <v>3.3181876213670531E-4</v>
      </c>
    </row>
    <row r="6752" spans="1:8" x14ac:dyDescent="0.25">
      <c r="A6752" s="19" t="s">
        <v>6757</v>
      </c>
      <c r="B6752" s="4" t="str">
        <f>IFERROR(VLOOKUP(A6752,PEC!A$2:B$7902,2,0),"PEC NON ESISTENTE")</f>
        <v>postacertificata</v>
      </c>
      <c r="C6752" s="20" t="s">
        <v>7913</v>
      </c>
      <c r="D6752" s="20" t="s">
        <v>7986</v>
      </c>
      <c r="E6752" s="21">
        <v>7328</v>
      </c>
      <c r="F6752" s="4" t="str">
        <f t="shared" si="105"/>
        <v/>
      </c>
      <c r="G6752" s="4" t="str">
        <f>IF(AND(Tabella1[[#This Row],[Popolazione]]&gt;50000,Tabella1[[#This Row],[Popolazione]]&lt;100000),"COMPRESO",Tabella1[[#This Row],[Regione]])</f>
        <v>LOMBARDIA</v>
      </c>
      <c r="H6752" s="31">
        <f>Tabella1[[#This Row],[Popolazione]]/SUM($E$19:$E$7866)</f>
        <v>1.2223233745225842E-4</v>
      </c>
    </row>
    <row r="6753" spans="1:8" x14ac:dyDescent="0.25">
      <c r="A6753" s="19" t="s">
        <v>6758</v>
      </c>
      <c r="B6753" s="4" t="str">
        <f>IFERROR(VLOOKUP(A6753,PEC!A$2:B$7902,2,0),"PEC NON ESISTENTE")</f>
        <v>comune.settefrati</v>
      </c>
      <c r="C6753" s="20" t="s">
        <v>8221</v>
      </c>
      <c r="D6753" s="20" t="s">
        <v>8234</v>
      </c>
      <c r="E6753" s="21">
        <v>792</v>
      </c>
      <c r="F6753" s="4" t="str">
        <f t="shared" si="105"/>
        <v/>
      </c>
      <c r="G6753" s="4" t="str">
        <f>IF(AND(Tabella1[[#This Row],[Popolazione]]&gt;50000,Tabella1[[#This Row],[Popolazione]]&lt;100000),"COMPRESO",Tabella1[[#This Row],[Regione]])</f>
        <v>LAZIO</v>
      </c>
      <c r="H6753" s="31">
        <f>Tabella1[[#This Row],[Popolazione]]/SUM($E$19:$E$7866)</f>
        <v>1.3210700226827055E-5</v>
      </c>
    </row>
    <row r="6754" spans="1:8" x14ac:dyDescent="0.25">
      <c r="A6754" s="19" t="s">
        <v>6759</v>
      </c>
      <c r="B6754" s="4" t="str">
        <f>IFERROR(VLOOKUP(A6754,PEC!A$2:B$7902,2,0),"PEC NON ESISTENTE")</f>
        <v>protocollo.settime</v>
      </c>
      <c r="C6754" s="20" t="s">
        <v>7913</v>
      </c>
      <c r="D6754" s="20" t="s">
        <v>7914</v>
      </c>
      <c r="E6754" s="21">
        <v>581</v>
      </c>
      <c r="F6754" s="4" t="str">
        <f t="shared" si="105"/>
        <v/>
      </c>
      <c r="G6754" s="4" t="str">
        <f>IF(AND(Tabella1[[#This Row],[Popolazione]]&gt;50000,Tabella1[[#This Row],[Popolazione]]&lt;100000),"COMPRESO",Tabella1[[#This Row],[Regione]])</f>
        <v>PIEMONTE</v>
      </c>
      <c r="H6754" s="31">
        <f>Tabella1[[#This Row],[Popolazione]]/SUM($E$19:$E$7866)</f>
        <v>9.6911828684173227E-6</v>
      </c>
    </row>
    <row r="6755" spans="1:8" x14ac:dyDescent="0.25">
      <c r="A6755" s="19" t="s">
        <v>6760</v>
      </c>
      <c r="B6755" s="4" t="str">
        <f>IFERROR(VLOOKUP(A6755,PEC!A$2:B$7902,2,0),"PEC NON ESISTENTE")</f>
        <v>protocollo</v>
      </c>
      <c r="C6755" s="20" t="s">
        <v>7913</v>
      </c>
      <c r="D6755" s="20" t="s">
        <v>7986</v>
      </c>
      <c r="E6755" s="21">
        <v>19148</v>
      </c>
      <c r="F6755" s="4" t="str">
        <f t="shared" si="105"/>
        <v/>
      </c>
      <c r="G6755" s="4" t="str">
        <f>IF(AND(Tabella1[[#This Row],[Popolazione]]&gt;50000,Tabella1[[#This Row],[Popolazione]]&lt;100000),"COMPRESO",Tabella1[[#This Row],[Regione]])</f>
        <v>LOMBARDIA</v>
      </c>
      <c r="H6755" s="31">
        <f>Tabella1[[#This Row],[Popolazione]]/SUM($E$19:$E$7866)</f>
        <v>3.1939203023141979E-4</v>
      </c>
    </row>
    <row r="6756" spans="1:8" x14ac:dyDescent="0.25">
      <c r="A6756" s="19" t="s">
        <v>6761</v>
      </c>
      <c r="B6756" s="4" t="str">
        <f>IFERROR(VLOOKUP(A6756,PEC!A$2:B$7902,2,0),"PEC NON ESISTENTE")</f>
        <v>protocollo.settimo.rottaro</v>
      </c>
      <c r="C6756" s="20" t="s">
        <v>7913</v>
      </c>
      <c r="D6756" s="20" t="s">
        <v>7914</v>
      </c>
      <c r="E6756" s="21">
        <v>503</v>
      </c>
      <c r="F6756" s="4" t="str">
        <f t="shared" si="105"/>
        <v/>
      </c>
      <c r="G6756" s="4" t="str">
        <f>IF(AND(Tabella1[[#This Row],[Popolazione]]&gt;50000,Tabella1[[#This Row],[Popolazione]]&lt;100000),"COMPRESO",Tabella1[[#This Row],[Regione]])</f>
        <v>PIEMONTE</v>
      </c>
      <c r="H6756" s="31">
        <f>Tabella1[[#This Row],[Popolazione]]/SUM($E$19:$E$7866)</f>
        <v>8.3901290581995056E-6</v>
      </c>
    </row>
    <row r="6757" spans="1:8" x14ac:dyDescent="0.25">
      <c r="A6757" s="22" t="s">
        <v>6762</v>
      </c>
      <c r="B6757" s="4" t="str">
        <f>IFERROR(VLOOKUP(A6757,PEC!A$2:B$7902,2,0),"PEC NON ESISTENTE")</f>
        <v>protocollo</v>
      </c>
      <c r="C6757" s="20" t="s">
        <v>8259</v>
      </c>
      <c r="D6757" s="20" t="s">
        <v>8278</v>
      </c>
      <c r="E6757" s="21">
        <v>6532</v>
      </c>
      <c r="F6757" s="4" t="str">
        <f t="shared" si="105"/>
        <v/>
      </c>
      <c r="G6757" s="4" t="str">
        <f>IF(AND(Tabella1[[#This Row],[Popolazione]]&gt;50000,Tabella1[[#This Row],[Popolazione]]&lt;100000),"COMPRESO",Tabella1[[#This Row],[Regione]])</f>
        <v>SARDEGNA</v>
      </c>
      <c r="H6757" s="31">
        <f>Tabella1[[#This Row],[Popolazione]]/SUM($E$19:$E$7866)</f>
        <v>1.0895491651721505E-4</v>
      </c>
    </row>
    <row r="6758" spans="1:8" x14ac:dyDescent="0.25">
      <c r="A6758" s="19" t="s">
        <v>6763</v>
      </c>
      <c r="B6758" s="4" t="str">
        <f>IFERROR(VLOOKUP(A6758,PEC!A$2:B$7902,2,0),"PEC NON ESISTENTE")</f>
        <v>settimo</v>
      </c>
      <c r="C6758" s="20" t="s">
        <v>7913</v>
      </c>
      <c r="D6758" s="20" t="s">
        <v>7914</v>
      </c>
      <c r="E6758" s="21">
        <v>46873</v>
      </c>
      <c r="F6758" s="4" t="str">
        <f t="shared" si="105"/>
        <v/>
      </c>
      <c r="G6758" s="4" t="str">
        <f>IF(AND(Tabella1[[#This Row],[Popolazione]]&gt;50000,Tabella1[[#This Row],[Popolazione]]&lt;100000),"COMPRESO",Tabella1[[#This Row],[Regione]])</f>
        <v>PIEMONTE</v>
      </c>
      <c r="H6758" s="31">
        <f>Tabella1[[#This Row],[Popolazione]]/SUM($E$19:$E$7866)</f>
        <v>7.8184993905563711E-4</v>
      </c>
    </row>
    <row r="6759" spans="1:8" x14ac:dyDescent="0.25">
      <c r="A6759" s="19" t="s">
        <v>6764</v>
      </c>
      <c r="B6759" s="4" t="str">
        <f>IFERROR(VLOOKUP(A6759,PEC!A$2:B$7902,2,0),"PEC NON ESISTENTE")</f>
        <v>anagrafe.settimovittone</v>
      </c>
      <c r="C6759" s="20" t="s">
        <v>7913</v>
      </c>
      <c r="D6759" s="20" t="s">
        <v>7914</v>
      </c>
      <c r="E6759" s="21">
        <v>1543</v>
      </c>
      <c r="F6759" s="4" t="str">
        <f t="shared" si="105"/>
        <v/>
      </c>
      <c r="G6759" s="4" t="str">
        <f>IF(AND(Tabella1[[#This Row],[Popolazione]]&gt;50000,Tabella1[[#This Row],[Popolazione]]&lt;100000),"COMPRESO",Tabella1[[#This Row],[Regione]])</f>
        <v>PIEMONTE</v>
      </c>
      <c r="H6759" s="31">
        <f>Tabella1[[#This Row],[Popolazione]]/SUM($E$19:$E$7866)</f>
        <v>2.5737513194437054E-5</v>
      </c>
    </row>
    <row r="6760" spans="1:8" x14ac:dyDescent="0.25">
      <c r="A6760" s="19" t="s">
        <v>223</v>
      </c>
      <c r="B6760" s="4" t="str">
        <f>IFERROR(VLOOKUP(A6760,PEC!A$2:B$7902,2,0),"PEC NON ESISTENTE")</f>
        <v>protocollo.settingiano</v>
      </c>
      <c r="C6760" s="20" t="s">
        <v>8235</v>
      </c>
      <c r="D6760" s="20" t="s">
        <v>8248</v>
      </c>
      <c r="E6760" s="21">
        <v>2955</v>
      </c>
      <c r="F6760" s="4" t="str">
        <f t="shared" si="105"/>
        <v/>
      </c>
      <c r="G6760" s="4" t="str">
        <f>IF(AND(Tabella1[[#This Row],[Popolazione]]&gt;50000,Tabella1[[#This Row],[Popolazione]]&lt;100000),"COMPRESO",Tabella1[[#This Row],[Regione]])</f>
        <v>CALABRIA</v>
      </c>
      <c r="H6760" s="31">
        <f>Tabella1[[#This Row],[Popolazione]]/SUM($E$19:$E$7866)</f>
        <v>4.9289923194790337E-5</v>
      </c>
    </row>
    <row r="6761" spans="1:8" x14ac:dyDescent="0.25">
      <c r="A6761" s="22" t="s">
        <v>6765</v>
      </c>
      <c r="B6761" s="4" t="str">
        <f>IFERROR(VLOOKUP(A6761,PEC!A$2:B$7902,2,0),"PEC NON ESISTENTE")</f>
        <v>protocollo</v>
      </c>
      <c r="C6761" s="20" t="s">
        <v>8259</v>
      </c>
      <c r="D6761" s="20" t="s">
        <v>8278</v>
      </c>
      <c r="E6761" s="21">
        <v>144</v>
      </c>
      <c r="F6761" s="4" t="str">
        <f t="shared" si="105"/>
        <v/>
      </c>
      <c r="G6761" s="4" t="str">
        <f>IF(AND(Tabella1[[#This Row],[Popolazione]]&gt;50000,Tabella1[[#This Row],[Popolazione]]&lt;100000),"COMPRESO",Tabella1[[#This Row],[Regione]])</f>
        <v>SARDEGNA</v>
      </c>
      <c r="H6761" s="31">
        <f>Tabella1[[#This Row],[Popolazione]]/SUM($E$19:$E$7866)</f>
        <v>2.4019454957867375E-6</v>
      </c>
    </row>
    <row r="6762" spans="1:8" x14ac:dyDescent="0.25">
      <c r="A6762" s="22" t="s">
        <v>6766</v>
      </c>
      <c r="B6762" s="4" t="str">
        <f>IFERROR(VLOOKUP(A6762,PEC!A$2:B$7902,2,0),"PEC NON ESISTENTE")</f>
        <v>ufficiostatocivile.seui</v>
      </c>
      <c r="C6762" s="20" t="s">
        <v>8259</v>
      </c>
      <c r="D6762" s="20" t="s">
        <v>8278</v>
      </c>
      <c r="E6762" s="21">
        <v>1361</v>
      </c>
      <c r="F6762" s="4" t="str">
        <f t="shared" si="105"/>
        <v/>
      </c>
      <c r="G6762" s="4" t="str">
        <f>IF(AND(Tabella1[[#This Row],[Popolazione]]&gt;50000,Tabella1[[#This Row],[Popolazione]]&lt;100000),"COMPRESO",Tabella1[[#This Row],[Regione]])</f>
        <v>SARDEGNA</v>
      </c>
      <c r="H6762" s="31">
        <f>Tabella1[[#This Row],[Popolazione]]/SUM($E$19:$E$7866)</f>
        <v>2.2701720970595482E-5</v>
      </c>
    </row>
    <row r="6763" spans="1:8" x14ac:dyDescent="0.25">
      <c r="A6763" s="22" t="s">
        <v>6767</v>
      </c>
      <c r="B6763" s="4" t="str">
        <f>IFERROR(VLOOKUP(A6763,PEC!A$2:B$7902,2,0),"PEC NON ESISTENTE")</f>
        <v>protocollo</v>
      </c>
      <c r="C6763" s="20" t="s">
        <v>8259</v>
      </c>
      <c r="D6763" s="20" t="s">
        <v>8278</v>
      </c>
      <c r="E6763" s="21">
        <v>897</v>
      </c>
      <c r="F6763" s="4" t="str">
        <f t="shared" si="105"/>
        <v/>
      </c>
      <c r="G6763" s="4" t="str">
        <f>IF(AND(Tabella1[[#This Row],[Popolazione]]&gt;50000,Tabella1[[#This Row],[Popolazione]]&lt;100000),"COMPRESO",Tabella1[[#This Row],[Regione]])</f>
        <v>SARDEGNA</v>
      </c>
      <c r="H6763" s="31">
        <f>Tabella1[[#This Row],[Popolazione]]/SUM($E$19:$E$7866)</f>
        <v>1.4962118817504885E-5</v>
      </c>
    </row>
    <row r="6764" spans="1:8" x14ac:dyDescent="0.25">
      <c r="A6764" s="19" t="s">
        <v>6768</v>
      </c>
      <c r="B6764" s="4" t="str">
        <f>IFERROR(VLOOKUP(A6764,PEC!A$2:B$7902,2,0),"PEC NON ESISTENTE")</f>
        <v>comune.seveso</v>
      </c>
      <c r="C6764" s="20" t="s">
        <v>7913</v>
      </c>
      <c r="D6764" s="20" t="s">
        <v>7986</v>
      </c>
      <c r="E6764" s="21">
        <v>22733</v>
      </c>
      <c r="F6764" s="4" t="str">
        <f t="shared" si="105"/>
        <v/>
      </c>
      <c r="G6764" s="4" t="str">
        <f>IF(AND(Tabella1[[#This Row],[Popolazione]]&gt;50000,Tabella1[[#This Row],[Popolazione]]&lt;100000),"COMPRESO",Tabella1[[#This Row],[Regione]])</f>
        <v>LOMBARDIA</v>
      </c>
      <c r="H6764" s="31">
        <f>Tabella1[[#This Row],[Popolazione]]/SUM($E$19:$E$7866)</f>
        <v>3.7919046497027708E-4</v>
      </c>
    </row>
    <row r="6765" spans="1:8" x14ac:dyDescent="0.25">
      <c r="A6765" s="19" t="s">
        <v>6769</v>
      </c>
      <c r="B6765" s="4" t="str">
        <f>IFERROR(VLOOKUP(A6765,PEC!A$2:B$7902,2,0),"PEC NON ESISTENTE")</f>
        <v>comunesezzadio</v>
      </c>
      <c r="C6765" s="20" t="s">
        <v>7913</v>
      </c>
      <c r="D6765" s="20" t="s">
        <v>7914</v>
      </c>
      <c r="E6765" s="21">
        <v>1294</v>
      </c>
      <c r="F6765" s="4" t="str">
        <f t="shared" si="105"/>
        <v/>
      </c>
      <c r="G6765" s="4" t="str">
        <f>IF(AND(Tabella1[[#This Row],[Popolazione]]&gt;50000,Tabella1[[#This Row],[Popolazione]]&lt;100000),"COMPRESO",Tabella1[[#This Row],[Regione]])</f>
        <v>PIEMONTE</v>
      </c>
      <c r="H6765" s="31">
        <f>Tabella1[[#This Row],[Popolazione]]/SUM($E$19:$E$7866)</f>
        <v>2.1584149107972489E-5</v>
      </c>
    </row>
    <row r="6766" spans="1:8" x14ac:dyDescent="0.25">
      <c r="A6766" s="19" t="s">
        <v>6770</v>
      </c>
      <c r="B6766" s="4" t="str">
        <f>IFERROR(VLOOKUP(A6766,PEC!A$2:B$7902,2,0),"PEC NON ESISTENTE")</f>
        <v>protocollo</v>
      </c>
      <c r="C6766" s="20" t="s">
        <v>8221</v>
      </c>
      <c r="D6766" s="20" t="s">
        <v>8234</v>
      </c>
      <c r="E6766" s="21">
        <v>24114</v>
      </c>
      <c r="F6766" s="4" t="str">
        <f t="shared" si="105"/>
        <v/>
      </c>
      <c r="G6766" s="4" t="str">
        <f>IF(AND(Tabella1[[#This Row],[Popolazione]]&gt;50000,Tabella1[[#This Row],[Popolazione]]&lt;100000),"COMPRESO",Tabella1[[#This Row],[Regione]])</f>
        <v>LAZIO</v>
      </c>
      <c r="H6766" s="31">
        <f>Tabella1[[#This Row],[Popolazione]]/SUM($E$19:$E$7866)</f>
        <v>4.0222578948195407E-4</v>
      </c>
    </row>
    <row r="6767" spans="1:8" x14ac:dyDescent="0.25">
      <c r="A6767" s="19" t="s">
        <v>6771</v>
      </c>
      <c r="B6767" s="4" t="str">
        <f>IFERROR(VLOOKUP(A6767,PEC!A$2:B$7902,2,0),"PEC NON ESISTENTE")</f>
        <v>comune.sfruz</v>
      </c>
      <c r="C6767" s="20" t="s">
        <v>8026</v>
      </c>
      <c r="D6767" s="20" t="s">
        <v>8027</v>
      </c>
      <c r="E6767" s="21">
        <v>323</v>
      </c>
      <c r="F6767" s="4" t="str">
        <f t="shared" si="105"/>
        <v/>
      </c>
      <c r="G6767" s="4" t="str">
        <f>IF(AND(Tabella1[[#This Row],[Popolazione]]&gt;50000,Tabella1[[#This Row],[Popolazione]]&lt;100000),"COMPRESO",Tabella1[[#This Row],[Regione]])</f>
        <v>TRENTINO-ALTO ADIGE/SÜDTIROL</v>
      </c>
      <c r="H6767" s="31">
        <f>Tabella1[[#This Row],[Popolazione]]/SUM($E$19:$E$7866)</f>
        <v>5.3876971884660846E-6</v>
      </c>
    </row>
    <row r="6768" spans="1:8" x14ac:dyDescent="0.25">
      <c r="A6768" s="19" t="s">
        <v>6772</v>
      </c>
      <c r="B6768" s="4" t="str">
        <f>IFERROR(VLOOKUP(A6768,PEC!A$2:B$7902,2,0),"PEC NON ESISTENTE")</f>
        <v>comune-obcina.sgonico-zgonik</v>
      </c>
      <c r="C6768" s="20" t="s">
        <v>8026</v>
      </c>
      <c r="D6768" s="20" t="s">
        <v>8205</v>
      </c>
      <c r="E6768" s="21">
        <v>2077</v>
      </c>
      <c r="F6768" s="4" t="str">
        <f t="shared" si="105"/>
        <v/>
      </c>
      <c r="G6768" s="4" t="str">
        <f>IF(AND(Tabella1[[#This Row],[Popolazione]]&gt;50000,Tabella1[[#This Row],[Popolazione]]&lt;100000),"COMPRESO",Tabella1[[#This Row],[Regione]])</f>
        <v>FRIULI-VENEZIA GIULIA</v>
      </c>
      <c r="H6768" s="31">
        <f>Tabella1[[#This Row],[Popolazione]]/SUM($E$19:$E$7866)</f>
        <v>3.4644727741312872E-5</v>
      </c>
    </row>
    <row r="6769" spans="1:8" x14ac:dyDescent="0.25">
      <c r="A6769" s="19" t="s">
        <v>6773</v>
      </c>
      <c r="B6769" s="4" t="str">
        <f>IFERROR(VLOOKUP(A6769,PEC!A$2:B$7902,2,0),"PEC NON ESISTENTE")</f>
        <v>protocollo</v>
      </c>
      <c r="C6769" s="20" t="s">
        <v>8221</v>
      </c>
      <c r="D6769" s="20" t="s">
        <v>8234</v>
      </c>
      <c r="E6769" s="21">
        <v>2623</v>
      </c>
      <c r="F6769" s="4" t="str">
        <f t="shared" si="105"/>
        <v/>
      </c>
      <c r="G6769" s="4" t="str">
        <f>IF(AND(Tabella1[[#This Row],[Popolazione]]&gt;50000,Tabella1[[#This Row],[Popolazione]]&lt;100000),"COMPRESO",Tabella1[[#This Row],[Regione]])</f>
        <v>LAZIO</v>
      </c>
      <c r="H6769" s="31">
        <f>Tabella1[[#This Row],[Popolazione]]/SUM($E$19:$E$7866)</f>
        <v>4.3752104412837585E-5</v>
      </c>
    </row>
    <row r="6770" spans="1:8" x14ac:dyDescent="0.25">
      <c r="A6770" s="22" t="s">
        <v>6774</v>
      </c>
      <c r="B6770" s="4" t="str">
        <f>IFERROR(VLOOKUP(A6770,PEC!A$2:B$7902,2,0),"PEC NON ESISTENTE")</f>
        <v>protocollo</v>
      </c>
      <c r="C6770" s="20" t="s">
        <v>8259</v>
      </c>
      <c r="D6770" s="20" t="s">
        <v>8278</v>
      </c>
      <c r="E6770" s="21">
        <v>970</v>
      </c>
      <c r="F6770" s="4" t="str">
        <f t="shared" si="105"/>
        <v/>
      </c>
      <c r="G6770" s="4" t="str">
        <f>IF(AND(Tabella1[[#This Row],[Popolazione]]&gt;50000,Tabella1[[#This Row],[Popolazione]]&lt;100000),"COMPRESO",Tabella1[[#This Row],[Regione]])</f>
        <v>SARDEGNA</v>
      </c>
      <c r="H6770" s="31">
        <f>Tabella1[[#This Row],[Popolazione]]/SUM($E$19:$E$7866)</f>
        <v>1.6179771742452328E-5</v>
      </c>
    </row>
    <row r="6771" spans="1:8" x14ac:dyDescent="0.25">
      <c r="A6771" s="22" t="s">
        <v>6775</v>
      </c>
      <c r="B6771" s="4" t="str">
        <f>IFERROR(VLOOKUP(A6771,PEC!A$2:B$7902,2,0),"PEC NON ESISTENTE")</f>
        <v>comune.siamanna.or</v>
      </c>
      <c r="C6771" s="20" t="s">
        <v>8259</v>
      </c>
      <c r="D6771" s="20" t="s">
        <v>8278</v>
      </c>
      <c r="E6771" s="21">
        <v>824</v>
      </c>
      <c r="F6771" s="4" t="str">
        <f t="shared" si="105"/>
        <v/>
      </c>
      <c r="G6771" s="4" t="str">
        <f>IF(AND(Tabella1[[#This Row],[Popolazione]]&gt;50000,Tabella1[[#This Row],[Popolazione]]&lt;100000),"COMPRESO",Tabella1[[#This Row],[Regione]])</f>
        <v>SARDEGNA</v>
      </c>
      <c r="H6771" s="31">
        <f>Tabella1[[#This Row],[Popolazione]]/SUM($E$19:$E$7866)</f>
        <v>1.3744465892557442E-5</v>
      </c>
    </row>
    <row r="6772" spans="1:8" x14ac:dyDescent="0.25">
      <c r="A6772" s="19" t="s">
        <v>6776</v>
      </c>
      <c r="B6772" s="4" t="str">
        <f>IFERROR(VLOOKUP(A6772,PEC!A$2:B$7902,2,0),"PEC NON ESISTENTE")</f>
        <v>protocollo</v>
      </c>
      <c r="C6772" s="20" t="s">
        <v>8235</v>
      </c>
      <c r="D6772" s="20" t="s">
        <v>8239</v>
      </c>
      <c r="E6772" s="21">
        <v>10074</v>
      </c>
      <c r="F6772" s="4" t="str">
        <f t="shared" si="105"/>
        <v/>
      </c>
      <c r="G6772" s="4" t="str">
        <f>IF(AND(Tabella1[[#This Row],[Popolazione]]&gt;50000,Tabella1[[#This Row],[Popolazione]]&lt;100000),"COMPRESO",Tabella1[[#This Row],[Regione]])</f>
        <v>CAMPANIA</v>
      </c>
      <c r="H6772" s="31">
        <f>Tabella1[[#This Row],[Popolazione]]/SUM($E$19:$E$7866)</f>
        <v>1.6803610364274718E-4</v>
      </c>
    </row>
    <row r="6773" spans="1:8" x14ac:dyDescent="0.25">
      <c r="A6773" s="22" t="s">
        <v>6777</v>
      </c>
      <c r="B6773" s="4" t="str">
        <f>IFERROR(VLOOKUP(A6773,PEC!A$2:B$7902,2,0),"PEC NON ESISTENTE")</f>
        <v>comune.siapiccia.or</v>
      </c>
      <c r="C6773" s="20" t="s">
        <v>8259</v>
      </c>
      <c r="D6773" s="20" t="s">
        <v>8278</v>
      </c>
      <c r="E6773" s="21">
        <v>370</v>
      </c>
      <c r="F6773" s="4" t="str">
        <f t="shared" si="105"/>
        <v/>
      </c>
      <c r="G6773" s="4" t="str">
        <f>IF(AND(Tabella1[[#This Row],[Popolazione]]&gt;50000,Tabella1[[#This Row],[Popolazione]]&lt;100000),"COMPRESO",Tabella1[[#This Row],[Regione]])</f>
        <v>SARDEGNA</v>
      </c>
      <c r="H6773" s="31">
        <f>Tabella1[[#This Row],[Popolazione]]/SUM($E$19:$E$7866)</f>
        <v>6.1716655100075887E-6</v>
      </c>
    </row>
    <row r="6774" spans="1:8" x14ac:dyDescent="0.25">
      <c r="A6774" s="19" t="s">
        <v>6778</v>
      </c>
      <c r="B6774" s="4" t="str">
        <f>IFERROR(VLOOKUP(A6774,PEC!A$2:B$7902,2,0),"PEC NON ESISTENTE")</f>
        <v>protocollo.sicignanodeglialburni</v>
      </c>
      <c r="C6774" s="20" t="s">
        <v>8235</v>
      </c>
      <c r="D6774" s="20" t="s">
        <v>8239</v>
      </c>
      <c r="E6774" s="21">
        <v>3419</v>
      </c>
      <c r="F6774" s="4" t="str">
        <f t="shared" si="105"/>
        <v/>
      </c>
      <c r="G6774" s="4" t="str">
        <f>IF(AND(Tabella1[[#This Row],[Popolazione]]&gt;50000,Tabella1[[#This Row],[Popolazione]]&lt;100000),"COMPRESO",Tabella1[[#This Row],[Regione]])</f>
        <v>CAMPANIA</v>
      </c>
      <c r="H6774" s="31">
        <f>Tabella1[[#This Row],[Popolazione]]/SUM($E$19:$E$7866)</f>
        <v>5.7029525347880939E-5</v>
      </c>
    </row>
    <row r="6775" spans="1:8" x14ac:dyDescent="0.25">
      <c r="A6775" s="19" t="s">
        <v>6779</v>
      </c>
      <c r="B6775" s="4" t="str">
        <f>IFERROR(VLOOKUP(A6775,PEC!A$2:B$7902,2,0),"PEC NON ESISTENTE")</f>
        <v>d.indelicato</v>
      </c>
      <c r="C6775" s="20" t="s">
        <v>8259</v>
      </c>
      <c r="D6775" s="20" t="s">
        <v>8260</v>
      </c>
      <c r="E6775" s="21">
        <v>4632</v>
      </c>
      <c r="F6775" s="4" t="str">
        <f t="shared" si="105"/>
        <v/>
      </c>
      <c r="G6775" s="4" t="str">
        <f>IF(AND(Tabella1[[#This Row],[Popolazione]]&gt;50000,Tabella1[[#This Row],[Popolazione]]&lt;100000),"COMPRESO",Tabella1[[#This Row],[Regione]])</f>
        <v>SICILIA</v>
      </c>
      <c r="H6775" s="31">
        <f>Tabella1[[#This Row],[Popolazione]]/SUM($E$19:$E$7866)</f>
        <v>7.7262580114473392E-5</v>
      </c>
    </row>
    <row r="6776" spans="1:8" x14ac:dyDescent="0.25">
      <c r="A6776" s="22" t="s">
        <v>6780</v>
      </c>
      <c r="B6776" s="4" t="str">
        <f>IFERROR(VLOOKUP(A6776,PEC!A$2:B$7902,2,0),"PEC NON ESISTENTE")</f>
        <v>protocollo.siddi</v>
      </c>
      <c r="C6776" s="20" t="s">
        <v>8259</v>
      </c>
      <c r="D6776" s="20" t="s">
        <v>8278</v>
      </c>
      <c r="E6776" s="21">
        <v>696</v>
      </c>
      <c r="F6776" s="4" t="str">
        <f t="shared" si="105"/>
        <v/>
      </c>
      <c r="G6776" s="4" t="str">
        <f>IF(AND(Tabella1[[#This Row],[Popolazione]]&gt;50000,Tabella1[[#This Row],[Popolazione]]&lt;100000),"COMPRESO",Tabella1[[#This Row],[Regione]])</f>
        <v>SARDEGNA</v>
      </c>
      <c r="H6776" s="31">
        <f>Tabella1[[#This Row],[Popolazione]]/SUM($E$19:$E$7866)</f>
        <v>1.1609403229635898E-5</v>
      </c>
    </row>
    <row r="6777" spans="1:8" x14ac:dyDescent="0.25">
      <c r="A6777" s="19" t="s">
        <v>401</v>
      </c>
      <c r="B6777" s="4" t="str">
        <f>IFERROR(VLOOKUP(A6777,PEC!A$2:B$7902,2,0),"PEC NON ESISTENTE")</f>
        <v>postacertificata</v>
      </c>
      <c r="C6777" s="20" t="s">
        <v>8235</v>
      </c>
      <c r="D6777" s="20" t="s">
        <v>8248</v>
      </c>
      <c r="E6777" s="21">
        <v>16879</v>
      </c>
      <c r="F6777" s="4" t="str">
        <f t="shared" si="105"/>
        <v/>
      </c>
      <c r="G6777" s="4" t="str">
        <f>IF(AND(Tabella1[[#This Row],[Popolazione]]&gt;50000,Tabella1[[#This Row],[Popolazione]]&lt;100000),"COMPRESO",Tabella1[[#This Row],[Regione]])</f>
        <v>CALABRIA</v>
      </c>
      <c r="H6777" s="31">
        <f>Tabella1[[#This Row],[Popolazione]]/SUM($E$19:$E$7866)</f>
        <v>2.815447084957246E-4</v>
      </c>
    </row>
    <row r="6778" spans="1:8" x14ac:dyDescent="0.25">
      <c r="A6778" s="19" t="s">
        <v>6781</v>
      </c>
      <c r="B6778" s="4" t="str">
        <f>IFERROR(VLOOKUP(A6778,PEC!A$2:B$7902,2,0),"PEC NON ESISTENTE")</f>
        <v>comune.siena</v>
      </c>
      <c r="C6778" s="20" t="s">
        <v>8221</v>
      </c>
      <c r="D6778" s="20" t="s">
        <v>8222</v>
      </c>
      <c r="E6778" s="21">
        <v>52839</v>
      </c>
      <c r="F6778" s="4" t="str">
        <f t="shared" si="105"/>
        <v/>
      </c>
      <c r="G6778" s="4" t="str">
        <f>IF(AND(Tabella1[[#This Row],[Popolazione]]&gt;50000,Tabella1[[#This Row],[Popolazione]]&lt;100000),"COMPRESO",Tabella1[[#This Row],[Regione]])</f>
        <v>COMPRESO</v>
      </c>
      <c r="H6778" s="30">
        <f>Tabella1[[#This Row],[Popolazione]]/SUM($E$19:$E$7866)</f>
        <v>8.813638753602459E-4</v>
      </c>
    </row>
    <row r="6779" spans="1:8" x14ac:dyDescent="0.25">
      <c r="A6779" s="19" t="s">
        <v>6782</v>
      </c>
      <c r="B6779" s="4" t="str">
        <f>IFERROR(VLOOKUP(A6779,PEC!A$2:B$7902,2,0),"PEC NON ESISTENTE")</f>
        <v>comune.sigillo</v>
      </c>
      <c r="C6779" s="20" t="s">
        <v>8221</v>
      </c>
      <c r="D6779" s="20" t="s">
        <v>8227</v>
      </c>
      <c r="E6779" s="21">
        <v>2468</v>
      </c>
      <c r="F6779" s="4" t="str">
        <f t="shared" si="105"/>
        <v/>
      </c>
      <c r="G6779" s="4" t="str">
        <f>IF(AND(Tabella1[[#This Row],[Popolazione]]&gt;50000,Tabella1[[#This Row],[Popolazione]]&lt;100000),"COMPRESO",Tabella1[[#This Row],[Regione]])</f>
        <v>UMBRIA</v>
      </c>
      <c r="H6779" s="31">
        <f>Tabella1[[#This Row],[Popolazione]]/SUM($E$19:$E$7866)</f>
        <v>4.116667696945603E-5</v>
      </c>
    </row>
    <row r="6780" spans="1:8" x14ac:dyDescent="0.25">
      <c r="A6780" s="19" t="s">
        <v>6783</v>
      </c>
      <c r="B6780" s="4" t="str">
        <f>IFERROR(VLOOKUP(A6780,PEC!A$2:B$7902,2,0),"PEC NON ESISTENTE")</f>
        <v>comune.signa</v>
      </c>
      <c r="C6780" s="20" t="s">
        <v>8221</v>
      </c>
      <c r="D6780" s="20" t="s">
        <v>8222</v>
      </c>
      <c r="E6780" s="21">
        <v>17451</v>
      </c>
      <c r="F6780" s="4" t="str">
        <f t="shared" si="105"/>
        <v/>
      </c>
      <c r="G6780" s="4" t="str">
        <f>IF(AND(Tabella1[[#This Row],[Popolazione]]&gt;50000,Tabella1[[#This Row],[Popolazione]]&lt;100000),"COMPRESO",Tabella1[[#This Row],[Regione]])</f>
        <v>TOSCANA</v>
      </c>
      <c r="H6780" s="31">
        <f>Tabella1[[#This Row],[Popolazione]]/SUM($E$19:$E$7866)</f>
        <v>2.9108576977065521E-4</v>
      </c>
    </row>
    <row r="6781" spans="1:8" x14ac:dyDescent="0.25">
      <c r="A6781" s="19" t="s">
        <v>8118</v>
      </c>
      <c r="B6781" s="4" t="str">
        <f>IFERROR(VLOOKUP(A6781,PEC!A$2:B$7902,2,0),"PEC NON ESISTENTE")</f>
        <v>PEC NON ESISTENTE</v>
      </c>
      <c r="C6781" s="20" t="s">
        <v>8026</v>
      </c>
      <c r="D6781" s="20" t="s">
        <v>8027</v>
      </c>
      <c r="E6781" s="21">
        <v>5947</v>
      </c>
      <c r="F6781" s="4" t="str">
        <f t="shared" si="105"/>
        <v/>
      </c>
      <c r="G6781" s="4" t="str">
        <f>IF(AND(Tabella1[[#This Row],[Popolazione]]&gt;50000,Tabella1[[#This Row],[Popolazione]]&lt;100000),"COMPRESO",Tabella1[[#This Row],[Regione]])</f>
        <v>TRENTINO-ALTO ADIGE/SÜDTIROL</v>
      </c>
      <c r="H6781" s="31">
        <f>Tabella1[[#This Row],[Popolazione]]/SUM($E$19:$E$7866)</f>
        <v>9.9197012940581433E-5</v>
      </c>
    </row>
    <row r="6782" spans="1:8" x14ac:dyDescent="0.25">
      <c r="A6782" s="22" t="s">
        <v>6785</v>
      </c>
      <c r="B6782" s="4" t="str">
        <f>IFERROR(VLOOKUP(A6782,PEC!A$2:B$7902,2,0),"PEC NON ESISTENTE")</f>
        <v>protocollo.silanus</v>
      </c>
      <c r="C6782" s="20" t="s">
        <v>8259</v>
      </c>
      <c r="D6782" s="20" t="s">
        <v>8278</v>
      </c>
      <c r="E6782" s="21">
        <v>2200</v>
      </c>
      <c r="F6782" s="4" t="str">
        <f t="shared" si="105"/>
        <v/>
      </c>
      <c r="G6782" s="4" t="str">
        <f>IF(AND(Tabella1[[#This Row],[Popolazione]]&gt;50000,Tabella1[[#This Row],[Popolazione]]&lt;100000),"COMPRESO",Tabella1[[#This Row],[Regione]])</f>
        <v>SARDEGNA</v>
      </c>
      <c r="H6782" s="31">
        <f>Tabella1[[#This Row],[Popolazione]]/SUM($E$19:$E$7866)</f>
        <v>3.6696389518964042E-5</v>
      </c>
    </row>
    <row r="6783" spans="1:8" x14ac:dyDescent="0.25">
      <c r="A6783" s="19" t="s">
        <v>6786</v>
      </c>
      <c r="B6783" s="4" t="str">
        <f>IFERROR(VLOOKUP(A6783,PEC!A$2:B$7902,2,0),"PEC NON ESISTENTE")</f>
        <v>protocollo</v>
      </c>
      <c r="C6783" s="20" t="s">
        <v>8026</v>
      </c>
      <c r="D6783" s="20" t="s">
        <v>8167</v>
      </c>
      <c r="E6783" s="21">
        <v>9923</v>
      </c>
      <c r="F6783" s="4" t="str">
        <f t="shared" si="105"/>
        <v/>
      </c>
      <c r="G6783" s="4" t="str">
        <f>IF(AND(Tabella1[[#This Row],[Popolazione]]&gt;50000,Tabella1[[#This Row],[Popolazione]]&lt;100000),"COMPRESO",Tabella1[[#This Row],[Regione]])</f>
        <v>VENETO</v>
      </c>
      <c r="H6783" s="31">
        <f>Tabella1[[#This Row],[Popolazione]]/SUM($E$19:$E$7866)</f>
        <v>1.6551739690758192E-4</v>
      </c>
    </row>
    <row r="6784" spans="1:8" x14ac:dyDescent="0.25">
      <c r="A6784" s="22" t="s">
        <v>6787</v>
      </c>
      <c r="B6784" s="4" t="str">
        <f>IFERROR(VLOOKUP(A6784,PEC!A$2:B$7902,2,0),"PEC NON ESISTENTE")</f>
        <v>protocollo</v>
      </c>
      <c r="C6784" s="20" t="s">
        <v>8259</v>
      </c>
      <c r="D6784" s="20" t="s">
        <v>8278</v>
      </c>
      <c r="E6784" s="21">
        <v>912</v>
      </c>
      <c r="F6784" s="4" t="str">
        <f t="shared" si="105"/>
        <v/>
      </c>
      <c r="G6784" s="4" t="str">
        <f>IF(AND(Tabella1[[#This Row],[Popolazione]]&gt;50000,Tabella1[[#This Row],[Popolazione]]&lt;100000),"COMPRESO",Tabella1[[#This Row],[Regione]])</f>
        <v>SARDEGNA</v>
      </c>
      <c r="H6784" s="31">
        <f>Tabella1[[#This Row],[Popolazione]]/SUM($E$19:$E$7866)</f>
        <v>1.5212321473316003E-5</v>
      </c>
    </row>
    <row r="6785" spans="1:8" x14ac:dyDescent="0.25">
      <c r="A6785" s="22" t="s">
        <v>6788</v>
      </c>
      <c r="B6785" s="4" t="str">
        <f>IFERROR(VLOOKUP(A6785,PEC!A$2:B$7902,2,0),"PEC NON ESISTENTE")</f>
        <v>protocollo</v>
      </c>
      <c r="C6785" s="20" t="s">
        <v>8259</v>
      </c>
      <c r="D6785" s="20" t="s">
        <v>8278</v>
      </c>
      <c r="E6785" s="21">
        <v>3997</v>
      </c>
      <c r="F6785" s="4" t="str">
        <f t="shared" si="105"/>
        <v/>
      </c>
      <c r="G6785" s="4" t="str">
        <f>IF(AND(Tabella1[[#This Row],[Popolazione]]&gt;50000,Tabella1[[#This Row],[Popolazione]]&lt;100000),"COMPRESO",Tabella1[[#This Row],[Regione]])</f>
        <v>SARDEGNA</v>
      </c>
      <c r="H6785" s="31">
        <f>Tabella1[[#This Row],[Popolazione]]/SUM($E$19:$E$7866)</f>
        <v>6.6670667685136032E-5</v>
      </c>
    </row>
    <row r="6786" spans="1:8" x14ac:dyDescent="0.25">
      <c r="A6786" s="22" t="s">
        <v>6789</v>
      </c>
      <c r="B6786" s="4" t="str">
        <f>IFERROR(VLOOKUP(A6786,PEC!A$2:B$7902,2,0),"PEC NON ESISTENTE")</f>
        <v>protocollo</v>
      </c>
      <c r="C6786" s="20" t="s">
        <v>8259</v>
      </c>
      <c r="D6786" s="20" t="s">
        <v>8278</v>
      </c>
      <c r="E6786" s="21">
        <v>1271</v>
      </c>
      <c r="F6786" s="4" t="str">
        <f t="shared" ref="F6786:F6849" si="106">IF($E6786&gt;300000,"TROVATO","")</f>
        <v/>
      </c>
      <c r="G6786" s="4" t="str">
        <f>IF(AND(Tabella1[[#This Row],[Popolazione]]&gt;50000,Tabella1[[#This Row],[Popolazione]]&lt;100000),"COMPRESO",Tabella1[[#This Row],[Regione]])</f>
        <v>SARDEGNA</v>
      </c>
      <c r="H6786" s="31">
        <f>Tabella1[[#This Row],[Popolazione]]/SUM($E$19:$E$7866)</f>
        <v>2.1200505035728773E-5</v>
      </c>
    </row>
    <row r="6787" spans="1:8" x14ac:dyDescent="0.25">
      <c r="A6787" s="19" t="s">
        <v>6790</v>
      </c>
      <c r="B6787" s="4" t="str">
        <f>IFERROR(VLOOKUP(A6787,PEC!A$2:B$7902,2,0),"PEC NON ESISTENTE")</f>
        <v>comune.sillanogiuncugnano</v>
      </c>
      <c r="C6787" s="20" t="s">
        <v>8221</v>
      </c>
      <c r="D6787" s="20" t="s">
        <v>8222</v>
      </c>
      <c r="E6787" s="21">
        <v>1150</v>
      </c>
      <c r="F6787" s="4" t="str">
        <f t="shared" si="106"/>
        <v/>
      </c>
      <c r="G6787" s="4" t="str">
        <f>IF(AND(Tabella1[[#This Row],[Popolazione]]&gt;50000,Tabella1[[#This Row],[Popolazione]]&lt;100000),"COMPRESO",Tabella1[[#This Row],[Regione]])</f>
        <v>TOSCANA</v>
      </c>
      <c r="H6787" s="31">
        <f>Tabella1[[#This Row],[Popolazione]]/SUM($E$19:$E$7866)</f>
        <v>1.918220361218575E-5</v>
      </c>
    </row>
    <row r="6788" spans="1:8" x14ac:dyDescent="0.25">
      <c r="A6788" s="19" t="s">
        <v>6791</v>
      </c>
      <c r="B6788" s="4" t="str">
        <f>IFERROR(VLOOKUP(A6788,PEC!A$2:B$7902,2,0),"PEC NON ESISTENTE")</f>
        <v>sillavengo</v>
      </c>
      <c r="C6788" s="20" t="s">
        <v>7913</v>
      </c>
      <c r="D6788" s="20" t="s">
        <v>7914</v>
      </c>
      <c r="E6788" s="21">
        <v>595</v>
      </c>
      <c r="F6788" s="4" t="str">
        <f t="shared" si="106"/>
        <v/>
      </c>
      <c r="G6788" s="4" t="str">
        <f>IF(AND(Tabella1[[#This Row],[Popolazione]]&gt;50000,Tabella1[[#This Row],[Popolazione]]&lt;100000),"COMPRESO",Tabella1[[#This Row],[Regione]])</f>
        <v>PIEMONTE</v>
      </c>
      <c r="H6788" s="31">
        <f>Tabella1[[#This Row],[Popolazione]]/SUM($E$19:$E$7866)</f>
        <v>9.9247053471743669E-6</v>
      </c>
    </row>
    <row r="6789" spans="1:8" x14ac:dyDescent="0.25">
      <c r="A6789" s="19" t="s">
        <v>6792</v>
      </c>
      <c r="B6789" s="4" t="str">
        <f>IFERROR(VLOOKUP(A6789,PEC!A$2:B$7902,2,0),"PEC NON ESISTENTE")</f>
        <v>sildor</v>
      </c>
      <c r="C6789" s="20" t="s">
        <v>7913</v>
      </c>
      <c r="D6789" s="20" t="s">
        <v>7914</v>
      </c>
      <c r="E6789" s="21">
        <v>2056</v>
      </c>
      <c r="F6789" s="4" t="str">
        <f t="shared" si="106"/>
        <v/>
      </c>
      <c r="G6789" s="4" t="str">
        <f>IF(AND(Tabella1[[#This Row],[Popolazione]]&gt;50000,Tabella1[[#This Row],[Popolazione]]&lt;100000),"COMPRESO",Tabella1[[#This Row],[Regione]])</f>
        <v>PIEMONTE</v>
      </c>
      <c r="H6789" s="31">
        <f>Tabella1[[#This Row],[Popolazione]]/SUM($E$19:$E$7866)</f>
        <v>3.4294444023177303E-5</v>
      </c>
    </row>
    <row r="6790" spans="1:8" x14ac:dyDescent="0.25">
      <c r="A6790" s="19" t="s">
        <v>6793</v>
      </c>
      <c r="B6790" s="4" t="str">
        <f>IFERROR(VLOOKUP(A6790,PEC!A$2:B$7902,2,0),"PEC NON ESISTENTE")</f>
        <v>comune.silvanopietra</v>
      </c>
      <c r="C6790" s="20" t="s">
        <v>7913</v>
      </c>
      <c r="D6790" s="20" t="s">
        <v>7986</v>
      </c>
      <c r="E6790" s="21">
        <v>680</v>
      </c>
      <c r="F6790" s="4" t="str">
        <f t="shared" si="106"/>
        <v/>
      </c>
      <c r="G6790" s="4" t="str">
        <f>IF(AND(Tabella1[[#This Row],[Popolazione]]&gt;50000,Tabella1[[#This Row],[Popolazione]]&lt;100000),"COMPRESO",Tabella1[[#This Row],[Regione]])</f>
        <v>LOMBARDIA</v>
      </c>
      <c r="H6790" s="31">
        <f>Tabella1[[#This Row],[Popolazione]]/SUM($E$19:$E$7866)</f>
        <v>1.1342520396770704E-5</v>
      </c>
    </row>
    <row r="6791" spans="1:8" x14ac:dyDescent="0.25">
      <c r="A6791" s="19" t="s">
        <v>6794</v>
      </c>
      <c r="B6791" s="4" t="str">
        <f>IFERROR(VLOOKUP(A6791,PEC!A$2:B$7902,2,0),"PEC NON ESISTENTE")</f>
        <v>ufficio.protocollo</v>
      </c>
      <c r="C6791" s="20" t="s">
        <v>8235</v>
      </c>
      <c r="D6791" s="20" t="s">
        <v>8236</v>
      </c>
      <c r="E6791" s="21">
        <v>15401</v>
      </c>
      <c r="F6791" s="4" t="str">
        <f t="shared" si="106"/>
        <v/>
      </c>
      <c r="G6791" s="4" t="str">
        <f>IF(AND(Tabella1[[#This Row],[Popolazione]]&gt;50000,Tabella1[[#This Row],[Popolazione]]&lt;100000),"COMPRESO",Tabella1[[#This Row],[Regione]])</f>
        <v>ABRUZZO</v>
      </c>
      <c r="H6791" s="31">
        <f>Tabella1[[#This Row],[Popolazione]]/SUM($E$19:$E$7866)</f>
        <v>2.568914068098024E-4</v>
      </c>
    </row>
    <row r="6792" spans="1:8" x14ac:dyDescent="0.25">
      <c r="A6792" s="22" t="s">
        <v>6795</v>
      </c>
      <c r="B6792" s="4" t="str">
        <f>IFERROR(VLOOKUP(A6792,PEC!A$2:B$7902,2,0),"PEC NON ESISTENTE")</f>
        <v>protocollo</v>
      </c>
      <c r="C6792" s="20" t="s">
        <v>8259</v>
      </c>
      <c r="D6792" s="20" t="s">
        <v>8278</v>
      </c>
      <c r="E6792" s="21">
        <v>357</v>
      </c>
      <c r="F6792" s="4" t="str">
        <f t="shared" si="106"/>
        <v/>
      </c>
      <c r="G6792" s="4" t="str">
        <f>IF(AND(Tabella1[[#This Row],[Popolazione]]&gt;50000,Tabella1[[#This Row],[Popolazione]]&lt;100000),"COMPRESO",Tabella1[[#This Row],[Regione]])</f>
        <v>SARDEGNA</v>
      </c>
      <c r="H6792" s="31">
        <f>Tabella1[[#This Row],[Popolazione]]/SUM($E$19:$E$7866)</f>
        <v>5.9548232083046198E-6</v>
      </c>
    </row>
    <row r="6793" spans="1:8" x14ac:dyDescent="0.25">
      <c r="A6793" s="22" t="s">
        <v>6796</v>
      </c>
      <c r="B6793" s="4" t="str">
        <f>IFERROR(VLOOKUP(A6793,PEC!A$2:B$7902,2,0),"PEC NON ESISTENTE")</f>
        <v>protocollo</v>
      </c>
      <c r="C6793" s="20" t="s">
        <v>8259</v>
      </c>
      <c r="D6793" s="20" t="s">
        <v>8278</v>
      </c>
      <c r="E6793" s="21">
        <v>2309</v>
      </c>
      <c r="F6793" s="4" t="str">
        <f t="shared" si="106"/>
        <v/>
      </c>
      <c r="G6793" s="4" t="str">
        <f>IF(AND(Tabella1[[#This Row],[Popolazione]]&gt;50000,Tabella1[[#This Row],[Popolazione]]&lt;100000),"COMPRESO",Tabella1[[#This Row],[Regione]])</f>
        <v>SARDEGNA</v>
      </c>
      <c r="H6793" s="31">
        <f>Tabella1[[#This Row],[Popolazione]]/SUM($E$19:$E$7866)</f>
        <v>3.8514528817858173E-5</v>
      </c>
    </row>
    <row r="6794" spans="1:8" x14ac:dyDescent="0.25">
      <c r="A6794" s="19" t="s">
        <v>301</v>
      </c>
      <c r="B6794" s="4" t="str">
        <f>IFERROR(VLOOKUP(A6794,PEC!A$2:B$7902,2,0),"PEC NON ESISTENTE")</f>
        <v>ragioneria.simbario</v>
      </c>
      <c r="C6794" s="20" t="s">
        <v>8235</v>
      </c>
      <c r="D6794" s="20" t="s">
        <v>8248</v>
      </c>
      <c r="E6794" s="21">
        <v>956</v>
      </c>
      <c r="F6794" s="4" t="str">
        <f t="shared" si="106"/>
        <v/>
      </c>
      <c r="G6794" s="4" t="str">
        <f>IF(AND(Tabella1[[#This Row],[Popolazione]]&gt;50000,Tabella1[[#This Row],[Popolazione]]&lt;100000),"COMPRESO",Tabella1[[#This Row],[Regione]])</f>
        <v>CALABRIA</v>
      </c>
      <c r="H6794" s="31">
        <f>Tabella1[[#This Row],[Popolazione]]/SUM($E$19:$E$7866)</f>
        <v>1.5946249263695286E-5</v>
      </c>
    </row>
    <row r="6795" spans="1:8" x14ac:dyDescent="0.25">
      <c r="A6795" s="19" t="s">
        <v>224</v>
      </c>
      <c r="B6795" s="4" t="str">
        <f>IFERROR(VLOOKUP(A6795,PEC!A$2:B$7902,2,0),"PEC NON ESISTENTE")</f>
        <v>segreteriasimericrichi</v>
      </c>
      <c r="C6795" s="20" t="s">
        <v>8235</v>
      </c>
      <c r="D6795" s="20" t="s">
        <v>8248</v>
      </c>
      <c r="E6795" s="21">
        <v>4475</v>
      </c>
      <c r="F6795" s="4" t="str">
        <f t="shared" si="106"/>
        <v/>
      </c>
      <c r="G6795" s="4" t="str">
        <f>IF(AND(Tabella1[[#This Row],[Popolazione]]&gt;50000,Tabella1[[#This Row],[Popolazione]]&lt;100000),"COMPRESO",Tabella1[[#This Row],[Regione]])</f>
        <v>CALABRIA</v>
      </c>
      <c r="H6795" s="31">
        <f>Tabella1[[#This Row],[Popolazione]]/SUM($E$19:$E$7866)</f>
        <v>7.4643792316983679E-5</v>
      </c>
    </row>
    <row r="6796" spans="1:8" x14ac:dyDescent="0.25">
      <c r="A6796" s="19" t="s">
        <v>6797</v>
      </c>
      <c r="B6796" s="4" t="str">
        <f>IFERROR(VLOOKUP(A6796,PEC!A$2:B$7902,2,0),"PEC NON ESISTENTE")</f>
        <v>sinagra.uffdem</v>
      </c>
      <c r="C6796" s="20" t="s">
        <v>8259</v>
      </c>
      <c r="D6796" s="20" t="s">
        <v>8260</v>
      </c>
      <c r="E6796" s="21">
        <v>2760</v>
      </c>
      <c r="F6796" s="4" t="str">
        <f t="shared" si="106"/>
        <v/>
      </c>
      <c r="G6796" s="4" t="str">
        <f>IF(AND(Tabella1[[#This Row],[Popolazione]]&gt;50000,Tabella1[[#This Row],[Popolazione]]&lt;100000),"COMPRESO",Tabella1[[#This Row],[Regione]])</f>
        <v>SICILIA</v>
      </c>
      <c r="H6796" s="31">
        <f>Tabella1[[#This Row],[Popolazione]]/SUM($E$19:$E$7866)</f>
        <v>4.6037288669245801E-5</v>
      </c>
    </row>
    <row r="6797" spans="1:8" x14ac:dyDescent="0.25">
      <c r="A6797" s="19" t="s">
        <v>6798</v>
      </c>
      <c r="B6797" s="4" t="str">
        <f>IFERROR(VLOOKUP(A6797,PEC!A$2:B$7902,2,0),"PEC NON ESISTENTE")</f>
        <v>comune.sinalunga</v>
      </c>
      <c r="C6797" s="20" t="s">
        <v>8221</v>
      </c>
      <c r="D6797" s="20" t="s">
        <v>8222</v>
      </c>
      <c r="E6797" s="21">
        <v>12476</v>
      </c>
      <c r="F6797" s="4" t="str">
        <f t="shared" si="106"/>
        <v/>
      </c>
      <c r="G6797" s="4" t="str">
        <f>IF(AND(Tabella1[[#This Row],[Popolazione]]&gt;50000,Tabella1[[#This Row],[Popolazione]]&lt;100000),"COMPRESO",Tabella1[[#This Row],[Regione]])</f>
        <v>TOSCANA</v>
      </c>
      <c r="H6797" s="31">
        <f>Tabella1[[#This Row],[Popolazione]]/SUM($E$19:$E$7866)</f>
        <v>2.0810188892663427E-4</v>
      </c>
    </row>
    <row r="6798" spans="1:8" x14ac:dyDescent="0.25">
      <c r="A6798" s="22" t="s">
        <v>6799</v>
      </c>
      <c r="B6798" s="4" t="str">
        <f>IFERROR(VLOOKUP(A6798,PEC!A$2:B$7902,2,0),"PEC NON ESISTENTE")</f>
        <v>protocollo</v>
      </c>
      <c r="C6798" s="20" t="s">
        <v>8259</v>
      </c>
      <c r="D6798" s="20" t="s">
        <v>8278</v>
      </c>
      <c r="E6798" s="21">
        <v>1811</v>
      </c>
      <c r="F6798" s="4" t="str">
        <f t="shared" si="106"/>
        <v/>
      </c>
      <c r="G6798" s="4" t="str">
        <f>IF(AND(Tabella1[[#This Row],[Popolazione]]&gt;50000,Tabella1[[#This Row],[Popolazione]]&lt;100000),"COMPRESO",Tabella1[[#This Row],[Regione]])</f>
        <v>SARDEGNA</v>
      </c>
      <c r="H6798" s="31">
        <f>Tabella1[[#This Row],[Popolazione]]/SUM($E$19:$E$7866)</f>
        <v>3.0207800644929039E-5</v>
      </c>
    </row>
    <row r="6799" spans="1:8" x14ac:dyDescent="0.25">
      <c r="A6799" s="22" t="s">
        <v>6800</v>
      </c>
      <c r="B6799" s="4" t="str">
        <f>IFERROR(VLOOKUP(A6799,PEC!A$2:B$7902,2,0),"PEC NON ESISTENTE")</f>
        <v>protocollo.sini</v>
      </c>
      <c r="C6799" s="20" t="s">
        <v>8259</v>
      </c>
      <c r="D6799" s="20" t="s">
        <v>8278</v>
      </c>
      <c r="E6799" s="21">
        <v>515</v>
      </c>
      <c r="F6799" s="4" t="str">
        <f t="shared" si="106"/>
        <v/>
      </c>
      <c r="G6799" s="4" t="str">
        <f>IF(AND(Tabella1[[#This Row],[Popolazione]]&gt;50000,Tabella1[[#This Row],[Popolazione]]&lt;100000),"COMPRESO",Tabella1[[#This Row],[Regione]])</f>
        <v>SARDEGNA</v>
      </c>
      <c r="H6799" s="31">
        <f>Tabella1[[#This Row],[Popolazione]]/SUM($E$19:$E$7866)</f>
        <v>8.590291182848401E-6</v>
      </c>
    </row>
    <row r="6800" spans="1:8" x14ac:dyDescent="0.25">
      <c r="A6800" s="19" t="s">
        <v>6801</v>
      </c>
      <c r="B6800" s="4" t="str">
        <f>IFERROR(VLOOKUP(A6800,PEC!A$2:B$7902,2,0),"PEC NON ESISTENTE")</f>
        <v>sinio</v>
      </c>
      <c r="C6800" s="20" t="s">
        <v>7913</v>
      </c>
      <c r="D6800" s="20" t="s">
        <v>7914</v>
      </c>
      <c r="E6800" s="21">
        <v>516</v>
      </c>
      <c r="F6800" s="4" t="str">
        <f t="shared" si="106"/>
        <v/>
      </c>
      <c r="G6800" s="4" t="str">
        <f>IF(AND(Tabella1[[#This Row],[Popolazione]]&gt;50000,Tabella1[[#This Row],[Popolazione]]&lt;100000),"COMPRESO",Tabella1[[#This Row],[Regione]])</f>
        <v>PIEMONTE</v>
      </c>
      <c r="H6800" s="31">
        <f>Tabella1[[#This Row],[Popolazione]]/SUM($E$19:$E$7866)</f>
        <v>8.6069713599024762E-6</v>
      </c>
    </row>
    <row r="6801" spans="1:8" x14ac:dyDescent="0.25">
      <c r="A6801" s="22" t="s">
        <v>6802</v>
      </c>
      <c r="B6801" s="4" t="str">
        <f>IFERROR(VLOOKUP(A6801,PEC!A$2:B$7902,2,0),"PEC NON ESISTENTE")</f>
        <v>protocollo</v>
      </c>
      <c r="C6801" s="20" t="s">
        <v>8259</v>
      </c>
      <c r="D6801" s="20" t="s">
        <v>8278</v>
      </c>
      <c r="E6801" s="21">
        <v>11469</v>
      </c>
      <c r="F6801" s="4" t="str">
        <f t="shared" si="106"/>
        <v/>
      </c>
      <c r="G6801" s="4" t="str">
        <f>IF(AND(Tabella1[[#This Row],[Popolazione]]&gt;50000,Tabella1[[#This Row],[Popolazione]]&lt;100000),"COMPRESO",Tabella1[[#This Row],[Regione]])</f>
        <v>SARDEGNA</v>
      </c>
      <c r="H6801" s="31">
        <f>Tabella1[[#This Row],[Popolazione]]/SUM($E$19:$E$7866)</f>
        <v>1.9130495063318119E-4</v>
      </c>
    </row>
    <row r="6802" spans="1:8" x14ac:dyDescent="0.25">
      <c r="A6802" s="22" t="s">
        <v>6803</v>
      </c>
      <c r="B6802" s="4" t="str">
        <f>IFERROR(VLOOKUP(A6802,PEC!A$2:B$7902,2,0),"PEC NON ESISTENTE")</f>
        <v>protocollo</v>
      </c>
      <c r="C6802" s="20" t="s">
        <v>8259</v>
      </c>
      <c r="D6802" s="20" t="s">
        <v>8278</v>
      </c>
      <c r="E6802" s="21">
        <v>16730</v>
      </c>
      <c r="F6802" s="4" t="str">
        <f t="shared" si="106"/>
        <v/>
      </c>
      <c r="G6802" s="4" t="str">
        <f>IF(AND(Tabella1[[#This Row],[Popolazione]]&gt;50000,Tabella1[[#This Row],[Popolazione]]&lt;100000),"COMPRESO",Tabella1[[#This Row],[Regione]])</f>
        <v>SARDEGNA</v>
      </c>
      <c r="H6802" s="31">
        <f>Tabella1[[#This Row],[Popolazione]]/SUM($E$19:$E$7866)</f>
        <v>2.7905936211466747E-4</v>
      </c>
    </row>
    <row r="6803" spans="1:8" x14ac:dyDescent="0.25">
      <c r="A6803" s="19" t="s">
        <v>402</v>
      </c>
      <c r="B6803" s="4" t="str">
        <f>IFERROR(VLOOKUP(A6803,PEC!A$2:B$7902,2,0),"PEC NON ESISTENTE")</f>
        <v>comune.sinopoli</v>
      </c>
      <c r="C6803" s="20" t="s">
        <v>8235</v>
      </c>
      <c r="D6803" s="20" t="s">
        <v>8248</v>
      </c>
      <c r="E6803" s="21">
        <v>2154</v>
      </c>
      <c r="F6803" s="4" t="str">
        <f t="shared" si="106"/>
        <v/>
      </c>
      <c r="G6803" s="4" t="str">
        <f>IF(AND(Tabella1[[#This Row],[Popolazione]]&gt;50000,Tabella1[[#This Row],[Popolazione]]&lt;100000),"COMPRESO",Tabella1[[#This Row],[Regione]])</f>
        <v>CALABRIA</v>
      </c>
      <c r="H6803" s="31">
        <f>Tabella1[[#This Row],[Popolazione]]/SUM($E$19:$E$7866)</f>
        <v>3.5929101374476611E-5</v>
      </c>
    </row>
    <row r="6804" spans="1:8" x14ac:dyDescent="0.25">
      <c r="A6804" s="19" t="s">
        <v>6804</v>
      </c>
      <c r="B6804" s="4" t="str">
        <f>IFERROR(VLOOKUP(A6804,PEC!A$2:B$7902,2,0),"PEC NON ESISTENTE")</f>
        <v>sportellocittadino</v>
      </c>
      <c r="C6804" s="20" t="s">
        <v>8259</v>
      </c>
      <c r="D6804" s="20" t="s">
        <v>8260</v>
      </c>
      <c r="E6804" s="21">
        <v>118385</v>
      </c>
      <c r="F6804" s="4" t="str">
        <f t="shared" si="106"/>
        <v/>
      </c>
      <c r="G6804" s="4" t="str">
        <f>IF(AND(Tabella1[[#This Row],[Popolazione]]&gt;50000,Tabella1[[#This Row],[Popolazione]]&lt;100000),"COMPRESO",Tabella1[[#This Row],[Regione]])</f>
        <v>SICILIA</v>
      </c>
      <c r="H6804" s="31">
        <f>Tabella1[[#This Row],[Popolazione]]/SUM($E$19:$E$7866)</f>
        <v>1.9746827605466176E-3</v>
      </c>
    </row>
    <row r="6805" spans="1:8" x14ac:dyDescent="0.25">
      <c r="A6805" s="19" t="s">
        <v>6805</v>
      </c>
      <c r="B6805" s="4" t="str">
        <f>IFERROR(VLOOKUP(A6805,PEC!A$2:B$7902,2,0),"PEC NON ESISTENTE")</f>
        <v>anagrafe.sirignano</v>
      </c>
      <c r="C6805" s="20" t="s">
        <v>8235</v>
      </c>
      <c r="D6805" s="20" t="s">
        <v>8239</v>
      </c>
      <c r="E6805" s="21">
        <v>2878</v>
      </c>
      <c r="F6805" s="4" t="str">
        <f t="shared" si="106"/>
        <v/>
      </c>
      <c r="G6805" s="4" t="str">
        <f>IF(AND(Tabella1[[#This Row],[Popolazione]]&gt;50000,Tabella1[[#This Row],[Popolazione]]&lt;100000),"COMPRESO",Tabella1[[#This Row],[Regione]])</f>
        <v>CAMPANIA</v>
      </c>
      <c r="H6805" s="31">
        <f>Tabella1[[#This Row],[Popolazione]]/SUM($E$19:$E$7866)</f>
        <v>4.8005549561626599E-5</v>
      </c>
    </row>
    <row r="6806" spans="1:8" x14ac:dyDescent="0.25">
      <c r="A6806" s="22" t="s">
        <v>6806</v>
      </c>
      <c r="B6806" s="4" t="str">
        <f>IFERROR(VLOOKUP(A6806,PEC!A$2:B$7902,2,0),"PEC NON ESISTENTE")</f>
        <v>protocollo</v>
      </c>
      <c r="C6806" s="20" t="s">
        <v>8259</v>
      </c>
      <c r="D6806" s="20" t="s">
        <v>8278</v>
      </c>
      <c r="E6806" s="21">
        <v>224</v>
      </c>
      <c r="F6806" s="4" t="str">
        <f t="shared" si="106"/>
        <v/>
      </c>
      <c r="G6806" s="4" t="str">
        <f>IF(AND(Tabella1[[#This Row],[Popolazione]]&gt;50000,Tabella1[[#This Row],[Popolazione]]&lt;100000),"COMPRESO",Tabella1[[#This Row],[Regione]])</f>
        <v>SARDEGNA</v>
      </c>
      <c r="H6806" s="31">
        <f>Tabella1[[#This Row],[Popolazione]]/SUM($E$19:$E$7866)</f>
        <v>3.7363596601127025E-6</v>
      </c>
    </row>
    <row r="6807" spans="1:8" x14ac:dyDescent="0.25">
      <c r="A6807" s="19" t="s">
        <v>6807</v>
      </c>
      <c r="B6807" s="4" t="str">
        <f>IFERROR(VLOOKUP(A6807,PEC!A$2:B$7902,2,0),"PEC NON ESISTENTE")</f>
        <v>comune.sirmione</v>
      </c>
      <c r="C6807" s="20" t="s">
        <v>7913</v>
      </c>
      <c r="D6807" s="20" t="s">
        <v>7986</v>
      </c>
      <c r="E6807" s="21">
        <v>7438</v>
      </c>
      <c r="F6807" s="4" t="str">
        <f t="shared" si="106"/>
        <v/>
      </c>
      <c r="G6807" s="4" t="str">
        <f>IF(AND(Tabella1[[#This Row],[Popolazione]]&gt;50000,Tabella1[[#This Row],[Popolazione]]&lt;100000),"COMPRESO",Tabella1[[#This Row],[Regione]])</f>
        <v>LOMBARDIA</v>
      </c>
      <c r="H6807" s="31">
        <f>Tabella1[[#This Row],[Popolazione]]/SUM($E$19:$E$7866)</f>
        <v>1.2406715692820663E-4</v>
      </c>
    </row>
    <row r="6808" spans="1:8" x14ac:dyDescent="0.25">
      <c r="A6808" s="19" t="s">
        <v>6808</v>
      </c>
      <c r="B6808" s="4" t="str">
        <f>IFERROR(VLOOKUP(A6808,PEC!A$2:B$7902,2,0),"PEC NON ESISTENTE")</f>
        <v>comune.sirolo</v>
      </c>
      <c r="C6808" s="20" t="s">
        <v>8221</v>
      </c>
      <c r="D6808" s="20" t="s">
        <v>8230</v>
      </c>
      <c r="E6808" s="21">
        <v>3856</v>
      </c>
      <c r="F6808" s="4" t="str">
        <f t="shared" si="106"/>
        <v/>
      </c>
      <c r="G6808" s="4" t="str">
        <f>IF(AND(Tabella1[[#This Row],[Popolazione]]&gt;50000,Tabella1[[#This Row],[Popolazione]]&lt;100000),"COMPRESO",Tabella1[[#This Row],[Regione]])</f>
        <v>MARCHE</v>
      </c>
      <c r="H6808" s="31">
        <f>Tabella1[[#This Row],[Popolazione]]/SUM($E$19:$E$7866)</f>
        <v>6.4318762720511522E-5</v>
      </c>
    </row>
    <row r="6809" spans="1:8" x14ac:dyDescent="0.25">
      <c r="A6809" s="19" t="s">
        <v>6809</v>
      </c>
      <c r="B6809" s="4" t="str">
        <f>IFERROR(VLOOKUP(A6809,PEC!A$2:B$7902,2,0),"PEC NON ESISTENTE")</f>
        <v>sirone</v>
      </c>
      <c r="C6809" s="20" t="s">
        <v>7913</v>
      </c>
      <c r="D6809" s="20" t="s">
        <v>7986</v>
      </c>
      <c r="E6809" s="21">
        <v>2391</v>
      </c>
      <c r="F6809" s="4" t="str">
        <f t="shared" si="106"/>
        <v/>
      </c>
      <c r="G6809" s="4" t="str">
        <f>IF(AND(Tabella1[[#This Row],[Popolazione]]&gt;50000,Tabella1[[#This Row],[Popolazione]]&lt;100000),"COMPRESO",Tabella1[[#This Row],[Regione]])</f>
        <v>LOMBARDIA</v>
      </c>
      <c r="H6809" s="31">
        <f>Tabella1[[#This Row],[Popolazione]]/SUM($E$19:$E$7866)</f>
        <v>3.9882303336292284E-5</v>
      </c>
    </row>
    <row r="6810" spans="1:8" x14ac:dyDescent="0.25">
      <c r="A6810" s="19" t="s">
        <v>6810</v>
      </c>
      <c r="B6810" s="4" t="str">
        <f>IFERROR(VLOOKUP(A6810,PEC!A$2:B$7902,2,0),"PEC NON ESISTENTE")</f>
        <v>comune.sirtori</v>
      </c>
      <c r="C6810" s="20" t="s">
        <v>7913</v>
      </c>
      <c r="D6810" s="20" t="s">
        <v>7986</v>
      </c>
      <c r="E6810" s="21">
        <v>2920</v>
      </c>
      <c r="F6810" s="4" t="str">
        <f t="shared" si="106"/>
        <v/>
      </c>
      <c r="G6810" s="4" t="str">
        <f>IF(AND(Tabella1[[#This Row],[Popolazione]]&gt;50000,Tabella1[[#This Row],[Popolazione]]&lt;100000),"COMPRESO",Tabella1[[#This Row],[Regione]])</f>
        <v>LOMBARDIA</v>
      </c>
      <c r="H6810" s="31">
        <f>Tabella1[[#This Row],[Popolazione]]/SUM($E$19:$E$7866)</f>
        <v>4.870611699789773E-5</v>
      </c>
    </row>
    <row r="6811" spans="1:8" x14ac:dyDescent="0.25">
      <c r="A6811" s="19" t="s">
        <v>6811</v>
      </c>
      <c r="B6811" s="4" t="str">
        <f>IFERROR(VLOOKUP(A6811,PEC!A$2:B$7902,2,0),"PEC NON ESISTENTE")</f>
        <v>protocollo</v>
      </c>
      <c r="C6811" s="20" t="s">
        <v>8026</v>
      </c>
      <c r="D6811" s="20" t="s">
        <v>8212</v>
      </c>
      <c r="E6811" s="21">
        <v>7991</v>
      </c>
      <c r="F6811" s="4" t="str">
        <f t="shared" si="106"/>
        <v/>
      </c>
      <c r="G6811" s="4" t="str">
        <f>IF(AND(Tabella1[[#This Row],[Popolazione]]&gt;50000,Tabella1[[#This Row],[Popolazione]]&lt;100000),"COMPRESO",Tabella1[[#This Row],[Regione]])</f>
        <v>EMILIA-ROMAGNA</v>
      </c>
      <c r="H6811" s="31">
        <f>Tabella1[[#This Row],[Popolazione]]/SUM($E$19:$E$7866)</f>
        <v>1.3329129483910984E-4</v>
      </c>
    </row>
    <row r="6812" spans="1:8" x14ac:dyDescent="0.25">
      <c r="A6812" s="22" t="s">
        <v>6812</v>
      </c>
      <c r="B6812" s="4" t="str">
        <f>IFERROR(VLOOKUP(A6812,PEC!A$2:B$7902,2,0),"PEC NON ESISTENTE")</f>
        <v>protocollo</v>
      </c>
      <c r="C6812" s="20" t="s">
        <v>8259</v>
      </c>
      <c r="D6812" s="20" t="s">
        <v>8278</v>
      </c>
      <c r="E6812" s="21">
        <v>2080</v>
      </c>
      <c r="F6812" s="4" t="str">
        <f t="shared" si="106"/>
        <v/>
      </c>
      <c r="G6812" s="4" t="str">
        <f>IF(AND(Tabella1[[#This Row],[Popolazione]]&gt;50000,Tabella1[[#This Row],[Popolazione]]&lt;100000),"COMPRESO",Tabella1[[#This Row],[Regione]])</f>
        <v>SARDEGNA</v>
      </c>
      <c r="H6812" s="31">
        <f>Tabella1[[#This Row],[Popolazione]]/SUM($E$19:$E$7866)</f>
        <v>3.4694768272475094E-5</v>
      </c>
    </row>
    <row r="6813" spans="1:8" x14ac:dyDescent="0.25">
      <c r="A6813" s="19" t="s">
        <v>6813</v>
      </c>
      <c r="B6813" s="4" t="str">
        <f>IFERROR(VLOOKUP(A6813,PEC!A$2:B$7902,2,0),"PEC NON ESISTENTE")</f>
        <v>info</v>
      </c>
      <c r="C6813" s="20" t="s">
        <v>7913</v>
      </c>
      <c r="D6813" s="20" t="s">
        <v>7986</v>
      </c>
      <c r="E6813" s="21">
        <v>5807</v>
      </c>
      <c r="F6813" s="4" t="str">
        <f t="shared" si="106"/>
        <v/>
      </c>
      <c r="G6813" s="4" t="str">
        <f>IF(AND(Tabella1[[#This Row],[Popolazione]]&gt;50000,Tabella1[[#This Row],[Popolazione]]&lt;100000),"COMPRESO",Tabella1[[#This Row],[Regione]])</f>
        <v>LOMBARDIA</v>
      </c>
      <c r="H6813" s="31">
        <f>Tabella1[[#This Row],[Popolazione]]/SUM($E$19:$E$7866)</f>
        <v>9.6861788153011002E-5</v>
      </c>
    </row>
    <row r="6814" spans="1:8" x14ac:dyDescent="0.25">
      <c r="A6814" s="19" t="s">
        <v>6814</v>
      </c>
      <c r="B6814" s="4" t="str">
        <f>IFERROR(VLOOKUP(A6814,PEC!A$2:B$7902,2,0),"PEC NON ESISTENTE")</f>
        <v>comune.sizzano</v>
      </c>
      <c r="C6814" s="20" t="s">
        <v>7913</v>
      </c>
      <c r="D6814" s="20" t="s">
        <v>7914</v>
      </c>
      <c r="E6814" s="21">
        <v>1446</v>
      </c>
      <c r="F6814" s="4" t="str">
        <f t="shared" si="106"/>
        <v/>
      </c>
      <c r="G6814" s="4" t="str">
        <f>IF(AND(Tabella1[[#This Row],[Popolazione]]&gt;50000,Tabella1[[#This Row],[Popolazione]]&lt;100000),"COMPRESO",Tabella1[[#This Row],[Regione]])</f>
        <v>PIEMONTE</v>
      </c>
      <c r="H6814" s="31">
        <f>Tabella1[[#This Row],[Popolazione]]/SUM($E$19:$E$7866)</f>
        <v>2.4119536020191822E-5</v>
      </c>
    </row>
    <row r="6815" spans="1:8" x14ac:dyDescent="0.25">
      <c r="A6815" s="19" t="s">
        <v>8119</v>
      </c>
      <c r="B6815" s="4" t="str">
        <f>IFERROR(VLOOKUP(A6815,PEC!A$2:B$7902,2,0),"PEC NON ESISTENTE")</f>
        <v>PEC NON ESISTENTE</v>
      </c>
      <c r="C6815" s="20" t="s">
        <v>8026</v>
      </c>
      <c r="D6815" s="20" t="s">
        <v>8027</v>
      </c>
      <c r="E6815" s="21">
        <v>1832</v>
      </c>
      <c r="F6815" s="4" t="str">
        <f t="shared" si="106"/>
        <v/>
      </c>
      <c r="G6815" s="4" t="str">
        <f>IF(AND(Tabella1[[#This Row],[Popolazione]]&gt;50000,Tabella1[[#This Row],[Popolazione]]&lt;100000),"COMPRESO",Tabella1[[#This Row],[Regione]])</f>
        <v>TRENTINO-ALTO ADIGE/SÜDTIROL</v>
      </c>
      <c r="H6815" s="31">
        <f>Tabella1[[#This Row],[Popolazione]]/SUM($E$19:$E$7866)</f>
        <v>3.0558084363064604E-5</v>
      </c>
    </row>
    <row r="6816" spans="1:8" x14ac:dyDescent="0.25">
      <c r="A6816" s="19" t="s">
        <v>6816</v>
      </c>
      <c r="B6816" s="4" t="str">
        <f>IFERROR(VLOOKUP(A6816,PEC!A$2:B$7902,2,0),"PEC NON ESISTENTE")</f>
        <v>comune.smerillo</v>
      </c>
      <c r="C6816" s="20" t="s">
        <v>8221</v>
      </c>
      <c r="D6816" s="20" t="s">
        <v>8230</v>
      </c>
      <c r="E6816" s="21">
        <v>389</v>
      </c>
      <c r="F6816" s="4" t="str">
        <f t="shared" si="106"/>
        <v/>
      </c>
      <c r="G6816" s="4" t="str">
        <f>IF(AND(Tabella1[[#This Row],[Popolazione]]&gt;50000,Tabella1[[#This Row],[Popolazione]]&lt;100000),"COMPRESO",Tabella1[[#This Row],[Regione]])</f>
        <v>MARCHE</v>
      </c>
      <c r="H6816" s="31">
        <f>Tabella1[[#This Row],[Popolazione]]/SUM($E$19:$E$7866)</f>
        <v>6.4885888740350063E-6</v>
      </c>
    </row>
    <row r="6817" spans="1:8" x14ac:dyDescent="0.25">
      <c r="A6817" s="19" t="s">
        <v>6817</v>
      </c>
      <c r="B6817" s="4" t="str">
        <f>IFERROR(VLOOKUP(A6817,PEC!A$2:B$7902,2,0),"PEC NON ESISTENTE")</f>
        <v>soave.vr</v>
      </c>
      <c r="C6817" s="20" t="s">
        <v>8026</v>
      </c>
      <c r="D6817" s="20" t="s">
        <v>8167</v>
      </c>
      <c r="E6817" s="21">
        <v>6908</v>
      </c>
      <c r="F6817" s="4" t="str">
        <f t="shared" si="106"/>
        <v/>
      </c>
      <c r="G6817" s="4" t="str">
        <f>IF(AND(Tabella1[[#This Row],[Popolazione]]&gt;50000,Tabella1[[#This Row],[Popolazione]]&lt;100000),"COMPRESO",Tabella1[[#This Row],[Regione]])</f>
        <v>VENETO</v>
      </c>
      <c r="H6817" s="31">
        <f>Tabella1[[#This Row],[Popolazione]]/SUM($E$19:$E$7866)</f>
        <v>1.1522666308954709E-4</v>
      </c>
    </row>
    <row r="6818" spans="1:8" x14ac:dyDescent="0.25">
      <c r="A6818" s="19" t="s">
        <v>6818</v>
      </c>
      <c r="B6818" s="4" t="str">
        <f>IFERROR(VLOOKUP(A6818,PEC!A$2:B$7902,2,0),"PEC NON ESISTENTE")</f>
        <v>comune.socchieve</v>
      </c>
      <c r="C6818" s="20" t="s">
        <v>8026</v>
      </c>
      <c r="D6818" s="20" t="s">
        <v>8205</v>
      </c>
      <c r="E6818" s="21">
        <v>941</v>
      </c>
      <c r="F6818" s="4" t="str">
        <f t="shared" si="106"/>
        <v/>
      </c>
      <c r="G6818" s="4" t="str">
        <f>IF(AND(Tabella1[[#This Row],[Popolazione]]&gt;50000,Tabella1[[#This Row],[Popolazione]]&lt;100000),"COMPRESO",Tabella1[[#This Row],[Regione]])</f>
        <v>FRIULI-VENEZIA GIULIA</v>
      </c>
      <c r="H6818" s="31">
        <f>Tabella1[[#This Row],[Popolazione]]/SUM($E$19:$E$7866)</f>
        <v>1.5696046607884165E-5</v>
      </c>
    </row>
    <row r="6819" spans="1:8" x14ac:dyDescent="0.25">
      <c r="A6819" s="22" t="s">
        <v>8293</v>
      </c>
      <c r="B6819" s="4" t="str">
        <f>IFERROR(VLOOKUP(A6819,PEC!A$2:B$7902,2,0),"PEC NON ESISTENTE")</f>
        <v>protocollo</v>
      </c>
      <c r="C6819" s="20" t="s">
        <v>8259</v>
      </c>
      <c r="D6819" s="20" t="s">
        <v>8278</v>
      </c>
      <c r="E6819" s="21">
        <v>116</v>
      </c>
      <c r="F6819" s="4" t="str">
        <f t="shared" si="106"/>
        <v/>
      </c>
      <c r="G6819" s="4" t="str">
        <f>IF(AND(Tabella1[[#This Row],[Popolazione]]&gt;50000,Tabella1[[#This Row],[Popolazione]]&lt;100000),"COMPRESO",Tabella1[[#This Row],[Regione]])</f>
        <v>SARDEGNA</v>
      </c>
      <c r="H6819" s="31">
        <f>Tabella1[[#This Row],[Popolazione]]/SUM($E$19:$E$7866)</f>
        <v>1.9349005382726497E-6</v>
      </c>
    </row>
    <row r="6820" spans="1:8" x14ac:dyDescent="0.25">
      <c r="A6820" s="19" t="s">
        <v>6820</v>
      </c>
      <c r="B6820" s="4" t="str">
        <f>IFERROR(VLOOKUP(A6820,PEC!A$2:B$7902,2,0),"PEC NON ESISTENTE")</f>
        <v>comune.sogliano</v>
      </c>
      <c r="C6820" s="20" t="s">
        <v>8026</v>
      </c>
      <c r="D6820" s="20" t="s">
        <v>8212</v>
      </c>
      <c r="E6820" s="21">
        <v>3251</v>
      </c>
      <c r="F6820" s="4" t="str">
        <f t="shared" si="106"/>
        <v/>
      </c>
      <c r="G6820" s="4" t="str">
        <f>IF(AND(Tabella1[[#This Row],[Popolazione]]&gt;50000,Tabella1[[#This Row],[Popolazione]]&lt;100000),"COMPRESO",Tabella1[[#This Row],[Regione]])</f>
        <v>EMILIA-ROMAGNA</v>
      </c>
      <c r="H6820" s="31">
        <f>Tabella1[[#This Row],[Popolazione]]/SUM($E$19:$E$7866)</f>
        <v>5.422725560279641E-5</v>
      </c>
    </row>
    <row r="6821" spans="1:8" x14ac:dyDescent="0.25">
      <c r="A6821" s="19" t="s">
        <v>6821</v>
      </c>
      <c r="B6821" s="4" t="str">
        <f>IFERROR(VLOOKUP(A6821,PEC!A$2:B$7902,2,0),"PEC NON ESISTENTE")</f>
        <v>affarigenerali.comunesoglianoc</v>
      </c>
      <c r="C6821" s="20" t="s">
        <v>8235</v>
      </c>
      <c r="D6821" s="20" t="s">
        <v>8241</v>
      </c>
      <c r="E6821" s="21">
        <v>4065</v>
      </c>
      <c r="F6821" s="4" t="str">
        <f t="shared" si="106"/>
        <v/>
      </c>
      <c r="G6821" s="4" t="str">
        <f>IF(AND(Tabella1[[#This Row],[Popolazione]]&gt;50000,Tabella1[[#This Row],[Popolazione]]&lt;100000),"COMPRESO",Tabella1[[#This Row],[Regione]])</f>
        <v>PUGLIA</v>
      </c>
      <c r="H6821" s="31">
        <f>Tabella1[[#This Row],[Popolazione]]/SUM($E$19:$E$7866)</f>
        <v>6.7804919724813104E-5</v>
      </c>
    </row>
    <row r="6822" spans="1:8" x14ac:dyDescent="0.25">
      <c r="A6822" s="19" t="s">
        <v>6822</v>
      </c>
      <c r="B6822" s="4" t="str">
        <f>IFERROR(VLOOKUP(A6822,PEC!A$2:B$7902,2,0),"PEC NON ESISTENTE")</f>
        <v>soglio</v>
      </c>
      <c r="C6822" s="20" t="s">
        <v>7913</v>
      </c>
      <c r="D6822" s="20" t="s">
        <v>7914</v>
      </c>
      <c r="E6822" s="21">
        <v>160</v>
      </c>
      <c r="F6822" s="4" t="str">
        <f t="shared" si="106"/>
        <v/>
      </c>
      <c r="G6822" s="4" t="str">
        <f>IF(AND(Tabella1[[#This Row],[Popolazione]]&gt;50000,Tabella1[[#This Row],[Popolazione]]&lt;100000),"COMPRESO",Tabella1[[#This Row],[Regione]])</f>
        <v>PIEMONTE</v>
      </c>
      <c r="H6822" s="31">
        <f>Tabella1[[#This Row],[Popolazione]]/SUM($E$19:$E$7866)</f>
        <v>2.6688283286519304E-6</v>
      </c>
    </row>
    <row r="6823" spans="1:8" x14ac:dyDescent="0.25">
      <c r="A6823" s="19" t="s">
        <v>6823</v>
      </c>
      <c r="B6823" s="4" t="str">
        <f>IFERROR(VLOOKUP(A6823,PEC!A$2:B$7902,2,0),"PEC NON ESISTENTE")</f>
        <v>protocollo</v>
      </c>
      <c r="C6823" s="20" t="s">
        <v>7913</v>
      </c>
      <c r="D6823" s="20" t="s">
        <v>7986</v>
      </c>
      <c r="E6823" s="21">
        <v>1785</v>
      </c>
      <c r="F6823" s="4" t="str">
        <f t="shared" si="106"/>
        <v/>
      </c>
      <c r="G6823" s="4" t="str">
        <f>IF(AND(Tabella1[[#This Row],[Popolazione]]&gt;50000,Tabella1[[#This Row],[Popolazione]]&lt;100000),"COMPRESO",Tabella1[[#This Row],[Regione]])</f>
        <v>LOMBARDIA</v>
      </c>
      <c r="H6823" s="31">
        <f>Tabella1[[#This Row],[Popolazione]]/SUM($E$19:$E$7866)</f>
        <v>2.9774116041523101E-5</v>
      </c>
    </row>
    <row r="6824" spans="1:8" x14ac:dyDescent="0.25">
      <c r="A6824" s="19" t="s">
        <v>6824</v>
      </c>
      <c r="B6824" s="4" t="str">
        <f>IFERROR(VLOOKUP(A6824,PEC!A$2:B$7902,2,0),"PEC NON ESISTENTE")</f>
        <v>solagna.vi</v>
      </c>
      <c r="C6824" s="20" t="s">
        <v>8026</v>
      </c>
      <c r="D6824" s="20" t="s">
        <v>8167</v>
      </c>
      <c r="E6824" s="21">
        <v>1895</v>
      </c>
      <c r="F6824" s="4" t="str">
        <f t="shared" si="106"/>
        <v/>
      </c>
      <c r="G6824" s="4" t="str">
        <f>IF(AND(Tabella1[[#This Row],[Popolazione]]&gt;50000,Tabella1[[#This Row],[Popolazione]]&lt;100000),"COMPRESO",Tabella1[[#This Row],[Regione]])</f>
        <v>VENETO</v>
      </c>
      <c r="H6824" s="31">
        <f>Tabella1[[#This Row],[Popolazione]]/SUM($E$19:$E$7866)</f>
        <v>3.1608935517471303E-5</v>
      </c>
    </row>
    <row r="6825" spans="1:8" x14ac:dyDescent="0.25">
      <c r="A6825" s="19" t="s">
        <v>6825</v>
      </c>
      <c r="B6825" s="4" t="str">
        <f>IFERROR(VLOOKUP(A6825,PEC!A$2:B$7902,2,0),"PEC NON ESISTENTE")</f>
        <v>comune</v>
      </c>
      <c r="C6825" s="20" t="s">
        <v>8259</v>
      </c>
      <c r="D6825" s="20" t="s">
        <v>8260</v>
      </c>
      <c r="E6825" s="21">
        <v>7853</v>
      </c>
      <c r="F6825" s="4" t="str">
        <f t="shared" si="106"/>
        <v/>
      </c>
      <c r="G6825" s="4" t="str">
        <f>IF(AND(Tabella1[[#This Row],[Popolazione]]&gt;50000,Tabella1[[#This Row],[Popolazione]]&lt;100000),"COMPRESO",Tabella1[[#This Row],[Regione]])</f>
        <v>SICILIA</v>
      </c>
      <c r="H6825" s="31">
        <f>Tabella1[[#This Row],[Popolazione]]/SUM($E$19:$E$7866)</f>
        <v>1.3098943040564757E-4</v>
      </c>
    </row>
    <row r="6826" spans="1:8" x14ac:dyDescent="0.25">
      <c r="A6826" s="19" t="s">
        <v>6826</v>
      </c>
      <c r="B6826" s="4" t="str">
        <f>IFERROR(VLOOKUP(A6826,PEC!A$2:B$7902,2,0),"PEC NON ESISTENTE")</f>
        <v>comune.solaro</v>
      </c>
      <c r="C6826" s="20" t="s">
        <v>7913</v>
      </c>
      <c r="D6826" s="20" t="s">
        <v>7986</v>
      </c>
      <c r="E6826" s="21">
        <v>13890</v>
      </c>
      <c r="F6826" s="4" t="str">
        <f t="shared" si="106"/>
        <v/>
      </c>
      <c r="G6826" s="4" t="str">
        <f>IF(AND(Tabella1[[#This Row],[Popolazione]]&gt;50000,Tabella1[[#This Row],[Popolazione]]&lt;100000),"COMPRESO",Tabella1[[#This Row],[Regione]])</f>
        <v>LOMBARDIA</v>
      </c>
      <c r="H6826" s="31">
        <f>Tabella1[[#This Row],[Popolazione]]/SUM($E$19:$E$7866)</f>
        <v>2.3168765928109571E-4</v>
      </c>
    </row>
    <row r="6827" spans="1:8" x14ac:dyDescent="0.25">
      <c r="A6827" s="19" t="s">
        <v>6827</v>
      </c>
      <c r="B6827" s="4" t="str">
        <f>IFERROR(VLOOKUP(A6827,PEC!A$2:B$7902,2,0),"PEC NON ESISTENTE")</f>
        <v>comune.solarolo</v>
      </c>
      <c r="C6827" s="20" t="s">
        <v>8026</v>
      </c>
      <c r="D6827" s="20" t="s">
        <v>8212</v>
      </c>
      <c r="E6827" s="21">
        <v>4489</v>
      </c>
      <c r="F6827" s="4" t="str">
        <f t="shared" si="106"/>
        <v/>
      </c>
      <c r="G6827" s="4" t="str">
        <f>IF(AND(Tabella1[[#This Row],[Popolazione]]&gt;50000,Tabella1[[#This Row],[Popolazione]]&lt;100000),"COMPRESO",Tabella1[[#This Row],[Regione]])</f>
        <v>EMILIA-ROMAGNA</v>
      </c>
      <c r="H6827" s="31">
        <f>Tabella1[[#This Row],[Popolazione]]/SUM($E$19:$E$7866)</f>
        <v>7.4877314795740725E-5</v>
      </c>
    </row>
    <row r="6828" spans="1:8" x14ac:dyDescent="0.25">
      <c r="A6828" s="19" t="s">
        <v>6828</v>
      </c>
      <c r="B6828" s="4" t="str">
        <f>IFERROR(VLOOKUP(A6828,PEC!A$2:B$7902,2,0),"PEC NON ESISTENTE")</f>
        <v>comune.solarolorainerio</v>
      </c>
      <c r="C6828" s="20" t="s">
        <v>7913</v>
      </c>
      <c r="D6828" s="20" t="s">
        <v>7986</v>
      </c>
      <c r="E6828" s="21">
        <v>1007</v>
      </c>
      <c r="F6828" s="4" t="str">
        <f t="shared" si="106"/>
        <v/>
      </c>
      <c r="G6828" s="4" t="str">
        <f>IF(AND(Tabella1[[#This Row],[Popolazione]]&gt;50000,Tabella1[[#This Row],[Popolazione]]&lt;100000),"COMPRESO",Tabella1[[#This Row],[Regione]])</f>
        <v>LOMBARDIA</v>
      </c>
      <c r="H6828" s="31">
        <f>Tabella1[[#This Row],[Popolazione]]/SUM($E$19:$E$7866)</f>
        <v>1.6796938293453086E-5</v>
      </c>
    </row>
    <row r="6829" spans="1:8" x14ac:dyDescent="0.25">
      <c r="A6829" s="22" t="s">
        <v>6829</v>
      </c>
      <c r="B6829" s="4" t="str">
        <f>IFERROR(VLOOKUP(A6829,PEC!A$2:B$7902,2,0),"PEC NON ESISTENTE")</f>
        <v>protocollo</v>
      </c>
      <c r="C6829" s="20" t="s">
        <v>8259</v>
      </c>
      <c r="D6829" s="20" t="s">
        <v>8278</v>
      </c>
      <c r="E6829" s="21">
        <v>2467</v>
      </c>
      <c r="F6829" s="4" t="str">
        <f t="shared" si="106"/>
        <v/>
      </c>
      <c r="G6829" s="4" t="str">
        <f>IF(AND(Tabella1[[#This Row],[Popolazione]]&gt;50000,Tabella1[[#This Row],[Popolazione]]&lt;100000),"COMPRESO",Tabella1[[#This Row],[Regione]])</f>
        <v>SARDEGNA</v>
      </c>
      <c r="H6829" s="31">
        <f>Tabella1[[#This Row],[Popolazione]]/SUM($E$19:$E$7866)</f>
        <v>4.1149996792401951E-5</v>
      </c>
    </row>
    <row r="6830" spans="1:8" x14ac:dyDescent="0.25">
      <c r="A6830" s="19" t="s">
        <v>7996</v>
      </c>
      <c r="B6830" s="4" t="str">
        <f>IFERROR(VLOOKUP(A6830,PEC!A$2:B$7902,2,0),"PEC NON ESISTENTE")</f>
        <v>PEC NON ESISTENTE</v>
      </c>
      <c r="C6830" s="20" t="s">
        <v>7913</v>
      </c>
      <c r="D6830" s="20" t="s">
        <v>7986</v>
      </c>
      <c r="E6830" s="21">
        <v>2530</v>
      </c>
      <c r="F6830" s="4" t="str">
        <f t="shared" si="106"/>
        <v/>
      </c>
      <c r="G6830" s="4" t="str">
        <f>IF(AND(Tabella1[[#This Row],[Popolazione]]&gt;50000,Tabella1[[#This Row],[Popolazione]]&lt;100000),"COMPRESO",Tabella1[[#This Row],[Regione]])</f>
        <v>LOMBARDIA</v>
      </c>
      <c r="H6830" s="31">
        <f>Tabella1[[#This Row],[Popolazione]]/SUM($E$19:$E$7866)</f>
        <v>4.2200847946808651E-5</v>
      </c>
    </row>
    <row r="6831" spans="1:8" x14ac:dyDescent="0.25">
      <c r="A6831" s="19" t="s">
        <v>6830</v>
      </c>
      <c r="B6831" s="4" t="str">
        <f>IFERROR(VLOOKUP(A6831,PEC!A$2:B$7902,2,0),"PEC NON ESISTENTE")</f>
        <v>comune.solbiate-arno</v>
      </c>
      <c r="C6831" s="20" t="s">
        <v>7913</v>
      </c>
      <c r="D6831" s="20" t="s">
        <v>7986</v>
      </c>
      <c r="E6831" s="21">
        <v>4274</v>
      </c>
      <c r="F6831" s="4" t="str">
        <f t="shared" si="106"/>
        <v/>
      </c>
      <c r="G6831" s="4" t="str">
        <f>IF(AND(Tabella1[[#This Row],[Popolazione]]&gt;50000,Tabella1[[#This Row],[Popolazione]]&lt;100000),"COMPRESO",Tabella1[[#This Row],[Regione]])</f>
        <v>LOMBARDIA</v>
      </c>
      <c r="H6831" s="31">
        <f>Tabella1[[#This Row],[Popolazione]]/SUM($E$19:$E$7866)</f>
        <v>7.1291076729114686E-5</v>
      </c>
    </row>
    <row r="6832" spans="1:8" x14ac:dyDescent="0.25">
      <c r="A6832" s="19" t="s">
        <v>6832</v>
      </c>
      <c r="B6832" s="4" t="str">
        <f>IFERROR(VLOOKUP(A6832,PEC!A$2:B$7902,2,0),"PEC NON ESISTENTE")</f>
        <v>protocollo</v>
      </c>
      <c r="C6832" s="20" t="s">
        <v>7913</v>
      </c>
      <c r="D6832" s="20" t="s">
        <v>7986</v>
      </c>
      <c r="E6832" s="21">
        <v>5579</v>
      </c>
      <c r="F6832" s="4" t="str">
        <f t="shared" si="106"/>
        <v/>
      </c>
      <c r="G6832" s="4" t="str">
        <f>IF(AND(Tabella1[[#This Row],[Popolazione]]&gt;50000,Tabella1[[#This Row],[Popolazione]]&lt;100000),"COMPRESO",Tabella1[[#This Row],[Regione]])</f>
        <v>LOMBARDIA</v>
      </c>
      <c r="H6832" s="31">
        <f>Tabella1[[#This Row],[Popolazione]]/SUM($E$19:$E$7866)</f>
        <v>9.3058707784681995E-5</v>
      </c>
    </row>
    <row r="6833" spans="1:8" x14ac:dyDescent="0.25">
      <c r="A6833" s="19" t="s">
        <v>6833</v>
      </c>
      <c r="B6833" s="4" t="str">
        <f>IFERROR(VLOOKUP(A6833,PEC!A$2:B$7902,2,0),"PEC NON ESISTENTE")</f>
        <v>comune</v>
      </c>
      <c r="C6833" s="20" t="s">
        <v>7913</v>
      </c>
      <c r="D6833" s="20" t="s">
        <v>8208</v>
      </c>
      <c r="E6833" s="21">
        <v>985</v>
      </c>
      <c r="F6833" s="4" t="str">
        <f t="shared" si="106"/>
        <v/>
      </c>
      <c r="G6833" s="4" t="str">
        <f>IF(AND(Tabella1[[#This Row],[Popolazione]]&gt;50000,Tabella1[[#This Row],[Popolazione]]&lt;100000),"COMPRESO",Tabella1[[#This Row],[Regione]])</f>
        <v>LIGURIA</v>
      </c>
      <c r="H6833" s="31">
        <f>Tabella1[[#This Row],[Popolazione]]/SUM($E$19:$E$7866)</f>
        <v>1.6429974398263446E-5</v>
      </c>
    </row>
    <row r="6834" spans="1:8" x14ac:dyDescent="0.25">
      <c r="A6834" s="22" t="s">
        <v>6834</v>
      </c>
      <c r="B6834" s="4" t="str">
        <f>IFERROR(VLOOKUP(A6834,PEC!A$2:B$7902,2,0),"PEC NON ESISTENTE")</f>
        <v>protocollo.soleminis</v>
      </c>
      <c r="C6834" s="20" t="s">
        <v>8259</v>
      </c>
      <c r="D6834" s="20" t="s">
        <v>8278</v>
      </c>
      <c r="E6834" s="21">
        <v>1858</v>
      </c>
      <c r="F6834" s="4" t="str">
        <f t="shared" si="106"/>
        <v/>
      </c>
      <c r="G6834" s="4" t="str">
        <f>IF(AND(Tabella1[[#This Row],[Popolazione]]&gt;50000,Tabella1[[#This Row],[Popolazione]]&lt;100000),"COMPRESO",Tabella1[[#This Row],[Regione]])</f>
        <v>SARDEGNA</v>
      </c>
      <c r="H6834" s="31">
        <f>Tabella1[[#This Row],[Popolazione]]/SUM($E$19:$E$7866)</f>
        <v>3.0991768966470545E-5</v>
      </c>
    </row>
    <row r="6835" spans="1:8" x14ac:dyDescent="0.25">
      <c r="A6835" s="19" t="s">
        <v>6835</v>
      </c>
      <c r="B6835" s="4" t="str">
        <f>IFERROR(VLOOKUP(A6835,PEC!A$2:B$7902,2,0),"PEC NON ESISTENTE")</f>
        <v>solero</v>
      </c>
      <c r="C6835" s="20" t="s">
        <v>7913</v>
      </c>
      <c r="D6835" s="20" t="s">
        <v>7914</v>
      </c>
      <c r="E6835" s="21">
        <v>1660</v>
      </c>
      <c r="F6835" s="4" t="str">
        <f t="shared" si="106"/>
        <v/>
      </c>
      <c r="G6835" s="4" t="str">
        <f>IF(AND(Tabella1[[#This Row],[Popolazione]]&gt;50000,Tabella1[[#This Row],[Popolazione]]&lt;100000),"COMPRESO",Tabella1[[#This Row],[Regione]])</f>
        <v>PIEMONTE</v>
      </c>
      <c r="H6835" s="31">
        <f>Tabella1[[#This Row],[Popolazione]]/SUM($E$19:$E$7866)</f>
        <v>2.7689093909763777E-5</v>
      </c>
    </row>
    <row r="6836" spans="1:8" x14ac:dyDescent="0.25">
      <c r="A6836" s="19" t="s">
        <v>6836</v>
      </c>
      <c r="B6836" s="4" t="str">
        <f>IFERROR(VLOOKUP(A6836,PEC!A$2:B$7902,2,0),"PEC NON ESISTENTE")</f>
        <v>solesino.pd</v>
      </c>
      <c r="C6836" s="20" t="s">
        <v>8026</v>
      </c>
      <c r="D6836" s="20" t="s">
        <v>8167</v>
      </c>
      <c r="E6836" s="21">
        <v>7180</v>
      </c>
      <c r="F6836" s="4" t="str">
        <f t="shared" si="106"/>
        <v/>
      </c>
      <c r="G6836" s="4" t="str">
        <f>IF(AND(Tabella1[[#This Row],[Popolazione]]&gt;50000,Tabella1[[#This Row],[Popolazione]]&lt;100000),"COMPRESO",Tabella1[[#This Row],[Regione]])</f>
        <v>VENETO</v>
      </c>
      <c r="H6836" s="31">
        <f>Tabella1[[#This Row],[Popolazione]]/SUM($E$19:$E$7866)</f>
        <v>1.1976367124825538E-4</v>
      </c>
    </row>
    <row r="6837" spans="1:8" x14ac:dyDescent="0.25">
      <c r="A6837" s="19" t="s">
        <v>6837</v>
      </c>
      <c r="B6837" s="4" t="str">
        <f>IFERROR(VLOOKUP(A6837,PEC!A$2:B$7902,2,0),"PEC NON ESISTENTE")</f>
        <v>protocollo.comune.soleto</v>
      </c>
      <c r="C6837" s="20" t="s">
        <v>8235</v>
      </c>
      <c r="D6837" s="20" t="s">
        <v>8241</v>
      </c>
      <c r="E6837" s="21">
        <v>5542</v>
      </c>
      <c r="F6837" s="4" t="str">
        <f t="shared" si="106"/>
        <v/>
      </c>
      <c r="G6837" s="4" t="str">
        <f>IF(AND(Tabella1[[#This Row],[Popolazione]]&gt;50000,Tabella1[[#This Row],[Popolazione]]&lt;100000),"COMPRESO",Tabella1[[#This Row],[Regione]])</f>
        <v>PUGLIA</v>
      </c>
      <c r="H6837" s="31">
        <f>Tabella1[[#This Row],[Popolazione]]/SUM($E$19:$E$7866)</f>
        <v>9.2441541233681236E-5</v>
      </c>
    </row>
    <row r="6838" spans="1:8" x14ac:dyDescent="0.25">
      <c r="A6838" s="19" t="s">
        <v>6838</v>
      </c>
      <c r="B6838" s="4" t="str">
        <f>IFERROR(VLOOKUP(A6838,PEC!A$2:B$7902,2,0),"PEC NON ESISTENTE")</f>
        <v>protocollo.comune.solferino</v>
      </c>
      <c r="C6838" s="20" t="s">
        <v>7913</v>
      </c>
      <c r="D6838" s="20" t="s">
        <v>7986</v>
      </c>
      <c r="E6838" s="21">
        <v>2531</v>
      </c>
      <c r="F6838" s="4" t="str">
        <f t="shared" si="106"/>
        <v/>
      </c>
      <c r="G6838" s="4" t="str">
        <f>IF(AND(Tabella1[[#This Row],[Popolazione]]&gt;50000,Tabella1[[#This Row],[Popolazione]]&lt;100000),"COMPRESO",Tabella1[[#This Row],[Regione]])</f>
        <v>LOMBARDIA</v>
      </c>
      <c r="H6838" s="31">
        <f>Tabella1[[#This Row],[Popolazione]]/SUM($E$19:$E$7866)</f>
        <v>4.2217528123862722E-5</v>
      </c>
    </row>
    <row r="6839" spans="1:8" x14ac:dyDescent="0.25">
      <c r="A6839" s="19" t="s">
        <v>6839</v>
      </c>
      <c r="B6839" s="4" t="str">
        <f>IFERROR(VLOOKUP(A6839,PEC!A$2:B$7902,2,0),"PEC NON ESISTENTE")</f>
        <v>protocollo</v>
      </c>
      <c r="C6839" s="20" t="s">
        <v>8026</v>
      </c>
      <c r="D6839" s="20" t="s">
        <v>8212</v>
      </c>
      <c r="E6839" s="21">
        <v>15061</v>
      </c>
      <c r="F6839" s="4" t="str">
        <f t="shared" si="106"/>
        <v/>
      </c>
      <c r="G6839" s="4" t="str">
        <f>IF(AND(Tabella1[[#This Row],[Popolazione]]&gt;50000,Tabella1[[#This Row],[Popolazione]]&lt;100000),"COMPRESO",Tabella1[[#This Row],[Regione]])</f>
        <v>EMILIA-ROMAGNA</v>
      </c>
      <c r="H6839" s="31">
        <f>Tabella1[[#This Row],[Popolazione]]/SUM($E$19:$E$7866)</f>
        <v>2.5122014661141704E-4</v>
      </c>
    </row>
    <row r="6840" spans="1:8" x14ac:dyDescent="0.25">
      <c r="A6840" s="19" t="s">
        <v>6840</v>
      </c>
      <c r="B6840" s="4" t="str">
        <f>IFERROR(VLOOKUP(A6840,PEC!A$2:B$7902,2,0),"PEC NON ESISTENTE")</f>
        <v>protocollo</v>
      </c>
      <c r="C6840" s="20" t="s">
        <v>8026</v>
      </c>
      <c r="D6840" s="20" t="s">
        <v>8212</v>
      </c>
      <c r="E6840" s="21">
        <v>1809</v>
      </c>
      <c r="F6840" s="4" t="str">
        <f t="shared" si="106"/>
        <v/>
      </c>
      <c r="G6840" s="4" t="str">
        <f>IF(AND(Tabella1[[#This Row],[Popolazione]]&gt;50000,Tabella1[[#This Row],[Popolazione]]&lt;100000),"COMPRESO",Tabella1[[#This Row],[Regione]])</f>
        <v>EMILIA-ROMAGNA</v>
      </c>
      <c r="H6840" s="31">
        <f>Tabella1[[#This Row],[Popolazione]]/SUM($E$19:$E$7866)</f>
        <v>3.0174440290820888E-5</v>
      </c>
    </row>
    <row r="6841" spans="1:8" x14ac:dyDescent="0.25">
      <c r="A6841" s="19" t="s">
        <v>6841</v>
      </c>
      <c r="B6841" s="4" t="str">
        <f>IFERROR(VLOOKUP(A6841,PEC!A$2:B$7902,2,0),"PEC NON ESISTENTE")</f>
        <v>ingegnerecapo.solofra</v>
      </c>
      <c r="C6841" s="20" t="s">
        <v>8235</v>
      </c>
      <c r="D6841" s="20" t="s">
        <v>8239</v>
      </c>
      <c r="E6841" s="21">
        <v>12419</v>
      </c>
      <c r="F6841" s="4" t="str">
        <f t="shared" si="106"/>
        <v/>
      </c>
      <c r="G6841" s="4" t="str">
        <f>IF(AND(Tabella1[[#This Row],[Popolazione]]&gt;50000,Tabella1[[#This Row],[Popolazione]]&lt;100000),"COMPRESO",Tabella1[[#This Row],[Regione]])</f>
        <v>CAMPANIA</v>
      </c>
      <c r="H6841" s="31">
        <f>Tabella1[[#This Row],[Popolazione]]/SUM($E$19:$E$7866)</f>
        <v>2.0715111883455202E-4</v>
      </c>
    </row>
    <row r="6842" spans="1:8" x14ac:dyDescent="0.25">
      <c r="A6842" s="19" t="s">
        <v>6842</v>
      </c>
      <c r="B6842" s="4" t="str">
        <f>IFERROR(VLOOKUP(A6842,PEC!A$2:B$7902,2,0),"PEC NON ESISTENTE")</f>
        <v>info.comune.solonghello.al</v>
      </c>
      <c r="C6842" s="20" t="s">
        <v>7913</v>
      </c>
      <c r="D6842" s="20" t="s">
        <v>7914</v>
      </c>
      <c r="E6842" s="21">
        <v>221</v>
      </c>
      <c r="F6842" s="4" t="str">
        <f t="shared" si="106"/>
        <v/>
      </c>
      <c r="G6842" s="4" t="str">
        <f>IF(AND(Tabella1[[#This Row],[Popolazione]]&gt;50000,Tabella1[[#This Row],[Popolazione]]&lt;100000),"COMPRESO",Tabella1[[#This Row],[Regione]])</f>
        <v>PIEMONTE</v>
      </c>
      <c r="H6842" s="31">
        <f>Tabella1[[#This Row],[Popolazione]]/SUM($E$19:$E$7866)</f>
        <v>3.6863191289504791E-6</v>
      </c>
    </row>
    <row r="6843" spans="1:8" x14ac:dyDescent="0.25">
      <c r="A6843" s="19" t="s">
        <v>6843</v>
      </c>
      <c r="B6843" s="4" t="str">
        <f>IFERROR(VLOOKUP(A6843,PEC!A$2:B$7902,2,0),"PEC NON ESISTENTE")</f>
        <v>comune.solopaca</v>
      </c>
      <c r="C6843" s="20" t="s">
        <v>8235</v>
      </c>
      <c r="D6843" s="20" t="s">
        <v>8239</v>
      </c>
      <c r="E6843" s="21">
        <v>3956</v>
      </c>
      <c r="F6843" s="4" t="str">
        <f t="shared" si="106"/>
        <v/>
      </c>
      <c r="G6843" s="4" t="str">
        <f>IF(AND(Tabella1[[#This Row],[Popolazione]]&gt;50000,Tabella1[[#This Row],[Popolazione]]&lt;100000),"COMPRESO",Tabella1[[#This Row],[Regione]])</f>
        <v>CAMPANIA</v>
      </c>
      <c r="H6843" s="31">
        <f>Tabella1[[#This Row],[Popolazione]]/SUM($E$19:$E$7866)</f>
        <v>6.5986780425918986E-5</v>
      </c>
    </row>
    <row r="6844" spans="1:8" x14ac:dyDescent="0.25">
      <c r="A6844" s="19" t="s">
        <v>6844</v>
      </c>
      <c r="B6844" s="4" t="str">
        <f>IFERROR(VLOOKUP(A6844,PEC!A$2:B$7902,2,0),"PEC NON ESISTENTE")</f>
        <v>comune.soltocollina</v>
      </c>
      <c r="C6844" s="20" t="s">
        <v>7913</v>
      </c>
      <c r="D6844" s="20" t="s">
        <v>7986</v>
      </c>
      <c r="E6844" s="21">
        <v>1735</v>
      </c>
      <c r="F6844" s="4" t="str">
        <f t="shared" si="106"/>
        <v/>
      </c>
      <c r="G6844" s="4" t="str">
        <f>IF(AND(Tabella1[[#This Row],[Popolazione]]&gt;50000,Tabella1[[#This Row],[Popolazione]]&lt;100000),"COMPRESO",Tabella1[[#This Row],[Regione]])</f>
        <v>LOMBARDIA</v>
      </c>
      <c r="H6844" s="31">
        <f>Tabella1[[#This Row],[Popolazione]]/SUM($E$19:$E$7866)</f>
        <v>2.8940107188819372E-5</v>
      </c>
    </row>
    <row r="6845" spans="1:8" x14ac:dyDescent="0.25">
      <c r="A6845" s="19" t="s">
        <v>6845</v>
      </c>
      <c r="B6845" s="4" t="str">
        <f>IFERROR(VLOOKUP(A6845,PEC!A$2:B$7902,2,0),"PEC NON ESISTENTE")</f>
        <v>protocollocomunesolza</v>
      </c>
      <c r="C6845" s="20" t="s">
        <v>7913</v>
      </c>
      <c r="D6845" s="20" t="s">
        <v>7986</v>
      </c>
      <c r="E6845" s="21">
        <v>1961</v>
      </c>
      <c r="F6845" s="4" t="str">
        <f t="shared" si="106"/>
        <v/>
      </c>
      <c r="G6845" s="4" t="str">
        <f>IF(AND(Tabella1[[#This Row],[Popolazione]]&gt;50000,Tabella1[[#This Row],[Popolazione]]&lt;100000),"COMPRESO",Tabella1[[#This Row],[Regione]])</f>
        <v>LOMBARDIA</v>
      </c>
      <c r="H6845" s="31">
        <f>Tabella1[[#This Row],[Popolazione]]/SUM($E$19:$E$7866)</f>
        <v>3.2709827203040225E-5</v>
      </c>
    </row>
    <row r="6846" spans="1:8" x14ac:dyDescent="0.25">
      <c r="A6846" s="19" t="s">
        <v>6846</v>
      </c>
      <c r="B6846" s="4" t="str">
        <f>IFERROR(VLOOKUP(A6846,PEC!A$2:B$7902,2,0),"PEC NON ESISTENTE")</f>
        <v>sindaco.comune.somaglia</v>
      </c>
      <c r="C6846" s="20" t="s">
        <v>7913</v>
      </c>
      <c r="D6846" s="20" t="s">
        <v>7986</v>
      </c>
      <c r="E6846" s="21">
        <v>3661</v>
      </c>
      <c r="F6846" s="4" t="str">
        <f t="shared" si="106"/>
        <v/>
      </c>
      <c r="G6846" s="4" t="str">
        <f>IF(AND(Tabella1[[#This Row],[Popolazione]]&gt;50000,Tabella1[[#This Row],[Popolazione]]&lt;100000),"COMPRESO",Tabella1[[#This Row],[Regione]])</f>
        <v>LOMBARDIA</v>
      </c>
      <c r="H6846" s="31">
        <f>Tabella1[[#This Row],[Popolazione]]/SUM($E$19:$E$7866)</f>
        <v>6.1066128194966986E-5</v>
      </c>
    </row>
    <row r="6847" spans="1:8" x14ac:dyDescent="0.25">
      <c r="A6847" s="19" t="s">
        <v>6847</v>
      </c>
      <c r="B6847" s="4" t="str">
        <f>IFERROR(VLOOKUP(A6847,PEC!A$2:B$7902,2,0),"PEC NON ESISTENTE")</f>
        <v>somano</v>
      </c>
      <c r="C6847" s="20" t="s">
        <v>7913</v>
      </c>
      <c r="D6847" s="20" t="s">
        <v>7914</v>
      </c>
      <c r="E6847" s="21">
        <v>361</v>
      </c>
      <c r="F6847" s="4" t="str">
        <f t="shared" si="106"/>
        <v/>
      </c>
      <c r="G6847" s="4" t="str">
        <f>IF(AND(Tabella1[[#This Row],[Popolazione]]&gt;50000,Tabella1[[#This Row],[Popolazione]]&lt;100000),"COMPRESO",Tabella1[[#This Row],[Regione]])</f>
        <v>PIEMONTE</v>
      </c>
      <c r="H6847" s="31">
        <f>Tabella1[[#This Row],[Popolazione]]/SUM($E$19:$E$7866)</f>
        <v>6.021543916520918E-6</v>
      </c>
    </row>
    <row r="6848" spans="1:8" x14ac:dyDescent="0.25">
      <c r="A6848" s="19" t="s">
        <v>6848</v>
      </c>
      <c r="B6848" s="4" t="str">
        <f>IFERROR(VLOOKUP(A6848,PEC!A$2:B$7902,2,0),"PEC NON ESISTENTE")</f>
        <v>comunedisommalombardo</v>
      </c>
      <c r="C6848" s="20" t="s">
        <v>7913</v>
      </c>
      <c r="D6848" s="20" t="s">
        <v>7986</v>
      </c>
      <c r="E6848" s="21">
        <v>16905</v>
      </c>
      <c r="F6848" s="4" t="str">
        <f t="shared" si="106"/>
        <v/>
      </c>
      <c r="G6848" s="4" t="str">
        <f>IF(AND(Tabella1[[#This Row],[Popolazione]]&gt;50000,Tabella1[[#This Row],[Popolazione]]&lt;100000),"COMPRESO",Tabella1[[#This Row],[Regione]])</f>
        <v>LOMBARDIA</v>
      </c>
      <c r="H6848" s="31">
        <f>Tabella1[[#This Row],[Popolazione]]/SUM($E$19:$E$7866)</f>
        <v>2.8197839309913051E-4</v>
      </c>
    </row>
    <row r="6849" spans="1:8" x14ac:dyDescent="0.25">
      <c r="A6849" s="19" t="s">
        <v>6849</v>
      </c>
      <c r="B6849" s="4" t="str">
        <f>IFERROR(VLOOKUP(A6849,PEC!A$2:B$7902,2,0),"PEC NON ESISTENTE")</f>
        <v>segretario</v>
      </c>
      <c r="C6849" s="20" t="s">
        <v>8235</v>
      </c>
      <c r="D6849" s="20" t="s">
        <v>8239</v>
      </c>
      <c r="E6849" s="21">
        <v>34592</v>
      </c>
      <c r="F6849" s="4" t="str">
        <f t="shared" si="106"/>
        <v/>
      </c>
      <c r="G6849" s="4" t="str">
        <f>IF(AND(Tabella1[[#This Row],[Popolazione]]&gt;50000,Tabella1[[#This Row],[Popolazione]]&lt;100000),"COMPRESO",Tabella1[[#This Row],[Regione]])</f>
        <v>CAMPANIA</v>
      </c>
      <c r="H6849" s="31">
        <f>Tabella1[[#This Row],[Popolazione]]/SUM($E$19:$E$7866)</f>
        <v>5.770006846545474E-4</v>
      </c>
    </row>
    <row r="6850" spans="1:8" x14ac:dyDescent="0.25">
      <c r="A6850" s="19" t="s">
        <v>6850</v>
      </c>
      <c r="B6850" s="4" t="str">
        <f>IFERROR(VLOOKUP(A6850,PEC!A$2:B$7902,2,0),"PEC NON ESISTENTE")</f>
        <v>sommacampagna.vr</v>
      </c>
      <c r="C6850" s="20" t="s">
        <v>8026</v>
      </c>
      <c r="D6850" s="20" t="s">
        <v>8167</v>
      </c>
      <c r="E6850" s="21">
        <v>14615</v>
      </c>
      <c r="F6850" s="4" t="str">
        <f t="shared" ref="F6850:F6913" si="107">IF($E6850&gt;300000,"TROVATO","")</f>
        <v/>
      </c>
      <c r="G6850" s="4" t="str">
        <f>IF(AND(Tabella1[[#This Row],[Popolazione]]&gt;50000,Tabella1[[#This Row],[Popolazione]]&lt;100000),"COMPRESO",Tabella1[[#This Row],[Regione]])</f>
        <v>VENETO</v>
      </c>
      <c r="H6850" s="31">
        <f>Tabella1[[#This Row],[Popolazione]]/SUM($E$19:$E$7866)</f>
        <v>2.4378078764529976E-4</v>
      </c>
    </row>
    <row r="6851" spans="1:8" x14ac:dyDescent="0.25">
      <c r="A6851" s="19" t="s">
        <v>6851</v>
      </c>
      <c r="B6851" s="4" t="str">
        <f>IFERROR(VLOOKUP(A6851,PEC!A$2:B$7902,2,0),"PEC NON ESISTENTE")</f>
        <v>info</v>
      </c>
      <c r="C6851" s="20" t="s">
        <v>7913</v>
      </c>
      <c r="D6851" s="20" t="s">
        <v>7914</v>
      </c>
      <c r="E6851" s="21">
        <v>6394</v>
      </c>
      <c r="F6851" s="4" t="str">
        <f t="shared" si="107"/>
        <v/>
      </c>
      <c r="G6851" s="4" t="str">
        <f>IF(AND(Tabella1[[#This Row],[Popolazione]]&gt;50000,Tabella1[[#This Row],[Popolazione]]&lt;100000),"COMPRESO",Tabella1[[#This Row],[Regione]])</f>
        <v>PIEMONTE</v>
      </c>
      <c r="H6851" s="31">
        <f>Tabella1[[#This Row],[Popolazione]]/SUM($E$19:$E$7866)</f>
        <v>1.0665305208375277E-4</v>
      </c>
    </row>
    <row r="6852" spans="1:8" x14ac:dyDescent="0.25">
      <c r="A6852" s="19" t="s">
        <v>6852</v>
      </c>
      <c r="B6852" s="4" t="str">
        <f>IFERROR(VLOOKUP(A6852,PEC!A$2:B$7902,2,0),"PEC NON ESISTENTE")</f>
        <v>sommariva.perno</v>
      </c>
      <c r="C6852" s="20" t="s">
        <v>7913</v>
      </c>
      <c r="D6852" s="20" t="s">
        <v>7914</v>
      </c>
      <c r="E6852" s="21">
        <v>2828</v>
      </c>
      <c r="F6852" s="4" t="str">
        <f t="shared" si="107"/>
        <v/>
      </c>
      <c r="G6852" s="4" t="str">
        <f>IF(AND(Tabella1[[#This Row],[Popolazione]]&gt;50000,Tabella1[[#This Row],[Popolazione]]&lt;100000),"COMPRESO",Tabella1[[#This Row],[Regione]])</f>
        <v>PIEMONTE</v>
      </c>
      <c r="H6852" s="31">
        <f>Tabella1[[#This Row],[Popolazione]]/SUM($E$19:$E$7866)</f>
        <v>4.7171540708922873E-5</v>
      </c>
    </row>
    <row r="6853" spans="1:8" x14ac:dyDescent="0.25">
      <c r="A6853" s="19" t="s">
        <v>6853</v>
      </c>
      <c r="B6853" s="4" t="str">
        <f>IFERROR(VLOOKUP(A6853,PEC!A$2:B$7902,2,0),"PEC NON ESISTENTE")</f>
        <v>comune.sommatino</v>
      </c>
      <c r="C6853" s="20" t="s">
        <v>8259</v>
      </c>
      <c r="D6853" s="20" t="s">
        <v>8260</v>
      </c>
      <c r="E6853" s="21">
        <v>7267</v>
      </c>
      <c r="F6853" s="4" t="str">
        <f t="shared" si="107"/>
        <v/>
      </c>
      <c r="G6853" s="4" t="str">
        <f>IF(AND(Tabella1[[#This Row],[Popolazione]]&gt;50000,Tabella1[[#This Row],[Popolazione]]&lt;100000),"COMPRESO",Tabella1[[#This Row],[Regione]])</f>
        <v>SICILIA</v>
      </c>
      <c r="H6853" s="31">
        <f>Tabella1[[#This Row],[Popolazione]]/SUM($E$19:$E$7866)</f>
        <v>1.2121484665195987E-4</v>
      </c>
    </row>
    <row r="6854" spans="1:8" x14ac:dyDescent="0.25">
      <c r="A6854" s="19" t="s">
        <v>6854</v>
      </c>
      <c r="B6854" s="4" t="str">
        <f>IFERROR(VLOOKUP(A6854,PEC!A$2:B$7902,2,0),"PEC NON ESISTENTE")</f>
        <v>comune.sommo</v>
      </c>
      <c r="C6854" s="20" t="s">
        <v>7913</v>
      </c>
      <c r="D6854" s="20" t="s">
        <v>7986</v>
      </c>
      <c r="E6854" s="21">
        <v>1146</v>
      </c>
      <c r="F6854" s="4" t="str">
        <f t="shared" si="107"/>
        <v/>
      </c>
      <c r="G6854" s="4" t="str">
        <f>IF(AND(Tabella1[[#This Row],[Popolazione]]&gt;50000,Tabella1[[#This Row],[Popolazione]]&lt;100000),"COMPRESO",Tabella1[[#This Row],[Regione]])</f>
        <v>LOMBARDIA</v>
      </c>
      <c r="H6854" s="31">
        <f>Tabella1[[#This Row],[Popolazione]]/SUM($E$19:$E$7866)</f>
        <v>1.9115482903969453E-5</v>
      </c>
    </row>
    <row r="6855" spans="1:8" x14ac:dyDescent="0.25">
      <c r="A6855" s="19" t="s">
        <v>6855</v>
      </c>
      <c r="B6855" s="4" t="str">
        <f>IFERROR(VLOOKUP(A6855,PEC!A$2:B$7902,2,0),"PEC NON ESISTENTE")</f>
        <v>sona.vr</v>
      </c>
      <c r="C6855" s="20" t="s">
        <v>8026</v>
      </c>
      <c r="D6855" s="20" t="s">
        <v>8167</v>
      </c>
      <c r="E6855" s="21">
        <v>17030</v>
      </c>
      <c r="F6855" s="4" t="str">
        <f t="shared" si="107"/>
        <v/>
      </c>
      <c r="G6855" s="4" t="str">
        <f>IF(AND(Tabella1[[#This Row],[Popolazione]]&gt;50000,Tabella1[[#This Row],[Popolazione]]&lt;100000),"COMPRESO",Tabella1[[#This Row],[Regione]])</f>
        <v>VENETO</v>
      </c>
      <c r="H6855" s="31">
        <f>Tabella1[[#This Row],[Popolazione]]/SUM($E$19:$E$7866)</f>
        <v>2.8406341523088985E-4</v>
      </c>
    </row>
    <row r="6856" spans="1:8" x14ac:dyDescent="0.25">
      <c r="A6856" s="19" t="s">
        <v>6856</v>
      </c>
      <c r="B6856" s="4" t="str">
        <f>IFERROR(VLOOKUP(A6856,PEC!A$2:B$7902,2,0),"PEC NON ESISTENTE")</f>
        <v>soncino</v>
      </c>
      <c r="C6856" s="20" t="s">
        <v>7913</v>
      </c>
      <c r="D6856" s="20" t="s">
        <v>7986</v>
      </c>
      <c r="E6856" s="21">
        <v>7699</v>
      </c>
      <c r="F6856" s="4" t="str">
        <f t="shared" si="107"/>
        <v/>
      </c>
      <c r="G6856" s="4" t="str">
        <f>IF(AND(Tabella1[[#This Row],[Popolazione]]&gt;50000,Tabella1[[#This Row],[Popolazione]]&lt;100000),"COMPRESO",Tabella1[[#This Row],[Regione]])</f>
        <v>LOMBARDIA</v>
      </c>
      <c r="H6856" s="31">
        <f>Tabella1[[#This Row],[Popolazione]]/SUM($E$19:$E$7866)</f>
        <v>1.2842068313932009E-4</v>
      </c>
    </row>
    <row r="6857" spans="1:8" x14ac:dyDescent="0.25">
      <c r="A6857" s="19" t="s">
        <v>6857</v>
      </c>
      <c r="B6857" s="4" t="str">
        <f>IFERROR(VLOOKUP(A6857,PEC!A$2:B$7902,2,0),"PEC NON ESISTENTE")</f>
        <v>sondalo</v>
      </c>
      <c r="C6857" s="20" t="s">
        <v>7913</v>
      </c>
      <c r="D6857" s="20" t="s">
        <v>7986</v>
      </c>
      <c r="E6857" s="21">
        <v>4237</v>
      </c>
      <c r="F6857" s="4" t="str">
        <f t="shared" si="107"/>
        <v/>
      </c>
      <c r="G6857" s="4" t="str">
        <f>IF(AND(Tabella1[[#This Row],[Popolazione]]&gt;50000,Tabella1[[#This Row],[Popolazione]]&lt;100000),"COMPRESO",Tabella1[[#This Row],[Regione]])</f>
        <v>LOMBARDIA</v>
      </c>
      <c r="H6857" s="31">
        <f>Tabella1[[#This Row],[Popolazione]]/SUM($E$19:$E$7866)</f>
        <v>7.0673910178113927E-5</v>
      </c>
    </row>
    <row r="6858" spans="1:8" x14ac:dyDescent="0.25">
      <c r="A6858" s="19" t="s">
        <v>6858</v>
      </c>
      <c r="B6858" s="4" t="str">
        <f>IFERROR(VLOOKUP(A6858,PEC!A$2:B$7902,2,0),"PEC NON ESISTENTE")</f>
        <v>protocollo</v>
      </c>
      <c r="C6858" s="20" t="s">
        <v>7913</v>
      </c>
      <c r="D6858" s="20" t="s">
        <v>7986</v>
      </c>
      <c r="E6858" s="21">
        <v>21642</v>
      </c>
      <c r="F6858" s="4" t="str">
        <f t="shared" si="107"/>
        <v/>
      </c>
      <c r="G6858" s="4" t="str">
        <f>IF(AND(Tabella1[[#This Row],[Popolazione]]&gt;50000,Tabella1[[#This Row],[Popolazione]]&lt;100000),"COMPRESO",Tabella1[[#This Row],[Regione]])</f>
        <v>LOMBARDIA</v>
      </c>
      <c r="H6858" s="31">
        <f>Tabella1[[#This Row],[Popolazione]]/SUM($E$19:$E$7866)</f>
        <v>3.6099239180428176E-4</v>
      </c>
    </row>
    <row r="6859" spans="1:8" x14ac:dyDescent="0.25">
      <c r="A6859" s="19" t="s">
        <v>6859</v>
      </c>
      <c r="B6859" s="4" t="str">
        <f>IFERROR(VLOOKUP(A6859,PEC!A$2:B$7902,2,0),"PEC NON ESISTENTE")</f>
        <v>comune.songavazzo</v>
      </c>
      <c r="C6859" s="20" t="s">
        <v>7913</v>
      </c>
      <c r="D6859" s="20" t="s">
        <v>7986</v>
      </c>
      <c r="E6859" s="21">
        <v>702</v>
      </c>
      <c r="F6859" s="4" t="str">
        <f t="shared" si="107"/>
        <v/>
      </c>
      <c r="G6859" s="4" t="str">
        <f>IF(AND(Tabella1[[#This Row],[Popolazione]]&gt;50000,Tabella1[[#This Row],[Popolazione]]&lt;100000),"COMPRESO",Tabella1[[#This Row],[Regione]])</f>
        <v>LOMBARDIA</v>
      </c>
      <c r="H6859" s="31">
        <f>Tabella1[[#This Row],[Popolazione]]/SUM($E$19:$E$7866)</f>
        <v>1.1709484291960344E-5</v>
      </c>
    </row>
    <row r="6860" spans="1:8" x14ac:dyDescent="0.25">
      <c r="A6860" s="19" t="s">
        <v>6860</v>
      </c>
      <c r="B6860" s="4" t="str">
        <f>IFERROR(VLOOKUP(A6860,PEC!A$2:B$7902,2,0),"PEC NON ESISTENTE")</f>
        <v>protocollo</v>
      </c>
      <c r="C6860" s="20" t="s">
        <v>7913</v>
      </c>
      <c r="D6860" s="20" t="s">
        <v>7986</v>
      </c>
      <c r="E6860" s="21">
        <v>1270</v>
      </c>
      <c r="F6860" s="4" t="str">
        <f t="shared" si="107"/>
        <v/>
      </c>
      <c r="G6860" s="4" t="str">
        <f>IF(AND(Tabella1[[#This Row],[Popolazione]]&gt;50000,Tabella1[[#This Row],[Popolazione]]&lt;100000),"COMPRESO",Tabella1[[#This Row],[Regione]])</f>
        <v>LOMBARDIA</v>
      </c>
      <c r="H6860" s="31">
        <f>Tabella1[[#This Row],[Popolazione]]/SUM($E$19:$E$7866)</f>
        <v>2.1183824858674698E-5</v>
      </c>
    </row>
    <row r="6861" spans="1:8" x14ac:dyDescent="0.25">
      <c r="A6861" s="19" t="s">
        <v>6861</v>
      </c>
      <c r="B6861" s="4" t="str">
        <f>IFERROR(VLOOKUP(A6861,PEC!A$2:B$7902,2,0),"PEC NON ESISTENTE")</f>
        <v>info</v>
      </c>
      <c r="C6861" s="20" t="s">
        <v>8221</v>
      </c>
      <c r="D6861" s="20" t="s">
        <v>8234</v>
      </c>
      <c r="E6861" s="21">
        <v>7279</v>
      </c>
      <c r="F6861" s="4" t="str">
        <f t="shared" si="107"/>
        <v/>
      </c>
      <c r="G6861" s="4" t="str">
        <f>IF(AND(Tabella1[[#This Row],[Popolazione]]&gt;50000,Tabella1[[#This Row],[Popolazione]]&lt;100000),"COMPRESO",Tabella1[[#This Row],[Regione]])</f>
        <v>LAZIO</v>
      </c>
      <c r="H6861" s="31">
        <f>Tabella1[[#This Row],[Popolazione]]/SUM($E$19:$E$7866)</f>
        <v>1.2141500877660876E-4</v>
      </c>
    </row>
    <row r="6862" spans="1:8" x14ac:dyDescent="0.25">
      <c r="A6862" s="19" t="s">
        <v>7966</v>
      </c>
      <c r="B6862" s="4" t="str">
        <f>IFERROR(VLOOKUP(A6862,PEC!A$2:B$7902,2,0),"PEC NON ESISTENTE")</f>
        <v>PEC NON ESISTENTE</v>
      </c>
      <c r="C6862" s="20" t="s">
        <v>7913</v>
      </c>
      <c r="D6862" s="20" t="s">
        <v>7914</v>
      </c>
      <c r="E6862" s="21">
        <v>754</v>
      </c>
      <c r="F6862" s="4" t="str">
        <f t="shared" si="107"/>
        <v/>
      </c>
      <c r="G6862" s="4" t="str">
        <f>IF(AND(Tabella1[[#This Row],[Popolazione]]&gt;50000,Tabella1[[#This Row],[Popolazione]]&lt;100000),"COMPRESO",Tabella1[[#This Row],[Regione]])</f>
        <v>PIEMONTE</v>
      </c>
      <c r="H6862" s="31">
        <f>Tabella1[[#This Row],[Popolazione]]/SUM($E$19:$E$7866)</f>
        <v>1.2576853498772222E-5</v>
      </c>
    </row>
    <row r="6863" spans="1:8" x14ac:dyDescent="0.25">
      <c r="A6863" s="19" t="s">
        <v>6862</v>
      </c>
      <c r="B6863" s="4" t="str">
        <f>IFERROR(VLOOKUP(A6863,PEC!A$2:B$7902,2,0),"PEC NON ESISTENTE")</f>
        <v>comunesora</v>
      </c>
      <c r="C6863" s="20" t="s">
        <v>8221</v>
      </c>
      <c r="D6863" s="20" t="s">
        <v>8234</v>
      </c>
      <c r="E6863" s="21">
        <v>26247</v>
      </c>
      <c r="F6863" s="4" t="str">
        <f t="shared" si="107"/>
        <v/>
      </c>
      <c r="G6863" s="4" t="str">
        <f>IF(AND(Tabella1[[#This Row],[Popolazione]]&gt;50000,Tabella1[[#This Row],[Popolazione]]&lt;100000),"COMPRESO",Tabella1[[#This Row],[Regione]])</f>
        <v>LAZIO</v>
      </c>
      <c r="H6863" s="31">
        <f>Tabella1[[#This Row],[Popolazione]]/SUM($E$19:$E$7866)</f>
        <v>4.3780460713829512E-4</v>
      </c>
    </row>
    <row r="6864" spans="1:8" x14ac:dyDescent="0.25">
      <c r="A6864" s="19" t="s">
        <v>6863</v>
      </c>
      <c r="B6864" s="4" t="str">
        <f>IFERROR(VLOOKUP(A6864,PEC!A$2:B$7902,2,0),"PEC NON ESISTENTE")</f>
        <v>comune</v>
      </c>
      <c r="C6864" s="20" t="s">
        <v>8026</v>
      </c>
      <c r="D6864" s="20" t="s">
        <v>8027</v>
      </c>
      <c r="E6864" s="21">
        <v>736</v>
      </c>
      <c r="F6864" s="4" t="str">
        <f t="shared" si="107"/>
        <v/>
      </c>
      <c r="G6864" s="4" t="str">
        <f>IF(AND(Tabella1[[#This Row],[Popolazione]]&gt;50000,Tabella1[[#This Row],[Popolazione]]&lt;100000),"COMPRESO",Tabella1[[#This Row],[Regione]])</f>
        <v>TRENTINO-ALTO ADIGE/SÜDTIROL</v>
      </c>
      <c r="H6864" s="31">
        <f>Tabella1[[#This Row],[Popolazione]]/SUM($E$19:$E$7866)</f>
        <v>1.227661031179888E-5</v>
      </c>
    </row>
    <row r="6865" spans="1:8" x14ac:dyDescent="0.25">
      <c r="A6865" s="19" t="s">
        <v>6864</v>
      </c>
      <c r="B6865" s="4" t="str">
        <f>IFERROR(VLOOKUP(A6865,PEC!A$2:B$7902,2,0),"PEC NON ESISTENTE")</f>
        <v>protocollo</v>
      </c>
      <c r="C6865" s="20" t="s">
        <v>8026</v>
      </c>
      <c r="D6865" s="20" t="s">
        <v>8212</v>
      </c>
      <c r="E6865" s="21">
        <v>4872</v>
      </c>
      <c r="F6865" s="4" t="str">
        <f t="shared" si="107"/>
        <v/>
      </c>
      <c r="G6865" s="4" t="str">
        <f>IF(AND(Tabella1[[#This Row],[Popolazione]]&gt;50000,Tabella1[[#This Row],[Popolazione]]&lt;100000),"COMPRESO",Tabella1[[#This Row],[Regione]])</f>
        <v>EMILIA-ROMAGNA</v>
      </c>
      <c r="H6865" s="31">
        <f>Tabella1[[#This Row],[Popolazione]]/SUM($E$19:$E$7866)</f>
        <v>8.1265822607451288E-5</v>
      </c>
    </row>
    <row r="6866" spans="1:8" x14ac:dyDescent="0.25">
      <c r="A6866" s="19" t="s">
        <v>6865</v>
      </c>
      <c r="B6866" s="4" t="str">
        <f>IFERROR(VLOOKUP(A6866,PEC!A$2:B$7902,2,0),"PEC NON ESISTENTE")</f>
        <v>comune.sorano</v>
      </c>
      <c r="C6866" s="20" t="s">
        <v>8221</v>
      </c>
      <c r="D6866" s="20" t="s">
        <v>8222</v>
      </c>
      <c r="E6866" s="21">
        <v>3596</v>
      </c>
      <c r="F6866" s="4" t="str">
        <f t="shared" si="107"/>
        <v/>
      </c>
      <c r="G6866" s="4" t="str">
        <f>IF(AND(Tabella1[[#This Row],[Popolazione]]&gt;50000,Tabella1[[#This Row],[Popolazione]]&lt;100000),"COMPRESO",Tabella1[[#This Row],[Regione]])</f>
        <v>TOSCANA</v>
      </c>
      <c r="H6866" s="31">
        <f>Tabella1[[#This Row],[Popolazione]]/SUM($E$19:$E$7866)</f>
        <v>5.9981916686452136E-5</v>
      </c>
    </row>
    <row r="6867" spans="1:8" x14ac:dyDescent="0.25">
      <c r="A6867" s="19" t="s">
        <v>225</v>
      </c>
      <c r="B6867" s="4" t="str">
        <f>IFERROR(VLOOKUP(A6867,PEC!A$2:B$7902,2,0),"PEC NON ESISTENTE")</f>
        <v>elettorale.sorbosanbasile</v>
      </c>
      <c r="C6867" s="20" t="s">
        <v>8235</v>
      </c>
      <c r="D6867" s="20" t="s">
        <v>8248</v>
      </c>
      <c r="E6867" s="21">
        <v>827</v>
      </c>
      <c r="F6867" s="4" t="str">
        <f t="shared" si="107"/>
        <v/>
      </c>
      <c r="G6867" s="4" t="str">
        <f>IF(AND(Tabella1[[#This Row],[Popolazione]]&gt;50000,Tabella1[[#This Row],[Popolazione]]&lt;100000),"COMPRESO",Tabella1[[#This Row],[Regione]])</f>
        <v>CALABRIA</v>
      </c>
      <c r="H6867" s="31">
        <f>Tabella1[[#This Row],[Popolazione]]/SUM($E$19:$E$7866)</f>
        <v>1.3794506423719666E-5</v>
      </c>
    </row>
    <row r="6868" spans="1:8" x14ac:dyDescent="0.25">
      <c r="A6868" s="19" t="s">
        <v>6866</v>
      </c>
      <c r="B6868" s="4" t="str">
        <f>IFERROR(VLOOKUP(A6868,PEC!A$2:B$7902,2,0),"PEC NON ESISTENTE")</f>
        <v>anagrafe.sorboserpico</v>
      </c>
      <c r="C6868" s="20" t="s">
        <v>8235</v>
      </c>
      <c r="D6868" s="20" t="s">
        <v>8239</v>
      </c>
      <c r="E6868" s="21">
        <v>594</v>
      </c>
      <c r="F6868" s="4" t="str">
        <f t="shared" si="107"/>
        <v/>
      </c>
      <c r="G6868" s="4" t="str">
        <f>IF(AND(Tabella1[[#This Row],[Popolazione]]&gt;50000,Tabella1[[#This Row],[Popolazione]]&lt;100000),"COMPRESO",Tabella1[[#This Row],[Regione]])</f>
        <v>CAMPANIA</v>
      </c>
      <c r="H6868" s="31">
        <f>Tabella1[[#This Row],[Popolazione]]/SUM($E$19:$E$7866)</f>
        <v>9.9080251701202917E-6</v>
      </c>
    </row>
    <row r="6869" spans="1:8" x14ac:dyDescent="0.25">
      <c r="A6869" s="19" t="s">
        <v>8214</v>
      </c>
      <c r="B6869" s="4" t="str">
        <f>IFERROR(VLOOKUP(A6869,PEC!A$2:B$7902,2,0),"PEC NON ESISTENTE")</f>
        <v>PEC NON ESISTENTE</v>
      </c>
      <c r="C6869" s="20" t="s">
        <v>8026</v>
      </c>
      <c r="D6869" s="20" t="s">
        <v>8212</v>
      </c>
      <c r="E6869" s="21">
        <v>9602</v>
      </c>
      <c r="F6869" s="4" t="str">
        <f t="shared" si="107"/>
        <v/>
      </c>
      <c r="G6869" s="4" t="str">
        <f>IF(AND(Tabella1[[#This Row],[Popolazione]]&gt;50000,Tabella1[[#This Row],[Popolazione]]&lt;100000),"COMPRESO",Tabella1[[#This Row],[Regione]])</f>
        <v>EMILIA-ROMAGNA</v>
      </c>
      <c r="H6869" s="31">
        <f>Tabella1[[#This Row],[Popolazione]]/SUM($E$19:$E$7866)</f>
        <v>1.6016306007322399E-4</v>
      </c>
    </row>
    <row r="6870" spans="1:8" x14ac:dyDescent="0.25">
      <c r="A6870" s="19" t="s">
        <v>6868</v>
      </c>
      <c r="B6870" s="4" t="str">
        <f>IFERROR(VLOOKUP(A6870,PEC!A$2:B$7902,2,0),"PEC NON ESISTENTE")</f>
        <v>sordevolo</v>
      </c>
      <c r="C6870" s="20" t="s">
        <v>7913</v>
      </c>
      <c r="D6870" s="20" t="s">
        <v>7914</v>
      </c>
      <c r="E6870" s="21">
        <v>1330</v>
      </c>
      <c r="F6870" s="4" t="str">
        <f t="shared" si="107"/>
        <v/>
      </c>
      <c r="G6870" s="4" t="str">
        <f>IF(AND(Tabella1[[#This Row],[Popolazione]]&gt;50000,Tabella1[[#This Row],[Popolazione]]&lt;100000),"COMPRESO",Tabella1[[#This Row],[Regione]])</f>
        <v>PIEMONTE</v>
      </c>
      <c r="H6870" s="31">
        <f>Tabella1[[#This Row],[Popolazione]]/SUM($E$19:$E$7866)</f>
        <v>2.2184635481919172E-5</v>
      </c>
    </row>
    <row r="6871" spans="1:8" x14ac:dyDescent="0.25">
      <c r="A6871" s="19" t="s">
        <v>6869</v>
      </c>
      <c r="B6871" s="4" t="str">
        <f>IFERROR(VLOOKUP(A6871,PEC!A$2:B$7902,2,0),"PEC NON ESISTENTE")</f>
        <v>comune.sordio</v>
      </c>
      <c r="C6871" s="20" t="s">
        <v>7913</v>
      </c>
      <c r="D6871" s="20" t="s">
        <v>7986</v>
      </c>
      <c r="E6871" s="21">
        <v>3149</v>
      </c>
      <c r="F6871" s="4" t="str">
        <f t="shared" si="107"/>
        <v/>
      </c>
      <c r="G6871" s="4" t="str">
        <f>IF(AND(Tabella1[[#This Row],[Popolazione]]&gt;50000,Tabella1[[#This Row],[Popolazione]]&lt;100000),"COMPRESO",Tabella1[[#This Row],[Regione]])</f>
        <v>LOMBARDIA</v>
      </c>
      <c r="H6871" s="31">
        <f>Tabella1[[#This Row],[Popolazione]]/SUM($E$19:$E$7866)</f>
        <v>5.2525877543280808E-5</v>
      </c>
    </row>
    <row r="6872" spans="1:8" x14ac:dyDescent="0.25">
      <c r="A6872" s="19" t="s">
        <v>6870</v>
      </c>
      <c r="B6872" s="4" t="str">
        <f>IFERROR(VLOOKUP(A6872,PEC!A$2:B$7902,2,0),"PEC NON ESISTENTE")</f>
        <v>comune.soresina</v>
      </c>
      <c r="C6872" s="20" t="s">
        <v>7913</v>
      </c>
      <c r="D6872" s="20" t="s">
        <v>7986</v>
      </c>
      <c r="E6872" s="21">
        <v>8995</v>
      </c>
      <c r="F6872" s="4" t="str">
        <f t="shared" si="107"/>
        <v/>
      </c>
      <c r="G6872" s="4" t="str">
        <f>IF(AND(Tabella1[[#This Row],[Popolazione]]&gt;50000,Tabella1[[#This Row],[Popolazione]]&lt;100000),"COMPRESO",Tabella1[[#This Row],[Regione]])</f>
        <v>LOMBARDIA</v>
      </c>
      <c r="H6872" s="31">
        <f>Tabella1[[#This Row],[Popolazione]]/SUM($E$19:$E$7866)</f>
        <v>1.5003819260140072E-4</v>
      </c>
    </row>
    <row r="6873" spans="1:8" x14ac:dyDescent="0.25">
      <c r="A6873" s="19" t="s">
        <v>8175</v>
      </c>
      <c r="B6873" s="4" t="str">
        <f>IFERROR(VLOOKUP(A6873,PEC!A$2:B$7902,2,0),"PEC NON ESISTENTE")</f>
        <v>sorga.vr</v>
      </c>
      <c r="C6873" s="20" t="s">
        <v>8026</v>
      </c>
      <c r="D6873" s="20" t="s">
        <v>8167</v>
      </c>
      <c r="E6873" s="21">
        <v>3112</v>
      </c>
      <c r="F6873" s="4" t="str">
        <f t="shared" si="107"/>
        <v/>
      </c>
      <c r="G6873" s="4" t="str">
        <f>IF(AND(Tabella1[[#This Row],[Popolazione]]&gt;50000,Tabella1[[#This Row],[Popolazione]]&lt;100000),"COMPRESO",Tabella1[[#This Row],[Regione]])</f>
        <v>VENETO</v>
      </c>
      <c r="H6873" s="31">
        <f>Tabella1[[#This Row],[Popolazione]]/SUM($E$19:$E$7866)</f>
        <v>5.190871099228005E-5</v>
      </c>
    </row>
    <row r="6874" spans="1:8" x14ac:dyDescent="0.25">
      <c r="A6874" s="22" t="s">
        <v>6872</v>
      </c>
      <c r="B6874" s="4" t="str">
        <f>IFERROR(VLOOKUP(A6874,PEC!A$2:B$7902,2,0),"PEC NON ESISTENTE")</f>
        <v>comune.sorgono</v>
      </c>
      <c r="C6874" s="20" t="s">
        <v>8259</v>
      </c>
      <c r="D6874" s="20" t="s">
        <v>8278</v>
      </c>
      <c r="E6874" s="21">
        <v>1753</v>
      </c>
      <c r="F6874" s="4" t="str">
        <f t="shared" si="107"/>
        <v/>
      </c>
      <c r="G6874" s="4" t="str">
        <f>IF(AND(Tabella1[[#This Row],[Popolazione]]&gt;50000,Tabella1[[#This Row],[Popolazione]]&lt;100000),"COMPRESO",Tabella1[[#This Row],[Regione]])</f>
        <v>SARDEGNA</v>
      </c>
      <c r="H6874" s="31">
        <f>Tabella1[[#This Row],[Popolazione]]/SUM($E$19:$E$7866)</f>
        <v>2.9240350375792712E-5</v>
      </c>
    </row>
    <row r="6875" spans="1:8" x14ac:dyDescent="0.25">
      <c r="A6875" s="19" t="s">
        <v>6873</v>
      </c>
      <c r="B6875" s="4" t="str">
        <f>IFERROR(VLOOKUP(A6875,PEC!A$2:B$7902,2,0),"PEC NON ESISTENTE")</f>
        <v>comune.sori.ge</v>
      </c>
      <c r="C6875" s="16" t="s">
        <v>7913</v>
      </c>
      <c r="D6875" s="20" t="s">
        <v>8208</v>
      </c>
      <c r="E6875" s="21">
        <v>4404</v>
      </c>
      <c r="F6875" s="4" t="str">
        <f t="shared" si="107"/>
        <v/>
      </c>
      <c r="G6875" s="4" t="str">
        <f>IF(AND(Tabella1[[#This Row],[Popolazione]]&gt;50000,Tabella1[[#This Row],[Popolazione]]&lt;100000),"COMPRESO",Tabella1[[#This Row],[Regione]])</f>
        <v>LIGURIA</v>
      </c>
      <c r="H6875" s="31">
        <f>Tabella1[[#This Row],[Popolazione]]/SUM($E$19:$E$7866)</f>
        <v>7.3459499746144385E-5</v>
      </c>
    </row>
    <row r="6876" spans="1:8" x14ac:dyDescent="0.25">
      <c r="A6876" s="19" t="s">
        <v>302</v>
      </c>
      <c r="B6876" s="4" t="str">
        <f>IFERROR(VLOOKUP(A6876,PEC!A$2:B$7902,2,0),"PEC NON ESISTENTE")</f>
        <v>demografici.sorianello</v>
      </c>
      <c r="C6876" s="20" t="s">
        <v>8235</v>
      </c>
      <c r="D6876" s="20" t="s">
        <v>8248</v>
      </c>
      <c r="E6876" s="21">
        <v>1210</v>
      </c>
      <c r="F6876" s="4" t="str">
        <f t="shared" si="107"/>
        <v/>
      </c>
      <c r="G6876" s="4" t="str">
        <f>IF(AND(Tabella1[[#This Row],[Popolazione]]&gt;50000,Tabella1[[#This Row],[Popolazione]]&lt;100000),"COMPRESO",Tabella1[[#This Row],[Regione]])</f>
        <v>CALABRIA</v>
      </c>
      <c r="H6876" s="31">
        <f>Tabella1[[#This Row],[Popolazione]]/SUM($E$19:$E$7866)</f>
        <v>2.0183014235430224E-5</v>
      </c>
    </row>
    <row r="6877" spans="1:8" x14ac:dyDescent="0.25">
      <c r="A6877" s="19" t="s">
        <v>303</v>
      </c>
      <c r="B6877" s="4" t="str">
        <f>IFERROR(VLOOKUP(A6877,PEC!A$2:B$7902,2,0),"PEC NON ESISTENTE")</f>
        <v>segreteria.soriano</v>
      </c>
      <c r="C6877" s="20" t="s">
        <v>8235</v>
      </c>
      <c r="D6877" s="20" t="s">
        <v>8248</v>
      </c>
      <c r="E6877" s="21">
        <v>2472</v>
      </c>
      <c r="F6877" s="4" t="str">
        <f t="shared" si="107"/>
        <v/>
      </c>
      <c r="G6877" s="4" t="str">
        <f>IF(AND(Tabella1[[#This Row],[Popolazione]]&gt;50000,Tabella1[[#This Row],[Popolazione]]&lt;100000),"COMPRESO",Tabella1[[#This Row],[Regione]])</f>
        <v>CALABRIA</v>
      </c>
      <c r="H6877" s="31">
        <f>Tabella1[[#This Row],[Popolazione]]/SUM($E$19:$E$7866)</f>
        <v>4.1233397677672324E-5</v>
      </c>
    </row>
    <row r="6878" spans="1:8" x14ac:dyDescent="0.25">
      <c r="A6878" s="19" t="s">
        <v>6874</v>
      </c>
      <c r="B6878" s="4" t="str">
        <f>IFERROR(VLOOKUP(A6878,PEC!A$2:B$7902,2,0),"PEC NON ESISTENTE")</f>
        <v>puntocomune.soriano</v>
      </c>
      <c r="C6878" s="20" t="s">
        <v>8221</v>
      </c>
      <c r="D6878" s="20" t="s">
        <v>8234</v>
      </c>
      <c r="E6878" s="21">
        <v>8544</v>
      </c>
      <c r="F6878" s="4" t="str">
        <f t="shared" si="107"/>
        <v/>
      </c>
      <c r="G6878" s="4" t="str">
        <f>IF(AND(Tabella1[[#This Row],[Popolazione]]&gt;50000,Tabella1[[#This Row],[Popolazione]]&lt;100000),"COMPRESO",Tabella1[[#This Row],[Regione]])</f>
        <v>LAZIO</v>
      </c>
      <c r="H6878" s="31">
        <f>Tabella1[[#This Row],[Popolazione]]/SUM($E$19:$E$7866)</f>
        <v>1.4251543275001308E-4</v>
      </c>
    </row>
    <row r="6879" spans="1:8" x14ac:dyDescent="0.25">
      <c r="A6879" s="19" t="s">
        <v>6875</v>
      </c>
      <c r="B6879" s="4" t="str">
        <f>IFERROR(VLOOKUP(A6879,PEC!A$2:B$7902,2,0),"PEC NON ESISTENTE")</f>
        <v>comune.sorico</v>
      </c>
      <c r="C6879" s="20" t="s">
        <v>7913</v>
      </c>
      <c r="D6879" s="20" t="s">
        <v>7986</v>
      </c>
      <c r="E6879" s="21">
        <v>1234</v>
      </c>
      <c r="F6879" s="4" t="str">
        <f t="shared" si="107"/>
        <v/>
      </c>
      <c r="G6879" s="4" t="str">
        <f>IF(AND(Tabella1[[#This Row],[Popolazione]]&gt;50000,Tabella1[[#This Row],[Popolazione]]&lt;100000),"COMPRESO",Tabella1[[#This Row],[Regione]])</f>
        <v>LOMBARDIA</v>
      </c>
      <c r="H6879" s="31">
        <f>Tabella1[[#This Row],[Popolazione]]/SUM($E$19:$E$7866)</f>
        <v>2.0583338484728015E-5</v>
      </c>
    </row>
    <row r="6880" spans="1:8" x14ac:dyDescent="0.25">
      <c r="A6880" s="19" t="s">
        <v>6876</v>
      </c>
      <c r="B6880" s="4" t="str">
        <f>IFERROR(VLOOKUP(A6880,PEC!A$2:B$7902,2,0),"PEC NON ESISTENTE")</f>
        <v>soriso</v>
      </c>
      <c r="C6880" s="20" t="s">
        <v>7913</v>
      </c>
      <c r="D6880" s="20" t="s">
        <v>7914</v>
      </c>
      <c r="E6880" s="21">
        <v>781</v>
      </c>
      <c r="F6880" s="4" t="str">
        <f t="shared" si="107"/>
        <v/>
      </c>
      <c r="G6880" s="4" t="str">
        <f>IF(AND(Tabella1[[#This Row],[Popolazione]]&gt;50000,Tabella1[[#This Row],[Popolazione]]&lt;100000),"COMPRESO",Tabella1[[#This Row],[Regione]])</f>
        <v>PIEMONTE</v>
      </c>
      <c r="H6880" s="31">
        <f>Tabella1[[#This Row],[Popolazione]]/SUM($E$19:$E$7866)</f>
        <v>1.3027218279232235E-5</v>
      </c>
    </row>
    <row r="6881" spans="1:8" x14ac:dyDescent="0.25">
      <c r="A6881" s="19" t="s">
        <v>6877</v>
      </c>
      <c r="B6881" s="4" t="str">
        <f>IFERROR(VLOOKUP(A6881,PEC!A$2:B$7902,2,0),"PEC NON ESISTENTE")</f>
        <v>comune.sorisole</v>
      </c>
      <c r="C6881" s="20" t="s">
        <v>7913</v>
      </c>
      <c r="D6881" s="20" t="s">
        <v>7986</v>
      </c>
      <c r="E6881" s="21">
        <v>9097</v>
      </c>
      <c r="F6881" s="4" t="str">
        <f t="shared" si="107"/>
        <v/>
      </c>
      <c r="G6881" s="4" t="str">
        <f>IF(AND(Tabella1[[#This Row],[Popolazione]]&gt;50000,Tabella1[[#This Row],[Popolazione]]&lt;100000),"COMPRESO",Tabella1[[#This Row],[Regione]])</f>
        <v>LOMBARDIA</v>
      </c>
      <c r="H6881" s="31">
        <f>Tabella1[[#This Row],[Popolazione]]/SUM($E$19:$E$7866)</f>
        <v>1.5173957066091633E-4</v>
      </c>
    </row>
    <row r="6882" spans="1:8" x14ac:dyDescent="0.25">
      <c r="A6882" s="19" t="s">
        <v>6878</v>
      </c>
      <c r="B6882" s="4" t="str">
        <f>IFERROR(VLOOKUP(A6882,PEC!A$2:B$7902,2,0),"PEC NON ESISTENTE")</f>
        <v>comune.sormano</v>
      </c>
      <c r="C6882" s="20" t="s">
        <v>7913</v>
      </c>
      <c r="D6882" s="20" t="s">
        <v>7986</v>
      </c>
      <c r="E6882" s="21">
        <v>633</v>
      </c>
      <c r="F6882" s="4" t="str">
        <f t="shared" si="107"/>
        <v/>
      </c>
      <c r="G6882" s="4" t="str">
        <f>IF(AND(Tabella1[[#This Row],[Popolazione]]&gt;50000,Tabella1[[#This Row],[Popolazione]]&lt;100000),"COMPRESO",Tabella1[[#This Row],[Regione]])</f>
        <v>LOMBARDIA</v>
      </c>
      <c r="H6882" s="31">
        <f>Tabella1[[#This Row],[Popolazione]]/SUM($E$19:$E$7866)</f>
        <v>1.05585520752292E-5</v>
      </c>
    </row>
    <row r="6883" spans="1:8" x14ac:dyDescent="0.25">
      <c r="A6883" s="22" t="s">
        <v>6879</v>
      </c>
      <c r="B6883" s="4" t="str">
        <f>IFERROR(VLOOKUP(A6883,PEC!A$2:B$7902,2,0),"PEC NON ESISTENTE")</f>
        <v>comunesorradile</v>
      </c>
      <c r="C6883" s="20" t="s">
        <v>8259</v>
      </c>
      <c r="D6883" s="20" t="s">
        <v>8278</v>
      </c>
      <c r="E6883" s="21">
        <v>417</v>
      </c>
      <c r="F6883" s="4" t="str">
        <f t="shared" si="107"/>
        <v/>
      </c>
      <c r="G6883" s="4" t="str">
        <f>IF(AND(Tabella1[[#This Row],[Popolazione]]&gt;50000,Tabella1[[#This Row],[Popolazione]]&lt;100000),"COMPRESO",Tabella1[[#This Row],[Regione]])</f>
        <v>SARDEGNA</v>
      </c>
      <c r="H6883" s="31">
        <f>Tabella1[[#This Row],[Popolazione]]/SUM($E$19:$E$7866)</f>
        <v>6.9556338315490937E-6</v>
      </c>
    </row>
    <row r="6884" spans="1:8" x14ac:dyDescent="0.25">
      <c r="A6884" s="19" t="s">
        <v>6880</v>
      </c>
      <c r="B6884" s="4" t="str">
        <f>IFERROR(VLOOKUP(A6884,PEC!A$2:B$7902,2,0),"PEC NON ESISTENTE")</f>
        <v>protocollo</v>
      </c>
      <c r="C6884" s="20" t="s">
        <v>8235</v>
      </c>
      <c r="D6884" s="20" t="s">
        <v>8239</v>
      </c>
      <c r="E6884" s="21">
        <v>16563</v>
      </c>
      <c r="F6884" s="4" t="str">
        <f t="shared" si="107"/>
        <v/>
      </c>
      <c r="G6884" s="4" t="str">
        <f>IF(AND(Tabella1[[#This Row],[Popolazione]]&gt;50000,Tabella1[[#This Row],[Popolazione]]&lt;100000),"COMPRESO",Tabella1[[#This Row],[Regione]])</f>
        <v>CAMPANIA</v>
      </c>
      <c r="H6884" s="31">
        <f>Tabella1[[#This Row],[Popolazione]]/SUM($E$19:$E$7866)</f>
        <v>2.7627377254663702E-4</v>
      </c>
    </row>
    <row r="6885" spans="1:8" x14ac:dyDescent="0.25">
      <c r="A6885" s="22" t="s">
        <v>6881</v>
      </c>
      <c r="B6885" s="4" t="str">
        <f>IFERROR(VLOOKUP(A6885,PEC!A$2:B$7902,2,0),"PEC NON ESISTENTE")</f>
        <v>elettorale</v>
      </c>
      <c r="C6885" s="20" t="s">
        <v>8259</v>
      </c>
      <c r="D6885" s="20" t="s">
        <v>8278</v>
      </c>
      <c r="E6885" s="21">
        <v>14300</v>
      </c>
      <c r="F6885" s="4" t="str">
        <f t="shared" si="107"/>
        <v/>
      </c>
      <c r="G6885" s="4" t="str">
        <f>IF(AND(Tabella1[[#This Row],[Popolazione]]&gt;50000,Tabella1[[#This Row],[Popolazione]]&lt;100000),"COMPRESO",Tabella1[[#This Row],[Regione]])</f>
        <v>SARDEGNA</v>
      </c>
      <c r="H6885" s="31">
        <f>Tabella1[[#This Row],[Popolazione]]/SUM($E$19:$E$7866)</f>
        <v>2.3852653187326629E-4</v>
      </c>
    </row>
    <row r="6886" spans="1:8" x14ac:dyDescent="0.25">
      <c r="A6886" s="19" t="s">
        <v>6882</v>
      </c>
      <c r="B6886" s="4" t="str">
        <f>IFERROR(VLOOKUP(A6886,PEC!A$2:B$7902,2,0),"PEC NON ESISTENTE")</f>
        <v>protocollo</v>
      </c>
      <c r="C6886" s="20" t="s">
        <v>8259</v>
      </c>
      <c r="D6886" s="20" t="s">
        <v>8260</v>
      </c>
      <c r="E6886" s="21">
        <v>8907</v>
      </c>
      <c r="F6886" s="4" t="str">
        <f t="shared" si="107"/>
        <v/>
      </c>
      <c r="G6886" s="4" t="str">
        <f>IF(AND(Tabella1[[#This Row],[Popolazione]]&gt;50000,Tabella1[[#This Row],[Popolazione]]&lt;100000),"COMPRESO",Tabella1[[#This Row],[Regione]])</f>
        <v>SICILIA</v>
      </c>
      <c r="H6886" s="31">
        <f>Tabella1[[#This Row],[Popolazione]]/SUM($E$19:$E$7866)</f>
        <v>1.4857033702064216E-4</v>
      </c>
    </row>
    <row r="6887" spans="1:8" x14ac:dyDescent="0.25">
      <c r="A6887" s="19" t="s">
        <v>6883</v>
      </c>
      <c r="B6887" s="4" t="str">
        <f>IFERROR(VLOOKUP(A6887,PEC!A$2:B$7902,2,0),"PEC NON ESISTENTE")</f>
        <v>comune.sospiro</v>
      </c>
      <c r="C6887" s="20" t="s">
        <v>7913</v>
      </c>
      <c r="D6887" s="20" t="s">
        <v>7986</v>
      </c>
      <c r="E6887" s="21">
        <v>3236</v>
      </c>
      <c r="F6887" s="4" t="str">
        <f t="shared" si="107"/>
        <v/>
      </c>
      <c r="G6887" s="4" t="str">
        <f>IF(AND(Tabella1[[#This Row],[Popolazione]]&gt;50000,Tabella1[[#This Row],[Popolazione]]&lt;100000),"COMPRESO",Tabella1[[#This Row],[Regione]])</f>
        <v>LOMBARDIA</v>
      </c>
      <c r="H6887" s="31">
        <f>Tabella1[[#This Row],[Popolazione]]/SUM($E$19:$E$7866)</f>
        <v>5.3977052946985292E-5</v>
      </c>
    </row>
    <row r="6888" spans="1:8" x14ac:dyDescent="0.25">
      <c r="A6888" s="19" t="s">
        <v>6884</v>
      </c>
      <c r="B6888" s="4" t="str">
        <f>IFERROR(VLOOKUP(A6888,PEC!A$2:B$7902,2,0),"PEC NON ESISTENTE")</f>
        <v>sospirolo.bl</v>
      </c>
      <c r="C6888" s="20" t="s">
        <v>8026</v>
      </c>
      <c r="D6888" s="20" t="s">
        <v>8167</v>
      </c>
      <c r="E6888" s="21">
        <v>3213</v>
      </c>
      <c r="F6888" s="4" t="str">
        <f t="shared" si="107"/>
        <v/>
      </c>
      <c r="G6888" s="4" t="str">
        <f>IF(AND(Tabella1[[#This Row],[Popolazione]]&gt;50000,Tabella1[[#This Row],[Popolazione]]&lt;100000),"COMPRESO",Tabella1[[#This Row],[Regione]])</f>
        <v>VENETO</v>
      </c>
      <c r="H6888" s="31">
        <f>Tabella1[[#This Row],[Popolazione]]/SUM($E$19:$E$7866)</f>
        <v>5.359340887474158E-5</v>
      </c>
    </row>
    <row r="6889" spans="1:8" x14ac:dyDescent="0.25">
      <c r="A6889" s="19" t="s">
        <v>6885</v>
      </c>
      <c r="B6889" s="4" t="str">
        <f>IFERROR(VLOOKUP(A6889,PEC!A$2:B$7902,2,0),"PEC NON ESISTENTE")</f>
        <v>comune.sossano.vi</v>
      </c>
      <c r="C6889" s="20" t="s">
        <v>8026</v>
      </c>
      <c r="D6889" s="20" t="s">
        <v>8167</v>
      </c>
      <c r="E6889" s="21">
        <v>4401</v>
      </c>
      <c r="F6889" s="4" t="str">
        <f t="shared" si="107"/>
        <v/>
      </c>
      <c r="G6889" s="4" t="str">
        <f>IF(AND(Tabella1[[#This Row],[Popolazione]]&gt;50000,Tabella1[[#This Row],[Popolazione]]&lt;100000),"COMPRESO",Tabella1[[#This Row],[Regione]])</f>
        <v>VENETO</v>
      </c>
      <c r="H6889" s="31">
        <f>Tabella1[[#This Row],[Popolazione]]/SUM($E$19:$E$7866)</f>
        <v>7.3409459214982163E-5</v>
      </c>
    </row>
    <row r="6890" spans="1:8" x14ac:dyDescent="0.25">
      <c r="A6890" s="19" t="s">
        <v>6886</v>
      </c>
      <c r="B6890" s="4" t="str">
        <f>IFERROR(VLOOKUP(A6890,PEC!A$2:B$7902,2,0),"PEC NON ESISTENTE")</f>
        <v>sostegno</v>
      </c>
      <c r="C6890" s="20" t="s">
        <v>7913</v>
      </c>
      <c r="D6890" s="20" t="s">
        <v>7914</v>
      </c>
      <c r="E6890" s="21">
        <v>751</v>
      </c>
      <c r="F6890" s="4" t="str">
        <f t="shared" si="107"/>
        <v/>
      </c>
      <c r="G6890" s="4" t="str">
        <f>IF(AND(Tabella1[[#This Row],[Popolazione]]&gt;50000,Tabella1[[#This Row],[Popolazione]]&lt;100000),"COMPRESO",Tabella1[[#This Row],[Regione]])</f>
        <v>PIEMONTE</v>
      </c>
      <c r="H6890" s="31">
        <f>Tabella1[[#This Row],[Popolazione]]/SUM($E$19:$E$7866)</f>
        <v>1.2526812967609998E-5</v>
      </c>
    </row>
    <row r="6891" spans="1:8" x14ac:dyDescent="0.25">
      <c r="A6891" s="19" t="s">
        <v>6887</v>
      </c>
      <c r="B6891" s="4" t="str">
        <f>IFERROR(VLOOKUP(A6891,PEC!A$2:B$7902,2,0),"PEC NON ESISTENTE")</f>
        <v>comunesottoilmontegiovannixxiii</v>
      </c>
      <c r="C6891" s="20" t="s">
        <v>7913</v>
      </c>
      <c r="D6891" s="20" t="s">
        <v>7986</v>
      </c>
      <c r="E6891" s="21">
        <v>4291</v>
      </c>
      <c r="F6891" s="4" t="str">
        <f t="shared" si="107"/>
        <v/>
      </c>
      <c r="G6891" s="4" t="str">
        <f>IF(AND(Tabella1[[#This Row],[Popolazione]]&gt;50000,Tabella1[[#This Row],[Popolazione]]&lt;100000),"COMPRESO",Tabella1[[#This Row],[Regione]])</f>
        <v>LOMBARDIA</v>
      </c>
      <c r="H6891" s="31">
        <f>Tabella1[[#This Row],[Popolazione]]/SUM($E$19:$E$7866)</f>
        <v>7.1574639739033954E-5</v>
      </c>
    </row>
    <row r="6892" spans="1:8" x14ac:dyDescent="0.25">
      <c r="A6892" s="19" t="s">
        <v>6888</v>
      </c>
      <c r="B6892" s="4" t="str">
        <f>IFERROR(VLOOKUP(A6892,PEC!A$2:B$7902,2,0),"PEC NON ESISTENTE")</f>
        <v>comune</v>
      </c>
      <c r="C6892" s="20" t="s">
        <v>8026</v>
      </c>
      <c r="D6892" s="20" t="s">
        <v>8027</v>
      </c>
      <c r="E6892" s="21">
        <v>882</v>
      </c>
      <c r="F6892" s="4" t="str">
        <f t="shared" si="107"/>
        <v/>
      </c>
      <c r="G6892" s="4" t="str">
        <f>IF(AND(Tabella1[[#This Row],[Popolazione]]&gt;50000,Tabella1[[#This Row],[Popolazione]]&lt;100000),"COMPRESO",Tabella1[[#This Row],[Regione]])</f>
        <v>TRENTINO-ALTO ADIGE/SÜDTIROL</v>
      </c>
      <c r="H6892" s="31">
        <f>Tabella1[[#This Row],[Popolazione]]/SUM($E$19:$E$7866)</f>
        <v>1.4711916161693766E-5</v>
      </c>
    </row>
    <row r="6893" spans="1:8" x14ac:dyDescent="0.25">
      <c r="A6893" s="19" t="s">
        <v>226</v>
      </c>
      <c r="B6893" s="4" t="str">
        <f>IFERROR(VLOOKUP(A6893,PEC!A$2:B$7902,2,0),"PEC NON ESISTENTE")</f>
        <v>comunesoverato</v>
      </c>
      <c r="C6893" s="20" t="s">
        <v>8235</v>
      </c>
      <c r="D6893" s="20" t="s">
        <v>8248</v>
      </c>
      <c r="E6893" s="21">
        <v>8841</v>
      </c>
      <c r="F6893" s="4" t="str">
        <f t="shared" si="107"/>
        <v/>
      </c>
      <c r="G6893" s="4" t="str">
        <f>IF(AND(Tabella1[[#This Row],[Popolazione]]&gt;50000,Tabella1[[#This Row],[Popolazione]]&lt;100000),"COMPRESO",Tabella1[[#This Row],[Regione]])</f>
        <v>CALABRIA</v>
      </c>
      <c r="H6893" s="31">
        <f>Tabella1[[#This Row],[Popolazione]]/SUM($E$19:$E$7866)</f>
        <v>1.4746944533507324E-4</v>
      </c>
    </row>
    <row r="6894" spans="1:8" x14ac:dyDescent="0.25">
      <c r="A6894" s="19" t="s">
        <v>6889</v>
      </c>
      <c r="B6894" s="4" t="str">
        <f>IFERROR(VLOOKUP(A6894,PEC!A$2:B$7902,2,0),"PEC NON ESISTENTE")</f>
        <v>anagrafe.comune.sovere</v>
      </c>
      <c r="C6894" s="20" t="s">
        <v>7913</v>
      </c>
      <c r="D6894" s="20" t="s">
        <v>7986</v>
      </c>
      <c r="E6894" s="21">
        <v>5509</v>
      </c>
      <c r="F6894" s="4" t="str">
        <f t="shared" si="107"/>
        <v/>
      </c>
      <c r="G6894" s="4" t="str">
        <f>IF(AND(Tabella1[[#This Row],[Popolazione]]&gt;50000,Tabella1[[#This Row],[Popolazione]]&lt;100000),"COMPRESO",Tabella1[[#This Row],[Regione]])</f>
        <v>LOMBARDIA</v>
      </c>
      <c r="H6894" s="31">
        <f>Tabella1[[#This Row],[Popolazione]]/SUM($E$19:$E$7866)</f>
        <v>9.1891095390896779E-5</v>
      </c>
    </row>
    <row r="6895" spans="1:8" x14ac:dyDescent="0.25">
      <c r="A6895" s="19" t="s">
        <v>227</v>
      </c>
      <c r="B6895" s="4" t="str">
        <f>IFERROR(VLOOKUP(A6895,PEC!A$2:B$7902,2,0),"PEC NON ESISTENTE")</f>
        <v>protocollo.soveria</v>
      </c>
      <c r="C6895" s="20" t="s">
        <v>8235</v>
      </c>
      <c r="D6895" s="20" t="s">
        <v>8248</v>
      </c>
      <c r="E6895" s="21">
        <v>3137</v>
      </c>
      <c r="F6895" s="4" t="str">
        <f t="shared" si="107"/>
        <v/>
      </c>
      <c r="G6895" s="4" t="str">
        <f>IF(AND(Tabella1[[#This Row],[Popolazione]]&gt;50000,Tabella1[[#This Row],[Popolazione]]&lt;100000),"COMPRESO",Tabella1[[#This Row],[Regione]])</f>
        <v>CALABRIA</v>
      </c>
      <c r="H6895" s="31">
        <f>Tabella1[[#This Row],[Popolazione]]/SUM($E$19:$E$7866)</f>
        <v>5.2325715418631913E-5</v>
      </c>
    </row>
    <row r="6896" spans="1:8" x14ac:dyDescent="0.25">
      <c r="A6896" s="19" t="s">
        <v>228</v>
      </c>
      <c r="B6896" s="4" t="str">
        <f>IFERROR(VLOOKUP(A6896,PEC!A$2:B$7902,2,0),"PEC NON ESISTENTE")</f>
        <v>servizidemografici.soveriasimeri</v>
      </c>
      <c r="C6896" s="20" t="s">
        <v>8235</v>
      </c>
      <c r="D6896" s="20" t="s">
        <v>8248</v>
      </c>
      <c r="E6896" s="21">
        <v>1643</v>
      </c>
      <c r="F6896" s="4" t="str">
        <f t="shared" si="107"/>
        <v/>
      </c>
      <c r="G6896" s="4" t="str">
        <f>IF(AND(Tabella1[[#This Row],[Popolazione]]&gt;50000,Tabella1[[#This Row],[Popolazione]]&lt;100000),"COMPRESO",Tabella1[[#This Row],[Regione]])</f>
        <v>CALABRIA</v>
      </c>
      <c r="H6896" s="31">
        <f>Tabella1[[#This Row],[Popolazione]]/SUM($E$19:$E$7866)</f>
        <v>2.7405530899844512E-5</v>
      </c>
    </row>
    <row r="6897" spans="1:8" x14ac:dyDescent="0.25">
      <c r="A6897" s="19" t="s">
        <v>6890</v>
      </c>
      <c r="B6897" s="4" t="str">
        <f>IFERROR(VLOOKUP(A6897,PEC!A$2:B$7902,2,0),"PEC NON ESISTENTE")</f>
        <v>comune.soverzene.bl</v>
      </c>
      <c r="C6897" s="20" t="s">
        <v>8026</v>
      </c>
      <c r="D6897" s="20" t="s">
        <v>8167</v>
      </c>
      <c r="E6897" s="21">
        <v>418</v>
      </c>
      <c r="F6897" s="4" t="str">
        <f t="shared" si="107"/>
        <v/>
      </c>
      <c r="G6897" s="4" t="str">
        <f>IF(AND(Tabella1[[#This Row],[Popolazione]]&gt;50000,Tabella1[[#This Row],[Popolazione]]&lt;100000),"COMPRESO",Tabella1[[#This Row],[Regione]])</f>
        <v>VENETO</v>
      </c>
      <c r="H6897" s="31">
        <f>Tabella1[[#This Row],[Popolazione]]/SUM($E$19:$E$7866)</f>
        <v>6.9723140086031681E-6</v>
      </c>
    </row>
    <row r="6898" spans="1:8" x14ac:dyDescent="0.25">
      <c r="A6898" s="19" t="s">
        <v>6891</v>
      </c>
      <c r="B6898" s="4" t="str">
        <f>IFERROR(VLOOKUP(A6898,PEC!A$2:B$7902,2,0),"PEC NON ESISTENTE")</f>
        <v>comune.sovicille</v>
      </c>
      <c r="C6898" s="20" t="s">
        <v>8221</v>
      </c>
      <c r="D6898" s="20" t="s">
        <v>8222</v>
      </c>
      <c r="E6898" s="21">
        <v>9935</v>
      </c>
      <c r="F6898" s="4" t="str">
        <f t="shared" si="107"/>
        <v/>
      </c>
      <c r="G6898" s="4" t="str">
        <f>IF(AND(Tabella1[[#This Row],[Popolazione]]&gt;50000,Tabella1[[#This Row],[Popolazione]]&lt;100000),"COMPRESO",Tabella1[[#This Row],[Regione]])</f>
        <v>TOSCANA</v>
      </c>
      <c r="H6898" s="31">
        <f>Tabella1[[#This Row],[Popolazione]]/SUM($E$19:$E$7866)</f>
        <v>1.6571755903223081E-4</v>
      </c>
    </row>
    <row r="6899" spans="1:8" x14ac:dyDescent="0.25">
      <c r="A6899" s="19" t="s">
        <v>6892</v>
      </c>
      <c r="B6899" s="4" t="str">
        <f>IFERROR(VLOOKUP(A6899,PEC!A$2:B$7902,2,0),"PEC NON ESISTENTE")</f>
        <v>comune.sovico</v>
      </c>
      <c r="C6899" s="20" t="s">
        <v>7913</v>
      </c>
      <c r="D6899" s="20" t="s">
        <v>7986</v>
      </c>
      <c r="E6899" s="21">
        <v>8069</v>
      </c>
      <c r="F6899" s="4" t="str">
        <f t="shared" si="107"/>
        <v/>
      </c>
      <c r="G6899" s="4" t="str">
        <f>IF(AND(Tabella1[[#This Row],[Popolazione]]&gt;50000,Tabella1[[#This Row],[Popolazione]]&lt;100000),"COMPRESO",Tabella1[[#This Row],[Regione]])</f>
        <v>LOMBARDIA</v>
      </c>
      <c r="H6899" s="31">
        <f>Tabella1[[#This Row],[Popolazione]]/SUM($E$19:$E$7866)</f>
        <v>1.3459234864932767E-4</v>
      </c>
    </row>
    <row r="6900" spans="1:8" x14ac:dyDescent="0.25">
      <c r="A6900" s="19" t="s">
        <v>6893</v>
      </c>
      <c r="B6900" s="4" t="str">
        <f>IFERROR(VLOOKUP(A6900,PEC!A$2:B$7902,2,0),"PEC NON ESISTENTE")</f>
        <v>sovizzo.vi</v>
      </c>
      <c r="C6900" s="20" t="s">
        <v>8026</v>
      </c>
      <c r="D6900" s="20" t="s">
        <v>8167</v>
      </c>
      <c r="E6900" s="21">
        <v>7034</v>
      </c>
      <c r="F6900" s="4" t="str">
        <f t="shared" si="107"/>
        <v/>
      </c>
      <c r="G6900" s="4" t="str">
        <f>IF(AND(Tabella1[[#This Row],[Popolazione]]&gt;50000,Tabella1[[#This Row],[Popolazione]]&lt;100000),"COMPRESO",Tabella1[[#This Row],[Regione]])</f>
        <v>VENETO</v>
      </c>
      <c r="H6900" s="31">
        <f>Tabella1[[#This Row],[Popolazione]]/SUM($E$19:$E$7866)</f>
        <v>1.1732836539836049E-4</v>
      </c>
    </row>
    <row r="6901" spans="1:8" x14ac:dyDescent="0.25">
      <c r="A6901" s="19" t="s">
        <v>6894</v>
      </c>
      <c r="B6901" s="4" t="str">
        <f>IFERROR(VLOOKUP(A6901,PEC!A$2:B$7902,2,0),"PEC NON ESISTENTE")</f>
        <v>sovramonte.bl</v>
      </c>
      <c r="C6901" s="20" t="s">
        <v>8026</v>
      </c>
      <c r="D6901" s="20" t="s">
        <v>8167</v>
      </c>
      <c r="E6901" s="21">
        <v>1514</v>
      </c>
      <c r="F6901" s="4" t="str">
        <f t="shared" si="107"/>
        <v/>
      </c>
      <c r="G6901" s="4" t="str">
        <f>IF(AND(Tabella1[[#This Row],[Popolazione]]&gt;50000,Tabella1[[#This Row],[Popolazione]]&lt;100000),"COMPRESO",Tabella1[[#This Row],[Regione]])</f>
        <v>VENETO</v>
      </c>
      <c r="H6901" s="31">
        <f>Tabella1[[#This Row],[Popolazione]]/SUM($E$19:$E$7866)</f>
        <v>2.5253788059868891E-5</v>
      </c>
    </row>
    <row r="6902" spans="1:8" x14ac:dyDescent="0.25">
      <c r="A6902" s="19" t="s">
        <v>6895</v>
      </c>
      <c r="B6902" s="4" t="str">
        <f>IFERROR(VLOOKUP(A6902,PEC!A$2:B$7902,2,0),"PEC NON ESISTENTE")</f>
        <v>sozzago</v>
      </c>
      <c r="C6902" s="20" t="s">
        <v>7913</v>
      </c>
      <c r="D6902" s="20" t="s">
        <v>7914</v>
      </c>
      <c r="E6902" s="21">
        <v>1055</v>
      </c>
      <c r="F6902" s="4" t="str">
        <f t="shared" si="107"/>
        <v/>
      </c>
      <c r="G6902" s="4" t="str">
        <f>IF(AND(Tabella1[[#This Row],[Popolazione]]&gt;50000,Tabella1[[#This Row],[Popolazione]]&lt;100000),"COMPRESO",Tabella1[[#This Row],[Regione]])</f>
        <v>PIEMONTE</v>
      </c>
      <c r="H6902" s="31">
        <f>Tabella1[[#This Row],[Popolazione]]/SUM($E$19:$E$7866)</f>
        <v>1.7597586792048665E-5</v>
      </c>
    </row>
    <row r="6903" spans="1:8" x14ac:dyDescent="0.25">
      <c r="A6903" s="19" t="s">
        <v>6896</v>
      </c>
      <c r="B6903" s="4" t="str">
        <f>IFERROR(VLOOKUP(A6903,PEC!A$2:B$7902,2,0),"PEC NON ESISTENTE")</f>
        <v>protocollo</v>
      </c>
      <c r="C6903" s="20" t="s">
        <v>8259</v>
      </c>
      <c r="D6903" s="20" t="s">
        <v>8260</v>
      </c>
      <c r="E6903" s="21">
        <v>5091</v>
      </c>
      <c r="F6903" s="4" t="str">
        <f t="shared" si="107"/>
        <v/>
      </c>
      <c r="G6903" s="4" t="str">
        <f>IF(AND(Tabella1[[#This Row],[Popolazione]]&gt;50000,Tabella1[[#This Row],[Popolazione]]&lt;100000),"COMPRESO",Tabella1[[#This Row],[Regione]])</f>
        <v>SICILIA</v>
      </c>
      <c r="H6903" s="31">
        <f>Tabella1[[#This Row],[Popolazione]]/SUM($E$19:$E$7866)</f>
        <v>8.4918781382293615E-5</v>
      </c>
    </row>
    <row r="6904" spans="1:8" x14ac:dyDescent="0.25">
      <c r="A6904" s="19" t="s">
        <v>304</v>
      </c>
      <c r="B6904" s="4" t="str">
        <f>IFERROR(VLOOKUP(A6904,PEC!A$2:B$7902,2,0),"PEC NON ESISTENTE")</f>
        <v>anagrafe.spadola</v>
      </c>
      <c r="C6904" s="20" t="s">
        <v>8235</v>
      </c>
      <c r="D6904" s="20" t="s">
        <v>8248</v>
      </c>
      <c r="E6904" s="21">
        <v>858</v>
      </c>
      <c r="F6904" s="4" t="str">
        <f t="shared" si="107"/>
        <v/>
      </c>
      <c r="G6904" s="4" t="str">
        <f>IF(AND(Tabella1[[#This Row],[Popolazione]]&gt;50000,Tabella1[[#This Row],[Popolazione]]&lt;100000),"COMPRESO",Tabella1[[#This Row],[Regione]])</f>
        <v>CALABRIA</v>
      </c>
      <c r="H6904" s="31">
        <f>Tabella1[[#This Row],[Popolazione]]/SUM($E$19:$E$7866)</f>
        <v>1.4311591912395977E-5</v>
      </c>
    </row>
    <row r="6905" spans="1:8" x14ac:dyDescent="0.25">
      <c r="A6905" s="19" t="s">
        <v>6897</v>
      </c>
      <c r="B6905" s="4" t="str">
        <f>IFERROR(VLOOKUP(A6905,PEC!A$2:B$7902,2,0),"PEC NON ESISTENTE")</f>
        <v>prot.sparanise</v>
      </c>
      <c r="C6905" s="20" t="s">
        <v>8235</v>
      </c>
      <c r="D6905" s="20" t="s">
        <v>8239</v>
      </c>
      <c r="E6905" s="21">
        <v>7509</v>
      </c>
      <c r="F6905" s="4" t="str">
        <f t="shared" si="107"/>
        <v/>
      </c>
      <c r="G6905" s="4" t="str">
        <f>IF(AND(Tabella1[[#This Row],[Popolazione]]&gt;50000,Tabella1[[#This Row],[Popolazione]]&lt;100000),"COMPRESO",Tabella1[[#This Row],[Regione]])</f>
        <v>CAMPANIA</v>
      </c>
      <c r="H6905" s="31">
        <f>Tabella1[[#This Row],[Popolazione]]/SUM($E$19:$E$7866)</f>
        <v>1.2525144949904592E-4</v>
      </c>
    </row>
    <row r="6906" spans="1:8" x14ac:dyDescent="0.25">
      <c r="A6906" s="19" t="s">
        <v>6898</v>
      </c>
      <c r="B6906" s="4" t="str">
        <f>IFERROR(VLOOKUP(A6906,PEC!A$2:B$7902,2,0),"PEC NON ESISTENTE")</f>
        <v>demografica.comunesparone.to</v>
      </c>
      <c r="C6906" s="20" t="s">
        <v>7913</v>
      </c>
      <c r="D6906" s="20" t="s">
        <v>7914</v>
      </c>
      <c r="E6906" s="21">
        <v>1085</v>
      </c>
      <c r="F6906" s="4" t="str">
        <f t="shared" si="107"/>
        <v/>
      </c>
      <c r="G6906" s="4" t="str">
        <f>IF(AND(Tabella1[[#This Row],[Popolazione]]&gt;50000,Tabella1[[#This Row],[Popolazione]]&lt;100000),"COMPRESO",Tabella1[[#This Row],[Regione]])</f>
        <v>PIEMONTE</v>
      </c>
      <c r="H6906" s="31">
        <f>Tabella1[[#This Row],[Popolazione]]/SUM($E$19:$E$7866)</f>
        <v>1.8097992103670903E-5</v>
      </c>
    </row>
    <row r="6907" spans="1:8" x14ac:dyDescent="0.25">
      <c r="A6907" s="19" t="s">
        <v>6899</v>
      </c>
      <c r="B6907" s="4" t="str">
        <f>IFERROR(VLOOKUP(A6907,PEC!A$2:B$7902,2,0),"PEC NON ESISTENTE")</f>
        <v>segreteria.comune.specchia.le</v>
      </c>
      <c r="C6907" s="20" t="s">
        <v>8235</v>
      </c>
      <c r="D6907" s="20" t="s">
        <v>8241</v>
      </c>
      <c r="E6907" s="21">
        <v>4807</v>
      </c>
      <c r="F6907" s="4" t="str">
        <f t="shared" si="107"/>
        <v/>
      </c>
      <c r="G6907" s="4" t="str">
        <f>IF(AND(Tabella1[[#This Row],[Popolazione]]&gt;50000,Tabella1[[#This Row],[Popolazione]]&lt;100000),"COMPRESO",Tabella1[[#This Row],[Regione]])</f>
        <v>PUGLIA</v>
      </c>
      <c r="H6907" s="31">
        <f>Tabella1[[#This Row],[Popolazione]]/SUM($E$19:$E$7866)</f>
        <v>8.0181611098936438E-5</v>
      </c>
    </row>
    <row r="6908" spans="1:8" x14ac:dyDescent="0.25">
      <c r="A6908" s="19" t="s">
        <v>6900</v>
      </c>
      <c r="B6908" s="4" t="str">
        <f>IFERROR(VLOOKUP(A6908,PEC!A$2:B$7902,2,0),"PEC NON ESISTENTE")</f>
        <v>comune.spello</v>
      </c>
      <c r="C6908" s="20" t="s">
        <v>8221</v>
      </c>
      <c r="D6908" s="20" t="s">
        <v>8227</v>
      </c>
      <c r="E6908" s="21">
        <v>8631</v>
      </c>
      <c r="F6908" s="4" t="str">
        <f t="shared" si="107"/>
        <v/>
      </c>
      <c r="G6908" s="4" t="str">
        <f>IF(AND(Tabella1[[#This Row],[Popolazione]]&gt;50000,Tabella1[[#This Row],[Popolazione]]&lt;100000),"COMPRESO",Tabella1[[#This Row],[Regione]])</f>
        <v>UMBRIA</v>
      </c>
      <c r="H6908" s="31">
        <f>Tabella1[[#This Row],[Popolazione]]/SUM($E$19:$E$7866)</f>
        <v>1.4396660815371758E-4</v>
      </c>
    </row>
    <row r="6909" spans="1:8" x14ac:dyDescent="0.25">
      <c r="A6909" s="19" t="s">
        <v>6901</v>
      </c>
      <c r="B6909" s="4" t="str">
        <f>IFERROR(VLOOKUP(A6909,PEC!A$2:B$7902,2,0),"PEC NON ESISTENTE")</f>
        <v>protocollo</v>
      </c>
      <c r="C6909" s="20" t="s">
        <v>8259</v>
      </c>
      <c r="D6909" s="20" t="s">
        <v>8260</v>
      </c>
      <c r="E6909" s="21">
        <v>833</v>
      </c>
      <c r="F6909" s="4" t="str">
        <f t="shared" si="107"/>
        <v/>
      </c>
      <c r="G6909" s="4" t="str">
        <f>IF(AND(Tabella1[[#This Row],[Popolazione]]&gt;50000,Tabella1[[#This Row],[Popolazione]]&lt;100000),"COMPRESO",Tabella1[[#This Row],[Regione]])</f>
        <v>SICILIA</v>
      </c>
      <c r="H6909" s="31">
        <f>Tabella1[[#This Row],[Popolazione]]/SUM($E$19:$E$7866)</f>
        <v>1.3894587486044112E-5</v>
      </c>
    </row>
    <row r="6910" spans="1:8" x14ac:dyDescent="0.25">
      <c r="A6910" s="19" t="s">
        <v>6902</v>
      </c>
      <c r="B6910" s="4" t="str">
        <f>IFERROR(VLOOKUP(A6910,PEC!A$2:B$7902,2,0),"PEC NON ESISTENTE")</f>
        <v>protocollo</v>
      </c>
      <c r="C6910" s="20" t="s">
        <v>8221</v>
      </c>
      <c r="D6910" s="20" t="s">
        <v>8234</v>
      </c>
      <c r="E6910" s="21">
        <v>3334</v>
      </c>
      <c r="F6910" s="4" t="str">
        <f t="shared" si="107"/>
        <v/>
      </c>
      <c r="G6910" s="4" t="str">
        <f>IF(AND(Tabella1[[#This Row],[Popolazione]]&gt;50000,Tabella1[[#This Row],[Popolazione]]&lt;100000),"COMPRESO",Tabella1[[#This Row],[Regione]])</f>
        <v>LAZIO</v>
      </c>
      <c r="H6910" s="31">
        <f>Tabella1[[#This Row],[Popolazione]]/SUM($E$19:$E$7866)</f>
        <v>5.5611710298284599E-5</v>
      </c>
    </row>
    <row r="6911" spans="1:8" x14ac:dyDescent="0.25">
      <c r="A6911" s="19" t="s">
        <v>6903</v>
      </c>
      <c r="B6911" s="4" t="str">
        <f>IFERROR(VLOOKUP(A6911,PEC!A$2:B$7902,2,0),"PEC NON ESISTENTE")</f>
        <v>affarigenerali.sperone</v>
      </c>
      <c r="C6911" s="20" t="s">
        <v>8235</v>
      </c>
      <c r="D6911" s="20" t="s">
        <v>8239</v>
      </c>
      <c r="E6911" s="21">
        <v>3655</v>
      </c>
      <c r="F6911" s="4" t="str">
        <f t="shared" si="107"/>
        <v/>
      </c>
      <c r="G6911" s="4" t="str">
        <f>IF(AND(Tabella1[[#This Row],[Popolazione]]&gt;50000,Tabella1[[#This Row],[Popolazione]]&lt;100000),"COMPRESO",Tabella1[[#This Row],[Regione]])</f>
        <v>CAMPANIA</v>
      </c>
      <c r="H6911" s="31">
        <f>Tabella1[[#This Row],[Popolazione]]/SUM($E$19:$E$7866)</f>
        <v>6.0966047132642534E-5</v>
      </c>
    </row>
    <row r="6912" spans="1:8" x14ac:dyDescent="0.25">
      <c r="A6912" s="19" t="s">
        <v>6904</v>
      </c>
      <c r="B6912" s="4" t="str">
        <f>IFERROR(VLOOKUP(A6912,PEC!A$2:B$7902,2,0),"PEC NON ESISTENTE")</f>
        <v>comune.spessa</v>
      </c>
      <c r="C6912" s="20" t="s">
        <v>7913</v>
      </c>
      <c r="D6912" s="20" t="s">
        <v>7986</v>
      </c>
      <c r="E6912" s="21">
        <v>602</v>
      </c>
      <c r="F6912" s="4" t="str">
        <f t="shared" si="107"/>
        <v/>
      </c>
      <c r="G6912" s="4" t="str">
        <f>IF(AND(Tabella1[[#This Row],[Popolazione]]&gt;50000,Tabella1[[#This Row],[Popolazione]]&lt;100000),"COMPRESO",Tabella1[[#This Row],[Regione]])</f>
        <v>LOMBARDIA</v>
      </c>
      <c r="H6912" s="31">
        <f>Tabella1[[#This Row],[Popolazione]]/SUM($E$19:$E$7866)</f>
        <v>1.0041466586552888E-5</v>
      </c>
    </row>
    <row r="6913" spans="1:8" x14ac:dyDescent="0.25">
      <c r="A6913" s="19" t="s">
        <v>144</v>
      </c>
      <c r="B6913" s="4" t="str">
        <f>IFERROR(VLOOKUP(A6913,PEC!A$2:B$7902,2,0),"PEC NON ESISTENTE")</f>
        <v>servizioamministrativo.spezzanoalbanese</v>
      </c>
      <c r="C6913" s="20" t="s">
        <v>8235</v>
      </c>
      <c r="D6913" s="20" t="s">
        <v>8248</v>
      </c>
      <c r="E6913" s="21">
        <v>7157</v>
      </c>
      <c r="F6913" s="4" t="str">
        <f t="shared" si="107"/>
        <v/>
      </c>
      <c r="G6913" s="4" t="str">
        <f>IF(AND(Tabella1[[#This Row],[Popolazione]]&gt;50000,Tabella1[[#This Row],[Popolazione]]&lt;100000),"COMPRESO",Tabella1[[#This Row],[Regione]])</f>
        <v>CALABRIA</v>
      </c>
      <c r="H6913" s="31">
        <f>Tabella1[[#This Row],[Popolazione]]/SUM($E$19:$E$7866)</f>
        <v>1.1938002717601166E-4</v>
      </c>
    </row>
    <row r="6914" spans="1:8" x14ac:dyDescent="0.25">
      <c r="A6914" s="19" t="s">
        <v>145</v>
      </c>
      <c r="B6914" s="4" t="str">
        <f>IFERROR(VLOOKUP(A6914,PEC!A$2:B$7902,2,0),"PEC NON ESISTENTE")</f>
        <v>protocollo.spezzanosila</v>
      </c>
      <c r="C6914" s="20" t="s">
        <v>8235</v>
      </c>
      <c r="D6914" s="20" t="s">
        <v>8248</v>
      </c>
      <c r="E6914" s="21">
        <v>4490</v>
      </c>
      <c r="F6914" s="4" t="str">
        <f t="shared" ref="F6914:F6977" si="108">IF($E6914&gt;300000,"TROVATO","")</f>
        <v/>
      </c>
      <c r="G6914" s="4" t="str">
        <f>IF(AND(Tabella1[[#This Row],[Popolazione]]&gt;50000,Tabella1[[#This Row],[Popolazione]]&lt;100000),"COMPRESO",Tabella1[[#This Row],[Regione]])</f>
        <v>CALABRIA</v>
      </c>
      <c r="H6914" s="31">
        <f>Tabella1[[#This Row],[Popolazione]]/SUM($E$19:$E$7866)</f>
        <v>7.4893994972794804E-5</v>
      </c>
    </row>
    <row r="6915" spans="1:8" x14ac:dyDescent="0.25">
      <c r="A6915" s="19" t="s">
        <v>6905</v>
      </c>
      <c r="B6915" s="4" t="str">
        <f>IFERROR(VLOOKUP(A6915,PEC!A$2:B$7902,2,0),"PEC NON ESISTENTE")</f>
        <v>comune</v>
      </c>
      <c r="C6915" s="20" t="s">
        <v>8026</v>
      </c>
      <c r="D6915" s="20" t="s">
        <v>8027</v>
      </c>
      <c r="E6915" s="21">
        <v>1315</v>
      </c>
      <c r="F6915" s="4" t="str">
        <f t="shared" si="108"/>
        <v/>
      </c>
      <c r="G6915" s="4" t="str">
        <f>IF(AND(Tabella1[[#This Row],[Popolazione]]&gt;50000,Tabella1[[#This Row],[Popolazione]]&lt;100000),"COMPRESO",Tabella1[[#This Row],[Regione]])</f>
        <v>TRENTINO-ALTO ADIGE/SÜDTIROL</v>
      </c>
      <c r="H6915" s="31">
        <f>Tabella1[[#This Row],[Popolazione]]/SUM($E$19:$E$7866)</f>
        <v>2.1934432826108054E-5</v>
      </c>
    </row>
    <row r="6916" spans="1:8" x14ac:dyDescent="0.25">
      <c r="A6916" s="19" t="s">
        <v>6906</v>
      </c>
      <c r="B6916" s="4" t="str">
        <f>IFERROR(VLOOKUP(A6916,PEC!A$2:B$7902,2,0),"PEC NON ESISTENTE")</f>
        <v>spigno.monferrato</v>
      </c>
      <c r="C6916" s="20" t="s">
        <v>7913</v>
      </c>
      <c r="D6916" s="20" t="s">
        <v>7914</v>
      </c>
      <c r="E6916" s="21">
        <v>1126</v>
      </c>
      <c r="F6916" s="4" t="str">
        <f t="shared" si="108"/>
        <v/>
      </c>
      <c r="G6916" s="4" t="str">
        <f>IF(AND(Tabella1[[#This Row],[Popolazione]]&gt;50000,Tabella1[[#This Row],[Popolazione]]&lt;100000),"COMPRESO",Tabella1[[#This Row],[Regione]])</f>
        <v>PIEMONTE</v>
      </c>
      <c r="H6916" s="31">
        <f>Tabella1[[#This Row],[Popolazione]]/SUM($E$19:$E$7866)</f>
        <v>1.8781879362887959E-5</v>
      </c>
    </row>
    <row r="6917" spans="1:8" x14ac:dyDescent="0.25">
      <c r="A6917" s="19" t="s">
        <v>6907</v>
      </c>
      <c r="B6917" s="4" t="str">
        <f>IFERROR(VLOOKUP(A6917,PEC!A$2:B$7902,2,0),"PEC NON ESISTENTE")</f>
        <v>comune.spignosaturnia</v>
      </c>
      <c r="C6917" s="20" t="s">
        <v>8221</v>
      </c>
      <c r="D6917" s="20" t="s">
        <v>8234</v>
      </c>
      <c r="E6917" s="21">
        <v>2903</v>
      </c>
      <c r="F6917" s="4" t="str">
        <f t="shared" si="108"/>
        <v/>
      </c>
      <c r="G6917" s="4" t="str">
        <f>IF(AND(Tabella1[[#This Row],[Popolazione]]&gt;50000,Tabella1[[#This Row],[Popolazione]]&lt;100000),"COMPRESO",Tabella1[[#This Row],[Regione]])</f>
        <v>LAZIO</v>
      </c>
      <c r="H6917" s="31">
        <f>Tabella1[[#This Row],[Popolazione]]/SUM($E$19:$E$7866)</f>
        <v>4.8422553987978462E-5</v>
      </c>
    </row>
    <row r="6918" spans="1:8" x14ac:dyDescent="0.25">
      <c r="A6918" s="19" t="s">
        <v>6908</v>
      </c>
      <c r="B6918" s="4" t="str">
        <f>IFERROR(VLOOKUP(A6918,PEC!A$2:B$7902,2,0),"PEC NON ESISTENTE")</f>
        <v>comune.spilamberto</v>
      </c>
      <c r="C6918" s="20" t="s">
        <v>8026</v>
      </c>
      <c r="D6918" s="20" t="s">
        <v>8212</v>
      </c>
      <c r="E6918" s="21">
        <v>12130</v>
      </c>
      <c r="F6918" s="4" t="str">
        <f t="shared" si="108"/>
        <v/>
      </c>
      <c r="G6918" s="4" t="str">
        <f>IF(AND(Tabella1[[#This Row],[Popolazione]]&gt;50000,Tabella1[[#This Row],[Popolazione]]&lt;100000),"COMPRESO",Tabella1[[#This Row],[Regione]])</f>
        <v>EMILIA-ROMAGNA</v>
      </c>
      <c r="H6918" s="31">
        <f>Tabella1[[#This Row],[Popolazione]]/SUM($E$19:$E$7866)</f>
        <v>2.0233054766592449E-4</v>
      </c>
    </row>
    <row r="6919" spans="1:8" x14ac:dyDescent="0.25">
      <c r="A6919" s="19" t="s">
        <v>6909</v>
      </c>
      <c r="B6919" s="4" t="str">
        <f>IFERROR(VLOOKUP(A6919,PEC!A$2:B$7902,2,0),"PEC NON ESISTENTE")</f>
        <v>comune.spilimbergo</v>
      </c>
      <c r="C6919" s="20" t="s">
        <v>8026</v>
      </c>
      <c r="D6919" s="20" t="s">
        <v>8205</v>
      </c>
      <c r="E6919" s="21">
        <v>11902</v>
      </c>
      <c r="F6919" s="4" t="str">
        <f t="shared" si="108"/>
        <v/>
      </c>
      <c r="G6919" s="4" t="str">
        <f>IF(AND(Tabella1[[#This Row],[Popolazione]]&gt;50000,Tabella1[[#This Row],[Popolazione]]&lt;100000),"COMPRESO",Tabella1[[#This Row],[Regione]])</f>
        <v>FRIULI-VENEZIA GIULIA</v>
      </c>
      <c r="H6919" s="31">
        <f>Tabella1[[#This Row],[Popolazione]]/SUM($E$19:$E$7866)</f>
        <v>1.9852746729759547E-4</v>
      </c>
    </row>
    <row r="6920" spans="1:8" x14ac:dyDescent="0.25">
      <c r="A6920" s="19" t="s">
        <v>305</v>
      </c>
      <c r="B6920" s="4" t="str">
        <f>IFERROR(VLOOKUP(A6920,PEC!A$2:B$7902,2,0),"PEC NON ESISTENTE")</f>
        <v>anagrafe.spilinga</v>
      </c>
      <c r="C6920" s="20" t="s">
        <v>8235</v>
      </c>
      <c r="D6920" s="20" t="s">
        <v>8248</v>
      </c>
      <c r="E6920" s="21">
        <v>1470</v>
      </c>
      <c r="F6920" s="4" t="str">
        <f t="shared" si="108"/>
        <v/>
      </c>
      <c r="G6920" s="4" t="str">
        <f>IF(AND(Tabella1[[#This Row],[Popolazione]]&gt;50000,Tabella1[[#This Row],[Popolazione]]&lt;100000),"COMPRESO",Tabella1[[#This Row],[Regione]])</f>
        <v>CALABRIA</v>
      </c>
      <c r="H6920" s="31">
        <f>Tabella1[[#This Row],[Popolazione]]/SUM($E$19:$E$7866)</f>
        <v>2.451986026948961E-5</v>
      </c>
    </row>
    <row r="6921" spans="1:8" x14ac:dyDescent="0.25">
      <c r="A6921" s="19" t="s">
        <v>6910</v>
      </c>
      <c r="B6921" s="4" t="str">
        <f>IFERROR(VLOOKUP(A6921,PEC!A$2:B$7902,2,0),"PEC NON ESISTENTE")</f>
        <v>comune.spinadesco</v>
      </c>
      <c r="C6921" s="20" t="s">
        <v>7913</v>
      </c>
      <c r="D6921" s="20" t="s">
        <v>7986</v>
      </c>
      <c r="E6921" s="21">
        <v>1575</v>
      </c>
      <c r="F6921" s="4" t="str">
        <f t="shared" si="108"/>
        <v/>
      </c>
      <c r="G6921" s="4" t="str">
        <f>IF(AND(Tabella1[[#This Row],[Popolazione]]&gt;50000,Tabella1[[#This Row],[Popolazione]]&lt;100000),"COMPRESO",Tabella1[[#This Row],[Regione]])</f>
        <v>LOMBARDIA</v>
      </c>
      <c r="H6921" s="31">
        <f>Tabella1[[#This Row],[Popolazione]]/SUM($E$19:$E$7866)</f>
        <v>2.627127886016744E-5</v>
      </c>
    </row>
    <row r="6922" spans="1:8" x14ac:dyDescent="0.25">
      <c r="A6922" s="19" t="s">
        <v>6911</v>
      </c>
      <c r="B6922" s="4" t="str">
        <f>IFERROR(VLOOKUP(A6922,PEC!A$2:B$7902,2,0),"PEC NON ESISTENTE")</f>
        <v>comune.spinazzola</v>
      </c>
      <c r="C6922" s="20" t="s">
        <v>8235</v>
      </c>
      <c r="D6922" s="20" t="s">
        <v>8241</v>
      </c>
      <c r="E6922" s="21">
        <v>6755</v>
      </c>
      <c r="F6922" s="4" t="str">
        <f t="shared" si="108"/>
        <v/>
      </c>
      <c r="G6922" s="4" t="str">
        <f>IF(AND(Tabella1[[#This Row],[Popolazione]]&gt;50000,Tabella1[[#This Row],[Popolazione]]&lt;100000),"COMPRESO",Tabella1[[#This Row],[Regione]])</f>
        <v>PUGLIA</v>
      </c>
      <c r="H6922" s="31">
        <f>Tabella1[[#This Row],[Popolazione]]/SUM($E$19:$E$7866)</f>
        <v>1.1267459600027368E-4</v>
      </c>
    </row>
    <row r="6923" spans="1:8" x14ac:dyDescent="0.25">
      <c r="A6923" s="19" t="s">
        <v>6912</v>
      </c>
      <c r="B6923" s="4" t="str">
        <f>IFERROR(VLOOKUP(A6923,PEC!A$2:B$7902,2,0),"PEC NON ESISTENTE")</f>
        <v>protocollo.comune.spinea.ve.it</v>
      </c>
      <c r="C6923" s="20" t="s">
        <v>8026</v>
      </c>
      <c r="D6923" s="20" t="s">
        <v>8167</v>
      </c>
      <c r="E6923" s="21">
        <v>26862</v>
      </c>
      <c r="F6923" s="4" t="str">
        <f t="shared" si="108"/>
        <v/>
      </c>
      <c r="G6923" s="4" t="str">
        <f>IF(AND(Tabella1[[#This Row],[Popolazione]]&gt;50000,Tabella1[[#This Row],[Popolazione]]&lt;100000),"COMPRESO",Tabella1[[#This Row],[Regione]])</f>
        <v>VENETO</v>
      </c>
      <c r="H6923" s="31">
        <f>Tabella1[[#This Row],[Popolazione]]/SUM($E$19:$E$7866)</f>
        <v>4.4806291602655099E-4</v>
      </c>
    </row>
    <row r="6924" spans="1:8" x14ac:dyDescent="0.25">
      <c r="A6924" s="19" t="s">
        <v>6913</v>
      </c>
      <c r="B6924" s="4" t="str">
        <f>IFERROR(VLOOKUP(A6924,PEC!A$2:B$7902,2,0),"PEC NON ESISTENTE")</f>
        <v>comune.spineda</v>
      </c>
      <c r="C6924" s="20" t="s">
        <v>7913</v>
      </c>
      <c r="D6924" s="20" t="s">
        <v>7986</v>
      </c>
      <c r="E6924" s="21">
        <v>633</v>
      </c>
      <c r="F6924" s="4" t="str">
        <f t="shared" si="108"/>
        <v/>
      </c>
      <c r="G6924" s="4" t="str">
        <f>IF(AND(Tabella1[[#This Row],[Popolazione]]&gt;50000,Tabella1[[#This Row],[Popolazione]]&lt;100000),"COMPRESO",Tabella1[[#This Row],[Regione]])</f>
        <v>LOMBARDIA</v>
      </c>
      <c r="H6924" s="31">
        <f>Tabella1[[#This Row],[Popolazione]]/SUM($E$19:$E$7866)</f>
        <v>1.05585520752292E-5</v>
      </c>
    </row>
    <row r="6925" spans="1:8" x14ac:dyDescent="0.25">
      <c r="A6925" s="19" t="s">
        <v>6914</v>
      </c>
      <c r="B6925" s="4" t="str">
        <f>IFERROR(VLOOKUP(A6925,PEC!A$2:B$7902,2,0),"PEC NON ESISTENTE")</f>
        <v>comune.spinetecb</v>
      </c>
      <c r="C6925" s="20" t="s">
        <v>8235</v>
      </c>
      <c r="D6925" s="20" t="s">
        <v>4252</v>
      </c>
      <c r="E6925" s="21">
        <v>1373</v>
      </c>
      <c r="F6925" s="4" t="str">
        <f t="shared" si="108"/>
        <v/>
      </c>
      <c r="G6925" s="4" t="str">
        <f>IF(AND(Tabella1[[#This Row],[Popolazione]]&gt;50000,Tabella1[[#This Row],[Popolazione]]&lt;100000),"COMPRESO",Tabella1[[#This Row],[Regione]])</f>
        <v>MOLISE</v>
      </c>
      <c r="H6925" s="31">
        <f>Tabella1[[#This Row],[Popolazione]]/SUM($E$19:$E$7866)</f>
        <v>2.2901883095244378E-5</v>
      </c>
    </row>
    <row r="6926" spans="1:8" x14ac:dyDescent="0.25">
      <c r="A6926" s="19" t="s">
        <v>6915</v>
      </c>
      <c r="B6926" s="4" t="str">
        <f>IFERROR(VLOOKUP(A6926,PEC!A$2:B$7902,2,0),"PEC NON ESISTENTE")</f>
        <v>spineto.scrivia</v>
      </c>
      <c r="C6926" s="20" t="s">
        <v>7913</v>
      </c>
      <c r="D6926" s="20" t="s">
        <v>7914</v>
      </c>
      <c r="E6926" s="21">
        <v>332</v>
      </c>
      <c r="F6926" s="4" t="str">
        <f t="shared" si="108"/>
        <v/>
      </c>
      <c r="G6926" s="4" t="str">
        <f>IF(AND(Tabella1[[#This Row],[Popolazione]]&gt;50000,Tabella1[[#This Row],[Popolazione]]&lt;100000),"COMPRESO",Tabella1[[#This Row],[Regione]])</f>
        <v>PIEMONTE</v>
      </c>
      <c r="H6926" s="31">
        <f>Tabella1[[#This Row],[Popolazione]]/SUM($E$19:$E$7866)</f>
        <v>5.5378187819527554E-6</v>
      </c>
    </row>
    <row r="6927" spans="1:8" x14ac:dyDescent="0.25">
      <c r="A6927" s="19" t="s">
        <v>6916</v>
      </c>
      <c r="B6927" s="4" t="str">
        <f>IFERROR(VLOOKUP(A6927,PEC!A$2:B$7902,2,0),"PEC NON ESISTENTE")</f>
        <v>protocollo</v>
      </c>
      <c r="C6927" s="20" t="s">
        <v>8221</v>
      </c>
      <c r="D6927" s="20" t="s">
        <v>8230</v>
      </c>
      <c r="E6927" s="21">
        <v>7108</v>
      </c>
      <c r="F6927" s="4" t="str">
        <f t="shared" si="108"/>
        <v/>
      </c>
      <c r="G6927" s="4" t="str">
        <f>IF(AND(Tabella1[[#This Row],[Popolazione]]&gt;50000,Tabella1[[#This Row],[Popolazione]]&lt;100000),"COMPRESO",Tabella1[[#This Row],[Regione]])</f>
        <v>MARCHE</v>
      </c>
      <c r="H6927" s="31">
        <f>Tabella1[[#This Row],[Popolazione]]/SUM($E$19:$E$7866)</f>
        <v>1.1856269850036201E-4</v>
      </c>
    </row>
    <row r="6928" spans="1:8" x14ac:dyDescent="0.25">
      <c r="A6928" s="19" t="s">
        <v>6917</v>
      </c>
      <c r="B6928" s="4" t="str">
        <f>IFERROR(VLOOKUP(A6928,PEC!A$2:B$7902,2,0),"PEC NON ESISTENTE")</f>
        <v>comune.spinodadda</v>
      </c>
      <c r="C6928" s="20" t="s">
        <v>7913</v>
      </c>
      <c r="D6928" s="20" t="s">
        <v>7986</v>
      </c>
      <c r="E6928" s="21">
        <v>6851</v>
      </c>
      <c r="F6928" s="4" t="str">
        <f t="shared" si="108"/>
        <v/>
      </c>
      <c r="G6928" s="4" t="str">
        <f>IF(AND(Tabella1[[#This Row],[Popolazione]]&gt;50000,Tabella1[[#This Row],[Popolazione]]&lt;100000),"COMPRESO",Tabella1[[#This Row],[Regione]])</f>
        <v>LOMBARDIA</v>
      </c>
      <c r="H6928" s="31">
        <f>Tabella1[[#This Row],[Popolazione]]/SUM($E$19:$E$7866)</f>
        <v>1.1427589299746485E-4</v>
      </c>
    </row>
    <row r="6929" spans="1:8" x14ac:dyDescent="0.25">
      <c r="A6929" s="19" t="s">
        <v>6918</v>
      </c>
      <c r="B6929" s="4" t="str">
        <f>IFERROR(VLOOKUP(A6929,PEC!A$2:B$7902,2,0),"PEC NON ESISTENTE")</f>
        <v>protocollo</v>
      </c>
      <c r="C6929" s="20" t="s">
        <v>7913</v>
      </c>
      <c r="D6929" s="20" t="s">
        <v>7986</v>
      </c>
      <c r="E6929" s="21">
        <v>1038</v>
      </c>
      <c r="F6929" s="4" t="str">
        <f t="shared" si="108"/>
        <v/>
      </c>
      <c r="G6929" s="4" t="str">
        <f>IF(AND(Tabella1[[#This Row],[Popolazione]]&gt;50000,Tabella1[[#This Row],[Popolazione]]&lt;100000),"COMPRESO",Tabella1[[#This Row],[Regione]])</f>
        <v>LOMBARDIA</v>
      </c>
      <c r="H6929" s="31">
        <f>Tabella1[[#This Row],[Popolazione]]/SUM($E$19:$E$7866)</f>
        <v>1.73140237821294E-5</v>
      </c>
    </row>
    <row r="6930" spans="1:8" x14ac:dyDescent="0.25">
      <c r="A6930" s="19" t="s">
        <v>6919</v>
      </c>
      <c r="B6930" s="4" t="str">
        <f>IFERROR(VLOOKUP(A6930,PEC!A$2:B$7902,2,0),"PEC NON ESISTENTE")</f>
        <v>comune.spinoso</v>
      </c>
      <c r="C6930" s="20" t="s">
        <v>8235</v>
      </c>
      <c r="D6930" s="20" t="s">
        <v>8247</v>
      </c>
      <c r="E6930" s="21">
        <v>1555</v>
      </c>
      <c r="F6930" s="4" t="str">
        <f t="shared" si="108"/>
        <v/>
      </c>
      <c r="G6930" s="4" t="str">
        <f>IF(AND(Tabella1[[#This Row],[Popolazione]]&gt;50000,Tabella1[[#This Row],[Popolazione]]&lt;100000),"COMPRESO",Tabella1[[#This Row],[Regione]])</f>
        <v>BASILICATA</v>
      </c>
      <c r="H6930" s="31">
        <f>Tabella1[[#This Row],[Popolazione]]/SUM($E$19:$E$7866)</f>
        <v>2.593767531908595E-5</v>
      </c>
    </row>
    <row r="6931" spans="1:8" x14ac:dyDescent="0.25">
      <c r="A6931" s="19" t="s">
        <v>6920</v>
      </c>
      <c r="B6931" s="4" t="str">
        <f>IFERROR(VLOOKUP(A6931,PEC!A$2:B$7902,2,0),"PEC NON ESISTENTE")</f>
        <v>posta</v>
      </c>
      <c r="C6931" s="20" t="s">
        <v>7913</v>
      </c>
      <c r="D6931" s="20" t="s">
        <v>7986</v>
      </c>
      <c r="E6931" s="21">
        <v>5639</v>
      </c>
      <c r="F6931" s="4" t="str">
        <f t="shared" si="108"/>
        <v/>
      </c>
      <c r="G6931" s="4" t="str">
        <f>IF(AND(Tabella1[[#This Row],[Popolazione]]&gt;50000,Tabella1[[#This Row],[Popolazione]]&lt;100000),"COMPRESO",Tabella1[[#This Row],[Regione]])</f>
        <v>LOMBARDIA</v>
      </c>
      <c r="H6931" s="31">
        <f>Tabella1[[#This Row],[Popolazione]]/SUM($E$19:$E$7866)</f>
        <v>9.4059518407926479E-5</v>
      </c>
    </row>
    <row r="6932" spans="1:8" x14ac:dyDescent="0.25">
      <c r="A6932" s="19" t="s">
        <v>6921</v>
      </c>
      <c r="B6932" s="4" t="str">
        <f>IFERROR(VLOOKUP(A6932,PEC!A$2:B$7902,2,0),"PEC NON ESISTENTE")</f>
        <v>comune.spoleto</v>
      </c>
      <c r="C6932" s="20" t="s">
        <v>8221</v>
      </c>
      <c r="D6932" s="20" t="s">
        <v>8227</v>
      </c>
      <c r="E6932" s="21">
        <v>38429</v>
      </c>
      <c r="F6932" s="4" t="str">
        <f t="shared" si="108"/>
        <v/>
      </c>
      <c r="G6932" s="4" t="str">
        <f>IF(AND(Tabella1[[#This Row],[Popolazione]]&gt;50000,Tabella1[[#This Row],[Popolazione]]&lt;100000),"COMPRESO",Tabella1[[#This Row],[Regione]])</f>
        <v>UMBRIA</v>
      </c>
      <c r="H6932" s="31">
        <f>Tabella1[[#This Row],[Popolazione]]/SUM($E$19:$E$7866)</f>
        <v>6.4100252401103151E-4</v>
      </c>
    </row>
    <row r="6933" spans="1:8" x14ac:dyDescent="0.25">
      <c r="A6933" s="19" t="s">
        <v>6922</v>
      </c>
      <c r="B6933" s="4" t="str">
        <f>IFERROR(VLOOKUP(A6933,PEC!A$2:B$7902,2,0),"PEC NON ESISTENTE")</f>
        <v>protocollo</v>
      </c>
      <c r="C6933" s="20" t="s">
        <v>8235</v>
      </c>
      <c r="D6933" s="20" t="s">
        <v>8236</v>
      </c>
      <c r="E6933" s="21">
        <v>18566</v>
      </c>
      <c r="F6933" s="4" t="str">
        <f t="shared" si="108"/>
        <v/>
      </c>
      <c r="G6933" s="4" t="str">
        <f>IF(AND(Tabella1[[#This Row],[Popolazione]]&gt;50000,Tabella1[[#This Row],[Popolazione]]&lt;100000),"COMPRESO",Tabella1[[#This Row],[Regione]])</f>
        <v>ABRUZZO</v>
      </c>
      <c r="H6933" s="31">
        <f>Tabella1[[#This Row],[Popolazione]]/SUM($E$19:$E$7866)</f>
        <v>3.0968416718594837E-4</v>
      </c>
    </row>
    <row r="6934" spans="1:8" x14ac:dyDescent="0.25">
      <c r="A6934" s="19" t="s">
        <v>6923</v>
      </c>
      <c r="B6934" s="4" t="str">
        <f>IFERROR(VLOOKUP(A6934,PEC!A$2:B$7902,2,0),"PEC NON ESISTENTE")</f>
        <v>protocollospongano</v>
      </c>
      <c r="C6934" s="20" t="s">
        <v>8235</v>
      </c>
      <c r="D6934" s="20" t="s">
        <v>8241</v>
      </c>
      <c r="E6934" s="21">
        <v>3742</v>
      </c>
      <c r="F6934" s="4" t="str">
        <f t="shared" si="108"/>
        <v/>
      </c>
      <c r="G6934" s="4" t="str">
        <f>IF(AND(Tabella1[[#This Row],[Popolazione]]&gt;50000,Tabella1[[#This Row],[Popolazione]]&lt;100000),"COMPRESO",Tabella1[[#This Row],[Regione]])</f>
        <v>PUGLIA</v>
      </c>
      <c r="H6934" s="31">
        <f>Tabella1[[#This Row],[Popolazione]]/SUM($E$19:$E$7866)</f>
        <v>6.2417222536347025E-5</v>
      </c>
    </row>
    <row r="6935" spans="1:8" x14ac:dyDescent="0.25">
      <c r="A6935" s="19" t="s">
        <v>6924</v>
      </c>
      <c r="B6935" s="4" t="str">
        <f>IFERROR(VLOOKUP(A6935,PEC!A$2:B$7902,2,0),"PEC NON ESISTENTE")</f>
        <v>posta</v>
      </c>
      <c r="C6935" s="20" t="s">
        <v>8026</v>
      </c>
      <c r="D6935" s="20" t="s">
        <v>8027</v>
      </c>
      <c r="E6935" s="21">
        <v>1259</v>
      </c>
      <c r="F6935" s="4" t="str">
        <f t="shared" si="108"/>
        <v/>
      </c>
      <c r="G6935" s="4" t="str">
        <f>IF(AND(Tabella1[[#This Row],[Popolazione]]&gt;50000,Tabella1[[#This Row],[Popolazione]]&lt;100000),"COMPRESO",Tabella1[[#This Row],[Regione]])</f>
        <v>TRENTINO-ALTO ADIGE/SÜDTIROL</v>
      </c>
      <c r="H6935" s="31">
        <f>Tabella1[[#This Row],[Popolazione]]/SUM($E$19:$E$7866)</f>
        <v>2.1000342911079878E-5</v>
      </c>
    </row>
    <row r="6936" spans="1:8" x14ac:dyDescent="0.25">
      <c r="A6936" s="19" t="s">
        <v>6925</v>
      </c>
      <c r="B6936" s="4" t="str">
        <f>IFERROR(VLOOKUP(A6936,PEC!A$2:B$7902,2,0),"PEC NON ESISTENTE")</f>
        <v>comune</v>
      </c>
      <c r="C6936" s="20" t="s">
        <v>8026</v>
      </c>
      <c r="D6936" s="20" t="s">
        <v>8027</v>
      </c>
      <c r="E6936" s="21">
        <v>714</v>
      </c>
      <c r="F6936" s="4" t="str">
        <f t="shared" si="108"/>
        <v/>
      </c>
      <c r="G6936" s="4" t="str">
        <f>IF(AND(Tabella1[[#This Row],[Popolazione]]&gt;50000,Tabella1[[#This Row],[Popolazione]]&lt;100000),"COMPRESO",Tabella1[[#This Row],[Regione]])</f>
        <v>TRENTINO-ALTO ADIGE/SÜDTIROL</v>
      </c>
      <c r="H6936" s="31">
        <f>Tabella1[[#This Row],[Popolazione]]/SUM($E$19:$E$7866)</f>
        <v>1.190964641660924E-5</v>
      </c>
    </row>
    <row r="6937" spans="1:8" x14ac:dyDescent="0.25">
      <c r="A6937" s="19" t="s">
        <v>6926</v>
      </c>
      <c r="B6937" s="4" t="str">
        <f>IFERROR(VLOOKUP(A6937,PEC!A$2:B$7902,2,0),"PEC NON ESISTENTE")</f>
        <v>protocollo</v>
      </c>
      <c r="C6937" s="16" t="s">
        <v>7913</v>
      </c>
      <c r="D6937" s="20" t="s">
        <v>8208</v>
      </c>
      <c r="E6937" s="21">
        <v>3886</v>
      </c>
      <c r="F6937" s="4" t="str">
        <f t="shared" si="108"/>
        <v/>
      </c>
      <c r="G6937" s="4" t="str">
        <f>IF(AND(Tabella1[[#This Row],[Popolazione]]&gt;50000,Tabella1[[#This Row],[Popolazione]]&lt;100000),"COMPRESO",Tabella1[[#This Row],[Regione]])</f>
        <v>LIGURIA</v>
      </c>
      <c r="H6937" s="31">
        <f>Tabella1[[#This Row],[Popolazione]]/SUM($E$19:$E$7866)</f>
        <v>6.4819168032133757E-5</v>
      </c>
    </row>
    <row r="6938" spans="1:8" x14ac:dyDescent="0.25">
      <c r="A6938" s="19" t="s">
        <v>6927</v>
      </c>
      <c r="B6938" s="4" t="str">
        <f>IFERROR(VLOOKUP(A6938,PEC!A$2:B$7902,2,0),"PEC NON ESISTENTE")</f>
        <v>comune.spresiano.tv</v>
      </c>
      <c r="C6938" s="20" t="s">
        <v>8026</v>
      </c>
      <c r="D6938" s="20" t="s">
        <v>8167</v>
      </c>
      <c r="E6938" s="21">
        <v>11659</v>
      </c>
      <c r="F6938" s="4" t="str">
        <f t="shared" si="108"/>
        <v/>
      </c>
      <c r="G6938" s="4" t="str">
        <f>IF(AND(Tabella1[[#This Row],[Popolazione]]&gt;50000,Tabella1[[#This Row],[Popolazione]]&lt;100000),"COMPRESO",Tabella1[[#This Row],[Regione]])</f>
        <v>VENETO</v>
      </c>
      <c r="H6938" s="31">
        <f>Tabella1[[#This Row],[Popolazione]]/SUM($E$19:$E$7866)</f>
        <v>1.9447418427345536E-4</v>
      </c>
    </row>
    <row r="6939" spans="1:8" x14ac:dyDescent="0.25">
      <c r="A6939" s="19" t="s">
        <v>6928</v>
      </c>
      <c r="B6939" s="4" t="str">
        <f>IFERROR(VLOOKUP(A6939,PEC!A$2:B$7902,2,0),"PEC NON ESISTENTE")</f>
        <v>comune.spriana</v>
      </c>
      <c r="C6939" s="20" t="s">
        <v>7913</v>
      </c>
      <c r="D6939" s="20" t="s">
        <v>7986</v>
      </c>
      <c r="E6939" s="21">
        <v>101</v>
      </c>
      <c r="F6939" s="4" t="str">
        <f t="shared" si="108"/>
        <v/>
      </c>
      <c r="G6939" s="4" t="str">
        <f>IF(AND(Tabella1[[#This Row],[Popolazione]]&gt;50000,Tabella1[[#This Row],[Popolazione]]&lt;100000),"COMPRESO",Tabella1[[#This Row],[Regione]])</f>
        <v>LOMBARDIA</v>
      </c>
      <c r="H6939" s="31">
        <f>Tabella1[[#This Row],[Popolazione]]/SUM($E$19:$E$7866)</f>
        <v>1.6846978824615312E-6</v>
      </c>
    </row>
    <row r="6940" spans="1:8" x14ac:dyDescent="0.25">
      <c r="A6940" s="19" t="s">
        <v>229</v>
      </c>
      <c r="B6940" s="4" t="str">
        <f>IFERROR(VLOOKUP(A6940,PEC!A$2:B$7902,2,0),"PEC NON ESISTENTE")</f>
        <v>affarigenerali</v>
      </c>
      <c r="C6940" s="20" t="s">
        <v>8235</v>
      </c>
      <c r="D6940" s="20" t="s">
        <v>8248</v>
      </c>
      <c r="E6940" s="21">
        <v>3400</v>
      </c>
      <c r="F6940" s="4" t="str">
        <f t="shared" si="108"/>
        <v/>
      </c>
      <c r="G6940" s="4" t="str">
        <f>IF(AND(Tabella1[[#This Row],[Popolazione]]&gt;50000,Tabella1[[#This Row],[Popolazione]]&lt;100000),"COMPRESO",Tabella1[[#This Row],[Regione]])</f>
        <v>CALABRIA</v>
      </c>
      <c r="H6940" s="31">
        <f>Tabella1[[#This Row],[Popolazione]]/SUM($E$19:$E$7866)</f>
        <v>5.6712601983853521E-5</v>
      </c>
    </row>
    <row r="6941" spans="1:8" x14ac:dyDescent="0.25">
      <c r="A6941" s="19" t="s">
        <v>6929</v>
      </c>
      <c r="B6941" s="4" t="str">
        <f>IFERROR(VLOOKUP(A6941,PEC!A$2:B$7902,2,0),"PEC NON ESISTENTE")</f>
        <v>comunesquinzano</v>
      </c>
      <c r="C6941" s="20" t="s">
        <v>8235</v>
      </c>
      <c r="D6941" s="20" t="s">
        <v>8241</v>
      </c>
      <c r="E6941" s="21">
        <v>14482</v>
      </c>
      <c r="F6941" s="4" t="str">
        <f t="shared" si="108"/>
        <v/>
      </c>
      <c r="G6941" s="4" t="str">
        <f>IF(AND(Tabella1[[#This Row],[Popolazione]]&gt;50000,Tabella1[[#This Row],[Popolazione]]&lt;100000),"COMPRESO",Tabella1[[#This Row],[Regione]])</f>
        <v>PUGLIA</v>
      </c>
      <c r="H6941" s="31">
        <f>Tabella1[[#This Row],[Popolazione]]/SUM($E$19:$E$7866)</f>
        <v>2.4156232409710786E-4</v>
      </c>
    </row>
    <row r="6942" spans="1:8" x14ac:dyDescent="0.25">
      <c r="A6942" s="19" t="s">
        <v>6930</v>
      </c>
      <c r="B6942" s="4" t="str">
        <f>IFERROR(VLOOKUP(A6942,PEC!A$2:B$7902,2,0),"PEC NON ESISTENTE")</f>
        <v>comunestaffolo.an.segreteria</v>
      </c>
      <c r="C6942" s="20" t="s">
        <v>8221</v>
      </c>
      <c r="D6942" s="20" t="s">
        <v>8230</v>
      </c>
      <c r="E6942" s="21">
        <v>2290</v>
      </c>
      <c r="F6942" s="4" t="str">
        <f t="shared" si="108"/>
        <v/>
      </c>
      <c r="G6942" s="4" t="str">
        <f>IF(AND(Tabella1[[#This Row],[Popolazione]]&gt;50000,Tabella1[[#This Row],[Popolazione]]&lt;100000),"COMPRESO",Tabella1[[#This Row],[Regione]])</f>
        <v>MARCHE</v>
      </c>
      <c r="H6942" s="31">
        <f>Tabella1[[#This Row],[Popolazione]]/SUM($E$19:$E$7866)</f>
        <v>3.8197605453830755E-5</v>
      </c>
    </row>
    <row r="6943" spans="1:8" x14ac:dyDescent="0.25">
      <c r="A6943" s="19" t="s">
        <v>6931</v>
      </c>
      <c r="B6943" s="4" t="str">
        <f>IFERROR(VLOOKUP(A6943,PEC!A$2:B$7902,2,0),"PEC NON ESISTENTE")</f>
        <v>demografici</v>
      </c>
      <c r="C6943" s="20" t="s">
        <v>7913</v>
      </c>
      <c r="D6943" s="20" t="s">
        <v>7986</v>
      </c>
      <c r="E6943" s="21">
        <v>1570</v>
      </c>
      <c r="F6943" s="4" t="str">
        <f t="shared" si="108"/>
        <v/>
      </c>
      <c r="G6943" s="4" t="str">
        <f>IF(AND(Tabella1[[#This Row],[Popolazione]]&gt;50000,Tabella1[[#This Row],[Popolazione]]&lt;100000),"COMPRESO",Tabella1[[#This Row],[Regione]])</f>
        <v>LOMBARDIA</v>
      </c>
      <c r="H6943" s="31">
        <f>Tabella1[[#This Row],[Popolazione]]/SUM($E$19:$E$7866)</f>
        <v>2.6187877974897068E-5</v>
      </c>
    </row>
    <row r="6944" spans="1:8" x14ac:dyDescent="0.25">
      <c r="A6944" s="19" t="s">
        <v>403</v>
      </c>
      <c r="B6944" s="4" t="str">
        <f>IFERROR(VLOOKUP(A6944,PEC!A$2:B$7902,2,0),"PEC NON ESISTENTE")</f>
        <v>sindaco.staiti.rc</v>
      </c>
      <c r="C6944" s="20" t="s">
        <v>8235</v>
      </c>
      <c r="D6944" s="20" t="s">
        <v>8248</v>
      </c>
      <c r="E6944" s="21">
        <v>279</v>
      </c>
      <c r="F6944" s="4" t="str">
        <f t="shared" si="108"/>
        <v/>
      </c>
      <c r="G6944" s="4" t="str">
        <f>IF(AND(Tabella1[[#This Row],[Popolazione]]&gt;50000,Tabella1[[#This Row],[Popolazione]]&lt;100000),"COMPRESO",Tabella1[[#This Row],[Regione]])</f>
        <v>CALABRIA</v>
      </c>
      <c r="H6944" s="31">
        <f>Tabella1[[#This Row],[Popolazione]]/SUM($E$19:$E$7866)</f>
        <v>4.6537693980868035E-6</v>
      </c>
    </row>
    <row r="6945" spans="1:8" x14ac:dyDescent="0.25">
      <c r="A6945" s="19" t="s">
        <v>8251</v>
      </c>
      <c r="B6945" s="4" t="str">
        <f>IFERROR(VLOOKUP(A6945,PEC!A$2:B$7902,2,0),"PEC NON ESISTENTE")</f>
        <v>amministrativa.staletti</v>
      </c>
      <c r="C6945" s="20" t="s">
        <v>8235</v>
      </c>
      <c r="D6945" s="20" t="s">
        <v>8248</v>
      </c>
      <c r="E6945" s="21">
        <v>2443</v>
      </c>
      <c r="F6945" s="4" t="str">
        <f t="shared" si="108"/>
        <v/>
      </c>
      <c r="G6945" s="4" t="str">
        <f>IF(AND(Tabella1[[#This Row],[Popolazione]]&gt;50000,Tabella1[[#This Row],[Popolazione]]&lt;100000),"COMPRESO",Tabella1[[#This Row],[Regione]])</f>
        <v>CALABRIA</v>
      </c>
      <c r="H6945" s="31">
        <f>Tabella1[[#This Row],[Popolazione]]/SUM($E$19:$E$7866)</f>
        <v>4.074967254310416E-5</v>
      </c>
    </row>
    <row r="6946" spans="1:8" x14ac:dyDescent="0.25">
      <c r="A6946" s="19" t="s">
        <v>6932</v>
      </c>
      <c r="B6946" s="4" t="str">
        <f>IFERROR(VLOOKUP(A6946,PEC!A$2:B$7902,2,0),"PEC NON ESISTENTE")</f>
        <v>stanghella.pd</v>
      </c>
      <c r="C6946" s="20" t="s">
        <v>8026</v>
      </c>
      <c r="D6946" s="20" t="s">
        <v>8167</v>
      </c>
      <c r="E6946" s="21">
        <v>4331</v>
      </c>
      <c r="F6946" s="4" t="str">
        <f t="shared" si="108"/>
        <v/>
      </c>
      <c r="G6946" s="4" t="str">
        <f>IF(AND(Tabella1[[#This Row],[Popolazione]]&gt;50000,Tabella1[[#This Row],[Popolazione]]&lt;100000),"COMPRESO",Tabella1[[#This Row],[Regione]])</f>
        <v>VENETO</v>
      </c>
      <c r="H6946" s="31">
        <f>Tabella1[[#This Row],[Popolazione]]/SUM($E$19:$E$7866)</f>
        <v>7.2241846821196947E-5</v>
      </c>
    </row>
    <row r="6947" spans="1:8" x14ac:dyDescent="0.25">
      <c r="A6947" s="19" t="s">
        <v>6933</v>
      </c>
      <c r="B6947" s="4" t="str">
        <f>IFERROR(VLOOKUP(A6947,PEC!A$2:B$7902,2,0),"PEC NON ESISTENTE")</f>
        <v>comune.staranzano</v>
      </c>
      <c r="C6947" s="20" t="s">
        <v>8026</v>
      </c>
      <c r="D6947" s="20" t="s">
        <v>8205</v>
      </c>
      <c r="E6947" s="21">
        <v>7199</v>
      </c>
      <c r="F6947" s="4" t="str">
        <f t="shared" si="108"/>
        <v/>
      </c>
      <c r="G6947" s="4" t="str">
        <f>IF(AND(Tabella1[[#This Row],[Popolazione]]&gt;50000,Tabella1[[#This Row],[Popolazione]]&lt;100000),"COMPRESO",Tabella1[[#This Row],[Regione]])</f>
        <v>FRIULI-VENEZIA GIULIA</v>
      </c>
      <c r="H6947" s="31">
        <f>Tabella1[[#This Row],[Popolazione]]/SUM($E$19:$E$7866)</f>
        <v>1.2008059461228279E-4</v>
      </c>
    </row>
    <row r="6948" spans="1:8" x14ac:dyDescent="0.25">
      <c r="A6948" s="19" t="s">
        <v>6934</v>
      </c>
      <c r="B6948" s="4" t="str">
        <f>IFERROR(VLOOKUP(A6948,PEC!A$2:B$7902,2,0),"PEC NON ESISTENTE")</f>
        <v>aoo1.comunestatte</v>
      </c>
      <c r="C6948" s="20" t="s">
        <v>8235</v>
      </c>
      <c r="D6948" s="20" t="s">
        <v>8241</v>
      </c>
      <c r="E6948" s="21">
        <v>14194</v>
      </c>
      <c r="F6948" s="4" t="str">
        <f t="shared" si="108"/>
        <v/>
      </c>
      <c r="G6948" s="4" t="str">
        <f>IF(AND(Tabella1[[#This Row],[Popolazione]]&gt;50000,Tabella1[[#This Row],[Popolazione]]&lt;100000),"COMPRESO",Tabella1[[#This Row],[Regione]])</f>
        <v>PUGLIA</v>
      </c>
      <c r="H6948" s="31">
        <f>Tabella1[[#This Row],[Popolazione]]/SUM($E$19:$E$7866)</f>
        <v>2.3675843310553437E-4</v>
      </c>
    </row>
    <row r="6949" spans="1:8" x14ac:dyDescent="0.25">
      <c r="A6949" s="19" t="s">
        <v>6935</v>
      </c>
      <c r="B6949" s="4" t="str">
        <f>IFERROR(VLOOKUP(A6949,PEC!A$2:B$7902,2,0),"PEC NON ESISTENTE")</f>
        <v>protocollo</v>
      </c>
      <c r="C6949" s="20" t="s">
        <v>7913</v>
      </c>
      <c r="D6949" s="20" t="s">
        <v>7914</v>
      </c>
      <c r="E6949" s="21">
        <v>2425</v>
      </c>
      <c r="F6949" s="4" t="str">
        <f t="shared" si="108"/>
        <v/>
      </c>
      <c r="G6949" s="4" t="str">
        <f>IF(AND(Tabella1[[#This Row],[Popolazione]]&gt;50000,Tabella1[[#This Row],[Popolazione]]&lt;100000),"COMPRESO",Tabella1[[#This Row],[Regione]])</f>
        <v>PIEMONTE</v>
      </c>
      <c r="H6949" s="31">
        <f>Tabella1[[#This Row],[Popolazione]]/SUM($E$19:$E$7866)</f>
        <v>4.044942935613082E-5</v>
      </c>
    </row>
    <row r="6950" spans="1:8" x14ac:dyDescent="0.25">
      <c r="A6950" s="19" t="s">
        <v>6936</v>
      </c>
      <c r="B6950" s="4" t="str">
        <f>IFERROR(VLOOKUP(A6950,PEC!A$2:B$7902,2,0),"PEC NON ESISTENTE")</f>
        <v>comune.stazzema</v>
      </c>
      <c r="C6950" s="20" t="s">
        <v>8221</v>
      </c>
      <c r="D6950" s="20" t="s">
        <v>8222</v>
      </c>
      <c r="E6950" s="21">
        <v>3318</v>
      </c>
      <c r="F6950" s="4" t="str">
        <f t="shared" si="108"/>
        <v/>
      </c>
      <c r="G6950" s="4" t="str">
        <f>IF(AND(Tabella1[[#This Row],[Popolazione]]&gt;50000,Tabella1[[#This Row],[Popolazione]]&lt;100000),"COMPRESO",Tabella1[[#This Row],[Regione]])</f>
        <v>TOSCANA</v>
      </c>
      <c r="H6950" s="31">
        <f>Tabella1[[#This Row],[Popolazione]]/SUM($E$19:$E$7866)</f>
        <v>5.534482746541941E-5</v>
      </c>
    </row>
    <row r="6951" spans="1:8" x14ac:dyDescent="0.25">
      <c r="A6951" s="19" t="s">
        <v>6937</v>
      </c>
      <c r="B6951" s="4" t="str">
        <f>IFERROR(VLOOKUP(A6951,PEC!A$2:B$7902,2,0),"PEC NON ESISTENTE")</f>
        <v>comune.stazzona</v>
      </c>
      <c r="C6951" s="20" t="s">
        <v>7913</v>
      </c>
      <c r="D6951" s="20" t="s">
        <v>7986</v>
      </c>
      <c r="E6951" s="21">
        <v>634</v>
      </c>
      <c r="F6951" s="4" t="str">
        <f t="shared" si="108"/>
        <v/>
      </c>
      <c r="G6951" s="4" t="str">
        <f>IF(AND(Tabella1[[#This Row],[Popolazione]]&gt;50000,Tabella1[[#This Row],[Popolazione]]&lt;100000),"COMPRESO",Tabella1[[#This Row],[Regione]])</f>
        <v>LOMBARDIA</v>
      </c>
      <c r="H6951" s="31">
        <f>Tabella1[[#This Row],[Popolazione]]/SUM($E$19:$E$7866)</f>
        <v>1.0575232252283274E-5</v>
      </c>
    </row>
    <row r="6952" spans="1:8" x14ac:dyDescent="0.25">
      <c r="A6952" s="19" t="s">
        <v>306</v>
      </c>
      <c r="B6952" s="4" t="str">
        <f>IFERROR(VLOOKUP(A6952,PEC!A$2:B$7902,2,0),"PEC NON ESISTENTE")</f>
        <v>sindacocomunestefanaconi</v>
      </c>
      <c r="C6952" s="20" t="s">
        <v>8235</v>
      </c>
      <c r="D6952" s="20" t="s">
        <v>8248</v>
      </c>
      <c r="E6952" s="21">
        <v>2526</v>
      </c>
      <c r="F6952" s="4" t="str">
        <f t="shared" si="108"/>
        <v/>
      </c>
      <c r="G6952" s="4" t="str">
        <f>IF(AND(Tabella1[[#This Row],[Popolazione]]&gt;50000,Tabella1[[#This Row],[Popolazione]]&lt;100000),"COMPRESO",Tabella1[[#This Row],[Regione]])</f>
        <v>CALABRIA</v>
      </c>
      <c r="H6952" s="31">
        <f>Tabella1[[#This Row],[Popolazione]]/SUM($E$19:$E$7866)</f>
        <v>4.213412723859235E-5</v>
      </c>
    </row>
    <row r="6953" spans="1:8" x14ac:dyDescent="0.25">
      <c r="A6953" s="19" t="s">
        <v>6938</v>
      </c>
      <c r="B6953" s="4" t="str">
        <f>IFERROR(VLOOKUP(A6953,PEC!A$2:B$7902,2,0),"PEC NON ESISTENTE")</f>
        <v>info</v>
      </c>
      <c r="C6953" s="16" t="s">
        <v>7913</v>
      </c>
      <c r="D6953" s="20" t="s">
        <v>8208</v>
      </c>
      <c r="E6953" s="21">
        <v>3066</v>
      </c>
      <c r="F6953" s="4" t="str">
        <f t="shared" si="108"/>
        <v/>
      </c>
      <c r="G6953" s="4" t="str">
        <f>IF(AND(Tabella1[[#This Row],[Popolazione]]&gt;50000,Tabella1[[#This Row],[Popolazione]]&lt;100000),"COMPRESO",Tabella1[[#This Row],[Regione]])</f>
        <v>LIGURIA</v>
      </c>
      <c r="H6953" s="31">
        <f>Tabella1[[#This Row],[Popolazione]]/SUM($E$19:$E$7866)</f>
        <v>5.1141422847792619E-5</v>
      </c>
    </row>
    <row r="6954" spans="1:8" x14ac:dyDescent="0.25">
      <c r="A6954" s="19" t="s">
        <v>6939</v>
      </c>
      <c r="B6954" s="4" t="str">
        <f>IFERROR(VLOOKUP(A6954,PEC!A$2:B$7902,2,0),"PEC NON ESISTENTE")</f>
        <v>protocollo.stellacilento</v>
      </c>
      <c r="C6954" s="20" t="s">
        <v>8235</v>
      </c>
      <c r="D6954" s="20" t="s">
        <v>8239</v>
      </c>
      <c r="E6954" s="21">
        <v>774</v>
      </c>
      <c r="F6954" s="4" t="str">
        <f t="shared" si="108"/>
        <v/>
      </c>
      <c r="G6954" s="4" t="str">
        <f>IF(AND(Tabella1[[#This Row],[Popolazione]]&gt;50000,Tabella1[[#This Row],[Popolazione]]&lt;100000),"COMPRESO",Tabella1[[#This Row],[Regione]])</f>
        <v>CAMPANIA</v>
      </c>
      <c r="H6954" s="31">
        <f>Tabella1[[#This Row],[Popolazione]]/SUM($E$19:$E$7866)</f>
        <v>1.2910457039853714E-5</v>
      </c>
    </row>
    <row r="6955" spans="1:8" x14ac:dyDescent="0.25">
      <c r="A6955" s="19" t="s">
        <v>6940</v>
      </c>
      <c r="B6955" s="4" t="str">
        <f>IFERROR(VLOOKUP(A6955,PEC!A$2:B$7902,2,0),"PEC NON ESISTENTE")</f>
        <v>comunedistellanello.sv.comunicazione</v>
      </c>
      <c r="C6955" s="16" t="s">
        <v>7913</v>
      </c>
      <c r="D6955" s="20" t="s">
        <v>8208</v>
      </c>
      <c r="E6955" s="21">
        <v>858</v>
      </c>
      <c r="F6955" s="4" t="str">
        <f t="shared" si="108"/>
        <v/>
      </c>
      <c r="G6955" s="4" t="str">
        <f>IF(AND(Tabella1[[#This Row],[Popolazione]]&gt;50000,Tabella1[[#This Row],[Popolazione]]&lt;100000),"COMPRESO",Tabella1[[#This Row],[Regione]])</f>
        <v>LIGURIA</v>
      </c>
      <c r="H6955" s="31">
        <f>Tabella1[[#This Row],[Popolazione]]/SUM($E$19:$E$7866)</f>
        <v>1.4311591912395977E-5</v>
      </c>
    </row>
    <row r="6956" spans="1:8" x14ac:dyDescent="0.25">
      <c r="A6956" s="19" t="s">
        <v>8120</v>
      </c>
      <c r="B6956" s="4" t="str">
        <f>IFERROR(VLOOKUP(A6956,PEC!A$2:B$7902,2,0),"PEC NON ESISTENTE")</f>
        <v>PEC NON ESISTENTE</v>
      </c>
      <c r="C6956" s="20" t="s">
        <v>8026</v>
      </c>
      <c r="D6956" s="20" t="s">
        <v>8027</v>
      </c>
      <c r="E6956" s="21">
        <v>1190</v>
      </c>
      <c r="F6956" s="4" t="str">
        <f t="shared" si="108"/>
        <v/>
      </c>
      <c r="G6956" s="4" t="str">
        <f>IF(AND(Tabella1[[#This Row],[Popolazione]]&gt;50000,Tabella1[[#This Row],[Popolazione]]&lt;100000),"COMPRESO",Tabella1[[#This Row],[Regione]])</f>
        <v>TRENTINO-ALTO ADIGE/SÜDTIROL</v>
      </c>
      <c r="H6956" s="31">
        <f>Tabella1[[#This Row],[Popolazione]]/SUM($E$19:$E$7866)</f>
        <v>1.9849410694348734E-5</v>
      </c>
    </row>
    <row r="6957" spans="1:8" x14ac:dyDescent="0.25">
      <c r="A6957" s="19" t="s">
        <v>6942</v>
      </c>
      <c r="B6957" s="4" t="str">
        <f>IFERROR(VLOOKUP(A6957,PEC!A$2:B$7902,2,0),"PEC NON ESISTENTE")</f>
        <v>comune</v>
      </c>
      <c r="C6957" s="20" t="s">
        <v>8026</v>
      </c>
      <c r="D6957" s="20" t="s">
        <v>8027</v>
      </c>
      <c r="E6957" s="21">
        <v>1137</v>
      </c>
      <c r="F6957" s="4" t="str">
        <f t="shared" si="108"/>
        <v/>
      </c>
      <c r="G6957" s="4" t="str">
        <f>IF(AND(Tabella1[[#This Row],[Popolazione]]&gt;50000,Tabella1[[#This Row],[Popolazione]]&lt;100000),"COMPRESO",Tabella1[[#This Row],[Regione]])</f>
        <v>TRENTINO-ALTO ADIGE/SÜDTIROL</v>
      </c>
      <c r="H6957" s="31">
        <f>Tabella1[[#This Row],[Popolazione]]/SUM($E$19:$E$7866)</f>
        <v>1.8965361310482779E-5</v>
      </c>
    </row>
    <row r="6958" spans="1:8" x14ac:dyDescent="0.25">
      <c r="A6958" s="19" t="s">
        <v>6943</v>
      </c>
      <c r="B6958" s="4" t="str">
        <f>IFERROR(VLOOKUP(A6958,PEC!A$2:B$7902,2,0),"PEC NON ESISTENTE")</f>
        <v>demografici.comune.sternatia</v>
      </c>
      <c r="C6958" s="20" t="s">
        <v>8235</v>
      </c>
      <c r="D6958" s="20" t="s">
        <v>8241</v>
      </c>
      <c r="E6958" s="21">
        <v>2426</v>
      </c>
      <c r="F6958" s="4" t="str">
        <f t="shared" si="108"/>
        <v/>
      </c>
      <c r="G6958" s="4" t="str">
        <f>IF(AND(Tabella1[[#This Row],[Popolazione]]&gt;50000,Tabella1[[#This Row],[Popolazione]]&lt;100000),"COMPRESO",Tabella1[[#This Row],[Regione]])</f>
        <v>PUGLIA</v>
      </c>
      <c r="H6958" s="31">
        <f>Tabella1[[#This Row],[Popolazione]]/SUM($E$19:$E$7866)</f>
        <v>4.0466109533184892E-5</v>
      </c>
    </row>
    <row r="6959" spans="1:8" x14ac:dyDescent="0.25">
      <c r="A6959" s="19" t="s">
        <v>6944</v>
      </c>
      <c r="B6959" s="4" t="str">
        <f>IFERROR(VLOOKUP(A6959,PEC!A$2:B$7902,2,0),"PEC NON ESISTENTE")</f>
        <v>protocollostezzano</v>
      </c>
      <c r="C6959" s="20" t="s">
        <v>7913</v>
      </c>
      <c r="D6959" s="20" t="s">
        <v>7986</v>
      </c>
      <c r="E6959" s="21">
        <v>12623</v>
      </c>
      <c r="F6959" s="4" t="str">
        <f t="shared" si="108"/>
        <v/>
      </c>
      <c r="G6959" s="4" t="str">
        <f>IF(AND(Tabella1[[#This Row],[Popolazione]]&gt;50000,Tabella1[[#This Row],[Popolazione]]&lt;100000),"COMPRESO",Tabella1[[#This Row],[Regione]])</f>
        <v>LOMBARDIA</v>
      </c>
      <c r="H6959" s="31">
        <f>Tabella1[[#This Row],[Popolazione]]/SUM($E$19:$E$7866)</f>
        <v>2.1055387495358323E-4</v>
      </c>
    </row>
    <row r="6960" spans="1:8" x14ac:dyDescent="0.25">
      <c r="A6960" s="19" t="s">
        <v>6945</v>
      </c>
      <c r="B6960" s="4" t="str">
        <f>IFERROR(VLOOKUP(A6960,PEC!A$2:B$7902,2,0),"PEC NON ESISTENTE")</f>
        <v>info</v>
      </c>
      <c r="C6960" s="20" t="s">
        <v>8026</v>
      </c>
      <c r="D6960" s="20" t="s">
        <v>8167</v>
      </c>
      <c r="E6960" s="21">
        <v>3329</v>
      </c>
      <c r="F6960" s="4" t="str">
        <f t="shared" si="108"/>
        <v/>
      </c>
      <c r="G6960" s="4" t="str">
        <f>IF(AND(Tabella1[[#This Row],[Popolazione]]&gt;50000,Tabella1[[#This Row],[Popolazione]]&lt;100000),"COMPRESO",Tabella1[[#This Row],[Regione]])</f>
        <v>VENETO</v>
      </c>
      <c r="H6960" s="31">
        <f>Tabella1[[#This Row],[Popolazione]]/SUM($E$19:$E$7866)</f>
        <v>5.5528309413014227E-5</v>
      </c>
    </row>
    <row r="6961" spans="1:8" x14ac:dyDescent="0.25">
      <c r="A6961" s="19" t="s">
        <v>6946</v>
      </c>
      <c r="B6961" s="4" t="str">
        <f>IFERROR(VLOOKUP(A6961,PEC!A$2:B$7902,2,0),"PEC NON ESISTENTE")</f>
        <v>comunestigliano</v>
      </c>
      <c r="C6961" s="20" t="s">
        <v>8235</v>
      </c>
      <c r="D6961" s="20" t="s">
        <v>8247</v>
      </c>
      <c r="E6961" s="21">
        <v>4685</v>
      </c>
      <c r="F6961" s="4" t="str">
        <f t="shared" si="108"/>
        <v/>
      </c>
      <c r="G6961" s="4" t="str">
        <f>IF(AND(Tabella1[[#This Row],[Popolazione]]&gt;50000,Tabella1[[#This Row],[Popolazione]]&lt;100000),"COMPRESO",Tabella1[[#This Row],[Regione]])</f>
        <v>BASILICATA</v>
      </c>
      <c r="H6961" s="31">
        <f>Tabella1[[#This Row],[Popolazione]]/SUM($E$19:$E$7866)</f>
        <v>7.814662949833934E-5</v>
      </c>
    </row>
    <row r="6962" spans="1:8" x14ac:dyDescent="0.25">
      <c r="A6962" s="19" t="s">
        <v>404</v>
      </c>
      <c r="B6962" s="4" t="str">
        <f>IFERROR(VLOOKUP(A6962,PEC!A$2:B$7902,2,0),"PEC NON ESISTENTE")</f>
        <v>comunestignano</v>
      </c>
      <c r="C6962" s="20" t="s">
        <v>8235</v>
      </c>
      <c r="D6962" s="20" t="s">
        <v>8248</v>
      </c>
      <c r="E6962" s="21">
        <v>1340</v>
      </c>
      <c r="F6962" s="4" t="str">
        <f t="shared" si="108"/>
        <v/>
      </c>
      <c r="G6962" s="4" t="str">
        <f>IF(AND(Tabella1[[#This Row],[Popolazione]]&gt;50000,Tabella1[[#This Row],[Popolazione]]&lt;100000),"COMPRESO",Tabella1[[#This Row],[Regione]])</f>
        <v>CALABRIA</v>
      </c>
      <c r="H6962" s="31">
        <f>Tabella1[[#This Row],[Popolazione]]/SUM($E$19:$E$7866)</f>
        <v>2.2351437252459917E-5</v>
      </c>
    </row>
    <row r="6963" spans="1:8" x14ac:dyDescent="0.25">
      <c r="A6963" s="19" t="s">
        <v>405</v>
      </c>
      <c r="B6963" s="4" t="str">
        <f>IFERROR(VLOOKUP(A6963,PEC!A$2:B$7902,2,0),"PEC NON ESISTENTE")</f>
        <v>comune.stilo.rc</v>
      </c>
      <c r="C6963" s="20" t="s">
        <v>8235</v>
      </c>
      <c r="D6963" s="20" t="s">
        <v>8248</v>
      </c>
      <c r="E6963" s="21">
        <v>2687</v>
      </c>
      <c r="F6963" s="4" t="str">
        <f t="shared" si="108"/>
        <v/>
      </c>
      <c r="G6963" s="4" t="str">
        <f>IF(AND(Tabella1[[#This Row],[Popolazione]]&gt;50000,Tabella1[[#This Row],[Popolazione]]&lt;100000),"COMPRESO",Tabella1[[#This Row],[Regione]])</f>
        <v>CALABRIA</v>
      </c>
      <c r="H6963" s="31">
        <f>Tabella1[[#This Row],[Popolazione]]/SUM($E$19:$E$7866)</f>
        <v>4.4819635744298357E-5</v>
      </c>
    </row>
    <row r="6964" spans="1:8" x14ac:dyDescent="0.25">
      <c r="A6964" s="19" t="s">
        <v>6947</v>
      </c>
      <c r="B6964" s="4" t="str">
        <f>IFERROR(VLOOKUP(A6964,PEC!A$2:B$7902,2,0),"PEC NON ESISTENTE")</f>
        <v>com.stim</v>
      </c>
      <c r="C6964" s="20" t="s">
        <v>8221</v>
      </c>
      <c r="D6964" s="20" t="s">
        <v>8234</v>
      </c>
      <c r="E6964" s="21">
        <v>2241</v>
      </c>
      <c r="F6964" s="4" t="str">
        <f t="shared" si="108"/>
        <v/>
      </c>
      <c r="G6964" s="4" t="str">
        <f>IF(AND(Tabella1[[#This Row],[Popolazione]]&gt;50000,Tabella1[[#This Row],[Popolazione]]&lt;100000),"COMPRESO",Tabella1[[#This Row],[Regione]])</f>
        <v>LAZIO</v>
      </c>
      <c r="H6964" s="31">
        <f>Tabella1[[#This Row],[Popolazione]]/SUM($E$19:$E$7866)</f>
        <v>3.7380276778181101E-5</v>
      </c>
    </row>
    <row r="6965" spans="1:8" x14ac:dyDescent="0.25">
      <c r="A6965" s="22" t="s">
        <v>6948</v>
      </c>
      <c r="B6965" s="4" t="str">
        <f>IFERROR(VLOOKUP(A6965,PEC!A$2:B$7902,2,0),"PEC NON ESISTENTE")</f>
        <v>protocollo</v>
      </c>
      <c r="C6965" s="20" t="s">
        <v>8259</v>
      </c>
      <c r="D6965" s="20" t="s">
        <v>8278</v>
      </c>
      <c r="E6965" s="21">
        <v>1501</v>
      </c>
      <c r="F6965" s="4" t="str">
        <f t="shared" si="108"/>
        <v/>
      </c>
      <c r="G6965" s="4" t="str">
        <f>IF(AND(Tabella1[[#This Row],[Popolazione]]&gt;50000,Tabella1[[#This Row],[Popolazione]]&lt;100000),"COMPRESO",Tabella1[[#This Row],[Regione]])</f>
        <v>SARDEGNA</v>
      </c>
      <c r="H6965" s="31">
        <f>Tabella1[[#This Row],[Popolazione]]/SUM($E$19:$E$7866)</f>
        <v>2.5036945758165924E-5</v>
      </c>
    </row>
    <row r="6966" spans="1:8" x14ac:dyDescent="0.25">
      <c r="A6966" s="19" t="s">
        <v>6949</v>
      </c>
      <c r="B6966" s="4" t="str">
        <f>IFERROR(VLOOKUP(A6966,PEC!A$2:B$7902,2,0),"PEC NON ESISTENTE")</f>
        <v>protocollo</v>
      </c>
      <c r="C6966" s="20" t="s">
        <v>8235</v>
      </c>
      <c r="D6966" s="20" t="s">
        <v>8239</v>
      </c>
      <c r="E6966" s="21">
        <v>942</v>
      </c>
      <c r="F6966" s="4" t="str">
        <f t="shared" si="108"/>
        <v/>
      </c>
      <c r="G6966" s="4" t="str">
        <f>IF(AND(Tabella1[[#This Row],[Popolazione]]&gt;50000,Tabella1[[#This Row],[Popolazione]]&lt;100000),"COMPRESO",Tabella1[[#This Row],[Regione]])</f>
        <v>CAMPANIA</v>
      </c>
      <c r="H6966" s="31">
        <f>Tabella1[[#This Row],[Popolazione]]/SUM($E$19:$E$7866)</f>
        <v>1.571272678493824E-5</v>
      </c>
    </row>
    <row r="6967" spans="1:8" x14ac:dyDescent="0.25">
      <c r="A6967" s="19" t="s">
        <v>6950</v>
      </c>
      <c r="B6967" s="4" t="str">
        <f>IFERROR(VLOOKUP(A6967,PEC!A$2:B$7902,2,0),"PEC NON ESISTENTE")</f>
        <v>protocollo</v>
      </c>
      <c r="C6967" s="20" t="s">
        <v>8235</v>
      </c>
      <c r="D6967" s="20" t="s">
        <v>8241</v>
      </c>
      <c r="E6967" s="21">
        <v>5306</v>
      </c>
      <c r="F6967" s="4" t="str">
        <f t="shared" si="108"/>
        <v/>
      </c>
      <c r="G6967" s="4" t="str">
        <f>IF(AND(Tabella1[[#This Row],[Popolazione]]&gt;50000,Tabella1[[#This Row],[Popolazione]]&lt;100000),"COMPRESO",Tabella1[[#This Row],[Regione]])</f>
        <v>PUGLIA</v>
      </c>
      <c r="H6967" s="31">
        <f>Tabella1[[#This Row],[Popolazione]]/SUM($E$19:$E$7866)</f>
        <v>8.8505019448919641E-5</v>
      </c>
    </row>
    <row r="6968" spans="1:8" x14ac:dyDescent="0.25">
      <c r="A6968" s="19" t="s">
        <v>6951</v>
      </c>
      <c r="B6968" s="4" t="str">
        <f>IFERROR(VLOOKUP(A6968,PEC!A$2:B$7902,2,0),"PEC NON ESISTENTE")</f>
        <v>comunedistornarella</v>
      </c>
      <c r="C6968" s="20" t="s">
        <v>8235</v>
      </c>
      <c r="D6968" s="20" t="s">
        <v>8241</v>
      </c>
      <c r="E6968" s="21">
        <v>5022</v>
      </c>
      <c r="F6968" s="4" t="str">
        <f t="shared" si="108"/>
        <v/>
      </c>
      <c r="G6968" s="4" t="str">
        <f>IF(AND(Tabella1[[#This Row],[Popolazione]]&gt;50000,Tabella1[[#This Row],[Popolazione]]&lt;100000),"COMPRESO",Tabella1[[#This Row],[Regione]])</f>
        <v>PUGLIA</v>
      </c>
      <c r="H6968" s="31">
        <f>Tabella1[[#This Row],[Popolazione]]/SUM($E$19:$E$7866)</f>
        <v>8.3767849165562464E-5</v>
      </c>
    </row>
    <row r="6969" spans="1:8" x14ac:dyDescent="0.25">
      <c r="A6969" s="19" t="s">
        <v>6952</v>
      </c>
      <c r="B6969" s="4" t="str">
        <f>IFERROR(VLOOKUP(A6969,PEC!A$2:B$7902,2,0),"PEC NON ESISTENTE")</f>
        <v>comune</v>
      </c>
      <c r="C6969" s="20" t="s">
        <v>8026</v>
      </c>
      <c r="D6969" s="20" t="s">
        <v>8027</v>
      </c>
      <c r="E6969" s="21">
        <v>4655</v>
      </c>
      <c r="F6969" s="4" t="str">
        <f t="shared" si="108"/>
        <v/>
      </c>
      <c r="G6969" s="4" t="str">
        <f>IF(AND(Tabella1[[#This Row],[Popolazione]]&gt;50000,Tabella1[[#This Row],[Popolazione]]&lt;100000),"COMPRESO",Tabella1[[#This Row],[Regione]])</f>
        <v>TRENTINO-ALTO ADIGE/SÜDTIROL</v>
      </c>
      <c r="H6969" s="31">
        <f>Tabella1[[#This Row],[Popolazione]]/SUM($E$19:$E$7866)</f>
        <v>7.7646224186717105E-5</v>
      </c>
    </row>
    <row r="6970" spans="1:8" x14ac:dyDescent="0.25">
      <c r="A6970" s="19" t="s">
        <v>6953</v>
      </c>
      <c r="B6970" s="4" t="str">
        <f>IFERROR(VLOOKUP(A6970,PEC!A$2:B$7902,2,0),"PEC NON ESISTENTE")</f>
        <v>protocollo.comune.stra.ve</v>
      </c>
      <c r="C6970" s="20" t="s">
        <v>8026</v>
      </c>
      <c r="D6970" s="20" t="s">
        <v>8167</v>
      </c>
      <c r="E6970" s="21">
        <v>7566</v>
      </c>
      <c r="F6970" s="4" t="str">
        <f t="shared" si="108"/>
        <v/>
      </c>
      <c r="G6970" s="4" t="str">
        <f>IF(AND(Tabella1[[#This Row],[Popolazione]]&gt;50000,Tabella1[[#This Row],[Popolazione]]&lt;100000),"COMPRESO",Tabella1[[#This Row],[Regione]])</f>
        <v>VENETO</v>
      </c>
      <c r="H6970" s="31">
        <f>Tabella1[[#This Row],[Popolazione]]/SUM($E$19:$E$7866)</f>
        <v>1.2620221959112817E-4</v>
      </c>
    </row>
    <row r="6971" spans="1:8" x14ac:dyDescent="0.25">
      <c r="A6971" s="19" t="s">
        <v>6954</v>
      </c>
      <c r="B6971" s="4" t="str">
        <f>IFERROR(VLOOKUP(A6971,PEC!A$2:B$7902,2,0),"PEC NON ESISTENTE")</f>
        <v>comune.stradella</v>
      </c>
      <c r="C6971" s="20" t="s">
        <v>7913</v>
      </c>
      <c r="D6971" s="20" t="s">
        <v>7986</v>
      </c>
      <c r="E6971" s="21">
        <v>11639</v>
      </c>
      <c r="F6971" s="4" t="str">
        <f t="shared" si="108"/>
        <v/>
      </c>
      <c r="G6971" s="4" t="str">
        <f>IF(AND(Tabella1[[#This Row],[Popolazione]]&gt;50000,Tabella1[[#This Row],[Popolazione]]&lt;100000),"COMPRESO",Tabella1[[#This Row],[Regione]])</f>
        <v>LOMBARDIA</v>
      </c>
      <c r="H6971" s="31">
        <f>Tabella1[[#This Row],[Popolazione]]/SUM($E$19:$E$7866)</f>
        <v>1.9414058073237387E-4</v>
      </c>
    </row>
    <row r="6972" spans="1:8" x14ac:dyDescent="0.25">
      <c r="A6972" s="19" t="s">
        <v>6955</v>
      </c>
      <c r="B6972" s="4" t="str">
        <f>IFERROR(VLOOKUP(A6972,PEC!A$2:B$7902,2,0),"PEC NON ESISTENTE")</f>
        <v>strambinello</v>
      </c>
      <c r="C6972" s="20" t="s">
        <v>7913</v>
      </c>
      <c r="D6972" s="20" t="s">
        <v>7914</v>
      </c>
      <c r="E6972" s="21">
        <v>264</v>
      </c>
      <c r="F6972" s="4" t="str">
        <f t="shared" si="108"/>
        <v/>
      </c>
      <c r="G6972" s="4" t="str">
        <f>IF(AND(Tabella1[[#This Row],[Popolazione]]&gt;50000,Tabella1[[#This Row],[Popolazione]]&lt;100000),"COMPRESO",Tabella1[[#This Row],[Regione]])</f>
        <v>PIEMONTE</v>
      </c>
      <c r="H6972" s="31">
        <f>Tabella1[[#This Row],[Popolazione]]/SUM($E$19:$E$7866)</f>
        <v>4.403566742275685E-6</v>
      </c>
    </row>
    <row r="6973" spans="1:8" x14ac:dyDescent="0.25">
      <c r="A6973" s="19" t="s">
        <v>6956</v>
      </c>
      <c r="B6973" s="4" t="str">
        <f>IFERROR(VLOOKUP(A6973,PEC!A$2:B$7902,2,0),"PEC NON ESISTENTE")</f>
        <v>comune.strambino</v>
      </c>
      <c r="C6973" s="20" t="s">
        <v>7913</v>
      </c>
      <c r="D6973" s="20" t="s">
        <v>7914</v>
      </c>
      <c r="E6973" s="21">
        <v>6336</v>
      </c>
      <c r="F6973" s="4" t="str">
        <f t="shared" si="108"/>
        <v/>
      </c>
      <c r="G6973" s="4" t="str">
        <f>IF(AND(Tabella1[[#This Row],[Popolazione]]&gt;50000,Tabella1[[#This Row],[Popolazione]]&lt;100000),"COMPRESO",Tabella1[[#This Row],[Regione]])</f>
        <v>PIEMONTE</v>
      </c>
      <c r="H6973" s="31">
        <f>Tabella1[[#This Row],[Popolazione]]/SUM($E$19:$E$7866)</f>
        <v>1.0568560181461644E-4</v>
      </c>
    </row>
    <row r="6974" spans="1:8" x14ac:dyDescent="0.25">
      <c r="A6974" s="19" t="s">
        <v>6957</v>
      </c>
      <c r="B6974" s="4" t="str">
        <f>IFERROR(VLOOKUP(A6974,PEC!A$2:B$7902,2,0),"PEC NON ESISTENTE")</f>
        <v>comune.strangolagalli.fr</v>
      </c>
      <c r="C6974" s="20" t="s">
        <v>8221</v>
      </c>
      <c r="D6974" s="20" t="s">
        <v>8234</v>
      </c>
      <c r="E6974" s="21">
        <v>2501</v>
      </c>
      <c r="F6974" s="4" t="str">
        <f t="shared" si="108"/>
        <v/>
      </c>
      <c r="G6974" s="4" t="str">
        <f>IF(AND(Tabella1[[#This Row],[Popolazione]]&gt;50000,Tabella1[[#This Row],[Popolazione]]&lt;100000),"COMPRESO",Tabella1[[#This Row],[Regione]])</f>
        <v>LAZIO</v>
      </c>
      <c r="H6974" s="31">
        <f>Tabella1[[#This Row],[Popolazione]]/SUM($E$19:$E$7866)</f>
        <v>4.1717122812240487E-5</v>
      </c>
    </row>
    <row r="6975" spans="1:8" x14ac:dyDescent="0.25">
      <c r="A6975" s="19" t="s">
        <v>6958</v>
      </c>
      <c r="B6975" s="4" t="str">
        <f>IFERROR(VLOOKUP(A6975,PEC!A$2:B$7902,2,0),"PEC NON ESISTENTE")</f>
        <v>comune.stregna</v>
      </c>
      <c r="C6975" s="20" t="s">
        <v>8026</v>
      </c>
      <c r="D6975" s="20" t="s">
        <v>8205</v>
      </c>
      <c r="E6975" s="21">
        <v>398</v>
      </c>
      <c r="F6975" s="4" t="str">
        <f t="shared" si="108"/>
        <v/>
      </c>
      <c r="G6975" s="4" t="str">
        <f>IF(AND(Tabella1[[#This Row],[Popolazione]]&gt;50000,Tabella1[[#This Row],[Popolazione]]&lt;100000),"COMPRESO",Tabella1[[#This Row],[Regione]])</f>
        <v>FRIULI-VENEZIA GIULIA</v>
      </c>
      <c r="H6975" s="31">
        <f>Tabella1[[#This Row],[Popolazione]]/SUM($E$19:$E$7866)</f>
        <v>6.638710467521677E-6</v>
      </c>
    </row>
    <row r="6976" spans="1:8" x14ac:dyDescent="0.25">
      <c r="A6976" s="19" t="s">
        <v>6959</v>
      </c>
      <c r="B6976" s="4" t="str">
        <f>IFERROR(VLOOKUP(A6976,PEC!A$2:B$7902,2,0),"PEC NON ESISTENTE")</f>
        <v>comune</v>
      </c>
      <c r="C6976" s="20" t="s">
        <v>8026</v>
      </c>
      <c r="D6976" s="20" t="s">
        <v>8027</v>
      </c>
      <c r="E6976" s="21">
        <v>531</v>
      </c>
      <c r="F6976" s="4" t="str">
        <f t="shared" si="108"/>
        <v/>
      </c>
      <c r="G6976" s="4" t="str">
        <f>IF(AND(Tabella1[[#This Row],[Popolazione]]&gt;50000,Tabella1[[#This Row],[Popolazione]]&lt;100000),"COMPRESO",Tabella1[[#This Row],[Regione]])</f>
        <v>TRENTINO-ALTO ADIGE/SÜDTIROL</v>
      </c>
      <c r="H6976" s="31">
        <f>Tabella1[[#This Row],[Popolazione]]/SUM($E$19:$E$7866)</f>
        <v>8.8571740157135939E-6</v>
      </c>
    </row>
    <row r="6977" spans="1:8" x14ac:dyDescent="0.25">
      <c r="A6977" s="19" t="s">
        <v>6960</v>
      </c>
      <c r="B6977" s="4" t="str">
        <f>IFERROR(VLOOKUP(A6977,PEC!A$2:B$7902,2,0),"PEC NON ESISTENTE")</f>
        <v>tedeschi</v>
      </c>
      <c r="C6977" s="20" t="s">
        <v>7913</v>
      </c>
      <c r="D6977" s="20" t="s">
        <v>7914</v>
      </c>
      <c r="E6977" s="21">
        <v>4816</v>
      </c>
      <c r="F6977" s="4" t="str">
        <f t="shared" si="108"/>
        <v/>
      </c>
      <c r="G6977" s="4" t="str">
        <f>IF(AND(Tabella1[[#This Row],[Popolazione]]&gt;50000,Tabella1[[#This Row],[Popolazione]]&lt;100000),"COMPRESO",Tabella1[[#This Row],[Regione]])</f>
        <v>PIEMONTE</v>
      </c>
      <c r="H6977" s="31">
        <f>Tabella1[[#This Row],[Popolazione]]/SUM($E$19:$E$7866)</f>
        <v>8.0331732692423105E-5</v>
      </c>
    </row>
    <row r="6978" spans="1:8" x14ac:dyDescent="0.25">
      <c r="A6978" s="19" t="s">
        <v>6961</v>
      </c>
      <c r="B6978" s="4" t="str">
        <f>IFERROR(VLOOKUP(A6978,PEC!A$2:B$7902,2,0),"PEC NON ESISTENTE")</f>
        <v>comune.strevi.al</v>
      </c>
      <c r="C6978" s="20" t="s">
        <v>7913</v>
      </c>
      <c r="D6978" s="20" t="s">
        <v>7914</v>
      </c>
      <c r="E6978" s="21">
        <v>2039</v>
      </c>
      <c r="F6978" s="4" t="str">
        <f t="shared" ref="F6978:F7041" si="109">IF($E6978&gt;300000,"TROVATO","")</f>
        <v/>
      </c>
      <c r="G6978" s="4" t="str">
        <f>IF(AND(Tabella1[[#This Row],[Popolazione]]&gt;50000,Tabella1[[#This Row],[Popolazione]]&lt;100000),"COMPRESO",Tabella1[[#This Row],[Regione]])</f>
        <v>PIEMONTE</v>
      </c>
      <c r="H6978" s="31">
        <f>Tabella1[[#This Row],[Popolazione]]/SUM($E$19:$E$7866)</f>
        <v>3.4010881013258035E-5</v>
      </c>
    </row>
    <row r="6979" spans="1:8" x14ac:dyDescent="0.25">
      <c r="A6979" s="19" t="s">
        <v>6962</v>
      </c>
      <c r="B6979" s="4" t="str">
        <f>IFERROR(VLOOKUP(A6979,PEC!A$2:B$7902,2,0),"PEC NON ESISTENTE")</f>
        <v>protocollo</v>
      </c>
      <c r="C6979" s="20" t="s">
        <v>8235</v>
      </c>
      <c r="D6979" s="20" t="s">
        <v>8239</v>
      </c>
      <c r="E6979" s="21">
        <v>8204</v>
      </c>
      <c r="F6979" s="4" t="str">
        <f t="shared" si="109"/>
        <v/>
      </c>
      <c r="G6979" s="4" t="str">
        <f>IF(AND(Tabella1[[#This Row],[Popolazione]]&gt;50000,Tabella1[[#This Row],[Popolazione]]&lt;100000),"COMPRESO",Tabella1[[#This Row],[Regione]])</f>
        <v>CAMPANIA</v>
      </c>
      <c r="H6979" s="31">
        <f>Tabella1[[#This Row],[Popolazione]]/SUM($E$19:$E$7866)</f>
        <v>1.3684417255162772E-4</v>
      </c>
    </row>
    <row r="6980" spans="1:8" x14ac:dyDescent="0.25">
      <c r="A6980" s="19" t="s">
        <v>6963</v>
      </c>
      <c r="B6980" s="4" t="str">
        <f>IFERROR(VLOOKUP(A6980,PEC!A$2:B$7902,2,0),"PEC NON ESISTENTE")</f>
        <v>strona</v>
      </c>
      <c r="C6980" s="20" t="s">
        <v>7913</v>
      </c>
      <c r="D6980" s="20" t="s">
        <v>7914</v>
      </c>
      <c r="E6980" s="21">
        <v>1157</v>
      </c>
      <c r="F6980" s="4" t="str">
        <f t="shared" si="109"/>
        <v/>
      </c>
      <c r="G6980" s="4" t="str">
        <f>IF(AND(Tabella1[[#This Row],[Popolazione]]&gt;50000,Tabella1[[#This Row],[Popolazione]]&lt;100000),"COMPRESO",Tabella1[[#This Row],[Regione]])</f>
        <v>PIEMONTE</v>
      </c>
      <c r="H6980" s="31">
        <f>Tabella1[[#This Row],[Popolazione]]/SUM($E$19:$E$7866)</f>
        <v>1.9298964851564273E-5</v>
      </c>
    </row>
    <row r="6981" spans="1:8" x14ac:dyDescent="0.25">
      <c r="A6981" s="19" t="s">
        <v>6964</v>
      </c>
      <c r="B6981" s="4" t="str">
        <f>IFERROR(VLOOKUP(A6981,PEC!A$2:B$7902,2,0),"PEC NON ESISTENTE")</f>
        <v>comune.stroncone</v>
      </c>
      <c r="C6981" s="20" t="s">
        <v>8221</v>
      </c>
      <c r="D6981" s="20" t="s">
        <v>8227</v>
      </c>
      <c r="E6981" s="21">
        <v>4924</v>
      </c>
      <c r="F6981" s="4" t="str">
        <f t="shared" si="109"/>
        <v/>
      </c>
      <c r="G6981" s="4" t="str">
        <f>IF(AND(Tabella1[[#This Row],[Popolazione]]&gt;50000,Tabella1[[#This Row],[Popolazione]]&lt;100000),"COMPRESO",Tabella1[[#This Row],[Regione]])</f>
        <v>UMBRIA</v>
      </c>
      <c r="H6981" s="31">
        <f>Tabella1[[#This Row],[Popolazione]]/SUM($E$19:$E$7866)</f>
        <v>8.2133191814263157E-5</v>
      </c>
    </row>
    <row r="6982" spans="1:8" x14ac:dyDescent="0.25">
      <c r="A6982" s="19" t="s">
        <v>260</v>
      </c>
      <c r="B6982" s="4" t="str">
        <f>IFERROR(VLOOKUP(A6982,PEC!A$2:B$7902,2,0),"PEC NON ESISTENTE")</f>
        <v>ufficioamministrativo</v>
      </c>
      <c r="C6982" s="20" t="s">
        <v>8235</v>
      </c>
      <c r="D6982" s="20" t="s">
        <v>8248</v>
      </c>
      <c r="E6982" s="21">
        <v>6486</v>
      </c>
      <c r="F6982" s="4" t="str">
        <f t="shared" si="109"/>
        <v/>
      </c>
      <c r="G6982" s="4" t="str">
        <f>IF(AND(Tabella1[[#This Row],[Popolazione]]&gt;50000,Tabella1[[#This Row],[Popolazione]]&lt;100000),"COMPRESO",Tabella1[[#This Row],[Regione]])</f>
        <v>CALABRIA</v>
      </c>
      <c r="H6982" s="31">
        <f>Tabella1[[#This Row],[Popolazione]]/SUM($E$19:$E$7866)</f>
        <v>1.0818762837272763E-4</v>
      </c>
    </row>
    <row r="6983" spans="1:8" x14ac:dyDescent="0.25">
      <c r="A6983" s="19" t="s">
        <v>6965</v>
      </c>
      <c r="B6983" s="4" t="str">
        <f>IFERROR(VLOOKUP(A6983,PEC!A$2:B$7902,2,0),"PEC NON ESISTENTE")</f>
        <v>comune.stroppiana</v>
      </c>
      <c r="C6983" s="20" t="s">
        <v>7913</v>
      </c>
      <c r="D6983" s="20" t="s">
        <v>7914</v>
      </c>
      <c r="E6983" s="21">
        <v>1258</v>
      </c>
      <c r="F6983" s="4" t="str">
        <f t="shared" si="109"/>
        <v/>
      </c>
      <c r="G6983" s="4" t="str">
        <f>IF(AND(Tabella1[[#This Row],[Popolazione]]&gt;50000,Tabella1[[#This Row],[Popolazione]]&lt;100000),"COMPRESO",Tabella1[[#This Row],[Regione]])</f>
        <v>PIEMONTE</v>
      </c>
      <c r="H6983" s="31">
        <f>Tabella1[[#This Row],[Popolazione]]/SUM($E$19:$E$7866)</f>
        <v>2.0983662734025802E-5</v>
      </c>
    </row>
    <row r="6984" spans="1:8" x14ac:dyDescent="0.25">
      <c r="A6984" s="19" t="s">
        <v>6966</v>
      </c>
      <c r="B6984" s="4" t="str">
        <f>IFERROR(VLOOKUP(A6984,PEC!A$2:B$7902,2,0),"PEC NON ESISTENTE")</f>
        <v>stroppo</v>
      </c>
      <c r="C6984" s="20" t="s">
        <v>7913</v>
      </c>
      <c r="D6984" s="20" t="s">
        <v>7914</v>
      </c>
      <c r="E6984" s="21">
        <v>107</v>
      </c>
      <c r="F6984" s="4" t="str">
        <f t="shared" si="109"/>
        <v/>
      </c>
      <c r="G6984" s="4" t="str">
        <f>IF(AND(Tabella1[[#This Row],[Popolazione]]&gt;50000,Tabella1[[#This Row],[Popolazione]]&lt;100000),"COMPRESO",Tabella1[[#This Row],[Regione]])</f>
        <v>PIEMONTE</v>
      </c>
      <c r="H6984" s="31">
        <f>Tabella1[[#This Row],[Popolazione]]/SUM($E$19:$E$7866)</f>
        <v>1.7847789447859785E-6</v>
      </c>
    </row>
    <row r="6985" spans="1:8" x14ac:dyDescent="0.25">
      <c r="A6985" s="19" t="s">
        <v>6967</v>
      </c>
      <c r="B6985" s="4" t="str">
        <f>IFERROR(VLOOKUP(A6985,PEC!A$2:B$7902,2,0),"PEC NON ESISTENTE")</f>
        <v>comune.strozza</v>
      </c>
      <c r="C6985" s="20" t="s">
        <v>7913</v>
      </c>
      <c r="D6985" s="20" t="s">
        <v>7986</v>
      </c>
      <c r="E6985" s="21">
        <v>1066</v>
      </c>
      <c r="F6985" s="4" t="str">
        <f t="shared" si="109"/>
        <v/>
      </c>
      <c r="G6985" s="4" t="str">
        <f>IF(AND(Tabella1[[#This Row],[Popolazione]]&gt;50000,Tabella1[[#This Row],[Popolazione]]&lt;100000),"COMPRESO",Tabella1[[#This Row],[Regione]])</f>
        <v>LOMBARDIA</v>
      </c>
      <c r="H6985" s="31">
        <f>Tabella1[[#This Row],[Popolazione]]/SUM($E$19:$E$7866)</f>
        <v>1.7781068739643485E-5</v>
      </c>
    </row>
    <row r="6986" spans="1:8" x14ac:dyDescent="0.25">
      <c r="A6986" s="19" t="s">
        <v>6968</v>
      </c>
      <c r="B6986" s="4" t="str">
        <f>IFERROR(VLOOKUP(A6986,PEC!A$2:B$7902,2,0),"PEC NON ESISTENTE")</f>
        <v>anagrafe.sturno</v>
      </c>
      <c r="C6986" s="20" t="s">
        <v>8235</v>
      </c>
      <c r="D6986" s="20" t="s">
        <v>8239</v>
      </c>
      <c r="E6986" s="21">
        <v>3139</v>
      </c>
      <c r="F6986" s="4" t="str">
        <f t="shared" si="109"/>
        <v/>
      </c>
      <c r="G6986" s="4" t="str">
        <f>IF(AND(Tabella1[[#This Row],[Popolazione]]&gt;50000,Tabella1[[#This Row],[Popolazione]]&lt;100000),"COMPRESO",Tabella1[[#This Row],[Regione]])</f>
        <v>CAMPANIA</v>
      </c>
      <c r="H6986" s="31">
        <f>Tabella1[[#This Row],[Popolazione]]/SUM($E$19:$E$7866)</f>
        <v>5.2359075772740063E-5</v>
      </c>
    </row>
    <row r="6987" spans="1:8" x14ac:dyDescent="0.25">
      <c r="A6987" s="19" t="s">
        <v>6969</v>
      </c>
      <c r="B6987" s="4" t="str">
        <f>IFERROR(VLOOKUP(A6987,PEC!A$2:B$7902,2,0),"PEC NON ESISTENTE")</f>
        <v>comunesuardi</v>
      </c>
      <c r="C6987" s="20" t="s">
        <v>7913</v>
      </c>
      <c r="D6987" s="20" t="s">
        <v>7986</v>
      </c>
      <c r="E6987" s="21">
        <v>651</v>
      </c>
      <c r="F6987" s="4" t="str">
        <f t="shared" si="109"/>
        <v/>
      </c>
      <c r="G6987" s="4" t="str">
        <f>IF(AND(Tabella1[[#This Row],[Popolazione]]&gt;50000,Tabella1[[#This Row],[Popolazione]]&lt;100000),"COMPRESO",Tabella1[[#This Row],[Regione]])</f>
        <v>LOMBARDIA</v>
      </c>
      <c r="H6987" s="31">
        <f>Tabella1[[#This Row],[Popolazione]]/SUM($E$19:$E$7866)</f>
        <v>1.0858795262202542E-5</v>
      </c>
    </row>
    <row r="6988" spans="1:8" x14ac:dyDescent="0.25">
      <c r="A6988" s="19" t="s">
        <v>6970</v>
      </c>
      <c r="B6988" s="4" t="str">
        <f>IFERROR(VLOOKUP(A6988,PEC!A$2:B$7902,2,0),"PEC NON ESISTENTE")</f>
        <v>c.subbiano</v>
      </c>
      <c r="C6988" s="20" t="s">
        <v>8221</v>
      </c>
      <c r="D6988" s="20" t="s">
        <v>8222</v>
      </c>
      <c r="E6988" s="21">
        <v>6299</v>
      </c>
      <c r="F6988" s="4" t="str">
        <f t="shared" si="109"/>
        <v/>
      </c>
      <c r="G6988" s="4" t="str">
        <f>IF(AND(Tabella1[[#This Row],[Popolazione]]&gt;50000,Tabella1[[#This Row],[Popolazione]]&lt;100000),"COMPRESO",Tabella1[[#This Row],[Regione]])</f>
        <v>TOSCANA</v>
      </c>
      <c r="H6988" s="31">
        <f>Tabella1[[#This Row],[Popolazione]]/SUM($E$19:$E$7866)</f>
        <v>1.0506843526361568E-4</v>
      </c>
    </row>
    <row r="6989" spans="1:8" x14ac:dyDescent="0.25">
      <c r="A6989" s="19" t="s">
        <v>6971</v>
      </c>
      <c r="B6989" s="4" t="str">
        <f>IFERROR(VLOOKUP(A6989,PEC!A$2:B$7902,2,0),"PEC NON ESISTENTE")</f>
        <v>sindaco</v>
      </c>
      <c r="C6989" s="20" t="s">
        <v>8221</v>
      </c>
      <c r="D6989" s="20" t="s">
        <v>8234</v>
      </c>
      <c r="E6989" s="21">
        <v>9066</v>
      </c>
      <c r="F6989" s="4" t="str">
        <f t="shared" si="109"/>
        <v/>
      </c>
      <c r="G6989" s="4" t="str">
        <f>IF(AND(Tabella1[[#This Row],[Popolazione]]&gt;50000,Tabella1[[#This Row],[Popolazione]]&lt;100000),"COMPRESO",Tabella1[[#This Row],[Regione]])</f>
        <v>LAZIO</v>
      </c>
      <c r="H6989" s="31">
        <f>Tabella1[[#This Row],[Popolazione]]/SUM($E$19:$E$7866)</f>
        <v>1.5122248517224001E-4</v>
      </c>
    </row>
    <row r="6990" spans="1:8" x14ac:dyDescent="0.25">
      <c r="A6990" s="19" t="s">
        <v>6972</v>
      </c>
      <c r="B6990" s="4" t="str">
        <f>IFERROR(VLOOKUP(A6990,PEC!A$2:B$7902,2,0),"PEC NON ESISTENTE")</f>
        <v>demografici.succivo</v>
      </c>
      <c r="C6990" s="20" t="s">
        <v>8235</v>
      </c>
      <c r="D6990" s="20" t="s">
        <v>8239</v>
      </c>
      <c r="E6990" s="21">
        <v>8148</v>
      </c>
      <c r="F6990" s="4" t="str">
        <f t="shared" si="109"/>
        <v/>
      </c>
      <c r="G6990" s="4" t="str">
        <f>IF(AND(Tabella1[[#This Row],[Popolazione]]&gt;50000,Tabella1[[#This Row],[Popolazione]]&lt;100000),"COMPRESO",Tabella1[[#This Row],[Regione]])</f>
        <v>CAMPANIA</v>
      </c>
      <c r="H6990" s="31">
        <f>Tabella1[[#This Row],[Popolazione]]/SUM($E$19:$E$7866)</f>
        <v>1.3591008263659957E-4</v>
      </c>
    </row>
    <row r="6991" spans="1:8" x14ac:dyDescent="0.25">
      <c r="A6991" s="19" t="s">
        <v>6973</v>
      </c>
      <c r="B6991" s="4" t="str">
        <f>IFERROR(VLOOKUP(A6991,PEC!A$2:B$7902,2,0),"PEC NON ESISTENTE")</f>
        <v>comune.sueglio</v>
      </c>
      <c r="C6991" s="20" t="s">
        <v>7913</v>
      </c>
      <c r="D6991" s="20" t="s">
        <v>7986</v>
      </c>
      <c r="E6991" s="21">
        <v>147</v>
      </c>
      <c r="F6991" s="4" t="str">
        <f t="shared" si="109"/>
        <v/>
      </c>
      <c r="G6991" s="4" t="str">
        <f>IF(AND(Tabella1[[#This Row],[Popolazione]]&gt;50000,Tabella1[[#This Row],[Popolazione]]&lt;100000),"COMPRESO",Tabella1[[#This Row],[Regione]])</f>
        <v>LOMBARDIA</v>
      </c>
      <c r="H6991" s="31">
        <f>Tabella1[[#This Row],[Popolazione]]/SUM($E$19:$E$7866)</f>
        <v>2.451986026948961E-6</v>
      </c>
    </row>
    <row r="6992" spans="1:8" x14ac:dyDescent="0.25">
      <c r="A6992" s="22" t="s">
        <v>6974</v>
      </c>
      <c r="B6992" s="4" t="str">
        <f>IFERROR(VLOOKUP(A6992,PEC!A$2:B$7902,2,0),"PEC NON ESISTENTE")</f>
        <v>protocollo.suelli</v>
      </c>
      <c r="C6992" s="20" t="s">
        <v>8259</v>
      </c>
      <c r="D6992" s="20" t="s">
        <v>8278</v>
      </c>
      <c r="E6992" s="21">
        <v>1135</v>
      </c>
      <c r="F6992" s="4" t="str">
        <f t="shared" si="109"/>
        <v/>
      </c>
      <c r="G6992" s="4" t="str">
        <f>IF(AND(Tabella1[[#This Row],[Popolazione]]&gt;50000,Tabella1[[#This Row],[Popolazione]]&lt;100000),"COMPRESO",Tabella1[[#This Row],[Regione]])</f>
        <v>SARDEGNA</v>
      </c>
      <c r="H6992" s="31">
        <f>Tabella1[[#This Row],[Popolazione]]/SUM($E$19:$E$7866)</f>
        <v>1.8932000956374632E-5</v>
      </c>
    </row>
    <row r="6993" spans="1:8" x14ac:dyDescent="0.25">
      <c r="A6993" s="19" t="s">
        <v>6975</v>
      </c>
      <c r="B6993" s="4" t="str">
        <f>IFERROR(VLOOKUP(A6993,PEC!A$2:B$7902,2,0),"PEC NON ESISTENTE")</f>
        <v>comune.suello</v>
      </c>
      <c r="C6993" s="20" t="s">
        <v>7913</v>
      </c>
      <c r="D6993" s="20" t="s">
        <v>7986</v>
      </c>
      <c r="E6993" s="21">
        <v>1686</v>
      </c>
      <c r="F6993" s="4" t="str">
        <f t="shared" si="109"/>
        <v/>
      </c>
      <c r="G6993" s="4" t="str">
        <f>IF(AND(Tabella1[[#This Row],[Popolazione]]&gt;50000,Tabella1[[#This Row],[Popolazione]]&lt;100000),"COMPRESO",Tabella1[[#This Row],[Regione]])</f>
        <v>LOMBARDIA</v>
      </c>
      <c r="H6993" s="31">
        <f>Tabella1[[#This Row],[Popolazione]]/SUM($E$19:$E$7866)</f>
        <v>2.8122778513169718E-5</v>
      </c>
    </row>
    <row r="6994" spans="1:8" x14ac:dyDescent="0.25">
      <c r="A6994" s="19" t="s">
        <v>6976</v>
      </c>
      <c r="B6994" s="4" t="str">
        <f>IFERROR(VLOOKUP(A6994,PEC!A$2:B$7902,2,0),"PEC NON ESISTENTE")</f>
        <v>protocollo</v>
      </c>
      <c r="C6994" s="20" t="s">
        <v>7913</v>
      </c>
      <c r="D6994" s="20" t="s">
        <v>7986</v>
      </c>
      <c r="E6994" s="21">
        <v>3873</v>
      </c>
      <c r="F6994" s="4" t="str">
        <f t="shared" si="109"/>
        <v/>
      </c>
      <c r="G6994" s="4" t="str">
        <f>IF(AND(Tabella1[[#This Row],[Popolazione]]&gt;50000,Tabella1[[#This Row],[Popolazione]]&lt;100000),"COMPRESO",Tabella1[[#This Row],[Regione]])</f>
        <v>LOMBARDIA</v>
      </c>
      <c r="H6994" s="31">
        <f>Tabella1[[#This Row],[Popolazione]]/SUM($E$19:$E$7866)</f>
        <v>6.460232573043079E-5</v>
      </c>
    </row>
    <row r="6995" spans="1:8" x14ac:dyDescent="0.25">
      <c r="A6995" s="19" t="s">
        <v>6977</v>
      </c>
      <c r="B6995" s="4" t="str">
        <f>IFERROR(VLOOKUP(A6995,PEC!A$2:B$7902,2,0),"PEC NON ESISTENTE")</f>
        <v>comune.sulbiate</v>
      </c>
      <c r="C6995" s="20" t="s">
        <v>7913</v>
      </c>
      <c r="D6995" s="20" t="s">
        <v>7986</v>
      </c>
      <c r="E6995" s="21">
        <v>4067</v>
      </c>
      <c r="F6995" s="4" t="str">
        <f t="shared" si="109"/>
        <v/>
      </c>
      <c r="G6995" s="4" t="str">
        <f>IF(AND(Tabella1[[#This Row],[Popolazione]]&gt;50000,Tabella1[[#This Row],[Popolazione]]&lt;100000),"COMPRESO",Tabella1[[#This Row],[Regione]])</f>
        <v>LOMBARDIA</v>
      </c>
      <c r="H6995" s="31">
        <f>Tabella1[[#This Row],[Popolazione]]/SUM($E$19:$E$7866)</f>
        <v>6.7838280078921261E-5</v>
      </c>
    </row>
    <row r="6996" spans="1:8" x14ac:dyDescent="0.25">
      <c r="A6996" s="19" t="s">
        <v>6978</v>
      </c>
      <c r="B6996" s="4" t="str">
        <f>IFERROR(VLOOKUP(A6996,PEC!A$2:B$7902,2,0),"PEC NON ESISTENTE")</f>
        <v>comune.sulmona.aq</v>
      </c>
      <c r="C6996" s="20" t="s">
        <v>8235</v>
      </c>
      <c r="D6996" s="20" t="s">
        <v>8236</v>
      </c>
      <c r="E6996" s="21">
        <v>24275</v>
      </c>
      <c r="F6996" s="4" t="str">
        <f t="shared" si="109"/>
        <v/>
      </c>
      <c r="G6996" s="4" t="str">
        <f>IF(AND(Tabella1[[#This Row],[Popolazione]]&gt;50000,Tabella1[[#This Row],[Popolazione]]&lt;100000),"COMPRESO",Tabella1[[#This Row],[Regione]])</f>
        <v>ABRUZZO</v>
      </c>
      <c r="H6996" s="31">
        <f>Tabella1[[#This Row],[Popolazione]]/SUM($E$19:$E$7866)</f>
        <v>4.0491129798766009E-4</v>
      </c>
    </row>
    <row r="6997" spans="1:8" x14ac:dyDescent="0.25">
      <c r="A6997" s="19" t="s">
        <v>6979</v>
      </c>
      <c r="B6997" s="4" t="str">
        <f>IFERROR(VLOOKUP(A6997,PEC!A$2:B$7902,2,0),"PEC NON ESISTENTE")</f>
        <v>protocollo</v>
      </c>
      <c r="C6997" s="20" t="s">
        <v>7913</v>
      </c>
      <c r="D6997" s="20" t="s">
        <v>7986</v>
      </c>
      <c r="E6997" s="21">
        <v>1892</v>
      </c>
      <c r="F6997" s="4" t="str">
        <f t="shared" si="109"/>
        <v/>
      </c>
      <c r="G6997" s="4" t="str">
        <f>IF(AND(Tabella1[[#This Row],[Popolazione]]&gt;50000,Tabella1[[#This Row],[Popolazione]]&lt;100000),"COMPRESO",Tabella1[[#This Row],[Regione]])</f>
        <v>LOMBARDIA</v>
      </c>
      <c r="H6997" s="31">
        <f>Tabella1[[#This Row],[Popolazione]]/SUM($E$19:$E$7866)</f>
        <v>3.1558894986309074E-5</v>
      </c>
    </row>
    <row r="6998" spans="1:8" x14ac:dyDescent="0.25">
      <c r="A6998" s="19" t="s">
        <v>6980</v>
      </c>
      <c r="B6998" s="4" t="str">
        <f>IFERROR(VLOOKUP(A6998,PEC!A$2:B$7902,2,0),"PEC NON ESISTENTE")</f>
        <v>comune.sumirago</v>
      </c>
      <c r="C6998" s="20" t="s">
        <v>7913</v>
      </c>
      <c r="D6998" s="20" t="s">
        <v>7986</v>
      </c>
      <c r="E6998" s="21">
        <v>6254</v>
      </c>
      <c r="F6998" s="4" t="str">
        <f t="shared" si="109"/>
        <v/>
      </c>
      <c r="G6998" s="4" t="str">
        <f>IF(AND(Tabella1[[#This Row],[Popolazione]]&gt;50000,Tabella1[[#This Row],[Popolazione]]&lt;100000),"COMPRESO",Tabella1[[#This Row],[Regione]])</f>
        <v>LOMBARDIA</v>
      </c>
      <c r="H6998" s="31">
        <f>Tabella1[[#This Row],[Popolazione]]/SUM($E$19:$E$7866)</f>
        <v>1.0431782729618234E-4</v>
      </c>
    </row>
    <row r="6999" spans="1:8" x14ac:dyDescent="0.25">
      <c r="A6999" s="19" t="s">
        <v>6981</v>
      </c>
      <c r="B6999" s="4" t="str">
        <f>IFERROR(VLOOKUP(A6999,PEC!A$2:B$7902,2,0),"PEC NON ESISTENTE")</f>
        <v>protocollo.summonte</v>
      </c>
      <c r="C6999" s="20" t="s">
        <v>8235</v>
      </c>
      <c r="D6999" s="20" t="s">
        <v>8239</v>
      </c>
      <c r="E6999" s="21">
        <v>1613</v>
      </c>
      <c r="F6999" s="4" t="str">
        <f t="shared" si="109"/>
        <v/>
      </c>
      <c r="G6999" s="4" t="str">
        <f>IF(AND(Tabella1[[#This Row],[Popolazione]]&gt;50000,Tabella1[[#This Row],[Popolazione]]&lt;100000),"COMPRESO",Tabella1[[#This Row],[Regione]])</f>
        <v>CAMPANIA</v>
      </c>
      <c r="H6999" s="31">
        <f>Tabella1[[#This Row],[Popolazione]]/SUM($E$19:$E$7866)</f>
        <v>2.6905125588222273E-5</v>
      </c>
    </row>
    <row r="7000" spans="1:8" x14ac:dyDescent="0.25">
      <c r="A7000" s="22" t="s">
        <v>6982</v>
      </c>
      <c r="B7000" s="4" t="str">
        <f>IFERROR(VLOOKUP(A7000,PEC!A$2:B$7902,2,0),"PEC NON ESISTENTE")</f>
        <v>protocollo</v>
      </c>
      <c r="C7000" s="20" t="s">
        <v>8259</v>
      </c>
      <c r="D7000" s="20" t="s">
        <v>8278</v>
      </c>
      <c r="E7000" s="21">
        <v>1130</v>
      </c>
      <c r="F7000" s="4" t="str">
        <f t="shared" si="109"/>
        <v/>
      </c>
      <c r="G7000" s="4" t="str">
        <f>IF(AND(Tabella1[[#This Row],[Popolazione]]&gt;50000,Tabella1[[#This Row],[Popolazione]]&lt;100000),"COMPRESO",Tabella1[[#This Row],[Regione]])</f>
        <v>SARDEGNA</v>
      </c>
      <c r="H7000" s="31">
        <f>Tabella1[[#This Row],[Popolazione]]/SUM($E$19:$E$7866)</f>
        <v>1.884860007110426E-5</v>
      </c>
    </row>
    <row r="7001" spans="1:8" x14ac:dyDescent="0.25">
      <c r="A7001" s="19" t="s">
        <v>6983</v>
      </c>
      <c r="B7001" s="4" t="str">
        <f>IFERROR(VLOOKUP(A7001,PEC!A$2:B$7902,2,0),"PEC NON ESISTENTE")</f>
        <v>suno</v>
      </c>
      <c r="C7001" s="20" t="s">
        <v>7913</v>
      </c>
      <c r="D7001" s="20" t="s">
        <v>7914</v>
      </c>
      <c r="E7001" s="21">
        <v>2808</v>
      </c>
      <c r="F7001" s="4" t="str">
        <f t="shared" si="109"/>
        <v/>
      </c>
      <c r="G7001" s="4" t="str">
        <f>IF(AND(Tabella1[[#This Row],[Popolazione]]&gt;50000,Tabella1[[#This Row],[Popolazione]]&lt;100000),"COMPRESO",Tabella1[[#This Row],[Regione]])</f>
        <v>PIEMONTE</v>
      </c>
      <c r="H7001" s="31">
        <f>Tabella1[[#This Row],[Popolazione]]/SUM($E$19:$E$7866)</f>
        <v>4.6837937167841376E-5</v>
      </c>
    </row>
    <row r="7002" spans="1:8" x14ac:dyDescent="0.25">
      <c r="A7002" s="19" t="s">
        <v>6984</v>
      </c>
      <c r="B7002" s="4" t="str">
        <f>IFERROR(VLOOKUP(A7002,PEC!A$2:B$7902,2,0),"PEC NON ESISTENTE")</f>
        <v>segreteria.comune.supersano</v>
      </c>
      <c r="C7002" s="20" t="s">
        <v>8235</v>
      </c>
      <c r="D7002" s="20" t="s">
        <v>8241</v>
      </c>
      <c r="E7002" s="21">
        <v>4509</v>
      </c>
      <c r="F7002" s="4" t="str">
        <f t="shared" si="109"/>
        <v/>
      </c>
      <c r="G7002" s="4" t="str">
        <f>IF(AND(Tabella1[[#This Row],[Popolazione]]&gt;50000,Tabella1[[#This Row],[Popolazione]]&lt;100000),"COMPRESO",Tabella1[[#This Row],[Regione]])</f>
        <v>PUGLIA</v>
      </c>
      <c r="H7002" s="31">
        <f>Tabella1[[#This Row],[Popolazione]]/SUM($E$19:$E$7866)</f>
        <v>7.5210918336822215E-5</v>
      </c>
    </row>
    <row r="7003" spans="1:8" x14ac:dyDescent="0.25">
      <c r="A7003" s="19" t="s">
        <v>6985</v>
      </c>
      <c r="B7003" s="4" t="str">
        <f>IFERROR(VLOOKUP(A7003,PEC!A$2:B$7902,2,0),"PEC NON ESISTENTE")</f>
        <v>demograficicomunesupino</v>
      </c>
      <c r="C7003" s="20" t="s">
        <v>8221</v>
      </c>
      <c r="D7003" s="20" t="s">
        <v>8234</v>
      </c>
      <c r="E7003" s="21">
        <v>4893</v>
      </c>
      <c r="F7003" s="4" t="str">
        <f t="shared" si="109"/>
        <v/>
      </c>
      <c r="G7003" s="4" t="str">
        <f>IF(AND(Tabella1[[#This Row],[Popolazione]]&gt;50000,Tabella1[[#This Row],[Popolazione]]&lt;100000),"COMPRESO",Tabella1[[#This Row],[Regione]])</f>
        <v>LAZIO</v>
      </c>
      <c r="H7003" s="31">
        <f>Tabella1[[#This Row],[Popolazione]]/SUM($E$19:$E$7866)</f>
        <v>8.1616106325586843E-5</v>
      </c>
    </row>
    <row r="7004" spans="1:8" x14ac:dyDescent="0.25">
      <c r="A7004" s="19" t="s">
        <v>6986</v>
      </c>
      <c r="B7004" s="4" t="str">
        <f>IFERROR(VLOOKUP(A7004,PEC!A$2:B$7902,2,0),"PEC NON ESISTENTE")</f>
        <v>protocollosurano</v>
      </c>
      <c r="C7004" s="20" t="s">
        <v>8235</v>
      </c>
      <c r="D7004" s="20" t="s">
        <v>8241</v>
      </c>
      <c r="E7004" s="21">
        <v>1698</v>
      </c>
      <c r="F7004" s="4" t="str">
        <f t="shared" si="109"/>
        <v/>
      </c>
      <c r="G7004" s="4" t="str">
        <f>IF(AND(Tabella1[[#This Row],[Popolazione]]&gt;50000,Tabella1[[#This Row],[Popolazione]]&lt;100000),"COMPRESO",Tabella1[[#This Row],[Regione]])</f>
        <v>PUGLIA</v>
      </c>
      <c r="H7004" s="31">
        <f>Tabella1[[#This Row],[Popolazione]]/SUM($E$19:$E$7866)</f>
        <v>2.832294063781861E-5</v>
      </c>
    </row>
    <row r="7005" spans="1:8" x14ac:dyDescent="0.25">
      <c r="A7005" s="19" t="s">
        <v>6987</v>
      </c>
      <c r="B7005" s="4" t="str">
        <f>IFERROR(VLOOKUP(A7005,PEC!A$2:B$7902,2,0),"PEC NON ESISTENTE")</f>
        <v>comunesurbo</v>
      </c>
      <c r="C7005" s="20" t="s">
        <v>8235</v>
      </c>
      <c r="D7005" s="20" t="s">
        <v>8241</v>
      </c>
      <c r="E7005" s="21">
        <v>14849</v>
      </c>
      <c r="F7005" s="4" t="str">
        <f t="shared" si="109"/>
        <v/>
      </c>
      <c r="G7005" s="4" t="str">
        <f>IF(AND(Tabella1[[#This Row],[Popolazione]]&gt;50000,Tabella1[[#This Row],[Popolazione]]&lt;100000),"COMPRESO",Tabella1[[#This Row],[Regione]])</f>
        <v>PUGLIA</v>
      </c>
      <c r="H7005" s="31">
        <f>Tabella1[[#This Row],[Popolazione]]/SUM($E$19:$E$7866)</f>
        <v>2.476839490759532E-4</v>
      </c>
    </row>
    <row r="7006" spans="1:8" x14ac:dyDescent="0.25">
      <c r="A7006" s="19" t="s">
        <v>6988</v>
      </c>
      <c r="B7006" s="4" t="str">
        <f>IFERROR(VLOOKUP(A7006,PEC!A$2:B$7902,2,0),"PEC NON ESISTENTE")</f>
        <v>comune.susa.to</v>
      </c>
      <c r="C7006" s="20" t="s">
        <v>7913</v>
      </c>
      <c r="D7006" s="20" t="s">
        <v>7914</v>
      </c>
      <c r="E7006" s="21">
        <v>6629</v>
      </c>
      <c r="F7006" s="4" t="str">
        <f t="shared" si="109"/>
        <v/>
      </c>
      <c r="G7006" s="4" t="str">
        <f>IF(AND(Tabella1[[#This Row],[Popolazione]]&gt;50000,Tabella1[[#This Row],[Popolazione]]&lt;100000),"COMPRESO",Tabella1[[#This Row],[Regione]])</f>
        <v>PIEMONTE</v>
      </c>
      <c r="H7006" s="31">
        <f>Tabella1[[#This Row],[Popolazione]]/SUM($E$19:$E$7866)</f>
        <v>1.105728936914603E-4</v>
      </c>
    </row>
    <row r="7007" spans="1:8" x14ac:dyDescent="0.25">
      <c r="A7007" s="19" t="s">
        <v>6989</v>
      </c>
      <c r="B7007" s="4" t="str">
        <f>IFERROR(VLOOKUP(A7007,PEC!A$2:B$7902,2,0),"PEC NON ESISTENTE")</f>
        <v>comune.susegana.tv</v>
      </c>
      <c r="C7007" s="20" t="s">
        <v>8026</v>
      </c>
      <c r="D7007" s="20" t="s">
        <v>8167</v>
      </c>
      <c r="E7007" s="21">
        <v>11702</v>
      </c>
      <c r="F7007" s="4" t="str">
        <f t="shared" si="109"/>
        <v/>
      </c>
      <c r="G7007" s="4" t="str">
        <f>IF(AND(Tabella1[[#This Row],[Popolazione]]&gt;50000,Tabella1[[#This Row],[Popolazione]]&lt;100000),"COMPRESO",Tabella1[[#This Row],[Regione]])</f>
        <v>VENETO</v>
      </c>
      <c r="H7007" s="31">
        <f>Tabella1[[#This Row],[Popolazione]]/SUM($E$19:$E$7866)</f>
        <v>1.9519143188678057E-4</v>
      </c>
    </row>
    <row r="7008" spans="1:8" x14ac:dyDescent="0.25">
      <c r="A7008" s="19" t="s">
        <v>6990</v>
      </c>
      <c r="B7008" s="4" t="str">
        <f>IFERROR(VLOOKUP(A7008,PEC!A$2:B$7902,2,0),"PEC NON ESISTENTE")</f>
        <v>comunesustinente</v>
      </c>
      <c r="C7008" s="20" t="s">
        <v>7913</v>
      </c>
      <c r="D7008" s="20" t="s">
        <v>7986</v>
      </c>
      <c r="E7008" s="21">
        <v>2240</v>
      </c>
      <c r="F7008" s="4" t="str">
        <f t="shared" si="109"/>
        <v/>
      </c>
      <c r="G7008" s="4" t="str">
        <f>IF(AND(Tabella1[[#This Row],[Popolazione]]&gt;50000,Tabella1[[#This Row],[Popolazione]]&lt;100000),"COMPRESO",Tabella1[[#This Row],[Regione]])</f>
        <v>LOMBARDIA</v>
      </c>
      <c r="H7008" s="31">
        <f>Tabella1[[#This Row],[Popolazione]]/SUM($E$19:$E$7866)</f>
        <v>3.7363596601127029E-5</v>
      </c>
    </row>
    <row r="7009" spans="1:8" x14ac:dyDescent="0.25">
      <c r="A7009" s="19" t="s">
        <v>6991</v>
      </c>
      <c r="B7009" s="4" t="str">
        <f>IFERROR(VLOOKUP(A7009,PEC!A$2:B$7902,2,0),"PEC NON ESISTENTE")</f>
        <v>comune.sutera.cl</v>
      </c>
      <c r="C7009" s="20" t="s">
        <v>8259</v>
      </c>
      <c r="D7009" s="20" t="s">
        <v>8260</v>
      </c>
      <c r="E7009" s="21">
        <v>1436</v>
      </c>
      <c r="F7009" s="4" t="str">
        <f t="shared" si="109"/>
        <v/>
      </c>
      <c r="G7009" s="4" t="str">
        <f>IF(AND(Tabella1[[#This Row],[Popolazione]]&gt;50000,Tabella1[[#This Row],[Popolazione]]&lt;100000),"COMPRESO",Tabella1[[#This Row],[Regione]])</f>
        <v>SICILIA</v>
      </c>
      <c r="H7009" s="31">
        <f>Tabella1[[#This Row],[Popolazione]]/SUM($E$19:$E$7866)</f>
        <v>2.3952734249651077E-5</v>
      </c>
    </row>
    <row r="7010" spans="1:8" x14ac:dyDescent="0.25">
      <c r="A7010" s="19" t="s">
        <v>6992</v>
      </c>
      <c r="B7010" s="4" t="str">
        <f>IFERROR(VLOOKUP(A7010,PEC!A$2:B$7902,2,0),"PEC NON ESISTENTE")</f>
        <v>comunesutri</v>
      </c>
      <c r="C7010" s="20" t="s">
        <v>8221</v>
      </c>
      <c r="D7010" s="20" t="s">
        <v>8234</v>
      </c>
      <c r="E7010" s="21">
        <v>6552</v>
      </c>
      <c r="F7010" s="4" t="str">
        <f t="shared" si="109"/>
        <v/>
      </c>
      <c r="G7010" s="4" t="str">
        <f>IF(AND(Tabella1[[#This Row],[Popolazione]]&gt;50000,Tabella1[[#This Row],[Popolazione]]&lt;100000),"COMPRESO",Tabella1[[#This Row],[Regione]])</f>
        <v>LAZIO</v>
      </c>
      <c r="H7010" s="31">
        <f>Tabella1[[#This Row],[Popolazione]]/SUM($E$19:$E$7866)</f>
        <v>1.0928852005829654E-4</v>
      </c>
    </row>
    <row r="7011" spans="1:8" x14ac:dyDescent="0.25">
      <c r="A7011" s="19" t="s">
        <v>6993</v>
      </c>
      <c r="B7011" s="4" t="str">
        <f>IFERROR(VLOOKUP(A7011,PEC!A$2:B$7902,2,0),"PEC NON ESISTENTE")</f>
        <v>comune.sutrio</v>
      </c>
      <c r="C7011" s="20" t="s">
        <v>8026</v>
      </c>
      <c r="D7011" s="20" t="s">
        <v>8205</v>
      </c>
      <c r="E7011" s="21">
        <v>1371</v>
      </c>
      <c r="F7011" s="4" t="str">
        <f t="shared" si="109"/>
        <v/>
      </c>
      <c r="G7011" s="4" t="str">
        <f>IF(AND(Tabella1[[#This Row],[Popolazione]]&gt;50000,Tabella1[[#This Row],[Popolazione]]&lt;100000),"COMPRESO",Tabella1[[#This Row],[Regione]])</f>
        <v>FRIULI-VENEZIA GIULIA</v>
      </c>
      <c r="H7011" s="31">
        <f>Tabella1[[#This Row],[Popolazione]]/SUM($E$19:$E$7866)</f>
        <v>2.2868522741136227E-5</v>
      </c>
    </row>
    <row r="7012" spans="1:8" x14ac:dyDescent="0.25">
      <c r="A7012" s="19" t="s">
        <v>6994</v>
      </c>
      <c r="B7012" s="4" t="str">
        <f>IFERROR(VLOOKUP(A7012,PEC!A$2:B$7902,2,0),"PEC NON ESISTENTE")</f>
        <v>comune.suvereto</v>
      </c>
      <c r="C7012" s="20" t="s">
        <v>8221</v>
      </c>
      <c r="D7012" s="20" t="s">
        <v>8222</v>
      </c>
      <c r="E7012" s="21">
        <v>3142</v>
      </c>
      <c r="F7012" s="4" t="str">
        <f t="shared" si="109"/>
        <v/>
      </c>
      <c r="G7012" s="4" t="str">
        <f>IF(AND(Tabella1[[#This Row],[Popolazione]]&gt;50000,Tabella1[[#This Row],[Popolazione]]&lt;100000),"COMPRESO",Tabella1[[#This Row],[Regione]])</f>
        <v>TOSCANA</v>
      </c>
      <c r="H7012" s="31">
        <f>Tabella1[[#This Row],[Popolazione]]/SUM($E$19:$E$7866)</f>
        <v>5.2409116303902286E-5</v>
      </c>
    </row>
    <row r="7013" spans="1:8" x14ac:dyDescent="0.25">
      <c r="A7013" s="19" t="s">
        <v>6995</v>
      </c>
      <c r="B7013" s="4" t="str">
        <f>IFERROR(VLOOKUP(A7013,PEC!A$2:B$7902,2,0),"PEC NON ESISTENTE")</f>
        <v>protocollo</v>
      </c>
      <c r="C7013" s="20" t="s">
        <v>7913</v>
      </c>
      <c r="D7013" s="20" t="s">
        <v>7986</v>
      </c>
      <c r="E7013" s="21">
        <v>20545</v>
      </c>
      <c r="F7013" s="4" t="str">
        <f t="shared" si="109"/>
        <v/>
      </c>
      <c r="G7013" s="4" t="str">
        <f>IF(AND(Tabella1[[#This Row],[Popolazione]]&gt;50000,Tabella1[[#This Row],[Popolazione]]&lt;100000),"COMPRESO",Tabella1[[#This Row],[Regione]])</f>
        <v>LOMBARDIA</v>
      </c>
      <c r="H7013" s="31">
        <f>Tabella1[[#This Row],[Popolazione]]/SUM($E$19:$E$7866)</f>
        <v>3.4269423757596194E-4</v>
      </c>
    </row>
    <row r="7014" spans="1:8" x14ac:dyDescent="0.25">
      <c r="A7014" s="19" t="s">
        <v>6996</v>
      </c>
      <c r="B7014" s="4" t="str">
        <f>IFERROR(VLOOKUP(A7014,PEC!A$2:B$7902,2,0),"PEC NON ESISTENTE")</f>
        <v>comune.taceno</v>
      </c>
      <c r="C7014" s="20" t="s">
        <v>7913</v>
      </c>
      <c r="D7014" s="20" t="s">
        <v>7986</v>
      </c>
      <c r="E7014" s="21">
        <v>541</v>
      </c>
      <c r="F7014" s="4" t="str">
        <f t="shared" si="109"/>
        <v/>
      </c>
      <c r="G7014" s="4" t="str">
        <f>IF(AND(Tabella1[[#This Row],[Popolazione]]&gt;50000,Tabella1[[#This Row],[Popolazione]]&lt;100000),"COMPRESO",Tabella1[[#This Row],[Regione]])</f>
        <v>LOMBARDIA</v>
      </c>
      <c r="H7014" s="31">
        <f>Tabella1[[#This Row],[Popolazione]]/SUM($E$19:$E$7866)</f>
        <v>9.023975786254339E-6</v>
      </c>
    </row>
    <row r="7015" spans="1:8" x14ac:dyDescent="0.25">
      <c r="A7015" s="22" t="s">
        <v>6997</v>
      </c>
      <c r="B7015" s="4" t="str">
        <f>IFERROR(VLOOKUP(A7015,PEC!A$2:B$7902,2,0),"PEC NON ESISTENTE")</f>
        <v>protocollo</v>
      </c>
      <c r="C7015" s="20" t="s">
        <v>8259</v>
      </c>
      <c r="D7015" s="20" t="s">
        <v>8278</v>
      </c>
      <c r="E7015" s="21">
        <v>184</v>
      </c>
      <c r="F7015" s="4" t="str">
        <f t="shared" si="109"/>
        <v/>
      </c>
      <c r="G7015" s="4" t="str">
        <f>IF(AND(Tabella1[[#This Row],[Popolazione]]&gt;50000,Tabella1[[#This Row],[Popolazione]]&lt;100000),"COMPRESO",Tabella1[[#This Row],[Regione]])</f>
        <v>SARDEGNA</v>
      </c>
      <c r="H7015" s="31">
        <f>Tabella1[[#This Row],[Popolazione]]/SUM($E$19:$E$7866)</f>
        <v>3.06915257794972E-6</v>
      </c>
    </row>
    <row r="7016" spans="1:8" x14ac:dyDescent="0.25">
      <c r="A7016" s="19" t="s">
        <v>6998</v>
      </c>
      <c r="B7016" s="4" t="str">
        <f>IFERROR(VLOOKUP(A7016,PEC!A$2:B$7902,2,0),"PEC NON ESISTENTE")</f>
        <v>comune.taggia.im</v>
      </c>
      <c r="C7016" s="20" t="s">
        <v>7913</v>
      </c>
      <c r="D7016" s="20" t="s">
        <v>8208</v>
      </c>
      <c r="E7016" s="21">
        <v>14032</v>
      </c>
      <c r="F7016" s="4" t="str">
        <f t="shared" si="109"/>
        <v/>
      </c>
      <c r="G7016" s="4" t="str">
        <f>IF(AND(Tabella1[[#This Row],[Popolazione]]&gt;50000,Tabella1[[#This Row],[Popolazione]]&lt;100000),"COMPRESO",Tabella1[[#This Row],[Regione]])</f>
        <v>LIGURIA</v>
      </c>
      <c r="H7016" s="31">
        <f>Tabella1[[#This Row],[Popolazione]]/SUM($E$19:$E$7866)</f>
        <v>2.3405624442277429E-4</v>
      </c>
    </row>
    <row r="7017" spans="1:8" x14ac:dyDescent="0.25">
      <c r="A7017" s="19" t="s">
        <v>6999</v>
      </c>
      <c r="B7017" s="4" t="str">
        <f>IFERROR(VLOOKUP(A7017,PEC!A$2:B$7902,2,0),"PEC NON ESISTENTE")</f>
        <v>comune.tagliacozzo</v>
      </c>
      <c r="C7017" s="20" t="s">
        <v>8235</v>
      </c>
      <c r="D7017" s="20" t="s">
        <v>8236</v>
      </c>
      <c r="E7017" s="21">
        <v>6939</v>
      </c>
      <c r="F7017" s="4" t="str">
        <f t="shared" si="109"/>
        <v/>
      </c>
      <c r="G7017" s="4" t="str">
        <f>IF(AND(Tabella1[[#This Row],[Popolazione]]&gt;50000,Tabella1[[#This Row],[Popolazione]]&lt;100000),"COMPRESO",Tabella1[[#This Row],[Regione]])</f>
        <v>ABRUZZO</v>
      </c>
      <c r="H7017" s="31">
        <f>Tabella1[[#This Row],[Popolazione]]/SUM($E$19:$E$7866)</f>
        <v>1.1574374857822341E-4</v>
      </c>
    </row>
    <row r="7018" spans="1:8" x14ac:dyDescent="0.25">
      <c r="A7018" s="19" t="s">
        <v>7000</v>
      </c>
      <c r="B7018" s="4" t="str">
        <f>IFERROR(VLOOKUP(A7018,PEC!A$2:B$7902,2,0),"PEC NON ESISTENTE")</f>
        <v>up.comune.tagliodipo.ro</v>
      </c>
      <c r="C7018" s="20" t="s">
        <v>8026</v>
      </c>
      <c r="D7018" s="20" t="s">
        <v>8167</v>
      </c>
      <c r="E7018" s="21">
        <v>8495</v>
      </c>
      <c r="F7018" s="4" t="str">
        <f t="shared" si="109"/>
        <v/>
      </c>
      <c r="G7018" s="4" t="str">
        <f>IF(AND(Tabella1[[#This Row],[Popolazione]]&gt;50000,Tabella1[[#This Row],[Popolazione]]&lt;100000),"COMPRESO",Tabella1[[#This Row],[Regione]])</f>
        <v>VENETO</v>
      </c>
      <c r="H7018" s="31">
        <f>Tabella1[[#This Row],[Popolazione]]/SUM($E$19:$E$7866)</f>
        <v>1.4169810407436344E-4</v>
      </c>
    </row>
    <row r="7019" spans="1:8" x14ac:dyDescent="0.25">
      <c r="A7019" s="19" t="s">
        <v>7001</v>
      </c>
      <c r="B7019" s="4" t="str">
        <f>IFERROR(VLOOKUP(A7019,PEC!A$2:B$7902,2,0),"PEC NON ESISTENTE")</f>
        <v>sindacotagliolo</v>
      </c>
      <c r="C7019" s="20" t="s">
        <v>7913</v>
      </c>
      <c r="D7019" s="20" t="s">
        <v>7914</v>
      </c>
      <c r="E7019" s="21">
        <v>1606</v>
      </c>
      <c r="F7019" s="4" t="str">
        <f t="shared" si="109"/>
        <v/>
      </c>
      <c r="G7019" s="4" t="str">
        <f>IF(AND(Tabella1[[#This Row],[Popolazione]]&gt;50000,Tabella1[[#This Row],[Popolazione]]&lt;100000),"COMPRESO",Tabella1[[#This Row],[Regione]])</f>
        <v>PIEMONTE</v>
      </c>
      <c r="H7019" s="31">
        <f>Tabella1[[#This Row],[Popolazione]]/SUM($E$19:$E$7866)</f>
        <v>2.6788364348843751E-5</v>
      </c>
    </row>
    <row r="7020" spans="1:8" x14ac:dyDescent="0.25">
      <c r="A7020" s="19" t="s">
        <v>7002</v>
      </c>
      <c r="B7020" s="4" t="str">
        <f>IFERROR(VLOOKUP(A7020,PEC!A$2:B$7902,2,0),"PEC NON ESISTENTE")</f>
        <v>comune.taibonagordino.bl</v>
      </c>
      <c r="C7020" s="20" t="s">
        <v>8026</v>
      </c>
      <c r="D7020" s="20" t="s">
        <v>8167</v>
      </c>
      <c r="E7020" s="21">
        <v>1788</v>
      </c>
      <c r="F7020" s="4" t="str">
        <f t="shared" si="109"/>
        <v/>
      </c>
      <c r="G7020" s="4" t="str">
        <f>IF(AND(Tabella1[[#This Row],[Popolazione]]&gt;50000,Tabella1[[#This Row],[Popolazione]]&lt;100000),"COMPRESO",Tabella1[[#This Row],[Regione]])</f>
        <v>VENETO</v>
      </c>
      <c r="H7020" s="31">
        <f>Tabella1[[#This Row],[Popolazione]]/SUM($E$19:$E$7866)</f>
        <v>2.9824156572685323E-5</v>
      </c>
    </row>
    <row r="7021" spans="1:8" x14ac:dyDescent="0.25">
      <c r="A7021" s="19" t="s">
        <v>7003</v>
      </c>
      <c r="B7021" s="4" t="str">
        <f>IFERROR(VLOOKUP(A7021,PEC!A$2:B$7902,2,0),"PEC NON ESISTENTE")</f>
        <v>comune.taino</v>
      </c>
      <c r="C7021" s="20" t="s">
        <v>7913</v>
      </c>
      <c r="D7021" s="20" t="s">
        <v>7986</v>
      </c>
      <c r="E7021" s="21">
        <v>3762</v>
      </c>
      <c r="F7021" s="4" t="str">
        <f t="shared" si="109"/>
        <v/>
      </c>
      <c r="G7021" s="4" t="str">
        <f>IF(AND(Tabella1[[#This Row],[Popolazione]]&gt;50000,Tabella1[[#This Row],[Popolazione]]&lt;100000),"COMPRESO",Tabella1[[#This Row],[Regione]])</f>
        <v>LOMBARDIA</v>
      </c>
      <c r="H7021" s="31">
        <f>Tabella1[[#This Row],[Popolazione]]/SUM($E$19:$E$7866)</f>
        <v>6.2750826077428515E-5</v>
      </c>
    </row>
    <row r="7022" spans="1:8" x14ac:dyDescent="0.25">
      <c r="A7022" s="19" t="s">
        <v>7004</v>
      </c>
      <c r="B7022" s="4" t="str">
        <f>IFERROR(VLOOKUP(A7022,PEC!A$2:B$7902,2,0),"PEC NON ESISTENTE")</f>
        <v>comune.taipana</v>
      </c>
      <c r="C7022" s="20" t="s">
        <v>8026</v>
      </c>
      <c r="D7022" s="20" t="s">
        <v>8205</v>
      </c>
      <c r="E7022" s="21">
        <v>679</v>
      </c>
      <c r="F7022" s="4" t="str">
        <f t="shared" si="109"/>
        <v/>
      </c>
      <c r="G7022" s="4" t="str">
        <f>IF(AND(Tabella1[[#This Row],[Popolazione]]&gt;50000,Tabella1[[#This Row],[Popolazione]]&lt;100000),"COMPRESO",Tabella1[[#This Row],[Regione]])</f>
        <v>FRIULI-VENEZIA GIULIA</v>
      </c>
      <c r="H7022" s="31">
        <f>Tabella1[[#This Row],[Popolazione]]/SUM($E$19:$E$7866)</f>
        <v>1.132584021971663E-5</v>
      </c>
    </row>
    <row r="7023" spans="1:8" x14ac:dyDescent="0.25">
      <c r="A7023" s="19" t="s">
        <v>7005</v>
      </c>
      <c r="B7023" s="4" t="str">
        <f>IFERROR(VLOOKUP(A7023,PEC!A$2:B$7902,2,0),"PEC NON ESISTENTE")</f>
        <v>comune.talamello.rn</v>
      </c>
      <c r="C7023" s="20" t="s">
        <v>8026</v>
      </c>
      <c r="D7023" s="20" t="s">
        <v>8212</v>
      </c>
      <c r="E7023" s="21">
        <v>1060</v>
      </c>
      <c r="F7023" s="4" t="str">
        <f t="shared" si="109"/>
        <v/>
      </c>
      <c r="G7023" s="4" t="str">
        <f>IF(AND(Tabella1[[#This Row],[Popolazione]]&gt;50000,Tabella1[[#This Row],[Popolazione]]&lt;100000),"COMPRESO",Tabella1[[#This Row],[Regione]])</f>
        <v>EMILIA-ROMAGNA</v>
      </c>
      <c r="H7023" s="31">
        <f>Tabella1[[#This Row],[Popolazione]]/SUM($E$19:$E$7866)</f>
        <v>1.7680987677319041E-5</v>
      </c>
    </row>
    <row r="7024" spans="1:8" x14ac:dyDescent="0.25">
      <c r="A7024" s="19" t="s">
        <v>7006</v>
      </c>
      <c r="B7024" s="4" t="str">
        <f>IFERROR(VLOOKUP(A7024,PEC!A$2:B$7902,2,0),"PEC NON ESISTENTE")</f>
        <v>comune.talamona</v>
      </c>
      <c r="C7024" s="20" t="s">
        <v>7913</v>
      </c>
      <c r="D7024" s="20" t="s">
        <v>7986</v>
      </c>
      <c r="E7024" s="21">
        <v>4768</v>
      </c>
      <c r="F7024" s="4" t="str">
        <f t="shared" si="109"/>
        <v/>
      </c>
      <c r="G7024" s="4" t="str">
        <f>IF(AND(Tabella1[[#This Row],[Popolazione]]&gt;50000,Tabella1[[#This Row],[Popolazione]]&lt;100000),"COMPRESO",Tabella1[[#This Row],[Regione]])</f>
        <v>LOMBARDIA</v>
      </c>
      <c r="H7024" s="31">
        <f>Tabella1[[#This Row],[Popolazione]]/SUM($E$19:$E$7866)</f>
        <v>7.9531084193827523E-5</v>
      </c>
    </row>
    <row r="7025" spans="1:8" x14ac:dyDescent="0.25">
      <c r="A7025" s="22" t="s">
        <v>7007</v>
      </c>
      <c r="B7025" s="4" t="str">
        <f>IFERROR(VLOOKUP(A7025,PEC!A$2:B$7902,2,0),"PEC NON ESISTENTE")</f>
        <v>protocollo</v>
      </c>
      <c r="C7025" s="20" t="s">
        <v>8259</v>
      </c>
      <c r="D7025" s="20" t="s">
        <v>8278</v>
      </c>
      <c r="E7025" s="21">
        <v>1069</v>
      </c>
      <c r="F7025" s="4" t="str">
        <f t="shared" si="109"/>
        <v/>
      </c>
      <c r="G7025" s="4" t="str">
        <f>IF(AND(Tabella1[[#This Row],[Popolazione]]&gt;50000,Tabella1[[#This Row],[Popolazione]]&lt;100000),"COMPRESO",Tabella1[[#This Row],[Regione]])</f>
        <v>SARDEGNA</v>
      </c>
      <c r="H7025" s="31">
        <f>Tabella1[[#This Row],[Popolazione]]/SUM($E$19:$E$7866)</f>
        <v>1.7831109270805711E-5</v>
      </c>
    </row>
    <row r="7026" spans="1:8" x14ac:dyDescent="0.25">
      <c r="A7026" s="19" t="s">
        <v>7008</v>
      </c>
      <c r="B7026" s="4" t="str">
        <f>IFERROR(VLOOKUP(A7026,PEC!A$2:B$7902,2,0),"PEC NON ESISTENTE")</f>
        <v>comune.taleggio</v>
      </c>
      <c r="C7026" s="20" t="s">
        <v>7913</v>
      </c>
      <c r="D7026" s="20" t="s">
        <v>7986</v>
      </c>
      <c r="E7026" s="21">
        <v>603</v>
      </c>
      <c r="F7026" s="4" t="str">
        <f t="shared" si="109"/>
        <v/>
      </c>
      <c r="G7026" s="4" t="str">
        <f>IF(AND(Tabella1[[#This Row],[Popolazione]]&gt;50000,Tabella1[[#This Row],[Popolazione]]&lt;100000),"COMPRESO",Tabella1[[#This Row],[Regione]])</f>
        <v>LOMBARDIA</v>
      </c>
      <c r="H7026" s="31">
        <f>Tabella1[[#This Row],[Popolazione]]/SUM($E$19:$E$7866)</f>
        <v>1.0058146763606963E-5</v>
      </c>
    </row>
    <row r="7027" spans="1:8" x14ac:dyDescent="0.25">
      <c r="A7027" s="19" t="s">
        <v>7009</v>
      </c>
      <c r="B7027" s="4" t="str">
        <f>IFERROR(VLOOKUP(A7027,PEC!A$2:B$7902,2,0),"PEC NON ESISTENTE")</f>
        <v>c.talla</v>
      </c>
      <c r="C7027" s="20" t="s">
        <v>8221</v>
      </c>
      <c r="D7027" s="20" t="s">
        <v>8222</v>
      </c>
      <c r="E7027" s="21">
        <v>1130</v>
      </c>
      <c r="F7027" s="4" t="str">
        <f t="shared" si="109"/>
        <v/>
      </c>
      <c r="G7027" s="4" t="str">
        <f>IF(AND(Tabella1[[#This Row],[Popolazione]]&gt;50000,Tabella1[[#This Row],[Popolazione]]&lt;100000),"COMPRESO",Tabella1[[#This Row],[Regione]])</f>
        <v>TOSCANA</v>
      </c>
      <c r="H7027" s="31">
        <f>Tabella1[[#This Row],[Popolazione]]/SUM($E$19:$E$7866)</f>
        <v>1.884860007110426E-5</v>
      </c>
    </row>
    <row r="7028" spans="1:8" x14ac:dyDescent="0.25">
      <c r="A7028" s="19" t="s">
        <v>7010</v>
      </c>
      <c r="B7028" s="4" t="str">
        <f>IFERROR(VLOOKUP(A7028,PEC!A$2:B$7902,2,0),"PEC NON ESISTENTE")</f>
        <v>comune.talmassons</v>
      </c>
      <c r="C7028" s="20" t="s">
        <v>8026</v>
      </c>
      <c r="D7028" s="20" t="s">
        <v>8205</v>
      </c>
      <c r="E7028" s="21">
        <v>4144</v>
      </c>
      <c r="F7028" s="4" t="str">
        <f t="shared" si="109"/>
        <v/>
      </c>
      <c r="G7028" s="4" t="str">
        <f>IF(AND(Tabella1[[#This Row],[Popolazione]]&gt;50000,Tabella1[[#This Row],[Popolazione]]&lt;100000),"COMPRESO",Tabella1[[#This Row],[Regione]])</f>
        <v>FRIULI-VENEZIA GIULIA</v>
      </c>
      <c r="H7028" s="31">
        <f>Tabella1[[#This Row],[Popolazione]]/SUM($E$19:$E$7866)</f>
        <v>6.9122653712084999E-5</v>
      </c>
    </row>
    <row r="7029" spans="1:8" x14ac:dyDescent="0.25">
      <c r="A7029" s="19" t="s">
        <v>7011</v>
      </c>
      <c r="B7029" s="4" t="str">
        <f>IFERROR(VLOOKUP(A7029,PEC!A$2:B$7902,2,0),"PEC NON ESISTENTE")</f>
        <v>comune.tambre.bl</v>
      </c>
      <c r="C7029" s="20" t="s">
        <v>8026</v>
      </c>
      <c r="D7029" s="20" t="s">
        <v>8167</v>
      </c>
      <c r="E7029" s="21">
        <v>1425</v>
      </c>
      <c r="F7029" s="4" t="str">
        <f t="shared" si="109"/>
        <v/>
      </c>
      <c r="G7029" s="4" t="str">
        <f>IF(AND(Tabella1[[#This Row],[Popolazione]]&gt;50000,Tabella1[[#This Row],[Popolazione]]&lt;100000),"COMPRESO",Tabella1[[#This Row],[Regione]])</f>
        <v>VENETO</v>
      </c>
      <c r="H7029" s="31">
        <f>Tabella1[[#This Row],[Popolazione]]/SUM($E$19:$E$7866)</f>
        <v>2.3769252302056257E-5</v>
      </c>
    </row>
    <row r="7030" spans="1:8" x14ac:dyDescent="0.25">
      <c r="A7030" s="19" t="s">
        <v>7012</v>
      </c>
      <c r="B7030" s="4" t="str">
        <f>IFERROR(VLOOKUP(A7030,PEC!A$2:B$7902,2,0),"PEC NON ESISTENTE")</f>
        <v>protocollo</v>
      </c>
      <c r="C7030" s="20" t="s">
        <v>8259</v>
      </c>
      <c r="D7030" s="20" t="s">
        <v>8260</v>
      </c>
      <c r="E7030" s="21">
        <v>11084</v>
      </c>
      <c r="F7030" s="4" t="str">
        <f t="shared" si="109"/>
        <v/>
      </c>
      <c r="G7030" s="4" t="str">
        <f>IF(AND(Tabella1[[#This Row],[Popolazione]]&gt;50000,Tabella1[[#This Row],[Popolazione]]&lt;100000),"COMPRESO",Tabella1[[#This Row],[Regione]])</f>
        <v>SICILIA</v>
      </c>
      <c r="H7030" s="31">
        <f>Tabella1[[#This Row],[Popolazione]]/SUM($E$19:$E$7866)</f>
        <v>1.8488308246736247E-4</v>
      </c>
    </row>
    <row r="7031" spans="1:8" x14ac:dyDescent="0.25">
      <c r="A7031" s="19" t="s">
        <v>7013</v>
      </c>
      <c r="B7031" s="4" t="str">
        <f>IFERROR(VLOOKUP(A7031,PEC!A$2:B$7902,2,0),"PEC NON ESISTENTE")</f>
        <v>comunetarano</v>
      </c>
      <c r="C7031" s="20" t="s">
        <v>8221</v>
      </c>
      <c r="D7031" s="20" t="s">
        <v>8234</v>
      </c>
      <c r="E7031" s="21">
        <v>1431</v>
      </c>
      <c r="F7031" s="4" t="str">
        <f t="shared" si="109"/>
        <v/>
      </c>
      <c r="G7031" s="4" t="str">
        <f>IF(AND(Tabella1[[#This Row],[Popolazione]]&gt;50000,Tabella1[[#This Row],[Popolazione]]&lt;100000),"COMPRESO",Tabella1[[#This Row],[Regione]])</f>
        <v>LAZIO</v>
      </c>
      <c r="H7031" s="31">
        <f>Tabella1[[#This Row],[Popolazione]]/SUM($E$19:$E$7866)</f>
        <v>2.3869333364380701E-5</v>
      </c>
    </row>
    <row r="7032" spans="1:8" x14ac:dyDescent="0.25">
      <c r="A7032" s="19" t="s">
        <v>7014</v>
      </c>
      <c r="B7032" s="4" t="str">
        <f>IFERROR(VLOOKUP(A7032,PEC!A$2:B$7902,2,0),"PEC NON ESISTENTE")</f>
        <v>protocollo</v>
      </c>
      <c r="C7032" s="20" t="s">
        <v>8235</v>
      </c>
      <c r="D7032" s="20" t="s">
        <v>8236</v>
      </c>
      <c r="E7032" s="21">
        <v>399</v>
      </c>
      <c r="F7032" s="4" t="str">
        <f t="shared" si="109"/>
        <v/>
      </c>
      <c r="G7032" s="4" t="str">
        <f>IF(AND(Tabella1[[#This Row],[Popolazione]]&gt;50000,Tabella1[[#This Row],[Popolazione]]&lt;100000),"COMPRESO",Tabella1[[#This Row],[Regione]])</f>
        <v>ABRUZZO</v>
      </c>
      <c r="H7032" s="31">
        <f>Tabella1[[#This Row],[Popolazione]]/SUM($E$19:$E$7866)</f>
        <v>6.6553906445757514E-6</v>
      </c>
    </row>
    <row r="7033" spans="1:8" x14ac:dyDescent="0.25">
      <c r="A7033" s="19" t="s">
        <v>7015</v>
      </c>
      <c r="B7033" s="4" t="str">
        <f>IFERROR(VLOOKUP(A7033,PEC!A$2:B$7902,2,0),"PEC NON ESISTENTE")</f>
        <v>comunetarantasca</v>
      </c>
      <c r="C7033" s="20" t="s">
        <v>7913</v>
      </c>
      <c r="D7033" s="20" t="s">
        <v>7914</v>
      </c>
      <c r="E7033" s="21">
        <v>2009</v>
      </c>
      <c r="F7033" s="4" t="str">
        <f t="shared" si="109"/>
        <v/>
      </c>
      <c r="G7033" s="4" t="str">
        <f>IF(AND(Tabella1[[#This Row],[Popolazione]]&gt;50000,Tabella1[[#This Row],[Popolazione]]&lt;100000),"COMPRESO",Tabella1[[#This Row],[Regione]])</f>
        <v>PIEMONTE</v>
      </c>
      <c r="H7033" s="31">
        <f>Tabella1[[#This Row],[Popolazione]]/SUM($E$19:$E$7866)</f>
        <v>3.35104757016358E-5</v>
      </c>
    </row>
    <row r="7034" spans="1:8" x14ac:dyDescent="0.25">
      <c r="A7034" s="19" t="s">
        <v>7016</v>
      </c>
      <c r="B7034" s="4" t="str">
        <f>IFERROR(VLOOKUP(A7034,PEC!A$2:B$7902,2,0),"PEC NON ESISTENTE")</f>
        <v>protocollo.comunetaranto</v>
      </c>
      <c r="C7034" s="20" t="s">
        <v>8235</v>
      </c>
      <c r="D7034" s="20" t="s">
        <v>8241</v>
      </c>
      <c r="E7034" s="21">
        <v>200154</v>
      </c>
      <c r="F7034" s="4" t="str">
        <f t="shared" si="109"/>
        <v/>
      </c>
      <c r="G7034" s="4" t="str">
        <f>IF(AND(Tabella1[[#This Row],[Popolazione]]&gt;50000,Tabella1[[#This Row],[Popolazione]]&lt;100000),"COMPRESO",Tabella1[[#This Row],[Regione]])</f>
        <v>PUGLIA</v>
      </c>
      <c r="H7034" s="31">
        <f>Tabella1[[#This Row],[Popolazione]]/SUM($E$19:$E$7866)</f>
        <v>3.3386041580812406E-3</v>
      </c>
    </row>
    <row r="7035" spans="1:8" x14ac:dyDescent="0.25">
      <c r="A7035" s="19" t="s">
        <v>7017</v>
      </c>
      <c r="B7035" s="4" t="str">
        <f>IFERROR(VLOOKUP(A7035,PEC!A$2:B$7902,2,0),"PEC NON ESISTENTE")</f>
        <v>comune.tarcento</v>
      </c>
      <c r="C7035" s="20" t="s">
        <v>8026</v>
      </c>
      <c r="D7035" s="20" t="s">
        <v>8205</v>
      </c>
      <c r="E7035" s="21">
        <v>9095</v>
      </c>
      <c r="F7035" s="4" t="str">
        <f t="shared" si="109"/>
        <v/>
      </c>
      <c r="G7035" s="4" t="str">
        <f>IF(AND(Tabella1[[#This Row],[Popolazione]]&gt;50000,Tabella1[[#This Row],[Popolazione]]&lt;100000),"COMPRESO",Tabella1[[#This Row],[Regione]])</f>
        <v>FRIULI-VENEZIA GIULIA</v>
      </c>
      <c r="H7035" s="31">
        <f>Tabella1[[#This Row],[Popolazione]]/SUM($E$19:$E$7866)</f>
        <v>1.5170621030680817E-4</v>
      </c>
    </row>
    <row r="7036" spans="1:8" x14ac:dyDescent="0.25">
      <c r="A7036" s="19" t="s">
        <v>7018</v>
      </c>
      <c r="B7036" s="4" t="str">
        <f>IFERROR(VLOOKUP(A7036,PEC!A$2:B$7902,2,0),"PEC NON ESISTENTE")</f>
        <v>pec</v>
      </c>
      <c r="C7036" s="20" t="s">
        <v>8221</v>
      </c>
      <c r="D7036" s="20" t="s">
        <v>8234</v>
      </c>
      <c r="E7036" s="21">
        <v>16016</v>
      </c>
      <c r="F7036" s="4" t="str">
        <f t="shared" si="109"/>
        <v/>
      </c>
      <c r="G7036" s="4" t="str">
        <f>IF(AND(Tabella1[[#This Row],[Popolazione]]&gt;50000,Tabella1[[#This Row],[Popolazione]]&lt;100000),"COMPRESO",Tabella1[[#This Row],[Regione]])</f>
        <v>LAZIO</v>
      </c>
      <c r="H7036" s="31">
        <f>Tabella1[[#This Row],[Popolazione]]/SUM($E$19:$E$7866)</f>
        <v>2.6714971569805822E-4</v>
      </c>
    </row>
    <row r="7037" spans="1:8" x14ac:dyDescent="0.25">
      <c r="A7037" s="19" t="s">
        <v>146</v>
      </c>
      <c r="B7037" s="4" t="str">
        <f>IFERROR(VLOOKUP(A7037,PEC!A$2:B$7902,2,0),"PEC NON ESISTENTE")</f>
        <v>statocivile.tarsia</v>
      </c>
      <c r="C7037" s="20" t="s">
        <v>8235</v>
      </c>
      <c r="D7037" s="20" t="s">
        <v>8248</v>
      </c>
      <c r="E7037" s="21">
        <v>2139</v>
      </c>
      <c r="F7037" s="4" t="str">
        <f t="shared" si="109"/>
        <v/>
      </c>
      <c r="G7037" s="4" t="str">
        <f>IF(AND(Tabella1[[#This Row],[Popolazione]]&gt;50000,Tabella1[[#This Row],[Popolazione]]&lt;100000),"COMPRESO",Tabella1[[#This Row],[Regione]])</f>
        <v>CALABRIA</v>
      </c>
      <c r="H7037" s="31">
        <f>Tabella1[[#This Row],[Popolazione]]/SUM($E$19:$E$7866)</f>
        <v>3.5678898718665493E-5</v>
      </c>
    </row>
    <row r="7038" spans="1:8" x14ac:dyDescent="0.25">
      <c r="A7038" s="19" t="s">
        <v>7019</v>
      </c>
      <c r="B7038" s="4" t="str">
        <f>IFERROR(VLOOKUP(A7038,PEC!A$2:B$7902,2,0),"PEC NON ESISTENTE")</f>
        <v>protocollo.tartano</v>
      </c>
      <c r="C7038" s="20" t="s">
        <v>7913</v>
      </c>
      <c r="D7038" s="20" t="s">
        <v>7986</v>
      </c>
      <c r="E7038" s="21">
        <v>190</v>
      </c>
      <c r="F7038" s="4" t="str">
        <f t="shared" si="109"/>
        <v/>
      </c>
      <c r="G7038" s="4" t="str">
        <f>IF(AND(Tabella1[[#This Row],[Popolazione]]&gt;50000,Tabella1[[#This Row],[Popolazione]]&lt;100000),"COMPRESO",Tabella1[[#This Row],[Regione]])</f>
        <v>LOMBARDIA</v>
      </c>
      <c r="H7038" s="31">
        <f>Tabella1[[#This Row],[Popolazione]]/SUM($E$19:$E$7866)</f>
        <v>3.1692336402741673E-6</v>
      </c>
    </row>
    <row r="7039" spans="1:8" x14ac:dyDescent="0.25">
      <c r="A7039" s="19" t="s">
        <v>7020</v>
      </c>
      <c r="B7039" s="4" t="str">
        <f>IFERROR(VLOOKUP(A7039,PEC!A$2:B$7902,2,0),"PEC NON ESISTENTE")</f>
        <v>comune.tarvisio</v>
      </c>
      <c r="C7039" s="20" t="s">
        <v>8026</v>
      </c>
      <c r="D7039" s="20" t="s">
        <v>8205</v>
      </c>
      <c r="E7039" s="21">
        <v>4577</v>
      </c>
      <c r="F7039" s="4" t="str">
        <f t="shared" si="109"/>
        <v/>
      </c>
      <c r="G7039" s="4" t="str">
        <f>IF(AND(Tabella1[[#This Row],[Popolazione]]&gt;50000,Tabella1[[#This Row],[Popolazione]]&lt;100000),"COMPRESO",Tabella1[[#This Row],[Regione]])</f>
        <v>FRIULI-VENEZIA GIULIA</v>
      </c>
      <c r="H7039" s="31">
        <f>Tabella1[[#This Row],[Popolazione]]/SUM($E$19:$E$7866)</f>
        <v>7.6345170376499288E-5</v>
      </c>
    </row>
    <row r="7040" spans="1:8" x14ac:dyDescent="0.25">
      <c r="A7040" s="19" t="s">
        <v>7021</v>
      </c>
      <c r="B7040" s="4" t="str">
        <f>IFERROR(VLOOKUP(A7040,PEC!A$2:B$7902,2,0),"PEC NON ESISTENTE")</f>
        <v>protocollo.comune.tarzo.tv</v>
      </c>
      <c r="C7040" s="20" t="s">
        <v>8026</v>
      </c>
      <c r="D7040" s="20" t="s">
        <v>8167</v>
      </c>
      <c r="E7040" s="21">
        <v>4583</v>
      </c>
      <c r="F7040" s="4" t="str">
        <f t="shared" si="109"/>
        <v/>
      </c>
      <c r="G7040" s="4" t="str">
        <f>IF(AND(Tabella1[[#This Row],[Popolazione]]&gt;50000,Tabella1[[#This Row],[Popolazione]]&lt;100000),"COMPRESO",Tabella1[[#This Row],[Regione]])</f>
        <v>VENETO</v>
      </c>
      <c r="H7040" s="31">
        <f>Tabella1[[#This Row],[Popolazione]]/SUM($E$19:$E$7866)</f>
        <v>7.6445251438823732E-5</v>
      </c>
    </row>
    <row r="7041" spans="1:8" x14ac:dyDescent="0.25">
      <c r="A7041" s="19" t="s">
        <v>7022</v>
      </c>
      <c r="B7041" s="4" t="str">
        <f>IFERROR(VLOOKUP(A7041,PEC!A$2:B$7902,2,0),"PEC NON ESISTENTE")</f>
        <v>protocollo</v>
      </c>
      <c r="C7041" s="20" t="s">
        <v>7913</v>
      </c>
      <c r="D7041" s="20" t="s">
        <v>7914</v>
      </c>
      <c r="E7041" s="21">
        <v>636</v>
      </c>
      <c r="F7041" s="4" t="str">
        <f t="shared" si="109"/>
        <v/>
      </c>
      <c r="G7041" s="4" t="str">
        <f>IF(AND(Tabella1[[#This Row],[Popolazione]]&gt;50000,Tabella1[[#This Row],[Popolazione]]&lt;100000),"COMPRESO",Tabella1[[#This Row],[Regione]])</f>
        <v>PIEMONTE</v>
      </c>
      <c r="H7041" s="31">
        <f>Tabella1[[#This Row],[Popolazione]]/SUM($E$19:$E$7866)</f>
        <v>1.0608592606391424E-5</v>
      </c>
    </row>
    <row r="7042" spans="1:8" x14ac:dyDescent="0.25">
      <c r="A7042" s="19" t="s">
        <v>7023</v>
      </c>
      <c r="B7042" s="4" t="str">
        <f>IFERROR(VLOOKUP(A7042,PEC!A$2:B$7902,2,0),"PEC NON ESISTENTE")</f>
        <v>comuneditaurano</v>
      </c>
      <c r="C7042" s="20" t="s">
        <v>8235</v>
      </c>
      <c r="D7042" s="20" t="s">
        <v>8239</v>
      </c>
      <c r="E7042" s="21">
        <v>1600</v>
      </c>
      <c r="F7042" s="4" t="str">
        <f t="shared" ref="F7042:F7105" si="110">IF($E7042&gt;300000,"TROVATO","")</f>
        <v/>
      </c>
      <c r="G7042" s="4" t="str">
        <f>IF(AND(Tabella1[[#This Row],[Popolazione]]&gt;50000,Tabella1[[#This Row],[Popolazione]]&lt;100000),"COMPRESO",Tabella1[[#This Row],[Regione]])</f>
        <v>CAMPANIA</v>
      </c>
      <c r="H7042" s="31">
        <f>Tabella1[[#This Row],[Popolazione]]/SUM($E$19:$E$7866)</f>
        <v>2.6688283286519303E-5</v>
      </c>
    </row>
    <row r="7043" spans="1:8" x14ac:dyDescent="0.25">
      <c r="A7043" s="19" t="s">
        <v>7024</v>
      </c>
      <c r="B7043" s="4" t="str">
        <f>IFERROR(VLOOKUP(A7043,PEC!A$2:B$7902,2,0),"PEC NON ESISTENTE")</f>
        <v>protocollo</v>
      </c>
      <c r="C7043" s="20" t="s">
        <v>8235</v>
      </c>
      <c r="D7043" s="20" t="s">
        <v>8239</v>
      </c>
      <c r="E7043" s="21">
        <v>2444</v>
      </c>
      <c r="F7043" s="4" t="str">
        <f t="shared" si="110"/>
        <v/>
      </c>
      <c r="G7043" s="4" t="str">
        <f>IF(AND(Tabella1[[#This Row],[Popolazione]]&gt;50000,Tabella1[[#This Row],[Popolazione]]&lt;100000),"COMPRESO",Tabella1[[#This Row],[Regione]])</f>
        <v>CAMPANIA</v>
      </c>
      <c r="H7043" s="31">
        <f>Tabella1[[#This Row],[Popolazione]]/SUM($E$19:$E$7866)</f>
        <v>4.0766352720158239E-5</v>
      </c>
    </row>
    <row r="7044" spans="1:8" x14ac:dyDescent="0.25">
      <c r="A7044" s="19" t="s">
        <v>406</v>
      </c>
      <c r="B7044" s="4" t="str">
        <f>IFERROR(VLOOKUP(A7044,PEC!A$2:B$7902,2,0),"PEC NON ESISTENTE")</f>
        <v>protocollo</v>
      </c>
      <c r="C7044" s="20" t="s">
        <v>8235</v>
      </c>
      <c r="D7044" s="20" t="s">
        <v>8248</v>
      </c>
      <c r="E7044" s="21">
        <v>15310</v>
      </c>
      <c r="F7044" s="4" t="str">
        <f t="shared" si="110"/>
        <v/>
      </c>
      <c r="G7044" s="4" t="str">
        <f>IF(AND(Tabella1[[#This Row],[Popolazione]]&gt;50000,Tabella1[[#This Row],[Popolazione]]&lt;100000),"COMPRESO",Tabella1[[#This Row],[Regione]])</f>
        <v>CALABRIA</v>
      </c>
      <c r="H7044" s="31">
        <f>Tabella1[[#This Row],[Popolazione]]/SUM($E$19:$E$7866)</f>
        <v>2.5537351069788159E-4</v>
      </c>
    </row>
    <row r="7045" spans="1:8" x14ac:dyDescent="0.25">
      <c r="A7045" s="19" t="s">
        <v>7025</v>
      </c>
      <c r="B7045" s="4" t="str">
        <f>IFERROR(VLOOKUP(A7045,PEC!A$2:B$7902,2,0),"PEC NON ESISTENTE")</f>
        <v>comune.taurisano.le</v>
      </c>
      <c r="C7045" s="20" t="s">
        <v>8235</v>
      </c>
      <c r="D7045" s="20" t="s">
        <v>8241</v>
      </c>
      <c r="E7045" s="21">
        <v>12643</v>
      </c>
      <c r="F7045" s="4" t="str">
        <f t="shared" si="110"/>
        <v/>
      </c>
      <c r="G7045" s="4" t="str">
        <f>IF(AND(Tabella1[[#This Row],[Popolazione]]&gt;50000,Tabella1[[#This Row],[Popolazione]]&lt;100000),"COMPRESO",Tabella1[[#This Row],[Regione]])</f>
        <v>PUGLIA</v>
      </c>
      <c r="H7045" s="31">
        <f>Tabella1[[#This Row],[Popolazione]]/SUM($E$19:$E$7866)</f>
        <v>2.1088747849466472E-4</v>
      </c>
    </row>
    <row r="7046" spans="1:8" x14ac:dyDescent="0.25">
      <c r="A7046" s="19" t="s">
        <v>7026</v>
      </c>
      <c r="B7046" s="4" t="str">
        <f>IFERROR(VLOOKUP(A7046,PEC!A$2:B$7902,2,0),"PEC NON ESISTENTE")</f>
        <v>tavagnacco</v>
      </c>
      <c r="C7046" s="20" t="s">
        <v>8026</v>
      </c>
      <c r="D7046" s="20" t="s">
        <v>8205</v>
      </c>
      <c r="E7046" s="21">
        <v>14262</v>
      </c>
      <c r="F7046" s="4" t="str">
        <f t="shared" si="110"/>
        <v/>
      </c>
      <c r="G7046" s="4" t="str">
        <f>IF(AND(Tabella1[[#This Row],[Popolazione]]&gt;50000,Tabella1[[#This Row],[Popolazione]]&lt;100000),"COMPRESO",Tabella1[[#This Row],[Regione]])</f>
        <v>FRIULI-VENEZIA GIULIA</v>
      </c>
      <c r="H7046" s="31">
        <f>Tabella1[[#This Row],[Popolazione]]/SUM($E$19:$E$7866)</f>
        <v>2.3789268514521144E-4</v>
      </c>
    </row>
    <row r="7047" spans="1:8" x14ac:dyDescent="0.25">
      <c r="A7047" s="19" t="s">
        <v>7027</v>
      </c>
      <c r="B7047" s="4" t="str">
        <f>IFERROR(VLOOKUP(A7047,PEC!A$2:B$7902,2,0),"PEC NON ESISTENTE")</f>
        <v>comunetavagnasco</v>
      </c>
      <c r="C7047" s="20" t="s">
        <v>7913</v>
      </c>
      <c r="D7047" s="20" t="s">
        <v>7914</v>
      </c>
      <c r="E7047" s="21">
        <v>813</v>
      </c>
      <c r="F7047" s="4" t="str">
        <f t="shared" si="110"/>
        <v/>
      </c>
      <c r="G7047" s="4" t="str">
        <f>IF(AND(Tabella1[[#This Row],[Popolazione]]&gt;50000,Tabella1[[#This Row],[Popolazione]]&lt;100000),"COMPRESO",Tabella1[[#This Row],[Regione]])</f>
        <v>PIEMONTE</v>
      </c>
      <c r="H7047" s="31">
        <f>Tabella1[[#This Row],[Popolazione]]/SUM($E$19:$E$7866)</f>
        <v>1.3560983944962622E-5</v>
      </c>
    </row>
    <row r="7048" spans="1:8" x14ac:dyDescent="0.25">
      <c r="A7048" s="19" t="s">
        <v>8224</v>
      </c>
      <c r="B7048" s="4" t="str">
        <f>IFERROR(VLOOKUP(A7048,PEC!A$2:B$7902,2,0),"PEC NON ESISTENTE")</f>
        <v>PEC NON ESISTENTE</v>
      </c>
      <c r="C7048" s="20" t="s">
        <v>8221</v>
      </c>
      <c r="D7048" s="20" t="s">
        <v>8222</v>
      </c>
      <c r="E7048" s="21">
        <v>7675</v>
      </c>
      <c r="F7048" s="4" t="str">
        <f t="shared" si="110"/>
        <v/>
      </c>
      <c r="G7048" s="4" t="str">
        <f>IF(AND(Tabella1[[#This Row],[Popolazione]]&gt;50000,Tabella1[[#This Row],[Popolazione]]&lt;100000),"COMPRESO",Tabella1[[#This Row],[Regione]])</f>
        <v>TOSCANA</v>
      </c>
      <c r="H7048" s="31">
        <f>Tabella1[[#This Row],[Popolazione]]/SUM($E$19:$E$7866)</f>
        <v>1.2802035889002229E-4</v>
      </c>
    </row>
    <row r="7049" spans="1:8" x14ac:dyDescent="0.25">
      <c r="A7049" s="19" t="s">
        <v>7028</v>
      </c>
      <c r="B7049" s="4" t="str">
        <f>IFERROR(VLOOKUP(A7049,PEC!A$2:B$7902,2,0),"PEC NON ESISTENTE")</f>
        <v>tavazzano</v>
      </c>
      <c r="C7049" s="20" t="s">
        <v>7913</v>
      </c>
      <c r="D7049" s="20" t="s">
        <v>7986</v>
      </c>
      <c r="E7049" s="21">
        <v>6099</v>
      </c>
      <c r="F7049" s="4" t="str">
        <f t="shared" si="110"/>
        <v/>
      </c>
      <c r="G7049" s="4" t="str">
        <f>IF(AND(Tabella1[[#This Row],[Popolazione]]&gt;50000,Tabella1[[#This Row],[Popolazione]]&lt;100000),"COMPRESO",Tabella1[[#This Row],[Regione]])</f>
        <v>LOMBARDIA</v>
      </c>
      <c r="H7049" s="31">
        <f>Tabella1[[#This Row],[Popolazione]]/SUM($E$19:$E$7866)</f>
        <v>1.0173239985280078E-4</v>
      </c>
    </row>
    <row r="7050" spans="1:8" x14ac:dyDescent="0.25">
      <c r="A7050" s="19" t="s">
        <v>7029</v>
      </c>
      <c r="B7050" s="4" t="str">
        <f>IFERROR(VLOOKUP(A7050,PEC!A$2:B$7902,2,0),"PEC NON ESISTENTE")</f>
        <v>comune.tavennacb</v>
      </c>
      <c r="C7050" s="20" t="s">
        <v>8235</v>
      </c>
      <c r="D7050" s="20" t="s">
        <v>4252</v>
      </c>
      <c r="E7050" s="21">
        <v>815</v>
      </c>
      <c r="F7050" s="4" t="str">
        <f t="shared" si="110"/>
        <v/>
      </c>
      <c r="G7050" s="4" t="str">
        <f>IF(AND(Tabella1[[#This Row],[Popolazione]]&gt;50000,Tabella1[[#This Row],[Popolazione]]&lt;100000),"COMPRESO",Tabella1[[#This Row],[Regione]])</f>
        <v>MOLISE</v>
      </c>
      <c r="H7050" s="31">
        <f>Tabella1[[#This Row],[Popolazione]]/SUM($E$19:$E$7866)</f>
        <v>1.3594344299070771E-5</v>
      </c>
    </row>
    <row r="7051" spans="1:8" x14ac:dyDescent="0.25">
      <c r="A7051" s="19" t="s">
        <v>231</v>
      </c>
      <c r="B7051" s="4" t="str">
        <f>IFERROR(VLOOKUP(A7051,PEC!A$2:B$7902,2,0),"PEC NON ESISTENTE")</f>
        <v>protocollo.taverna</v>
      </c>
      <c r="C7051" s="20" t="s">
        <v>8235</v>
      </c>
      <c r="D7051" s="20" t="s">
        <v>8248</v>
      </c>
      <c r="E7051" s="21">
        <v>2705</v>
      </c>
      <c r="F7051" s="4" t="str">
        <f t="shared" si="110"/>
        <v/>
      </c>
      <c r="G7051" s="4" t="str">
        <f>IF(AND(Tabella1[[#This Row],[Popolazione]]&gt;50000,Tabella1[[#This Row],[Popolazione]]&lt;100000),"COMPRESO",Tabella1[[#This Row],[Regione]])</f>
        <v>CALABRIA</v>
      </c>
      <c r="H7051" s="31">
        <f>Tabella1[[#This Row],[Popolazione]]/SUM($E$19:$E$7866)</f>
        <v>4.5119878931271697E-5</v>
      </c>
    </row>
    <row r="7052" spans="1:8" x14ac:dyDescent="0.25">
      <c r="A7052" s="19" t="s">
        <v>7030</v>
      </c>
      <c r="B7052" s="4" t="str">
        <f>IFERROR(VLOOKUP(A7052,PEC!A$2:B$7902,2,0),"PEC NON ESISTENTE")</f>
        <v>comune.tavernerio</v>
      </c>
      <c r="C7052" s="20" t="s">
        <v>7913</v>
      </c>
      <c r="D7052" s="20" t="s">
        <v>7986</v>
      </c>
      <c r="E7052" s="21">
        <v>5705</v>
      </c>
      <c r="F7052" s="4" t="str">
        <f t="shared" si="110"/>
        <v/>
      </c>
      <c r="G7052" s="4" t="str">
        <f>IF(AND(Tabella1[[#This Row],[Popolazione]]&gt;50000,Tabella1[[#This Row],[Popolazione]]&lt;100000),"COMPRESO",Tabella1[[#This Row],[Regione]])</f>
        <v>LOMBARDIA</v>
      </c>
      <c r="H7052" s="31">
        <f>Tabella1[[#This Row],[Popolazione]]/SUM($E$19:$E$7866)</f>
        <v>9.5160410093495394E-5</v>
      </c>
    </row>
    <row r="7053" spans="1:8" x14ac:dyDescent="0.25">
      <c r="A7053" s="19" t="s">
        <v>7031</v>
      </c>
      <c r="B7053" s="4" t="str">
        <f>IFERROR(VLOOKUP(A7053,PEC!A$2:B$7902,2,0),"PEC NON ESISTENTE")</f>
        <v>comune.tavernola-bergamasca</v>
      </c>
      <c r="C7053" s="20" t="s">
        <v>7913</v>
      </c>
      <c r="D7053" s="20" t="s">
        <v>7986</v>
      </c>
      <c r="E7053" s="21">
        <v>2140</v>
      </c>
      <c r="F7053" s="4" t="str">
        <f t="shared" si="110"/>
        <v/>
      </c>
      <c r="G7053" s="4" t="str">
        <f>IF(AND(Tabella1[[#This Row],[Popolazione]]&gt;50000,Tabella1[[#This Row],[Popolazione]]&lt;100000),"COMPRESO",Tabella1[[#This Row],[Regione]])</f>
        <v>LOMBARDIA</v>
      </c>
      <c r="H7053" s="31">
        <f>Tabella1[[#This Row],[Popolazione]]/SUM($E$19:$E$7866)</f>
        <v>3.5695578895719572E-5</v>
      </c>
    </row>
    <row r="7054" spans="1:8" x14ac:dyDescent="0.25">
      <c r="A7054" s="19" t="s">
        <v>7032</v>
      </c>
      <c r="B7054" s="4" t="str">
        <f>IFERROR(VLOOKUP(A7054,PEC!A$2:B$7902,2,0),"PEC NON ESISTENTE")</f>
        <v>protocollo</v>
      </c>
      <c r="C7054" s="20" t="s">
        <v>7913</v>
      </c>
      <c r="D7054" s="20" t="s">
        <v>7986</v>
      </c>
      <c r="E7054" s="21">
        <v>1359</v>
      </c>
      <c r="F7054" s="4" t="str">
        <f t="shared" si="110"/>
        <v/>
      </c>
      <c r="G7054" s="4" t="str">
        <f>IF(AND(Tabella1[[#This Row],[Popolazione]]&gt;50000,Tabella1[[#This Row],[Popolazione]]&lt;100000),"COMPRESO",Tabella1[[#This Row],[Regione]])</f>
        <v>LOMBARDIA</v>
      </c>
      <c r="H7054" s="31">
        <f>Tabella1[[#This Row],[Popolazione]]/SUM($E$19:$E$7866)</f>
        <v>2.2668360616487335E-5</v>
      </c>
    </row>
    <row r="7055" spans="1:8" x14ac:dyDescent="0.25">
      <c r="A7055" s="19" t="s">
        <v>7033</v>
      </c>
      <c r="B7055" s="4" t="str">
        <f>IFERROR(VLOOKUP(A7055,PEC!A$2:B$7902,2,0),"PEC NON ESISTENTE")</f>
        <v>demografici.comune.taviano</v>
      </c>
      <c r="C7055" s="20" t="s">
        <v>8235</v>
      </c>
      <c r="D7055" s="20" t="s">
        <v>8241</v>
      </c>
      <c r="E7055" s="21">
        <v>12492</v>
      </c>
      <c r="F7055" s="4" t="str">
        <f t="shared" si="110"/>
        <v/>
      </c>
      <c r="G7055" s="4" t="str">
        <f>IF(AND(Tabella1[[#This Row],[Popolazione]]&gt;50000,Tabella1[[#This Row],[Popolazione]]&lt;100000),"COMPRESO",Tabella1[[#This Row],[Regione]])</f>
        <v>PUGLIA</v>
      </c>
      <c r="H7055" s="31">
        <f>Tabella1[[#This Row],[Popolazione]]/SUM($E$19:$E$7866)</f>
        <v>2.0836877175949947E-4</v>
      </c>
    </row>
    <row r="7056" spans="1:8" x14ac:dyDescent="0.25">
      <c r="A7056" s="19" t="s">
        <v>7034</v>
      </c>
      <c r="B7056" s="4" t="str">
        <f>IFERROR(VLOOKUP(A7056,PEC!A$2:B$7902,2,0),"PEC NON ESISTENTE")</f>
        <v>tavigliano</v>
      </c>
      <c r="C7056" s="20" t="s">
        <v>7913</v>
      </c>
      <c r="D7056" s="20" t="s">
        <v>7914</v>
      </c>
      <c r="E7056" s="21">
        <v>960</v>
      </c>
      <c r="F7056" s="4" t="str">
        <f t="shared" si="110"/>
        <v/>
      </c>
      <c r="G7056" s="4" t="str">
        <f>IF(AND(Tabella1[[#This Row],[Popolazione]]&gt;50000,Tabella1[[#This Row],[Popolazione]]&lt;100000),"COMPRESO",Tabella1[[#This Row],[Regione]])</f>
        <v>PIEMONTE</v>
      </c>
      <c r="H7056" s="31">
        <f>Tabella1[[#This Row],[Popolazione]]/SUM($E$19:$E$7866)</f>
        <v>1.6012969971911583E-5</v>
      </c>
    </row>
    <row r="7057" spans="1:8" x14ac:dyDescent="0.25">
      <c r="A7057" s="19" t="s">
        <v>7035</v>
      </c>
      <c r="B7057" s="4" t="str">
        <f>IFERROR(VLOOKUP(A7057,PEC!A$2:B$7902,2,0),"PEC NON ESISTENTE")</f>
        <v>comune.tavoleto</v>
      </c>
      <c r="C7057" s="20" t="s">
        <v>8221</v>
      </c>
      <c r="D7057" s="20" t="s">
        <v>8230</v>
      </c>
      <c r="E7057" s="21">
        <v>894</v>
      </c>
      <c r="F7057" s="4" t="str">
        <f t="shared" si="110"/>
        <v/>
      </c>
      <c r="G7057" s="4" t="str">
        <f>IF(AND(Tabella1[[#This Row],[Popolazione]]&gt;50000,Tabella1[[#This Row],[Popolazione]]&lt;100000),"COMPRESO",Tabella1[[#This Row],[Regione]])</f>
        <v>MARCHE</v>
      </c>
      <c r="H7057" s="31">
        <f>Tabella1[[#This Row],[Popolazione]]/SUM($E$19:$E$7866)</f>
        <v>1.4912078286342661E-5</v>
      </c>
    </row>
    <row r="7058" spans="1:8" x14ac:dyDescent="0.25">
      <c r="A7058" s="19" t="s">
        <v>7036</v>
      </c>
      <c r="B7058" s="4" t="str">
        <f>IFERROR(VLOOKUP(A7058,PEC!A$2:B$7902,2,0),"PEC NON ESISTENTE")</f>
        <v>comune</v>
      </c>
      <c r="C7058" s="20" t="s">
        <v>8221</v>
      </c>
      <c r="D7058" s="20" t="s">
        <v>8230</v>
      </c>
      <c r="E7058" s="21">
        <v>7866</v>
      </c>
      <c r="F7058" s="4" t="str">
        <f t="shared" si="110"/>
        <v/>
      </c>
      <c r="G7058" s="4" t="str">
        <f>IF(AND(Tabella1[[#This Row],[Popolazione]]&gt;50000,Tabella1[[#This Row],[Popolazione]]&lt;100000),"COMPRESO",Tabella1[[#This Row],[Regione]])</f>
        <v>MARCHE</v>
      </c>
      <c r="H7058" s="31">
        <f>Tabella1[[#This Row],[Popolazione]]/SUM($E$19:$E$7866)</f>
        <v>1.3120627270735052E-4</v>
      </c>
    </row>
    <row r="7059" spans="1:8" x14ac:dyDescent="0.25">
      <c r="A7059" s="19" t="s">
        <v>7037</v>
      </c>
      <c r="B7059" s="4" t="str">
        <f>IFERROR(VLOOKUP(A7059,PEC!A$2:B$7902,2,0),"PEC NON ESISTENTE")</f>
        <v>comune.teana</v>
      </c>
      <c r="C7059" s="20" t="s">
        <v>8235</v>
      </c>
      <c r="D7059" s="20" t="s">
        <v>8247</v>
      </c>
      <c r="E7059" s="21">
        <v>645</v>
      </c>
      <c r="F7059" s="4" t="str">
        <f t="shared" si="110"/>
        <v/>
      </c>
      <c r="G7059" s="4" t="str">
        <f>IF(AND(Tabella1[[#This Row],[Popolazione]]&gt;50000,Tabella1[[#This Row],[Popolazione]]&lt;100000),"COMPRESO",Tabella1[[#This Row],[Regione]])</f>
        <v>BASILICATA</v>
      </c>
      <c r="H7059" s="31">
        <f>Tabella1[[#This Row],[Popolazione]]/SUM($E$19:$E$7866)</f>
        <v>1.0758714199878094E-5</v>
      </c>
    </row>
    <row r="7060" spans="1:8" x14ac:dyDescent="0.25">
      <c r="A7060" s="19" t="s">
        <v>7038</v>
      </c>
      <c r="B7060" s="4" t="str">
        <f>IFERROR(VLOOKUP(A7060,PEC!A$2:B$7902,2,0),"PEC NON ESISTENTE")</f>
        <v>segretario.teano</v>
      </c>
      <c r="C7060" s="20" t="s">
        <v>8235</v>
      </c>
      <c r="D7060" s="20" t="s">
        <v>8239</v>
      </c>
      <c r="E7060" s="21">
        <v>12587</v>
      </c>
      <c r="F7060" s="4" t="str">
        <f t="shared" si="110"/>
        <v/>
      </c>
      <c r="G7060" s="4" t="str">
        <f>IF(AND(Tabella1[[#This Row],[Popolazione]]&gt;50000,Tabella1[[#This Row],[Popolazione]]&lt;100000),"COMPRESO",Tabella1[[#This Row],[Regione]])</f>
        <v>CAMPANIA</v>
      </c>
      <c r="H7060" s="31">
        <f>Tabella1[[#This Row],[Popolazione]]/SUM($E$19:$E$7866)</f>
        <v>2.0995338857963654E-4</v>
      </c>
    </row>
    <row r="7061" spans="1:8" x14ac:dyDescent="0.25">
      <c r="A7061" s="19" t="s">
        <v>7039</v>
      </c>
      <c r="B7061" s="4" t="str">
        <f>IFERROR(VLOOKUP(A7061,PEC!A$2:B$7902,2,0),"PEC NON ESISTENTE")</f>
        <v>protocollo-notifiche.teggiano</v>
      </c>
      <c r="C7061" s="20" t="s">
        <v>8235</v>
      </c>
      <c r="D7061" s="20" t="s">
        <v>8239</v>
      </c>
      <c r="E7061" s="21">
        <v>8182</v>
      </c>
      <c r="F7061" s="4" t="str">
        <f t="shared" si="110"/>
        <v/>
      </c>
      <c r="G7061" s="4" t="str">
        <f>IF(AND(Tabella1[[#This Row],[Popolazione]]&gt;50000,Tabella1[[#This Row],[Popolazione]]&lt;100000),"COMPRESO",Tabella1[[#This Row],[Regione]])</f>
        <v>CAMPANIA</v>
      </c>
      <c r="H7061" s="31">
        <f>Tabella1[[#This Row],[Popolazione]]/SUM($E$19:$E$7866)</f>
        <v>1.364772086564381E-4</v>
      </c>
    </row>
    <row r="7062" spans="1:8" x14ac:dyDescent="0.25">
      <c r="A7062" s="19" t="s">
        <v>7040</v>
      </c>
      <c r="B7062" s="4" t="str">
        <f>IFERROR(VLOOKUP(A7062,PEC!A$2:B$7902,2,0),"PEC NON ESISTENTE")</f>
        <v>protocollo.teglio</v>
      </c>
      <c r="C7062" s="20" t="s">
        <v>7913</v>
      </c>
      <c r="D7062" s="20" t="s">
        <v>7986</v>
      </c>
      <c r="E7062" s="21">
        <v>4654</v>
      </c>
      <c r="F7062" s="4" t="str">
        <f t="shared" si="110"/>
        <v/>
      </c>
      <c r="G7062" s="4" t="str">
        <f>IF(AND(Tabella1[[#This Row],[Popolazione]]&gt;50000,Tabella1[[#This Row],[Popolazione]]&lt;100000),"COMPRESO",Tabella1[[#This Row],[Regione]])</f>
        <v>LOMBARDIA</v>
      </c>
      <c r="H7062" s="31">
        <f>Tabella1[[#This Row],[Popolazione]]/SUM($E$19:$E$7866)</f>
        <v>7.7629544009663026E-5</v>
      </c>
    </row>
    <row r="7063" spans="1:8" x14ac:dyDescent="0.25">
      <c r="A7063" s="19" t="s">
        <v>7041</v>
      </c>
      <c r="B7063" s="4" t="str">
        <f>IFERROR(VLOOKUP(A7063,PEC!A$2:B$7902,2,0),"PEC NON ESISTENTE")</f>
        <v>comune.teglioveneto.ve</v>
      </c>
      <c r="C7063" s="20" t="s">
        <v>8026</v>
      </c>
      <c r="D7063" s="20" t="s">
        <v>8167</v>
      </c>
      <c r="E7063" s="21">
        <v>2325</v>
      </c>
      <c r="F7063" s="4" t="str">
        <f t="shared" si="110"/>
        <v/>
      </c>
      <c r="G7063" s="4" t="str">
        <f>IF(AND(Tabella1[[#This Row],[Popolazione]]&gt;50000,Tabella1[[#This Row],[Popolazione]]&lt;100000),"COMPRESO",Tabella1[[#This Row],[Regione]])</f>
        <v>VENETO</v>
      </c>
      <c r="H7063" s="31">
        <f>Tabella1[[#This Row],[Popolazione]]/SUM($E$19:$E$7866)</f>
        <v>3.8781411650723363E-5</v>
      </c>
    </row>
    <row r="7064" spans="1:8" x14ac:dyDescent="0.25">
      <c r="A7064" s="19" t="s">
        <v>7042</v>
      </c>
      <c r="B7064" s="4" t="str">
        <f>IFERROR(VLOOKUP(A7064,PEC!A$2:B$7902,2,0),"PEC NON ESISTENTE")</f>
        <v>comune.teleseterme.protocollo</v>
      </c>
      <c r="C7064" s="20" t="s">
        <v>8235</v>
      </c>
      <c r="D7064" s="20" t="s">
        <v>8239</v>
      </c>
      <c r="E7064" s="21">
        <v>6964</v>
      </c>
      <c r="F7064" s="4" t="str">
        <f t="shared" si="110"/>
        <v/>
      </c>
      <c r="G7064" s="4" t="str">
        <f>IF(AND(Tabella1[[#This Row],[Popolazione]]&gt;50000,Tabella1[[#This Row],[Popolazione]]&lt;100000),"COMPRESO",Tabella1[[#This Row],[Regione]])</f>
        <v>CAMPANIA</v>
      </c>
      <c r="H7064" s="31">
        <f>Tabella1[[#This Row],[Popolazione]]/SUM($E$19:$E$7866)</f>
        <v>1.1616075300457528E-4</v>
      </c>
    </row>
    <row r="7065" spans="1:8" x14ac:dyDescent="0.25">
      <c r="A7065" s="19" t="s">
        <v>7043</v>
      </c>
      <c r="B7065" s="4" t="str">
        <f>IFERROR(VLOOKUP(A7065,PEC!A$2:B$7902,2,0),"PEC NON ESISTENTE")</f>
        <v>comune.telgate</v>
      </c>
      <c r="C7065" s="20" t="s">
        <v>7913</v>
      </c>
      <c r="D7065" s="20" t="s">
        <v>7986</v>
      </c>
      <c r="E7065" s="21">
        <v>4857</v>
      </c>
      <c r="F7065" s="4" t="str">
        <f t="shared" si="110"/>
        <v/>
      </c>
      <c r="G7065" s="4" t="str">
        <f>IF(AND(Tabella1[[#This Row],[Popolazione]]&gt;50000,Tabella1[[#This Row],[Popolazione]]&lt;100000),"COMPRESO",Tabella1[[#This Row],[Regione]])</f>
        <v>LOMBARDIA</v>
      </c>
      <c r="H7065" s="31">
        <f>Tabella1[[#This Row],[Popolazione]]/SUM($E$19:$E$7866)</f>
        <v>8.1015619951640164E-5</v>
      </c>
    </row>
    <row r="7066" spans="1:8" x14ac:dyDescent="0.25">
      <c r="A7066" s="22" t="s">
        <v>7044</v>
      </c>
      <c r="B7066" s="4" t="str">
        <f>IFERROR(VLOOKUP(A7066,PEC!A$2:B$7902,2,0),"PEC NON ESISTENTE")</f>
        <v>protocollo.telti</v>
      </c>
      <c r="C7066" s="20" t="s">
        <v>8259</v>
      </c>
      <c r="D7066" s="20" t="s">
        <v>8278</v>
      </c>
      <c r="E7066" s="21">
        <v>2222</v>
      </c>
      <c r="F7066" s="4" t="str">
        <f t="shared" si="110"/>
        <v/>
      </c>
      <c r="G7066" s="4" t="str">
        <f>IF(AND(Tabella1[[#This Row],[Popolazione]]&gt;50000,Tabella1[[#This Row],[Popolazione]]&lt;100000),"COMPRESO",Tabella1[[#This Row],[Regione]])</f>
        <v>SARDEGNA</v>
      </c>
      <c r="H7066" s="31">
        <f>Tabella1[[#This Row],[Popolazione]]/SUM($E$19:$E$7866)</f>
        <v>3.7063353414153683E-5</v>
      </c>
    </row>
    <row r="7067" spans="1:8" x14ac:dyDescent="0.25">
      <c r="A7067" s="19" t="s">
        <v>7045</v>
      </c>
      <c r="B7067" s="4" t="str">
        <f>IFERROR(VLOOKUP(A7067,PEC!A$2:B$7902,2,0),"PEC NON ESISTENTE")</f>
        <v>anagrafe</v>
      </c>
      <c r="C7067" s="20" t="s">
        <v>8026</v>
      </c>
      <c r="D7067" s="20" t="s">
        <v>8027</v>
      </c>
      <c r="E7067" s="21">
        <v>1995</v>
      </c>
      <c r="F7067" s="4" t="str">
        <f t="shared" si="110"/>
        <v/>
      </c>
      <c r="G7067" s="4" t="str">
        <f>IF(AND(Tabella1[[#This Row],[Popolazione]]&gt;50000,Tabella1[[#This Row],[Popolazione]]&lt;100000),"COMPRESO",Tabella1[[#This Row],[Regione]])</f>
        <v>TRENTINO-ALTO ADIGE/SÜDTIROL</v>
      </c>
      <c r="H7067" s="31">
        <f>Tabella1[[#This Row],[Popolazione]]/SUM($E$19:$E$7866)</f>
        <v>3.3276953222878761E-5</v>
      </c>
    </row>
    <row r="7068" spans="1:8" x14ac:dyDescent="0.25">
      <c r="A7068" s="19" t="s">
        <v>7046</v>
      </c>
      <c r="B7068" s="4" t="str">
        <f>IFERROR(VLOOKUP(A7068,PEC!A$2:B$7902,2,0),"PEC NON ESISTENTE")</f>
        <v>comune</v>
      </c>
      <c r="C7068" s="20" t="s">
        <v>8026</v>
      </c>
      <c r="D7068" s="20" t="s">
        <v>8027</v>
      </c>
      <c r="E7068" s="21">
        <v>617</v>
      </c>
      <c r="F7068" s="4" t="str">
        <f t="shared" si="110"/>
        <v/>
      </c>
      <c r="G7068" s="4" t="str">
        <f>IF(AND(Tabella1[[#This Row],[Popolazione]]&gt;50000,Tabella1[[#This Row],[Popolazione]]&lt;100000),"COMPRESO",Tabella1[[#This Row],[Regione]])</f>
        <v>TRENTINO-ALTO ADIGE/SÜDTIROL</v>
      </c>
      <c r="H7068" s="31">
        <f>Tabella1[[#This Row],[Popolazione]]/SUM($E$19:$E$7866)</f>
        <v>1.0291669242364007E-5</v>
      </c>
    </row>
    <row r="7069" spans="1:8" x14ac:dyDescent="0.25">
      <c r="A7069" s="22" t="s">
        <v>7047</v>
      </c>
      <c r="B7069" s="4" t="str">
        <f>IFERROR(VLOOKUP(A7069,PEC!A$2:B$7902,2,0),"PEC NON ESISTENTE")</f>
        <v>affariistituziomnali</v>
      </c>
      <c r="C7069" s="20" t="s">
        <v>8259</v>
      </c>
      <c r="D7069" s="20" t="s">
        <v>8278</v>
      </c>
      <c r="E7069" s="21">
        <v>13946</v>
      </c>
      <c r="F7069" s="4" t="str">
        <f t="shared" si="110"/>
        <v/>
      </c>
      <c r="G7069" s="4" t="str">
        <f>IF(AND(Tabella1[[#This Row],[Popolazione]]&gt;50000,Tabella1[[#This Row],[Popolazione]]&lt;100000),"COMPRESO",Tabella1[[#This Row],[Regione]])</f>
        <v>SARDEGNA</v>
      </c>
      <c r="H7069" s="31">
        <f>Tabella1[[#This Row],[Popolazione]]/SUM($E$19:$E$7866)</f>
        <v>2.3262174919612389E-4</v>
      </c>
    </row>
    <row r="7070" spans="1:8" x14ac:dyDescent="0.25">
      <c r="A7070" s="19" t="s">
        <v>8004</v>
      </c>
      <c r="B7070" s="4" t="str">
        <f>IFERROR(VLOOKUP(A7070,PEC!A$2:B$7902,2,0),"PEC NON ESISTENTE")</f>
        <v>protocollo</v>
      </c>
      <c r="C7070" s="20" t="s">
        <v>7913</v>
      </c>
      <c r="D7070" s="20" t="s">
        <v>7986</v>
      </c>
      <c r="E7070" s="21">
        <v>1083</v>
      </c>
      <c r="F7070" s="4" t="str">
        <f t="shared" si="110"/>
        <v/>
      </c>
      <c r="G7070" s="4" t="str">
        <f>IF(AND(Tabella1[[#This Row],[Popolazione]]&gt;50000,Tabella1[[#This Row],[Popolazione]]&lt;100000),"COMPRESO",Tabella1[[#This Row],[Regione]])</f>
        <v>LOMBARDIA</v>
      </c>
      <c r="H7070" s="31">
        <f>Tabella1[[#This Row],[Popolazione]]/SUM($E$19:$E$7866)</f>
        <v>1.8064631749562753E-5</v>
      </c>
    </row>
    <row r="7071" spans="1:8" x14ac:dyDescent="0.25">
      <c r="A7071" s="19" t="s">
        <v>7049</v>
      </c>
      <c r="B7071" s="4" t="str">
        <f>IFERROR(VLOOKUP(A7071,PEC!A$2:B$7902,2,0),"PEC NON ESISTENTE")</f>
        <v>comune</v>
      </c>
      <c r="C7071" s="20" t="s">
        <v>8026</v>
      </c>
      <c r="D7071" s="20" t="s">
        <v>8027</v>
      </c>
      <c r="E7071" s="21">
        <v>955</v>
      </c>
      <c r="F7071" s="4" t="str">
        <f t="shared" si="110"/>
        <v/>
      </c>
      <c r="G7071" s="4" t="str">
        <f>IF(AND(Tabella1[[#This Row],[Popolazione]]&gt;50000,Tabella1[[#This Row],[Popolazione]]&lt;100000),"COMPRESO",Tabella1[[#This Row],[Regione]])</f>
        <v>TRENTINO-ALTO ADIGE/SÜDTIROL</v>
      </c>
      <c r="H7071" s="31">
        <f>Tabella1[[#This Row],[Popolazione]]/SUM($E$19:$E$7866)</f>
        <v>1.5929569086641211E-5</v>
      </c>
    </row>
    <row r="7072" spans="1:8" x14ac:dyDescent="0.25">
      <c r="A7072" s="19" t="s">
        <v>7050</v>
      </c>
      <c r="B7072" s="4" t="str">
        <f>IFERROR(VLOOKUP(A7072,PEC!A$2:B$7902,2,0),"PEC NON ESISTENTE")</f>
        <v>comune</v>
      </c>
      <c r="C7072" s="20" t="s">
        <v>8026</v>
      </c>
      <c r="D7072" s="20" t="s">
        <v>8027</v>
      </c>
      <c r="E7072" s="21">
        <v>1967</v>
      </c>
      <c r="F7072" s="4" t="str">
        <f t="shared" si="110"/>
        <v/>
      </c>
      <c r="G7072" s="4" t="str">
        <f>IF(AND(Tabella1[[#This Row],[Popolazione]]&gt;50000,Tabella1[[#This Row],[Popolazione]]&lt;100000),"COMPRESO",Tabella1[[#This Row],[Regione]])</f>
        <v>TRENTINO-ALTO ADIGE/SÜDTIROL</v>
      </c>
      <c r="H7072" s="31">
        <f>Tabella1[[#This Row],[Popolazione]]/SUM($E$19:$E$7866)</f>
        <v>3.2809908265364669E-5</v>
      </c>
    </row>
    <row r="7073" spans="1:8" x14ac:dyDescent="0.25">
      <c r="A7073" s="19" t="s">
        <v>7051</v>
      </c>
      <c r="B7073" s="4" t="str">
        <f>IFERROR(VLOOKUP(A7073,PEC!A$2:B$7902,2,0),"PEC NON ESISTENTE")</f>
        <v>teolo.pd</v>
      </c>
      <c r="C7073" s="20" t="s">
        <v>8026</v>
      </c>
      <c r="D7073" s="20" t="s">
        <v>8167</v>
      </c>
      <c r="E7073" s="21">
        <v>8866</v>
      </c>
      <c r="F7073" s="4" t="str">
        <f t="shared" si="110"/>
        <v/>
      </c>
      <c r="G7073" s="4" t="str">
        <f>IF(AND(Tabella1[[#This Row],[Popolazione]]&gt;50000,Tabella1[[#This Row],[Popolazione]]&lt;100000),"COMPRESO",Tabella1[[#This Row],[Regione]])</f>
        <v>VENETO</v>
      </c>
      <c r="H7073" s="31">
        <f>Tabella1[[#This Row],[Popolazione]]/SUM($E$19:$E$7866)</f>
        <v>1.4788644976142508E-4</v>
      </c>
    </row>
    <row r="7074" spans="1:8" x14ac:dyDescent="0.25">
      <c r="A7074" s="19" t="s">
        <v>7052</v>
      </c>
      <c r="B7074" s="4" t="str">
        <f>IFERROR(VLOOKUP(A7074,PEC!A$2:B$7902,2,0),"PEC NON ESISTENTE")</f>
        <v>comune.teora</v>
      </c>
      <c r="C7074" s="20" t="s">
        <v>8235</v>
      </c>
      <c r="D7074" s="20" t="s">
        <v>8239</v>
      </c>
      <c r="E7074" s="21">
        <v>1543</v>
      </c>
      <c r="F7074" s="4" t="str">
        <f t="shared" si="110"/>
        <v/>
      </c>
      <c r="G7074" s="4" t="str">
        <f>IF(AND(Tabella1[[#This Row],[Popolazione]]&gt;50000,Tabella1[[#This Row],[Popolazione]]&lt;100000),"COMPRESO",Tabella1[[#This Row],[Regione]])</f>
        <v>CAMPANIA</v>
      </c>
      <c r="H7074" s="31">
        <f>Tabella1[[#This Row],[Popolazione]]/SUM($E$19:$E$7866)</f>
        <v>2.5737513194437054E-5</v>
      </c>
    </row>
    <row r="7075" spans="1:8" x14ac:dyDescent="0.25">
      <c r="A7075" s="19" t="s">
        <v>7053</v>
      </c>
      <c r="B7075" s="4" t="str">
        <f>IFERROR(VLOOKUP(A7075,PEC!A$2:B$7902,2,0),"PEC NON ESISTENTE")</f>
        <v>affarigenerali</v>
      </c>
      <c r="C7075" s="20" t="s">
        <v>8235</v>
      </c>
      <c r="D7075" s="20" t="s">
        <v>8236</v>
      </c>
      <c r="E7075" s="21">
        <v>54294</v>
      </c>
      <c r="F7075" s="4" t="str">
        <f t="shared" si="110"/>
        <v/>
      </c>
      <c r="G7075" s="4" t="str">
        <f>IF(AND(Tabella1[[#This Row],[Popolazione]]&gt;50000,Tabella1[[#This Row],[Popolazione]]&lt;100000),"COMPRESO",Tabella1[[#This Row],[Regione]])</f>
        <v>COMPRESO</v>
      </c>
      <c r="H7075" s="30">
        <f>Tabella1[[#This Row],[Popolazione]]/SUM($E$19:$E$7866)</f>
        <v>9.0563353297392441E-4</v>
      </c>
    </row>
    <row r="7076" spans="1:8" x14ac:dyDescent="0.25">
      <c r="A7076" s="19" t="s">
        <v>7054</v>
      </c>
      <c r="B7076" s="4" t="str">
        <f>IFERROR(VLOOKUP(A7076,PEC!A$2:B$7902,2,0),"PEC NON ESISTENTE")</f>
        <v>terdobbiate</v>
      </c>
      <c r="C7076" s="20" t="s">
        <v>7913</v>
      </c>
      <c r="D7076" s="20" t="s">
        <v>7914</v>
      </c>
      <c r="E7076" s="21">
        <v>500</v>
      </c>
      <c r="F7076" s="4" t="str">
        <f t="shared" si="110"/>
        <v/>
      </c>
      <c r="G7076" s="4" t="str">
        <f>IF(AND(Tabella1[[#This Row],[Popolazione]]&gt;50000,Tabella1[[#This Row],[Popolazione]]&lt;100000),"COMPRESO",Tabella1[[#This Row],[Regione]])</f>
        <v>PIEMONTE</v>
      </c>
      <c r="H7076" s="31">
        <f>Tabella1[[#This Row],[Popolazione]]/SUM($E$19:$E$7866)</f>
        <v>8.3400885270372834E-6</v>
      </c>
    </row>
    <row r="7077" spans="1:8" x14ac:dyDescent="0.25">
      <c r="A7077" s="19" t="s">
        <v>7055</v>
      </c>
      <c r="B7077" s="4" t="str">
        <f>IFERROR(VLOOKUP(A7077,PEC!A$2:B$7902,2,0),"PEC NON ESISTENTE")</f>
        <v>comune</v>
      </c>
      <c r="C7077" s="20" t="s">
        <v>8221</v>
      </c>
      <c r="D7077" s="20" t="s">
        <v>8234</v>
      </c>
      <c r="E7077" s="21">
        <v>460</v>
      </c>
      <c r="F7077" s="4" t="str">
        <f t="shared" si="110"/>
        <v/>
      </c>
      <c r="G7077" s="4" t="str">
        <f>IF(AND(Tabella1[[#This Row],[Popolazione]]&gt;50000,Tabella1[[#This Row],[Popolazione]]&lt;100000),"COMPRESO",Tabella1[[#This Row],[Regione]])</f>
        <v>LAZIO</v>
      </c>
      <c r="H7077" s="31">
        <f>Tabella1[[#This Row],[Popolazione]]/SUM($E$19:$E$7866)</f>
        <v>7.6728814448742997E-6</v>
      </c>
    </row>
    <row r="7078" spans="1:8" x14ac:dyDescent="0.25">
      <c r="A7078" s="19" t="s">
        <v>8121</v>
      </c>
      <c r="B7078" s="4" t="str">
        <f>IFERROR(VLOOKUP(A7078,PEC!A$2:B$7902,2,0),"PEC NON ESISTENTE")</f>
        <v>PEC NON ESISTENTE</v>
      </c>
      <c r="C7078" s="20" t="s">
        <v>8026</v>
      </c>
      <c r="D7078" s="20" t="s">
        <v>8027</v>
      </c>
      <c r="E7078" s="21">
        <v>1733</v>
      </c>
      <c r="F7078" s="4" t="str">
        <f t="shared" si="110"/>
        <v/>
      </c>
      <c r="G7078" s="4" t="str">
        <f>IF(AND(Tabella1[[#This Row],[Popolazione]]&gt;50000,Tabella1[[#This Row],[Popolazione]]&lt;100000),"COMPRESO",Tabella1[[#This Row],[Regione]])</f>
        <v>TRENTINO-ALTO ADIGE/SÜDTIROL</v>
      </c>
      <c r="H7078" s="31">
        <f>Tabella1[[#This Row],[Popolazione]]/SUM($E$19:$E$7866)</f>
        <v>2.8906746834711221E-5</v>
      </c>
    </row>
    <row r="7079" spans="1:8" x14ac:dyDescent="0.25">
      <c r="A7079" s="19" t="s">
        <v>7057</v>
      </c>
      <c r="B7079" s="4" t="str">
        <f>IFERROR(VLOOKUP(A7079,PEC!A$2:B$7902,2,0),"PEC NON ESISTENTE")</f>
        <v>protocollo</v>
      </c>
      <c r="C7079" s="20" t="s">
        <v>8026</v>
      </c>
      <c r="D7079" s="20" t="s">
        <v>8212</v>
      </c>
      <c r="E7079" s="21">
        <v>1195</v>
      </c>
      <c r="F7079" s="4" t="str">
        <f t="shared" si="110"/>
        <v/>
      </c>
      <c r="G7079" s="4" t="str">
        <f>IF(AND(Tabella1[[#This Row],[Popolazione]]&gt;50000,Tabella1[[#This Row],[Popolazione]]&lt;100000),"COMPRESO",Tabella1[[#This Row],[Regione]])</f>
        <v>EMILIA-ROMAGNA</v>
      </c>
      <c r="H7079" s="31">
        <f>Tabella1[[#This Row],[Popolazione]]/SUM($E$19:$E$7866)</f>
        <v>1.9932811579619106E-5</v>
      </c>
    </row>
    <row r="7080" spans="1:8" x14ac:dyDescent="0.25">
      <c r="A7080" s="22" t="s">
        <v>7058</v>
      </c>
      <c r="B7080" s="4" t="str">
        <f>IFERROR(VLOOKUP(A7080,PEC!A$2:B$7902,2,0),"PEC NON ESISTENTE")</f>
        <v>protocollo</v>
      </c>
      <c r="C7080" s="20" t="s">
        <v>8259</v>
      </c>
      <c r="D7080" s="20" t="s">
        <v>8278</v>
      </c>
      <c r="E7080" s="21">
        <v>614</v>
      </c>
      <c r="F7080" s="4" t="str">
        <f t="shared" si="110"/>
        <v/>
      </c>
      <c r="G7080" s="4" t="str">
        <f>IF(AND(Tabella1[[#This Row],[Popolazione]]&gt;50000,Tabella1[[#This Row],[Popolazione]]&lt;100000),"COMPRESO",Tabella1[[#This Row],[Regione]])</f>
        <v>SARDEGNA</v>
      </c>
      <c r="H7080" s="31">
        <f>Tabella1[[#This Row],[Popolazione]]/SUM($E$19:$E$7866)</f>
        <v>1.0241628711201784E-5</v>
      </c>
    </row>
    <row r="7081" spans="1:8" x14ac:dyDescent="0.25">
      <c r="A7081" s="19" t="s">
        <v>8122</v>
      </c>
      <c r="B7081" s="4" t="str">
        <f>IFERROR(VLOOKUP(A7081,PEC!A$2:B$7902,2,0),"PEC NON ESISTENTE")</f>
        <v>PEC NON ESISTENTE</v>
      </c>
      <c r="C7081" s="20" t="s">
        <v>8026</v>
      </c>
      <c r="D7081" s="20" t="s">
        <v>8027</v>
      </c>
      <c r="E7081" s="21">
        <v>4139</v>
      </c>
      <c r="F7081" s="4" t="str">
        <f t="shared" si="110"/>
        <v/>
      </c>
      <c r="G7081" s="4" t="str">
        <f>IF(AND(Tabella1[[#This Row],[Popolazione]]&gt;50000,Tabella1[[#This Row],[Popolazione]]&lt;100000),"COMPRESO",Tabella1[[#This Row],[Regione]])</f>
        <v>TRENTINO-ALTO ADIGE/SÜDTIROL</v>
      </c>
      <c r="H7081" s="31">
        <f>Tabella1[[#This Row],[Popolazione]]/SUM($E$19:$E$7866)</f>
        <v>6.903925282681462E-5</v>
      </c>
    </row>
    <row r="7082" spans="1:8" x14ac:dyDescent="0.25">
      <c r="A7082" s="19" t="s">
        <v>7060</v>
      </c>
      <c r="B7082" s="4" t="str">
        <f>IFERROR(VLOOKUP(A7082,PEC!A$2:B$7902,2,0),"PEC NON ESISTENTE")</f>
        <v>demografici</v>
      </c>
      <c r="C7082" s="20" t="s">
        <v>8235</v>
      </c>
      <c r="D7082" s="20" t="s">
        <v>8241</v>
      </c>
      <c r="E7082" s="21">
        <v>26986</v>
      </c>
      <c r="F7082" s="4" t="str">
        <f t="shared" si="110"/>
        <v/>
      </c>
      <c r="G7082" s="4" t="str">
        <f>IF(AND(Tabella1[[#This Row],[Popolazione]]&gt;50000,Tabella1[[#This Row],[Popolazione]]&lt;100000),"COMPRESO",Tabella1[[#This Row],[Regione]])</f>
        <v>PUGLIA</v>
      </c>
      <c r="H7082" s="31">
        <f>Tabella1[[#This Row],[Popolazione]]/SUM($E$19:$E$7866)</f>
        <v>4.5013125798125619E-4</v>
      </c>
    </row>
    <row r="7083" spans="1:8" x14ac:dyDescent="0.25">
      <c r="A7083" s="19" t="s">
        <v>7061</v>
      </c>
      <c r="B7083" s="4" t="str">
        <f>IFERROR(VLOOKUP(A7083,PEC!A$2:B$7902,2,0),"PEC NON ESISTENTE")</f>
        <v>comunetermevigliatore</v>
      </c>
      <c r="C7083" s="20" t="s">
        <v>8259</v>
      </c>
      <c r="D7083" s="20" t="s">
        <v>8260</v>
      </c>
      <c r="E7083" s="21">
        <v>7213</v>
      </c>
      <c r="F7083" s="4" t="str">
        <f t="shared" si="110"/>
        <v/>
      </c>
      <c r="G7083" s="4" t="str">
        <f>IF(AND(Tabella1[[#This Row],[Popolazione]]&gt;50000,Tabella1[[#This Row],[Popolazione]]&lt;100000),"COMPRESO",Tabella1[[#This Row],[Regione]])</f>
        <v>SICILIA</v>
      </c>
      <c r="H7083" s="31">
        <f>Tabella1[[#This Row],[Popolazione]]/SUM($E$19:$E$7866)</f>
        <v>1.2031411709103984E-4</v>
      </c>
    </row>
    <row r="7084" spans="1:8" x14ac:dyDescent="0.25">
      <c r="A7084" s="19" t="s">
        <v>8123</v>
      </c>
      <c r="B7084" s="4" t="str">
        <f>IFERROR(VLOOKUP(A7084,PEC!A$2:B$7902,2,0),"PEC NON ESISTENTE")</f>
        <v>PEC NON ESISTENTE</v>
      </c>
      <c r="C7084" s="20" t="s">
        <v>8026</v>
      </c>
      <c r="D7084" s="20" t="s">
        <v>8027</v>
      </c>
      <c r="E7084" s="21">
        <v>3305</v>
      </c>
      <c r="F7084" s="4" t="str">
        <f t="shared" si="110"/>
        <v/>
      </c>
      <c r="G7084" s="4" t="str">
        <f>IF(AND(Tabella1[[#This Row],[Popolazione]]&gt;50000,Tabella1[[#This Row],[Popolazione]]&lt;100000),"COMPRESO",Tabella1[[#This Row],[Regione]])</f>
        <v>TRENTINO-ALTO ADIGE/SÜDTIROL</v>
      </c>
      <c r="H7084" s="31">
        <f>Tabella1[[#This Row],[Popolazione]]/SUM($E$19:$E$7866)</f>
        <v>5.5127985163716436E-5</v>
      </c>
    </row>
    <row r="7085" spans="1:8" x14ac:dyDescent="0.25">
      <c r="A7085" s="19" t="s">
        <v>7063</v>
      </c>
      <c r="B7085" s="4" t="str">
        <f>IFERROR(VLOOKUP(A7085,PEC!A$2:B$7902,2,0),"PEC NON ESISTENTE")</f>
        <v>protocollo</v>
      </c>
      <c r="C7085" s="20" t="s">
        <v>8259</v>
      </c>
      <c r="D7085" s="20" t="s">
        <v>8260</v>
      </c>
      <c r="E7085" s="27">
        <v>26201</v>
      </c>
      <c r="F7085" s="4" t="str">
        <f t="shared" si="110"/>
        <v/>
      </c>
      <c r="G7085" s="4" t="str">
        <f>IF(AND(Tabella1[[#This Row],[Popolazione]]&gt;50000,Tabella1[[#This Row],[Popolazione]]&lt;100000),"COMPRESO",Tabella1[[#This Row],[Regione]])</f>
        <v>SICILIA</v>
      </c>
      <c r="H7085" s="31">
        <f>Tabella1[[#This Row],[Popolazione]]/SUM($E$19:$E$7866)</f>
        <v>4.370373189938077E-4</v>
      </c>
    </row>
    <row r="7086" spans="1:8" x14ac:dyDescent="0.25">
      <c r="A7086" s="19" t="s">
        <v>7064</v>
      </c>
      <c r="B7086" s="4" t="str">
        <f>IFERROR(VLOOKUP(A7086,PEC!A$2:B$7902,2,0),"PEC NON ESISTENTE")</f>
        <v>protocollo</v>
      </c>
      <c r="C7086" s="20" t="s">
        <v>8235</v>
      </c>
      <c r="D7086" s="20" t="s">
        <v>4252</v>
      </c>
      <c r="E7086" s="21">
        <v>32793</v>
      </c>
      <c r="F7086" s="4" t="str">
        <f t="shared" si="110"/>
        <v/>
      </c>
      <c r="G7086" s="4" t="str">
        <f>IF(AND(Tabella1[[#This Row],[Popolazione]]&gt;50000,Tabella1[[#This Row],[Popolazione]]&lt;100000),"COMPRESO",Tabella1[[#This Row],[Regione]])</f>
        <v>MOLISE</v>
      </c>
      <c r="H7086" s="31">
        <f>Tabella1[[#This Row],[Popolazione]]/SUM($E$19:$E$7866)</f>
        <v>5.4699304613426726E-4</v>
      </c>
    </row>
    <row r="7087" spans="1:8" x14ac:dyDescent="0.25">
      <c r="A7087" s="19" t="s">
        <v>7065</v>
      </c>
      <c r="B7087" s="4" t="str">
        <f>IFERROR(VLOOKUP(A7087,PEC!A$2:B$7902,2,0),"PEC NON ESISTENTE")</f>
        <v>comune.ternate</v>
      </c>
      <c r="C7087" s="20" t="s">
        <v>7913</v>
      </c>
      <c r="D7087" s="20" t="s">
        <v>7986</v>
      </c>
      <c r="E7087" s="21">
        <v>2474</v>
      </c>
      <c r="F7087" s="4" t="str">
        <f t="shared" si="110"/>
        <v/>
      </c>
      <c r="G7087" s="4" t="str">
        <f>IF(AND(Tabella1[[#This Row],[Popolazione]]&gt;50000,Tabella1[[#This Row],[Popolazione]]&lt;100000),"COMPRESO",Tabella1[[#This Row],[Regione]])</f>
        <v>LOMBARDIA</v>
      </c>
      <c r="H7087" s="31">
        <f>Tabella1[[#This Row],[Popolazione]]/SUM($E$19:$E$7866)</f>
        <v>4.1266758031780474E-5</v>
      </c>
    </row>
    <row r="7088" spans="1:8" x14ac:dyDescent="0.25">
      <c r="A7088" s="19" t="s">
        <v>7066</v>
      </c>
      <c r="B7088" s="4" t="str">
        <f>IFERROR(VLOOKUP(A7088,PEC!A$2:B$7902,2,0),"PEC NON ESISTENTE")</f>
        <v>ternengo</v>
      </c>
      <c r="C7088" s="20" t="s">
        <v>7913</v>
      </c>
      <c r="D7088" s="20" t="s">
        <v>7914</v>
      </c>
      <c r="E7088" s="21">
        <v>298</v>
      </c>
      <c r="F7088" s="4" t="str">
        <f t="shared" si="110"/>
        <v/>
      </c>
      <c r="G7088" s="4" t="str">
        <f>IF(AND(Tabella1[[#This Row],[Popolazione]]&gt;50000,Tabella1[[#This Row],[Popolazione]]&lt;100000),"COMPRESO",Tabella1[[#This Row],[Regione]])</f>
        <v>PIEMONTE</v>
      </c>
      <c r="H7088" s="31">
        <f>Tabella1[[#This Row],[Popolazione]]/SUM($E$19:$E$7866)</f>
        <v>4.9706927621142202E-6</v>
      </c>
    </row>
    <row r="7089" spans="1:8" x14ac:dyDescent="0.25">
      <c r="A7089" s="19" t="s">
        <v>7067</v>
      </c>
      <c r="B7089" s="4" t="str">
        <f>IFERROR(VLOOKUP(A7089,PEC!A$2:B$7902,2,0),"PEC NON ESISTENTE")</f>
        <v>comune.terni</v>
      </c>
      <c r="C7089" s="20" t="s">
        <v>8221</v>
      </c>
      <c r="D7089" s="20" t="s">
        <v>8227</v>
      </c>
      <c r="E7089" s="21">
        <v>109193</v>
      </c>
      <c r="F7089" s="4" t="str">
        <f t="shared" si="110"/>
        <v/>
      </c>
      <c r="G7089" s="4" t="str">
        <f>IF(AND(Tabella1[[#This Row],[Popolazione]]&gt;50000,Tabella1[[#This Row],[Popolazione]]&lt;100000),"COMPRESO",Tabella1[[#This Row],[Regione]])</f>
        <v>UMBRIA</v>
      </c>
      <c r="H7089" s="31">
        <f>Tabella1[[#This Row],[Popolazione]]/SUM($E$19:$E$7866)</f>
        <v>1.8213585730655641E-3</v>
      </c>
    </row>
    <row r="7090" spans="1:8" x14ac:dyDescent="0.25">
      <c r="A7090" s="19" t="s">
        <v>7068</v>
      </c>
      <c r="B7090" s="4" t="str">
        <f>IFERROR(VLOOKUP(A7090,PEC!A$2:B$7902,2,0),"PEC NON ESISTENTE")</f>
        <v>pec</v>
      </c>
      <c r="C7090" s="20" t="s">
        <v>7913</v>
      </c>
      <c r="D7090" s="20" t="s">
        <v>7986</v>
      </c>
      <c r="E7090" s="21">
        <v>7665</v>
      </c>
      <c r="F7090" s="4" t="str">
        <f t="shared" si="110"/>
        <v/>
      </c>
      <c r="G7090" s="4" t="str">
        <f>IF(AND(Tabella1[[#This Row],[Popolazione]]&gt;50000,Tabella1[[#This Row],[Popolazione]]&lt;100000),"COMPRESO",Tabella1[[#This Row],[Regione]])</f>
        <v>LOMBARDIA</v>
      </c>
      <c r="H7090" s="31">
        <f>Tabella1[[#This Row],[Popolazione]]/SUM($E$19:$E$7866)</f>
        <v>1.2785355711948155E-4</v>
      </c>
    </row>
    <row r="7091" spans="1:8" x14ac:dyDescent="0.25">
      <c r="A7091" s="19" t="s">
        <v>7069</v>
      </c>
      <c r="B7091" s="4" t="str">
        <f>IFERROR(VLOOKUP(A7091,PEC!A$2:B$7902,2,0),"PEC NON ESISTENTE")</f>
        <v>posta</v>
      </c>
      <c r="C7091" s="20" t="s">
        <v>8221</v>
      </c>
      <c r="D7091" s="20" t="s">
        <v>8234</v>
      </c>
      <c r="E7091" s="21">
        <v>44233</v>
      </c>
      <c r="F7091" s="4" t="str">
        <f t="shared" si="110"/>
        <v/>
      </c>
      <c r="G7091" s="4" t="str">
        <f>IF(AND(Tabella1[[#This Row],[Popolazione]]&gt;50000,Tabella1[[#This Row],[Popolazione]]&lt;100000),"COMPRESO",Tabella1[[#This Row],[Regione]])</f>
        <v>LAZIO</v>
      </c>
      <c r="H7091" s="31">
        <f>Tabella1[[#This Row],[Popolazione]]/SUM($E$19:$E$7866)</f>
        <v>7.378142716328803E-4</v>
      </c>
    </row>
    <row r="7092" spans="1:8" x14ac:dyDescent="0.25">
      <c r="A7092" s="19" t="s">
        <v>7070</v>
      </c>
      <c r="B7092" s="4" t="str">
        <f>IFERROR(VLOOKUP(A7092,PEC!A$2:B$7902,2,0),"PEC NON ESISTENTE")</f>
        <v>posta</v>
      </c>
      <c r="C7092" s="20" t="s">
        <v>8026</v>
      </c>
      <c r="D7092" s="20" t="s">
        <v>8027</v>
      </c>
      <c r="E7092" s="21">
        <v>755</v>
      </c>
      <c r="F7092" s="4" t="str">
        <f t="shared" si="110"/>
        <v/>
      </c>
      <c r="G7092" s="4" t="str">
        <f>IF(AND(Tabella1[[#This Row],[Popolazione]]&gt;50000,Tabella1[[#This Row],[Popolazione]]&lt;100000),"COMPRESO",Tabella1[[#This Row],[Regione]])</f>
        <v>TRENTINO-ALTO ADIGE/SÜDTIROL</v>
      </c>
      <c r="H7092" s="31">
        <f>Tabella1[[#This Row],[Popolazione]]/SUM($E$19:$E$7866)</f>
        <v>1.2593533675826297E-5</v>
      </c>
    </row>
    <row r="7093" spans="1:8" x14ac:dyDescent="0.25">
      <c r="A7093" s="22" t="s">
        <v>7071</v>
      </c>
      <c r="B7093" s="4" t="str">
        <f>IFERROR(VLOOKUP(A7093,PEC!A$2:B$7902,2,0),"PEC NON ESISTENTE")</f>
        <v>ufficioelettorale</v>
      </c>
      <c r="C7093" s="20" t="s">
        <v>8259</v>
      </c>
      <c r="D7093" s="20" t="s">
        <v>8278</v>
      </c>
      <c r="E7093" s="21">
        <v>10440</v>
      </c>
      <c r="F7093" s="4" t="str">
        <f t="shared" si="110"/>
        <v/>
      </c>
      <c r="G7093" s="4" t="str">
        <f>IF(AND(Tabella1[[#This Row],[Popolazione]]&gt;50000,Tabella1[[#This Row],[Popolazione]]&lt;100000),"COMPRESO",Tabella1[[#This Row],[Regione]])</f>
        <v>SARDEGNA</v>
      </c>
      <c r="H7093" s="31">
        <f>Tabella1[[#This Row],[Popolazione]]/SUM($E$19:$E$7866)</f>
        <v>1.7414104844453847E-4</v>
      </c>
    </row>
    <row r="7094" spans="1:8" x14ac:dyDescent="0.25">
      <c r="A7094" s="19" t="s">
        <v>147</v>
      </c>
      <c r="B7094" s="4" t="str">
        <f>IFERROR(VLOOKUP(A7094,PEC!A$2:B$7902,2,0),"PEC NON ESISTENTE")</f>
        <v>affgen.terranovadasibari</v>
      </c>
      <c r="C7094" s="20" t="s">
        <v>8235</v>
      </c>
      <c r="D7094" s="20" t="s">
        <v>8248</v>
      </c>
      <c r="E7094" s="21">
        <v>4999</v>
      </c>
      <c r="F7094" s="4" t="str">
        <f t="shared" si="110"/>
        <v/>
      </c>
      <c r="G7094" s="4" t="str">
        <f>IF(AND(Tabella1[[#This Row],[Popolazione]]&gt;50000,Tabella1[[#This Row],[Popolazione]]&lt;100000),"COMPRESO",Tabella1[[#This Row],[Regione]])</f>
        <v>CALABRIA</v>
      </c>
      <c r="H7094" s="31">
        <f>Tabella1[[#This Row],[Popolazione]]/SUM($E$19:$E$7866)</f>
        <v>8.3384205093318752E-5</v>
      </c>
    </row>
    <row r="7095" spans="1:8" x14ac:dyDescent="0.25">
      <c r="A7095" s="19" t="s">
        <v>7072</v>
      </c>
      <c r="B7095" s="4" t="str">
        <f>IFERROR(VLOOKUP(A7095,PEC!A$2:B$7902,2,0),"PEC NON ESISTENTE")</f>
        <v>protocollo</v>
      </c>
      <c r="C7095" s="20" t="s">
        <v>7913</v>
      </c>
      <c r="D7095" s="20" t="s">
        <v>7986</v>
      </c>
      <c r="E7095" s="21">
        <v>906</v>
      </c>
      <c r="F7095" s="4" t="str">
        <f t="shared" si="110"/>
        <v/>
      </c>
      <c r="G7095" s="4" t="str">
        <f>IF(AND(Tabella1[[#This Row],[Popolazione]]&gt;50000,Tabella1[[#This Row],[Popolazione]]&lt;100000),"COMPRESO",Tabella1[[#This Row],[Regione]])</f>
        <v>LOMBARDIA</v>
      </c>
      <c r="H7095" s="31">
        <f>Tabella1[[#This Row],[Popolazione]]/SUM($E$19:$E$7866)</f>
        <v>1.5112240410991557E-5</v>
      </c>
    </row>
    <row r="7096" spans="1:8" x14ac:dyDescent="0.25">
      <c r="A7096" s="19" t="s">
        <v>7073</v>
      </c>
      <c r="B7096" s="4" t="str">
        <f>IFERROR(VLOOKUP(A7096,PEC!A$2:B$7902,2,0),"PEC NON ESISTENTE")</f>
        <v>mariagiuseppa.genovese</v>
      </c>
      <c r="C7096" s="20" t="s">
        <v>8235</v>
      </c>
      <c r="D7096" s="20" t="s">
        <v>8247</v>
      </c>
      <c r="E7096" s="21">
        <v>1324</v>
      </c>
      <c r="F7096" s="4" t="str">
        <f t="shared" si="110"/>
        <v/>
      </c>
      <c r="G7096" s="4" t="str">
        <f>IF(AND(Tabella1[[#This Row],[Popolazione]]&gt;50000,Tabella1[[#This Row],[Popolazione]]&lt;100000),"COMPRESO",Tabella1[[#This Row],[Regione]])</f>
        <v>BASILICATA</v>
      </c>
      <c r="H7096" s="31">
        <f>Tabella1[[#This Row],[Popolazione]]/SUM($E$19:$E$7866)</f>
        <v>2.2084554419594724E-5</v>
      </c>
    </row>
    <row r="7097" spans="1:8" x14ac:dyDescent="0.25">
      <c r="A7097" s="19" t="s">
        <v>407</v>
      </c>
      <c r="B7097" s="4" t="str">
        <f>IFERROR(VLOOKUP(A7097,PEC!A$2:B$7902,2,0),"PEC NON ESISTENTE")</f>
        <v>protocollo.terranovasappominulio</v>
      </c>
      <c r="C7097" s="20" t="s">
        <v>8235</v>
      </c>
      <c r="D7097" s="20" t="s">
        <v>8248</v>
      </c>
      <c r="E7097" s="21">
        <v>549</v>
      </c>
      <c r="F7097" s="4" t="str">
        <f t="shared" si="110"/>
        <v/>
      </c>
      <c r="G7097" s="4" t="str">
        <f>IF(AND(Tabella1[[#This Row],[Popolazione]]&gt;50000,Tabella1[[#This Row],[Popolazione]]&lt;100000),"COMPRESO",Tabella1[[#This Row],[Regione]])</f>
        <v>CALABRIA</v>
      </c>
      <c r="H7097" s="31">
        <f>Tabella1[[#This Row],[Popolazione]]/SUM($E$19:$E$7866)</f>
        <v>9.1574172026869371E-6</v>
      </c>
    </row>
    <row r="7098" spans="1:8" x14ac:dyDescent="0.25">
      <c r="A7098" s="19" t="s">
        <v>7074</v>
      </c>
      <c r="B7098" s="4" t="str">
        <f>IFERROR(VLOOKUP(A7098,PEC!A$2:B$7902,2,0),"PEC NON ESISTENTE")</f>
        <v>protocollo.terranuovabracciolini</v>
      </c>
      <c r="C7098" s="20" t="s">
        <v>8221</v>
      </c>
      <c r="D7098" s="20" t="s">
        <v>8222</v>
      </c>
      <c r="E7098" s="21">
        <v>12302</v>
      </c>
      <c r="F7098" s="4" t="str">
        <f t="shared" si="110"/>
        <v/>
      </c>
      <c r="G7098" s="4" t="str">
        <f>IF(AND(Tabella1[[#This Row],[Popolazione]]&gt;50000,Tabella1[[#This Row],[Popolazione]]&lt;100000),"COMPRESO",Tabella1[[#This Row],[Regione]])</f>
        <v>TOSCANA</v>
      </c>
      <c r="H7098" s="31">
        <f>Tabella1[[#This Row],[Popolazione]]/SUM($E$19:$E$7866)</f>
        <v>2.051995381192253E-4</v>
      </c>
    </row>
    <row r="7099" spans="1:8" x14ac:dyDescent="0.25">
      <c r="A7099" s="19" t="s">
        <v>7075</v>
      </c>
      <c r="B7099" s="4" t="str">
        <f>IFERROR(VLOOKUP(A7099,PEC!A$2:B$7902,2,0),"PEC NON ESISTENTE")</f>
        <v>protocolloterrasini</v>
      </c>
      <c r="C7099" s="20" t="s">
        <v>8259</v>
      </c>
      <c r="D7099" s="20" t="s">
        <v>8260</v>
      </c>
      <c r="E7099" s="21">
        <v>11985</v>
      </c>
      <c r="F7099" s="4" t="str">
        <f t="shared" si="110"/>
        <v/>
      </c>
      <c r="G7099" s="4" t="str">
        <f>IF(AND(Tabella1[[#This Row],[Popolazione]]&gt;50000,Tabella1[[#This Row],[Popolazione]]&lt;100000),"COMPRESO",Tabella1[[#This Row],[Regione]])</f>
        <v>SICILIA</v>
      </c>
      <c r="H7099" s="31">
        <f>Tabella1[[#This Row],[Popolazione]]/SUM($E$19:$E$7866)</f>
        <v>1.9991192199308368E-4</v>
      </c>
    </row>
    <row r="7100" spans="1:8" x14ac:dyDescent="0.25">
      <c r="A7100" s="19" t="s">
        <v>7076</v>
      </c>
      <c r="B7100" s="4" t="str">
        <f>IFERROR(VLOOKUP(A7100,PEC!A$2:B$7902,2,0),"PEC NON ESISTENTE")</f>
        <v>terrassapadovana.pd</v>
      </c>
      <c r="C7100" s="20" t="s">
        <v>8026</v>
      </c>
      <c r="D7100" s="20" t="s">
        <v>8167</v>
      </c>
      <c r="E7100" s="21">
        <v>2625</v>
      </c>
      <c r="F7100" s="4" t="str">
        <f t="shared" si="110"/>
        <v/>
      </c>
      <c r="G7100" s="4" t="str">
        <f>IF(AND(Tabella1[[#This Row],[Popolazione]]&gt;50000,Tabella1[[#This Row],[Popolazione]]&lt;100000),"COMPRESO",Tabella1[[#This Row],[Regione]])</f>
        <v>VENETO</v>
      </c>
      <c r="H7100" s="31">
        <f>Tabella1[[#This Row],[Popolazione]]/SUM($E$19:$E$7866)</f>
        <v>4.3785464766945736E-5</v>
      </c>
    </row>
    <row r="7101" spans="1:8" x14ac:dyDescent="0.25">
      <c r="A7101" s="19" t="s">
        <v>148</v>
      </c>
      <c r="B7101" s="4" t="str">
        <f>IFERROR(VLOOKUP(A7101,PEC!A$2:B$7902,2,0),"PEC NON ESISTENTE")</f>
        <v>protocollo.terravecchia</v>
      </c>
      <c r="C7101" s="20" t="s">
        <v>8235</v>
      </c>
      <c r="D7101" s="20" t="s">
        <v>8248</v>
      </c>
      <c r="E7101" s="21">
        <v>1019</v>
      </c>
      <c r="F7101" s="4" t="str">
        <f t="shared" si="110"/>
        <v/>
      </c>
      <c r="G7101" s="4" t="str">
        <f>IF(AND(Tabella1[[#This Row],[Popolazione]]&gt;50000,Tabella1[[#This Row],[Popolazione]]&lt;100000),"COMPRESO",Tabella1[[#This Row],[Regione]])</f>
        <v>CALABRIA</v>
      </c>
      <c r="H7101" s="31">
        <f>Tabella1[[#This Row],[Popolazione]]/SUM($E$19:$E$7866)</f>
        <v>1.6997100418101982E-5</v>
      </c>
    </row>
    <row r="7102" spans="1:8" x14ac:dyDescent="0.25">
      <c r="A7102" s="19" t="s">
        <v>7077</v>
      </c>
      <c r="B7102" s="4" t="str">
        <f>IFERROR(VLOOKUP(A7102,PEC!A$2:B$7902,2,0),"PEC NON ESISTENTE")</f>
        <v>comune.terrazzo</v>
      </c>
      <c r="C7102" s="20" t="s">
        <v>8026</v>
      </c>
      <c r="D7102" s="20" t="s">
        <v>8167</v>
      </c>
      <c r="E7102" s="21">
        <v>2290</v>
      </c>
      <c r="F7102" s="4" t="str">
        <f t="shared" si="110"/>
        <v/>
      </c>
      <c r="G7102" s="4" t="str">
        <f>IF(AND(Tabella1[[#This Row],[Popolazione]]&gt;50000,Tabella1[[#This Row],[Popolazione]]&lt;100000),"COMPRESO",Tabella1[[#This Row],[Regione]])</f>
        <v>VENETO</v>
      </c>
      <c r="H7102" s="31">
        <f>Tabella1[[#This Row],[Popolazione]]/SUM($E$19:$E$7866)</f>
        <v>3.8197605453830755E-5</v>
      </c>
    </row>
    <row r="7103" spans="1:8" x14ac:dyDescent="0.25">
      <c r="A7103" s="19" t="s">
        <v>7079</v>
      </c>
      <c r="B7103" s="4" t="str">
        <f>IFERROR(VLOOKUP(A7103,PEC!A$2:B$7902,2,0),"PEC NON ESISTENTE")</f>
        <v>comune.terredelreno</v>
      </c>
      <c r="C7103" s="20" t="s">
        <v>8026</v>
      </c>
      <c r="D7103" s="20" t="s">
        <v>8212</v>
      </c>
      <c r="E7103" s="21">
        <v>10571</v>
      </c>
      <c r="F7103" s="4" t="str">
        <f t="shared" si="110"/>
        <v/>
      </c>
      <c r="G7103" s="4" t="str">
        <f>IF(AND(Tabella1[[#This Row],[Popolazione]]&gt;50000,Tabella1[[#This Row],[Popolazione]]&lt;100000),"COMPRESO",Tabella1[[#This Row],[Regione]])</f>
        <v>EMILIA-ROMAGNA</v>
      </c>
      <c r="H7103" s="31">
        <f>Tabella1[[#This Row],[Popolazione]]/SUM($E$19:$E$7866)</f>
        <v>1.7632615163862224E-4</v>
      </c>
    </row>
    <row r="7104" spans="1:8" x14ac:dyDescent="0.25">
      <c r="A7104" s="19" t="s">
        <v>7080</v>
      </c>
      <c r="B7104" s="4" t="str">
        <f>IFERROR(VLOOKUP(A7104,PEC!A$2:B$7902,2,0),"PEC NON ESISTENTE")</f>
        <v>comune.terreroveresche</v>
      </c>
      <c r="C7104" s="20" t="s">
        <v>8221</v>
      </c>
      <c r="D7104" s="20" t="s">
        <v>8230</v>
      </c>
      <c r="E7104" s="21">
        <v>5624</v>
      </c>
      <c r="F7104" s="4" t="str">
        <f t="shared" si="110"/>
        <v/>
      </c>
      <c r="G7104" s="4" t="str">
        <f>IF(AND(Tabella1[[#This Row],[Popolazione]]&gt;50000,Tabella1[[#This Row],[Popolazione]]&lt;100000),"COMPRESO",Tabella1[[#This Row],[Regione]])</f>
        <v>MARCHE</v>
      </c>
      <c r="H7104" s="31">
        <f>Tabella1[[#This Row],[Popolazione]]/SUM($E$19:$E$7866)</f>
        <v>9.3809315752115354E-5</v>
      </c>
    </row>
    <row r="7105" spans="1:8" x14ac:dyDescent="0.25">
      <c r="A7105" s="19" t="s">
        <v>7081</v>
      </c>
      <c r="B7105" s="4" t="str">
        <f>IFERROR(VLOOKUP(A7105,PEC!A$2:B$7902,2,0),"PEC NON ESISTENTE")</f>
        <v>protocollo.terricciola</v>
      </c>
      <c r="C7105" s="20" t="s">
        <v>8221</v>
      </c>
      <c r="D7105" s="20" t="s">
        <v>8222</v>
      </c>
      <c r="E7105" s="21">
        <v>4511</v>
      </c>
      <c r="F7105" s="4" t="str">
        <f t="shared" si="110"/>
        <v/>
      </c>
      <c r="G7105" s="4" t="str">
        <f>IF(AND(Tabella1[[#This Row],[Popolazione]]&gt;50000,Tabella1[[#This Row],[Popolazione]]&lt;100000),"COMPRESO",Tabella1[[#This Row],[Regione]])</f>
        <v>TOSCANA</v>
      </c>
      <c r="H7105" s="31">
        <f>Tabella1[[#This Row],[Popolazione]]/SUM($E$19:$E$7866)</f>
        <v>7.5244278690930359E-5</v>
      </c>
    </row>
    <row r="7106" spans="1:8" x14ac:dyDescent="0.25">
      <c r="A7106" s="19" t="s">
        <v>7082</v>
      </c>
      <c r="B7106" s="4" t="str">
        <f>IFERROR(VLOOKUP(A7106,PEC!A$2:B$7902,2,0),"PEC NON ESISTENTE")</f>
        <v>terruggia</v>
      </c>
      <c r="C7106" s="20" t="s">
        <v>7913</v>
      </c>
      <c r="D7106" s="20" t="s">
        <v>7914</v>
      </c>
      <c r="E7106" s="21">
        <v>901</v>
      </c>
      <c r="F7106" s="4" t="str">
        <f t="shared" ref="F7106:F7169" si="111">IF($E7106&gt;300000,"TROVATO","")</f>
        <v/>
      </c>
      <c r="G7106" s="4" t="str">
        <f>IF(AND(Tabella1[[#This Row],[Popolazione]]&gt;50000,Tabella1[[#This Row],[Popolazione]]&lt;100000),"COMPRESO",Tabella1[[#This Row],[Regione]])</f>
        <v>PIEMONTE</v>
      </c>
      <c r="H7106" s="31">
        <f>Tabella1[[#This Row],[Popolazione]]/SUM($E$19:$E$7866)</f>
        <v>1.5028839525721183E-5</v>
      </c>
    </row>
    <row r="7107" spans="1:8" x14ac:dyDescent="0.25">
      <c r="A7107" s="22" t="s">
        <v>7083</v>
      </c>
      <c r="B7107" s="4" t="str">
        <f>IFERROR(VLOOKUP(A7107,PEC!A$2:B$7902,2,0),"PEC NON ESISTENTE")</f>
        <v>protocollo</v>
      </c>
      <c r="C7107" s="20" t="s">
        <v>8259</v>
      </c>
      <c r="D7107" s="20" t="s">
        <v>8278</v>
      </c>
      <c r="E7107" s="21">
        <v>3815</v>
      </c>
      <c r="F7107" s="4" t="str">
        <f t="shared" si="111"/>
        <v/>
      </c>
      <c r="G7107" s="4" t="str">
        <f>IF(AND(Tabella1[[#This Row],[Popolazione]]&gt;50000,Tabella1[[#This Row],[Popolazione]]&lt;100000),"COMPRESO",Tabella1[[#This Row],[Regione]])</f>
        <v>SARDEGNA</v>
      </c>
      <c r="H7107" s="31">
        <f>Tabella1[[#This Row],[Popolazione]]/SUM($E$19:$E$7866)</f>
        <v>6.3634875461294463E-5</v>
      </c>
    </row>
    <row r="7108" spans="1:8" x14ac:dyDescent="0.25">
      <c r="A7108" s="19" t="s">
        <v>7084</v>
      </c>
      <c r="B7108" s="4" t="str">
        <f>IFERROR(VLOOKUP(A7108,PEC!A$2:B$7902,2,0),"PEC NON ESISTENTE")</f>
        <v>protocollo</v>
      </c>
      <c r="C7108" s="20" t="s">
        <v>8235</v>
      </c>
      <c r="D7108" s="20" t="s">
        <v>8239</v>
      </c>
      <c r="E7108" s="21">
        <v>17367</v>
      </c>
      <c r="F7108" s="4" t="str">
        <f t="shared" si="111"/>
        <v/>
      </c>
      <c r="G7108" s="4" t="str">
        <f>IF(AND(Tabella1[[#This Row],[Popolazione]]&gt;50000,Tabella1[[#This Row],[Popolazione]]&lt;100000),"COMPRESO",Tabella1[[#This Row],[Regione]])</f>
        <v>CAMPANIA</v>
      </c>
      <c r="H7108" s="31">
        <f>Tabella1[[#This Row],[Popolazione]]/SUM($E$19:$E$7866)</f>
        <v>2.8968463489811299E-4</v>
      </c>
    </row>
    <row r="7109" spans="1:8" x14ac:dyDescent="0.25">
      <c r="A7109" s="19" t="s">
        <v>7085</v>
      </c>
      <c r="B7109" s="4" t="str">
        <f>IFERROR(VLOOKUP(A7109,PEC!A$2:B$7902,2,0),"PEC NON ESISTENTE")</f>
        <v>comune.terzo.al</v>
      </c>
      <c r="C7109" s="20" t="s">
        <v>7913</v>
      </c>
      <c r="D7109" s="20" t="s">
        <v>7914</v>
      </c>
      <c r="E7109" s="21">
        <v>907</v>
      </c>
      <c r="F7109" s="4" t="str">
        <f t="shared" si="111"/>
        <v/>
      </c>
      <c r="G7109" s="4" t="str">
        <f>IF(AND(Tabella1[[#This Row],[Popolazione]]&gt;50000,Tabella1[[#This Row],[Popolazione]]&lt;100000),"COMPRESO",Tabella1[[#This Row],[Regione]])</f>
        <v>PIEMONTE</v>
      </c>
      <c r="H7109" s="31">
        <f>Tabella1[[#This Row],[Popolazione]]/SUM($E$19:$E$7866)</f>
        <v>1.512892058804563E-5</v>
      </c>
    </row>
    <row r="7110" spans="1:8" x14ac:dyDescent="0.25">
      <c r="A7110" s="19" t="s">
        <v>7086</v>
      </c>
      <c r="B7110" s="4" t="str">
        <f>IFERROR(VLOOKUP(A7110,PEC!A$2:B$7902,2,0),"PEC NON ESISTENTE")</f>
        <v>comune.terzodaquileia</v>
      </c>
      <c r="C7110" s="20" t="s">
        <v>8026</v>
      </c>
      <c r="D7110" s="20" t="s">
        <v>8205</v>
      </c>
      <c r="E7110" s="21">
        <v>2881</v>
      </c>
      <c r="F7110" s="4" t="str">
        <f t="shared" si="111"/>
        <v/>
      </c>
      <c r="G7110" s="4" t="str">
        <f>IF(AND(Tabella1[[#This Row],[Popolazione]]&gt;50000,Tabella1[[#This Row],[Popolazione]]&lt;100000),"COMPRESO",Tabella1[[#This Row],[Regione]])</f>
        <v>FRIULI-VENEZIA GIULIA</v>
      </c>
      <c r="H7110" s="31">
        <f>Tabella1[[#This Row],[Popolazione]]/SUM($E$19:$E$7866)</f>
        <v>4.8055590092788821E-5</v>
      </c>
    </row>
    <row r="7111" spans="1:8" x14ac:dyDescent="0.25">
      <c r="A7111" s="19" t="s">
        <v>7087</v>
      </c>
      <c r="B7111" s="4" t="str">
        <f>IFERROR(VLOOKUP(A7111,PEC!A$2:B$7902,2,0),"PEC NON ESISTENTE")</f>
        <v>pec</v>
      </c>
      <c r="C7111" s="20" t="s">
        <v>8026</v>
      </c>
      <c r="D7111" s="20" t="s">
        <v>8027</v>
      </c>
      <c r="E7111" s="21">
        <v>606</v>
      </c>
      <c r="F7111" s="4" t="str">
        <f t="shared" si="111"/>
        <v/>
      </c>
      <c r="G7111" s="4" t="str">
        <f>IF(AND(Tabella1[[#This Row],[Popolazione]]&gt;50000,Tabella1[[#This Row],[Popolazione]]&lt;100000),"COMPRESO",Tabella1[[#This Row],[Regione]])</f>
        <v>TRENTINO-ALTO ADIGE/SÜDTIROL</v>
      </c>
      <c r="H7111" s="31">
        <f>Tabella1[[#This Row],[Popolazione]]/SUM($E$19:$E$7866)</f>
        <v>1.0108187294769187E-5</v>
      </c>
    </row>
    <row r="7112" spans="1:8" x14ac:dyDescent="0.25">
      <c r="A7112" s="19" t="s">
        <v>7088</v>
      </c>
      <c r="B7112" s="4" t="str">
        <f>IFERROR(VLOOKUP(A7112,PEC!A$2:B$7902,2,0),"PEC NON ESISTENTE")</f>
        <v>terzorio.comunediterzorio.im</v>
      </c>
      <c r="C7112" s="20" t="s">
        <v>7913</v>
      </c>
      <c r="D7112" s="20" t="s">
        <v>8208</v>
      </c>
      <c r="E7112" s="21">
        <v>232</v>
      </c>
      <c r="F7112" s="4" t="str">
        <f t="shared" si="111"/>
        <v/>
      </c>
      <c r="G7112" s="4" t="str">
        <f>IF(AND(Tabella1[[#This Row],[Popolazione]]&gt;50000,Tabella1[[#This Row],[Popolazione]]&lt;100000),"COMPRESO",Tabella1[[#This Row],[Regione]])</f>
        <v>LIGURIA</v>
      </c>
      <c r="H7112" s="31">
        <f>Tabella1[[#This Row],[Popolazione]]/SUM($E$19:$E$7866)</f>
        <v>3.8698010765452994E-6</v>
      </c>
    </row>
    <row r="7113" spans="1:8" x14ac:dyDescent="0.25">
      <c r="A7113" s="19" t="s">
        <v>7089</v>
      </c>
      <c r="B7113" s="4" t="str">
        <f>IFERROR(VLOOKUP(A7113,PEC!A$2:B$7902,2,0),"PEC NON ESISTENTE")</f>
        <v>tesero</v>
      </c>
      <c r="C7113" s="20" t="s">
        <v>8026</v>
      </c>
      <c r="D7113" s="20" t="s">
        <v>8027</v>
      </c>
      <c r="E7113" s="21">
        <v>2868</v>
      </c>
      <c r="F7113" s="4" t="str">
        <f t="shared" si="111"/>
        <v/>
      </c>
      <c r="G7113" s="4" t="str">
        <f>IF(AND(Tabella1[[#This Row],[Popolazione]]&gt;50000,Tabella1[[#This Row],[Popolazione]]&lt;100000),"COMPRESO",Tabella1[[#This Row],[Regione]])</f>
        <v>TRENTINO-ALTO ADIGE/SÜDTIROL</v>
      </c>
      <c r="H7113" s="31">
        <f>Tabella1[[#This Row],[Popolazione]]/SUM($E$19:$E$7866)</f>
        <v>4.7838747791085854E-5</v>
      </c>
    </row>
    <row r="7114" spans="1:8" x14ac:dyDescent="0.25">
      <c r="A7114" s="19" t="s">
        <v>8124</v>
      </c>
      <c r="B7114" s="4" t="str">
        <f>IFERROR(VLOOKUP(A7114,PEC!A$2:B$7902,2,0),"PEC NON ESISTENTE")</f>
        <v>PEC NON ESISTENTE</v>
      </c>
      <c r="C7114" s="20" t="s">
        <v>8026</v>
      </c>
      <c r="D7114" s="20" t="s">
        <v>8027</v>
      </c>
      <c r="E7114" s="21">
        <v>1854</v>
      </c>
      <c r="F7114" s="4" t="str">
        <f t="shared" si="111"/>
        <v/>
      </c>
      <c r="G7114" s="4" t="str">
        <f>IF(AND(Tabella1[[#This Row],[Popolazione]]&gt;50000,Tabella1[[#This Row],[Popolazione]]&lt;100000),"COMPRESO",Tabella1[[#This Row],[Regione]])</f>
        <v>TRENTINO-ALTO ADIGE/SÜDTIROL</v>
      </c>
      <c r="H7114" s="31">
        <f>Tabella1[[#This Row],[Popolazione]]/SUM($E$19:$E$7866)</f>
        <v>3.0925048258254244E-5</v>
      </c>
    </row>
    <row r="7115" spans="1:8" x14ac:dyDescent="0.25">
      <c r="A7115" s="19" t="s">
        <v>7091</v>
      </c>
      <c r="B7115" s="4" t="str">
        <f>IFERROR(VLOOKUP(A7115,PEC!A$2:B$7902,2,0),"PEC NON ESISTENTE")</f>
        <v>comune.tessennano</v>
      </c>
      <c r="C7115" s="20" t="s">
        <v>8221</v>
      </c>
      <c r="D7115" s="20" t="s">
        <v>8234</v>
      </c>
      <c r="E7115" s="21">
        <v>350</v>
      </c>
      <c r="F7115" s="4" t="str">
        <f t="shared" si="111"/>
        <v/>
      </c>
      <c r="G7115" s="4" t="str">
        <f>IF(AND(Tabella1[[#This Row],[Popolazione]]&gt;50000,Tabella1[[#This Row],[Popolazione]]&lt;100000),"COMPRESO",Tabella1[[#This Row],[Regione]])</f>
        <v>LAZIO</v>
      </c>
      <c r="H7115" s="31">
        <f>Tabella1[[#This Row],[Popolazione]]/SUM($E$19:$E$7866)</f>
        <v>5.8380619689260977E-6</v>
      </c>
    </row>
    <row r="7116" spans="1:8" x14ac:dyDescent="0.25">
      <c r="A7116" s="19" t="s">
        <v>7092</v>
      </c>
      <c r="B7116" s="4" t="str">
        <f>IFERROR(VLOOKUP(A7116,PEC!A$2:B$7902,2,0),"PEC NON ESISTENTE")</f>
        <v>comunetestico.sv.protocollo</v>
      </c>
      <c r="C7116" s="16" t="s">
        <v>7913</v>
      </c>
      <c r="D7116" s="20" t="s">
        <v>8208</v>
      </c>
      <c r="E7116" s="21">
        <v>212</v>
      </c>
      <c r="F7116" s="4" t="str">
        <f t="shared" si="111"/>
        <v/>
      </c>
      <c r="G7116" s="4" t="str">
        <f>IF(AND(Tabella1[[#This Row],[Popolazione]]&gt;50000,Tabella1[[#This Row],[Popolazione]]&lt;100000),"COMPRESO",Tabella1[[#This Row],[Regione]])</f>
        <v>LIGURIA</v>
      </c>
      <c r="H7116" s="31">
        <f>Tabella1[[#This Row],[Popolazione]]/SUM($E$19:$E$7866)</f>
        <v>3.5361975354638079E-6</v>
      </c>
    </row>
    <row r="7117" spans="1:8" x14ac:dyDescent="0.25">
      <c r="A7117" s="22" t="s">
        <v>7093</v>
      </c>
      <c r="B7117" s="4" t="str">
        <f>IFERROR(VLOOKUP(A7117,PEC!A$2:B$7902,2,0),"PEC NON ESISTENTE")</f>
        <v>protocollo</v>
      </c>
      <c r="C7117" s="20" t="s">
        <v>8259</v>
      </c>
      <c r="D7117" s="20" t="s">
        <v>8278</v>
      </c>
      <c r="E7117" s="21">
        <v>690</v>
      </c>
      <c r="F7117" s="4" t="str">
        <f t="shared" si="111"/>
        <v/>
      </c>
      <c r="G7117" s="4" t="str">
        <f>IF(AND(Tabella1[[#This Row],[Popolazione]]&gt;50000,Tabella1[[#This Row],[Popolazione]]&lt;100000),"COMPRESO",Tabella1[[#This Row],[Regione]])</f>
        <v>SARDEGNA</v>
      </c>
      <c r="H7117" s="31">
        <f>Tabella1[[#This Row],[Popolazione]]/SUM($E$19:$E$7866)</f>
        <v>1.150932216731145E-5</v>
      </c>
    </row>
    <row r="7118" spans="1:8" x14ac:dyDescent="0.25">
      <c r="A7118" s="22" t="s">
        <v>7094</v>
      </c>
      <c r="B7118" s="4" t="str">
        <f>IFERROR(VLOOKUP(A7118,PEC!A$2:B$7902,2,0),"PEC NON ESISTENTE")</f>
        <v>protocollo</v>
      </c>
      <c r="C7118" s="20" t="s">
        <v>8259</v>
      </c>
      <c r="D7118" s="20" t="s">
        <v>8278</v>
      </c>
      <c r="E7118" s="21">
        <v>3773</v>
      </c>
      <c r="F7118" s="4" t="str">
        <f t="shared" si="111"/>
        <v/>
      </c>
      <c r="G7118" s="4" t="str">
        <f>IF(AND(Tabella1[[#This Row],[Popolazione]]&gt;50000,Tabella1[[#This Row],[Popolazione]]&lt;100000),"COMPRESO",Tabella1[[#This Row],[Regione]])</f>
        <v>SARDEGNA</v>
      </c>
      <c r="H7118" s="31">
        <f>Tabella1[[#This Row],[Popolazione]]/SUM($E$19:$E$7866)</f>
        <v>6.2934308025023339E-5</v>
      </c>
    </row>
    <row r="7119" spans="1:8" x14ac:dyDescent="0.25">
      <c r="A7119" s="19" t="s">
        <v>7095</v>
      </c>
      <c r="B7119" s="4" t="str">
        <f>IFERROR(VLOOKUP(A7119,PEC!A$2:B$7902,2,0),"PEC NON ESISTENTE")</f>
        <v>servizielettorali.teverola</v>
      </c>
      <c r="C7119" s="20" t="s">
        <v>8235</v>
      </c>
      <c r="D7119" s="20" t="s">
        <v>8239</v>
      </c>
      <c r="E7119" s="21">
        <v>13610</v>
      </c>
      <c r="F7119" s="4" t="str">
        <f t="shared" si="111"/>
        <v/>
      </c>
      <c r="G7119" s="4" t="str">
        <f>IF(AND(Tabella1[[#This Row],[Popolazione]]&gt;50000,Tabella1[[#This Row],[Popolazione]]&lt;100000),"COMPRESO",Tabella1[[#This Row],[Regione]])</f>
        <v>CAMPANIA</v>
      </c>
      <c r="H7119" s="31">
        <f>Tabella1[[#This Row],[Popolazione]]/SUM($E$19:$E$7866)</f>
        <v>2.2701720970595484E-4</v>
      </c>
    </row>
    <row r="7120" spans="1:8" x14ac:dyDescent="0.25">
      <c r="A7120" s="19" t="s">
        <v>7096</v>
      </c>
      <c r="B7120" s="4" t="str">
        <f>IFERROR(VLOOKUP(A7120,PEC!A$2:B$7902,2,0),"PEC NON ESISTENTE")</f>
        <v>tezzesulbrenta.vi</v>
      </c>
      <c r="C7120" s="20" t="s">
        <v>8026</v>
      </c>
      <c r="D7120" s="20" t="s">
        <v>8167</v>
      </c>
      <c r="E7120" s="21">
        <v>12600</v>
      </c>
      <c r="F7120" s="4" t="str">
        <f t="shared" si="111"/>
        <v/>
      </c>
      <c r="G7120" s="4" t="str">
        <f>IF(AND(Tabella1[[#This Row],[Popolazione]]&gt;50000,Tabella1[[#This Row],[Popolazione]]&lt;100000),"COMPRESO",Tabella1[[#This Row],[Regione]])</f>
        <v>VENETO</v>
      </c>
      <c r="H7120" s="31">
        <f>Tabella1[[#This Row],[Popolazione]]/SUM($E$19:$E$7866)</f>
        <v>2.1017023088133952E-4</v>
      </c>
    </row>
    <row r="7121" spans="1:8" x14ac:dyDescent="0.25">
      <c r="A7121" s="19" t="s">
        <v>7097</v>
      </c>
      <c r="B7121" s="4" t="str">
        <f>IFERROR(VLOOKUP(A7121,PEC!A$2:B$7902,2,0),"PEC NON ESISTENTE")</f>
        <v>thiene.vi</v>
      </c>
      <c r="C7121" s="20" t="s">
        <v>8026</v>
      </c>
      <c r="D7121" s="20" t="s">
        <v>8167</v>
      </c>
      <c r="E7121" s="21">
        <v>23254</v>
      </c>
      <c r="F7121" s="4" t="str">
        <f t="shared" si="111"/>
        <v/>
      </c>
      <c r="G7121" s="4" t="str">
        <f>IF(AND(Tabella1[[#This Row],[Popolazione]]&gt;50000,Tabella1[[#This Row],[Popolazione]]&lt;100000),"COMPRESO",Tabella1[[#This Row],[Regione]])</f>
        <v>VENETO</v>
      </c>
      <c r="H7121" s="31">
        <f>Tabella1[[#This Row],[Popolazione]]/SUM($E$19:$E$7866)</f>
        <v>3.8788083721544991E-4</v>
      </c>
    </row>
    <row r="7122" spans="1:8" x14ac:dyDescent="0.25">
      <c r="A7122" s="22" t="s">
        <v>7098</v>
      </c>
      <c r="B7122" s="4" t="str">
        <f>IFERROR(VLOOKUP(A7122,PEC!A$2:B$7902,2,0),"PEC NON ESISTENTE")</f>
        <v>protocollo</v>
      </c>
      <c r="C7122" s="20" t="s">
        <v>8259</v>
      </c>
      <c r="D7122" s="20" t="s">
        <v>8278</v>
      </c>
      <c r="E7122" s="21">
        <v>3005</v>
      </c>
      <c r="F7122" s="4" t="str">
        <f t="shared" si="111"/>
        <v/>
      </c>
      <c r="G7122" s="4" t="str">
        <f>IF(AND(Tabella1[[#This Row],[Popolazione]]&gt;50000,Tabella1[[#This Row],[Popolazione]]&lt;100000),"COMPRESO",Tabella1[[#This Row],[Regione]])</f>
        <v>SARDEGNA</v>
      </c>
      <c r="H7122" s="31">
        <f>Tabella1[[#This Row],[Popolazione]]/SUM($E$19:$E$7866)</f>
        <v>5.012393204749407E-5</v>
      </c>
    </row>
    <row r="7123" spans="1:8" x14ac:dyDescent="0.25">
      <c r="A7123" s="22" t="s">
        <v>7099</v>
      </c>
      <c r="B7123" s="4" t="str">
        <f>IFERROR(VLOOKUP(A7123,PEC!A$2:B$7902,2,0),"PEC NON ESISTENTE")</f>
        <v>protocollo</v>
      </c>
      <c r="C7123" s="20" t="s">
        <v>8259</v>
      </c>
      <c r="D7123" s="20" t="s">
        <v>8278</v>
      </c>
      <c r="E7123" s="21">
        <v>521</v>
      </c>
      <c r="F7123" s="4" t="str">
        <f t="shared" si="111"/>
        <v/>
      </c>
      <c r="G7123" s="4" t="str">
        <f>IF(AND(Tabella1[[#This Row],[Popolazione]]&gt;50000,Tabella1[[#This Row],[Popolazione]]&lt;100000),"COMPRESO",Tabella1[[#This Row],[Regione]])</f>
        <v>SARDEGNA</v>
      </c>
      <c r="H7123" s="31">
        <f>Tabella1[[#This Row],[Popolazione]]/SUM($E$19:$E$7866)</f>
        <v>8.6903722451728488E-6</v>
      </c>
    </row>
    <row r="7124" spans="1:8" x14ac:dyDescent="0.25">
      <c r="A7124" s="19" t="s">
        <v>7100</v>
      </c>
      <c r="B7124" s="4" t="str">
        <f>IFERROR(VLOOKUP(A7124,PEC!A$2:B$7902,2,0),"PEC NON ESISTENTE")</f>
        <v>segreteria.comune.ticengo</v>
      </c>
      <c r="C7124" s="20" t="s">
        <v>7913</v>
      </c>
      <c r="D7124" s="20" t="s">
        <v>7986</v>
      </c>
      <c r="E7124" s="21">
        <v>448</v>
      </c>
      <c r="F7124" s="4" t="str">
        <f t="shared" si="111"/>
        <v/>
      </c>
      <c r="G7124" s="4" t="str">
        <f>IF(AND(Tabella1[[#This Row],[Popolazione]]&gt;50000,Tabella1[[#This Row],[Popolazione]]&lt;100000),"COMPRESO",Tabella1[[#This Row],[Regione]])</f>
        <v>LOMBARDIA</v>
      </c>
      <c r="H7124" s="31">
        <f>Tabella1[[#This Row],[Popolazione]]/SUM($E$19:$E$7866)</f>
        <v>7.472719320225405E-6</v>
      </c>
    </row>
    <row r="7125" spans="1:8" x14ac:dyDescent="0.25">
      <c r="A7125" s="19" t="s">
        <v>7101</v>
      </c>
      <c r="B7125" s="4" t="str">
        <f>IFERROR(VLOOKUP(A7125,PEC!A$2:B$7902,2,0),"PEC NON ESISTENTE")</f>
        <v>protocollo</v>
      </c>
      <c r="C7125" s="20" t="s">
        <v>7913</v>
      </c>
      <c r="D7125" s="20" t="s">
        <v>7914</v>
      </c>
      <c r="E7125" s="21">
        <v>1424</v>
      </c>
      <c r="F7125" s="4" t="str">
        <f t="shared" si="111"/>
        <v/>
      </c>
      <c r="G7125" s="4" t="str">
        <f>IF(AND(Tabella1[[#This Row],[Popolazione]]&gt;50000,Tabella1[[#This Row],[Popolazione]]&lt;100000),"COMPRESO",Tabella1[[#This Row],[Regione]])</f>
        <v>PIEMONTE</v>
      </c>
      <c r="H7125" s="31">
        <f>Tabella1[[#This Row],[Popolazione]]/SUM($E$19:$E$7866)</f>
        <v>2.3752572125002182E-5</v>
      </c>
    </row>
    <row r="7126" spans="1:8" x14ac:dyDescent="0.25">
      <c r="A7126" s="19" t="s">
        <v>7102</v>
      </c>
      <c r="B7126" s="4" t="str">
        <f>IFERROR(VLOOKUP(A7126,PEC!A$2:B$7902,2,0),"PEC NON ESISTENTE")</f>
        <v>servizidemografici.comune.tiggiano</v>
      </c>
      <c r="C7126" s="20" t="s">
        <v>8235</v>
      </c>
      <c r="D7126" s="20" t="s">
        <v>8241</v>
      </c>
      <c r="E7126" s="21">
        <v>2931</v>
      </c>
      <c r="F7126" s="4" t="str">
        <f t="shared" si="111"/>
        <v/>
      </c>
      <c r="G7126" s="4" t="str">
        <f>IF(AND(Tabella1[[#This Row],[Popolazione]]&gt;50000,Tabella1[[#This Row],[Popolazione]]&lt;100000),"COMPRESO",Tabella1[[#This Row],[Regione]])</f>
        <v>PUGLIA</v>
      </c>
      <c r="H7126" s="31">
        <f>Tabella1[[#This Row],[Popolazione]]/SUM($E$19:$E$7866)</f>
        <v>4.8889598945492553E-5</v>
      </c>
    </row>
    <row r="7127" spans="1:8" x14ac:dyDescent="0.25">
      <c r="A7127" s="19" t="s">
        <v>7103</v>
      </c>
      <c r="B7127" s="4" t="str">
        <f>IFERROR(VLOOKUP(A7127,PEC!A$2:B$7902,2,0),"PEC NON ESISTENTE")</f>
        <v>comune.tiglieto</v>
      </c>
      <c r="C7127" s="16" t="s">
        <v>7913</v>
      </c>
      <c r="D7127" s="20" t="s">
        <v>8208</v>
      </c>
      <c r="E7127" s="21">
        <v>580</v>
      </c>
      <c r="F7127" s="4" t="str">
        <f t="shared" si="111"/>
        <v/>
      </c>
      <c r="G7127" s="4" t="str">
        <f>IF(AND(Tabella1[[#This Row],[Popolazione]]&gt;50000,Tabella1[[#This Row],[Popolazione]]&lt;100000),"COMPRESO",Tabella1[[#This Row],[Regione]])</f>
        <v>LIGURIA</v>
      </c>
      <c r="H7127" s="31">
        <f>Tabella1[[#This Row],[Popolazione]]/SUM($E$19:$E$7866)</f>
        <v>9.6745026913632475E-6</v>
      </c>
    </row>
    <row r="7128" spans="1:8" x14ac:dyDescent="0.25">
      <c r="A7128" s="19" t="s">
        <v>7104</v>
      </c>
      <c r="B7128" s="4" t="str">
        <f>IFERROR(VLOOKUP(A7128,PEC!A$2:B$7902,2,0),"PEC NON ESISTENTE")</f>
        <v>tigliole</v>
      </c>
      <c r="C7128" s="20" t="s">
        <v>7913</v>
      </c>
      <c r="D7128" s="20" t="s">
        <v>7914</v>
      </c>
      <c r="E7128" s="21">
        <v>1734</v>
      </c>
      <c r="F7128" s="4" t="str">
        <f t="shared" si="111"/>
        <v/>
      </c>
      <c r="G7128" s="4" t="str">
        <f>IF(AND(Tabella1[[#This Row],[Popolazione]]&gt;50000,Tabella1[[#This Row],[Popolazione]]&lt;100000),"COMPRESO",Tabella1[[#This Row],[Regione]])</f>
        <v>PIEMONTE</v>
      </c>
      <c r="H7128" s="31">
        <f>Tabella1[[#This Row],[Popolazione]]/SUM($E$19:$E$7866)</f>
        <v>2.8923427011765297E-5</v>
      </c>
    </row>
    <row r="7129" spans="1:8" x14ac:dyDescent="0.25">
      <c r="A7129" s="19" t="s">
        <v>7105</v>
      </c>
      <c r="B7129" s="4" t="str">
        <f>IFERROR(VLOOKUP(A7129,PEC!A$2:B$7902,2,0),"PEC NON ESISTENTE")</f>
        <v>protocollo</v>
      </c>
      <c r="C7129" s="20" t="s">
        <v>7913</v>
      </c>
      <c r="D7129" s="20" t="s">
        <v>7986</v>
      </c>
      <c r="E7129" s="21">
        <v>1298</v>
      </c>
      <c r="F7129" s="4" t="str">
        <f t="shared" si="111"/>
        <v/>
      </c>
      <c r="G7129" s="4" t="str">
        <f>IF(AND(Tabella1[[#This Row],[Popolazione]]&gt;50000,Tabella1[[#This Row],[Popolazione]]&lt;100000),"COMPRESO",Tabella1[[#This Row],[Regione]])</f>
        <v>LOMBARDIA</v>
      </c>
      <c r="H7129" s="31">
        <f>Tabella1[[#This Row],[Popolazione]]/SUM($E$19:$E$7866)</f>
        <v>2.1650869816188786E-5</v>
      </c>
    </row>
    <row r="7130" spans="1:8" x14ac:dyDescent="0.25">
      <c r="A7130" s="22" t="s">
        <v>7106</v>
      </c>
      <c r="B7130" s="4" t="str">
        <f>IFERROR(VLOOKUP(A7130,PEC!A$2:B$7902,2,0),"PEC NON ESISTENTE")</f>
        <v>protocollo.tinnura</v>
      </c>
      <c r="C7130" s="20" t="s">
        <v>8259</v>
      </c>
      <c r="D7130" s="20" t="s">
        <v>8278</v>
      </c>
      <c r="E7130" s="21">
        <v>268</v>
      </c>
      <c r="F7130" s="4" t="str">
        <f t="shared" si="111"/>
        <v/>
      </c>
      <c r="G7130" s="4" t="str">
        <f>IF(AND(Tabella1[[#This Row],[Popolazione]]&gt;50000,Tabella1[[#This Row],[Popolazione]]&lt;100000),"COMPRESO",Tabella1[[#This Row],[Regione]])</f>
        <v>SARDEGNA</v>
      </c>
      <c r="H7130" s="31">
        <f>Tabella1[[#This Row],[Popolazione]]/SUM($E$19:$E$7866)</f>
        <v>4.4702874504919832E-6</v>
      </c>
    </row>
    <row r="7131" spans="1:8" x14ac:dyDescent="0.25">
      <c r="A7131" s="19" t="s">
        <v>7107</v>
      </c>
      <c r="B7131" s="4" t="str">
        <f>IFERROR(VLOOKUP(A7131,PEC!A$2:B$7902,2,0),"PEC NON ESISTENTE")</f>
        <v>demografici.tionedegliabruzzi.aq</v>
      </c>
      <c r="C7131" s="20" t="s">
        <v>8235</v>
      </c>
      <c r="D7131" s="20" t="s">
        <v>8236</v>
      </c>
      <c r="E7131" s="21">
        <v>326</v>
      </c>
      <c r="F7131" s="4" t="str">
        <f t="shared" si="111"/>
        <v/>
      </c>
      <c r="G7131" s="4" t="str">
        <f>IF(AND(Tabella1[[#This Row],[Popolazione]]&gt;50000,Tabella1[[#This Row],[Popolazione]]&lt;100000),"COMPRESO",Tabella1[[#This Row],[Regione]])</f>
        <v>ABRUZZO</v>
      </c>
      <c r="H7131" s="31">
        <f>Tabella1[[#This Row],[Popolazione]]/SUM($E$19:$E$7866)</f>
        <v>5.4377377196283085E-6</v>
      </c>
    </row>
    <row r="7132" spans="1:8" x14ac:dyDescent="0.25">
      <c r="A7132" s="19" t="s">
        <v>7108</v>
      </c>
      <c r="B7132" s="4" t="str">
        <f>IFERROR(VLOOKUP(A7132,PEC!A$2:B$7902,2,0),"PEC NON ESISTENTE")</f>
        <v>demografico</v>
      </c>
      <c r="C7132" s="20" t="s">
        <v>8026</v>
      </c>
      <c r="D7132" s="20" t="s">
        <v>8027</v>
      </c>
      <c r="E7132" s="21">
        <v>3608</v>
      </c>
      <c r="F7132" s="4" t="str">
        <f t="shared" si="111"/>
        <v/>
      </c>
      <c r="G7132" s="4" t="str">
        <f>IF(AND(Tabella1[[#This Row],[Popolazione]]&gt;50000,Tabella1[[#This Row],[Popolazione]]&lt;100000),"COMPRESO",Tabella1[[#This Row],[Regione]])</f>
        <v>TRENTINO-ALTO ADIGE/SÜDTIROL</v>
      </c>
      <c r="H7132" s="31">
        <f>Tabella1[[#This Row],[Popolazione]]/SUM($E$19:$E$7866)</f>
        <v>6.0182078811101031E-5</v>
      </c>
    </row>
    <row r="7133" spans="1:8" x14ac:dyDescent="0.25">
      <c r="A7133" s="19" t="s">
        <v>7109</v>
      </c>
      <c r="B7133" s="4" t="str">
        <f>IFERROR(VLOOKUP(A7133,PEC!A$2:B$7902,2,0),"PEC NON ESISTENTE")</f>
        <v>comune.tirano</v>
      </c>
      <c r="C7133" s="20" t="s">
        <v>7913</v>
      </c>
      <c r="D7133" s="20" t="s">
        <v>7986</v>
      </c>
      <c r="E7133" s="21">
        <v>9073</v>
      </c>
      <c r="F7133" s="4" t="str">
        <f t="shared" si="111"/>
        <v/>
      </c>
      <c r="G7133" s="4" t="str">
        <f>IF(AND(Tabella1[[#This Row],[Popolazione]]&gt;50000,Tabella1[[#This Row],[Popolazione]]&lt;100000),"COMPRESO",Tabella1[[#This Row],[Regione]])</f>
        <v>LOMBARDIA</v>
      </c>
      <c r="H7133" s="31">
        <f>Tabella1[[#This Row],[Popolazione]]/SUM($E$19:$E$7866)</f>
        <v>1.5133924641161852E-4</v>
      </c>
    </row>
    <row r="7134" spans="1:8" x14ac:dyDescent="0.25">
      <c r="A7134" s="19" t="s">
        <v>8125</v>
      </c>
      <c r="B7134" s="4" t="str">
        <f>IFERROR(VLOOKUP(A7134,PEC!A$2:B$7902,2,0),"PEC NON ESISTENTE")</f>
        <v>PEC NON ESISTENTE</v>
      </c>
      <c r="C7134" s="20" t="s">
        <v>8026</v>
      </c>
      <c r="D7134" s="20" t="s">
        <v>8027</v>
      </c>
      <c r="E7134" s="21">
        <v>967</v>
      </c>
      <c r="F7134" s="4" t="str">
        <f t="shared" si="111"/>
        <v/>
      </c>
      <c r="G7134" s="4" t="str">
        <f>IF(AND(Tabella1[[#This Row],[Popolazione]]&gt;50000,Tabella1[[#This Row],[Popolazione]]&lt;100000),"COMPRESO",Tabella1[[#This Row],[Regione]])</f>
        <v>TRENTINO-ALTO ADIGE/SÜDTIROL</v>
      </c>
      <c r="H7134" s="31">
        <f>Tabella1[[#This Row],[Popolazione]]/SUM($E$19:$E$7866)</f>
        <v>1.6129731211290106E-5</v>
      </c>
    </row>
    <row r="7135" spans="1:8" x14ac:dyDescent="0.25">
      <c r="A7135" s="19" t="s">
        <v>232</v>
      </c>
      <c r="B7135" s="4" t="str">
        <f>IFERROR(VLOOKUP(A7135,PEC!A$2:B$7902,2,0),"PEC NON ESISTENTE")</f>
        <v>protocollo.tiriolo</v>
      </c>
      <c r="C7135" s="20" t="s">
        <v>8235</v>
      </c>
      <c r="D7135" s="20" t="s">
        <v>8248</v>
      </c>
      <c r="E7135" s="21">
        <v>3897</v>
      </c>
      <c r="F7135" s="4" t="str">
        <f t="shared" si="111"/>
        <v/>
      </c>
      <c r="G7135" s="4" t="str">
        <f>IF(AND(Tabella1[[#This Row],[Popolazione]]&gt;50000,Tabella1[[#This Row],[Popolazione]]&lt;100000),"COMPRESO",Tabella1[[#This Row],[Regione]])</f>
        <v>CALABRIA</v>
      </c>
      <c r="H7135" s="31">
        <f>Tabella1[[#This Row],[Popolazione]]/SUM($E$19:$E$7866)</f>
        <v>6.5002649979728581E-5</v>
      </c>
    </row>
    <row r="7136" spans="1:8" x14ac:dyDescent="0.25">
      <c r="A7136" s="19" t="s">
        <v>8126</v>
      </c>
      <c r="B7136" s="4" t="str">
        <f>IFERROR(VLOOKUP(A7136,PEC!A$2:B$7902,2,0),"PEC NON ESISTENTE")</f>
        <v>PEC NON ESISTENTE</v>
      </c>
      <c r="C7136" s="20" t="s">
        <v>8026</v>
      </c>
      <c r="D7136" s="20" t="s">
        <v>8027</v>
      </c>
      <c r="E7136" s="21">
        <v>2450</v>
      </c>
      <c r="F7136" s="4" t="str">
        <f t="shared" si="111"/>
        <v/>
      </c>
      <c r="G7136" s="4" t="str">
        <f>IF(AND(Tabella1[[#This Row],[Popolazione]]&gt;50000,Tabella1[[#This Row],[Popolazione]]&lt;100000),"COMPRESO",Tabella1[[#This Row],[Regione]])</f>
        <v>TRENTINO-ALTO ADIGE/SÜDTIROL</v>
      </c>
      <c r="H7136" s="31">
        <f>Tabella1[[#This Row],[Popolazione]]/SUM($E$19:$E$7866)</f>
        <v>4.0866433782482683E-5</v>
      </c>
    </row>
    <row r="7137" spans="1:8" x14ac:dyDescent="0.25">
      <c r="A7137" s="22" t="s">
        <v>7112</v>
      </c>
      <c r="B7137" s="4" t="str">
        <f>IFERROR(VLOOKUP(A7137,PEC!A$2:B$7902,2,0),"PEC NON ESISTENTE")</f>
        <v>protocollo</v>
      </c>
      <c r="C7137" s="20" t="s">
        <v>8259</v>
      </c>
      <c r="D7137" s="20" t="s">
        <v>8278</v>
      </c>
      <c r="E7137" s="21">
        <v>2289</v>
      </c>
      <c r="F7137" s="4" t="str">
        <f t="shared" si="111"/>
        <v/>
      </c>
      <c r="G7137" s="4" t="str">
        <f>IF(AND(Tabella1[[#This Row],[Popolazione]]&gt;50000,Tabella1[[#This Row],[Popolazione]]&lt;100000),"COMPRESO",Tabella1[[#This Row],[Regione]])</f>
        <v>SARDEGNA</v>
      </c>
      <c r="H7137" s="31">
        <f>Tabella1[[#This Row],[Popolazione]]/SUM($E$19:$E$7866)</f>
        <v>3.8180925276776683E-5</v>
      </c>
    </row>
    <row r="7138" spans="1:8" x14ac:dyDescent="0.25">
      <c r="A7138" s="19" t="s">
        <v>7113</v>
      </c>
      <c r="B7138" s="4" t="str">
        <f>IFERROR(VLOOKUP(A7138,PEC!A$2:B$7902,2,0),"PEC NON ESISTENTE")</f>
        <v>comune.tito.pz</v>
      </c>
      <c r="C7138" s="20" t="s">
        <v>8235</v>
      </c>
      <c r="D7138" s="20" t="s">
        <v>8247</v>
      </c>
      <c r="E7138" s="21">
        <v>7172</v>
      </c>
      <c r="F7138" s="4" t="str">
        <f t="shared" si="111"/>
        <v/>
      </c>
      <c r="G7138" s="4" t="str">
        <f>IF(AND(Tabella1[[#This Row],[Popolazione]]&gt;50000,Tabella1[[#This Row],[Popolazione]]&lt;100000),"COMPRESO",Tabella1[[#This Row],[Regione]])</f>
        <v>BASILICATA</v>
      </c>
      <c r="H7138" s="31">
        <f>Tabella1[[#This Row],[Popolazione]]/SUM($E$19:$E$7866)</f>
        <v>1.1963022983182278E-4</v>
      </c>
    </row>
    <row r="7139" spans="1:8" x14ac:dyDescent="0.25">
      <c r="A7139" s="19" t="s">
        <v>7114</v>
      </c>
      <c r="B7139" s="4" t="str">
        <f>IFERROR(VLOOKUP(A7139,PEC!A$2:B$7902,2,0),"PEC NON ESISTENTE")</f>
        <v>info</v>
      </c>
      <c r="C7139" s="20" t="s">
        <v>8221</v>
      </c>
      <c r="D7139" s="20" t="s">
        <v>8234</v>
      </c>
      <c r="E7139" s="21">
        <v>52910</v>
      </c>
      <c r="F7139" s="4" t="str">
        <f t="shared" si="111"/>
        <v/>
      </c>
      <c r="G7139" s="4" t="str">
        <f>IF(AND(Tabella1[[#This Row],[Popolazione]]&gt;50000,Tabella1[[#This Row],[Popolazione]]&lt;100000),"COMPRESO",Tabella1[[#This Row],[Regione]])</f>
        <v>COMPRESO</v>
      </c>
      <c r="H7139" s="30">
        <f>Tabella1[[#This Row],[Popolazione]]/SUM($E$19:$E$7866)</f>
        <v>8.825481679310852E-4</v>
      </c>
    </row>
    <row r="7140" spans="1:8" x14ac:dyDescent="0.25">
      <c r="A7140" s="19" t="s">
        <v>7115</v>
      </c>
      <c r="B7140" s="4" t="str">
        <f>IFERROR(VLOOKUP(A7140,PEC!A$2:B$7902,2,0),"PEC NON ESISTENTE")</f>
        <v>protocollo</v>
      </c>
      <c r="C7140" s="20" t="s">
        <v>8026</v>
      </c>
      <c r="D7140" s="20" t="s">
        <v>8212</v>
      </c>
      <c r="E7140" s="21">
        <v>2113</v>
      </c>
      <c r="F7140" s="4" t="str">
        <f t="shared" si="111"/>
        <v/>
      </c>
      <c r="G7140" s="4" t="str">
        <f>IF(AND(Tabella1[[#This Row],[Popolazione]]&gt;50000,Tabella1[[#This Row],[Popolazione]]&lt;100000),"COMPRESO",Tabella1[[#This Row],[Regione]])</f>
        <v>EMILIA-ROMAGNA</v>
      </c>
      <c r="H7140" s="31">
        <f>Tabella1[[#This Row],[Popolazione]]/SUM($E$19:$E$7866)</f>
        <v>3.5245214115259559E-5</v>
      </c>
    </row>
    <row r="7141" spans="1:8" x14ac:dyDescent="0.25">
      <c r="A7141" s="19" t="s">
        <v>7116</v>
      </c>
      <c r="B7141" s="4" t="str">
        <f>IFERROR(VLOOKUP(A7141,PEC!A$2:B$7902,2,0),"PEC NON ESISTENTE")</f>
        <v>comune.toano</v>
      </c>
      <c r="C7141" s="20" t="s">
        <v>8026</v>
      </c>
      <c r="D7141" s="20" t="s">
        <v>8212</v>
      </c>
      <c r="E7141" s="21">
        <v>4458</v>
      </c>
      <c r="F7141" s="4" t="str">
        <f t="shared" si="111"/>
        <v/>
      </c>
      <c r="G7141" s="4" t="str">
        <f>IF(AND(Tabella1[[#This Row],[Popolazione]]&gt;50000,Tabella1[[#This Row],[Popolazione]]&lt;100000),"COMPRESO",Tabella1[[#This Row],[Regione]])</f>
        <v>EMILIA-ROMAGNA</v>
      </c>
      <c r="H7141" s="31">
        <f>Tabella1[[#This Row],[Popolazione]]/SUM($E$19:$E$7866)</f>
        <v>7.4360229307064411E-5</v>
      </c>
    </row>
    <row r="7142" spans="1:8" x14ac:dyDescent="0.25">
      <c r="A7142" s="19" t="s">
        <v>7117</v>
      </c>
      <c r="B7142" s="4" t="str">
        <f>IFERROR(VLOOKUP(A7142,PEC!A$2:B$7902,2,0),"PEC NON ESISTENTE")</f>
        <v>comune.toccocaudio</v>
      </c>
      <c r="C7142" s="20" t="s">
        <v>8235</v>
      </c>
      <c r="D7142" s="20" t="s">
        <v>8239</v>
      </c>
      <c r="E7142" s="21">
        <v>1543</v>
      </c>
      <c r="F7142" s="4" t="str">
        <f t="shared" si="111"/>
        <v/>
      </c>
      <c r="G7142" s="4" t="str">
        <f>IF(AND(Tabella1[[#This Row],[Popolazione]]&gt;50000,Tabella1[[#This Row],[Popolazione]]&lt;100000),"COMPRESO",Tabella1[[#This Row],[Regione]])</f>
        <v>CAMPANIA</v>
      </c>
      <c r="H7142" s="31">
        <f>Tabella1[[#This Row],[Popolazione]]/SUM($E$19:$E$7866)</f>
        <v>2.5737513194437054E-5</v>
      </c>
    </row>
    <row r="7143" spans="1:8" x14ac:dyDescent="0.25">
      <c r="A7143" s="19" t="s">
        <v>7118</v>
      </c>
      <c r="B7143" s="4" t="str">
        <f>IFERROR(VLOOKUP(A7143,PEC!A$2:B$7902,2,0),"PEC NON ESISTENTE")</f>
        <v>tributi.toccodacasauria</v>
      </c>
      <c r="C7143" s="20" t="s">
        <v>8235</v>
      </c>
      <c r="D7143" s="20" t="s">
        <v>8236</v>
      </c>
      <c r="E7143" s="21">
        <v>2721</v>
      </c>
      <c r="F7143" s="4" t="str">
        <f t="shared" si="111"/>
        <v/>
      </c>
      <c r="G7143" s="4" t="str">
        <f>IF(AND(Tabella1[[#This Row],[Popolazione]]&gt;50000,Tabella1[[#This Row],[Popolazione]]&lt;100000),"COMPRESO",Tabella1[[#This Row],[Regione]])</f>
        <v>ABRUZZO</v>
      </c>
      <c r="H7143" s="31">
        <f>Tabella1[[#This Row],[Popolazione]]/SUM($E$19:$E$7866)</f>
        <v>4.5386761764136893E-5</v>
      </c>
    </row>
    <row r="7144" spans="1:8" x14ac:dyDescent="0.25">
      <c r="A7144" s="19" t="s">
        <v>7119</v>
      </c>
      <c r="B7144" s="4" t="str">
        <f>IFERROR(VLOOKUP(A7144,PEC!A$2:B$7902,2,0),"PEC NON ESISTENTE")</f>
        <v>comune.toceno</v>
      </c>
      <c r="C7144" s="20" t="s">
        <v>7913</v>
      </c>
      <c r="D7144" s="20" t="s">
        <v>7914</v>
      </c>
      <c r="E7144" s="21">
        <v>771</v>
      </c>
      <c r="F7144" s="4" t="str">
        <f t="shared" si="111"/>
        <v/>
      </c>
      <c r="G7144" s="4" t="str">
        <f>IF(AND(Tabella1[[#This Row],[Popolazione]]&gt;50000,Tabella1[[#This Row],[Popolazione]]&lt;100000),"COMPRESO",Tabella1[[#This Row],[Regione]])</f>
        <v>PIEMONTE</v>
      </c>
      <c r="H7144" s="31">
        <f>Tabella1[[#This Row],[Popolazione]]/SUM($E$19:$E$7866)</f>
        <v>1.286041650869149E-5</v>
      </c>
    </row>
    <row r="7145" spans="1:8" x14ac:dyDescent="0.25">
      <c r="A7145" s="19" t="s">
        <v>7120</v>
      </c>
      <c r="B7145" s="4" t="str">
        <f>IFERROR(VLOOKUP(A7145,PEC!A$2:B$7902,2,0),"PEC NON ESISTENTE")</f>
        <v>comune.todi</v>
      </c>
      <c r="C7145" s="20" t="s">
        <v>8221</v>
      </c>
      <c r="D7145" s="20" t="s">
        <v>8227</v>
      </c>
      <c r="E7145" s="21">
        <v>16900</v>
      </c>
      <c r="F7145" s="4" t="str">
        <f t="shared" si="111"/>
        <v/>
      </c>
      <c r="G7145" s="4" t="str">
        <f>IF(AND(Tabella1[[#This Row],[Popolazione]]&gt;50000,Tabella1[[#This Row],[Popolazione]]&lt;100000),"COMPRESO",Tabella1[[#This Row],[Regione]])</f>
        <v>UMBRIA</v>
      </c>
      <c r="H7145" s="31">
        <f>Tabella1[[#This Row],[Popolazione]]/SUM($E$19:$E$7866)</f>
        <v>2.8189499221386015E-4</v>
      </c>
    </row>
    <row r="7146" spans="1:8" x14ac:dyDescent="0.25">
      <c r="A7146" s="19" t="s">
        <v>7121</v>
      </c>
      <c r="B7146" s="4" t="str">
        <f>IFERROR(VLOOKUP(A7146,PEC!A$2:B$7902,2,0),"PEC NON ESISTENTE")</f>
        <v>comunicazione</v>
      </c>
      <c r="C7146" s="20" t="s">
        <v>8221</v>
      </c>
      <c r="D7146" s="20" t="s">
        <v>8234</v>
      </c>
      <c r="E7146" s="21">
        <v>1002</v>
      </c>
      <c r="F7146" s="4" t="str">
        <f t="shared" si="111"/>
        <v/>
      </c>
      <c r="G7146" s="4" t="str">
        <f>IF(AND(Tabella1[[#This Row],[Popolazione]]&gt;50000,Tabella1[[#This Row],[Popolazione]]&lt;100000),"COMPRESO",Tabella1[[#This Row],[Regione]])</f>
        <v>LAZIO</v>
      </c>
      <c r="H7146" s="31">
        <f>Tabella1[[#This Row],[Popolazione]]/SUM($E$19:$E$7866)</f>
        <v>1.6713537408182714E-5</v>
      </c>
    </row>
    <row r="7147" spans="1:8" x14ac:dyDescent="0.25">
      <c r="A7147" s="19" t="s">
        <v>7122</v>
      </c>
      <c r="B7147" s="4" t="str">
        <f>IFERROR(VLOOKUP(A7147,PEC!A$2:B$7902,2,0),"PEC NON ESISTENTE")</f>
        <v>comune.toirano.sv</v>
      </c>
      <c r="C7147" s="16" t="s">
        <v>7913</v>
      </c>
      <c r="D7147" s="20" t="s">
        <v>8208</v>
      </c>
      <c r="E7147" s="21">
        <v>2669</v>
      </c>
      <c r="F7147" s="4" t="str">
        <f t="shared" si="111"/>
        <v/>
      </c>
      <c r="G7147" s="4" t="str">
        <f>IF(AND(Tabella1[[#This Row],[Popolazione]]&gt;50000,Tabella1[[#This Row],[Popolazione]]&lt;100000),"COMPRESO",Tabella1[[#This Row],[Regione]])</f>
        <v>LIGURIA</v>
      </c>
      <c r="H7147" s="31">
        <f>Tabella1[[#This Row],[Popolazione]]/SUM($E$19:$E$7866)</f>
        <v>4.4519392557325017E-5</v>
      </c>
    </row>
    <row r="7148" spans="1:8" x14ac:dyDescent="0.25">
      <c r="A7148" s="19" t="s">
        <v>7123</v>
      </c>
      <c r="B7148" s="4" t="str">
        <f>IFERROR(VLOOKUP(A7148,PEC!A$2:B$7902,2,0),"PEC NON ESISTENTE")</f>
        <v>comune.tolentino.mc</v>
      </c>
      <c r="C7148" s="20" t="s">
        <v>8221</v>
      </c>
      <c r="D7148" s="20" t="s">
        <v>8230</v>
      </c>
      <c r="E7148" s="21">
        <v>20336</v>
      </c>
      <c r="F7148" s="4" t="str">
        <f t="shared" si="111"/>
        <v/>
      </c>
      <c r="G7148" s="4" t="str">
        <f>IF(AND(Tabella1[[#This Row],[Popolazione]]&gt;50000,Tabella1[[#This Row],[Popolazione]]&lt;100000),"COMPRESO",Tabella1[[#This Row],[Regione]])</f>
        <v>MARCHE</v>
      </c>
      <c r="H7148" s="31">
        <f>Tabella1[[#This Row],[Popolazione]]/SUM($E$19:$E$7866)</f>
        <v>3.3920808057166037E-4</v>
      </c>
    </row>
    <row r="7149" spans="1:8" x14ac:dyDescent="0.25">
      <c r="A7149" s="19" t="s">
        <v>7124</v>
      </c>
      <c r="B7149" s="4" t="str">
        <f>IFERROR(VLOOKUP(A7149,PEC!A$2:B$7902,2,0),"PEC NON ESISTENTE")</f>
        <v>protocollotolfa</v>
      </c>
      <c r="C7149" s="20" t="s">
        <v>8221</v>
      </c>
      <c r="D7149" s="20" t="s">
        <v>8234</v>
      </c>
      <c r="E7149" s="21">
        <v>5147</v>
      </c>
      <c r="F7149" s="4" t="str">
        <f t="shared" si="111"/>
        <v/>
      </c>
      <c r="G7149" s="4" t="str">
        <f>IF(AND(Tabella1[[#This Row],[Popolazione]]&gt;50000,Tabella1[[#This Row],[Popolazione]]&lt;100000),"COMPRESO",Tabella1[[#This Row],[Regione]])</f>
        <v>LAZIO</v>
      </c>
      <c r="H7149" s="31">
        <f>Tabella1[[#This Row],[Popolazione]]/SUM($E$19:$E$7866)</f>
        <v>8.5852871297321785E-5</v>
      </c>
    </row>
    <row r="7150" spans="1:8" x14ac:dyDescent="0.25">
      <c r="A7150" s="19" t="s">
        <v>7125</v>
      </c>
      <c r="B7150" s="4" t="str">
        <f>IFERROR(VLOOKUP(A7150,PEC!A$2:B$7902,2,0),"PEC NON ESISTENTE")</f>
        <v>tollegno</v>
      </c>
      <c r="C7150" s="20" t="s">
        <v>7913</v>
      </c>
      <c r="D7150" s="20" t="s">
        <v>7914</v>
      </c>
      <c r="E7150" s="21">
        <v>2645</v>
      </c>
      <c r="F7150" s="4" t="str">
        <f t="shared" si="111"/>
        <v/>
      </c>
      <c r="G7150" s="4" t="str">
        <f>IF(AND(Tabella1[[#This Row],[Popolazione]]&gt;50000,Tabella1[[#This Row],[Popolazione]]&lt;100000),"COMPRESO",Tabella1[[#This Row],[Regione]])</f>
        <v>PIEMONTE</v>
      </c>
      <c r="H7150" s="31">
        <f>Tabella1[[#This Row],[Popolazione]]/SUM($E$19:$E$7866)</f>
        <v>4.4119068308027226E-5</v>
      </c>
    </row>
    <row r="7151" spans="1:8" x14ac:dyDescent="0.25">
      <c r="A7151" s="19" t="s">
        <v>7126</v>
      </c>
      <c r="B7151" s="4" t="str">
        <f>IFERROR(VLOOKUP(A7151,PEC!A$2:B$7902,2,0),"PEC NON ESISTENTE")</f>
        <v>comune.tollo</v>
      </c>
      <c r="C7151" s="20" t="s">
        <v>8235</v>
      </c>
      <c r="D7151" s="20" t="s">
        <v>8236</v>
      </c>
      <c r="E7151" s="21">
        <v>4071</v>
      </c>
      <c r="F7151" s="4" t="str">
        <f t="shared" si="111"/>
        <v/>
      </c>
      <c r="G7151" s="4" t="str">
        <f>IF(AND(Tabella1[[#This Row],[Popolazione]]&gt;50000,Tabella1[[#This Row],[Popolazione]]&lt;100000),"COMPRESO",Tabella1[[#This Row],[Regione]])</f>
        <v>ABRUZZO</v>
      </c>
      <c r="H7151" s="31">
        <f>Tabella1[[#This Row],[Popolazione]]/SUM($E$19:$E$7866)</f>
        <v>6.7905000787137561E-5</v>
      </c>
    </row>
    <row r="7152" spans="1:8" x14ac:dyDescent="0.25">
      <c r="A7152" s="19" t="s">
        <v>7127</v>
      </c>
      <c r="B7152" s="4" t="str">
        <f>IFERROR(VLOOKUP(A7152,PEC!A$2:B$7902,2,0),"PEC NON ESISTENTE")</f>
        <v>comune.tolmezzo</v>
      </c>
      <c r="C7152" s="20" t="s">
        <v>8026</v>
      </c>
      <c r="D7152" s="20" t="s">
        <v>8205</v>
      </c>
      <c r="E7152" s="21">
        <v>10570</v>
      </c>
      <c r="F7152" s="4" t="str">
        <f t="shared" si="111"/>
        <v/>
      </c>
      <c r="G7152" s="4" t="str">
        <f>IF(AND(Tabella1[[#This Row],[Popolazione]]&gt;50000,Tabella1[[#This Row],[Popolazione]]&lt;100000),"COMPRESO",Tabella1[[#This Row],[Regione]])</f>
        <v>FRIULI-VENEZIA GIULIA</v>
      </c>
      <c r="H7152" s="31">
        <f>Tabella1[[#This Row],[Popolazione]]/SUM($E$19:$E$7866)</f>
        <v>1.7630947146156815E-4</v>
      </c>
    </row>
    <row r="7153" spans="1:8" x14ac:dyDescent="0.25">
      <c r="A7153" s="19" t="s">
        <v>7128</v>
      </c>
      <c r="B7153" s="4" t="str">
        <f>IFERROR(VLOOKUP(A7153,PEC!A$2:B$7902,2,0),"PEC NON ESISTENTE")</f>
        <v>comunetolve</v>
      </c>
      <c r="C7153" s="20" t="s">
        <v>8235</v>
      </c>
      <c r="D7153" s="20" t="s">
        <v>8247</v>
      </c>
      <c r="E7153" s="21">
        <v>3361</v>
      </c>
      <c r="F7153" s="4" t="str">
        <f t="shared" si="111"/>
        <v/>
      </c>
      <c r="G7153" s="4" t="str">
        <f>IF(AND(Tabella1[[#This Row],[Popolazione]]&gt;50000,Tabella1[[#This Row],[Popolazione]]&lt;100000),"COMPRESO",Tabella1[[#This Row],[Regione]])</f>
        <v>BASILICATA</v>
      </c>
      <c r="H7153" s="31">
        <f>Tabella1[[#This Row],[Popolazione]]/SUM($E$19:$E$7866)</f>
        <v>5.6062075078744613E-5</v>
      </c>
    </row>
    <row r="7154" spans="1:8" x14ac:dyDescent="0.25">
      <c r="A7154" s="19" t="s">
        <v>7129</v>
      </c>
      <c r="B7154" s="4" t="str">
        <f>IFERROR(VLOOKUP(A7154,PEC!A$2:B$7902,2,0),"PEC NON ESISTENTE")</f>
        <v>comunetombolo.pd</v>
      </c>
      <c r="C7154" s="20" t="s">
        <v>8026</v>
      </c>
      <c r="D7154" s="20" t="s">
        <v>8167</v>
      </c>
      <c r="E7154" s="21">
        <v>8227</v>
      </c>
      <c r="F7154" s="4" t="str">
        <f t="shared" si="111"/>
        <v/>
      </c>
      <c r="G7154" s="4" t="str">
        <f>IF(AND(Tabella1[[#This Row],[Popolazione]]&gt;50000,Tabella1[[#This Row],[Popolazione]]&lt;100000),"COMPRESO",Tabella1[[#This Row],[Regione]])</f>
        <v>VENETO</v>
      </c>
      <c r="H7154" s="31">
        <f>Tabella1[[#This Row],[Popolazione]]/SUM($E$19:$E$7866)</f>
        <v>1.3722781662387144E-4</v>
      </c>
    </row>
    <row r="7155" spans="1:8" x14ac:dyDescent="0.25">
      <c r="A7155" s="19" t="s">
        <v>7130</v>
      </c>
      <c r="B7155" s="4" t="str">
        <f>IFERROR(VLOOKUP(A7155,PEC!A$2:B$7902,2,0),"PEC NON ESISTENTE")</f>
        <v>comuneton</v>
      </c>
      <c r="C7155" s="20" t="s">
        <v>8026</v>
      </c>
      <c r="D7155" s="20" t="s">
        <v>8027</v>
      </c>
      <c r="E7155" s="21">
        <v>1319</v>
      </c>
      <c r="F7155" s="4" t="str">
        <f t="shared" si="111"/>
        <v/>
      </c>
      <c r="G7155" s="4" t="str">
        <f>IF(AND(Tabella1[[#This Row],[Popolazione]]&gt;50000,Tabella1[[#This Row],[Popolazione]]&lt;100000),"COMPRESO",Tabella1[[#This Row],[Regione]])</f>
        <v>TRENTINO-ALTO ADIGE/SÜDTIROL</v>
      </c>
      <c r="H7155" s="31">
        <f>Tabella1[[#This Row],[Popolazione]]/SUM($E$19:$E$7866)</f>
        <v>2.2001153534324352E-5</v>
      </c>
    </row>
    <row r="7156" spans="1:8" x14ac:dyDescent="0.25">
      <c r="A7156" s="22" t="s">
        <v>7131</v>
      </c>
      <c r="B7156" s="4" t="str">
        <f>IFERROR(VLOOKUP(A7156,PEC!A$2:B$7902,2,0),"PEC NON ESISTENTE")</f>
        <v>protocollo</v>
      </c>
      <c r="C7156" s="20" t="s">
        <v>8259</v>
      </c>
      <c r="D7156" s="20" t="s">
        <v>8278</v>
      </c>
      <c r="E7156" s="21">
        <v>2116</v>
      </c>
      <c r="F7156" s="4" t="str">
        <f t="shared" si="111"/>
        <v/>
      </c>
      <c r="G7156" s="4" t="str">
        <f>IF(AND(Tabella1[[#This Row],[Popolazione]]&gt;50000,Tabella1[[#This Row],[Popolazione]]&lt;100000),"COMPRESO",Tabella1[[#This Row],[Regione]])</f>
        <v>SARDEGNA</v>
      </c>
      <c r="H7156" s="31">
        <f>Tabella1[[#This Row],[Popolazione]]/SUM($E$19:$E$7866)</f>
        <v>3.5295254646421781E-5</v>
      </c>
    </row>
    <row r="7157" spans="1:8" x14ac:dyDescent="0.25">
      <c r="A7157" s="19" t="s">
        <v>7132</v>
      </c>
      <c r="B7157" s="4" t="str">
        <f>IFERROR(VLOOKUP(A7157,PEC!A$2:B$7902,2,0),"PEC NON ESISTENTE")</f>
        <v>tonco</v>
      </c>
      <c r="C7157" s="20" t="s">
        <v>7913</v>
      </c>
      <c r="D7157" s="20" t="s">
        <v>7914</v>
      </c>
      <c r="E7157" s="21">
        <v>899</v>
      </c>
      <c r="F7157" s="4" t="str">
        <f t="shared" si="111"/>
        <v/>
      </c>
      <c r="G7157" s="4" t="str">
        <f>IF(AND(Tabella1[[#This Row],[Popolazione]]&gt;50000,Tabella1[[#This Row],[Popolazione]]&lt;100000),"COMPRESO",Tabella1[[#This Row],[Regione]])</f>
        <v>PIEMONTE</v>
      </c>
      <c r="H7157" s="31">
        <f>Tabella1[[#This Row],[Popolazione]]/SUM($E$19:$E$7866)</f>
        <v>1.4995479171613034E-5</v>
      </c>
    </row>
    <row r="7158" spans="1:8" x14ac:dyDescent="0.25">
      <c r="A7158" s="19" t="s">
        <v>7958</v>
      </c>
      <c r="B7158" s="4" t="str">
        <f>IFERROR(VLOOKUP(A7158,PEC!A$2:B$7902,2,0),"PEC NON ESISTENTE")</f>
        <v>PEC NON ESISTENTE</v>
      </c>
      <c r="C7158" s="20" t="s">
        <v>7913</v>
      </c>
      <c r="D7158" s="20" t="s">
        <v>7914</v>
      </c>
      <c r="E7158" s="21">
        <v>197</v>
      </c>
      <c r="F7158" s="4" t="str">
        <f t="shared" si="111"/>
        <v/>
      </c>
      <c r="G7158" s="4" t="str">
        <f>IF(AND(Tabella1[[#This Row],[Popolazione]]&gt;50000,Tabella1[[#This Row],[Popolazione]]&lt;100000),"COMPRESO",Tabella1[[#This Row],[Regione]])</f>
        <v>PIEMONTE</v>
      </c>
      <c r="H7158" s="31">
        <f>Tabella1[[#This Row],[Popolazione]]/SUM($E$19:$E$7866)</f>
        <v>3.2859948796526894E-6</v>
      </c>
    </row>
    <row r="7159" spans="1:8" x14ac:dyDescent="0.25">
      <c r="A7159" s="19" t="s">
        <v>7133</v>
      </c>
      <c r="B7159" s="4" t="str">
        <f>IFERROR(VLOOKUP(A7159,PEC!A$2:B$7902,2,0),"PEC NON ESISTENTE")</f>
        <v>tonezzadelcimone.vi</v>
      </c>
      <c r="C7159" s="20" t="s">
        <v>8026</v>
      </c>
      <c r="D7159" s="20" t="s">
        <v>8167</v>
      </c>
      <c r="E7159" s="21">
        <v>577</v>
      </c>
      <c r="F7159" s="4" t="str">
        <f t="shared" si="111"/>
        <v/>
      </c>
      <c r="G7159" s="4" t="str">
        <f>IF(AND(Tabella1[[#This Row],[Popolazione]]&gt;50000,Tabella1[[#This Row],[Popolazione]]&lt;100000),"COMPRESO",Tabella1[[#This Row],[Regione]])</f>
        <v>VENETO</v>
      </c>
      <c r="H7159" s="31">
        <f>Tabella1[[#This Row],[Popolazione]]/SUM($E$19:$E$7866)</f>
        <v>9.6244621602010237E-6</v>
      </c>
    </row>
    <row r="7160" spans="1:8" x14ac:dyDescent="0.25">
      <c r="A7160" s="19" t="s">
        <v>7134</v>
      </c>
      <c r="B7160" s="4" t="str">
        <f>IFERROR(VLOOKUP(A7160,PEC!A$2:B$7902,2,0),"PEC NON ESISTENTE")</f>
        <v>anagrafe</v>
      </c>
      <c r="C7160" s="20" t="s">
        <v>8235</v>
      </c>
      <c r="D7160" s="20" t="s">
        <v>8239</v>
      </c>
      <c r="E7160" s="21">
        <v>947</v>
      </c>
      <c r="F7160" s="4" t="str">
        <f t="shared" si="111"/>
        <v/>
      </c>
      <c r="G7160" s="4" t="str">
        <f>IF(AND(Tabella1[[#This Row],[Popolazione]]&gt;50000,Tabella1[[#This Row],[Popolazione]]&lt;100000),"COMPRESO",Tabella1[[#This Row],[Regione]])</f>
        <v>CAMPANIA</v>
      </c>
      <c r="H7160" s="31">
        <f>Tabella1[[#This Row],[Popolazione]]/SUM($E$19:$E$7866)</f>
        <v>1.5796127670208612E-5</v>
      </c>
    </row>
    <row r="7161" spans="1:8" x14ac:dyDescent="0.25">
      <c r="A7161" s="19" t="s">
        <v>149</v>
      </c>
      <c r="B7161" s="4" t="str">
        <f>IFERROR(VLOOKUP(A7161,PEC!A$2:B$7902,2,0),"PEC NON ESISTENTE")</f>
        <v>segreteria.torano</v>
      </c>
      <c r="C7161" s="20" t="s">
        <v>8235</v>
      </c>
      <c r="D7161" s="20" t="s">
        <v>8248</v>
      </c>
      <c r="E7161" s="21">
        <v>4573</v>
      </c>
      <c r="F7161" s="4" t="str">
        <f t="shared" si="111"/>
        <v/>
      </c>
      <c r="G7161" s="4" t="str">
        <f>IF(AND(Tabella1[[#This Row],[Popolazione]]&gt;50000,Tabella1[[#This Row],[Popolazione]]&lt;100000),"COMPRESO",Tabella1[[#This Row],[Regione]])</f>
        <v>CALABRIA</v>
      </c>
      <c r="H7161" s="31">
        <f>Tabella1[[#This Row],[Popolazione]]/SUM($E$19:$E$7866)</f>
        <v>7.6278449668282987E-5</v>
      </c>
    </row>
    <row r="7162" spans="1:8" x14ac:dyDescent="0.25">
      <c r="A7162" s="19" t="s">
        <v>7135</v>
      </c>
      <c r="B7162" s="4" t="str">
        <f>IFERROR(VLOOKUP(A7162,PEC!A$2:B$7902,2,0),"PEC NON ESISTENTE")</f>
        <v>protocollotorano</v>
      </c>
      <c r="C7162" s="20" t="s">
        <v>8235</v>
      </c>
      <c r="D7162" s="20" t="s">
        <v>8236</v>
      </c>
      <c r="E7162" s="21">
        <v>1658</v>
      </c>
      <c r="F7162" s="4" t="str">
        <f t="shared" si="111"/>
        <v/>
      </c>
      <c r="G7162" s="4" t="str">
        <f>IF(AND(Tabella1[[#This Row],[Popolazione]]&gt;50000,Tabella1[[#This Row],[Popolazione]]&lt;100000),"COMPRESO",Tabella1[[#This Row],[Regione]])</f>
        <v>ABRUZZO</v>
      </c>
      <c r="H7162" s="31">
        <f>Tabella1[[#This Row],[Popolazione]]/SUM($E$19:$E$7866)</f>
        <v>2.765573355565563E-5</v>
      </c>
    </row>
    <row r="7163" spans="1:8" x14ac:dyDescent="0.25">
      <c r="A7163" s="19" t="s">
        <v>7136</v>
      </c>
      <c r="B7163" s="4" t="str">
        <f>IFERROR(VLOOKUP(A7163,PEC!A$2:B$7902,2,0),"PEC NON ESISTENTE")</f>
        <v>info</v>
      </c>
      <c r="C7163" s="20" t="s">
        <v>7913</v>
      </c>
      <c r="D7163" s="20" t="s">
        <v>7986</v>
      </c>
      <c r="E7163" s="21">
        <v>6370</v>
      </c>
      <c r="F7163" s="4" t="str">
        <f t="shared" si="111"/>
        <v/>
      </c>
      <c r="G7163" s="4" t="str">
        <f>IF(AND(Tabella1[[#This Row],[Popolazione]]&gt;50000,Tabella1[[#This Row],[Popolazione]]&lt;100000),"COMPRESO",Tabella1[[#This Row],[Regione]])</f>
        <v>LOMBARDIA</v>
      </c>
      <c r="H7163" s="31">
        <f>Tabella1[[#This Row],[Popolazione]]/SUM($E$19:$E$7866)</f>
        <v>1.0625272783445498E-4</v>
      </c>
    </row>
    <row r="7164" spans="1:8" x14ac:dyDescent="0.25">
      <c r="A7164" s="19" t="s">
        <v>7137</v>
      </c>
      <c r="B7164" s="4" t="str">
        <f>IFERROR(VLOOKUP(A7164,PEC!A$2:B$7902,2,0),"PEC NON ESISTENTE")</f>
        <v>comune</v>
      </c>
      <c r="C7164" s="20" t="s">
        <v>8026</v>
      </c>
      <c r="D7164" s="20" t="s">
        <v>8027</v>
      </c>
      <c r="E7164" s="21">
        <v>697</v>
      </c>
      <c r="F7164" s="4" t="str">
        <f t="shared" si="111"/>
        <v/>
      </c>
      <c r="G7164" s="4" t="str">
        <f>IF(AND(Tabella1[[#This Row],[Popolazione]]&gt;50000,Tabella1[[#This Row],[Popolazione]]&lt;100000),"COMPRESO",Tabella1[[#This Row],[Regione]])</f>
        <v>TRENTINO-ALTO ADIGE/SÜDTIROL</v>
      </c>
      <c r="H7164" s="31">
        <f>Tabella1[[#This Row],[Popolazione]]/SUM($E$19:$E$7866)</f>
        <v>1.1626083406689972E-5</v>
      </c>
    </row>
    <row r="7165" spans="1:8" x14ac:dyDescent="0.25">
      <c r="A7165" s="19" t="s">
        <v>7138</v>
      </c>
      <c r="B7165" s="4" t="str">
        <f>IFERROR(VLOOKUP(A7165,PEC!A$2:B$7902,2,0),"PEC NON ESISTENTE")</f>
        <v>info</v>
      </c>
      <c r="C7165" s="20" t="s">
        <v>8235</v>
      </c>
      <c r="D7165" s="20" t="s">
        <v>8239</v>
      </c>
      <c r="E7165" s="21">
        <v>1803</v>
      </c>
      <c r="F7165" s="4" t="str">
        <f t="shared" si="111"/>
        <v/>
      </c>
      <c r="G7165" s="4" t="str">
        <f>IF(AND(Tabella1[[#This Row],[Popolazione]]&gt;50000,Tabella1[[#This Row],[Popolazione]]&lt;100000),"COMPRESO",Tabella1[[#This Row],[Regione]])</f>
        <v>CAMPANIA</v>
      </c>
      <c r="H7165" s="31">
        <f>Tabella1[[#This Row],[Popolazione]]/SUM($E$19:$E$7866)</f>
        <v>3.007435922849644E-5</v>
      </c>
    </row>
    <row r="7166" spans="1:8" x14ac:dyDescent="0.25">
      <c r="A7166" s="19" t="s">
        <v>7139</v>
      </c>
      <c r="B7166" s="4" t="str">
        <f>IFERROR(VLOOKUP(A7166,PEC!A$2:B$7902,2,0),"PEC NON ESISTENTE")</f>
        <v>demografici</v>
      </c>
      <c r="C7166" s="20" t="s">
        <v>8235</v>
      </c>
      <c r="D7166" s="20" t="s">
        <v>8241</v>
      </c>
      <c r="E7166" s="21">
        <v>5461</v>
      </c>
      <c r="F7166" s="4" t="str">
        <f t="shared" si="111"/>
        <v/>
      </c>
      <c r="G7166" s="4" t="str">
        <f>IF(AND(Tabella1[[#This Row],[Popolazione]]&gt;50000,Tabella1[[#This Row],[Popolazione]]&lt;100000),"COMPRESO",Tabella1[[#This Row],[Regione]])</f>
        <v>PUGLIA</v>
      </c>
      <c r="H7166" s="31">
        <f>Tabella1[[#This Row],[Popolazione]]/SUM($E$19:$E$7866)</f>
        <v>9.1090446892301197E-5</v>
      </c>
    </row>
    <row r="7167" spans="1:8" x14ac:dyDescent="0.25">
      <c r="A7167" s="19" t="s">
        <v>7140</v>
      </c>
      <c r="B7167" s="4" t="str">
        <f>IFERROR(VLOOKUP(A7167,PEC!A$2:B$7902,2,0),"PEC NON ESISTENTE")</f>
        <v>anagrafe.torella</v>
      </c>
      <c r="C7167" s="20" t="s">
        <v>8235</v>
      </c>
      <c r="D7167" s="20" t="s">
        <v>8239</v>
      </c>
      <c r="E7167" s="21">
        <v>2225</v>
      </c>
      <c r="F7167" s="4" t="str">
        <f t="shared" si="111"/>
        <v/>
      </c>
      <c r="G7167" s="4" t="str">
        <f>IF(AND(Tabella1[[#This Row],[Popolazione]]&gt;50000,Tabella1[[#This Row],[Popolazione]]&lt;100000),"COMPRESO",Tabella1[[#This Row],[Regione]])</f>
        <v>CAMPANIA</v>
      </c>
      <c r="H7167" s="31">
        <f>Tabella1[[#This Row],[Popolazione]]/SUM($E$19:$E$7866)</f>
        <v>3.7113393945315905E-5</v>
      </c>
    </row>
    <row r="7168" spans="1:8" x14ac:dyDescent="0.25">
      <c r="A7168" s="19" t="s">
        <v>7141</v>
      </c>
      <c r="B7168" s="4" t="str">
        <f>IFERROR(VLOOKUP(A7168,PEC!A$2:B$7902,2,0),"PEC NON ESISTENTE")</f>
        <v>comune.torelladelsanniocb</v>
      </c>
      <c r="C7168" s="20" t="s">
        <v>8235</v>
      </c>
      <c r="D7168" s="20" t="s">
        <v>4252</v>
      </c>
      <c r="E7168" s="21">
        <v>794</v>
      </c>
      <c r="F7168" s="4" t="str">
        <f t="shared" si="111"/>
        <v/>
      </c>
      <c r="G7168" s="4" t="str">
        <f>IF(AND(Tabella1[[#This Row],[Popolazione]]&gt;50000,Tabella1[[#This Row],[Popolazione]]&lt;100000),"COMPRESO",Tabella1[[#This Row],[Regione]])</f>
        <v>MOLISE</v>
      </c>
      <c r="H7168" s="31">
        <f>Tabella1[[#This Row],[Popolazione]]/SUM($E$19:$E$7866)</f>
        <v>1.3244060580935205E-5</v>
      </c>
    </row>
    <row r="7169" spans="1:8" x14ac:dyDescent="0.25">
      <c r="A7169" s="19" t="s">
        <v>7142</v>
      </c>
      <c r="B7169" s="4" t="str">
        <f>IFERROR(VLOOKUP(A7169,PEC!A$2:B$7902,2,0),"PEC NON ESISTENTE")</f>
        <v>demografici</v>
      </c>
      <c r="C7169" s="20" t="s">
        <v>8221</v>
      </c>
      <c r="D7169" s="20" t="s">
        <v>8227</v>
      </c>
      <c r="E7169" s="21">
        <v>6520</v>
      </c>
      <c r="F7169" s="4" t="str">
        <f t="shared" si="111"/>
        <v/>
      </c>
      <c r="G7169" s="4" t="str">
        <f>IF(AND(Tabella1[[#This Row],[Popolazione]]&gt;50000,Tabella1[[#This Row],[Popolazione]]&lt;100000),"COMPRESO",Tabella1[[#This Row],[Regione]])</f>
        <v>UMBRIA</v>
      </c>
      <c r="H7169" s="31">
        <f>Tabella1[[#This Row],[Popolazione]]/SUM($E$19:$E$7866)</f>
        <v>1.0875475439256617E-4</v>
      </c>
    </row>
    <row r="7170" spans="1:8" x14ac:dyDescent="0.25">
      <c r="A7170" s="19" t="s">
        <v>7143</v>
      </c>
      <c r="B7170" s="4" t="str">
        <f>IFERROR(VLOOKUP(A7170,PEC!A$2:B$7902,2,0),"PEC NON ESISTENTE")</f>
        <v>protocollo</v>
      </c>
      <c r="C7170" s="20" t="s">
        <v>7913</v>
      </c>
      <c r="D7170" s="20" t="s">
        <v>7973</v>
      </c>
      <c r="E7170" s="21">
        <v>517</v>
      </c>
      <c r="F7170" s="4" t="str">
        <f t="shared" ref="F7170:F7233" si="112">IF($E7170&gt;300000,"TROVATO","")</f>
        <v/>
      </c>
      <c r="G7170" s="4" t="str">
        <f>IF(AND(Tabella1[[#This Row],[Popolazione]]&gt;50000,Tabella1[[#This Row],[Popolazione]]&lt;100000),"COMPRESO",Tabella1[[#This Row],[Regione]])</f>
        <v>VALLE D'AOSTA/VALLÉE D'AOSTE</v>
      </c>
      <c r="H7170" s="31">
        <f>Tabella1[[#This Row],[Popolazione]]/SUM($E$19:$E$7866)</f>
        <v>8.6236515369565497E-6</v>
      </c>
    </row>
    <row r="7171" spans="1:8" x14ac:dyDescent="0.25">
      <c r="A7171" s="19" t="s">
        <v>7144</v>
      </c>
      <c r="B7171" s="4" t="str">
        <f>IFERROR(VLOOKUP(A7171,PEC!A$2:B$7902,2,0),"PEC NON ESISTENTE")</f>
        <v>ProtocolloGenerale</v>
      </c>
      <c r="C7171" s="20" t="s">
        <v>7913</v>
      </c>
      <c r="D7171" s="20" t="s">
        <v>7914</v>
      </c>
      <c r="E7171" s="21">
        <v>872367</v>
      </c>
      <c r="F7171" s="4" t="str">
        <f t="shared" si="112"/>
        <v>TROVATO</v>
      </c>
      <c r="G7171" s="4" t="str">
        <f>IF(AND(Tabella1[[#This Row],[Popolazione]]&gt;50000,Tabella1[[#This Row],[Popolazione]]&lt;100000),"COMPRESO",Tabella1[[#This Row],[Regione]])</f>
        <v>PIEMONTE</v>
      </c>
      <c r="H7171" s="31">
        <f>Tabella1[[#This Row],[Popolazione]]/SUM($E$19:$E$7866)</f>
        <v>1.4551236016131867E-2</v>
      </c>
    </row>
    <row r="7172" spans="1:8" x14ac:dyDescent="0.25">
      <c r="A7172" s="19" t="s">
        <v>7145</v>
      </c>
      <c r="B7172" s="4" t="str">
        <f>IFERROR(VLOOKUP(A7172,PEC!A$2:B$7902,2,0),"PEC NON ESISTENTE")</f>
        <v>protocollo</v>
      </c>
      <c r="C7172" s="20" t="s">
        <v>8235</v>
      </c>
      <c r="D7172" s="20" t="s">
        <v>8236</v>
      </c>
      <c r="E7172" s="21">
        <v>3041</v>
      </c>
      <c r="F7172" s="4" t="str">
        <f t="shared" si="112"/>
        <v/>
      </c>
      <c r="G7172" s="4" t="str">
        <f>IF(AND(Tabella1[[#This Row],[Popolazione]]&gt;50000,Tabella1[[#This Row],[Popolazione]]&lt;100000),"COMPRESO",Tabella1[[#This Row],[Regione]])</f>
        <v>ABRUZZO</v>
      </c>
      <c r="H7172" s="31">
        <f>Tabella1[[#This Row],[Popolazione]]/SUM($E$19:$E$7866)</f>
        <v>5.0724418421440756E-5</v>
      </c>
    </row>
    <row r="7173" spans="1:8" x14ac:dyDescent="0.25">
      <c r="A7173" s="19" t="s">
        <v>7146</v>
      </c>
      <c r="B7173" s="4" t="str">
        <f>IFERROR(VLOOKUP(A7173,PEC!A$2:B$7902,2,0),"PEC NON ESISTENTE")</f>
        <v>aagg.comune.toritto</v>
      </c>
      <c r="C7173" s="20" t="s">
        <v>8235</v>
      </c>
      <c r="D7173" s="20" t="s">
        <v>8241</v>
      </c>
      <c r="E7173" s="21">
        <v>8551</v>
      </c>
      <c r="F7173" s="4" t="str">
        <f t="shared" si="112"/>
        <v/>
      </c>
      <c r="G7173" s="4" t="str">
        <f>IF(AND(Tabella1[[#This Row],[Popolazione]]&gt;50000,Tabella1[[#This Row],[Popolazione]]&lt;100000),"COMPRESO",Tabella1[[#This Row],[Regione]])</f>
        <v>PUGLIA</v>
      </c>
      <c r="H7173" s="31">
        <f>Tabella1[[#This Row],[Popolazione]]/SUM($E$19:$E$7866)</f>
        <v>1.4263219398939162E-4</v>
      </c>
    </row>
    <row r="7174" spans="1:8" x14ac:dyDescent="0.25">
      <c r="A7174" s="19" t="s">
        <v>7147</v>
      </c>
      <c r="B7174" s="4" t="str">
        <f>IFERROR(VLOOKUP(A7174,PEC!A$2:B$7902,2,0),"PEC NON ESISTENTE")</f>
        <v>pec</v>
      </c>
      <c r="C7174" s="20" t="s">
        <v>7913</v>
      </c>
      <c r="D7174" s="20" t="s">
        <v>7986</v>
      </c>
      <c r="E7174" s="21">
        <v>449</v>
      </c>
      <c r="F7174" s="4" t="str">
        <f t="shared" si="112"/>
        <v/>
      </c>
      <c r="G7174" s="4" t="str">
        <f>IF(AND(Tabella1[[#This Row],[Popolazione]]&gt;50000,Tabella1[[#This Row],[Popolazione]]&lt;100000),"COMPRESO",Tabella1[[#This Row],[Regione]])</f>
        <v>LOMBARDIA</v>
      </c>
      <c r="H7174" s="31">
        <f>Tabella1[[#This Row],[Popolazione]]/SUM($E$19:$E$7866)</f>
        <v>7.4893994972794802E-6</v>
      </c>
    </row>
    <row r="7175" spans="1:8" x14ac:dyDescent="0.25">
      <c r="A7175" s="19" t="s">
        <v>7148</v>
      </c>
      <c r="B7175" s="4" t="str">
        <f>IFERROR(VLOOKUP(A7175,PEC!A$2:B$7902,2,0),"PEC NON ESISTENTE")</f>
        <v>tornaco</v>
      </c>
      <c r="C7175" s="20" t="s">
        <v>7913</v>
      </c>
      <c r="D7175" s="20" t="s">
        <v>7914</v>
      </c>
      <c r="E7175" s="21">
        <v>876</v>
      </c>
      <c r="F7175" s="4" t="str">
        <f t="shared" si="112"/>
        <v/>
      </c>
      <c r="G7175" s="4" t="str">
        <f>IF(AND(Tabella1[[#This Row],[Popolazione]]&gt;50000,Tabella1[[#This Row],[Popolazione]]&lt;100000),"COMPRESO",Tabella1[[#This Row],[Regione]])</f>
        <v>PIEMONTE</v>
      </c>
      <c r="H7175" s="31">
        <f>Tabella1[[#This Row],[Popolazione]]/SUM($E$19:$E$7866)</f>
        <v>1.461183509936932E-5</v>
      </c>
    </row>
    <row r="7176" spans="1:8" x14ac:dyDescent="0.25">
      <c r="A7176" s="19" t="s">
        <v>7149</v>
      </c>
      <c r="B7176" s="4" t="str">
        <f>IFERROR(VLOOKUP(A7176,PEC!A$2:B$7902,2,0),"PEC NON ESISTENTE")</f>
        <v>protocollo</v>
      </c>
      <c r="C7176" s="20" t="s">
        <v>8235</v>
      </c>
      <c r="D7176" s="20" t="s">
        <v>8236</v>
      </c>
      <c r="E7176" s="21">
        <v>1932</v>
      </c>
      <c r="F7176" s="4" t="str">
        <f t="shared" si="112"/>
        <v/>
      </c>
      <c r="G7176" s="4" t="str">
        <f>IF(AND(Tabella1[[#This Row],[Popolazione]]&gt;50000,Tabella1[[#This Row],[Popolazione]]&lt;100000),"COMPRESO",Tabella1[[#This Row],[Regione]])</f>
        <v>ABRUZZO</v>
      </c>
      <c r="H7176" s="31">
        <f>Tabella1[[#This Row],[Popolazione]]/SUM($E$19:$E$7866)</f>
        <v>3.2226102068472062E-5</v>
      </c>
    </row>
    <row r="7177" spans="1:8" x14ac:dyDescent="0.25">
      <c r="A7177" s="19" t="s">
        <v>7150</v>
      </c>
      <c r="B7177" s="4" t="str">
        <f>IFERROR(VLOOKUP(A7177,PEC!A$2:B$7902,2,0),"PEC NON ESISTENTE")</f>
        <v>comune.tornata</v>
      </c>
      <c r="C7177" s="20" t="s">
        <v>7913</v>
      </c>
      <c r="D7177" s="20" t="s">
        <v>7986</v>
      </c>
      <c r="E7177" s="21">
        <v>491</v>
      </c>
      <c r="F7177" s="4" t="str">
        <f t="shared" si="112"/>
        <v/>
      </c>
      <c r="G7177" s="4" t="str">
        <f>IF(AND(Tabella1[[#This Row],[Popolazione]]&gt;50000,Tabella1[[#This Row],[Popolazione]]&lt;100000),"COMPRESO",Tabella1[[#This Row],[Regione]])</f>
        <v>LOMBARDIA</v>
      </c>
      <c r="H7177" s="31">
        <f>Tabella1[[#This Row],[Popolazione]]/SUM($E$19:$E$7866)</f>
        <v>8.1899669335506118E-6</v>
      </c>
    </row>
    <row r="7178" spans="1:8" x14ac:dyDescent="0.25">
      <c r="A7178" s="19" t="s">
        <v>7151</v>
      </c>
      <c r="B7178" s="4" t="str">
        <f>IFERROR(VLOOKUP(A7178,PEC!A$2:B$7902,2,0),"PEC NON ESISTENTE")</f>
        <v>segreteria</v>
      </c>
      <c r="C7178" s="20" t="s">
        <v>8235</v>
      </c>
      <c r="D7178" s="20" t="s">
        <v>8236</v>
      </c>
      <c r="E7178" s="21">
        <v>3096</v>
      </c>
      <c r="F7178" s="4" t="str">
        <f t="shared" si="112"/>
        <v/>
      </c>
      <c r="G7178" s="4" t="str">
        <f>IF(AND(Tabella1[[#This Row],[Popolazione]]&gt;50000,Tabella1[[#This Row],[Popolazione]]&lt;100000),"COMPRESO",Tabella1[[#This Row],[Regione]])</f>
        <v>ABRUZZO</v>
      </c>
      <c r="H7178" s="31">
        <f>Tabella1[[#This Row],[Popolazione]]/SUM($E$19:$E$7866)</f>
        <v>5.1641828159414854E-5</v>
      </c>
    </row>
    <row r="7179" spans="1:8" x14ac:dyDescent="0.25">
      <c r="A7179" s="19" t="s">
        <v>7152</v>
      </c>
      <c r="B7179" s="4" t="str">
        <f>IFERROR(VLOOKUP(A7179,PEC!A$2:B$7902,2,0),"PEC NON ESISTENTE")</f>
        <v>comune.torno</v>
      </c>
      <c r="C7179" s="20" t="s">
        <v>7913</v>
      </c>
      <c r="D7179" s="20" t="s">
        <v>7986</v>
      </c>
      <c r="E7179" s="21">
        <v>1203</v>
      </c>
      <c r="F7179" s="4" t="str">
        <f t="shared" si="112"/>
        <v/>
      </c>
      <c r="G7179" s="4" t="str">
        <f>IF(AND(Tabella1[[#This Row],[Popolazione]]&gt;50000,Tabella1[[#This Row],[Popolazione]]&lt;100000),"COMPRESO",Tabella1[[#This Row],[Regione]])</f>
        <v>LOMBARDIA</v>
      </c>
      <c r="H7179" s="31">
        <f>Tabella1[[#This Row],[Popolazione]]/SUM($E$19:$E$7866)</f>
        <v>2.0066252996051701E-5</v>
      </c>
    </row>
    <row r="7180" spans="1:8" x14ac:dyDescent="0.25">
      <c r="A7180" s="19" t="s">
        <v>7153</v>
      </c>
      <c r="B7180" s="4" t="str">
        <f>IFERROR(VLOOKUP(A7180,PEC!A$2:B$7902,2,0),"PEC NON ESISTENTE")</f>
        <v>protocollo</v>
      </c>
      <c r="C7180" s="20" t="s">
        <v>8026</v>
      </c>
      <c r="D7180" s="20" t="s">
        <v>8212</v>
      </c>
      <c r="E7180" s="21">
        <v>1102</v>
      </c>
      <c r="F7180" s="4" t="str">
        <f t="shared" si="112"/>
        <v/>
      </c>
      <c r="G7180" s="4" t="str">
        <f>IF(AND(Tabella1[[#This Row],[Popolazione]]&gt;50000,Tabella1[[#This Row],[Popolazione]]&lt;100000),"COMPRESO",Tabella1[[#This Row],[Regione]])</f>
        <v>EMILIA-ROMAGNA</v>
      </c>
      <c r="H7180" s="31">
        <f>Tabella1[[#This Row],[Popolazione]]/SUM($E$19:$E$7866)</f>
        <v>1.8381555113590171E-5</v>
      </c>
    </row>
    <row r="7181" spans="1:8" x14ac:dyDescent="0.25">
      <c r="A7181" s="19" t="s">
        <v>7154</v>
      </c>
      <c r="B7181" s="4" t="str">
        <f>IFERROR(VLOOKUP(A7181,PEC!A$2:B$7902,2,0),"PEC NON ESISTENTE")</f>
        <v>comune.torocb</v>
      </c>
      <c r="C7181" s="20" t="s">
        <v>8235</v>
      </c>
      <c r="D7181" s="20" t="s">
        <v>4252</v>
      </c>
      <c r="E7181" s="21">
        <v>1450</v>
      </c>
      <c r="F7181" s="4" t="str">
        <f t="shared" si="112"/>
        <v/>
      </c>
      <c r="G7181" s="4" t="str">
        <f>IF(AND(Tabella1[[#This Row],[Popolazione]]&gt;50000,Tabella1[[#This Row],[Popolazione]]&lt;100000),"COMPRESO",Tabella1[[#This Row],[Regione]])</f>
        <v>MOLISE</v>
      </c>
      <c r="H7181" s="31">
        <f>Tabella1[[#This Row],[Popolazione]]/SUM($E$19:$E$7866)</f>
        <v>2.418625672840812E-5</v>
      </c>
    </row>
    <row r="7182" spans="1:8" x14ac:dyDescent="0.25">
      <c r="A7182" s="22" t="s">
        <v>8287</v>
      </c>
      <c r="B7182" s="4" t="str">
        <f>IFERROR(VLOOKUP(A7182,PEC!A$2:B$7902,2,0),"PEC NON ESISTENTE")</f>
        <v>demografici</v>
      </c>
      <c r="C7182" s="20" t="s">
        <v>8259</v>
      </c>
      <c r="D7182" s="20" t="s">
        <v>8278</v>
      </c>
      <c r="E7182" s="21">
        <v>2891</v>
      </c>
      <c r="F7182" s="4" t="str">
        <f t="shared" si="112"/>
        <v/>
      </c>
      <c r="G7182" s="4" t="str">
        <f>IF(AND(Tabella1[[#This Row],[Popolazione]]&gt;50000,Tabella1[[#This Row],[Popolazione]]&lt;100000),"COMPRESO",Tabella1[[#This Row],[Regione]])</f>
        <v>SARDEGNA</v>
      </c>
      <c r="H7182" s="31">
        <f>Tabella1[[#This Row],[Popolazione]]/SUM($E$19:$E$7866)</f>
        <v>4.8222391863329566E-5</v>
      </c>
    </row>
    <row r="7183" spans="1:8" x14ac:dyDescent="0.25">
      <c r="A7183" s="19" t="s">
        <v>7156</v>
      </c>
      <c r="B7183" s="4" t="str">
        <f>IFERROR(VLOOKUP(A7183,PEC!A$2:B$7902,2,0),"PEC NON ESISTENTE")</f>
        <v>affarigenerali</v>
      </c>
      <c r="C7183" s="20" t="s">
        <v>8235</v>
      </c>
      <c r="D7183" s="20" t="s">
        <v>8239</v>
      </c>
      <c r="E7183" s="21">
        <v>1267</v>
      </c>
      <c r="F7183" s="4" t="str">
        <f t="shared" si="112"/>
        <v/>
      </c>
      <c r="G7183" s="4" t="str">
        <f>IF(AND(Tabella1[[#This Row],[Popolazione]]&gt;50000,Tabella1[[#This Row],[Popolazione]]&lt;100000),"COMPRESO",Tabella1[[#This Row],[Regione]])</f>
        <v>CAMPANIA</v>
      </c>
      <c r="H7183" s="31">
        <f>Tabella1[[#This Row],[Popolazione]]/SUM($E$19:$E$7866)</f>
        <v>2.1133784327512476E-5</v>
      </c>
    </row>
    <row r="7184" spans="1:8" x14ac:dyDescent="0.25">
      <c r="A7184" s="22" t="s">
        <v>7157</v>
      </c>
      <c r="B7184" s="4" t="str">
        <f>IFERROR(VLOOKUP(A7184,PEC!A$2:B$7902,2,0),"PEC NON ESISTENTE")</f>
        <v>comune.torralba</v>
      </c>
      <c r="C7184" s="20" t="s">
        <v>8259</v>
      </c>
      <c r="D7184" s="20" t="s">
        <v>8278</v>
      </c>
      <c r="E7184" s="21">
        <v>998</v>
      </c>
      <c r="F7184" s="4" t="str">
        <f t="shared" si="112"/>
        <v/>
      </c>
      <c r="G7184" s="4" t="str">
        <f>IF(AND(Tabella1[[#This Row],[Popolazione]]&gt;50000,Tabella1[[#This Row],[Popolazione]]&lt;100000),"COMPRESO",Tabella1[[#This Row],[Regione]])</f>
        <v>SARDEGNA</v>
      </c>
      <c r="H7184" s="31">
        <f>Tabella1[[#This Row],[Popolazione]]/SUM($E$19:$E$7866)</f>
        <v>1.6646816699966416E-5</v>
      </c>
    </row>
    <row r="7185" spans="1:8" x14ac:dyDescent="0.25">
      <c r="A7185" s="19" t="s">
        <v>7158</v>
      </c>
      <c r="B7185" s="4" t="str">
        <f>IFERROR(VLOOKUP(A7185,PEC!A$2:B$7902,2,0),"PEC NON ESISTENTE")</f>
        <v>amministrativo.torrazzacoste</v>
      </c>
      <c r="C7185" s="20" t="s">
        <v>7913</v>
      </c>
      <c r="D7185" s="20" t="s">
        <v>7986</v>
      </c>
      <c r="E7185" s="21">
        <v>1693</v>
      </c>
      <c r="F7185" s="4" t="str">
        <f t="shared" si="112"/>
        <v/>
      </c>
      <c r="G7185" s="4" t="str">
        <f>IF(AND(Tabella1[[#This Row],[Popolazione]]&gt;50000,Tabella1[[#This Row],[Popolazione]]&lt;100000),"COMPRESO",Tabella1[[#This Row],[Regione]])</f>
        <v>LOMBARDIA</v>
      </c>
      <c r="H7185" s="31">
        <f>Tabella1[[#This Row],[Popolazione]]/SUM($E$19:$E$7866)</f>
        <v>2.8239539752548238E-5</v>
      </c>
    </row>
    <row r="7186" spans="1:8" x14ac:dyDescent="0.25">
      <c r="A7186" s="19" t="s">
        <v>7159</v>
      </c>
      <c r="B7186" s="4" t="str">
        <f>IFERROR(VLOOKUP(A7186,PEC!A$2:B$7902,2,0),"PEC NON ESISTENTE")</f>
        <v>torrazzapiemonte</v>
      </c>
      <c r="C7186" s="20" t="s">
        <v>7913</v>
      </c>
      <c r="D7186" s="20" t="s">
        <v>7914</v>
      </c>
      <c r="E7186" s="21">
        <v>2816</v>
      </c>
      <c r="F7186" s="4" t="str">
        <f t="shared" si="112"/>
        <v/>
      </c>
      <c r="G7186" s="4" t="str">
        <f>IF(AND(Tabella1[[#This Row],[Popolazione]]&gt;50000,Tabella1[[#This Row],[Popolazione]]&lt;100000),"COMPRESO",Tabella1[[#This Row],[Regione]])</f>
        <v>PIEMONTE</v>
      </c>
      <c r="H7186" s="31">
        <f>Tabella1[[#This Row],[Popolazione]]/SUM($E$19:$E$7866)</f>
        <v>4.6971378584273978E-5</v>
      </c>
    </row>
    <row r="7187" spans="1:8" x14ac:dyDescent="0.25">
      <c r="A7187" s="19" t="s">
        <v>7160</v>
      </c>
      <c r="B7187" s="4" t="str">
        <f>IFERROR(VLOOKUP(A7187,PEC!A$2:B$7902,2,0),"PEC NON ESISTENTE")</f>
        <v>torrazzo</v>
      </c>
      <c r="C7187" s="20" t="s">
        <v>7913</v>
      </c>
      <c r="D7187" s="20" t="s">
        <v>7914</v>
      </c>
      <c r="E7187" s="21">
        <v>224</v>
      </c>
      <c r="F7187" s="4" t="str">
        <f t="shared" si="112"/>
        <v/>
      </c>
      <c r="G7187" s="4" t="str">
        <f>IF(AND(Tabella1[[#This Row],[Popolazione]]&gt;50000,Tabella1[[#This Row],[Popolazione]]&lt;100000),"COMPRESO",Tabella1[[#This Row],[Regione]])</f>
        <v>PIEMONTE</v>
      </c>
      <c r="H7187" s="31">
        <f>Tabella1[[#This Row],[Popolazione]]/SUM($E$19:$E$7866)</f>
        <v>3.7363596601127025E-6</v>
      </c>
    </row>
    <row r="7188" spans="1:8" x14ac:dyDescent="0.25">
      <c r="A7188" s="19" t="s">
        <v>7161</v>
      </c>
      <c r="B7188" s="4" t="str">
        <f>IFERROR(VLOOKUP(A7188,PEC!A$2:B$7902,2,0),"PEC NON ESISTENTE")</f>
        <v>dirigenteariano</v>
      </c>
      <c r="C7188" s="20" t="s">
        <v>8235</v>
      </c>
      <c r="D7188" s="20" t="s">
        <v>8239</v>
      </c>
      <c r="E7188" s="21">
        <v>43521</v>
      </c>
      <c r="F7188" s="4" t="str">
        <f t="shared" si="112"/>
        <v/>
      </c>
      <c r="G7188" s="4" t="str">
        <f>IF(AND(Tabella1[[#This Row],[Popolazione]]&gt;50000,Tabella1[[#This Row],[Popolazione]]&lt;100000),"COMPRESO",Tabella1[[#This Row],[Regione]])</f>
        <v>CAMPANIA</v>
      </c>
      <c r="H7188" s="31">
        <f>Tabella1[[#This Row],[Popolazione]]/SUM($E$19:$E$7866)</f>
        <v>7.2593798557037917E-4</v>
      </c>
    </row>
    <row r="7189" spans="1:8" x14ac:dyDescent="0.25">
      <c r="A7189" s="19" t="s">
        <v>7162</v>
      </c>
      <c r="B7189" s="4" t="str">
        <f>IFERROR(VLOOKUP(A7189,PEC!A$2:B$7902,2,0),"PEC NON ESISTENTE")</f>
        <v>comune.torreberetti</v>
      </c>
      <c r="C7189" s="20" t="s">
        <v>7913</v>
      </c>
      <c r="D7189" s="20" t="s">
        <v>7986</v>
      </c>
      <c r="E7189" s="21">
        <v>588</v>
      </c>
      <c r="F7189" s="4" t="str">
        <f t="shared" si="112"/>
        <v/>
      </c>
      <c r="G7189" s="4" t="str">
        <f>IF(AND(Tabella1[[#This Row],[Popolazione]]&gt;50000,Tabella1[[#This Row],[Popolazione]]&lt;100000),"COMPRESO",Tabella1[[#This Row],[Regione]])</f>
        <v>LOMBARDIA</v>
      </c>
      <c r="H7189" s="31">
        <f>Tabella1[[#This Row],[Popolazione]]/SUM($E$19:$E$7866)</f>
        <v>9.8079441077958439E-6</v>
      </c>
    </row>
    <row r="7190" spans="1:8" x14ac:dyDescent="0.25">
      <c r="A7190" s="19" t="s">
        <v>7163</v>
      </c>
      <c r="B7190" s="4" t="str">
        <f>IFERROR(VLOOKUP(A7190,PEC!A$2:B$7902,2,0),"PEC NON ESISTENTE")</f>
        <v>comune.torreboldone</v>
      </c>
      <c r="C7190" s="20" t="s">
        <v>7913</v>
      </c>
      <c r="D7190" s="20" t="s">
        <v>7986</v>
      </c>
      <c r="E7190" s="21">
        <v>8333</v>
      </c>
      <c r="F7190" s="4" t="str">
        <f t="shared" si="112"/>
        <v/>
      </c>
      <c r="G7190" s="4" t="str">
        <f>IF(AND(Tabella1[[#This Row],[Popolazione]]&gt;50000,Tabella1[[#This Row],[Popolazione]]&lt;100000),"COMPRESO",Tabella1[[#This Row],[Regione]])</f>
        <v>LOMBARDIA</v>
      </c>
      <c r="H7190" s="31">
        <f>Tabella1[[#This Row],[Popolazione]]/SUM($E$19:$E$7866)</f>
        <v>1.3899591539160336E-4</v>
      </c>
    </row>
    <row r="7191" spans="1:8" x14ac:dyDescent="0.25">
      <c r="A7191" s="19" t="s">
        <v>7164</v>
      </c>
      <c r="B7191" s="4" t="str">
        <f>IFERROR(VLOOKUP(A7191,PEC!A$2:B$7902,2,0),"PEC NON ESISTENTE")</f>
        <v>torre.bormida</v>
      </c>
      <c r="C7191" s="20" t="s">
        <v>7913</v>
      </c>
      <c r="D7191" s="20" t="s">
        <v>7914</v>
      </c>
      <c r="E7191" s="21">
        <v>211</v>
      </c>
      <c r="F7191" s="4" t="str">
        <f t="shared" si="112"/>
        <v/>
      </c>
      <c r="G7191" s="4" t="str">
        <f>IF(AND(Tabella1[[#This Row],[Popolazione]]&gt;50000,Tabella1[[#This Row],[Popolazione]]&lt;100000),"COMPRESO",Tabella1[[#This Row],[Regione]])</f>
        <v>PIEMONTE</v>
      </c>
      <c r="H7191" s="31">
        <f>Tabella1[[#This Row],[Popolazione]]/SUM($E$19:$E$7866)</f>
        <v>3.5195173584097331E-6</v>
      </c>
    </row>
    <row r="7192" spans="1:8" x14ac:dyDescent="0.25">
      <c r="A7192" s="19" t="s">
        <v>7165</v>
      </c>
      <c r="B7192" s="4" t="str">
        <f>IFERROR(VLOOKUP(A7192,PEC!A$2:B$7902,2,0),"PEC NON ESISTENTE")</f>
        <v>sindaco.torrecajetani</v>
      </c>
      <c r="C7192" s="20" t="s">
        <v>8221</v>
      </c>
      <c r="D7192" s="20" t="s">
        <v>8234</v>
      </c>
      <c r="E7192" s="21">
        <v>1388</v>
      </c>
      <c r="F7192" s="4" t="str">
        <f t="shared" si="112"/>
        <v/>
      </c>
      <c r="G7192" s="4" t="str">
        <f>IF(AND(Tabella1[[#This Row],[Popolazione]]&gt;50000,Tabella1[[#This Row],[Popolazione]]&lt;100000),"COMPRESO",Tabella1[[#This Row],[Regione]])</f>
        <v>LAZIO</v>
      </c>
      <c r="H7192" s="31">
        <f>Tabella1[[#This Row],[Popolazione]]/SUM($E$19:$E$7866)</f>
        <v>2.3152085751055495E-5</v>
      </c>
    </row>
    <row r="7193" spans="1:8" x14ac:dyDescent="0.25">
      <c r="A7193" s="19" t="s">
        <v>7166</v>
      </c>
      <c r="B7193" s="4" t="str">
        <f>IFERROR(VLOOKUP(A7193,PEC!A$2:B$7902,2,0),"PEC NON ESISTENTE")</f>
        <v>torre.canavese</v>
      </c>
      <c r="C7193" s="20" t="s">
        <v>7913</v>
      </c>
      <c r="D7193" s="20" t="s">
        <v>7914</v>
      </c>
      <c r="E7193" s="21">
        <v>589</v>
      </c>
      <c r="F7193" s="4" t="str">
        <f t="shared" si="112"/>
        <v/>
      </c>
      <c r="G7193" s="4" t="str">
        <f>IF(AND(Tabella1[[#This Row],[Popolazione]]&gt;50000,Tabella1[[#This Row],[Popolazione]]&lt;100000),"COMPRESO",Tabella1[[#This Row],[Regione]])</f>
        <v>PIEMONTE</v>
      </c>
      <c r="H7193" s="31">
        <f>Tabella1[[#This Row],[Popolazione]]/SUM($E$19:$E$7866)</f>
        <v>9.8246242848499191E-6</v>
      </c>
    </row>
    <row r="7194" spans="1:8" x14ac:dyDescent="0.25">
      <c r="A7194" s="19" t="s">
        <v>7167</v>
      </c>
      <c r="B7194" s="4" t="str">
        <f>IFERROR(VLOOKUP(A7194,PEC!A$2:B$7902,2,0),"PEC NON ESISTENTE")</f>
        <v>comune.torredarese</v>
      </c>
      <c r="C7194" s="20" t="s">
        <v>7913</v>
      </c>
      <c r="D7194" s="20" t="s">
        <v>7986</v>
      </c>
      <c r="E7194" s="21">
        <v>977</v>
      </c>
      <c r="F7194" s="4" t="str">
        <f t="shared" si="112"/>
        <v/>
      </c>
      <c r="G7194" s="4" t="str">
        <f>IF(AND(Tabella1[[#This Row],[Popolazione]]&gt;50000,Tabella1[[#This Row],[Popolazione]]&lt;100000),"COMPRESO",Tabella1[[#This Row],[Regione]])</f>
        <v>LOMBARDIA</v>
      </c>
      <c r="H7194" s="31">
        <f>Tabella1[[#This Row],[Popolazione]]/SUM($E$19:$E$7866)</f>
        <v>1.6296532981830851E-5</v>
      </c>
    </row>
    <row r="7195" spans="1:8" x14ac:dyDescent="0.25">
      <c r="A7195" s="19" t="s">
        <v>7169</v>
      </c>
      <c r="B7195" s="4" t="str">
        <f>IFERROR(VLOOKUP(A7195,PEC!A$2:B$7902,2,0),"PEC NON ESISTENTE")</f>
        <v>PEC NON ESISTENTE</v>
      </c>
      <c r="C7195" s="20" t="s">
        <v>7913</v>
      </c>
      <c r="D7195" s="20" t="s">
        <v>7986</v>
      </c>
      <c r="E7195" s="21">
        <v>2007</v>
      </c>
      <c r="F7195" s="4" t="str">
        <f t="shared" si="112"/>
        <v/>
      </c>
      <c r="G7195" s="4" t="str">
        <f>IF(AND(Tabella1[[#This Row],[Popolazione]]&gt;50000,Tabella1[[#This Row],[Popolazione]]&lt;100000),"COMPRESO",Tabella1[[#This Row],[Regione]])</f>
        <v>LOMBARDIA</v>
      </c>
      <c r="H7195" s="31">
        <f>Tabella1[[#This Row],[Popolazione]]/SUM($E$19:$E$7866)</f>
        <v>3.347711534752765E-5</v>
      </c>
    </row>
    <row r="7196" spans="1:8" x14ac:dyDescent="0.25">
      <c r="A7196" s="19" t="s">
        <v>7170</v>
      </c>
      <c r="B7196" s="4" t="str">
        <f>IFERROR(VLOOKUP(A7196,PEC!A$2:B$7902,2,0),"PEC NON ESISTENTE")</f>
        <v>PEC NON ESISTENTE</v>
      </c>
      <c r="C7196" s="20" t="s">
        <v>7913</v>
      </c>
      <c r="D7196" s="20" t="s">
        <v>7986</v>
      </c>
      <c r="E7196" s="21">
        <v>347</v>
      </c>
      <c r="F7196" s="4" t="str">
        <f t="shared" si="112"/>
        <v/>
      </c>
      <c r="G7196" s="4" t="str">
        <f>IF(AND(Tabella1[[#This Row],[Popolazione]]&gt;50000,Tabella1[[#This Row],[Popolazione]]&lt;100000),"COMPRESO",Tabella1[[#This Row],[Regione]])</f>
        <v>LOMBARDIA</v>
      </c>
      <c r="H7196" s="31">
        <f>Tabella1[[#This Row],[Popolazione]]/SUM($E$19:$E$7866)</f>
        <v>5.7880214377638738E-6</v>
      </c>
    </row>
    <row r="7197" spans="1:8" x14ac:dyDescent="0.25">
      <c r="A7197" s="19" t="s">
        <v>7171</v>
      </c>
      <c r="B7197" s="4" t="str">
        <f>IFERROR(VLOOKUP(A7197,PEC!A$2:B$7902,2,0),"PEC NON ESISTENTE")</f>
        <v>PEC NON ESISTENTE</v>
      </c>
      <c r="C7197" s="20" t="s">
        <v>8235</v>
      </c>
      <c r="D7197" s="20" t="s">
        <v>8236</v>
      </c>
      <c r="E7197" s="21">
        <v>3174</v>
      </c>
      <c r="F7197" s="4" t="str">
        <f t="shared" si="112"/>
        <v/>
      </c>
      <c r="G7197" s="4" t="str">
        <f>IF(AND(Tabella1[[#This Row],[Popolazione]]&gt;50000,Tabella1[[#This Row],[Popolazione]]&lt;100000),"COMPRESO",Tabella1[[#This Row],[Regione]])</f>
        <v>ABRUZZO</v>
      </c>
      <c r="H7197" s="31">
        <f>Tabella1[[#This Row],[Popolazione]]/SUM($E$19:$E$7866)</f>
        <v>5.2942881969632671E-5</v>
      </c>
    </row>
    <row r="7198" spans="1:8" x14ac:dyDescent="0.25">
      <c r="A7198" s="19" t="s">
        <v>7172</v>
      </c>
      <c r="B7198" s="4" t="str">
        <f>IFERROR(VLOOKUP(A7198,PEC!A$2:B$7902,2,0),"PEC NON ESISTENTE")</f>
        <v>PEC NON ESISTENTE</v>
      </c>
      <c r="C7198" s="20" t="s">
        <v>7913</v>
      </c>
      <c r="D7198" s="20" t="s">
        <v>7986</v>
      </c>
      <c r="E7198" s="21">
        <v>1769</v>
      </c>
      <c r="F7198" s="4" t="str">
        <f t="shared" si="112"/>
        <v/>
      </c>
      <c r="G7198" s="4" t="str">
        <f>IF(AND(Tabella1[[#This Row],[Popolazione]]&gt;50000,Tabella1[[#This Row],[Popolazione]]&lt;100000),"COMPRESO",Tabella1[[#This Row],[Regione]])</f>
        <v>LOMBARDIA</v>
      </c>
      <c r="H7198" s="31">
        <f>Tabella1[[#This Row],[Popolazione]]/SUM($E$19:$E$7866)</f>
        <v>2.9507233208657904E-5</v>
      </c>
    </row>
    <row r="7199" spans="1:8" x14ac:dyDescent="0.25">
      <c r="A7199" s="19" t="s">
        <v>7173</v>
      </c>
      <c r="B7199" s="4" t="str">
        <f>IFERROR(VLOOKUP(A7199,PEC!A$2:B$7902,2,0),"PEC NON ESISTENTE")</f>
        <v>PEC NON ESISTENTE</v>
      </c>
      <c r="C7199" s="20" t="s">
        <v>7913</v>
      </c>
      <c r="D7199" s="20" t="s">
        <v>7986</v>
      </c>
      <c r="E7199" s="21">
        <v>2310</v>
      </c>
      <c r="F7199" s="4" t="str">
        <f t="shared" si="112"/>
        <v/>
      </c>
      <c r="G7199" s="4" t="str">
        <f>IF(AND(Tabella1[[#This Row],[Popolazione]]&gt;50000,Tabella1[[#This Row],[Popolazione]]&lt;100000),"COMPRESO",Tabella1[[#This Row],[Regione]])</f>
        <v>LOMBARDIA</v>
      </c>
      <c r="H7199" s="31">
        <f>Tabella1[[#This Row],[Popolazione]]/SUM($E$19:$E$7866)</f>
        <v>3.8531208994912245E-5</v>
      </c>
    </row>
    <row r="7200" spans="1:8" x14ac:dyDescent="0.25">
      <c r="A7200" s="19" t="s">
        <v>7174</v>
      </c>
      <c r="B7200" s="4" t="str">
        <f>IFERROR(VLOOKUP(A7200,PEC!A$2:B$7902,2,0),"PEC NON ESISTENTE")</f>
        <v>protocollo.torredelgreco</v>
      </c>
      <c r="C7200" s="20" t="s">
        <v>8235</v>
      </c>
      <c r="D7200" s="20" t="s">
        <v>8239</v>
      </c>
      <c r="E7200" s="21">
        <v>85922</v>
      </c>
      <c r="F7200" s="4" t="str">
        <f t="shared" si="112"/>
        <v/>
      </c>
      <c r="G7200" s="4" t="str">
        <f>IF(AND(Tabella1[[#This Row],[Popolazione]]&gt;50000,Tabella1[[#This Row],[Popolazione]]&lt;100000),"COMPRESO",Tabella1[[#This Row],[Regione]])</f>
        <v>COMPRESO</v>
      </c>
      <c r="H7200" s="30">
        <f>Tabella1[[#This Row],[Popolazione]]/SUM($E$19:$E$7866)</f>
        <v>1.4331941728401949E-3</v>
      </c>
    </row>
    <row r="7201" spans="1:8" x14ac:dyDescent="0.25">
      <c r="A7201" s="19" t="s">
        <v>7175</v>
      </c>
      <c r="B7201" s="4" t="str">
        <f>IFERROR(VLOOKUP(A7201,PEC!A$2:B$7902,2,0),"PEC NON ESISTENTE")</f>
        <v>protocollo.comune.torredimosto.ve</v>
      </c>
      <c r="C7201" s="20" t="s">
        <v>8026</v>
      </c>
      <c r="D7201" s="20" t="s">
        <v>8167</v>
      </c>
      <c r="E7201" s="21">
        <v>4739</v>
      </c>
      <c r="F7201" s="4" t="str">
        <f t="shared" si="112"/>
        <v/>
      </c>
      <c r="G7201" s="4" t="str">
        <f>IF(AND(Tabella1[[#This Row],[Popolazione]]&gt;50000,Tabella1[[#This Row],[Popolazione]]&lt;100000),"COMPRESO",Tabella1[[#This Row],[Regione]])</f>
        <v>VENETO</v>
      </c>
      <c r="H7201" s="31">
        <f>Tabella1[[#This Row],[Popolazione]]/SUM($E$19:$E$7866)</f>
        <v>7.9047359059259366E-5</v>
      </c>
    </row>
    <row r="7202" spans="1:8" x14ac:dyDescent="0.25">
      <c r="A7202" s="19" t="s">
        <v>233</v>
      </c>
      <c r="B7202" s="4" t="str">
        <f>IFERROR(VLOOKUP(A7202,PEC!A$2:B$7902,2,0),"PEC NON ESISTENTE")</f>
        <v>areademograficatorrediruggiero</v>
      </c>
      <c r="C7202" s="20" t="s">
        <v>8235</v>
      </c>
      <c r="D7202" s="20" t="s">
        <v>8248</v>
      </c>
      <c r="E7202" s="21">
        <v>1131</v>
      </c>
      <c r="F7202" s="4" t="str">
        <f t="shared" si="112"/>
        <v/>
      </c>
      <c r="G7202" s="4" t="str">
        <f>IF(AND(Tabella1[[#This Row],[Popolazione]]&gt;50000,Tabella1[[#This Row],[Popolazione]]&lt;100000),"COMPRESO",Tabella1[[#This Row],[Regione]])</f>
        <v>CALABRIA</v>
      </c>
      <c r="H7202" s="31">
        <f>Tabella1[[#This Row],[Popolazione]]/SUM($E$19:$E$7866)</f>
        <v>1.8865280248158335E-5</v>
      </c>
    </row>
    <row r="7203" spans="1:8" x14ac:dyDescent="0.25">
      <c r="A7203" s="19" t="s">
        <v>7176</v>
      </c>
      <c r="B7203" s="4" t="str">
        <f>IFERROR(VLOOKUP(A7203,PEC!A$2:B$7902,2,0),"PEC NON ESISTENTE")</f>
        <v>comune.torredisantamaria</v>
      </c>
      <c r="C7203" s="20" t="s">
        <v>7913</v>
      </c>
      <c r="D7203" s="20" t="s">
        <v>7986</v>
      </c>
      <c r="E7203" s="21">
        <v>824</v>
      </c>
      <c r="F7203" s="4" t="str">
        <f t="shared" si="112"/>
        <v/>
      </c>
      <c r="G7203" s="4" t="str">
        <f>IF(AND(Tabella1[[#This Row],[Popolazione]]&gt;50000,Tabella1[[#This Row],[Popolazione]]&lt;100000),"COMPRESO",Tabella1[[#This Row],[Regione]])</f>
        <v>LOMBARDIA</v>
      </c>
      <c r="H7203" s="31">
        <f>Tabella1[[#This Row],[Popolazione]]/SUM($E$19:$E$7866)</f>
        <v>1.3744465892557442E-5</v>
      </c>
    </row>
    <row r="7204" spans="1:8" x14ac:dyDescent="0.25">
      <c r="A7204" s="19" t="s">
        <v>7168</v>
      </c>
      <c r="B7204" s="4" t="str">
        <f>IFERROR(VLOOKUP(A7204,PEC!A$2:B$7902,2,0),"PEC NON ESISTENTE")</f>
        <v>comune</v>
      </c>
      <c r="C7204" s="20" t="s">
        <v>7913</v>
      </c>
      <c r="D7204" s="20" t="s">
        <v>7986</v>
      </c>
      <c r="E7204" s="21">
        <v>2395</v>
      </c>
      <c r="F7204" s="4" t="str">
        <f t="shared" si="112"/>
        <v/>
      </c>
      <c r="G7204" s="4" t="str">
        <f>IF(AND(Tabella1[[#This Row],[Popolazione]]&gt;50000,Tabella1[[#This Row],[Popolazione]]&lt;100000),"COMPRESO",Tabella1[[#This Row],[Regione]])</f>
        <v>LOMBARDIA</v>
      </c>
      <c r="H7204" s="31">
        <f>Tabella1[[#This Row],[Popolazione]]/SUM($E$19:$E$7866)</f>
        <v>3.9949024044508585E-5</v>
      </c>
    </row>
    <row r="7205" spans="1:8" x14ac:dyDescent="0.25">
      <c r="A7205" s="19" t="s">
        <v>7177</v>
      </c>
      <c r="B7205" s="4">
        <f>IFERROR(VLOOKUP(A7205,PEC!A$2:B$7902,2,0),"PEC NON ESISTENTE")</f>
        <v>0</v>
      </c>
      <c r="C7205" s="20" t="s">
        <v>8235</v>
      </c>
      <c r="D7205" s="20" t="s">
        <v>8239</v>
      </c>
      <c r="E7205" s="21">
        <v>1360</v>
      </c>
      <c r="F7205" s="4" t="str">
        <f t="shared" si="112"/>
        <v/>
      </c>
      <c r="G7205" s="4" t="str">
        <f>IF(AND(Tabella1[[#This Row],[Popolazione]]&gt;50000,Tabella1[[#This Row],[Popolazione]]&lt;100000),"COMPRESO",Tabella1[[#This Row],[Regione]])</f>
        <v>CAMPANIA</v>
      </c>
      <c r="H7205" s="31">
        <f>Tabella1[[#This Row],[Popolazione]]/SUM($E$19:$E$7866)</f>
        <v>2.2685040793541407E-5</v>
      </c>
    </row>
    <row r="7206" spans="1:8" x14ac:dyDescent="0.25">
      <c r="A7206" s="19" t="s">
        <v>7950</v>
      </c>
      <c r="B7206" s="4" t="str">
        <f>IFERROR(VLOOKUP(A7206,PEC!A$2:B$7902,2,0),"PEC NON ESISTENTE")</f>
        <v>comune.torremondovi.cn</v>
      </c>
      <c r="C7206" s="20" t="s">
        <v>7913</v>
      </c>
      <c r="D7206" s="20" t="s">
        <v>7914</v>
      </c>
      <c r="E7206" s="21">
        <v>494</v>
      </c>
      <c r="F7206" s="4" t="str">
        <f t="shared" si="112"/>
        <v/>
      </c>
      <c r="G7206" s="4" t="str">
        <f>IF(AND(Tabella1[[#This Row],[Popolazione]]&gt;50000,Tabella1[[#This Row],[Popolazione]]&lt;100000),"COMPRESO",Tabella1[[#This Row],[Regione]])</f>
        <v>PIEMONTE</v>
      </c>
      <c r="H7206" s="31">
        <f>Tabella1[[#This Row],[Popolazione]]/SUM($E$19:$E$7866)</f>
        <v>8.2400074647128357E-6</v>
      </c>
    </row>
    <row r="7207" spans="1:8" x14ac:dyDescent="0.25">
      <c r="A7207" s="19" t="s">
        <v>7179</v>
      </c>
      <c r="B7207" s="4" t="str">
        <f>IFERROR(VLOOKUP(A7207,PEC!A$2:B$7902,2,0),"PEC NON ESISTENTE")</f>
        <v>ragioneria.torreorsaia</v>
      </c>
      <c r="C7207" s="20" t="s">
        <v>8235</v>
      </c>
      <c r="D7207" s="20" t="s">
        <v>8239</v>
      </c>
      <c r="E7207" s="21">
        <v>2185</v>
      </c>
      <c r="F7207" s="4" t="str">
        <f t="shared" si="112"/>
        <v/>
      </c>
      <c r="G7207" s="4" t="str">
        <f>IF(AND(Tabella1[[#This Row],[Popolazione]]&gt;50000,Tabella1[[#This Row],[Popolazione]]&lt;100000),"COMPRESO",Tabella1[[#This Row],[Regione]])</f>
        <v>CAMPANIA</v>
      </c>
      <c r="H7207" s="31">
        <f>Tabella1[[#This Row],[Popolazione]]/SUM($E$19:$E$7866)</f>
        <v>3.6446186863152925E-5</v>
      </c>
    </row>
    <row r="7208" spans="1:8" x14ac:dyDescent="0.25">
      <c r="A7208" s="19" t="s">
        <v>7180</v>
      </c>
      <c r="B7208" s="4" t="str">
        <f>IFERROR(VLOOKUP(A7208,PEC!A$2:B$7902,2,0),"PEC NON ESISTENTE")</f>
        <v>segreteria</v>
      </c>
      <c r="C7208" s="20" t="s">
        <v>7913</v>
      </c>
      <c r="D7208" s="20" t="s">
        <v>7986</v>
      </c>
      <c r="E7208" s="21">
        <v>1114</v>
      </c>
      <c r="F7208" s="4" t="str">
        <f t="shared" si="112"/>
        <v/>
      </c>
      <c r="G7208" s="4" t="str">
        <f>IF(AND(Tabella1[[#This Row],[Popolazione]]&gt;50000,Tabella1[[#This Row],[Popolazione]]&lt;100000),"COMPRESO",Tabella1[[#This Row],[Regione]])</f>
        <v>LOMBARDIA</v>
      </c>
      <c r="H7208" s="31">
        <f>Tabella1[[#This Row],[Popolazione]]/SUM($E$19:$E$7866)</f>
        <v>1.8581717238239067E-5</v>
      </c>
    </row>
    <row r="7209" spans="1:8" x14ac:dyDescent="0.25">
      <c r="A7209" s="19" t="s">
        <v>7181</v>
      </c>
      <c r="B7209" s="4" t="str">
        <f>IFERROR(VLOOKUP(A7209,PEC!A$2:B$7902,2,0),"PEC NON ESISTENTE")</f>
        <v>protocollo</v>
      </c>
      <c r="C7209" s="20" t="s">
        <v>7913</v>
      </c>
      <c r="D7209" s="20" t="s">
        <v>7914</v>
      </c>
      <c r="E7209" s="21">
        <v>4573</v>
      </c>
      <c r="F7209" s="4" t="str">
        <f t="shared" si="112"/>
        <v/>
      </c>
      <c r="G7209" s="4" t="str">
        <f>IF(AND(Tabella1[[#This Row],[Popolazione]]&gt;50000,Tabella1[[#This Row],[Popolazione]]&lt;100000),"COMPRESO",Tabella1[[#This Row],[Regione]])</f>
        <v>PIEMONTE</v>
      </c>
      <c r="H7209" s="31">
        <f>Tabella1[[#This Row],[Popolazione]]/SUM($E$19:$E$7866)</f>
        <v>7.6278449668282987E-5</v>
      </c>
    </row>
    <row r="7210" spans="1:8" x14ac:dyDescent="0.25">
      <c r="A7210" s="19" t="s">
        <v>7182</v>
      </c>
      <c r="B7210" s="4" t="str">
        <f>IFERROR(VLOOKUP(A7210,PEC!A$2:B$7902,2,0),"PEC NON ESISTENTE")</f>
        <v>comune.torresangiorgio.cn</v>
      </c>
      <c r="C7210" s="20" t="s">
        <v>7913</v>
      </c>
      <c r="D7210" s="20" t="s">
        <v>7914</v>
      </c>
      <c r="E7210" s="21">
        <v>709</v>
      </c>
      <c r="F7210" s="4" t="str">
        <f t="shared" si="112"/>
        <v/>
      </c>
      <c r="G7210" s="4" t="str">
        <f>IF(AND(Tabella1[[#This Row],[Popolazione]]&gt;50000,Tabella1[[#This Row],[Popolazione]]&lt;100000),"COMPRESO",Tabella1[[#This Row],[Regione]])</f>
        <v>PIEMONTE</v>
      </c>
      <c r="H7210" s="31">
        <f>Tabella1[[#This Row],[Popolazione]]/SUM($E$19:$E$7866)</f>
        <v>1.1826245531338867E-5</v>
      </c>
    </row>
    <row r="7211" spans="1:8" x14ac:dyDescent="0.25">
      <c r="A7211" s="19" t="s">
        <v>7183</v>
      </c>
      <c r="B7211" s="4" t="str">
        <f>IFERROR(VLOOKUP(A7211,PEC!A$2:B$7902,2,0),"PEC NON ESISTENTE")</f>
        <v>comune.torresanpatrizio</v>
      </c>
      <c r="C7211" s="20" t="s">
        <v>8221</v>
      </c>
      <c r="D7211" s="20" t="s">
        <v>8230</v>
      </c>
      <c r="E7211" s="21">
        <v>2078</v>
      </c>
      <c r="F7211" s="4" t="str">
        <f t="shared" si="112"/>
        <v/>
      </c>
      <c r="G7211" s="4" t="str">
        <f>IF(AND(Tabella1[[#This Row],[Popolazione]]&gt;50000,Tabella1[[#This Row],[Popolazione]]&lt;100000),"COMPRESO",Tabella1[[#This Row],[Regione]])</f>
        <v>MARCHE</v>
      </c>
      <c r="H7211" s="31">
        <f>Tabella1[[#This Row],[Popolazione]]/SUM($E$19:$E$7866)</f>
        <v>3.4661407918366944E-5</v>
      </c>
    </row>
    <row r="7212" spans="1:8" x14ac:dyDescent="0.25">
      <c r="A7212" s="19" t="s">
        <v>7184</v>
      </c>
      <c r="B7212" s="4" t="str">
        <f>IFERROR(VLOOKUP(A7212,PEC!A$2:B$7902,2,0),"PEC NON ESISTENTE")</f>
        <v>segreteria.comune.torresantasusanna</v>
      </c>
      <c r="C7212" s="20" t="s">
        <v>8235</v>
      </c>
      <c r="D7212" s="20" t="s">
        <v>8241</v>
      </c>
      <c r="E7212" s="21">
        <v>10703</v>
      </c>
      <c r="F7212" s="4" t="str">
        <f t="shared" si="112"/>
        <v/>
      </c>
      <c r="G7212" s="4" t="str">
        <f>IF(AND(Tabella1[[#This Row],[Popolazione]]&gt;50000,Tabella1[[#This Row],[Popolazione]]&lt;100000),"COMPRESO",Tabella1[[#This Row],[Regione]])</f>
        <v>PUGLIA</v>
      </c>
      <c r="H7212" s="31">
        <f>Tabella1[[#This Row],[Popolazione]]/SUM($E$19:$E$7866)</f>
        <v>1.7852793500976007E-4</v>
      </c>
    </row>
    <row r="7213" spans="1:8" x14ac:dyDescent="0.25">
      <c r="A7213" s="19" t="s">
        <v>7185</v>
      </c>
      <c r="B7213" s="4" t="str">
        <f>IFERROR(VLOOKUP(A7213,PEC!A$2:B$7902,2,0),"PEC NON ESISTENTE")</f>
        <v>comune.torreano</v>
      </c>
      <c r="C7213" s="20" t="s">
        <v>8026</v>
      </c>
      <c r="D7213" s="20" t="s">
        <v>8205</v>
      </c>
      <c r="E7213" s="21">
        <v>2213</v>
      </c>
      <c r="F7213" s="4" t="str">
        <f t="shared" si="112"/>
        <v/>
      </c>
      <c r="G7213" s="4" t="str">
        <f>IF(AND(Tabella1[[#This Row],[Popolazione]]&gt;50000,Tabella1[[#This Row],[Popolazione]]&lt;100000),"COMPRESO",Tabella1[[#This Row],[Regione]])</f>
        <v>FRIULI-VENEZIA GIULIA</v>
      </c>
      <c r="H7213" s="31">
        <f>Tabella1[[#This Row],[Popolazione]]/SUM($E$19:$E$7866)</f>
        <v>3.6913231820667016E-5</v>
      </c>
    </row>
    <row r="7214" spans="1:8" x14ac:dyDescent="0.25">
      <c r="A7214" s="19" t="s">
        <v>7186</v>
      </c>
      <c r="B7214" s="4" t="str">
        <f>IFERROR(VLOOKUP(A7214,PEC!A$2:B$7902,2,0),"PEC NON ESISTENTE")</f>
        <v>torrebelvicino.vi</v>
      </c>
      <c r="C7214" s="20" t="s">
        <v>8026</v>
      </c>
      <c r="D7214" s="20" t="s">
        <v>8167</v>
      </c>
      <c r="E7214" s="21">
        <v>5989</v>
      </c>
      <c r="F7214" s="4" t="str">
        <f t="shared" si="112"/>
        <v/>
      </c>
      <c r="G7214" s="4" t="str">
        <f>IF(AND(Tabella1[[#This Row],[Popolazione]]&gt;50000,Tabella1[[#This Row],[Popolazione]]&lt;100000),"COMPRESO",Tabella1[[#This Row],[Regione]])</f>
        <v>VENETO</v>
      </c>
      <c r="H7214" s="31">
        <f>Tabella1[[#This Row],[Popolazione]]/SUM($E$19:$E$7866)</f>
        <v>9.989758037685257E-5</v>
      </c>
    </row>
    <row r="7215" spans="1:8" x14ac:dyDescent="0.25">
      <c r="A7215" s="19" t="s">
        <v>7187</v>
      </c>
      <c r="B7215" s="4" t="str">
        <f>IFERROR(VLOOKUP(A7215,PEC!A$2:B$7902,2,0),"PEC NON ESISTENTE")</f>
        <v>comune.torrebruna</v>
      </c>
      <c r="C7215" s="20" t="s">
        <v>8235</v>
      </c>
      <c r="D7215" s="20" t="s">
        <v>8236</v>
      </c>
      <c r="E7215" s="21">
        <v>924</v>
      </c>
      <c r="F7215" s="4" t="str">
        <f t="shared" si="112"/>
        <v/>
      </c>
      <c r="G7215" s="4" t="str">
        <f>IF(AND(Tabella1[[#This Row],[Popolazione]]&gt;50000,Tabella1[[#This Row],[Popolazione]]&lt;100000),"COMPRESO",Tabella1[[#This Row],[Regione]])</f>
        <v>ABRUZZO</v>
      </c>
      <c r="H7215" s="31">
        <f>Tabella1[[#This Row],[Popolazione]]/SUM($E$19:$E$7866)</f>
        <v>1.5412483597964897E-5</v>
      </c>
    </row>
    <row r="7216" spans="1:8" x14ac:dyDescent="0.25">
      <c r="A7216" s="19" t="s">
        <v>7188</v>
      </c>
      <c r="B7216" s="4" t="str">
        <f>IFERROR(VLOOKUP(A7216,PEC!A$2:B$7902,2,0),"PEC NON ESISTENTE")</f>
        <v>torrecuso</v>
      </c>
      <c r="C7216" s="20" t="s">
        <v>8235</v>
      </c>
      <c r="D7216" s="20" t="s">
        <v>8239</v>
      </c>
      <c r="E7216" s="21">
        <v>3439</v>
      </c>
      <c r="F7216" s="4" t="str">
        <f t="shared" si="112"/>
        <v/>
      </c>
      <c r="G7216" s="4" t="str">
        <f>IF(AND(Tabella1[[#This Row],[Popolazione]]&gt;50000,Tabella1[[#This Row],[Popolazione]]&lt;100000),"COMPRESO",Tabella1[[#This Row],[Regione]])</f>
        <v>CAMPANIA</v>
      </c>
      <c r="H7216" s="31">
        <f>Tabella1[[#This Row],[Popolazione]]/SUM($E$19:$E$7866)</f>
        <v>5.736312888896243E-5</v>
      </c>
    </row>
    <row r="7217" spans="1:8" x14ac:dyDescent="0.25">
      <c r="A7217" s="19" t="s">
        <v>7189</v>
      </c>
      <c r="B7217" s="4" t="str">
        <f>IFERROR(VLOOKUP(A7217,PEC!A$2:B$7902,2,0),"PEC NON ESISTENTE")</f>
        <v>comunetorreglia.pd</v>
      </c>
      <c r="C7217" s="20" t="s">
        <v>8026</v>
      </c>
      <c r="D7217" s="20" t="s">
        <v>8167</v>
      </c>
      <c r="E7217" s="21">
        <v>6206</v>
      </c>
      <c r="F7217" s="4" t="str">
        <f t="shared" si="112"/>
        <v/>
      </c>
      <c r="G7217" s="4" t="str">
        <f>IF(AND(Tabella1[[#This Row],[Popolazione]]&gt;50000,Tabella1[[#This Row],[Popolazione]]&lt;100000),"COMPRESO",Tabella1[[#This Row],[Regione]])</f>
        <v>VENETO</v>
      </c>
      <c r="H7217" s="31">
        <f>Tabella1[[#This Row],[Popolazione]]/SUM($E$19:$E$7866)</f>
        <v>1.0351717879758675E-4</v>
      </c>
    </row>
    <row r="7218" spans="1:8" x14ac:dyDescent="0.25">
      <c r="A7218" s="19" t="s">
        <v>7190</v>
      </c>
      <c r="B7218" s="4" t="str">
        <f>IFERROR(VLOOKUP(A7218,PEC!A$2:B$7902,2,0),"PEC NON ESISTENTE")</f>
        <v>protocollo</v>
      </c>
      <c r="C7218" s="20" t="s">
        <v>8259</v>
      </c>
      <c r="D7218" s="20" t="s">
        <v>8260</v>
      </c>
      <c r="E7218" s="21">
        <v>7426</v>
      </c>
      <c r="F7218" s="4" t="str">
        <f t="shared" si="112"/>
        <v/>
      </c>
      <c r="G7218" s="4" t="str">
        <f>IF(AND(Tabella1[[#This Row],[Popolazione]]&gt;50000,Tabella1[[#This Row],[Popolazione]]&lt;100000),"COMPRESO",Tabella1[[#This Row],[Regione]])</f>
        <v>SICILIA</v>
      </c>
      <c r="H7218" s="31">
        <f>Tabella1[[#This Row],[Popolazione]]/SUM($E$19:$E$7866)</f>
        <v>1.2386699480355771E-4</v>
      </c>
    </row>
    <row r="7219" spans="1:8" x14ac:dyDescent="0.25">
      <c r="A7219" s="19" t="s">
        <v>7191</v>
      </c>
      <c r="B7219" s="4" t="str">
        <f>IFERROR(VLOOKUP(A7219,PEC!A$2:B$7902,2,0),"PEC NON ESISTENTE")</f>
        <v>uffcom.torremaggiore</v>
      </c>
      <c r="C7219" s="20" t="s">
        <v>8235</v>
      </c>
      <c r="D7219" s="20" t="s">
        <v>8241</v>
      </c>
      <c r="E7219" s="21">
        <v>17365</v>
      </c>
      <c r="F7219" s="4" t="str">
        <f t="shared" si="112"/>
        <v/>
      </c>
      <c r="G7219" s="4" t="str">
        <f>IF(AND(Tabella1[[#This Row],[Popolazione]]&gt;50000,Tabella1[[#This Row],[Popolazione]]&lt;100000),"COMPRESO",Tabella1[[#This Row],[Regione]])</f>
        <v>PUGLIA</v>
      </c>
      <c r="H7219" s="31">
        <f>Tabella1[[#This Row],[Popolazione]]/SUM($E$19:$E$7866)</f>
        <v>2.8965127454400481E-4</v>
      </c>
    </row>
    <row r="7220" spans="1:8" x14ac:dyDescent="0.25">
      <c r="A7220" s="19" t="s">
        <v>7192</v>
      </c>
      <c r="B7220" s="4" t="str">
        <f>IFERROR(VLOOKUP(A7220,PEC!A$2:B$7902,2,0),"PEC NON ESISTENTE")</f>
        <v>protocollo</v>
      </c>
      <c r="C7220" s="20" t="s">
        <v>8259</v>
      </c>
      <c r="D7220" s="20" t="s">
        <v>8260</v>
      </c>
      <c r="E7220" s="21">
        <v>4240</v>
      </c>
      <c r="F7220" s="4" t="str">
        <f t="shared" si="112"/>
        <v/>
      </c>
      <c r="G7220" s="4" t="str">
        <f>IF(AND(Tabella1[[#This Row],[Popolazione]]&gt;50000,Tabella1[[#This Row],[Popolazione]]&lt;100000),"COMPRESO",Tabella1[[#This Row],[Regione]])</f>
        <v>SICILIA</v>
      </c>
      <c r="H7220" s="31">
        <f>Tabella1[[#This Row],[Popolazione]]/SUM($E$19:$E$7866)</f>
        <v>7.0723950709276163E-5</v>
      </c>
    </row>
    <row r="7221" spans="1:8" x14ac:dyDescent="0.25">
      <c r="A7221" s="19" t="s">
        <v>7193</v>
      </c>
      <c r="B7221" s="4" t="str">
        <f>IFERROR(VLOOKUP(A7221,PEC!A$2:B$7902,2,0),"PEC NON ESISTENTE")</f>
        <v>comune.torresina.cn</v>
      </c>
      <c r="C7221" s="20" t="s">
        <v>7913</v>
      </c>
      <c r="D7221" s="20" t="s">
        <v>7914</v>
      </c>
      <c r="E7221" s="21">
        <v>65</v>
      </c>
      <c r="F7221" s="4" t="str">
        <f t="shared" si="112"/>
        <v/>
      </c>
      <c r="G7221" s="4" t="str">
        <f>IF(AND(Tabella1[[#This Row],[Popolazione]]&gt;50000,Tabella1[[#This Row],[Popolazione]]&lt;100000),"COMPRESO",Tabella1[[#This Row],[Regione]])</f>
        <v>PIEMONTE</v>
      </c>
      <c r="H7221" s="31">
        <f>Tabella1[[#This Row],[Popolazione]]/SUM($E$19:$E$7866)</f>
        <v>1.0842115085148467E-6</v>
      </c>
    </row>
    <row r="7222" spans="1:8" x14ac:dyDescent="0.25">
      <c r="A7222" s="19" t="s">
        <v>7194</v>
      </c>
      <c r="B7222" s="4" t="str">
        <f>IFERROR(VLOOKUP(A7222,PEC!A$2:B$7902,2,0),"PEC NON ESISTENTE")</f>
        <v>servizidemografici</v>
      </c>
      <c r="C7222" s="20" t="s">
        <v>8259</v>
      </c>
      <c r="D7222" s="20" t="s">
        <v>8260</v>
      </c>
      <c r="E7222" s="21">
        <v>4141</v>
      </c>
      <c r="F7222" s="4" t="str">
        <f t="shared" si="112"/>
        <v/>
      </c>
      <c r="G7222" s="4" t="str">
        <f>IF(AND(Tabella1[[#This Row],[Popolazione]]&gt;50000,Tabella1[[#This Row],[Popolazione]]&lt;100000),"COMPRESO",Tabella1[[#This Row],[Regione]])</f>
        <v>SICILIA</v>
      </c>
      <c r="H7222" s="31">
        <f>Tabella1[[#This Row],[Popolazione]]/SUM($E$19:$E$7866)</f>
        <v>6.9072613180922777E-5</v>
      </c>
    </row>
    <row r="7223" spans="1:8" x14ac:dyDescent="0.25">
      <c r="A7223" s="19" t="s">
        <v>7195</v>
      </c>
      <c r="B7223" s="4" t="str">
        <f>IFERROR(VLOOKUP(A7223,PEC!A$2:B$7902,2,0),"PEC NON ESISTENTE")</f>
        <v>comune.torrevecchiapia</v>
      </c>
      <c r="C7223" s="20" t="s">
        <v>7913</v>
      </c>
      <c r="D7223" s="20" t="s">
        <v>7986</v>
      </c>
      <c r="E7223" s="21">
        <v>3427</v>
      </c>
      <c r="F7223" s="4" t="str">
        <f t="shared" si="112"/>
        <v/>
      </c>
      <c r="G7223" s="4" t="str">
        <f>IF(AND(Tabella1[[#This Row],[Popolazione]]&gt;50000,Tabella1[[#This Row],[Popolazione]]&lt;100000),"COMPRESO",Tabella1[[#This Row],[Regione]])</f>
        <v>LOMBARDIA</v>
      </c>
      <c r="H7223" s="31">
        <f>Tabella1[[#This Row],[Popolazione]]/SUM($E$19:$E$7866)</f>
        <v>5.7162966764313534E-5</v>
      </c>
    </row>
    <row r="7224" spans="1:8" x14ac:dyDescent="0.25">
      <c r="A7224" s="19" t="s">
        <v>7196</v>
      </c>
      <c r="B7224" s="4" t="str">
        <f>IFERROR(VLOOKUP(A7224,PEC!A$2:B$7902,2,0),"PEC NON ESISTENTE")</f>
        <v>comunetorrevecchiateatina</v>
      </c>
      <c r="C7224" s="20" t="s">
        <v>8235</v>
      </c>
      <c r="D7224" s="20" t="s">
        <v>8236</v>
      </c>
      <c r="E7224" s="21">
        <v>4092</v>
      </c>
      <c r="F7224" s="4" t="str">
        <f t="shared" si="112"/>
        <v/>
      </c>
      <c r="G7224" s="4" t="str">
        <f>IF(AND(Tabella1[[#This Row],[Popolazione]]&gt;50000,Tabella1[[#This Row],[Popolazione]]&lt;100000),"COMPRESO",Tabella1[[#This Row],[Regione]])</f>
        <v>ABRUZZO</v>
      </c>
      <c r="H7224" s="31">
        <f>Tabella1[[#This Row],[Popolazione]]/SUM($E$19:$E$7866)</f>
        <v>6.8255284505273117E-5</v>
      </c>
    </row>
    <row r="7225" spans="1:8" x14ac:dyDescent="0.25">
      <c r="A7225" s="19" t="s">
        <v>7197</v>
      </c>
      <c r="B7225" s="4" t="str">
        <f>IFERROR(VLOOKUP(A7225,PEC!A$2:B$7902,2,0),"PEC NON ESISTENTE")</f>
        <v>statocivile</v>
      </c>
      <c r="C7225" s="20" t="s">
        <v>8026</v>
      </c>
      <c r="D7225" s="20" t="s">
        <v>8167</v>
      </c>
      <c r="E7225" s="21">
        <v>2802</v>
      </c>
      <c r="F7225" s="4" t="str">
        <f t="shared" si="112"/>
        <v/>
      </c>
      <c r="G7225" s="4" t="str">
        <f>IF(AND(Tabella1[[#This Row],[Popolazione]]&gt;50000,Tabella1[[#This Row],[Popolazione]]&lt;100000),"COMPRESO",Tabella1[[#This Row],[Regione]])</f>
        <v>VENETO</v>
      </c>
      <c r="H7225" s="31">
        <f>Tabella1[[#This Row],[Popolazione]]/SUM($E$19:$E$7866)</f>
        <v>4.6737856105516932E-5</v>
      </c>
    </row>
    <row r="7226" spans="1:8" x14ac:dyDescent="0.25">
      <c r="A7226" s="19" t="s">
        <v>7198</v>
      </c>
      <c r="B7226" s="4" t="str">
        <f>IFERROR(VLOOKUP(A7226,PEC!A$2:B$7902,2,0),"PEC NON ESISTENTE")</f>
        <v>torridiquartesolo.vi</v>
      </c>
      <c r="C7226" s="20" t="s">
        <v>8026</v>
      </c>
      <c r="D7226" s="20" t="s">
        <v>8167</v>
      </c>
      <c r="E7226" s="21">
        <v>11755</v>
      </c>
      <c r="F7226" s="4" t="str">
        <f t="shared" si="112"/>
        <v/>
      </c>
      <c r="G7226" s="4" t="str">
        <f>IF(AND(Tabella1[[#This Row],[Popolazione]]&gt;50000,Tabella1[[#This Row],[Popolazione]]&lt;100000),"COMPRESO",Tabella1[[#This Row],[Regione]])</f>
        <v>VENETO</v>
      </c>
      <c r="H7226" s="31">
        <f>Tabella1[[#This Row],[Popolazione]]/SUM($E$19:$E$7866)</f>
        <v>1.9607548127064653E-4</v>
      </c>
    </row>
    <row r="7227" spans="1:8" x14ac:dyDescent="0.25">
      <c r="A7227" s="19" t="s">
        <v>7199</v>
      </c>
      <c r="B7227" s="4" t="str">
        <f>IFERROR(VLOOKUP(A7227,PEC!A$2:B$7902,2,0),"PEC NON ESISTENTE")</f>
        <v>segreteria.torriinsabina.ri</v>
      </c>
      <c r="C7227" s="20" t="s">
        <v>8221</v>
      </c>
      <c r="D7227" s="20" t="s">
        <v>8234</v>
      </c>
      <c r="E7227" s="21">
        <v>1249</v>
      </c>
      <c r="F7227" s="4" t="str">
        <f t="shared" si="112"/>
        <v/>
      </c>
      <c r="G7227" s="4" t="str">
        <f>IF(AND(Tabella1[[#This Row],[Popolazione]]&gt;50000,Tabella1[[#This Row],[Popolazione]]&lt;100000),"COMPRESO",Tabella1[[#This Row],[Regione]])</f>
        <v>LAZIO</v>
      </c>
      <c r="H7227" s="31">
        <f>Tabella1[[#This Row],[Popolazione]]/SUM($E$19:$E$7866)</f>
        <v>2.0833541140539132E-5</v>
      </c>
    </row>
    <row r="7228" spans="1:8" x14ac:dyDescent="0.25">
      <c r="A7228" s="19" t="s">
        <v>7200</v>
      </c>
      <c r="B7228" s="4" t="str">
        <f>IFERROR(VLOOKUP(A7228,PEC!A$2:B$7902,2,0),"PEC NON ESISTENTE")</f>
        <v>demografici.torrice</v>
      </c>
      <c r="C7228" s="20" t="s">
        <v>8221</v>
      </c>
      <c r="D7228" s="20" t="s">
        <v>8234</v>
      </c>
      <c r="E7228" s="21">
        <v>4608</v>
      </c>
      <c r="F7228" s="4" t="str">
        <f t="shared" si="112"/>
        <v/>
      </c>
      <c r="G7228" s="4" t="str">
        <f>IF(AND(Tabella1[[#This Row],[Popolazione]]&gt;50000,Tabella1[[#This Row],[Popolazione]]&lt;100000),"COMPRESO",Tabella1[[#This Row],[Regione]])</f>
        <v>LAZIO</v>
      </c>
      <c r="H7228" s="31">
        <f>Tabella1[[#This Row],[Popolazione]]/SUM($E$19:$E$7866)</f>
        <v>7.6862255865175601E-5</v>
      </c>
    </row>
    <row r="7229" spans="1:8" x14ac:dyDescent="0.25">
      <c r="A7229" s="19" t="s">
        <v>7201</v>
      </c>
      <c r="B7229" s="4" t="str">
        <f>IFERROR(VLOOKUP(A7229,PEC!A$2:B$7902,2,0),"PEC NON ESISTENTE")</f>
        <v>info</v>
      </c>
      <c r="C7229" s="20" t="s">
        <v>8235</v>
      </c>
      <c r="D7229" s="20" t="s">
        <v>8241</v>
      </c>
      <c r="E7229" s="21">
        <v>4233</v>
      </c>
      <c r="F7229" s="4" t="str">
        <f t="shared" si="112"/>
        <v/>
      </c>
      <c r="G7229" s="4" t="str">
        <f>IF(AND(Tabella1[[#This Row],[Popolazione]]&gt;50000,Tabella1[[#This Row],[Popolazione]]&lt;100000),"COMPRESO",Tabella1[[#This Row],[Regione]])</f>
        <v>PUGLIA</v>
      </c>
      <c r="H7229" s="31">
        <f>Tabella1[[#This Row],[Popolazione]]/SUM($E$19:$E$7866)</f>
        <v>7.060718946989764E-5</v>
      </c>
    </row>
    <row r="7230" spans="1:8" x14ac:dyDescent="0.25">
      <c r="A7230" s="19" t="s">
        <v>7202</v>
      </c>
      <c r="B7230" s="4" t="str">
        <f>IFERROR(VLOOKUP(A7230,PEC!A$2:B$7902,2,0),"PEC NON ESISTENTE")</f>
        <v>comune.torricelladelpizzo</v>
      </c>
      <c r="C7230" s="20" t="s">
        <v>7913</v>
      </c>
      <c r="D7230" s="20" t="s">
        <v>7986</v>
      </c>
      <c r="E7230" s="21">
        <v>678</v>
      </c>
      <c r="F7230" s="4" t="str">
        <f t="shared" si="112"/>
        <v/>
      </c>
      <c r="G7230" s="4" t="str">
        <f>IF(AND(Tabella1[[#This Row],[Popolazione]]&gt;50000,Tabella1[[#This Row],[Popolazione]]&lt;100000),"COMPRESO",Tabella1[[#This Row],[Regione]])</f>
        <v>LOMBARDIA</v>
      </c>
      <c r="H7230" s="31">
        <f>Tabella1[[#This Row],[Popolazione]]/SUM($E$19:$E$7866)</f>
        <v>1.1309160042662555E-5</v>
      </c>
    </row>
    <row r="7231" spans="1:8" x14ac:dyDescent="0.25">
      <c r="A7231" s="19" t="s">
        <v>7203</v>
      </c>
      <c r="B7231" s="4" t="str">
        <f>IFERROR(VLOOKUP(A7231,PEC!A$2:B$7902,2,0),"PEC NON ESISTENTE")</f>
        <v>torricella</v>
      </c>
      <c r="C7231" s="20" t="s">
        <v>8221</v>
      </c>
      <c r="D7231" s="20" t="s">
        <v>8234</v>
      </c>
      <c r="E7231" s="21">
        <v>1405</v>
      </c>
      <c r="F7231" s="4" t="str">
        <f t="shared" si="112"/>
        <v/>
      </c>
      <c r="G7231" s="4" t="str">
        <f>IF(AND(Tabella1[[#This Row],[Popolazione]]&gt;50000,Tabella1[[#This Row],[Popolazione]]&lt;100000),"COMPRESO",Tabella1[[#This Row],[Regione]])</f>
        <v>LAZIO</v>
      </c>
      <c r="H7231" s="31">
        <f>Tabella1[[#This Row],[Popolazione]]/SUM($E$19:$E$7866)</f>
        <v>2.3435648760974763E-5</v>
      </c>
    </row>
    <row r="7232" spans="1:8" x14ac:dyDescent="0.25">
      <c r="A7232" s="19" t="s">
        <v>7204</v>
      </c>
      <c r="B7232" s="4" t="str">
        <f>IFERROR(VLOOKUP(A7232,PEC!A$2:B$7902,2,0),"PEC NON ESISTENTE")</f>
        <v>protocollo</v>
      </c>
      <c r="C7232" s="20" t="s">
        <v>8235</v>
      </c>
      <c r="D7232" s="20" t="s">
        <v>8236</v>
      </c>
      <c r="E7232" s="21">
        <v>1391</v>
      </c>
      <c r="F7232" s="4" t="str">
        <f t="shared" si="112"/>
        <v/>
      </c>
      <c r="G7232" s="4" t="str">
        <f>IF(AND(Tabella1[[#This Row],[Popolazione]]&gt;50000,Tabella1[[#This Row],[Popolazione]]&lt;100000),"COMPRESO",Tabella1[[#This Row],[Regione]])</f>
        <v>ABRUZZO</v>
      </c>
      <c r="H7232" s="31">
        <f>Tabella1[[#This Row],[Popolazione]]/SUM($E$19:$E$7866)</f>
        <v>2.3202126282217721E-5</v>
      </c>
    </row>
    <row r="7233" spans="1:8" x14ac:dyDescent="0.25">
      <c r="A7233" s="19" t="s">
        <v>7205</v>
      </c>
      <c r="B7233" s="4" t="str">
        <f>IFERROR(VLOOKUP(A7233,PEC!A$2:B$7902,2,0),"PEC NON ESISTENTE")</f>
        <v>comune.torricellasicura</v>
      </c>
      <c r="C7233" s="20" t="s">
        <v>8235</v>
      </c>
      <c r="D7233" s="20" t="s">
        <v>8236</v>
      </c>
      <c r="E7233" s="21">
        <v>2670</v>
      </c>
      <c r="F7233" s="4" t="str">
        <f t="shared" si="112"/>
        <v/>
      </c>
      <c r="G7233" s="4" t="str">
        <f>IF(AND(Tabella1[[#This Row],[Popolazione]]&gt;50000,Tabella1[[#This Row],[Popolazione]]&lt;100000),"COMPRESO",Tabella1[[#This Row],[Regione]])</f>
        <v>ABRUZZO</v>
      </c>
      <c r="H7233" s="31">
        <f>Tabella1[[#This Row],[Popolazione]]/SUM($E$19:$E$7866)</f>
        <v>4.4536072734379089E-5</v>
      </c>
    </row>
    <row r="7234" spans="1:8" x14ac:dyDescent="0.25">
      <c r="A7234" s="19" t="s">
        <v>7206</v>
      </c>
      <c r="B7234" s="4" t="str">
        <f>IFERROR(VLOOKUP(A7234,PEC!A$2:B$7902,2,0),"PEC NON ESISTENTE")</f>
        <v>protocollo</v>
      </c>
      <c r="C7234" s="20" t="s">
        <v>7913</v>
      </c>
      <c r="D7234" s="20" t="s">
        <v>7986</v>
      </c>
      <c r="E7234" s="21">
        <v>837</v>
      </c>
      <c r="F7234" s="4" t="str">
        <f t="shared" ref="F7234:F7297" si="113">IF($E7234&gt;300000,"TROVATO","")</f>
        <v/>
      </c>
      <c r="G7234" s="4" t="str">
        <f>IF(AND(Tabella1[[#This Row],[Popolazione]]&gt;50000,Tabella1[[#This Row],[Popolazione]]&lt;100000),"COMPRESO",Tabella1[[#This Row],[Regione]])</f>
        <v>LOMBARDIA</v>
      </c>
      <c r="H7234" s="31">
        <f>Tabella1[[#This Row],[Popolazione]]/SUM($E$19:$E$7866)</f>
        <v>1.3961308194260411E-5</v>
      </c>
    </row>
    <row r="7235" spans="1:8" x14ac:dyDescent="0.25">
      <c r="A7235" s="19" t="s">
        <v>7207</v>
      </c>
      <c r="B7235" s="4" t="str">
        <f>IFERROR(VLOOKUP(A7235,PEC!A$2:B$7902,2,0),"PEC NON ESISTENTE")</f>
        <v>protocollogenerale.comunetorriglia</v>
      </c>
      <c r="C7235" s="16" t="s">
        <v>7913</v>
      </c>
      <c r="D7235" s="20" t="s">
        <v>8208</v>
      </c>
      <c r="E7235" s="21">
        <v>2392</v>
      </c>
      <c r="F7235" s="4" t="str">
        <f t="shared" si="113"/>
        <v/>
      </c>
      <c r="G7235" s="4" t="str">
        <f>IF(AND(Tabella1[[#This Row],[Popolazione]]&gt;50000,Tabella1[[#This Row],[Popolazione]]&lt;100000),"COMPRESO",Tabella1[[#This Row],[Regione]])</f>
        <v>LIGURIA</v>
      </c>
      <c r="H7235" s="31">
        <f>Tabella1[[#This Row],[Popolazione]]/SUM($E$19:$E$7866)</f>
        <v>3.9898983513346363E-5</v>
      </c>
    </row>
    <row r="7236" spans="1:8" x14ac:dyDescent="0.25">
      <c r="A7236" s="19" t="s">
        <v>7208</v>
      </c>
      <c r="B7236" s="4" t="str">
        <f>IFERROR(VLOOKUP(A7236,PEC!A$2:B$7902,2,0),"PEC NON ESISTENTE")</f>
        <v>protocollo</v>
      </c>
      <c r="C7236" s="20" t="s">
        <v>8026</v>
      </c>
      <c r="D7236" s="20" t="s">
        <v>8212</v>
      </c>
      <c r="E7236" s="21">
        <v>7458</v>
      </c>
      <c r="F7236" s="4" t="str">
        <f t="shared" si="113"/>
        <v/>
      </c>
      <c r="G7236" s="4" t="str">
        <f>IF(AND(Tabella1[[#This Row],[Popolazione]]&gt;50000,Tabella1[[#This Row],[Popolazione]]&lt;100000),"COMPRESO",Tabella1[[#This Row],[Regione]])</f>
        <v>EMILIA-ROMAGNA</v>
      </c>
      <c r="H7236" s="31">
        <f>Tabella1[[#This Row],[Popolazione]]/SUM($E$19:$E$7866)</f>
        <v>1.2440076046928812E-4</v>
      </c>
    </row>
    <row r="7237" spans="1:8" x14ac:dyDescent="0.25">
      <c r="A7237" s="19" t="s">
        <v>7209</v>
      </c>
      <c r="B7237" s="4" t="str">
        <f>IFERROR(VLOOKUP(A7237,PEC!A$2:B$7902,2,0),"PEC NON ESISTENTE")</f>
        <v>comune.torrioni</v>
      </c>
      <c r="C7237" s="20" t="s">
        <v>8235</v>
      </c>
      <c r="D7237" s="20" t="s">
        <v>8239</v>
      </c>
      <c r="E7237" s="21">
        <v>578</v>
      </c>
      <c r="F7237" s="4" t="str">
        <f t="shared" si="113"/>
        <v/>
      </c>
      <c r="G7237" s="4" t="str">
        <f>IF(AND(Tabella1[[#This Row],[Popolazione]]&gt;50000,Tabella1[[#This Row],[Popolazione]]&lt;100000),"COMPRESO",Tabella1[[#This Row],[Regione]])</f>
        <v>CAMPANIA</v>
      </c>
      <c r="H7237" s="31">
        <f>Tabella1[[#This Row],[Popolazione]]/SUM($E$19:$E$7866)</f>
        <v>9.6411423372550989E-6</v>
      </c>
    </row>
    <row r="7238" spans="1:8" x14ac:dyDescent="0.25">
      <c r="A7238" s="19" t="s">
        <v>7210</v>
      </c>
      <c r="B7238" s="4" t="str">
        <f>IFERROR(VLOOKUP(A7238,PEC!A$2:B$7902,2,0),"PEC NON ESISTENTE")</f>
        <v>comune.torritadisiena</v>
      </c>
      <c r="C7238" s="20" t="s">
        <v>8221</v>
      </c>
      <c r="D7238" s="20" t="s">
        <v>8222</v>
      </c>
      <c r="E7238" s="21">
        <v>7357</v>
      </c>
      <c r="F7238" s="4" t="str">
        <f t="shared" si="113"/>
        <v/>
      </c>
      <c r="G7238" s="4" t="str">
        <f>IF(AND(Tabella1[[#This Row],[Popolazione]]&gt;50000,Tabella1[[#This Row],[Popolazione]]&lt;100000),"COMPRESO",Tabella1[[#This Row],[Regione]])</f>
        <v>TOSCANA</v>
      </c>
      <c r="H7238" s="31">
        <f>Tabella1[[#This Row],[Popolazione]]/SUM($E$19:$E$7866)</f>
        <v>1.2271606258682657E-4</v>
      </c>
    </row>
    <row r="7239" spans="1:8" x14ac:dyDescent="0.25">
      <c r="A7239" s="19" t="s">
        <v>7211</v>
      </c>
      <c r="B7239" s="4" t="str">
        <f>IFERROR(VLOOKUP(A7239,PEC!A$2:B$7902,2,0),"PEC NON ESISTENTE")</f>
        <v>segreteriatorritatiberina</v>
      </c>
      <c r="C7239" s="20" t="s">
        <v>8221</v>
      </c>
      <c r="D7239" s="20" t="s">
        <v>8234</v>
      </c>
      <c r="E7239" s="21">
        <v>1071</v>
      </c>
      <c r="F7239" s="4" t="str">
        <f t="shared" si="113"/>
        <v/>
      </c>
      <c r="G7239" s="4" t="str">
        <f>IF(AND(Tabella1[[#This Row],[Popolazione]]&gt;50000,Tabella1[[#This Row],[Popolazione]]&lt;100000),"COMPRESO",Tabella1[[#This Row],[Regione]])</f>
        <v>LAZIO</v>
      </c>
      <c r="H7239" s="31">
        <f>Tabella1[[#This Row],[Popolazione]]/SUM($E$19:$E$7866)</f>
        <v>1.7864469624913861E-5</v>
      </c>
    </row>
    <row r="7240" spans="1:8" x14ac:dyDescent="0.25">
      <c r="A7240" s="22" t="s">
        <v>8288</v>
      </c>
      <c r="B7240" s="4" t="str">
        <f>IFERROR(VLOOKUP(A7240,PEC!A$2:B$7902,2,0),"PEC NON ESISTENTE")</f>
        <v>protocollo</v>
      </c>
      <c r="C7240" s="20" t="s">
        <v>8259</v>
      </c>
      <c r="D7240" s="20" t="s">
        <v>8278</v>
      </c>
      <c r="E7240" s="21">
        <v>10743</v>
      </c>
      <c r="F7240" s="4" t="str">
        <f t="shared" si="113"/>
        <v/>
      </c>
      <c r="G7240" s="4" t="str">
        <f>IF(AND(Tabella1[[#This Row],[Popolazione]]&gt;50000,Tabella1[[#This Row],[Popolazione]]&lt;100000),"COMPRESO",Tabella1[[#This Row],[Regione]])</f>
        <v>SARDEGNA</v>
      </c>
      <c r="H7240" s="31">
        <f>Tabella1[[#This Row],[Popolazione]]/SUM($E$19:$E$7866)</f>
        <v>1.7919514209192305E-4</v>
      </c>
    </row>
    <row r="7241" spans="1:8" x14ac:dyDescent="0.25">
      <c r="A7241" s="19" t="s">
        <v>7213</v>
      </c>
      <c r="B7241" s="4" t="str">
        <f>IFERROR(VLOOKUP(A7241,PEC!A$2:B$7902,2,0),"PEC NON ESISTENTE")</f>
        <v>comune.tortona</v>
      </c>
      <c r="C7241" s="20" t="s">
        <v>7913</v>
      </c>
      <c r="D7241" s="20" t="s">
        <v>7914</v>
      </c>
      <c r="E7241" s="21">
        <v>25986</v>
      </c>
      <c r="F7241" s="4" t="str">
        <f t="shared" si="113"/>
        <v/>
      </c>
      <c r="G7241" s="4" t="str">
        <f>IF(AND(Tabella1[[#This Row],[Popolazione]]&gt;50000,Tabella1[[#This Row],[Popolazione]]&lt;100000),"COMPRESO",Tabella1[[#This Row],[Regione]])</f>
        <v>PIEMONTE</v>
      </c>
      <c r="H7241" s="31">
        <f>Tabella1[[#This Row],[Popolazione]]/SUM($E$19:$E$7866)</f>
        <v>4.3345108092718163E-4</v>
      </c>
    </row>
    <row r="7242" spans="1:8" x14ac:dyDescent="0.25">
      <c r="A7242" s="19" t="s">
        <v>150</v>
      </c>
      <c r="B7242" s="4" t="str">
        <f>IFERROR(VLOOKUP(A7242,PEC!A$2:B$7902,2,0),"PEC NON ESISTENTE")</f>
        <v>comuneditortora</v>
      </c>
      <c r="C7242" s="20" t="s">
        <v>8235</v>
      </c>
      <c r="D7242" s="20" t="s">
        <v>8248</v>
      </c>
      <c r="E7242" s="21">
        <v>5997</v>
      </c>
      <c r="F7242" s="4" t="str">
        <f t="shared" si="113"/>
        <v/>
      </c>
      <c r="G7242" s="4" t="str">
        <f>IF(AND(Tabella1[[#This Row],[Popolazione]]&gt;50000,Tabella1[[#This Row],[Popolazione]]&lt;100000),"COMPRESO",Tabella1[[#This Row],[Regione]])</f>
        <v>CALABRIA</v>
      </c>
      <c r="H7242" s="31">
        <f>Tabella1[[#This Row],[Popolazione]]/SUM($E$19:$E$7866)</f>
        <v>1.0003102179328517E-4</v>
      </c>
    </row>
    <row r="7243" spans="1:8" x14ac:dyDescent="0.25">
      <c r="A7243" s="19" t="s">
        <v>7214</v>
      </c>
      <c r="B7243" s="4" t="str">
        <f>IFERROR(VLOOKUP(A7243,PEC!A$2:B$7902,2,0),"PEC NON ESISTENTE")</f>
        <v>servizidemografici.tortorella</v>
      </c>
      <c r="C7243" s="20" t="s">
        <v>8235</v>
      </c>
      <c r="D7243" s="20" t="s">
        <v>8239</v>
      </c>
      <c r="E7243" s="21">
        <v>563</v>
      </c>
      <c r="F7243" s="4" t="str">
        <f t="shared" si="113"/>
        <v/>
      </c>
      <c r="G7243" s="4" t="str">
        <f>IF(AND(Tabella1[[#This Row],[Popolazione]]&gt;50000,Tabella1[[#This Row],[Popolazione]]&lt;100000),"COMPRESO",Tabella1[[#This Row],[Regione]])</f>
        <v>CAMPANIA</v>
      </c>
      <c r="H7243" s="31">
        <f>Tabella1[[#This Row],[Popolazione]]/SUM($E$19:$E$7866)</f>
        <v>9.3909396814439795E-6</v>
      </c>
    </row>
    <row r="7244" spans="1:8" x14ac:dyDescent="0.25">
      <c r="A7244" s="19" t="s">
        <v>7215</v>
      </c>
      <c r="B7244" s="4" t="str">
        <f>IFERROR(VLOOKUP(A7244,PEC!A$2:B$7902,2,0),"PEC NON ESISTENTE")</f>
        <v>comune</v>
      </c>
      <c r="C7244" s="20" t="s">
        <v>8235</v>
      </c>
      <c r="D7244" s="20" t="s">
        <v>8236</v>
      </c>
      <c r="E7244" s="21">
        <v>10442</v>
      </c>
      <c r="F7244" s="4" t="str">
        <f t="shared" si="113"/>
        <v/>
      </c>
      <c r="G7244" s="4" t="str">
        <f>IF(AND(Tabella1[[#This Row],[Popolazione]]&gt;50000,Tabella1[[#This Row],[Popolazione]]&lt;100000),"COMPRESO",Tabella1[[#This Row],[Regione]])</f>
        <v>ABRUZZO</v>
      </c>
      <c r="H7244" s="31">
        <f>Tabella1[[#This Row],[Popolazione]]/SUM($E$19:$E$7866)</f>
        <v>1.741744087986466E-4</v>
      </c>
    </row>
    <row r="7245" spans="1:8" x14ac:dyDescent="0.25">
      <c r="A7245" s="19" t="s">
        <v>7216</v>
      </c>
      <c r="B7245" s="4" t="str">
        <f>IFERROR(VLOOKUP(A7245,PEC!A$2:B$7902,2,0),"PEC NON ESISTENTE")</f>
        <v>comune.tortorici</v>
      </c>
      <c r="C7245" s="20" t="s">
        <v>8259</v>
      </c>
      <c r="D7245" s="20" t="s">
        <v>8260</v>
      </c>
      <c r="E7245" s="21">
        <v>6732</v>
      </c>
      <c r="F7245" s="4" t="str">
        <f t="shared" si="113"/>
        <v/>
      </c>
      <c r="G7245" s="4" t="str">
        <f>IF(AND(Tabella1[[#This Row],[Popolazione]]&gt;50000,Tabella1[[#This Row],[Popolazione]]&lt;100000),"COMPRESO",Tabella1[[#This Row],[Regione]])</f>
        <v>SICILIA</v>
      </c>
      <c r="H7245" s="31">
        <f>Tabella1[[#This Row],[Popolazione]]/SUM($E$19:$E$7866)</f>
        <v>1.1229095192802997E-4</v>
      </c>
    </row>
    <row r="7246" spans="1:8" x14ac:dyDescent="0.25">
      <c r="A7246" s="19" t="s">
        <v>7217</v>
      </c>
      <c r="B7246" s="4" t="str">
        <f>IFERROR(VLOOKUP(A7246,PEC!A$2:B$7902,2,0),"PEC NON ESISTENTE")</f>
        <v>comune.torviscosa</v>
      </c>
      <c r="C7246" s="20" t="s">
        <v>8026</v>
      </c>
      <c r="D7246" s="20" t="s">
        <v>8205</v>
      </c>
      <c r="E7246" s="21">
        <v>2969</v>
      </c>
      <c r="F7246" s="4" t="str">
        <f t="shared" si="113"/>
        <v/>
      </c>
      <c r="G7246" s="4" t="str">
        <f>IF(AND(Tabella1[[#This Row],[Popolazione]]&gt;50000,Tabella1[[#This Row],[Popolazione]]&lt;100000),"COMPRESO",Tabella1[[#This Row],[Regione]])</f>
        <v>FRIULI-VENEZIA GIULIA</v>
      </c>
      <c r="H7246" s="31">
        <f>Tabella1[[#This Row],[Popolazione]]/SUM($E$19:$E$7866)</f>
        <v>4.9523445673547383E-5</v>
      </c>
    </row>
    <row r="7247" spans="1:8" x14ac:dyDescent="0.25">
      <c r="A7247" s="19" t="s">
        <v>7218</v>
      </c>
      <c r="B7247" s="4" t="str">
        <f>IFERROR(VLOOKUP(A7247,PEC!A$2:B$7902,2,0),"PEC NON ESISTENTE")</f>
        <v>segreteria</v>
      </c>
      <c r="C7247" s="20" t="s">
        <v>7913</v>
      </c>
      <c r="D7247" s="20" t="s">
        <v>7986</v>
      </c>
      <c r="E7247" s="21">
        <v>7994</v>
      </c>
      <c r="F7247" s="4" t="str">
        <f t="shared" si="113"/>
        <v/>
      </c>
      <c r="G7247" s="4" t="str">
        <f>IF(AND(Tabella1[[#This Row],[Popolazione]]&gt;50000,Tabella1[[#This Row],[Popolazione]]&lt;100000),"COMPRESO",Tabella1[[#This Row],[Regione]])</f>
        <v>LOMBARDIA</v>
      </c>
      <c r="H7247" s="31">
        <f>Tabella1[[#This Row],[Popolazione]]/SUM($E$19:$E$7866)</f>
        <v>1.3334133537027206E-4</v>
      </c>
    </row>
    <row r="7248" spans="1:8" x14ac:dyDescent="0.25">
      <c r="A7248" s="19" t="s">
        <v>7219</v>
      </c>
      <c r="B7248" s="4" t="str">
        <f>IFERROR(VLOOKUP(A7248,PEC!A$2:B$7902,2,0),"PEC NON ESISTENTE")</f>
        <v>protocollo</v>
      </c>
      <c r="C7248" s="20" t="s">
        <v>8235</v>
      </c>
      <c r="D7248" s="20" t="s">
        <v>8236</v>
      </c>
      <c r="E7248" s="21">
        <v>1418</v>
      </c>
      <c r="F7248" s="4" t="str">
        <f t="shared" si="113"/>
        <v/>
      </c>
      <c r="G7248" s="4" t="str">
        <f>IF(AND(Tabella1[[#This Row],[Popolazione]]&gt;50000,Tabella1[[#This Row],[Popolazione]]&lt;100000),"COMPRESO",Tabella1[[#This Row],[Regione]])</f>
        <v>ABRUZZO</v>
      </c>
      <c r="H7248" s="31">
        <f>Tabella1[[#This Row],[Popolazione]]/SUM($E$19:$E$7866)</f>
        <v>2.3652491062677734E-5</v>
      </c>
    </row>
    <row r="7249" spans="1:8" x14ac:dyDescent="0.25">
      <c r="A7249" s="19" t="s">
        <v>7220</v>
      </c>
      <c r="B7249" s="4" t="str">
        <f>IFERROR(VLOOKUP(A7249,PEC!A$2:B$7902,2,0),"PEC NON ESISTENTE")</f>
        <v>protocollo.tovo</v>
      </c>
      <c r="C7249" s="20" t="s">
        <v>7913</v>
      </c>
      <c r="D7249" s="20" t="s">
        <v>7986</v>
      </c>
      <c r="E7249" s="21">
        <v>624</v>
      </c>
      <c r="F7249" s="4" t="str">
        <f t="shared" si="113"/>
        <v/>
      </c>
      <c r="G7249" s="4" t="str">
        <f>IF(AND(Tabella1[[#This Row],[Popolazione]]&gt;50000,Tabella1[[#This Row],[Popolazione]]&lt;100000),"COMPRESO",Tabella1[[#This Row],[Regione]])</f>
        <v>LOMBARDIA</v>
      </c>
      <c r="H7249" s="31">
        <f>Tabella1[[#This Row],[Popolazione]]/SUM($E$19:$E$7866)</f>
        <v>1.0408430481742529E-5</v>
      </c>
    </row>
    <row r="7250" spans="1:8" x14ac:dyDescent="0.25">
      <c r="A7250" s="19" t="s">
        <v>7221</v>
      </c>
      <c r="B7250" s="4" t="str">
        <f>IFERROR(VLOOKUP(A7250,PEC!A$2:B$7902,2,0),"PEC NON ESISTENTE")</f>
        <v>anagrafe</v>
      </c>
      <c r="C7250" s="16" t="s">
        <v>7913</v>
      </c>
      <c r="D7250" s="20" t="s">
        <v>8208</v>
      </c>
      <c r="E7250" s="21">
        <v>2489</v>
      </c>
      <c r="F7250" s="4" t="str">
        <f t="shared" si="113"/>
        <v/>
      </c>
      <c r="G7250" s="4" t="str">
        <f>IF(AND(Tabella1[[#This Row],[Popolazione]]&gt;50000,Tabella1[[#This Row],[Popolazione]]&lt;100000),"COMPRESO",Tabella1[[#This Row],[Regione]])</f>
        <v>LIGURIA</v>
      </c>
      <c r="H7250" s="31">
        <f>Tabella1[[#This Row],[Popolazione]]/SUM($E$19:$E$7866)</f>
        <v>4.1516960687591592E-5</v>
      </c>
    </row>
    <row r="7251" spans="1:8" x14ac:dyDescent="0.25">
      <c r="A7251" s="19" t="s">
        <v>7222</v>
      </c>
      <c r="B7251" s="4" t="str">
        <f>IFERROR(VLOOKUP(A7251,PEC!A$2:B$7902,2,0),"PEC NON ESISTENTE")</f>
        <v>anagrafe</v>
      </c>
      <c r="C7251" s="20" t="s">
        <v>8259</v>
      </c>
      <c r="D7251" s="20" t="s">
        <v>8260</v>
      </c>
      <c r="E7251" s="27">
        <v>10360</v>
      </c>
      <c r="F7251" s="4" t="str">
        <f t="shared" si="113"/>
        <v/>
      </c>
      <c r="G7251" s="4" t="str">
        <f>IF(AND(Tabella1[[#This Row],[Popolazione]]&gt;50000,Tabella1[[#This Row],[Popolazione]]&lt;100000),"COMPRESO",Tabella1[[#This Row],[Regione]])</f>
        <v>SICILIA</v>
      </c>
      <c r="H7251" s="31">
        <f>Tabella1[[#This Row],[Popolazione]]/SUM($E$19:$E$7866)</f>
        <v>1.7280663428021248E-4</v>
      </c>
    </row>
    <row r="7252" spans="1:8" x14ac:dyDescent="0.25">
      <c r="A7252" s="19" t="s">
        <v>7223</v>
      </c>
      <c r="B7252" s="4" t="str">
        <f>IFERROR(VLOOKUP(A7252,PEC!A$2:B$7902,2,0),"PEC NON ESISTENTE")</f>
        <v>comune.tradate</v>
      </c>
      <c r="C7252" s="20" t="s">
        <v>7913</v>
      </c>
      <c r="D7252" s="20" t="s">
        <v>7986</v>
      </c>
      <c r="E7252" s="21">
        <v>17729</v>
      </c>
      <c r="F7252" s="4" t="str">
        <f t="shared" si="113"/>
        <v/>
      </c>
      <c r="G7252" s="4" t="str">
        <f>IF(AND(Tabella1[[#This Row],[Popolazione]]&gt;50000,Tabella1[[#This Row],[Popolazione]]&lt;100000),"COMPRESO",Tabella1[[#This Row],[Regione]])</f>
        <v>LOMBARDIA</v>
      </c>
      <c r="H7252" s="31">
        <f>Tabella1[[#This Row],[Popolazione]]/SUM($E$19:$E$7866)</f>
        <v>2.9572285899168795E-4</v>
      </c>
    </row>
    <row r="7253" spans="1:8" x14ac:dyDescent="0.25">
      <c r="A7253" s="22" t="s">
        <v>7224</v>
      </c>
      <c r="B7253" s="4" t="str">
        <f>IFERROR(VLOOKUP(A7253,PEC!A$2:B$7902,2,0),"PEC NON ESISTENTE")</f>
        <v>protocollo</v>
      </c>
      <c r="C7253" s="20" t="s">
        <v>8259</v>
      </c>
      <c r="D7253" s="20" t="s">
        <v>8278</v>
      </c>
      <c r="E7253" s="21">
        <v>997</v>
      </c>
      <c r="F7253" s="4" t="str">
        <f t="shared" si="113"/>
        <v/>
      </c>
      <c r="G7253" s="4" t="str">
        <f>IF(AND(Tabella1[[#This Row],[Popolazione]]&gt;50000,Tabella1[[#This Row],[Popolazione]]&lt;100000),"COMPRESO",Tabella1[[#This Row],[Regione]])</f>
        <v>SARDEGNA</v>
      </c>
      <c r="H7253" s="31">
        <f>Tabella1[[#This Row],[Popolazione]]/SUM($E$19:$E$7866)</f>
        <v>1.6630136522912341E-5</v>
      </c>
    </row>
    <row r="7254" spans="1:8" x14ac:dyDescent="0.25">
      <c r="A7254" s="19" t="s">
        <v>7225</v>
      </c>
      <c r="B7254" s="4" t="str">
        <f>IFERROR(VLOOKUP(A7254,PEC!A$2:B$7902,2,0),"PEC NON ESISTENTE")</f>
        <v>pec</v>
      </c>
      <c r="C7254" s="20" t="s">
        <v>8026</v>
      </c>
      <c r="D7254" s="20" t="s">
        <v>8027</v>
      </c>
      <c r="E7254" s="21">
        <v>1355</v>
      </c>
      <c r="F7254" s="4" t="str">
        <f t="shared" si="113"/>
        <v/>
      </c>
      <c r="G7254" s="4" t="str">
        <f>IF(AND(Tabella1[[#This Row],[Popolazione]]&gt;50000,Tabella1[[#This Row],[Popolazione]]&lt;100000),"COMPRESO",Tabella1[[#This Row],[Regione]])</f>
        <v>TRENTINO-ALTO ADIGE/SÜDTIROL</v>
      </c>
      <c r="H7254" s="31">
        <f>Tabella1[[#This Row],[Popolazione]]/SUM($E$19:$E$7866)</f>
        <v>2.2601639908271035E-5</v>
      </c>
    </row>
    <row r="7255" spans="1:8" x14ac:dyDescent="0.25">
      <c r="A7255" s="19" t="s">
        <v>7226</v>
      </c>
      <c r="B7255" s="4" t="str">
        <f>IFERROR(VLOOKUP(A7255,PEC!A$2:B$7902,2,0),"PEC NON ESISTENTE")</f>
        <v>protocollo.tramonti</v>
      </c>
      <c r="C7255" s="20" t="s">
        <v>8235</v>
      </c>
      <c r="D7255" s="20" t="s">
        <v>8239</v>
      </c>
      <c r="E7255" s="21">
        <v>4080</v>
      </c>
      <c r="F7255" s="4" t="str">
        <f t="shared" si="113"/>
        <v/>
      </c>
      <c r="G7255" s="4" t="str">
        <f>IF(AND(Tabella1[[#This Row],[Popolazione]]&gt;50000,Tabella1[[#This Row],[Popolazione]]&lt;100000),"COMPRESO",Tabella1[[#This Row],[Regione]])</f>
        <v>CAMPANIA</v>
      </c>
      <c r="H7255" s="31">
        <f>Tabella1[[#This Row],[Popolazione]]/SUM($E$19:$E$7866)</f>
        <v>6.8055122380624228E-5</v>
      </c>
    </row>
    <row r="7256" spans="1:8" x14ac:dyDescent="0.25">
      <c r="A7256" s="19" t="s">
        <v>7227</v>
      </c>
      <c r="B7256" s="4" t="str">
        <f>IFERROR(VLOOKUP(A7256,PEC!A$2:B$7902,2,0),"PEC NON ESISTENTE")</f>
        <v>comune.tramontidisopra</v>
      </c>
      <c r="C7256" s="20" t="s">
        <v>8026</v>
      </c>
      <c r="D7256" s="20" t="s">
        <v>8205</v>
      </c>
      <c r="E7256" s="21">
        <v>358</v>
      </c>
      <c r="F7256" s="4" t="str">
        <f t="shared" si="113"/>
        <v/>
      </c>
      <c r="G7256" s="4" t="str">
        <f>IF(AND(Tabella1[[#This Row],[Popolazione]]&gt;50000,Tabella1[[#This Row],[Popolazione]]&lt;100000),"COMPRESO",Tabella1[[#This Row],[Regione]])</f>
        <v>FRIULI-VENEZIA GIULIA</v>
      </c>
      <c r="H7256" s="31">
        <f>Tabella1[[#This Row],[Popolazione]]/SUM($E$19:$E$7866)</f>
        <v>5.9715033853586941E-6</v>
      </c>
    </row>
    <row r="7257" spans="1:8" x14ac:dyDescent="0.25">
      <c r="A7257" s="19" t="s">
        <v>7228</v>
      </c>
      <c r="B7257" s="4" t="str">
        <f>IFERROR(VLOOKUP(A7257,PEC!A$2:B$7902,2,0),"PEC NON ESISTENTE")</f>
        <v>comune.tramontidisotto</v>
      </c>
      <c r="C7257" s="20" t="s">
        <v>8026</v>
      </c>
      <c r="D7257" s="20" t="s">
        <v>8205</v>
      </c>
      <c r="E7257" s="21">
        <v>410</v>
      </c>
      <c r="F7257" s="4" t="str">
        <f t="shared" si="113"/>
        <v/>
      </c>
      <c r="G7257" s="4" t="str">
        <f>IF(AND(Tabella1[[#This Row],[Popolazione]]&gt;50000,Tabella1[[#This Row],[Popolazione]]&lt;100000),"COMPRESO",Tabella1[[#This Row],[Regione]])</f>
        <v>FRIULI-VENEZIA GIULIA</v>
      </c>
      <c r="H7257" s="31">
        <f>Tabella1[[#This Row],[Popolazione]]/SUM($E$19:$E$7866)</f>
        <v>6.8388725921705716E-6</v>
      </c>
    </row>
    <row r="7258" spans="1:8" x14ac:dyDescent="0.25">
      <c r="A7258" s="19" t="s">
        <v>7229</v>
      </c>
      <c r="B7258" s="4" t="str">
        <f>IFERROR(VLOOKUP(A7258,PEC!A$2:B$7902,2,0),"PEC NON ESISTENTE")</f>
        <v>comune.tramutola</v>
      </c>
      <c r="C7258" s="20" t="s">
        <v>8235</v>
      </c>
      <c r="D7258" s="20" t="s">
        <v>8247</v>
      </c>
      <c r="E7258" s="21">
        <v>3155</v>
      </c>
      <c r="F7258" s="4" t="str">
        <f t="shared" si="113"/>
        <v/>
      </c>
      <c r="G7258" s="4" t="str">
        <f>IF(AND(Tabella1[[#This Row],[Popolazione]]&gt;50000,Tabella1[[#This Row],[Popolazione]]&lt;100000),"COMPRESO",Tabella1[[#This Row],[Regione]])</f>
        <v>BASILICATA</v>
      </c>
      <c r="H7258" s="31">
        <f>Tabella1[[#This Row],[Popolazione]]/SUM($E$19:$E$7866)</f>
        <v>5.2625958605605253E-5</v>
      </c>
    </row>
    <row r="7259" spans="1:8" x14ac:dyDescent="0.25">
      <c r="A7259" s="19" t="s">
        <v>7230</v>
      </c>
      <c r="B7259" s="4" t="str">
        <f>IFERROR(VLOOKUP(A7259,PEC!A$2:B$7902,2,0),"PEC NON ESISTENTE")</f>
        <v>comune.trana.to</v>
      </c>
      <c r="C7259" s="20" t="s">
        <v>7913</v>
      </c>
      <c r="D7259" s="20" t="s">
        <v>7914</v>
      </c>
      <c r="E7259" s="21">
        <v>3881</v>
      </c>
      <c r="F7259" s="4" t="str">
        <f t="shared" si="113"/>
        <v/>
      </c>
      <c r="G7259" s="4" t="str">
        <f>IF(AND(Tabella1[[#This Row],[Popolazione]]&gt;50000,Tabella1[[#This Row],[Popolazione]]&lt;100000),"COMPRESO",Tabella1[[#This Row],[Regione]])</f>
        <v>PIEMONTE</v>
      </c>
      <c r="H7259" s="31">
        <f>Tabella1[[#This Row],[Popolazione]]/SUM($E$19:$E$7866)</f>
        <v>6.4735767146863391E-5</v>
      </c>
    </row>
    <row r="7260" spans="1:8" x14ac:dyDescent="0.25">
      <c r="A7260" s="19" t="s">
        <v>7231</v>
      </c>
      <c r="B7260" s="4" t="str">
        <f>IFERROR(VLOOKUP(A7260,PEC!A$2:B$7902,2,0),"PEC NON ESISTENTE")</f>
        <v>protocollo</v>
      </c>
      <c r="C7260" s="20" t="s">
        <v>8235</v>
      </c>
      <c r="D7260" s="20" t="s">
        <v>8241</v>
      </c>
      <c r="E7260" s="21">
        <v>55842</v>
      </c>
      <c r="F7260" s="4" t="str">
        <f t="shared" si="113"/>
        <v/>
      </c>
      <c r="G7260" s="4" t="str">
        <f>IF(AND(Tabella1[[#This Row],[Popolazione]]&gt;50000,Tabella1[[#This Row],[Popolazione]]&lt;100000),"COMPRESO",Tabella1[[#This Row],[Regione]])</f>
        <v>COMPRESO</v>
      </c>
      <c r="H7260" s="30">
        <f>Tabella1[[#This Row],[Popolazione]]/SUM($E$19:$E$7866)</f>
        <v>9.3145444705363192E-4</v>
      </c>
    </row>
    <row r="7261" spans="1:8" x14ac:dyDescent="0.25">
      <c r="A7261" s="19" t="s">
        <v>7232</v>
      </c>
      <c r="B7261" s="4" t="str">
        <f>IFERROR(VLOOKUP(A7261,PEC!A$2:B$7902,2,0),"PEC NON ESISTENTE")</f>
        <v>protocollo.traona</v>
      </c>
      <c r="C7261" s="20" t="s">
        <v>7913</v>
      </c>
      <c r="D7261" s="20" t="s">
        <v>7986</v>
      </c>
      <c r="E7261" s="21">
        <v>2536</v>
      </c>
      <c r="F7261" s="4" t="str">
        <f t="shared" si="113"/>
        <v/>
      </c>
      <c r="G7261" s="4" t="str">
        <f>IF(AND(Tabella1[[#This Row],[Popolazione]]&gt;50000,Tabella1[[#This Row],[Popolazione]]&lt;100000),"COMPRESO",Tabella1[[#This Row],[Regione]])</f>
        <v>LOMBARDIA</v>
      </c>
      <c r="H7261" s="31">
        <f>Tabella1[[#This Row],[Popolazione]]/SUM($E$19:$E$7866)</f>
        <v>4.2300929009133095E-5</v>
      </c>
    </row>
    <row r="7262" spans="1:8" x14ac:dyDescent="0.25">
      <c r="A7262" s="19" t="s">
        <v>7233</v>
      </c>
      <c r="B7262" s="4" t="str">
        <f>IFERROR(VLOOKUP(A7262,PEC!A$2:B$7902,2,0),"PEC NON ESISTENTE")</f>
        <v>sindaco</v>
      </c>
      <c r="C7262" s="20" t="s">
        <v>8259</v>
      </c>
      <c r="D7262" s="20" t="s">
        <v>8260</v>
      </c>
      <c r="E7262" s="21">
        <v>69241</v>
      </c>
      <c r="F7262" s="4" t="str">
        <f t="shared" si="113"/>
        <v/>
      </c>
      <c r="G7262" s="4" t="str">
        <f>IF(AND(Tabella1[[#This Row],[Popolazione]]&gt;50000,Tabella1[[#This Row],[Popolazione]]&lt;100000),"COMPRESO",Tabella1[[#This Row],[Regione]])</f>
        <v>COMPRESO</v>
      </c>
      <c r="H7262" s="30">
        <f>Tabella1[[#This Row],[Popolazione]]/SUM($E$19:$E$7866)</f>
        <v>1.1549521394011769E-3</v>
      </c>
    </row>
    <row r="7263" spans="1:8" x14ac:dyDescent="0.25">
      <c r="A7263" s="19" t="s">
        <v>7234</v>
      </c>
      <c r="B7263" s="4" t="str">
        <f>IFERROR(VLOOKUP(A7263,PEC!A$2:B$7902,2,0),"PEC NON ESISTENTE")</f>
        <v>comunetrappeto</v>
      </c>
      <c r="C7263" s="20" t="s">
        <v>8259</v>
      </c>
      <c r="D7263" s="20" t="s">
        <v>8260</v>
      </c>
      <c r="E7263" s="21">
        <v>3211</v>
      </c>
      <c r="F7263" s="4" t="str">
        <f t="shared" si="113"/>
        <v/>
      </c>
      <c r="G7263" s="4" t="str">
        <f>IF(AND(Tabella1[[#This Row],[Popolazione]]&gt;50000,Tabella1[[#This Row],[Popolazione]]&lt;100000),"COMPRESO",Tabella1[[#This Row],[Regione]])</f>
        <v>SICILIA</v>
      </c>
      <c r="H7263" s="31">
        <f>Tabella1[[#This Row],[Popolazione]]/SUM($E$19:$E$7866)</f>
        <v>5.3560048520633429E-5</v>
      </c>
    </row>
    <row r="7264" spans="1:8" x14ac:dyDescent="0.25">
      <c r="A7264" s="19" t="s">
        <v>7235</v>
      </c>
      <c r="B7264" s="4" t="str">
        <f>IFERROR(VLOOKUP(A7264,PEC!A$2:B$7902,2,0),"PEC NON ESISTENTE")</f>
        <v>comunetraregoviggiona.vb</v>
      </c>
      <c r="C7264" s="20" t="s">
        <v>7913</v>
      </c>
      <c r="D7264" s="20" t="s">
        <v>7914</v>
      </c>
      <c r="E7264" s="21">
        <v>392</v>
      </c>
      <c r="F7264" s="4" t="str">
        <f t="shared" si="113"/>
        <v/>
      </c>
      <c r="G7264" s="4" t="str">
        <f>IF(AND(Tabella1[[#This Row],[Popolazione]]&gt;50000,Tabella1[[#This Row],[Popolazione]]&lt;100000),"COMPRESO",Tabella1[[#This Row],[Regione]])</f>
        <v>PIEMONTE</v>
      </c>
      <c r="H7264" s="31">
        <f>Tabella1[[#This Row],[Popolazione]]/SUM($E$19:$E$7866)</f>
        <v>6.5386294051972293E-6</v>
      </c>
    </row>
    <row r="7265" spans="1:8" x14ac:dyDescent="0.25">
      <c r="A7265" s="19" t="s">
        <v>7236</v>
      </c>
      <c r="B7265" s="4" t="str">
        <f>IFERROR(VLOOKUP(A7265,PEC!A$2:B$7902,2,0),"PEC NON ESISTENTE")</f>
        <v>comune.trasacco</v>
      </c>
      <c r="C7265" s="20" t="s">
        <v>8235</v>
      </c>
      <c r="D7265" s="20" t="s">
        <v>8236</v>
      </c>
      <c r="E7265" s="21">
        <v>6144</v>
      </c>
      <c r="F7265" s="4" t="str">
        <f t="shared" si="113"/>
        <v/>
      </c>
      <c r="G7265" s="4" t="str">
        <f>IF(AND(Tabella1[[#This Row],[Popolazione]]&gt;50000,Tabella1[[#This Row],[Popolazione]]&lt;100000),"COMPRESO",Tabella1[[#This Row],[Regione]])</f>
        <v>ABRUZZO</v>
      </c>
      <c r="H7265" s="31">
        <f>Tabella1[[#This Row],[Popolazione]]/SUM($E$19:$E$7866)</f>
        <v>1.0248300782023413E-4</v>
      </c>
    </row>
    <row r="7266" spans="1:8" x14ac:dyDescent="0.25">
      <c r="A7266" s="19" t="s">
        <v>7237</v>
      </c>
      <c r="B7266" s="4" t="str">
        <f>IFERROR(VLOOKUP(A7266,PEC!A$2:B$7902,2,0),"PEC NON ESISTENTE")</f>
        <v>comune.trasaghis</v>
      </c>
      <c r="C7266" s="20" t="s">
        <v>8026</v>
      </c>
      <c r="D7266" s="20" t="s">
        <v>8205</v>
      </c>
      <c r="E7266" s="21">
        <v>2298</v>
      </c>
      <c r="F7266" s="4" t="str">
        <f t="shared" si="113"/>
        <v/>
      </c>
      <c r="G7266" s="4" t="str">
        <f>IF(AND(Tabella1[[#This Row],[Popolazione]]&gt;50000,Tabella1[[#This Row],[Popolazione]]&lt;100000),"COMPRESO",Tabella1[[#This Row],[Regione]])</f>
        <v>FRIULI-VENEZIA GIULIA</v>
      </c>
      <c r="H7266" s="31">
        <f>Tabella1[[#This Row],[Popolazione]]/SUM($E$19:$E$7866)</f>
        <v>3.833104687026335E-5</v>
      </c>
    </row>
    <row r="7267" spans="1:8" x14ac:dyDescent="0.25">
      <c r="A7267" s="19" t="s">
        <v>7238</v>
      </c>
      <c r="B7267" s="4" t="str">
        <f>IFERROR(VLOOKUP(A7267,PEC!A$2:B$7902,2,0),"PEC NON ESISTENTE")</f>
        <v>comune.trasquera</v>
      </c>
      <c r="C7267" s="20" t="s">
        <v>7913</v>
      </c>
      <c r="D7267" s="20" t="s">
        <v>7914</v>
      </c>
      <c r="E7267" s="21">
        <v>211</v>
      </c>
      <c r="F7267" s="4" t="str">
        <f t="shared" si="113"/>
        <v/>
      </c>
      <c r="G7267" s="4" t="str">
        <f>IF(AND(Tabella1[[#This Row],[Popolazione]]&gt;50000,Tabella1[[#This Row],[Popolazione]]&lt;100000),"COMPRESO",Tabella1[[#This Row],[Regione]])</f>
        <v>PIEMONTE</v>
      </c>
      <c r="H7267" s="31">
        <f>Tabella1[[#This Row],[Popolazione]]/SUM($E$19:$E$7866)</f>
        <v>3.5195173584097331E-6</v>
      </c>
    </row>
    <row r="7268" spans="1:8" x14ac:dyDescent="0.25">
      <c r="A7268" s="22" t="s">
        <v>7239</v>
      </c>
      <c r="B7268" s="4" t="str">
        <f>IFERROR(VLOOKUP(A7268,PEC!A$2:B$7902,2,0),"PEC NON ESISTENTE")</f>
        <v>protocollo</v>
      </c>
      <c r="C7268" s="20" t="s">
        <v>8259</v>
      </c>
      <c r="D7268" s="20" t="s">
        <v>8278</v>
      </c>
      <c r="E7268" s="21">
        <v>1107</v>
      </c>
      <c r="F7268" s="4" t="str">
        <f t="shared" si="113"/>
        <v/>
      </c>
      <c r="G7268" s="4" t="str">
        <f>IF(AND(Tabella1[[#This Row],[Popolazione]]&gt;50000,Tabella1[[#This Row],[Popolazione]]&lt;100000),"COMPRESO",Tabella1[[#This Row],[Regione]])</f>
        <v>SARDEGNA</v>
      </c>
      <c r="H7268" s="31">
        <f>Tabella1[[#This Row],[Popolazione]]/SUM($E$19:$E$7866)</f>
        <v>1.8464955998860544E-5</v>
      </c>
    </row>
    <row r="7269" spans="1:8" x14ac:dyDescent="0.25">
      <c r="A7269" s="19" t="s">
        <v>7927</v>
      </c>
      <c r="B7269" s="4" t="str">
        <f>IFERROR(VLOOKUP(A7269,PEC!A$2:B$7902,2,0),"PEC NON ESISTENTE")</f>
        <v>PEC NON ESISTENTE</v>
      </c>
      <c r="C7269" s="20" t="s">
        <v>7913</v>
      </c>
      <c r="D7269" s="20" t="s">
        <v>7914</v>
      </c>
      <c r="E7269" s="21">
        <v>131</v>
      </c>
      <c r="F7269" s="4" t="str">
        <f t="shared" si="113"/>
        <v/>
      </c>
      <c r="G7269" s="4" t="str">
        <f>IF(AND(Tabella1[[#This Row],[Popolazione]]&gt;50000,Tabella1[[#This Row],[Popolazione]]&lt;100000),"COMPRESO",Tabella1[[#This Row],[Regione]])</f>
        <v>PIEMONTE</v>
      </c>
      <c r="H7269" s="31">
        <f>Tabella1[[#This Row],[Popolazione]]/SUM($E$19:$E$7866)</f>
        <v>2.1851031940837682E-6</v>
      </c>
    </row>
    <row r="7270" spans="1:8" x14ac:dyDescent="0.25">
      <c r="A7270" s="19" t="s">
        <v>8010</v>
      </c>
      <c r="B7270" s="4" t="str">
        <f>IFERROR(VLOOKUP(A7270,PEC!A$2:B$7902,2,0),"PEC NON ESISTENTE")</f>
        <v>PEC NON ESISTENTE</v>
      </c>
      <c r="C7270" s="20" t="s">
        <v>7913</v>
      </c>
      <c r="D7270" s="20" t="s">
        <v>7986</v>
      </c>
      <c r="E7270" s="21">
        <v>4361</v>
      </c>
      <c r="F7270" s="4" t="str">
        <f t="shared" si="113"/>
        <v/>
      </c>
      <c r="G7270" s="4" t="str">
        <f>IF(AND(Tabella1[[#This Row],[Popolazione]]&gt;50000,Tabella1[[#This Row],[Popolazione]]&lt;100000),"COMPRESO",Tabella1[[#This Row],[Regione]])</f>
        <v>LOMBARDIA</v>
      </c>
      <c r="H7270" s="31">
        <f>Tabella1[[#This Row],[Popolazione]]/SUM($E$19:$E$7866)</f>
        <v>7.2742252132819183E-5</v>
      </c>
    </row>
    <row r="7271" spans="1:8" x14ac:dyDescent="0.25">
      <c r="A7271" s="19" t="s">
        <v>7241</v>
      </c>
      <c r="B7271" s="4" t="str">
        <f>IFERROR(VLOOKUP(A7271,PEC!A$2:B$7902,2,0),"PEC NON ESISTENTE")</f>
        <v>protocollo</v>
      </c>
      <c r="C7271" s="20" t="s">
        <v>7913</v>
      </c>
      <c r="D7271" s="20" t="s">
        <v>7986</v>
      </c>
      <c r="E7271" s="21">
        <v>13447</v>
      </c>
      <c r="F7271" s="4" t="str">
        <f t="shared" si="113"/>
        <v/>
      </c>
      <c r="G7271" s="4" t="str">
        <f>IF(AND(Tabella1[[#This Row],[Popolazione]]&gt;50000,Tabella1[[#This Row],[Popolazione]]&lt;100000),"COMPRESO",Tabella1[[#This Row],[Regione]])</f>
        <v>LOMBARDIA</v>
      </c>
      <c r="H7271" s="31">
        <f>Tabella1[[#This Row],[Popolazione]]/SUM($E$19:$E$7866)</f>
        <v>2.2429834084614067E-4</v>
      </c>
    </row>
    <row r="7272" spans="1:8" x14ac:dyDescent="0.25">
      <c r="A7272" s="19" t="s">
        <v>7242</v>
      </c>
      <c r="B7272" s="4" t="str">
        <f>IFERROR(VLOOKUP(A7272,PEC!A$2:B$7902,2,0),"PEC NON ESISTENTE")</f>
        <v>comune.travedonamonate.va</v>
      </c>
      <c r="C7272" s="20" t="s">
        <v>7913</v>
      </c>
      <c r="D7272" s="20" t="s">
        <v>7986</v>
      </c>
      <c r="E7272" s="21">
        <v>4022</v>
      </c>
      <c r="F7272" s="4" t="str">
        <f t="shared" si="113"/>
        <v/>
      </c>
      <c r="G7272" s="4" t="str">
        <f>IF(AND(Tabella1[[#This Row],[Popolazione]]&gt;50000,Tabella1[[#This Row],[Popolazione]]&lt;100000),"COMPRESO",Tabella1[[#This Row],[Regione]])</f>
        <v>LOMBARDIA</v>
      </c>
      <c r="H7272" s="31">
        <f>Tabella1[[#This Row],[Popolazione]]/SUM($E$19:$E$7866)</f>
        <v>6.7087672111487901E-5</v>
      </c>
    </row>
    <row r="7273" spans="1:8" x14ac:dyDescent="0.25">
      <c r="A7273" s="19" t="s">
        <v>7243</v>
      </c>
      <c r="B7273" s="4" t="str">
        <f>IFERROR(VLOOKUP(A7273,PEC!A$2:B$7902,2,0),"PEC NON ESISTENTE")</f>
        <v>comune.traversella</v>
      </c>
      <c r="C7273" s="20" t="s">
        <v>7913</v>
      </c>
      <c r="D7273" s="20" t="s">
        <v>7914</v>
      </c>
      <c r="E7273" s="21">
        <v>350</v>
      </c>
      <c r="F7273" s="4" t="str">
        <f t="shared" si="113"/>
        <v/>
      </c>
      <c r="G7273" s="4" t="str">
        <f>IF(AND(Tabella1[[#This Row],[Popolazione]]&gt;50000,Tabella1[[#This Row],[Popolazione]]&lt;100000),"COMPRESO",Tabella1[[#This Row],[Regione]])</f>
        <v>PIEMONTE</v>
      </c>
      <c r="H7273" s="31">
        <f>Tabella1[[#This Row],[Popolazione]]/SUM($E$19:$E$7866)</f>
        <v>5.8380619689260977E-6</v>
      </c>
    </row>
    <row r="7274" spans="1:8" x14ac:dyDescent="0.25">
      <c r="A7274" s="19" t="s">
        <v>7244</v>
      </c>
      <c r="B7274" s="4" t="str">
        <f>IFERROR(VLOOKUP(A7274,PEC!A$2:B$7902,2,0),"PEC NON ESISTENTE")</f>
        <v>protocollo</v>
      </c>
      <c r="C7274" s="20" t="s">
        <v>8026</v>
      </c>
      <c r="D7274" s="20" t="s">
        <v>8212</v>
      </c>
      <c r="E7274" s="21">
        <v>9275</v>
      </c>
      <c r="F7274" s="4" t="str">
        <f t="shared" si="113"/>
        <v/>
      </c>
      <c r="G7274" s="4" t="str">
        <f>IF(AND(Tabella1[[#This Row],[Popolazione]]&gt;50000,Tabella1[[#This Row],[Popolazione]]&lt;100000),"COMPRESO",Tabella1[[#This Row],[Regione]])</f>
        <v>EMILIA-ROMAGNA</v>
      </c>
      <c r="H7274" s="31">
        <f>Tabella1[[#This Row],[Popolazione]]/SUM($E$19:$E$7866)</f>
        <v>1.5470864217654158E-4</v>
      </c>
    </row>
    <row r="7275" spans="1:8" x14ac:dyDescent="0.25">
      <c r="A7275" s="19" t="s">
        <v>7245</v>
      </c>
      <c r="B7275" s="4" t="str">
        <f>IFERROR(VLOOKUP(A7275,PEC!A$2:B$7902,2,0),"PEC NON ESISTENTE")</f>
        <v>traves</v>
      </c>
      <c r="C7275" s="20" t="s">
        <v>7913</v>
      </c>
      <c r="D7275" s="20" t="s">
        <v>7914</v>
      </c>
      <c r="E7275" s="21">
        <v>553</v>
      </c>
      <c r="F7275" s="4" t="str">
        <f t="shared" si="113"/>
        <v/>
      </c>
      <c r="G7275" s="4" t="str">
        <f>IF(AND(Tabella1[[#This Row],[Popolazione]]&gt;50000,Tabella1[[#This Row],[Popolazione]]&lt;100000),"COMPRESO",Tabella1[[#This Row],[Regione]])</f>
        <v>PIEMONTE</v>
      </c>
      <c r="H7275" s="31">
        <f>Tabella1[[#This Row],[Popolazione]]/SUM($E$19:$E$7866)</f>
        <v>9.2241379109032344E-6</v>
      </c>
    </row>
    <row r="7276" spans="1:8" x14ac:dyDescent="0.25">
      <c r="A7276" s="19" t="s">
        <v>7246</v>
      </c>
      <c r="B7276" s="4" t="str">
        <f>IFERROR(VLOOKUP(A7276,PEC!A$2:B$7902,2,0),"PEC NON ESISTENTE")</f>
        <v>comune.travesio</v>
      </c>
      <c r="C7276" s="20" t="s">
        <v>8026</v>
      </c>
      <c r="D7276" s="20" t="s">
        <v>8205</v>
      </c>
      <c r="E7276" s="21">
        <v>1814</v>
      </c>
      <c r="F7276" s="4" t="str">
        <f t="shared" si="113"/>
        <v/>
      </c>
      <c r="G7276" s="4" t="str">
        <f>IF(AND(Tabella1[[#This Row],[Popolazione]]&gt;50000,Tabella1[[#This Row],[Popolazione]]&lt;100000),"COMPRESO",Tabella1[[#This Row],[Regione]])</f>
        <v>FRIULI-VENEZIA GIULIA</v>
      </c>
      <c r="H7276" s="31">
        <f>Tabella1[[#This Row],[Popolazione]]/SUM($E$19:$E$7866)</f>
        <v>3.0257841176091261E-5</v>
      </c>
    </row>
    <row r="7277" spans="1:8" x14ac:dyDescent="0.25">
      <c r="A7277" s="19" t="s">
        <v>7247</v>
      </c>
      <c r="B7277" s="4" t="str">
        <f>IFERROR(VLOOKUP(A7277,PEC!A$2:B$7902,2,0),"PEC NON ESISTENTE")</f>
        <v>comune.travo</v>
      </c>
      <c r="C7277" s="20" t="s">
        <v>8026</v>
      </c>
      <c r="D7277" s="20" t="s">
        <v>8212</v>
      </c>
      <c r="E7277" s="21">
        <v>1993</v>
      </c>
      <c r="F7277" s="4" t="str">
        <f t="shared" si="113"/>
        <v/>
      </c>
      <c r="G7277" s="4" t="str">
        <f>IF(AND(Tabella1[[#This Row],[Popolazione]]&gt;50000,Tabella1[[#This Row],[Popolazione]]&lt;100000),"COMPRESO",Tabella1[[#This Row],[Regione]])</f>
        <v>EMILIA-ROMAGNA</v>
      </c>
      <c r="H7277" s="31">
        <f>Tabella1[[#This Row],[Popolazione]]/SUM($E$19:$E$7866)</f>
        <v>3.3243592868770611E-5</v>
      </c>
    </row>
    <row r="7278" spans="1:8" x14ac:dyDescent="0.25">
      <c r="A7278" s="19" t="s">
        <v>7248</v>
      </c>
      <c r="B7278" s="4" t="str">
        <f>IFERROR(VLOOKUP(A7278,PEC!A$2:B$7902,2,0),"PEC NON ESISTENTE")</f>
        <v>comune</v>
      </c>
      <c r="C7278" s="20" t="s">
        <v>8026</v>
      </c>
      <c r="D7278" s="20" t="s">
        <v>8027</v>
      </c>
      <c r="E7278" s="21">
        <v>1396</v>
      </c>
      <c r="F7278" s="4" t="str">
        <f t="shared" si="113"/>
        <v/>
      </c>
      <c r="G7278" s="4" t="str">
        <f>IF(AND(Tabella1[[#This Row],[Popolazione]]&gt;50000,Tabella1[[#This Row],[Popolazione]]&lt;100000),"COMPRESO",Tabella1[[#This Row],[Regione]])</f>
        <v>TRENTINO-ALTO ADIGE/SÜDTIROL</v>
      </c>
      <c r="H7278" s="31">
        <f>Tabella1[[#This Row],[Popolazione]]/SUM($E$19:$E$7866)</f>
        <v>2.3285527167488093E-5</v>
      </c>
    </row>
    <row r="7279" spans="1:8" x14ac:dyDescent="0.25">
      <c r="A7279" s="19" t="s">
        <v>7249</v>
      </c>
      <c r="B7279" s="4" t="str">
        <f>IFERROR(VLOOKUP(A7279,PEC!A$2:B$7902,2,0),"PEC NON ESISTENTE")</f>
        <v>comune.trebaseleghe</v>
      </c>
      <c r="C7279" s="20" t="s">
        <v>8026</v>
      </c>
      <c r="D7279" s="20" t="s">
        <v>8167</v>
      </c>
      <c r="E7279" s="21">
        <v>12579</v>
      </c>
      <c r="F7279" s="4" t="str">
        <f t="shared" si="113"/>
        <v/>
      </c>
      <c r="G7279" s="4" t="str">
        <f>IF(AND(Tabella1[[#This Row],[Popolazione]]&gt;50000,Tabella1[[#This Row],[Popolazione]]&lt;100000),"COMPRESO",Tabella1[[#This Row],[Regione]])</f>
        <v>VENETO</v>
      </c>
      <c r="H7279" s="31">
        <f>Tabella1[[#This Row],[Popolazione]]/SUM($E$19:$E$7866)</f>
        <v>2.0981994716320397E-4</v>
      </c>
    </row>
    <row r="7280" spans="1:8" x14ac:dyDescent="0.25">
      <c r="A7280" s="19" t="s">
        <v>151</v>
      </c>
      <c r="B7280" s="4" t="str">
        <f>IFERROR(VLOOKUP(A7280,PEC!A$2:B$7902,2,0),"PEC NON ESISTENTE")</f>
        <v>protocollo.comune.trebisacce</v>
      </c>
      <c r="C7280" s="20" t="s">
        <v>8235</v>
      </c>
      <c r="D7280" s="20" t="s">
        <v>8248</v>
      </c>
      <c r="E7280" s="21">
        <v>8734</v>
      </c>
      <c r="F7280" s="4" t="str">
        <f t="shared" si="113"/>
        <v/>
      </c>
      <c r="G7280" s="4" t="str">
        <f>IF(AND(Tabella1[[#This Row],[Popolazione]]&gt;50000,Tabella1[[#This Row],[Popolazione]]&lt;100000),"COMPRESO",Tabella1[[#This Row],[Regione]])</f>
        <v>CALABRIA</v>
      </c>
      <c r="H7280" s="31">
        <f>Tabella1[[#This Row],[Popolazione]]/SUM($E$19:$E$7866)</f>
        <v>1.4568466639028725E-4</v>
      </c>
    </row>
    <row r="7281" spans="1:8" x14ac:dyDescent="0.25">
      <c r="A7281" s="19" t="s">
        <v>7250</v>
      </c>
      <c r="B7281" s="4" t="str">
        <f>IFERROR(VLOOKUP(A7281,PEC!A$2:B$7902,2,0),"PEC NON ESISTENTE")</f>
        <v>segretariogenerale.trecase</v>
      </c>
      <c r="C7281" s="20" t="s">
        <v>8235</v>
      </c>
      <c r="D7281" s="20" t="s">
        <v>8239</v>
      </c>
      <c r="E7281" s="21">
        <v>9118</v>
      </c>
      <c r="F7281" s="4" t="str">
        <f t="shared" si="113"/>
        <v/>
      </c>
      <c r="G7281" s="4" t="str">
        <f>IF(AND(Tabella1[[#This Row],[Popolazione]]&gt;50000,Tabella1[[#This Row],[Popolazione]]&lt;100000),"COMPRESO",Tabella1[[#This Row],[Regione]])</f>
        <v>CAMPANIA</v>
      </c>
      <c r="H7281" s="31">
        <f>Tabella1[[#This Row],[Popolazione]]/SUM($E$19:$E$7866)</f>
        <v>1.5208985437905188E-4</v>
      </c>
    </row>
    <row r="7282" spans="1:8" x14ac:dyDescent="0.25">
      <c r="A7282" s="19" t="s">
        <v>7251</v>
      </c>
      <c r="B7282" s="4" t="str">
        <f>IFERROR(VLOOKUP(A7282,PEC!A$2:B$7902,2,0),"PEC NON ESISTENTE")</f>
        <v>comune.trecastagni</v>
      </c>
      <c r="C7282" s="20" t="s">
        <v>8259</v>
      </c>
      <c r="D7282" s="20" t="s">
        <v>8260</v>
      </c>
      <c r="E7282" s="21">
        <v>10482</v>
      </c>
      <c r="F7282" s="4" t="str">
        <f t="shared" si="113"/>
        <v/>
      </c>
      <c r="G7282" s="4" t="str">
        <f>IF(AND(Tabella1[[#This Row],[Popolazione]]&gt;50000,Tabella1[[#This Row],[Popolazione]]&lt;100000),"COMPRESO",Tabella1[[#This Row],[Regione]])</f>
        <v>SICILIA</v>
      </c>
      <c r="H7282" s="31">
        <f>Tabella1[[#This Row],[Popolazione]]/SUM($E$19:$E$7866)</f>
        <v>1.7484161588080958E-4</v>
      </c>
    </row>
    <row r="7283" spans="1:8" x14ac:dyDescent="0.25">
      <c r="A7283" s="19" t="s">
        <v>7252</v>
      </c>
      <c r="B7283" s="4" t="str">
        <f>IFERROR(VLOOKUP(A7283,PEC!A$2:B$7902,2,0),"PEC NON ESISTENTE")</f>
        <v>comune.trecastelli</v>
      </c>
      <c r="C7283" s="20" t="s">
        <v>8221</v>
      </c>
      <c r="D7283" s="20" t="s">
        <v>8230</v>
      </c>
      <c r="E7283" s="21">
        <v>7577</v>
      </c>
      <c r="F7283" s="4" t="str">
        <f t="shared" si="113"/>
        <v/>
      </c>
      <c r="G7283" s="4" t="str">
        <f>IF(AND(Tabella1[[#This Row],[Popolazione]]&gt;50000,Tabella1[[#This Row],[Popolazione]]&lt;100000),"COMPRESO",Tabella1[[#This Row],[Regione]])</f>
        <v>MARCHE</v>
      </c>
      <c r="H7283" s="31">
        <f>Tabella1[[#This Row],[Popolazione]]/SUM($E$19:$E$7866)</f>
        <v>1.2638570153872299E-4</v>
      </c>
    </row>
    <row r="7284" spans="1:8" x14ac:dyDescent="0.25">
      <c r="A7284" s="19" t="s">
        <v>7253</v>
      </c>
      <c r="B7284" s="4" t="str">
        <f>IFERROR(VLOOKUP(A7284,PEC!A$2:B$7902,2,0),"PEC NON ESISTENTE")</f>
        <v>trecate</v>
      </c>
      <c r="C7284" s="20" t="s">
        <v>7913</v>
      </c>
      <c r="D7284" s="20" t="s">
        <v>7914</v>
      </c>
      <c r="E7284" s="21">
        <v>19856</v>
      </c>
      <c r="F7284" s="4" t="str">
        <f t="shared" si="113"/>
        <v/>
      </c>
      <c r="G7284" s="4" t="str">
        <f>IF(AND(Tabella1[[#This Row],[Popolazione]]&gt;50000,Tabella1[[#This Row],[Popolazione]]&lt;100000),"COMPRESO",Tabella1[[#This Row],[Regione]])</f>
        <v>PIEMONTE</v>
      </c>
      <c r="H7284" s="31">
        <f>Tabella1[[#This Row],[Popolazione]]/SUM($E$19:$E$7866)</f>
        <v>3.3120159558570455E-4</v>
      </c>
    </row>
    <row r="7285" spans="1:8" x14ac:dyDescent="0.25">
      <c r="A7285" s="19" t="s">
        <v>7254</v>
      </c>
      <c r="B7285" s="4" t="str">
        <f>IFERROR(VLOOKUP(A7285,PEC!A$2:B$7902,2,0),"PEC NON ESISTENTE")</f>
        <v>trecchina</v>
      </c>
      <c r="C7285" s="20" t="s">
        <v>8235</v>
      </c>
      <c r="D7285" s="20" t="s">
        <v>8247</v>
      </c>
      <c r="E7285" s="21">
        <v>2322</v>
      </c>
      <c r="F7285" s="4" t="str">
        <f t="shared" si="113"/>
        <v/>
      </c>
      <c r="G7285" s="4" t="str">
        <f>IF(AND(Tabella1[[#This Row],[Popolazione]]&gt;50000,Tabella1[[#This Row],[Popolazione]]&lt;100000),"COMPRESO",Tabella1[[#This Row],[Regione]])</f>
        <v>BASILICATA</v>
      </c>
      <c r="H7285" s="31">
        <f>Tabella1[[#This Row],[Popolazione]]/SUM($E$19:$E$7866)</f>
        <v>3.8731371119561141E-5</v>
      </c>
    </row>
    <row r="7286" spans="1:8" x14ac:dyDescent="0.25">
      <c r="A7286" s="19" t="s">
        <v>7255</v>
      </c>
      <c r="B7286" s="4" t="str">
        <f>IFERROR(VLOOKUP(A7286,PEC!A$2:B$7902,2,0),"PEC NON ESISTENTE")</f>
        <v>protocollo.comune.trecenta.ro</v>
      </c>
      <c r="C7286" s="20" t="s">
        <v>8026</v>
      </c>
      <c r="D7286" s="20" t="s">
        <v>8167</v>
      </c>
      <c r="E7286" s="21">
        <v>2956</v>
      </c>
      <c r="F7286" s="4" t="str">
        <f t="shared" si="113"/>
        <v/>
      </c>
      <c r="G7286" s="4" t="str">
        <f>IF(AND(Tabella1[[#This Row],[Popolazione]]&gt;50000,Tabella1[[#This Row],[Popolazione]]&lt;100000),"COMPRESO",Tabella1[[#This Row],[Regione]])</f>
        <v>VENETO</v>
      </c>
      <c r="H7286" s="31">
        <f>Tabella1[[#This Row],[Popolazione]]/SUM($E$19:$E$7866)</f>
        <v>4.9306603371844416E-5</v>
      </c>
    </row>
    <row r="7287" spans="1:8" x14ac:dyDescent="0.25">
      <c r="A7287" s="19" t="s">
        <v>7256</v>
      </c>
      <c r="B7287" s="4" t="str">
        <f>IFERROR(VLOOKUP(A7287,PEC!A$2:B$7902,2,0),"PEC NON ESISTENTE")</f>
        <v>tredozio</v>
      </c>
      <c r="C7287" s="20" t="s">
        <v>8026</v>
      </c>
      <c r="D7287" s="20" t="s">
        <v>8212</v>
      </c>
      <c r="E7287" s="21">
        <v>1259</v>
      </c>
      <c r="F7287" s="4" t="str">
        <f t="shared" si="113"/>
        <v/>
      </c>
      <c r="G7287" s="4" t="str">
        <f>IF(AND(Tabella1[[#This Row],[Popolazione]]&gt;50000,Tabella1[[#This Row],[Popolazione]]&lt;100000),"COMPRESO",Tabella1[[#This Row],[Regione]])</f>
        <v>EMILIA-ROMAGNA</v>
      </c>
      <c r="H7287" s="31">
        <f>Tabella1[[#This Row],[Popolazione]]/SUM($E$19:$E$7866)</f>
        <v>2.1000342911079878E-5</v>
      </c>
    </row>
    <row r="7288" spans="1:8" x14ac:dyDescent="0.25">
      <c r="A7288" s="19" t="s">
        <v>7257</v>
      </c>
      <c r="B7288" s="4" t="str">
        <f>IFERROR(VLOOKUP(A7288,PEC!A$2:B$7902,2,0),"PEC NON ESISTENTE")</f>
        <v>treglio</v>
      </c>
      <c r="C7288" s="20" t="s">
        <v>8235</v>
      </c>
      <c r="D7288" s="20" t="s">
        <v>8236</v>
      </c>
      <c r="E7288" s="21">
        <v>1575</v>
      </c>
      <c r="F7288" s="4" t="str">
        <f t="shared" si="113"/>
        <v/>
      </c>
      <c r="G7288" s="4" t="str">
        <f>IF(AND(Tabella1[[#This Row],[Popolazione]]&gt;50000,Tabella1[[#This Row],[Popolazione]]&lt;100000),"COMPRESO",Tabella1[[#This Row],[Regione]])</f>
        <v>ABRUZZO</v>
      </c>
      <c r="H7288" s="31">
        <f>Tabella1[[#This Row],[Popolazione]]/SUM($E$19:$E$7866)</f>
        <v>2.627127886016744E-5</v>
      </c>
    </row>
    <row r="7289" spans="1:8" x14ac:dyDescent="0.25">
      <c r="A7289" s="19" t="s">
        <v>7258</v>
      </c>
      <c r="B7289" s="4" t="str">
        <f>IFERROR(VLOOKUP(A7289,PEC!A$2:B$7902,2,0),"PEC NON ESISTENTE")</f>
        <v>comune.tregnago.vr</v>
      </c>
      <c r="C7289" s="20" t="s">
        <v>8026</v>
      </c>
      <c r="D7289" s="20" t="s">
        <v>8167</v>
      </c>
      <c r="E7289" s="21">
        <v>4926</v>
      </c>
      <c r="F7289" s="4" t="str">
        <f t="shared" si="113"/>
        <v/>
      </c>
      <c r="G7289" s="4" t="str">
        <f>IF(AND(Tabella1[[#This Row],[Popolazione]]&gt;50000,Tabella1[[#This Row],[Popolazione]]&lt;100000),"COMPRESO",Tabella1[[#This Row],[Regione]])</f>
        <v>VENETO</v>
      </c>
      <c r="H7289" s="31">
        <f>Tabella1[[#This Row],[Popolazione]]/SUM($E$19:$E$7866)</f>
        <v>8.2166552168371314E-5</v>
      </c>
    </row>
    <row r="7290" spans="1:8" x14ac:dyDescent="0.25">
      <c r="A7290" s="19" t="s">
        <v>7259</v>
      </c>
      <c r="B7290" s="4" t="str">
        <f>IFERROR(VLOOKUP(A7290,PEC!A$2:B$7902,2,0),"PEC NON ESISTENTE")</f>
        <v>servizidemografici</v>
      </c>
      <c r="C7290" s="20" t="s">
        <v>8221</v>
      </c>
      <c r="D7290" s="20" t="s">
        <v>8230</v>
      </c>
      <c r="E7290" s="21">
        <v>9745</v>
      </c>
      <c r="F7290" s="4" t="str">
        <f t="shared" si="113"/>
        <v/>
      </c>
      <c r="G7290" s="4" t="str">
        <f>IF(AND(Tabella1[[#This Row],[Popolazione]]&gt;50000,Tabella1[[#This Row],[Popolazione]]&lt;100000),"COMPRESO",Tabella1[[#This Row],[Regione]])</f>
        <v>MARCHE</v>
      </c>
      <c r="H7290" s="31">
        <f>Tabella1[[#This Row],[Popolazione]]/SUM($E$19:$E$7866)</f>
        <v>1.6254832539195664E-4</v>
      </c>
    </row>
    <row r="7291" spans="1:8" x14ac:dyDescent="0.25">
      <c r="A7291" s="19" t="s">
        <v>7260</v>
      </c>
      <c r="B7291" s="4" t="str">
        <f>IFERROR(VLOOKUP(A7291,PEC!A$2:B$7902,2,0),"PEC NON ESISTENTE")</f>
        <v>pec</v>
      </c>
      <c r="C7291" s="20" t="s">
        <v>7913</v>
      </c>
      <c r="D7291" s="20" t="s">
        <v>7914</v>
      </c>
      <c r="E7291" s="21">
        <v>820</v>
      </c>
      <c r="F7291" s="4" t="str">
        <f t="shared" si="113"/>
        <v/>
      </c>
      <c r="G7291" s="4" t="str">
        <f>IF(AND(Tabella1[[#This Row],[Popolazione]]&gt;50000,Tabella1[[#This Row],[Popolazione]]&lt;100000),"COMPRESO",Tabella1[[#This Row],[Regione]])</f>
        <v>PIEMONTE</v>
      </c>
      <c r="H7291" s="31">
        <f>Tabella1[[#This Row],[Popolazione]]/SUM($E$19:$E$7866)</f>
        <v>1.3677745184341143E-5</v>
      </c>
    </row>
    <row r="7292" spans="1:8" x14ac:dyDescent="0.25">
      <c r="A7292" s="19" t="s">
        <v>7261</v>
      </c>
      <c r="B7292" s="4" t="str">
        <f>IFERROR(VLOOKUP(A7292,PEC!A$2:B$7902,2,0),"PEC NON ESISTENTE")</f>
        <v>comune.tremestierietneo</v>
      </c>
      <c r="C7292" s="20" t="s">
        <v>8259</v>
      </c>
      <c r="D7292" s="20" t="s">
        <v>8260</v>
      </c>
      <c r="E7292" s="21">
        <v>21032</v>
      </c>
      <c r="F7292" s="4" t="str">
        <f t="shared" si="113"/>
        <v/>
      </c>
      <c r="G7292" s="4" t="str">
        <f>IF(AND(Tabella1[[#This Row],[Popolazione]]&gt;50000,Tabella1[[#This Row],[Popolazione]]&lt;100000),"COMPRESO",Tabella1[[#This Row],[Regione]])</f>
        <v>SICILIA</v>
      </c>
      <c r="H7292" s="31">
        <f>Tabella1[[#This Row],[Popolazione]]/SUM($E$19:$E$7866)</f>
        <v>3.5081748380129624E-4</v>
      </c>
    </row>
    <row r="7293" spans="1:8" x14ac:dyDescent="0.25">
      <c r="A7293" s="23" t="s">
        <v>7262</v>
      </c>
      <c r="B7293" s="4" t="str">
        <f>IFERROR(VLOOKUP(A7293,PEC!A$2:B$7902,2,0),"PEC NON ESISTENTE")</f>
        <v>protocollo</v>
      </c>
      <c r="C7293" s="20" t="s">
        <v>7913</v>
      </c>
      <c r="D7293" s="20" t="s">
        <v>7986</v>
      </c>
      <c r="E7293" s="21">
        <v>5078</v>
      </c>
      <c r="F7293" s="4" t="str">
        <f t="shared" si="113"/>
        <v/>
      </c>
      <c r="G7293" s="4" t="str">
        <f>IF(AND(Tabella1[[#This Row],[Popolazione]]&gt;50000,Tabella1[[#This Row],[Popolazione]]&lt;100000),"COMPRESO",Tabella1[[#This Row],[Regione]])</f>
        <v>LOMBARDIA</v>
      </c>
      <c r="H7293" s="31">
        <f>Tabella1[[#This Row],[Popolazione]]/SUM($E$19:$E$7866)</f>
        <v>8.4701939080590648E-5</v>
      </c>
    </row>
    <row r="7294" spans="1:8" x14ac:dyDescent="0.25">
      <c r="A7294" s="19" t="s">
        <v>7263</v>
      </c>
      <c r="B7294" s="4" t="str">
        <f>IFERROR(VLOOKUP(A7294,PEC!A$2:B$7902,2,0),"PEC NON ESISTENTE")</f>
        <v>protocollo</v>
      </c>
      <c r="C7294" s="20" t="s">
        <v>7913</v>
      </c>
      <c r="D7294" s="20" t="s">
        <v>7986</v>
      </c>
      <c r="E7294" s="21">
        <v>2125</v>
      </c>
      <c r="F7294" s="4" t="str">
        <f t="shared" si="113"/>
        <v/>
      </c>
      <c r="G7294" s="4" t="str">
        <f>IF(AND(Tabella1[[#This Row],[Popolazione]]&gt;50000,Tabella1[[#This Row],[Popolazione]]&lt;100000),"COMPRESO",Tabella1[[#This Row],[Regione]])</f>
        <v>LOMBARDIA</v>
      </c>
      <c r="H7294" s="31">
        <f>Tabella1[[#This Row],[Popolazione]]/SUM($E$19:$E$7866)</f>
        <v>3.5445376239908454E-5</v>
      </c>
    </row>
    <row r="7295" spans="1:8" x14ac:dyDescent="0.25">
      <c r="A7295" s="19" t="s">
        <v>7264</v>
      </c>
      <c r="B7295" s="4" t="str">
        <f>IFERROR(VLOOKUP(A7295,PEC!A$2:B$7902,2,0),"PEC NON ESISTENTE")</f>
        <v>protocollo</v>
      </c>
      <c r="C7295" s="20" t="s">
        <v>8235</v>
      </c>
      <c r="D7295" s="20" t="s">
        <v>8239</v>
      </c>
      <c r="E7295" s="21">
        <v>1683</v>
      </c>
      <c r="F7295" s="4" t="str">
        <f t="shared" si="113"/>
        <v/>
      </c>
      <c r="G7295" s="4" t="str">
        <f>IF(AND(Tabella1[[#This Row],[Popolazione]]&gt;50000,Tabella1[[#This Row],[Popolazione]]&lt;100000),"COMPRESO",Tabella1[[#This Row],[Regione]])</f>
        <v>CAMPANIA</v>
      </c>
      <c r="H7295" s="31">
        <f>Tabella1[[#This Row],[Popolazione]]/SUM($E$19:$E$7866)</f>
        <v>2.8072737982007493E-5</v>
      </c>
    </row>
    <row r="7296" spans="1:8" x14ac:dyDescent="0.25">
      <c r="A7296" s="19" t="s">
        <v>7265</v>
      </c>
      <c r="B7296" s="4" t="str">
        <f>IFERROR(VLOOKUP(A7296,PEC!A$2:B$7902,2,0),"PEC NON ESISTENTE")</f>
        <v>protocollo.comune.tn</v>
      </c>
      <c r="C7296" s="20" t="s">
        <v>8026</v>
      </c>
      <c r="D7296" s="20" t="s">
        <v>8027</v>
      </c>
      <c r="E7296" s="21">
        <v>114198</v>
      </c>
      <c r="F7296" s="4" t="str">
        <f t="shared" si="113"/>
        <v/>
      </c>
      <c r="G7296" s="4" t="str">
        <f>IF(AND(Tabella1[[#This Row],[Popolazione]]&gt;50000,Tabella1[[#This Row],[Popolazione]]&lt;100000),"COMPRESO",Tabella1[[#This Row],[Regione]])</f>
        <v>TRENTINO-ALTO ADIGE/SÜDTIROL</v>
      </c>
      <c r="H7296" s="31">
        <f>Tabella1[[#This Row],[Popolazione]]/SUM($E$19:$E$7866)</f>
        <v>1.9048428592212071E-3</v>
      </c>
    </row>
    <row r="7297" spans="1:8" x14ac:dyDescent="0.25">
      <c r="A7297" s="19" t="s">
        <v>7266</v>
      </c>
      <c r="B7297" s="4" t="str">
        <f>IFERROR(VLOOKUP(A7297,PEC!A$2:B$7902,2,0),"PEC NON ESISTENTE")</f>
        <v>protocollo.trentoladucenta</v>
      </c>
      <c r="C7297" s="20" t="s">
        <v>8235</v>
      </c>
      <c r="D7297" s="20" t="s">
        <v>8239</v>
      </c>
      <c r="E7297" s="21">
        <v>17797</v>
      </c>
      <c r="F7297" s="4" t="str">
        <f t="shared" si="113"/>
        <v/>
      </c>
      <c r="G7297" s="4" t="str">
        <f>IF(AND(Tabella1[[#This Row],[Popolazione]]&gt;50000,Tabella1[[#This Row],[Popolazione]]&lt;100000),"COMPRESO",Tabella1[[#This Row],[Regione]])</f>
        <v>CAMPANIA</v>
      </c>
      <c r="H7297" s="31">
        <f>Tabella1[[#This Row],[Popolazione]]/SUM($E$19:$E$7866)</f>
        <v>2.9685711103136502E-4</v>
      </c>
    </row>
    <row r="7298" spans="1:8" x14ac:dyDescent="0.25">
      <c r="A7298" s="19" t="s">
        <v>7267</v>
      </c>
      <c r="B7298" s="4" t="str">
        <f>IFERROR(VLOOKUP(A7298,PEC!A$2:B$7902,2,0),"PEC NON ESISTENTE")</f>
        <v>protocollo</v>
      </c>
      <c r="C7298" s="20" t="s">
        <v>7913</v>
      </c>
      <c r="D7298" s="20" t="s">
        <v>7986</v>
      </c>
      <c r="E7298" s="21">
        <v>5480</v>
      </c>
      <c r="F7298" s="4" t="str">
        <f t="shared" ref="F7298:F7361" si="114">IF($E7298&gt;300000,"TROVATO","")</f>
        <v/>
      </c>
      <c r="G7298" s="4" t="str">
        <f>IF(AND(Tabella1[[#This Row],[Popolazione]]&gt;50000,Tabella1[[#This Row],[Popolazione]]&lt;100000),"COMPRESO",Tabella1[[#This Row],[Regione]])</f>
        <v>LOMBARDIA</v>
      </c>
      <c r="H7298" s="31">
        <f>Tabella1[[#This Row],[Popolazione]]/SUM($E$19:$E$7866)</f>
        <v>9.1407370256328622E-5</v>
      </c>
    </row>
    <row r="7299" spans="1:8" x14ac:dyDescent="0.25">
      <c r="A7299" s="19" t="s">
        <v>7268</v>
      </c>
      <c r="B7299" s="4" t="str">
        <f>IFERROR(VLOOKUP(A7299,PEC!A$2:B$7902,2,0),"PEC NON ESISTENTE")</f>
        <v>comune.treppogrande</v>
      </c>
      <c r="C7299" s="20" t="s">
        <v>8026</v>
      </c>
      <c r="D7299" s="20" t="s">
        <v>8205</v>
      </c>
      <c r="E7299" s="21">
        <v>1741</v>
      </c>
      <c r="F7299" s="4" t="str">
        <f t="shared" si="114"/>
        <v/>
      </c>
      <c r="G7299" s="4" t="str">
        <f>IF(AND(Tabella1[[#This Row],[Popolazione]]&gt;50000,Tabella1[[#This Row],[Popolazione]]&lt;100000),"COMPRESO",Tabella1[[#This Row],[Regione]])</f>
        <v>FRIULI-VENEZIA GIULIA</v>
      </c>
      <c r="H7299" s="31">
        <f>Tabella1[[#This Row],[Popolazione]]/SUM($E$19:$E$7866)</f>
        <v>2.9040188251143819E-5</v>
      </c>
    </row>
    <row r="7300" spans="1:8" x14ac:dyDescent="0.25">
      <c r="A7300" s="19" t="s">
        <v>7269</v>
      </c>
      <c r="B7300" s="4" t="str">
        <f>IFERROR(VLOOKUP(A7300,PEC!A$2:B$7902,2,0),"PEC NON ESISTENTE")</f>
        <v>comune.treppoligosullo</v>
      </c>
      <c r="C7300" s="20" t="s">
        <v>8026</v>
      </c>
      <c r="D7300" s="20" t="s">
        <v>8205</v>
      </c>
      <c r="E7300" s="21">
        <v>784</v>
      </c>
      <c r="F7300" s="4" t="str">
        <f t="shared" si="114"/>
        <v/>
      </c>
      <c r="G7300" s="4" t="str">
        <f>IF(AND(Tabella1[[#This Row],[Popolazione]]&gt;50000,Tabella1[[#This Row],[Popolazione]]&lt;100000),"COMPRESO",Tabella1[[#This Row],[Regione]])</f>
        <v>FRIULI-VENEZIA GIULIA</v>
      </c>
      <c r="H7300" s="31">
        <f>Tabella1[[#This Row],[Popolazione]]/SUM($E$19:$E$7866)</f>
        <v>1.3077258810394459E-5</v>
      </c>
    </row>
    <row r="7301" spans="1:8" x14ac:dyDescent="0.25">
      <c r="A7301" s="19" t="s">
        <v>7270</v>
      </c>
      <c r="B7301" s="4" t="str">
        <f>IFERROR(VLOOKUP(A7301,PEC!A$2:B$7902,2,0),"PEC NON ESISTENTE")</f>
        <v>segreteria.comune.trepuzzi</v>
      </c>
      <c r="C7301" s="20" t="s">
        <v>8235</v>
      </c>
      <c r="D7301" s="20" t="s">
        <v>8241</v>
      </c>
      <c r="E7301" s="21">
        <v>14277</v>
      </c>
      <c r="F7301" s="4" t="str">
        <f t="shared" si="114"/>
        <v/>
      </c>
      <c r="G7301" s="4" t="str">
        <f>IF(AND(Tabella1[[#This Row],[Popolazione]]&gt;50000,Tabella1[[#This Row],[Popolazione]]&lt;100000),"COMPRESO",Tabella1[[#This Row],[Regione]])</f>
        <v>PUGLIA</v>
      </c>
      <c r="H7301" s="31">
        <f>Tabella1[[#This Row],[Popolazione]]/SUM($E$19:$E$7866)</f>
        <v>2.3814288780102256E-4</v>
      </c>
    </row>
    <row r="7302" spans="1:8" x14ac:dyDescent="0.25">
      <c r="A7302" s="19" t="s">
        <v>7271</v>
      </c>
      <c r="B7302" s="4" t="str">
        <f>IFERROR(VLOOKUP(A7302,PEC!A$2:B$7902,2,0),"PEC NON ESISTENTE")</f>
        <v>comune.trequanda</v>
      </c>
      <c r="C7302" s="20" t="s">
        <v>8221</v>
      </c>
      <c r="D7302" s="20" t="s">
        <v>8222</v>
      </c>
      <c r="E7302" s="21">
        <v>1339</v>
      </c>
      <c r="F7302" s="4" t="str">
        <f t="shared" si="114"/>
        <v/>
      </c>
      <c r="G7302" s="4" t="str">
        <f>IF(AND(Tabella1[[#This Row],[Popolazione]]&gt;50000,Tabella1[[#This Row],[Popolazione]]&lt;100000),"COMPRESO",Tabella1[[#This Row],[Regione]])</f>
        <v>TOSCANA</v>
      </c>
      <c r="H7302" s="31">
        <f>Tabella1[[#This Row],[Popolazione]]/SUM($E$19:$E$7866)</f>
        <v>2.2334757075405842E-5</v>
      </c>
    </row>
    <row r="7303" spans="1:8" x14ac:dyDescent="0.25">
      <c r="A7303" s="19" t="s">
        <v>7272</v>
      </c>
      <c r="B7303" s="4" t="str">
        <f>IFERROR(VLOOKUP(A7303,PEC!A$2:B$7902,2,0),"PEC NON ESISTENTE")</f>
        <v>comune.tresana</v>
      </c>
      <c r="C7303" s="20" t="s">
        <v>8221</v>
      </c>
      <c r="D7303" s="20" t="s">
        <v>8222</v>
      </c>
      <c r="E7303" s="21">
        <v>2085</v>
      </c>
      <c r="F7303" s="4" t="str">
        <f t="shared" si="114"/>
        <v/>
      </c>
      <c r="G7303" s="4" t="str">
        <f>IF(AND(Tabella1[[#This Row],[Popolazione]]&gt;50000,Tabella1[[#This Row],[Popolazione]]&lt;100000),"COMPRESO",Tabella1[[#This Row],[Regione]])</f>
        <v>TOSCANA</v>
      </c>
      <c r="H7303" s="31">
        <f>Tabella1[[#This Row],[Popolazione]]/SUM($E$19:$E$7866)</f>
        <v>3.4778169157745467E-5</v>
      </c>
    </row>
    <row r="7304" spans="1:8" x14ac:dyDescent="0.25">
      <c r="A7304" s="19" t="s">
        <v>7273</v>
      </c>
      <c r="B7304" s="4" t="str">
        <f>IFERROR(VLOOKUP(A7304,PEC!A$2:B$7902,2,0),"PEC NON ESISTENTE")</f>
        <v>affarigenerali</v>
      </c>
      <c r="C7304" s="20" t="s">
        <v>7913</v>
      </c>
      <c r="D7304" s="20" t="s">
        <v>7986</v>
      </c>
      <c r="E7304" s="21">
        <v>9427</v>
      </c>
      <c r="F7304" s="4" t="str">
        <f t="shared" si="114"/>
        <v/>
      </c>
      <c r="G7304" s="4" t="str">
        <f>IF(AND(Tabella1[[#This Row],[Popolazione]]&gt;50000,Tabella1[[#This Row],[Popolazione]]&lt;100000),"COMPRESO",Tabella1[[#This Row],[Regione]])</f>
        <v>LOMBARDIA</v>
      </c>
      <c r="H7304" s="31">
        <f>Tabella1[[#This Row],[Popolazione]]/SUM($E$19:$E$7866)</f>
        <v>1.5724402908876093E-4</v>
      </c>
    </row>
    <row r="7305" spans="1:8" x14ac:dyDescent="0.25">
      <c r="A7305" s="19" t="s">
        <v>7274</v>
      </c>
      <c r="B7305" s="4" t="str">
        <f>IFERROR(VLOOKUP(A7305,PEC!A$2:B$7902,2,0),"PEC NON ESISTENTE")</f>
        <v>protocollo</v>
      </c>
      <c r="C7305" s="20" t="s">
        <v>7913</v>
      </c>
      <c r="D7305" s="20" t="s">
        <v>7986</v>
      </c>
      <c r="E7305" s="21">
        <v>2882</v>
      </c>
      <c r="F7305" s="4" t="str">
        <f t="shared" si="114"/>
        <v/>
      </c>
      <c r="G7305" s="4" t="str">
        <f>IF(AND(Tabella1[[#This Row],[Popolazione]]&gt;50000,Tabella1[[#This Row],[Popolazione]]&lt;100000),"COMPRESO",Tabella1[[#This Row],[Regione]])</f>
        <v>LOMBARDIA</v>
      </c>
      <c r="H7305" s="31">
        <f>Tabella1[[#This Row],[Popolazione]]/SUM($E$19:$E$7866)</f>
        <v>4.80722702698429E-5</v>
      </c>
    </row>
    <row r="7306" spans="1:8" x14ac:dyDescent="0.25">
      <c r="A7306" s="19" t="s">
        <v>8218</v>
      </c>
      <c r="B7306" s="4" t="str">
        <f>IFERROR(VLOOKUP(A7306,PEC!A$2:B$7902,2,0),"PEC NON ESISTENTE")</f>
        <v>PEC NON ESISTENTE</v>
      </c>
      <c r="C7306" s="20" t="s">
        <v>8026</v>
      </c>
      <c r="D7306" s="20" t="s">
        <v>8212</v>
      </c>
      <c r="E7306" s="21">
        <v>4561</v>
      </c>
      <c r="F7306" s="4" t="str">
        <f t="shared" si="114"/>
        <v/>
      </c>
      <c r="G7306" s="4" t="str">
        <f>IF(AND(Tabella1[[#This Row],[Popolazione]]&gt;50000,Tabella1[[#This Row],[Popolazione]]&lt;100000),"COMPRESO",Tabella1[[#This Row],[Regione]])</f>
        <v>EMILIA-ROMAGNA</v>
      </c>
      <c r="H7306" s="31">
        <f>Tabella1[[#This Row],[Popolazione]]/SUM($E$19:$E$7866)</f>
        <v>7.6078287543634098E-5</v>
      </c>
    </row>
    <row r="7307" spans="1:8" x14ac:dyDescent="0.25">
      <c r="A7307" s="19" t="s">
        <v>7276</v>
      </c>
      <c r="B7307" s="4" t="str">
        <f>IFERROR(VLOOKUP(A7307,PEC!A$2:B$7902,2,0),"PEC NON ESISTENTE")</f>
        <v>protocollo.tresivio</v>
      </c>
      <c r="C7307" s="20" t="s">
        <v>7913</v>
      </c>
      <c r="D7307" s="20" t="s">
        <v>7986</v>
      </c>
      <c r="E7307" s="21">
        <v>2002</v>
      </c>
      <c r="F7307" s="4" t="str">
        <f t="shared" si="114"/>
        <v/>
      </c>
      <c r="G7307" s="4" t="str">
        <f>IF(AND(Tabella1[[#This Row],[Popolazione]]&gt;50000,Tabella1[[#This Row],[Popolazione]]&lt;100000),"COMPRESO",Tabella1[[#This Row],[Regione]])</f>
        <v>LOMBARDIA</v>
      </c>
      <c r="H7307" s="31">
        <f>Tabella1[[#This Row],[Popolazione]]/SUM($E$19:$E$7866)</f>
        <v>3.3393714462257277E-5</v>
      </c>
    </row>
    <row r="7308" spans="1:8" x14ac:dyDescent="0.25">
      <c r="A7308" s="22" t="s">
        <v>7277</v>
      </c>
      <c r="B7308" s="4" t="str">
        <f>IFERROR(VLOOKUP(A7308,PEC!A$2:B$7902,2,0),"PEC NON ESISTENTE")</f>
        <v>protocollo</v>
      </c>
      <c r="C7308" s="20" t="s">
        <v>8259</v>
      </c>
      <c r="D7308" s="20" t="s">
        <v>8278</v>
      </c>
      <c r="E7308" s="21">
        <v>1215</v>
      </c>
      <c r="F7308" s="4" t="str">
        <f t="shared" si="114"/>
        <v/>
      </c>
      <c r="G7308" s="4" t="str">
        <f>IF(AND(Tabella1[[#This Row],[Popolazione]]&gt;50000,Tabella1[[#This Row],[Popolazione]]&lt;100000),"COMPRESO",Tabella1[[#This Row],[Regione]])</f>
        <v>SARDEGNA</v>
      </c>
      <c r="H7308" s="31">
        <f>Tabella1[[#This Row],[Popolazione]]/SUM($E$19:$E$7866)</f>
        <v>2.0266415120700596E-5</v>
      </c>
    </row>
    <row r="7309" spans="1:8" x14ac:dyDescent="0.25">
      <c r="A7309" s="19" t="s">
        <v>7278</v>
      </c>
      <c r="B7309" s="4" t="str">
        <f>IFERROR(VLOOKUP(A7309,PEC!A$2:B$7902,2,0),"PEC NON ESISTENTE")</f>
        <v>protocollo</v>
      </c>
      <c r="C7309" s="20" t="s">
        <v>8026</v>
      </c>
      <c r="D7309" s="20" t="s">
        <v>8167</v>
      </c>
      <c r="E7309" s="21">
        <v>2731</v>
      </c>
      <c r="F7309" s="4" t="str">
        <f t="shared" si="114"/>
        <v/>
      </c>
      <c r="G7309" s="4" t="str">
        <f>IF(AND(Tabella1[[#This Row],[Popolazione]]&gt;50000,Tabella1[[#This Row],[Popolazione]]&lt;100000),"COMPRESO",Tabella1[[#This Row],[Regione]])</f>
        <v>VENETO</v>
      </c>
      <c r="H7309" s="31">
        <f>Tabella1[[#This Row],[Popolazione]]/SUM($E$19:$E$7866)</f>
        <v>4.5553563534677638E-5</v>
      </c>
    </row>
    <row r="7310" spans="1:8" x14ac:dyDescent="0.25">
      <c r="A7310" s="19" t="s">
        <v>7279</v>
      </c>
      <c r="B7310" s="4" t="str">
        <f>IFERROR(VLOOKUP(A7310,PEC!A$2:B$7902,2,0),"PEC NON ESISTENTE")</f>
        <v>comune.trevi</v>
      </c>
      <c r="C7310" s="20" t="s">
        <v>8221</v>
      </c>
      <c r="D7310" s="20" t="s">
        <v>8227</v>
      </c>
      <c r="E7310" s="21">
        <v>8335</v>
      </c>
      <c r="F7310" s="4" t="str">
        <f t="shared" si="114"/>
        <v/>
      </c>
      <c r="G7310" s="4" t="str">
        <f>IF(AND(Tabella1[[#This Row],[Popolazione]]&gt;50000,Tabella1[[#This Row],[Popolazione]]&lt;100000),"COMPRESO",Tabella1[[#This Row],[Regione]])</f>
        <v>UMBRIA</v>
      </c>
      <c r="H7310" s="31">
        <f>Tabella1[[#This Row],[Popolazione]]/SUM($E$19:$E$7866)</f>
        <v>1.3902927574571149E-4</v>
      </c>
    </row>
    <row r="7311" spans="1:8" x14ac:dyDescent="0.25">
      <c r="A7311" s="19" t="s">
        <v>7280</v>
      </c>
      <c r="B7311" s="4" t="str">
        <f>IFERROR(VLOOKUP(A7311,PEC!A$2:B$7902,2,0),"PEC NON ESISTENTE")</f>
        <v>demograficotrevi</v>
      </c>
      <c r="C7311" s="20" t="s">
        <v>8221</v>
      </c>
      <c r="D7311" s="20" t="s">
        <v>8234</v>
      </c>
      <c r="E7311" s="21">
        <v>1853</v>
      </c>
      <c r="F7311" s="4" t="str">
        <f t="shared" si="114"/>
        <v/>
      </c>
      <c r="G7311" s="4" t="str">
        <f>IF(AND(Tabella1[[#This Row],[Popolazione]]&gt;50000,Tabella1[[#This Row],[Popolazione]]&lt;100000),"COMPRESO",Tabella1[[#This Row],[Regione]])</f>
        <v>LAZIO</v>
      </c>
      <c r="H7311" s="31">
        <f>Tabella1[[#This Row],[Popolazione]]/SUM($E$19:$E$7866)</f>
        <v>3.0908368081200173E-5</v>
      </c>
    </row>
    <row r="7312" spans="1:8" x14ac:dyDescent="0.25">
      <c r="A7312" s="19" t="s">
        <v>7281</v>
      </c>
      <c r="B7312" s="4" t="str">
        <f>IFERROR(VLOOKUP(A7312,PEC!A$2:B$7902,2,0),"PEC NON ESISTENTE")</f>
        <v>segreteria</v>
      </c>
      <c r="C7312" s="20" t="s">
        <v>8235</v>
      </c>
      <c r="D7312" s="20" t="s">
        <v>8239</v>
      </c>
      <c r="E7312" s="21">
        <v>1072</v>
      </c>
      <c r="F7312" s="4" t="str">
        <f t="shared" si="114"/>
        <v/>
      </c>
      <c r="G7312" s="4" t="str">
        <f>IF(AND(Tabella1[[#This Row],[Popolazione]]&gt;50000,Tabella1[[#This Row],[Popolazione]]&lt;100000),"COMPRESO",Tabella1[[#This Row],[Regione]])</f>
        <v>CAMPANIA</v>
      </c>
      <c r="H7312" s="31">
        <f>Tabella1[[#This Row],[Popolazione]]/SUM($E$19:$E$7866)</f>
        <v>1.7881149801967933E-5</v>
      </c>
    </row>
    <row r="7313" spans="1:8" x14ac:dyDescent="0.25">
      <c r="A7313" s="19" t="s">
        <v>7282</v>
      </c>
      <c r="B7313" s="4" t="str">
        <f>IFERROR(VLOOKUP(A7313,PEC!A$2:B$7902,2,0),"PEC NON ESISTENTE")</f>
        <v>comune.treviglio</v>
      </c>
      <c r="C7313" s="20" t="s">
        <v>7913</v>
      </c>
      <c r="D7313" s="20" t="s">
        <v>7986</v>
      </c>
      <c r="E7313" s="21">
        <v>28410</v>
      </c>
      <c r="F7313" s="4" t="str">
        <f t="shared" si="114"/>
        <v/>
      </c>
      <c r="G7313" s="4" t="str">
        <f>IF(AND(Tabella1[[#This Row],[Popolazione]]&gt;50000,Tabella1[[#This Row],[Popolazione]]&lt;100000),"COMPRESO",Tabella1[[#This Row],[Regione]])</f>
        <v>LOMBARDIA</v>
      </c>
      <c r="H7313" s="31">
        <f>Tabella1[[#This Row],[Popolazione]]/SUM($E$19:$E$7866)</f>
        <v>4.7388383010625839E-4</v>
      </c>
    </row>
    <row r="7314" spans="1:8" x14ac:dyDescent="0.25">
      <c r="A7314" s="19" t="s">
        <v>7283</v>
      </c>
      <c r="B7314" s="4" t="str">
        <f>IFERROR(VLOOKUP(A7314,PEC!A$2:B$7902,2,0),"PEC NON ESISTENTE")</f>
        <v>protocollo.trevignano</v>
      </c>
      <c r="C7314" s="20" t="s">
        <v>8026</v>
      </c>
      <c r="D7314" s="20" t="s">
        <v>8167</v>
      </c>
      <c r="E7314" s="21">
        <v>10565</v>
      </c>
      <c r="F7314" s="4" t="str">
        <f t="shared" si="114"/>
        <v/>
      </c>
      <c r="G7314" s="4" t="str">
        <f>IF(AND(Tabella1[[#This Row],[Popolazione]]&gt;50000,Tabella1[[#This Row],[Popolazione]]&lt;100000),"COMPRESO",Tabella1[[#This Row],[Regione]])</f>
        <v>VENETO</v>
      </c>
      <c r="H7314" s="31">
        <f>Tabella1[[#This Row],[Popolazione]]/SUM($E$19:$E$7866)</f>
        <v>1.7622607057629779E-4</v>
      </c>
    </row>
    <row r="7315" spans="1:8" x14ac:dyDescent="0.25">
      <c r="A7315" s="19" t="s">
        <v>7284</v>
      </c>
      <c r="B7315" s="4" t="str">
        <f>IFERROR(VLOOKUP(A7315,PEC!A$2:B$7902,2,0),"PEC NON ESISTENTE")</f>
        <v>protocollo.trevignanoromano</v>
      </c>
      <c r="C7315" s="20" t="s">
        <v>8221</v>
      </c>
      <c r="D7315" s="20" t="s">
        <v>8234</v>
      </c>
      <c r="E7315" s="21">
        <v>5274</v>
      </c>
      <c r="F7315" s="4" t="str">
        <f t="shared" si="114"/>
        <v/>
      </c>
      <c r="G7315" s="4" t="str">
        <f>IF(AND(Tabella1[[#This Row],[Popolazione]]&gt;50000,Tabella1[[#This Row],[Popolazione]]&lt;100000),"COMPRESO",Tabella1[[#This Row],[Regione]])</f>
        <v>LAZIO</v>
      </c>
      <c r="H7315" s="31">
        <f>Tabella1[[#This Row],[Popolazione]]/SUM($E$19:$E$7866)</f>
        <v>8.7971253783189262E-5</v>
      </c>
    </row>
    <row r="7316" spans="1:8" x14ac:dyDescent="0.25">
      <c r="A7316" s="19" t="s">
        <v>7285</v>
      </c>
      <c r="B7316" s="4" t="str">
        <f>IFERROR(VLOOKUP(A7316,PEC!A$2:B$7902,2,0),"PEC NON ESISTENTE")</f>
        <v>treville</v>
      </c>
      <c r="C7316" s="20" t="s">
        <v>7913</v>
      </c>
      <c r="D7316" s="20" t="s">
        <v>7914</v>
      </c>
      <c r="E7316" s="21">
        <v>271</v>
      </c>
      <c r="F7316" s="4" t="str">
        <f t="shared" si="114"/>
        <v/>
      </c>
      <c r="G7316" s="4" t="str">
        <f>IF(AND(Tabella1[[#This Row],[Popolazione]]&gt;50000,Tabella1[[#This Row],[Popolazione]]&lt;100000),"COMPRESO",Tabella1[[#This Row],[Regione]])</f>
        <v>PIEMONTE</v>
      </c>
      <c r="H7316" s="31">
        <f>Tabella1[[#This Row],[Popolazione]]/SUM($E$19:$E$7866)</f>
        <v>4.5203279816542071E-6</v>
      </c>
    </row>
    <row r="7317" spans="1:8" x14ac:dyDescent="0.25">
      <c r="A7317" s="19" t="s">
        <v>7286</v>
      </c>
      <c r="B7317" s="4" t="str">
        <f>IFERROR(VLOOKUP(A7317,PEC!A$2:B$7902,2,0),"PEC NON ESISTENTE")</f>
        <v>comune.treviolo</v>
      </c>
      <c r="C7317" s="20" t="s">
        <v>7913</v>
      </c>
      <c r="D7317" s="20" t="s">
        <v>7986</v>
      </c>
      <c r="E7317" s="21">
        <v>10302</v>
      </c>
      <c r="F7317" s="4" t="str">
        <f t="shared" si="114"/>
        <v/>
      </c>
      <c r="G7317" s="4" t="str">
        <f>IF(AND(Tabella1[[#This Row],[Popolazione]]&gt;50000,Tabella1[[#This Row],[Popolazione]]&lt;100000),"COMPRESO",Tabella1[[#This Row],[Regione]])</f>
        <v>LOMBARDIA</v>
      </c>
      <c r="H7317" s="31">
        <f>Tabella1[[#This Row],[Popolazione]]/SUM($E$19:$E$7866)</f>
        <v>1.7183918401107617E-4</v>
      </c>
    </row>
    <row r="7318" spans="1:8" x14ac:dyDescent="0.25">
      <c r="A7318" s="19" t="s">
        <v>7287</v>
      </c>
      <c r="B7318" s="4" t="str">
        <f>IFERROR(VLOOKUP(A7318,PEC!A$2:B$7902,2,0),"PEC NON ESISTENTE")</f>
        <v>postacertificata</v>
      </c>
      <c r="C7318" s="20" t="s">
        <v>8026</v>
      </c>
      <c r="D7318" s="20" t="s">
        <v>8167</v>
      </c>
      <c r="E7318" s="21">
        <v>81014</v>
      </c>
      <c r="F7318" s="4" t="str">
        <f t="shared" si="114"/>
        <v/>
      </c>
      <c r="G7318" s="4" t="str">
        <f>IF(AND(Tabella1[[#This Row],[Popolazione]]&gt;50000,Tabella1[[#This Row],[Popolazione]]&lt;100000),"COMPRESO",Tabella1[[#This Row],[Regione]])</f>
        <v>COMPRESO</v>
      </c>
      <c r="H7318" s="30">
        <f>Tabella1[[#This Row],[Popolazione]]/SUM($E$19:$E$7866)</f>
        <v>1.3513278638587968E-3</v>
      </c>
    </row>
    <row r="7319" spans="1:8" x14ac:dyDescent="0.25">
      <c r="A7319" s="19" t="s">
        <v>7288</v>
      </c>
      <c r="B7319" s="4" t="str">
        <f>IFERROR(VLOOKUP(A7319,PEC!A$2:B$7902,2,0),"PEC NON ESISTENTE")</f>
        <v>protocollo</v>
      </c>
      <c r="C7319" s="20" t="s">
        <v>7913</v>
      </c>
      <c r="D7319" s="20" t="s">
        <v>7986</v>
      </c>
      <c r="E7319" s="21">
        <v>566</v>
      </c>
      <c r="F7319" s="4" t="str">
        <f t="shared" si="114"/>
        <v/>
      </c>
      <c r="G7319" s="4" t="str">
        <f>IF(AND(Tabella1[[#This Row],[Popolazione]]&gt;50000,Tabella1[[#This Row],[Popolazione]]&lt;100000),"COMPRESO",Tabella1[[#This Row],[Regione]])</f>
        <v>LOMBARDIA</v>
      </c>
      <c r="H7319" s="31">
        <f>Tabella1[[#This Row],[Popolazione]]/SUM($E$19:$E$7866)</f>
        <v>9.4409802126062034E-6</v>
      </c>
    </row>
    <row r="7320" spans="1:8" x14ac:dyDescent="0.25">
      <c r="A7320" s="19" t="s">
        <v>7289</v>
      </c>
      <c r="B7320" s="4" t="str">
        <f>IFERROR(VLOOKUP(A7320,PEC!A$2:B$7902,2,0),"PEC NON ESISTENTE")</f>
        <v>info</v>
      </c>
      <c r="C7320" s="20" t="s">
        <v>7913</v>
      </c>
      <c r="D7320" s="20" t="s">
        <v>7986</v>
      </c>
      <c r="E7320" s="21">
        <v>4861</v>
      </c>
      <c r="F7320" s="4" t="str">
        <f t="shared" si="114"/>
        <v/>
      </c>
      <c r="G7320" s="4" t="str">
        <f>IF(AND(Tabella1[[#This Row],[Popolazione]]&gt;50000,Tabella1[[#This Row],[Popolazione]]&lt;100000),"COMPRESO",Tabella1[[#This Row],[Regione]])</f>
        <v>LOMBARDIA</v>
      </c>
      <c r="H7320" s="31">
        <f>Tabella1[[#This Row],[Popolazione]]/SUM($E$19:$E$7866)</f>
        <v>8.1082340659856464E-5</v>
      </c>
    </row>
    <row r="7321" spans="1:8" x14ac:dyDescent="0.25">
      <c r="A7321" s="19" t="s">
        <v>7290</v>
      </c>
      <c r="B7321" s="4" t="str">
        <f>IFERROR(VLOOKUP(A7321,PEC!A$2:B$7902,2,0),"PEC NON ESISTENTE")</f>
        <v>comune.trezzanosulnaviglio</v>
      </c>
      <c r="C7321" s="20" t="s">
        <v>7913</v>
      </c>
      <c r="D7321" s="20" t="s">
        <v>7986</v>
      </c>
      <c r="E7321" s="21">
        <v>20018</v>
      </c>
      <c r="F7321" s="4" t="str">
        <f t="shared" si="114"/>
        <v/>
      </c>
      <c r="G7321" s="4" t="str">
        <f>IF(AND(Tabella1[[#This Row],[Popolazione]]&gt;50000,Tabella1[[#This Row],[Popolazione]]&lt;100000),"COMPRESO",Tabella1[[#This Row],[Regione]])</f>
        <v>LOMBARDIA</v>
      </c>
      <c r="H7321" s="31">
        <f>Tabella1[[#This Row],[Popolazione]]/SUM($E$19:$E$7866)</f>
        <v>3.3390378426846466E-4</v>
      </c>
    </row>
    <row r="7322" spans="1:8" x14ac:dyDescent="0.25">
      <c r="A7322" s="19" t="s">
        <v>7291</v>
      </c>
      <c r="B7322" s="4" t="str">
        <f>IFERROR(VLOOKUP(A7322,PEC!A$2:B$7902,2,0),"PEC NON ESISTENTE")</f>
        <v>protocollo</v>
      </c>
      <c r="C7322" s="20" t="s">
        <v>7913</v>
      </c>
      <c r="D7322" s="20" t="s">
        <v>7986</v>
      </c>
      <c r="E7322" s="21">
        <v>11883</v>
      </c>
      <c r="F7322" s="4" t="str">
        <f t="shared" si="114"/>
        <v/>
      </c>
      <c r="G7322" s="4" t="str">
        <f>IF(AND(Tabella1[[#This Row],[Popolazione]]&gt;50000,Tabella1[[#This Row],[Popolazione]]&lt;100000),"COMPRESO",Tabella1[[#This Row],[Regione]])</f>
        <v>LOMBARDIA</v>
      </c>
      <c r="H7322" s="31">
        <f>Tabella1[[#This Row],[Popolazione]]/SUM($E$19:$E$7866)</f>
        <v>1.9821054393356807E-4</v>
      </c>
    </row>
    <row r="7323" spans="1:8" x14ac:dyDescent="0.25">
      <c r="A7323" s="19" t="s">
        <v>7292</v>
      </c>
      <c r="B7323" s="4" t="str">
        <f>IFERROR(VLOOKUP(A7323,PEC!A$2:B$7902,2,0),"PEC NON ESISTENTE")</f>
        <v>trezzo.tinella</v>
      </c>
      <c r="C7323" s="20" t="s">
        <v>7913</v>
      </c>
      <c r="D7323" s="20" t="s">
        <v>7914</v>
      </c>
      <c r="E7323" s="21">
        <v>341</v>
      </c>
      <c r="F7323" s="4" t="str">
        <f t="shared" si="114"/>
        <v/>
      </c>
      <c r="G7323" s="4" t="str">
        <f>IF(AND(Tabella1[[#This Row],[Popolazione]]&gt;50000,Tabella1[[#This Row],[Popolazione]]&lt;100000),"COMPRESO",Tabella1[[#This Row],[Regione]])</f>
        <v>PIEMONTE</v>
      </c>
      <c r="H7323" s="31">
        <f>Tabella1[[#This Row],[Popolazione]]/SUM($E$19:$E$7866)</f>
        <v>5.687940375439427E-6</v>
      </c>
    </row>
    <row r="7324" spans="1:8" x14ac:dyDescent="0.25">
      <c r="A7324" s="19" t="s">
        <v>7293</v>
      </c>
      <c r="B7324" s="4" t="str">
        <f>IFERROR(VLOOKUP(A7324,PEC!A$2:B$7902,2,0),"PEC NON ESISTENTE")</f>
        <v>comune.trezzone</v>
      </c>
      <c r="C7324" s="20" t="s">
        <v>7913</v>
      </c>
      <c r="D7324" s="20" t="s">
        <v>7986</v>
      </c>
      <c r="E7324" s="21">
        <v>237</v>
      </c>
      <c r="F7324" s="4" t="str">
        <f t="shared" si="114"/>
        <v/>
      </c>
      <c r="G7324" s="4" t="str">
        <f>IF(AND(Tabella1[[#This Row],[Popolazione]]&gt;50000,Tabella1[[#This Row],[Popolazione]]&lt;100000),"COMPRESO",Tabella1[[#This Row],[Regione]])</f>
        <v>LOMBARDIA</v>
      </c>
      <c r="H7324" s="31">
        <f>Tabella1[[#This Row],[Popolazione]]/SUM($E$19:$E$7866)</f>
        <v>3.9532019618156719E-6</v>
      </c>
    </row>
    <row r="7325" spans="1:8" x14ac:dyDescent="0.25">
      <c r="A7325" s="19" t="s">
        <v>7294</v>
      </c>
      <c r="B7325" s="4" t="str">
        <f>IFERROR(VLOOKUP(A7325,PEC!A$2:B$7902,2,0),"PEC NON ESISTENTE")</f>
        <v>tribano.pd</v>
      </c>
      <c r="C7325" s="20" t="s">
        <v>8026</v>
      </c>
      <c r="D7325" s="20" t="s">
        <v>8167</v>
      </c>
      <c r="E7325" s="21">
        <v>4431</v>
      </c>
      <c r="F7325" s="4" t="str">
        <f t="shared" si="114"/>
        <v/>
      </c>
      <c r="G7325" s="4" t="str">
        <f>IF(AND(Tabella1[[#This Row],[Popolazione]]&gt;50000,Tabella1[[#This Row],[Popolazione]]&lt;100000),"COMPRESO",Tabella1[[#This Row],[Regione]])</f>
        <v>VENETO</v>
      </c>
      <c r="H7325" s="31">
        <f>Tabella1[[#This Row],[Popolazione]]/SUM($E$19:$E$7866)</f>
        <v>7.3909864526604398E-5</v>
      </c>
    </row>
    <row r="7326" spans="1:8" x14ac:dyDescent="0.25">
      <c r="A7326" s="19" t="s">
        <v>7295</v>
      </c>
      <c r="B7326" s="4" t="str">
        <f>IFERROR(VLOOKUP(A7326,PEC!A$2:B$7902,2,0),"PEC NON ESISTENTE")</f>
        <v>postacertificata</v>
      </c>
      <c r="C7326" s="20" t="s">
        <v>7913</v>
      </c>
      <c r="D7326" s="20" t="s">
        <v>7986</v>
      </c>
      <c r="E7326" s="21">
        <v>3312</v>
      </c>
      <c r="F7326" s="4" t="str">
        <f t="shared" si="114"/>
        <v/>
      </c>
      <c r="G7326" s="4" t="str">
        <f>IF(AND(Tabella1[[#This Row],[Popolazione]]&gt;50000,Tabella1[[#This Row],[Popolazione]]&lt;100000),"COMPRESO",Tabella1[[#This Row],[Regione]])</f>
        <v>LOMBARDIA</v>
      </c>
      <c r="H7326" s="31">
        <f>Tabella1[[#This Row],[Popolazione]]/SUM($E$19:$E$7866)</f>
        <v>5.5244746403094959E-5</v>
      </c>
    </row>
    <row r="7327" spans="1:8" x14ac:dyDescent="0.25">
      <c r="A7327" s="19" t="s">
        <v>7296</v>
      </c>
      <c r="B7327" s="4" t="str">
        <f>IFERROR(VLOOKUP(A7327,PEC!A$2:B$7902,2,0),"PEC NON ESISTENTE")</f>
        <v>comune.tribogna</v>
      </c>
      <c r="C7327" s="16" t="s">
        <v>7913</v>
      </c>
      <c r="D7327" s="20" t="s">
        <v>8208</v>
      </c>
      <c r="E7327" s="21">
        <v>620</v>
      </c>
      <c r="F7327" s="4" t="str">
        <f t="shared" si="114"/>
        <v/>
      </c>
      <c r="G7327" s="4" t="str">
        <f>IF(AND(Tabella1[[#This Row],[Popolazione]]&gt;50000,Tabella1[[#This Row],[Popolazione]]&lt;100000),"COMPRESO",Tabella1[[#This Row],[Regione]])</f>
        <v>LIGURIA</v>
      </c>
      <c r="H7327" s="31">
        <f>Tabella1[[#This Row],[Popolazione]]/SUM($E$19:$E$7866)</f>
        <v>1.0341709773526231E-5</v>
      </c>
    </row>
    <row r="7328" spans="1:8" x14ac:dyDescent="0.25">
      <c r="A7328" s="19" t="s">
        <v>7297</v>
      </c>
      <c r="B7328" s="4" t="str">
        <f>IFERROR(VLOOKUP(A7328,PEC!A$2:B$7902,2,0),"PEC NON ESISTENTE")</f>
        <v>protocollo</v>
      </c>
      <c r="C7328" s="20" t="s">
        <v>8235</v>
      </c>
      <c r="D7328" s="20" t="s">
        <v>8247</v>
      </c>
      <c r="E7328" s="21">
        <v>5669</v>
      </c>
      <c r="F7328" s="4" t="str">
        <f t="shared" si="114"/>
        <v/>
      </c>
      <c r="G7328" s="4" t="str">
        <f>IF(AND(Tabella1[[#This Row],[Popolazione]]&gt;50000,Tabella1[[#This Row],[Popolazione]]&lt;100000),"COMPRESO",Tabella1[[#This Row],[Regione]])</f>
        <v>BASILICATA</v>
      </c>
      <c r="H7328" s="31">
        <f>Tabella1[[#This Row],[Popolazione]]/SUM($E$19:$E$7866)</f>
        <v>9.4559923719548714E-5</v>
      </c>
    </row>
    <row r="7329" spans="1:8" x14ac:dyDescent="0.25">
      <c r="A7329" s="19" t="s">
        <v>7298</v>
      </c>
      <c r="B7329" s="4" t="str">
        <f>IFERROR(VLOOKUP(A7329,PEC!A$2:B$7902,2,0),"PEC NON ESISTENTE")</f>
        <v>protocollo.comune.tricase</v>
      </c>
      <c r="C7329" s="20" t="s">
        <v>8235</v>
      </c>
      <c r="D7329" s="20" t="s">
        <v>8241</v>
      </c>
      <c r="E7329" s="21">
        <v>17665</v>
      </c>
      <c r="F7329" s="4" t="str">
        <f t="shared" si="114"/>
        <v/>
      </c>
      <c r="G7329" s="4" t="str">
        <f>IF(AND(Tabella1[[#This Row],[Popolazione]]&gt;50000,Tabella1[[#This Row],[Popolazione]]&lt;100000),"COMPRESO",Tabella1[[#This Row],[Regione]])</f>
        <v>PUGLIA</v>
      </c>
      <c r="H7329" s="31">
        <f>Tabella1[[#This Row],[Popolazione]]/SUM($E$19:$E$7866)</f>
        <v>2.9465532766022719E-4</v>
      </c>
    </row>
    <row r="7330" spans="1:8" x14ac:dyDescent="0.25">
      <c r="A7330" s="19" t="s">
        <v>7299</v>
      </c>
      <c r="B7330" s="4" t="str">
        <f>IFERROR(VLOOKUP(A7330,PEC!A$2:B$7902,2,0),"PEC NON ESISTENTE")</f>
        <v>tricerro</v>
      </c>
      <c r="C7330" s="20" t="s">
        <v>7913</v>
      </c>
      <c r="D7330" s="20" t="s">
        <v>7914</v>
      </c>
      <c r="E7330" s="21">
        <v>709</v>
      </c>
      <c r="F7330" s="4" t="str">
        <f t="shared" si="114"/>
        <v/>
      </c>
      <c r="G7330" s="4" t="str">
        <f>IF(AND(Tabella1[[#This Row],[Popolazione]]&gt;50000,Tabella1[[#This Row],[Popolazione]]&lt;100000),"COMPRESO",Tabella1[[#This Row],[Regione]])</f>
        <v>PIEMONTE</v>
      </c>
      <c r="H7330" s="31">
        <f>Tabella1[[#This Row],[Popolazione]]/SUM($E$19:$E$7866)</f>
        <v>1.1826245531338867E-5</v>
      </c>
    </row>
    <row r="7331" spans="1:8" x14ac:dyDescent="0.25">
      <c r="A7331" s="19" t="s">
        <v>7300</v>
      </c>
      <c r="B7331" s="4" t="str">
        <f>IFERROR(VLOOKUP(A7331,PEC!A$2:B$7902,2,0),"PEC NON ESISTENTE")</f>
        <v>comune.tricesimo</v>
      </c>
      <c r="C7331" s="20" t="s">
        <v>8026</v>
      </c>
      <c r="D7331" s="20" t="s">
        <v>8205</v>
      </c>
      <c r="E7331" s="21">
        <v>7609</v>
      </c>
      <c r="F7331" s="4" t="str">
        <f t="shared" si="114"/>
        <v/>
      </c>
      <c r="G7331" s="4" t="str">
        <f>IF(AND(Tabella1[[#This Row],[Popolazione]]&gt;50000,Tabella1[[#This Row],[Popolazione]]&lt;100000),"COMPRESO",Tabella1[[#This Row],[Regione]])</f>
        <v>FRIULI-VENEZIA GIULIA</v>
      </c>
      <c r="H7331" s="31">
        <f>Tabella1[[#This Row],[Popolazione]]/SUM($E$19:$E$7866)</f>
        <v>1.2691946720445337E-4</v>
      </c>
    </row>
    <row r="7332" spans="1:8" x14ac:dyDescent="0.25">
      <c r="A7332" s="19" t="s">
        <v>8191</v>
      </c>
      <c r="B7332" s="4" t="str">
        <f>IFERROR(VLOOKUP(A7332,PEC!A$2:B$7902,2,0),"PEC NON ESISTENTE")</f>
        <v>PEC NON ESISTENTE</v>
      </c>
      <c r="C7332" s="20" t="s">
        <v>8026</v>
      </c>
      <c r="D7332" s="20" t="s">
        <v>8167</v>
      </c>
      <c r="E7332" s="21">
        <v>4832</v>
      </c>
      <c r="F7332" s="4" t="str">
        <f t="shared" si="114"/>
        <v/>
      </c>
      <c r="G7332" s="4" t="str">
        <f>IF(AND(Tabella1[[#This Row],[Popolazione]]&gt;50000,Tabella1[[#This Row],[Popolazione]]&lt;100000),"COMPRESO",Tabella1[[#This Row],[Regione]])</f>
        <v>VENETO</v>
      </c>
      <c r="H7332" s="31">
        <f>Tabella1[[#This Row],[Popolazione]]/SUM($E$19:$E$7866)</f>
        <v>8.0598615525288294E-5</v>
      </c>
    </row>
    <row r="7333" spans="1:8" x14ac:dyDescent="0.25">
      <c r="A7333" s="22" t="s">
        <v>7301</v>
      </c>
      <c r="B7333" s="4" t="str">
        <f>IFERROR(VLOOKUP(A7333,PEC!A$2:B$7902,2,0),"PEC NON ESISTENTE")</f>
        <v>protocollo</v>
      </c>
      <c r="C7333" s="20" t="s">
        <v>8259</v>
      </c>
      <c r="D7333" s="20" t="s">
        <v>8278</v>
      </c>
      <c r="E7333" s="21">
        <v>1126</v>
      </c>
      <c r="F7333" s="4" t="str">
        <f t="shared" si="114"/>
        <v/>
      </c>
      <c r="G7333" s="4" t="str">
        <f>IF(AND(Tabella1[[#This Row],[Popolazione]]&gt;50000,Tabella1[[#This Row],[Popolazione]]&lt;100000),"COMPRESO",Tabella1[[#This Row],[Regione]])</f>
        <v>SARDEGNA</v>
      </c>
      <c r="H7333" s="31">
        <f>Tabella1[[#This Row],[Popolazione]]/SUM($E$19:$E$7866)</f>
        <v>1.8781879362887959E-5</v>
      </c>
    </row>
    <row r="7334" spans="1:8" x14ac:dyDescent="0.25">
      <c r="A7334" s="19" t="s">
        <v>7302</v>
      </c>
      <c r="B7334" s="4" t="str">
        <f>IFERROR(VLOOKUP(A7334,PEC!A$2:B$7902,2,0),"PEC NON ESISTENTE")</f>
        <v>comune.trieste</v>
      </c>
      <c r="C7334" s="20" t="s">
        <v>8026</v>
      </c>
      <c r="D7334" s="20" t="s">
        <v>8205</v>
      </c>
      <c r="E7334" s="21">
        <v>202123</v>
      </c>
      <c r="F7334" s="4" t="str">
        <f t="shared" si="114"/>
        <v/>
      </c>
      <c r="G7334" s="4" t="str">
        <f>IF(AND(Tabella1[[#This Row],[Popolazione]]&gt;50000,Tabella1[[#This Row],[Popolazione]]&lt;100000),"COMPRESO",Tabella1[[#This Row],[Regione]])</f>
        <v>FRIULI-VENEZIA GIULIA</v>
      </c>
      <c r="H7334" s="31">
        <f>Tabella1[[#This Row],[Popolazione]]/SUM($E$19:$E$7866)</f>
        <v>3.3714474267007135E-3</v>
      </c>
    </row>
    <row r="7335" spans="1:8" x14ac:dyDescent="0.25">
      <c r="A7335" s="19" t="s">
        <v>7303</v>
      </c>
      <c r="B7335" s="4" t="str">
        <f>IFERROR(VLOOKUP(A7335,PEC!A$2:B$7902,2,0),"PEC NON ESISTENTE")</f>
        <v>segretariogenerale</v>
      </c>
      <c r="C7335" s="20" t="s">
        <v>8235</v>
      </c>
      <c r="D7335" s="20" t="s">
        <v>8241</v>
      </c>
      <c r="E7335" s="21">
        <v>27007</v>
      </c>
      <c r="F7335" s="4" t="str">
        <f t="shared" si="114"/>
        <v/>
      </c>
      <c r="G7335" s="4" t="str">
        <f>IF(AND(Tabella1[[#This Row],[Popolazione]]&gt;50000,Tabella1[[#This Row],[Popolazione]]&lt;100000),"COMPRESO",Tabella1[[#This Row],[Regione]])</f>
        <v>PUGLIA</v>
      </c>
      <c r="H7335" s="31">
        <f>Tabella1[[#This Row],[Popolazione]]/SUM($E$19:$E$7866)</f>
        <v>4.504815416993918E-4</v>
      </c>
    </row>
    <row r="7336" spans="1:8" x14ac:dyDescent="0.25">
      <c r="A7336" s="19" t="s">
        <v>7304</v>
      </c>
      <c r="B7336" s="4" t="str">
        <f>IFERROR(VLOOKUP(A7336,PEC!A$2:B$7902,2,0),"PEC NON ESISTENTE")</f>
        <v>comune.trigolo</v>
      </c>
      <c r="C7336" s="20" t="s">
        <v>7913</v>
      </c>
      <c r="D7336" s="20" t="s">
        <v>7986</v>
      </c>
      <c r="E7336" s="21">
        <v>1760</v>
      </c>
      <c r="F7336" s="4" t="str">
        <f t="shared" si="114"/>
        <v/>
      </c>
      <c r="G7336" s="4" t="str">
        <f>IF(AND(Tabella1[[#This Row],[Popolazione]]&gt;50000,Tabella1[[#This Row],[Popolazione]]&lt;100000),"COMPRESO",Tabella1[[#This Row],[Regione]])</f>
        <v>LOMBARDIA</v>
      </c>
      <c r="H7336" s="31">
        <f>Tabella1[[#This Row],[Popolazione]]/SUM($E$19:$E$7866)</f>
        <v>2.9357111615171234E-5</v>
      </c>
    </row>
    <row r="7337" spans="1:8" x14ac:dyDescent="0.25">
      <c r="A7337" s="19" t="s">
        <v>7951</v>
      </c>
      <c r="B7337" s="4" t="str">
        <f>IFERROR(VLOOKUP(A7337,PEC!A$2:B$7902,2,0),"PEC NON ESISTENTE")</f>
        <v>trinita</v>
      </c>
      <c r="C7337" s="20" t="s">
        <v>7913</v>
      </c>
      <c r="D7337" s="20" t="s">
        <v>7914</v>
      </c>
      <c r="E7337" s="21">
        <v>2188</v>
      </c>
      <c r="F7337" s="4" t="str">
        <f t="shared" si="114"/>
        <v/>
      </c>
      <c r="G7337" s="4" t="str">
        <f>IF(AND(Tabella1[[#This Row],[Popolazione]]&gt;50000,Tabella1[[#This Row],[Popolazione]]&lt;100000),"COMPRESO",Tabella1[[#This Row],[Regione]])</f>
        <v>PIEMONTE</v>
      </c>
      <c r="H7337" s="31">
        <f>Tabella1[[#This Row],[Popolazione]]/SUM($E$19:$E$7866)</f>
        <v>3.6496227394315147E-5</v>
      </c>
    </row>
    <row r="7338" spans="1:8" x14ac:dyDescent="0.25">
      <c r="A7338" s="22" t="s">
        <v>8282</v>
      </c>
      <c r="B7338" s="4" t="str">
        <f>IFERROR(VLOOKUP(A7338,PEC!A$2:B$7902,2,0),"PEC NON ESISTENTE")</f>
        <v>protocollo.trinitadagultu</v>
      </c>
      <c r="C7338" s="20" t="s">
        <v>8259</v>
      </c>
      <c r="D7338" s="20" t="s">
        <v>8278</v>
      </c>
      <c r="E7338" s="21">
        <v>2155</v>
      </c>
      <c r="F7338" s="4" t="str">
        <f t="shared" si="114"/>
        <v/>
      </c>
      <c r="G7338" s="4" t="str">
        <f>IF(AND(Tabella1[[#This Row],[Popolazione]]&gt;50000,Tabella1[[#This Row],[Popolazione]]&lt;100000),"COMPRESO",Tabella1[[#This Row],[Regione]])</f>
        <v>SARDEGNA</v>
      </c>
      <c r="H7338" s="31">
        <f>Tabella1[[#This Row],[Popolazione]]/SUM($E$19:$E$7866)</f>
        <v>3.5945781551530689E-5</v>
      </c>
    </row>
    <row r="7339" spans="1:8" x14ac:dyDescent="0.25">
      <c r="A7339" s="19" t="s">
        <v>7307</v>
      </c>
      <c r="B7339" s="4" t="str">
        <f>IFERROR(VLOOKUP(A7339,PEC!A$2:B$7902,2,0),"PEC NON ESISTENTE")</f>
        <v>protocollo.comuneditrinitapoli</v>
      </c>
      <c r="C7339" s="20" t="s">
        <v>8235</v>
      </c>
      <c r="D7339" s="20" t="s">
        <v>8241</v>
      </c>
      <c r="E7339" s="21">
        <v>14293</v>
      </c>
      <c r="F7339" s="4" t="str">
        <f t="shared" si="114"/>
        <v/>
      </c>
      <c r="G7339" s="4" t="str">
        <f>IF(AND(Tabella1[[#This Row],[Popolazione]]&gt;50000,Tabella1[[#This Row],[Popolazione]]&lt;100000),"COMPRESO",Tabella1[[#This Row],[Regione]])</f>
        <v>PUGLIA</v>
      </c>
      <c r="H7339" s="31">
        <f>Tabella1[[#This Row],[Popolazione]]/SUM($E$19:$E$7866)</f>
        <v>2.3840977063388776E-4</v>
      </c>
    </row>
    <row r="7340" spans="1:8" x14ac:dyDescent="0.25">
      <c r="A7340" s="19" t="s">
        <v>7308</v>
      </c>
      <c r="B7340" s="4" t="str">
        <f>IFERROR(VLOOKUP(A7340,PEC!A$2:B$7902,2,0),"PEC NON ESISTENTE")</f>
        <v>comune</v>
      </c>
      <c r="C7340" s="20" t="s">
        <v>7913</v>
      </c>
      <c r="D7340" s="20" t="s">
        <v>7914</v>
      </c>
      <c r="E7340" s="21">
        <v>7437</v>
      </c>
      <c r="F7340" s="4" t="str">
        <f t="shared" si="114"/>
        <v/>
      </c>
      <c r="G7340" s="4" t="str">
        <f>IF(AND(Tabella1[[#This Row],[Popolazione]]&gt;50000,Tabella1[[#This Row],[Popolazione]]&lt;100000),"COMPRESO",Tabella1[[#This Row],[Regione]])</f>
        <v>PIEMONTE</v>
      </c>
      <c r="H7340" s="31">
        <f>Tabella1[[#This Row],[Popolazione]]/SUM($E$19:$E$7866)</f>
        <v>1.2405047675115253E-4</v>
      </c>
    </row>
    <row r="7341" spans="1:8" x14ac:dyDescent="0.25">
      <c r="A7341" s="19" t="s">
        <v>7309</v>
      </c>
      <c r="B7341" s="4" t="str">
        <f>IFERROR(VLOOKUP(A7341,PEC!A$2:B$7902,2,0),"PEC NON ESISTENTE")</f>
        <v>comune.triora.im</v>
      </c>
      <c r="C7341" s="20" t="s">
        <v>7913</v>
      </c>
      <c r="D7341" s="20" t="s">
        <v>8208</v>
      </c>
      <c r="E7341" s="21">
        <v>374</v>
      </c>
      <c r="F7341" s="4" t="str">
        <f t="shared" si="114"/>
        <v/>
      </c>
      <c r="G7341" s="4" t="str">
        <f>IF(AND(Tabella1[[#This Row],[Popolazione]]&gt;50000,Tabella1[[#This Row],[Popolazione]]&lt;100000),"COMPRESO",Tabella1[[#This Row],[Regione]])</f>
        <v>LIGURIA</v>
      </c>
      <c r="H7341" s="31">
        <f>Tabella1[[#This Row],[Popolazione]]/SUM($E$19:$E$7866)</f>
        <v>6.2383862182238878E-6</v>
      </c>
    </row>
    <row r="7342" spans="1:8" x14ac:dyDescent="0.25">
      <c r="A7342" s="19" t="s">
        <v>7310</v>
      </c>
      <c r="B7342" s="4" t="str">
        <f>IFERROR(VLOOKUP(A7342,PEC!A$2:B$7902,2,0),"PEC NON ESISTENTE")</f>
        <v>protocollo</v>
      </c>
      <c r="C7342" s="20" t="s">
        <v>8259</v>
      </c>
      <c r="D7342" s="20" t="s">
        <v>8260</v>
      </c>
      <c r="E7342" s="21">
        <v>933</v>
      </c>
      <c r="F7342" s="4" t="str">
        <f t="shared" si="114"/>
        <v/>
      </c>
      <c r="G7342" s="4" t="str">
        <f>IF(AND(Tabella1[[#This Row],[Popolazione]]&gt;50000,Tabella1[[#This Row],[Popolazione]]&lt;100000),"COMPRESO",Tabella1[[#This Row],[Regione]])</f>
        <v>SICILIA</v>
      </c>
      <c r="H7342" s="31">
        <f>Tabella1[[#This Row],[Popolazione]]/SUM($E$19:$E$7866)</f>
        <v>1.556260519145157E-5</v>
      </c>
    </row>
    <row r="7343" spans="1:8" x14ac:dyDescent="0.25">
      <c r="A7343" s="19" t="s">
        <v>7311</v>
      </c>
      <c r="B7343" s="4" t="str">
        <f>IFERROR(VLOOKUP(A7343,PEC!A$2:B$7902,2,0),"PEC NON ESISTENTE")</f>
        <v>trisobbio</v>
      </c>
      <c r="C7343" s="20" t="s">
        <v>7913</v>
      </c>
      <c r="D7343" s="20" t="s">
        <v>7914</v>
      </c>
      <c r="E7343" s="21">
        <v>671</v>
      </c>
      <c r="F7343" s="4" t="str">
        <f t="shared" si="114"/>
        <v/>
      </c>
      <c r="G7343" s="4" t="str">
        <f>IF(AND(Tabella1[[#This Row],[Popolazione]]&gt;50000,Tabella1[[#This Row],[Popolazione]]&lt;100000),"COMPRESO",Tabella1[[#This Row],[Regione]])</f>
        <v>PIEMONTE</v>
      </c>
      <c r="H7343" s="31">
        <f>Tabella1[[#This Row],[Popolazione]]/SUM($E$19:$E$7866)</f>
        <v>1.1192398803284034E-5</v>
      </c>
    </row>
    <row r="7344" spans="1:8" x14ac:dyDescent="0.25">
      <c r="A7344" s="19" t="s">
        <v>7312</v>
      </c>
      <c r="B7344" s="4" t="str">
        <f>IFERROR(VLOOKUP(A7344,PEC!A$2:B$7902,2,0),"PEC NON ESISTENTE")</f>
        <v>trissino.vi</v>
      </c>
      <c r="C7344" s="20" t="s">
        <v>8026</v>
      </c>
      <c r="D7344" s="20" t="s">
        <v>8167</v>
      </c>
      <c r="E7344" s="21">
        <v>8620</v>
      </c>
      <c r="F7344" s="4" t="str">
        <f t="shared" si="114"/>
        <v/>
      </c>
      <c r="G7344" s="4" t="str">
        <f>IF(AND(Tabella1[[#This Row],[Popolazione]]&gt;50000,Tabella1[[#This Row],[Popolazione]]&lt;100000),"COMPRESO",Tabella1[[#This Row],[Regione]])</f>
        <v>VENETO</v>
      </c>
      <c r="H7344" s="31">
        <f>Tabella1[[#This Row],[Popolazione]]/SUM($E$19:$E$7866)</f>
        <v>1.4378312620612276E-4</v>
      </c>
    </row>
    <row r="7345" spans="1:8" x14ac:dyDescent="0.25">
      <c r="A7345" s="19" t="s">
        <v>7313</v>
      </c>
      <c r="B7345" s="4" t="str">
        <f>IFERROR(VLOOKUP(A7345,PEC!A$2:B$7902,2,0),"PEC NON ESISTENTE")</f>
        <v>comune.triuggio</v>
      </c>
      <c r="C7345" s="20" t="s">
        <v>7913</v>
      </c>
      <c r="D7345" s="20" t="s">
        <v>7986</v>
      </c>
      <c r="E7345" s="21">
        <v>8546</v>
      </c>
      <c r="F7345" s="4" t="str">
        <f t="shared" si="114"/>
        <v/>
      </c>
      <c r="G7345" s="4" t="str">
        <f>IF(AND(Tabella1[[#This Row],[Popolazione]]&gt;50000,Tabella1[[#This Row],[Popolazione]]&lt;100000),"COMPRESO",Tabella1[[#This Row],[Regione]])</f>
        <v>LOMBARDIA</v>
      </c>
      <c r="H7345" s="31">
        <f>Tabella1[[#This Row],[Popolazione]]/SUM($E$19:$E$7866)</f>
        <v>1.4254879310412124E-4</v>
      </c>
    </row>
    <row r="7346" spans="1:8" x14ac:dyDescent="0.25">
      <c r="A7346" s="19" t="s">
        <v>7314</v>
      </c>
      <c r="B7346" s="4" t="str">
        <f>IFERROR(VLOOKUP(A7346,PEC!A$2:B$7902,2,0),"PEC NON ESISTENTE")</f>
        <v>protocollo.trivento</v>
      </c>
      <c r="C7346" s="20" t="s">
        <v>8235</v>
      </c>
      <c r="D7346" s="20" t="s">
        <v>4252</v>
      </c>
      <c r="E7346" s="21">
        <v>4812</v>
      </c>
      <c r="F7346" s="4" t="str">
        <f t="shared" si="114"/>
        <v/>
      </c>
      <c r="G7346" s="4" t="str">
        <f>IF(AND(Tabella1[[#This Row],[Popolazione]]&gt;50000,Tabella1[[#This Row],[Popolazione]]&lt;100000),"COMPRESO",Tabella1[[#This Row],[Regione]])</f>
        <v>MOLISE</v>
      </c>
      <c r="H7346" s="31">
        <f>Tabella1[[#This Row],[Popolazione]]/SUM($E$19:$E$7866)</f>
        <v>8.0265011984206804E-5</v>
      </c>
    </row>
    <row r="7347" spans="1:8" x14ac:dyDescent="0.25">
      <c r="A7347" s="19" t="s">
        <v>7967</v>
      </c>
      <c r="B7347" s="4" t="str">
        <f>IFERROR(VLOOKUP(A7347,PEC!A$2:B$7902,2,0),"PEC NON ESISTENTE")</f>
        <v>PEC NON ESISTENTE</v>
      </c>
      <c r="C7347" s="20" t="s">
        <v>7913</v>
      </c>
      <c r="D7347" s="20" t="s">
        <v>7914</v>
      </c>
      <c r="E7347" s="21">
        <v>6144</v>
      </c>
      <c r="F7347" s="4" t="str">
        <f t="shared" si="114"/>
        <v/>
      </c>
      <c r="G7347" s="4" t="str">
        <f>IF(AND(Tabella1[[#This Row],[Popolazione]]&gt;50000,Tabella1[[#This Row],[Popolazione]]&lt;100000),"COMPRESO",Tabella1[[#This Row],[Regione]])</f>
        <v>PIEMONTE</v>
      </c>
      <c r="H7347" s="31">
        <f>Tabella1[[#This Row],[Popolazione]]/SUM($E$19:$E$7866)</f>
        <v>1.0248300782023413E-4</v>
      </c>
    </row>
    <row r="7348" spans="1:8" x14ac:dyDescent="0.25">
      <c r="A7348" s="19" t="s">
        <v>7315</v>
      </c>
      <c r="B7348" s="4" t="str">
        <f>IFERROR(VLOOKUP(A7348,PEC!A$2:B$7902,2,0),"PEC NON ESISTENTE")</f>
        <v>comune.trivigliano</v>
      </c>
      <c r="C7348" s="20" t="s">
        <v>8221</v>
      </c>
      <c r="D7348" s="20" t="s">
        <v>8234</v>
      </c>
      <c r="E7348" s="21">
        <v>1693</v>
      </c>
      <c r="F7348" s="4" t="str">
        <f t="shared" si="114"/>
        <v/>
      </c>
      <c r="G7348" s="4" t="str">
        <f>IF(AND(Tabella1[[#This Row],[Popolazione]]&gt;50000,Tabella1[[#This Row],[Popolazione]]&lt;100000),"COMPRESO",Tabella1[[#This Row],[Regione]])</f>
        <v>LAZIO</v>
      </c>
      <c r="H7348" s="31">
        <f>Tabella1[[#This Row],[Popolazione]]/SUM($E$19:$E$7866)</f>
        <v>2.8239539752548238E-5</v>
      </c>
    </row>
    <row r="7349" spans="1:8" x14ac:dyDescent="0.25">
      <c r="A7349" s="19" t="s">
        <v>7316</v>
      </c>
      <c r="B7349" s="4" t="str">
        <f>IFERROR(VLOOKUP(A7349,PEC!A$2:B$7902,2,0),"PEC NON ESISTENTE")</f>
        <v>comune.trivignanoudinese</v>
      </c>
      <c r="C7349" s="20" t="s">
        <v>8026</v>
      </c>
      <c r="D7349" s="20" t="s">
        <v>8205</v>
      </c>
      <c r="E7349" s="21">
        <v>1689</v>
      </c>
      <c r="F7349" s="4" t="str">
        <f t="shared" si="114"/>
        <v/>
      </c>
      <c r="G7349" s="4" t="str">
        <f>IF(AND(Tabella1[[#This Row],[Popolazione]]&gt;50000,Tabella1[[#This Row],[Popolazione]]&lt;100000),"COMPRESO",Tabella1[[#This Row],[Regione]])</f>
        <v>FRIULI-VENEZIA GIULIA</v>
      </c>
      <c r="H7349" s="31">
        <f>Tabella1[[#This Row],[Popolazione]]/SUM($E$19:$E$7866)</f>
        <v>2.817281904433194E-5</v>
      </c>
    </row>
    <row r="7350" spans="1:8" x14ac:dyDescent="0.25">
      <c r="A7350" s="19" t="s">
        <v>7317</v>
      </c>
      <c r="B7350" s="4" t="str">
        <f>IFERROR(VLOOKUP(A7350,PEC!A$2:B$7902,2,0),"PEC NON ESISTENTE")</f>
        <v>ufficio.anagrafe.comunetrivigno</v>
      </c>
      <c r="C7350" s="20" t="s">
        <v>8235</v>
      </c>
      <c r="D7350" s="20" t="s">
        <v>8247</v>
      </c>
      <c r="E7350" s="21">
        <v>714</v>
      </c>
      <c r="F7350" s="4" t="str">
        <f t="shared" si="114"/>
        <v/>
      </c>
      <c r="G7350" s="4" t="str">
        <f>IF(AND(Tabella1[[#This Row],[Popolazione]]&gt;50000,Tabella1[[#This Row],[Popolazione]]&lt;100000),"COMPRESO",Tabella1[[#This Row],[Regione]])</f>
        <v>BASILICATA</v>
      </c>
      <c r="H7350" s="31">
        <f>Tabella1[[#This Row],[Popolazione]]/SUM($E$19:$E$7866)</f>
        <v>1.190964641660924E-5</v>
      </c>
    </row>
    <row r="7351" spans="1:8" x14ac:dyDescent="0.25">
      <c r="A7351" s="19" t="s">
        <v>7318</v>
      </c>
      <c r="B7351" s="4" t="str">
        <f>IFERROR(VLOOKUP(A7351,PEC!A$2:B$7902,2,0),"PEC NON ESISTENTE")</f>
        <v>comune.trivolzio</v>
      </c>
      <c r="C7351" s="20" t="s">
        <v>7913</v>
      </c>
      <c r="D7351" s="20" t="s">
        <v>7986</v>
      </c>
      <c r="E7351" s="21">
        <v>2036</v>
      </c>
      <c r="F7351" s="4" t="str">
        <f t="shared" si="114"/>
        <v/>
      </c>
      <c r="G7351" s="4" t="str">
        <f>IF(AND(Tabella1[[#This Row],[Popolazione]]&gt;50000,Tabella1[[#This Row],[Popolazione]]&lt;100000),"COMPRESO",Tabella1[[#This Row],[Regione]])</f>
        <v>LOMBARDIA</v>
      </c>
      <c r="H7351" s="31">
        <f>Tabella1[[#This Row],[Popolazione]]/SUM($E$19:$E$7866)</f>
        <v>3.3960840482095813E-5</v>
      </c>
    </row>
    <row r="7352" spans="1:8" x14ac:dyDescent="0.25">
      <c r="A7352" s="19" t="s">
        <v>8127</v>
      </c>
      <c r="B7352" s="4" t="str">
        <f>IFERROR(VLOOKUP(A7352,PEC!A$2:B$7902,2,0),"PEC NON ESISTENTE")</f>
        <v>PEC NON ESISTENTE</v>
      </c>
      <c r="C7352" s="20" t="s">
        <v>8026</v>
      </c>
      <c r="D7352" s="20" t="s">
        <v>8027</v>
      </c>
      <c r="E7352" s="21">
        <v>1021</v>
      </c>
      <c r="F7352" s="4" t="str">
        <f t="shared" si="114"/>
        <v/>
      </c>
      <c r="G7352" s="4" t="str">
        <f>IF(AND(Tabella1[[#This Row],[Popolazione]]&gt;50000,Tabella1[[#This Row],[Popolazione]]&lt;100000),"COMPRESO",Tabella1[[#This Row],[Regione]])</f>
        <v>TRENTINO-ALTO ADIGE/SÜDTIROL</v>
      </c>
      <c r="H7352" s="31">
        <f>Tabella1[[#This Row],[Popolazione]]/SUM($E$19:$E$7866)</f>
        <v>1.7030460772210132E-5</v>
      </c>
    </row>
    <row r="7353" spans="1:8" x14ac:dyDescent="0.25">
      <c r="A7353" s="19" t="s">
        <v>7320</v>
      </c>
      <c r="B7353" s="4" t="str">
        <f>IFERROR(VLOOKUP(A7353,PEC!A$2:B$7902,2,0),"PEC NON ESISTENTE")</f>
        <v>protocollo.trofarello</v>
      </c>
      <c r="C7353" s="20" t="s">
        <v>7913</v>
      </c>
      <c r="D7353" s="20" t="s">
        <v>7914</v>
      </c>
      <c r="E7353" s="21">
        <v>10911</v>
      </c>
      <c r="F7353" s="4" t="str">
        <f t="shared" si="114"/>
        <v/>
      </c>
      <c r="G7353" s="4" t="str">
        <f>IF(AND(Tabella1[[#This Row],[Popolazione]]&gt;50000,Tabella1[[#This Row],[Popolazione]]&lt;100000),"COMPRESO",Tabella1[[#This Row],[Regione]])</f>
        <v>PIEMONTE</v>
      </c>
      <c r="H7353" s="31">
        <f>Tabella1[[#This Row],[Popolazione]]/SUM($E$19:$E$7866)</f>
        <v>1.8199741183700757E-4</v>
      </c>
    </row>
    <row r="7354" spans="1:8" x14ac:dyDescent="0.25">
      <c r="A7354" s="19" t="s">
        <v>7321</v>
      </c>
      <c r="B7354" s="4" t="str">
        <f>IFERROR(VLOOKUP(A7354,PEC!A$2:B$7902,2,0),"PEC NON ESISTENTE")</f>
        <v>protocollo</v>
      </c>
      <c r="C7354" s="20" t="s">
        <v>8235</v>
      </c>
      <c r="D7354" s="20" t="s">
        <v>8241</v>
      </c>
      <c r="E7354" s="21">
        <v>7330</v>
      </c>
      <c r="F7354" s="4" t="str">
        <f t="shared" si="114"/>
        <v/>
      </c>
      <c r="G7354" s="4" t="str">
        <f>IF(AND(Tabella1[[#This Row],[Popolazione]]&gt;50000,Tabella1[[#This Row],[Popolazione]]&lt;100000),"COMPRESO",Tabella1[[#This Row],[Regione]])</f>
        <v>PUGLIA</v>
      </c>
      <c r="H7354" s="31">
        <f>Tabella1[[#This Row],[Popolazione]]/SUM($E$19:$E$7866)</f>
        <v>1.2226569780636657E-4</v>
      </c>
    </row>
    <row r="7355" spans="1:8" x14ac:dyDescent="0.25">
      <c r="A7355" s="19" t="s">
        <v>7322</v>
      </c>
      <c r="B7355" s="4" t="str">
        <f>IFERROR(VLOOKUP(A7355,PEC!A$2:B$7902,2,0),"PEC NON ESISTENTE")</f>
        <v>comunetroina</v>
      </c>
      <c r="C7355" s="20" t="s">
        <v>8259</v>
      </c>
      <c r="D7355" s="20" t="s">
        <v>8260</v>
      </c>
      <c r="E7355" s="21">
        <v>9628</v>
      </c>
      <c r="F7355" s="4" t="str">
        <f t="shared" si="114"/>
        <v/>
      </c>
      <c r="G7355" s="4" t="str">
        <f>IF(AND(Tabella1[[#This Row],[Popolazione]]&gt;50000,Tabella1[[#This Row],[Popolazione]]&lt;100000),"COMPRESO",Tabella1[[#This Row],[Regione]])</f>
        <v>SICILIA</v>
      </c>
      <c r="H7355" s="31">
        <f>Tabella1[[#This Row],[Popolazione]]/SUM($E$19:$E$7866)</f>
        <v>1.6059674467662992E-4</v>
      </c>
    </row>
    <row r="7356" spans="1:8" x14ac:dyDescent="0.25">
      <c r="A7356" s="19" t="s">
        <v>7323</v>
      </c>
      <c r="B7356" s="4" t="str">
        <f>IFERROR(VLOOKUP(A7356,PEC!A$2:B$7902,2,0),"PEC NON ESISTENTE")</f>
        <v>comune.tromello</v>
      </c>
      <c r="C7356" s="20" t="s">
        <v>7913</v>
      </c>
      <c r="D7356" s="20" t="s">
        <v>7986</v>
      </c>
      <c r="E7356" s="21">
        <v>3828</v>
      </c>
      <c r="F7356" s="4" t="str">
        <f t="shared" si="114"/>
        <v/>
      </c>
      <c r="G7356" s="4" t="str">
        <f>IF(AND(Tabella1[[#This Row],[Popolazione]]&gt;50000,Tabella1[[#This Row],[Popolazione]]&lt;100000),"COMPRESO",Tabella1[[#This Row],[Regione]])</f>
        <v>LOMBARDIA</v>
      </c>
      <c r="H7356" s="31">
        <f>Tabella1[[#This Row],[Popolazione]]/SUM($E$19:$E$7866)</f>
        <v>6.385171776299743E-5</v>
      </c>
    </row>
    <row r="7357" spans="1:8" x14ac:dyDescent="0.25">
      <c r="A7357" s="19" t="s">
        <v>7324</v>
      </c>
      <c r="B7357" s="4" t="str">
        <f>IFERROR(VLOOKUP(A7357,PEC!A$2:B$7902,2,0),"PEC NON ESISTENTE")</f>
        <v>trontano</v>
      </c>
      <c r="C7357" s="20" t="s">
        <v>7913</v>
      </c>
      <c r="D7357" s="20" t="s">
        <v>7914</v>
      </c>
      <c r="E7357" s="21">
        <v>1702</v>
      </c>
      <c r="F7357" s="4" t="str">
        <f t="shared" si="114"/>
        <v/>
      </c>
      <c r="G7357" s="4" t="str">
        <f>IF(AND(Tabella1[[#This Row],[Popolazione]]&gt;50000,Tabella1[[#This Row],[Popolazione]]&lt;100000),"COMPRESO",Tabella1[[#This Row],[Regione]])</f>
        <v>PIEMONTE</v>
      </c>
      <c r="H7357" s="31">
        <f>Tabella1[[#This Row],[Popolazione]]/SUM($E$19:$E$7866)</f>
        <v>2.8389661346034911E-5</v>
      </c>
    </row>
    <row r="7358" spans="1:8" x14ac:dyDescent="0.25">
      <c r="A7358" s="19" t="s">
        <v>7325</v>
      </c>
      <c r="B7358" s="4" t="str">
        <f>IFERROR(VLOOKUP(A7358,PEC!A$2:B$7902,2,0),"PEC NON ESISTENTE")</f>
        <v>comune.tronzanolagomaggiore</v>
      </c>
      <c r="C7358" s="20" t="s">
        <v>7913</v>
      </c>
      <c r="D7358" s="20" t="s">
        <v>7986</v>
      </c>
      <c r="E7358" s="21">
        <v>254</v>
      </c>
      <c r="F7358" s="4" t="str">
        <f t="shared" si="114"/>
        <v/>
      </c>
      <c r="G7358" s="4" t="str">
        <f>IF(AND(Tabella1[[#This Row],[Popolazione]]&gt;50000,Tabella1[[#This Row],[Popolazione]]&lt;100000),"COMPRESO",Tabella1[[#This Row],[Regione]])</f>
        <v>LOMBARDIA</v>
      </c>
      <c r="H7358" s="31">
        <f>Tabella1[[#This Row],[Popolazione]]/SUM($E$19:$E$7866)</f>
        <v>4.2367649717349399E-6</v>
      </c>
    </row>
    <row r="7359" spans="1:8" x14ac:dyDescent="0.25">
      <c r="A7359" s="19" t="s">
        <v>7326</v>
      </c>
      <c r="B7359" s="4" t="str">
        <f>IFERROR(VLOOKUP(A7359,PEC!A$2:B$7902,2,0),"PEC NON ESISTENTE")</f>
        <v>comune.tronzanovercellese.vc</v>
      </c>
      <c r="C7359" s="20" t="s">
        <v>7913</v>
      </c>
      <c r="D7359" s="20" t="s">
        <v>7914</v>
      </c>
      <c r="E7359" s="21">
        <v>3558</v>
      </c>
      <c r="F7359" s="4" t="str">
        <f t="shared" si="114"/>
        <v/>
      </c>
      <c r="G7359" s="4" t="str">
        <f>IF(AND(Tabella1[[#This Row],[Popolazione]]&gt;50000,Tabella1[[#This Row],[Popolazione]]&lt;100000),"COMPRESO",Tabella1[[#This Row],[Regione]])</f>
        <v>PIEMONTE</v>
      </c>
      <c r="H7359" s="31">
        <f>Tabella1[[#This Row],[Popolazione]]/SUM($E$19:$E$7866)</f>
        <v>5.9348069958397306E-5</v>
      </c>
    </row>
    <row r="7360" spans="1:8" x14ac:dyDescent="0.25">
      <c r="A7360" s="19" t="s">
        <v>307</v>
      </c>
      <c r="B7360" s="4" t="str">
        <f>IFERROR(VLOOKUP(A7360,PEC!A$2:B$7902,2,0),"PEC NON ESISTENTE")</f>
        <v>info.tropea</v>
      </c>
      <c r="C7360" s="20" t="s">
        <v>8235</v>
      </c>
      <c r="D7360" s="20" t="s">
        <v>8248</v>
      </c>
      <c r="E7360" s="21">
        <v>6555</v>
      </c>
      <c r="F7360" s="4" t="str">
        <f t="shared" si="114"/>
        <v/>
      </c>
      <c r="G7360" s="4" t="str">
        <f>IF(AND(Tabella1[[#This Row],[Popolazione]]&gt;50000,Tabella1[[#This Row],[Popolazione]]&lt;100000),"COMPRESO",Tabella1[[#This Row],[Regione]])</f>
        <v>CALABRIA</v>
      </c>
      <c r="H7360" s="31">
        <f>Tabella1[[#This Row],[Popolazione]]/SUM($E$19:$E$7866)</f>
        <v>1.0933856058945878E-4</v>
      </c>
    </row>
    <row r="7361" spans="1:8" x14ac:dyDescent="0.25">
      <c r="A7361" s="19" t="s">
        <v>7327</v>
      </c>
      <c r="B7361" s="4" t="str">
        <f>IFERROR(VLOOKUP(A7361,PEC!A$2:B$7902,2,0),"PEC NON ESISTENTE")</f>
        <v>comune.trovo</v>
      </c>
      <c r="C7361" s="20" t="s">
        <v>7913</v>
      </c>
      <c r="D7361" s="20" t="s">
        <v>7986</v>
      </c>
      <c r="E7361" s="21">
        <v>1023</v>
      </c>
      <c r="F7361" s="4" t="str">
        <f t="shared" si="114"/>
        <v/>
      </c>
      <c r="G7361" s="4" t="str">
        <f>IF(AND(Tabella1[[#This Row],[Popolazione]]&gt;50000,Tabella1[[#This Row],[Popolazione]]&lt;100000),"COMPRESO",Tabella1[[#This Row],[Regione]])</f>
        <v>LOMBARDIA</v>
      </c>
      <c r="H7361" s="31">
        <f>Tabella1[[#This Row],[Popolazione]]/SUM($E$19:$E$7866)</f>
        <v>1.7063821126318279E-5</v>
      </c>
    </row>
    <row r="7362" spans="1:8" x14ac:dyDescent="0.25">
      <c r="A7362" s="19" t="s">
        <v>7328</v>
      </c>
      <c r="B7362" s="4" t="str">
        <f>IFERROR(VLOOKUP(A7362,PEC!A$2:B$7902,2,0),"PEC NON ESISTENTE")</f>
        <v>comune.truccazzano.mi</v>
      </c>
      <c r="C7362" s="20" t="s">
        <v>7913</v>
      </c>
      <c r="D7362" s="20" t="s">
        <v>7986</v>
      </c>
      <c r="E7362" s="21">
        <v>5968</v>
      </c>
      <c r="F7362" s="4" t="str">
        <f t="shared" ref="F7362:F7425" si="115">IF($E7362&gt;300000,"TROVATO","")</f>
        <v/>
      </c>
      <c r="G7362" s="4" t="str">
        <f>IF(AND(Tabella1[[#This Row],[Popolazione]]&gt;50000,Tabella1[[#This Row],[Popolazione]]&lt;100000),"COMPRESO",Tabella1[[#This Row],[Regione]])</f>
        <v>LOMBARDIA</v>
      </c>
      <c r="H7362" s="31">
        <f>Tabella1[[#This Row],[Popolazione]]/SUM($E$19:$E$7866)</f>
        <v>9.9547296658717002E-5</v>
      </c>
    </row>
    <row r="7363" spans="1:8" x14ac:dyDescent="0.25">
      <c r="A7363" s="19" t="s">
        <v>8128</v>
      </c>
      <c r="B7363" s="4" t="str">
        <f>IFERROR(VLOOKUP(A7363,PEC!A$2:B$7902,2,0),"PEC NON ESISTENTE")</f>
        <v>PEC NON ESISTENTE</v>
      </c>
      <c r="C7363" s="20" t="s">
        <v>8026</v>
      </c>
      <c r="D7363" s="20" t="s">
        <v>8027</v>
      </c>
      <c r="E7363" s="21">
        <v>965</v>
      </c>
      <c r="F7363" s="4" t="str">
        <f t="shared" si="115"/>
        <v/>
      </c>
      <c r="G7363" s="4" t="str">
        <f>IF(AND(Tabella1[[#This Row],[Popolazione]]&gt;50000,Tabella1[[#This Row],[Popolazione]]&lt;100000),"COMPRESO",Tabella1[[#This Row],[Regione]])</f>
        <v>TRENTINO-ALTO ADIGE/SÜDTIROL</v>
      </c>
      <c r="H7363" s="31">
        <f>Tabella1[[#This Row],[Popolazione]]/SUM($E$19:$E$7866)</f>
        <v>1.6096370857181956E-5</v>
      </c>
    </row>
    <row r="7364" spans="1:8" x14ac:dyDescent="0.25">
      <c r="A7364" s="19" t="s">
        <v>7330</v>
      </c>
      <c r="B7364" s="4" t="str">
        <f>IFERROR(VLOOKUP(A7364,PEC!A$2:B$7902,2,0),"PEC NON ESISTENTE")</f>
        <v>comunetufara</v>
      </c>
      <c r="C7364" s="20" t="s">
        <v>8235</v>
      </c>
      <c r="D7364" s="20" t="s">
        <v>4252</v>
      </c>
      <c r="E7364" s="21">
        <v>978</v>
      </c>
      <c r="F7364" s="4" t="str">
        <f t="shared" si="115"/>
        <v/>
      </c>
      <c r="G7364" s="4" t="str">
        <f>IF(AND(Tabella1[[#This Row],[Popolazione]]&gt;50000,Tabella1[[#This Row],[Popolazione]]&lt;100000),"COMPRESO",Tabella1[[#This Row],[Regione]])</f>
        <v>MOLISE</v>
      </c>
      <c r="H7364" s="31">
        <f>Tabella1[[#This Row],[Popolazione]]/SUM($E$19:$E$7866)</f>
        <v>1.6313213158884926E-5</v>
      </c>
    </row>
    <row r="7365" spans="1:8" x14ac:dyDescent="0.25">
      <c r="A7365" s="19" t="s">
        <v>7331</v>
      </c>
      <c r="B7365" s="4" t="str">
        <f>IFERROR(VLOOKUP(A7365,PEC!A$2:B$7902,2,0),"PEC NON ESISTENTE")</f>
        <v>comune.tufillo.anagrafe</v>
      </c>
      <c r="C7365" s="20" t="s">
        <v>8235</v>
      </c>
      <c r="D7365" s="20" t="s">
        <v>8236</v>
      </c>
      <c r="E7365" s="21">
        <v>468</v>
      </c>
      <c r="F7365" s="4" t="str">
        <f t="shared" si="115"/>
        <v/>
      </c>
      <c r="G7365" s="4" t="str">
        <f>IF(AND(Tabella1[[#This Row],[Popolazione]]&gt;50000,Tabella1[[#This Row],[Popolazione]]&lt;100000),"COMPRESO",Tabella1[[#This Row],[Regione]])</f>
        <v>ABRUZZO</v>
      </c>
      <c r="H7365" s="31">
        <f>Tabella1[[#This Row],[Popolazione]]/SUM($E$19:$E$7866)</f>
        <v>7.8063228613068961E-6</v>
      </c>
    </row>
    <row r="7366" spans="1:8" x14ac:dyDescent="0.25">
      <c r="A7366" s="19" t="s">
        <v>7332</v>
      </c>
      <c r="B7366" s="4" t="str">
        <f>IFERROR(VLOOKUP(A7366,PEC!A$2:B$7902,2,0),"PEC NON ESISTENTE")</f>
        <v>demografici</v>
      </c>
      <c r="C7366" s="20" t="s">
        <v>8235</v>
      </c>
      <c r="D7366" s="20" t="s">
        <v>8239</v>
      </c>
      <c r="E7366" s="21">
        <v>3785</v>
      </c>
      <c r="F7366" s="4" t="str">
        <f t="shared" si="115"/>
        <v/>
      </c>
      <c r="G7366" s="4" t="str">
        <f>IF(AND(Tabella1[[#This Row],[Popolazione]]&gt;50000,Tabella1[[#This Row],[Popolazione]]&lt;100000),"COMPRESO",Tabella1[[#This Row],[Regione]])</f>
        <v>CAMPANIA</v>
      </c>
      <c r="H7366" s="31">
        <f>Tabella1[[#This Row],[Popolazione]]/SUM($E$19:$E$7866)</f>
        <v>6.3134470149672227E-5</v>
      </c>
    </row>
    <row r="7367" spans="1:8" x14ac:dyDescent="0.25">
      <c r="A7367" s="19" t="s">
        <v>7333</v>
      </c>
      <c r="B7367" s="4" t="str">
        <f>IFERROR(VLOOKUP(A7367,PEC!A$2:B$7902,2,0),"PEC NON ESISTENTE")</f>
        <v>segreteria.tufo</v>
      </c>
      <c r="C7367" s="20" t="s">
        <v>8235</v>
      </c>
      <c r="D7367" s="20" t="s">
        <v>8239</v>
      </c>
      <c r="E7367" s="21">
        <v>924</v>
      </c>
      <c r="F7367" s="4" t="str">
        <f t="shared" si="115"/>
        <v/>
      </c>
      <c r="G7367" s="4" t="str">
        <f>IF(AND(Tabella1[[#This Row],[Popolazione]]&gt;50000,Tabella1[[#This Row],[Popolazione]]&lt;100000),"COMPRESO",Tabella1[[#This Row],[Regione]])</f>
        <v>CAMPANIA</v>
      </c>
      <c r="H7367" s="31">
        <f>Tabella1[[#This Row],[Popolazione]]/SUM($E$19:$E$7866)</f>
        <v>1.5412483597964897E-5</v>
      </c>
    </row>
    <row r="7368" spans="1:8" x14ac:dyDescent="0.25">
      <c r="A7368" s="19" t="s">
        <v>7334</v>
      </c>
      <c r="B7368" s="4" t="str">
        <f>IFERROR(VLOOKUP(A7368,PEC!A$2:B$7902,2,0),"PEC NON ESISTENTE")</f>
        <v>protocollo.tuglie</v>
      </c>
      <c r="C7368" s="20" t="s">
        <v>8235</v>
      </c>
      <c r="D7368" s="20" t="s">
        <v>8241</v>
      </c>
      <c r="E7368" s="21">
        <v>5264</v>
      </c>
      <c r="F7368" s="4" t="str">
        <f t="shared" si="115"/>
        <v/>
      </c>
      <c r="G7368" s="4" t="str">
        <f>IF(AND(Tabella1[[#This Row],[Popolazione]]&gt;50000,Tabella1[[#This Row],[Popolazione]]&lt;100000),"COMPRESO",Tabella1[[#This Row],[Regione]])</f>
        <v>PUGLIA</v>
      </c>
      <c r="H7368" s="31">
        <f>Tabella1[[#This Row],[Popolazione]]/SUM($E$19:$E$7866)</f>
        <v>8.7804452012648517E-5</v>
      </c>
    </row>
    <row r="7369" spans="1:8" x14ac:dyDescent="0.25">
      <c r="A7369" s="22" t="s">
        <v>7335</v>
      </c>
      <c r="B7369" s="4" t="str">
        <f>IFERROR(VLOOKUP(A7369,PEC!A$2:B$7902,2,0),"PEC NON ESISTENTE")</f>
        <v>sindaco.tuili</v>
      </c>
      <c r="C7369" s="20" t="s">
        <v>8259</v>
      </c>
      <c r="D7369" s="20" t="s">
        <v>8278</v>
      </c>
      <c r="E7369" s="21">
        <v>1062</v>
      </c>
      <c r="F7369" s="4" t="str">
        <f t="shared" si="115"/>
        <v/>
      </c>
      <c r="G7369" s="4" t="str">
        <f>IF(AND(Tabella1[[#This Row],[Popolazione]]&gt;50000,Tabella1[[#This Row],[Popolazione]]&lt;100000),"COMPRESO",Tabella1[[#This Row],[Regione]])</f>
        <v>SARDEGNA</v>
      </c>
      <c r="H7369" s="31">
        <f>Tabella1[[#This Row],[Popolazione]]/SUM($E$19:$E$7866)</f>
        <v>1.7714348031427188E-5</v>
      </c>
    </row>
    <row r="7370" spans="1:8" x14ac:dyDescent="0.25">
      <c r="A7370" s="22" t="s">
        <v>7336</v>
      </c>
      <c r="B7370" s="4" t="str">
        <f>IFERROR(VLOOKUP(A7370,PEC!A$2:B$7902,2,0),"PEC NON ESISTENTE")</f>
        <v>protocollo</v>
      </c>
      <c r="C7370" s="20" t="s">
        <v>8259</v>
      </c>
      <c r="D7370" s="20" t="s">
        <v>8278</v>
      </c>
      <c r="E7370" s="21">
        <v>1598</v>
      </c>
      <c r="F7370" s="4" t="str">
        <f t="shared" si="115"/>
        <v/>
      </c>
      <c r="G7370" s="4" t="str">
        <f>IF(AND(Tabella1[[#This Row],[Popolazione]]&gt;50000,Tabella1[[#This Row],[Popolazione]]&lt;100000),"COMPRESO",Tabella1[[#This Row],[Regione]])</f>
        <v>SARDEGNA</v>
      </c>
      <c r="H7370" s="31">
        <f>Tabella1[[#This Row],[Popolazione]]/SUM($E$19:$E$7866)</f>
        <v>2.6654922932411156E-5</v>
      </c>
    </row>
    <row r="7371" spans="1:8" x14ac:dyDescent="0.25">
      <c r="A7371" s="19" t="s">
        <v>7337</v>
      </c>
      <c r="B7371" s="4" t="str">
        <f>IFERROR(VLOOKUP(A7371,PEC!A$2:B$7902,2,0),"PEC NON ESISTENTE")</f>
        <v>comune.tuorosultrasimeno</v>
      </c>
      <c r="C7371" s="20" t="s">
        <v>8221</v>
      </c>
      <c r="D7371" s="20" t="s">
        <v>8227</v>
      </c>
      <c r="E7371" s="21">
        <v>3850</v>
      </c>
      <c r="F7371" s="4" t="str">
        <f t="shared" si="115"/>
        <v/>
      </c>
      <c r="G7371" s="4" t="str">
        <f>IF(AND(Tabella1[[#This Row],[Popolazione]]&gt;50000,Tabella1[[#This Row],[Popolazione]]&lt;100000),"COMPRESO",Tabella1[[#This Row],[Regione]])</f>
        <v>UMBRIA</v>
      </c>
      <c r="H7371" s="31">
        <f>Tabella1[[#This Row],[Popolazione]]/SUM($E$19:$E$7866)</f>
        <v>6.4218681658187077E-5</v>
      </c>
    </row>
    <row r="7372" spans="1:8" x14ac:dyDescent="0.25">
      <c r="A7372" s="19" t="s">
        <v>7338</v>
      </c>
      <c r="B7372" s="4" t="str">
        <f>IFERROR(VLOOKUP(A7372,PEC!A$2:B$7902,2,0),"PEC NON ESISTENTE")</f>
        <v>comunturania</v>
      </c>
      <c r="C7372" s="20" t="s">
        <v>8221</v>
      </c>
      <c r="D7372" s="20" t="s">
        <v>8234</v>
      </c>
      <c r="E7372" s="21">
        <v>245</v>
      </c>
      <c r="F7372" s="4" t="str">
        <f t="shared" si="115"/>
        <v/>
      </c>
      <c r="G7372" s="4" t="str">
        <f>IF(AND(Tabella1[[#This Row],[Popolazione]]&gt;50000,Tabella1[[#This Row],[Popolazione]]&lt;100000),"COMPRESO",Tabella1[[#This Row],[Regione]])</f>
        <v>LAZIO</v>
      </c>
      <c r="H7372" s="31">
        <f>Tabella1[[#This Row],[Popolazione]]/SUM($E$19:$E$7866)</f>
        <v>4.0866433782482683E-6</v>
      </c>
    </row>
    <row r="7373" spans="1:8" x14ac:dyDescent="0.25">
      <c r="A7373" s="19" t="s">
        <v>7339</v>
      </c>
      <c r="B7373" s="4" t="str">
        <f>IFERROR(VLOOKUP(A7373,PEC!A$2:B$7902,2,0),"PEC NON ESISTENTE")</f>
        <v>comune.turanolodigiano</v>
      </c>
      <c r="C7373" s="20" t="s">
        <v>7913</v>
      </c>
      <c r="D7373" s="20" t="s">
        <v>7986</v>
      </c>
      <c r="E7373" s="21">
        <v>1538</v>
      </c>
      <c r="F7373" s="4" t="str">
        <f t="shared" si="115"/>
        <v/>
      </c>
      <c r="G7373" s="4" t="str">
        <f>IF(AND(Tabella1[[#This Row],[Popolazione]]&gt;50000,Tabella1[[#This Row],[Popolazione]]&lt;100000),"COMPRESO",Tabella1[[#This Row],[Regione]])</f>
        <v>LOMBARDIA</v>
      </c>
      <c r="H7373" s="31">
        <f>Tabella1[[#This Row],[Popolazione]]/SUM($E$19:$E$7866)</f>
        <v>2.5654112309166682E-5</v>
      </c>
    </row>
    <row r="7374" spans="1:8" x14ac:dyDescent="0.25">
      <c r="A7374" s="19" t="s">
        <v>7340</v>
      </c>
      <c r="B7374" s="4" t="str">
        <f>IFERROR(VLOOKUP(A7374,PEC!A$2:B$7902,2,0),"PEC NON ESISTENTE")</f>
        <v>comune.turate</v>
      </c>
      <c r="C7374" s="20" t="s">
        <v>7913</v>
      </c>
      <c r="D7374" s="20" t="s">
        <v>7986</v>
      </c>
      <c r="E7374" s="21">
        <v>8973</v>
      </c>
      <c r="F7374" s="4" t="str">
        <f t="shared" si="115"/>
        <v/>
      </c>
      <c r="G7374" s="4" t="str">
        <f>IF(AND(Tabella1[[#This Row],[Popolazione]]&gt;50000,Tabella1[[#This Row],[Popolazione]]&lt;100000),"COMPRESO",Tabella1[[#This Row],[Regione]])</f>
        <v>LOMBARDIA</v>
      </c>
      <c r="H7374" s="31">
        <f>Tabella1[[#This Row],[Popolazione]]/SUM($E$19:$E$7866)</f>
        <v>1.4967122870621107E-4</v>
      </c>
    </row>
    <row r="7375" spans="1:8" x14ac:dyDescent="0.25">
      <c r="A7375" s="19" t="s">
        <v>7341</v>
      </c>
      <c r="B7375" s="4" t="str">
        <f>IFERROR(VLOOKUP(A7375,PEC!A$2:B$7902,2,0),"PEC NON ESISTENTE")</f>
        <v>comune.turbigo</v>
      </c>
      <c r="C7375" s="20" t="s">
        <v>7913</v>
      </c>
      <c r="D7375" s="20" t="s">
        <v>7986</v>
      </c>
      <c r="E7375" s="21">
        <v>7389</v>
      </c>
      <c r="F7375" s="4" t="str">
        <f t="shared" si="115"/>
        <v/>
      </c>
      <c r="G7375" s="4" t="str">
        <f>IF(AND(Tabella1[[#This Row],[Popolazione]]&gt;50000,Tabella1[[#This Row],[Popolazione]]&lt;100000),"COMPRESO",Tabella1[[#This Row],[Regione]])</f>
        <v>LOMBARDIA</v>
      </c>
      <c r="H7375" s="31">
        <f>Tabella1[[#This Row],[Popolazione]]/SUM($E$19:$E$7866)</f>
        <v>1.2324982825255695E-4</v>
      </c>
    </row>
    <row r="7376" spans="1:8" x14ac:dyDescent="0.25">
      <c r="A7376" s="19" t="s">
        <v>7342</v>
      </c>
      <c r="B7376" s="4" t="str">
        <f>IFERROR(VLOOKUP(A7376,PEC!A$2:B$7902,2,0),"PEC NON ESISTENTE")</f>
        <v>segretario.comuneturi</v>
      </c>
      <c r="C7376" s="20" t="s">
        <v>8235</v>
      </c>
      <c r="D7376" s="20" t="s">
        <v>8241</v>
      </c>
      <c r="E7376" s="21">
        <v>12748</v>
      </c>
      <c r="F7376" s="4" t="str">
        <f t="shared" si="115"/>
        <v/>
      </c>
      <c r="G7376" s="4" t="str">
        <f>IF(AND(Tabella1[[#This Row],[Popolazione]]&gt;50000,Tabella1[[#This Row],[Popolazione]]&lt;100000),"COMPRESO",Tabella1[[#This Row],[Regione]])</f>
        <v>PUGLIA</v>
      </c>
      <c r="H7376" s="31">
        <f>Tabella1[[#This Row],[Popolazione]]/SUM($E$19:$E$7866)</f>
        <v>2.1263889708534255E-4</v>
      </c>
    </row>
    <row r="7377" spans="1:8" x14ac:dyDescent="0.25">
      <c r="A7377" s="22" t="s">
        <v>7343</v>
      </c>
      <c r="B7377" s="4" t="str">
        <f>IFERROR(VLOOKUP(A7377,PEC!A$2:B$7902,2,0),"PEC NON ESISTENTE")</f>
        <v>turri.unione</v>
      </c>
      <c r="C7377" s="20" t="s">
        <v>8259</v>
      </c>
      <c r="D7377" s="20" t="s">
        <v>8278</v>
      </c>
      <c r="E7377" s="21">
        <v>442</v>
      </c>
      <c r="F7377" s="4" t="str">
        <f t="shared" si="115"/>
        <v/>
      </c>
      <c r="G7377" s="4" t="str">
        <f>IF(AND(Tabella1[[#This Row],[Popolazione]]&gt;50000,Tabella1[[#This Row],[Popolazione]]&lt;100000),"COMPRESO",Tabella1[[#This Row],[Regione]])</f>
        <v>SARDEGNA</v>
      </c>
      <c r="H7377" s="31">
        <f>Tabella1[[#This Row],[Popolazione]]/SUM($E$19:$E$7866)</f>
        <v>7.3726382579009581E-6</v>
      </c>
    </row>
    <row r="7378" spans="1:8" x14ac:dyDescent="0.25">
      <c r="A7378" s="19" t="s">
        <v>7344</v>
      </c>
      <c r="B7378" s="4" t="str">
        <f>IFERROR(VLOOKUP(A7378,PEC!A$2:B$7902,2,0),"PEC NON ESISTENTE")</f>
        <v>comune.turriaco</v>
      </c>
      <c r="C7378" s="20" t="s">
        <v>8026</v>
      </c>
      <c r="D7378" s="20" t="s">
        <v>8205</v>
      </c>
      <c r="E7378" s="21">
        <v>2780</v>
      </c>
      <c r="F7378" s="4" t="str">
        <f t="shared" si="115"/>
        <v/>
      </c>
      <c r="G7378" s="4" t="str">
        <f>IF(AND(Tabella1[[#This Row],[Popolazione]]&gt;50000,Tabella1[[#This Row],[Popolazione]]&lt;100000),"COMPRESO",Tabella1[[#This Row],[Regione]])</f>
        <v>FRIULI-VENEZIA GIULIA</v>
      </c>
      <c r="H7378" s="31">
        <f>Tabella1[[#This Row],[Popolazione]]/SUM($E$19:$E$7866)</f>
        <v>4.6370892210327291E-5</v>
      </c>
    </row>
    <row r="7379" spans="1:8" x14ac:dyDescent="0.25">
      <c r="A7379" s="19" t="s">
        <v>7345</v>
      </c>
      <c r="B7379" s="4" t="str">
        <f>IFERROR(VLOOKUP(A7379,PEC!A$2:B$7902,2,0),"PEC NON ESISTENTE")</f>
        <v>comuneturrivalignani.suap</v>
      </c>
      <c r="C7379" s="20" t="s">
        <v>8235</v>
      </c>
      <c r="D7379" s="20" t="s">
        <v>8236</v>
      </c>
      <c r="E7379" s="21">
        <v>884</v>
      </c>
      <c r="F7379" s="4" t="str">
        <f t="shared" si="115"/>
        <v/>
      </c>
      <c r="G7379" s="4" t="str">
        <f>IF(AND(Tabella1[[#This Row],[Popolazione]]&gt;50000,Tabella1[[#This Row],[Popolazione]]&lt;100000),"COMPRESO",Tabella1[[#This Row],[Regione]])</f>
        <v>ABRUZZO</v>
      </c>
      <c r="H7379" s="31">
        <f>Tabella1[[#This Row],[Popolazione]]/SUM($E$19:$E$7866)</f>
        <v>1.4745276515801916E-5</v>
      </c>
    </row>
    <row r="7380" spans="1:8" x14ac:dyDescent="0.25">
      <c r="A7380" s="19" t="s">
        <v>7346</v>
      </c>
      <c r="B7380" s="4" t="str">
        <f>IFERROR(VLOOKUP(A7380,PEC!A$2:B$7902,2,0),"PEC NON ESISTENTE")</f>
        <v>comune.tursi</v>
      </c>
      <c r="C7380" s="20" t="s">
        <v>8235</v>
      </c>
      <c r="D7380" s="20" t="s">
        <v>8247</v>
      </c>
      <c r="E7380" s="21">
        <v>5151</v>
      </c>
      <c r="F7380" s="4" t="str">
        <f t="shared" si="115"/>
        <v/>
      </c>
      <c r="G7380" s="4" t="str">
        <f>IF(AND(Tabella1[[#This Row],[Popolazione]]&gt;50000,Tabella1[[#This Row],[Popolazione]]&lt;100000),"COMPRESO",Tabella1[[#This Row],[Regione]])</f>
        <v>BASILICATA</v>
      </c>
      <c r="H7380" s="31">
        <f>Tabella1[[#This Row],[Popolazione]]/SUM($E$19:$E$7866)</f>
        <v>8.5919592005538086E-5</v>
      </c>
    </row>
    <row r="7381" spans="1:8" x14ac:dyDescent="0.25">
      <c r="A7381" s="19" t="s">
        <v>7347</v>
      </c>
      <c r="B7381" s="4" t="str">
        <f>IFERROR(VLOOKUP(A7381,PEC!A$2:B$7902,2,0),"PEC NON ESISTENTE")</f>
        <v>comuneditusa</v>
      </c>
      <c r="C7381" s="20" t="s">
        <v>8259</v>
      </c>
      <c r="D7381" s="20" t="s">
        <v>8260</v>
      </c>
      <c r="E7381" s="21">
        <v>3051</v>
      </c>
      <c r="F7381" s="4" t="str">
        <f t="shared" si="115"/>
        <v/>
      </c>
      <c r="G7381" s="4" t="str">
        <f>IF(AND(Tabella1[[#This Row],[Popolazione]]&gt;50000,Tabella1[[#This Row],[Popolazione]]&lt;100000),"COMPRESO",Tabella1[[#This Row],[Regione]])</f>
        <v>SICILIA</v>
      </c>
      <c r="H7381" s="31">
        <f>Tabella1[[#This Row],[Popolazione]]/SUM($E$19:$E$7866)</f>
        <v>5.0891220191981501E-5</v>
      </c>
    </row>
    <row r="7382" spans="1:8" x14ac:dyDescent="0.25">
      <c r="A7382" s="19" t="s">
        <v>7348</v>
      </c>
      <c r="B7382" s="4" t="str">
        <f>IFERROR(VLOOKUP(A7382,PEC!A$2:B$7902,2,0),"PEC NON ESISTENTE")</f>
        <v>protocollo</v>
      </c>
      <c r="C7382" s="20" t="s">
        <v>8221</v>
      </c>
      <c r="D7382" s="20" t="s">
        <v>8234</v>
      </c>
      <c r="E7382" s="21">
        <v>8145</v>
      </c>
      <c r="F7382" s="4" t="str">
        <f t="shared" si="115"/>
        <v/>
      </c>
      <c r="G7382" s="4" t="str">
        <f>IF(AND(Tabella1[[#This Row],[Popolazione]]&gt;50000,Tabella1[[#This Row],[Popolazione]]&lt;100000),"COMPRESO",Tabella1[[#This Row],[Regione]])</f>
        <v>LAZIO</v>
      </c>
      <c r="H7382" s="31">
        <f>Tabella1[[#This Row],[Popolazione]]/SUM($E$19:$E$7866)</f>
        <v>1.3586004210543735E-4</v>
      </c>
    </row>
    <row r="7383" spans="1:8" x14ac:dyDescent="0.25">
      <c r="A7383" s="19" t="s">
        <v>7349</v>
      </c>
      <c r="B7383" s="4" t="str">
        <f>IFERROR(VLOOKUP(A7383,PEC!A$2:B$7902,2,0),"PEC NON ESISTENTE")</f>
        <v>segreteria.comune.ubialeclanezzo</v>
      </c>
      <c r="C7383" s="20" t="s">
        <v>7913</v>
      </c>
      <c r="D7383" s="20" t="s">
        <v>7986</v>
      </c>
      <c r="E7383" s="21">
        <v>1399</v>
      </c>
      <c r="F7383" s="4" t="str">
        <f t="shared" si="115"/>
        <v/>
      </c>
      <c r="G7383" s="4" t="str">
        <f>IF(AND(Tabella1[[#This Row],[Popolazione]]&gt;50000,Tabella1[[#This Row],[Popolazione]]&lt;100000),"COMPRESO",Tabella1[[#This Row],[Regione]])</f>
        <v>LOMBARDIA</v>
      </c>
      <c r="H7383" s="31">
        <f>Tabella1[[#This Row],[Popolazione]]/SUM($E$19:$E$7866)</f>
        <v>2.3335567698650316E-5</v>
      </c>
    </row>
    <row r="7384" spans="1:8" x14ac:dyDescent="0.25">
      <c r="A7384" s="19" t="s">
        <v>7350</v>
      </c>
      <c r="B7384" s="4" t="str">
        <f>IFERROR(VLOOKUP(A7384,PEC!A$2:B$7902,2,0),"PEC NON ESISTENTE")</f>
        <v>protocollo</v>
      </c>
      <c r="C7384" s="20" t="s">
        <v>7913</v>
      </c>
      <c r="D7384" s="20" t="s">
        <v>7986</v>
      </c>
      <c r="E7384" s="21">
        <v>10446</v>
      </c>
      <c r="F7384" s="4" t="str">
        <f t="shared" si="115"/>
        <v/>
      </c>
      <c r="G7384" s="4" t="str">
        <f>IF(AND(Tabella1[[#This Row],[Popolazione]]&gt;50000,Tabella1[[#This Row],[Popolazione]]&lt;100000),"COMPRESO",Tabella1[[#This Row],[Regione]])</f>
        <v>LOMBARDIA</v>
      </c>
      <c r="H7384" s="31">
        <f>Tabella1[[#This Row],[Popolazione]]/SUM($E$19:$E$7866)</f>
        <v>1.7424112950686292E-4</v>
      </c>
    </row>
    <row r="7385" spans="1:8" x14ac:dyDescent="0.25">
      <c r="A7385" s="19" t="s">
        <v>7351</v>
      </c>
      <c r="B7385" s="4" t="str">
        <f>IFERROR(VLOOKUP(A7385,PEC!A$2:B$7902,2,0),"PEC NON ESISTENTE")</f>
        <v>ucria.protocollo</v>
      </c>
      <c r="C7385" s="20" t="s">
        <v>8259</v>
      </c>
      <c r="D7385" s="20" t="s">
        <v>8260</v>
      </c>
      <c r="E7385" s="21">
        <v>1105</v>
      </c>
      <c r="F7385" s="4" t="str">
        <f t="shared" si="115"/>
        <v/>
      </c>
      <c r="G7385" s="4" t="str">
        <f>IF(AND(Tabella1[[#This Row],[Popolazione]]&gt;50000,Tabella1[[#This Row],[Popolazione]]&lt;100000),"COMPRESO",Tabella1[[#This Row],[Regione]])</f>
        <v>SICILIA</v>
      </c>
      <c r="H7385" s="31">
        <f>Tabella1[[#This Row],[Popolazione]]/SUM($E$19:$E$7866)</f>
        <v>1.8431595644752394E-5</v>
      </c>
    </row>
    <row r="7386" spans="1:8" x14ac:dyDescent="0.25">
      <c r="A7386" s="19" t="s">
        <v>7352</v>
      </c>
      <c r="B7386" s="4" t="str">
        <f>IFERROR(VLOOKUP(A7386,PEC!A$2:B$7902,2,0),"PEC NON ESISTENTE")</f>
        <v>protocollo</v>
      </c>
      <c r="C7386" s="20" t="s">
        <v>8026</v>
      </c>
      <c r="D7386" s="20" t="s">
        <v>8205</v>
      </c>
      <c r="E7386" s="21">
        <v>98287</v>
      </c>
      <c r="F7386" s="4" t="str">
        <f t="shared" si="115"/>
        <v/>
      </c>
      <c r="G7386" s="4" t="str">
        <f>IF(AND(Tabella1[[#This Row],[Popolazione]]&gt;50000,Tabella1[[#This Row],[Popolazione]]&lt;100000),"COMPRESO",Tabella1[[#This Row],[Regione]])</f>
        <v>COMPRESO</v>
      </c>
      <c r="H7386" s="30">
        <f>Tabella1[[#This Row],[Popolazione]]/SUM($E$19:$E$7866)</f>
        <v>1.6394445621138267E-3</v>
      </c>
    </row>
    <row r="7387" spans="1:8" x14ac:dyDescent="0.25">
      <c r="A7387" s="19" t="s">
        <v>7353</v>
      </c>
      <c r="B7387" s="4" t="str">
        <f>IFERROR(VLOOKUP(A7387,PEC!A$2:B$7902,2,0),"PEC NON ESISTENTE")</f>
        <v>elettorale.comune.ugento</v>
      </c>
      <c r="C7387" s="20" t="s">
        <v>8235</v>
      </c>
      <c r="D7387" s="20" t="s">
        <v>8241</v>
      </c>
      <c r="E7387" s="21">
        <v>12001</v>
      </c>
      <c r="F7387" s="4" t="str">
        <f t="shared" si="115"/>
        <v/>
      </c>
      <c r="G7387" s="4" t="str">
        <f>IF(AND(Tabella1[[#This Row],[Popolazione]]&gt;50000,Tabella1[[#This Row],[Popolazione]]&lt;100000),"COMPRESO",Tabella1[[#This Row],[Regione]])</f>
        <v>PUGLIA</v>
      </c>
      <c r="H7387" s="31">
        <f>Tabella1[[#This Row],[Popolazione]]/SUM($E$19:$E$7866)</f>
        <v>2.0017880482594885E-4</v>
      </c>
    </row>
    <row r="7388" spans="1:8" x14ac:dyDescent="0.25">
      <c r="A7388" s="19" t="s">
        <v>7354</v>
      </c>
      <c r="B7388" s="4" t="str">
        <f>IFERROR(VLOOKUP(A7388,PEC!A$2:B$7902,2,0),"PEC NON ESISTENTE")</f>
        <v>ufficioprotocollo.uggianolachiesa.le</v>
      </c>
      <c r="C7388" s="20" t="s">
        <v>8235</v>
      </c>
      <c r="D7388" s="20" t="s">
        <v>8241</v>
      </c>
      <c r="E7388" s="21">
        <v>4479</v>
      </c>
      <c r="F7388" s="4" t="str">
        <f t="shared" si="115"/>
        <v/>
      </c>
      <c r="G7388" s="4" t="str">
        <f>IF(AND(Tabella1[[#This Row],[Popolazione]]&gt;50000,Tabella1[[#This Row],[Popolazione]]&lt;100000),"COMPRESO",Tabella1[[#This Row],[Regione]])</f>
        <v>PUGLIA</v>
      </c>
      <c r="H7388" s="31">
        <f>Tabella1[[#This Row],[Popolazione]]/SUM($E$19:$E$7866)</f>
        <v>7.471051302519998E-5</v>
      </c>
    </row>
    <row r="7389" spans="1:8" x14ac:dyDescent="0.25">
      <c r="A7389" s="19" t="s">
        <v>7355</v>
      </c>
      <c r="B7389" s="4" t="str">
        <f>IFERROR(VLOOKUP(A7389,PEC!A$2:B$7902,2,0),"PEC NON ESISTENTE")</f>
        <v>comune.uggiatetrevano</v>
      </c>
      <c r="C7389" s="20" t="s">
        <v>7913</v>
      </c>
      <c r="D7389" s="20" t="s">
        <v>7986</v>
      </c>
      <c r="E7389" s="21">
        <v>4451</v>
      </c>
      <c r="F7389" s="4" t="str">
        <f t="shared" si="115"/>
        <v/>
      </c>
      <c r="G7389" s="4" t="str">
        <f>IF(AND(Tabella1[[#This Row],[Popolazione]]&gt;50000,Tabella1[[#This Row],[Popolazione]]&lt;100000),"COMPRESO",Tabella1[[#This Row],[Regione]])</f>
        <v>LOMBARDIA</v>
      </c>
      <c r="H7389" s="31">
        <f>Tabella1[[#This Row],[Popolazione]]/SUM($E$19:$E$7866)</f>
        <v>7.4243468067685889E-5</v>
      </c>
    </row>
    <row r="7390" spans="1:8" x14ac:dyDescent="0.25">
      <c r="A7390" s="22" t="s">
        <v>8292</v>
      </c>
      <c r="B7390" s="4" t="str">
        <f>IFERROR(VLOOKUP(A7390,PEC!A$2:B$7902,2,0),"PEC NON ESISTENTE")</f>
        <v>PEC NON ESISTENTE</v>
      </c>
      <c r="C7390" s="20" t="s">
        <v>8259</v>
      </c>
      <c r="D7390" s="20" t="s">
        <v>8278</v>
      </c>
      <c r="E7390" s="21">
        <v>580</v>
      </c>
      <c r="F7390" s="4" t="str">
        <f t="shared" si="115"/>
        <v/>
      </c>
      <c r="G7390" s="4" t="str">
        <f>IF(AND(Tabella1[[#This Row],[Popolazione]]&gt;50000,Tabella1[[#This Row],[Popolazione]]&lt;100000),"COMPRESO",Tabella1[[#This Row],[Regione]])</f>
        <v>SARDEGNA</v>
      </c>
      <c r="H7390" s="31">
        <f>Tabella1[[#This Row],[Popolazione]]/SUM($E$19:$E$7866)</f>
        <v>9.6745026913632475E-6</v>
      </c>
    </row>
    <row r="7391" spans="1:8" x14ac:dyDescent="0.25">
      <c r="A7391" s="22" t="s">
        <v>7357</v>
      </c>
      <c r="B7391" s="4" t="str">
        <f>IFERROR(VLOOKUP(A7391,PEC!A$2:B$7902,2,0),"PEC NON ESISTENTE")</f>
        <v>protocollo</v>
      </c>
      <c r="C7391" s="20" t="s">
        <v>8259</v>
      </c>
      <c r="D7391" s="20" t="s">
        <v>8278</v>
      </c>
      <c r="E7391" s="21">
        <v>1517</v>
      </c>
      <c r="F7391" s="4" t="str">
        <f t="shared" si="115"/>
        <v/>
      </c>
      <c r="G7391" s="4" t="str">
        <f>IF(AND(Tabella1[[#This Row],[Popolazione]]&gt;50000,Tabella1[[#This Row],[Popolazione]]&lt;100000),"COMPRESO",Tabella1[[#This Row],[Regione]])</f>
        <v>SARDEGNA</v>
      </c>
      <c r="H7391" s="31">
        <f>Tabella1[[#This Row],[Popolazione]]/SUM($E$19:$E$7866)</f>
        <v>2.5303828591031117E-5</v>
      </c>
    </row>
    <row r="7392" spans="1:8" x14ac:dyDescent="0.25">
      <c r="A7392" s="19" t="s">
        <v>8129</v>
      </c>
      <c r="B7392" s="4" t="str">
        <f>IFERROR(VLOOKUP(A7392,PEC!A$2:B$7902,2,0),"PEC NON ESISTENTE")</f>
        <v>PEC NON ESISTENTE</v>
      </c>
      <c r="C7392" s="20" t="s">
        <v>8026</v>
      </c>
      <c r="D7392" s="20" t="s">
        <v>8027</v>
      </c>
      <c r="E7392" s="21">
        <v>2920</v>
      </c>
      <c r="F7392" s="4" t="str">
        <f t="shared" si="115"/>
        <v/>
      </c>
      <c r="G7392" s="4" t="str">
        <f>IF(AND(Tabella1[[#This Row],[Popolazione]]&gt;50000,Tabella1[[#This Row],[Popolazione]]&lt;100000),"COMPRESO",Tabella1[[#This Row],[Regione]])</f>
        <v>TRENTINO-ALTO ADIGE/SÜDTIROL</v>
      </c>
      <c r="H7392" s="31">
        <f>Tabella1[[#This Row],[Popolazione]]/SUM($E$19:$E$7866)</f>
        <v>4.870611699789773E-5</v>
      </c>
    </row>
    <row r="7393" spans="1:8" x14ac:dyDescent="0.25">
      <c r="A7393" s="19" t="s">
        <v>7359</v>
      </c>
      <c r="B7393" s="4" t="str">
        <f>IFERROR(VLOOKUP(A7393,PEC!A$2:B$7902,2,0),"PEC NON ESISTENTE")</f>
        <v>comune.umbertide</v>
      </c>
      <c r="C7393" s="20" t="s">
        <v>8221</v>
      </c>
      <c r="D7393" s="20" t="s">
        <v>8227</v>
      </c>
      <c r="E7393" s="21">
        <v>16481</v>
      </c>
      <c r="F7393" s="4" t="str">
        <f t="shared" si="115"/>
        <v/>
      </c>
      <c r="G7393" s="4" t="str">
        <f>IF(AND(Tabella1[[#This Row],[Popolazione]]&gt;50000,Tabella1[[#This Row],[Popolazione]]&lt;100000),"COMPRESO",Tabella1[[#This Row],[Regione]])</f>
        <v>UMBRIA</v>
      </c>
      <c r="H7393" s="31">
        <f>Tabella1[[#This Row],[Popolazione]]/SUM($E$19:$E$7866)</f>
        <v>2.7490599802820293E-4</v>
      </c>
    </row>
    <row r="7394" spans="1:8" x14ac:dyDescent="0.25">
      <c r="A7394" s="19" t="s">
        <v>261</v>
      </c>
      <c r="B7394" s="4" t="str">
        <f>IFERROR(VLOOKUP(A7394,PEC!A$2:B$7902,2,0),"PEC NON ESISTENTE")</f>
        <v>demografici.umbriatico</v>
      </c>
      <c r="C7394" s="20" t="s">
        <v>8235</v>
      </c>
      <c r="D7394" s="20" t="s">
        <v>8248</v>
      </c>
      <c r="E7394" s="21">
        <v>929</v>
      </c>
      <c r="F7394" s="4" t="str">
        <f t="shared" si="115"/>
        <v/>
      </c>
      <c r="G7394" s="4" t="str">
        <f>IF(AND(Tabella1[[#This Row],[Popolazione]]&gt;50000,Tabella1[[#This Row],[Popolazione]]&lt;100000),"COMPRESO",Tabella1[[#This Row],[Regione]])</f>
        <v>CALABRIA</v>
      </c>
      <c r="H7394" s="31">
        <f>Tabella1[[#This Row],[Popolazione]]/SUM($E$19:$E$7866)</f>
        <v>1.5495884483235273E-5</v>
      </c>
    </row>
    <row r="7395" spans="1:8" x14ac:dyDescent="0.25">
      <c r="A7395" s="19" t="s">
        <v>7360</v>
      </c>
      <c r="B7395" s="4" t="str">
        <f>IFERROR(VLOOKUP(A7395,PEC!A$2:B$7902,2,0),"PEC NON ESISTENTE")</f>
        <v>protocollo</v>
      </c>
      <c r="C7395" s="20" t="s">
        <v>7913</v>
      </c>
      <c r="D7395" s="20" t="s">
        <v>7986</v>
      </c>
      <c r="E7395" s="21">
        <v>3877</v>
      </c>
      <c r="F7395" s="4" t="str">
        <f t="shared" si="115"/>
        <v/>
      </c>
      <c r="G7395" s="4" t="str">
        <f>IF(AND(Tabella1[[#This Row],[Popolazione]]&gt;50000,Tabella1[[#This Row],[Popolazione]]&lt;100000),"COMPRESO",Tabella1[[#This Row],[Regione]])</f>
        <v>LOMBARDIA</v>
      </c>
      <c r="H7395" s="31">
        <f>Tabella1[[#This Row],[Popolazione]]/SUM($E$19:$E$7866)</f>
        <v>6.466904643864709E-5</v>
      </c>
    </row>
    <row r="7396" spans="1:8" x14ac:dyDescent="0.25">
      <c r="A7396" s="22" t="s">
        <v>7361</v>
      </c>
      <c r="B7396" s="4" t="str">
        <f>IFERROR(VLOOKUP(A7396,PEC!A$2:B$7902,2,0),"PEC NON ESISTENTE")</f>
        <v>protocollo</v>
      </c>
      <c r="C7396" s="20" t="s">
        <v>8259</v>
      </c>
      <c r="D7396" s="20" t="s">
        <v>8278</v>
      </c>
      <c r="E7396" s="21">
        <v>2960</v>
      </c>
      <c r="F7396" s="4" t="str">
        <f t="shared" si="115"/>
        <v/>
      </c>
      <c r="G7396" s="4" t="str">
        <f>IF(AND(Tabella1[[#This Row],[Popolazione]]&gt;50000,Tabella1[[#This Row],[Popolazione]]&lt;100000),"COMPRESO",Tabella1[[#This Row],[Regione]])</f>
        <v>SARDEGNA</v>
      </c>
      <c r="H7396" s="31">
        <f>Tabella1[[#This Row],[Popolazione]]/SUM($E$19:$E$7866)</f>
        <v>4.937332408006071E-5</v>
      </c>
    </row>
    <row r="7397" spans="1:8" x14ac:dyDescent="0.25">
      <c r="A7397" s="19" t="s">
        <v>7362</v>
      </c>
      <c r="B7397" s="4" t="str">
        <f>IFERROR(VLOOKUP(A7397,PEC!A$2:B$7902,2,0),"PEC NON ESISTENTE")</f>
        <v>urbana.pd</v>
      </c>
      <c r="C7397" s="20" t="s">
        <v>8026</v>
      </c>
      <c r="D7397" s="20" t="s">
        <v>8167</v>
      </c>
      <c r="E7397" s="21">
        <v>2186</v>
      </c>
      <c r="F7397" s="4" t="str">
        <f t="shared" si="115"/>
        <v/>
      </c>
      <c r="G7397" s="4" t="str">
        <f>IF(AND(Tabella1[[#This Row],[Popolazione]]&gt;50000,Tabella1[[#This Row],[Popolazione]]&lt;100000),"COMPRESO",Tabella1[[#This Row],[Regione]])</f>
        <v>VENETO</v>
      </c>
      <c r="H7397" s="31">
        <f>Tabella1[[#This Row],[Popolazione]]/SUM($E$19:$E$7866)</f>
        <v>3.6462867040206996E-5</v>
      </c>
    </row>
    <row r="7398" spans="1:8" x14ac:dyDescent="0.25">
      <c r="A7398" s="19" t="s">
        <v>7363</v>
      </c>
      <c r="B7398" s="4" t="str">
        <f>IFERROR(VLOOKUP(A7398,PEC!A$2:B$7902,2,0),"PEC NON ESISTENTE")</f>
        <v>comune.urbania</v>
      </c>
      <c r="C7398" s="20" t="s">
        <v>8221</v>
      </c>
      <c r="D7398" s="20" t="s">
        <v>8230</v>
      </c>
      <c r="E7398" s="21">
        <v>7077</v>
      </c>
      <c r="F7398" s="4" t="str">
        <f t="shared" si="115"/>
        <v/>
      </c>
      <c r="G7398" s="4" t="str">
        <f>IF(AND(Tabella1[[#This Row],[Popolazione]]&gt;50000,Tabella1[[#This Row],[Popolazione]]&lt;100000),"COMPRESO",Tabella1[[#This Row],[Regione]])</f>
        <v>MARCHE</v>
      </c>
      <c r="H7398" s="31">
        <f>Tabella1[[#This Row],[Popolazione]]/SUM($E$19:$E$7866)</f>
        <v>1.180456130116857E-4</v>
      </c>
    </row>
    <row r="7399" spans="1:8" x14ac:dyDescent="0.25">
      <c r="A7399" s="19" t="s">
        <v>7364</v>
      </c>
      <c r="B7399" s="4" t="str">
        <f>IFERROR(VLOOKUP(A7399,PEC!A$2:B$7902,2,0),"PEC NON ESISTENTE")</f>
        <v>protocollo.urbe</v>
      </c>
      <c r="C7399" s="16" t="s">
        <v>7913</v>
      </c>
      <c r="D7399" s="20" t="s">
        <v>8208</v>
      </c>
      <c r="E7399" s="21">
        <v>769</v>
      </c>
      <c r="F7399" s="4" t="str">
        <f t="shared" si="115"/>
        <v/>
      </c>
      <c r="G7399" s="4" t="str">
        <f>IF(AND(Tabella1[[#This Row],[Popolazione]]&gt;50000,Tabella1[[#This Row],[Popolazione]]&lt;100000),"COMPRESO",Tabella1[[#This Row],[Regione]])</f>
        <v>LIGURIA</v>
      </c>
      <c r="H7399" s="31">
        <f>Tabella1[[#This Row],[Popolazione]]/SUM($E$19:$E$7866)</f>
        <v>1.2827056154583341E-5</v>
      </c>
    </row>
    <row r="7400" spans="1:8" x14ac:dyDescent="0.25">
      <c r="A7400" s="19" t="s">
        <v>7365</v>
      </c>
      <c r="B7400" s="4" t="str">
        <f>IFERROR(VLOOKUP(A7400,PEC!A$2:B$7902,2,0),"PEC NON ESISTENTE")</f>
        <v>comune.urbino</v>
      </c>
      <c r="C7400" s="20" t="s">
        <v>8221</v>
      </c>
      <c r="D7400" s="20" t="s">
        <v>8230</v>
      </c>
      <c r="E7400" s="21">
        <v>15501</v>
      </c>
      <c r="F7400" s="4" t="str">
        <f t="shared" si="115"/>
        <v/>
      </c>
      <c r="G7400" s="4" t="str">
        <f>IF(AND(Tabella1[[#This Row],[Popolazione]]&gt;50000,Tabella1[[#This Row],[Popolazione]]&lt;100000),"COMPRESO",Tabella1[[#This Row],[Regione]])</f>
        <v>MARCHE</v>
      </c>
      <c r="H7400" s="31">
        <f>Tabella1[[#This Row],[Popolazione]]/SUM($E$19:$E$7866)</f>
        <v>2.5855942451520983E-4</v>
      </c>
    </row>
    <row r="7401" spans="1:8" x14ac:dyDescent="0.25">
      <c r="A7401" s="19" t="s">
        <v>7366</v>
      </c>
      <c r="B7401" s="4" t="str">
        <f>IFERROR(VLOOKUP(A7401,PEC!A$2:B$7902,2,0),"PEC NON ESISTENTE")</f>
        <v>comune.urbisaglia.mc</v>
      </c>
      <c r="C7401" s="20" t="s">
        <v>8221</v>
      </c>
      <c r="D7401" s="20" t="s">
        <v>8230</v>
      </c>
      <c r="E7401" s="21">
        <v>2712</v>
      </c>
      <c r="F7401" s="4" t="str">
        <f t="shared" si="115"/>
        <v/>
      </c>
      <c r="G7401" s="4" t="str">
        <f>IF(AND(Tabella1[[#This Row],[Popolazione]]&gt;50000,Tabella1[[#This Row],[Popolazione]]&lt;100000),"COMPRESO",Tabella1[[#This Row],[Regione]])</f>
        <v>MARCHE</v>
      </c>
      <c r="H7401" s="31">
        <f>Tabella1[[#This Row],[Popolazione]]/SUM($E$19:$E$7866)</f>
        <v>4.5236640170650219E-5</v>
      </c>
    </row>
    <row r="7402" spans="1:8" x14ac:dyDescent="0.25">
      <c r="A7402" s="19" t="s">
        <v>7367</v>
      </c>
      <c r="B7402" s="4" t="str">
        <f>IFERROR(VLOOKUP(A7402,PEC!A$2:B$7902,2,0),"PEC NON ESISTENTE")</f>
        <v>pec</v>
      </c>
      <c r="C7402" s="20" t="s">
        <v>7913</v>
      </c>
      <c r="D7402" s="20" t="s">
        <v>7986</v>
      </c>
      <c r="E7402" s="21">
        <v>9549</v>
      </c>
      <c r="F7402" s="4" t="str">
        <f t="shared" si="115"/>
        <v/>
      </c>
      <c r="G7402" s="4" t="str">
        <f>IF(AND(Tabella1[[#This Row],[Popolazione]]&gt;50000,Tabella1[[#This Row],[Popolazione]]&lt;100000),"COMPRESO",Tabella1[[#This Row],[Regione]])</f>
        <v>LOMBARDIA</v>
      </c>
      <c r="H7402" s="31">
        <f>Tabella1[[#This Row],[Popolazione]]/SUM($E$19:$E$7866)</f>
        <v>1.5927901068935803E-4</v>
      </c>
    </row>
    <row r="7403" spans="1:8" x14ac:dyDescent="0.25">
      <c r="A7403" s="22" t="s">
        <v>7368</v>
      </c>
      <c r="B7403" s="4" t="str">
        <f>IFERROR(VLOOKUP(A7403,PEC!A$2:B$7902,2,0),"PEC NON ESISTENTE")</f>
        <v>protocollo.uri</v>
      </c>
      <c r="C7403" s="20" t="s">
        <v>8259</v>
      </c>
      <c r="D7403" s="20" t="s">
        <v>8278</v>
      </c>
      <c r="E7403" s="21">
        <v>3016</v>
      </c>
      <c r="F7403" s="4" t="str">
        <f t="shared" si="115"/>
        <v/>
      </c>
      <c r="G7403" s="4" t="str">
        <f>IF(AND(Tabella1[[#This Row],[Popolazione]]&gt;50000,Tabella1[[#This Row],[Popolazione]]&lt;100000),"COMPRESO",Tabella1[[#This Row],[Regione]])</f>
        <v>SARDEGNA</v>
      </c>
      <c r="H7403" s="31">
        <f>Tabella1[[#This Row],[Popolazione]]/SUM($E$19:$E$7866)</f>
        <v>5.0307413995088886E-5</v>
      </c>
    </row>
    <row r="7404" spans="1:8" x14ac:dyDescent="0.25">
      <c r="A7404" s="19" t="s">
        <v>7369</v>
      </c>
      <c r="B7404" s="4" t="str">
        <f>IFERROR(VLOOKUP(A7404,PEC!A$2:B$7902,2,0),"PEC NON ESISTENTE")</f>
        <v>comunediururi</v>
      </c>
      <c r="C7404" s="20" t="s">
        <v>8235</v>
      </c>
      <c r="D7404" s="20" t="s">
        <v>4252</v>
      </c>
      <c r="E7404" s="21">
        <v>2793</v>
      </c>
      <c r="F7404" s="4" t="str">
        <f t="shared" si="115"/>
        <v/>
      </c>
      <c r="G7404" s="4" t="str">
        <f>IF(AND(Tabella1[[#This Row],[Popolazione]]&gt;50000,Tabella1[[#This Row],[Popolazione]]&lt;100000),"COMPRESO",Tabella1[[#This Row],[Regione]])</f>
        <v>MOLISE</v>
      </c>
      <c r="H7404" s="31">
        <f>Tabella1[[#This Row],[Popolazione]]/SUM($E$19:$E$7866)</f>
        <v>4.6587734512030259E-5</v>
      </c>
    </row>
    <row r="7405" spans="1:8" x14ac:dyDescent="0.25">
      <c r="A7405" s="22" t="s">
        <v>7370</v>
      </c>
      <c r="B7405" s="4" t="str">
        <f>IFERROR(VLOOKUP(A7405,PEC!A$2:B$7902,2,0),"PEC NON ESISTENTE")</f>
        <v>protocollo.urzulei</v>
      </c>
      <c r="C7405" s="20" t="s">
        <v>8259</v>
      </c>
      <c r="D7405" s="20" t="s">
        <v>8278</v>
      </c>
      <c r="E7405" s="21">
        <v>1295</v>
      </c>
      <c r="F7405" s="4" t="str">
        <f t="shared" si="115"/>
        <v/>
      </c>
      <c r="G7405" s="4" t="str">
        <f>IF(AND(Tabella1[[#This Row],[Popolazione]]&gt;50000,Tabella1[[#This Row],[Popolazione]]&lt;100000),"COMPRESO",Tabella1[[#This Row],[Regione]])</f>
        <v>SARDEGNA</v>
      </c>
      <c r="H7405" s="31">
        <f>Tabella1[[#This Row],[Popolazione]]/SUM($E$19:$E$7866)</f>
        <v>2.1600829285026561E-5</v>
      </c>
    </row>
    <row r="7406" spans="1:8" x14ac:dyDescent="0.25">
      <c r="A7406" s="19" t="s">
        <v>7371</v>
      </c>
      <c r="B7406" s="4" t="str">
        <f>IFERROR(VLOOKUP(A7406,PEC!A$2:B$7902,2,0),"PEC NON ESISTENTE")</f>
        <v>comune.uscio.ge</v>
      </c>
      <c r="C7406" s="16" t="s">
        <v>7913</v>
      </c>
      <c r="D7406" s="20" t="s">
        <v>8208</v>
      </c>
      <c r="E7406" s="21">
        <v>2275</v>
      </c>
      <c r="F7406" s="4" t="str">
        <f t="shared" si="115"/>
        <v/>
      </c>
      <c r="G7406" s="4" t="str">
        <f>IF(AND(Tabella1[[#This Row],[Popolazione]]&gt;50000,Tabella1[[#This Row],[Popolazione]]&lt;100000),"COMPRESO",Tabella1[[#This Row],[Regione]])</f>
        <v>LIGURIA</v>
      </c>
      <c r="H7406" s="31">
        <f>Tabella1[[#This Row],[Popolazione]]/SUM($E$19:$E$7866)</f>
        <v>3.7947402798019637E-5</v>
      </c>
    </row>
    <row r="7407" spans="1:8" x14ac:dyDescent="0.25">
      <c r="A7407" s="22" t="s">
        <v>7372</v>
      </c>
      <c r="B7407" s="4" t="str">
        <f>IFERROR(VLOOKUP(A7407,PEC!A$2:B$7902,2,0),"PEC NON ESISTENTE")</f>
        <v>protocollo</v>
      </c>
      <c r="C7407" s="20" t="s">
        <v>8259</v>
      </c>
      <c r="D7407" s="20" t="s">
        <v>8278</v>
      </c>
      <c r="E7407" s="21">
        <v>854</v>
      </c>
      <c r="F7407" s="4" t="str">
        <f t="shared" si="115"/>
        <v/>
      </c>
      <c r="G7407" s="4" t="str">
        <f>IF(AND(Tabella1[[#This Row],[Popolazione]]&gt;50000,Tabella1[[#This Row],[Popolazione]]&lt;100000),"COMPRESO",Tabella1[[#This Row],[Regione]])</f>
        <v>SARDEGNA</v>
      </c>
      <c r="H7407" s="31">
        <f>Tabella1[[#This Row],[Popolazione]]/SUM($E$19:$E$7866)</f>
        <v>1.4244871204179679E-5</v>
      </c>
    </row>
    <row r="7408" spans="1:8" x14ac:dyDescent="0.25">
      <c r="A7408" s="22" t="s">
        <v>7373</v>
      </c>
      <c r="B7408" s="4" t="str">
        <f>IFERROR(VLOOKUP(A7408,PEC!A$2:B$7902,2,0),"PEC NON ESISTENTE")</f>
        <v>comunediusini</v>
      </c>
      <c r="C7408" s="20" t="s">
        <v>8259</v>
      </c>
      <c r="D7408" s="20" t="s">
        <v>8278</v>
      </c>
      <c r="E7408" s="21">
        <v>4321</v>
      </c>
      <c r="F7408" s="4" t="str">
        <f t="shared" si="115"/>
        <v/>
      </c>
      <c r="G7408" s="4" t="str">
        <f>IF(AND(Tabella1[[#This Row],[Popolazione]]&gt;50000,Tabella1[[#This Row],[Popolazione]]&lt;100000),"COMPRESO",Tabella1[[#This Row],[Regione]])</f>
        <v>SARDEGNA</v>
      </c>
      <c r="H7408" s="31">
        <f>Tabella1[[#This Row],[Popolazione]]/SUM($E$19:$E$7866)</f>
        <v>7.2075045050656202E-5</v>
      </c>
    </row>
    <row r="7409" spans="1:8" x14ac:dyDescent="0.25">
      <c r="A7409" s="19" t="s">
        <v>7374</v>
      </c>
      <c r="B7409" s="4" t="str">
        <f>IFERROR(VLOOKUP(A7409,PEC!A$2:B$7902,2,0),"PEC NON ESISTENTE")</f>
        <v>protocollo.comuneusmatevelate</v>
      </c>
      <c r="C7409" s="20" t="s">
        <v>7913</v>
      </c>
      <c r="D7409" s="20" t="s">
        <v>7986</v>
      </c>
      <c r="E7409" s="21">
        <v>10033</v>
      </c>
      <c r="F7409" s="4" t="str">
        <f t="shared" si="115"/>
        <v/>
      </c>
      <c r="G7409" s="4" t="str">
        <f>IF(AND(Tabella1[[#This Row],[Popolazione]]&gt;50000,Tabella1[[#This Row],[Popolazione]]&lt;100000),"COMPRESO",Tabella1[[#This Row],[Regione]])</f>
        <v>LOMBARDIA</v>
      </c>
      <c r="H7409" s="31">
        <f>Tabella1[[#This Row],[Popolazione]]/SUM($E$19:$E$7866)</f>
        <v>1.6735221638353011E-4</v>
      </c>
    </row>
    <row r="7410" spans="1:8" x14ac:dyDescent="0.25">
      <c r="A7410" s="22" t="s">
        <v>7375</v>
      </c>
      <c r="B7410" s="4" t="str">
        <f>IFERROR(VLOOKUP(A7410,PEC!A$2:B$7902,2,0),"PEC NON ESISTENTE")</f>
        <v>protocollo</v>
      </c>
      <c r="C7410" s="20" t="s">
        <v>8259</v>
      </c>
      <c r="D7410" s="20" t="s">
        <v>8278</v>
      </c>
      <c r="E7410" s="21">
        <v>4285</v>
      </c>
      <c r="F7410" s="4" t="str">
        <f t="shared" si="115"/>
        <v/>
      </c>
      <c r="G7410" s="4" t="str">
        <f>IF(AND(Tabella1[[#This Row],[Popolazione]]&gt;50000,Tabella1[[#This Row],[Popolazione]]&lt;100000),"COMPRESO",Tabella1[[#This Row],[Regione]])</f>
        <v>SARDEGNA</v>
      </c>
      <c r="H7410" s="31">
        <f>Tabella1[[#This Row],[Popolazione]]/SUM($E$19:$E$7866)</f>
        <v>7.1474558676709509E-5</v>
      </c>
    </row>
    <row r="7411" spans="1:8" x14ac:dyDescent="0.25">
      <c r="A7411" s="22" t="s">
        <v>7376</v>
      </c>
      <c r="B7411" s="4" t="str">
        <f>IFERROR(VLOOKUP(A7411,PEC!A$2:B$7902,2,0),"PEC NON ESISTENTE")</f>
        <v>protocollo</v>
      </c>
      <c r="C7411" s="20" t="s">
        <v>8259</v>
      </c>
      <c r="D7411" s="20" t="s">
        <v>8278</v>
      </c>
      <c r="E7411" s="21">
        <v>556</v>
      </c>
      <c r="F7411" s="4" t="str">
        <f t="shared" si="115"/>
        <v/>
      </c>
      <c r="G7411" s="4" t="str">
        <f>IF(AND(Tabella1[[#This Row],[Popolazione]]&gt;50000,Tabella1[[#This Row],[Popolazione]]&lt;100000),"COMPRESO",Tabella1[[#This Row],[Regione]])</f>
        <v>SARDEGNA</v>
      </c>
      <c r="H7411" s="31">
        <f>Tabella1[[#This Row],[Popolazione]]/SUM($E$19:$E$7866)</f>
        <v>9.2741784420654583E-6</v>
      </c>
    </row>
    <row r="7412" spans="1:8" x14ac:dyDescent="0.25">
      <c r="A7412" s="22" t="s">
        <v>7377</v>
      </c>
      <c r="B7412" s="4" t="str">
        <f>IFERROR(VLOOKUP(A7412,PEC!A$2:B$7902,2,0),"PEC NON ESISTENTE")</f>
        <v>protocollo</v>
      </c>
      <c r="C7412" s="20" t="s">
        <v>8259</v>
      </c>
      <c r="D7412" s="20" t="s">
        <v>8278</v>
      </c>
      <c r="E7412" s="21">
        <v>599</v>
      </c>
      <c r="F7412" s="4" t="str">
        <f t="shared" si="115"/>
        <v/>
      </c>
      <c r="G7412" s="4" t="str">
        <f>IF(AND(Tabella1[[#This Row],[Popolazione]]&gt;50000,Tabella1[[#This Row],[Popolazione]]&lt;100000),"COMPRESO",Tabella1[[#This Row],[Regione]])</f>
        <v>SARDEGNA</v>
      </c>
      <c r="H7412" s="31">
        <f>Tabella1[[#This Row],[Popolazione]]/SUM($E$19:$E$7866)</f>
        <v>9.9914260553906642E-6</v>
      </c>
    </row>
    <row r="7413" spans="1:8" x14ac:dyDescent="0.25">
      <c r="A7413" s="19" t="s">
        <v>7378</v>
      </c>
      <c r="B7413" s="4" t="str">
        <f>IFERROR(VLOOKUP(A7413,PEC!A$2:B$7902,2,0),"PEC NON ESISTENTE")</f>
        <v>usseaux</v>
      </c>
      <c r="C7413" s="20" t="s">
        <v>7913</v>
      </c>
      <c r="D7413" s="20" t="s">
        <v>7914</v>
      </c>
      <c r="E7413" s="21">
        <v>185</v>
      </c>
      <c r="F7413" s="4" t="str">
        <f t="shared" si="115"/>
        <v/>
      </c>
      <c r="G7413" s="4" t="str">
        <f>IF(AND(Tabella1[[#This Row],[Popolazione]]&gt;50000,Tabella1[[#This Row],[Popolazione]]&lt;100000),"COMPRESO",Tabella1[[#This Row],[Regione]])</f>
        <v>PIEMONTE</v>
      </c>
      <c r="H7413" s="31">
        <f>Tabella1[[#This Row],[Popolazione]]/SUM($E$19:$E$7866)</f>
        <v>3.0858327550037944E-6</v>
      </c>
    </row>
    <row r="7414" spans="1:8" x14ac:dyDescent="0.25">
      <c r="A7414" s="19" t="s">
        <v>7379</v>
      </c>
      <c r="B7414" s="4" t="str">
        <f>IFERROR(VLOOKUP(A7414,PEC!A$2:B$7902,2,0),"PEC NON ESISTENTE")</f>
        <v>info</v>
      </c>
      <c r="C7414" s="20" t="s">
        <v>7913</v>
      </c>
      <c r="D7414" s="20" t="s">
        <v>7914</v>
      </c>
      <c r="E7414" s="21">
        <v>219</v>
      </c>
      <c r="F7414" s="4" t="str">
        <f t="shared" si="115"/>
        <v/>
      </c>
      <c r="G7414" s="4" t="str">
        <f>IF(AND(Tabella1[[#This Row],[Popolazione]]&gt;50000,Tabella1[[#This Row],[Popolazione]]&lt;100000),"COMPRESO",Tabella1[[#This Row],[Regione]])</f>
        <v>PIEMONTE</v>
      </c>
      <c r="H7414" s="31">
        <f>Tabella1[[#This Row],[Popolazione]]/SUM($E$19:$E$7866)</f>
        <v>3.65295877484233E-6</v>
      </c>
    </row>
    <row r="7415" spans="1:8" x14ac:dyDescent="0.25">
      <c r="A7415" s="19" t="s">
        <v>7380</v>
      </c>
      <c r="B7415" s="4" t="str">
        <f>IFERROR(VLOOKUP(A7415,PEC!A$2:B$7902,2,0),"PEC NON ESISTENTE")</f>
        <v>anagrafe</v>
      </c>
      <c r="C7415" s="20" t="s">
        <v>8221</v>
      </c>
      <c r="D7415" s="20" t="s">
        <v>8230</v>
      </c>
      <c r="E7415" s="21">
        <v>420</v>
      </c>
      <c r="F7415" s="4" t="str">
        <f t="shared" si="115"/>
        <v/>
      </c>
      <c r="G7415" s="4" t="str">
        <f>IF(AND(Tabella1[[#This Row],[Popolazione]]&gt;50000,Tabella1[[#This Row],[Popolazione]]&lt;100000),"COMPRESO",Tabella1[[#This Row],[Regione]])</f>
        <v>MARCHE</v>
      </c>
      <c r="H7415" s="31">
        <f>Tabella1[[#This Row],[Popolazione]]/SUM($E$19:$E$7866)</f>
        <v>7.0056743627113176E-6</v>
      </c>
    </row>
    <row r="7416" spans="1:8" x14ac:dyDescent="0.25">
      <c r="A7416" s="19" t="s">
        <v>7381</v>
      </c>
      <c r="B7416" s="4" t="str">
        <f>IFERROR(VLOOKUP(A7416,PEC!A$2:B$7902,2,0),"PEC NON ESISTENTE")</f>
        <v>comune</v>
      </c>
      <c r="C7416" s="20" t="s">
        <v>8259</v>
      </c>
      <c r="D7416" s="20" t="s">
        <v>8260</v>
      </c>
      <c r="E7416" s="21">
        <v>1287</v>
      </c>
      <c r="F7416" s="4" t="str">
        <f t="shared" si="115"/>
        <v/>
      </c>
      <c r="G7416" s="4" t="str">
        <f>IF(AND(Tabella1[[#This Row],[Popolazione]]&gt;50000,Tabella1[[#This Row],[Popolazione]]&lt;100000),"COMPRESO",Tabella1[[#This Row],[Regione]])</f>
        <v>SICILIA</v>
      </c>
      <c r="H7416" s="31">
        <f>Tabella1[[#This Row],[Popolazione]]/SUM($E$19:$E$7866)</f>
        <v>2.1467387868593966E-5</v>
      </c>
    </row>
    <row r="7417" spans="1:8" x14ac:dyDescent="0.25">
      <c r="A7417" s="22" t="s">
        <v>7382</v>
      </c>
      <c r="B7417" s="4" t="str">
        <f>IFERROR(VLOOKUP(A7417,PEC!A$2:B$7902,2,0),"PEC NON ESISTENTE")</f>
        <v>comune.uta</v>
      </c>
      <c r="C7417" s="20" t="s">
        <v>8259</v>
      </c>
      <c r="D7417" s="20" t="s">
        <v>8278</v>
      </c>
      <c r="E7417" s="21">
        <v>7859</v>
      </c>
      <c r="F7417" s="4" t="str">
        <f t="shared" si="115"/>
        <v/>
      </c>
      <c r="G7417" s="4" t="str">
        <f>IF(AND(Tabella1[[#This Row],[Popolazione]]&gt;50000,Tabella1[[#This Row],[Popolazione]]&lt;100000),"COMPRESO",Tabella1[[#This Row],[Regione]])</f>
        <v>SARDEGNA</v>
      </c>
      <c r="H7417" s="31">
        <f>Tabella1[[#This Row],[Popolazione]]/SUM($E$19:$E$7866)</f>
        <v>1.3108951146797201E-4</v>
      </c>
    </row>
    <row r="7418" spans="1:8" x14ac:dyDescent="0.25">
      <c r="A7418" s="19" t="s">
        <v>7383</v>
      </c>
      <c r="B7418" s="4" t="str">
        <f>IFERROR(VLOOKUP(A7418,PEC!A$2:B$7902,2,0),"PEC NON ESISTENTE")</f>
        <v>comuneuzzano</v>
      </c>
      <c r="C7418" s="20" t="s">
        <v>8221</v>
      </c>
      <c r="D7418" s="20" t="s">
        <v>8222</v>
      </c>
      <c r="E7418" s="21">
        <v>5690</v>
      </c>
      <c r="F7418" s="4" t="str">
        <f t="shared" si="115"/>
        <v/>
      </c>
      <c r="G7418" s="4" t="str">
        <f>IF(AND(Tabella1[[#This Row],[Popolazione]]&gt;50000,Tabella1[[#This Row],[Popolazione]]&lt;100000),"COMPRESO",Tabella1[[#This Row],[Regione]])</f>
        <v>TOSCANA</v>
      </c>
      <c r="H7418" s="31">
        <f>Tabella1[[#This Row],[Popolazione]]/SUM($E$19:$E$7866)</f>
        <v>9.4910207437684283E-5</v>
      </c>
    </row>
    <row r="7419" spans="1:8" x14ac:dyDescent="0.25">
      <c r="A7419" s="19" t="s">
        <v>152</v>
      </c>
      <c r="B7419" s="4" t="str">
        <f>IFERROR(VLOOKUP(A7419,PEC!A$2:B$7902,2,0),"PEC NON ESISTENTE")</f>
        <v>anagrafe.vaccarizzoalbanese</v>
      </c>
      <c r="C7419" s="20" t="s">
        <v>8235</v>
      </c>
      <c r="D7419" s="20" t="s">
        <v>8248</v>
      </c>
      <c r="E7419" s="21">
        <v>1184</v>
      </c>
      <c r="F7419" s="4" t="str">
        <f t="shared" si="115"/>
        <v/>
      </c>
      <c r="G7419" s="4" t="str">
        <f>IF(AND(Tabella1[[#This Row],[Popolazione]]&gt;50000,Tabella1[[#This Row],[Popolazione]]&lt;100000),"COMPRESO",Tabella1[[#This Row],[Regione]])</f>
        <v>CALABRIA</v>
      </c>
      <c r="H7419" s="31">
        <f>Tabella1[[#This Row],[Popolazione]]/SUM($E$19:$E$7866)</f>
        <v>1.9749329632024286E-5</v>
      </c>
    </row>
    <row r="7420" spans="1:8" x14ac:dyDescent="0.25">
      <c r="A7420" s="19" t="s">
        <v>7384</v>
      </c>
      <c r="B7420" s="4" t="str">
        <f>IFERROR(VLOOKUP(A7420,PEC!A$2:B$7902,2,0),"PEC NON ESISTENTE")</f>
        <v>segreteria.vacone.ri</v>
      </c>
      <c r="C7420" s="20" t="s">
        <v>8221</v>
      </c>
      <c r="D7420" s="20" t="s">
        <v>8234</v>
      </c>
      <c r="E7420" s="21">
        <v>264</v>
      </c>
      <c r="F7420" s="4" t="str">
        <f t="shared" si="115"/>
        <v/>
      </c>
      <c r="G7420" s="4" t="str">
        <f>IF(AND(Tabella1[[#This Row],[Popolazione]]&gt;50000,Tabella1[[#This Row],[Popolazione]]&lt;100000),"COMPRESO",Tabella1[[#This Row],[Regione]])</f>
        <v>LAZIO</v>
      </c>
      <c r="H7420" s="31">
        <f>Tabella1[[#This Row],[Popolazione]]/SUM($E$19:$E$7866)</f>
        <v>4.403566742275685E-6</v>
      </c>
    </row>
    <row r="7421" spans="1:8" x14ac:dyDescent="0.25">
      <c r="A7421" s="19" t="s">
        <v>7385</v>
      </c>
      <c r="B7421" s="4" t="str">
        <f>IFERROR(VLOOKUP(A7421,PEC!A$2:B$7902,2,0),"PEC NON ESISTENTE")</f>
        <v>comune.vacri.ch</v>
      </c>
      <c r="C7421" s="20" t="s">
        <v>8235</v>
      </c>
      <c r="D7421" s="20" t="s">
        <v>8236</v>
      </c>
      <c r="E7421" s="21">
        <v>1702</v>
      </c>
      <c r="F7421" s="4" t="str">
        <f t="shared" si="115"/>
        <v/>
      </c>
      <c r="G7421" s="4" t="str">
        <f>IF(AND(Tabella1[[#This Row],[Popolazione]]&gt;50000,Tabella1[[#This Row],[Popolazione]]&lt;100000),"COMPRESO",Tabella1[[#This Row],[Regione]])</f>
        <v>ABRUZZO</v>
      </c>
      <c r="H7421" s="31">
        <f>Tabella1[[#This Row],[Popolazione]]/SUM($E$19:$E$7866)</f>
        <v>2.8389661346034911E-5</v>
      </c>
    </row>
    <row r="7422" spans="1:8" x14ac:dyDescent="0.25">
      <c r="A7422" s="19" t="s">
        <v>8130</v>
      </c>
      <c r="B7422" s="4" t="str">
        <f>IFERROR(VLOOKUP(A7422,PEC!A$2:B$7902,2,0),"PEC NON ESISTENTE")</f>
        <v>PEC NON ESISTENTE</v>
      </c>
      <c r="C7422" s="20" t="s">
        <v>8026</v>
      </c>
      <c r="D7422" s="20" t="s">
        <v>8027</v>
      </c>
      <c r="E7422" s="21">
        <v>1016</v>
      </c>
      <c r="F7422" s="4" t="str">
        <f t="shared" si="115"/>
        <v/>
      </c>
      <c r="G7422" s="4" t="str">
        <f>IF(AND(Tabella1[[#This Row],[Popolazione]]&gt;50000,Tabella1[[#This Row],[Popolazione]]&lt;100000),"COMPRESO",Tabella1[[#This Row],[Regione]])</f>
        <v>TRENTINO-ALTO ADIGE/SÜDTIROL</v>
      </c>
      <c r="H7422" s="31">
        <f>Tabella1[[#This Row],[Popolazione]]/SUM($E$19:$E$7866)</f>
        <v>1.694705988693976E-5</v>
      </c>
    </row>
    <row r="7423" spans="1:8" x14ac:dyDescent="0.25">
      <c r="A7423" s="19" t="s">
        <v>7387</v>
      </c>
      <c r="B7423" s="4" t="str">
        <f>IFERROR(VLOOKUP(A7423,PEC!A$2:B$7902,2,0),"PEC NON ESISTENTE")</f>
        <v>info</v>
      </c>
      <c r="C7423" s="16" t="s">
        <v>7913</v>
      </c>
      <c r="D7423" s="20" t="s">
        <v>8208</v>
      </c>
      <c r="E7423" s="21">
        <v>8232</v>
      </c>
      <c r="F7423" s="4" t="str">
        <f t="shared" si="115"/>
        <v/>
      </c>
      <c r="G7423" s="4" t="str">
        <f>IF(AND(Tabella1[[#This Row],[Popolazione]]&gt;50000,Tabella1[[#This Row],[Popolazione]]&lt;100000),"COMPRESO",Tabella1[[#This Row],[Regione]])</f>
        <v>LIGURIA</v>
      </c>
      <c r="H7423" s="31">
        <f>Tabella1[[#This Row],[Popolazione]]/SUM($E$19:$E$7866)</f>
        <v>1.3731121750914182E-4</v>
      </c>
    </row>
    <row r="7424" spans="1:8" x14ac:dyDescent="0.25">
      <c r="A7424" s="19" t="s">
        <v>7388</v>
      </c>
      <c r="B7424" s="4" t="str">
        <f>IFERROR(VLOOKUP(A7424,PEC!A$2:B$7902,2,0),"PEC NON ESISTENTE")</f>
        <v>comune.vaglisotto</v>
      </c>
      <c r="C7424" s="20" t="s">
        <v>8221</v>
      </c>
      <c r="D7424" s="20" t="s">
        <v>8222</v>
      </c>
      <c r="E7424" s="21">
        <v>991</v>
      </c>
      <c r="F7424" s="4" t="str">
        <f t="shared" si="115"/>
        <v/>
      </c>
      <c r="G7424" s="4" t="str">
        <f>IF(AND(Tabella1[[#This Row],[Popolazione]]&gt;50000,Tabella1[[#This Row],[Popolazione]]&lt;100000),"COMPRESO",Tabella1[[#This Row],[Regione]])</f>
        <v>TOSCANA</v>
      </c>
      <c r="H7424" s="31">
        <f>Tabella1[[#This Row],[Popolazione]]/SUM($E$19:$E$7866)</f>
        <v>1.6530055460587894E-5</v>
      </c>
    </row>
    <row r="7425" spans="1:8" x14ac:dyDescent="0.25">
      <c r="A7425" s="19" t="s">
        <v>7389</v>
      </c>
      <c r="B7425" s="4" t="str">
        <f>IFERROR(VLOOKUP(A7425,PEC!A$2:B$7902,2,0),"PEC NON ESISTENTE")</f>
        <v>comune.vaglia</v>
      </c>
      <c r="C7425" s="20" t="s">
        <v>8221</v>
      </c>
      <c r="D7425" s="20" t="s">
        <v>8222</v>
      </c>
      <c r="E7425" s="21">
        <v>5065</v>
      </c>
      <c r="F7425" s="4" t="str">
        <f t="shared" si="115"/>
        <v/>
      </c>
      <c r="G7425" s="4" t="str">
        <f>IF(AND(Tabella1[[#This Row],[Popolazione]]&gt;50000,Tabella1[[#This Row],[Popolazione]]&lt;100000),"COMPRESO",Tabella1[[#This Row],[Regione]])</f>
        <v>TOSCANA</v>
      </c>
      <c r="H7425" s="31">
        <f>Tabella1[[#This Row],[Popolazione]]/SUM($E$19:$E$7866)</f>
        <v>8.4485096778887667E-5</v>
      </c>
    </row>
    <row r="7426" spans="1:8" x14ac:dyDescent="0.25">
      <c r="A7426" s="19" t="s">
        <v>7390</v>
      </c>
      <c r="B7426" s="4" t="str">
        <f>IFERROR(VLOOKUP(A7426,PEC!A$2:B$7902,2,0),"PEC NON ESISTENTE")</f>
        <v>comune.vaglio</v>
      </c>
      <c r="C7426" s="20" t="s">
        <v>8235</v>
      </c>
      <c r="D7426" s="20" t="s">
        <v>8247</v>
      </c>
      <c r="E7426" s="21">
        <v>2074</v>
      </c>
      <c r="F7426" s="4" t="str">
        <f t="shared" ref="F7426:F7489" si="116">IF($E7426&gt;300000,"TROVATO","")</f>
        <v/>
      </c>
      <c r="G7426" s="4" t="str">
        <f>IF(AND(Tabella1[[#This Row],[Popolazione]]&gt;50000,Tabella1[[#This Row],[Popolazione]]&lt;100000),"COMPRESO",Tabella1[[#This Row],[Regione]])</f>
        <v>BASILICATA</v>
      </c>
      <c r="H7426" s="31">
        <f>Tabella1[[#This Row],[Popolazione]]/SUM($E$19:$E$7866)</f>
        <v>3.459468721015065E-5</v>
      </c>
    </row>
    <row r="7427" spans="1:8" x14ac:dyDescent="0.25">
      <c r="A7427" s="19" t="s">
        <v>7391</v>
      </c>
      <c r="B7427" s="4" t="str">
        <f>IFERROR(VLOOKUP(A7427,PEC!A$2:B$7902,2,0),"PEC NON ESISTENTE")</f>
        <v>comune.vaglioserra.at</v>
      </c>
      <c r="C7427" s="20" t="s">
        <v>7913</v>
      </c>
      <c r="D7427" s="20" t="s">
        <v>7914</v>
      </c>
      <c r="E7427" s="21">
        <v>284</v>
      </c>
      <c r="F7427" s="4" t="str">
        <f t="shared" si="116"/>
        <v/>
      </c>
      <c r="G7427" s="4" t="str">
        <f>IF(AND(Tabella1[[#This Row],[Popolazione]]&gt;50000,Tabella1[[#This Row],[Popolazione]]&lt;100000),"COMPRESO",Tabella1[[#This Row],[Regione]])</f>
        <v>PIEMONTE</v>
      </c>
      <c r="H7427" s="31">
        <f>Tabella1[[#This Row],[Popolazione]]/SUM($E$19:$E$7866)</f>
        <v>4.7371702833571769E-6</v>
      </c>
    </row>
    <row r="7428" spans="1:8" x14ac:dyDescent="0.25">
      <c r="A7428" s="19" t="s">
        <v>7392</v>
      </c>
      <c r="B7428" s="4" t="str">
        <f>IFERROR(VLOOKUP(A7428,PEC!A$2:B$7902,2,0),"PEC NON ESISTENTE")</f>
        <v>comune.vaiano</v>
      </c>
      <c r="C7428" s="20" t="s">
        <v>8221</v>
      </c>
      <c r="D7428" s="20" t="s">
        <v>8222</v>
      </c>
      <c r="E7428" s="21">
        <v>9821</v>
      </c>
      <c r="F7428" s="4" t="str">
        <f t="shared" si="116"/>
        <v/>
      </c>
      <c r="G7428" s="4" t="str">
        <f>IF(AND(Tabella1[[#This Row],[Popolazione]]&gt;50000,Tabella1[[#This Row],[Popolazione]]&lt;100000),"COMPRESO",Tabella1[[#This Row],[Regione]])</f>
        <v>TOSCANA</v>
      </c>
      <c r="H7428" s="31">
        <f>Tabella1[[#This Row],[Popolazione]]/SUM($E$19:$E$7866)</f>
        <v>1.6381601884806631E-4</v>
      </c>
    </row>
    <row r="7429" spans="1:8" x14ac:dyDescent="0.25">
      <c r="A7429" s="19" t="s">
        <v>7393</v>
      </c>
      <c r="B7429" s="4" t="str">
        <f>IFERROR(VLOOKUP(A7429,PEC!A$2:B$7902,2,0),"PEC NON ESISTENTE")</f>
        <v>comune.vaiano</v>
      </c>
      <c r="C7429" s="20" t="s">
        <v>7913</v>
      </c>
      <c r="D7429" s="20" t="s">
        <v>7986</v>
      </c>
      <c r="E7429" s="21">
        <v>3869</v>
      </c>
      <c r="F7429" s="4" t="str">
        <f t="shared" si="116"/>
        <v/>
      </c>
      <c r="G7429" s="4" t="str">
        <f>IF(AND(Tabella1[[#This Row],[Popolazione]]&gt;50000,Tabella1[[#This Row],[Popolazione]]&lt;100000),"COMPRESO",Tabella1[[#This Row],[Regione]])</f>
        <v>LOMBARDIA</v>
      </c>
      <c r="H7429" s="31">
        <f>Tabella1[[#This Row],[Popolazione]]/SUM($E$19:$E$7866)</f>
        <v>6.4535605022214489E-5</v>
      </c>
    </row>
    <row r="7430" spans="1:8" x14ac:dyDescent="0.25">
      <c r="A7430" s="19" t="s">
        <v>7394</v>
      </c>
      <c r="B7430" s="4" t="str">
        <f>IFERROR(VLOOKUP(A7430,PEC!A$2:B$7902,2,0),"PEC NON ESISTENTE")</f>
        <v>info</v>
      </c>
      <c r="C7430" s="20" t="s">
        <v>7913</v>
      </c>
      <c r="D7430" s="20" t="s">
        <v>7914</v>
      </c>
      <c r="E7430" s="21">
        <v>1455</v>
      </c>
      <c r="F7430" s="4" t="str">
        <f t="shared" si="116"/>
        <v/>
      </c>
      <c r="G7430" s="4" t="str">
        <f>IF(AND(Tabella1[[#This Row],[Popolazione]]&gt;50000,Tabella1[[#This Row],[Popolazione]]&lt;100000),"COMPRESO",Tabella1[[#This Row],[Regione]])</f>
        <v>PIEMONTE</v>
      </c>
      <c r="H7430" s="31">
        <f>Tabella1[[#This Row],[Popolazione]]/SUM($E$19:$E$7866)</f>
        <v>2.4269657613678492E-5</v>
      </c>
    </row>
    <row r="7431" spans="1:8" x14ac:dyDescent="0.25">
      <c r="A7431" s="19" t="s">
        <v>7395</v>
      </c>
      <c r="B7431" s="4" t="str">
        <f>IFERROR(VLOOKUP(A7431,PEC!A$2:B$7902,2,0),"PEC NON ESISTENTE")</f>
        <v>anagrafe.comune.vailate</v>
      </c>
      <c r="C7431" s="20" t="s">
        <v>7913</v>
      </c>
      <c r="D7431" s="20" t="s">
        <v>7986</v>
      </c>
      <c r="E7431" s="21">
        <v>4460</v>
      </c>
      <c r="F7431" s="4" t="str">
        <f t="shared" si="116"/>
        <v/>
      </c>
      <c r="G7431" s="4" t="str">
        <f>IF(AND(Tabella1[[#This Row],[Popolazione]]&gt;50000,Tabella1[[#This Row],[Popolazione]]&lt;100000),"COMPRESO",Tabella1[[#This Row],[Regione]])</f>
        <v>LOMBARDIA</v>
      </c>
      <c r="H7431" s="31">
        <f>Tabella1[[#This Row],[Popolazione]]/SUM($E$19:$E$7866)</f>
        <v>7.4393589661172555E-5</v>
      </c>
    </row>
    <row r="7432" spans="1:8" x14ac:dyDescent="0.25">
      <c r="A7432" s="19" t="s">
        <v>7396</v>
      </c>
      <c r="B7432" s="4" t="str">
        <f>IFERROR(VLOOKUP(A7432,PEC!A$2:B$7902,2,0),"PEC NON ESISTENTE")</f>
        <v>segreteria.vairanopatenora</v>
      </c>
      <c r="C7432" s="20" t="s">
        <v>8235</v>
      </c>
      <c r="D7432" s="20" t="s">
        <v>8239</v>
      </c>
      <c r="E7432" s="21">
        <v>6658</v>
      </c>
      <c r="F7432" s="4" t="str">
        <f t="shared" si="116"/>
        <v/>
      </c>
      <c r="G7432" s="4" t="str">
        <f>IF(AND(Tabella1[[#This Row],[Popolazione]]&gt;50000,Tabella1[[#This Row],[Popolazione]]&lt;100000),"COMPRESO",Tabella1[[#This Row],[Regione]])</f>
        <v>CAMPANIA</v>
      </c>
      <c r="H7432" s="31">
        <f>Tabella1[[#This Row],[Popolazione]]/SUM($E$19:$E$7866)</f>
        <v>1.1105661882602845E-4</v>
      </c>
    </row>
    <row r="7433" spans="1:8" x14ac:dyDescent="0.25">
      <c r="A7433" s="19" t="s">
        <v>7397</v>
      </c>
      <c r="B7433" s="4" t="str">
        <f>IFERROR(VLOOKUP(A7433,PEC!A$2:B$7902,2,0),"PEC NON ESISTENTE")</f>
        <v>comune.vajont</v>
      </c>
      <c r="C7433" s="20" t="s">
        <v>8026</v>
      </c>
      <c r="D7433" s="20" t="s">
        <v>8205</v>
      </c>
      <c r="E7433" s="21">
        <v>1715</v>
      </c>
      <c r="F7433" s="4" t="str">
        <f t="shared" si="116"/>
        <v/>
      </c>
      <c r="G7433" s="4" t="str">
        <f>IF(AND(Tabella1[[#This Row],[Popolazione]]&gt;50000,Tabella1[[#This Row],[Popolazione]]&lt;100000),"COMPRESO",Tabella1[[#This Row],[Regione]])</f>
        <v>FRIULI-VENEZIA GIULIA</v>
      </c>
      <c r="H7433" s="31">
        <f>Tabella1[[#This Row],[Popolazione]]/SUM($E$19:$E$7866)</f>
        <v>2.8606503647737878E-5</v>
      </c>
    </row>
    <row r="7434" spans="1:8" x14ac:dyDescent="0.25">
      <c r="A7434" s="4" t="s">
        <v>7398</v>
      </c>
      <c r="B7434" s="4" t="str">
        <f>IFERROR(VLOOKUP(A7434,PEC!A$2:B$7902,2,0),"PEC NON ESISTENTE")</f>
        <v>comune.valbrembilla</v>
      </c>
      <c r="C7434" s="20" t="s">
        <v>7913</v>
      </c>
      <c r="D7434" s="20" t="s">
        <v>7986</v>
      </c>
      <c r="E7434" s="21">
        <v>4522</v>
      </c>
      <c r="F7434" s="4" t="str">
        <f t="shared" si="116"/>
        <v/>
      </c>
      <c r="G7434" s="4" t="str">
        <f>IF(AND(Tabella1[[#This Row],[Popolazione]]&gt;50000,Tabella1[[#This Row],[Popolazione]]&lt;100000),"COMPRESO",Tabella1[[#This Row],[Regione]])</f>
        <v>LOMBARDIA</v>
      </c>
      <c r="H7434" s="31">
        <f>Tabella1[[#This Row],[Popolazione]]/SUM($E$19:$E$7866)</f>
        <v>7.5427760638525183E-5</v>
      </c>
    </row>
    <row r="7435" spans="1:8" x14ac:dyDescent="0.25">
      <c r="A7435" s="19" t="s">
        <v>7399</v>
      </c>
      <c r="B7435" s="4" t="str">
        <f>IFERROR(VLOOKUP(A7435,PEC!A$2:B$7902,2,0),"PEC NON ESISTENTE")</f>
        <v>demografici.comunevaldellatorre.to</v>
      </c>
      <c r="C7435" s="20" t="s">
        <v>7913</v>
      </c>
      <c r="D7435" s="20" t="s">
        <v>7914</v>
      </c>
      <c r="E7435" s="21">
        <v>3812</v>
      </c>
      <c r="F7435" s="4" t="str">
        <f t="shared" si="116"/>
        <v/>
      </c>
      <c r="G7435" s="4" t="str">
        <f>IF(AND(Tabella1[[#This Row],[Popolazione]]&gt;50000,Tabella1[[#This Row],[Popolazione]]&lt;100000),"COMPRESO",Tabella1[[#This Row],[Regione]])</f>
        <v>PIEMONTE</v>
      </c>
      <c r="H7435" s="31">
        <f>Tabella1[[#This Row],[Popolazione]]/SUM($E$19:$E$7866)</f>
        <v>6.3584834930132241E-5</v>
      </c>
    </row>
    <row r="7436" spans="1:8" x14ac:dyDescent="0.25">
      <c r="A7436" s="19" t="s">
        <v>7401</v>
      </c>
      <c r="B7436" s="4" t="str">
        <f>IFERROR(VLOOKUP(A7436,PEC!A$2:B$7902,2,0),"PEC NON ESISTENTE")</f>
        <v>comune.valdinizza</v>
      </c>
      <c r="C7436" s="20" t="s">
        <v>7913</v>
      </c>
      <c r="D7436" s="20" t="s">
        <v>7986</v>
      </c>
      <c r="E7436" s="21">
        <v>655</v>
      </c>
      <c r="F7436" s="4" t="str">
        <f t="shared" si="116"/>
        <v/>
      </c>
      <c r="G7436" s="4" t="str">
        <f>IF(AND(Tabella1[[#This Row],[Popolazione]]&gt;50000,Tabella1[[#This Row],[Popolazione]]&lt;100000),"COMPRESO",Tabella1[[#This Row],[Regione]])</f>
        <v>LOMBARDIA</v>
      </c>
      <c r="H7436" s="31">
        <f>Tabella1[[#This Row],[Popolazione]]/SUM($E$19:$E$7866)</f>
        <v>1.0925515970418841E-5</v>
      </c>
    </row>
    <row r="7437" spans="1:8" x14ac:dyDescent="0.25">
      <c r="A7437" s="19" t="s">
        <v>8132</v>
      </c>
      <c r="B7437" s="4" t="str">
        <f>IFERROR(VLOOKUP(A7437,PEC!A$2:B$7902,2,0),"PEC NON ESISTENTE")</f>
        <v>PEC NON ESISTENTE</v>
      </c>
      <c r="C7437" s="20" t="s">
        <v>8026</v>
      </c>
      <c r="D7437" s="20" t="s">
        <v>8027</v>
      </c>
      <c r="E7437" s="21">
        <v>2736</v>
      </c>
      <c r="F7437" s="4" t="str">
        <f t="shared" si="116"/>
        <v/>
      </c>
      <c r="G7437" s="4" t="str">
        <f>IF(AND(Tabella1[[#This Row],[Popolazione]]&gt;50000,Tabella1[[#This Row],[Popolazione]]&lt;100000),"COMPRESO",Tabella1[[#This Row],[Regione]])</f>
        <v>TRENTINO-ALTO ADIGE/SÜDTIROL</v>
      </c>
      <c r="H7437" s="31">
        <f>Tabella1[[#This Row],[Popolazione]]/SUM($E$19:$E$7866)</f>
        <v>4.563696441994801E-5</v>
      </c>
    </row>
    <row r="7438" spans="1:8" x14ac:dyDescent="0.25">
      <c r="A7438" s="19" t="s">
        <v>7403</v>
      </c>
      <c r="B7438" s="4" t="str">
        <f>IFERROR(VLOOKUP(A7438,PEC!A$2:B$7902,2,0),"PEC NON ESISTENTE")</f>
        <v>comune.valdizoldo.bl</v>
      </c>
      <c r="C7438" s="20" t="s">
        <v>8026</v>
      </c>
      <c r="D7438" s="20" t="s">
        <v>8167</v>
      </c>
      <c r="E7438" s="21">
        <v>3464</v>
      </c>
      <c r="F7438" s="4" t="str">
        <f t="shared" si="116"/>
        <v/>
      </c>
      <c r="G7438" s="4" t="str">
        <f>IF(AND(Tabella1[[#This Row],[Popolazione]]&gt;50000,Tabella1[[#This Row],[Popolazione]]&lt;100000),"COMPRESO",Tabella1[[#This Row],[Regione]])</f>
        <v>VENETO</v>
      </c>
      <c r="H7438" s="31">
        <f>Tabella1[[#This Row],[Popolazione]]/SUM($E$19:$E$7866)</f>
        <v>5.7780133315314292E-5</v>
      </c>
    </row>
    <row r="7439" spans="1:8" x14ac:dyDescent="0.25">
      <c r="A7439" s="19" t="s">
        <v>7404</v>
      </c>
      <c r="B7439" s="4" t="str">
        <f>IFERROR(VLOOKUP(A7439,PEC!A$2:B$7902,2,0),"PEC NON ESISTENTE")</f>
        <v>comune.valliona.vi</v>
      </c>
      <c r="C7439" s="20" t="s">
        <v>8026</v>
      </c>
      <c r="D7439" s="20" t="s">
        <v>8167</v>
      </c>
      <c r="E7439" s="21">
        <v>3047</v>
      </c>
      <c r="F7439" s="4" t="str">
        <f t="shared" si="116"/>
        <v/>
      </c>
      <c r="G7439" s="4" t="str">
        <f>IF(AND(Tabella1[[#This Row],[Popolazione]]&gt;50000,Tabella1[[#This Row],[Popolazione]]&lt;100000),"COMPRESO",Tabella1[[#This Row],[Regione]])</f>
        <v>VENETO</v>
      </c>
      <c r="H7439" s="31">
        <f>Tabella1[[#This Row],[Popolazione]]/SUM($E$19:$E$7866)</f>
        <v>5.08244994837652E-5</v>
      </c>
    </row>
    <row r="7440" spans="1:8" x14ac:dyDescent="0.25">
      <c r="A7440" s="19" t="s">
        <v>7405</v>
      </c>
      <c r="B7440" s="4" t="str">
        <f>IFERROR(VLOOKUP(A7440,PEC!A$2:B$7902,2,0),"PEC NON ESISTENTE")</f>
        <v>protocollo.valmasino</v>
      </c>
      <c r="C7440" s="20" t="s">
        <v>7913</v>
      </c>
      <c r="D7440" s="20" t="s">
        <v>7986</v>
      </c>
      <c r="E7440" s="21">
        <v>939</v>
      </c>
      <c r="F7440" s="4" t="str">
        <f t="shared" si="116"/>
        <v/>
      </c>
      <c r="G7440" s="4" t="str">
        <f>IF(AND(Tabella1[[#This Row],[Popolazione]]&gt;50000,Tabella1[[#This Row],[Popolazione]]&lt;100000),"COMPRESO",Tabella1[[#This Row],[Regione]])</f>
        <v>LOMBARDIA</v>
      </c>
      <c r="H7440" s="31">
        <f>Tabella1[[#This Row],[Popolazione]]/SUM($E$19:$E$7866)</f>
        <v>1.5662686253776018E-5</v>
      </c>
    </row>
    <row r="7441" spans="1:8" x14ac:dyDescent="0.25">
      <c r="A7441" s="19" t="s">
        <v>7406</v>
      </c>
      <c r="B7441" s="4" t="str">
        <f>IFERROR(VLOOKUP(A7441,PEC!A$2:B$7902,2,0),"PEC NON ESISTENTE")</f>
        <v>comune.valrezzo</v>
      </c>
      <c r="C7441" s="20" t="s">
        <v>7913</v>
      </c>
      <c r="D7441" s="20" t="s">
        <v>7986</v>
      </c>
      <c r="E7441" s="21">
        <v>179</v>
      </c>
      <c r="F7441" s="4" t="str">
        <f t="shared" si="116"/>
        <v/>
      </c>
      <c r="G7441" s="4" t="str">
        <f>IF(AND(Tabella1[[#This Row],[Popolazione]]&gt;50000,Tabella1[[#This Row],[Popolazione]]&lt;100000),"COMPRESO",Tabella1[[#This Row],[Regione]])</f>
        <v>LOMBARDIA</v>
      </c>
      <c r="H7441" s="31">
        <f>Tabella1[[#This Row],[Popolazione]]/SUM($E$19:$E$7866)</f>
        <v>2.9857516926793471E-6</v>
      </c>
    </row>
    <row r="7442" spans="1:8" x14ac:dyDescent="0.25">
      <c r="A7442" s="19" t="s">
        <v>7407</v>
      </c>
      <c r="B7442" s="4" t="str">
        <f>IFERROR(VLOOKUP(A7442,PEC!A$2:B$7902,2,0),"PEC NON ESISTENTE")</f>
        <v>comune.valbondione</v>
      </c>
      <c r="C7442" s="20" t="s">
        <v>7913</v>
      </c>
      <c r="D7442" s="20" t="s">
        <v>7986</v>
      </c>
      <c r="E7442" s="21">
        <v>1085</v>
      </c>
      <c r="F7442" s="4" t="str">
        <f t="shared" si="116"/>
        <v/>
      </c>
      <c r="G7442" s="4" t="str">
        <f>IF(AND(Tabella1[[#This Row],[Popolazione]]&gt;50000,Tabella1[[#This Row],[Popolazione]]&lt;100000),"COMPRESO",Tabella1[[#This Row],[Regione]])</f>
        <v>LOMBARDIA</v>
      </c>
      <c r="H7442" s="31">
        <f>Tabella1[[#This Row],[Popolazione]]/SUM($E$19:$E$7866)</f>
        <v>1.8097992103670903E-5</v>
      </c>
    </row>
    <row r="7443" spans="1:8" x14ac:dyDescent="0.25">
      <c r="A7443" s="19" t="s">
        <v>7408</v>
      </c>
      <c r="B7443" s="4" t="str">
        <f>IFERROR(VLOOKUP(A7443,PEC!A$2:B$7902,2,0),"PEC NON ESISTENTE")</f>
        <v>comune.valbrembo</v>
      </c>
      <c r="C7443" s="20" t="s">
        <v>7913</v>
      </c>
      <c r="D7443" s="20" t="s">
        <v>7986</v>
      </c>
      <c r="E7443" s="21">
        <v>3886</v>
      </c>
      <c r="F7443" s="4" t="str">
        <f t="shared" si="116"/>
        <v/>
      </c>
      <c r="G7443" s="4" t="str">
        <f>IF(AND(Tabella1[[#This Row],[Popolazione]]&gt;50000,Tabella1[[#This Row],[Popolazione]]&lt;100000),"COMPRESO",Tabella1[[#This Row],[Regione]])</f>
        <v>LOMBARDIA</v>
      </c>
      <c r="H7443" s="31">
        <f>Tabella1[[#This Row],[Popolazione]]/SUM($E$19:$E$7866)</f>
        <v>6.4819168032133757E-5</v>
      </c>
    </row>
    <row r="7444" spans="1:8" x14ac:dyDescent="0.25">
      <c r="A7444" s="19" t="s">
        <v>7410</v>
      </c>
      <c r="B7444" s="4" t="str">
        <f>IFERROR(VLOOKUP(A7444,PEC!A$2:B$7902,2,0),"PEC NON ESISTENTE")</f>
        <v>protocollo</v>
      </c>
      <c r="C7444" s="16" t="s">
        <v>7913</v>
      </c>
      <c r="D7444" s="20" t="s">
        <v>8208</v>
      </c>
      <c r="E7444" s="21">
        <v>812</v>
      </c>
      <c r="F7444" s="4" t="str">
        <f t="shared" si="116"/>
        <v/>
      </c>
      <c r="G7444" s="4" t="str">
        <f>IF(AND(Tabella1[[#This Row],[Popolazione]]&gt;50000,Tabella1[[#This Row],[Popolazione]]&lt;100000),"COMPRESO",Tabella1[[#This Row],[Regione]])</f>
        <v>LIGURIA</v>
      </c>
      <c r="H7444" s="31">
        <f>Tabella1[[#This Row],[Popolazione]]/SUM($E$19:$E$7866)</f>
        <v>1.3544303767908547E-5</v>
      </c>
    </row>
    <row r="7445" spans="1:8" x14ac:dyDescent="0.25">
      <c r="A7445" s="19" t="s">
        <v>7411</v>
      </c>
      <c r="B7445" s="4" t="str">
        <f>IFERROR(VLOOKUP(A7445,PEC!A$2:B$7902,2,0),"PEC NON ESISTENTE")</f>
        <v>comunevalbrona</v>
      </c>
      <c r="C7445" s="20" t="s">
        <v>7913</v>
      </c>
      <c r="D7445" s="20" t="s">
        <v>7986</v>
      </c>
      <c r="E7445" s="21">
        <v>2656</v>
      </c>
      <c r="F7445" s="4" t="str">
        <f t="shared" si="116"/>
        <v/>
      </c>
      <c r="G7445" s="4" t="str">
        <f>IF(AND(Tabella1[[#This Row],[Popolazione]]&gt;50000,Tabella1[[#This Row],[Popolazione]]&lt;100000),"COMPRESO",Tabella1[[#This Row],[Regione]])</f>
        <v>LOMBARDIA</v>
      </c>
      <c r="H7445" s="31">
        <f>Tabella1[[#This Row],[Popolazione]]/SUM($E$19:$E$7866)</f>
        <v>4.4302550255622043E-5</v>
      </c>
    </row>
    <row r="7446" spans="1:8" x14ac:dyDescent="0.25">
      <c r="A7446" s="19" t="s">
        <v>7413</v>
      </c>
      <c r="B7446" s="4" t="str">
        <f>IFERROR(VLOOKUP(A7446,PEC!A$2:B$7902,2,0),"PEC NON ESISTENTE")</f>
        <v>comune.valdagno</v>
      </c>
      <c r="C7446" s="20" t="s">
        <v>8026</v>
      </c>
      <c r="D7446" s="20" t="s">
        <v>8167</v>
      </c>
      <c r="E7446" s="21">
        <v>26575</v>
      </c>
      <c r="F7446" s="4" t="str">
        <f t="shared" si="116"/>
        <v/>
      </c>
      <c r="G7446" s="4" t="str">
        <f>IF(AND(Tabella1[[#This Row],[Popolazione]]&gt;50000,Tabella1[[#This Row],[Popolazione]]&lt;100000),"COMPRESO",Tabella1[[#This Row],[Regione]])</f>
        <v>VENETO</v>
      </c>
      <c r="H7446" s="31">
        <f>Tabella1[[#This Row],[Popolazione]]/SUM($E$19:$E$7866)</f>
        <v>4.4327570521203159E-4</v>
      </c>
    </row>
    <row r="7447" spans="1:8" x14ac:dyDescent="0.25">
      <c r="A7447" s="19" t="s">
        <v>7414</v>
      </c>
      <c r="B7447" s="4" t="str">
        <f>IFERROR(VLOOKUP(A7447,PEC!A$2:B$7902,2,0),"PEC NON ESISTENTE")</f>
        <v>comune</v>
      </c>
      <c r="C7447" s="20" t="s">
        <v>8026</v>
      </c>
      <c r="D7447" s="20" t="s">
        <v>8027</v>
      </c>
      <c r="E7447" s="21">
        <v>1220</v>
      </c>
      <c r="F7447" s="4" t="str">
        <f t="shared" si="116"/>
        <v/>
      </c>
      <c r="G7447" s="4" t="str">
        <f>IF(AND(Tabella1[[#This Row],[Popolazione]]&gt;50000,Tabella1[[#This Row],[Popolazione]]&lt;100000),"COMPRESO",Tabella1[[#This Row],[Regione]])</f>
        <v>TRENTINO-ALTO ADIGE/SÜDTIROL</v>
      </c>
      <c r="H7447" s="31">
        <f>Tabella1[[#This Row],[Popolazione]]/SUM($E$19:$E$7866)</f>
        <v>2.0349816005970969E-5</v>
      </c>
    </row>
    <row r="7448" spans="1:8" x14ac:dyDescent="0.25">
      <c r="A7448" s="19" t="s">
        <v>8131</v>
      </c>
      <c r="B7448" s="4" t="str">
        <f>IFERROR(VLOOKUP(A7448,PEC!A$2:B$7902,2,0),"PEC NON ESISTENTE")</f>
        <v>PEC NON ESISTENTE</v>
      </c>
      <c r="C7448" s="20" t="s">
        <v>8026</v>
      </c>
      <c r="D7448" s="20" t="s">
        <v>8027</v>
      </c>
      <c r="E7448" s="21">
        <v>3110</v>
      </c>
      <c r="F7448" s="4" t="str">
        <f t="shared" si="116"/>
        <v/>
      </c>
      <c r="G7448" s="4" t="str">
        <f>IF(AND(Tabella1[[#This Row],[Popolazione]]&gt;50000,Tabella1[[#This Row],[Popolazione]]&lt;100000),"COMPRESO",Tabella1[[#This Row],[Regione]])</f>
        <v>TRENTINO-ALTO ADIGE/SÜDTIROL</v>
      </c>
      <c r="H7448" s="31">
        <f>Tabella1[[#This Row],[Popolazione]]/SUM($E$19:$E$7866)</f>
        <v>5.18753506381719E-5</v>
      </c>
    </row>
    <row r="7449" spans="1:8" x14ac:dyDescent="0.25">
      <c r="A7449" s="19" t="s">
        <v>7416</v>
      </c>
      <c r="B7449" s="4" t="str">
        <f>IFERROR(VLOOKUP(A7449,PEC!A$2:B$7902,2,0),"PEC NON ESISTENTE")</f>
        <v>anagrafe.comune.valdastico.vi</v>
      </c>
      <c r="C7449" s="20" t="s">
        <v>8026</v>
      </c>
      <c r="D7449" s="20" t="s">
        <v>8167</v>
      </c>
      <c r="E7449" s="21">
        <v>1389</v>
      </c>
      <c r="F7449" s="4" t="str">
        <f t="shared" si="116"/>
        <v/>
      </c>
      <c r="G7449" s="4" t="str">
        <f>IF(AND(Tabella1[[#This Row],[Popolazione]]&gt;50000,Tabella1[[#This Row],[Popolazione]]&lt;100000),"COMPRESO",Tabella1[[#This Row],[Regione]])</f>
        <v>VENETO</v>
      </c>
      <c r="H7449" s="31">
        <f>Tabella1[[#This Row],[Popolazione]]/SUM($E$19:$E$7866)</f>
        <v>2.3168765928109571E-5</v>
      </c>
    </row>
    <row r="7450" spans="1:8" x14ac:dyDescent="0.25">
      <c r="A7450" s="19" t="s">
        <v>7417</v>
      </c>
      <c r="B7450" s="4" t="str">
        <f>IFERROR(VLOOKUP(A7450,PEC!A$2:B$7902,2,0),"PEC NON ESISTENTE")</f>
        <v>valdengo</v>
      </c>
      <c r="C7450" s="20" t="s">
        <v>7913</v>
      </c>
      <c r="D7450" s="20" t="s">
        <v>7914</v>
      </c>
      <c r="E7450" s="21">
        <v>2532</v>
      </c>
      <c r="F7450" s="4" t="str">
        <f t="shared" si="116"/>
        <v/>
      </c>
      <c r="G7450" s="4" t="str">
        <f>IF(AND(Tabella1[[#This Row],[Popolazione]]&gt;50000,Tabella1[[#This Row],[Popolazione]]&lt;100000),"COMPRESO",Tabella1[[#This Row],[Regione]])</f>
        <v>PIEMONTE</v>
      </c>
      <c r="H7450" s="31">
        <f>Tabella1[[#This Row],[Popolazione]]/SUM($E$19:$E$7866)</f>
        <v>4.2234208300916801E-5</v>
      </c>
    </row>
    <row r="7451" spans="1:8" x14ac:dyDescent="0.25">
      <c r="A7451" s="19" t="s">
        <v>7418</v>
      </c>
      <c r="B7451" s="4" t="str">
        <f>IFERROR(VLOOKUP(A7451,PEC!A$2:B$7902,2,0),"PEC NON ESISTENTE")</f>
        <v>protocollo.comunevalderice</v>
      </c>
      <c r="C7451" s="20" t="s">
        <v>8259</v>
      </c>
      <c r="D7451" s="20" t="s">
        <v>8260</v>
      </c>
      <c r="E7451" s="21">
        <v>11951</v>
      </c>
      <c r="F7451" s="4" t="str">
        <f t="shared" si="116"/>
        <v/>
      </c>
      <c r="G7451" s="4" t="str">
        <f>IF(AND(Tabella1[[#This Row],[Popolazione]]&gt;50000,Tabella1[[#This Row],[Popolazione]]&lt;100000),"COMPRESO",Tabella1[[#This Row],[Regione]])</f>
        <v>SICILIA</v>
      </c>
      <c r="H7451" s="31">
        <f>Tabella1[[#This Row],[Popolazione]]/SUM($E$19:$E$7866)</f>
        <v>1.9934479597324514E-4</v>
      </c>
    </row>
    <row r="7452" spans="1:8" x14ac:dyDescent="0.25">
      <c r="A7452" s="19" t="s">
        <v>7419</v>
      </c>
      <c r="B7452" s="4" t="str">
        <f>IFERROR(VLOOKUP(A7452,PEC!A$2:B$7902,2,0),"PEC NON ESISTENTE")</f>
        <v>valdidentro</v>
      </c>
      <c r="C7452" s="20" t="s">
        <v>7913</v>
      </c>
      <c r="D7452" s="20" t="s">
        <v>7986</v>
      </c>
      <c r="E7452" s="21">
        <v>4045</v>
      </c>
      <c r="F7452" s="4" t="str">
        <f t="shared" si="116"/>
        <v/>
      </c>
      <c r="G7452" s="4" t="str">
        <f>IF(AND(Tabella1[[#This Row],[Popolazione]]&gt;50000,Tabella1[[#This Row],[Popolazione]]&lt;100000),"COMPRESO",Tabella1[[#This Row],[Regione]])</f>
        <v>LOMBARDIA</v>
      </c>
      <c r="H7452" s="31">
        <f>Tabella1[[#This Row],[Popolazione]]/SUM($E$19:$E$7866)</f>
        <v>6.7471316183731613E-5</v>
      </c>
    </row>
    <row r="7453" spans="1:8" x14ac:dyDescent="0.25">
      <c r="A7453" s="19" t="s">
        <v>7420</v>
      </c>
      <c r="B7453" s="4" t="str">
        <f>IFERROR(VLOOKUP(A7453,PEC!A$2:B$7902,2,0),"PEC NON ESISTENTE")</f>
        <v>comune.valdieri</v>
      </c>
      <c r="C7453" s="20" t="s">
        <v>7913</v>
      </c>
      <c r="D7453" s="20" t="s">
        <v>7914</v>
      </c>
      <c r="E7453" s="21">
        <v>924</v>
      </c>
      <c r="F7453" s="4" t="str">
        <f t="shared" si="116"/>
        <v/>
      </c>
      <c r="G7453" s="4" t="str">
        <f>IF(AND(Tabella1[[#This Row],[Popolazione]]&gt;50000,Tabella1[[#This Row],[Popolazione]]&lt;100000),"COMPRESO",Tabella1[[#This Row],[Regione]])</f>
        <v>PIEMONTE</v>
      </c>
      <c r="H7453" s="31">
        <f>Tabella1[[#This Row],[Popolazione]]/SUM($E$19:$E$7866)</f>
        <v>1.5412483597964897E-5</v>
      </c>
    </row>
    <row r="7454" spans="1:8" x14ac:dyDescent="0.25">
      <c r="A7454" s="19" t="s">
        <v>7422</v>
      </c>
      <c r="B7454" s="4" t="str">
        <f>IFERROR(VLOOKUP(A7454,PEC!A$2:B$7902,2,0),"PEC NON ESISTENTE")</f>
        <v>protocollo</v>
      </c>
      <c r="C7454" s="20" t="s">
        <v>8259</v>
      </c>
      <c r="D7454" s="20" t="s">
        <v>8260</v>
      </c>
      <c r="E7454" s="21">
        <v>1352</v>
      </c>
      <c r="F7454" s="4" t="str">
        <f t="shared" si="116"/>
        <v/>
      </c>
      <c r="G7454" s="4" t="str">
        <f>IF(AND(Tabella1[[#This Row],[Popolazione]]&gt;50000,Tabella1[[#This Row],[Popolazione]]&lt;100000),"COMPRESO",Tabella1[[#This Row],[Regione]])</f>
        <v>SICILIA</v>
      </c>
      <c r="H7454" s="31">
        <f>Tabella1[[#This Row],[Popolazione]]/SUM($E$19:$E$7866)</f>
        <v>2.2551599377108812E-5</v>
      </c>
    </row>
    <row r="7455" spans="1:8" x14ac:dyDescent="0.25">
      <c r="A7455" s="19" t="s">
        <v>7423</v>
      </c>
      <c r="B7455" s="4" t="str">
        <f>IFERROR(VLOOKUP(A7455,PEC!A$2:B$7902,2,0),"PEC NON ESISTENTE")</f>
        <v>valdisotto</v>
      </c>
      <c r="C7455" s="20" t="s">
        <v>7913</v>
      </c>
      <c r="D7455" s="20" t="s">
        <v>7986</v>
      </c>
      <c r="E7455" s="21">
        <v>3533</v>
      </c>
      <c r="F7455" s="4" t="str">
        <f t="shared" si="116"/>
        <v/>
      </c>
      <c r="G7455" s="4" t="str">
        <f>IF(AND(Tabella1[[#This Row],[Popolazione]]&gt;50000,Tabella1[[#This Row],[Popolazione]]&lt;100000),"COMPRESO",Tabella1[[#This Row],[Regione]])</f>
        <v>LOMBARDIA</v>
      </c>
      <c r="H7455" s="31">
        <f>Tabella1[[#This Row],[Popolazione]]/SUM($E$19:$E$7866)</f>
        <v>5.8931065532045436E-5</v>
      </c>
    </row>
    <row r="7456" spans="1:8" x14ac:dyDescent="0.25">
      <c r="A7456" s="19" t="s">
        <v>7424</v>
      </c>
      <c r="B7456" s="4" t="str">
        <f>IFERROR(VLOOKUP(A7456,PEC!A$2:B$7902,2,0),"PEC NON ESISTENTE")</f>
        <v>comune.valdobbiadene.tv</v>
      </c>
      <c r="C7456" s="20" t="s">
        <v>8026</v>
      </c>
      <c r="D7456" s="20" t="s">
        <v>8167</v>
      </c>
      <c r="E7456" s="21">
        <v>10690</v>
      </c>
      <c r="F7456" s="4" t="str">
        <f t="shared" si="116"/>
        <v/>
      </c>
      <c r="G7456" s="4" t="str">
        <f>IF(AND(Tabella1[[#This Row],[Popolazione]]&gt;50000,Tabella1[[#This Row],[Popolazione]]&lt;100000),"COMPRESO",Tabella1[[#This Row],[Regione]])</f>
        <v>VENETO</v>
      </c>
      <c r="H7456" s="31">
        <f>Tabella1[[#This Row],[Popolazione]]/SUM($E$19:$E$7866)</f>
        <v>1.7831109270805711E-4</v>
      </c>
    </row>
    <row r="7457" spans="1:8" x14ac:dyDescent="0.25">
      <c r="A7457" s="19" t="s">
        <v>7425</v>
      </c>
      <c r="B7457" s="4" t="str">
        <f>IFERROR(VLOOKUP(A7457,PEC!A$2:B$7902,2,0),"PEC NON ESISTENTE")</f>
        <v>valduggia</v>
      </c>
      <c r="C7457" s="20" t="s">
        <v>7913</v>
      </c>
      <c r="D7457" s="20" t="s">
        <v>7914</v>
      </c>
      <c r="E7457" s="21">
        <v>2117</v>
      </c>
      <c r="F7457" s="4" t="str">
        <f t="shared" si="116"/>
        <v/>
      </c>
      <c r="G7457" s="4" t="str">
        <f>IF(AND(Tabella1[[#This Row],[Popolazione]]&gt;50000,Tabella1[[#This Row],[Popolazione]]&lt;100000),"COMPRESO",Tabella1[[#This Row],[Regione]])</f>
        <v>PIEMONTE</v>
      </c>
      <c r="H7457" s="31">
        <f>Tabella1[[#This Row],[Popolazione]]/SUM($E$19:$E$7866)</f>
        <v>3.5311934823475853E-5</v>
      </c>
    </row>
    <row r="7458" spans="1:8" x14ac:dyDescent="0.25">
      <c r="A7458" s="19" t="s">
        <v>7426</v>
      </c>
      <c r="B7458" s="4" t="str">
        <f>IFERROR(VLOOKUP(A7458,PEC!A$2:B$7902,2,0),"PEC NON ESISTENTE")</f>
        <v>comune.valeggio</v>
      </c>
      <c r="C7458" s="20" t="s">
        <v>7913</v>
      </c>
      <c r="D7458" s="20" t="s">
        <v>7986</v>
      </c>
      <c r="E7458" s="21">
        <v>236</v>
      </c>
      <c r="F7458" s="4" t="str">
        <f t="shared" si="116"/>
        <v/>
      </c>
      <c r="G7458" s="4" t="str">
        <f>IF(AND(Tabella1[[#This Row],[Popolazione]]&gt;50000,Tabella1[[#This Row],[Popolazione]]&lt;100000),"COMPRESO",Tabella1[[#This Row],[Regione]])</f>
        <v>LOMBARDIA</v>
      </c>
      <c r="H7458" s="31">
        <f>Tabella1[[#This Row],[Popolazione]]/SUM($E$19:$E$7866)</f>
        <v>3.9365217847615976E-6</v>
      </c>
    </row>
    <row r="7459" spans="1:8" x14ac:dyDescent="0.25">
      <c r="A7459" s="19" t="s">
        <v>7427</v>
      </c>
      <c r="B7459" s="4" t="str">
        <f>IFERROR(VLOOKUP(A7459,PEC!A$2:B$7902,2,0),"PEC NON ESISTENTE")</f>
        <v>protocollo.comune.valeggiosulmincio.vr</v>
      </c>
      <c r="C7459" s="20" t="s">
        <v>8026</v>
      </c>
      <c r="D7459" s="20" t="s">
        <v>8167</v>
      </c>
      <c r="E7459" s="21">
        <v>14300</v>
      </c>
      <c r="F7459" s="4" t="str">
        <f t="shared" si="116"/>
        <v/>
      </c>
      <c r="G7459" s="4" t="str">
        <f>IF(AND(Tabella1[[#This Row],[Popolazione]]&gt;50000,Tabella1[[#This Row],[Popolazione]]&lt;100000),"COMPRESO",Tabella1[[#This Row],[Regione]])</f>
        <v>VENETO</v>
      </c>
      <c r="H7459" s="31">
        <f>Tabella1[[#This Row],[Popolazione]]/SUM($E$19:$E$7866)</f>
        <v>2.3852653187326629E-4</v>
      </c>
    </row>
    <row r="7460" spans="1:8" x14ac:dyDescent="0.25">
      <c r="A7460" s="19" t="s">
        <v>7428</v>
      </c>
      <c r="B7460" s="4" t="str">
        <f>IFERROR(VLOOKUP(A7460,PEC!A$2:B$7902,2,0),"PEC NON ESISTENTE")</f>
        <v>comune.valentano.vt</v>
      </c>
      <c r="C7460" s="20" t="s">
        <v>8221</v>
      </c>
      <c r="D7460" s="20" t="s">
        <v>8234</v>
      </c>
      <c r="E7460" s="21">
        <v>2895</v>
      </c>
      <c r="F7460" s="4" t="str">
        <f t="shared" si="116"/>
        <v/>
      </c>
      <c r="G7460" s="4" t="str">
        <f>IF(AND(Tabella1[[#This Row],[Popolazione]]&gt;50000,Tabella1[[#This Row],[Popolazione]]&lt;100000),"COMPRESO",Tabella1[[#This Row],[Regione]])</f>
        <v>LAZIO</v>
      </c>
      <c r="H7460" s="31">
        <f>Tabella1[[#This Row],[Popolazione]]/SUM($E$19:$E$7866)</f>
        <v>4.8289112571545867E-5</v>
      </c>
    </row>
    <row r="7461" spans="1:8" x14ac:dyDescent="0.25">
      <c r="A7461" s="19" t="s">
        <v>7429</v>
      </c>
      <c r="B7461" s="4" t="str">
        <f>IFERROR(VLOOKUP(A7461,PEC!A$2:B$7902,2,0),"PEC NON ESISTENTE")</f>
        <v>comune</v>
      </c>
      <c r="C7461" s="20" t="s">
        <v>7913</v>
      </c>
      <c r="D7461" s="20" t="s">
        <v>7914</v>
      </c>
      <c r="E7461" s="21">
        <v>19671</v>
      </c>
      <c r="F7461" s="4" t="str">
        <f t="shared" si="116"/>
        <v/>
      </c>
      <c r="G7461" s="4" t="str">
        <f>IF(AND(Tabella1[[#This Row],[Popolazione]]&gt;50000,Tabella1[[#This Row],[Popolazione]]&lt;100000),"COMPRESO",Tabella1[[#This Row],[Regione]])</f>
        <v>PIEMONTE</v>
      </c>
      <c r="H7461" s="31">
        <f>Tabella1[[#This Row],[Popolazione]]/SUM($E$19:$E$7866)</f>
        <v>3.2811576283070076E-4</v>
      </c>
    </row>
    <row r="7462" spans="1:8" x14ac:dyDescent="0.25">
      <c r="A7462" s="19" t="s">
        <v>7430</v>
      </c>
      <c r="B7462" s="4" t="str">
        <f>IFERROR(VLOOKUP(A7462,PEC!A$2:B$7902,2,0),"PEC NON ESISTENTE")</f>
        <v>elettorale.comunevalenzano</v>
      </c>
      <c r="C7462" s="20" t="s">
        <v>8235</v>
      </c>
      <c r="D7462" s="20" t="s">
        <v>8241</v>
      </c>
      <c r="E7462" s="21">
        <v>17897</v>
      </c>
      <c r="F7462" s="4" t="str">
        <f t="shared" si="116"/>
        <v/>
      </c>
      <c r="G7462" s="4" t="str">
        <f>IF(AND(Tabella1[[#This Row],[Popolazione]]&gt;50000,Tabella1[[#This Row],[Popolazione]]&lt;100000),"COMPRESO",Tabella1[[#This Row],[Regione]])</f>
        <v>PUGLIA</v>
      </c>
      <c r="H7462" s="31">
        <f>Tabella1[[#This Row],[Popolazione]]/SUM($E$19:$E$7866)</f>
        <v>2.985251287367725E-4</v>
      </c>
    </row>
    <row r="7463" spans="1:8" x14ac:dyDescent="0.25">
      <c r="A7463" s="19" t="s">
        <v>7431</v>
      </c>
      <c r="B7463" s="4" t="str">
        <f>IFERROR(VLOOKUP(A7463,PEC!A$2:B$7902,2,0),"PEC NON ESISTENTE")</f>
        <v>valerafratta</v>
      </c>
      <c r="C7463" s="20" t="s">
        <v>7913</v>
      </c>
      <c r="D7463" s="20" t="s">
        <v>7986</v>
      </c>
      <c r="E7463" s="21">
        <v>1669</v>
      </c>
      <c r="F7463" s="4" t="str">
        <f t="shared" si="116"/>
        <v/>
      </c>
      <c r="G7463" s="4" t="str">
        <f>IF(AND(Tabella1[[#This Row],[Popolazione]]&gt;50000,Tabella1[[#This Row],[Popolazione]]&lt;100000),"COMPRESO",Tabella1[[#This Row],[Regione]])</f>
        <v>LOMBARDIA</v>
      </c>
      <c r="H7463" s="31">
        <f>Tabella1[[#This Row],[Popolazione]]/SUM($E$19:$E$7866)</f>
        <v>2.783921550325045E-5</v>
      </c>
    </row>
    <row r="7464" spans="1:8" x14ac:dyDescent="0.25">
      <c r="A7464" s="19" t="s">
        <v>7432</v>
      </c>
      <c r="B7464" s="4" t="str">
        <f>IFERROR(VLOOKUP(A7464,PEC!A$2:B$7902,2,0),"PEC NON ESISTENTE")</f>
        <v>comune.valfabbrica</v>
      </c>
      <c r="C7464" s="20" t="s">
        <v>8221</v>
      </c>
      <c r="D7464" s="20" t="s">
        <v>8227</v>
      </c>
      <c r="E7464" s="21">
        <v>3502</v>
      </c>
      <c r="F7464" s="4" t="str">
        <f t="shared" si="116"/>
        <v/>
      </c>
      <c r="G7464" s="4" t="str">
        <f>IF(AND(Tabella1[[#This Row],[Popolazione]]&gt;50000,Tabella1[[#This Row],[Popolazione]]&lt;100000),"COMPRESO",Tabella1[[#This Row],[Regione]])</f>
        <v>UMBRIA</v>
      </c>
      <c r="H7464" s="31">
        <f>Tabella1[[#This Row],[Popolazione]]/SUM($E$19:$E$7866)</f>
        <v>5.8413980043369129E-5</v>
      </c>
    </row>
    <row r="7465" spans="1:8" x14ac:dyDescent="0.25">
      <c r="A7465" s="19" t="s">
        <v>7433</v>
      </c>
      <c r="B7465" s="4" t="str">
        <f>IFERROR(VLOOKUP(A7465,PEC!A$2:B$7902,2,0),"PEC NON ESISTENTE")</f>
        <v>valfenera</v>
      </c>
      <c r="C7465" s="20" t="s">
        <v>7913</v>
      </c>
      <c r="D7465" s="20" t="s">
        <v>7914</v>
      </c>
      <c r="E7465" s="21">
        <v>2519</v>
      </c>
      <c r="F7465" s="4" t="str">
        <f t="shared" si="116"/>
        <v/>
      </c>
      <c r="G7465" s="4" t="str">
        <f>IF(AND(Tabella1[[#This Row],[Popolazione]]&gt;50000,Tabella1[[#This Row],[Popolazione]]&lt;100000),"COMPRESO",Tabella1[[#This Row],[Regione]])</f>
        <v>PIEMONTE</v>
      </c>
      <c r="H7465" s="31">
        <f>Tabella1[[#This Row],[Popolazione]]/SUM($E$19:$E$7866)</f>
        <v>4.2017365999213827E-5</v>
      </c>
    </row>
    <row r="7466" spans="1:8" x14ac:dyDescent="0.25">
      <c r="A7466" s="19" t="s">
        <v>7434</v>
      </c>
      <c r="B7466" s="4" t="str">
        <f>IFERROR(VLOOKUP(A7466,PEC!A$2:B$7902,2,0),"PEC NON ESISTENTE")</f>
        <v>comune</v>
      </c>
      <c r="C7466" s="20" t="s">
        <v>8026</v>
      </c>
      <c r="D7466" s="20" t="s">
        <v>8027</v>
      </c>
      <c r="E7466" s="21">
        <v>530</v>
      </c>
      <c r="F7466" s="4" t="str">
        <f t="shared" si="116"/>
        <v/>
      </c>
      <c r="G7466" s="4" t="str">
        <f>IF(AND(Tabella1[[#This Row],[Popolazione]]&gt;50000,Tabella1[[#This Row],[Popolazione]]&lt;100000),"COMPRESO",Tabella1[[#This Row],[Regione]])</f>
        <v>TRENTINO-ALTO ADIGE/SÜDTIROL</v>
      </c>
      <c r="H7466" s="31">
        <f>Tabella1[[#This Row],[Popolazione]]/SUM($E$19:$E$7866)</f>
        <v>8.8404938386595204E-6</v>
      </c>
    </row>
    <row r="7467" spans="1:8" x14ac:dyDescent="0.25">
      <c r="A7467" s="19" t="s">
        <v>7435</v>
      </c>
      <c r="B7467" s="4" t="str">
        <f>IFERROR(VLOOKUP(A7467,PEC!A$2:B$7902,2,0),"PEC NON ESISTENTE")</f>
        <v>comune.valfornace</v>
      </c>
      <c r="C7467" s="20" t="s">
        <v>8221</v>
      </c>
      <c r="D7467" s="20" t="s">
        <v>8230</v>
      </c>
      <c r="E7467" s="21">
        <v>1051</v>
      </c>
      <c r="F7467" s="4" t="str">
        <f t="shared" si="116"/>
        <v/>
      </c>
      <c r="G7467" s="4" t="str">
        <f>IF(AND(Tabella1[[#This Row],[Popolazione]]&gt;50000,Tabella1[[#This Row],[Popolazione]]&lt;100000),"COMPRESO",Tabella1[[#This Row],[Regione]])</f>
        <v>MARCHE</v>
      </c>
      <c r="H7467" s="31">
        <f>Tabella1[[#This Row],[Popolazione]]/SUM($E$19:$E$7866)</f>
        <v>1.7530866083832367E-5</v>
      </c>
    </row>
    <row r="7468" spans="1:8" x14ac:dyDescent="0.25">
      <c r="A7468" s="19" t="s">
        <v>7436</v>
      </c>
      <c r="B7468" s="4" t="str">
        <f>IFERROR(VLOOKUP(A7468,PEC!A$2:B$7902,2,0),"PEC NON ESISTENTE")</f>
        <v>valfurva</v>
      </c>
      <c r="C7468" s="20" t="s">
        <v>7913</v>
      </c>
      <c r="D7468" s="20" t="s">
        <v>7986</v>
      </c>
      <c r="E7468" s="21">
        <v>2703</v>
      </c>
      <c r="F7468" s="4" t="str">
        <f t="shared" si="116"/>
        <v/>
      </c>
      <c r="G7468" s="4" t="str">
        <f>IF(AND(Tabella1[[#This Row],[Popolazione]]&gt;50000,Tabella1[[#This Row],[Popolazione]]&lt;100000),"COMPRESO",Tabella1[[#This Row],[Regione]])</f>
        <v>LOMBARDIA</v>
      </c>
      <c r="H7468" s="31">
        <f>Tabella1[[#This Row],[Popolazione]]/SUM($E$19:$E$7866)</f>
        <v>4.5086518577163553E-5</v>
      </c>
    </row>
    <row r="7469" spans="1:8" x14ac:dyDescent="0.25">
      <c r="A7469" s="19" t="s">
        <v>7437</v>
      </c>
      <c r="B7469" s="4" t="str">
        <f>IFERROR(VLOOKUP(A7469,PEC!A$2:B$7902,2,0),"PEC NON ESISTENTE")</f>
        <v>comune.valganna</v>
      </c>
      <c r="C7469" s="20" t="s">
        <v>7913</v>
      </c>
      <c r="D7469" s="20" t="s">
        <v>7986</v>
      </c>
      <c r="E7469" s="21">
        <v>1584</v>
      </c>
      <c r="F7469" s="4" t="str">
        <f t="shared" si="116"/>
        <v/>
      </c>
      <c r="G7469" s="4" t="str">
        <f>IF(AND(Tabella1[[#This Row],[Popolazione]]&gt;50000,Tabella1[[#This Row],[Popolazione]]&lt;100000),"COMPRESO",Tabella1[[#This Row],[Regione]])</f>
        <v>LOMBARDIA</v>
      </c>
      <c r="H7469" s="31">
        <f>Tabella1[[#This Row],[Popolazione]]/SUM($E$19:$E$7866)</f>
        <v>2.642140045365411E-5</v>
      </c>
    </row>
    <row r="7470" spans="1:8" x14ac:dyDescent="0.25">
      <c r="A7470" s="19" t="s">
        <v>7438</v>
      </c>
      <c r="B7470" s="4" t="str">
        <f>IFERROR(VLOOKUP(A7470,PEC!A$2:B$7902,2,0),"PEC NON ESISTENTE")</f>
        <v>comune.valgioie.to</v>
      </c>
      <c r="C7470" s="20" t="s">
        <v>7913</v>
      </c>
      <c r="D7470" s="20" t="s">
        <v>7914</v>
      </c>
      <c r="E7470" s="21">
        <v>948</v>
      </c>
      <c r="F7470" s="4" t="str">
        <f t="shared" si="116"/>
        <v/>
      </c>
      <c r="G7470" s="4" t="str">
        <f>IF(AND(Tabella1[[#This Row],[Popolazione]]&gt;50000,Tabella1[[#This Row],[Popolazione]]&lt;100000),"COMPRESO",Tabella1[[#This Row],[Regione]])</f>
        <v>PIEMONTE</v>
      </c>
      <c r="H7470" s="31">
        <f>Tabella1[[#This Row],[Popolazione]]/SUM($E$19:$E$7866)</f>
        <v>1.5812807847262688E-5</v>
      </c>
    </row>
    <row r="7471" spans="1:8" x14ac:dyDescent="0.25">
      <c r="A7471" s="19" t="s">
        <v>7439</v>
      </c>
      <c r="B7471" s="4" t="str">
        <f>IFERROR(VLOOKUP(A7471,PEC!A$2:B$7902,2,0),"PEC NON ESISTENTE")</f>
        <v>comune.valgoglio</v>
      </c>
      <c r="C7471" s="20" t="s">
        <v>7913</v>
      </c>
      <c r="D7471" s="20" t="s">
        <v>7986</v>
      </c>
      <c r="E7471" s="21">
        <v>607</v>
      </c>
      <c r="F7471" s="4" t="str">
        <f t="shared" si="116"/>
        <v/>
      </c>
      <c r="G7471" s="4" t="str">
        <f>IF(AND(Tabella1[[#This Row],[Popolazione]]&gt;50000,Tabella1[[#This Row],[Popolazione]]&lt;100000),"COMPRESO",Tabella1[[#This Row],[Regione]])</f>
        <v>LOMBARDIA</v>
      </c>
      <c r="H7471" s="31">
        <f>Tabella1[[#This Row],[Popolazione]]/SUM($E$19:$E$7866)</f>
        <v>1.0124867471823261E-5</v>
      </c>
    </row>
    <row r="7472" spans="1:8" x14ac:dyDescent="0.25">
      <c r="A7472" s="19" t="s">
        <v>7440</v>
      </c>
      <c r="B7472" s="4" t="str">
        <f>IFERROR(VLOOKUP(A7472,PEC!A$2:B$7902,2,0),"PEC NON ESISTENTE")</f>
        <v>valgrana</v>
      </c>
      <c r="C7472" s="20" t="s">
        <v>7913</v>
      </c>
      <c r="D7472" s="20" t="s">
        <v>7914</v>
      </c>
      <c r="E7472" s="21">
        <v>817</v>
      </c>
      <c r="F7472" s="4" t="str">
        <f t="shared" si="116"/>
        <v/>
      </c>
      <c r="G7472" s="4" t="str">
        <f>IF(AND(Tabella1[[#This Row],[Popolazione]]&gt;50000,Tabella1[[#This Row],[Popolazione]]&lt;100000),"COMPRESO",Tabella1[[#This Row],[Regione]])</f>
        <v>PIEMONTE</v>
      </c>
      <c r="H7472" s="31">
        <f>Tabella1[[#This Row],[Popolazione]]/SUM($E$19:$E$7866)</f>
        <v>1.3627704653178919E-5</v>
      </c>
    </row>
    <row r="7473" spans="1:8" x14ac:dyDescent="0.25">
      <c r="A7473" s="19" t="s">
        <v>7441</v>
      </c>
      <c r="B7473" s="4" t="str">
        <f>IFERROR(VLOOKUP(A7473,PEC!A$2:B$7902,2,0),"PEC NON ESISTENTE")</f>
        <v>comune.valgreghentino</v>
      </c>
      <c r="C7473" s="20" t="s">
        <v>7913</v>
      </c>
      <c r="D7473" s="20" t="s">
        <v>7986</v>
      </c>
      <c r="E7473" s="21">
        <v>3410</v>
      </c>
      <c r="F7473" s="4" t="str">
        <f t="shared" si="116"/>
        <v/>
      </c>
      <c r="G7473" s="4" t="str">
        <f>IF(AND(Tabella1[[#This Row],[Popolazione]]&gt;50000,Tabella1[[#This Row],[Popolazione]]&lt;100000),"COMPRESO",Tabella1[[#This Row],[Regione]])</f>
        <v>LOMBARDIA</v>
      </c>
      <c r="H7473" s="31">
        <f>Tabella1[[#This Row],[Popolazione]]/SUM($E$19:$E$7866)</f>
        <v>5.6879403754394266E-5</v>
      </c>
    </row>
    <row r="7474" spans="1:8" x14ac:dyDescent="0.25">
      <c r="A7474" s="19" t="s">
        <v>7442</v>
      </c>
      <c r="B7474" s="4" t="str">
        <f>IFERROR(VLOOKUP(A7474,PEC!A$2:B$7902,2,0),"PEC NON ESISTENTE")</f>
        <v>protocollo</v>
      </c>
      <c r="C7474" s="20" t="s">
        <v>7913</v>
      </c>
      <c r="D7474" s="20" t="s">
        <v>7973</v>
      </c>
      <c r="E7474" s="21">
        <v>198</v>
      </c>
      <c r="F7474" s="4" t="str">
        <f t="shared" si="116"/>
        <v/>
      </c>
      <c r="G7474" s="4" t="str">
        <f>IF(AND(Tabella1[[#This Row],[Popolazione]]&gt;50000,Tabella1[[#This Row],[Popolazione]]&lt;100000),"COMPRESO",Tabella1[[#This Row],[Regione]])</f>
        <v>VALLE D'AOSTA/VALLÉE D'AOSTE</v>
      </c>
      <c r="H7474" s="31">
        <f>Tabella1[[#This Row],[Popolazione]]/SUM($E$19:$E$7866)</f>
        <v>3.3026750567067638E-6</v>
      </c>
    </row>
    <row r="7475" spans="1:8" x14ac:dyDescent="0.25">
      <c r="A7475" s="19" t="s">
        <v>7443</v>
      </c>
      <c r="B7475" s="4" t="str">
        <f>IFERROR(VLOOKUP(A7475,PEC!A$2:B$7902,2,0),"PEC NON ESISTENTE")</f>
        <v>comunevalguarnera</v>
      </c>
      <c r="C7475" s="20" t="s">
        <v>8259</v>
      </c>
      <c r="D7475" s="20" t="s">
        <v>8260</v>
      </c>
      <c r="E7475" s="21">
        <v>8182</v>
      </c>
      <c r="F7475" s="4" t="str">
        <f t="shared" si="116"/>
        <v/>
      </c>
      <c r="G7475" s="4" t="str">
        <f>IF(AND(Tabella1[[#This Row],[Popolazione]]&gt;50000,Tabella1[[#This Row],[Popolazione]]&lt;100000),"COMPRESO",Tabella1[[#This Row],[Regione]])</f>
        <v>SICILIA</v>
      </c>
      <c r="H7475" s="31">
        <f>Tabella1[[#This Row],[Popolazione]]/SUM($E$19:$E$7866)</f>
        <v>1.364772086564381E-4</v>
      </c>
    </row>
    <row r="7476" spans="1:8" x14ac:dyDescent="0.25">
      <c r="A7476" s="19" t="s">
        <v>7444</v>
      </c>
      <c r="B7476" s="4" t="str">
        <f>IFERROR(VLOOKUP(A7476,PEC!A$2:B$7902,2,0),"PEC NON ESISTENTE")</f>
        <v>comune.vallada.bl</v>
      </c>
      <c r="C7476" s="20" t="s">
        <v>8026</v>
      </c>
      <c r="D7476" s="20" t="s">
        <v>8167</v>
      </c>
      <c r="E7476" s="21">
        <v>514</v>
      </c>
      <c r="F7476" s="4" t="str">
        <f t="shared" si="116"/>
        <v/>
      </c>
      <c r="G7476" s="4" t="str">
        <f>IF(AND(Tabella1[[#This Row],[Popolazione]]&gt;50000,Tabella1[[#This Row],[Popolazione]]&lt;100000),"COMPRESO",Tabella1[[#This Row],[Regione]])</f>
        <v>VENETO</v>
      </c>
      <c r="H7476" s="31">
        <f>Tabella1[[#This Row],[Popolazione]]/SUM($E$19:$E$7866)</f>
        <v>8.5736110057943259E-6</v>
      </c>
    </row>
    <row r="7477" spans="1:8" x14ac:dyDescent="0.25">
      <c r="A7477" s="19" t="s">
        <v>7445</v>
      </c>
      <c r="B7477" s="4" t="str">
        <f>IFERROR(VLOOKUP(A7477,PEC!A$2:B$7902,2,0),"PEC NON ESISTENTE")</f>
        <v>vallanzengo</v>
      </c>
      <c r="C7477" s="20" t="s">
        <v>7913</v>
      </c>
      <c r="D7477" s="20" t="s">
        <v>7914</v>
      </c>
      <c r="E7477" s="21">
        <v>239</v>
      </c>
      <c r="F7477" s="4" t="str">
        <f t="shared" si="116"/>
        <v/>
      </c>
      <c r="G7477" s="4" t="str">
        <f>IF(AND(Tabella1[[#This Row],[Popolazione]]&gt;50000,Tabella1[[#This Row],[Popolazione]]&lt;100000),"COMPRESO",Tabella1[[#This Row],[Regione]])</f>
        <v>PIEMONTE</v>
      </c>
      <c r="H7477" s="31">
        <f>Tabella1[[#This Row],[Popolazione]]/SUM($E$19:$E$7866)</f>
        <v>3.9865623159238214E-6</v>
      </c>
    </row>
    <row r="7478" spans="1:8" x14ac:dyDescent="0.25">
      <c r="A7478" s="19" t="s">
        <v>7446</v>
      </c>
      <c r="B7478" s="4" t="str">
        <f>IFERROR(VLOOKUP(A7478,PEC!A$2:B$7902,2,0),"PEC NON ESISTENTE")</f>
        <v>vallarsa</v>
      </c>
      <c r="C7478" s="20" t="s">
        <v>8026</v>
      </c>
      <c r="D7478" s="20" t="s">
        <v>8027</v>
      </c>
      <c r="E7478" s="21">
        <v>1343</v>
      </c>
      <c r="F7478" s="4" t="str">
        <f t="shared" si="116"/>
        <v/>
      </c>
      <c r="G7478" s="4" t="str">
        <f>IF(AND(Tabella1[[#This Row],[Popolazione]]&gt;50000,Tabella1[[#This Row],[Popolazione]]&lt;100000),"COMPRESO",Tabella1[[#This Row],[Regione]])</f>
        <v>TRENTINO-ALTO ADIGE/SÜDTIROL</v>
      </c>
      <c r="H7478" s="31">
        <f>Tabella1[[#This Row],[Popolazione]]/SUM($E$19:$E$7866)</f>
        <v>2.2401477783622142E-5</v>
      </c>
    </row>
    <row r="7479" spans="1:8" x14ac:dyDescent="0.25">
      <c r="A7479" s="19" t="s">
        <v>7447</v>
      </c>
      <c r="B7479" s="4" t="str">
        <f>IFERROR(VLOOKUP(A7479,PEC!A$2:B$7902,2,0),"PEC NON ESISTENTE")</f>
        <v>comune.vallata</v>
      </c>
      <c r="C7479" s="20" t="s">
        <v>8235</v>
      </c>
      <c r="D7479" s="20" t="s">
        <v>8239</v>
      </c>
      <c r="E7479" s="21">
        <v>2856</v>
      </c>
      <c r="F7479" s="4" t="str">
        <f t="shared" si="116"/>
        <v/>
      </c>
      <c r="G7479" s="4" t="str">
        <f>IF(AND(Tabella1[[#This Row],[Popolazione]]&gt;50000,Tabella1[[#This Row],[Popolazione]]&lt;100000),"COMPRESO",Tabella1[[#This Row],[Regione]])</f>
        <v>CAMPANIA</v>
      </c>
      <c r="H7479" s="31">
        <f>Tabella1[[#This Row],[Popolazione]]/SUM($E$19:$E$7866)</f>
        <v>4.7638585666436958E-5</v>
      </c>
    </row>
    <row r="7480" spans="1:8" x14ac:dyDescent="0.25">
      <c r="A7480" s="19" t="s">
        <v>7448</v>
      </c>
      <c r="B7480" s="4" t="str">
        <f>IFERROR(VLOOKUP(A7480,PEC!A$2:B$7902,2,0),"PEC NON ESISTENTE")</f>
        <v>comune.valleagricola</v>
      </c>
      <c r="C7480" s="20" t="s">
        <v>8235</v>
      </c>
      <c r="D7480" s="20" t="s">
        <v>8239</v>
      </c>
      <c r="E7480" s="21">
        <v>975</v>
      </c>
      <c r="F7480" s="4" t="str">
        <f t="shared" si="116"/>
        <v/>
      </c>
      <c r="G7480" s="4" t="str">
        <f>IF(AND(Tabella1[[#This Row],[Popolazione]]&gt;50000,Tabella1[[#This Row],[Popolazione]]&lt;100000),"COMPRESO",Tabella1[[#This Row],[Regione]])</f>
        <v>CAMPANIA</v>
      </c>
      <c r="H7480" s="31">
        <f>Tabella1[[#This Row],[Popolazione]]/SUM($E$19:$E$7866)</f>
        <v>1.6263172627722701E-5</v>
      </c>
    </row>
    <row r="7481" spans="1:8" x14ac:dyDescent="0.25">
      <c r="A7481" s="19" t="s">
        <v>8133</v>
      </c>
      <c r="B7481" s="4" t="str">
        <f>IFERROR(VLOOKUP(A7481,PEC!A$2:B$7902,2,0),"PEC NON ESISTENTE")</f>
        <v>PEC NON ESISTENTE</v>
      </c>
      <c r="C7481" s="20" t="s">
        <v>8026</v>
      </c>
      <c r="D7481" s="20" t="s">
        <v>8027</v>
      </c>
      <c r="E7481" s="21">
        <v>5910</v>
      </c>
      <c r="F7481" s="4" t="str">
        <f t="shared" si="116"/>
        <v/>
      </c>
      <c r="G7481" s="4" t="str">
        <f>IF(AND(Tabella1[[#This Row],[Popolazione]]&gt;50000,Tabella1[[#This Row],[Popolazione]]&lt;100000),"COMPRESO",Tabella1[[#This Row],[Regione]])</f>
        <v>TRENTINO-ALTO ADIGE/SÜDTIROL</v>
      </c>
      <c r="H7481" s="31">
        <f>Tabella1[[#This Row],[Popolazione]]/SUM($E$19:$E$7866)</f>
        <v>9.8579846389580675E-5</v>
      </c>
    </row>
    <row r="7482" spans="1:8" x14ac:dyDescent="0.25">
      <c r="A7482" s="19" t="s">
        <v>7451</v>
      </c>
      <c r="B7482" s="4" t="str">
        <f>IFERROR(VLOOKUP(A7482,PEC!A$2:B$7902,2,0),"PEC NON ESISTENTE")</f>
        <v>postacert</v>
      </c>
      <c r="C7482" s="20" t="s">
        <v>8235</v>
      </c>
      <c r="D7482" s="20" t="s">
        <v>8236</v>
      </c>
      <c r="E7482" s="21">
        <v>1029</v>
      </c>
      <c r="F7482" s="4" t="str">
        <f t="shared" si="116"/>
        <v/>
      </c>
      <c r="G7482" s="4" t="str">
        <f>IF(AND(Tabella1[[#This Row],[Popolazione]]&gt;50000,Tabella1[[#This Row],[Popolazione]]&lt;100000),"COMPRESO",Tabella1[[#This Row],[Regione]])</f>
        <v>ABRUZZO</v>
      </c>
      <c r="H7482" s="31">
        <f>Tabella1[[#This Row],[Popolazione]]/SUM($E$19:$E$7866)</f>
        <v>1.7163902188642727E-5</v>
      </c>
    </row>
    <row r="7483" spans="1:8" x14ac:dyDescent="0.25">
      <c r="A7483" s="19" t="s">
        <v>7452</v>
      </c>
      <c r="B7483" s="4" t="str">
        <f>IFERROR(VLOOKUP(A7483,PEC!A$2:B$7902,2,0),"PEC NON ESISTENTE")</f>
        <v>affarigenerali</v>
      </c>
      <c r="C7483" s="20" t="s">
        <v>8235</v>
      </c>
      <c r="D7483" s="20" t="s">
        <v>8239</v>
      </c>
      <c r="E7483" s="21">
        <v>280</v>
      </c>
      <c r="F7483" s="4" t="str">
        <f t="shared" si="116"/>
        <v/>
      </c>
      <c r="G7483" s="4" t="str">
        <f>IF(AND(Tabella1[[#This Row],[Popolazione]]&gt;50000,Tabella1[[#This Row],[Popolazione]]&lt;100000),"COMPRESO",Tabella1[[#This Row],[Regione]])</f>
        <v>CAMPANIA</v>
      </c>
      <c r="H7483" s="31">
        <f>Tabella1[[#This Row],[Popolazione]]/SUM($E$19:$E$7866)</f>
        <v>4.6704495751408787E-6</v>
      </c>
    </row>
    <row r="7484" spans="1:8" x14ac:dyDescent="0.25">
      <c r="A7484" s="19" t="s">
        <v>7453</v>
      </c>
      <c r="B7484" s="4" t="str">
        <f>IFERROR(VLOOKUP(A7484,PEC!A$2:B$7902,2,0),"PEC NON ESISTENTE")</f>
        <v>comune.valledicadore.bl</v>
      </c>
      <c r="C7484" s="20" t="s">
        <v>8026</v>
      </c>
      <c r="D7484" s="20" t="s">
        <v>8167</v>
      </c>
      <c r="E7484" s="21">
        <v>2052</v>
      </c>
      <c r="F7484" s="4" t="str">
        <f t="shared" si="116"/>
        <v/>
      </c>
      <c r="G7484" s="4" t="str">
        <f>IF(AND(Tabella1[[#This Row],[Popolazione]]&gt;50000,Tabella1[[#This Row],[Popolazione]]&lt;100000),"COMPRESO",Tabella1[[#This Row],[Regione]])</f>
        <v>VENETO</v>
      </c>
      <c r="H7484" s="31">
        <f>Tabella1[[#This Row],[Popolazione]]/SUM($E$19:$E$7866)</f>
        <v>3.4227723314961009E-5</v>
      </c>
    </row>
    <row r="7485" spans="1:8" x14ac:dyDescent="0.25">
      <c r="A7485" s="19" t="s">
        <v>8134</v>
      </c>
      <c r="B7485" s="4" t="str">
        <f>IFERROR(VLOOKUP(A7485,PEC!A$2:B$7902,2,0),"PEC NON ESISTENTE")</f>
        <v>PEC NON ESISTENTE</v>
      </c>
      <c r="C7485" s="20" t="s">
        <v>8026</v>
      </c>
      <c r="D7485" s="20" t="s">
        <v>8027</v>
      </c>
      <c r="E7485" s="21">
        <v>2262</v>
      </c>
      <c r="F7485" s="4" t="str">
        <f t="shared" si="116"/>
        <v/>
      </c>
      <c r="G7485" s="4" t="str">
        <f>IF(AND(Tabella1[[#This Row],[Popolazione]]&gt;50000,Tabella1[[#This Row],[Popolazione]]&lt;100000),"COMPRESO",Tabella1[[#This Row],[Regione]])</f>
        <v>TRENTINO-ALTO ADIGE/SÜDTIROL</v>
      </c>
      <c r="H7485" s="31">
        <f>Tabella1[[#This Row],[Popolazione]]/SUM($E$19:$E$7866)</f>
        <v>3.773056049631667E-5</v>
      </c>
    </row>
    <row r="7486" spans="1:8" x14ac:dyDescent="0.25">
      <c r="A7486" s="19" t="s">
        <v>7455</v>
      </c>
      <c r="B7486" s="4" t="str">
        <f>IFERROR(VLOOKUP(A7486,PEC!A$2:B$7902,2,0),"PEC NON ESISTENTE")</f>
        <v>protocollo.vallemaddaloni</v>
      </c>
      <c r="C7486" s="20" t="s">
        <v>8235</v>
      </c>
      <c r="D7486" s="20" t="s">
        <v>8239</v>
      </c>
      <c r="E7486" s="21">
        <v>2807</v>
      </c>
      <c r="F7486" s="4" t="str">
        <f t="shared" si="116"/>
        <v/>
      </c>
      <c r="G7486" s="4" t="str">
        <f>IF(AND(Tabella1[[#This Row],[Popolazione]]&gt;50000,Tabella1[[#This Row],[Popolazione]]&lt;100000),"COMPRESO",Tabella1[[#This Row],[Regione]])</f>
        <v>CAMPANIA</v>
      </c>
      <c r="H7486" s="31">
        <f>Tabella1[[#This Row],[Popolazione]]/SUM($E$19:$E$7866)</f>
        <v>4.6821256990787305E-5</v>
      </c>
    </row>
    <row r="7487" spans="1:8" x14ac:dyDescent="0.25">
      <c r="A7487" s="19" t="s">
        <v>7456</v>
      </c>
      <c r="B7487" s="4" t="str">
        <f>IFERROR(VLOOKUP(A7487,PEC!A$2:B$7902,2,0),"PEC NON ESISTENTE")</f>
        <v>anagrafe.comune.vallelomellina</v>
      </c>
      <c r="C7487" s="20" t="s">
        <v>7913</v>
      </c>
      <c r="D7487" s="20" t="s">
        <v>7986</v>
      </c>
      <c r="E7487" s="21">
        <v>2153</v>
      </c>
      <c r="F7487" s="4" t="str">
        <f t="shared" si="116"/>
        <v/>
      </c>
      <c r="G7487" s="4" t="str">
        <f>IF(AND(Tabella1[[#This Row],[Popolazione]]&gt;50000,Tabella1[[#This Row],[Popolazione]]&lt;100000),"COMPRESO",Tabella1[[#This Row],[Regione]])</f>
        <v>LOMBARDIA</v>
      </c>
      <c r="H7487" s="31">
        <f>Tabella1[[#This Row],[Popolazione]]/SUM($E$19:$E$7866)</f>
        <v>3.5912421197422539E-5</v>
      </c>
    </row>
    <row r="7488" spans="1:8" x14ac:dyDescent="0.25">
      <c r="A7488" s="19" t="s">
        <v>7968</v>
      </c>
      <c r="B7488" s="4" t="str">
        <f>IFERROR(VLOOKUP(A7488,PEC!A$2:B$7902,2,0),"PEC NON ESISTENTE")</f>
        <v>PEC NON ESISTENTE</v>
      </c>
      <c r="C7488" s="20" t="s">
        <v>7913</v>
      </c>
      <c r="D7488" s="20" t="s">
        <v>7914</v>
      </c>
      <c r="E7488" s="21">
        <v>3526</v>
      </c>
      <c r="F7488" s="4" t="str">
        <f t="shared" si="116"/>
        <v/>
      </c>
      <c r="G7488" s="4" t="str">
        <f>IF(AND(Tabella1[[#This Row],[Popolazione]]&gt;50000,Tabella1[[#This Row],[Popolazione]]&lt;100000),"COMPRESO",Tabella1[[#This Row],[Regione]])</f>
        <v>PIEMONTE</v>
      </c>
      <c r="H7488" s="31">
        <f>Tabella1[[#This Row],[Popolazione]]/SUM($E$19:$E$7866)</f>
        <v>5.881430429266692E-5</v>
      </c>
    </row>
    <row r="7489" spans="1:8" x14ac:dyDescent="0.25">
      <c r="A7489" s="19" t="s">
        <v>7457</v>
      </c>
      <c r="B7489" s="4" t="str">
        <f>IFERROR(VLOOKUP(A7489,PEC!A$2:B$7902,2,0),"PEC NON ESISTENTE")</f>
        <v>staff</v>
      </c>
      <c r="C7489" s="20" t="s">
        <v>7913</v>
      </c>
      <c r="D7489" s="20" t="s">
        <v>7986</v>
      </c>
      <c r="E7489" s="21">
        <v>1537</v>
      </c>
      <c r="F7489" s="4" t="str">
        <f t="shared" si="116"/>
        <v/>
      </c>
      <c r="G7489" s="4" t="str">
        <f>IF(AND(Tabella1[[#This Row],[Popolazione]]&gt;50000,Tabella1[[#This Row],[Popolazione]]&lt;100000),"COMPRESO",Tabella1[[#This Row],[Regione]])</f>
        <v>LOMBARDIA</v>
      </c>
      <c r="H7489" s="31">
        <f>Tabella1[[#This Row],[Popolazione]]/SUM($E$19:$E$7866)</f>
        <v>2.5637432132112607E-5</v>
      </c>
    </row>
    <row r="7490" spans="1:8" x14ac:dyDescent="0.25">
      <c r="A7490" s="19" t="s">
        <v>7458</v>
      </c>
      <c r="B7490" s="4" t="str">
        <f>IFERROR(VLOOKUP(A7490,PEC!A$2:B$7902,2,0),"PEC NON ESISTENTE")</f>
        <v>valle.san.nicolao</v>
      </c>
      <c r="C7490" s="20" t="s">
        <v>7913</v>
      </c>
      <c r="D7490" s="20" t="s">
        <v>7914</v>
      </c>
      <c r="E7490" s="21">
        <v>1086</v>
      </c>
      <c r="F7490" s="4" t="str">
        <f t="shared" ref="F7490:F7553" si="117">IF($E7490&gt;300000,"TROVATO","")</f>
        <v/>
      </c>
      <c r="G7490" s="4" t="str">
        <f>IF(AND(Tabella1[[#This Row],[Popolazione]]&gt;50000,Tabella1[[#This Row],[Popolazione]]&lt;100000),"COMPRESO",Tabella1[[#This Row],[Regione]])</f>
        <v>PIEMONTE</v>
      </c>
      <c r="H7490" s="31">
        <f>Tabella1[[#This Row],[Popolazione]]/SUM($E$19:$E$7866)</f>
        <v>1.8114672280724979E-5</v>
      </c>
    </row>
    <row r="7491" spans="1:8" x14ac:dyDescent="0.25">
      <c r="A7491" s="19" t="s">
        <v>7459</v>
      </c>
      <c r="B7491" s="4" t="str">
        <f>IFERROR(VLOOKUP(A7491,PEC!A$2:B$7902,2,0),"PEC NON ESISTENTE")</f>
        <v>comune.vallebona.im</v>
      </c>
      <c r="C7491" s="20" t="s">
        <v>7913</v>
      </c>
      <c r="D7491" s="20" t="s">
        <v>8208</v>
      </c>
      <c r="E7491" s="21">
        <v>1332</v>
      </c>
      <c r="F7491" s="4" t="str">
        <f t="shared" si="117"/>
        <v/>
      </c>
      <c r="G7491" s="4" t="str">
        <f>IF(AND(Tabella1[[#This Row],[Popolazione]]&gt;50000,Tabella1[[#This Row],[Popolazione]]&lt;100000),"COMPRESO",Tabella1[[#This Row],[Regione]])</f>
        <v>LIGURIA</v>
      </c>
      <c r="H7491" s="31">
        <f>Tabella1[[#This Row],[Popolazione]]/SUM($E$19:$E$7866)</f>
        <v>2.2217995836027322E-5</v>
      </c>
    </row>
    <row r="7492" spans="1:8" x14ac:dyDescent="0.25">
      <c r="A7492" s="19" t="s">
        <v>7460</v>
      </c>
      <c r="B7492" s="4" t="str">
        <f>IFERROR(VLOOKUP(A7492,PEC!A$2:B$7902,2,0),"PEC NON ESISTENTE")</f>
        <v>demografico</v>
      </c>
      <c r="C7492" s="20" t="s">
        <v>8221</v>
      </c>
      <c r="D7492" s="20" t="s">
        <v>8234</v>
      </c>
      <c r="E7492" s="21">
        <v>2800</v>
      </c>
      <c r="F7492" s="4" t="str">
        <f t="shared" si="117"/>
        <v/>
      </c>
      <c r="G7492" s="4" t="str">
        <f>IF(AND(Tabella1[[#This Row],[Popolazione]]&gt;50000,Tabella1[[#This Row],[Popolazione]]&lt;100000),"COMPRESO",Tabella1[[#This Row],[Regione]])</f>
        <v>LAZIO</v>
      </c>
      <c r="H7492" s="31">
        <f>Tabella1[[#This Row],[Popolazione]]/SUM($E$19:$E$7866)</f>
        <v>4.6704495751408782E-5</v>
      </c>
    </row>
    <row r="7493" spans="1:8" x14ac:dyDescent="0.25">
      <c r="A7493" s="19" t="s">
        <v>7461</v>
      </c>
      <c r="B7493" s="4" t="str">
        <f>IFERROR(VLOOKUP(A7493,PEC!A$2:B$7902,2,0),"PEC NON ESISTENTE")</f>
        <v>comune.vallecrosia</v>
      </c>
      <c r="C7493" s="20" t="s">
        <v>7913</v>
      </c>
      <c r="D7493" s="20" t="s">
        <v>8208</v>
      </c>
      <c r="E7493" s="21">
        <v>7032</v>
      </c>
      <c r="F7493" s="4" t="str">
        <f t="shared" si="117"/>
        <v/>
      </c>
      <c r="G7493" s="4" t="str">
        <f>IF(AND(Tabella1[[#This Row],[Popolazione]]&gt;50000,Tabella1[[#This Row],[Popolazione]]&lt;100000),"COMPRESO",Tabella1[[#This Row],[Regione]])</f>
        <v>LIGURIA</v>
      </c>
      <c r="H7493" s="31">
        <f>Tabella1[[#This Row],[Popolazione]]/SUM($E$19:$E$7866)</f>
        <v>1.1729500504425234E-4</v>
      </c>
    </row>
    <row r="7494" spans="1:8" x14ac:dyDescent="0.25">
      <c r="A7494" s="19" t="s">
        <v>7462</v>
      </c>
      <c r="B7494" s="4" t="str">
        <f>IFERROR(VLOOKUP(A7494,PEC!A$2:B$7902,2,0),"PEC NON ESISTENTE")</f>
        <v>protocollo</v>
      </c>
      <c r="C7494" s="20" t="s">
        <v>8259</v>
      </c>
      <c r="D7494" s="20" t="s">
        <v>8260</v>
      </c>
      <c r="E7494" s="21">
        <v>3747</v>
      </c>
      <c r="F7494" s="4" t="str">
        <f t="shared" si="117"/>
        <v/>
      </c>
      <c r="G7494" s="4" t="str">
        <f>IF(AND(Tabella1[[#This Row],[Popolazione]]&gt;50000,Tabella1[[#This Row],[Popolazione]]&lt;100000),"COMPRESO",Tabella1[[#This Row],[Regione]])</f>
        <v>SICILIA</v>
      </c>
      <c r="H7494" s="31">
        <f>Tabella1[[#This Row],[Popolazione]]/SUM($E$19:$E$7866)</f>
        <v>6.2500623421617391E-5</v>
      </c>
    </row>
    <row r="7495" spans="1:8" x14ac:dyDescent="0.25">
      <c r="A7495" s="22" t="s">
        <v>7463</v>
      </c>
      <c r="B7495" s="4" t="str">
        <f>IFERROR(VLOOKUP(A7495,PEC!A$2:B$7902,2,0),"PEC NON ESISTENTE")</f>
        <v>protocollo</v>
      </c>
      <c r="C7495" s="20" t="s">
        <v>8259</v>
      </c>
      <c r="D7495" s="20" t="s">
        <v>8278</v>
      </c>
      <c r="E7495" s="21">
        <v>4091</v>
      </c>
      <c r="F7495" s="4" t="str">
        <f t="shared" si="117"/>
        <v/>
      </c>
      <c r="G7495" s="4" t="str">
        <f>IF(AND(Tabella1[[#This Row],[Popolazione]]&gt;50000,Tabella1[[#This Row],[Popolazione]]&lt;100000),"COMPRESO",Tabella1[[#This Row],[Regione]])</f>
        <v>SARDEGNA</v>
      </c>
      <c r="H7495" s="31">
        <f>Tabella1[[#This Row],[Popolazione]]/SUM($E$19:$E$7866)</f>
        <v>6.8238604328219052E-5</v>
      </c>
    </row>
    <row r="7496" spans="1:8" x14ac:dyDescent="0.25">
      <c r="A7496" s="19" t="s">
        <v>234</v>
      </c>
      <c r="B7496" s="4" t="str">
        <f>IFERROR(VLOOKUP(A7496,PEC!A$2:B$7902,2,0),"PEC NON ESISTENTE")</f>
        <v>protocollo.vallefiorita</v>
      </c>
      <c r="C7496" s="20" t="s">
        <v>8235</v>
      </c>
      <c r="D7496" s="20" t="s">
        <v>8248</v>
      </c>
      <c r="E7496" s="21">
        <v>1849</v>
      </c>
      <c r="F7496" s="4" t="str">
        <f t="shared" si="117"/>
        <v/>
      </c>
      <c r="G7496" s="4" t="str">
        <f>IF(AND(Tabella1[[#This Row],[Popolazione]]&gt;50000,Tabella1[[#This Row],[Popolazione]]&lt;100000),"COMPRESO",Tabella1[[#This Row],[Regione]])</f>
        <v>CALABRIA</v>
      </c>
      <c r="H7496" s="31">
        <f>Tabella1[[#This Row],[Popolazione]]/SUM($E$19:$E$7866)</f>
        <v>3.0841647372983872E-5</v>
      </c>
    </row>
    <row r="7497" spans="1:8" x14ac:dyDescent="0.25">
      <c r="A7497" s="19" t="s">
        <v>7464</v>
      </c>
      <c r="B7497" s="4" t="str">
        <f>IFERROR(VLOOKUP(A7497,PEC!A$2:B$7902,2,0),"PEC NON ESISTENTE")</f>
        <v>comune.vallefoglia</v>
      </c>
      <c r="C7497" s="20" t="s">
        <v>8221</v>
      </c>
      <c r="D7497" s="20" t="s">
        <v>8230</v>
      </c>
      <c r="E7497" s="21">
        <v>14814</v>
      </c>
      <c r="F7497" s="4" t="str">
        <f t="shared" si="117"/>
        <v/>
      </c>
      <c r="G7497" s="4" t="str">
        <f>IF(AND(Tabella1[[#This Row],[Popolazione]]&gt;50000,Tabella1[[#This Row],[Popolazione]]&lt;100000),"COMPRESO",Tabella1[[#This Row],[Regione]])</f>
        <v>MARCHE</v>
      </c>
      <c r="H7497" s="31">
        <f>Tabella1[[#This Row],[Popolazione]]/SUM($E$19:$E$7866)</f>
        <v>2.4710014287906062E-4</v>
      </c>
    </row>
    <row r="7498" spans="1:8" x14ac:dyDescent="0.25">
      <c r="A7498" s="19" t="s">
        <v>7465</v>
      </c>
      <c r="B7498" s="4" t="str">
        <f>IFERROR(VLOOKUP(A7498,PEC!A$2:B$7902,2,0),"PEC NON ESISTENTE")</f>
        <v>info</v>
      </c>
      <c r="C7498" s="20" t="s">
        <v>8026</v>
      </c>
      <c r="D7498" s="20" t="s">
        <v>8027</v>
      </c>
      <c r="E7498" s="21">
        <v>4798</v>
      </c>
      <c r="F7498" s="4" t="str">
        <f t="shared" si="117"/>
        <v/>
      </c>
      <c r="G7498" s="4" t="str">
        <f>IF(AND(Tabella1[[#This Row],[Popolazione]]&gt;50000,Tabella1[[#This Row],[Popolazione]]&lt;100000),"COMPRESO",Tabella1[[#This Row],[Regione]])</f>
        <v>TRENTINO-ALTO ADIGE/SÜDTIROL</v>
      </c>
      <c r="H7498" s="31">
        <f>Tabella1[[#This Row],[Popolazione]]/SUM($E$19:$E$7866)</f>
        <v>8.0031489505449758E-5</v>
      </c>
    </row>
    <row r="7499" spans="1:8" x14ac:dyDescent="0.25">
      <c r="A7499" s="19" t="s">
        <v>308</v>
      </c>
      <c r="B7499" s="4" t="str">
        <f>IFERROR(VLOOKUP(A7499,PEC!A$2:B$7902,2,0),"PEC NON ESISTENTE")</f>
        <v>servizidemografici.vallelonga</v>
      </c>
      <c r="C7499" s="20" t="s">
        <v>8235</v>
      </c>
      <c r="D7499" s="20" t="s">
        <v>8248</v>
      </c>
      <c r="E7499" s="21">
        <v>682</v>
      </c>
      <c r="F7499" s="4" t="str">
        <f t="shared" si="117"/>
        <v/>
      </c>
      <c r="G7499" s="4" t="str">
        <f>IF(AND(Tabella1[[#This Row],[Popolazione]]&gt;50000,Tabella1[[#This Row],[Popolazione]]&lt;100000),"COMPRESO",Tabella1[[#This Row],[Regione]])</f>
        <v>CALABRIA</v>
      </c>
      <c r="H7499" s="31">
        <f>Tabella1[[#This Row],[Popolazione]]/SUM($E$19:$E$7866)</f>
        <v>1.1375880750878854E-5</v>
      </c>
    </row>
    <row r="7500" spans="1:8" x14ac:dyDescent="0.25">
      <c r="A7500" s="19" t="s">
        <v>7466</v>
      </c>
      <c r="B7500" s="4" t="str">
        <f>IFERROR(VLOOKUP(A7500,PEC!A$2:B$7902,2,0),"PEC NON ESISTENTE")</f>
        <v>comune.vallelunga.cl.it</v>
      </c>
      <c r="C7500" s="20" t="s">
        <v>8259</v>
      </c>
      <c r="D7500" s="20" t="s">
        <v>8260</v>
      </c>
      <c r="E7500" s="21">
        <v>3641</v>
      </c>
      <c r="F7500" s="4" t="str">
        <f t="shared" si="117"/>
        <v/>
      </c>
      <c r="G7500" s="4" t="str">
        <f>IF(AND(Tabella1[[#This Row],[Popolazione]]&gt;50000,Tabella1[[#This Row],[Popolazione]]&lt;100000),"COMPRESO",Tabella1[[#This Row],[Regione]])</f>
        <v>SICILIA</v>
      </c>
      <c r="H7500" s="31">
        <f>Tabella1[[#This Row],[Popolazione]]/SUM($E$19:$E$7866)</f>
        <v>6.0732524653885495E-5</v>
      </c>
    </row>
    <row r="7501" spans="1:8" x14ac:dyDescent="0.25">
      <c r="A7501" s="19" t="s">
        <v>7467</v>
      </c>
      <c r="B7501" s="4" t="str">
        <f>IFERROR(VLOOKUP(A7501,PEC!A$2:B$7902,2,0),"PEC NON ESISTENTE")</f>
        <v>suap</v>
      </c>
      <c r="C7501" s="20" t="s">
        <v>8221</v>
      </c>
      <c r="D7501" s="20" t="s">
        <v>8234</v>
      </c>
      <c r="E7501" s="21">
        <v>1002</v>
      </c>
      <c r="F7501" s="4" t="str">
        <f t="shared" si="117"/>
        <v/>
      </c>
      <c r="G7501" s="4" t="str">
        <f>IF(AND(Tabella1[[#This Row],[Popolazione]]&gt;50000,Tabella1[[#This Row],[Popolazione]]&lt;100000),"COMPRESO",Tabella1[[#This Row],[Regione]])</f>
        <v>LAZIO</v>
      </c>
      <c r="H7501" s="31">
        <f>Tabella1[[#This Row],[Popolazione]]/SUM($E$19:$E$7866)</f>
        <v>1.6713537408182714E-5</v>
      </c>
    </row>
    <row r="7502" spans="1:8" x14ac:dyDescent="0.25">
      <c r="A7502" s="19" t="s">
        <v>7468</v>
      </c>
      <c r="B7502" s="4" t="str">
        <f>IFERROR(VLOOKUP(A7502,PEC!A$2:B$7902,2,0),"PEC NON ESISTENTE")</f>
        <v>infovallepietra</v>
      </c>
      <c r="C7502" s="20" t="s">
        <v>8221</v>
      </c>
      <c r="D7502" s="20" t="s">
        <v>8234</v>
      </c>
      <c r="E7502" s="21">
        <v>306</v>
      </c>
      <c r="F7502" s="4" t="str">
        <f t="shared" si="117"/>
        <v/>
      </c>
      <c r="G7502" s="4" t="str">
        <f>IF(AND(Tabella1[[#This Row],[Popolazione]]&gt;50000,Tabella1[[#This Row],[Popolazione]]&lt;100000),"COMPRESO",Tabella1[[#This Row],[Regione]])</f>
        <v>LAZIO</v>
      </c>
      <c r="H7502" s="31">
        <f>Tabella1[[#This Row],[Popolazione]]/SUM($E$19:$E$7866)</f>
        <v>5.1041341785468166E-6</v>
      </c>
    </row>
    <row r="7503" spans="1:8" x14ac:dyDescent="0.25">
      <c r="A7503" s="19" t="s">
        <v>7469</v>
      </c>
      <c r="B7503" s="4" t="str">
        <f>IFERROR(VLOOKUP(A7503,PEC!A$2:B$7902,2,0),"PEC NON ESISTENTE")</f>
        <v>pec</v>
      </c>
      <c r="C7503" s="20" t="s">
        <v>8221</v>
      </c>
      <c r="D7503" s="20" t="s">
        <v>8234</v>
      </c>
      <c r="E7503" s="21">
        <v>2613</v>
      </c>
      <c r="F7503" s="4" t="str">
        <f t="shared" si="117"/>
        <v/>
      </c>
      <c r="G7503" s="4" t="str">
        <f>IF(AND(Tabella1[[#This Row],[Popolazione]]&gt;50000,Tabella1[[#This Row],[Popolazione]]&lt;100000),"COMPRESO",Tabella1[[#This Row],[Regione]])</f>
        <v>LAZIO</v>
      </c>
      <c r="H7503" s="31">
        <f>Tabella1[[#This Row],[Popolazione]]/SUM($E$19:$E$7866)</f>
        <v>4.358530264229684E-5</v>
      </c>
    </row>
    <row r="7504" spans="1:8" x14ac:dyDescent="0.25">
      <c r="A7504" s="22" t="s">
        <v>7470</v>
      </c>
      <c r="B7504" s="4" t="str">
        <f>IFERROR(VLOOKUP(A7504,PEC!A$2:B$7902,2,0),"PEC NON ESISTENTE")</f>
        <v>protocollo.vallermosa</v>
      </c>
      <c r="C7504" s="20" t="s">
        <v>8259</v>
      </c>
      <c r="D7504" s="20" t="s">
        <v>8278</v>
      </c>
      <c r="E7504" s="21">
        <v>1944</v>
      </c>
      <c r="F7504" s="4" t="str">
        <f t="shared" si="117"/>
        <v/>
      </c>
      <c r="G7504" s="4" t="str">
        <f>IF(AND(Tabella1[[#This Row],[Popolazione]]&gt;50000,Tabella1[[#This Row],[Popolazione]]&lt;100000),"COMPRESO",Tabella1[[#This Row],[Regione]])</f>
        <v>SARDEGNA</v>
      </c>
      <c r="H7504" s="31">
        <f>Tabella1[[#This Row],[Popolazione]]/SUM($E$19:$E$7866)</f>
        <v>3.2426264193120957E-5</v>
      </c>
    </row>
    <row r="7505" spans="1:8" x14ac:dyDescent="0.25">
      <c r="A7505" s="19" t="s">
        <v>7471</v>
      </c>
      <c r="B7505" s="4" t="str">
        <f>IFERROR(VLOOKUP(A7505,PEC!A$2:B$7902,2,0),"PEC NON ESISTENTE")</f>
        <v>comune.vallerotonda.fr</v>
      </c>
      <c r="C7505" s="20" t="s">
        <v>8221</v>
      </c>
      <c r="D7505" s="20" t="s">
        <v>8234</v>
      </c>
      <c r="E7505" s="21">
        <v>1671</v>
      </c>
      <c r="F7505" s="4" t="str">
        <f t="shared" si="117"/>
        <v/>
      </c>
      <c r="G7505" s="4" t="str">
        <f>IF(AND(Tabella1[[#This Row],[Popolazione]]&gt;50000,Tabella1[[#This Row],[Popolazione]]&lt;100000),"COMPRESO",Tabella1[[#This Row],[Regione]])</f>
        <v>LAZIO</v>
      </c>
      <c r="H7505" s="31">
        <f>Tabella1[[#This Row],[Popolazione]]/SUM($E$19:$E$7866)</f>
        <v>2.7872575857358597E-5</v>
      </c>
    </row>
    <row r="7506" spans="1:8" x14ac:dyDescent="0.25">
      <c r="A7506" s="19" t="s">
        <v>7472</v>
      </c>
      <c r="B7506" s="4" t="str">
        <f>IFERROR(VLOOKUP(A7506,PEC!A$2:B$7902,2,0),"PEC NON ESISTENTE")</f>
        <v>protocollo</v>
      </c>
      <c r="C7506" s="20" t="s">
        <v>8235</v>
      </c>
      <c r="D7506" s="20" t="s">
        <v>8239</v>
      </c>
      <c r="E7506" s="21">
        <v>1418</v>
      </c>
      <c r="F7506" s="4" t="str">
        <f t="shared" si="117"/>
        <v/>
      </c>
      <c r="G7506" s="4" t="str">
        <f>IF(AND(Tabella1[[#This Row],[Popolazione]]&gt;50000,Tabella1[[#This Row],[Popolazione]]&lt;100000),"COMPRESO",Tabella1[[#This Row],[Regione]])</f>
        <v>CAMPANIA</v>
      </c>
      <c r="H7506" s="31">
        <f>Tabella1[[#This Row],[Popolazione]]/SUM($E$19:$E$7866)</f>
        <v>2.3652491062677734E-5</v>
      </c>
    </row>
    <row r="7507" spans="1:8" x14ac:dyDescent="0.25">
      <c r="A7507" s="19" t="s">
        <v>7473</v>
      </c>
      <c r="B7507" s="4" t="str">
        <f>IFERROR(VLOOKUP(A7507,PEC!A$2:B$7902,2,0),"PEC NON ESISTENTE")</f>
        <v>comune.valleve</v>
      </c>
      <c r="C7507" s="20" t="s">
        <v>7913</v>
      </c>
      <c r="D7507" s="20" t="s">
        <v>7986</v>
      </c>
      <c r="E7507" s="21">
        <v>136</v>
      </c>
      <c r="F7507" s="4" t="str">
        <f t="shared" si="117"/>
        <v/>
      </c>
      <c r="G7507" s="4" t="str">
        <f>IF(AND(Tabella1[[#This Row],[Popolazione]]&gt;50000,Tabella1[[#This Row],[Popolazione]]&lt;100000),"COMPRESO",Tabella1[[#This Row],[Regione]])</f>
        <v>LOMBARDIA</v>
      </c>
      <c r="H7507" s="31">
        <f>Tabella1[[#This Row],[Popolazione]]/SUM($E$19:$E$7866)</f>
        <v>2.2685040793541407E-6</v>
      </c>
    </row>
    <row r="7508" spans="1:8" x14ac:dyDescent="0.25">
      <c r="A7508" s="19" t="s">
        <v>7474</v>
      </c>
      <c r="B7508" s="4" t="str">
        <f>IFERROR(VLOOKUP(A7508,PEC!A$2:B$7902,2,0),"PEC NON ESISTENTE")</f>
        <v>vallidelpasubio.vi</v>
      </c>
      <c r="C7508" s="20" t="s">
        <v>8026</v>
      </c>
      <c r="D7508" s="20" t="s">
        <v>8167</v>
      </c>
      <c r="E7508" s="21">
        <v>3345</v>
      </c>
      <c r="F7508" s="4" t="str">
        <f t="shared" si="117"/>
        <v/>
      </c>
      <c r="G7508" s="4" t="str">
        <f>IF(AND(Tabella1[[#This Row],[Popolazione]]&gt;50000,Tabella1[[#This Row],[Popolazione]]&lt;100000),"COMPRESO",Tabella1[[#This Row],[Regione]])</f>
        <v>VENETO</v>
      </c>
      <c r="H7508" s="31">
        <f>Tabella1[[#This Row],[Popolazione]]/SUM($E$19:$E$7866)</f>
        <v>5.5795192245879423E-5</v>
      </c>
    </row>
    <row r="7509" spans="1:8" x14ac:dyDescent="0.25">
      <c r="A7509" s="19" t="s">
        <v>7475</v>
      </c>
      <c r="B7509" s="4" t="str">
        <f>IFERROR(VLOOKUP(A7509,PEC!A$2:B$7902,2,0),"PEC NON ESISTENTE")</f>
        <v>anagrafe.vallinfreda</v>
      </c>
      <c r="C7509" s="20" t="s">
        <v>8221</v>
      </c>
      <c r="D7509" s="20" t="s">
        <v>8234</v>
      </c>
      <c r="E7509" s="21">
        <v>317</v>
      </c>
      <c r="F7509" s="4" t="str">
        <f t="shared" si="117"/>
        <v/>
      </c>
      <c r="G7509" s="4" t="str">
        <f>IF(AND(Tabella1[[#This Row],[Popolazione]]&gt;50000,Tabella1[[#This Row],[Popolazione]]&lt;100000),"COMPRESO",Tabella1[[#This Row],[Regione]])</f>
        <v>LAZIO</v>
      </c>
      <c r="H7509" s="31">
        <f>Tabella1[[#This Row],[Popolazione]]/SUM($E$19:$E$7866)</f>
        <v>5.2876161261416369E-6</v>
      </c>
    </row>
    <row r="7510" spans="1:8" x14ac:dyDescent="0.25">
      <c r="A7510" s="19" t="s">
        <v>7476</v>
      </c>
      <c r="B7510" s="4" t="str">
        <f>IFERROR(VLOOKUP(A7510,PEC!A$2:B$7902,2,0),"PEC NON ESISTENTE")</f>
        <v>protocollo</v>
      </c>
      <c r="C7510" s="20" t="s">
        <v>7913</v>
      </c>
      <c r="D7510" s="20" t="s">
        <v>7986</v>
      </c>
      <c r="E7510" s="21">
        <v>1372</v>
      </c>
      <c r="F7510" s="4" t="str">
        <f t="shared" si="117"/>
        <v/>
      </c>
      <c r="G7510" s="4" t="str">
        <f>IF(AND(Tabella1[[#This Row],[Popolazione]]&gt;50000,Tabella1[[#This Row],[Popolazione]]&lt;100000),"COMPRESO",Tabella1[[#This Row],[Regione]])</f>
        <v>LOMBARDIA</v>
      </c>
      <c r="H7510" s="31">
        <f>Tabella1[[#This Row],[Popolazione]]/SUM($E$19:$E$7866)</f>
        <v>2.2885202918190303E-5</v>
      </c>
    </row>
    <row r="7511" spans="1:8" x14ac:dyDescent="0.25">
      <c r="A7511" s="19" t="s">
        <v>7477</v>
      </c>
      <c r="B7511" s="4" t="str">
        <f>IFERROR(VLOOKUP(A7511,PEC!A$2:B$7902,2,0),"PEC NON ESISTENTE")</f>
        <v>prot.vallodellalucania</v>
      </c>
      <c r="C7511" s="20" t="s">
        <v>8235</v>
      </c>
      <c r="D7511" s="20" t="s">
        <v>8239</v>
      </c>
      <c r="E7511" s="21">
        <v>8680</v>
      </c>
      <c r="F7511" s="4" t="str">
        <f t="shared" si="117"/>
        <v/>
      </c>
      <c r="G7511" s="4" t="str">
        <f>IF(AND(Tabella1[[#This Row],[Popolazione]]&gt;50000,Tabella1[[#This Row],[Popolazione]]&lt;100000),"COMPRESO",Tabella1[[#This Row],[Regione]])</f>
        <v>CAMPANIA</v>
      </c>
      <c r="H7511" s="31">
        <f>Tabella1[[#This Row],[Popolazione]]/SUM($E$19:$E$7866)</f>
        <v>1.4478393682936723E-4</v>
      </c>
    </row>
    <row r="7512" spans="1:8" x14ac:dyDescent="0.25">
      <c r="A7512" s="19" t="s">
        <v>7478</v>
      </c>
      <c r="B7512" s="4" t="str">
        <f>IFERROR(VLOOKUP(A7512,PEC!A$2:B$7902,2,0),"PEC NON ESISTENTE")</f>
        <v>comune.vallodinera</v>
      </c>
      <c r="C7512" s="20" t="s">
        <v>8221</v>
      </c>
      <c r="D7512" s="20" t="s">
        <v>8227</v>
      </c>
      <c r="E7512" s="21">
        <v>401</v>
      </c>
      <c r="F7512" s="4" t="str">
        <f t="shared" si="117"/>
        <v/>
      </c>
      <c r="G7512" s="4" t="str">
        <f>IF(AND(Tabella1[[#This Row],[Popolazione]]&gt;50000,Tabella1[[#This Row],[Popolazione]]&lt;100000),"COMPRESO",Tabella1[[#This Row],[Regione]])</f>
        <v>UMBRIA</v>
      </c>
      <c r="H7512" s="31">
        <f>Tabella1[[#This Row],[Popolazione]]/SUM($E$19:$E$7866)</f>
        <v>6.6887509986839009E-6</v>
      </c>
    </row>
    <row r="7513" spans="1:8" x14ac:dyDescent="0.25">
      <c r="A7513" s="19" t="s">
        <v>7479</v>
      </c>
      <c r="B7513" s="4" t="str">
        <f>IFERROR(VLOOKUP(A7513,PEC!A$2:B$7902,2,0),"PEC NON ESISTENTE")</f>
        <v>vallo.torinese</v>
      </c>
      <c r="C7513" s="20" t="s">
        <v>7913</v>
      </c>
      <c r="D7513" s="20" t="s">
        <v>7914</v>
      </c>
      <c r="E7513" s="21">
        <v>785</v>
      </c>
      <c r="F7513" s="4" t="str">
        <f t="shared" si="117"/>
        <v/>
      </c>
      <c r="G7513" s="4" t="str">
        <f>IF(AND(Tabella1[[#This Row],[Popolazione]]&gt;50000,Tabella1[[#This Row],[Popolazione]]&lt;100000),"COMPRESO",Tabella1[[#This Row],[Regione]])</f>
        <v>PIEMONTE</v>
      </c>
      <c r="H7513" s="31">
        <f>Tabella1[[#This Row],[Popolazione]]/SUM($E$19:$E$7866)</f>
        <v>1.3093938987448534E-5</v>
      </c>
    </row>
    <row r="7514" spans="1:8" x14ac:dyDescent="0.25">
      <c r="A7514" s="19" t="s">
        <v>7480</v>
      </c>
      <c r="B7514" s="4" t="str">
        <f>IFERROR(VLOOKUP(A7514,PEC!A$2:B$7902,2,0),"PEC NON ESISTENTE")</f>
        <v>valloriate</v>
      </c>
      <c r="C7514" s="20" t="s">
        <v>7913</v>
      </c>
      <c r="D7514" s="20" t="s">
        <v>7914</v>
      </c>
      <c r="E7514" s="21">
        <v>121</v>
      </c>
      <c r="F7514" s="4" t="str">
        <f t="shared" si="117"/>
        <v/>
      </c>
      <c r="G7514" s="4" t="str">
        <f>IF(AND(Tabella1[[#This Row],[Popolazione]]&gt;50000,Tabella1[[#This Row],[Popolazione]]&lt;100000),"COMPRESO",Tabella1[[#This Row],[Regione]])</f>
        <v>PIEMONTE</v>
      </c>
      <c r="H7514" s="31">
        <f>Tabella1[[#This Row],[Popolazione]]/SUM($E$19:$E$7866)</f>
        <v>2.0183014235430222E-6</v>
      </c>
    </row>
    <row r="7515" spans="1:8" x14ac:dyDescent="0.25">
      <c r="A7515" s="19" t="s">
        <v>7481</v>
      </c>
      <c r="B7515" s="4" t="str">
        <f>IFERROR(VLOOKUP(A7515,PEC!A$2:B$7902,2,0),"PEC NON ESISTENTE")</f>
        <v>protocollo</v>
      </c>
      <c r="C7515" s="20" t="s">
        <v>7913</v>
      </c>
      <c r="D7515" s="20" t="s">
        <v>7914</v>
      </c>
      <c r="E7515" s="21">
        <v>1055</v>
      </c>
      <c r="F7515" s="4" t="str">
        <f t="shared" si="117"/>
        <v/>
      </c>
      <c r="G7515" s="4" t="str">
        <f>IF(AND(Tabella1[[#This Row],[Popolazione]]&gt;50000,Tabella1[[#This Row],[Popolazione]]&lt;100000),"COMPRESO",Tabella1[[#This Row],[Regione]])</f>
        <v>PIEMONTE</v>
      </c>
      <c r="H7515" s="31">
        <f>Tabella1[[#This Row],[Popolazione]]/SUM($E$19:$E$7866)</f>
        <v>1.7597586792048665E-5</v>
      </c>
    </row>
    <row r="7516" spans="1:8" x14ac:dyDescent="0.25">
      <c r="A7516" s="19" t="s">
        <v>7482</v>
      </c>
      <c r="B7516" s="4" t="str">
        <f>IFERROR(VLOOKUP(A7516,PEC!A$2:B$7902,2,0),"PEC NON ESISTENTE")</f>
        <v>info</v>
      </c>
      <c r="C7516" s="20" t="s">
        <v>7913</v>
      </c>
      <c r="D7516" s="20" t="s">
        <v>7986</v>
      </c>
      <c r="E7516" s="21">
        <v>11612</v>
      </c>
      <c r="F7516" s="4" t="str">
        <f t="shared" si="117"/>
        <v/>
      </c>
      <c r="G7516" s="4" t="str">
        <f>IF(AND(Tabella1[[#This Row],[Popolazione]]&gt;50000,Tabella1[[#This Row],[Popolazione]]&lt;100000),"COMPRESO",Tabella1[[#This Row],[Regione]])</f>
        <v>LOMBARDIA</v>
      </c>
      <c r="H7516" s="31">
        <f>Tabella1[[#This Row],[Popolazione]]/SUM($E$19:$E$7866)</f>
        <v>1.9369021595191385E-4</v>
      </c>
    </row>
    <row r="7517" spans="1:8" x14ac:dyDescent="0.25">
      <c r="A7517" s="19" t="s">
        <v>7952</v>
      </c>
      <c r="B7517" s="4" t="str">
        <f>IFERROR(VLOOKUP(A7517,PEC!A$2:B$7902,2,0),"PEC NON ESISTENTE")</f>
        <v>PEC NON ESISTENTE</v>
      </c>
      <c r="C7517" s="20" t="s">
        <v>7913</v>
      </c>
      <c r="D7517" s="20" t="s">
        <v>7914</v>
      </c>
      <c r="E7517" s="21">
        <v>64</v>
      </c>
      <c r="F7517" s="4" t="str">
        <f t="shared" si="117"/>
        <v/>
      </c>
      <c r="G7517" s="4" t="str">
        <f>IF(AND(Tabella1[[#This Row],[Popolazione]]&gt;50000,Tabella1[[#This Row],[Popolazione]]&lt;100000),"COMPRESO",Tabella1[[#This Row],[Regione]])</f>
        <v>PIEMONTE</v>
      </c>
      <c r="H7517" s="31">
        <f>Tabella1[[#This Row],[Popolazione]]/SUM($E$19:$E$7866)</f>
        <v>1.0675313314607721E-6</v>
      </c>
    </row>
    <row r="7518" spans="1:8" x14ac:dyDescent="0.25">
      <c r="A7518" s="19" t="s">
        <v>7483</v>
      </c>
      <c r="B7518" s="4" t="str">
        <f>IFERROR(VLOOKUP(A7518,PEC!A$2:B$7902,2,0),"PEC NON ESISTENTE")</f>
        <v>protocollo</v>
      </c>
      <c r="C7518" s="20" t="s">
        <v>8221</v>
      </c>
      <c r="D7518" s="20" t="s">
        <v>8234</v>
      </c>
      <c r="E7518" s="21">
        <v>14975</v>
      </c>
      <c r="F7518" s="4" t="str">
        <f t="shared" si="117"/>
        <v/>
      </c>
      <c r="G7518" s="4" t="str">
        <f>IF(AND(Tabella1[[#This Row],[Popolazione]]&gt;50000,Tabella1[[#This Row],[Popolazione]]&lt;100000),"COMPRESO",Tabella1[[#This Row],[Regione]])</f>
        <v>LAZIO</v>
      </c>
      <c r="H7518" s="31">
        <f>Tabella1[[#This Row],[Popolazione]]/SUM($E$19:$E$7866)</f>
        <v>2.4978565138476664E-4</v>
      </c>
    </row>
    <row r="7519" spans="1:8" x14ac:dyDescent="0.25">
      <c r="A7519" s="19" t="s">
        <v>7484</v>
      </c>
      <c r="B7519" s="4" t="str">
        <f>IFERROR(VLOOKUP(A7519,PEC!A$2:B$7902,2,0),"PEC NON ESISTENTE")</f>
        <v>comune.valmorea</v>
      </c>
      <c r="C7519" s="20" t="s">
        <v>7913</v>
      </c>
      <c r="D7519" s="20" t="s">
        <v>7986</v>
      </c>
      <c r="E7519" s="21">
        <v>2656</v>
      </c>
      <c r="F7519" s="4" t="str">
        <f t="shared" si="117"/>
        <v/>
      </c>
      <c r="G7519" s="4" t="str">
        <f>IF(AND(Tabella1[[#This Row],[Popolazione]]&gt;50000,Tabella1[[#This Row],[Popolazione]]&lt;100000),"COMPRESO",Tabella1[[#This Row],[Regione]])</f>
        <v>LOMBARDIA</v>
      </c>
      <c r="H7519" s="31">
        <f>Tabella1[[#This Row],[Popolazione]]/SUM($E$19:$E$7866)</f>
        <v>4.4302550255622043E-5</v>
      </c>
    </row>
    <row r="7520" spans="1:8" x14ac:dyDescent="0.25">
      <c r="A7520" s="19" t="s">
        <v>7485</v>
      </c>
      <c r="B7520" s="4" t="str">
        <f>IFERROR(VLOOKUP(A7520,PEC!A$2:B$7902,2,0),"PEC NON ESISTENTE")</f>
        <v>protocollo</v>
      </c>
      <c r="C7520" s="20" t="s">
        <v>8026</v>
      </c>
      <c r="D7520" s="20" t="s">
        <v>8212</v>
      </c>
      <c r="E7520" s="21">
        <v>567</v>
      </c>
      <c r="F7520" s="4" t="str">
        <f t="shared" si="117"/>
        <v/>
      </c>
      <c r="G7520" s="4" t="str">
        <f>IF(AND(Tabella1[[#This Row],[Popolazione]]&gt;50000,Tabella1[[#This Row],[Popolazione]]&lt;100000),"COMPRESO",Tabella1[[#This Row],[Regione]])</f>
        <v>EMILIA-ROMAGNA</v>
      </c>
      <c r="H7520" s="31">
        <f>Tabella1[[#This Row],[Popolazione]]/SUM($E$19:$E$7866)</f>
        <v>9.4576603896602786E-6</v>
      </c>
    </row>
    <row r="7521" spans="1:8" x14ac:dyDescent="0.25">
      <c r="A7521" s="19" t="s">
        <v>7486</v>
      </c>
      <c r="B7521" s="4" t="str">
        <f>IFERROR(VLOOKUP(A7521,PEC!A$2:B$7902,2,0),"PEC NON ESISTENTE")</f>
        <v>comune.valnegra</v>
      </c>
      <c r="C7521" s="20" t="s">
        <v>7913</v>
      </c>
      <c r="D7521" s="20" t="s">
        <v>7986</v>
      </c>
      <c r="E7521" s="21">
        <v>207</v>
      </c>
      <c r="F7521" s="4" t="str">
        <f t="shared" si="117"/>
        <v/>
      </c>
      <c r="G7521" s="4" t="str">
        <f>IF(AND(Tabella1[[#This Row],[Popolazione]]&gt;50000,Tabella1[[#This Row],[Popolazione]]&lt;100000),"COMPRESO",Tabella1[[#This Row],[Regione]])</f>
        <v>LOMBARDIA</v>
      </c>
      <c r="H7521" s="31">
        <f>Tabella1[[#This Row],[Popolazione]]/SUM($E$19:$E$7866)</f>
        <v>3.4527966501934349E-6</v>
      </c>
    </row>
    <row r="7522" spans="1:8" x14ac:dyDescent="0.25">
      <c r="A7522" s="19" t="s">
        <v>7487</v>
      </c>
      <c r="B7522" s="4" t="str">
        <f>IFERROR(VLOOKUP(A7522,PEC!A$2:B$7902,2,0),"PEC NON ESISTENTE")</f>
        <v>protocollo</v>
      </c>
      <c r="C7522" s="20" t="s">
        <v>7913</v>
      </c>
      <c r="D7522" s="20" t="s">
        <v>7973</v>
      </c>
      <c r="E7522" s="21">
        <v>655</v>
      </c>
      <c r="F7522" s="4" t="str">
        <f t="shared" si="117"/>
        <v/>
      </c>
      <c r="G7522" s="4" t="str">
        <f>IF(AND(Tabella1[[#This Row],[Popolazione]]&gt;50000,Tabella1[[#This Row],[Popolazione]]&lt;100000),"COMPRESO",Tabella1[[#This Row],[Regione]])</f>
        <v>VALLE D'AOSTA/VALLÉE D'AOSTE</v>
      </c>
      <c r="H7522" s="31">
        <f>Tabella1[[#This Row],[Popolazione]]/SUM($E$19:$E$7866)</f>
        <v>1.0925515970418841E-5</v>
      </c>
    </row>
    <row r="7523" spans="1:8" x14ac:dyDescent="0.25">
      <c r="A7523" s="19" t="s">
        <v>7488</v>
      </c>
      <c r="B7523" s="4" t="str">
        <f>IFERROR(VLOOKUP(A7523,PEC!A$2:B$7902,2,0),"PEC NON ESISTENTE")</f>
        <v>protocollo</v>
      </c>
      <c r="C7523" s="20" t="s">
        <v>7913</v>
      </c>
      <c r="D7523" s="20" t="s">
        <v>7914</v>
      </c>
      <c r="E7523" s="21">
        <v>3163</v>
      </c>
      <c r="F7523" s="4" t="str">
        <f t="shared" si="117"/>
        <v/>
      </c>
      <c r="G7523" s="4" t="str">
        <f>IF(AND(Tabella1[[#This Row],[Popolazione]]&gt;50000,Tabella1[[#This Row],[Popolazione]]&lt;100000),"COMPRESO",Tabella1[[#This Row],[Regione]])</f>
        <v>PIEMONTE</v>
      </c>
      <c r="H7523" s="31">
        <f>Tabella1[[#This Row],[Popolazione]]/SUM($E$19:$E$7866)</f>
        <v>5.2759400022037847E-5</v>
      </c>
    </row>
    <row r="7524" spans="1:8" x14ac:dyDescent="0.25">
      <c r="A7524" s="19" t="s">
        <v>7489</v>
      </c>
      <c r="B7524" s="4" t="str">
        <f>IFERROR(VLOOKUP(A7524,PEC!A$2:B$7902,2,0),"PEC NON ESISTENTE")</f>
        <v>comune.valprato</v>
      </c>
      <c r="C7524" s="20" t="s">
        <v>7913</v>
      </c>
      <c r="D7524" s="20" t="s">
        <v>7914</v>
      </c>
      <c r="E7524" s="21">
        <v>112</v>
      </c>
      <c r="F7524" s="4" t="str">
        <f t="shared" si="117"/>
        <v/>
      </c>
      <c r="G7524" s="4" t="str">
        <f>IF(AND(Tabella1[[#This Row],[Popolazione]]&gt;50000,Tabella1[[#This Row],[Popolazione]]&lt;100000),"COMPRESO",Tabella1[[#This Row],[Regione]])</f>
        <v>PIEMONTE</v>
      </c>
      <c r="H7524" s="31">
        <f>Tabella1[[#This Row],[Popolazione]]/SUM($E$19:$E$7866)</f>
        <v>1.8681798300563513E-6</v>
      </c>
    </row>
    <row r="7525" spans="1:8" x14ac:dyDescent="0.25">
      <c r="A7525" s="19" t="s">
        <v>7490</v>
      </c>
      <c r="B7525" s="4" t="str">
        <f>IFERROR(VLOOKUP(A7525,PEC!A$2:B$7902,2,0),"PEC NON ESISTENTE")</f>
        <v>comune.valsamoggia</v>
      </c>
      <c r="C7525" s="20" t="s">
        <v>8026</v>
      </c>
      <c r="D7525" s="20" t="s">
        <v>8212</v>
      </c>
      <c r="E7525" s="21">
        <v>29427</v>
      </c>
      <c r="F7525" s="4" t="str">
        <f t="shared" si="117"/>
        <v/>
      </c>
      <c r="G7525" s="4" t="str">
        <f>IF(AND(Tabella1[[#This Row],[Popolazione]]&gt;50000,Tabella1[[#This Row],[Popolazione]]&lt;100000),"COMPRESO",Tabella1[[#This Row],[Regione]])</f>
        <v>EMILIA-ROMAGNA</v>
      </c>
      <c r="H7525" s="31">
        <f>Tabella1[[#This Row],[Popolazione]]/SUM($E$19:$E$7866)</f>
        <v>4.9084757017025225E-4</v>
      </c>
    </row>
    <row r="7526" spans="1:8" x14ac:dyDescent="0.25">
      <c r="A7526" s="19" t="s">
        <v>7491</v>
      </c>
      <c r="B7526" s="4" t="str">
        <f>IFERROR(VLOOKUP(A7526,PEC!A$2:B$7902,2,0),"PEC NON ESISTENTE")</f>
        <v>protocollo</v>
      </c>
      <c r="C7526" s="20" t="s">
        <v>7913</v>
      </c>
      <c r="D7526" s="20" t="s">
        <v>7973</v>
      </c>
      <c r="E7526" s="21">
        <v>187</v>
      </c>
      <c r="F7526" s="4" t="str">
        <f t="shared" si="117"/>
        <v/>
      </c>
      <c r="G7526" s="4" t="str">
        <f>IF(AND(Tabella1[[#This Row],[Popolazione]]&gt;50000,Tabella1[[#This Row],[Popolazione]]&lt;100000),"COMPRESO",Tabella1[[#This Row],[Regione]])</f>
        <v>VALLE D'AOSTA/VALLÉE D'AOSTE</v>
      </c>
      <c r="H7526" s="31">
        <f>Tabella1[[#This Row],[Popolazione]]/SUM($E$19:$E$7866)</f>
        <v>3.1191931091119439E-6</v>
      </c>
    </row>
    <row r="7527" spans="1:8" x14ac:dyDescent="0.25">
      <c r="A7527" s="19" t="s">
        <v>7492</v>
      </c>
      <c r="B7527" s="4" t="str">
        <f>IFERROR(VLOOKUP(A7527,PEC!A$2:B$7902,2,0),"PEC NON ESISTENTE")</f>
        <v>comune.valsinni</v>
      </c>
      <c r="C7527" s="20" t="s">
        <v>8235</v>
      </c>
      <c r="D7527" s="20" t="s">
        <v>8247</v>
      </c>
      <c r="E7527" s="21">
        <v>1634</v>
      </c>
      <c r="F7527" s="4" t="str">
        <f t="shared" si="117"/>
        <v/>
      </c>
      <c r="G7527" s="4" t="str">
        <f>IF(AND(Tabella1[[#This Row],[Popolazione]]&gt;50000,Tabella1[[#This Row],[Popolazione]]&lt;100000),"COMPRESO",Tabella1[[#This Row],[Regione]])</f>
        <v>BASILICATA</v>
      </c>
      <c r="H7527" s="31">
        <f>Tabella1[[#This Row],[Popolazione]]/SUM($E$19:$E$7866)</f>
        <v>2.7255409306357839E-5</v>
      </c>
    </row>
    <row r="7528" spans="1:8" x14ac:dyDescent="0.25">
      <c r="A7528" s="19" t="s">
        <v>7493</v>
      </c>
      <c r="B7528" s="4" t="str">
        <f>IFERROR(VLOOKUP(A7528,PEC!A$2:B$7902,2,0),"PEC NON ESISTENTE")</f>
        <v>comune.valsolda</v>
      </c>
      <c r="C7528" s="20" t="s">
        <v>7913</v>
      </c>
      <c r="D7528" s="20" t="s">
        <v>7986</v>
      </c>
      <c r="E7528" s="21">
        <v>1647</v>
      </c>
      <c r="F7528" s="4" t="str">
        <f t="shared" si="117"/>
        <v/>
      </c>
      <c r="G7528" s="4" t="str">
        <f>IF(AND(Tabella1[[#This Row],[Popolazione]]&gt;50000,Tabella1[[#This Row],[Popolazione]]&lt;100000),"COMPRESO",Tabella1[[#This Row],[Regione]])</f>
        <v>LOMBARDIA</v>
      </c>
      <c r="H7528" s="31">
        <f>Tabella1[[#This Row],[Popolazione]]/SUM($E$19:$E$7866)</f>
        <v>2.747225160806081E-5</v>
      </c>
    </row>
    <row r="7529" spans="1:8" x14ac:dyDescent="0.25">
      <c r="A7529" s="19" t="s">
        <v>8185</v>
      </c>
      <c r="B7529" s="4" t="str">
        <f>IFERROR(VLOOKUP(A7529,PEC!A$2:B$7902,2,0),"PEC NON ESISTENTE")</f>
        <v>PEC NON ESISTENTE</v>
      </c>
      <c r="C7529" s="20" t="s">
        <v>8026</v>
      </c>
      <c r="D7529" s="20" t="s">
        <v>8167</v>
      </c>
      <c r="E7529" s="21">
        <v>1851</v>
      </c>
      <c r="F7529" s="4" t="str">
        <f t="shared" si="117"/>
        <v/>
      </c>
      <c r="G7529" s="4" t="str">
        <f>IF(AND(Tabella1[[#This Row],[Popolazione]]&gt;50000,Tabella1[[#This Row],[Popolazione]]&lt;100000),"COMPRESO",Tabella1[[#This Row],[Regione]])</f>
        <v>VENETO</v>
      </c>
      <c r="H7529" s="31">
        <f>Tabella1[[#This Row],[Popolazione]]/SUM($E$19:$E$7866)</f>
        <v>3.0875007727092022E-5</v>
      </c>
    </row>
    <row r="7530" spans="1:8" x14ac:dyDescent="0.25">
      <c r="A7530" s="19" t="s">
        <v>7494</v>
      </c>
      <c r="B7530" s="4" t="str">
        <f>IFERROR(VLOOKUP(A7530,PEC!A$2:B$7902,2,0),"PEC NON ESISTENTE")</f>
        <v>comune.valstrona</v>
      </c>
      <c r="C7530" s="20" t="s">
        <v>7913</v>
      </c>
      <c r="D7530" s="20" t="s">
        <v>7914</v>
      </c>
      <c r="E7530" s="21">
        <v>1268</v>
      </c>
      <c r="F7530" s="4" t="str">
        <f t="shared" si="117"/>
        <v/>
      </c>
      <c r="G7530" s="4" t="str">
        <f>IF(AND(Tabella1[[#This Row],[Popolazione]]&gt;50000,Tabella1[[#This Row],[Popolazione]]&lt;100000),"COMPRESO",Tabella1[[#This Row],[Regione]])</f>
        <v>PIEMONTE</v>
      </c>
      <c r="H7530" s="31">
        <f>Tabella1[[#This Row],[Popolazione]]/SUM($E$19:$E$7866)</f>
        <v>2.1150464504566547E-5</v>
      </c>
    </row>
    <row r="7531" spans="1:8" x14ac:dyDescent="0.25">
      <c r="A7531" s="19" t="s">
        <v>7495</v>
      </c>
      <c r="B7531" s="4" t="str">
        <f>IFERROR(VLOOKUP(A7531,PEC!A$2:B$7902,2,0),"PEC NON ESISTENTE")</f>
        <v>comune.valtopina</v>
      </c>
      <c r="C7531" s="20" t="s">
        <v>8221</v>
      </c>
      <c r="D7531" s="20" t="s">
        <v>8227</v>
      </c>
      <c r="E7531" s="21">
        <v>1486</v>
      </c>
      <c r="F7531" s="4" t="str">
        <f t="shared" si="117"/>
        <v/>
      </c>
      <c r="G7531" s="4" t="str">
        <f>IF(AND(Tabella1[[#This Row],[Popolazione]]&gt;50000,Tabella1[[#This Row],[Popolazione]]&lt;100000),"COMPRESO",Tabella1[[#This Row],[Regione]])</f>
        <v>UMBRIA</v>
      </c>
      <c r="H7531" s="31">
        <f>Tabella1[[#This Row],[Popolazione]]/SUM($E$19:$E$7866)</f>
        <v>2.4786743102354803E-5</v>
      </c>
    </row>
    <row r="7532" spans="1:8" x14ac:dyDescent="0.25">
      <c r="A7532" s="19" t="s">
        <v>7496</v>
      </c>
      <c r="B7532" s="4" t="str">
        <f>IFERROR(VLOOKUP(A7532,PEC!A$2:B$7902,2,0),"PEC NON ESISTENTE")</f>
        <v>comune.valtorta</v>
      </c>
      <c r="C7532" s="20" t="s">
        <v>7913</v>
      </c>
      <c r="D7532" s="20" t="s">
        <v>7986</v>
      </c>
      <c r="E7532" s="21">
        <v>292</v>
      </c>
      <c r="F7532" s="4" t="str">
        <f t="shared" si="117"/>
        <v/>
      </c>
      <c r="G7532" s="4" t="str">
        <f>IF(AND(Tabella1[[#This Row],[Popolazione]]&gt;50000,Tabella1[[#This Row],[Popolazione]]&lt;100000),"COMPRESO",Tabella1[[#This Row],[Regione]])</f>
        <v>LOMBARDIA</v>
      </c>
      <c r="H7532" s="31">
        <f>Tabella1[[#This Row],[Popolazione]]/SUM($E$19:$E$7866)</f>
        <v>4.8706116997897733E-6</v>
      </c>
    </row>
    <row r="7533" spans="1:8" x14ac:dyDescent="0.25">
      <c r="A7533" s="19" t="s">
        <v>7497</v>
      </c>
      <c r="B7533" s="4" t="str">
        <f>IFERROR(VLOOKUP(A7533,PEC!A$2:B$7902,2,0),"PEC NON ESISTENTE")</f>
        <v>protocollo</v>
      </c>
      <c r="C7533" s="20" t="s">
        <v>7913</v>
      </c>
      <c r="D7533" s="20" t="s">
        <v>7973</v>
      </c>
      <c r="E7533" s="21">
        <v>2147</v>
      </c>
      <c r="F7533" s="4" t="str">
        <f t="shared" si="117"/>
        <v/>
      </c>
      <c r="G7533" s="4" t="str">
        <f>IF(AND(Tabella1[[#This Row],[Popolazione]]&gt;50000,Tabella1[[#This Row],[Popolazione]]&lt;100000),"COMPRESO",Tabella1[[#This Row],[Regione]])</f>
        <v>VALLE D'AOSTA/VALLÉE D'AOSTE</v>
      </c>
      <c r="H7533" s="31">
        <f>Tabella1[[#This Row],[Popolazione]]/SUM($E$19:$E$7866)</f>
        <v>3.5812340135098095E-5</v>
      </c>
    </row>
    <row r="7534" spans="1:8" x14ac:dyDescent="0.25">
      <c r="A7534" s="19" t="s">
        <v>7498</v>
      </c>
      <c r="B7534" s="4" t="str">
        <f>IFERROR(VLOOKUP(A7534,PEC!A$2:B$7902,2,0),"PEC NON ESISTENTE")</f>
        <v>anagrafe</v>
      </c>
      <c r="C7534" s="20" t="s">
        <v>8235</v>
      </c>
      <c r="D7534" s="20" t="s">
        <v>8239</v>
      </c>
      <c r="E7534" s="21">
        <v>1712</v>
      </c>
      <c r="F7534" s="4" t="str">
        <f t="shared" si="117"/>
        <v/>
      </c>
      <c r="G7534" s="4" t="str">
        <f>IF(AND(Tabella1[[#This Row],[Popolazione]]&gt;50000,Tabella1[[#This Row],[Popolazione]]&lt;100000),"COMPRESO",Tabella1[[#This Row],[Regione]])</f>
        <v>CAMPANIA</v>
      </c>
      <c r="H7534" s="31">
        <f>Tabella1[[#This Row],[Popolazione]]/SUM($E$19:$E$7866)</f>
        <v>2.8556463116575656E-5</v>
      </c>
    </row>
    <row r="7535" spans="1:8" x14ac:dyDescent="0.25">
      <c r="A7535" s="4" t="s">
        <v>7499</v>
      </c>
      <c r="B7535" s="4" t="str">
        <f>IFERROR(VLOOKUP(A7535,PEC!A$2:B$7902,2,0),"PEC NON ESISTENTE")</f>
        <v>comune.valvarrone</v>
      </c>
      <c r="C7535" s="20" t="s">
        <v>7913</v>
      </c>
      <c r="D7535" s="20" t="s">
        <v>7986</v>
      </c>
      <c r="E7535" s="21">
        <v>615</v>
      </c>
      <c r="F7535" s="4" t="str">
        <f t="shared" si="117"/>
        <v/>
      </c>
      <c r="G7535" s="4" t="str">
        <f>IF(AND(Tabella1[[#This Row],[Popolazione]]&gt;50000,Tabella1[[#This Row],[Popolazione]]&lt;100000),"COMPRESO",Tabella1[[#This Row],[Regione]])</f>
        <v>LOMBARDIA</v>
      </c>
      <c r="H7535" s="31">
        <f>Tabella1[[#This Row],[Popolazione]]/SUM($E$19:$E$7866)</f>
        <v>1.0258308888255857E-5</v>
      </c>
    </row>
    <row r="7536" spans="1:8" x14ac:dyDescent="0.25">
      <c r="A7536" s="19" t="s">
        <v>7500</v>
      </c>
      <c r="B7536" s="4" t="str">
        <f>IFERROR(VLOOKUP(A7536,PEC!A$2:B$7902,2,0),"PEC NON ESISTENTE")</f>
        <v>comune.valvasonearzene</v>
      </c>
      <c r="C7536" s="20" t="s">
        <v>8026</v>
      </c>
      <c r="D7536" s="20" t="s">
        <v>8205</v>
      </c>
      <c r="E7536" s="21">
        <v>3967</v>
      </c>
      <c r="F7536" s="4" t="str">
        <f t="shared" si="117"/>
        <v/>
      </c>
      <c r="G7536" s="4" t="str">
        <f>IF(AND(Tabella1[[#This Row],[Popolazione]]&gt;50000,Tabella1[[#This Row],[Popolazione]]&lt;100000),"COMPRESO",Tabella1[[#This Row],[Regione]])</f>
        <v>FRIULI-VENEZIA GIULIA</v>
      </c>
      <c r="H7536" s="31">
        <f>Tabella1[[#This Row],[Popolazione]]/SUM($E$19:$E$7866)</f>
        <v>6.6170262373513796E-5</v>
      </c>
    </row>
    <row r="7537" spans="1:8" x14ac:dyDescent="0.25">
      <c r="A7537" s="19" t="s">
        <v>7501</v>
      </c>
      <c r="B7537" s="4" t="str">
        <f>IFERROR(VLOOKUP(A7537,PEC!A$2:B$7902,2,0),"PEC NON ESISTENTE")</f>
        <v>comune.valverde.ct</v>
      </c>
      <c r="C7537" s="20" t="s">
        <v>7913</v>
      </c>
      <c r="D7537" s="20" t="s">
        <v>7986</v>
      </c>
      <c r="E7537" s="21">
        <v>299</v>
      </c>
      <c r="F7537" s="4" t="str">
        <f t="shared" si="117"/>
        <v/>
      </c>
      <c r="G7537" s="4" t="str">
        <f>IF(AND(Tabella1[[#This Row],[Popolazione]]&gt;50000,Tabella1[[#This Row],[Popolazione]]&lt;100000),"COMPRESO",Tabella1[[#This Row],[Regione]])</f>
        <v>LOMBARDIA</v>
      </c>
      <c r="H7537" s="31">
        <f>Tabella1[[#This Row],[Popolazione]]/SUM($E$19:$E$7866)</f>
        <v>4.9873729391682954E-6</v>
      </c>
    </row>
    <row r="7538" spans="1:8" x14ac:dyDescent="0.25">
      <c r="A7538" s="19" t="s">
        <v>7501</v>
      </c>
      <c r="B7538" s="4" t="str">
        <f>IFERROR(VLOOKUP(A7538,PEC!A$2:B$7902,2,0),"PEC NON ESISTENTE")</f>
        <v>comune.valverde.ct</v>
      </c>
      <c r="C7538" s="20" t="s">
        <v>8259</v>
      </c>
      <c r="D7538" s="20" t="s">
        <v>8260</v>
      </c>
      <c r="E7538" s="21">
        <v>7714</v>
      </c>
      <c r="F7538" s="4" t="str">
        <f t="shared" si="117"/>
        <v/>
      </c>
      <c r="G7538" s="4" t="str">
        <f>IF(AND(Tabella1[[#This Row],[Popolazione]]&gt;50000,Tabella1[[#This Row],[Popolazione]]&lt;100000),"COMPRESO",Tabella1[[#This Row],[Regione]])</f>
        <v>SICILIA</v>
      </c>
      <c r="H7538" s="31">
        <f>Tabella1[[#This Row],[Popolazione]]/SUM($E$19:$E$7866)</f>
        <v>1.286708857951312E-4</v>
      </c>
    </row>
    <row r="7539" spans="1:8" x14ac:dyDescent="0.25">
      <c r="A7539" s="19" t="s">
        <v>7502</v>
      </c>
      <c r="B7539" s="4" t="str">
        <f>IFERROR(VLOOKUP(A7539,PEC!A$2:B$7902,2,0),"PEC NON ESISTENTE")</f>
        <v>protocollo</v>
      </c>
      <c r="C7539" s="20" t="s">
        <v>7913</v>
      </c>
      <c r="D7539" s="20" t="s">
        <v>7986</v>
      </c>
      <c r="E7539" s="21">
        <v>212</v>
      </c>
      <c r="F7539" s="4" t="str">
        <f t="shared" si="117"/>
        <v/>
      </c>
      <c r="G7539" s="4" t="str">
        <f>IF(AND(Tabella1[[#This Row],[Popolazione]]&gt;50000,Tabella1[[#This Row],[Popolazione]]&lt;100000),"COMPRESO",Tabella1[[#This Row],[Regione]])</f>
        <v>LOMBARDIA</v>
      </c>
      <c r="H7539" s="31">
        <f>Tabella1[[#This Row],[Popolazione]]/SUM($E$19:$E$7866)</f>
        <v>3.5361975354638079E-6</v>
      </c>
    </row>
    <row r="7540" spans="1:8" x14ac:dyDescent="0.25">
      <c r="A7540" s="19" t="s">
        <v>8135</v>
      </c>
      <c r="B7540" s="4" t="str">
        <f>IFERROR(VLOOKUP(A7540,PEC!A$2:B$7902,2,0),"PEC NON ESISTENTE")</f>
        <v>PEC NON ESISTENTE</v>
      </c>
      <c r="C7540" s="20" t="s">
        <v>8026</v>
      </c>
      <c r="D7540" s="20" t="s">
        <v>8027</v>
      </c>
      <c r="E7540" s="21">
        <v>3251</v>
      </c>
      <c r="F7540" s="4" t="str">
        <f t="shared" si="117"/>
        <v/>
      </c>
      <c r="G7540" s="4" t="str">
        <f>IF(AND(Tabella1[[#This Row],[Popolazione]]&gt;50000,Tabella1[[#This Row],[Popolazione]]&lt;100000),"COMPRESO",Tabella1[[#This Row],[Regione]])</f>
        <v>TRENTINO-ALTO ADIGE/SÜDTIROL</v>
      </c>
      <c r="H7540" s="31">
        <f>Tabella1[[#This Row],[Popolazione]]/SUM($E$19:$E$7866)</f>
        <v>5.422725560279641E-5</v>
      </c>
    </row>
    <row r="7541" spans="1:8" x14ac:dyDescent="0.25">
      <c r="A7541" s="19" t="s">
        <v>7504</v>
      </c>
      <c r="B7541" s="4" t="str">
        <f>IFERROR(VLOOKUP(A7541,PEC!A$2:B$7902,2,0),"PEC NON ESISTENTE")</f>
        <v>comune.vanzaghello</v>
      </c>
      <c r="C7541" s="20" t="s">
        <v>7913</v>
      </c>
      <c r="D7541" s="20" t="s">
        <v>7986</v>
      </c>
      <c r="E7541" s="21">
        <v>5344</v>
      </c>
      <c r="F7541" s="4" t="str">
        <f t="shared" si="117"/>
        <v/>
      </c>
      <c r="G7541" s="4" t="str">
        <f>IF(AND(Tabella1[[#This Row],[Popolazione]]&gt;50000,Tabella1[[#This Row],[Popolazione]]&lt;100000),"COMPRESO",Tabella1[[#This Row],[Regione]])</f>
        <v>LOMBARDIA</v>
      </c>
      <c r="H7541" s="31">
        <f>Tabella1[[#This Row],[Popolazione]]/SUM($E$19:$E$7866)</f>
        <v>8.9138866176974478E-5</v>
      </c>
    </row>
    <row r="7542" spans="1:8" x14ac:dyDescent="0.25">
      <c r="A7542" s="19" t="s">
        <v>7505</v>
      </c>
      <c r="B7542" s="4" t="str">
        <f>IFERROR(VLOOKUP(A7542,PEC!A$2:B$7902,2,0),"PEC NON ESISTENTE")</f>
        <v>comune.vanzago</v>
      </c>
      <c r="C7542" s="20" t="s">
        <v>7913</v>
      </c>
      <c r="D7542" s="20" t="s">
        <v>7986</v>
      </c>
      <c r="E7542" s="21">
        <v>8914</v>
      </c>
      <c r="F7542" s="4" t="str">
        <f t="shared" si="117"/>
        <v/>
      </c>
      <c r="G7542" s="4" t="str">
        <f>IF(AND(Tabella1[[#This Row],[Popolazione]]&gt;50000,Tabella1[[#This Row],[Popolazione]]&lt;100000),"COMPRESO",Tabella1[[#This Row],[Regione]])</f>
        <v>LOMBARDIA</v>
      </c>
      <c r="H7542" s="31">
        <f>Tabella1[[#This Row],[Popolazione]]/SUM($E$19:$E$7866)</f>
        <v>1.4868709826002067E-4</v>
      </c>
    </row>
    <row r="7543" spans="1:8" x14ac:dyDescent="0.25">
      <c r="A7543" s="19" t="s">
        <v>7506</v>
      </c>
      <c r="B7543" s="4" t="str">
        <f>IFERROR(VLOOKUP(A7543,PEC!A$2:B$7902,2,0),"PEC NON ESISTENTE")</f>
        <v>comune.vanzoneconsancarlo</v>
      </c>
      <c r="C7543" s="20" t="s">
        <v>7913</v>
      </c>
      <c r="D7543" s="20" t="s">
        <v>7914</v>
      </c>
      <c r="E7543" s="21">
        <v>435</v>
      </c>
      <c r="F7543" s="4" t="str">
        <f t="shared" si="117"/>
        <v/>
      </c>
      <c r="G7543" s="4" t="str">
        <f>IF(AND(Tabella1[[#This Row],[Popolazione]]&gt;50000,Tabella1[[#This Row],[Popolazione]]&lt;100000),"COMPRESO",Tabella1[[#This Row],[Regione]])</f>
        <v>PIEMONTE</v>
      </c>
      <c r="H7543" s="31">
        <f>Tabella1[[#This Row],[Popolazione]]/SUM($E$19:$E$7866)</f>
        <v>7.2558770185224361E-6</v>
      </c>
    </row>
    <row r="7544" spans="1:8" x14ac:dyDescent="0.25">
      <c r="A7544" s="19" t="s">
        <v>7507</v>
      </c>
      <c r="B7544" s="4" t="str">
        <f>IFERROR(VLOOKUP(A7544,PEC!A$2:B$7902,2,0),"PEC NON ESISTENTE")</f>
        <v>comune.vapriodadda</v>
      </c>
      <c r="C7544" s="20" t="s">
        <v>7913</v>
      </c>
      <c r="D7544" s="20" t="s">
        <v>7986</v>
      </c>
      <c r="E7544" s="21">
        <v>8126</v>
      </c>
      <c r="F7544" s="4" t="str">
        <f t="shared" si="117"/>
        <v/>
      </c>
      <c r="G7544" s="4" t="str">
        <f>IF(AND(Tabella1[[#This Row],[Popolazione]]&gt;50000,Tabella1[[#This Row],[Popolazione]]&lt;100000),"COMPRESO",Tabella1[[#This Row],[Regione]])</f>
        <v>LOMBARDIA</v>
      </c>
      <c r="H7544" s="31">
        <f>Tabella1[[#This Row],[Popolazione]]/SUM($E$19:$E$7866)</f>
        <v>1.3554311874140992E-4</v>
      </c>
    </row>
    <row r="7545" spans="1:8" x14ac:dyDescent="0.25">
      <c r="A7545" s="19" t="s">
        <v>7508</v>
      </c>
      <c r="B7545" s="4" t="str">
        <f>IFERROR(VLOOKUP(A7545,PEC!A$2:B$7902,2,0),"PEC NON ESISTENTE")</f>
        <v>vaprio.dagogna</v>
      </c>
      <c r="C7545" s="20" t="s">
        <v>7913</v>
      </c>
      <c r="D7545" s="20" t="s">
        <v>7914</v>
      </c>
      <c r="E7545" s="21">
        <v>1015</v>
      </c>
      <c r="F7545" s="4" t="str">
        <f t="shared" si="117"/>
        <v/>
      </c>
      <c r="G7545" s="4" t="str">
        <f>IF(AND(Tabella1[[#This Row],[Popolazione]]&gt;50000,Tabella1[[#This Row],[Popolazione]]&lt;100000),"COMPRESO",Tabella1[[#This Row],[Regione]])</f>
        <v>PIEMONTE</v>
      </c>
      <c r="H7545" s="31">
        <f>Tabella1[[#This Row],[Popolazione]]/SUM($E$19:$E$7866)</f>
        <v>1.6930379709885684E-5</v>
      </c>
    </row>
    <row r="7546" spans="1:8" x14ac:dyDescent="0.25">
      <c r="A7546" s="19" t="s">
        <v>7509</v>
      </c>
      <c r="B7546" s="4" t="str">
        <f>IFERROR(VLOOKUP(A7546,PEC!A$2:B$7902,2,0),"PEC NON ESISTENTE")</f>
        <v>comune.varallo.vc</v>
      </c>
      <c r="C7546" s="20" t="s">
        <v>7913</v>
      </c>
      <c r="D7546" s="20" t="s">
        <v>7914</v>
      </c>
      <c r="E7546" s="21">
        <v>7542</v>
      </c>
      <c r="F7546" s="4" t="str">
        <f t="shared" si="117"/>
        <v/>
      </c>
      <c r="G7546" s="4" t="str">
        <f>IF(AND(Tabella1[[#This Row],[Popolazione]]&gt;50000,Tabella1[[#This Row],[Popolazione]]&lt;100000),"COMPRESO",Tabella1[[#This Row],[Regione]])</f>
        <v>PIEMONTE</v>
      </c>
      <c r="H7546" s="31">
        <f>Tabella1[[#This Row],[Popolazione]]/SUM($E$19:$E$7866)</f>
        <v>1.2580189534183036E-4</v>
      </c>
    </row>
    <row r="7547" spans="1:8" x14ac:dyDescent="0.25">
      <c r="A7547" s="19" t="s">
        <v>7510</v>
      </c>
      <c r="B7547" s="4" t="str">
        <f>IFERROR(VLOOKUP(A7547,PEC!A$2:B$7902,2,0),"PEC NON ESISTENTE")</f>
        <v>protocollo</v>
      </c>
      <c r="C7547" s="20" t="s">
        <v>7913</v>
      </c>
      <c r="D7547" s="20" t="s">
        <v>7914</v>
      </c>
      <c r="E7547" s="21">
        <v>5004</v>
      </c>
      <c r="F7547" s="4" t="str">
        <f t="shared" si="117"/>
        <v/>
      </c>
      <c r="G7547" s="4" t="str">
        <f>IF(AND(Tabella1[[#This Row],[Popolazione]]&gt;50000,Tabella1[[#This Row],[Popolazione]]&lt;100000),"COMPRESO",Tabella1[[#This Row],[Regione]])</f>
        <v>PIEMONTE</v>
      </c>
      <c r="H7547" s="31">
        <f>Tabella1[[#This Row],[Popolazione]]/SUM($E$19:$E$7866)</f>
        <v>8.3467605978589118E-5</v>
      </c>
    </row>
    <row r="7548" spans="1:8" x14ac:dyDescent="0.25">
      <c r="A7548" s="19" t="s">
        <v>7511</v>
      </c>
      <c r="B7548" s="4" t="str">
        <f>IFERROR(VLOOKUP(A7548,PEC!A$2:B$7902,2,0),"PEC NON ESISTENTE")</f>
        <v>protocollo</v>
      </c>
      <c r="C7548" s="20" t="s">
        <v>7913</v>
      </c>
      <c r="D7548" s="20" t="s">
        <v>7986</v>
      </c>
      <c r="E7548" s="21">
        <v>2418</v>
      </c>
      <c r="F7548" s="4" t="str">
        <f t="shared" si="117"/>
        <v/>
      </c>
      <c r="G7548" s="4" t="str">
        <f>IF(AND(Tabella1[[#This Row],[Popolazione]]&gt;50000,Tabella1[[#This Row],[Popolazione]]&lt;100000),"COMPRESO",Tabella1[[#This Row],[Regione]])</f>
        <v>LOMBARDIA</v>
      </c>
      <c r="H7548" s="31">
        <f>Tabella1[[#This Row],[Popolazione]]/SUM($E$19:$E$7866)</f>
        <v>4.0332668116752297E-5</v>
      </c>
    </row>
    <row r="7549" spans="1:8" x14ac:dyDescent="0.25">
      <c r="A7549" s="19" t="s">
        <v>7512</v>
      </c>
      <c r="B7549" s="4" t="str">
        <f>IFERROR(VLOOKUP(A7549,PEC!A$2:B$7902,2,0),"PEC NON ESISTENTE")</f>
        <v>PEC NON ESISTENTE</v>
      </c>
      <c r="C7549" s="20" t="s">
        <v>8026</v>
      </c>
      <c r="D7549" s="20" t="s">
        <v>8212</v>
      </c>
      <c r="E7549" s="21">
        <v>2689</v>
      </c>
      <c r="F7549" s="4" t="str">
        <f t="shared" si="117"/>
        <v/>
      </c>
      <c r="G7549" s="4" t="str">
        <f>IF(AND(Tabella1[[#This Row],[Popolazione]]&gt;50000,Tabella1[[#This Row],[Popolazione]]&lt;100000),"COMPRESO",Tabella1[[#This Row],[Regione]])</f>
        <v>EMILIA-ROMAGNA</v>
      </c>
      <c r="H7549" s="31">
        <f>Tabella1[[#This Row],[Popolazione]]/SUM($E$19:$E$7866)</f>
        <v>4.4852996098406507E-5</v>
      </c>
    </row>
    <row r="7550" spans="1:8" x14ac:dyDescent="0.25">
      <c r="A7550" s="19" t="s">
        <v>408</v>
      </c>
      <c r="B7550" s="4" t="str">
        <f>IFERROR(VLOOKUP(A7550,PEC!A$2:B$7902,2,0),"PEC NON ESISTENTE")</f>
        <v>anagrafe</v>
      </c>
      <c r="C7550" s="20" t="s">
        <v>8235</v>
      </c>
      <c r="D7550" s="20" t="s">
        <v>8248</v>
      </c>
      <c r="E7550" s="21">
        <v>2223</v>
      </c>
      <c r="F7550" s="4" t="str">
        <f t="shared" si="117"/>
        <v/>
      </c>
      <c r="G7550" s="4" t="str">
        <f>IF(AND(Tabella1[[#This Row],[Popolazione]]&gt;50000,Tabella1[[#This Row],[Popolazione]]&lt;100000),"COMPRESO",Tabella1[[#This Row],[Regione]])</f>
        <v>CALABRIA</v>
      </c>
      <c r="H7550" s="31">
        <f>Tabella1[[#This Row],[Popolazione]]/SUM($E$19:$E$7866)</f>
        <v>3.7080033591207761E-5</v>
      </c>
    </row>
    <row r="7551" spans="1:8" x14ac:dyDescent="0.25">
      <c r="A7551" s="19" t="s">
        <v>7513</v>
      </c>
      <c r="B7551" s="4" t="str">
        <f>IFERROR(VLOOKUP(A7551,PEC!A$2:B$7902,2,0),"PEC NON ESISTENTE")</f>
        <v>protocollo.comune.varazze</v>
      </c>
      <c r="C7551" s="16" t="s">
        <v>7913</v>
      </c>
      <c r="D7551" s="20" t="s">
        <v>8208</v>
      </c>
      <c r="E7551" s="21">
        <v>13461</v>
      </c>
      <c r="F7551" s="4" t="str">
        <f t="shared" si="117"/>
        <v/>
      </c>
      <c r="G7551" s="4" t="str">
        <f>IF(AND(Tabella1[[#This Row],[Popolazione]]&gt;50000,Tabella1[[#This Row],[Popolazione]]&lt;100000),"COMPRESO",Tabella1[[#This Row],[Regione]])</f>
        <v>LIGURIA</v>
      </c>
      <c r="H7551" s="31">
        <f>Tabella1[[#This Row],[Popolazione]]/SUM($E$19:$E$7866)</f>
        <v>2.2453186332489772E-4</v>
      </c>
    </row>
    <row r="7552" spans="1:8" x14ac:dyDescent="0.25">
      <c r="A7552" s="19" t="s">
        <v>7514</v>
      </c>
      <c r="B7552" s="4" t="str">
        <f>IFERROR(VLOOKUP(A7552,PEC!A$2:B$7902,2,0),"PEC NON ESISTENTE")</f>
        <v>comune.varcosabino.ri</v>
      </c>
      <c r="C7552" s="20" t="s">
        <v>8221</v>
      </c>
      <c r="D7552" s="20" t="s">
        <v>8234</v>
      </c>
      <c r="E7552" s="21">
        <v>210</v>
      </c>
      <c r="F7552" s="4" t="str">
        <f t="shared" si="117"/>
        <v/>
      </c>
      <c r="G7552" s="4" t="str">
        <f>IF(AND(Tabella1[[#This Row],[Popolazione]]&gt;50000,Tabella1[[#This Row],[Popolazione]]&lt;100000),"COMPRESO",Tabella1[[#This Row],[Regione]])</f>
        <v>LAZIO</v>
      </c>
      <c r="H7552" s="31">
        <f>Tabella1[[#This Row],[Popolazione]]/SUM($E$19:$E$7866)</f>
        <v>3.5028371813556588E-6</v>
      </c>
    </row>
    <row r="7553" spans="1:8" x14ac:dyDescent="0.25">
      <c r="A7553" s="19" t="s">
        <v>7515</v>
      </c>
      <c r="B7553" s="4" t="str">
        <f>IFERROR(VLOOKUP(A7553,PEC!A$2:B$7902,2,0),"PEC NON ESISTENTE")</f>
        <v>postacertificata</v>
      </c>
      <c r="C7553" s="20" t="s">
        <v>7913</v>
      </c>
      <c r="D7553" s="20" t="s">
        <v>7986</v>
      </c>
      <c r="E7553" s="21">
        <v>12773</v>
      </c>
      <c r="F7553" s="4" t="str">
        <f t="shared" si="117"/>
        <v/>
      </c>
      <c r="G7553" s="4" t="str">
        <f>IF(AND(Tabella1[[#This Row],[Popolazione]]&gt;50000,Tabella1[[#This Row],[Popolazione]]&lt;100000),"COMPRESO",Tabella1[[#This Row],[Regione]])</f>
        <v>LOMBARDIA</v>
      </c>
      <c r="H7553" s="31">
        <f>Tabella1[[#This Row],[Popolazione]]/SUM($E$19:$E$7866)</f>
        <v>2.1305590151169442E-4</v>
      </c>
    </row>
    <row r="7554" spans="1:8" x14ac:dyDescent="0.25">
      <c r="A7554" s="19" t="s">
        <v>8163</v>
      </c>
      <c r="B7554" s="4" t="str">
        <f>IFERROR(VLOOKUP(A7554,PEC!A$2:B$7902,2,0),"PEC NON ESISTENTE")</f>
        <v>PEC NON ESISTENTE</v>
      </c>
      <c r="C7554" s="20" t="s">
        <v>8026</v>
      </c>
      <c r="D7554" s="20" t="s">
        <v>8027</v>
      </c>
      <c r="E7554" s="21">
        <v>845</v>
      </c>
      <c r="F7554" s="4" t="str">
        <f t="shared" ref="F7554:F7617" si="118">IF($E7554&gt;300000,"TROVATO","")</f>
        <v/>
      </c>
      <c r="G7554" s="4" t="str">
        <f>IF(AND(Tabella1[[#This Row],[Popolazione]]&gt;50000,Tabella1[[#This Row],[Popolazione]]&lt;100000),"COMPRESO",Tabella1[[#This Row],[Regione]])</f>
        <v>TRENTINO-ALTO ADIGE/SÜDTIROL</v>
      </c>
      <c r="H7554" s="31">
        <f>Tabella1[[#This Row],[Popolazione]]/SUM($E$19:$E$7866)</f>
        <v>1.4094749610693008E-5</v>
      </c>
    </row>
    <row r="7555" spans="1:8" x14ac:dyDescent="0.25">
      <c r="A7555" s="19" t="s">
        <v>7516</v>
      </c>
      <c r="B7555" s="4" t="str">
        <f>IFERROR(VLOOKUP(A7555,PEC!A$2:B$7902,2,0),"PEC NON ESISTENTE")</f>
        <v>varenna</v>
      </c>
      <c r="C7555" s="20" t="s">
        <v>7913</v>
      </c>
      <c r="D7555" s="20" t="s">
        <v>7986</v>
      </c>
      <c r="E7555" s="21">
        <v>765</v>
      </c>
      <c r="F7555" s="4" t="str">
        <f t="shared" si="118"/>
        <v/>
      </c>
      <c r="G7555" s="4" t="str">
        <f>IF(AND(Tabella1[[#This Row],[Popolazione]]&gt;50000,Tabella1[[#This Row],[Popolazione]]&lt;100000),"COMPRESO",Tabella1[[#This Row],[Regione]])</f>
        <v>LOMBARDIA</v>
      </c>
      <c r="H7555" s="31">
        <f>Tabella1[[#This Row],[Popolazione]]/SUM($E$19:$E$7866)</f>
        <v>1.2760335446367042E-5</v>
      </c>
    </row>
    <row r="7556" spans="1:8" x14ac:dyDescent="0.25">
      <c r="A7556" s="19" t="s">
        <v>7517</v>
      </c>
      <c r="B7556" s="4" t="str">
        <f>IFERROR(VLOOKUP(A7556,PEC!A$2:B$7902,2,0),"PEC NON ESISTENTE")</f>
        <v>protocollo</v>
      </c>
      <c r="C7556" s="20" t="s">
        <v>7913</v>
      </c>
      <c r="D7556" s="20" t="s">
        <v>7986</v>
      </c>
      <c r="E7556" s="21">
        <v>79793</v>
      </c>
      <c r="F7556" s="4" t="str">
        <f t="shared" si="118"/>
        <v/>
      </c>
      <c r="G7556" s="4" t="str">
        <f>IF(AND(Tabella1[[#This Row],[Popolazione]]&gt;50000,Tabella1[[#This Row],[Popolazione]]&lt;100000),"COMPRESO",Tabella1[[#This Row],[Regione]])</f>
        <v>COMPRESO</v>
      </c>
      <c r="H7556" s="30">
        <f>Tabella1[[#This Row],[Popolazione]]/SUM($E$19:$E$7866)</f>
        <v>1.3309613676757719E-3</v>
      </c>
    </row>
    <row r="7557" spans="1:8" x14ac:dyDescent="0.25">
      <c r="A7557" s="19" t="s">
        <v>7518</v>
      </c>
      <c r="B7557" s="4" t="str">
        <f>IFERROR(VLOOKUP(A7557,PEC!A$2:B$7902,2,0),"PEC NON ESISTENTE")</f>
        <v>protocollo.vareseligure</v>
      </c>
      <c r="C7557" s="16" t="s">
        <v>7913</v>
      </c>
      <c r="D7557" s="20" t="s">
        <v>8208</v>
      </c>
      <c r="E7557" s="21">
        <v>2103</v>
      </c>
      <c r="F7557" s="4" t="str">
        <f t="shared" si="118"/>
        <v/>
      </c>
      <c r="G7557" s="4" t="str">
        <f>IF(AND(Tabella1[[#This Row],[Popolazione]]&gt;50000,Tabella1[[#This Row],[Popolazione]]&lt;100000),"COMPRESO",Tabella1[[#This Row],[Regione]])</f>
        <v>LIGURIA</v>
      </c>
      <c r="H7557" s="31">
        <f>Tabella1[[#This Row],[Popolazione]]/SUM($E$19:$E$7866)</f>
        <v>3.5078412344718814E-5</v>
      </c>
    </row>
    <row r="7558" spans="1:8" x14ac:dyDescent="0.25">
      <c r="A7558" s="19" t="s">
        <v>7519</v>
      </c>
      <c r="B7558" s="4" t="str">
        <f>IFERROR(VLOOKUP(A7558,PEC!A$2:B$7902,2,0),"PEC NON ESISTENTE")</f>
        <v>protocollo</v>
      </c>
      <c r="C7558" s="20" t="s">
        <v>7913</v>
      </c>
      <c r="D7558" s="20" t="s">
        <v>7914</v>
      </c>
      <c r="E7558" s="21">
        <v>830</v>
      </c>
      <c r="F7558" s="4" t="str">
        <f t="shared" si="118"/>
        <v/>
      </c>
      <c r="G7558" s="4" t="str">
        <f>IF(AND(Tabella1[[#This Row],[Popolazione]]&gt;50000,Tabella1[[#This Row],[Popolazione]]&lt;100000),"COMPRESO",Tabella1[[#This Row],[Regione]])</f>
        <v>PIEMONTE</v>
      </c>
      <c r="H7558" s="31">
        <f>Tabella1[[#This Row],[Popolazione]]/SUM($E$19:$E$7866)</f>
        <v>1.3844546954881888E-5</v>
      </c>
    </row>
    <row r="7559" spans="1:8" x14ac:dyDescent="0.25">
      <c r="A7559" s="19" t="s">
        <v>7520</v>
      </c>
      <c r="B7559" s="4" t="str">
        <f>IFERROR(VLOOKUP(A7559,PEC!A$2:B$7902,2,0),"PEC NON ESISTENTE")</f>
        <v>comune.varmo</v>
      </c>
      <c r="C7559" s="20" t="s">
        <v>8026</v>
      </c>
      <c r="D7559" s="20" t="s">
        <v>8205</v>
      </c>
      <c r="E7559" s="21">
        <v>2830</v>
      </c>
      <c r="F7559" s="4" t="str">
        <f t="shared" si="118"/>
        <v/>
      </c>
      <c r="G7559" s="4" t="str">
        <f>IF(AND(Tabella1[[#This Row],[Popolazione]]&gt;50000,Tabella1[[#This Row],[Popolazione]]&lt;100000),"COMPRESO",Tabella1[[#This Row],[Regione]])</f>
        <v>FRIULI-VENEZIA GIULIA</v>
      </c>
      <c r="H7559" s="31">
        <f>Tabella1[[#This Row],[Popolazione]]/SUM($E$19:$E$7866)</f>
        <v>4.7204901063031017E-5</v>
      </c>
    </row>
    <row r="7560" spans="1:8" x14ac:dyDescent="0.25">
      <c r="A7560" s="19" t="s">
        <v>8136</v>
      </c>
      <c r="B7560" s="4" t="str">
        <f>IFERROR(VLOOKUP(A7560,PEC!A$2:B$7902,2,0),"PEC NON ESISTENTE")</f>
        <v>PEC NON ESISTENTE</v>
      </c>
      <c r="C7560" s="20" t="s">
        <v>8026</v>
      </c>
      <c r="D7560" s="20" t="s">
        <v>8027</v>
      </c>
      <c r="E7560" s="21">
        <v>4253</v>
      </c>
      <c r="F7560" s="4" t="str">
        <f t="shared" si="118"/>
        <v/>
      </c>
      <c r="G7560" s="4" t="str">
        <f>IF(AND(Tabella1[[#This Row],[Popolazione]]&gt;50000,Tabella1[[#This Row],[Popolazione]]&lt;100000),"COMPRESO",Tabella1[[#This Row],[Regione]])</f>
        <v>TRENTINO-ALTO ADIGE/SÜDTIROL</v>
      </c>
      <c r="H7560" s="31">
        <f>Tabella1[[#This Row],[Popolazione]]/SUM($E$19:$E$7866)</f>
        <v>7.094079301097913E-5</v>
      </c>
    </row>
    <row r="7561" spans="1:8" x14ac:dyDescent="0.25">
      <c r="A7561" s="19" t="s">
        <v>7522</v>
      </c>
      <c r="B7561" s="4" t="str">
        <f>IFERROR(VLOOKUP(A7561,PEC!A$2:B$7902,2,0),"PEC NON ESISTENTE")</f>
        <v>protocollo</v>
      </c>
      <c r="C7561" s="20" t="s">
        <v>8026</v>
      </c>
      <c r="D7561" s="20" t="s">
        <v>8212</v>
      </c>
      <c r="E7561" s="21">
        <v>1281</v>
      </c>
      <c r="F7561" s="4" t="str">
        <f t="shared" si="118"/>
        <v/>
      </c>
      <c r="G7561" s="4" t="str">
        <f>IF(AND(Tabella1[[#This Row],[Popolazione]]&gt;50000,Tabella1[[#This Row],[Popolazione]]&lt;100000),"COMPRESO",Tabella1[[#This Row],[Regione]])</f>
        <v>EMILIA-ROMAGNA</v>
      </c>
      <c r="H7561" s="31">
        <f>Tabella1[[#This Row],[Popolazione]]/SUM($E$19:$E$7866)</f>
        <v>2.1367306806269518E-5</v>
      </c>
    </row>
    <row r="7562" spans="1:8" x14ac:dyDescent="0.25">
      <c r="A7562" s="19" t="s">
        <v>7523</v>
      </c>
      <c r="B7562" s="4" t="str">
        <f>IFERROR(VLOOKUP(A7562,PEC!A$2:B$7902,2,0),"PEC NON ESISTENTE")</f>
        <v>protocollo</v>
      </c>
      <c r="C7562" s="20" t="s">
        <v>7913</v>
      </c>
      <c r="D7562" s="20" t="s">
        <v>7986</v>
      </c>
      <c r="E7562" s="21">
        <v>3405</v>
      </c>
      <c r="F7562" s="4" t="str">
        <f t="shared" si="118"/>
        <v/>
      </c>
      <c r="G7562" s="4" t="str">
        <f>IF(AND(Tabella1[[#This Row],[Popolazione]]&gt;50000,Tabella1[[#This Row],[Popolazione]]&lt;100000),"COMPRESO",Tabella1[[#This Row],[Regione]])</f>
        <v>LOMBARDIA</v>
      </c>
      <c r="H7562" s="31">
        <f>Tabella1[[#This Row],[Popolazione]]/SUM($E$19:$E$7866)</f>
        <v>5.6796002869123894E-5</v>
      </c>
    </row>
    <row r="7563" spans="1:8" x14ac:dyDescent="0.25">
      <c r="A7563" s="19" t="s">
        <v>7524</v>
      </c>
      <c r="B7563" s="4" t="str">
        <f>IFERROR(VLOOKUP(A7563,PEC!A$2:B$7902,2,0),"PEC NON ESISTENTE")</f>
        <v>comune.varzo</v>
      </c>
      <c r="C7563" s="20" t="s">
        <v>7913</v>
      </c>
      <c r="D7563" s="20" t="s">
        <v>7914</v>
      </c>
      <c r="E7563" s="21">
        <v>2106</v>
      </c>
      <c r="F7563" s="4" t="str">
        <f t="shared" si="118"/>
        <v/>
      </c>
      <c r="G7563" s="4" t="str">
        <f>IF(AND(Tabella1[[#This Row],[Popolazione]]&gt;50000,Tabella1[[#This Row],[Popolazione]]&lt;100000),"COMPRESO",Tabella1[[#This Row],[Regione]])</f>
        <v>PIEMONTE</v>
      </c>
      <c r="H7563" s="31">
        <f>Tabella1[[#This Row],[Popolazione]]/SUM($E$19:$E$7866)</f>
        <v>3.5128452875881036E-5</v>
      </c>
    </row>
    <row r="7564" spans="1:8" x14ac:dyDescent="0.25">
      <c r="A7564" s="19" t="s">
        <v>7525</v>
      </c>
      <c r="B7564" s="4" t="str">
        <f>IFERROR(VLOOKUP(A7564,PEC!A$2:B$7902,2,0),"PEC NON ESISTENTE")</f>
        <v>comune.vasanello.vt</v>
      </c>
      <c r="C7564" s="20" t="s">
        <v>8221</v>
      </c>
      <c r="D7564" s="20" t="s">
        <v>8234</v>
      </c>
      <c r="E7564" s="21">
        <v>4161</v>
      </c>
      <c r="F7564" s="4" t="str">
        <f t="shared" si="118"/>
        <v/>
      </c>
      <c r="G7564" s="4" t="str">
        <f>IF(AND(Tabella1[[#This Row],[Popolazione]]&gt;50000,Tabella1[[#This Row],[Popolazione]]&lt;100000),"COMPRESO",Tabella1[[#This Row],[Regione]])</f>
        <v>LAZIO</v>
      </c>
      <c r="H7564" s="31">
        <f>Tabella1[[#This Row],[Popolazione]]/SUM($E$19:$E$7866)</f>
        <v>6.9406216722004267E-5</v>
      </c>
    </row>
    <row r="7565" spans="1:8" x14ac:dyDescent="0.25">
      <c r="A7565" s="19" t="s">
        <v>7526</v>
      </c>
      <c r="B7565" s="4" t="str">
        <f>IFERROR(VLOOKUP(A7565,PEC!A$2:B$7902,2,0),"PEC NON ESISTENTE")</f>
        <v>comune.vasia.im</v>
      </c>
      <c r="C7565" s="20" t="s">
        <v>7913</v>
      </c>
      <c r="D7565" s="20" t="s">
        <v>8208</v>
      </c>
      <c r="E7565" s="21">
        <v>424</v>
      </c>
      <c r="F7565" s="4" t="str">
        <f t="shared" si="118"/>
        <v/>
      </c>
      <c r="G7565" s="4" t="str">
        <f>IF(AND(Tabella1[[#This Row],[Popolazione]]&gt;50000,Tabella1[[#This Row],[Popolazione]]&lt;100000),"COMPRESO",Tabella1[[#This Row],[Regione]])</f>
        <v>LIGURIA</v>
      </c>
      <c r="H7565" s="31">
        <f>Tabella1[[#This Row],[Popolazione]]/SUM($E$19:$E$7866)</f>
        <v>7.0723950709276158E-6</v>
      </c>
    </row>
    <row r="7566" spans="1:8" x14ac:dyDescent="0.25">
      <c r="A7566" s="19" t="s">
        <v>7527</v>
      </c>
      <c r="B7566" s="4" t="str">
        <f>IFERROR(VLOOKUP(A7566,PEC!A$2:B$7902,2,0),"PEC NON ESISTENTE")</f>
        <v>comune.vasto</v>
      </c>
      <c r="C7566" s="20" t="s">
        <v>8235</v>
      </c>
      <c r="D7566" s="20" t="s">
        <v>8236</v>
      </c>
      <c r="E7566" s="21">
        <v>38747</v>
      </c>
      <c r="F7566" s="4" t="str">
        <f t="shared" si="118"/>
        <v/>
      </c>
      <c r="G7566" s="4" t="str">
        <f>IF(AND(Tabella1[[#This Row],[Popolazione]]&gt;50000,Tabella1[[#This Row],[Popolazione]]&lt;100000),"COMPRESO",Tabella1[[#This Row],[Regione]])</f>
        <v>ABRUZZO</v>
      </c>
      <c r="H7566" s="31">
        <f>Tabella1[[#This Row],[Popolazione]]/SUM($E$19:$E$7866)</f>
        <v>6.4630682031422716E-4</v>
      </c>
    </row>
    <row r="7567" spans="1:8" x14ac:dyDescent="0.25">
      <c r="A7567" s="19" t="s">
        <v>7528</v>
      </c>
      <c r="B7567" s="4" t="str">
        <f>IFERROR(VLOOKUP(A7567,PEC!A$2:B$7902,2,0),"PEC NON ESISTENTE")</f>
        <v>info</v>
      </c>
      <c r="C7567" s="20" t="s">
        <v>8235</v>
      </c>
      <c r="D7567" s="20" t="s">
        <v>4252</v>
      </c>
      <c r="E7567" s="21">
        <v>728</v>
      </c>
      <c r="F7567" s="4" t="str">
        <f t="shared" si="118"/>
        <v/>
      </c>
      <c r="G7567" s="4" t="str">
        <f>IF(AND(Tabella1[[#This Row],[Popolazione]]&gt;50000,Tabella1[[#This Row],[Popolazione]]&lt;100000),"COMPRESO",Tabella1[[#This Row],[Regione]])</f>
        <v>MOLISE</v>
      </c>
      <c r="H7567" s="31">
        <f>Tabella1[[#This Row],[Popolazione]]/SUM($E$19:$E$7866)</f>
        <v>1.2143168895366284E-5</v>
      </c>
    </row>
    <row r="7568" spans="1:8" x14ac:dyDescent="0.25">
      <c r="A7568" s="19" t="s">
        <v>7529</v>
      </c>
      <c r="B7568" s="4" t="str">
        <f>IFERROR(VLOOKUP(A7568,PEC!A$2:B$7902,2,0),"PEC NON ESISTENTE")</f>
        <v>comune.vaudacanavese.to</v>
      </c>
      <c r="C7568" s="20" t="s">
        <v>7913</v>
      </c>
      <c r="D7568" s="20" t="s">
        <v>7914</v>
      </c>
      <c r="E7568" s="21">
        <v>1465</v>
      </c>
      <c r="F7568" s="4" t="str">
        <f t="shared" si="118"/>
        <v/>
      </c>
      <c r="G7568" s="4" t="str">
        <f>IF(AND(Tabella1[[#This Row],[Popolazione]]&gt;50000,Tabella1[[#This Row],[Popolazione]]&lt;100000),"COMPRESO",Tabella1[[#This Row],[Regione]])</f>
        <v>PIEMONTE</v>
      </c>
      <c r="H7568" s="31">
        <f>Tabella1[[#This Row],[Popolazione]]/SUM($E$19:$E$7866)</f>
        <v>2.4436459384219237E-5</v>
      </c>
    </row>
    <row r="7569" spans="1:8" x14ac:dyDescent="0.25">
      <c r="A7569" s="19" t="s">
        <v>309</v>
      </c>
      <c r="B7569" s="4" t="str">
        <f>IFERROR(VLOOKUP(A7569,PEC!A$2:B$7902,2,0),"PEC NON ESISTENTE")</f>
        <v>prot.vazzano</v>
      </c>
      <c r="C7569" s="20" t="s">
        <v>8235</v>
      </c>
      <c r="D7569" s="20" t="s">
        <v>8248</v>
      </c>
      <c r="E7569" s="21">
        <v>1106</v>
      </c>
      <c r="F7569" s="4" t="str">
        <f t="shared" si="118"/>
        <v/>
      </c>
      <c r="G7569" s="4" t="str">
        <f>IF(AND(Tabella1[[#This Row],[Popolazione]]&gt;50000,Tabella1[[#This Row],[Popolazione]]&lt;100000),"COMPRESO",Tabella1[[#This Row],[Regione]])</f>
        <v>CALABRIA</v>
      </c>
      <c r="H7569" s="31">
        <f>Tabella1[[#This Row],[Popolazione]]/SUM($E$19:$E$7866)</f>
        <v>1.8448275821806469E-5</v>
      </c>
    </row>
    <row r="7570" spans="1:8" x14ac:dyDescent="0.25">
      <c r="A7570" s="19" t="s">
        <v>7530</v>
      </c>
      <c r="B7570" s="4" t="str">
        <f>IFERROR(VLOOKUP(A7570,PEC!A$2:B$7902,2,0),"PEC NON ESISTENTE")</f>
        <v>comune.vazzola.tv</v>
      </c>
      <c r="C7570" s="20" t="s">
        <v>8026</v>
      </c>
      <c r="D7570" s="20" t="s">
        <v>8167</v>
      </c>
      <c r="E7570" s="21">
        <v>7009</v>
      </c>
      <c r="F7570" s="4" t="str">
        <f t="shared" si="118"/>
        <v/>
      </c>
      <c r="G7570" s="4" t="str">
        <f>IF(AND(Tabella1[[#This Row],[Popolazione]]&gt;50000,Tabella1[[#This Row],[Popolazione]]&lt;100000),"COMPRESO",Tabella1[[#This Row],[Regione]])</f>
        <v>VENETO</v>
      </c>
      <c r="H7570" s="31">
        <f>Tabella1[[#This Row],[Popolazione]]/SUM($E$19:$E$7866)</f>
        <v>1.1691136097200862E-4</v>
      </c>
    </row>
    <row r="7571" spans="1:8" x14ac:dyDescent="0.25">
      <c r="A7571" s="19" t="s">
        <v>7531</v>
      </c>
      <c r="B7571" s="4" t="str">
        <f>IFERROR(VLOOKUP(A7571,PEC!A$2:B$7902,2,0),"PEC NON ESISTENTE")</f>
        <v>comune.vecchiano</v>
      </c>
      <c r="C7571" s="20" t="s">
        <v>8221</v>
      </c>
      <c r="D7571" s="20" t="s">
        <v>8222</v>
      </c>
      <c r="E7571" s="21">
        <v>12366</v>
      </c>
      <c r="F7571" s="4" t="str">
        <f t="shared" si="118"/>
        <v/>
      </c>
      <c r="G7571" s="4" t="str">
        <f>IF(AND(Tabella1[[#This Row],[Popolazione]]&gt;50000,Tabella1[[#This Row],[Popolazione]]&lt;100000),"COMPRESO",Tabella1[[#This Row],[Regione]])</f>
        <v>TOSCANA</v>
      </c>
      <c r="H7571" s="31">
        <f>Tabella1[[#This Row],[Popolazione]]/SUM($E$19:$E$7866)</f>
        <v>2.0626706945068608E-4</v>
      </c>
    </row>
    <row r="7572" spans="1:8" x14ac:dyDescent="0.25">
      <c r="A7572" s="19" t="s">
        <v>7532</v>
      </c>
      <c r="B7572" s="4" t="str">
        <f>IFERROR(VLOOKUP(A7572,PEC!A$2:B$7902,2,0),"PEC NON ESISTENTE")</f>
        <v>comune.vedanoallambro</v>
      </c>
      <c r="C7572" s="20" t="s">
        <v>7913</v>
      </c>
      <c r="D7572" s="20" t="s">
        <v>7986</v>
      </c>
      <c r="E7572" s="21">
        <v>7426</v>
      </c>
      <c r="F7572" s="4" t="str">
        <f t="shared" si="118"/>
        <v/>
      </c>
      <c r="G7572" s="4" t="str">
        <f>IF(AND(Tabella1[[#This Row],[Popolazione]]&gt;50000,Tabella1[[#This Row],[Popolazione]]&lt;100000),"COMPRESO",Tabella1[[#This Row],[Regione]])</f>
        <v>LOMBARDIA</v>
      </c>
      <c r="H7572" s="31">
        <f>Tabella1[[#This Row],[Popolazione]]/SUM($E$19:$E$7866)</f>
        <v>1.2386699480355771E-4</v>
      </c>
    </row>
    <row r="7573" spans="1:8" x14ac:dyDescent="0.25">
      <c r="A7573" s="19" t="s">
        <v>7533</v>
      </c>
      <c r="B7573" s="4" t="str">
        <f>IFERROR(VLOOKUP(A7573,PEC!A$2:B$7902,2,0),"PEC NON ESISTENTE")</f>
        <v>comune.vedano-olona</v>
      </c>
      <c r="C7573" s="20" t="s">
        <v>7913</v>
      </c>
      <c r="D7573" s="20" t="s">
        <v>7986</v>
      </c>
      <c r="E7573" s="21">
        <v>7301</v>
      </c>
      <c r="F7573" s="4" t="str">
        <f t="shared" si="118"/>
        <v/>
      </c>
      <c r="G7573" s="4" t="str">
        <f>IF(AND(Tabella1[[#This Row],[Popolazione]]&gt;50000,Tabella1[[#This Row],[Popolazione]]&lt;100000),"COMPRESO",Tabella1[[#This Row],[Regione]])</f>
        <v>LOMBARDIA</v>
      </c>
      <c r="H7573" s="31">
        <f>Tabella1[[#This Row],[Popolazione]]/SUM($E$19:$E$7866)</f>
        <v>1.217819726717984E-4</v>
      </c>
    </row>
    <row r="7574" spans="1:8" x14ac:dyDescent="0.25">
      <c r="A7574" s="19" t="s">
        <v>7534</v>
      </c>
      <c r="B7574" s="4" t="str">
        <f>IFERROR(VLOOKUP(A7574,PEC!A$2:B$7902,2,0),"PEC NON ESISTENTE")</f>
        <v>comune.vedelago.tv</v>
      </c>
      <c r="C7574" s="20" t="s">
        <v>8026</v>
      </c>
      <c r="D7574" s="20" t="s">
        <v>8167</v>
      </c>
      <c r="E7574" s="21">
        <v>16434</v>
      </c>
      <c r="F7574" s="4" t="str">
        <f t="shared" si="118"/>
        <v/>
      </c>
      <c r="G7574" s="4" t="str">
        <f>IF(AND(Tabella1[[#This Row],[Popolazione]]&gt;50000,Tabella1[[#This Row],[Popolazione]]&lt;100000),"COMPRESO",Tabella1[[#This Row],[Regione]])</f>
        <v>VENETO</v>
      </c>
      <c r="H7574" s="31">
        <f>Tabella1[[#This Row],[Popolazione]]/SUM($E$19:$E$7866)</f>
        <v>2.7412202970666141E-4</v>
      </c>
    </row>
    <row r="7575" spans="1:8" x14ac:dyDescent="0.25">
      <c r="A7575" s="19" t="s">
        <v>7535</v>
      </c>
      <c r="B7575" s="4" t="str">
        <f>IFERROR(VLOOKUP(A7575,PEC!A$2:B$7902,2,0),"PEC NON ESISTENTE")</f>
        <v>comune.vedeseta</v>
      </c>
      <c r="C7575" s="20" t="s">
        <v>7913</v>
      </c>
      <c r="D7575" s="20" t="s">
        <v>7986</v>
      </c>
      <c r="E7575" s="21">
        <v>210</v>
      </c>
      <c r="F7575" s="4" t="str">
        <f t="shared" si="118"/>
        <v/>
      </c>
      <c r="G7575" s="4" t="str">
        <f>IF(AND(Tabella1[[#This Row],[Popolazione]]&gt;50000,Tabella1[[#This Row],[Popolazione]]&lt;100000),"COMPRESO",Tabella1[[#This Row],[Regione]])</f>
        <v>LOMBARDIA</v>
      </c>
      <c r="H7575" s="31">
        <f>Tabella1[[#This Row],[Popolazione]]/SUM($E$19:$E$7866)</f>
        <v>3.5028371813556588E-6</v>
      </c>
    </row>
    <row r="7576" spans="1:8" x14ac:dyDescent="0.25">
      <c r="A7576" s="19" t="s">
        <v>7536</v>
      </c>
      <c r="B7576" s="4" t="str">
        <f>IFERROR(VLOOKUP(A7576,PEC!A$2:B$7902,2,0),"PEC NON ESISTENTE")</f>
        <v>comune.veduggio</v>
      </c>
      <c r="C7576" s="20" t="s">
        <v>7913</v>
      </c>
      <c r="D7576" s="20" t="s">
        <v>7986</v>
      </c>
      <c r="E7576" s="21">
        <v>4434</v>
      </c>
      <c r="F7576" s="4" t="str">
        <f t="shared" si="118"/>
        <v/>
      </c>
      <c r="G7576" s="4" t="str">
        <f>IF(AND(Tabella1[[#This Row],[Popolazione]]&gt;50000,Tabella1[[#This Row],[Popolazione]]&lt;100000),"COMPRESO",Tabella1[[#This Row],[Regione]])</f>
        <v>LOMBARDIA</v>
      </c>
      <c r="H7576" s="31">
        <f>Tabella1[[#This Row],[Popolazione]]/SUM($E$19:$E$7866)</f>
        <v>7.3959905057766621E-5</v>
      </c>
    </row>
    <row r="7577" spans="1:8" x14ac:dyDescent="0.25">
      <c r="A7577" s="19" t="s">
        <v>7537</v>
      </c>
      <c r="B7577" s="4" t="str">
        <f>IFERROR(VLOOKUP(A7577,PEC!A$2:B$7902,2,0),"PEC NON ESISTENTE")</f>
        <v>protocollo</v>
      </c>
      <c r="C7577" s="20" t="s">
        <v>8026</v>
      </c>
      <c r="D7577" s="20" t="s">
        <v>8167</v>
      </c>
      <c r="E7577" s="21">
        <v>4543</v>
      </c>
      <c r="F7577" s="4" t="str">
        <f t="shared" si="118"/>
        <v/>
      </c>
      <c r="G7577" s="4" t="str">
        <f>IF(AND(Tabella1[[#This Row],[Popolazione]]&gt;50000,Tabella1[[#This Row],[Popolazione]]&lt;100000),"COMPRESO",Tabella1[[#This Row],[Regione]])</f>
        <v>VENETO</v>
      </c>
      <c r="H7577" s="31">
        <f>Tabella1[[#This Row],[Popolazione]]/SUM($E$19:$E$7866)</f>
        <v>7.5778044356660752E-5</v>
      </c>
    </row>
    <row r="7578" spans="1:8" x14ac:dyDescent="0.25">
      <c r="A7578" s="19" t="s">
        <v>7538</v>
      </c>
      <c r="B7578" s="4" t="str">
        <f>IFERROR(VLOOKUP(A7578,PEC!A$2:B$7902,2,0),"PEC NON ESISTENTE")</f>
        <v>protocollo.comuneveglie</v>
      </c>
      <c r="C7578" s="20" t="s">
        <v>8235</v>
      </c>
      <c r="D7578" s="20" t="s">
        <v>8241</v>
      </c>
      <c r="E7578" s="21">
        <v>14304</v>
      </c>
      <c r="F7578" s="4" t="str">
        <f t="shared" si="118"/>
        <v/>
      </c>
      <c r="G7578" s="4" t="str">
        <f>IF(AND(Tabella1[[#This Row],[Popolazione]]&gt;50000,Tabella1[[#This Row],[Popolazione]]&lt;100000),"COMPRESO",Tabella1[[#This Row],[Regione]])</f>
        <v>PUGLIA</v>
      </c>
      <c r="H7578" s="31">
        <f>Tabella1[[#This Row],[Popolazione]]/SUM($E$19:$E$7866)</f>
        <v>2.3859325258148258E-4</v>
      </c>
    </row>
    <row r="7579" spans="1:8" x14ac:dyDescent="0.25">
      <c r="A7579" s="19" t="s">
        <v>7539</v>
      </c>
      <c r="B7579" s="4" t="str">
        <f>IFERROR(VLOOKUP(A7579,PEC!A$2:B$7902,2,0),"PEC NON ESISTENTE")</f>
        <v>veglio</v>
      </c>
      <c r="C7579" s="20" t="s">
        <v>7913</v>
      </c>
      <c r="D7579" s="20" t="s">
        <v>7914</v>
      </c>
      <c r="E7579" s="21">
        <v>566</v>
      </c>
      <c r="F7579" s="4" t="str">
        <f t="shared" si="118"/>
        <v/>
      </c>
      <c r="G7579" s="4" t="str">
        <f>IF(AND(Tabella1[[#This Row],[Popolazione]]&gt;50000,Tabella1[[#This Row],[Popolazione]]&lt;100000),"COMPRESO",Tabella1[[#This Row],[Regione]])</f>
        <v>PIEMONTE</v>
      </c>
      <c r="H7579" s="31">
        <f>Tabella1[[#This Row],[Popolazione]]/SUM($E$19:$E$7866)</f>
        <v>9.4409802126062034E-6</v>
      </c>
    </row>
    <row r="7580" spans="1:8" x14ac:dyDescent="0.25">
      <c r="A7580" s="19" t="s">
        <v>7540</v>
      </c>
      <c r="B7580" s="4" t="str">
        <f>IFERROR(VLOOKUP(A7580,PEC!A$2:B$7902,2,0),"PEC NON ESISTENTE")</f>
        <v>comunevejano</v>
      </c>
      <c r="C7580" s="20" t="s">
        <v>8221</v>
      </c>
      <c r="D7580" s="20" t="s">
        <v>8234</v>
      </c>
      <c r="E7580" s="21">
        <v>2298</v>
      </c>
      <c r="F7580" s="4" t="str">
        <f t="shared" si="118"/>
        <v/>
      </c>
      <c r="G7580" s="4" t="str">
        <f>IF(AND(Tabella1[[#This Row],[Popolazione]]&gt;50000,Tabella1[[#This Row],[Popolazione]]&lt;100000),"COMPRESO",Tabella1[[#This Row],[Regione]])</f>
        <v>LAZIO</v>
      </c>
      <c r="H7580" s="31">
        <f>Tabella1[[#This Row],[Popolazione]]/SUM($E$19:$E$7866)</f>
        <v>3.833104687026335E-5</v>
      </c>
    </row>
    <row r="7581" spans="1:8" x14ac:dyDescent="0.25">
      <c r="A7581" s="19" t="s">
        <v>7541</v>
      </c>
      <c r="B7581" s="4" t="str">
        <f>IFERROR(VLOOKUP(A7581,PEC!A$2:B$7902,2,0),"PEC NON ESISTENTE")</f>
        <v>comune.veleso</v>
      </c>
      <c r="C7581" s="20" t="s">
        <v>7913</v>
      </c>
      <c r="D7581" s="20" t="s">
        <v>7986</v>
      </c>
      <c r="E7581" s="21">
        <v>274</v>
      </c>
      <c r="F7581" s="4" t="str">
        <f t="shared" si="118"/>
        <v/>
      </c>
      <c r="G7581" s="4" t="str">
        <f>IF(AND(Tabella1[[#This Row],[Popolazione]]&gt;50000,Tabella1[[#This Row],[Popolazione]]&lt;100000),"COMPRESO",Tabella1[[#This Row],[Regione]])</f>
        <v>LOMBARDIA</v>
      </c>
      <c r="H7581" s="31">
        <f>Tabella1[[#This Row],[Popolazione]]/SUM($E$19:$E$7866)</f>
        <v>4.5703685128164309E-6</v>
      </c>
    </row>
    <row r="7582" spans="1:8" x14ac:dyDescent="0.25">
      <c r="A7582" s="19" t="s">
        <v>7542</v>
      </c>
      <c r="B7582" s="4" t="str">
        <f>IFERROR(VLOOKUP(A7582,PEC!A$2:B$7902,2,0),"PEC NON ESISTENTE")</f>
        <v>comune.velezzolomellina</v>
      </c>
      <c r="C7582" s="20" t="s">
        <v>7913</v>
      </c>
      <c r="D7582" s="20" t="s">
        <v>7986</v>
      </c>
      <c r="E7582" s="21">
        <v>101</v>
      </c>
      <c r="F7582" s="4" t="str">
        <f t="shared" si="118"/>
        <v/>
      </c>
      <c r="G7582" s="4" t="str">
        <f>IF(AND(Tabella1[[#This Row],[Popolazione]]&gt;50000,Tabella1[[#This Row],[Popolazione]]&lt;100000),"COMPRESO",Tabella1[[#This Row],[Regione]])</f>
        <v>LOMBARDIA</v>
      </c>
      <c r="H7582" s="31">
        <f>Tabella1[[#This Row],[Popolazione]]/SUM($E$19:$E$7866)</f>
        <v>1.6846978824615312E-6</v>
      </c>
    </row>
    <row r="7583" spans="1:8" x14ac:dyDescent="0.25">
      <c r="A7583" s="19" t="s">
        <v>7543</v>
      </c>
      <c r="B7583" s="4" t="str">
        <f>IFERROR(VLOOKUP(A7583,PEC!A$2:B$7902,2,0),"PEC NON ESISTENTE")</f>
        <v>ufficio.elettorale</v>
      </c>
      <c r="C7583" s="20" t="s">
        <v>8221</v>
      </c>
      <c r="D7583" s="20" t="s">
        <v>8234</v>
      </c>
      <c r="E7583" s="21">
        <v>52295</v>
      </c>
      <c r="F7583" s="4" t="str">
        <f t="shared" si="118"/>
        <v/>
      </c>
      <c r="G7583" s="4" t="str">
        <f>IF(AND(Tabella1[[#This Row],[Popolazione]]&gt;50000,Tabella1[[#This Row],[Popolazione]]&lt;100000),"COMPRESO",Tabella1[[#This Row],[Regione]])</f>
        <v>COMPRESO</v>
      </c>
      <c r="H7583" s="30">
        <f>Tabella1[[#This Row],[Popolazione]]/SUM($E$19:$E$7866)</f>
        <v>8.7228985904282943E-4</v>
      </c>
    </row>
    <row r="7584" spans="1:8" x14ac:dyDescent="0.25">
      <c r="A7584" s="19" t="s">
        <v>7544</v>
      </c>
      <c r="B7584" s="4" t="str">
        <f>IFERROR(VLOOKUP(A7584,PEC!A$2:B$7902,2,0),"PEC NON ESISTENTE")</f>
        <v>comune</v>
      </c>
      <c r="C7584" s="20" t="s">
        <v>7913</v>
      </c>
      <c r="D7584" s="20" t="s">
        <v>7986</v>
      </c>
      <c r="E7584" s="21">
        <v>3066</v>
      </c>
      <c r="F7584" s="4" t="str">
        <f t="shared" si="118"/>
        <v/>
      </c>
      <c r="G7584" s="4" t="str">
        <f>IF(AND(Tabella1[[#This Row],[Popolazione]]&gt;50000,Tabella1[[#This Row],[Popolazione]]&lt;100000),"COMPRESO",Tabella1[[#This Row],[Regione]])</f>
        <v>LOMBARDIA</v>
      </c>
      <c r="H7584" s="31">
        <f>Tabella1[[#This Row],[Popolazione]]/SUM($E$19:$E$7866)</f>
        <v>5.1141422847792619E-5</v>
      </c>
    </row>
    <row r="7585" spans="1:8" x14ac:dyDescent="0.25">
      <c r="A7585" s="19" t="s">
        <v>7545</v>
      </c>
      <c r="B7585" s="4" t="str">
        <f>IFERROR(VLOOKUP(A7585,PEC!A$2:B$7902,2,0),"PEC NON ESISTENTE")</f>
        <v>velodastico.comune</v>
      </c>
      <c r="C7585" s="20" t="s">
        <v>8026</v>
      </c>
      <c r="D7585" s="20" t="s">
        <v>8167</v>
      </c>
      <c r="E7585" s="21">
        <v>2400</v>
      </c>
      <c r="F7585" s="4" t="str">
        <f t="shared" si="118"/>
        <v/>
      </c>
      <c r="G7585" s="4" t="str">
        <f>IF(AND(Tabella1[[#This Row],[Popolazione]]&gt;50000,Tabella1[[#This Row],[Popolazione]]&lt;100000),"COMPRESO",Tabella1[[#This Row],[Regione]])</f>
        <v>VENETO</v>
      </c>
      <c r="H7585" s="31">
        <f>Tabella1[[#This Row],[Popolazione]]/SUM($E$19:$E$7866)</f>
        <v>4.0032424929778958E-5</v>
      </c>
    </row>
    <row r="7586" spans="1:8" x14ac:dyDescent="0.25">
      <c r="A7586" s="19" t="s">
        <v>7546</v>
      </c>
      <c r="B7586" s="4" t="str">
        <f>IFERROR(VLOOKUP(A7586,PEC!A$2:B$7902,2,0),"PEC NON ESISTENTE")</f>
        <v>comune.velo</v>
      </c>
      <c r="C7586" s="20" t="s">
        <v>8026</v>
      </c>
      <c r="D7586" s="20" t="s">
        <v>8167</v>
      </c>
      <c r="E7586" s="21">
        <v>781</v>
      </c>
      <c r="F7586" s="4" t="str">
        <f t="shared" si="118"/>
        <v/>
      </c>
      <c r="G7586" s="4" t="str">
        <f>IF(AND(Tabella1[[#This Row],[Popolazione]]&gt;50000,Tabella1[[#This Row],[Popolazione]]&lt;100000),"COMPRESO",Tabella1[[#This Row],[Regione]])</f>
        <v>VENETO</v>
      </c>
      <c r="H7586" s="31">
        <f>Tabella1[[#This Row],[Popolazione]]/SUM($E$19:$E$7866)</f>
        <v>1.3027218279232235E-5</v>
      </c>
    </row>
    <row r="7587" spans="1:8" x14ac:dyDescent="0.25">
      <c r="A7587" s="19" t="s">
        <v>8141</v>
      </c>
      <c r="B7587" s="4" t="str">
        <f>IFERROR(VLOOKUP(A7587,PEC!A$2:B$7902,2,0),"PEC NON ESISTENTE")</f>
        <v>PEC NON ESISTENTE</v>
      </c>
      <c r="C7587" s="20" t="s">
        <v>8026</v>
      </c>
      <c r="D7587" s="20" t="s">
        <v>8027</v>
      </c>
      <c r="E7587" s="21">
        <v>2742</v>
      </c>
      <c r="F7587" s="4" t="str">
        <f t="shared" si="118"/>
        <v/>
      </c>
      <c r="G7587" s="4" t="str">
        <f>IF(AND(Tabella1[[#This Row],[Popolazione]]&gt;50000,Tabella1[[#This Row],[Popolazione]]&lt;100000),"COMPRESO",Tabella1[[#This Row],[Regione]])</f>
        <v>TRENTINO-ALTO ADIGE/SÜDTIROL</v>
      </c>
      <c r="H7587" s="31">
        <f>Tabella1[[#This Row],[Popolazione]]/SUM($E$19:$E$7866)</f>
        <v>4.5737045482272455E-5</v>
      </c>
    </row>
    <row r="7588" spans="1:8" x14ac:dyDescent="0.25">
      <c r="A7588" s="19" t="s">
        <v>7548</v>
      </c>
      <c r="B7588" s="4" t="str">
        <f>IFERROR(VLOOKUP(A7588,PEC!A$2:B$7902,2,0),"PEC NON ESISTENTE")</f>
        <v>protocollo</v>
      </c>
      <c r="C7588" s="20" t="s">
        <v>8235</v>
      </c>
      <c r="D7588" s="20" t="s">
        <v>4252</v>
      </c>
      <c r="E7588" s="21">
        <v>11236</v>
      </c>
      <c r="F7588" s="4" t="str">
        <f t="shared" si="118"/>
        <v/>
      </c>
      <c r="G7588" s="4" t="str">
        <f>IF(AND(Tabella1[[#This Row],[Popolazione]]&gt;50000,Tabella1[[#This Row],[Popolazione]]&lt;100000),"COMPRESO",Tabella1[[#This Row],[Regione]])</f>
        <v>MOLISE</v>
      </c>
      <c r="H7588" s="31">
        <f>Tabella1[[#This Row],[Popolazione]]/SUM($E$19:$E$7866)</f>
        <v>1.8741846937958182E-4</v>
      </c>
    </row>
    <row r="7589" spans="1:8" x14ac:dyDescent="0.25">
      <c r="A7589" s="19" t="s">
        <v>7549</v>
      </c>
      <c r="B7589" s="4" t="str">
        <f>IFERROR(VLOOKUP(A7589,PEC!A$2:B$7902,2,0),"PEC NON ESISTENTE")</f>
        <v>protocollovenariareale</v>
      </c>
      <c r="C7589" s="20" t="s">
        <v>7913</v>
      </c>
      <c r="D7589" s="20" t="s">
        <v>7914</v>
      </c>
      <c r="E7589" s="21">
        <v>33741</v>
      </c>
      <c r="F7589" s="4" t="str">
        <f t="shared" si="118"/>
        <v/>
      </c>
      <c r="G7589" s="4" t="str">
        <f>IF(AND(Tabella1[[#This Row],[Popolazione]]&gt;50000,Tabella1[[#This Row],[Popolazione]]&lt;100000),"COMPRESO",Tabella1[[#This Row],[Regione]])</f>
        <v>PIEMONTE</v>
      </c>
      <c r="H7589" s="31">
        <f>Tabella1[[#This Row],[Popolazione]]/SUM($E$19:$E$7866)</f>
        <v>5.628058539815299E-4</v>
      </c>
    </row>
    <row r="7590" spans="1:8" x14ac:dyDescent="0.25">
      <c r="A7590" s="19" t="s">
        <v>7550</v>
      </c>
      <c r="B7590" s="4" t="str">
        <f>IFERROR(VLOOKUP(A7590,PEC!A$2:B$7902,2,0),"PEC NON ESISTENTE")</f>
        <v>comune.venarotta</v>
      </c>
      <c r="C7590" s="20" t="s">
        <v>8221</v>
      </c>
      <c r="D7590" s="20" t="s">
        <v>8230</v>
      </c>
      <c r="E7590" s="21">
        <v>2146</v>
      </c>
      <c r="F7590" s="4" t="str">
        <f t="shared" si="118"/>
        <v/>
      </c>
      <c r="G7590" s="4" t="str">
        <f>IF(AND(Tabella1[[#This Row],[Popolazione]]&gt;50000,Tabella1[[#This Row],[Popolazione]]&lt;100000),"COMPRESO",Tabella1[[#This Row],[Regione]])</f>
        <v>MARCHE</v>
      </c>
      <c r="H7590" s="31">
        <f>Tabella1[[#This Row],[Popolazione]]/SUM($E$19:$E$7866)</f>
        <v>3.5795659958044016E-5</v>
      </c>
    </row>
    <row r="7591" spans="1:8" x14ac:dyDescent="0.25">
      <c r="A7591" s="19" t="s">
        <v>7551</v>
      </c>
      <c r="B7591" s="4" t="str">
        <f>IFERROR(VLOOKUP(A7591,PEC!A$2:B$7902,2,0),"PEC NON ESISTENTE")</f>
        <v>venasca</v>
      </c>
      <c r="C7591" s="20" t="s">
        <v>7913</v>
      </c>
      <c r="D7591" s="20" t="s">
        <v>7914</v>
      </c>
      <c r="E7591" s="21">
        <v>1472</v>
      </c>
      <c r="F7591" s="4" t="str">
        <f t="shared" si="118"/>
        <v/>
      </c>
      <c r="G7591" s="4" t="str">
        <f>IF(AND(Tabella1[[#This Row],[Popolazione]]&gt;50000,Tabella1[[#This Row],[Popolazione]]&lt;100000),"COMPRESO",Tabella1[[#This Row],[Regione]])</f>
        <v>PIEMONTE</v>
      </c>
      <c r="H7591" s="31">
        <f>Tabella1[[#This Row],[Popolazione]]/SUM($E$19:$E$7866)</f>
        <v>2.455322062359776E-5</v>
      </c>
    </row>
    <row r="7592" spans="1:8" x14ac:dyDescent="0.25">
      <c r="A7592" s="19" t="s">
        <v>7552</v>
      </c>
      <c r="B7592" s="4" t="str">
        <f>IFERROR(VLOOKUP(A7592,PEC!A$2:B$7902,2,0),"PEC NON ESISTENTE")</f>
        <v>comune.venaus</v>
      </c>
      <c r="C7592" s="20" t="s">
        <v>7913</v>
      </c>
      <c r="D7592" s="20" t="s">
        <v>7914</v>
      </c>
      <c r="E7592" s="21">
        <v>959</v>
      </c>
      <c r="F7592" s="4" t="str">
        <f t="shared" si="118"/>
        <v/>
      </c>
      <c r="G7592" s="4" t="str">
        <f>IF(AND(Tabella1[[#This Row],[Popolazione]]&gt;50000,Tabella1[[#This Row],[Popolazione]]&lt;100000),"COMPRESO",Tabella1[[#This Row],[Regione]])</f>
        <v>PIEMONTE</v>
      </c>
      <c r="H7592" s="31">
        <f>Tabella1[[#This Row],[Popolazione]]/SUM($E$19:$E$7866)</f>
        <v>1.5996289794857508E-5</v>
      </c>
    </row>
    <row r="7593" spans="1:8" x14ac:dyDescent="0.25">
      <c r="A7593" s="19" t="s">
        <v>7553</v>
      </c>
      <c r="B7593" s="4" t="str">
        <f>IFERROR(VLOOKUP(A7593,PEC!A$2:B$7902,2,0),"PEC NON ESISTENTE")</f>
        <v>comunevendone</v>
      </c>
      <c r="C7593" s="16" t="s">
        <v>7913</v>
      </c>
      <c r="D7593" s="20" t="s">
        <v>8208</v>
      </c>
      <c r="E7593" s="21">
        <v>403</v>
      </c>
      <c r="F7593" s="4" t="str">
        <f t="shared" si="118"/>
        <v/>
      </c>
      <c r="G7593" s="4" t="str">
        <f>IF(AND(Tabella1[[#This Row],[Popolazione]]&gt;50000,Tabella1[[#This Row],[Popolazione]]&lt;100000),"COMPRESO",Tabella1[[#This Row],[Regione]])</f>
        <v>LIGURIA</v>
      </c>
      <c r="H7593" s="31">
        <f>Tabella1[[#This Row],[Popolazione]]/SUM($E$19:$E$7866)</f>
        <v>6.7221113527920496E-6</v>
      </c>
    </row>
    <row r="7594" spans="1:8" x14ac:dyDescent="0.25">
      <c r="A7594" s="19" t="s">
        <v>8023</v>
      </c>
      <c r="B7594" s="4" t="str">
        <f>IFERROR(VLOOKUP(A7594,PEC!A$2:B$7902,2,0),"PEC NON ESISTENTE")</f>
        <v>PEC NON ESISTENTE</v>
      </c>
      <c r="C7594" s="20" t="s">
        <v>7913</v>
      </c>
      <c r="D7594" s="20" t="s">
        <v>7986</v>
      </c>
      <c r="E7594" s="21">
        <v>319</v>
      </c>
      <c r="F7594" s="4" t="str">
        <f t="shared" si="118"/>
        <v/>
      </c>
      <c r="G7594" s="4" t="str">
        <f>IF(AND(Tabella1[[#This Row],[Popolazione]]&gt;50000,Tabella1[[#This Row],[Popolazione]]&lt;100000),"COMPRESO",Tabella1[[#This Row],[Regione]])</f>
        <v>LOMBARDIA</v>
      </c>
      <c r="H7594" s="31">
        <f>Tabella1[[#This Row],[Popolazione]]/SUM($E$19:$E$7866)</f>
        <v>5.3209764802497864E-6</v>
      </c>
    </row>
    <row r="7595" spans="1:8" x14ac:dyDescent="0.25">
      <c r="A7595" s="19" t="s">
        <v>7554</v>
      </c>
      <c r="B7595" s="4" t="str">
        <f>IFERROR(VLOOKUP(A7595,PEC!A$2:B$7902,2,0),"PEC NON ESISTENTE")</f>
        <v>comune.venegonoinferiore</v>
      </c>
      <c r="C7595" s="20" t="s">
        <v>7913</v>
      </c>
      <c r="D7595" s="20" t="s">
        <v>7986</v>
      </c>
      <c r="E7595" s="21">
        <v>6238</v>
      </c>
      <c r="F7595" s="4" t="str">
        <f t="shared" si="118"/>
        <v/>
      </c>
      <c r="G7595" s="4" t="str">
        <f>IF(AND(Tabella1[[#This Row],[Popolazione]]&gt;50000,Tabella1[[#This Row],[Popolazione]]&lt;100000),"COMPRESO",Tabella1[[#This Row],[Regione]])</f>
        <v>LOMBARDIA</v>
      </c>
      <c r="H7595" s="31">
        <f>Tabella1[[#This Row],[Popolazione]]/SUM($E$19:$E$7866)</f>
        <v>1.0405094446331713E-4</v>
      </c>
    </row>
    <row r="7596" spans="1:8" x14ac:dyDescent="0.25">
      <c r="A7596" s="19" t="s">
        <v>7555</v>
      </c>
      <c r="B7596" s="4" t="str">
        <f>IFERROR(VLOOKUP(A7596,PEC!A$2:B$7902,2,0),"PEC NON ESISTENTE")</f>
        <v>comune.venegonosuperiore</v>
      </c>
      <c r="C7596" s="20" t="s">
        <v>7913</v>
      </c>
      <c r="D7596" s="20" t="s">
        <v>7986</v>
      </c>
      <c r="E7596" s="21">
        <v>7180</v>
      </c>
      <c r="F7596" s="4" t="str">
        <f t="shared" si="118"/>
        <v/>
      </c>
      <c r="G7596" s="4" t="str">
        <f>IF(AND(Tabella1[[#This Row],[Popolazione]]&gt;50000,Tabella1[[#This Row],[Popolazione]]&lt;100000),"COMPRESO",Tabella1[[#This Row],[Regione]])</f>
        <v>LOMBARDIA</v>
      </c>
      <c r="H7596" s="31">
        <f>Tabella1[[#This Row],[Popolazione]]/SUM($E$19:$E$7866)</f>
        <v>1.1976367124825538E-4</v>
      </c>
    </row>
    <row r="7597" spans="1:8" x14ac:dyDescent="0.25">
      <c r="A7597" s="19" t="s">
        <v>7556</v>
      </c>
      <c r="B7597" s="4" t="str">
        <f>IFERROR(VLOOKUP(A7597,PEC!A$2:B$7902,2,0),"PEC NON ESISTENTE")</f>
        <v>info</v>
      </c>
      <c r="C7597" s="20" t="s">
        <v>8259</v>
      </c>
      <c r="D7597" s="20" t="s">
        <v>8260</v>
      </c>
      <c r="E7597" s="21">
        <v>3855</v>
      </c>
      <c r="F7597" s="4" t="str">
        <f t="shared" si="118"/>
        <v/>
      </c>
      <c r="G7597" s="4" t="str">
        <f>IF(AND(Tabella1[[#This Row],[Popolazione]]&gt;50000,Tabella1[[#This Row],[Popolazione]]&lt;100000),"COMPRESO",Tabella1[[#This Row],[Regione]])</f>
        <v>SICILIA</v>
      </c>
      <c r="H7597" s="31">
        <f>Tabella1[[#This Row],[Popolazione]]/SUM($E$19:$E$7866)</f>
        <v>6.4302082543457443E-5</v>
      </c>
    </row>
    <row r="7598" spans="1:8" x14ac:dyDescent="0.25">
      <c r="A7598" s="19" t="s">
        <v>7557</v>
      </c>
      <c r="B7598" s="4" t="str">
        <f>IFERROR(VLOOKUP(A7598,PEC!A$2:B$7902,2,0),"PEC NON ESISTENTE")</f>
        <v>protocolloinformatico</v>
      </c>
      <c r="C7598" s="20" t="s">
        <v>8026</v>
      </c>
      <c r="D7598" s="20" t="s">
        <v>8167</v>
      </c>
      <c r="E7598" s="21">
        <v>261362</v>
      </c>
      <c r="F7598" s="4" t="str">
        <f t="shared" si="118"/>
        <v/>
      </c>
      <c r="G7598" s="4" t="str">
        <f>IF(AND(Tabella1[[#This Row],[Popolazione]]&gt;50000,Tabella1[[#This Row],[Popolazione]]&lt;100000),"COMPRESO",Tabella1[[#This Row],[Regione]])</f>
        <v>VENETO</v>
      </c>
      <c r="H7598" s="31">
        <f>Tabella1[[#This Row],[Popolazione]]/SUM($E$19:$E$7866)</f>
        <v>4.3595644352070369E-3</v>
      </c>
    </row>
    <row r="7599" spans="1:8" x14ac:dyDescent="0.25">
      <c r="A7599" s="19" t="s">
        <v>7558</v>
      </c>
      <c r="B7599" s="4" t="str">
        <f>IFERROR(VLOOKUP(A7599,PEC!A$2:B$7902,2,0),"PEC NON ESISTENTE")</f>
        <v>comune.veniano</v>
      </c>
      <c r="C7599" s="20" t="s">
        <v>7913</v>
      </c>
      <c r="D7599" s="20" t="s">
        <v>7986</v>
      </c>
      <c r="E7599" s="21">
        <v>2887</v>
      </c>
      <c r="F7599" s="4" t="str">
        <f t="shared" si="118"/>
        <v/>
      </c>
      <c r="G7599" s="4" t="str">
        <f>IF(AND(Tabella1[[#This Row],[Popolazione]]&gt;50000,Tabella1[[#This Row],[Popolazione]]&lt;100000),"COMPRESO",Tabella1[[#This Row],[Regione]])</f>
        <v>LOMBARDIA</v>
      </c>
      <c r="H7599" s="31">
        <f>Tabella1[[#This Row],[Popolazione]]/SUM($E$19:$E$7866)</f>
        <v>4.8155671155113272E-5</v>
      </c>
    </row>
    <row r="7600" spans="1:8" x14ac:dyDescent="0.25">
      <c r="A7600" s="19" t="s">
        <v>7559</v>
      </c>
      <c r="B7600" s="4" t="str">
        <f>IFERROR(VLOOKUP(A7600,PEC!A$2:B$7902,2,0),"PEC NON ESISTENTE")</f>
        <v>protocollo</v>
      </c>
      <c r="C7600" s="20" t="s">
        <v>8235</v>
      </c>
      <c r="D7600" s="20" t="s">
        <v>8247</v>
      </c>
      <c r="E7600" s="21">
        <v>12167</v>
      </c>
      <c r="F7600" s="4" t="str">
        <f t="shared" si="118"/>
        <v/>
      </c>
      <c r="G7600" s="4" t="str">
        <f>IF(AND(Tabella1[[#This Row],[Popolazione]]&gt;50000,Tabella1[[#This Row],[Popolazione]]&lt;100000),"COMPRESO",Tabella1[[#This Row],[Regione]])</f>
        <v>BASILICATA</v>
      </c>
      <c r="H7600" s="31">
        <f>Tabella1[[#This Row],[Popolazione]]/SUM($E$19:$E$7866)</f>
        <v>2.0294771421692525E-4</v>
      </c>
    </row>
    <row r="7601" spans="1:8" x14ac:dyDescent="0.25">
      <c r="A7601" s="19" t="s">
        <v>7560</v>
      </c>
      <c r="B7601" s="4" t="str">
        <f>IFERROR(VLOOKUP(A7601,PEC!A$2:B$7902,2,0),"PEC NON ESISTENTE")</f>
        <v>comune.ventasso</v>
      </c>
      <c r="C7601" s="20" t="s">
        <v>8026</v>
      </c>
      <c r="D7601" s="20" t="s">
        <v>8212</v>
      </c>
      <c r="E7601" s="21">
        <v>4407</v>
      </c>
      <c r="F7601" s="4" t="str">
        <f t="shared" si="118"/>
        <v/>
      </c>
      <c r="G7601" s="4" t="str">
        <f>IF(AND(Tabella1[[#This Row],[Popolazione]]&gt;50000,Tabella1[[#This Row],[Popolazione]]&lt;100000),"COMPRESO",Tabella1[[#This Row],[Regione]])</f>
        <v>EMILIA-ROMAGNA</v>
      </c>
      <c r="H7601" s="31">
        <f>Tabella1[[#This Row],[Popolazione]]/SUM($E$19:$E$7866)</f>
        <v>7.3509540277306607E-5</v>
      </c>
    </row>
    <row r="7602" spans="1:8" x14ac:dyDescent="0.25">
      <c r="A7602" s="19" t="s">
        <v>7561</v>
      </c>
      <c r="B7602" s="4" t="str">
        <f>IFERROR(VLOOKUP(A7602,PEC!A$2:B$7902,2,0),"PEC NON ESISTENTE")</f>
        <v>sindaco.venticano</v>
      </c>
      <c r="C7602" s="20" t="s">
        <v>8235</v>
      </c>
      <c r="D7602" s="20" t="s">
        <v>8239</v>
      </c>
      <c r="E7602" s="21">
        <v>2532</v>
      </c>
      <c r="F7602" s="4" t="str">
        <f t="shared" si="118"/>
        <v/>
      </c>
      <c r="G7602" s="4" t="str">
        <f>IF(AND(Tabella1[[#This Row],[Popolazione]]&gt;50000,Tabella1[[#This Row],[Popolazione]]&lt;100000),"COMPRESO",Tabella1[[#This Row],[Regione]])</f>
        <v>CAMPANIA</v>
      </c>
      <c r="H7602" s="31">
        <f>Tabella1[[#This Row],[Popolazione]]/SUM($E$19:$E$7866)</f>
        <v>4.2234208300916801E-5</v>
      </c>
    </row>
    <row r="7603" spans="1:8" x14ac:dyDescent="0.25">
      <c r="A7603" s="19" t="s">
        <v>7562</v>
      </c>
      <c r="B7603" s="4" t="str">
        <f>IFERROR(VLOOKUP(A7603,PEC!A$2:B$7902,2,0),"PEC NON ESISTENTE")</f>
        <v>comune.ventimiglia</v>
      </c>
      <c r="C7603" s="20" t="s">
        <v>7913</v>
      </c>
      <c r="D7603" s="20" t="s">
        <v>8208</v>
      </c>
      <c r="E7603" s="21">
        <v>23926</v>
      </c>
      <c r="F7603" s="4" t="str">
        <f t="shared" si="118"/>
        <v/>
      </c>
      <c r="G7603" s="4" t="str">
        <f>IF(AND(Tabella1[[#This Row],[Popolazione]]&gt;50000,Tabella1[[#This Row],[Popolazione]]&lt;100000),"COMPRESO",Tabella1[[#This Row],[Regione]])</f>
        <v>LIGURIA</v>
      </c>
      <c r="H7603" s="31">
        <f>Tabella1[[#This Row],[Popolazione]]/SUM($E$19:$E$7866)</f>
        <v>3.9908991619578806E-4</v>
      </c>
    </row>
    <row r="7604" spans="1:8" x14ac:dyDescent="0.25">
      <c r="A7604" s="19" t="s">
        <v>7563</v>
      </c>
      <c r="B7604" s="4" t="str">
        <f>IFERROR(VLOOKUP(A7604,PEC!A$2:B$7902,2,0),"PEC NON ESISTENTE")</f>
        <v>urp</v>
      </c>
      <c r="C7604" s="20" t="s">
        <v>8259</v>
      </c>
      <c r="D7604" s="20" t="s">
        <v>8260</v>
      </c>
      <c r="E7604" s="21">
        <v>2080</v>
      </c>
      <c r="F7604" s="4" t="str">
        <f t="shared" si="118"/>
        <v/>
      </c>
      <c r="G7604" s="4" t="str">
        <f>IF(AND(Tabella1[[#This Row],[Popolazione]]&gt;50000,Tabella1[[#This Row],[Popolazione]]&lt;100000),"COMPRESO",Tabella1[[#This Row],[Regione]])</f>
        <v>SICILIA</v>
      </c>
      <c r="H7604" s="31">
        <f>Tabella1[[#This Row],[Popolazione]]/SUM($E$19:$E$7866)</f>
        <v>3.4694768272475094E-5</v>
      </c>
    </row>
    <row r="7605" spans="1:8" x14ac:dyDescent="0.25">
      <c r="A7605" s="19" t="s">
        <v>7564</v>
      </c>
      <c r="B7605" s="4" t="str">
        <f>IFERROR(VLOOKUP(A7605,PEC!A$2:B$7902,2,0),"PEC NON ESISTENTE")</f>
        <v>elettorale</v>
      </c>
      <c r="C7605" s="20" t="s">
        <v>8221</v>
      </c>
      <c r="D7605" s="20" t="s">
        <v>8234</v>
      </c>
      <c r="E7605" s="21">
        <v>691</v>
      </c>
      <c r="F7605" s="4" t="str">
        <f t="shared" si="118"/>
        <v/>
      </c>
      <c r="G7605" s="4" t="str">
        <f>IF(AND(Tabella1[[#This Row],[Popolazione]]&gt;50000,Tabella1[[#This Row],[Popolazione]]&lt;100000),"COMPRESO",Tabella1[[#This Row],[Regione]])</f>
        <v>LAZIO</v>
      </c>
      <c r="H7605" s="31">
        <f>Tabella1[[#This Row],[Popolazione]]/SUM($E$19:$E$7866)</f>
        <v>1.1526002344365524E-5</v>
      </c>
    </row>
    <row r="7606" spans="1:8" x14ac:dyDescent="0.25">
      <c r="A7606" s="19" t="s">
        <v>7565</v>
      </c>
      <c r="B7606" s="4" t="str">
        <f>IFERROR(VLOOKUP(A7606,PEC!A$2:B$7902,2,0),"PEC NON ESISTENTE")</f>
        <v>comune.venzone</v>
      </c>
      <c r="C7606" s="20" t="s">
        <v>8026</v>
      </c>
      <c r="D7606" s="20" t="s">
        <v>8205</v>
      </c>
      <c r="E7606" s="21">
        <v>2230</v>
      </c>
      <c r="F7606" s="4" t="str">
        <f t="shared" si="118"/>
        <v/>
      </c>
      <c r="G7606" s="4" t="str">
        <f>IF(AND(Tabella1[[#This Row],[Popolazione]]&gt;50000,Tabella1[[#This Row],[Popolazione]]&lt;100000),"COMPRESO",Tabella1[[#This Row],[Regione]])</f>
        <v>FRIULI-VENEZIA GIULIA</v>
      </c>
      <c r="H7606" s="31">
        <f>Tabella1[[#This Row],[Popolazione]]/SUM($E$19:$E$7866)</f>
        <v>3.7196794830586278E-5</v>
      </c>
    </row>
    <row r="7607" spans="1:8" x14ac:dyDescent="0.25">
      <c r="A7607" s="19" t="s">
        <v>8137</v>
      </c>
      <c r="B7607" s="4" t="str">
        <f>IFERROR(VLOOKUP(A7607,PEC!A$2:B$7902,2,0),"PEC NON ESISTENTE")</f>
        <v>PEC NON ESISTENTE</v>
      </c>
      <c r="C7607" s="20" t="s">
        <v>8026</v>
      </c>
      <c r="D7607" s="20" t="s">
        <v>8027</v>
      </c>
      <c r="E7607" s="21">
        <v>929</v>
      </c>
      <c r="F7607" s="4" t="str">
        <f t="shared" si="118"/>
        <v/>
      </c>
      <c r="G7607" s="4" t="str">
        <f>IF(AND(Tabella1[[#This Row],[Popolazione]]&gt;50000,Tabella1[[#This Row],[Popolazione]]&lt;100000),"COMPRESO",Tabella1[[#This Row],[Regione]])</f>
        <v>TRENTINO-ALTO ADIGE/SÜDTIROL</v>
      </c>
      <c r="H7607" s="31">
        <f>Tabella1[[#This Row],[Popolazione]]/SUM($E$19:$E$7866)</f>
        <v>1.5495884483235273E-5</v>
      </c>
    </row>
    <row r="7608" spans="1:8" x14ac:dyDescent="0.25">
      <c r="A7608" s="19" t="s">
        <v>7566</v>
      </c>
      <c r="B7608" s="4" t="str">
        <f>IFERROR(VLOOKUP(A7608,PEC!A$2:B$7902,2,0),"PEC NON ESISTENTE")</f>
        <v>comune.veranobrianza</v>
      </c>
      <c r="C7608" s="20" t="s">
        <v>7913</v>
      </c>
      <c r="D7608" s="20" t="s">
        <v>7986</v>
      </c>
      <c r="E7608" s="21">
        <v>9275</v>
      </c>
      <c r="F7608" s="4" t="str">
        <f t="shared" si="118"/>
        <v/>
      </c>
      <c r="G7608" s="4" t="str">
        <f>IF(AND(Tabella1[[#This Row],[Popolazione]]&gt;50000,Tabella1[[#This Row],[Popolazione]]&lt;100000),"COMPRESO",Tabella1[[#This Row],[Regione]])</f>
        <v>LOMBARDIA</v>
      </c>
      <c r="H7608" s="31">
        <f>Tabella1[[#This Row],[Popolazione]]/SUM($E$19:$E$7866)</f>
        <v>1.5470864217654158E-4</v>
      </c>
    </row>
    <row r="7609" spans="1:8" x14ac:dyDescent="0.25">
      <c r="A7609" s="19" t="s">
        <v>7568</v>
      </c>
      <c r="B7609" s="4" t="str">
        <f>IFERROR(VLOOKUP(A7609,PEC!A$2:B$7902,2,0),"PEC NON ESISTENTE")</f>
        <v>istituzionale.verbania</v>
      </c>
      <c r="C7609" s="20" t="s">
        <v>7913</v>
      </c>
      <c r="D7609" s="20" t="s">
        <v>7914</v>
      </c>
      <c r="E7609" s="21">
        <v>30332</v>
      </c>
      <c r="F7609" s="4" t="str">
        <f t="shared" si="118"/>
        <v/>
      </c>
      <c r="G7609" s="4" t="str">
        <f>IF(AND(Tabella1[[#This Row],[Popolazione]]&gt;50000,Tabella1[[#This Row],[Popolazione]]&lt;100000),"COMPRESO",Tabella1[[#This Row],[Regione]])</f>
        <v>PIEMONTE</v>
      </c>
      <c r="H7609" s="31">
        <f>Tabella1[[#This Row],[Popolazione]]/SUM($E$19:$E$7866)</f>
        <v>5.0594313040418974E-4</v>
      </c>
    </row>
    <row r="7610" spans="1:8" x14ac:dyDescent="0.25">
      <c r="A7610" s="19" t="s">
        <v>153</v>
      </c>
      <c r="B7610" s="4" t="str">
        <f>IFERROR(VLOOKUP(A7610,PEC!A$2:B$7902,2,0),"PEC NON ESISTENTE")</f>
        <v>segreteria.verbicaro</v>
      </c>
      <c r="C7610" s="20" t="s">
        <v>8235</v>
      </c>
      <c r="D7610" s="20" t="s">
        <v>8248</v>
      </c>
      <c r="E7610" s="21">
        <v>3212</v>
      </c>
      <c r="F7610" s="4" t="str">
        <f t="shared" si="118"/>
        <v/>
      </c>
      <c r="G7610" s="4" t="str">
        <f>IF(AND(Tabella1[[#This Row],[Popolazione]]&gt;50000,Tabella1[[#This Row],[Popolazione]]&lt;100000),"COMPRESO",Tabella1[[#This Row],[Regione]])</f>
        <v>CALABRIA</v>
      </c>
      <c r="H7610" s="31">
        <f>Tabella1[[#This Row],[Popolazione]]/SUM($E$19:$E$7866)</f>
        <v>5.3576728697687501E-5</v>
      </c>
    </row>
    <row r="7611" spans="1:8" x14ac:dyDescent="0.25">
      <c r="A7611" s="19" t="s">
        <v>7569</v>
      </c>
      <c r="B7611" s="4" t="str">
        <f>IFERROR(VLOOKUP(A7611,PEC!A$2:B$7902,2,0),"PEC NON ESISTENTE")</f>
        <v>protocollo.comune.vercana</v>
      </c>
      <c r="C7611" s="20" t="s">
        <v>7913</v>
      </c>
      <c r="D7611" s="20" t="s">
        <v>7986</v>
      </c>
      <c r="E7611" s="21">
        <v>751</v>
      </c>
      <c r="F7611" s="4" t="str">
        <f t="shared" si="118"/>
        <v/>
      </c>
      <c r="G7611" s="4" t="str">
        <f>IF(AND(Tabella1[[#This Row],[Popolazione]]&gt;50000,Tabella1[[#This Row],[Popolazione]]&lt;100000),"COMPRESO",Tabella1[[#This Row],[Regione]])</f>
        <v>LOMBARDIA</v>
      </c>
      <c r="H7611" s="31">
        <f>Tabella1[[#This Row],[Popolazione]]/SUM($E$19:$E$7866)</f>
        <v>1.2526812967609998E-5</v>
      </c>
    </row>
    <row r="7612" spans="1:8" x14ac:dyDescent="0.25">
      <c r="A7612" s="19" t="s">
        <v>7570</v>
      </c>
      <c r="B7612" s="4" t="str">
        <f>IFERROR(VLOOKUP(A7612,PEC!A$2:B$7902,2,0),"PEC NON ESISTENTE")</f>
        <v>protocollo.verceia</v>
      </c>
      <c r="C7612" s="20" t="s">
        <v>7913</v>
      </c>
      <c r="D7612" s="20" t="s">
        <v>7986</v>
      </c>
      <c r="E7612" s="21">
        <v>1093</v>
      </c>
      <c r="F7612" s="4" t="str">
        <f t="shared" si="118"/>
        <v/>
      </c>
      <c r="G7612" s="4" t="str">
        <f>IF(AND(Tabella1[[#This Row],[Popolazione]]&gt;50000,Tabella1[[#This Row],[Popolazione]]&lt;100000),"COMPRESO",Tabella1[[#This Row],[Regione]])</f>
        <v>LOMBARDIA</v>
      </c>
      <c r="H7612" s="31">
        <f>Tabella1[[#This Row],[Popolazione]]/SUM($E$19:$E$7866)</f>
        <v>1.8231433520103498E-5</v>
      </c>
    </row>
    <row r="7613" spans="1:8" x14ac:dyDescent="0.25">
      <c r="A7613" s="19" t="s">
        <v>7571</v>
      </c>
      <c r="B7613" s="4" t="str">
        <f>IFERROR(VLOOKUP(A7613,PEC!A$2:B$7902,2,0),"PEC NON ESISTENTE")</f>
        <v>protocollo</v>
      </c>
      <c r="C7613" s="20" t="s">
        <v>7913</v>
      </c>
      <c r="D7613" s="20" t="s">
        <v>7914</v>
      </c>
      <c r="E7613" s="21">
        <v>46308</v>
      </c>
      <c r="F7613" s="4" t="str">
        <f t="shared" si="118"/>
        <v/>
      </c>
      <c r="G7613" s="4" t="str">
        <f>IF(AND(Tabella1[[#This Row],[Popolazione]]&gt;50000,Tabella1[[#This Row],[Popolazione]]&lt;100000),"COMPRESO",Tabella1[[#This Row],[Regione]])</f>
        <v>PIEMONTE</v>
      </c>
      <c r="H7613" s="31">
        <f>Tabella1[[#This Row],[Popolazione]]/SUM($E$19:$E$7866)</f>
        <v>7.7242563902008498E-4</v>
      </c>
    </row>
    <row r="7614" spans="1:8" x14ac:dyDescent="0.25">
      <c r="A7614" s="19" t="s">
        <v>7572</v>
      </c>
      <c r="B7614" s="4" t="str">
        <f>IFERROR(VLOOKUP(A7614,PEC!A$2:B$7902,2,0),"PEC NON ESISTENTE")</f>
        <v>comune.vercurago</v>
      </c>
      <c r="C7614" s="20" t="s">
        <v>7913</v>
      </c>
      <c r="D7614" s="20" t="s">
        <v>7986</v>
      </c>
      <c r="E7614" s="21">
        <v>2833</v>
      </c>
      <c r="F7614" s="4" t="str">
        <f t="shared" si="118"/>
        <v/>
      </c>
      <c r="G7614" s="4" t="str">
        <f>IF(AND(Tabella1[[#This Row],[Popolazione]]&gt;50000,Tabella1[[#This Row],[Popolazione]]&lt;100000),"COMPRESO",Tabella1[[#This Row],[Regione]])</f>
        <v>LOMBARDIA</v>
      </c>
      <c r="H7614" s="31">
        <f>Tabella1[[#This Row],[Popolazione]]/SUM($E$19:$E$7866)</f>
        <v>4.7254941594193246E-5</v>
      </c>
    </row>
    <row r="7615" spans="1:8" x14ac:dyDescent="0.25">
      <c r="A7615" s="19" t="s">
        <v>7573</v>
      </c>
      <c r="B7615" s="4" t="str">
        <f>IFERROR(VLOOKUP(A7615,PEC!A$2:B$7902,2,0),"PEC NON ESISTENTE")</f>
        <v>info</v>
      </c>
      <c r="C7615" s="20" t="s">
        <v>7913</v>
      </c>
      <c r="D7615" s="20" t="s">
        <v>7986</v>
      </c>
      <c r="E7615" s="21">
        <v>7654</v>
      </c>
      <c r="F7615" s="4" t="str">
        <f t="shared" si="118"/>
        <v/>
      </c>
      <c r="G7615" s="4" t="str">
        <f>IF(AND(Tabella1[[#This Row],[Popolazione]]&gt;50000,Tabella1[[#This Row],[Popolazione]]&lt;100000),"COMPRESO",Tabella1[[#This Row],[Regione]])</f>
        <v>LOMBARDIA</v>
      </c>
      <c r="H7615" s="31">
        <f>Tabella1[[#This Row],[Popolazione]]/SUM($E$19:$E$7866)</f>
        <v>1.2767007517188673E-4</v>
      </c>
    </row>
    <row r="7616" spans="1:8" x14ac:dyDescent="0.25">
      <c r="A7616" s="19" t="s">
        <v>7574</v>
      </c>
      <c r="B7616" s="4" t="str">
        <f>IFERROR(VLOOKUP(A7616,PEC!A$2:B$7902,2,0),"PEC NON ESISTENTE")</f>
        <v>comune.verdello</v>
      </c>
      <c r="C7616" s="20" t="s">
        <v>7913</v>
      </c>
      <c r="D7616" s="20" t="s">
        <v>7986</v>
      </c>
      <c r="E7616" s="21">
        <v>7748</v>
      </c>
      <c r="F7616" s="4" t="str">
        <f t="shared" si="118"/>
        <v/>
      </c>
      <c r="G7616" s="4" t="str">
        <f>IF(AND(Tabella1[[#This Row],[Popolazione]]&gt;50000,Tabella1[[#This Row],[Popolazione]]&lt;100000),"COMPRESO",Tabella1[[#This Row],[Regione]])</f>
        <v>LOMBARDIA</v>
      </c>
      <c r="H7616" s="31">
        <f>Tabella1[[#This Row],[Popolazione]]/SUM($E$19:$E$7866)</f>
        <v>1.2923801181496974E-4</v>
      </c>
    </row>
    <row r="7617" spans="1:8" x14ac:dyDescent="0.25">
      <c r="A7617" s="4" t="s">
        <v>7575</v>
      </c>
      <c r="B7617" s="4" t="str">
        <f>IFERROR(VLOOKUP(A7617,PEC!A$2:B$7902,2,0),"PEC NON ESISTENTE")</f>
        <v>infoverderio</v>
      </c>
      <c r="C7617" s="20" t="s">
        <v>7913</v>
      </c>
      <c r="D7617" s="20" t="s">
        <v>7986</v>
      </c>
      <c r="E7617" s="21">
        <v>5659</v>
      </c>
      <c r="F7617" s="4" t="str">
        <f t="shared" si="118"/>
        <v/>
      </c>
      <c r="G7617" s="4" t="str">
        <f>IF(AND(Tabella1[[#This Row],[Popolazione]]&gt;50000,Tabella1[[#This Row],[Popolazione]]&lt;100000),"COMPRESO",Tabella1[[#This Row],[Regione]])</f>
        <v>LOMBARDIA</v>
      </c>
      <c r="H7617" s="31">
        <f>Tabella1[[#This Row],[Popolazione]]/SUM($E$19:$E$7866)</f>
        <v>9.4393121949007969E-5</v>
      </c>
    </row>
    <row r="7618" spans="1:8" x14ac:dyDescent="0.25">
      <c r="A7618" s="19" t="s">
        <v>7576</v>
      </c>
      <c r="B7618" s="4" t="str">
        <f>IFERROR(VLOOKUP(A7618,PEC!A$2:B$7902,2,0),"PEC NON ESISTENTE")</f>
        <v>verduno</v>
      </c>
      <c r="C7618" s="20" t="s">
        <v>7913</v>
      </c>
      <c r="D7618" s="20" t="s">
        <v>7914</v>
      </c>
      <c r="E7618" s="21">
        <v>577</v>
      </c>
      <c r="F7618" s="4" t="str">
        <f t="shared" ref="F7618:F7681" si="119">IF($E7618&gt;300000,"TROVATO","")</f>
        <v/>
      </c>
      <c r="G7618" s="4" t="str">
        <f>IF(AND(Tabella1[[#This Row],[Popolazione]]&gt;50000,Tabella1[[#This Row],[Popolazione]]&lt;100000),"COMPRESO",Tabella1[[#This Row],[Regione]])</f>
        <v>PIEMONTE</v>
      </c>
      <c r="H7618" s="31">
        <f>Tabella1[[#This Row],[Popolazione]]/SUM($E$19:$E$7866)</f>
        <v>9.6244621602010237E-6</v>
      </c>
    </row>
    <row r="7619" spans="1:8" x14ac:dyDescent="0.25">
      <c r="A7619" s="19" t="s">
        <v>7577</v>
      </c>
      <c r="B7619" s="4" t="str">
        <f>IFERROR(VLOOKUP(A7619,PEC!A$2:B$7902,2,0),"PEC NON ESISTENTE")</f>
        <v>comune.vergato</v>
      </c>
      <c r="C7619" s="20" t="s">
        <v>8026</v>
      </c>
      <c r="D7619" s="20" t="s">
        <v>8212</v>
      </c>
      <c r="E7619" s="21">
        <v>7642</v>
      </c>
      <c r="F7619" s="4" t="str">
        <f t="shared" si="119"/>
        <v/>
      </c>
      <c r="G7619" s="4" t="str">
        <f>IF(AND(Tabella1[[#This Row],[Popolazione]]&gt;50000,Tabella1[[#This Row],[Popolazione]]&lt;100000),"COMPRESO",Tabella1[[#This Row],[Regione]])</f>
        <v>EMILIA-ROMAGNA</v>
      </c>
      <c r="H7619" s="31">
        <f>Tabella1[[#This Row],[Popolazione]]/SUM($E$19:$E$7866)</f>
        <v>1.2746991304723784E-4</v>
      </c>
    </row>
    <row r="7620" spans="1:8" x14ac:dyDescent="0.25">
      <c r="A7620" s="19" t="s">
        <v>7578</v>
      </c>
      <c r="B7620" s="4" t="str">
        <f>IFERROR(VLOOKUP(A7620,PEC!A$2:B$7902,2,0),"PEC NON ESISTENTE")</f>
        <v>verghereto</v>
      </c>
      <c r="C7620" s="20" t="s">
        <v>8026</v>
      </c>
      <c r="D7620" s="20" t="s">
        <v>8212</v>
      </c>
      <c r="E7620" s="21">
        <v>1974</v>
      </c>
      <c r="F7620" s="4" t="str">
        <f t="shared" si="119"/>
        <v/>
      </c>
      <c r="G7620" s="4" t="str">
        <f>IF(AND(Tabella1[[#This Row],[Popolazione]]&gt;50000,Tabella1[[#This Row],[Popolazione]]&lt;100000),"COMPRESO",Tabella1[[#This Row],[Regione]])</f>
        <v>EMILIA-ROMAGNA</v>
      </c>
      <c r="H7620" s="31">
        <f>Tabella1[[#This Row],[Popolazione]]/SUM($E$19:$E$7866)</f>
        <v>3.2926669504743192E-5</v>
      </c>
    </row>
    <row r="7621" spans="1:8" x14ac:dyDescent="0.25">
      <c r="A7621" s="19" t="s">
        <v>7579</v>
      </c>
      <c r="B7621" s="4" t="str">
        <f>IFERROR(VLOOKUP(A7621,PEC!A$2:B$7902,2,0),"PEC NON ESISTENTE")</f>
        <v>comunevergiate</v>
      </c>
      <c r="C7621" s="20" t="s">
        <v>7913</v>
      </c>
      <c r="D7621" s="20" t="s">
        <v>7986</v>
      </c>
      <c r="E7621" s="21">
        <v>8967</v>
      </c>
      <c r="F7621" s="4" t="str">
        <f t="shared" si="119"/>
        <v/>
      </c>
      <c r="G7621" s="4" t="str">
        <f>IF(AND(Tabella1[[#This Row],[Popolazione]]&gt;50000,Tabella1[[#This Row],[Popolazione]]&lt;100000),"COMPRESO",Tabella1[[#This Row],[Regione]])</f>
        <v>LOMBARDIA</v>
      </c>
      <c r="H7621" s="31">
        <f>Tabella1[[#This Row],[Popolazione]]/SUM($E$19:$E$7866)</f>
        <v>1.4957114764388663E-4</v>
      </c>
    </row>
    <row r="7622" spans="1:8" x14ac:dyDescent="0.25">
      <c r="A7622" s="19" t="s">
        <v>7997</v>
      </c>
      <c r="B7622" s="4" t="str">
        <f>IFERROR(VLOOKUP(A7622,PEC!A$2:B$7902,2,0),"PEC NON ESISTENTE")</f>
        <v>PEC NON ESISTENTE</v>
      </c>
      <c r="C7622" s="20" t="s">
        <v>7913</v>
      </c>
      <c r="D7622" s="20" t="s">
        <v>7986</v>
      </c>
      <c r="E7622" s="21">
        <v>3829</v>
      </c>
      <c r="F7622" s="4" t="str">
        <f t="shared" si="119"/>
        <v/>
      </c>
      <c r="G7622" s="4" t="str">
        <f>IF(AND(Tabella1[[#This Row],[Popolazione]]&gt;50000,Tabella1[[#This Row],[Popolazione]]&lt;100000),"COMPRESO",Tabella1[[#This Row],[Regione]])</f>
        <v>LOMBARDIA</v>
      </c>
      <c r="H7622" s="31">
        <f>Tabella1[[#This Row],[Popolazione]]/SUM($E$19:$E$7866)</f>
        <v>6.3868397940051509E-5</v>
      </c>
    </row>
    <row r="7623" spans="1:8" x14ac:dyDescent="0.25">
      <c r="A7623" s="19" t="s">
        <v>7581</v>
      </c>
      <c r="B7623" s="4" t="str">
        <f>IFERROR(VLOOKUP(A7623,PEC!A$2:B$7902,2,0),"PEC NON ESISTENTE")</f>
        <v>comunevermiglio</v>
      </c>
      <c r="C7623" s="20" t="s">
        <v>8026</v>
      </c>
      <c r="D7623" s="20" t="s">
        <v>8027</v>
      </c>
      <c r="E7623" s="21">
        <v>1869</v>
      </c>
      <c r="F7623" s="4" t="str">
        <f t="shared" si="119"/>
        <v/>
      </c>
      <c r="G7623" s="4" t="str">
        <f>IF(AND(Tabella1[[#This Row],[Popolazione]]&gt;50000,Tabella1[[#This Row],[Popolazione]]&lt;100000),"COMPRESO",Tabella1[[#This Row],[Regione]])</f>
        <v>TRENTINO-ALTO ADIGE/SÜDTIROL</v>
      </c>
      <c r="H7623" s="31">
        <f>Tabella1[[#This Row],[Popolazione]]/SUM($E$19:$E$7866)</f>
        <v>3.1175250914065362E-5</v>
      </c>
    </row>
    <row r="7624" spans="1:8" x14ac:dyDescent="0.25">
      <c r="A7624" s="19" t="s">
        <v>7582</v>
      </c>
      <c r="B7624" s="4" t="str">
        <f>IFERROR(VLOOKUP(A7624,PEC!A$2:B$7902,2,0),"PEC NON ESISTENTE")</f>
        <v>comune.vernante.cn</v>
      </c>
      <c r="C7624" s="20" t="s">
        <v>7913</v>
      </c>
      <c r="D7624" s="20" t="s">
        <v>7914</v>
      </c>
      <c r="E7624" s="21">
        <v>1217</v>
      </c>
      <c r="F7624" s="4" t="str">
        <f t="shared" si="119"/>
        <v/>
      </c>
      <c r="G7624" s="4" t="str">
        <f>IF(AND(Tabella1[[#This Row],[Popolazione]]&gt;50000,Tabella1[[#This Row],[Popolazione]]&lt;100000),"COMPRESO",Tabella1[[#This Row],[Regione]])</f>
        <v>PIEMONTE</v>
      </c>
      <c r="H7624" s="31">
        <f>Tabella1[[#This Row],[Popolazione]]/SUM($E$19:$E$7866)</f>
        <v>2.0299775474808747E-5</v>
      </c>
    </row>
    <row r="7625" spans="1:8" x14ac:dyDescent="0.25">
      <c r="A7625" s="19" t="s">
        <v>7583</v>
      </c>
      <c r="B7625" s="4" t="str">
        <f>IFERROR(VLOOKUP(A7625,PEC!A$2:B$7902,2,0),"PEC NON ESISTENTE")</f>
        <v>comune.vernasca</v>
      </c>
      <c r="C7625" s="20" t="s">
        <v>8026</v>
      </c>
      <c r="D7625" s="20" t="s">
        <v>8212</v>
      </c>
      <c r="E7625" s="21">
        <v>2241</v>
      </c>
      <c r="F7625" s="4" t="str">
        <f t="shared" si="119"/>
        <v/>
      </c>
      <c r="G7625" s="4" t="str">
        <f>IF(AND(Tabella1[[#This Row],[Popolazione]]&gt;50000,Tabella1[[#This Row],[Popolazione]]&lt;100000),"COMPRESO",Tabella1[[#This Row],[Regione]])</f>
        <v>EMILIA-ROMAGNA</v>
      </c>
      <c r="H7625" s="31">
        <f>Tabella1[[#This Row],[Popolazione]]/SUM($E$19:$E$7866)</f>
        <v>3.7380276778181101E-5</v>
      </c>
    </row>
    <row r="7626" spans="1:8" x14ac:dyDescent="0.25">
      <c r="A7626" s="19" t="s">
        <v>7584</v>
      </c>
      <c r="B7626" s="4" t="str">
        <f>IFERROR(VLOOKUP(A7626,PEC!A$2:B$7902,2,0),"PEC NON ESISTENTE")</f>
        <v>comune.vernate</v>
      </c>
      <c r="C7626" s="20" t="s">
        <v>7913</v>
      </c>
      <c r="D7626" s="20" t="s">
        <v>7986</v>
      </c>
      <c r="E7626" s="21">
        <v>3181</v>
      </c>
      <c r="F7626" s="4" t="str">
        <f t="shared" si="119"/>
        <v/>
      </c>
      <c r="G7626" s="4" t="str">
        <f>IF(AND(Tabella1[[#This Row],[Popolazione]]&gt;50000,Tabella1[[#This Row],[Popolazione]]&lt;100000),"COMPRESO",Tabella1[[#This Row],[Regione]])</f>
        <v>LOMBARDIA</v>
      </c>
      <c r="H7626" s="31">
        <f>Tabella1[[#This Row],[Popolazione]]/SUM($E$19:$E$7866)</f>
        <v>5.3059643209011194E-5</v>
      </c>
    </row>
    <row r="7627" spans="1:8" x14ac:dyDescent="0.25">
      <c r="A7627" s="19" t="s">
        <v>7585</v>
      </c>
      <c r="B7627" s="4" t="str">
        <f>IFERROR(VLOOKUP(A7627,PEC!A$2:B$7902,2,0),"PEC NON ESISTENTE")</f>
        <v>protocollo.comune.vernazza</v>
      </c>
      <c r="C7627" s="16" t="s">
        <v>7913</v>
      </c>
      <c r="D7627" s="20" t="s">
        <v>8208</v>
      </c>
      <c r="E7627" s="21">
        <v>941</v>
      </c>
      <c r="F7627" s="4" t="str">
        <f t="shared" si="119"/>
        <v/>
      </c>
      <c r="G7627" s="4" t="str">
        <f>IF(AND(Tabella1[[#This Row],[Popolazione]]&gt;50000,Tabella1[[#This Row],[Popolazione]]&lt;100000),"COMPRESO",Tabella1[[#This Row],[Regione]])</f>
        <v>LIGURIA</v>
      </c>
      <c r="H7627" s="31">
        <f>Tabella1[[#This Row],[Popolazione]]/SUM($E$19:$E$7866)</f>
        <v>1.5696046607884165E-5</v>
      </c>
    </row>
    <row r="7628" spans="1:8" x14ac:dyDescent="0.25">
      <c r="A7628" s="19" t="s">
        <v>7586</v>
      </c>
      <c r="B7628" s="4" t="str">
        <f>IFERROR(VLOOKUP(A7628,PEC!A$2:B$7902,2,0),"PEC NON ESISTENTE")</f>
        <v>comune.vernio</v>
      </c>
      <c r="C7628" s="20" t="s">
        <v>8221</v>
      </c>
      <c r="D7628" s="20" t="s">
        <v>8222</v>
      </c>
      <c r="E7628" s="21">
        <v>6012</v>
      </c>
      <c r="F7628" s="4" t="str">
        <f t="shared" si="119"/>
        <v/>
      </c>
      <c r="G7628" s="4" t="str">
        <f>IF(AND(Tabella1[[#This Row],[Popolazione]]&gt;50000,Tabella1[[#This Row],[Popolazione]]&lt;100000),"COMPRESO",Tabella1[[#This Row],[Regione]])</f>
        <v>TOSCANA</v>
      </c>
      <c r="H7628" s="31">
        <f>Tabella1[[#This Row],[Popolazione]]/SUM($E$19:$E$7866)</f>
        <v>1.0028122444909628E-4</v>
      </c>
    </row>
    <row r="7629" spans="1:8" x14ac:dyDescent="0.25">
      <c r="A7629" s="19" t="s">
        <v>7587</v>
      </c>
      <c r="B7629" s="4" t="str">
        <f>IFERROR(VLOOKUP(A7629,PEC!A$2:B$7902,2,0),"PEC NON ESISTENTE")</f>
        <v>elettorale.comune.vernole</v>
      </c>
      <c r="C7629" s="20" t="s">
        <v>8235</v>
      </c>
      <c r="D7629" s="20" t="s">
        <v>8241</v>
      </c>
      <c r="E7629" s="21">
        <v>7296</v>
      </c>
      <c r="F7629" s="4" t="str">
        <f t="shared" si="119"/>
        <v/>
      </c>
      <c r="G7629" s="4" t="str">
        <f>IF(AND(Tabella1[[#This Row],[Popolazione]]&gt;50000,Tabella1[[#This Row],[Popolazione]]&lt;100000),"COMPRESO",Tabella1[[#This Row],[Regione]])</f>
        <v>PUGLIA</v>
      </c>
      <c r="H7629" s="31">
        <f>Tabella1[[#This Row],[Popolazione]]/SUM($E$19:$E$7866)</f>
        <v>1.2169857178652802E-4</v>
      </c>
    </row>
    <row r="7630" spans="1:8" x14ac:dyDescent="0.25">
      <c r="A7630" s="19" t="s">
        <v>7588</v>
      </c>
      <c r="B7630" s="4" t="str">
        <f>IFERROR(VLOOKUP(A7630,PEC!A$2:B$7902,2,0),"PEC NON ESISTENTE")</f>
        <v>protocollo</v>
      </c>
      <c r="C7630" s="20" t="s">
        <v>7913</v>
      </c>
      <c r="D7630" s="20" t="s">
        <v>7986</v>
      </c>
      <c r="E7630" s="21">
        <v>8133</v>
      </c>
      <c r="F7630" s="4" t="str">
        <f t="shared" si="119"/>
        <v/>
      </c>
      <c r="G7630" s="4" t="str">
        <f>IF(AND(Tabella1[[#This Row],[Popolazione]]&gt;50000,Tabella1[[#This Row],[Popolazione]]&lt;100000),"COMPRESO",Tabella1[[#This Row],[Regione]])</f>
        <v>LOMBARDIA</v>
      </c>
      <c r="H7630" s="31">
        <f>Tabella1[[#This Row],[Popolazione]]/SUM($E$19:$E$7866)</f>
        <v>1.3565987998078843E-4</v>
      </c>
    </row>
    <row r="7631" spans="1:8" x14ac:dyDescent="0.25">
      <c r="A7631" s="19" t="s">
        <v>7589</v>
      </c>
      <c r="B7631" s="4" t="str">
        <f>IFERROR(VLOOKUP(A7631,PEC!A$2:B$7902,2,0),"PEC NON ESISTENTE")</f>
        <v>protocollo</v>
      </c>
      <c r="C7631" s="20" t="s">
        <v>7913</v>
      </c>
      <c r="D7631" s="20" t="s">
        <v>7986</v>
      </c>
      <c r="E7631" s="21">
        <v>3875</v>
      </c>
      <c r="F7631" s="4" t="str">
        <f t="shared" si="119"/>
        <v/>
      </c>
      <c r="G7631" s="4" t="str">
        <f>IF(AND(Tabella1[[#This Row],[Popolazione]]&gt;50000,Tabella1[[#This Row],[Popolazione]]&lt;100000),"COMPRESO",Tabella1[[#This Row],[Regione]])</f>
        <v>LOMBARDIA</v>
      </c>
      <c r="H7631" s="31">
        <f>Tabella1[[#This Row],[Popolazione]]/SUM($E$19:$E$7866)</f>
        <v>6.4635686084538947E-5</v>
      </c>
    </row>
    <row r="7632" spans="1:8" x14ac:dyDescent="0.25">
      <c r="A7632" s="19" t="s">
        <v>7590</v>
      </c>
      <c r="B7632" s="4" t="str">
        <f>IFERROR(VLOOKUP(A7632,PEC!A$2:B$7902,2,0),"PEC NON ESISTENTE")</f>
        <v>segreteria</v>
      </c>
      <c r="C7632" s="20" t="s">
        <v>7913</v>
      </c>
      <c r="D7632" s="20" t="s">
        <v>7914</v>
      </c>
      <c r="E7632" s="21">
        <v>4962</v>
      </c>
      <c r="F7632" s="4" t="str">
        <f t="shared" si="119"/>
        <v/>
      </c>
      <c r="G7632" s="4" t="str">
        <f>IF(AND(Tabella1[[#This Row],[Popolazione]]&gt;50000,Tabella1[[#This Row],[Popolazione]]&lt;100000),"COMPRESO",Tabella1[[#This Row],[Regione]])</f>
        <v>PIEMONTE</v>
      </c>
      <c r="H7632" s="31">
        <f>Tabella1[[#This Row],[Popolazione]]/SUM($E$19:$E$7866)</f>
        <v>8.2767038542317994E-5</v>
      </c>
    </row>
    <row r="7633" spans="1:8" x14ac:dyDescent="0.25">
      <c r="A7633" s="19" t="s">
        <v>7591</v>
      </c>
      <c r="B7633" s="4" t="str">
        <f>IFERROR(VLOOKUP(A7633,PEC!A$2:B$7902,2,0),"PEC NON ESISTENTE")</f>
        <v>servizidemograficiveroli</v>
      </c>
      <c r="C7633" s="20" t="s">
        <v>8221</v>
      </c>
      <c r="D7633" s="20" t="s">
        <v>8234</v>
      </c>
      <c r="E7633" s="21">
        <v>20763</v>
      </c>
      <c r="F7633" s="4" t="str">
        <f t="shared" si="119"/>
        <v/>
      </c>
      <c r="G7633" s="4" t="str">
        <f>IF(AND(Tabella1[[#This Row],[Popolazione]]&gt;50000,Tabella1[[#This Row],[Popolazione]]&lt;100000),"COMPRESO",Tabella1[[#This Row],[Regione]])</f>
        <v>LAZIO</v>
      </c>
      <c r="H7633" s="31">
        <f>Tabella1[[#This Row],[Popolazione]]/SUM($E$19:$E$7866)</f>
        <v>3.4633051617375017E-4</v>
      </c>
    </row>
    <row r="7634" spans="1:8" x14ac:dyDescent="0.25">
      <c r="A7634" s="19" t="s">
        <v>7592</v>
      </c>
      <c r="B7634" s="4" t="str">
        <f>IFERROR(VLOOKUP(A7634,PEC!A$2:B$7902,2,0),"PEC NON ESISTENTE")</f>
        <v>protocollo.informatico</v>
      </c>
      <c r="C7634" s="20" t="s">
        <v>8026</v>
      </c>
      <c r="D7634" s="20" t="s">
        <v>8167</v>
      </c>
      <c r="E7634" s="21">
        <v>252520</v>
      </c>
      <c r="F7634" s="4" t="str">
        <f t="shared" si="119"/>
        <v/>
      </c>
      <c r="G7634" s="4" t="str">
        <f>IF(AND(Tabella1[[#This Row],[Popolazione]]&gt;50000,Tabella1[[#This Row],[Popolazione]]&lt;100000),"COMPRESO",Tabella1[[#This Row],[Regione]])</f>
        <v>VENETO</v>
      </c>
      <c r="H7634" s="31">
        <f>Tabella1[[#This Row],[Popolazione]]/SUM($E$19:$E$7866)</f>
        <v>4.2120783096949097E-3</v>
      </c>
    </row>
    <row r="7635" spans="1:8" x14ac:dyDescent="0.25">
      <c r="A7635" s="19" t="s">
        <v>7593</v>
      </c>
      <c r="B7635" s="4" t="str">
        <f>IFERROR(VLOOKUP(A7635,PEC!A$2:B$7902,2,0),"PEC NON ESISTENTE")</f>
        <v>protocollo</v>
      </c>
      <c r="C7635" s="20" t="s">
        <v>8026</v>
      </c>
      <c r="D7635" s="20" t="s">
        <v>8167</v>
      </c>
      <c r="E7635" s="21">
        <v>4670</v>
      </c>
      <c r="F7635" s="4" t="str">
        <f t="shared" si="119"/>
        <v/>
      </c>
      <c r="G7635" s="4" t="str">
        <f>IF(AND(Tabella1[[#This Row],[Popolazione]]&gt;50000,Tabella1[[#This Row],[Popolazione]]&lt;100000),"COMPRESO",Tabella1[[#This Row],[Regione]])</f>
        <v>VENETO</v>
      </c>
      <c r="H7635" s="31">
        <f>Tabella1[[#This Row],[Popolazione]]/SUM($E$19:$E$7866)</f>
        <v>7.7896426842528216E-5</v>
      </c>
    </row>
    <row r="7636" spans="1:8" x14ac:dyDescent="0.25">
      <c r="A7636" s="19" t="s">
        <v>7594</v>
      </c>
      <c r="B7636" s="4" t="str">
        <f>IFERROR(VLOOKUP(A7636,PEC!A$2:B$7902,2,0),"PEC NON ESISTENTE")</f>
        <v>protocollo</v>
      </c>
      <c r="C7636" s="20" t="s">
        <v>7913</v>
      </c>
      <c r="D7636" s="20" t="s">
        <v>7973</v>
      </c>
      <c r="E7636" s="21">
        <v>1344</v>
      </c>
      <c r="F7636" s="4" t="str">
        <f t="shared" si="119"/>
        <v/>
      </c>
      <c r="G7636" s="4" t="str">
        <f>IF(AND(Tabella1[[#This Row],[Popolazione]]&gt;50000,Tabella1[[#This Row],[Popolazione]]&lt;100000),"COMPRESO",Tabella1[[#This Row],[Regione]])</f>
        <v>VALLE D'AOSTA/VALLÉE D'AOSTE</v>
      </c>
      <c r="H7636" s="31">
        <f>Tabella1[[#This Row],[Popolazione]]/SUM($E$19:$E$7866)</f>
        <v>2.2418157960676214E-5</v>
      </c>
    </row>
    <row r="7637" spans="1:8" x14ac:dyDescent="0.25">
      <c r="A7637" s="19" t="s">
        <v>7985</v>
      </c>
      <c r="B7637" s="4" t="str">
        <f>IFERROR(VLOOKUP(A7637,PEC!A$2:B$7902,2,0),"PEC NON ESISTENTE")</f>
        <v>PEC NON ESISTENTE</v>
      </c>
      <c r="C7637" s="20" t="s">
        <v>7913</v>
      </c>
      <c r="D7637" s="20" t="s">
        <v>7973</v>
      </c>
      <c r="E7637" s="21">
        <v>2711</v>
      </c>
      <c r="F7637" s="4" t="str">
        <f t="shared" si="119"/>
        <v/>
      </c>
      <c r="G7637" s="4" t="str">
        <f>IF(AND(Tabella1[[#This Row],[Popolazione]]&gt;50000,Tabella1[[#This Row],[Popolazione]]&lt;100000),"COMPRESO",Tabella1[[#This Row],[Regione]])</f>
        <v>VALLE D'AOSTA/VALLÉE D'AOSTE</v>
      </c>
      <c r="H7637" s="31">
        <f>Tabella1[[#This Row],[Popolazione]]/SUM($E$19:$E$7866)</f>
        <v>4.5219959993596148E-5</v>
      </c>
    </row>
    <row r="7638" spans="1:8" x14ac:dyDescent="0.25">
      <c r="A7638" s="19" t="s">
        <v>7595</v>
      </c>
      <c r="B7638" s="4" t="str">
        <f>IFERROR(VLOOKUP(A7638,PEC!A$2:B$7902,2,0),"PEC NON ESISTENTE")</f>
        <v>comune.verretto</v>
      </c>
      <c r="C7638" s="20" t="s">
        <v>7913</v>
      </c>
      <c r="D7638" s="20" t="s">
        <v>7986</v>
      </c>
      <c r="E7638" s="21">
        <v>386</v>
      </c>
      <c r="F7638" s="4" t="str">
        <f t="shared" si="119"/>
        <v/>
      </c>
      <c r="G7638" s="4" t="str">
        <f>IF(AND(Tabella1[[#This Row],[Popolazione]]&gt;50000,Tabella1[[#This Row],[Popolazione]]&lt;100000),"COMPRESO",Tabella1[[#This Row],[Regione]])</f>
        <v>LOMBARDIA</v>
      </c>
      <c r="H7638" s="31">
        <f>Tabella1[[#This Row],[Popolazione]]/SUM($E$19:$E$7866)</f>
        <v>6.4385483428727824E-6</v>
      </c>
    </row>
    <row r="7639" spans="1:8" x14ac:dyDescent="0.25">
      <c r="A7639" s="19" t="s">
        <v>7596</v>
      </c>
      <c r="B7639" s="4" t="str">
        <f>IFERROR(VLOOKUP(A7639,PEC!A$2:B$7902,2,0),"PEC NON ESISTENTE")</f>
        <v>verrone</v>
      </c>
      <c r="C7639" s="20" t="s">
        <v>7913</v>
      </c>
      <c r="D7639" s="20" t="s">
        <v>7914</v>
      </c>
      <c r="E7639" s="21">
        <v>1253</v>
      </c>
      <c r="F7639" s="4" t="str">
        <f t="shared" si="119"/>
        <v/>
      </c>
      <c r="G7639" s="4" t="str">
        <f>IF(AND(Tabella1[[#This Row],[Popolazione]]&gt;50000,Tabella1[[#This Row],[Popolazione]]&lt;100000),"COMPRESO",Tabella1[[#This Row],[Regione]])</f>
        <v>PIEMONTE</v>
      </c>
      <c r="H7639" s="31">
        <f>Tabella1[[#This Row],[Popolazione]]/SUM($E$19:$E$7866)</f>
        <v>2.090026184875543E-5</v>
      </c>
    </row>
    <row r="7640" spans="1:8" x14ac:dyDescent="0.25">
      <c r="A7640" s="19" t="s">
        <v>7597</v>
      </c>
      <c r="B7640" s="4" t="str">
        <f>IFERROR(VLOOKUP(A7640,PEC!A$2:B$7902,2,0),"PEC NON ESISTENTE")</f>
        <v>comune.verruapo</v>
      </c>
      <c r="C7640" s="20" t="s">
        <v>7913</v>
      </c>
      <c r="D7640" s="20" t="s">
        <v>7986</v>
      </c>
      <c r="E7640" s="21">
        <v>1319</v>
      </c>
      <c r="F7640" s="4" t="str">
        <f t="shared" si="119"/>
        <v/>
      </c>
      <c r="G7640" s="4" t="str">
        <f>IF(AND(Tabella1[[#This Row],[Popolazione]]&gt;50000,Tabella1[[#This Row],[Popolazione]]&lt;100000),"COMPRESO",Tabella1[[#This Row],[Regione]])</f>
        <v>LOMBARDIA</v>
      </c>
      <c r="H7640" s="31">
        <f>Tabella1[[#This Row],[Popolazione]]/SUM($E$19:$E$7866)</f>
        <v>2.2001153534324352E-5</v>
      </c>
    </row>
    <row r="7641" spans="1:8" x14ac:dyDescent="0.25">
      <c r="A7641" s="19" t="s">
        <v>7598</v>
      </c>
      <c r="B7641" s="4" t="str">
        <f>IFERROR(VLOOKUP(A7641,PEC!A$2:B$7902,2,0),"PEC NON ESISTENTE")</f>
        <v>protocollo</v>
      </c>
      <c r="C7641" s="20" t="s">
        <v>7913</v>
      </c>
      <c r="D7641" s="20" t="s">
        <v>7914</v>
      </c>
      <c r="E7641" s="21">
        <v>1459</v>
      </c>
      <c r="F7641" s="4" t="str">
        <f t="shared" si="119"/>
        <v/>
      </c>
      <c r="G7641" s="4" t="str">
        <f>IF(AND(Tabella1[[#This Row],[Popolazione]]&gt;50000,Tabella1[[#This Row],[Popolazione]]&lt;100000),"COMPRESO",Tabella1[[#This Row],[Regione]])</f>
        <v>PIEMONTE</v>
      </c>
      <c r="H7641" s="31">
        <f>Tabella1[[#This Row],[Popolazione]]/SUM($E$19:$E$7866)</f>
        <v>2.433637832189479E-5</v>
      </c>
    </row>
    <row r="7642" spans="1:8" x14ac:dyDescent="0.25">
      <c r="A7642" s="19" t="s">
        <v>7600</v>
      </c>
      <c r="B7642" s="4" t="str">
        <f>IFERROR(VLOOKUP(A7642,PEC!A$2:B$7902,2,0),"PEC NON ESISTENTE")</f>
        <v>vertemateconminoprio</v>
      </c>
      <c r="C7642" s="20" t="s">
        <v>7913</v>
      </c>
      <c r="D7642" s="20" t="s">
        <v>7986</v>
      </c>
      <c r="E7642" s="21">
        <v>3982</v>
      </c>
      <c r="F7642" s="4" t="str">
        <f t="shared" si="119"/>
        <v/>
      </c>
      <c r="G7642" s="4" t="str">
        <f>IF(AND(Tabella1[[#This Row],[Popolazione]]&gt;50000,Tabella1[[#This Row],[Popolazione]]&lt;100000),"COMPRESO",Tabella1[[#This Row],[Regione]])</f>
        <v>LOMBARDIA</v>
      </c>
      <c r="H7642" s="31">
        <f>Tabella1[[#This Row],[Popolazione]]/SUM($E$19:$E$7866)</f>
        <v>6.6420465029324921E-5</v>
      </c>
    </row>
    <row r="7643" spans="1:8" x14ac:dyDescent="0.25">
      <c r="A7643" s="19" t="s">
        <v>7601</v>
      </c>
      <c r="B7643" s="4" t="str">
        <f>IFERROR(VLOOKUP(A7643,PEC!A$2:B$7902,2,0),"PEC NON ESISTENTE")</f>
        <v>protocollo.vertova</v>
      </c>
      <c r="C7643" s="20" t="s">
        <v>7913</v>
      </c>
      <c r="D7643" s="20" t="s">
        <v>7986</v>
      </c>
      <c r="E7643" s="21">
        <v>4844</v>
      </c>
      <c r="F7643" s="4" t="str">
        <f t="shared" si="119"/>
        <v/>
      </c>
      <c r="G7643" s="4" t="str">
        <f>IF(AND(Tabella1[[#This Row],[Popolazione]]&gt;50000,Tabella1[[#This Row],[Popolazione]]&lt;100000),"COMPRESO",Tabella1[[#This Row],[Regione]])</f>
        <v>LOMBARDIA</v>
      </c>
      <c r="H7643" s="31">
        <f>Tabella1[[#This Row],[Popolazione]]/SUM($E$19:$E$7866)</f>
        <v>8.0798777649937196E-5</v>
      </c>
    </row>
    <row r="7644" spans="1:8" x14ac:dyDescent="0.25">
      <c r="A7644" s="19" t="s">
        <v>7602</v>
      </c>
      <c r="B7644" s="4" t="str">
        <f>IFERROR(VLOOKUP(A7644,PEC!A$2:B$7902,2,0),"PEC NON ESISTENTE")</f>
        <v>pec</v>
      </c>
      <c r="C7644" s="20" t="s">
        <v>8026</v>
      </c>
      <c r="D7644" s="20" t="s">
        <v>8212</v>
      </c>
      <c r="E7644" s="21">
        <v>9960</v>
      </c>
      <c r="F7644" s="4" t="str">
        <f t="shared" si="119"/>
        <v/>
      </c>
      <c r="G7644" s="4" t="str">
        <f>IF(AND(Tabella1[[#This Row],[Popolazione]]&gt;50000,Tabella1[[#This Row],[Popolazione]]&lt;100000),"COMPRESO",Tabella1[[#This Row],[Regione]])</f>
        <v>EMILIA-ROMAGNA</v>
      </c>
      <c r="H7644" s="31">
        <f>Tabella1[[#This Row],[Popolazione]]/SUM($E$19:$E$7866)</f>
        <v>1.6613456345858268E-4</v>
      </c>
    </row>
    <row r="7645" spans="1:8" x14ac:dyDescent="0.25">
      <c r="A7645" s="19" t="s">
        <v>7936</v>
      </c>
      <c r="B7645" s="4" t="str">
        <f>IFERROR(VLOOKUP(A7645,PEC!A$2:B$7902,2,0),"PEC NON ESISTENTE")</f>
        <v>PEC NON ESISTENTE</v>
      </c>
      <c r="C7645" s="20" t="s">
        <v>7913</v>
      </c>
      <c r="D7645" s="20" t="s">
        <v>7914</v>
      </c>
      <c r="E7645" s="21">
        <v>1844</v>
      </c>
      <c r="F7645" s="4" t="str">
        <f t="shared" si="119"/>
        <v/>
      </c>
      <c r="G7645" s="4" t="str">
        <f>IF(AND(Tabella1[[#This Row],[Popolazione]]&gt;50000,Tabella1[[#This Row],[Popolazione]]&lt;100000),"COMPRESO",Tabella1[[#This Row],[Regione]])</f>
        <v>PIEMONTE</v>
      </c>
      <c r="H7645" s="31">
        <f>Tabella1[[#This Row],[Popolazione]]/SUM($E$19:$E$7866)</f>
        <v>3.0758246487713499E-5</v>
      </c>
    </row>
    <row r="7646" spans="1:8" x14ac:dyDescent="0.25">
      <c r="A7646" s="19" t="s">
        <v>7603</v>
      </c>
      <c r="B7646" s="4" t="str">
        <f>IFERROR(VLOOKUP(A7646,PEC!A$2:B$7902,2,0),"PEC NON ESISTENTE")</f>
        <v>protocollo.vervio</v>
      </c>
      <c r="C7646" s="20" t="s">
        <v>7913</v>
      </c>
      <c r="D7646" s="20" t="s">
        <v>7986</v>
      </c>
      <c r="E7646" s="21">
        <v>209</v>
      </c>
      <c r="F7646" s="4" t="str">
        <f t="shared" si="119"/>
        <v/>
      </c>
      <c r="G7646" s="4" t="str">
        <f>IF(AND(Tabella1[[#This Row],[Popolazione]]&gt;50000,Tabella1[[#This Row],[Popolazione]]&lt;100000),"COMPRESO",Tabella1[[#This Row],[Regione]])</f>
        <v>LOMBARDIA</v>
      </c>
      <c r="H7646" s="31">
        <f>Tabella1[[#This Row],[Popolazione]]/SUM($E$19:$E$7866)</f>
        <v>3.486157004301584E-6</v>
      </c>
    </row>
    <row r="7647" spans="1:8" x14ac:dyDescent="0.25">
      <c r="A7647" s="19" t="s">
        <v>7604</v>
      </c>
      <c r="B7647" s="4" t="str">
        <f>IFERROR(VLOOKUP(A7647,PEC!A$2:B$7902,2,0),"PEC NON ESISTENTE")</f>
        <v>comune.verzegnis</v>
      </c>
      <c r="C7647" s="20" t="s">
        <v>8026</v>
      </c>
      <c r="D7647" s="20" t="s">
        <v>8205</v>
      </c>
      <c r="E7647" s="21">
        <v>906</v>
      </c>
      <c r="F7647" s="4" t="str">
        <f t="shared" si="119"/>
        <v/>
      </c>
      <c r="G7647" s="4" t="str">
        <f>IF(AND(Tabella1[[#This Row],[Popolazione]]&gt;50000,Tabella1[[#This Row],[Popolazione]]&lt;100000),"COMPRESO",Tabella1[[#This Row],[Regione]])</f>
        <v>FRIULI-VENEZIA GIULIA</v>
      </c>
      <c r="H7647" s="31">
        <f>Tabella1[[#This Row],[Popolazione]]/SUM($E$19:$E$7866)</f>
        <v>1.5112240410991557E-5</v>
      </c>
    </row>
    <row r="7648" spans="1:8" x14ac:dyDescent="0.25">
      <c r="A7648" s="19" t="s">
        <v>262</v>
      </c>
      <c r="B7648" s="4" t="str">
        <f>IFERROR(VLOOKUP(A7648,PEC!A$2:B$7902,2,0),"PEC NON ESISTENTE")</f>
        <v>suap.verzino</v>
      </c>
      <c r="C7648" s="20" t="s">
        <v>8235</v>
      </c>
      <c r="D7648" s="20" t="s">
        <v>8248</v>
      </c>
      <c r="E7648" s="21">
        <v>1979</v>
      </c>
      <c r="F7648" s="4" t="str">
        <f t="shared" si="119"/>
        <v/>
      </c>
      <c r="G7648" s="4" t="str">
        <f>IF(AND(Tabella1[[#This Row],[Popolazione]]&gt;50000,Tabella1[[#This Row],[Popolazione]]&lt;100000),"COMPRESO",Tabella1[[#This Row],[Regione]])</f>
        <v>CALABRIA</v>
      </c>
      <c r="H7648" s="31">
        <f>Tabella1[[#This Row],[Popolazione]]/SUM($E$19:$E$7866)</f>
        <v>3.3010070390013565E-5</v>
      </c>
    </row>
    <row r="7649" spans="1:8" x14ac:dyDescent="0.25">
      <c r="A7649" s="19" t="s">
        <v>7605</v>
      </c>
      <c r="B7649" s="4" t="str">
        <f>IFERROR(VLOOKUP(A7649,PEC!A$2:B$7902,2,0),"PEC NON ESISTENTE")</f>
        <v>verzuolo</v>
      </c>
      <c r="C7649" s="20" t="s">
        <v>7913</v>
      </c>
      <c r="D7649" s="20" t="s">
        <v>7914</v>
      </c>
      <c r="E7649" s="21">
        <v>6409</v>
      </c>
      <c r="F7649" s="4" t="str">
        <f t="shared" si="119"/>
        <v/>
      </c>
      <c r="G7649" s="4" t="str">
        <f>IF(AND(Tabella1[[#This Row],[Popolazione]]&gt;50000,Tabella1[[#This Row],[Popolazione]]&lt;100000),"COMPRESO",Tabella1[[#This Row],[Regione]])</f>
        <v>PIEMONTE</v>
      </c>
      <c r="H7649" s="31">
        <f>Tabella1[[#This Row],[Popolazione]]/SUM($E$19:$E$7866)</f>
        <v>1.0690325473956389E-4</v>
      </c>
    </row>
    <row r="7650" spans="1:8" x14ac:dyDescent="0.25">
      <c r="A7650" s="19" t="s">
        <v>7606</v>
      </c>
      <c r="B7650" s="4" t="str">
        <f>IFERROR(VLOOKUP(A7650,PEC!A$2:B$7902,2,0),"PEC NON ESISTENTE")</f>
        <v>vescovana.pd</v>
      </c>
      <c r="C7650" s="20" t="s">
        <v>8026</v>
      </c>
      <c r="D7650" s="20" t="s">
        <v>8167</v>
      </c>
      <c r="E7650" s="21">
        <v>1717</v>
      </c>
      <c r="F7650" s="4" t="str">
        <f t="shared" si="119"/>
        <v/>
      </c>
      <c r="G7650" s="4" t="str">
        <f>IF(AND(Tabella1[[#This Row],[Popolazione]]&gt;50000,Tabella1[[#This Row],[Popolazione]]&lt;100000),"COMPRESO",Tabella1[[#This Row],[Regione]])</f>
        <v>VENETO</v>
      </c>
      <c r="H7650" s="31">
        <f>Tabella1[[#This Row],[Popolazione]]/SUM($E$19:$E$7866)</f>
        <v>2.8639864001846029E-5</v>
      </c>
    </row>
    <row r="7651" spans="1:8" x14ac:dyDescent="0.25">
      <c r="A7651" s="19" t="s">
        <v>7607</v>
      </c>
      <c r="B7651" s="4" t="str">
        <f>IFERROR(VLOOKUP(A7651,PEC!A$2:B$7902,2,0),"PEC NON ESISTENTE")</f>
        <v>comune.vescovato</v>
      </c>
      <c r="C7651" s="20" t="s">
        <v>7913</v>
      </c>
      <c r="D7651" s="20" t="s">
        <v>7986</v>
      </c>
      <c r="E7651" s="21">
        <v>3991</v>
      </c>
      <c r="F7651" s="4" t="str">
        <f t="shared" si="119"/>
        <v/>
      </c>
      <c r="G7651" s="4" t="str">
        <f>IF(AND(Tabella1[[#This Row],[Popolazione]]&gt;50000,Tabella1[[#This Row],[Popolazione]]&lt;100000),"COMPRESO",Tabella1[[#This Row],[Regione]])</f>
        <v>LOMBARDIA</v>
      </c>
      <c r="H7651" s="31">
        <f>Tabella1[[#This Row],[Popolazione]]/SUM($E$19:$E$7866)</f>
        <v>6.6570586622811587E-5</v>
      </c>
    </row>
    <row r="7652" spans="1:8" x14ac:dyDescent="0.25">
      <c r="A7652" s="19" t="s">
        <v>7608</v>
      </c>
      <c r="B7652" s="4" t="str">
        <f>IFERROR(VLOOKUP(A7652,PEC!A$2:B$7902,2,0),"PEC NON ESISTENTE")</f>
        <v>vesime</v>
      </c>
      <c r="C7652" s="20" t="s">
        <v>7913</v>
      </c>
      <c r="D7652" s="20" t="s">
        <v>7914</v>
      </c>
      <c r="E7652" s="21">
        <v>661</v>
      </c>
      <c r="F7652" s="4" t="str">
        <f t="shared" si="119"/>
        <v/>
      </c>
      <c r="G7652" s="4" t="str">
        <f>IF(AND(Tabella1[[#This Row],[Popolazione]]&gt;50000,Tabella1[[#This Row],[Popolazione]]&lt;100000),"COMPRESO",Tabella1[[#This Row],[Regione]])</f>
        <v>PIEMONTE</v>
      </c>
      <c r="H7652" s="31">
        <f>Tabella1[[#This Row],[Popolazione]]/SUM($E$19:$E$7866)</f>
        <v>1.1025597032743287E-5</v>
      </c>
    </row>
    <row r="7653" spans="1:8" x14ac:dyDescent="0.25">
      <c r="A7653" s="19" t="s">
        <v>7609</v>
      </c>
      <c r="B7653" s="4" t="str">
        <f>IFERROR(VLOOKUP(A7653,PEC!A$2:B$7902,2,0),"PEC NON ESISTENTE")</f>
        <v>vespolate</v>
      </c>
      <c r="C7653" s="20" t="s">
        <v>7913</v>
      </c>
      <c r="D7653" s="20" t="s">
        <v>7914</v>
      </c>
      <c r="E7653" s="21">
        <v>2067</v>
      </c>
      <c r="F7653" s="4" t="str">
        <f t="shared" si="119"/>
        <v/>
      </c>
      <c r="G7653" s="4" t="str">
        <f>IF(AND(Tabella1[[#This Row],[Popolazione]]&gt;50000,Tabella1[[#This Row],[Popolazione]]&lt;100000),"COMPRESO",Tabella1[[#This Row],[Regione]])</f>
        <v>PIEMONTE</v>
      </c>
      <c r="H7653" s="31">
        <f>Tabella1[[#This Row],[Popolazione]]/SUM($E$19:$E$7866)</f>
        <v>3.4477925970772127E-5</v>
      </c>
    </row>
    <row r="7654" spans="1:8" x14ac:dyDescent="0.25">
      <c r="A7654" s="19" t="s">
        <v>7610</v>
      </c>
      <c r="B7654" s="4" t="str">
        <f>IFERROR(VLOOKUP(A7654,PEC!A$2:B$7902,2,0),"PEC NON ESISTENTE")</f>
        <v>pec.comunedivessalico</v>
      </c>
      <c r="C7654" s="20" t="s">
        <v>7913</v>
      </c>
      <c r="D7654" s="20" t="s">
        <v>8208</v>
      </c>
      <c r="E7654" s="21">
        <v>287</v>
      </c>
      <c r="F7654" s="4" t="str">
        <f t="shared" si="119"/>
        <v/>
      </c>
      <c r="G7654" s="4" t="str">
        <f>IF(AND(Tabella1[[#This Row],[Popolazione]]&gt;50000,Tabella1[[#This Row],[Popolazione]]&lt;100000),"COMPRESO",Tabella1[[#This Row],[Regione]])</f>
        <v>LIGURIA</v>
      </c>
      <c r="H7654" s="31">
        <f>Tabella1[[#This Row],[Popolazione]]/SUM($E$19:$E$7866)</f>
        <v>4.7872108145193999E-6</v>
      </c>
    </row>
    <row r="7655" spans="1:8" x14ac:dyDescent="0.25">
      <c r="A7655" s="19" t="s">
        <v>7611</v>
      </c>
      <c r="B7655" s="4" t="str">
        <f>IFERROR(VLOOKUP(A7655,PEC!A$2:B$7902,2,0),"PEC NON ESISTENTE")</f>
        <v>segreteria.vestenanova</v>
      </c>
      <c r="C7655" s="20" t="s">
        <v>8026</v>
      </c>
      <c r="D7655" s="20" t="s">
        <v>8167</v>
      </c>
      <c r="E7655" s="21">
        <v>2618</v>
      </c>
      <c r="F7655" s="4" t="str">
        <f t="shared" si="119"/>
        <v/>
      </c>
      <c r="G7655" s="4" t="str">
        <f>IF(AND(Tabella1[[#This Row],[Popolazione]]&gt;50000,Tabella1[[#This Row],[Popolazione]]&lt;100000),"COMPRESO",Tabella1[[#This Row],[Regione]])</f>
        <v>VENETO</v>
      </c>
      <c r="H7655" s="31">
        <f>Tabella1[[#This Row],[Popolazione]]/SUM($E$19:$E$7866)</f>
        <v>4.3668703527567213E-5</v>
      </c>
    </row>
    <row r="7656" spans="1:8" x14ac:dyDescent="0.25">
      <c r="A7656" s="19" t="s">
        <v>7928</v>
      </c>
      <c r="B7656" s="4" t="str">
        <f>IFERROR(VLOOKUP(A7656,PEC!A$2:B$7902,2,0),"PEC NON ESISTENTE")</f>
        <v>protocollo.comune.vestigne</v>
      </c>
      <c r="C7656" s="20" t="s">
        <v>7913</v>
      </c>
      <c r="D7656" s="20" t="s">
        <v>7914</v>
      </c>
      <c r="E7656" s="21">
        <v>830</v>
      </c>
      <c r="F7656" s="4" t="str">
        <f t="shared" si="119"/>
        <v/>
      </c>
      <c r="G7656" s="4" t="str">
        <f>IF(AND(Tabella1[[#This Row],[Popolazione]]&gt;50000,Tabella1[[#This Row],[Popolazione]]&lt;100000),"COMPRESO",Tabella1[[#This Row],[Regione]])</f>
        <v>PIEMONTE</v>
      </c>
      <c r="H7656" s="31">
        <f>Tabella1[[#This Row],[Popolazione]]/SUM($E$19:$E$7866)</f>
        <v>1.3844546954881888E-5</v>
      </c>
    </row>
    <row r="7657" spans="1:8" x14ac:dyDescent="0.25">
      <c r="A7657" s="19" t="s">
        <v>7613</v>
      </c>
      <c r="B7657" s="4" t="str">
        <f>IFERROR(VLOOKUP(A7657,PEC!A$2:B$7902,2,0),"PEC NON ESISTENTE")</f>
        <v>protocollo</v>
      </c>
      <c r="C7657" s="20" t="s">
        <v>7913</v>
      </c>
      <c r="D7657" s="20" t="s">
        <v>7986</v>
      </c>
      <c r="E7657" s="21">
        <v>4461</v>
      </c>
      <c r="F7657" s="4" t="str">
        <f t="shared" si="119"/>
        <v/>
      </c>
      <c r="G7657" s="4" t="str">
        <f>IF(AND(Tabella1[[#This Row],[Popolazione]]&gt;50000,Tabella1[[#This Row],[Popolazione]]&lt;100000),"COMPRESO",Tabella1[[#This Row],[Regione]])</f>
        <v>LOMBARDIA</v>
      </c>
      <c r="H7657" s="31">
        <f>Tabella1[[#This Row],[Popolazione]]/SUM($E$19:$E$7866)</f>
        <v>7.4410269838226634E-5</v>
      </c>
    </row>
    <row r="7658" spans="1:8" x14ac:dyDescent="0.25">
      <c r="A7658" s="19" t="s">
        <v>7614</v>
      </c>
      <c r="B7658" s="4" t="str">
        <f>IFERROR(VLOOKUP(A7658,PEC!A$2:B$7902,2,0),"PEC NON ESISTENTE")</f>
        <v>comune.vetralla</v>
      </c>
      <c r="C7658" s="20" t="s">
        <v>8221</v>
      </c>
      <c r="D7658" s="20" t="s">
        <v>8234</v>
      </c>
      <c r="E7658" s="21">
        <v>13507</v>
      </c>
      <c r="F7658" s="4" t="str">
        <f t="shared" si="119"/>
        <v/>
      </c>
      <c r="G7658" s="4" t="str">
        <f>IF(AND(Tabella1[[#This Row],[Popolazione]]&gt;50000,Tabella1[[#This Row],[Popolazione]]&lt;100000),"COMPRESO",Tabella1[[#This Row],[Regione]])</f>
        <v>LAZIO</v>
      </c>
      <c r="H7658" s="31">
        <f>Tabella1[[#This Row],[Popolazione]]/SUM($E$19:$E$7866)</f>
        <v>2.2529915146938514E-4</v>
      </c>
    </row>
    <row r="7659" spans="1:8" x14ac:dyDescent="0.25">
      <c r="A7659" s="19" t="s">
        <v>7615</v>
      </c>
      <c r="B7659" s="4" t="str">
        <f>IFERROR(VLOOKUP(A7659,PEC!A$2:B$7902,2,0),"PEC NON ESISTENTE")</f>
        <v>comune.vetto</v>
      </c>
      <c r="C7659" s="20" t="s">
        <v>8026</v>
      </c>
      <c r="D7659" s="20" t="s">
        <v>8212</v>
      </c>
      <c r="E7659" s="21">
        <v>1956</v>
      </c>
      <c r="F7659" s="4" t="str">
        <f t="shared" si="119"/>
        <v/>
      </c>
      <c r="G7659" s="4" t="str">
        <f>IF(AND(Tabella1[[#This Row],[Popolazione]]&gt;50000,Tabella1[[#This Row],[Popolazione]]&lt;100000),"COMPRESO",Tabella1[[#This Row],[Regione]])</f>
        <v>EMILIA-ROMAGNA</v>
      </c>
      <c r="H7659" s="31">
        <f>Tabella1[[#This Row],[Popolazione]]/SUM($E$19:$E$7866)</f>
        <v>3.2626426317769853E-5</v>
      </c>
    </row>
    <row r="7660" spans="1:8" x14ac:dyDescent="0.25">
      <c r="A7660" s="19" t="s">
        <v>7616</v>
      </c>
      <c r="B7660" s="4" t="str">
        <f>IFERROR(VLOOKUP(A7660,PEC!A$2:B$7902,2,0),"PEC NON ESISTENTE")</f>
        <v>vezza.dalba</v>
      </c>
      <c r="C7660" s="20" t="s">
        <v>7913</v>
      </c>
      <c r="D7660" s="20" t="s">
        <v>7914</v>
      </c>
      <c r="E7660" s="21">
        <v>2206</v>
      </c>
      <c r="F7660" s="4" t="str">
        <f t="shared" si="119"/>
        <v/>
      </c>
      <c r="G7660" s="4" t="str">
        <f>IF(AND(Tabella1[[#This Row],[Popolazione]]&gt;50000,Tabella1[[#This Row],[Popolazione]]&lt;100000),"COMPRESO",Tabella1[[#This Row],[Regione]])</f>
        <v>PIEMONTE</v>
      </c>
      <c r="H7660" s="31">
        <f>Tabella1[[#This Row],[Popolazione]]/SUM($E$19:$E$7866)</f>
        <v>3.6796470581288493E-5</v>
      </c>
    </row>
    <row r="7661" spans="1:8" x14ac:dyDescent="0.25">
      <c r="A7661" s="19" t="s">
        <v>7617</v>
      </c>
      <c r="B7661" s="4" t="str">
        <f>IFERROR(VLOOKUP(A7661,PEC!A$2:B$7902,2,0),"PEC NON ESISTENTE")</f>
        <v>protocollo</v>
      </c>
      <c r="C7661" s="20" t="s">
        <v>7913</v>
      </c>
      <c r="D7661" s="20" t="s">
        <v>7986</v>
      </c>
      <c r="E7661" s="21">
        <v>1476</v>
      </c>
      <c r="F7661" s="4" t="str">
        <f t="shared" si="119"/>
        <v/>
      </c>
      <c r="G7661" s="4" t="str">
        <f>IF(AND(Tabella1[[#This Row],[Popolazione]]&gt;50000,Tabella1[[#This Row],[Popolazione]]&lt;100000),"COMPRESO",Tabella1[[#This Row],[Regione]])</f>
        <v>LOMBARDIA</v>
      </c>
      <c r="H7661" s="31">
        <f>Tabella1[[#This Row],[Popolazione]]/SUM($E$19:$E$7866)</f>
        <v>2.4619941331814058E-5</v>
      </c>
    </row>
    <row r="7662" spans="1:8" x14ac:dyDescent="0.25">
      <c r="A7662" s="19" t="s">
        <v>7618</v>
      </c>
      <c r="B7662" s="4" t="str">
        <f>IFERROR(VLOOKUP(A7662,PEC!A$2:B$7902,2,0),"PEC NON ESISTENTE")</f>
        <v>comune.vezzano.sp</v>
      </c>
      <c r="C7662" s="16" t="s">
        <v>7913</v>
      </c>
      <c r="D7662" s="20" t="s">
        <v>8208</v>
      </c>
      <c r="E7662" s="21">
        <v>7391</v>
      </c>
      <c r="F7662" s="4" t="str">
        <f t="shared" si="119"/>
        <v/>
      </c>
      <c r="G7662" s="4" t="str">
        <f>IF(AND(Tabella1[[#This Row],[Popolazione]]&gt;50000,Tabella1[[#This Row],[Popolazione]]&lt;100000),"COMPRESO",Tabella1[[#This Row],[Regione]])</f>
        <v>LIGURIA</v>
      </c>
      <c r="H7662" s="31">
        <f>Tabella1[[#This Row],[Popolazione]]/SUM($E$19:$E$7866)</f>
        <v>1.2328318860666511E-4</v>
      </c>
    </row>
    <row r="7663" spans="1:8" x14ac:dyDescent="0.25">
      <c r="A7663" s="19" t="s">
        <v>7619</v>
      </c>
      <c r="B7663" s="4" t="str">
        <f>IFERROR(VLOOKUP(A7663,PEC!A$2:B$7902,2,0),"PEC NON ESISTENTE")</f>
        <v>vezzanosulcrostolo</v>
      </c>
      <c r="C7663" s="20" t="s">
        <v>8026</v>
      </c>
      <c r="D7663" s="20" t="s">
        <v>8212</v>
      </c>
      <c r="E7663" s="21">
        <v>4214</v>
      </c>
      <c r="F7663" s="4" t="str">
        <f t="shared" si="119"/>
        <v/>
      </c>
      <c r="G7663" s="4" t="str">
        <f>IF(AND(Tabella1[[#This Row],[Popolazione]]&gt;50000,Tabella1[[#This Row],[Popolazione]]&lt;100000),"COMPRESO",Tabella1[[#This Row],[Regione]])</f>
        <v>EMILIA-ROMAGNA</v>
      </c>
      <c r="H7663" s="31">
        <f>Tabella1[[#This Row],[Popolazione]]/SUM($E$19:$E$7866)</f>
        <v>7.0290266105870215E-5</v>
      </c>
    </row>
    <row r="7664" spans="1:8" x14ac:dyDescent="0.25">
      <c r="A7664" s="19" t="s">
        <v>7620</v>
      </c>
      <c r="B7664" s="4" t="str">
        <f>IFERROR(VLOOKUP(A7664,PEC!A$2:B$7902,2,0),"PEC NON ESISTENTE")</f>
        <v>comune.vezziportio</v>
      </c>
      <c r="C7664" s="16" t="s">
        <v>7913</v>
      </c>
      <c r="D7664" s="20" t="s">
        <v>8208</v>
      </c>
      <c r="E7664" s="21">
        <v>810</v>
      </c>
      <c r="F7664" s="4" t="str">
        <f t="shared" si="119"/>
        <v/>
      </c>
      <c r="G7664" s="4" t="str">
        <f>IF(AND(Tabella1[[#This Row],[Popolazione]]&gt;50000,Tabella1[[#This Row],[Popolazione]]&lt;100000),"COMPRESO",Tabella1[[#This Row],[Regione]])</f>
        <v>LIGURIA</v>
      </c>
      <c r="H7664" s="31">
        <f>Tabella1[[#This Row],[Popolazione]]/SUM($E$19:$E$7866)</f>
        <v>1.3510943413800398E-5</v>
      </c>
    </row>
    <row r="7665" spans="1:8" x14ac:dyDescent="0.25">
      <c r="A7665" s="19" t="s">
        <v>7621</v>
      </c>
      <c r="B7665" s="4" t="str">
        <f>IFERROR(VLOOKUP(A7665,PEC!A$2:B$7902,2,0),"PEC NON ESISTENTE")</f>
        <v>urp</v>
      </c>
      <c r="C7665" s="20" t="s">
        <v>7913</v>
      </c>
      <c r="D7665" s="20" t="s">
        <v>7986</v>
      </c>
      <c r="E7665" s="21">
        <v>19157</v>
      </c>
      <c r="F7665" s="4" t="str">
        <f t="shared" si="119"/>
        <v/>
      </c>
      <c r="G7665" s="4" t="str">
        <f>IF(AND(Tabella1[[#This Row],[Popolazione]]&gt;50000,Tabella1[[#This Row],[Popolazione]]&lt;100000),"COMPRESO",Tabella1[[#This Row],[Regione]])</f>
        <v>LOMBARDIA</v>
      </c>
      <c r="H7665" s="31">
        <f>Tabella1[[#This Row],[Popolazione]]/SUM($E$19:$E$7866)</f>
        <v>3.1954215182490646E-4</v>
      </c>
    </row>
    <row r="7666" spans="1:8" x14ac:dyDescent="0.25">
      <c r="A7666" s="19" t="s">
        <v>7622</v>
      </c>
      <c r="B7666" s="4" t="str">
        <f>IFERROR(VLOOKUP(A7666,PEC!A$2:B$7902,2,0),"PEC NON ESISTENTE")</f>
        <v>protocollo</v>
      </c>
      <c r="C7666" s="20" t="s">
        <v>7913</v>
      </c>
      <c r="D7666" s="20" t="s">
        <v>7986</v>
      </c>
      <c r="E7666" s="21">
        <v>1084</v>
      </c>
      <c r="F7666" s="4" t="str">
        <f t="shared" si="119"/>
        <v/>
      </c>
      <c r="G7666" s="4" t="str">
        <f>IF(AND(Tabella1[[#This Row],[Popolazione]]&gt;50000,Tabella1[[#This Row],[Popolazione]]&lt;100000),"COMPRESO",Tabella1[[#This Row],[Regione]])</f>
        <v>LOMBARDIA</v>
      </c>
      <c r="H7666" s="31">
        <f>Tabella1[[#This Row],[Popolazione]]/SUM($E$19:$E$7866)</f>
        <v>1.8081311926616828E-5</v>
      </c>
    </row>
    <row r="7667" spans="1:8" x14ac:dyDescent="0.25">
      <c r="A7667" s="19" t="s">
        <v>7623</v>
      </c>
      <c r="B7667" s="4" t="str">
        <f>IFERROR(VLOOKUP(A7667,PEC!A$2:B$7902,2,0),"PEC NON ESISTENTE")</f>
        <v>protocollo</v>
      </c>
      <c r="C7667" s="20" t="s">
        <v>8259</v>
      </c>
      <c r="D7667" s="20" t="s">
        <v>8260</v>
      </c>
      <c r="E7667" s="21">
        <v>8155</v>
      </c>
      <c r="F7667" s="4" t="str">
        <f t="shared" si="119"/>
        <v/>
      </c>
      <c r="G7667" s="4" t="str">
        <f>IF(AND(Tabella1[[#This Row],[Popolazione]]&gt;50000,Tabella1[[#This Row],[Popolazione]]&lt;100000),"COMPRESO",Tabella1[[#This Row],[Regione]])</f>
        <v>SICILIA</v>
      </c>
      <c r="H7667" s="31">
        <f>Tabella1[[#This Row],[Popolazione]]/SUM($E$19:$E$7866)</f>
        <v>1.3602684387597808E-4</v>
      </c>
    </row>
    <row r="7668" spans="1:8" x14ac:dyDescent="0.25">
      <c r="A7668" s="19" t="s">
        <v>7624</v>
      </c>
      <c r="B7668" s="4" t="str">
        <f>IFERROR(VLOOKUP(A7668,PEC!A$2:B$7902,2,0),"PEC NON ESISTENTE")</f>
        <v>comune.viale.at</v>
      </c>
      <c r="C7668" s="20" t="s">
        <v>7913</v>
      </c>
      <c r="D7668" s="20" t="s">
        <v>7914</v>
      </c>
      <c r="E7668" s="21">
        <v>261</v>
      </c>
      <c r="F7668" s="4" t="str">
        <f t="shared" si="119"/>
        <v/>
      </c>
      <c r="G7668" s="4" t="str">
        <f>IF(AND(Tabella1[[#This Row],[Popolazione]]&gt;50000,Tabella1[[#This Row],[Popolazione]]&lt;100000),"COMPRESO",Tabella1[[#This Row],[Regione]])</f>
        <v>PIEMONTE</v>
      </c>
      <c r="H7668" s="31">
        <f>Tabella1[[#This Row],[Popolazione]]/SUM($E$19:$E$7866)</f>
        <v>4.3535262111134611E-6</v>
      </c>
    </row>
    <row r="7669" spans="1:8" x14ac:dyDescent="0.25">
      <c r="A7669" s="19" t="s">
        <v>7929</v>
      </c>
      <c r="B7669" s="4" t="str">
        <f>IFERROR(VLOOKUP(A7669,PEC!A$2:B$7902,2,0),"PEC NON ESISTENTE")</f>
        <v>vialfre</v>
      </c>
      <c r="C7669" s="20" t="s">
        <v>7913</v>
      </c>
      <c r="D7669" s="20" t="s">
        <v>7914</v>
      </c>
      <c r="E7669" s="21">
        <v>254</v>
      </c>
      <c r="F7669" s="4" t="str">
        <f t="shared" si="119"/>
        <v/>
      </c>
      <c r="G7669" s="4" t="str">
        <f>IF(AND(Tabella1[[#This Row],[Popolazione]]&gt;50000,Tabella1[[#This Row],[Popolazione]]&lt;100000),"COMPRESO",Tabella1[[#This Row],[Regione]])</f>
        <v>PIEMONTE</v>
      </c>
      <c r="H7669" s="31">
        <f>Tabella1[[#This Row],[Popolazione]]/SUM($E$19:$E$7866)</f>
        <v>4.2367649717349399E-6</v>
      </c>
    </row>
    <row r="7670" spans="1:8" x14ac:dyDescent="0.25">
      <c r="A7670" s="19" t="s">
        <v>7626</v>
      </c>
      <c r="B7670" s="4" t="str">
        <f>IFERROR(VLOOKUP(A7670,PEC!A$2:B$7902,2,0),"PEC NON ESISTENTE")</f>
        <v>viano</v>
      </c>
      <c r="C7670" s="20" t="s">
        <v>8026</v>
      </c>
      <c r="D7670" s="20" t="s">
        <v>8212</v>
      </c>
      <c r="E7670" s="21">
        <v>3377</v>
      </c>
      <c r="F7670" s="4" t="str">
        <f t="shared" si="119"/>
        <v/>
      </c>
      <c r="G7670" s="4" t="str">
        <f>IF(AND(Tabella1[[#This Row],[Popolazione]]&gt;50000,Tabella1[[#This Row],[Popolazione]]&lt;100000),"COMPRESO",Tabella1[[#This Row],[Regione]])</f>
        <v>EMILIA-ROMAGNA</v>
      </c>
      <c r="H7670" s="31">
        <f>Tabella1[[#This Row],[Popolazione]]/SUM($E$19:$E$7866)</f>
        <v>5.6328957911609809E-5</v>
      </c>
    </row>
    <row r="7671" spans="1:8" x14ac:dyDescent="0.25">
      <c r="A7671" s="19" t="s">
        <v>7627</v>
      </c>
      <c r="B7671" s="4" t="str">
        <f>IFERROR(VLOOKUP(A7671,PEC!A$2:B$7902,2,0),"PEC NON ESISTENTE")</f>
        <v>comune.viareggio</v>
      </c>
      <c r="C7671" s="20" t="s">
        <v>8221</v>
      </c>
      <c r="D7671" s="20" t="s">
        <v>8222</v>
      </c>
      <c r="E7671" s="21">
        <v>61857</v>
      </c>
      <c r="F7671" s="4" t="str">
        <f t="shared" si="119"/>
        <v/>
      </c>
      <c r="G7671" s="4" t="str">
        <f>IF(AND(Tabella1[[#This Row],[Popolazione]]&gt;50000,Tabella1[[#This Row],[Popolazione]]&lt;100000),"COMPRESO",Tabella1[[#This Row],[Regione]])</f>
        <v>COMPRESO</v>
      </c>
      <c r="H7671" s="30">
        <f>Tabella1[[#This Row],[Popolazione]]/SUM($E$19:$E$7866)</f>
        <v>1.0317857120338903E-3</v>
      </c>
    </row>
    <row r="7672" spans="1:8" x14ac:dyDescent="0.25">
      <c r="A7672" s="19" t="s">
        <v>7628</v>
      </c>
      <c r="B7672" s="4" t="str">
        <f>IFERROR(VLOOKUP(A7672,PEC!A$2:B$7902,2,0),"PEC NON ESISTENTE")</f>
        <v>viarigi</v>
      </c>
      <c r="C7672" s="20" t="s">
        <v>7913</v>
      </c>
      <c r="D7672" s="20" t="s">
        <v>7914</v>
      </c>
      <c r="E7672" s="21">
        <v>955</v>
      </c>
      <c r="F7672" s="4" t="str">
        <f t="shared" si="119"/>
        <v/>
      </c>
      <c r="G7672" s="4" t="str">
        <f>IF(AND(Tabella1[[#This Row],[Popolazione]]&gt;50000,Tabella1[[#This Row],[Popolazione]]&lt;100000),"COMPRESO",Tabella1[[#This Row],[Regione]])</f>
        <v>PIEMONTE</v>
      </c>
      <c r="H7672" s="31">
        <f>Tabella1[[#This Row],[Popolazione]]/SUM($E$19:$E$7866)</f>
        <v>1.5929569086641211E-5</v>
      </c>
    </row>
    <row r="7673" spans="1:8" x14ac:dyDescent="0.25">
      <c r="A7673" s="19" t="s">
        <v>263</v>
      </c>
      <c r="B7673" s="4" t="str">
        <f>IFERROR(VLOOKUP(A7673,PEC!A$2:B$7902,2,0),"PEC NON ESISTENTE")</f>
        <v>protocollo</v>
      </c>
      <c r="C7673" s="20" t="s">
        <v>8235</v>
      </c>
      <c r="D7673" s="20" t="s">
        <v>8248</v>
      </c>
      <c r="E7673" s="21">
        <v>33357</v>
      </c>
      <c r="F7673" s="4" t="str">
        <f t="shared" si="119"/>
        <v/>
      </c>
      <c r="G7673" s="4" t="str">
        <f>IF(AND(Tabella1[[#This Row],[Popolazione]]&gt;50000,Tabella1[[#This Row],[Popolazione]]&lt;100000),"COMPRESO",Tabella1[[#This Row],[Regione]])</f>
        <v>CALABRIA</v>
      </c>
      <c r="H7673" s="31">
        <f>Tabella1[[#This Row],[Popolazione]]/SUM($E$19:$E$7866)</f>
        <v>5.5640066599276525E-4</v>
      </c>
    </row>
    <row r="7674" spans="1:8" x14ac:dyDescent="0.25">
      <c r="A7674" s="19" t="s">
        <v>7629</v>
      </c>
      <c r="B7674" s="4" t="str">
        <f>IFERROR(VLOOKUP(A7674,PEC!A$2:B$7902,2,0),"PEC NON ESISTENTE")</f>
        <v>comunevibonati</v>
      </c>
      <c r="C7674" s="20" t="s">
        <v>8235</v>
      </c>
      <c r="D7674" s="20" t="s">
        <v>8239</v>
      </c>
      <c r="E7674" s="21">
        <v>3237</v>
      </c>
      <c r="F7674" s="4" t="str">
        <f t="shared" si="119"/>
        <v/>
      </c>
      <c r="G7674" s="4" t="str">
        <f>IF(AND(Tabella1[[#This Row],[Popolazione]]&gt;50000,Tabella1[[#This Row],[Popolazione]]&lt;100000),"COMPRESO",Tabella1[[#This Row],[Regione]])</f>
        <v>CAMPANIA</v>
      </c>
      <c r="H7674" s="31">
        <f>Tabella1[[#This Row],[Popolazione]]/SUM($E$19:$E$7866)</f>
        <v>5.3993733124039371E-5</v>
      </c>
    </row>
    <row r="7675" spans="1:8" x14ac:dyDescent="0.25">
      <c r="A7675" s="19" t="s">
        <v>7630</v>
      </c>
      <c r="B7675" s="4" t="str">
        <f>IFERROR(VLOOKUP(A7675,PEC!A$2:B$7902,2,0),"PEC NON ESISTENTE")</f>
        <v>uff.amministrativo</v>
      </c>
      <c r="C7675" s="20" t="s">
        <v>8221</v>
      </c>
      <c r="D7675" s="20" t="s">
        <v>8234</v>
      </c>
      <c r="E7675" s="21">
        <v>806</v>
      </c>
      <c r="F7675" s="4" t="str">
        <f t="shared" si="119"/>
        <v/>
      </c>
      <c r="G7675" s="4" t="str">
        <f>IF(AND(Tabella1[[#This Row],[Popolazione]]&gt;50000,Tabella1[[#This Row],[Popolazione]]&lt;100000),"COMPRESO",Tabella1[[#This Row],[Regione]])</f>
        <v>LAZIO</v>
      </c>
      <c r="H7675" s="31">
        <f>Tabella1[[#This Row],[Popolazione]]/SUM($E$19:$E$7866)</f>
        <v>1.3444222705584099E-5</v>
      </c>
    </row>
    <row r="7676" spans="1:8" x14ac:dyDescent="0.25">
      <c r="A7676" s="19" t="s">
        <v>7631</v>
      </c>
      <c r="B7676" s="4" t="str">
        <f>IFERROR(VLOOKUP(A7676,PEC!A$2:B$7902,2,0),"PEC NON ESISTENTE")</f>
        <v>comunevicari</v>
      </c>
      <c r="C7676" s="20" t="s">
        <v>8259</v>
      </c>
      <c r="D7676" s="20" t="s">
        <v>8260</v>
      </c>
      <c r="E7676" s="21">
        <v>2948</v>
      </c>
      <c r="F7676" s="4" t="str">
        <f t="shared" si="119"/>
        <v/>
      </c>
      <c r="G7676" s="4" t="str">
        <f>IF(AND(Tabella1[[#This Row],[Popolazione]]&gt;50000,Tabella1[[#This Row],[Popolazione]]&lt;100000),"COMPRESO",Tabella1[[#This Row],[Regione]])</f>
        <v>SICILIA</v>
      </c>
      <c r="H7676" s="31">
        <f>Tabella1[[#This Row],[Popolazione]]/SUM($E$19:$E$7866)</f>
        <v>4.9173161955411821E-5</v>
      </c>
    </row>
    <row r="7677" spans="1:8" x14ac:dyDescent="0.25">
      <c r="A7677" s="19" t="s">
        <v>7632</v>
      </c>
      <c r="B7677" s="4" t="str">
        <f>IFERROR(VLOOKUP(A7677,PEC!A$2:B$7902,2,0),"PEC NON ESISTENTE")</f>
        <v>comune.vicchio</v>
      </c>
      <c r="C7677" s="20" t="s">
        <v>8221</v>
      </c>
      <c r="D7677" s="20" t="s">
        <v>8222</v>
      </c>
      <c r="E7677" s="21">
        <v>8117</v>
      </c>
      <c r="F7677" s="4" t="str">
        <f t="shared" si="119"/>
        <v/>
      </c>
      <c r="G7677" s="4" t="str">
        <f>IF(AND(Tabella1[[#This Row],[Popolazione]]&gt;50000,Tabella1[[#This Row],[Popolazione]]&lt;100000),"COMPRESO",Tabella1[[#This Row],[Regione]])</f>
        <v>TOSCANA</v>
      </c>
      <c r="H7677" s="31">
        <f>Tabella1[[#This Row],[Popolazione]]/SUM($E$19:$E$7866)</f>
        <v>1.3539299714792325E-4</v>
      </c>
    </row>
    <row r="7678" spans="1:8" x14ac:dyDescent="0.25">
      <c r="A7678" s="19" t="s">
        <v>7633</v>
      </c>
      <c r="B7678" s="4" t="str">
        <f>IFERROR(VLOOKUP(A7678,PEC!A$2:B$7902,2,0),"PEC NON ESISTENTE")</f>
        <v>vicenza</v>
      </c>
      <c r="C7678" s="20" t="s">
        <v>8026</v>
      </c>
      <c r="D7678" s="20" t="s">
        <v>8167</v>
      </c>
      <c r="E7678" s="21">
        <v>111500</v>
      </c>
      <c r="F7678" s="4" t="str">
        <f t="shared" si="119"/>
        <v/>
      </c>
      <c r="G7678" s="4" t="str">
        <f>IF(AND(Tabella1[[#This Row],[Popolazione]]&gt;50000,Tabella1[[#This Row],[Popolazione]]&lt;100000),"COMPRESO",Tabella1[[#This Row],[Regione]])</f>
        <v>VENETO</v>
      </c>
      <c r="H7678" s="31">
        <f>Tabella1[[#This Row],[Popolazione]]/SUM($E$19:$E$7866)</f>
        <v>1.8598397415293139E-3</v>
      </c>
    </row>
    <row r="7679" spans="1:8" x14ac:dyDescent="0.25">
      <c r="A7679" s="19" t="s">
        <v>7930</v>
      </c>
      <c r="B7679" s="4" t="str">
        <f>IFERROR(VLOOKUP(A7679,PEC!A$2:B$7902,2,0),"PEC NON ESISTENTE")</f>
        <v>PEC NON ESISTENTE</v>
      </c>
      <c r="C7679" s="20" t="s">
        <v>7913</v>
      </c>
      <c r="D7679" s="20" t="s">
        <v>7914</v>
      </c>
      <c r="E7679" s="21">
        <v>882</v>
      </c>
      <c r="F7679" s="4" t="str">
        <f t="shared" si="119"/>
        <v/>
      </c>
      <c r="G7679" s="4" t="str">
        <f>IF(AND(Tabella1[[#This Row],[Popolazione]]&gt;50000,Tabella1[[#This Row],[Popolazione]]&lt;100000),"COMPRESO",Tabella1[[#This Row],[Regione]])</f>
        <v>PIEMONTE</v>
      </c>
      <c r="H7679" s="31">
        <f>Tabella1[[#This Row],[Popolazione]]/SUM($E$19:$E$7866)</f>
        <v>1.4711916161693766E-5</v>
      </c>
    </row>
    <row r="7680" spans="1:8" x14ac:dyDescent="0.25">
      <c r="A7680" s="19" t="s">
        <v>7634</v>
      </c>
      <c r="B7680" s="4" t="str">
        <f>IFERROR(VLOOKUP(A7680,PEC!A$2:B$7902,2,0),"PEC NON ESISTENTE")</f>
        <v>vicodelgargano</v>
      </c>
      <c r="C7680" s="20" t="s">
        <v>8235</v>
      </c>
      <c r="D7680" s="20" t="s">
        <v>8241</v>
      </c>
      <c r="E7680" s="21">
        <v>7861</v>
      </c>
      <c r="F7680" s="4" t="str">
        <f t="shared" si="119"/>
        <v/>
      </c>
      <c r="G7680" s="4" t="str">
        <f>IF(AND(Tabella1[[#This Row],[Popolazione]]&gt;50000,Tabella1[[#This Row],[Popolazione]]&lt;100000),"COMPRESO",Tabella1[[#This Row],[Regione]])</f>
        <v>PUGLIA</v>
      </c>
      <c r="H7680" s="31">
        <f>Tabella1[[#This Row],[Popolazione]]/SUM($E$19:$E$7866)</f>
        <v>1.3112287182208017E-4</v>
      </c>
    </row>
    <row r="7681" spans="1:8" x14ac:dyDescent="0.25">
      <c r="A7681" s="19" t="s">
        <v>7635</v>
      </c>
      <c r="B7681" s="4" t="str">
        <f>IFERROR(VLOOKUP(A7681,PEC!A$2:B$7902,2,0),"PEC NON ESISTENTE")</f>
        <v>protocollo</v>
      </c>
      <c r="C7681" s="20" t="s">
        <v>8235</v>
      </c>
      <c r="D7681" s="20" t="s">
        <v>8239</v>
      </c>
      <c r="E7681" s="21">
        <v>20839</v>
      </c>
      <c r="F7681" s="4" t="str">
        <f t="shared" si="119"/>
        <v/>
      </c>
      <c r="G7681" s="4" t="str">
        <f>IF(AND(Tabella1[[#This Row],[Popolazione]]&gt;50000,Tabella1[[#This Row],[Popolazione]]&lt;100000),"COMPRESO",Tabella1[[#This Row],[Regione]])</f>
        <v>CAMPANIA</v>
      </c>
      <c r="H7681" s="31">
        <f>Tabella1[[#This Row],[Popolazione]]/SUM($E$19:$E$7866)</f>
        <v>3.4759820962985987E-4</v>
      </c>
    </row>
    <row r="7682" spans="1:8" x14ac:dyDescent="0.25">
      <c r="A7682" s="19" t="s">
        <v>7636</v>
      </c>
      <c r="B7682" s="4" t="str">
        <f>IFERROR(VLOOKUP(A7682,PEC!A$2:B$7902,2,0),"PEC NON ESISTENTE")</f>
        <v>comuneviconellazio</v>
      </c>
      <c r="C7682" s="20" t="s">
        <v>8221</v>
      </c>
      <c r="D7682" s="20" t="s">
        <v>8234</v>
      </c>
      <c r="E7682" s="21">
        <v>2256</v>
      </c>
      <c r="F7682" s="4" t="str">
        <f t="shared" ref="F7682:F7745" si="120">IF($E7682&gt;300000,"TROVATO","")</f>
        <v/>
      </c>
      <c r="G7682" s="4" t="str">
        <f>IF(AND(Tabella1[[#This Row],[Popolazione]]&gt;50000,Tabella1[[#This Row],[Popolazione]]&lt;100000),"COMPRESO",Tabella1[[#This Row],[Regione]])</f>
        <v>LAZIO</v>
      </c>
      <c r="H7682" s="31">
        <f>Tabella1[[#This Row],[Popolazione]]/SUM($E$19:$E$7866)</f>
        <v>3.7630479433992219E-5</v>
      </c>
    </row>
    <row r="7683" spans="1:8" x14ac:dyDescent="0.25">
      <c r="A7683" s="19" t="s">
        <v>7637</v>
      </c>
      <c r="B7683" s="4" t="str">
        <f>IFERROR(VLOOKUP(A7683,PEC!A$2:B$7902,2,0),"PEC NON ESISTENTE")</f>
        <v>vicoforte</v>
      </c>
      <c r="C7683" s="20" t="s">
        <v>7913</v>
      </c>
      <c r="D7683" s="20" t="s">
        <v>7914</v>
      </c>
      <c r="E7683" s="21">
        <v>3167</v>
      </c>
      <c r="F7683" s="4" t="str">
        <f t="shared" si="120"/>
        <v/>
      </c>
      <c r="G7683" s="4" t="str">
        <f>IF(AND(Tabella1[[#This Row],[Popolazione]]&gt;50000,Tabella1[[#This Row],[Popolazione]]&lt;100000),"COMPRESO",Tabella1[[#This Row],[Regione]])</f>
        <v>PIEMONTE</v>
      </c>
      <c r="H7683" s="31">
        <f>Tabella1[[#This Row],[Popolazione]]/SUM($E$19:$E$7866)</f>
        <v>5.2826120730254148E-5</v>
      </c>
    </row>
    <row r="7684" spans="1:8" x14ac:dyDescent="0.25">
      <c r="A7684" s="19" t="s">
        <v>7638</v>
      </c>
      <c r="B7684" s="4" t="str">
        <f>IFERROR(VLOOKUP(A7684,PEC!A$2:B$7902,2,0),"PEC NON ESISTENTE")</f>
        <v>info</v>
      </c>
      <c r="C7684" s="20" t="s">
        <v>8235</v>
      </c>
      <c r="D7684" s="20" t="s">
        <v>8236</v>
      </c>
      <c r="E7684" s="21">
        <v>396</v>
      </c>
      <c r="F7684" s="4" t="str">
        <f t="shared" si="120"/>
        <v/>
      </c>
      <c r="G7684" s="4" t="str">
        <f>IF(AND(Tabella1[[#This Row],[Popolazione]]&gt;50000,Tabella1[[#This Row],[Popolazione]]&lt;100000),"COMPRESO",Tabella1[[#This Row],[Regione]])</f>
        <v>ABRUZZO</v>
      </c>
      <c r="H7684" s="31">
        <f>Tabella1[[#This Row],[Popolazione]]/SUM($E$19:$E$7866)</f>
        <v>6.6053501134135275E-6</v>
      </c>
    </row>
    <row r="7685" spans="1:8" x14ac:dyDescent="0.25">
      <c r="A7685" s="19" t="s">
        <v>7639</v>
      </c>
      <c r="B7685" s="4" t="str">
        <f>IFERROR(VLOOKUP(A7685,PEC!A$2:B$7902,2,0),"PEC NON ESISTENTE")</f>
        <v>vicolungo</v>
      </c>
      <c r="C7685" s="20" t="s">
        <v>7913</v>
      </c>
      <c r="D7685" s="20" t="s">
        <v>7914</v>
      </c>
      <c r="E7685" s="21">
        <v>883</v>
      </c>
      <c r="F7685" s="4" t="str">
        <f t="shared" si="120"/>
        <v/>
      </c>
      <c r="G7685" s="4" t="str">
        <f>IF(AND(Tabella1[[#This Row],[Popolazione]]&gt;50000,Tabella1[[#This Row],[Popolazione]]&lt;100000),"COMPRESO",Tabella1[[#This Row],[Regione]])</f>
        <v>PIEMONTE</v>
      </c>
      <c r="H7685" s="31">
        <f>Tabella1[[#This Row],[Popolazione]]/SUM($E$19:$E$7866)</f>
        <v>1.4728596338747841E-5</v>
      </c>
    </row>
    <row r="7686" spans="1:8" x14ac:dyDescent="0.25">
      <c r="A7686" s="19" t="s">
        <v>7640</v>
      </c>
      <c r="B7686" s="4" t="str">
        <f>IFERROR(VLOOKUP(A7686,PEC!A$2:B$7902,2,0),"PEC NON ESISTENTE")</f>
        <v>comune.vicopisano</v>
      </c>
      <c r="C7686" s="20" t="s">
        <v>8221</v>
      </c>
      <c r="D7686" s="20" t="s">
        <v>8222</v>
      </c>
      <c r="E7686" s="21">
        <v>8479</v>
      </c>
      <c r="F7686" s="4" t="str">
        <f t="shared" si="120"/>
        <v/>
      </c>
      <c r="G7686" s="4" t="str">
        <f>IF(AND(Tabella1[[#This Row],[Popolazione]]&gt;50000,Tabella1[[#This Row],[Popolazione]]&lt;100000),"COMPRESO",Tabella1[[#This Row],[Regione]])</f>
        <v>TOSCANA</v>
      </c>
      <c r="H7686" s="31">
        <f>Tabella1[[#This Row],[Popolazione]]/SUM($E$19:$E$7866)</f>
        <v>1.4143122124149823E-4</v>
      </c>
    </row>
    <row r="7687" spans="1:8" x14ac:dyDescent="0.25">
      <c r="A7687" s="19" t="s">
        <v>7641</v>
      </c>
      <c r="B7687" s="4" t="str">
        <f>IFERROR(VLOOKUP(A7687,PEC!A$2:B$7902,2,0),"PEC NON ESISTENTE")</f>
        <v>protocollo</v>
      </c>
      <c r="C7687" s="20" t="s">
        <v>8221</v>
      </c>
      <c r="D7687" s="20" t="s">
        <v>8234</v>
      </c>
      <c r="E7687" s="21">
        <v>3937</v>
      </c>
      <c r="F7687" s="4" t="str">
        <f t="shared" si="120"/>
        <v/>
      </c>
      <c r="G7687" s="4" t="str">
        <f>IF(AND(Tabella1[[#This Row],[Popolazione]]&gt;50000,Tabella1[[#This Row],[Popolazione]]&lt;100000),"COMPRESO",Tabella1[[#This Row],[Regione]])</f>
        <v>LAZIO</v>
      </c>
      <c r="H7687" s="31">
        <f>Tabella1[[#This Row],[Popolazione]]/SUM($E$19:$E$7866)</f>
        <v>6.5669857061891561E-5</v>
      </c>
    </row>
    <row r="7688" spans="1:8" x14ac:dyDescent="0.25">
      <c r="A7688" s="22" t="s">
        <v>7642</v>
      </c>
      <c r="B7688" s="4" t="str">
        <f>IFERROR(VLOOKUP(A7688,PEC!A$2:B$7902,2,0),"PEC NON ESISTENTE")</f>
        <v>comune.viddalba</v>
      </c>
      <c r="C7688" s="20" t="s">
        <v>8259</v>
      </c>
      <c r="D7688" s="20" t="s">
        <v>8278</v>
      </c>
      <c r="E7688" s="21">
        <v>1694</v>
      </c>
      <c r="F7688" s="4" t="str">
        <f t="shared" si="120"/>
        <v/>
      </c>
      <c r="G7688" s="4" t="str">
        <f>IF(AND(Tabella1[[#This Row],[Popolazione]]&gt;50000,Tabella1[[#This Row],[Popolazione]]&lt;100000),"COMPRESO",Tabella1[[#This Row],[Regione]])</f>
        <v>SARDEGNA</v>
      </c>
      <c r="H7688" s="31">
        <f>Tabella1[[#This Row],[Popolazione]]/SUM($E$19:$E$7866)</f>
        <v>2.8256219929602313E-5</v>
      </c>
    </row>
    <row r="7689" spans="1:8" x14ac:dyDescent="0.25">
      <c r="A7689" s="19" t="s">
        <v>7643</v>
      </c>
      <c r="B7689" s="4" t="str">
        <f>IFERROR(VLOOKUP(A7689,PEC!A$2:B$7902,2,0),"PEC NON ESISTENTE")</f>
        <v>info</v>
      </c>
      <c r="C7689" s="20" t="s">
        <v>7913</v>
      </c>
      <c r="D7689" s="20" t="s">
        <v>7986</v>
      </c>
      <c r="E7689" s="21">
        <v>5933</v>
      </c>
      <c r="F7689" s="4" t="str">
        <f t="shared" si="120"/>
        <v/>
      </c>
      <c r="G7689" s="4" t="str">
        <f>IF(AND(Tabella1[[#This Row],[Popolazione]]&gt;50000,Tabella1[[#This Row],[Popolazione]]&lt;100000),"COMPRESO",Tabella1[[#This Row],[Regione]])</f>
        <v>LOMBARDIA</v>
      </c>
      <c r="H7689" s="31">
        <f>Tabella1[[#This Row],[Popolazione]]/SUM($E$19:$E$7866)</f>
        <v>9.8963490461824401E-5</v>
      </c>
    </row>
    <row r="7690" spans="1:8" x14ac:dyDescent="0.25">
      <c r="A7690" s="19" t="s">
        <v>7644</v>
      </c>
      <c r="B7690" s="4" t="str">
        <f>IFERROR(VLOOKUP(A7690,PEC!A$2:B$7902,2,0),"PEC NON ESISTENTE")</f>
        <v>comunevidor.tv</v>
      </c>
      <c r="C7690" s="20" t="s">
        <v>8026</v>
      </c>
      <c r="D7690" s="20" t="s">
        <v>8167</v>
      </c>
      <c r="E7690" s="21">
        <v>3769</v>
      </c>
      <c r="F7690" s="4" t="str">
        <f t="shared" si="120"/>
        <v/>
      </c>
      <c r="G7690" s="4" t="str">
        <f>IF(AND(Tabella1[[#This Row],[Popolazione]]&gt;50000,Tabella1[[#This Row],[Popolazione]]&lt;100000),"COMPRESO",Tabella1[[#This Row],[Regione]])</f>
        <v>VENETO</v>
      </c>
      <c r="H7690" s="31">
        <f>Tabella1[[#This Row],[Popolazione]]/SUM($E$19:$E$7866)</f>
        <v>6.2867587316807038E-5</v>
      </c>
    </row>
    <row r="7691" spans="1:8" x14ac:dyDescent="0.25">
      <c r="A7691" s="19" t="s">
        <v>7645</v>
      </c>
      <c r="B7691" s="4" t="str">
        <f>IFERROR(VLOOKUP(A7691,PEC!A$2:B$7902,2,0),"PEC NON ESISTENTE")</f>
        <v>comune.vidracco</v>
      </c>
      <c r="C7691" s="20" t="s">
        <v>7913</v>
      </c>
      <c r="D7691" s="20" t="s">
        <v>7914</v>
      </c>
      <c r="E7691" s="21">
        <v>500</v>
      </c>
      <c r="F7691" s="4" t="str">
        <f t="shared" si="120"/>
        <v/>
      </c>
      <c r="G7691" s="4" t="str">
        <f>IF(AND(Tabella1[[#This Row],[Popolazione]]&gt;50000,Tabella1[[#This Row],[Popolazione]]&lt;100000),"COMPRESO",Tabella1[[#This Row],[Regione]])</f>
        <v>PIEMONTE</v>
      </c>
      <c r="H7691" s="31">
        <f>Tabella1[[#This Row],[Popolazione]]/SUM($E$19:$E$7866)</f>
        <v>8.3400885270372834E-6</v>
      </c>
    </row>
    <row r="7692" spans="1:8" x14ac:dyDescent="0.25">
      <c r="A7692" s="19" t="s">
        <v>7646</v>
      </c>
      <c r="B7692" s="4" t="str">
        <f>IFERROR(VLOOKUP(A7692,PEC!A$2:B$7902,2,0),"PEC NON ESISTENTE")</f>
        <v>segreteriagenerale.comune.vieste</v>
      </c>
      <c r="C7692" s="20" t="s">
        <v>8235</v>
      </c>
      <c r="D7692" s="20" t="s">
        <v>8241</v>
      </c>
      <c r="E7692" s="21">
        <v>13271</v>
      </c>
      <c r="F7692" s="4" t="str">
        <f t="shared" si="120"/>
        <v/>
      </c>
      <c r="G7692" s="4" t="str">
        <f>IF(AND(Tabella1[[#This Row],[Popolazione]]&gt;50000,Tabella1[[#This Row],[Popolazione]]&lt;100000),"COMPRESO",Tabella1[[#This Row],[Regione]])</f>
        <v>PUGLIA</v>
      </c>
      <c r="H7692" s="31">
        <f>Tabella1[[#This Row],[Popolazione]]/SUM($E$19:$E$7866)</f>
        <v>2.2136262968462355E-4</v>
      </c>
    </row>
    <row r="7693" spans="1:8" x14ac:dyDescent="0.25">
      <c r="A7693" s="19" t="s">
        <v>7647</v>
      </c>
      <c r="B7693" s="4" t="str">
        <f>IFERROR(VLOOKUP(A7693,PEC!A$2:B$7902,2,0),"PEC NON ESISTENTE")</f>
        <v>protocollo</v>
      </c>
      <c r="C7693" s="20" t="s">
        <v>8235</v>
      </c>
      <c r="D7693" s="20" t="s">
        <v>8247</v>
      </c>
      <c r="E7693" s="21">
        <v>2917</v>
      </c>
      <c r="F7693" s="4" t="str">
        <f t="shared" si="120"/>
        <v/>
      </c>
      <c r="G7693" s="4" t="str">
        <f>IF(AND(Tabella1[[#This Row],[Popolazione]]&gt;50000,Tabella1[[#This Row],[Popolazione]]&lt;100000),"COMPRESO",Tabella1[[#This Row],[Regione]])</f>
        <v>BASILICATA</v>
      </c>
      <c r="H7693" s="31">
        <f>Tabella1[[#This Row],[Popolazione]]/SUM($E$19:$E$7866)</f>
        <v>4.8656076466735507E-5</v>
      </c>
    </row>
    <row r="7694" spans="1:8" x14ac:dyDescent="0.25">
      <c r="A7694" s="19" t="s">
        <v>7648</v>
      </c>
      <c r="B7694" s="4" t="str">
        <f>IFERROR(VLOOKUP(A7694,PEC!A$2:B$7902,2,0),"PEC NON ESISTENTE")</f>
        <v>protocollo</v>
      </c>
      <c r="C7694" s="20" t="s">
        <v>8235</v>
      </c>
      <c r="D7694" s="20" t="s">
        <v>8239</v>
      </c>
      <c r="E7694" s="21">
        <v>8076</v>
      </c>
      <c r="F7694" s="4" t="str">
        <f t="shared" si="120"/>
        <v/>
      </c>
      <c r="G7694" s="4" t="str">
        <f>IF(AND(Tabella1[[#This Row],[Popolazione]]&gt;50000,Tabella1[[#This Row],[Popolazione]]&lt;100000),"COMPRESO",Tabella1[[#This Row],[Regione]])</f>
        <v>CAMPANIA</v>
      </c>
      <c r="H7694" s="31">
        <f>Tabella1[[#This Row],[Popolazione]]/SUM($E$19:$E$7866)</f>
        <v>1.3470910988870618E-4</v>
      </c>
    </row>
    <row r="7695" spans="1:8" x14ac:dyDescent="0.25">
      <c r="A7695" s="19" t="s">
        <v>8024</v>
      </c>
      <c r="B7695" s="4" t="str">
        <f>IFERROR(VLOOKUP(A7695,PEC!A$2:B$7902,2,0),"PEC NON ESISTENTE")</f>
        <v>PEC NON ESISTENTE</v>
      </c>
      <c r="C7695" s="20" t="s">
        <v>7913</v>
      </c>
      <c r="D7695" s="20" t="s">
        <v>7986</v>
      </c>
      <c r="E7695" s="21">
        <v>2012</v>
      </c>
      <c r="F7695" s="4" t="str">
        <f t="shared" si="120"/>
        <v/>
      </c>
      <c r="G7695" s="4" t="str">
        <f>IF(AND(Tabella1[[#This Row],[Popolazione]]&gt;50000,Tabella1[[#This Row],[Popolazione]]&lt;100000),"COMPRESO",Tabella1[[#This Row],[Regione]])</f>
        <v>LOMBARDIA</v>
      </c>
      <c r="H7695" s="31">
        <f>Tabella1[[#This Row],[Popolazione]]/SUM($E$19:$E$7866)</f>
        <v>3.3560516232798022E-5</v>
      </c>
    </row>
    <row r="7696" spans="1:8" x14ac:dyDescent="0.25">
      <c r="A7696" s="19" t="s">
        <v>7649</v>
      </c>
      <c r="B7696" s="4" t="str">
        <f>IFERROR(VLOOKUP(A7696,PEC!A$2:B$7902,2,0),"PEC NON ESISTENTE")</f>
        <v>comune.viganosanmartino</v>
      </c>
      <c r="C7696" s="20" t="s">
        <v>7913</v>
      </c>
      <c r="D7696" s="20" t="s">
        <v>7986</v>
      </c>
      <c r="E7696" s="21">
        <v>1252</v>
      </c>
      <c r="F7696" s="4" t="str">
        <f t="shared" si="120"/>
        <v/>
      </c>
      <c r="G7696" s="4" t="str">
        <f>IF(AND(Tabella1[[#This Row],[Popolazione]]&gt;50000,Tabella1[[#This Row],[Popolazione]]&lt;100000),"COMPRESO",Tabella1[[#This Row],[Regione]])</f>
        <v>LOMBARDIA</v>
      </c>
      <c r="H7696" s="31">
        <f>Tabella1[[#This Row],[Popolazione]]/SUM($E$19:$E$7866)</f>
        <v>2.0883581671701355E-5</v>
      </c>
    </row>
    <row r="7697" spans="1:8" x14ac:dyDescent="0.25">
      <c r="A7697" s="19" t="s">
        <v>7651</v>
      </c>
      <c r="B7697" s="4" t="str">
        <f>IFERROR(VLOOKUP(A7697,PEC!A$2:B$7902,2,0),"PEC NON ESISTENTE")</f>
        <v>comune.vigarano</v>
      </c>
      <c r="C7697" s="20" t="s">
        <v>8026</v>
      </c>
      <c r="D7697" s="20" t="s">
        <v>8212</v>
      </c>
      <c r="E7697" s="21">
        <v>7431</v>
      </c>
      <c r="F7697" s="4" t="str">
        <f t="shared" si="120"/>
        <v/>
      </c>
      <c r="G7697" s="4" t="str">
        <f>IF(AND(Tabella1[[#This Row],[Popolazione]]&gt;50000,Tabella1[[#This Row],[Popolazione]]&lt;100000),"COMPRESO",Tabella1[[#This Row],[Regione]])</f>
        <v>EMILIA-ROMAGNA</v>
      </c>
      <c r="H7697" s="31">
        <f>Tabella1[[#This Row],[Popolazione]]/SUM($E$19:$E$7866)</f>
        <v>1.2395039568882809E-4</v>
      </c>
    </row>
    <row r="7698" spans="1:8" x14ac:dyDescent="0.25">
      <c r="A7698" s="19" t="s">
        <v>7652</v>
      </c>
      <c r="B7698" s="4" t="str">
        <f>IFERROR(VLOOKUP(A7698,PEC!A$2:B$7902,2,0),"PEC NON ESISTENTE")</f>
        <v>vigasio.segreteria</v>
      </c>
      <c r="C7698" s="20" t="s">
        <v>8026</v>
      </c>
      <c r="D7698" s="20" t="s">
        <v>8167</v>
      </c>
      <c r="E7698" s="21">
        <v>9438</v>
      </c>
      <c r="F7698" s="4" t="str">
        <f t="shared" si="120"/>
        <v/>
      </c>
      <c r="G7698" s="4" t="str">
        <f>IF(AND(Tabella1[[#This Row],[Popolazione]]&gt;50000,Tabella1[[#This Row],[Popolazione]]&lt;100000),"COMPRESO",Tabella1[[#This Row],[Regione]])</f>
        <v>VENETO</v>
      </c>
      <c r="H7698" s="31">
        <f>Tabella1[[#This Row],[Popolazione]]/SUM($E$19:$E$7866)</f>
        <v>1.5742751103635575E-4</v>
      </c>
    </row>
    <row r="7699" spans="1:8" x14ac:dyDescent="0.25">
      <c r="A7699" s="19" t="s">
        <v>7653</v>
      </c>
      <c r="B7699" s="4" t="str">
        <f>IFERROR(VLOOKUP(A7699,PEC!A$2:B$7902,2,0),"PEC NON ESISTENTE")</f>
        <v>protocollovigevano</v>
      </c>
      <c r="C7699" s="20" t="s">
        <v>7913</v>
      </c>
      <c r="D7699" s="20" t="s">
        <v>7986</v>
      </c>
      <c r="E7699" s="21">
        <v>60109</v>
      </c>
      <c r="F7699" s="4" t="str">
        <f t="shared" si="120"/>
        <v/>
      </c>
      <c r="G7699" s="4" t="str">
        <f>IF(AND(Tabella1[[#This Row],[Popolazione]]&gt;50000,Tabella1[[#This Row],[Popolazione]]&lt;100000),"COMPRESO",Tabella1[[#This Row],[Regione]])</f>
        <v>COMPRESO</v>
      </c>
      <c r="H7699" s="30">
        <f>Tabella1[[#This Row],[Popolazione]]/SUM($E$19:$E$7866)</f>
        <v>1.0026287625433681E-3</v>
      </c>
    </row>
    <row r="7700" spans="1:8" x14ac:dyDescent="0.25">
      <c r="A7700" s="19" t="s">
        <v>7654</v>
      </c>
      <c r="B7700" s="4" t="str">
        <f>IFERROR(VLOOKUP(A7700,PEC!A$2:B$7902,2,0),"PEC NON ESISTENTE")</f>
        <v>comune.viggianello.pz</v>
      </c>
      <c r="C7700" s="20" t="s">
        <v>8235</v>
      </c>
      <c r="D7700" s="20" t="s">
        <v>8247</v>
      </c>
      <c r="E7700" s="21">
        <v>3124</v>
      </c>
      <c r="F7700" s="4" t="str">
        <f t="shared" si="120"/>
        <v/>
      </c>
      <c r="G7700" s="4" t="str">
        <f>IF(AND(Tabella1[[#This Row],[Popolazione]]&gt;50000,Tabella1[[#This Row],[Popolazione]]&lt;100000),"COMPRESO",Tabella1[[#This Row],[Regione]])</f>
        <v>BASILICATA</v>
      </c>
      <c r="H7700" s="31">
        <f>Tabella1[[#This Row],[Popolazione]]/SUM($E$19:$E$7866)</f>
        <v>5.2108873116928939E-5</v>
      </c>
    </row>
    <row r="7701" spans="1:8" x14ac:dyDescent="0.25">
      <c r="A7701" s="19" t="s">
        <v>7655</v>
      </c>
      <c r="B7701" s="4" t="str">
        <f>IFERROR(VLOOKUP(A7701,PEC!A$2:B$7902,2,0),"PEC NON ESISTENTE")</f>
        <v>protocolloviggiano</v>
      </c>
      <c r="C7701" s="20" t="s">
        <v>8235</v>
      </c>
      <c r="D7701" s="20" t="s">
        <v>8247</v>
      </c>
      <c r="E7701" s="21">
        <v>3122</v>
      </c>
      <c r="F7701" s="4" t="str">
        <f t="shared" si="120"/>
        <v/>
      </c>
      <c r="G7701" s="4" t="str">
        <f>IF(AND(Tabella1[[#This Row],[Popolazione]]&gt;50000,Tabella1[[#This Row],[Popolazione]]&lt;100000),"COMPRESO",Tabella1[[#This Row],[Regione]])</f>
        <v>BASILICATA</v>
      </c>
      <c r="H7701" s="31">
        <f>Tabella1[[#This Row],[Popolazione]]/SUM($E$19:$E$7866)</f>
        <v>5.2075512762820795E-5</v>
      </c>
    </row>
    <row r="7702" spans="1:8" x14ac:dyDescent="0.25">
      <c r="A7702" s="19" t="s">
        <v>7992</v>
      </c>
      <c r="B7702" s="4" t="str">
        <f>IFERROR(VLOOKUP(A7702,PEC!A$2:B$7902,2,0),"PEC NON ESISTENTE")</f>
        <v>protocollo</v>
      </c>
      <c r="C7702" s="20" t="s">
        <v>7913</v>
      </c>
      <c r="D7702" s="20" t="s">
        <v>7986</v>
      </c>
      <c r="E7702" s="21">
        <v>5207</v>
      </c>
      <c r="F7702" s="4" t="str">
        <f t="shared" si="120"/>
        <v/>
      </c>
      <c r="G7702" s="4" t="str">
        <f>IF(AND(Tabella1[[#This Row],[Popolazione]]&gt;50000,Tabella1[[#This Row],[Popolazione]]&lt;100000),"COMPRESO",Tabella1[[#This Row],[Regione]])</f>
        <v>LOMBARDIA</v>
      </c>
      <c r="H7702" s="31">
        <f>Tabella1[[#This Row],[Popolazione]]/SUM($E$19:$E$7866)</f>
        <v>8.6853681920566255E-5</v>
      </c>
    </row>
    <row r="7703" spans="1:8" x14ac:dyDescent="0.25">
      <c r="A7703" s="19" t="s">
        <v>7657</v>
      </c>
      <c r="B7703" s="4" t="str">
        <f>IFERROR(VLOOKUP(A7703,PEC!A$2:B$7902,2,0),"PEC NON ESISTENTE")</f>
        <v>vighizzolo.pd</v>
      </c>
      <c r="C7703" s="20" t="s">
        <v>8026</v>
      </c>
      <c r="D7703" s="20" t="s">
        <v>8167</v>
      </c>
      <c r="E7703" s="21">
        <v>935</v>
      </c>
      <c r="F7703" s="4" t="str">
        <f t="shared" si="120"/>
        <v/>
      </c>
      <c r="G7703" s="4" t="str">
        <f>IF(AND(Tabella1[[#This Row],[Popolazione]]&gt;50000,Tabella1[[#This Row],[Popolazione]]&lt;100000),"COMPRESO",Tabella1[[#This Row],[Regione]])</f>
        <v>VENETO</v>
      </c>
      <c r="H7703" s="31">
        <f>Tabella1[[#This Row],[Popolazione]]/SUM($E$19:$E$7866)</f>
        <v>1.5595965545559717E-5</v>
      </c>
    </row>
    <row r="7704" spans="1:8" x14ac:dyDescent="0.25">
      <c r="A7704" s="19" t="s">
        <v>7658</v>
      </c>
      <c r="B7704" s="4" t="str">
        <f>IFERROR(VLOOKUP(A7704,PEC!A$2:B$7902,2,0),"PEC NON ESISTENTE")</f>
        <v>certificata</v>
      </c>
      <c r="C7704" s="20" t="s">
        <v>7913</v>
      </c>
      <c r="D7704" s="20" t="s">
        <v>7914</v>
      </c>
      <c r="E7704" s="21">
        <v>8180</v>
      </c>
      <c r="F7704" s="4" t="str">
        <f t="shared" si="120"/>
        <v/>
      </c>
      <c r="G7704" s="4" t="str">
        <f>IF(AND(Tabella1[[#This Row],[Popolazione]]&gt;50000,Tabella1[[#This Row],[Popolazione]]&lt;100000),"COMPRESO",Tabella1[[#This Row],[Regione]])</f>
        <v>PIEMONTE</v>
      </c>
      <c r="H7704" s="31">
        <f>Tabella1[[#This Row],[Popolazione]]/SUM($E$19:$E$7866)</f>
        <v>1.3644384830232995E-4</v>
      </c>
    </row>
    <row r="7705" spans="1:8" x14ac:dyDescent="0.25">
      <c r="A7705" s="19" t="s">
        <v>7659</v>
      </c>
      <c r="B7705" s="4" t="str">
        <f>IFERROR(VLOOKUP(A7705,PEC!A$2:B$7902,2,0),"PEC NON ESISTENTE")</f>
        <v>comune.vigliano.at</v>
      </c>
      <c r="C7705" s="20" t="s">
        <v>7913</v>
      </c>
      <c r="D7705" s="20" t="s">
        <v>7914</v>
      </c>
      <c r="E7705" s="21">
        <v>887</v>
      </c>
      <c r="F7705" s="4" t="str">
        <f t="shared" si="120"/>
        <v/>
      </c>
      <c r="G7705" s="4" t="str">
        <f>IF(AND(Tabella1[[#This Row],[Popolazione]]&gt;50000,Tabella1[[#This Row],[Popolazione]]&lt;100000),"COMPRESO",Tabella1[[#This Row],[Regione]])</f>
        <v>PIEMONTE</v>
      </c>
      <c r="H7705" s="31">
        <f>Tabella1[[#This Row],[Popolazione]]/SUM($E$19:$E$7866)</f>
        <v>1.479531704696414E-5</v>
      </c>
    </row>
    <row r="7706" spans="1:8" x14ac:dyDescent="0.25">
      <c r="A7706" s="19" t="s">
        <v>7660</v>
      </c>
      <c r="B7706" s="4" t="str">
        <f>IFERROR(VLOOKUP(A7706,PEC!A$2:B$7902,2,0),"PEC NON ESISTENTE")</f>
        <v>protocollo</v>
      </c>
      <c r="C7706" s="20" t="s">
        <v>7913</v>
      </c>
      <c r="D7706" s="20" t="s">
        <v>7914</v>
      </c>
      <c r="E7706" s="21">
        <v>1068</v>
      </c>
      <c r="F7706" s="4" t="str">
        <f t="shared" si="120"/>
        <v/>
      </c>
      <c r="G7706" s="4" t="str">
        <f>IF(AND(Tabella1[[#This Row],[Popolazione]]&gt;50000,Tabella1[[#This Row],[Popolazione]]&lt;100000),"COMPRESO",Tabella1[[#This Row],[Regione]])</f>
        <v>PIEMONTE</v>
      </c>
      <c r="H7706" s="31">
        <f>Tabella1[[#This Row],[Popolazione]]/SUM($E$19:$E$7866)</f>
        <v>1.7814429093751635E-5</v>
      </c>
    </row>
    <row r="7707" spans="1:8" x14ac:dyDescent="0.25">
      <c r="A7707" s="19" t="s">
        <v>7661</v>
      </c>
      <c r="B7707" s="4" t="str">
        <f>IFERROR(VLOOKUP(A7707,PEC!A$2:B$7902,2,0),"PEC NON ESISTENTE")</f>
        <v>comunevignanello</v>
      </c>
      <c r="C7707" s="20" t="s">
        <v>8221</v>
      </c>
      <c r="D7707" s="20" t="s">
        <v>8234</v>
      </c>
      <c r="E7707" s="21">
        <v>4826</v>
      </c>
      <c r="F7707" s="4" t="str">
        <f t="shared" si="120"/>
        <v/>
      </c>
      <c r="G7707" s="4" t="str">
        <f>IF(AND(Tabella1[[#This Row],[Popolazione]]&gt;50000,Tabella1[[#This Row],[Popolazione]]&lt;100000),"COMPRESO",Tabella1[[#This Row],[Regione]])</f>
        <v>LAZIO</v>
      </c>
      <c r="H7707" s="31">
        <f>Tabella1[[#This Row],[Popolazione]]/SUM($E$19:$E$7866)</f>
        <v>8.049853446296385E-5</v>
      </c>
    </row>
    <row r="7708" spans="1:8" x14ac:dyDescent="0.25">
      <c r="A7708" s="19" t="s">
        <v>7662</v>
      </c>
      <c r="B7708" s="4" t="str">
        <f>IFERROR(VLOOKUP(A7708,PEC!A$2:B$7902,2,0),"PEC NON ESISTENTE")</f>
        <v>protocollo</v>
      </c>
      <c r="C7708" s="20" t="s">
        <v>7913</v>
      </c>
      <c r="D7708" s="20" t="s">
        <v>7986</v>
      </c>
      <c r="E7708" s="21">
        <v>9053</v>
      </c>
      <c r="F7708" s="4" t="str">
        <f t="shared" si="120"/>
        <v/>
      </c>
      <c r="G7708" s="4" t="str">
        <f>IF(AND(Tabella1[[#This Row],[Popolazione]]&gt;50000,Tabella1[[#This Row],[Popolazione]]&lt;100000),"COMPRESO",Tabella1[[#This Row],[Regione]])</f>
        <v>LOMBARDIA</v>
      </c>
      <c r="H7708" s="31">
        <f>Tabella1[[#This Row],[Popolazione]]/SUM($E$19:$E$7866)</f>
        <v>1.5100564287053703E-4</v>
      </c>
    </row>
    <row r="7709" spans="1:8" x14ac:dyDescent="0.25">
      <c r="A7709" s="19" t="s">
        <v>7663</v>
      </c>
      <c r="B7709" s="4" t="str">
        <f>IFERROR(VLOOKUP(A7709,PEC!A$2:B$7902,2,0),"PEC NON ESISTENTE")</f>
        <v>comune.vignola</v>
      </c>
      <c r="C7709" s="20" t="s">
        <v>8026</v>
      </c>
      <c r="D7709" s="20" t="s">
        <v>8212</v>
      </c>
      <c r="E7709" s="21">
        <v>24344</v>
      </c>
      <c r="F7709" s="4" t="str">
        <f t="shared" si="120"/>
        <v/>
      </c>
      <c r="G7709" s="4" t="str">
        <f>IF(AND(Tabella1[[#This Row],[Popolazione]]&gt;50000,Tabella1[[#This Row],[Popolazione]]&lt;100000),"COMPRESO",Tabella1[[#This Row],[Regione]])</f>
        <v>EMILIA-ROMAGNA</v>
      </c>
      <c r="H7709" s="31">
        <f>Tabella1[[#This Row],[Popolazione]]/SUM($E$19:$E$7866)</f>
        <v>4.060622302043912E-4</v>
      </c>
    </row>
    <row r="7710" spans="1:8" x14ac:dyDescent="0.25">
      <c r="A7710" s="19" t="s">
        <v>7664</v>
      </c>
      <c r="B7710" s="4" t="str">
        <f>IFERROR(VLOOKUP(A7710,PEC!A$2:B$7902,2,0),"PEC NON ESISTENTE")</f>
        <v>comune</v>
      </c>
      <c r="C7710" s="20" t="s">
        <v>8026</v>
      </c>
      <c r="D7710" s="20" t="s">
        <v>8027</v>
      </c>
      <c r="E7710" s="21">
        <v>162</v>
      </c>
      <c r="F7710" s="4" t="str">
        <f t="shared" si="120"/>
        <v/>
      </c>
      <c r="G7710" s="4" t="str">
        <f>IF(AND(Tabella1[[#This Row],[Popolazione]]&gt;50000,Tabella1[[#This Row],[Popolazione]]&lt;100000),"COMPRESO",Tabella1[[#This Row],[Regione]])</f>
        <v>TRENTINO-ALTO ADIGE/SÜDTIROL</v>
      </c>
      <c r="H7710" s="31">
        <f>Tabella1[[#This Row],[Popolazione]]/SUM($E$19:$E$7866)</f>
        <v>2.7021886827600795E-6</v>
      </c>
    </row>
    <row r="7711" spans="1:8" x14ac:dyDescent="0.25">
      <c r="A7711" s="19" t="s">
        <v>7665</v>
      </c>
      <c r="B7711" s="4" t="str">
        <f>IFERROR(VLOOKUP(A7711,PEC!A$2:B$7902,2,0),"PEC NON ESISTENTE")</f>
        <v>protocollo</v>
      </c>
      <c r="C7711" s="20" t="s">
        <v>7913</v>
      </c>
      <c r="D7711" s="20" t="s">
        <v>7914</v>
      </c>
      <c r="E7711" s="21">
        <v>2245</v>
      </c>
      <c r="F7711" s="4" t="str">
        <f t="shared" si="120"/>
        <v/>
      </c>
      <c r="G7711" s="4" t="str">
        <f>IF(AND(Tabella1[[#This Row],[Popolazione]]&gt;50000,Tabella1[[#This Row],[Popolazione]]&lt;100000),"COMPRESO",Tabella1[[#This Row],[Regione]])</f>
        <v>PIEMONTE</v>
      </c>
      <c r="H7711" s="31">
        <f>Tabella1[[#This Row],[Popolazione]]/SUM($E$19:$E$7866)</f>
        <v>3.7446997486397402E-5</v>
      </c>
    </row>
    <row r="7712" spans="1:8" x14ac:dyDescent="0.25">
      <c r="A7712" s="19" t="s">
        <v>7666</v>
      </c>
      <c r="B7712" s="4" t="str">
        <f>IFERROR(VLOOKUP(A7712,PEC!A$2:B$7902,2,0),"PEC NON ESISTENTE")</f>
        <v>comune.vignolo.cn</v>
      </c>
      <c r="C7712" s="20" t="s">
        <v>7913</v>
      </c>
      <c r="D7712" s="20" t="s">
        <v>7914</v>
      </c>
      <c r="E7712" s="21">
        <v>2487</v>
      </c>
      <c r="F7712" s="4" t="str">
        <f t="shared" si="120"/>
        <v/>
      </c>
      <c r="G7712" s="4" t="str">
        <f>IF(AND(Tabella1[[#This Row],[Popolazione]]&gt;50000,Tabella1[[#This Row],[Popolazione]]&lt;100000),"COMPRESO",Tabella1[[#This Row],[Regione]])</f>
        <v>PIEMONTE</v>
      </c>
      <c r="H7712" s="31">
        <f>Tabella1[[#This Row],[Popolazione]]/SUM($E$19:$E$7866)</f>
        <v>4.1483600333483441E-5</v>
      </c>
    </row>
    <row r="7713" spans="1:8" x14ac:dyDescent="0.25">
      <c r="A7713" s="19" t="s">
        <v>7667</v>
      </c>
      <c r="B7713" s="4" t="str">
        <f>IFERROR(VLOOKUP(A7713,PEC!A$2:B$7902,2,0),"PEC NON ESISTENTE")</f>
        <v>vignone</v>
      </c>
      <c r="C7713" s="20" t="s">
        <v>7913</v>
      </c>
      <c r="D7713" s="20" t="s">
        <v>7914</v>
      </c>
      <c r="E7713" s="21">
        <v>1220</v>
      </c>
      <c r="F7713" s="4" t="str">
        <f t="shared" si="120"/>
        <v/>
      </c>
      <c r="G7713" s="4" t="str">
        <f>IF(AND(Tabella1[[#This Row],[Popolazione]]&gt;50000,Tabella1[[#This Row],[Popolazione]]&lt;100000),"COMPRESO",Tabella1[[#This Row],[Regione]])</f>
        <v>PIEMONTE</v>
      </c>
      <c r="H7713" s="31">
        <f>Tabella1[[#This Row],[Popolazione]]/SUM($E$19:$E$7866)</f>
        <v>2.0349816005970969E-5</v>
      </c>
    </row>
    <row r="7714" spans="1:8" x14ac:dyDescent="0.25">
      <c r="A7714" s="19" t="s">
        <v>7668</v>
      </c>
      <c r="B7714" s="4" t="str">
        <f>IFERROR(VLOOKUP(A7714,PEC!A$2:B$7902,2,0),"PEC NON ESISTENTE")</f>
        <v>comune.vigodicadore.bl</v>
      </c>
      <c r="C7714" s="20" t="s">
        <v>8026</v>
      </c>
      <c r="D7714" s="20" t="s">
        <v>8167</v>
      </c>
      <c r="E7714" s="21">
        <v>1499</v>
      </c>
      <c r="F7714" s="4" t="str">
        <f t="shared" si="120"/>
        <v/>
      </c>
      <c r="G7714" s="4" t="str">
        <f>IF(AND(Tabella1[[#This Row],[Popolazione]]&gt;50000,Tabella1[[#This Row],[Popolazione]]&lt;100000),"COMPRESO",Tabella1[[#This Row],[Regione]])</f>
        <v>VENETO</v>
      </c>
      <c r="H7714" s="31">
        <f>Tabella1[[#This Row],[Popolazione]]/SUM($E$19:$E$7866)</f>
        <v>2.5003585404057773E-5</v>
      </c>
    </row>
    <row r="7715" spans="1:8" x14ac:dyDescent="0.25">
      <c r="A7715" s="19" t="s">
        <v>7669</v>
      </c>
      <c r="B7715" s="4" t="str">
        <f>IFERROR(VLOOKUP(A7715,PEC!A$2:B$7902,2,0),"PEC NON ESISTENTE")</f>
        <v>vigodarzere.pd</v>
      </c>
      <c r="C7715" s="20" t="s">
        <v>8026</v>
      </c>
      <c r="D7715" s="20" t="s">
        <v>8167</v>
      </c>
      <c r="E7715" s="21">
        <v>12885</v>
      </c>
      <c r="F7715" s="4" t="str">
        <f t="shared" si="120"/>
        <v/>
      </c>
      <c r="G7715" s="4" t="str">
        <f>IF(AND(Tabella1[[#This Row],[Popolazione]]&gt;50000,Tabella1[[#This Row],[Popolazione]]&lt;100000),"COMPRESO",Tabella1[[#This Row],[Regione]])</f>
        <v>VENETO</v>
      </c>
      <c r="H7715" s="31">
        <f>Tabella1[[#This Row],[Popolazione]]/SUM($E$19:$E$7866)</f>
        <v>2.1492408134175076E-4</v>
      </c>
    </row>
    <row r="7716" spans="1:8" x14ac:dyDescent="0.25">
      <c r="A7716" s="19" t="s">
        <v>7670</v>
      </c>
      <c r="B7716" s="4" t="str">
        <f>IFERROR(VLOOKUP(A7716,PEC!A$2:B$7902,2,0),"PEC NON ESISTENTE")</f>
        <v>comune.vigolo</v>
      </c>
      <c r="C7716" s="20" t="s">
        <v>7913</v>
      </c>
      <c r="D7716" s="20" t="s">
        <v>7986</v>
      </c>
      <c r="E7716" s="21">
        <v>607</v>
      </c>
      <c r="F7716" s="4" t="str">
        <f t="shared" si="120"/>
        <v/>
      </c>
      <c r="G7716" s="4" t="str">
        <f>IF(AND(Tabella1[[#This Row],[Popolazione]]&gt;50000,Tabella1[[#This Row],[Popolazione]]&lt;100000),"COMPRESO",Tabella1[[#This Row],[Regione]])</f>
        <v>LOMBARDIA</v>
      </c>
      <c r="H7716" s="31">
        <f>Tabella1[[#This Row],[Popolazione]]/SUM($E$19:$E$7866)</f>
        <v>1.0124867471823261E-5</v>
      </c>
    </row>
    <row r="7717" spans="1:8" x14ac:dyDescent="0.25">
      <c r="A7717" s="19" t="s">
        <v>7671</v>
      </c>
      <c r="B7717" s="4" t="str">
        <f>IFERROR(VLOOKUP(A7717,PEC!A$2:B$7902,2,0),"PEC NON ESISTENTE")</f>
        <v>comune.vigolzone</v>
      </c>
      <c r="C7717" s="20" t="s">
        <v>8026</v>
      </c>
      <c r="D7717" s="20" t="s">
        <v>8212</v>
      </c>
      <c r="E7717" s="21">
        <v>4268</v>
      </c>
      <c r="F7717" s="4" t="str">
        <f t="shared" si="120"/>
        <v/>
      </c>
      <c r="G7717" s="4" t="str">
        <f>IF(AND(Tabella1[[#This Row],[Popolazione]]&gt;50000,Tabella1[[#This Row],[Popolazione]]&lt;100000),"COMPRESO",Tabella1[[#This Row],[Regione]])</f>
        <v>EMILIA-ROMAGNA</v>
      </c>
      <c r="H7717" s="31">
        <f>Tabella1[[#This Row],[Popolazione]]/SUM($E$19:$E$7866)</f>
        <v>7.1190995666790241E-5</v>
      </c>
    </row>
    <row r="7718" spans="1:8" x14ac:dyDescent="0.25">
      <c r="A7718" s="19" t="s">
        <v>7672</v>
      </c>
      <c r="B7718" s="4" t="str">
        <f>IFERROR(VLOOKUP(A7718,PEC!A$2:B$7902,2,0),"PEC NON ESISTENTE")</f>
        <v>comunevigone</v>
      </c>
      <c r="C7718" s="20" t="s">
        <v>7913</v>
      </c>
      <c r="D7718" s="20" t="s">
        <v>7914</v>
      </c>
      <c r="E7718" s="21">
        <v>5217</v>
      </c>
      <c r="F7718" s="4" t="str">
        <f t="shared" si="120"/>
        <v/>
      </c>
      <c r="G7718" s="4" t="str">
        <f>IF(AND(Tabella1[[#This Row],[Popolazione]]&gt;50000,Tabella1[[#This Row],[Popolazione]]&lt;100000),"COMPRESO",Tabella1[[#This Row],[Regione]])</f>
        <v>PIEMONTE</v>
      </c>
      <c r="H7718" s="31">
        <f>Tabella1[[#This Row],[Popolazione]]/SUM($E$19:$E$7866)</f>
        <v>8.7020483691107001E-5</v>
      </c>
    </row>
    <row r="7719" spans="1:8" x14ac:dyDescent="0.25">
      <c r="A7719" s="19" t="s">
        <v>7673</v>
      </c>
      <c r="B7719" s="4" t="str">
        <f>IFERROR(VLOOKUP(A7719,PEC!A$2:B$7902,2,0),"PEC NON ESISTENTE")</f>
        <v>protocollo.comune.vigonovo.ve</v>
      </c>
      <c r="C7719" s="20" t="s">
        <v>8026</v>
      </c>
      <c r="D7719" s="20" t="s">
        <v>8167</v>
      </c>
      <c r="E7719" s="21">
        <v>9892</v>
      </c>
      <c r="F7719" s="4" t="str">
        <f t="shared" si="120"/>
        <v/>
      </c>
      <c r="G7719" s="4" t="str">
        <f>IF(AND(Tabella1[[#This Row],[Popolazione]]&gt;50000,Tabella1[[#This Row],[Popolazione]]&lt;100000),"COMPRESO",Tabella1[[#This Row],[Regione]])</f>
        <v>VENETO</v>
      </c>
      <c r="H7719" s="31">
        <f>Tabella1[[#This Row],[Popolazione]]/SUM($E$19:$E$7866)</f>
        <v>1.6500031141890561E-4</v>
      </c>
    </row>
    <row r="7720" spans="1:8" x14ac:dyDescent="0.25">
      <c r="A7720" s="19" t="s">
        <v>7674</v>
      </c>
      <c r="B7720" s="4" t="str">
        <f>IFERROR(VLOOKUP(A7720,PEC!A$2:B$7902,2,0),"PEC NON ESISTENTE")</f>
        <v>vigonza.pd</v>
      </c>
      <c r="C7720" s="20" t="s">
        <v>8026</v>
      </c>
      <c r="D7720" s="20" t="s">
        <v>8167</v>
      </c>
      <c r="E7720" s="21">
        <v>21993</v>
      </c>
      <c r="F7720" s="4" t="str">
        <f t="shared" si="120"/>
        <v/>
      </c>
      <c r="G7720" s="4" t="str">
        <f>IF(AND(Tabella1[[#This Row],[Popolazione]]&gt;50000,Tabella1[[#This Row],[Popolazione]]&lt;100000),"COMPRESO",Tabella1[[#This Row],[Regione]])</f>
        <v>VENETO</v>
      </c>
      <c r="H7720" s="31">
        <f>Tabella1[[#This Row],[Popolazione]]/SUM($E$19:$E$7866)</f>
        <v>3.6684713395026191E-4</v>
      </c>
    </row>
    <row r="7721" spans="1:8" x14ac:dyDescent="0.25">
      <c r="A7721" s="19" t="s">
        <v>7675</v>
      </c>
      <c r="B7721" s="4" t="str">
        <f>IFERROR(VLOOKUP(A7721,PEC!A$2:B$7902,2,0),"PEC NON ESISTENTE")</f>
        <v>protocollo</v>
      </c>
      <c r="C7721" s="20" t="s">
        <v>7913</v>
      </c>
      <c r="D7721" s="20" t="s">
        <v>7914</v>
      </c>
      <c r="E7721" s="21">
        <v>3209</v>
      </c>
      <c r="F7721" s="4" t="str">
        <f t="shared" si="120"/>
        <v/>
      </c>
      <c r="G7721" s="4" t="str">
        <f>IF(AND(Tabella1[[#This Row],[Popolazione]]&gt;50000,Tabella1[[#This Row],[Popolazione]]&lt;100000),"COMPRESO",Tabella1[[#This Row],[Regione]])</f>
        <v>PIEMONTE</v>
      </c>
      <c r="H7721" s="31">
        <f>Tabella1[[#This Row],[Popolazione]]/SUM($E$19:$E$7866)</f>
        <v>5.3526688166525279E-5</v>
      </c>
    </row>
    <row r="7722" spans="1:8" x14ac:dyDescent="0.25">
      <c r="A7722" s="19" t="s">
        <v>7676</v>
      </c>
      <c r="B7722" s="4" t="str">
        <f>IFERROR(VLOOKUP(A7722,PEC!A$2:B$7902,2,0),"PEC NON ESISTENTE")</f>
        <v>segreteria.villa-bartolomea</v>
      </c>
      <c r="C7722" s="20" t="s">
        <v>8026</v>
      </c>
      <c r="D7722" s="20" t="s">
        <v>8167</v>
      </c>
      <c r="E7722" s="21">
        <v>5841</v>
      </c>
      <c r="F7722" s="4" t="str">
        <f t="shared" si="120"/>
        <v/>
      </c>
      <c r="G7722" s="4" t="str">
        <f>IF(AND(Tabella1[[#This Row],[Popolazione]]&gt;50000,Tabella1[[#This Row],[Popolazione]]&lt;100000),"COMPRESO",Tabella1[[#This Row],[Regione]])</f>
        <v>VENETO</v>
      </c>
      <c r="H7722" s="31">
        <f>Tabella1[[#This Row],[Popolazione]]/SUM($E$19:$E$7866)</f>
        <v>9.7428914172849538E-5</v>
      </c>
    </row>
    <row r="7723" spans="1:8" x14ac:dyDescent="0.25">
      <c r="A7723" s="19" t="s">
        <v>7677</v>
      </c>
      <c r="B7723" s="4" t="str">
        <f>IFERROR(VLOOKUP(A7723,PEC!A$2:B$7902,2,0),"PEC NON ESISTENTE")</f>
        <v>comunevillabasilica</v>
      </c>
      <c r="C7723" s="20" t="s">
        <v>8221</v>
      </c>
      <c r="D7723" s="20" t="s">
        <v>8222</v>
      </c>
      <c r="E7723" s="21">
        <v>1700</v>
      </c>
      <c r="F7723" s="4" t="str">
        <f t="shared" si="120"/>
        <v/>
      </c>
      <c r="G7723" s="4" t="str">
        <f>IF(AND(Tabella1[[#This Row],[Popolazione]]&gt;50000,Tabella1[[#This Row],[Popolazione]]&lt;100000),"COMPRESO",Tabella1[[#This Row],[Regione]])</f>
        <v>TOSCANA</v>
      </c>
      <c r="H7723" s="31">
        <f>Tabella1[[#This Row],[Popolazione]]/SUM($E$19:$E$7866)</f>
        <v>2.8356300991926761E-5</v>
      </c>
    </row>
    <row r="7724" spans="1:8" x14ac:dyDescent="0.25">
      <c r="A7724" s="19" t="s">
        <v>7678</v>
      </c>
      <c r="B7724" s="4" t="str">
        <f>IFERROR(VLOOKUP(A7724,PEC!A$2:B$7902,2,0),"PEC NON ESISTENTE")</f>
        <v>comune.villabiscossi</v>
      </c>
      <c r="C7724" s="20" t="s">
        <v>7913</v>
      </c>
      <c r="D7724" s="20" t="s">
        <v>7986</v>
      </c>
      <c r="E7724" s="21">
        <v>75</v>
      </c>
      <c r="F7724" s="4" t="str">
        <f t="shared" si="120"/>
        <v/>
      </c>
      <c r="G7724" s="4" t="str">
        <f>IF(AND(Tabella1[[#This Row],[Popolazione]]&gt;50000,Tabella1[[#This Row],[Popolazione]]&lt;100000),"COMPRESO",Tabella1[[#This Row],[Regione]])</f>
        <v>LOMBARDIA</v>
      </c>
      <c r="H7724" s="31">
        <f>Tabella1[[#This Row],[Popolazione]]/SUM($E$19:$E$7866)</f>
        <v>1.2510132790555924E-6</v>
      </c>
    </row>
    <row r="7725" spans="1:8" x14ac:dyDescent="0.25">
      <c r="A7725" s="19" t="s">
        <v>7679</v>
      </c>
      <c r="B7725" s="4" t="str">
        <f>IFERROR(VLOOKUP(A7725,PEC!A$2:B$7902,2,0),"PEC NON ESISTENTE")</f>
        <v>comunevillacarcina</v>
      </c>
      <c r="C7725" s="20" t="s">
        <v>7913</v>
      </c>
      <c r="D7725" s="20" t="s">
        <v>7986</v>
      </c>
      <c r="E7725" s="21">
        <v>10755</v>
      </c>
      <c r="F7725" s="4" t="str">
        <f t="shared" si="120"/>
        <v/>
      </c>
      <c r="G7725" s="4" t="str">
        <f>IF(AND(Tabella1[[#This Row],[Popolazione]]&gt;50000,Tabella1[[#This Row],[Popolazione]]&lt;100000),"COMPRESO",Tabella1[[#This Row],[Regione]])</f>
        <v>LOMBARDIA</v>
      </c>
      <c r="H7725" s="31">
        <f>Tabella1[[#This Row],[Popolazione]]/SUM($E$19:$E$7866)</f>
        <v>1.7939530421657194E-4</v>
      </c>
    </row>
    <row r="7726" spans="1:8" x14ac:dyDescent="0.25">
      <c r="A7726" s="19" t="s">
        <v>7680</v>
      </c>
      <c r="B7726" s="4" t="str">
        <f>IFERROR(VLOOKUP(A7726,PEC!A$2:B$7902,2,0),"PEC NON ESISTENTE")</f>
        <v>comune.villacastelli</v>
      </c>
      <c r="C7726" s="20" t="s">
        <v>8235</v>
      </c>
      <c r="D7726" s="20" t="s">
        <v>8241</v>
      </c>
      <c r="E7726" s="21">
        <v>8958</v>
      </c>
      <c r="F7726" s="4" t="str">
        <f t="shared" si="120"/>
        <v/>
      </c>
      <c r="G7726" s="4" t="str">
        <f>IF(AND(Tabella1[[#This Row],[Popolazione]]&gt;50000,Tabella1[[#This Row],[Popolazione]]&lt;100000),"COMPRESO",Tabella1[[#This Row],[Regione]])</f>
        <v>PUGLIA</v>
      </c>
      <c r="H7726" s="31">
        <f>Tabella1[[#This Row],[Popolazione]]/SUM($E$19:$E$7866)</f>
        <v>1.4942102605039996E-4</v>
      </c>
    </row>
    <row r="7727" spans="1:8" x14ac:dyDescent="0.25">
      <c r="A7727" s="19" t="s">
        <v>7681</v>
      </c>
      <c r="B7727" s="4" t="str">
        <f>IFERROR(VLOOKUP(A7727,PEC!A$2:B$7902,2,0),"PEC NON ESISTENTE")</f>
        <v>protocollo.villaceliera</v>
      </c>
      <c r="C7727" s="20" t="s">
        <v>8235</v>
      </c>
      <c r="D7727" s="20" t="s">
        <v>8236</v>
      </c>
      <c r="E7727" s="21">
        <v>747</v>
      </c>
      <c r="F7727" s="4" t="str">
        <f t="shared" si="120"/>
        <v/>
      </c>
      <c r="G7727" s="4" t="str">
        <f>IF(AND(Tabella1[[#This Row],[Popolazione]]&gt;50000,Tabella1[[#This Row],[Popolazione]]&lt;100000),"COMPRESO",Tabella1[[#This Row],[Regione]])</f>
        <v>ABRUZZO</v>
      </c>
      <c r="H7727" s="31">
        <f>Tabella1[[#This Row],[Popolazione]]/SUM($E$19:$E$7866)</f>
        <v>1.24600922593937E-5</v>
      </c>
    </row>
    <row r="7728" spans="1:8" x14ac:dyDescent="0.25">
      <c r="A7728" s="19" t="s">
        <v>7682</v>
      </c>
      <c r="B7728" s="4" t="str">
        <f>IFERROR(VLOOKUP(A7728,PEC!A$2:B$7902,2,0),"PEC NON ESISTENTE")</f>
        <v>comune.villacollemandina</v>
      </c>
      <c r="C7728" s="20" t="s">
        <v>8221</v>
      </c>
      <c r="D7728" s="20" t="s">
        <v>8222</v>
      </c>
      <c r="E7728" s="21">
        <v>1363</v>
      </c>
      <c r="F7728" s="4" t="str">
        <f t="shared" si="120"/>
        <v/>
      </c>
      <c r="G7728" s="4" t="str">
        <f>IF(AND(Tabella1[[#This Row],[Popolazione]]&gt;50000,Tabella1[[#This Row],[Popolazione]]&lt;100000),"COMPRESO",Tabella1[[#This Row],[Regione]])</f>
        <v>TOSCANA</v>
      </c>
      <c r="H7728" s="31">
        <f>Tabella1[[#This Row],[Popolazione]]/SUM($E$19:$E$7866)</f>
        <v>2.2735081324703633E-5</v>
      </c>
    </row>
    <row r="7729" spans="1:8" x14ac:dyDescent="0.25">
      <c r="A7729" s="19" t="s">
        <v>7683</v>
      </c>
      <c r="B7729" s="4" t="str">
        <f>IFERROR(VLOOKUP(A7729,PEC!A$2:B$7902,2,0),"PEC NON ESISTENTE")</f>
        <v>comune.villacortese</v>
      </c>
      <c r="C7729" s="20" t="s">
        <v>7913</v>
      </c>
      <c r="D7729" s="20" t="s">
        <v>7986</v>
      </c>
      <c r="E7729" s="21">
        <v>6150</v>
      </c>
      <c r="F7729" s="4" t="str">
        <f t="shared" si="120"/>
        <v/>
      </c>
      <c r="G7729" s="4" t="str">
        <f>IF(AND(Tabella1[[#This Row],[Popolazione]]&gt;50000,Tabella1[[#This Row],[Popolazione]]&lt;100000),"COMPRESO",Tabella1[[#This Row],[Regione]])</f>
        <v>LOMBARDIA</v>
      </c>
      <c r="H7729" s="31">
        <f>Tabella1[[#This Row],[Popolazione]]/SUM($E$19:$E$7866)</f>
        <v>1.0258308888255857E-4</v>
      </c>
    </row>
    <row r="7730" spans="1:8" x14ac:dyDescent="0.25">
      <c r="A7730" s="19" t="s">
        <v>7684</v>
      </c>
      <c r="B7730" s="4" t="str">
        <f>IFERROR(VLOOKUP(A7730,PEC!A$2:B$7902,2,0),"PEC NON ESISTENTE")</f>
        <v>protocollo</v>
      </c>
      <c r="C7730" s="20" t="s">
        <v>7913</v>
      </c>
      <c r="D7730" s="20" t="s">
        <v>7986</v>
      </c>
      <c r="E7730" s="21">
        <v>4735</v>
      </c>
      <c r="F7730" s="4" t="str">
        <f t="shared" si="120"/>
        <v/>
      </c>
      <c r="G7730" s="4" t="str">
        <f>IF(AND(Tabella1[[#This Row],[Popolazione]]&gt;50000,Tabella1[[#This Row],[Popolazione]]&lt;100000),"COMPRESO",Tabella1[[#This Row],[Regione]])</f>
        <v>LOMBARDIA</v>
      </c>
      <c r="H7730" s="31">
        <f>Tabella1[[#This Row],[Popolazione]]/SUM($E$19:$E$7866)</f>
        <v>7.8980638351043065E-5</v>
      </c>
    </row>
    <row r="7731" spans="1:8" x14ac:dyDescent="0.25">
      <c r="A7731" s="19" t="s">
        <v>8000</v>
      </c>
      <c r="B7731" s="4" t="str">
        <f>IFERROR(VLOOKUP(A7731,PEC!A$2:B$7902,2,0),"PEC NON ESISTENTE")</f>
        <v>protocollo</v>
      </c>
      <c r="C7731" s="20" t="s">
        <v>7913</v>
      </c>
      <c r="D7731" s="20" t="s">
        <v>7986</v>
      </c>
      <c r="E7731" s="21">
        <v>6811</v>
      </c>
      <c r="F7731" s="4" t="str">
        <f t="shared" si="120"/>
        <v/>
      </c>
      <c r="G7731" s="4" t="str">
        <f>IF(AND(Tabella1[[#This Row],[Popolazione]]&gt;50000,Tabella1[[#This Row],[Popolazione]]&lt;100000),"COMPRESO",Tabella1[[#This Row],[Regione]])</f>
        <v>LOMBARDIA</v>
      </c>
      <c r="H7731" s="31">
        <f>Tabella1[[#This Row],[Popolazione]]/SUM($E$19:$E$7866)</f>
        <v>1.1360868591530187E-4</v>
      </c>
    </row>
    <row r="7732" spans="1:8" x14ac:dyDescent="0.25">
      <c r="A7732" s="19" t="s">
        <v>7687</v>
      </c>
      <c r="B7732" s="4" t="str">
        <f>IFERROR(VLOOKUP(A7732,PEC!A$2:B$7902,2,0),"PEC NON ESISTENTE")</f>
        <v>villa.del.bosco</v>
      </c>
      <c r="C7732" s="20" t="s">
        <v>7913</v>
      </c>
      <c r="D7732" s="20" t="s">
        <v>7914</v>
      </c>
      <c r="E7732" s="21">
        <v>363</v>
      </c>
      <c r="F7732" s="4" t="str">
        <f t="shared" si="120"/>
        <v/>
      </c>
      <c r="G7732" s="4" t="str">
        <f>IF(AND(Tabella1[[#This Row],[Popolazione]]&gt;50000,Tabella1[[#This Row],[Popolazione]]&lt;100000),"COMPRESO",Tabella1[[#This Row],[Regione]])</f>
        <v>PIEMONTE</v>
      </c>
      <c r="H7732" s="31">
        <f>Tabella1[[#This Row],[Popolazione]]/SUM($E$19:$E$7866)</f>
        <v>6.0549042706290675E-6</v>
      </c>
    </row>
    <row r="7733" spans="1:8" x14ac:dyDescent="0.25">
      <c r="A7733" s="19" t="s">
        <v>7688</v>
      </c>
      <c r="B7733" s="4" t="str">
        <f>IFERROR(VLOOKUP(A7733,PEC!A$2:B$7902,2,0),"PEC NON ESISTENTE")</f>
        <v>protocollo</v>
      </c>
      <c r="C7733" s="20" t="s">
        <v>8026</v>
      </c>
      <c r="D7733" s="20" t="s">
        <v>8167</v>
      </c>
      <c r="E7733" s="21">
        <v>5504</v>
      </c>
      <c r="F7733" s="4" t="str">
        <f t="shared" si="120"/>
        <v/>
      </c>
      <c r="G7733" s="4" t="str">
        <f>IF(AND(Tabella1[[#This Row],[Popolazione]]&gt;50000,Tabella1[[#This Row],[Popolazione]]&lt;100000),"COMPRESO",Tabella1[[#This Row],[Regione]])</f>
        <v>VENETO</v>
      </c>
      <c r="H7733" s="31">
        <f>Tabella1[[#This Row],[Popolazione]]/SUM($E$19:$E$7866)</f>
        <v>9.1807694505626413E-5</v>
      </c>
    </row>
    <row r="7734" spans="1:8" x14ac:dyDescent="0.25">
      <c r="A7734" s="19" t="s">
        <v>7689</v>
      </c>
      <c r="B7734" s="4" t="str">
        <f>IFERROR(VLOOKUP(A7734,PEC!A$2:B$7902,2,0),"PEC NON ESISTENTE")</f>
        <v>segreteriacomunevilladibriano</v>
      </c>
      <c r="C7734" s="20" t="s">
        <v>8235</v>
      </c>
      <c r="D7734" s="20" t="s">
        <v>8239</v>
      </c>
      <c r="E7734" s="21">
        <v>6066</v>
      </c>
      <c r="F7734" s="4" t="str">
        <f t="shared" si="120"/>
        <v/>
      </c>
      <c r="G7734" s="4" t="str">
        <f>IF(AND(Tabella1[[#This Row],[Popolazione]]&gt;50000,Tabella1[[#This Row],[Popolazione]]&lt;100000),"COMPRESO",Tabella1[[#This Row],[Regione]])</f>
        <v>CAMPANIA</v>
      </c>
      <c r="H7734" s="31">
        <f>Tabella1[[#This Row],[Popolazione]]/SUM($E$19:$E$7866)</f>
        <v>1.0118195401001631E-4</v>
      </c>
    </row>
    <row r="7735" spans="1:8" x14ac:dyDescent="0.25">
      <c r="A7735" s="19" t="s">
        <v>7690</v>
      </c>
      <c r="B7735" s="4" t="str">
        <f>IFERROR(VLOOKUP(A7735,PEC!A$2:B$7902,2,0),"PEC NON ESISTENTE")</f>
        <v>protocollo.villadichiavenna</v>
      </c>
      <c r="C7735" s="20" t="s">
        <v>7913</v>
      </c>
      <c r="D7735" s="20" t="s">
        <v>7986</v>
      </c>
      <c r="E7735" s="21">
        <v>1030</v>
      </c>
      <c r="F7735" s="4" t="str">
        <f t="shared" si="120"/>
        <v/>
      </c>
      <c r="G7735" s="4" t="str">
        <f>IF(AND(Tabella1[[#This Row],[Popolazione]]&gt;50000,Tabella1[[#This Row],[Popolazione]]&lt;100000),"COMPRESO",Tabella1[[#This Row],[Regione]])</f>
        <v>LOMBARDIA</v>
      </c>
      <c r="H7735" s="31">
        <f>Tabella1[[#This Row],[Popolazione]]/SUM($E$19:$E$7866)</f>
        <v>1.7180582365696802E-5</v>
      </c>
    </row>
    <row r="7736" spans="1:8" x14ac:dyDescent="0.25">
      <c r="A7736" s="19" t="s">
        <v>7691</v>
      </c>
      <c r="B7736" s="4" t="str">
        <f>IFERROR(VLOOKUP(A7736,PEC!A$2:B$7902,2,0),"PEC NON ESISTENTE")</f>
        <v>protocollo.villadiserio</v>
      </c>
      <c r="C7736" s="20" t="s">
        <v>7913</v>
      </c>
      <c r="D7736" s="20" t="s">
        <v>7986</v>
      </c>
      <c r="E7736" s="21">
        <v>6620</v>
      </c>
      <c r="F7736" s="4" t="str">
        <f t="shared" si="120"/>
        <v/>
      </c>
      <c r="G7736" s="4" t="str">
        <f>IF(AND(Tabella1[[#This Row],[Popolazione]]&gt;50000,Tabella1[[#This Row],[Popolazione]]&lt;100000),"COMPRESO",Tabella1[[#This Row],[Regione]])</f>
        <v>LOMBARDIA</v>
      </c>
      <c r="H7736" s="31">
        <f>Tabella1[[#This Row],[Popolazione]]/SUM($E$19:$E$7866)</f>
        <v>1.1042277209797362E-4</v>
      </c>
    </row>
    <row r="7737" spans="1:8" x14ac:dyDescent="0.25">
      <c r="A7737" s="19" t="s">
        <v>7692</v>
      </c>
      <c r="B7737" s="4" t="str">
        <f>IFERROR(VLOOKUP(A7737,PEC!A$2:B$7902,2,0),"PEC NON ESISTENTE")</f>
        <v>comune.villaditirano</v>
      </c>
      <c r="C7737" s="20" t="s">
        <v>7913</v>
      </c>
      <c r="D7737" s="20" t="s">
        <v>7986</v>
      </c>
      <c r="E7737" s="21">
        <v>2957</v>
      </c>
      <c r="F7737" s="4" t="str">
        <f t="shared" si="120"/>
        <v/>
      </c>
      <c r="G7737" s="4" t="str">
        <f>IF(AND(Tabella1[[#This Row],[Popolazione]]&gt;50000,Tabella1[[#This Row],[Popolazione]]&lt;100000),"COMPRESO",Tabella1[[#This Row],[Regione]])</f>
        <v>LOMBARDIA</v>
      </c>
      <c r="H7737" s="31">
        <f>Tabella1[[#This Row],[Popolazione]]/SUM($E$19:$E$7866)</f>
        <v>4.9323283548898488E-5</v>
      </c>
    </row>
    <row r="7738" spans="1:8" x14ac:dyDescent="0.25">
      <c r="A7738" s="19" t="s">
        <v>7686</v>
      </c>
      <c r="B7738" s="4" t="str">
        <f>IFERROR(VLOOKUP(A7738,PEC!A$2:B$7902,2,0),"PEC NON ESISTENTE")</f>
        <v>protocollo.villadogna</v>
      </c>
      <c r="C7738" s="20" t="s">
        <v>7913</v>
      </c>
      <c r="D7738" s="20" t="s">
        <v>7986</v>
      </c>
      <c r="E7738" s="21">
        <v>1971</v>
      </c>
      <c r="F7738" s="4" t="str">
        <f t="shared" si="120"/>
        <v/>
      </c>
      <c r="G7738" s="4" t="str">
        <f>IF(AND(Tabella1[[#This Row],[Popolazione]]&gt;50000,Tabella1[[#This Row],[Popolazione]]&lt;100000),"COMPRESO",Tabella1[[#This Row],[Regione]])</f>
        <v>LOMBARDIA</v>
      </c>
      <c r="H7738" s="31">
        <f>Tabella1[[#This Row],[Popolazione]]/SUM($E$19:$E$7866)</f>
        <v>3.287662897358097E-5</v>
      </c>
    </row>
    <row r="7739" spans="1:8" x14ac:dyDescent="0.25">
      <c r="A7739" s="19" t="s">
        <v>7693</v>
      </c>
      <c r="B7739" s="4" t="str">
        <f>IFERROR(VLOOKUP(A7739,PEC!A$2:B$7902,2,0),"PEC NON ESISTENTE")</f>
        <v>villaestense.pd</v>
      </c>
      <c r="C7739" s="20" t="s">
        <v>8026</v>
      </c>
      <c r="D7739" s="20" t="s">
        <v>8167</v>
      </c>
      <c r="E7739" s="21">
        <v>2322</v>
      </c>
      <c r="F7739" s="4" t="str">
        <f t="shared" si="120"/>
        <v/>
      </c>
      <c r="G7739" s="4" t="str">
        <f>IF(AND(Tabella1[[#This Row],[Popolazione]]&gt;50000,Tabella1[[#This Row],[Popolazione]]&lt;100000),"COMPRESO",Tabella1[[#This Row],[Regione]])</f>
        <v>VENETO</v>
      </c>
      <c r="H7739" s="31">
        <f>Tabella1[[#This Row],[Popolazione]]/SUM($E$19:$E$7866)</f>
        <v>3.8731371119561141E-5</v>
      </c>
    </row>
    <row r="7740" spans="1:8" x14ac:dyDescent="0.25">
      <c r="A7740" s="19" t="s">
        <v>7694</v>
      </c>
      <c r="B7740" s="4" t="str">
        <f>IFERROR(VLOOKUP(A7740,PEC!A$2:B$7902,2,0),"PEC NON ESISTENTE")</f>
        <v>comunevillafaraldi</v>
      </c>
      <c r="C7740" s="20" t="s">
        <v>7913</v>
      </c>
      <c r="D7740" s="20" t="s">
        <v>8208</v>
      </c>
      <c r="E7740" s="21">
        <v>437</v>
      </c>
      <c r="F7740" s="4" t="str">
        <f t="shared" si="120"/>
        <v/>
      </c>
      <c r="G7740" s="4" t="str">
        <f>IF(AND(Tabella1[[#This Row],[Popolazione]]&gt;50000,Tabella1[[#This Row],[Popolazione]]&lt;100000),"COMPRESO",Tabella1[[#This Row],[Regione]])</f>
        <v>LIGURIA</v>
      </c>
      <c r="H7740" s="31">
        <f>Tabella1[[#This Row],[Popolazione]]/SUM($E$19:$E$7866)</f>
        <v>7.2892373726305848E-6</v>
      </c>
    </row>
    <row r="7741" spans="1:8" x14ac:dyDescent="0.25">
      <c r="A7741" s="19" t="s">
        <v>7695</v>
      </c>
      <c r="B7741" s="4" t="str">
        <f>IFERROR(VLOOKUP(A7741,PEC!A$2:B$7902,2,0),"PEC NON ESISTENTE")</f>
        <v>comune.villaguardia</v>
      </c>
      <c r="C7741" s="20" t="s">
        <v>7913</v>
      </c>
      <c r="D7741" s="20" t="s">
        <v>7986</v>
      </c>
      <c r="E7741" s="21">
        <v>7793</v>
      </c>
      <c r="F7741" s="4" t="str">
        <f t="shared" si="120"/>
        <v/>
      </c>
      <c r="G7741" s="4" t="str">
        <f>IF(AND(Tabella1[[#This Row],[Popolazione]]&gt;50000,Tabella1[[#This Row],[Popolazione]]&lt;100000),"COMPRESO",Tabella1[[#This Row],[Regione]])</f>
        <v>LOMBARDIA</v>
      </c>
      <c r="H7741" s="31">
        <f>Tabella1[[#This Row],[Popolazione]]/SUM($E$19:$E$7866)</f>
        <v>1.299886197824031E-4</v>
      </c>
    </row>
    <row r="7742" spans="1:8" x14ac:dyDescent="0.25">
      <c r="A7742" s="19" t="s">
        <v>7696</v>
      </c>
      <c r="B7742" s="4" t="str">
        <f>IFERROR(VLOOKUP(A7742,PEC!A$2:B$7902,2,0),"PEC NON ESISTENTE")</f>
        <v>villalagarina</v>
      </c>
      <c r="C7742" s="20" t="s">
        <v>8026</v>
      </c>
      <c r="D7742" s="20" t="s">
        <v>8027</v>
      </c>
      <c r="E7742" s="21">
        <v>3692</v>
      </c>
      <c r="F7742" s="4" t="str">
        <f t="shared" si="120"/>
        <v/>
      </c>
      <c r="G7742" s="4" t="str">
        <f>IF(AND(Tabella1[[#This Row],[Popolazione]]&gt;50000,Tabella1[[#This Row],[Popolazione]]&lt;100000),"COMPRESO",Tabella1[[#This Row],[Regione]])</f>
        <v>TRENTINO-ALTO ADIGE/SÜDTIROL</v>
      </c>
      <c r="H7742" s="31">
        <f>Tabella1[[#This Row],[Popolazione]]/SUM($E$19:$E$7866)</f>
        <v>6.1583213683643299E-5</v>
      </c>
    </row>
    <row r="7743" spans="1:8" x14ac:dyDescent="0.25">
      <c r="A7743" s="19" t="s">
        <v>7697</v>
      </c>
      <c r="B7743" s="4" t="str">
        <f>IFERROR(VLOOKUP(A7743,PEC!A$2:B$7902,2,0),"PEC NON ESISTENTE")</f>
        <v>comunevillalatinaanagrafe</v>
      </c>
      <c r="C7743" s="20" t="s">
        <v>8221</v>
      </c>
      <c r="D7743" s="20" t="s">
        <v>8234</v>
      </c>
      <c r="E7743" s="21">
        <v>1286</v>
      </c>
      <c r="F7743" s="4" t="str">
        <f t="shared" si="120"/>
        <v/>
      </c>
      <c r="G7743" s="4" t="str">
        <f>IF(AND(Tabella1[[#This Row],[Popolazione]]&gt;50000,Tabella1[[#This Row],[Popolazione]]&lt;100000),"COMPRESO",Tabella1[[#This Row],[Regione]])</f>
        <v>LAZIO</v>
      </c>
      <c r="H7743" s="31">
        <f>Tabella1[[#This Row],[Popolazione]]/SUM($E$19:$E$7866)</f>
        <v>2.1450707691539891E-5</v>
      </c>
    </row>
    <row r="7744" spans="1:8" x14ac:dyDescent="0.25">
      <c r="A7744" s="19" t="s">
        <v>7698</v>
      </c>
      <c r="B7744" s="4" t="str">
        <f>IFERROR(VLOOKUP(A7744,PEC!A$2:B$7902,2,0),"PEC NON ESISTENTE")</f>
        <v>segretario.villaliterno</v>
      </c>
      <c r="C7744" s="20" t="s">
        <v>8235</v>
      </c>
      <c r="D7744" s="20" t="s">
        <v>8239</v>
      </c>
      <c r="E7744" s="21">
        <v>10715</v>
      </c>
      <c r="F7744" s="4" t="str">
        <f t="shared" si="120"/>
        <v/>
      </c>
      <c r="G7744" s="4" t="str">
        <f>IF(AND(Tabella1[[#This Row],[Popolazione]]&gt;50000,Tabella1[[#This Row],[Popolazione]]&lt;100000),"COMPRESO",Tabella1[[#This Row],[Regione]])</f>
        <v>CAMPANIA</v>
      </c>
      <c r="H7744" s="31">
        <f>Tabella1[[#This Row],[Popolazione]]/SUM($E$19:$E$7866)</f>
        <v>1.7872809713440896E-4</v>
      </c>
    </row>
    <row r="7745" spans="1:8" x14ac:dyDescent="0.25">
      <c r="A7745" s="19" t="s">
        <v>7699</v>
      </c>
      <c r="B7745" s="4" t="str">
        <f>IFERROR(VLOOKUP(A7745,PEC!A$2:B$7902,2,0),"PEC NON ESISTENTE")</f>
        <v>comune.villaminozzo</v>
      </c>
      <c r="C7745" s="20" t="s">
        <v>8026</v>
      </c>
      <c r="D7745" s="20" t="s">
        <v>8212</v>
      </c>
      <c r="E7745" s="21">
        <v>3900</v>
      </c>
      <c r="F7745" s="4" t="str">
        <f t="shared" si="120"/>
        <v/>
      </c>
      <c r="G7745" s="4" t="str">
        <f>IF(AND(Tabella1[[#This Row],[Popolazione]]&gt;50000,Tabella1[[#This Row],[Popolazione]]&lt;100000),"COMPRESO",Tabella1[[#This Row],[Regione]])</f>
        <v>EMILIA-ROMAGNA</v>
      </c>
      <c r="H7745" s="31">
        <f>Tabella1[[#This Row],[Popolazione]]/SUM($E$19:$E$7866)</f>
        <v>6.5052690510890803E-5</v>
      </c>
    </row>
    <row r="7746" spans="1:8" x14ac:dyDescent="0.25">
      <c r="A7746" s="19" t="s">
        <v>409</v>
      </c>
      <c r="B7746" s="4" t="str">
        <f>IFERROR(VLOOKUP(A7746,PEC!A$2:B$7902,2,0),"PEC NON ESISTENTE")</f>
        <v>protocollo.villasg</v>
      </c>
      <c r="C7746" s="20" t="s">
        <v>8235</v>
      </c>
      <c r="D7746" s="20" t="s">
        <v>8248</v>
      </c>
      <c r="E7746" s="21">
        <v>13395</v>
      </c>
      <c r="F7746" s="4" t="str">
        <f t="shared" ref="F7746:F7809" si="121">IF($E7746&gt;300000,"TROVATO","")</f>
        <v/>
      </c>
      <c r="G7746" s="4" t="str">
        <f>IF(AND(Tabella1[[#This Row],[Popolazione]]&gt;50000,Tabella1[[#This Row],[Popolazione]]&lt;100000),"COMPRESO",Tabella1[[#This Row],[Regione]])</f>
        <v>CALABRIA</v>
      </c>
      <c r="H7746" s="31">
        <f>Tabella1[[#This Row],[Popolazione]]/SUM($E$19:$E$7866)</f>
        <v>2.234309716393288E-4</v>
      </c>
    </row>
    <row r="7747" spans="1:8" x14ac:dyDescent="0.25">
      <c r="A7747" s="19" t="s">
        <v>7700</v>
      </c>
      <c r="B7747" s="4" t="str">
        <f>IFERROR(VLOOKUP(A7747,PEC!A$2:B$7902,2,0),"PEC NON ESISTENTE")</f>
        <v>comune.villasangiovanniintuscia</v>
      </c>
      <c r="C7747" s="20" t="s">
        <v>8221</v>
      </c>
      <c r="D7747" s="20" t="s">
        <v>8234</v>
      </c>
      <c r="E7747" s="21">
        <v>1313</v>
      </c>
      <c r="F7747" s="4" t="str">
        <f t="shared" si="121"/>
        <v/>
      </c>
      <c r="G7747" s="4" t="str">
        <f>IF(AND(Tabella1[[#This Row],[Popolazione]]&gt;50000,Tabella1[[#This Row],[Popolazione]]&lt;100000),"COMPRESO",Tabella1[[#This Row],[Regione]])</f>
        <v>LAZIO</v>
      </c>
      <c r="H7747" s="31">
        <f>Tabella1[[#This Row],[Popolazione]]/SUM($E$19:$E$7866)</f>
        <v>2.1901072471999904E-5</v>
      </c>
    </row>
    <row r="7748" spans="1:8" x14ac:dyDescent="0.25">
      <c r="A7748" s="22" t="s">
        <v>7701</v>
      </c>
      <c r="B7748" s="4" t="str">
        <f>IFERROR(VLOOKUP(A7748,PEC!A$2:B$7902,2,0),"PEC NON ESISTENTE")</f>
        <v>segreteria</v>
      </c>
      <c r="C7748" s="20" t="s">
        <v>8259</v>
      </c>
      <c r="D7748" s="20" t="s">
        <v>8278</v>
      </c>
      <c r="E7748" s="21">
        <v>2009</v>
      </c>
      <c r="F7748" s="4" t="str">
        <f t="shared" si="121"/>
        <v/>
      </c>
      <c r="G7748" s="4" t="str">
        <f>IF(AND(Tabella1[[#This Row],[Popolazione]]&gt;50000,Tabella1[[#This Row],[Popolazione]]&lt;100000),"COMPRESO",Tabella1[[#This Row],[Regione]])</f>
        <v>SARDEGNA</v>
      </c>
      <c r="H7748" s="31">
        <f>Tabella1[[#This Row],[Popolazione]]/SUM($E$19:$E$7866)</f>
        <v>3.35104757016358E-5</v>
      </c>
    </row>
    <row r="7749" spans="1:8" x14ac:dyDescent="0.25">
      <c r="A7749" s="19" t="s">
        <v>7702</v>
      </c>
      <c r="B7749" s="4" t="str">
        <f>IFERROR(VLOOKUP(A7749,PEC!A$2:B$7902,2,0),"PEC NON ESISTENTE")</f>
        <v>villa.san.secondo</v>
      </c>
      <c r="C7749" s="20" t="s">
        <v>7913</v>
      </c>
      <c r="D7749" s="20" t="s">
        <v>7914</v>
      </c>
      <c r="E7749" s="21">
        <v>410</v>
      </c>
      <c r="F7749" s="4" t="str">
        <f t="shared" si="121"/>
        <v/>
      </c>
      <c r="G7749" s="4" t="str">
        <f>IF(AND(Tabella1[[#This Row],[Popolazione]]&gt;50000,Tabella1[[#This Row],[Popolazione]]&lt;100000),"COMPRESO",Tabella1[[#This Row],[Regione]])</f>
        <v>PIEMONTE</v>
      </c>
      <c r="H7749" s="31">
        <f>Tabella1[[#This Row],[Popolazione]]/SUM($E$19:$E$7866)</f>
        <v>6.8388725921705716E-6</v>
      </c>
    </row>
    <row r="7750" spans="1:8" x14ac:dyDescent="0.25">
      <c r="A7750" s="19" t="s">
        <v>7705</v>
      </c>
      <c r="B7750" s="4" t="str">
        <f>IFERROR(VLOOKUP(A7750,PEC!A$2:B$7902,2,0),"PEC NON ESISTENTE")</f>
        <v>protocollo</v>
      </c>
      <c r="C7750" s="20" t="s">
        <v>8221</v>
      </c>
      <c r="D7750" s="20" t="s">
        <v>8234</v>
      </c>
      <c r="E7750" s="21">
        <v>2639</v>
      </c>
      <c r="F7750" s="4" t="str">
        <f t="shared" si="121"/>
        <v/>
      </c>
      <c r="G7750" s="4" t="str">
        <f>IF(AND(Tabella1[[#This Row],[Popolazione]]&gt;50000,Tabella1[[#This Row],[Popolazione]]&lt;100000),"COMPRESO",Tabella1[[#This Row],[Regione]])</f>
        <v>LAZIO</v>
      </c>
      <c r="H7750" s="31">
        <f>Tabella1[[#This Row],[Popolazione]]/SUM($E$19:$E$7866)</f>
        <v>4.4018987245702775E-5</v>
      </c>
    </row>
    <row r="7751" spans="1:8" x14ac:dyDescent="0.25">
      <c r="A7751" s="19" t="s">
        <v>7706</v>
      </c>
      <c r="B7751" s="4" t="str">
        <f>IFERROR(VLOOKUP(A7751,PEC!A$2:B$7902,2,0),"PEC NON ESISTENTE")</f>
        <v>sindaco.villasantalucia.aq</v>
      </c>
      <c r="C7751" s="20" t="s">
        <v>8235</v>
      </c>
      <c r="D7751" s="20" t="s">
        <v>8236</v>
      </c>
      <c r="E7751" s="21">
        <v>141</v>
      </c>
      <c r="F7751" s="4" t="str">
        <f t="shared" si="121"/>
        <v/>
      </c>
      <c r="G7751" s="4" t="str">
        <f>IF(AND(Tabella1[[#This Row],[Popolazione]]&gt;50000,Tabella1[[#This Row],[Popolazione]]&lt;100000),"COMPRESO",Tabella1[[#This Row],[Regione]])</f>
        <v>ABRUZZO</v>
      </c>
      <c r="H7751" s="31">
        <f>Tabella1[[#This Row],[Popolazione]]/SUM($E$19:$E$7866)</f>
        <v>2.3519049646245137E-6</v>
      </c>
    </row>
    <row r="7752" spans="1:8" x14ac:dyDescent="0.25">
      <c r="A7752" s="19" t="s">
        <v>7707</v>
      </c>
      <c r="B7752" s="4" t="str">
        <f>IFERROR(VLOOKUP(A7752,PEC!A$2:B$7902,2,0),"PEC NON ESISTENTE")</f>
        <v>comune</v>
      </c>
      <c r="C7752" s="20" t="s">
        <v>8235</v>
      </c>
      <c r="D7752" s="20" t="s">
        <v>8236</v>
      </c>
      <c r="E7752" s="21">
        <v>1433</v>
      </c>
      <c r="F7752" s="4" t="str">
        <f t="shared" si="121"/>
        <v/>
      </c>
      <c r="G7752" s="4" t="str">
        <f>IF(AND(Tabella1[[#This Row],[Popolazione]]&gt;50000,Tabella1[[#This Row],[Popolazione]]&lt;100000),"COMPRESO",Tabella1[[#This Row],[Regione]])</f>
        <v>ABRUZZO</v>
      </c>
      <c r="H7752" s="31">
        <f>Tabella1[[#This Row],[Popolazione]]/SUM($E$19:$E$7866)</f>
        <v>2.3902693718488852E-5</v>
      </c>
    </row>
    <row r="7753" spans="1:8" x14ac:dyDescent="0.25">
      <c r="A7753" s="19" t="s">
        <v>7703</v>
      </c>
      <c r="B7753" s="4" t="str">
        <f>IFERROR(VLOOKUP(A7753,PEC!A$2:B$7902,2,0),"PEC NON ESISTENTE")</f>
        <v>comunevillasantangelo</v>
      </c>
      <c r="C7753" s="20" t="s">
        <v>8235</v>
      </c>
      <c r="D7753" s="20" t="s">
        <v>8236</v>
      </c>
      <c r="E7753" s="21">
        <v>425</v>
      </c>
      <c r="F7753" s="4" t="str">
        <f t="shared" si="121"/>
        <v/>
      </c>
      <c r="G7753" s="4" t="str">
        <f>IF(AND(Tabella1[[#This Row],[Popolazione]]&gt;50000,Tabella1[[#This Row],[Popolazione]]&lt;100000),"COMPRESO",Tabella1[[#This Row],[Regione]])</f>
        <v>ABRUZZO</v>
      </c>
      <c r="H7753" s="31">
        <f>Tabella1[[#This Row],[Popolazione]]/SUM($E$19:$E$7866)</f>
        <v>7.0890752479816901E-6</v>
      </c>
    </row>
    <row r="7754" spans="1:8" x14ac:dyDescent="0.25">
      <c r="A7754" s="22" t="s">
        <v>7704</v>
      </c>
      <c r="B7754" s="4" t="str">
        <f>IFERROR(VLOOKUP(A7754,PEC!A$2:B$7902,2,0),"PEC NON ESISTENTE")</f>
        <v>protocollo</v>
      </c>
      <c r="C7754" s="20" t="s">
        <v>8259</v>
      </c>
      <c r="D7754" s="20" t="s">
        <v>8278</v>
      </c>
      <c r="E7754" s="21">
        <v>382</v>
      </c>
      <c r="F7754" s="4" t="str">
        <f t="shared" si="121"/>
        <v/>
      </c>
      <c r="G7754" s="4" t="str">
        <f>IF(AND(Tabella1[[#This Row],[Popolazione]]&gt;50000,Tabella1[[#This Row],[Popolazione]]&lt;100000),"COMPRESO",Tabella1[[#This Row],[Regione]])</f>
        <v>SARDEGNA</v>
      </c>
      <c r="H7754" s="31">
        <f>Tabella1[[#This Row],[Popolazione]]/SUM($E$19:$E$7866)</f>
        <v>6.3718276346564842E-6</v>
      </c>
    </row>
    <row r="7755" spans="1:8" x14ac:dyDescent="0.25">
      <c r="A7755" s="19" t="s">
        <v>7708</v>
      </c>
      <c r="B7755" s="4" t="str">
        <f>IFERROR(VLOOKUP(A7755,PEC!A$2:B$7902,2,0),"PEC NON ESISTENTE")</f>
        <v>comune.villasantina</v>
      </c>
      <c r="C7755" s="20" t="s">
        <v>8026</v>
      </c>
      <c r="D7755" s="20" t="s">
        <v>8205</v>
      </c>
      <c r="E7755" s="21">
        <v>2222</v>
      </c>
      <c r="F7755" s="4" t="str">
        <f t="shared" si="121"/>
        <v/>
      </c>
      <c r="G7755" s="4" t="str">
        <f>IF(AND(Tabella1[[#This Row],[Popolazione]]&gt;50000,Tabella1[[#This Row],[Popolazione]]&lt;100000),"COMPRESO",Tabella1[[#This Row],[Regione]])</f>
        <v>FRIULI-VENEZIA GIULIA</v>
      </c>
      <c r="H7755" s="31">
        <f>Tabella1[[#This Row],[Popolazione]]/SUM($E$19:$E$7866)</f>
        <v>3.7063353414153683E-5</v>
      </c>
    </row>
    <row r="7756" spans="1:8" x14ac:dyDescent="0.25">
      <c r="A7756" s="19" t="s">
        <v>7709</v>
      </c>
      <c r="B7756" s="4" t="str">
        <f>IFERROR(VLOOKUP(A7756,PEC!A$2:B$7902,2,0),"PEC NON ESISTENTE")</f>
        <v>info</v>
      </c>
      <c r="C7756" s="20" t="s">
        <v>8221</v>
      </c>
      <c r="D7756" s="20" t="s">
        <v>8234</v>
      </c>
      <c r="E7756" s="21">
        <v>1707</v>
      </c>
      <c r="F7756" s="4" t="str">
        <f t="shared" si="121"/>
        <v/>
      </c>
      <c r="G7756" s="4" t="str">
        <f>IF(AND(Tabella1[[#This Row],[Popolazione]]&gt;50000,Tabella1[[#This Row],[Popolazione]]&lt;100000),"COMPRESO",Tabella1[[#This Row],[Regione]])</f>
        <v>LAZIO</v>
      </c>
      <c r="H7756" s="31">
        <f>Tabella1[[#This Row],[Popolazione]]/SUM($E$19:$E$7866)</f>
        <v>2.8473062231305283E-5</v>
      </c>
    </row>
    <row r="7757" spans="1:8" x14ac:dyDescent="0.25">
      <c r="A7757" s="22" t="s">
        <v>7710</v>
      </c>
      <c r="B7757" s="4" t="str">
        <f>IFERROR(VLOOKUP(A7757,PEC!A$2:B$7902,2,0),"PEC NON ESISTENTE")</f>
        <v>comune.villaverde</v>
      </c>
      <c r="C7757" s="20" t="s">
        <v>8259</v>
      </c>
      <c r="D7757" s="20" t="s">
        <v>8278</v>
      </c>
      <c r="E7757" s="21">
        <v>335</v>
      </c>
      <c r="F7757" s="4" t="str">
        <f t="shared" si="121"/>
        <v/>
      </c>
      <c r="G7757" s="4" t="str">
        <f>IF(AND(Tabella1[[#This Row],[Popolazione]]&gt;50000,Tabella1[[#This Row],[Popolazione]]&lt;100000),"COMPRESO",Tabella1[[#This Row],[Regione]])</f>
        <v>SARDEGNA</v>
      </c>
      <c r="H7757" s="31">
        <f>Tabella1[[#This Row],[Popolazione]]/SUM($E$19:$E$7866)</f>
        <v>5.5878593131149792E-6</v>
      </c>
    </row>
    <row r="7758" spans="1:8" x14ac:dyDescent="0.25">
      <c r="A7758" s="19" t="s">
        <v>8138</v>
      </c>
      <c r="B7758" s="4" t="str">
        <f>IFERROR(VLOOKUP(A7758,PEC!A$2:B$7902,2,0),"PEC NON ESISTENTE")</f>
        <v>PEC NON ESISTENTE</v>
      </c>
      <c r="C7758" s="20" t="s">
        <v>8026</v>
      </c>
      <c r="D7758" s="20" t="s">
        <v>8027</v>
      </c>
      <c r="E7758" s="21">
        <v>1479</v>
      </c>
      <c r="F7758" s="4" t="str">
        <f t="shared" si="121"/>
        <v/>
      </c>
      <c r="G7758" s="4" t="str">
        <f>IF(AND(Tabella1[[#This Row],[Popolazione]]&gt;50000,Tabella1[[#This Row],[Popolazione]]&lt;100000),"COMPRESO",Tabella1[[#This Row],[Regione]])</f>
        <v>TRENTINO-ALTO ADIGE/SÜDTIROL</v>
      </c>
      <c r="H7758" s="31">
        <f>Tabella1[[#This Row],[Popolazione]]/SUM($E$19:$E$7866)</f>
        <v>2.4669981862976283E-5</v>
      </c>
    </row>
    <row r="7759" spans="1:8" x14ac:dyDescent="0.25">
      <c r="A7759" s="19" t="s">
        <v>7712</v>
      </c>
      <c r="B7759" s="4" t="str">
        <f>IFERROR(VLOOKUP(A7759,PEC!A$2:B$7902,2,0),"PEC NON ESISTENTE")</f>
        <v>affarigenerali.villabate</v>
      </c>
      <c r="C7759" s="20" t="s">
        <v>8259</v>
      </c>
      <c r="D7759" s="20" t="s">
        <v>8260</v>
      </c>
      <c r="E7759" s="21">
        <v>19819</v>
      </c>
      <c r="F7759" s="4" t="str">
        <f t="shared" si="121"/>
        <v/>
      </c>
      <c r="G7759" s="4" t="str">
        <f>IF(AND(Tabella1[[#This Row],[Popolazione]]&gt;50000,Tabella1[[#This Row],[Popolazione]]&lt;100000),"COMPRESO",Tabella1[[#This Row],[Regione]])</f>
        <v>SICILIA</v>
      </c>
      <c r="H7759" s="31">
        <f>Tabella1[[#This Row],[Popolazione]]/SUM($E$19:$E$7866)</f>
        <v>3.3058442903470379E-4</v>
      </c>
    </row>
    <row r="7760" spans="1:8" x14ac:dyDescent="0.25">
      <c r="A7760" s="19" t="s">
        <v>7713</v>
      </c>
      <c r="B7760" s="4" t="str">
        <f>IFERROR(VLOOKUP(A7760,PEC!A$2:B$7902,2,0),"PEC NON ESISTENTE")</f>
        <v>protocollo</v>
      </c>
      <c r="C7760" s="20" t="s">
        <v>7913</v>
      </c>
      <c r="D7760" s="20" t="s">
        <v>7986</v>
      </c>
      <c r="E7760" s="21">
        <v>1432</v>
      </c>
      <c r="F7760" s="4" t="str">
        <f t="shared" si="121"/>
        <v/>
      </c>
      <c r="G7760" s="4" t="str">
        <f>IF(AND(Tabella1[[#This Row],[Popolazione]]&gt;50000,Tabella1[[#This Row],[Popolazione]]&lt;100000),"COMPRESO",Tabella1[[#This Row],[Regione]])</f>
        <v>LOMBARDIA</v>
      </c>
      <c r="H7760" s="31">
        <f>Tabella1[[#This Row],[Popolazione]]/SUM($E$19:$E$7866)</f>
        <v>2.3886013541434776E-5</v>
      </c>
    </row>
    <row r="7761" spans="1:8" x14ac:dyDescent="0.25">
      <c r="A7761" s="22" t="s">
        <v>7714</v>
      </c>
      <c r="B7761" s="4" t="str">
        <f>IFERROR(VLOOKUP(A7761,PEC!A$2:B$7902,2,0),"PEC NON ESISTENTE")</f>
        <v>protocollo.villacidro</v>
      </c>
      <c r="C7761" s="20" t="s">
        <v>8259</v>
      </c>
      <c r="D7761" s="20" t="s">
        <v>8278</v>
      </c>
      <c r="E7761" s="21">
        <v>14281</v>
      </c>
      <c r="F7761" s="4" t="str">
        <f t="shared" si="121"/>
        <v/>
      </c>
      <c r="G7761" s="4" t="str">
        <f>IF(AND(Tabella1[[#This Row],[Popolazione]]&gt;50000,Tabella1[[#This Row],[Popolazione]]&lt;100000),"COMPRESO",Tabella1[[#This Row],[Regione]])</f>
        <v>SARDEGNA</v>
      </c>
      <c r="H7761" s="31">
        <f>Tabella1[[#This Row],[Popolazione]]/SUM($E$19:$E$7866)</f>
        <v>2.3820960850923887E-4</v>
      </c>
    </row>
    <row r="7762" spans="1:8" x14ac:dyDescent="0.25">
      <c r="A7762" s="19" t="s">
        <v>7715</v>
      </c>
      <c r="B7762" s="4" t="str">
        <f>IFERROR(VLOOKUP(A7762,PEC!A$2:B$7902,2,0),"PEC NON ESISTENTE")</f>
        <v>villadeati</v>
      </c>
      <c r="C7762" s="20" t="s">
        <v>7913</v>
      </c>
      <c r="D7762" s="20" t="s">
        <v>7914</v>
      </c>
      <c r="E7762" s="21">
        <v>523</v>
      </c>
      <c r="F7762" s="4" t="str">
        <f t="shared" si="121"/>
        <v/>
      </c>
      <c r="G7762" s="4" t="str">
        <f>IF(AND(Tabella1[[#This Row],[Popolazione]]&gt;50000,Tabella1[[#This Row],[Popolazione]]&lt;100000),"COMPRESO",Tabella1[[#This Row],[Regione]])</f>
        <v>PIEMONTE</v>
      </c>
      <c r="H7762" s="31">
        <f>Tabella1[[#This Row],[Popolazione]]/SUM($E$19:$E$7866)</f>
        <v>8.7237325992809975E-6</v>
      </c>
    </row>
    <row r="7763" spans="1:8" x14ac:dyDescent="0.25">
      <c r="A7763" s="19" t="s">
        <v>7716</v>
      </c>
      <c r="B7763" s="4" t="str">
        <f>IFERROR(VLOOKUP(A7763,PEC!A$2:B$7902,2,0),"PEC NON ESISTENTE")</f>
        <v>comune.villadose.ro</v>
      </c>
      <c r="C7763" s="20" t="s">
        <v>8026</v>
      </c>
      <c r="D7763" s="20" t="s">
        <v>8167</v>
      </c>
      <c r="E7763" s="21">
        <v>5188</v>
      </c>
      <c r="F7763" s="4" t="str">
        <f t="shared" si="121"/>
        <v/>
      </c>
      <c r="G7763" s="4" t="str">
        <f>IF(AND(Tabella1[[#This Row],[Popolazione]]&gt;50000,Tabella1[[#This Row],[Popolazione]]&lt;100000),"COMPRESO",Tabella1[[#This Row],[Regione]])</f>
        <v>VENETO</v>
      </c>
      <c r="H7763" s="31">
        <f>Tabella1[[#This Row],[Popolazione]]/SUM($E$19:$E$7866)</f>
        <v>8.6536758556538844E-5</v>
      </c>
    </row>
    <row r="7764" spans="1:8" x14ac:dyDescent="0.25">
      <c r="A7764" s="19" t="s">
        <v>7717</v>
      </c>
      <c r="B7764" s="4" t="str">
        <f>IFERROR(VLOOKUP(A7764,PEC!A$2:B$7902,2,0),"PEC NON ESISTENTE")</f>
        <v>comunedivilladossola</v>
      </c>
      <c r="C7764" s="20" t="s">
        <v>7913</v>
      </c>
      <c r="D7764" s="20" t="s">
        <v>7914</v>
      </c>
      <c r="E7764" s="21">
        <v>6777</v>
      </c>
      <c r="F7764" s="4" t="str">
        <f t="shared" si="121"/>
        <v/>
      </c>
      <c r="G7764" s="4" t="str">
        <f>IF(AND(Tabella1[[#This Row],[Popolazione]]&gt;50000,Tabella1[[#This Row],[Popolazione]]&lt;100000),"COMPRESO",Tabella1[[#This Row],[Regione]])</f>
        <v>PIEMONTE</v>
      </c>
      <c r="H7764" s="31">
        <f>Tabella1[[#This Row],[Popolazione]]/SUM($E$19:$E$7866)</f>
        <v>1.1304155989546333E-4</v>
      </c>
    </row>
    <row r="7765" spans="1:8" x14ac:dyDescent="0.25">
      <c r="A7765" s="19" t="s">
        <v>7718</v>
      </c>
      <c r="B7765" s="4" t="str">
        <f>IFERROR(VLOOKUP(A7765,PEC!A$2:B$7902,2,0),"PEC NON ESISTENTE")</f>
        <v>info</v>
      </c>
      <c r="C7765" s="20" t="s">
        <v>7913</v>
      </c>
      <c r="D7765" s="20" t="s">
        <v>7914</v>
      </c>
      <c r="E7765" s="21">
        <v>2899</v>
      </c>
      <c r="F7765" s="4" t="str">
        <f t="shared" si="121"/>
        <v/>
      </c>
      <c r="G7765" s="4" t="str">
        <f>IF(AND(Tabella1[[#This Row],[Popolazione]]&gt;50000,Tabella1[[#This Row],[Popolazione]]&lt;100000),"COMPRESO",Tabella1[[#This Row],[Regione]])</f>
        <v>PIEMONTE</v>
      </c>
      <c r="H7765" s="31">
        <f>Tabella1[[#This Row],[Popolazione]]/SUM($E$19:$E$7866)</f>
        <v>4.8355833279762168E-5</v>
      </c>
    </row>
    <row r="7766" spans="1:8" x14ac:dyDescent="0.25">
      <c r="A7766" s="19" t="s">
        <v>7719</v>
      </c>
      <c r="B7766" s="4" t="str">
        <f>IFERROR(VLOOKUP(A7766,PEC!A$2:B$7902,2,0),"PEC NON ESISTENTE")</f>
        <v>villafranca.dasti</v>
      </c>
      <c r="C7766" s="20" t="s">
        <v>7913</v>
      </c>
      <c r="D7766" s="20" t="s">
        <v>7914</v>
      </c>
      <c r="E7766" s="21">
        <v>3250</v>
      </c>
      <c r="F7766" s="4" t="str">
        <f t="shared" si="121"/>
        <v/>
      </c>
      <c r="G7766" s="4" t="str">
        <f>IF(AND(Tabella1[[#This Row],[Popolazione]]&gt;50000,Tabella1[[#This Row],[Popolazione]]&lt;100000),"COMPRESO",Tabella1[[#This Row],[Regione]])</f>
        <v>PIEMONTE</v>
      </c>
      <c r="H7766" s="31">
        <f>Tabella1[[#This Row],[Popolazione]]/SUM($E$19:$E$7866)</f>
        <v>5.4210575425742338E-5</v>
      </c>
    </row>
    <row r="7767" spans="1:8" x14ac:dyDescent="0.25">
      <c r="A7767" s="19" t="s">
        <v>7720</v>
      </c>
      <c r="B7767" s="4" t="str">
        <f>IFERROR(VLOOKUP(A7767,PEC!A$2:B$7902,2,0),"PEC NON ESISTENTE")</f>
        <v>protocollo.comune.villafranca.vr</v>
      </c>
      <c r="C7767" s="20" t="s">
        <v>8026</v>
      </c>
      <c r="D7767" s="20" t="s">
        <v>8167</v>
      </c>
      <c r="E7767" s="21">
        <v>32747</v>
      </c>
      <c r="F7767" s="4" t="str">
        <f t="shared" si="121"/>
        <v/>
      </c>
      <c r="G7767" s="4" t="str">
        <f>IF(AND(Tabella1[[#This Row],[Popolazione]]&gt;50000,Tabella1[[#This Row],[Popolazione]]&lt;100000),"COMPRESO",Tabella1[[#This Row],[Regione]])</f>
        <v>VENETO</v>
      </c>
      <c r="H7767" s="31">
        <f>Tabella1[[#This Row],[Popolazione]]/SUM($E$19:$E$7866)</f>
        <v>5.4622575798977978E-4</v>
      </c>
    </row>
    <row r="7768" spans="1:8" x14ac:dyDescent="0.25">
      <c r="A7768" s="19" t="s">
        <v>7721</v>
      </c>
      <c r="B7768" s="4" t="str">
        <f>IFERROR(VLOOKUP(A7768,PEC!A$2:B$7902,2,0),"PEC NON ESISTENTE")</f>
        <v>comune.villafrancainlunigiana</v>
      </c>
      <c r="C7768" s="20" t="s">
        <v>8221</v>
      </c>
      <c r="D7768" s="20" t="s">
        <v>8222</v>
      </c>
      <c r="E7768" s="21">
        <v>4730</v>
      </c>
      <c r="F7768" s="4" t="str">
        <f t="shared" si="121"/>
        <v/>
      </c>
      <c r="G7768" s="4" t="str">
        <f>IF(AND(Tabella1[[#This Row],[Popolazione]]&gt;50000,Tabella1[[#This Row],[Popolazione]]&lt;100000),"COMPRESO",Tabella1[[#This Row],[Regione]])</f>
        <v>TOSCANA</v>
      </c>
      <c r="H7768" s="31">
        <f>Tabella1[[#This Row],[Popolazione]]/SUM($E$19:$E$7866)</f>
        <v>7.88972374657727E-5</v>
      </c>
    </row>
    <row r="7769" spans="1:8" x14ac:dyDescent="0.25">
      <c r="A7769" s="19" t="s">
        <v>7722</v>
      </c>
      <c r="B7769" s="4" t="str">
        <f>IFERROR(VLOOKUP(A7769,PEC!A$2:B$7902,2,0),"PEC NON ESISTENTE")</f>
        <v>villafrancapadovana.pd</v>
      </c>
      <c r="C7769" s="20" t="s">
        <v>8026</v>
      </c>
      <c r="D7769" s="20" t="s">
        <v>8167</v>
      </c>
      <c r="E7769" s="21">
        <v>9797</v>
      </c>
      <c r="F7769" s="4" t="str">
        <f t="shared" si="121"/>
        <v/>
      </c>
      <c r="G7769" s="4" t="str">
        <f>IF(AND(Tabella1[[#This Row],[Popolazione]]&gt;50000,Tabella1[[#This Row],[Popolazione]]&lt;100000),"COMPRESO",Tabella1[[#This Row],[Regione]])</f>
        <v>VENETO</v>
      </c>
      <c r="H7769" s="31">
        <f>Tabella1[[#This Row],[Popolazione]]/SUM($E$19:$E$7866)</f>
        <v>1.6341569459876851E-4</v>
      </c>
    </row>
    <row r="7770" spans="1:8" x14ac:dyDescent="0.25">
      <c r="A7770" s="19" t="s">
        <v>7723</v>
      </c>
      <c r="B7770" s="4" t="str">
        <f>IFERROR(VLOOKUP(A7770,PEC!A$2:B$7902,2,0),"PEC NON ESISTENTE")</f>
        <v>protocollo</v>
      </c>
      <c r="C7770" s="20" t="s">
        <v>7913</v>
      </c>
      <c r="D7770" s="20" t="s">
        <v>7914</v>
      </c>
      <c r="E7770" s="21">
        <v>4825</v>
      </c>
      <c r="F7770" s="4" t="str">
        <f t="shared" si="121"/>
        <v/>
      </c>
      <c r="G7770" s="4" t="str">
        <f>IF(AND(Tabella1[[#This Row],[Popolazione]]&gt;50000,Tabella1[[#This Row],[Popolazione]]&lt;100000),"COMPRESO",Tabella1[[#This Row],[Regione]])</f>
        <v>PIEMONTE</v>
      </c>
      <c r="H7770" s="31">
        <f>Tabella1[[#This Row],[Popolazione]]/SUM($E$19:$E$7866)</f>
        <v>8.0481854285909771E-5</v>
      </c>
    </row>
    <row r="7771" spans="1:8" x14ac:dyDescent="0.25">
      <c r="A7771" s="19" t="s">
        <v>7724</v>
      </c>
      <c r="B7771" s="4" t="str">
        <f>IFERROR(VLOOKUP(A7771,PEC!A$2:B$7902,2,0),"PEC NON ESISTENTE")</f>
        <v>villafrancasicula</v>
      </c>
      <c r="C7771" s="20" t="s">
        <v>8259</v>
      </c>
      <c r="D7771" s="20" t="s">
        <v>8260</v>
      </c>
      <c r="E7771" s="21">
        <v>1426</v>
      </c>
      <c r="F7771" s="4" t="str">
        <f t="shared" si="121"/>
        <v/>
      </c>
      <c r="G7771" s="4" t="str">
        <f>IF(AND(Tabella1[[#This Row],[Popolazione]]&gt;50000,Tabella1[[#This Row],[Popolazione]]&lt;100000),"COMPRESO",Tabella1[[#This Row],[Regione]])</f>
        <v>SICILIA</v>
      </c>
      <c r="H7771" s="31">
        <f>Tabella1[[#This Row],[Popolazione]]/SUM($E$19:$E$7866)</f>
        <v>2.3785932479110329E-5</v>
      </c>
    </row>
    <row r="7772" spans="1:8" x14ac:dyDescent="0.25">
      <c r="A7772" s="19" t="s">
        <v>7725</v>
      </c>
      <c r="B7772" s="4" t="str">
        <f>IFERROR(VLOOKUP(A7772,PEC!A$2:B$7902,2,0),"PEC NON ESISTENTE")</f>
        <v>protocollo</v>
      </c>
      <c r="C7772" s="20" t="s">
        <v>8259</v>
      </c>
      <c r="D7772" s="20" t="s">
        <v>8260</v>
      </c>
      <c r="E7772" s="21">
        <v>8748</v>
      </c>
      <c r="F7772" s="4" t="str">
        <f t="shared" si="121"/>
        <v/>
      </c>
      <c r="G7772" s="4" t="str">
        <f>IF(AND(Tabella1[[#This Row],[Popolazione]]&gt;50000,Tabella1[[#This Row],[Popolazione]]&lt;100000),"COMPRESO",Tabella1[[#This Row],[Regione]])</f>
        <v>SICILIA</v>
      </c>
      <c r="H7772" s="31">
        <f>Tabella1[[#This Row],[Popolazione]]/SUM($E$19:$E$7866)</f>
        <v>1.459181888690443E-4</v>
      </c>
    </row>
    <row r="7773" spans="1:8" x14ac:dyDescent="0.25">
      <c r="A7773" s="19" t="s">
        <v>7726</v>
      </c>
      <c r="B7773" s="4" t="str">
        <f>IFERROR(VLOOKUP(A7773,PEC!A$2:B$7902,2,0),"PEC NON ESISTENTE")</f>
        <v>protocollo</v>
      </c>
      <c r="C7773" s="20" t="s">
        <v>8259</v>
      </c>
      <c r="D7773" s="20" t="s">
        <v>8260</v>
      </c>
      <c r="E7773" s="21">
        <v>3377</v>
      </c>
      <c r="F7773" s="4" t="str">
        <f t="shared" si="121"/>
        <v/>
      </c>
      <c r="G7773" s="4" t="str">
        <f>IF(AND(Tabella1[[#This Row],[Popolazione]]&gt;50000,Tabella1[[#This Row],[Popolazione]]&lt;100000),"COMPRESO",Tabella1[[#This Row],[Regione]])</f>
        <v>SICILIA</v>
      </c>
      <c r="H7773" s="31">
        <f>Tabella1[[#This Row],[Popolazione]]/SUM($E$19:$E$7866)</f>
        <v>5.6328957911609809E-5</v>
      </c>
    </row>
    <row r="7774" spans="1:8" x14ac:dyDescent="0.25">
      <c r="A7774" s="19" t="s">
        <v>7727</v>
      </c>
      <c r="B7774" s="4" t="str">
        <f>IFERROR(VLOOKUP(A7774,PEC!A$2:B$7902,2,0),"PEC NON ESISTENTE")</f>
        <v>villaga.vi</v>
      </c>
      <c r="C7774" s="20" t="s">
        <v>8026</v>
      </c>
      <c r="D7774" s="20" t="s">
        <v>8167</v>
      </c>
      <c r="E7774" s="21">
        <v>1963</v>
      </c>
      <c r="F7774" s="4" t="str">
        <f t="shared" si="121"/>
        <v/>
      </c>
      <c r="G7774" s="4" t="str">
        <f>IF(AND(Tabella1[[#This Row],[Popolazione]]&gt;50000,Tabella1[[#This Row],[Popolazione]]&lt;100000),"COMPRESO",Tabella1[[#This Row],[Regione]])</f>
        <v>VENETO</v>
      </c>
      <c r="H7774" s="31">
        <f>Tabella1[[#This Row],[Popolazione]]/SUM($E$19:$E$7866)</f>
        <v>3.2743187557148369E-5</v>
      </c>
    </row>
    <row r="7775" spans="1:8" x14ac:dyDescent="0.25">
      <c r="A7775" s="22" t="s">
        <v>7728</v>
      </c>
      <c r="B7775" s="4" t="str">
        <f>IFERROR(VLOOKUP(A7775,PEC!A$2:B$7902,2,0),"PEC NON ESISTENTE")</f>
        <v>protocollo</v>
      </c>
      <c r="C7775" s="20" t="s">
        <v>8259</v>
      </c>
      <c r="D7775" s="20" t="s">
        <v>8278</v>
      </c>
      <c r="E7775" s="21">
        <v>3376</v>
      </c>
      <c r="F7775" s="4" t="str">
        <f t="shared" si="121"/>
        <v/>
      </c>
      <c r="G7775" s="4" t="str">
        <f>IF(AND(Tabella1[[#This Row],[Popolazione]]&gt;50000,Tabella1[[#This Row],[Popolazione]]&lt;100000),"COMPRESO",Tabella1[[#This Row],[Regione]])</f>
        <v>SARDEGNA</v>
      </c>
      <c r="H7775" s="31">
        <f>Tabella1[[#This Row],[Popolazione]]/SUM($E$19:$E$7866)</f>
        <v>5.631227773455573E-5</v>
      </c>
    </row>
    <row r="7776" spans="1:8" x14ac:dyDescent="0.25">
      <c r="A7776" s="19" t="s">
        <v>7729</v>
      </c>
      <c r="B7776" s="4" t="str">
        <f>IFERROR(VLOOKUP(A7776,PEC!A$2:B$7902,2,0),"PEC NON ESISTENTE")</f>
        <v>anagrafecomunevillalago</v>
      </c>
      <c r="C7776" s="20" t="s">
        <v>8235</v>
      </c>
      <c r="D7776" s="20" t="s">
        <v>8236</v>
      </c>
      <c r="E7776" s="21">
        <v>589</v>
      </c>
      <c r="F7776" s="4" t="str">
        <f t="shared" si="121"/>
        <v/>
      </c>
      <c r="G7776" s="4" t="str">
        <f>IF(AND(Tabella1[[#This Row],[Popolazione]]&gt;50000,Tabella1[[#This Row],[Popolazione]]&lt;100000),"COMPRESO",Tabella1[[#This Row],[Regione]])</f>
        <v>ABRUZZO</v>
      </c>
      <c r="H7776" s="31">
        <f>Tabella1[[#This Row],[Popolazione]]/SUM($E$19:$E$7866)</f>
        <v>9.8246242848499191E-6</v>
      </c>
    </row>
    <row r="7777" spans="1:8" x14ac:dyDescent="0.25">
      <c r="A7777" s="19" t="s">
        <v>7730</v>
      </c>
      <c r="B7777" s="4" t="str">
        <f>IFERROR(VLOOKUP(A7777,PEC!A$2:B$7902,2,0),"PEC NON ESISTENTE")</f>
        <v>protocollo</v>
      </c>
      <c r="C7777" s="20" t="s">
        <v>8259</v>
      </c>
      <c r="D7777" s="20" t="s">
        <v>8260</v>
      </c>
      <c r="E7777" s="21">
        <v>1731</v>
      </c>
      <c r="F7777" s="4" t="str">
        <f t="shared" si="121"/>
        <v/>
      </c>
      <c r="G7777" s="4" t="str">
        <f>IF(AND(Tabella1[[#This Row],[Popolazione]]&gt;50000,Tabella1[[#This Row],[Popolazione]]&lt;100000),"COMPRESO",Tabella1[[#This Row],[Regione]])</f>
        <v>SICILIA</v>
      </c>
      <c r="H7777" s="31">
        <f>Tabella1[[#This Row],[Popolazione]]/SUM($E$19:$E$7866)</f>
        <v>2.8873386480603071E-5</v>
      </c>
    </row>
    <row r="7778" spans="1:8" x14ac:dyDescent="0.25">
      <c r="A7778" s="19" t="s">
        <v>7731</v>
      </c>
      <c r="B7778" s="4" t="str">
        <f>IFERROR(VLOOKUP(A7778,PEC!A$2:B$7902,2,0),"PEC NON ESISTENTE")</f>
        <v>comunevillalfonsina</v>
      </c>
      <c r="C7778" s="20" t="s">
        <v>8235</v>
      </c>
      <c r="D7778" s="20" t="s">
        <v>8236</v>
      </c>
      <c r="E7778" s="21">
        <v>977</v>
      </c>
      <c r="F7778" s="4" t="str">
        <f t="shared" si="121"/>
        <v/>
      </c>
      <c r="G7778" s="4" t="str">
        <f>IF(AND(Tabella1[[#This Row],[Popolazione]]&gt;50000,Tabella1[[#This Row],[Popolazione]]&lt;100000),"COMPRESO",Tabella1[[#This Row],[Regione]])</f>
        <v>ABRUZZO</v>
      </c>
      <c r="H7778" s="31">
        <f>Tabella1[[#This Row],[Popolazione]]/SUM($E$19:$E$7866)</f>
        <v>1.6296532981830851E-5</v>
      </c>
    </row>
    <row r="7779" spans="1:8" x14ac:dyDescent="0.25">
      <c r="A7779" s="19" t="s">
        <v>7732</v>
      </c>
      <c r="B7779" s="4" t="str">
        <f>IFERROR(VLOOKUP(A7779,PEC!A$2:B$7902,2,0),"PEC NON ESISTENTE")</f>
        <v>villalvernia</v>
      </c>
      <c r="C7779" s="20" t="s">
        <v>7913</v>
      </c>
      <c r="D7779" s="20" t="s">
        <v>7914</v>
      </c>
      <c r="E7779" s="21">
        <v>966</v>
      </c>
      <c r="F7779" s="4" t="str">
        <f t="shared" si="121"/>
        <v/>
      </c>
      <c r="G7779" s="4" t="str">
        <f>IF(AND(Tabella1[[#This Row],[Popolazione]]&gt;50000,Tabella1[[#This Row],[Popolazione]]&lt;100000),"COMPRESO",Tabella1[[#This Row],[Regione]])</f>
        <v>PIEMONTE</v>
      </c>
      <c r="H7779" s="31">
        <f>Tabella1[[#This Row],[Popolazione]]/SUM($E$19:$E$7866)</f>
        <v>1.6113051034236031E-5</v>
      </c>
    </row>
    <row r="7780" spans="1:8" x14ac:dyDescent="0.25">
      <c r="A7780" s="19" t="s">
        <v>7733</v>
      </c>
      <c r="B7780" s="4" t="str">
        <f>IFERROR(VLOOKUP(A7780,PEC!A$2:B$7902,2,0),"PEC NON ESISTENTE")</f>
        <v>anagrafe</v>
      </c>
      <c r="C7780" s="20" t="s">
        <v>8235</v>
      </c>
      <c r="D7780" s="20" t="s">
        <v>8236</v>
      </c>
      <c r="E7780" s="21">
        <v>2437</v>
      </c>
      <c r="F7780" s="4" t="str">
        <f t="shared" si="121"/>
        <v/>
      </c>
      <c r="G7780" s="4" t="str">
        <f>IF(AND(Tabella1[[#This Row],[Popolazione]]&gt;50000,Tabella1[[#This Row],[Popolazione]]&lt;100000),"COMPRESO",Tabella1[[#This Row],[Regione]])</f>
        <v>ABRUZZO</v>
      </c>
      <c r="H7780" s="31">
        <f>Tabella1[[#This Row],[Popolazione]]/SUM($E$19:$E$7866)</f>
        <v>4.0649591480779716E-5</v>
      </c>
    </row>
    <row r="7781" spans="1:8" x14ac:dyDescent="0.25">
      <c r="A7781" s="19" t="s">
        <v>7734</v>
      </c>
      <c r="B7781" s="4" t="str">
        <f>IFERROR(VLOOKUP(A7781,PEC!A$2:B$7902,2,0),"PEC NON ESISTENTE")</f>
        <v>protocollo</v>
      </c>
      <c r="C7781" s="20" t="s">
        <v>8235</v>
      </c>
      <c r="D7781" s="20" t="s">
        <v>8239</v>
      </c>
      <c r="E7781" s="21">
        <v>1018</v>
      </c>
      <c r="F7781" s="4" t="str">
        <f t="shared" si="121"/>
        <v/>
      </c>
      <c r="G7781" s="4" t="str">
        <f>IF(AND(Tabella1[[#This Row],[Popolazione]]&gt;50000,Tabella1[[#This Row],[Popolazione]]&lt;100000),"COMPRESO",Tabella1[[#This Row],[Regione]])</f>
        <v>CAMPANIA</v>
      </c>
      <c r="H7781" s="31">
        <f>Tabella1[[#This Row],[Popolazione]]/SUM($E$19:$E$7866)</f>
        <v>1.6980420241047907E-5</v>
      </c>
    </row>
    <row r="7782" spans="1:8" x14ac:dyDescent="0.25">
      <c r="A7782" s="22" t="s">
        <v>7735</v>
      </c>
      <c r="B7782" s="4" t="str">
        <f>IFERROR(VLOOKUP(A7782,PEC!A$2:B$7902,2,0),"PEC NON ESISTENTE")</f>
        <v>segreteria.villamar</v>
      </c>
      <c r="C7782" s="20" t="s">
        <v>8259</v>
      </c>
      <c r="D7782" s="20" t="s">
        <v>8278</v>
      </c>
      <c r="E7782" s="21">
        <v>2872</v>
      </c>
      <c r="F7782" s="4" t="str">
        <f t="shared" si="121"/>
        <v/>
      </c>
      <c r="G7782" s="4" t="str">
        <f>IF(AND(Tabella1[[#This Row],[Popolazione]]&gt;50000,Tabella1[[#This Row],[Popolazione]]&lt;100000),"COMPRESO",Tabella1[[#This Row],[Regione]])</f>
        <v>SARDEGNA</v>
      </c>
      <c r="H7782" s="31">
        <f>Tabella1[[#This Row],[Popolazione]]/SUM($E$19:$E$7866)</f>
        <v>4.7905468499302154E-5</v>
      </c>
    </row>
    <row r="7783" spans="1:8" x14ac:dyDescent="0.25">
      <c r="A7783" s="19" t="s">
        <v>7736</v>
      </c>
      <c r="B7783" s="4" t="str">
        <f>IFERROR(VLOOKUP(A7783,PEC!A$2:B$7902,2,0),"PEC NON ESISTENTE")</f>
        <v>segretario.comune.villamarzana.ro</v>
      </c>
      <c r="C7783" s="20" t="s">
        <v>8026</v>
      </c>
      <c r="D7783" s="20" t="s">
        <v>8167</v>
      </c>
      <c r="E7783" s="21">
        <v>1202</v>
      </c>
      <c r="F7783" s="4" t="str">
        <f t="shared" si="121"/>
        <v/>
      </c>
      <c r="G7783" s="4" t="str">
        <f>IF(AND(Tabella1[[#This Row],[Popolazione]]&gt;50000,Tabella1[[#This Row],[Popolazione]]&lt;100000),"COMPRESO",Tabella1[[#This Row],[Regione]])</f>
        <v>VENETO</v>
      </c>
      <c r="H7783" s="31">
        <f>Tabella1[[#This Row],[Popolazione]]/SUM($E$19:$E$7866)</f>
        <v>2.0049572818997626E-5</v>
      </c>
    </row>
    <row r="7784" spans="1:8" x14ac:dyDescent="0.25">
      <c r="A7784" s="22" t="s">
        <v>7737</v>
      </c>
      <c r="B7784" s="4" t="str">
        <f>IFERROR(VLOOKUP(A7784,PEC!A$2:B$7902,2,0),"PEC NON ESISTENTE")</f>
        <v>comunevillamassargia</v>
      </c>
      <c r="C7784" s="20" t="s">
        <v>8259</v>
      </c>
      <c r="D7784" s="20" t="s">
        <v>8278</v>
      </c>
      <c r="E7784" s="21">
        <v>3655</v>
      </c>
      <c r="F7784" s="4" t="str">
        <f t="shared" si="121"/>
        <v/>
      </c>
      <c r="G7784" s="4" t="str">
        <f>IF(AND(Tabella1[[#This Row],[Popolazione]]&gt;50000,Tabella1[[#This Row],[Popolazione]]&lt;100000),"COMPRESO",Tabella1[[#This Row],[Regione]])</f>
        <v>SARDEGNA</v>
      </c>
      <c r="H7784" s="31">
        <f>Tabella1[[#This Row],[Popolazione]]/SUM($E$19:$E$7866)</f>
        <v>6.0966047132642534E-5</v>
      </c>
    </row>
    <row r="7785" spans="1:8" x14ac:dyDescent="0.25">
      <c r="A7785" s="19" t="s">
        <v>7738</v>
      </c>
      <c r="B7785" s="4" t="str">
        <f>IFERROR(VLOOKUP(A7785,PEC!A$2:B$7902,2,0),"PEC NON ESISTENTE")</f>
        <v>villamiroglio</v>
      </c>
      <c r="C7785" s="20" t="s">
        <v>7913</v>
      </c>
      <c r="D7785" s="20" t="s">
        <v>7914</v>
      </c>
      <c r="E7785" s="21">
        <v>332</v>
      </c>
      <c r="F7785" s="4" t="str">
        <f t="shared" si="121"/>
        <v/>
      </c>
      <c r="G7785" s="4" t="str">
        <f>IF(AND(Tabella1[[#This Row],[Popolazione]]&gt;50000,Tabella1[[#This Row],[Popolazione]]&lt;100000),"COMPRESO",Tabella1[[#This Row],[Regione]])</f>
        <v>PIEMONTE</v>
      </c>
      <c r="H7785" s="31">
        <f>Tabella1[[#This Row],[Popolazione]]/SUM($E$19:$E$7866)</f>
        <v>5.5378187819527554E-6</v>
      </c>
    </row>
    <row r="7786" spans="1:8" x14ac:dyDescent="0.25">
      <c r="A7786" s="19" t="s">
        <v>8139</v>
      </c>
      <c r="B7786" s="4" t="str">
        <f>IFERROR(VLOOKUP(A7786,PEC!A$2:B$7902,2,0),"PEC NON ESISTENTE")</f>
        <v>PEC NON ESISTENTE</v>
      </c>
      <c r="C7786" s="20" t="s">
        <v>8026</v>
      </c>
      <c r="D7786" s="20" t="s">
        <v>8027</v>
      </c>
      <c r="E7786" s="21">
        <v>1893</v>
      </c>
      <c r="F7786" s="4" t="str">
        <f t="shared" si="121"/>
        <v/>
      </c>
      <c r="G7786" s="4" t="str">
        <f>IF(AND(Tabella1[[#This Row],[Popolazione]]&gt;50000,Tabella1[[#This Row],[Popolazione]]&lt;100000),"COMPRESO",Tabella1[[#This Row],[Regione]])</f>
        <v>TRENTINO-ALTO ADIGE/SÜDTIROL</v>
      </c>
      <c r="H7786" s="31">
        <f>Tabella1[[#This Row],[Popolazione]]/SUM($E$19:$E$7866)</f>
        <v>3.1575575163363153E-5</v>
      </c>
    </row>
    <row r="7787" spans="1:8" x14ac:dyDescent="0.25">
      <c r="A7787" s="19" t="s">
        <v>7740</v>
      </c>
      <c r="B7787" s="4" t="str">
        <f>IFERROR(VLOOKUP(A7787,PEC!A$2:B$7902,2,0),"PEC NON ESISTENTE")</f>
        <v>villanovabiellese</v>
      </c>
      <c r="C7787" s="20" t="s">
        <v>7913</v>
      </c>
      <c r="D7787" s="20" t="s">
        <v>7914</v>
      </c>
      <c r="E7787" s="21">
        <v>190</v>
      </c>
      <c r="F7787" s="4" t="str">
        <f t="shared" si="121"/>
        <v/>
      </c>
      <c r="G7787" s="4" t="str">
        <f>IF(AND(Tabella1[[#This Row],[Popolazione]]&gt;50000,Tabella1[[#This Row],[Popolazione]]&lt;100000),"COMPRESO",Tabella1[[#This Row],[Regione]])</f>
        <v>PIEMONTE</v>
      </c>
      <c r="H7787" s="31">
        <f>Tabella1[[#This Row],[Popolazione]]/SUM($E$19:$E$7866)</f>
        <v>3.1692336402741673E-6</v>
      </c>
    </row>
    <row r="7788" spans="1:8" x14ac:dyDescent="0.25">
      <c r="A7788" s="19" t="s">
        <v>7741</v>
      </c>
      <c r="B7788" s="4" t="str">
        <f>IFERROR(VLOOKUP(A7788,PEC!A$2:B$7902,2,0),"PEC NON ESISTENTE")</f>
        <v>protocollo</v>
      </c>
      <c r="C7788" s="20" t="s">
        <v>7913</v>
      </c>
      <c r="D7788" s="20" t="s">
        <v>7914</v>
      </c>
      <c r="E7788" s="21">
        <v>1135</v>
      </c>
      <c r="F7788" s="4" t="str">
        <f t="shared" si="121"/>
        <v/>
      </c>
      <c r="G7788" s="4" t="str">
        <f>IF(AND(Tabella1[[#This Row],[Popolazione]]&gt;50000,Tabella1[[#This Row],[Popolazione]]&lt;100000),"COMPRESO",Tabella1[[#This Row],[Regione]])</f>
        <v>PIEMONTE</v>
      </c>
      <c r="H7788" s="31">
        <f>Tabella1[[#This Row],[Popolazione]]/SUM($E$19:$E$7866)</f>
        <v>1.8932000956374632E-5</v>
      </c>
    </row>
    <row r="7789" spans="1:8" x14ac:dyDescent="0.25">
      <c r="A7789" s="19" t="s">
        <v>7742</v>
      </c>
      <c r="B7789" s="4" t="str">
        <f>IFERROR(VLOOKUP(A7789,PEC!A$2:B$7902,2,0),"PEC NON ESISTENTE")</f>
        <v>villanovadalbenga</v>
      </c>
      <c r="C7789" s="16" t="s">
        <v>7913</v>
      </c>
      <c r="D7789" s="20" t="s">
        <v>8208</v>
      </c>
      <c r="E7789" s="21">
        <v>2522</v>
      </c>
      <c r="F7789" s="4" t="str">
        <f t="shared" si="121"/>
        <v/>
      </c>
      <c r="G7789" s="4" t="str">
        <f>IF(AND(Tabella1[[#This Row],[Popolazione]]&gt;50000,Tabella1[[#This Row],[Popolazione]]&lt;100000),"COMPRESO",Tabella1[[#This Row],[Regione]])</f>
        <v>LIGURIA</v>
      </c>
      <c r="H7789" s="31">
        <f>Tabella1[[#This Row],[Popolazione]]/SUM($E$19:$E$7866)</f>
        <v>4.2067406530376056E-5</v>
      </c>
    </row>
    <row r="7790" spans="1:8" x14ac:dyDescent="0.25">
      <c r="A7790" s="19" t="s">
        <v>7743</v>
      </c>
      <c r="B7790" s="4" t="str">
        <f>IFERROR(VLOOKUP(A7790,PEC!A$2:B$7902,2,0),"PEC NON ESISTENTE")</f>
        <v>comune.villanovadardenghi</v>
      </c>
      <c r="C7790" s="20" t="s">
        <v>7913</v>
      </c>
      <c r="D7790" s="20" t="s">
        <v>7986</v>
      </c>
      <c r="E7790" s="21">
        <v>770</v>
      </c>
      <c r="F7790" s="4" t="str">
        <f t="shared" si="121"/>
        <v/>
      </c>
      <c r="G7790" s="4" t="str">
        <f>IF(AND(Tabella1[[#This Row],[Popolazione]]&gt;50000,Tabella1[[#This Row],[Popolazione]]&lt;100000),"COMPRESO",Tabella1[[#This Row],[Regione]])</f>
        <v>LOMBARDIA</v>
      </c>
      <c r="H7790" s="31">
        <f>Tabella1[[#This Row],[Popolazione]]/SUM($E$19:$E$7866)</f>
        <v>1.2843736331637414E-5</v>
      </c>
    </row>
    <row r="7791" spans="1:8" x14ac:dyDescent="0.25">
      <c r="A7791" s="19" t="s">
        <v>7744</v>
      </c>
      <c r="B7791" s="4" t="str">
        <f>IFERROR(VLOOKUP(A7791,PEC!A$2:B$7902,2,0),"PEC NON ESISTENTE")</f>
        <v>villanova.dasti</v>
      </c>
      <c r="C7791" s="20" t="s">
        <v>7913</v>
      </c>
      <c r="D7791" s="20" t="s">
        <v>7914</v>
      </c>
      <c r="E7791" s="21">
        <v>5774</v>
      </c>
      <c r="F7791" s="4" t="str">
        <f t="shared" si="121"/>
        <v/>
      </c>
      <c r="G7791" s="4" t="str">
        <f>IF(AND(Tabella1[[#This Row],[Popolazione]]&gt;50000,Tabella1[[#This Row],[Popolazione]]&lt;100000),"COMPRESO",Tabella1[[#This Row],[Regione]])</f>
        <v>PIEMONTE</v>
      </c>
      <c r="H7791" s="31">
        <f>Tabella1[[#This Row],[Popolazione]]/SUM($E$19:$E$7866)</f>
        <v>9.6311342310226544E-5</v>
      </c>
    </row>
    <row r="7792" spans="1:8" x14ac:dyDescent="0.25">
      <c r="A7792" s="19" t="s">
        <v>7745</v>
      </c>
      <c r="B7792" s="4" t="str">
        <f>IFERROR(VLOOKUP(A7792,PEC!A$2:B$7902,2,0),"PEC NON ESISTENTE")</f>
        <v>prot.villanovadelbattista</v>
      </c>
      <c r="C7792" s="20" t="s">
        <v>8235</v>
      </c>
      <c r="D7792" s="20" t="s">
        <v>8239</v>
      </c>
      <c r="E7792" s="21">
        <v>1777</v>
      </c>
      <c r="F7792" s="4" t="str">
        <f t="shared" si="121"/>
        <v/>
      </c>
      <c r="G7792" s="4" t="str">
        <f>IF(AND(Tabella1[[#This Row],[Popolazione]]&gt;50000,Tabella1[[#This Row],[Popolazione]]&lt;100000),"COMPRESO",Tabella1[[#This Row],[Regione]])</f>
        <v>CAMPANIA</v>
      </c>
      <c r="H7792" s="31">
        <f>Tabella1[[#This Row],[Popolazione]]/SUM($E$19:$E$7866)</f>
        <v>2.9640674625090502E-5</v>
      </c>
    </row>
    <row r="7793" spans="1:8" x14ac:dyDescent="0.25">
      <c r="A7793" s="19" t="s">
        <v>7746</v>
      </c>
      <c r="B7793" s="4" t="str">
        <f>IFERROR(VLOOKUP(A7793,PEC!A$2:B$7902,2,0),"PEC NON ESISTENTE")</f>
        <v>info-comunevillanova</v>
      </c>
      <c r="C7793" s="20" t="s">
        <v>8026</v>
      </c>
      <c r="D7793" s="20" t="s">
        <v>8167</v>
      </c>
      <c r="E7793" s="21">
        <v>2164</v>
      </c>
      <c r="F7793" s="4" t="str">
        <f t="shared" si="121"/>
        <v/>
      </c>
      <c r="G7793" s="4" t="str">
        <f>IF(AND(Tabella1[[#This Row],[Popolazione]]&gt;50000,Tabella1[[#This Row],[Popolazione]]&lt;100000),"COMPRESO",Tabella1[[#This Row],[Regione]])</f>
        <v>VENETO</v>
      </c>
      <c r="H7793" s="31">
        <f>Tabella1[[#This Row],[Popolazione]]/SUM($E$19:$E$7866)</f>
        <v>3.6095903145017356E-5</v>
      </c>
    </row>
    <row r="7794" spans="1:8" x14ac:dyDescent="0.25">
      <c r="A7794" s="19" t="s">
        <v>7747</v>
      </c>
      <c r="B7794" s="4" t="str">
        <f>IFERROR(VLOOKUP(A7794,PEC!A$2:B$7902,2,0),"PEC NON ESISTENTE")</f>
        <v>comune.villanovadelsillaro</v>
      </c>
      <c r="C7794" s="20" t="s">
        <v>7913</v>
      </c>
      <c r="D7794" s="20" t="s">
        <v>7986</v>
      </c>
      <c r="E7794" s="21">
        <v>1732</v>
      </c>
      <c r="F7794" s="4" t="str">
        <f t="shared" si="121"/>
        <v/>
      </c>
      <c r="G7794" s="4" t="str">
        <f>IF(AND(Tabella1[[#This Row],[Popolazione]]&gt;50000,Tabella1[[#This Row],[Popolazione]]&lt;100000),"COMPRESO",Tabella1[[#This Row],[Regione]])</f>
        <v>LOMBARDIA</v>
      </c>
      <c r="H7794" s="31">
        <f>Tabella1[[#This Row],[Popolazione]]/SUM($E$19:$E$7866)</f>
        <v>2.8890066657657146E-5</v>
      </c>
    </row>
    <row r="7795" spans="1:8" x14ac:dyDescent="0.25">
      <c r="A7795" s="19" t="s">
        <v>7748</v>
      </c>
      <c r="B7795" s="4" t="str">
        <f>IFERROR(VLOOKUP(A7795,PEC!A$2:B$7902,2,0),"PEC NON ESISTENTE")</f>
        <v>comune.villanovadicamposampiero.pd</v>
      </c>
      <c r="C7795" s="20" t="s">
        <v>8026</v>
      </c>
      <c r="D7795" s="20" t="s">
        <v>8167</v>
      </c>
      <c r="E7795" s="21">
        <v>5929</v>
      </c>
      <c r="F7795" s="4" t="str">
        <f t="shared" si="121"/>
        <v/>
      </c>
      <c r="G7795" s="4" t="str">
        <f>IF(AND(Tabella1[[#This Row],[Popolazione]]&gt;50000,Tabella1[[#This Row],[Popolazione]]&lt;100000),"COMPRESO",Tabella1[[#This Row],[Regione]])</f>
        <v>VENETO</v>
      </c>
      <c r="H7795" s="31">
        <f>Tabella1[[#This Row],[Popolazione]]/SUM($E$19:$E$7866)</f>
        <v>9.88967697536081E-5</v>
      </c>
    </row>
    <row r="7796" spans="1:8" x14ac:dyDescent="0.25">
      <c r="A7796" s="19" t="s">
        <v>7749</v>
      </c>
      <c r="B7796" s="4" t="str">
        <f>IFERROR(VLOOKUP(A7796,PEC!A$2:B$7902,2,0),"PEC NON ESISTENTE")</f>
        <v>protocollovillanovamarchesana</v>
      </c>
      <c r="C7796" s="20" t="s">
        <v>8026</v>
      </c>
      <c r="D7796" s="20" t="s">
        <v>8167</v>
      </c>
      <c r="E7796" s="21">
        <v>1000</v>
      </c>
      <c r="F7796" s="4" t="str">
        <f t="shared" si="121"/>
        <v/>
      </c>
      <c r="G7796" s="4" t="str">
        <f>IF(AND(Tabella1[[#This Row],[Popolazione]]&gt;50000,Tabella1[[#This Row],[Popolazione]]&lt;100000),"COMPRESO",Tabella1[[#This Row],[Regione]])</f>
        <v>VENETO</v>
      </c>
      <c r="H7796" s="31">
        <f>Tabella1[[#This Row],[Popolazione]]/SUM($E$19:$E$7866)</f>
        <v>1.6680177054074567E-5</v>
      </c>
    </row>
    <row r="7797" spans="1:8" x14ac:dyDescent="0.25">
      <c r="A7797" s="19" t="s">
        <v>7953</v>
      </c>
      <c r="B7797" s="4" t="str">
        <f>IFERROR(VLOOKUP(A7797,PEC!A$2:B$7902,2,0),"PEC NON ESISTENTE")</f>
        <v>villanova.mondovi</v>
      </c>
      <c r="C7797" s="20" t="s">
        <v>7913</v>
      </c>
      <c r="D7797" s="20" t="s">
        <v>7914</v>
      </c>
      <c r="E7797" s="21">
        <v>5769</v>
      </c>
      <c r="F7797" s="4" t="str">
        <f t="shared" si="121"/>
        <v/>
      </c>
      <c r="G7797" s="4" t="str">
        <f>IF(AND(Tabella1[[#This Row],[Popolazione]]&gt;50000,Tabella1[[#This Row],[Popolazione]]&lt;100000),"COMPRESO",Tabella1[[#This Row],[Regione]])</f>
        <v>PIEMONTE</v>
      </c>
      <c r="H7797" s="31">
        <f>Tabella1[[#This Row],[Popolazione]]/SUM($E$19:$E$7866)</f>
        <v>9.6227941424956165E-5</v>
      </c>
    </row>
    <row r="7798" spans="1:8" x14ac:dyDescent="0.25">
      <c r="A7798" s="19" t="s">
        <v>7751</v>
      </c>
      <c r="B7798" s="4" t="str">
        <f>IFERROR(VLOOKUP(A7798,PEC!A$2:B$7902,2,0),"PEC NON ESISTENTE")</f>
        <v>villanovamonferrato</v>
      </c>
      <c r="C7798" s="20" t="s">
        <v>7913</v>
      </c>
      <c r="D7798" s="20" t="s">
        <v>7914</v>
      </c>
      <c r="E7798" s="21">
        <v>1849</v>
      </c>
      <c r="F7798" s="4" t="str">
        <f t="shared" si="121"/>
        <v/>
      </c>
      <c r="G7798" s="4" t="str">
        <f>IF(AND(Tabella1[[#This Row],[Popolazione]]&gt;50000,Tabella1[[#This Row],[Popolazione]]&lt;100000),"COMPRESO",Tabella1[[#This Row],[Regione]])</f>
        <v>PIEMONTE</v>
      </c>
      <c r="H7798" s="31">
        <f>Tabella1[[#This Row],[Popolazione]]/SUM($E$19:$E$7866)</f>
        <v>3.0841647372983872E-5</v>
      </c>
    </row>
    <row r="7799" spans="1:8" x14ac:dyDescent="0.25">
      <c r="A7799" s="22" t="s">
        <v>7752</v>
      </c>
      <c r="B7799" s="4" t="str">
        <f>IFERROR(VLOOKUP(A7799,PEC!A$2:B$7902,2,0),"PEC NON ESISTENTE")</f>
        <v>comune.villanovamonteleone</v>
      </c>
      <c r="C7799" s="20" t="s">
        <v>8259</v>
      </c>
      <c r="D7799" s="20" t="s">
        <v>8278</v>
      </c>
      <c r="E7799" s="21">
        <v>2375</v>
      </c>
      <c r="F7799" s="4" t="str">
        <f t="shared" si="121"/>
        <v/>
      </c>
      <c r="G7799" s="4" t="str">
        <f>IF(AND(Tabella1[[#This Row],[Popolazione]]&gt;50000,Tabella1[[#This Row],[Popolazione]]&lt;100000),"COMPRESO",Tabella1[[#This Row],[Regione]])</f>
        <v>SARDEGNA</v>
      </c>
      <c r="H7799" s="31">
        <f>Tabella1[[#This Row],[Popolazione]]/SUM($E$19:$E$7866)</f>
        <v>3.9615420503427095E-5</v>
      </c>
    </row>
    <row r="7800" spans="1:8" x14ac:dyDescent="0.25">
      <c r="A7800" s="19" t="s">
        <v>7753</v>
      </c>
      <c r="B7800" s="4" t="str">
        <f>IFERROR(VLOOKUP(A7800,PEC!A$2:B$7902,2,0),"PEC NON ESISTENTE")</f>
        <v>villanova.solaro</v>
      </c>
      <c r="C7800" s="20" t="s">
        <v>7913</v>
      </c>
      <c r="D7800" s="20" t="s">
        <v>7914</v>
      </c>
      <c r="E7800" s="21">
        <v>777</v>
      </c>
      <c r="F7800" s="4" t="str">
        <f t="shared" si="121"/>
        <v/>
      </c>
      <c r="G7800" s="4" t="str">
        <f>IF(AND(Tabella1[[#This Row],[Popolazione]]&gt;50000,Tabella1[[#This Row],[Popolazione]]&lt;100000),"COMPRESO",Tabella1[[#This Row],[Regione]])</f>
        <v>PIEMONTE</v>
      </c>
      <c r="H7800" s="31">
        <f>Tabella1[[#This Row],[Popolazione]]/SUM($E$19:$E$7866)</f>
        <v>1.2960497571015937E-5</v>
      </c>
    </row>
    <row r="7801" spans="1:8" x14ac:dyDescent="0.25">
      <c r="A7801" s="19" t="s">
        <v>7754</v>
      </c>
      <c r="B7801" s="4" t="str">
        <f>IFERROR(VLOOKUP(A7801,PEC!A$2:B$7902,2,0),"PEC NON ESISTENTE")</f>
        <v>comune.villanova</v>
      </c>
      <c r="C7801" s="20" t="s">
        <v>8026</v>
      </c>
      <c r="D7801" s="20" t="s">
        <v>8212</v>
      </c>
      <c r="E7801" s="21">
        <v>1936</v>
      </c>
      <c r="F7801" s="4" t="str">
        <f t="shared" si="121"/>
        <v/>
      </c>
      <c r="G7801" s="4" t="str">
        <f>IF(AND(Tabella1[[#This Row],[Popolazione]]&gt;50000,Tabella1[[#This Row],[Popolazione]]&lt;100000),"COMPRESO",Tabella1[[#This Row],[Regione]])</f>
        <v>EMILIA-ROMAGNA</v>
      </c>
      <c r="H7801" s="31">
        <f>Tabella1[[#This Row],[Popolazione]]/SUM($E$19:$E$7866)</f>
        <v>3.2292822776688356E-5</v>
      </c>
    </row>
    <row r="7802" spans="1:8" x14ac:dyDescent="0.25">
      <c r="A7802" s="22" t="s">
        <v>7755</v>
      </c>
      <c r="B7802" s="4" t="str">
        <f>IFERROR(VLOOKUP(A7802,PEC!A$2:B$7902,2,0),"PEC NON ESISTENTE")</f>
        <v>protocollo</v>
      </c>
      <c r="C7802" s="20" t="s">
        <v>8259</v>
      </c>
      <c r="D7802" s="20" t="s">
        <v>8278</v>
      </c>
      <c r="E7802" s="21">
        <v>323</v>
      </c>
      <c r="F7802" s="4" t="str">
        <f t="shared" si="121"/>
        <v/>
      </c>
      <c r="G7802" s="4" t="str">
        <f>IF(AND(Tabella1[[#This Row],[Popolazione]]&gt;50000,Tabella1[[#This Row],[Popolazione]]&lt;100000),"COMPRESO",Tabella1[[#This Row],[Regione]])</f>
        <v>SARDEGNA</v>
      </c>
      <c r="H7802" s="31">
        <f>Tabella1[[#This Row],[Popolazione]]/SUM($E$19:$E$7866)</f>
        <v>5.3876971884660846E-6</v>
      </c>
    </row>
    <row r="7803" spans="1:8" x14ac:dyDescent="0.25">
      <c r="A7803" s="22" t="s">
        <v>7756</v>
      </c>
      <c r="B7803" s="4" t="str">
        <f>IFERROR(VLOOKUP(A7803,PEC!A$2:B$7902,2,0),"PEC NON ESISTENTE")</f>
        <v>protocollo.villanovatulo</v>
      </c>
      <c r="C7803" s="20" t="s">
        <v>8259</v>
      </c>
      <c r="D7803" s="20" t="s">
        <v>8278</v>
      </c>
      <c r="E7803" s="21">
        <v>1158</v>
      </c>
      <c r="F7803" s="4" t="str">
        <f t="shared" si="121"/>
        <v/>
      </c>
      <c r="G7803" s="4" t="str">
        <f>IF(AND(Tabella1[[#This Row],[Popolazione]]&gt;50000,Tabella1[[#This Row],[Popolazione]]&lt;100000),"COMPRESO",Tabella1[[#This Row],[Regione]])</f>
        <v>SARDEGNA</v>
      </c>
      <c r="H7803" s="31">
        <f>Tabella1[[#This Row],[Popolazione]]/SUM($E$19:$E$7866)</f>
        <v>1.9315645028618348E-5</v>
      </c>
    </row>
    <row r="7804" spans="1:8" x14ac:dyDescent="0.25">
      <c r="A7804" s="22" t="s">
        <v>7757</v>
      </c>
      <c r="B7804" s="4" t="str">
        <f>IFERROR(VLOOKUP(A7804,PEC!A$2:B$7902,2,0),"PEC NON ESISTENTE")</f>
        <v>protocollo.villanovaforru</v>
      </c>
      <c r="C7804" s="20" t="s">
        <v>8259</v>
      </c>
      <c r="D7804" s="20" t="s">
        <v>8278</v>
      </c>
      <c r="E7804" s="21">
        <v>681</v>
      </c>
      <c r="F7804" s="4" t="str">
        <f t="shared" si="121"/>
        <v/>
      </c>
      <c r="G7804" s="4" t="str">
        <f>IF(AND(Tabella1[[#This Row],[Popolazione]]&gt;50000,Tabella1[[#This Row],[Popolazione]]&lt;100000),"COMPRESO",Tabella1[[#This Row],[Regione]])</f>
        <v>SARDEGNA</v>
      </c>
      <c r="H7804" s="31">
        <f>Tabella1[[#This Row],[Popolazione]]/SUM($E$19:$E$7866)</f>
        <v>1.1359200573824779E-5</v>
      </c>
    </row>
    <row r="7805" spans="1:8" x14ac:dyDescent="0.25">
      <c r="A7805" s="22" t="s">
        <v>7758</v>
      </c>
      <c r="B7805" s="4" t="str">
        <f>IFERROR(VLOOKUP(A7805,PEC!A$2:B$7902,2,0),"PEC NON ESISTENTE")</f>
        <v>protocollo</v>
      </c>
      <c r="C7805" s="20" t="s">
        <v>8259</v>
      </c>
      <c r="D7805" s="20" t="s">
        <v>8278</v>
      </c>
      <c r="E7805" s="21">
        <v>1433</v>
      </c>
      <c r="F7805" s="4" t="str">
        <f t="shared" si="121"/>
        <v/>
      </c>
      <c r="G7805" s="4" t="str">
        <f>IF(AND(Tabella1[[#This Row],[Popolazione]]&gt;50000,Tabella1[[#This Row],[Popolazione]]&lt;100000),"COMPRESO",Tabella1[[#This Row],[Regione]])</f>
        <v>SARDEGNA</v>
      </c>
      <c r="H7805" s="31">
        <f>Tabella1[[#This Row],[Popolazione]]/SUM($E$19:$E$7866)</f>
        <v>2.3902693718488852E-5</v>
      </c>
    </row>
    <row r="7806" spans="1:8" x14ac:dyDescent="0.25">
      <c r="A7806" s="19" t="s">
        <v>7759</v>
      </c>
      <c r="B7806" s="4" t="str">
        <f>IFERROR(VLOOKUP(A7806,PEC!A$2:B$7902,2,0),"PEC NON ESISTENTE")</f>
        <v>anagrafe.comune.villanterio</v>
      </c>
      <c r="C7806" s="20" t="s">
        <v>7913</v>
      </c>
      <c r="D7806" s="20" t="s">
        <v>7986</v>
      </c>
      <c r="E7806" s="21">
        <v>3153</v>
      </c>
      <c r="F7806" s="4" t="str">
        <f t="shared" si="121"/>
        <v/>
      </c>
      <c r="G7806" s="4" t="str">
        <f>IF(AND(Tabella1[[#This Row],[Popolazione]]&gt;50000,Tabella1[[#This Row],[Popolazione]]&lt;100000),"COMPRESO",Tabella1[[#This Row],[Regione]])</f>
        <v>LOMBARDIA</v>
      </c>
      <c r="H7806" s="31">
        <f>Tabella1[[#This Row],[Popolazione]]/SUM($E$19:$E$7866)</f>
        <v>5.2592598251497102E-5</v>
      </c>
    </row>
    <row r="7807" spans="1:8" x14ac:dyDescent="0.25">
      <c r="A7807" s="19" t="s">
        <v>7760</v>
      </c>
      <c r="B7807" s="4" t="str">
        <f>IFERROR(VLOOKUP(A7807,PEC!A$2:B$7902,2,0),"PEC NON ESISTENTE")</f>
        <v>comunevillanuova</v>
      </c>
      <c r="C7807" s="20" t="s">
        <v>7913</v>
      </c>
      <c r="D7807" s="20" t="s">
        <v>7986</v>
      </c>
      <c r="E7807" s="21">
        <v>5661</v>
      </c>
      <c r="F7807" s="4" t="str">
        <f t="shared" si="121"/>
        <v/>
      </c>
      <c r="G7807" s="4" t="str">
        <f>IF(AND(Tabella1[[#This Row],[Popolazione]]&gt;50000,Tabella1[[#This Row],[Popolazione]]&lt;100000),"COMPRESO",Tabella1[[#This Row],[Regione]])</f>
        <v>LOMBARDIA</v>
      </c>
      <c r="H7807" s="31">
        <f>Tabella1[[#This Row],[Popolazione]]/SUM($E$19:$E$7866)</f>
        <v>9.4426482303116112E-5</v>
      </c>
    </row>
    <row r="7808" spans="1:8" x14ac:dyDescent="0.25">
      <c r="A7808" s="22" t="s">
        <v>7761</v>
      </c>
      <c r="B7808" s="4" t="str">
        <f>IFERROR(VLOOKUP(A7808,PEC!A$2:B$7902,2,0),"PEC NON ESISTENTE")</f>
        <v>protocollo</v>
      </c>
      <c r="C7808" s="20" t="s">
        <v>8259</v>
      </c>
      <c r="D7808" s="20" t="s">
        <v>8278</v>
      </c>
      <c r="E7808" s="21">
        <v>1097</v>
      </c>
      <c r="F7808" s="4" t="str">
        <f t="shared" si="121"/>
        <v/>
      </c>
      <c r="G7808" s="4" t="str">
        <f>IF(AND(Tabella1[[#This Row],[Popolazione]]&gt;50000,Tabella1[[#This Row],[Popolazione]]&lt;100000),"COMPRESO",Tabella1[[#This Row],[Regione]])</f>
        <v>SARDEGNA</v>
      </c>
      <c r="H7808" s="31">
        <f>Tabella1[[#This Row],[Popolazione]]/SUM($E$19:$E$7866)</f>
        <v>1.8298154228319799E-5</v>
      </c>
    </row>
    <row r="7809" spans="1:8" x14ac:dyDescent="0.25">
      <c r="A7809" s="19" t="s">
        <v>154</v>
      </c>
      <c r="B7809" s="4" t="str">
        <f>IFERROR(VLOOKUP(A7809,PEC!A$2:B$7902,2,0),"PEC NON ESISTENTE")</f>
        <v>protocollo.villapiana</v>
      </c>
      <c r="C7809" s="20" t="s">
        <v>8235</v>
      </c>
      <c r="D7809" s="20" t="s">
        <v>8248</v>
      </c>
      <c r="E7809" s="21">
        <v>5181</v>
      </c>
      <c r="F7809" s="4" t="str">
        <f t="shared" si="121"/>
        <v/>
      </c>
      <c r="G7809" s="4" t="str">
        <f>IF(AND(Tabella1[[#This Row],[Popolazione]]&gt;50000,Tabella1[[#This Row],[Popolazione]]&lt;100000),"COMPRESO",Tabella1[[#This Row],[Regione]])</f>
        <v>CALABRIA</v>
      </c>
      <c r="H7809" s="31">
        <f>Tabella1[[#This Row],[Popolazione]]/SUM($E$19:$E$7866)</f>
        <v>8.6419997317160321E-5</v>
      </c>
    </row>
    <row r="7810" spans="1:8" x14ac:dyDescent="0.25">
      <c r="A7810" s="22" t="s">
        <v>7762</v>
      </c>
      <c r="B7810" s="4" t="str">
        <f>IFERROR(VLOOKUP(A7810,PEC!A$2:B$7902,2,0),"PEC NON ESISTENTE")</f>
        <v>protocollo</v>
      </c>
      <c r="C7810" s="20" t="s">
        <v>8259</v>
      </c>
      <c r="D7810" s="20" t="s">
        <v>8278</v>
      </c>
      <c r="E7810" s="21">
        <v>4836</v>
      </c>
      <c r="F7810" s="4" t="str">
        <f t="shared" ref="F7810:F7873" si="122">IF($E7810&gt;300000,"TROVATO","")</f>
        <v/>
      </c>
      <c r="G7810" s="4" t="str">
        <f>IF(AND(Tabella1[[#This Row],[Popolazione]]&gt;50000,Tabella1[[#This Row],[Popolazione]]&lt;100000),"COMPRESO",Tabella1[[#This Row],[Regione]])</f>
        <v>SARDEGNA</v>
      </c>
      <c r="H7810" s="31">
        <f>Tabella1[[#This Row],[Popolazione]]/SUM($E$19:$E$7866)</f>
        <v>8.0665336233504595E-5</v>
      </c>
    </row>
    <row r="7811" spans="1:8" x14ac:dyDescent="0.25">
      <c r="A7811" s="19" t="s">
        <v>7763</v>
      </c>
      <c r="B7811" s="4" t="str">
        <f>IFERROR(VLOOKUP(A7811,PEC!A$2:B$7902,2,0),"PEC NON ESISTENTE")</f>
        <v>comune.villardora.to</v>
      </c>
      <c r="C7811" s="20" t="s">
        <v>7913</v>
      </c>
      <c r="D7811" s="20" t="s">
        <v>7914</v>
      </c>
      <c r="E7811" s="21">
        <v>2951</v>
      </c>
      <c r="F7811" s="4" t="str">
        <f t="shared" si="122"/>
        <v/>
      </c>
      <c r="G7811" s="4" t="str">
        <f>IF(AND(Tabella1[[#This Row],[Popolazione]]&gt;50000,Tabella1[[#This Row],[Popolazione]]&lt;100000),"COMPRESO",Tabella1[[#This Row],[Regione]])</f>
        <v>PIEMONTE</v>
      </c>
      <c r="H7811" s="31">
        <f>Tabella1[[#This Row],[Popolazione]]/SUM($E$19:$E$7866)</f>
        <v>4.9223202486574043E-5</v>
      </c>
    </row>
    <row r="7812" spans="1:8" x14ac:dyDescent="0.25">
      <c r="A7812" s="19" t="s">
        <v>7764</v>
      </c>
      <c r="B7812" s="4" t="str">
        <f>IFERROR(VLOOKUP(A7812,PEC!A$2:B$7902,2,0),"PEC NON ESISTENTE")</f>
        <v>villar.focchiardo</v>
      </c>
      <c r="C7812" s="20" t="s">
        <v>7913</v>
      </c>
      <c r="D7812" s="20" t="s">
        <v>7914</v>
      </c>
      <c r="E7812" s="21">
        <v>2068</v>
      </c>
      <c r="F7812" s="4" t="str">
        <f t="shared" si="122"/>
        <v/>
      </c>
      <c r="G7812" s="4" t="str">
        <f>IF(AND(Tabella1[[#This Row],[Popolazione]]&gt;50000,Tabella1[[#This Row],[Popolazione]]&lt;100000),"COMPRESO",Tabella1[[#This Row],[Regione]])</f>
        <v>PIEMONTE</v>
      </c>
      <c r="H7812" s="31">
        <f>Tabella1[[#This Row],[Popolazione]]/SUM($E$19:$E$7866)</f>
        <v>3.4494606147826199E-5</v>
      </c>
    </row>
    <row r="7813" spans="1:8" x14ac:dyDescent="0.25">
      <c r="A7813" s="19" t="s">
        <v>7765</v>
      </c>
      <c r="B7813" s="4" t="str">
        <f>IFERROR(VLOOKUP(A7813,PEC!A$2:B$7902,2,0),"PEC NON ESISTENTE")</f>
        <v>comunevillarpellice</v>
      </c>
      <c r="C7813" s="20" t="s">
        <v>7913</v>
      </c>
      <c r="D7813" s="20" t="s">
        <v>7914</v>
      </c>
      <c r="E7813" s="21">
        <v>1120</v>
      </c>
      <c r="F7813" s="4" t="str">
        <f t="shared" si="122"/>
        <v/>
      </c>
      <c r="G7813" s="4" t="str">
        <f>IF(AND(Tabella1[[#This Row],[Popolazione]]&gt;50000,Tabella1[[#This Row],[Popolazione]]&lt;100000),"COMPRESO",Tabella1[[#This Row],[Regione]])</f>
        <v>PIEMONTE</v>
      </c>
      <c r="H7813" s="31">
        <f>Tabella1[[#This Row],[Popolazione]]/SUM($E$19:$E$7866)</f>
        <v>1.8681798300563515E-5</v>
      </c>
    </row>
    <row r="7814" spans="1:8" x14ac:dyDescent="0.25">
      <c r="A7814" s="19" t="s">
        <v>7766</v>
      </c>
      <c r="B7814" s="4" t="str">
        <f>IFERROR(VLOOKUP(A7814,PEC!A$2:B$7902,2,0),"PEC NON ESISTENTE")</f>
        <v>villar.perosa</v>
      </c>
      <c r="C7814" s="20" t="s">
        <v>7913</v>
      </c>
      <c r="D7814" s="20" t="s">
        <v>7914</v>
      </c>
      <c r="E7814" s="21">
        <v>4149</v>
      </c>
      <c r="F7814" s="4" t="str">
        <f t="shared" si="122"/>
        <v/>
      </c>
      <c r="G7814" s="4" t="str">
        <f>IF(AND(Tabella1[[#This Row],[Popolazione]]&gt;50000,Tabella1[[#This Row],[Popolazione]]&lt;100000),"COMPRESO",Tabella1[[#This Row],[Regione]])</f>
        <v>PIEMONTE</v>
      </c>
      <c r="H7814" s="31">
        <f>Tabella1[[#This Row],[Popolazione]]/SUM($E$19:$E$7866)</f>
        <v>6.9206054597355365E-5</v>
      </c>
    </row>
    <row r="7815" spans="1:8" x14ac:dyDescent="0.25">
      <c r="A7815" s="19" t="s">
        <v>7767</v>
      </c>
      <c r="B7815" s="4" t="str">
        <f>IFERROR(VLOOKUP(A7815,PEC!A$2:B$7902,2,0),"PEC NON ESISTENTE")</f>
        <v>villarsancostanzo</v>
      </c>
      <c r="C7815" s="20" t="s">
        <v>7913</v>
      </c>
      <c r="D7815" s="20" t="s">
        <v>7914</v>
      </c>
      <c r="E7815" s="21">
        <v>1502</v>
      </c>
      <c r="F7815" s="4" t="str">
        <f t="shared" si="122"/>
        <v/>
      </c>
      <c r="G7815" s="4" t="str">
        <f>IF(AND(Tabella1[[#This Row],[Popolazione]]&gt;50000,Tabella1[[#This Row],[Popolazione]]&lt;100000),"COMPRESO",Tabella1[[#This Row],[Regione]])</f>
        <v>PIEMONTE</v>
      </c>
      <c r="H7815" s="31">
        <f>Tabella1[[#This Row],[Popolazione]]/SUM($E$19:$E$7866)</f>
        <v>2.5053625935219996E-5</v>
      </c>
    </row>
    <row r="7816" spans="1:8" x14ac:dyDescent="0.25">
      <c r="A7816" s="19" t="s">
        <v>7768</v>
      </c>
      <c r="B7816" s="4" t="str">
        <f>IFERROR(VLOOKUP(A7816,PEC!A$2:B$7902,2,0),"PEC NON ESISTENTE")</f>
        <v>comune.villarbasse.to</v>
      </c>
      <c r="C7816" s="20" t="s">
        <v>7913</v>
      </c>
      <c r="D7816" s="20" t="s">
        <v>7914</v>
      </c>
      <c r="E7816" s="21">
        <v>3323</v>
      </c>
      <c r="F7816" s="4" t="str">
        <f t="shared" si="122"/>
        <v/>
      </c>
      <c r="G7816" s="4" t="str">
        <f>IF(AND(Tabella1[[#This Row],[Popolazione]]&gt;50000,Tabella1[[#This Row],[Popolazione]]&lt;100000),"COMPRESO",Tabella1[[#This Row],[Regione]])</f>
        <v>PIEMONTE</v>
      </c>
      <c r="H7816" s="31">
        <f>Tabella1[[#This Row],[Popolazione]]/SUM($E$19:$E$7866)</f>
        <v>5.5428228350689783E-5</v>
      </c>
    </row>
    <row r="7817" spans="1:8" x14ac:dyDescent="0.25">
      <c r="A7817" s="19" t="s">
        <v>7769</v>
      </c>
      <c r="B7817" s="4" t="str">
        <f>IFERROR(VLOOKUP(A7817,PEC!A$2:B$7902,2,0),"PEC NON ESISTENTE")</f>
        <v>villarboit</v>
      </c>
      <c r="C7817" s="20" t="s">
        <v>7913</v>
      </c>
      <c r="D7817" s="20" t="s">
        <v>7914</v>
      </c>
      <c r="E7817" s="21">
        <v>465</v>
      </c>
      <c r="F7817" s="4" t="str">
        <f t="shared" si="122"/>
        <v/>
      </c>
      <c r="G7817" s="4" t="str">
        <f>IF(AND(Tabella1[[#This Row],[Popolazione]]&gt;50000,Tabella1[[#This Row],[Popolazione]]&lt;100000),"COMPRESO",Tabella1[[#This Row],[Regione]])</f>
        <v>PIEMONTE</v>
      </c>
      <c r="H7817" s="31">
        <f>Tabella1[[#This Row],[Popolazione]]/SUM($E$19:$E$7866)</f>
        <v>7.7562823301446722E-6</v>
      </c>
    </row>
    <row r="7818" spans="1:8" x14ac:dyDescent="0.25">
      <c r="A7818" s="19" t="s">
        <v>7770</v>
      </c>
      <c r="B7818" s="4" t="str">
        <f>IFERROR(VLOOKUP(A7818,PEC!A$2:B$7902,2,0),"PEC NON ESISTENTE")</f>
        <v>comune.villareggia</v>
      </c>
      <c r="C7818" s="20" t="s">
        <v>7913</v>
      </c>
      <c r="D7818" s="20" t="s">
        <v>7914</v>
      </c>
      <c r="E7818" s="21">
        <v>1012</v>
      </c>
      <c r="F7818" s="4" t="str">
        <f t="shared" si="122"/>
        <v/>
      </c>
      <c r="G7818" s="4" t="str">
        <f>IF(AND(Tabella1[[#This Row],[Popolazione]]&gt;50000,Tabella1[[#This Row],[Popolazione]]&lt;100000),"COMPRESO",Tabella1[[#This Row],[Regione]])</f>
        <v>PIEMONTE</v>
      </c>
      <c r="H7818" s="31">
        <f>Tabella1[[#This Row],[Popolazione]]/SUM($E$19:$E$7866)</f>
        <v>1.6880339178723459E-5</v>
      </c>
    </row>
    <row r="7819" spans="1:8" x14ac:dyDescent="0.25">
      <c r="A7819" s="19" t="s">
        <v>7771</v>
      </c>
      <c r="B7819" s="4" t="str">
        <f>IFERROR(VLOOKUP(A7819,PEC!A$2:B$7902,2,0),"PEC NON ESISTENTE")</f>
        <v>protocollo.villaricca</v>
      </c>
      <c r="C7819" s="20" t="s">
        <v>8235</v>
      </c>
      <c r="D7819" s="20" t="s">
        <v>8239</v>
      </c>
      <c r="E7819" s="21">
        <v>30052</v>
      </c>
      <c r="F7819" s="4" t="str">
        <f t="shared" si="122"/>
        <v/>
      </c>
      <c r="G7819" s="4" t="str">
        <f>IF(AND(Tabella1[[#This Row],[Popolazione]]&gt;50000,Tabella1[[#This Row],[Popolazione]]&lt;100000),"COMPRESO",Tabella1[[#This Row],[Regione]])</f>
        <v>CAMPANIA</v>
      </c>
      <c r="H7819" s="31">
        <f>Tabella1[[#This Row],[Popolazione]]/SUM($E$19:$E$7866)</f>
        <v>5.0127268082904883E-4</v>
      </c>
    </row>
    <row r="7820" spans="1:8" x14ac:dyDescent="0.25">
      <c r="A7820" s="19" t="s">
        <v>7772</v>
      </c>
      <c r="B7820" s="4" t="str">
        <f>IFERROR(VLOOKUP(A7820,PEC!A$2:B$7902,2,0),"PEC NON ESISTENTE")</f>
        <v>protocollo</v>
      </c>
      <c r="C7820" s="20" t="s">
        <v>7913</v>
      </c>
      <c r="D7820" s="20" t="s">
        <v>7914</v>
      </c>
      <c r="E7820" s="21">
        <v>700</v>
      </c>
      <c r="F7820" s="4" t="str">
        <f t="shared" si="122"/>
        <v/>
      </c>
      <c r="G7820" s="4" t="str">
        <f>IF(AND(Tabella1[[#This Row],[Popolazione]]&gt;50000,Tabella1[[#This Row],[Popolazione]]&lt;100000),"COMPRESO",Tabella1[[#This Row],[Regione]])</f>
        <v>PIEMONTE</v>
      </c>
      <c r="H7820" s="31">
        <f>Tabella1[[#This Row],[Popolazione]]/SUM($E$19:$E$7866)</f>
        <v>1.1676123937852195E-5</v>
      </c>
    </row>
    <row r="7821" spans="1:8" x14ac:dyDescent="0.25">
      <c r="A7821" s="19" t="s">
        <v>7773</v>
      </c>
      <c r="B7821" s="4" t="str">
        <f>IFERROR(VLOOKUP(A7821,PEC!A$2:B$7902,2,0),"PEC NON ESISTENTE")</f>
        <v>comunedivillarosa</v>
      </c>
      <c r="C7821" s="20" t="s">
        <v>8259</v>
      </c>
      <c r="D7821" s="20" t="s">
        <v>8260</v>
      </c>
      <c r="E7821" s="21">
        <v>5130</v>
      </c>
      <c r="F7821" s="4" t="str">
        <f t="shared" si="122"/>
        <v/>
      </c>
      <c r="G7821" s="4" t="str">
        <f>IF(AND(Tabella1[[#This Row],[Popolazione]]&gt;50000,Tabella1[[#This Row],[Popolazione]]&lt;100000),"COMPRESO",Tabella1[[#This Row],[Regione]])</f>
        <v>SICILIA</v>
      </c>
      <c r="H7821" s="31">
        <f>Tabella1[[#This Row],[Popolazione]]/SUM($E$19:$E$7866)</f>
        <v>8.5569308287402517E-5</v>
      </c>
    </row>
    <row r="7822" spans="1:8" x14ac:dyDescent="0.25">
      <c r="A7822" s="22" t="s">
        <v>7774</v>
      </c>
      <c r="B7822" s="4" t="str">
        <f>IFERROR(VLOOKUP(A7822,PEC!A$2:B$7902,2,0),"PEC NON ESISTENTE")</f>
        <v>protocollo.villasalto</v>
      </c>
      <c r="C7822" s="20" t="s">
        <v>8259</v>
      </c>
      <c r="D7822" s="20" t="s">
        <v>8278</v>
      </c>
      <c r="E7822" s="21">
        <v>1127</v>
      </c>
      <c r="F7822" s="4" t="str">
        <f t="shared" si="122"/>
        <v/>
      </c>
      <c r="G7822" s="4" t="str">
        <f>IF(AND(Tabella1[[#This Row],[Popolazione]]&gt;50000,Tabella1[[#This Row],[Popolazione]]&lt;100000),"COMPRESO",Tabella1[[#This Row],[Regione]])</f>
        <v>SARDEGNA</v>
      </c>
      <c r="H7822" s="31">
        <f>Tabella1[[#This Row],[Popolazione]]/SUM($E$19:$E$7866)</f>
        <v>1.8798559539942034E-5</v>
      </c>
    </row>
    <row r="7823" spans="1:8" x14ac:dyDescent="0.25">
      <c r="A7823" s="19" t="s">
        <v>7775</v>
      </c>
      <c r="B7823" s="4" t="str">
        <f>IFERROR(VLOOKUP(A7823,PEC!A$2:B$7902,2,0),"PEC NON ESISTENTE")</f>
        <v>protocollo</v>
      </c>
      <c r="C7823" s="20" t="s">
        <v>7913</v>
      </c>
      <c r="D7823" s="20" t="s">
        <v>7986</v>
      </c>
      <c r="E7823" s="21">
        <v>13619</v>
      </c>
      <c r="F7823" s="4" t="str">
        <f t="shared" si="122"/>
        <v/>
      </c>
      <c r="G7823" s="4" t="str">
        <f>IF(AND(Tabella1[[#This Row],[Popolazione]]&gt;50000,Tabella1[[#This Row],[Popolazione]]&lt;100000),"COMPRESO",Tabella1[[#This Row],[Regione]])</f>
        <v>LOMBARDIA</v>
      </c>
      <c r="H7823" s="31">
        <f>Tabella1[[#This Row],[Popolazione]]/SUM($E$19:$E$7866)</f>
        <v>2.2716733129944151E-4</v>
      </c>
    </row>
    <row r="7824" spans="1:8" x14ac:dyDescent="0.25">
      <c r="A7824" s="22" t="s">
        <v>7776</v>
      </c>
      <c r="B7824" s="4" t="str">
        <f>IFERROR(VLOOKUP(A7824,PEC!A$2:B$7902,2,0),"PEC NON ESISTENTE")</f>
        <v>protocollo.comunevillasimius</v>
      </c>
      <c r="C7824" s="20" t="s">
        <v>8259</v>
      </c>
      <c r="D7824" s="20" t="s">
        <v>8278</v>
      </c>
      <c r="E7824" s="21">
        <v>3420</v>
      </c>
      <c r="F7824" s="4" t="str">
        <f t="shared" si="122"/>
        <v/>
      </c>
      <c r="G7824" s="4" t="str">
        <f>IF(AND(Tabella1[[#This Row],[Popolazione]]&gt;50000,Tabella1[[#This Row],[Popolazione]]&lt;100000),"COMPRESO",Tabella1[[#This Row],[Regione]])</f>
        <v>SARDEGNA</v>
      </c>
      <c r="H7824" s="31">
        <f>Tabella1[[#This Row],[Popolazione]]/SUM($E$19:$E$7866)</f>
        <v>5.7046205524935011E-5</v>
      </c>
    </row>
    <row r="7825" spans="1:8" x14ac:dyDescent="0.25">
      <c r="A7825" s="22" t="s">
        <v>7777</v>
      </c>
      <c r="B7825" s="4" t="str">
        <f>IFERROR(VLOOKUP(A7825,PEC!A$2:B$7902,2,0),"PEC NON ESISTENTE")</f>
        <v>segreteriavillasor</v>
      </c>
      <c r="C7825" s="20" t="s">
        <v>8259</v>
      </c>
      <c r="D7825" s="20" t="s">
        <v>8278</v>
      </c>
      <c r="E7825" s="21">
        <v>6857</v>
      </c>
      <c r="F7825" s="4" t="str">
        <f t="shared" si="122"/>
        <v/>
      </c>
      <c r="G7825" s="4" t="str">
        <f>IF(AND(Tabella1[[#This Row],[Popolazione]]&gt;50000,Tabella1[[#This Row],[Popolazione]]&lt;100000),"COMPRESO",Tabella1[[#This Row],[Regione]])</f>
        <v>SARDEGNA</v>
      </c>
      <c r="H7825" s="31">
        <f>Tabella1[[#This Row],[Popolazione]]/SUM($E$19:$E$7866)</f>
        <v>1.1437597405978929E-4</v>
      </c>
    </row>
    <row r="7826" spans="1:8" x14ac:dyDescent="0.25">
      <c r="A7826" s="22" t="s">
        <v>7778</v>
      </c>
      <c r="B7826" s="4" t="str">
        <f>IFERROR(VLOOKUP(A7826,PEC!A$2:B$7902,2,0),"PEC NON ESISTENTE")</f>
        <v>comune.villaspeciosa</v>
      </c>
      <c r="C7826" s="20" t="s">
        <v>8259</v>
      </c>
      <c r="D7826" s="20" t="s">
        <v>8278</v>
      </c>
      <c r="E7826" s="21">
        <v>2407</v>
      </c>
      <c r="F7826" s="4" t="str">
        <f t="shared" si="122"/>
        <v/>
      </c>
      <c r="G7826" s="4" t="str">
        <f>IF(AND(Tabella1[[#This Row],[Popolazione]]&gt;50000,Tabella1[[#This Row],[Popolazione]]&lt;100000),"COMPRESO",Tabella1[[#This Row],[Regione]])</f>
        <v>SARDEGNA</v>
      </c>
      <c r="H7826" s="31">
        <f>Tabella1[[#This Row],[Popolazione]]/SUM($E$19:$E$7866)</f>
        <v>4.0149186169157481E-5</v>
      </c>
    </row>
    <row r="7827" spans="1:8" x14ac:dyDescent="0.25">
      <c r="A7827" s="19" t="s">
        <v>7779</v>
      </c>
      <c r="B7827" s="4" t="str">
        <f>IFERROR(VLOOKUP(A7827,PEC!A$2:B$7902,2,0),"PEC NON ESISTENTE")</f>
        <v>comune.villastellone.to</v>
      </c>
      <c r="C7827" s="20" t="s">
        <v>7913</v>
      </c>
      <c r="D7827" s="20" t="s">
        <v>7914</v>
      </c>
      <c r="E7827" s="21">
        <v>4864</v>
      </c>
      <c r="F7827" s="4" t="str">
        <f t="shared" si="122"/>
        <v/>
      </c>
      <c r="G7827" s="4" t="str">
        <f>IF(AND(Tabella1[[#This Row],[Popolazione]]&gt;50000,Tabella1[[#This Row],[Popolazione]]&lt;100000),"COMPRESO",Tabella1[[#This Row],[Regione]])</f>
        <v>PIEMONTE</v>
      </c>
      <c r="H7827" s="31">
        <f>Tabella1[[#This Row],[Popolazione]]/SUM($E$19:$E$7866)</f>
        <v>8.1132381191018687E-5</v>
      </c>
    </row>
    <row r="7828" spans="1:8" x14ac:dyDescent="0.25">
      <c r="A7828" s="19" t="s">
        <v>7780</v>
      </c>
      <c r="B7828" s="4" t="str">
        <f>IFERROR(VLOOKUP(A7828,PEC!A$2:B$7902,2,0),"PEC NON ESISTENTE")</f>
        <v>info</v>
      </c>
      <c r="C7828" s="20" t="s">
        <v>7913</v>
      </c>
      <c r="D7828" s="20" t="s">
        <v>7914</v>
      </c>
      <c r="E7828" s="21">
        <v>1618</v>
      </c>
      <c r="F7828" s="4" t="str">
        <f t="shared" si="122"/>
        <v/>
      </c>
      <c r="G7828" s="4" t="str">
        <f>IF(AND(Tabella1[[#This Row],[Popolazione]]&gt;50000,Tabella1[[#This Row],[Popolazione]]&lt;100000),"COMPRESO",Tabella1[[#This Row],[Regione]])</f>
        <v>PIEMONTE</v>
      </c>
      <c r="H7828" s="31">
        <f>Tabella1[[#This Row],[Popolazione]]/SUM($E$19:$E$7866)</f>
        <v>2.6988526473492646E-5</v>
      </c>
    </row>
    <row r="7829" spans="1:8" x14ac:dyDescent="0.25">
      <c r="A7829" s="22" t="s">
        <v>7781</v>
      </c>
      <c r="B7829" s="4" t="str">
        <f>IFERROR(VLOOKUP(A7829,PEC!A$2:B$7902,2,0),"PEC NON ESISTENTE")</f>
        <v>protocollo</v>
      </c>
      <c r="C7829" s="20" t="s">
        <v>8259</v>
      </c>
      <c r="D7829" s="20" t="s">
        <v>8278</v>
      </c>
      <c r="E7829" s="21">
        <v>1731</v>
      </c>
      <c r="F7829" s="4" t="str">
        <f t="shared" si="122"/>
        <v/>
      </c>
      <c r="G7829" s="4" t="str">
        <f>IF(AND(Tabella1[[#This Row],[Popolazione]]&gt;50000,Tabella1[[#This Row],[Popolazione]]&lt;100000),"COMPRESO",Tabella1[[#This Row],[Regione]])</f>
        <v>SARDEGNA</v>
      </c>
      <c r="H7829" s="31">
        <f>Tabella1[[#This Row],[Popolazione]]/SUM($E$19:$E$7866)</f>
        <v>2.8873386480603071E-5</v>
      </c>
    </row>
    <row r="7830" spans="1:8" x14ac:dyDescent="0.25">
      <c r="A7830" s="19" t="s">
        <v>7782</v>
      </c>
      <c r="B7830" s="4" t="str">
        <f>IFERROR(VLOOKUP(A7830,PEC!A$2:B$7902,2,0),"PEC NON ESISTENTE")</f>
        <v>protocollo.comunedivillavallelonga</v>
      </c>
      <c r="C7830" s="20" t="s">
        <v>8235</v>
      </c>
      <c r="D7830" s="20" t="s">
        <v>8236</v>
      </c>
      <c r="E7830" s="21">
        <v>936</v>
      </c>
      <c r="F7830" s="4" t="str">
        <f t="shared" si="122"/>
        <v/>
      </c>
      <c r="G7830" s="4" t="str">
        <f>IF(AND(Tabella1[[#This Row],[Popolazione]]&gt;50000,Tabella1[[#This Row],[Popolazione]]&lt;100000),"COMPRESO",Tabella1[[#This Row],[Regione]])</f>
        <v>ABRUZZO</v>
      </c>
      <c r="H7830" s="31">
        <f>Tabella1[[#This Row],[Popolazione]]/SUM($E$19:$E$7866)</f>
        <v>1.5612645722613792E-5</v>
      </c>
    </row>
    <row r="7831" spans="1:8" x14ac:dyDescent="0.25">
      <c r="A7831" s="19" t="s">
        <v>7783</v>
      </c>
      <c r="B7831" s="4" t="str">
        <f>IFERROR(VLOOKUP(A7831,PEC!A$2:B$7902,2,0),"PEC NON ESISTENTE")</f>
        <v>villaverla.vi</v>
      </c>
      <c r="C7831" s="20" t="s">
        <v>8026</v>
      </c>
      <c r="D7831" s="20" t="s">
        <v>8167</v>
      </c>
      <c r="E7831" s="21">
        <v>6169</v>
      </c>
      <c r="F7831" s="4" t="str">
        <f t="shared" si="122"/>
        <v/>
      </c>
      <c r="G7831" s="4" t="str">
        <f>IF(AND(Tabella1[[#This Row],[Popolazione]]&gt;50000,Tabella1[[#This Row],[Popolazione]]&lt;100000),"COMPRESO",Tabella1[[#This Row],[Regione]])</f>
        <v>VENETO</v>
      </c>
      <c r="H7831" s="31">
        <f>Tabella1[[#This Row],[Popolazione]]/SUM($E$19:$E$7866)</f>
        <v>1.02900012246586E-4</v>
      </c>
    </row>
    <row r="7832" spans="1:8" x14ac:dyDescent="0.25">
      <c r="A7832" s="19" t="s">
        <v>7784</v>
      </c>
      <c r="B7832" s="4" t="str">
        <f>IFERROR(VLOOKUP(A7832,PEC!A$2:B$7902,2,0),"PEC NON ESISTENTE")</f>
        <v>comune</v>
      </c>
      <c r="C7832" s="20" t="s">
        <v>8026</v>
      </c>
      <c r="D7832" s="20" t="s">
        <v>8027</v>
      </c>
      <c r="E7832" s="21">
        <v>4902</v>
      </c>
      <c r="F7832" s="4" t="str">
        <f t="shared" si="122"/>
        <v/>
      </c>
      <c r="G7832" s="4" t="str">
        <f>IF(AND(Tabella1[[#This Row],[Popolazione]]&gt;50000,Tabella1[[#This Row],[Popolazione]]&lt;100000),"COMPRESO",Tabella1[[#This Row],[Regione]])</f>
        <v>TRENTINO-ALTO ADIGE/SÜDTIROL</v>
      </c>
      <c r="H7832" s="31">
        <f>Tabella1[[#This Row],[Popolazione]]/SUM($E$19:$E$7866)</f>
        <v>8.1766227919073523E-5</v>
      </c>
    </row>
    <row r="7833" spans="1:8" x14ac:dyDescent="0.25">
      <c r="A7833" s="19" t="s">
        <v>7786</v>
      </c>
      <c r="B7833" s="4" t="str">
        <f>IFERROR(VLOOKUP(A7833,PEC!A$2:B$7902,2,0),"PEC NON ESISTENTE")</f>
        <v>protocollo</v>
      </c>
      <c r="C7833" s="20" t="s">
        <v>7913</v>
      </c>
      <c r="D7833" s="20" t="s">
        <v>7973</v>
      </c>
      <c r="E7833" s="21">
        <v>1236</v>
      </c>
      <c r="F7833" s="4" t="str">
        <f t="shared" si="122"/>
        <v/>
      </c>
      <c r="G7833" s="4" t="str">
        <f>IF(AND(Tabella1[[#This Row],[Popolazione]]&gt;50000,Tabella1[[#This Row],[Popolazione]]&lt;100000),"COMPRESO",Tabella1[[#This Row],[Regione]])</f>
        <v>VALLE D'AOSTA/VALLÉE D'AOSTE</v>
      </c>
      <c r="H7833" s="31">
        <f>Tabella1[[#This Row],[Popolazione]]/SUM($E$19:$E$7866)</f>
        <v>2.0616698838836162E-5</v>
      </c>
    </row>
    <row r="7834" spans="1:8" x14ac:dyDescent="0.25">
      <c r="A7834" s="19" t="s">
        <v>7787</v>
      </c>
      <c r="B7834" s="4" t="str">
        <f>IFERROR(VLOOKUP(A7834,PEC!A$2:B$7902,2,0),"PEC NON ESISTENTE")</f>
        <v>comune.villesse</v>
      </c>
      <c r="C7834" s="20" t="s">
        <v>8026</v>
      </c>
      <c r="D7834" s="20" t="s">
        <v>8205</v>
      </c>
      <c r="E7834" s="21">
        <v>1717</v>
      </c>
      <c r="F7834" s="4" t="str">
        <f t="shared" si="122"/>
        <v/>
      </c>
      <c r="G7834" s="4" t="str">
        <f>IF(AND(Tabella1[[#This Row],[Popolazione]]&gt;50000,Tabella1[[#This Row],[Popolazione]]&lt;100000),"COMPRESO",Tabella1[[#This Row],[Regione]])</f>
        <v>FRIULI-VENEZIA GIULIA</v>
      </c>
      <c r="H7834" s="31">
        <f>Tabella1[[#This Row],[Popolazione]]/SUM($E$19:$E$7866)</f>
        <v>2.8639864001846029E-5</v>
      </c>
    </row>
    <row r="7835" spans="1:8" x14ac:dyDescent="0.25">
      <c r="A7835" s="19" t="s">
        <v>7788</v>
      </c>
      <c r="B7835" s="4" t="str">
        <f>IFERROR(VLOOKUP(A7835,PEC!A$2:B$7902,2,0),"PEC NON ESISTENTE")</f>
        <v>comune.villettabarrea.aq</v>
      </c>
      <c r="C7835" s="20" t="s">
        <v>8235</v>
      </c>
      <c r="D7835" s="20" t="s">
        <v>8236</v>
      </c>
      <c r="E7835" s="21">
        <v>652</v>
      </c>
      <c r="F7835" s="4" t="str">
        <f t="shared" si="122"/>
        <v/>
      </c>
      <c r="G7835" s="4" t="str">
        <f>IF(AND(Tabella1[[#This Row],[Popolazione]]&gt;50000,Tabella1[[#This Row],[Popolazione]]&lt;100000),"COMPRESO",Tabella1[[#This Row],[Regione]])</f>
        <v>ABRUZZO</v>
      </c>
      <c r="H7835" s="31">
        <f>Tabella1[[#This Row],[Popolazione]]/SUM($E$19:$E$7866)</f>
        <v>1.0875475439256617E-5</v>
      </c>
    </row>
    <row r="7836" spans="1:8" x14ac:dyDescent="0.25">
      <c r="A7836" s="19" t="s">
        <v>7789</v>
      </c>
      <c r="B7836" s="4" t="str">
        <f>IFERROR(VLOOKUP(A7836,PEC!A$2:B$7902,2,0),"PEC NON ESISTENTE")</f>
        <v>villette</v>
      </c>
      <c r="C7836" s="20" t="s">
        <v>7913</v>
      </c>
      <c r="D7836" s="20" t="s">
        <v>7914</v>
      </c>
      <c r="E7836" s="21">
        <v>264</v>
      </c>
      <c r="F7836" s="4" t="str">
        <f t="shared" si="122"/>
        <v/>
      </c>
      <c r="G7836" s="4" t="str">
        <f>IF(AND(Tabella1[[#This Row],[Popolazione]]&gt;50000,Tabella1[[#This Row],[Popolazione]]&lt;100000),"COMPRESO",Tabella1[[#This Row],[Regione]])</f>
        <v>PIEMONTE</v>
      </c>
      <c r="H7836" s="31">
        <f>Tabella1[[#This Row],[Popolazione]]/SUM($E$19:$E$7866)</f>
        <v>4.403566742275685E-6</v>
      </c>
    </row>
    <row r="7837" spans="1:8" x14ac:dyDescent="0.25">
      <c r="A7837" s="19" t="s">
        <v>7790</v>
      </c>
      <c r="B7837" s="4" t="str">
        <f>IFERROR(VLOOKUP(A7837,PEC!A$2:B$7902,2,0),"PEC NON ESISTENTE")</f>
        <v>comune.villimpenta</v>
      </c>
      <c r="C7837" s="20" t="s">
        <v>7913</v>
      </c>
      <c r="D7837" s="20" t="s">
        <v>7986</v>
      </c>
      <c r="E7837" s="21">
        <v>2205</v>
      </c>
      <c r="F7837" s="4" t="str">
        <f t="shared" si="122"/>
        <v/>
      </c>
      <c r="G7837" s="4" t="str">
        <f>IF(AND(Tabella1[[#This Row],[Popolazione]]&gt;50000,Tabella1[[#This Row],[Popolazione]]&lt;100000),"COMPRESO",Tabella1[[#This Row],[Regione]])</f>
        <v>LOMBARDIA</v>
      </c>
      <c r="H7837" s="31">
        <f>Tabella1[[#This Row],[Popolazione]]/SUM($E$19:$E$7866)</f>
        <v>3.6779790404234415E-5</v>
      </c>
    </row>
    <row r="7838" spans="1:8" x14ac:dyDescent="0.25">
      <c r="A7838" s="19" t="s">
        <v>7791</v>
      </c>
      <c r="B7838" s="4" t="str">
        <f>IFERROR(VLOOKUP(A7838,PEC!A$2:B$7902,2,0),"PEC NON ESISTENTE")</f>
        <v>protocollo</v>
      </c>
      <c r="C7838" s="20" t="s">
        <v>7913</v>
      </c>
      <c r="D7838" s="20" t="s">
        <v>7986</v>
      </c>
      <c r="E7838" s="21">
        <v>7619</v>
      </c>
      <c r="F7838" s="4" t="str">
        <f t="shared" si="122"/>
        <v/>
      </c>
      <c r="G7838" s="4" t="str">
        <f>IF(AND(Tabella1[[#This Row],[Popolazione]]&gt;50000,Tabella1[[#This Row],[Popolazione]]&lt;100000),"COMPRESO",Tabella1[[#This Row],[Regione]])</f>
        <v>LOMBARDIA</v>
      </c>
      <c r="H7838" s="31">
        <f>Tabella1[[#This Row],[Popolazione]]/SUM($E$19:$E$7866)</f>
        <v>1.270862689749941E-4</v>
      </c>
    </row>
    <row r="7839" spans="1:8" x14ac:dyDescent="0.25">
      <c r="A7839" s="19" t="s">
        <v>7792</v>
      </c>
      <c r="B7839" s="4" t="str">
        <f>IFERROR(VLOOKUP(A7839,PEC!A$2:B$7902,2,0),"PEC NON ESISTENTE")</f>
        <v>protocollo.comune.villorba.tv</v>
      </c>
      <c r="C7839" s="20" t="s">
        <v>8026</v>
      </c>
      <c r="D7839" s="20" t="s">
        <v>8167</v>
      </c>
      <c r="E7839" s="21">
        <v>17883</v>
      </c>
      <c r="F7839" s="4" t="str">
        <f t="shared" si="122"/>
        <v/>
      </c>
      <c r="G7839" s="4" t="str">
        <f>IF(AND(Tabella1[[#This Row],[Popolazione]]&gt;50000,Tabella1[[#This Row],[Popolazione]]&lt;100000),"COMPRESO",Tabella1[[#This Row],[Regione]])</f>
        <v>VENETO</v>
      </c>
      <c r="H7839" s="31">
        <f>Tabella1[[#This Row],[Popolazione]]/SUM($E$19:$E$7866)</f>
        <v>2.9829160625801548E-4</v>
      </c>
    </row>
    <row r="7840" spans="1:8" x14ac:dyDescent="0.25">
      <c r="A7840" s="19" t="s">
        <v>7793</v>
      </c>
      <c r="B7840" s="4" t="str">
        <f>IFERROR(VLOOKUP(A7840,PEC!A$2:B$7902,2,0),"PEC NON ESISTENTE")</f>
        <v>comune.vilminore.bg</v>
      </c>
      <c r="C7840" s="20" t="s">
        <v>7913</v>
      </c>
      <c r="D7840" s="20" t="s">
        <v>7986</v>
      </c>
      <c r="E7840" s="21">
        <v>1491</v>
      </c>
      <c r="F7840" s="4" t="str">
        <f t="shared" si="122"/>
        <v/>
      </c>
      <c r="G7840" s="4" t="str">
        <f>IF(AND(Tabella1[[#This Row],[Popolazione]]&gt;50000,Tabella1[[#This Row],[Popolazione]]&lt;100000),"COMPRESO",Tabella1[[#This Row],[Regione]])</f>
        <v>LOMBARDIA</v>
      </c>
      <c r="H7840" s="31">
        <f>Tabella1[[#This Row],[Popolazione]]/SUM($E$19:$E$7866)</f>
        <v>2.4870143987625175E-5</v>
      </c>
    </row>
    <row r="7841" spans="1:8" x14ac:dyDescent="0.25">
      <c r="A7841" s="19" t="s">
        <v>7794</v>
      </c>
      <c r="B7841" s="4" t="str">
        <f>IFERROR(VLOOKUP(A7841,PEC!A$2:B$7902,2,0),"PEC NON ESISTENTE")</f>
        <v>vimercate</v>
      </c>
      <c r="C7841" s="20" t="s">
        <v>7913</v>
      </c>
      <c r="D7841" s="20" t="s">
        <v>7986</v>
      </c>
      <c r="E7841" s="21">
        <v>25309</v>
      </c>
      <c r="F7841" s="4" t="str">
        <f t="shared" si="122"/>
        <v/>
      </c>
      <c r="G7841" s="4" t="str">
        <f>IF(AND(Tabella1[[#This Row],[Popolazione]]&gt;50000,Tabella1[[#This Row],[Popolazione]]&lt;100000),"COMPRESO",Tabella1[[#This Row],[Regione]])</f>
        <v>LOMBARDIA</v>
      </c>
      <c r="H7841" s="31">
        <f>Tabella1[[#This Row],[Popolazione]]/SUM($E$19:$E$7866)</f>
        <v>4.2215860106157319E-4</v>
      </c>
    </row>
    <row r="7842" spans="1:8" x14ac:dyDescent="0.25">
      <c r="A7842" s="19" t="s">
        <v>7795</v>
      </c>
      <c r="B7842" s="4" t="str">
        <f>IFERROR(VLOOKUP(A7842,PEC!A$2:B$7902,2,0),"PEC NON ESISTENTE")</f>
        <v>comune.vimodrone</v>
      </c>
      <c r="C7842" s="20" t="s">
        <v>7913</v>
      </c>
      <c r="D7842" s="20" t="s">
        <v>7986</v>
      </c>
      <c r="E7842" s="21">
        <v>16426</v>
      </c>
      <c r="F7842" s="4" t="str">
        <f t="shared" si="122"/>
        <v/>
      </c>
      <c r="G7842" s="4" t="str">
        <f>IF(AND(Tabella1[[#This Row],[Popolazione]]&gt;50000,Tabella1[[#This Row],[Popolazione]]&lt;100000),"COMPRESO",Tabella1[[#This Row],[Regione]])</f>
        <v>LOMBARDIA</v>
      </c>
      <c r="H7842" s="31">
        <f>Tabella1[[#This Row],[Popolazione]]/SUM($E$19:$E$7866)</f>
        <v>2.7398858829022883E-4</v>
      </c>
    </row>
    <row r="7843" spans="1:8" x14ac:dyDescent="0.25">
      <c r="A7843" s="19" t="s">
        <v>7796</v>
      </c>
      <c r="B7843" s="4" t="str">
        <f>IFERROR(VLOOKUP(A7843,PEC!A$2:B$7902,2,0),"PEC NON ESISTENTE")</f>
        <v>vinadio</v>
      </c>
      <c r="C7843" s="20" t="s">
        <v>7913</v>
      </c>
      <c r="D7843" s="20" t="s">
        <v>7914</v>
      </c>
      <c r="E7843" s="21">
        <v>684</v>
      </c>
      <c r="F7843" s="4" t="str">
        <f t="shared" si="122"/>
        <v/>
      </c>
      <c r="G7843" s="4" t="str">
        <f>IF(AND(Tabella1[[#This Row],[Popolazione]]&gt;50000,Tabella1[[#This Row],[Popolazione]]&lt;100000),"COMPRESO",Tabella1[[#This Row],[Regione]])</f>
        <v>PIEMONTE</v>
      </c>
      <c r="H7843" s="31">
        <f>Tabella1[[#This Row],[Popolazione]]/SUM($E$19:$E$7866)</f>
        <v>1.1409241104987003E-5</v>
      </c>
    </row>
    <row r="7844" spans="1:8" x14ac:dyDescent="0.25">
      <c r="A7844" s="19" t="s">
        <v>7797</v>
      </c>
      <c r="B7844" s="4" t="str">
        <f>IFERROR(VLOOKUP(A7844,PEC!A$2:B$7902,2,0),"PEC NON ESISTENTE")</f>
        <v>comune.vinchiaturo</v>
      </c>
      <c r="C7844" s="20" t="s">
        <v>8235</v>
      </c>
      <c r="D7844" s="20" t="s">
        <v>4252</v>
      </c>
      <c r="E7844" s="21">
        <v>3238</v>
      </c>
      <c r="F7844" s="4" t="str">
        <f t="shared" si="122"/>
        <v/>
      </c>
      <c r="G7844" s="4" t="str">
        <f>IF(AND(Tabella1[[#This Row],[Popolazione]]&gt;50000,Tabella1[[#This Row],[Popolazione]]&lt;100000),"COMPRESO",Tabella1[[#This Row],[Regione]])</f>
        <v>MOLISE</v>
      </c>
      <c r="H7844" s="31">
        <f>Tabella1[[#This Row],[Popolazione]]/SUM($E$19:$E$7866)</f>
        <v>5.4010413301093442E-5</v>
      </c>
    </row>
    <row r="7845" spans="1:8" x14ac:dyDescent="0.25">
      <c r="A7845" s="19" t="s">
        <v>7798</v>
      </c>
      <c r="B7845" s="4" t="str">
        <f>IFERROR(VLOOKUP(A7845,PEC!A$2:B$7902,2,0),"PEC NON ESISTENTE")</f>
        <v>comune.vinchio.at</v>
      </c>
      <c r="C7845" s="20" t="s">
        <v>7913</v>
      </c>
      <c r="D7845" s="20" t="s">
        <v>7914</v>
      </c>
      <c r="E7845" s="21">
        <v>657</v>
      </c>
      <c r="F7845" s="4" t="str">
        <f t="shared" si="122"/>
        <v/>
      </c>
      <c r="G7845" s="4" t="str">
        <f>IF(AND(Tabella1[[#This Row],[Popolazione]]&gt;50000,Tabella1[[#This Row],[Popolazione]]&lt;100000),"COMPRESO",Tabella1[[#This Row],[Regione]])</f>
        <v>PIEMONTE</v>
      </c>
      <c r="H7845" s="31">
        <f>Tabella1[[#This Row],[Popolazione]]/SUM($E$19:$E$7866)</f>
        <v>1.0958876324526989E-5</v>
      </c>
    </row>
    <row r="7846" spans="1:8" x14ac:dyDescent="0.25">
      <c r="A7846" s="19" t="s">
        <v>7799</v>
      </c>
      <c r="B7846" s="4" t="str">
        <f>IFERROR(VLOOKUP(A7846,PEC!A$2:B$7902,2,0),"PEC NON ESISTENTE")</f>
        <v>comune.vinci</v>
      </c>
      <c r="C7846" s="20" t="s">
        <v>8221</v>
      </c>
      <c r="D7846" s="20" t="s">
        <v>8222</v>
      </c>
      <c r="E7846" s="21">
        <v>14105</v>
      </c>
      <c r="F7846" s="4" t="str">
        <f t="shared" si="122"/>
        <v/>
      </c>
      <c r="G7846" s="4" t="str">
        <f>IF(AND(Tabella1[[#This Row],[Popolazione]]&gt;50000,Tabella1[[#This Row],[Popolazione]]&lt;100000),"COMPRESO",Tabella1[[#This Row],[Regione]])</f>
        <v>TOSCANA</v>
      </c>
      <c r="H7846" s="31">
        <f>Tabella1[[#This Row],[Popolazione]]/SUM($E$19:$E$7866)</f>
        <v>2.3527389734772175E-4</v>
      </c>
    </row>
    <row r="7847" spans="1:8" x14ac:dyDescent="0.25">
      <c r="A7847" s="19" t="s">
        <v>7800</v>
      </c>
      <c r="B7847" s="4" t="str">
        <f>IFERROR(VLOOKUP(A7847,PEC!A$2:B$7902,2,0),"PEC NON ESISTENTE")</f>
        <v>protocollo.vinovo</v>
      </c>
      <c r="C7847" s="20" t="s">
        <v>7913</v>
      </c>
      <c r="D7847" s="20" t="s">
        <v>7914</v>
      </c>
      <c r="E7847" s="21">
        <v>14108</v>
      </c>
      <c r="F7847" s="4" t="str">
        <f t="shared" si="122"/>
        <v/>
      </c>
      <c r="G7847" s="4" t="str">
        <f>IF(AND(Tabella1[[#This Row],[Popolazione]]&gt;50000,Tabella1[[#This Row],[Popolazione]]&lt;100000),"COMPRESO",Tabella1[[#This Row],[Regione]])</f>
        <v>PIEMONTE</v>
      </c>
      <c r="H7847" s="31">
        <f>Tabella1[[#This Row],[Popolazione]]/SUM($E$19:$E$7866)</f>
        <v>2.3532393787888397E-4</v>
      </c>
    </row>
    <row r="7848" spans="1:8" x14ac:dyDescent="0.25">
      <c r="A7848" s="19" t="s">
        <v>7801</v>
      </c>
      <c r="B7848" s="4" t="str">
        <f>IFERROR(VLOOKUP(A7848,PEC!A$2:B$7902,2,0),"PEC NON ESISTENTE")</f>
        <v>vinzaglio</v>
      </c>
      <c r="C7848" s="20" t="s">
        <v>7913</v>
      </c>
      <c r="D7848" s="20" t="s">
        <v>7914</v>
      </c>
      <c r="E7848" s="21">
        <v>588</v>
      </c>
      <c r="F7848" s="4" t="str">
        <f t="shared" si="122"/>
        <v/>
      </c>
      <c r="G7848" s="4" t="str">
        <f>IF(AND(Tabella1[[#This Row],[Popolazione]]&gt;50000,Tabella1[[#This Row],[Popolazione]]&lt;100000),"COMPRESO",Tabella1[[#This Row],[Regione]])</f>
        <v>PIEMONTE</v>
      </c>
      <c r="H7848" s="31">
        <f>Tabella1[[#This Row],[Popolazione]]/SUM($E$19:$E$7866)</f>
        <v>9.8079441077958439E-6</v>
      </c>
    </row>
    <row r="7849" spans="1:8" x14ac:dyDescent="0.25">
      <c r="A7849" s="19" t="s">
        <v>7802</v>
      </c>
      <c r="B7849" s="4" t="str">
        <f>IFERROR(VLOOKUP(A7849,PEC!A$2:B$7902,2,0),"PEC NON ESISTENTE")</f>
        <v>comune.viola.cn</v>
      </c>
      <c r="C7849" s="20" t="s">
        <v>7913</v>
      </c>
      <c r="D7849" s="20" t="s">
        <v>7914</v>
      </c>
      <c r="E7849" s="21">
        <v>425</v>
      </c>
      <c r="F7849" s="4" t="str">
        <f t="shared" si="122"/>
        <v/>
      </c>
      <c r="G7849" s="4" t="str">
        <f>IF(AND(Tabella1[[#This Row],[Popolazione]]&gt;50000,Tabella1[[#This Row],[Popolazione]]&lt;100000),"COMPRESO",Tabella1[[#This Row],[Regione]])</f>
        <v>PIEMONTE</v>
      </c>
      <c r="H7849" s="31">
        <f>Tabella1[[#This Row],[Popolazione]]/SUM($E$19:$E$7866)</f>
        <v>7.0890752479816901E-6</v>
      </c>
    </row>
    <row r="7850" spans="1:8" x14ac:dyDescent="0.25">
      <c r="A7850" s="19" t="s">
        <v>7803</v>
      </c>
      <c r="B7850" s="4" t="str">
        <f>IFERROR(VLOOKUP(A7850,PEC!A$2:B$7902,2,0),"PEC NON ESISTENTE")</f>
        <v>protocollo</v>
      </c>
      <c r="C7850" s="20" t="s">
        <v>7913</v>
      </c>
      <c r="D7850" s="20" t="s">
        <v>7986</v>
      </c>
      <c r="E7850" s="21">
        <v>723</v>
      </c>
      <c r="F7850" s="4" t="str">
        <f t="shared" si="122"/>
        <v/>
      </c>
      <c r="G7850" s="4" t="str">
        <f>IF(AND(Tabella1[[#This Row],[Popolazione]]&gt;50000,Tabella1[[#This Row],[Popolazione]]&lt;100000),"COMPRESO",Tabella1[[#This Row],[Regione]])</f>
        <v>LOMBARDIA</v>
      </c>
      <c r="H7850" s="31">
        <f>Tabella1[[#This Row],[Popolazione]]/SUM($E$19:$E$7866)</f>
        <v>1.2059768010095911E-5</v>
      </c>
    </row>
    <row r="7851" spans="1:8" x14ac:dyDescent="0.25">
      <c r="A7851" s="19" t="s">
        <v>8140</v>
      </c>
      <c r="B7851" s="4" t="str">
        <f>IFERROR(VLOOKUP(A7851,PEC!A$2:B$7902,2,0),"PEC NON ESISTENTE")</f>
        <v>PEC NON ESISTENTE</v>
      </c>
      <c r="C7851" s="20" t="s">
        <v>8026</v>
      </c>
      <c r="D7851" s="20" t="s">
        <v>8027</v>
      </c>
      <c r="E7851" s="21">
        <v>6390</v>
      </c>
      <c r="F7851" s="4" t="str">
        <f t="shared" si="122"/>
        <v/>
      </c>
      <c r="G7851" s="4" t="str">
        <f>IF(AND(Tabella1[[#This Row],[Popolazione]]&gt;50000,Tabella1[[#This Row],[Popolazione]]&lt;100000),"COMPRESO",Tabella1[[#This Row],[Regione]])</f>
        <v>TRENTINO-ALTO ADIGE/SÜDTIROL</v>
      </c>
      <c r="H7851" s="31">
        <f>Tabella1[[#This Row],[Popolazione]]/SUM($E$19:$E$7866)</f>
        <v>1.0658633137553647E-4</v>
      </c>
    </row>
    <row r="7852" spans="1:8" x14ac:dyDescent="0.25">
      <c r="A7852" s="19" t="s">
        <v>7805</v>
      </c>
      <c r="B7852" s="4" t="str">
        <f>IFERROR(VLOOKUP(A7852,PEC!A$2:B$7902,2,0),"PEC NON ESISTENTE")</f>
        <v>virle.piemonte</v>
      </c>
      <c r="C7852" s="20" t="s">
        <v>7913</v>
      </c>
      <c r="D7852" s="20" t="s">
        <v>7914</v>
      </c>
      <c r="E7852" s="21">
        <v>1191</v>
      </c>
      <c r="F7852" s="4" t="str">
        <f t="shared" si="122"/>
        <v/>
      </c>
      <c r="G7852" s="4" t="str">
        <f>IF(AND(Tabella1[[#This Row],[Popolazione]]&gt;50000,Tabella1[[#This Row],[Popolazione]]&lt;100000),"COMPRESO",Tabella1[[#This Row],[Regione]])</f>
        <v>PIEMONTE</v>
      </c>
      <c r="H7852" s="31">
        <f>Tabella1[[#This Row],[Popolazione]]/SUM($E$19:$E$7866)</f>
        <v>1.9866090871402809E-5</v>
      </c>
    </row>
    <row r="7853" spans="1:8" x14ac:dyDescent="0.25">
      <c r="A7853" s="19" t="s">
        <v>7806</v>
      </c>
      <c r="B7853" s="4" t="str">
        <f>IFERROR(VLOOKUP(A7853,PEC!A$2:B$7902,2,0),"PEC NON ESISTENTE")</f>
        <v>protocollo</v>
      </c>
      <c r="C7853" s="20" t="s">
        <v>7913</v>
      </c>
      <c r="D7853" s="20" t="s">
        <v>7986</v>
      </c>
      <c r="E7853" s="21">
        <v>1933</v>
      </c>
      <c r="F7853" s="4" t="str">
        <f t="shared" si="122"/>
        <v/>
      </c>
      <c r="G7853" s="4" t="str">
        <f>IF(AND(Tabella1[[#This Row],[Popolazione]]&gt;50000,Tabella1[[#This Row],[Popolazione]]&lt;100000),"COMPRESO",Tabella1[[#This Row],[Regione]])</f>
        <v>LOMBARDIA</v>
      </c>
      <c r="H7853" s="31">
        <f>Tabella1[[#This Row],[Popolazione]]/SUM($E$19:$E$7866)</f>
        <v>3.2242782245526133E-5</v>
      </c>
    </row>
    <row r="7854" spans="1:8" x14ac:dyDescent="0.25">
      <c r="A7854" s="19" t="s">
        <v>7807</v>
      </c>
      <c r="B7854" s="4" t="str">
        <f>IFERROR(VLOOKUP(A7854,PEC!A$2:B$7902,2,0),"PEC NON ESISTENTE")</f>
        <v>vische</v>
      </c>
      <c r="C7854" s="20" t="s">
        <v>7913</v>
      </c>
      <c r="D7854" s="20" t="s">
        <v>7914</v>
      </c>
      <c r="E7854" s="21">
        <v>1314</v>
      </c>
      <c r="F7854" s="4" t="str">
        <f t="shared" si="122"/>
        <v/>
      </c>
      <c r="G7854" s="4" t="str">
        <f>IF(AND(Tabella1[[#This Row],[Popolazione]]&gt;50000,Tabella1[[#This Row],[Popolazione]]&lt;100000),"COMPRESO",Tabella1[[#This Row],[Regione]])</f>
        <v>PIEMONTE</v>
      </c>
      <c r="H7854" s="31">
        <f>Tabella1[[#This Row],[Popolazione]]/SUM($E$19:$E$7866)</f>
        <v>2.1917752649053979E-5</v>
      </c>
    </row>
    <row r="7855" spans="1:8" x14ac:dyDescent="0.25">
      <c r="A7855" s="19" t="s">
        <v>7808</v>
      </c>
      <c r="B7855" s="4" t="str">
        <f>IFERROR(VLOOKUP(A7855,PEC!A$2:B$7902,2,0),"PEC NON ESISTENTE")</f>
        <v>protocollo</v>
      </c>
      <c r="C7855" s="20" t="s">
        <v>8235</v>
      </c>
      <c r="D7855" s="20" t="s">
        <v>8239</v>
      </c>
      <c r="E7855" s="21">
        <v>4550</v>
      </c>
      <c r="F7855" s="4" t="str">
        <f t="shared" si="122"/>
        <v/>
      </c>
      <c r="G7855" s="4" t="str">
        <f>IF(AND(Tabella1[[#This Row],[Popolazione]]&gt;50000,Tabella1[[#This Row],[Popolazione]]&lt;100000),"COMPRESO",Tabella1[[#This Row],[Regione]])</f>
        <v>CAMPANIA</v>
      </c>
      <c r="H7855" s="31">
        <f>Tabella1[[#This Row],[Popolazione]]/SUM($E$19:$E$7866)</f>
        <v>7.5894805596039274E-5</v>
      </c>
    </row>
    <row r="7856" spans="1:8" x14ac:dyDescent="0.25">
      <c r="A7856" s="19" t="s">
        <v>7809</v>
      </c>
      <c r="B7856" s="4" t="str">
        <f>IFERROR(VLOOKUP(A7856,PEC!A$2:B$7902,2,0),"PEC NON ESISTENTE")</f>
        <v>comune.visco</v>
      </c>
      <c r="C7856" s="20" t="s">
        <v>8026</v>
      </c>
      <c r="D7856" s="20" t="s">
        <v>8205</v>
      </c>
      <c r="E7856" s="21">
        <v>775</v>
      </c>
      <c r="F7856" s="4" t="str">
        <f t="shared" si="122"/>
        <v/>
      </c>
      <c r="G7856" s="4" t="str">
        <f>IF(AND(Tabella1[[#This Row],[Popolazione]]&gt;50000,Tabella1[[#This Row],[Popolazione]]&lt;100000),"COMPRESO",Tabella1[[#This Row],[Regione]])</f>
        <v>FRIULI-VENEZIA GIULIA</v>
      </c>
      <c r="H7856" s="31">
        <f>Tabella1[[#This Row],[Popolazione]]/SUM($E$19:$E$7866)</f>
        <v>1.2927137216907789E-5</v>
      </c>
    </row>
    <row r="7857" spans="1:8" x14ac:dyDescent="0.25">
      <c r="A7857" s="19" t="s">
        <v>7810</v>
      </c>
      <c r="B7857" s="4" t="str">
        <f>IFERROR(VLOOKUP(A7857,PEC!A$2:B$7902,2,0),"PEC NON ESISTENTE")</f>
        <v>visone</v>
      </c>
      <c r="C7857" s="20" t="s">
        <v>7913</v>
      </c>
      <c r="D7857" s="20" t="s">
        <v>7914</v>
      </c>
      <c r="E7857" s="21">
        <v>1257</v>
      </c>
      <c r="F7857" s="4" t="str">
        <f t="shared" si="122"/>
        <v/>
      </c>
      <c r="G7857" s="4" t="str">
        <f>IF(AND(Tabella1[[#This Row],[Popolazione]]&gt;50000,Tabella1[[#This Row],[Popolazione]]&lt;100000),"COMPRESO",Tabella1[[#This Row],[Regione]])</f>
        <v>PIEMONTE</v>
      </c>
      <c r="H7857" s="31">
        <f>Tabella1[[#This Row],[Popolazione]]/SUM($E$19:$E$7866)</f>
        <v>2.0966982556971727E-5</v>
      </c>
    </row>
    <row r="7858" spans="1:8" x14ac:dyDescent="0.25">
      <c r="A7858" s="19" t="s">
        <v>7811</v>
      </c>
      <c r="B7858" s="4" t="str">
        <f>IFERROR(VLOOKUP(A7858,PEC!A$2:B$7902,2,0),"PEC NON ESISTENTE")</f>
        <v>comune.visso.mc</v>
      </c>
      <c r="C7858" s="20" t="s">
        <v>8221</v>
      </c>
      <c r="D7858" s="20" t="s">
        <v>8230</v>
      </c>
      <c r="E7858" s="21">
        <v>1180</v>
      </c>
      <c r="F7858" s="4" t="str">
        <f t="shared" si="122"/>
        <v/>
      </c>
      <c r="G7858" s="4" t="str">
        <f>IF(AND(Tabella1[[#This Row],[Popolazione]]&gt;50000,Tabella1[[#This Row],[Popolazione]]&lt;100000),"COMPRESO",Tabella1[[#This Row],[Regione]])</f>
        <v>MARCHE</v>
      </c>
      <c r="H7858" s="31">
        <f>Tabella1[[#This Row],[Popolazione]]/SUM($E$19:$E$7866)</f>
        <v>1.9682608923807989E-5</v>
      </c>
    </row>
    <row r="7859" spans="1:8" x14ac:dyDescent="0.25">
      <c r="A7859" s="19" t="s">
        <v>7812</v>
      </c>
      <c r="B7859" s="4" t="str">
        <f>IFERROR(VLOOKUP(A7859,PEC!A$2:B$7902,2,0),"PEC NON ESISTENTE")</f>
        <v>comune.vistarino</v>
      </c>
      <c r="C7859" s="20" t="s">
        <v>7913</v>
      </c>
      <c r="D7859" s="20" t="s">
        <v>7986</v>
      </c>
      <c r="E7859" s="21">
        <v>1546</v>
      </c>
      <c r="F7859" s="4" t="str">
        <f t="shared" si="122"/>
        <v/>
      </c>
      <c r="G7859" s="4" t="str">
        <f>IF(AND(Tabella1[[#This Row],[Popolazione]]&gt;50000,Tabella1[[#This Row],[Popolazione]]&lt;100000),"COMPRESO",Tabella1[[#This Row],[Regione]])</f>
        <v>LOMBARDIA</v>
      </c>
      <c r="H7859" s="31">
        <f>Tabella1[[#This Row],[Popolazione]]/SUM($E$19:$E$7866)</f>
        <v>2.5787553725599277E-5</v>
      </c>
    </row>
    <row r="7860" spans="1:8" x14ac:dyDescent="0.25">
      <c r="A7860" s="19" t="s">
        <v>7813</v>
      </c>
      <c r="B7860" s="4" t="str">
        <f>IFERROR(VLOOKUP(A7860,PEC!A$2:B$7902,2,0),"PEC NON ESISTENTE")</f>
        <v>vistrorio</v>
      </c>
      <c r="C7860" s="20" t="s">
        <v>7913</v>
      </c>
      <c r="D7860" s="20" t="s">
        <v>7914</v>
      </c>
      <c r="E7860" s="21">
        <v>521</v>
      </c>
      <c r="F7860" s="4" t="str">
        <f t="shared" si="122"/>
        <v/>
      </c>
      <c r="G7860" s="4" t="str">
        <f>IF(AND(Tabella1[[#This Row],[Popolazione]]&gt;50000,Tabella1[[#This Row],[Popolazione]]&lt;100000),"COMPRESO",Tabella1[[#This Row],[Regione]])</f>
        <v>PIEMONTE</v>
      </c>
      <c r="H7860" s="31">
        <f>Tabella1[[#This Row],[Popolazione]]/SUM($E$19:$E$7866)</f>
        <v>8.6903722451728488E-6</v>
      </c>
    </row>
    <row r="7861" spans="1:8" x14ac:dyDescent="0.25">
      <c r="A7861" s="19" t="s">
        <v>7814</v>
      </c>
      <c r="B7861" s="4" t="str">
        <f>IFERROR(VLOOKUP(A7861,PEC!A$2:B$7902,2,0),"PEC NON ESISTENTE")</f>
        <v>protocollo</v>
      </c>
      <c r="C7861" s="20" t="s">
        <v>8259</v>
      </c>
      <c r="D7861" s="20" t="s">
        <v>8260</v>
      </c>
      <c r="E7861" s="21">
        <v>2139</v>
      </c>
      <c r="F7861" s="4" t="str">
        <f t="shared" si="122"/>
        <v/>
      </c>
      <c r="G7861" s="4" t="str">
        <f>IF(AND(Tabella1[[#This Row],[Popolazione]]&gt;50000,Tabella1[[#This Row],[Popolazione]]&lt;100000),"COMPRESO",Tabella1[[#This Row],[Regione]])</f>
        <v>SICILIA</v>
      </c>
      <c r="H7861" s="31">
        <f>Tabella1[[#This Row],[Popolazione]]/SUM($E$19:$E$7866)</f>
        <v>3.5678898718665493E-5</v>
      </c>
    </row>
    <row r="7862" spans="1:8" x14ac:dyDescent="0.25">
      <c r="A7862" s="19" t="s">
        <v>7815</v>
      </c>
      <c r="B7862" s="4" t="str">
        <f>IFERROR(VLOOKUP(A7862,PEC!A$2:B$7902,2,0),"PEC NON ESISTENTE")</f>
        <v>protocollo</v>
      </c>
      <c r="C7862" s="20" t="s">
        <v>8221</v>
      </c>
      <c r="D7862" s="20" t="s">
        <v>8234</v>
      </c>
      <c r="E7862" s="21">
        <v>63209</v>
      </c>
      <c r="F7862" s="4" t="str">
        <f t="shared" si="122"/>
        <v/>
      </c>
      <c r="G7862" s="4" t="str">
        <f>IF(AND(Tabella1[[#This Row],[Popolazione]]&gt;50000,Tabella1[[#This Row],[Popolazione]]&lt;100000),"COMPRESO",Tabella1[[#This Row],[Regione]])</f>
        <v>COMPRESO</v>
      </c>
      <c r="H7862" s="30">
        <f>Tabella1[[#This Row],[Popolazione]]/SUM($E$19:$E$7866)</f>
        <v>1.0543373114109992E-3</v>
      </c>
    </row>
    <row r="7863" spans="1:8" x14ac:dyDescent="0.25">
      <c r="A7863" s="19" t="s">
        <v>7816</v>
      </c>
      <c r="B7863" s="4" t="str">
        <f>IFERROR(VLOOKUP(A7863,PEC!A$2:B$7902,2,0),"PEC NON ESISTENTE")</f>
        <v>comuneviticuso</v>
      </c>
      <c r="C7863" s="20" t="s">
        <v>8221</v>
      </c>
      <c r="D7863" s="20" t="s">
        <v>8234</v>
      </c>
      <c r="E7863" s="21">
        <v>372</v>
      </c>
      <c r="F7863" s="4" t="str">
        <f t="shared" si="122"/>
        <v/>
      </c>
      <c r="G7863" s="4" t="str">
        <f>IF(AND(Tabella1[[#This Row],[Popolazione]]&gt;50000,Tabella1[[#This Row],[Popolazione]]&lt;100000),"COMPRESO",Tabella1[[#This Row],[Regione]])</f>
        <v>LAZIO</v>
      </c>
      <c r="H7863" s="31">
        <f>Tabella1[[#This Row],[Popolazione]]/SUM($E$19:$E$7866)</f>
        <v>6.2050258641157383E-6</v>
      </c>
    </row>
    <row r="7864" spans="1:8" x14ac:dyDescent="0.25">
      <c r="A7864" s="19" t="s">
        <v>7817</v>
      </c>
      <c r="B7864" s="4" t="str">
        <f>IFERROR(VLOOKUP(A7864,PEC!A$2:B$7902,2,0),"PEC NON ESISTENTE")</f>
        <v>comune.vitodasio</v>
      </c>
      <c r="C7864" s="20" t="s">
        <v>8026</v>
      </c>
      <c r="D7864" s="20" t="s">
        <v>8205</v>
      </c>
      <c r="E7864" s="21">
        <v>818</v>
      </c>
      <c r="F7864" s="4" t="str">
        <f t="shared" si="122"/>
        <v/>
      </c>
      <c r="G7864" s="4" t="str">
        <f>IF(AND(Tabella1[[#This Row],[Popolazione]]&gt;50000,Tabella1[[#This Row],[Popolazione]]&lt;100000),"COMPRESO",Tabella1[[#This Row],[Regione]])</f>
        <v>FRIULI-VENEZIA GIULIA</v>
      </c>
      <c r="H7864" s="31">
        <f>Tabella1[[#This Row],[Popolazione]]/SUM($E$19:$E$7866)</f>
        <v>1.3644384830232995E-5</v>
      </c>
    </row>
    <row r="7865" spans="1:8" x14ac:dyDescent="0.25">
      <c r="A7865" s="19" t="s">
        <v>7818</v>
      </c>
      <c r="B7865" s="4" t="str">
        <f>IFERROR(VLOOKUP(A7865,PEC!A$2:B$7902,2,0),"PEC NON ESISTENTE")</f>
        <v>comune.vitorchiano.vt</v>
      </c>
      <c r="C7865" s="20" t="s">
        <v>8221</v>
      </c>
      <c r="D7865" s="20" t="s">
        <v>8234</v>
      </c>
      <c r="E7865" s="21">
        <v>4956</v>
      </c>
      <c r="F7865" s="4" t="str">
        <f t="shared" si="122"/>
        <v/>
      </c>
      <c r="G7865" s="4" t="str">
        <f>IF(AND(Tabella1[[#This Row],[Popolazione]]&gt;50000,Tabella1[[#This Row],[Popolazione]]&lt;100000),"COMPRESO",Tabella1[[#This Row],[Regione]])</f>
        <v>LAZIO</v>
      </c>
      <c r="H7865" s="31">
        <f>Tabella1[[#This Row],[Popolazione]]/SUM($E$19:$E$7866)</f>
        <v>8.266695747999355E-5</v>
      </c>
    </row>
    <row r="7866" spans="1:8" x14ac:dyDescent="0.25">
      <c r="A7866" s="19" t="s">
        <v>7819</v>
      </c>
      <c r="B7866" s="4" t="str">
        <f>IFERROR(VLOOKUP(A7866,PEC!A$2:B$7902,2,0),"PEC NON ESISTENTE")</f>
        <v>dirigente.affarigenerali</v>
      </c>
      <c r="C7866" s="20" t="s">
        <v>8259</v>
      </c>
      <c r="D7866" s="20" t="s">
        <v>8260</v>
      </c>
      <c r="E7866" s="21">
        <v>61006</v>
      </c>
      <c r="F7866" s="4" t="str">
        <f t="shared" si="122"/>
        <v/>
      </c>
      <c r="G7866" s="4" t="str">
        <f>IF(AND(Tabella1[[#This Row],[Popolazione]]&gt;50000,Tabella1[[#This Row],[Popolazione]]&lt;100000),"COMPRESO",Tabella1[[#This Row],[Regione]])</f>
        <v>COMPRESO</v>
      </c>
      <c r="H7866" s="30">
        <f>Tabella1[[#This Row],[Popolazione]]/SUM($E$19:$E$7866)</f>
        <v>1.017590881360873E-3</v>
      </c>
    </row>
    <row r="7867" spans="1:8" x14ac:dyDescent="0.25">
      <c r="A7867" s="19" t="s">
        <v>7820</v>
      </c>
      <c r="B7867" s="4" t="str">
        <f>IFERROR(VLOOKUP(A7867,PEC!A$2:B$7902,2,0),"PEC NON ESISTENTE")</f>
        <v>pec.comune.vittorioveneto.tv</v>
      </c>
      <c r="C7867" s="20" t="s">
        <v>8026</v>
      </c>
      <c r="D7867" s="20" t="s">
        <v>8167</v>
      </c>
      <c r="E7867" s="21">
        <v>28656</v>
      </c>
      <c r="F7867" s="4" t="str">
        <f t="shared" si="122"/>
        <v/>
      </c>
      <c r="G7867" s="4" t="str">
        <f>IF(AND(Tabella1[[#This Row],[Popolazione]]&gt;50000,Tabella1[[#This Row],[Popolazione]]&lt;100000),"COMPRESO",Tabella1[[#This Row],[Regione]])</f>
        <v>VENETO</v>
      </c>
      <c r="H7867" s="31">
        <f>Tabella1[[#This Row],[Popolazione]]/SUM($E$19:$E$7866)</f>
        <v>4.7798715366156072E-4</v>
      </c>
    </row>
    <row r="7868" spans="1:8" x14ac:dyDescent="0.25">
      <c r="A7868" s="19" t="s">
        <v>7821</v>
      </c>
      <c r="B7868" s="4" t="str">
        <f>IFERROR(VLOOKUP(A7868,PEC!A$2:B$7902,2,0),"PEC NON ESISTENTE")</f>
        <v>demografici.comunedivittorito</v>
      </c>
      <c r="C7868" s="20" t="s">
        <v>8235</v>
      </c>
      <c r="D7868" s="20" t="s">
        <v>8236</v>
      </c>
      <c r="E7868" s="21">
        <v>898</v>
      </c>
      <c r="F7868" s="4" t="str">
        <f t="shared" si="122"/>
        <v/>
      </c>
      <c r="G7868" s="4" t="str">
        <f>IF(AND(Tabella1[[#This Row],[Popolazione]]&gt;50000,Tabella1[[#This Row],[Popolazione]]&lt;100000),"COMPRESO",Tabella1[[#This Row],[Regione]])</f>
        <v>ABRUZZO</v>
      </c>
      <c r="H7868" s="31">
        <f>Tabella1[[#This Row],[Popolazione]]/SUM($E$19:$E$7866)</f>
        <v>1.497879899455896E-5</v>
      </c>
    </row>
    <row r="7869" spans="1:8" x14ac:dyDescent="0.25">
      <c r="A7869" s="19" t="s">
        <v>7822</v>
      </c>
      <c r="B7869" s="4" t="str">
        <f>IFERROR(VLOOKUP(A7869,PEC!A$2:B$7902,2,0),"PEC NON ESISTENTE")</f>
        <v>ufficio.protocollo</v>
      </c>
      <c r="C7869" s="20" t="s">
        <v>7913</v>
      </c>
      <c r="D7869" s="20" t="s">
        <v>7986</v>
      </c>
      <c r="E7869" s="21">
        <v>8949</v>
      </c>
      <c r="F7869" s="4" t="str">
        <f t="shared" si="122"/>
        <v/>
      </c>
      <c r="G7869" s="4" t="str">
        <f>IF(AND(Tabella1[[#This Row],[Popolazione]]&gt;50000,Tabella1[[#This Row],[Popolazione]]&lt;100000),"COMPRESO",Tabella1[[#This Row],[Regione]])</f>
        <v>LOMBARDIA</v>
      </c>
      <c r="H7869" s="31">
        <f>Tabella1[[#This Row],[Popolazione]]/SUM($E$19:$E$7866)</f>
        <v>1.4927090445691329E-4</v>
      </c>
    </row>
    <row r="7870" spans="1:8" x14ac:dyDescent="0.25">
      <c r="A7870" s="19" t="s">
        <v>7823</v>
      </c>
      <c r="B7870" s="4" t="str">
        <f>IFERROR(VLOOKUP(A7870,PEC!A$2:B$7902,2,0),"PEC NON ESISTENTE")</f>
        <v>vitulano</v>
      </c>
      <c r="C7870" s="20" t="s">
        <v>8235</v>
      </c>
      <c r="D7870" s="20" t="s">
        <v>8239</v>
      </c>
      <c r="E7870" s="21">
        <v>2930</v>
      </c>
      <c r="F7870" s="4" t="str">
        <f t="shared" si="122"/>
        <v/>
      </c>
      <c r="G7870" s="4" t="str">
        <f>IF(AND(Tabella1[[#This Row],[Popolazione]]&gt;50000,Tabella1[[#This Row],[Popolazione]]&lt;100000),"COMPRESO",Tabella1[[#This Row],[Regione]])</f>
        <v>CAMPANIA</v>
      </c>
      <c r="H7870" s="31">
        <f>Tabella1[[#This Row],[Popolazione]]/SUM($E$19:$E$7866)</f>
        <v>4.8872918768438475E-5</v>
      </c>
    </row>
    <row r="7871" spans="1:8" x14ac:dyDescent="0.25">
      <c r="A7871" s="19" t="s">
        <v>7824</v>
      </c>
      <c r="B7871" s="4" t="str">
        <f>IFERROR(VLOOKUP(A7871,PEC!A$2:B$7902,2,0),"PEC NON ESISTENTE")</f>
        <v>protocollo.vitulazio</v>
      </c>
      <c r="C7871" s="20" t="s">
        <v>8235</v>
      </c>
      <c r="D7871" s="20" t="s">
        <v>8239</v>
      </c>
      <c r="E7871" s="21">
        <v>7020</v>
      </c>
      <c r="F7871" s="4" t="str">
        <f t="shared" si="122"/>
        <v/>
      </c>
      <c r="G7871" s="4" t="str">
        <f>IF(AND(Tabella1[[#This Row],[Popolazione]]&gt;50000,Tabella1[[#This Row],[Popolazione]]&lt;100000),"COMPRESO",Tabella1[[#This Row],[Regione]])</f>
        <v>CAMPANIA</v>
      </c>
      <c r="H7871" s="31">
        <f>Tabella1[[#This Row],[Popolazione]]/SUM($E$19:$E$7866)</f>
        <v>1.1709484291960345E-4</v>
      </c>
    </row>
    <row r="7872" spans="1:8" x14ac:dyDescent="0.25">
      <c r="A7872" s="19" t="s">
        <v>7931</v>
      </c>
      <c r="B7872" s="4" t="str">
        <f>IFERROR(VLOOKUP(A7872,PEC!A$2:B$7902,2,0),"PEC NON ESISTENTE")</f>
        <v>viu</v>
      </c>
      <c r="C7872" s="20" t="s">
        <v>7913</v>
      </c>
      <c r="D7872" s="20" t="s">
        <v>7914</v>
      </c>
      <c r="E7872" s="21">
        <v>1118</v>
      </c>
      <c r="F7872" s="4" t="str">
        <f t="shared" si="122"/>
        <v/>
      </c>
      <c r="G7872" s="4" t="str">
        <f>IF(AND(Tabella1[[#This Row],[Popolazione]]&gt;50000,Tabella1[[#This Row],[Popolazione]]&lt;100000),"COMPRESO",Tabella1[[#This Row],[Regione]])</f>
        <v>PIEMONTE</v>
      </c>
      <c r="H7872" s="31">
        <f>Tabella1[[#This Row],[Popolazione]]/SUM($E$19:$E$7866)</f>
        <v>1.8648437946455364E-5</v>
      </c>
    </row>
    <row r="7873" spans="1:8" x14ac:dyDescent="0.25">
      <c r="A7873" s="19" t="s">
        <v>7826</v>
      </c>
      <c r="B7873" s="4" t="str">
        <f>IFERROR(VLOOKUP(A7873,PEC!A$2:B$7902,2,0),"PEC NON ESISTENTE")</f>
        <v>comune.vivaro</v>
      </c>
      <c r="C7873" s="20" t="s">
        <v>8026</v>
      </c>
      <c r="D7873" s="20" t="s">
        <v>8205</v>
      </c>
      <c r="E7873" s="21">
        <v>1399</v>
      </c>
      <c r="F7873" s="4" t="str">
        <f t="shared" si="122"/>
        <v/>
      </c>
      <c r="G7873" s="4" t="str">
        <f>IF(AND(Tabella1[[#This Row],[Popolazione]]&gt;50000,Tabella1[[#This Row],[Popolazione]]&lt;100000),"COMPRESO",Tabella1[[#This Row],[Regione]])</f>
        <v>FRIULI-VENEZIA GIULIA</v>
      </c>
      <c r="H7873" s="31">
        <f>Tabella1[[#This Row],[Popolazione]]/SUM($E$19:$E$7866)</f>
        <v>2.3335567698650316E-5</v>
      </c>
    </row>
    <row r="7874" spans="1:8" x14ac:dyDescent="0.25">
      <c r="A7874" s="19" t="s">
        <v>7827</v>
      </c>
      <c r="B7874" s="4" t="str">
        <f>IFERROR(VLOOKUP(A7874,PEC!A$2:B$7902,2,0),"PEC NON ESISTENTE")</f>
        <v>vivaroromano</v>
      </c>
      <c r="C7874" s="20" t="s">
        <v>8221</v>
      </c>
      <c r="D7874" s="20" t="s">
        <v>8234</v>
      </c>
      <c r="E7874" s="21">
        <v>177</v>
      </c>
      <c r="F7874" s="4" t="str">
        <f t="shared" ref="F7874:F7937" si="123">IF($E7874&gt;300000,"TROVATO","")</f>
        <v/>
      </c>
      <c r="G7874" s="4" t="str">
        <f>IF(AND(Tabella1[[#This Row],[Popolazione]]&gt;50000,Tabella1[[#This Row],[Popolazione]]&lt;100000),"COMPRESO",Tabella1[[#This Row],[Regione]])</f>
        <v>LAZIO</v>
      </c>
      <c r="H7874" s="31">
        <f>Tabella1[[#This Row],[Popolazione]]/SUM($E$19:$E$7866)</f>
        <v>2.952391338571198E-6</v>
      </c>
    </row>
    <row r="7875" spans="1:8" x14ac:dyDescent="0.25">
      <c r="A7875" s="19" t="s">
        <v>7828</v>
      </c>
      <c r="B7875" s="4" t="str">
        <f>IFERROR(VLOOKUP(A7875,PEC!A$2:B$7902,2,0),"PEC NON ESISTENTE")</f>
        <v>tributi.viverone</v>
      </c>
      <c r="C7875" s="20" t="s">
        <v>7913</v>
      </c>
      <c r="D7875" s="20" t="s">
        <v>7914</v>
      </c>
      <c r="E7875" s="21">
        <v>1423</v>
      </c>
      <c r="F7875" s="4" t="str">
        <f t="shared" si="123"/>
        <v/>
      </c>
      <c r="G7875" s="4" t="str">
        <f>IF(AND(Tabella1[[#This Row],[Popolazione]]&gt;50000,Tabella1[[#This Row],[Popolazione]]&lt;100000),"COMPRESO",Tabella1[[#This Row],[Regione]])</f>
        <v>PIEMONTE</v>
      </c>
      <c r="H7875" s="31">
        <f>Tabella1[[#This Row],[Popolazione]]/SUM($E$19:$E$7866)</f>
        <v>2.3735891947948107E-5</v>
      </c>
    </row>
    <row r="7876" spans="1:8" x14ac:dyDescent="0.25">
      <c r="A7876" s="19" t="s">
        <v>7829</v>
      </c>
      <c r="B7876" s="4" t="str">
        <f>IFERROR(VLOOKUP(A7876,PEC!A$2:B$7902,2,0),"PEC NON ESISTENTE")</f>
        <v>segreteria</v>
      </c>
      <c r="C7876" s="20" t="s">
        <v>8259</v>
      </c>
      <c r="D7876" s="20" t="s">
        <v>8260</v>
      </c>
      <c r="E7876" s="21">
        <v>6409</v>
      </c>
      <c r="F7876" s="4" t="str">
        <f t="shared" si="123"/>
        <v/>
      </c>
      <c r="G7876" s="4" t="str">
        <f>IF(AND(Tabella1[[#This Row],[Popolazione]]&gt;50000,Tabella1[[#This Row],[Popolazione]]&lt;100000),"COMPRESO",Tabella1[[#This Row],[Regione]])</f>
        <v>SICILIA</v>
      </c>
      <c r="H7876" s="31">
        <f>Tabella1[[#This Row],[Popolazione]]/SUM($E$19:$E$7866)</f>
        <v>1.0690325473956389E-4</v>
      </c>
    </row>
    <row r="7877" spans="1:8" x14ac:dyDescent="0.25">
      <c r="A7877" s="19" t="s">
        <v>7830</v>
      </c>
      <c r="B7877" s="4" t="str">
        <f>IFERROR(VLOOKUP(A7877,PEC!A$2:B$7902,2,0),"PEC NON ESISTENTE")</f>
        <v>comune.vizzolaticino</v>
      </c>
      <c r="C7877" s="20" t="s">
        <v>7913</v>
      </c>
      <c r="D7877" s="20" t="s">
        <v>7986</v>
      </c>
      <c r="E7877" s="21">
        <v>576</v>
      </c>
      <c r="F7877" s="4" t="str">
        <f t="shared" si="123"/>
        <v/>
      </c>
      <c r="G7877" s="4" t="str">
        <f>IF(AND(Tabella1[[#This Row],[Popolazione]]&gt;50000,Tabella1[[#This Row],[Popolazione]]&lt;100000),"COMPRESO",Tabella1[[#This Row],[Regione]])</f>
        <v>LOMBARDIA</v>
      </c>
      <c r="H7877" s="31">
        <f>Tabella1[[#This Row],[Popolazione]]/SUM($E$19:$E$7866)</f>
        <v>9.6077819831469502E-6</v>
      </c>
    </row>
    <row r="7878" spans="1:8" x14ac:dyDescent="0.25">
      <c r="A7878" s="19" t="s">
        <v>7831</v>
      </c>
      <c r="B7878" s="4" t="str">
        <f>IFERROR(VLOOKUP(A7878,PEC!A$2:B$7902,2,0),"PEC NON ESISTENTE")</f>
        <v>comune.vizzolopredabissi</v>
      </c>
      <c r="C7878" s="20" t="s">
        <v>7913</v>
      </c>
      <c r="D7878" s="20" t="s">
        <v>7986</v>
      </c>
      <c r="E7878" s="21">
        <v>4045</v>
      </c>
      <c r="F7878" s="4" t="str">
        <f t="shared" si="123"/>
        <v/>
      </c>
      <c r="G7878" s="4" t="str">
        <f>IF(AND(Tabella1[[#This Row],[Popolazione]]&gt;50000,Tabella1[[#This Row],[Popolazione]]&lt;100000),"COMPRESO",Tabella1[[#This Row],[Regione]])</f>
        <v>LOMBARDIA</v>
      </c>
      <c r="H7878" s="31">
        <f>Tabella1[[#This Row],[Popolazione]]/SUM($E$19:$E$7866)</f>
        <v>6.7471316183731613E-5</v>
      </c>
    </row>
    <row r="7879" spans="1:8" x14ac:dyDescent="0.25">
      <c r="A7879" s="19" t="s">
        <v>7832</v>
      </c>
      <c r="B7879" s="4" t="str">
        <f>IFERROR(VLOOKUP(A7879,PEC!A$2:B$7902,2,0),"PEC NON ESISTENTE")</f>
        <v>comune.vo.pd</v>
      </c>
      <c r="C7879" s="20" t="s">
        <v>8026</v>
      </c>
      <c r="D7879" s="20" t="s">
        <v>8167</v>
      </c>
      <c r="E7879" s="21">
        <v>3417</v>
      </c>
      <c r="F7879" s="4" t="str">
        <f t="shared" si="123"/>
        <v/>
      </c>
      <c r="G7879" s="4" t="str">
        <f>IF(AND(Tabella1[[#This Row],[Popolazione]]&gt;50000,Tabella1[[#This Row],[Popolazione]]&lt;100000),"COMPRESO",Tabella1[[#This Row],[Regione]])</f>
        <v>VENETO</v>
      </c>
      <c r="H7879" s="31">
        <f>Tabella1[[#This Row],[Popolazione]]/SUM($E$19:$E$7866)</f>
        <v>5.6996164993772789E-5</v>
      </c>
    </row>
    <row r="7880" spans="1:8" x14ac:dyDescent="0.25">
      <c r="A7880" s="19" t="s">
        <v>7833</v>
      </c>
      <c r="B7880" s="4" t="str">
        <f>IFERROR(VLOOKUP(A7880,PEC!A$2:B$7902,2,0),"PEC NON ESISTENTE")</f>
        <v>protocollo</v>
      </c>
      <c r="C7880" s="20" t="s">
        <v>7913</v>
      </c>
      <c r="D7880" s="20" t="s">
        <v>7986</v>
      </c>
      <c r="E7880" s="21">
        <v>8150</v>
      </c>
      <c r="F7880" s="4" t="str">
        <f t="shared" si="123"/>
        <v/>
      </c>
      <c r="G7880" s="4" t="str">
        <f>IF(AND(Tabella1[[#This Row],[Popolazione]]&gt;50000,Tabella1[[#This Row],[Popolazione]]&lt;100000),"COMPRESO",Tabella1[[#This Row],[Regione]])</f>
        <v>LOMBARDIA</v>
      </c>
      <c r="H7880" s="31">
        <f>Tabella1[[#This Row],[Popolazione]]/SUM($E$19:$E$7866)</f>
        <v>1.359434429907077E-4</v>
      </c>
    </row>
    <row r="7881" spans="1:8" x14ac:dyDescent="0.25">
      <c r="A7881" s="19" t="s">
        <v>7834</v>
      </c>
      <c r="B7881" s="4" t="str">
        <f>IFERROR(VLOOKUP(A7881,PEC!A$2:B$7902,2,0),"PEC NON ESISTENTE")</f>
        <v>comune.vobbia</v>
      </c>
      <c r="C7881" s="16" t="s">
        <v>7913</v>
      </c>
      <c r="D7881" s="20" t="s">
        <v>8208</v>
      </c>
      <c r="E7881" s="21">
        <v>463</v>
      </c>
      <c r="F7881" s="4" t="str">
        <f t="shared" si="123"/>
        <v/>
      </c>
      <c r="G7881" s="4" t="str">
        <f>IF(AND(Tabella1[[#This Row],[Popolazione]]&gt;50000,Tabella1[[#This Row],[Popolazione]]&lt;100000),"COMPRESO",Tabella1[[#This Row],[Regione]])</f>
        <v>LIGURIA</v>
      </c>
      <c r="H7881" s="31">
        <f>Tabella1[[#This Row],[Popolazione]]/SUM($E$19:$E$7866)</f>
        <v>7.7229219760365235E-6</v>
      </c>
    </row>
    <row r="7882" spans="1:8" x14ac:dyDescent="0.25">
      <c r="A7882" s="19" t="s">
        <v>7835</v>
      </c>
      <c r="B7882" s="4" t="str">
        <f>IFERROR(VLOOKUP(A7882,PEC!A$2:B$7902,2,0),"PEC NON ESISTENTE")</f>
        <v>comune.vocca.vc</v>
      </c>
      <c r="C7882" s="20" t="s">
        <v>7913</v>
      </c>
      <c r="D7882" s="20" t="s">
        <v>7914</v>
      </c>
      <c r="E7882" s="21">
        <v>162</v>
      </c>
      <c r="F7882" s="4" t="str">
        <f t="shared" si="123"/>
        <v/>
      </c>
      <c r="G7882" s="4" t="str">
        <f>IF(AND(Tabella1[[#This Row],[Popolazione]]&gt;50000,Tabella1[[#This Row],[Popolazione]]&lt;100000),"COMPRESO",Tabella1[[#This Row],[Regione]])</f>
        <v>PIEMONTE</v>
      </c>
      <c r="H7882" s="31">
        <f>Tabella1[[#This Row],[Popolazione]]/SUM($E$19:$E$7866)</f>
        <v>2.7021886827600795E-6</v>
      </c>
    </row>
    <row r="7883" spans="1:8" x14ac:dyDescent="0.25">
      <c r="A7883" s="19" t="s">
        <v>7836</v>
      </c>
      <c r="B7883" s="4" t="str">
        <f>IFERROR(VLOOKUP(A7883,PEC!A$2:B$7902,2,0),"PEC NON ESISTENTE")</f>
        <v>vodocadore.bl</v>
      </c>
      <c r="C7883" s="20" t="s">
        <v>8026</v>
      </c>
      <c r="D7883" s="20" t="s">
        <v>8167</v>
      </c>
      <c r="E7883" s="21">
        <v>891</v>
      </c>
      <c r="F7883" s="4" t="str">
        <f t="shared" si="123"/>
        <v/>
      </c>
      <c r="G7883" s="4" t="str">
        <f>IF(AND(Tabella1[[#This Row],[Popolazione]]&gt;50000,Tabella1[[#This Row],[Popolazione]]&lt;100000),"COMPRESO",Tabella1[[#This Row],[Regione]])</f>
        <v>VENETO</v>
      </c>
      <c r="H7883" s="31">
        <f>Tabella1[[#This Row],[Popolazione]]/SUM($E$19:$E$7866)</f>
        <v>1.4862037755180438E-5</v>
      </c>
    </row>
    <row r="7884" spans="1:8" x14ac:dyDescent="0.25">
      <c r="A7884" s="19" t="s">
        <v>7837</v>
      </c>
      <c r="B7884" s="4" t="str">
        <f>IFERROR(VLOOKUP(A7884,PEC!A$2:B$7902,2,0),"PEC NON ESISTENTE")</f>
        <v>protocollo</v>
      </c>
      <c r="C7884" s="20" t="s">
        <v>7913</v>
      </c>
      <c r="D7884" s="20" t="s">
        <v>7986</v>
      </c>
      <c r="E7884" s="21">
        <v>38174</v>
      </c>
      <c r="F7884" s="4" t="str">
        <f t="shared" si="123"/>
        <v/>
      </c>
      <c r="G7884" s="4" t="str">
        <f>IF(AND(Tabella1[[#This Row],[Popolazione]]&gt;50000,Tabella1[[#This Row],[Popolazione]]&lt;100000),"COMPRESO",Tabella1[[#This Row],[Regione]])</f>
        <v>LOMBARDIA</v>
      </c>
      <c r="H7884" s="31">
        <f>Tabella1[[#This Row],[Popolazione]]/SUM($E$19:$E$7866)</f>
        <v>6.367490788622424E-4</v>
      </c>
    </row>
    <row r="7885" spans="1:8" x14ac:dyDescent="0.25">
      <c r="A7885" s="19" t="s">
        <v>7838</v>
      </c>
      <c r="B7885" s="4" t="str">
        <f>IFERROR(VLOOKUP(A7885,PEC!A$2:B$7902,2,0),"PEC NON ESISTENTE")</f>
        <v>comune.voghiera.fe</v>
      </c>
      <c r="C7885" s="20" t="s">
        <v>8026</v>
      </c>
      <c r="D7885" s="20" t="s">
        <v>8212</v>
      </c>
      <c r="E7885" s="21">
        <v>3847</v>
      </c>
      <c r="F7885" s="4" t="str">
        <f t="shared" si="123"/>
        <v/>
      </c>
      <c r="G7885" s="4" t="str">
        <f>IF(AND(Tabella1[[#This Row],[Popolazione]]&gt;50000,Tabella1[[#This Row],[Popolazione]]&lt;100000),"COMPRESO",Tabella1[[#This Row],[Regione]])</f>
        <v>EMILIA-ROMAGNA</v>
      </c>
      <c r="H7885" s="31">
        <f>Tabella1[[#This Row],[Popolazione]]/SUM($E$19:$E$7866)</f>
        <v>6.4168641127024855E-5</v>
      </c>
    </row>
    <row r="7886" spans="1:8" x14ac:dyDescent="0.25">
      <c r="A7886" s="19" t="s">
        <v>7839</v>
      </c>
      <c r="B7886" s="4" t="str">
        <f>IFERROR(VLOOKUP(A7886,PEC!A$2:B$7902,2,0),"PEC NON ESISTENTE")</f>
        <v>comune.vogogna</v>
      </c>
      <c r="C7886" s="20" t="s">
        <v>7913</v>
      </c>
      <c r="D7886" s="20" t="s">
        <v>7914</v>
      </c>
      <c r="E7886" s="21">
        <v>1751</v>
      </c>
      <c r="F7886" s="4" t="str">
        <f t="shared" si="123"/>
        <v/>
      </c>
      <c r="G7886" s="4" t="str">
        <f>IF(AND(Tabella1[[#This Row],[Popolazione]]&gt;50000,Tabella1[[#This Row],[Popolazione]]&lt;100000),"COMPRESO",Tabella1[[#This Row],[Regione]])</f>
        <v>PIEMONTE</v>
      </c>
      <c r="H7886" s="31">
        <f>Tabella1[[#This Row],[Popolazione]]/SUM($E$19:$E$7866)</f>
        <v>2.9206990021684565E-5</v>
      </c>
    </row>
    <row r="7887" spans="1:8" x14ac:dyDescent="0.25">
      <c r="A7887" s="19" t="s">
        <v>7840</v>
      </c>
      <c r="B7887" s="4" t="str">
        <f>IFERROR(VLOOKUP(A7887,PEC!A$2:B$7902,2,0),"PEC NON ESISTENTE")</f>
        <v>comune</v>
      </c>
      <c r="C7887" s="20" t="s">
        <v>8026</v>
      </c>
      <c r="D7887" s="20" t="s">
        <v>8027</v>
      </c>
      <c r="E7887" s="21">
        <v>3125</v>
      </c>
      <c r="F7887" s="4" t="str">
        <f t="shared" si="123"/>
        <v/>
      </c>
      <c r="G7887" s="4" t="str">
        <f>IF(AND(Tabella1[[#This Row],[Popolazione]]&gt;50000,Tabella1[[#This Row],[Popolazione]]&lt;100000),"COMPRESO",Tabella1[[#This Row],[Regione]])</f>
        <v>TRENTINO-ALTO ADIGE/SÜDTIROL</v>
      </c>
      <c r="H7887" s="31">
        <f>Tabella1[[#This Row],[Popolazione]]/SUM($E$19:$E$7866)</f>
        <v>5.2125553293983017E-5</v>
      </c>
    </row>
    <row r="7888" spans="1:8" x14ac:dyDescent="0.25">
      <c r="A7888" s="19" t="s">
        <v>7841</v>
      </c>
      <c r="B7888" s="4" t="str">
        <f>IFERROR(VLOOKUP(A7888,PEC!A$2:B$7902,2,0),"PEC NON ESISTENTE")</f>
        <v>protocollo.pec.volla</v>
      </c>
      <c r="C7888" s="20" t="s">
        <v>8235</v>
      </c>
      <c r="D7888" s="20" t="s">
        <v>8239</v>
      </c>
      <c r="E7888" s="21">
        <v>22989</v>
      </c>
      <c r="F7888" s="4" t="str">
        <f t="shared" si="123"/>
        <v/>
      </c>
      <c r="G7888" s="4" t="str">
        <f>IF(AND(Tabella1[[#This Row],[Popolazione]]&gt;50000,Tabella1[[#This Row],[Popolazione]]&lt;100000),"COMPRESO",Tabella1[[#This Row],[Regione]])</f>
        <v>CAMPANIA</v>
      </c>
      <c r="H7888" s="31">
        <f>Tabella1[[#This Row],[Popolazione]]/SUM($E$19:$E$7866)</f>
        <v>3.8346059029612016E-4</v>
      </c>
    </row>
    <row r="7889" spans="1:8" x14ac:dyDescent="0.25">
      <c r="A7889" s="19" t="s">
        <v>7842</v>
      </c>
      <c r="B7889" s="4" t="str">
        <f>IFERROR(VLOOKUP(A7889,PEC!A$2:B$7902,2,0),"PEC NON ESISTENTE")</f>
        <v>volongo</v>
      </c>
      <c r="C7889" s="20" t="s">
        <v>7913</v>
      </c>
      <c r="D7889" s="20" t="s">
        <v>7986</v>
      </c>
      <c r="E7889" s="21">
        <v>578</v>
      </c>
      <c r="F7889" s="4" t="str">
        <f t="shared" si="123"/>
        <v/>
      </c>
      <c r="G7889" s="4" t="str">
        <f>IF(AND(Tabella1[[#This Row],[Popolazione]]&gt;50000,Tabella1[[#This Row],[Popolazione]]&lt;100000),"COMPRESO",Tabella1[[#This Row],[Regione]])</f>
        <v>LOMBARDIA</v>
      </c>
      <c r="H7889" s="31">
        <f>Tabella1[[#This Row],[Popolazione]]/SUM($E$19:$E$7866)</f>
        <v>9.6411423372550989E-6</v>
      </c>
    </row>
    <row r="7890" spans="1:8" x14ac:dyDescent="0.25">
      <c r="A7890" s="19" t="s">
        <v>7843</v>
      </c>
      <c r="B7890" s="4" t="str">
        <f>IFERROR(VLOOKUP(A7890,PEC!A$2:B$7902,2,0),"PEC NON ESISTENTE")</f>
        <v>volpago</v>
      </c>
      <c r="C7890" s="20" t="s">
        <v>8026</v>
      </c>
      <c r="D7890" s="20" t="s">
        <v>8167</v>
      </c>
      <c r="E7890" s="21">
        <v>10045</v>
      </c>
      <c r="F7890" s="4" t="str">
        <f t="shared" si="123"/>
        <v/>
      </c>
      <c r="G7890" s="4" t="str">
        <f>IF(AND(Tabella1[[#This Row],[Popolazione]]&gt;50000,Tabella1[[#This Row],[Popolazione]]&lt;100000),"COMPRESO",Tabella1[[#This Row],[Regione]])</f>
        <v>VENETO</v>
      </c>
      <c r="H7890" s="31">
        <f>Tabella1[[#This Row],[Popolazione]]/SUM($E$19:$E$7866)</f>
        <v>1.6755237850817902E-4</v>
      </c>
    </row>
    <row r="7891" spans="1:8" x14ac:dyDescent="0.25">
      <c r="A7891" s="19" t="s">
        <v>7844</v>
      </c>
      <c r="B7891" s="4" t="str">
        <f>IFERROR(VLOOKUP(A7891,PEC!A$2:B$7902,2,0),"PEC NON ESISTENTE")</f>
        <v>protocollo</v>
      </c>
      <c r="C7891" s="20" t="s">
        <v>7913</v>
      </c>
      <c r="D7891" s="20" t="s">
        <v>7986</v>
      </c>
      <c r="E7891" s="21">
        <v>133</v>
      </c>
      <c r="F7891" s="4" t="str">
        <f t="shared" si="123"/>
        <v/>
      </c>
      <c r="G7891" s="4" t="str">
        <f>IF(AND(Tabella1[[#This Row],[Popolazione]]&gt;50000,Tabella1[[#This Row],[Popolazione]]&lt;100000),"COMPRESO",Tabella1[[#This Row],[Regione]])</f>
        <v>LOMBARDIA</v>
      </c>
      <c r="H7891" s="31">
        <f>Tabella1[[#This Row],[Popolazione]]/SUM($E$19:$E$7866)</f>
        <v>2.2184635481919173E-6</v>
      </c>
    </row>
    <row r="7892" spans="1:8" x14ac:dyDescent="0.25">
      <c r="A7892" s="19" t="s">
        <v>7845</v>
      </c>
      <c r="B7892" s="4" t="str">
        <f>IFERROR(VLOOKUP(A7892,PEC!A$2:B$7902,2,0),"PEC NON ESISTENTE")</f>
        <v>volpedo</v>
      </c>
      <c r="C7892" s="20" t="s">
        <v>7913</v>
      </c>
      <c r="D7892" s="20" t="s">
        <v>7914</v>
      </c>
      <c r="E7892" s="21">
        <v>1212</v>
      </c>
      <c r="F7892" s="4" t="str">
        <f t="shared" si="123"/>
        <v/>
      </c>
      <c r="G7892" s="4" t="str">
        <f>IF(AND(Tabella1[[#This Row],[Popolazione]]&gt;50000,Tabella1[[#This Row],[Popolazione]]&lt;100000),"COMPRESO",Tabella1[[#This Row],[Regione]])</f>
        <v>PIEMONTE</v>
      </c>
      <c r="H7892" s="31">
        <f>Tabella1[[#This Row],[Popolazione]]/SUM($E$19:$E$7866)</f>
        <v>2.0216374589538374E-5</v>
      </c>
    </row>
    <row r="7893" spans="1:8" x14ac:dyDescent="0.25">
      <c r="A7893" s="19" t="s">
        <v>7846</v>
      </c>
      <c r="B7893" s="4" t="str">
        <f>IFERROR(VLOOKUP(A7893,PEC!A$2:B$7902,2,0),"PEC NON ESISTENTE")</f>
        <v>info</v>
      </c>
      <c r="C7893" s="20" t="s">
        <v>7913</v>
      </c>
      <c r="D7893" s="20" t="s">
        <v>7914</v>
      </c>
      <c r="E7893" s="21">
        <v>160</v>
      </c>
      <c r="F7893" s="4" t="str">
        <f t="shared" si="123"/>
        <v/>
      </c>
      <c r="G7893" s="4" t="str">
        <f>IF(AND(Tabella1[[#This Row],[Popolazione]]&gt;50000,Tabella1[[#This Row],[Popolazione]]&lt;100000),"COMPRESO",Tabella1[[#This Row],[Regione]])</f>
        <v>PIEMONTE</v>
      </c>
      <c r="H7893" s="31">
        <f>Tabella1[[#This Row],[Popolazione]]/SUM($E$19:$E$7866)</f>
        <v>2.6688283286519304E-6</v>
      </c>
    </row>
    <row r="7894" spans="1:8" x14ac:dyDescent="0.25">
      <c r="A7894" s="19" t="s">
        <v>7847</v>
      </c>
      <c r="B7894" s="4" t="str">
        <f>IFERROR(VLOOKUP(A7894,PEC!A$2:B$7902,2,0),"PEC NON ESISTENTE")</f>
        <v>protocollo</v>
      </c>
      <c r="C7894" s="20" t="s">
        <v>7913</v>
      </c>
      <c r="D7894" s="20" t="s">
        <v>7914</v>
      </c>
      <c r="E7894" s="21">
        <v>14998</v>
      </c>
      <c r="F7894" s="4" t="str">
        <f t="shared" si="123"/>
        <v/>
      </c>
      <c r="G7894" s="4" t="str">
        <f>IF(AND(Tabella1[[#This Row],[Popolazione]]&gt;50000,Tabella1[[#This Row],[Popolazione]]&lt;100000),"COMPRESO",Tabella1[[#This Row],[Regione]])</f>
        <v>PIEMONTE</v>
      </c>
      <c r="H7894" s="31">
        <f>Tabella1[[#This Row],[Popolazione]]/SUM($E$19:$E$7866)</f>
        <v>2.5016929545701032E-4</v>
      </c>
    </row>
    <row r="7895" spans="1:8" x14ac:dyDescent="0.25">
      <c r="A7895" s="19" t="s">
        <v>7848</v>
      </c>
      <c r="B7895" s="4" t="str">
        <f>IFERROR(VLOOKUP(A7895,PEC!A$2:B$7902,2,0),"PEC NON ESISTENTE")</f>
        <v>voltamantovana.mn</v>
      </c>
      <c r="C7895" s="20" t="s">
        <v>7913</v>
      </c>
      <c r="D7895" s="20" t="s">
        <v>7986</v>
      </c>
      <c r="E7895" s="21">
        <v>7298</v>
      </c>
      <c r="F7895" s="4" t="str">
        <f t="shared" si="123"/>
        <v/>
      </c>
      <c r="G7895" s="4" t="str">
        <f>IF(AND(Tabella1[[#This Row],[Popolazione]]&gt;50000,Tabella1[[#This Row],[Popolazione]]&lt;100000),"COMPRESO",Tabella1[[#This Row],[Regione]])</f>
        <v>LOMBARDIA</v>
      </c>
      <c r="H7895" s="31">
        <f>Tabella1[[#This Row],[Popolazione]]/SUM($E$19:$E$7866)</f>
        <v>1.2173193214063618E-4</v>
      </c>
    </row>
    <row r="7896" spans="1:8" x14ac:dyDescent="0.25">
      <c r="A7896" s="19" t="s">
        <v>7849</v>
      </c>
      <c r="B7896" s="4" t="str">
        <f>IFERROR(VLOOKUP(A7896,PEC!A$2:B$7902,2,0),"PEC NON ESISTENTE")</f>
        <v>protocollo</v>
      </c>
      <c r="C7896" s="20" t="s">
        <v>7913</v>
      </c>
      <c r="D7896" s="20" t="s">
        <v>7914</v>
      </c>
      <c r="E7896" s="21">
        <v>759</v>
      </c>
      <c r="F7896" s="4" t="str">
        <f t="shared" si="123"/>
        <v/>
      </c>
      <c r="G7896" s="4" t="str">
        <f>IF(AND(Tabella1[[#This Row],[Popolazione]]&gt;50000,Tabella1[[#This Row],[Popolazione]]&lt;100000),"COMPRESO",Tabella1[[#This Row],[Regione]])</f>
        <v>PIEMONTE</v>
      </c>
      <c r="H7896" s="31">
        <f>Tabella1[[#This Row],[Popolazione]]/SUM($E$19:$E$7866)</f>
        <v>1.2660254384042596E-5</v>
      </c>
    </row>
    <row r="7897" spans="1:8" x14ac:dyDescent="0.25">
      <c r="A7897" s="19" t="s">
        <v>7850</v>
      </c>
      <c r="B7897" s="4" t="str">
        <f>IFERROR(VLOOKUP(A7897,PEC!A$2:B$7902,2,0),"PEC NON ESISTENTE")</f>
        <v>comune.voltagoagordino.bl</v>
      </c>
      <c r="C7897" s="20" t="s">
        <v>8026</v>
      </c>
      <c r="D7897" s="20" t="s">
        <v>8167</v>
      </c>
      <c r="E7897" s="21">
        <v>914</v>
      </c>
      <c r="F7897" s="4" t="str">
        <f t="shared" si="123"/>
        <v/>
      </c>
      <c r="G7897" s="4" t="str">
        <f>IF(AND(Tabella1[[#This Row],[Popolazione]]&gt;50000,Tabella1[[#This Row],[Popolazione]]&lt;100000),"COMPRESO",Tabella1[[#This Row],[Regione]])</f>
        <v>VENETO</v>
      </c>
      <c r="H7897" s="31">
        <f>Tabella1[[#This Row],[Popolazione]]/SUM($E$19:$E$7866)</f>
        <v>1.5245681827424153E-5</v>
      </c>
    </row>
    <row r="7898" spans="1:8" x14ac:dyDescent="0.25">
      <c r="A7898" s="19" t="s">
        <v>7851</v>
      </c>
      <c r="B7898" s="4" t="str">
        <f>IFERROR(VLOOKUP(A7898,PEC!A$2:B$7902,2,0),"PEC NON ESISTENTE")</f>
        <v>comune.volterra</v>
      </c>
      <c r="C7898" s="20" t="s">
        <v>8221</v>
      </c>
      <c r="D7898" s="20" t="s">
        <v>8222</v>
      </c>
      <c r="E7898" s="21">
        <v>10689</v>
      </c>
      <c r="F7898" s="4" t="str">
        <f t="shared" si="123"/>
        <v/>
      </c>
      <c r="G7898" s="4" t="str">
        <f>IF(AND(Tabella1[[#This Row],[Popolazione]]&gt;50000,Tabella1[[#This Row],[Popolazione]]&lt;100000),"COMPRESO",Tabella1[[#This Row],[Regione]])</f>
        <v>TOSCANA</v>
      </c>
      <c r="H7898" s="31">
        <f>Tabella1[[#This Row],[Popolazione]]/SUM($E$19:$E$7866)</f>
        <v>1.7829441253100302E-4</v>
      </c>
    </row>
    <row r="7899" spans="1:8" x14ac:dyDescent="0.25">
      <c r="A7899" s="19" t="s">
        <v>7852</v>
      </c>
      <c r="B7899" s="4" t="str">
        <f>IFERROR(VLOOKUP(A7899,PEC!A$2:B$7902,2,0),"PEC NON ESISTENTE")</f>
        <v>comune.voltido</v>
      </c>
      <c r="C7899" s="20" t="s">
        <v>7913</v>
      </c>
      <c r="D7899" s="20" t="s">
        <v>7986</v>
      </c>
      <c r="E7899" s="21">
        <v>405</v>
      </c>
      <c r="F7899" s="4" t="str">
        <f t="shared" si="123"/>
        <v/>
      </c>
      <c r="G7899" s="4" t="str">
        <f>IF(AND(Tabella1[[#This Row],[Popolazione]]&gt;50000,Tabella1[[#This Row],[Popolazione]]&lt;100000),"COMPRESO",Tabella1[[#This Row],[Regione]])</f>
        <v>LOMBARDIA</v>
      </c>
      <c r="H7899" s="31">
        <f>Tabella1[[#This Row],[Popolazione]]/SUM($E$19:$E$7866)</f>
        <v>6.7554717069001991E-6</v>
      </c>
    </row>
    <row r="7900" spans="1:8" x14ac:dyDescent="0.25">
      <c r="A7900" s="19" t="s">
        <v>7853</v>
      </c>
      <c r="B7900" s="4" t="str">
        <f>IFERROR(VLOOKUP(A7900,PEC!A$2:B$7902,2,0),"PEC NON ESISTENTE")</f>
        <v>affarigenerali</v>
      </c>
      <c r="C7900" s="20" t="s">
        <v>8235</v>
      </c>
      <c r="D7900" s="20" t="s">
        <v>8241</v>
      </c>
      <c r="E7900" s="21">
        <v>481</v>
      </c>
      <c r="F7900" s="4" t="str">
        <f t="shared" si="123"/>
        <v/>
      </c>
      <c r="G7900" s="4" t="str">
        <f>IF(AND(Tabella1[[#This Row],[Popolazione]]&gt;50000,Tabella1[[#This Row],[Popolazione]]&lt;100000),"COMPRESO",Tabella1[[#This Row],[Regione]])</f>
        <v>PUGLIA</v>
      </c>
      <c r="H7900" s="31">
        <f>Tabella1[[#This Row],[Popolazione]]/SUM($E$19:$E$7866)</f>
        <v>8.0231651630098667E-6</v>
      </c>
    </row>
    <row r="7901" spans="1:8" x14ac:dyDescent="0.25">
      <c r="A7901" s="19" t="s">
        <v>7854</v>
      </c>
      <c r="B7901" s="4" t="str">
        <f>IFERROR(VLOOKUP(A7901,PEC!A$2:B$7902,2,0),"PEC NON ESISTENTE")</f>
        <v>demografici.volturarairpina</v>
      </c>
      <c r="C7901" s="20" t="s">
        <v>8235</v>
      </c>
      <c r="D7901" s="20" t="s">
        <v>8239</v>
      </c>
      <c r="E7901" s="21">
        <v>3401</v>
      </c>
      <c r="F7901" s="4" t="str">
        <f t="shared" si="123"/>
        <v/>
      </c>
      <c r="G7901" s="4" t="str">
        <f>IF(AND(Tabella1[[#This Row],[Popolazione]]&gt;50000,Tabella1[[#This Row],[Popolazione]]&lt;100000),"COMPRESO",Tabella1[[#This Row],[Regione]])</f>
        <v>CAMPANIA</v>
      </c>
      <c r="H7901" s="31">
        <f>Tabella1[[#This Row],[Popolazione]]/SUM($E$19:$E$7866)</f>
        <v>5.67292821609076E-5</v>
      </c>
    </row>
    <row r="7902" spans="1:8" x14ac:dyDescent="0.25">
      <c r="A7902" s="19" t="s">
        <v>7855</v>
      </c>
      <c r="B7902" s="4" t="str">
        <f>IFERROR(VLOOKUP(A7902,PEC!A$2:B$7902,2,0),"PEC NON ESISTENTE")</f>
        <v>protocollo</v>
      </c>
      <c r="C7902" s="20" t="s">
        <v>8235</v>
      </c>
      <c r="D7902" s="20" t="s">
        <v>8241</v>
      </c>
      <c r="E7902" s="21">
        <v>1781</v>
      </c>
      <c r="F7902" s="4" t="str">
        <f t="shared" si="123"/>
        <v/>
      </c>
      <c r="G7902" s="4" t="str">
        <f>IF(AND(Tabella1[[#This Row],[Popolazione]]&gt;50000,Tabella1[[#This Row],[Popolazione]]&lt;100000),"COMPRESO",Tabella1[[#This Row],[Regione]])</f>
        <v>PUGLIA</v>
      </c>
      <c r="H7902" s="31">
        <f>Tabella1[[#This Row],[Popolazione]]/SUM($E$19:$E$7866)</f>
        <v>2.97073953333068E-5</v>
      </c>
    </row>
    <row r="7903" spans="1:8" x14ac:dyDescent="0.25">
      <c r="A7903" s="19" t="s">
        <v>7856</v>
      </c>
      <c r="B7903" s="4" t="str">
        <f>IFERROR(VLOOKUP(A7903,PEC!A$2:B$7902,2,0),"PEC NON ESISTENTE")</f>
        <v>comune.volvera.to</v>
      </c>
      <c r="C7903" s="20" t="s">
        <v>7913</v>
      </c>
      <c r="D7903" s="20" t="s">
        <v>7914</v>
      </c>
      <c r="E7903" s="21">
        <v>8690</v>
      </c>
      <c r="F7903" s="4" t="str">
        <f t="shared" si="123"/>
        <v/>
      </c>
      <c r="G7903" s="4" t="str">
        <f>IF(AND(Tabella1[[#This Row],[Popolazione]]&gt;50000,Tabella1[[#This Row],[Popolazione]]&lt;100000),"COMPRESO",Tabella1[[#This Row],[Regione]])</f>
        <v>PIEMONTE</v>
      </c>
      <c r="H7903" s="31">
        <f>Tabella1[[#This Row],[Popolazione]]/SUM($E$19:$E$7866)</f>
        <v>1.4495073859990796E-4</v>
      </c>
    </row>
    <row r="7904" spans="1:8" x14ac:dyDescent="0.25">
      <c r="A7904" s="19" t="s">
        <v>7857</v>
      </c>
      <c r="B7904" s="4" t="str">
        <f>IFERROR(VLOOKUP(A7904,PEC!A$2:B$7902,2,0),"PEC NON ESISTENTE")</f>
        <v>vottignasco</v>
      </c>
      <c r="C7904" s="20" t="s">
        <v>7913</v>
      </c>
      <c r="D7904" s="20" t="s">
        <v>7914</v>
      </c>
      <c r="E7904" s="21">
        <v>547</v>
      </c>
      <c r="F7904" s="4" t="str">
        <f t="shared" si="123"/>
        <v/>
      </c>
      <c r="G7904" s="4" t="str">
        <f>IF(AND(Tabella1[[#This Row],[Popolazione]]&gt;50000,Tabella1[[#This Row],[Popolazione]]&lt;100000),"COMPRESO",Tabella1[[#This Row],[Regione]])</f>
        <v>PIEMONTE</v>
      </c>
      <c r="H7904" s="31">
        <f>Tabella1[[#This Row],[Popolazione]]/SUM($E$19:$E$7866)</f>
        <v>9.1240568485787867E-6</v>
      </c>
    </row>
    <row r="7905" spans="1:8" x14ac:dyDescent="0.25">
      <c r="A7905" s="19" t="s">
        <v>310</v>
      </c>
      <c r="B7905" s="4" t="str">
        <f>IFERROR(VLOOKUP(A7905,PEC!A$2:B$7902,2,0),"PEC NON ESISTENTE")</f>
        <v>prot.zaccanopoli</v>
      </c>
      <c r="C7905" s="20" t="s">
        <v>8235</v>
      </c>
      <c r="D7905" s="20" t="s">
        <v>8248</v>
      </c>
      <c r="E7905" s="21">
        <v>802</v>
      </c>
      <c r="F7905" s="4" t="str">
        <f t="shared" si="123"/>
        <v/>
      </c>
      <c r="G7905" s="4" t="str">
        <f>IF(AND(Tabella1[[#This Row],[Popolazione]]&gt;50000,Tabella1[[#This Row],[Popolazione]]&lt;100000),"COMPRESO",Tabella1[[#This Row],[Regione]])</f>
        <v>CALABRIA</v>
      </c>
      <c r="H7905" s="31">
        <f>Tabella1[[#This Row],[Popolazione]]/SUM($E$19:$E$7866)</f>
        <v>1.3377501997367802E-5</v>
      </c>
    </row>
    <row r="7906" spans="1:8" x14ac:dyDescent="0.25">
      <c r="A7906" s="19" t="s">
        <v>7858</v>
      </c>
      <c r="B7906" s="4" t="str">
        <f>IFERROR(VLOOKUP(A7906,PEC!A$2:B$7902,2,0),"PEC NON ESISTENTE")</f>
        <v>protocollo</v>
      </c>
      <c r="C7906" s="20" t="s">
        <v>8259</v>
      </c>
      <c r="D7906" s="20" t="s">
        <v>8260</v>
      </c>
      <c r="E7906" s="21">
        <v>9249</v>
      </c>
      <c r="F7906" s="4" t="str">
        <f t="shared" si="123"/>
        <v/>
      </c>
      <c r="G7906" s="4" t="str">
        <f>IF(AND(Tabella1[[#This Row],[Popolazione]]&gt;50000,Tabella1[[#This Row],[Popolazione]]&lt;100000),"COMPRESO",Tabella1[[#This Row],[Regione]])</f>
        <v>SICILIA</v>
      </c>
      <c r="H7906" s="31">
        <f>Tabella1[[#This Row],[Popolazione]]/SUM($E$19:$E$7866)</f>
        <v>1.5427495757313565E-4</v>
      </c>
    </row>
    <row r="7907" spans="1:8" x14ac:dyDescent="0.25">
      <c r="A7907" s="19" t="s">
        <v>235</v>
      </c>
      <c r="B7907" s="4" t="str">
        <f>IFERROR(VLOOKUP(A7907,PEC!A$2:B$7902,2,0),"PEC NON ESISTENTE")</f>
        <v>comune</v>
      </c>
      <c r="C7907" s="20" t="s">
        <v>8235</v>
      </c>
      <c r="D7907" s="20" t="s">
        <v>8248</v>
      </c>
      <c r="E7907" s="21">
        <v>1733</v>
      </c>
      <c r="F7907" s="4" t="str">
        <f t="shared" si="123"/>
        <v/>
      </c>
      <c r="G7907" s="4" t="str">
        <f>IF(AND(Tabella1[[#This Row],[Popolazione]]&gt;50000,Tabella1[[#This Row],[Popolazione]]&lt;100000),"COMPRESO",Tabella1[[#This Row],[Regione]])</f>
        <v>CALABRIA</v>
      </c>
      <c r="H7907" s="31">
        <f>Tabella1[[#This Row],[Popolazione]]/SUM($E$19:$E$7866)</f>
        <v>2.8906746834711221E-5</v>
      </c>
    </row>
    <row r="7908" spans="1:8" x14ac:dyDescent="0.25">
      <c r="A7908" s="19" t="s">
        <v>7859</v>
      </c>
      <c r="B7908" s="4" t="str">
        <f>IFERROR(VLOOKUP(A7908,PEC!A$2:B$7902,2,0),"PEC NON ESISTENTE")</f>
        <v>protocollo</v>
      </c>
      <c r="C7908" s="20" t="s">
        <v>8221</v>
      </c>
      <c r="D7908" s="20" t="s">
        <v>8234</v>
      </c>
      <c r="E7908" s="21">
        <v>16922</v>
      </c>
      <c r="F7908" s="4" t="str">
        <f t="shared" si="123"/>
        <v/>
      </c>
      <c r="G7908" s="4" t="str">
        <f>IF(AND(Tabella1[[#This Row],[Popolazione]]&gt;50000,Tabella1[[#This Row],[Popolazione]]&lt;100000),"COMPRESO",Tabella1[[#This Row],[Regione]])</f>
        <v>LAZIO</v>
      </c>
      <c r="H7908" s="31">
        <f>Tabella1[[#This Row],[Popolazione]]/SUM($E$19:$E$7866)</f>
        <v>2.822619561090498E-4</v>
      </c>
    </row>
    <row r="7909" spans="1:8" x14ac:dyDescent="0.25">
      <c r="A7909" s="19" t="s">
        <v>8164</v>
      </c>
      <c r="B7909" s="4" t="str">
        <f>IFERROR(VLOOKUP(A7909,PEC!A$2:B$7902,2,0),"PEC NON ESISTENTE")</f>
        <v>PEC NON ESISTENTE</v>
      </c>
      <c r="C7909" s="20" t="s">
        <v>8026</v>
      </c>
      <c r="D7909" s="20" t="s">
        <v>8027</v>
      </c>
      <c r="E7909" s="21">
        <v>1620</v>
      </c>
      <c r="F7909" s="4" t="str">
        <f t="shared" si="123"/>
        <v/>
      </c>
      <c r="G7909" s="4" t="str">
        <f>IF(AND(Tabella1[[#This Row],[Popolazione]]&gt;50000,Tabella1[[#This Row],[Popolazione]]&lt;100000),"COMPRESO",Tabella1[[#This Row],[Regione]])</f>
        <v>TRENTINO-ALTO ADIGE/SÜDTIROL</v>
      </c>
      <c r="H7909" s="31">
        <f>Tabella1[[#This Row],[Popolazione]]/SUM($E$19:$E$7866)</f>
        <v>2.7021886827600796E-5</v>
      </c>
    </row>
    <row r="7910" spans="1:8" x14ac:dyDescent="0.25">
      <c r="A7910" s="19" t="s">
        <v>311</v>
      </c>
      <c r="B7910" s="4" t="str">
        <f>IFERROR(VLOOKUP(A7910,PEC!A$2:B$7902,2,0),"PEC NON ESISTENTE")</f>
        <v>amministrativozambrone</v>
      </c>
      <c r="C7910" s="20" t="s">
        <v>8235</v>
      </c>
      <c r="D7910" s="20" t="s">
        <v>8248</v>
      </c>
      <c r="E7910" s="21">
        <v>1805</v>
      </c>
      <c r="F7910" s="4" t="str">
        <f t="shared" si="123"/>
        <v/>
      </c>
      <c r="G7910" s="4" t="str">
        <f>IF(AND(Tabella1[[#This Row],[Popolazione]]&gt;50000,Tabella1[[#This Row],[Popolazione]]&lt;100000),"COMPRESO",Tabella1[[#This Row],[Regione]])</f>
        <v>CALABRIA</v>
      </c>
      <c r="H7910" s="31">
        <f>Tabella1[[#This Row],[Popolazione]]/SUM($E$19:$E$7866)</f>
        <v>3.0107719582604591E-5</v>
      </c>
    </row>
    <row r="7911" spans="1:8" x14ac:dyDescent="0.25">
      <c r="A7911" s="19" t="s">
        <v>7860</v>
      </c>
      <c r="B7911" s="4" t="str">
        <f>IFERROR(VLOOKUP(A7911,PEC!A$2:B$7902,2,0),"PEC NON ESISTENTE")</f>
        <v>protocollo</v>
      </c>
      <c r="C7911" s="20" t="s">
        <v>7913</v>
      </c>
      <c r="D7911" s="20" t="s">
        <v>7986</v>
      </c>
      <c r="E7911" s="21">
        <v>2720</v>
      </c>
      <c r="F7911" s="4" t="str">
        <f t="shared" si="123"/>
        <v/>
      </c>
      <c r="G7911" s="4" t="str">
        <f>IF(AND(Tabella1[[#This Row],[Popolazione]]&gt;50000,Tabella1[[#This Row],[Popolazione]]&lt;100000),"COMPRESO",Tabella1[[#This Row],[Regione]])</f>
        <v>LOMBARDIA</v>
      </c>
      <c r="H7911" s="31">
        <f>Tabella1[[#This Row],[Popolazione]]/SUM($E$19:$E$7866)</f>
        <v>4.5370081587082814E-5</v>
      </c>
    </row>
    <row r="7912" spans="1:8" x14ac:dyDescent="0.25">
      <c r="A7912" s="19" t="s">
        <v>8186</v>
      </c>
      <c r="B7912" s="4" t="str">
        <f>IFERROR(VLOOKUP(A7912,PEC!A$2:B$7902,2,0),"PEC NON ESISTENTE")</f>
        <v>comune.zane.demografici</v>
      </c>
      <c r="C7912" s="20" t="s">
        <v>8026</v>
      </c>
      <c r="D7912" s="20" t="s">
        <v>8167</v>
      </c>
      <c r="E7912" s="21">
        <v>6642</v>
      </c>
      <c r="F7912" s="4" t="str">
        <f t="shared" si="123"/>
        <v/>
      </c>
      <c r="G7912" s="4" t="str">
        <f>IF(AND(Tabella1[[#This Row],[Popolazione]]&gt;50000,Tabella1[[#This Row],[Popolazione]]&lt;100000),"COMPRESO",Tabella1[[#This Row],[Regione]])</f>
        <v>VENETO</v>
      </c>
      <c r="H7912" s="31">
        <f>Tabella1[[#This Row],[Popolazione]]/SUM($E$19:$E$7866)</f>
        <v>1.1078973599316326E-4</v>
      </c>
    </row>
    <row r="7913" spans="1:8" x14ac:dyDescent="0.25">
      <c r="A7913" s="19" t="s">
        <v>7862</v>
      </c>
      <c r="B7913" s="4" t="str">
        <f>IFERROR(VLOOKUP(A7913,PEC!A$2:B$7902,2,0),"PEC NON ESISTENTE")</f>
        <v>comune.zanica</v>
      </c>
      <c r="C7913" s="20" t="s">
        <v>7913</v>
      </c>
      <c r="D7913" s="20" t="s">
        <v>7986</v>
      </c>
      <c r="E7913" s="21">
        <v>8193</v>
      </c>
      <c r="F7913" s="4" t="str">
        <f t="shared" si="123"/>
        <v/>
      </c>
      <c r="G7913" s="4" t="str">
        <f>IF(AND(Tabella1[[#This Row],[Popolazione]]&gt;50000,Tabella1[[#This Row],[Popolazione]]&lt;100000),"COMPRESO",Tabella1[[#This Row],[Regione]])</f>
        <v>LOMBARDIA</v>
      </c>
      <c r="H7913" s="31">
        <f>Tabella1[[#This Row],[Popolazione]]/SUM($E$19:$E$7866)</f>
        <v>1.366606906040329E-4</v>
      </c>
    </row>
    <row r="7914" spans="1:8" x14ac:dyDescent="0.25">
      <c r="A7914" s="19" t="s">
        <v>7863</v>
      </c>
      <c r="B7914" s="4" t="str">
        <f>IFERROR(VLOOKUP(A7914,PEC!A$2:B$7902,2,0),"PEC NON ESISTENTE")</f>
        <v>info.comune.zapponeta</v>
      </c>
      <c r="C7914" s="20" t="s">
        <v>8235</v>
      </c>
      <c r="D7914" s="20" t="s">
        <v>8241</v>
      </c>
      <c r="E7914" s="21">
        <v>3326</v>
      </c>
      <c r="F7914" s="4" t="str">
        <f t="shared" si="123"/>
        <v/>
      </c>
      <c r="G7914" s="4" t="str">
        <f>IF(AND(Tabella1[[#This Row],[Popolazione]]&gt;50000,Tabella1[[#This Row],[Popolazione]]&lt;100000),"COMPRESO",Tabella1[[#This Row],[Regione]])</f>
        <v>PUGLIA</v>
      </c>
      <c r="H7914" s="31">
        <f>Tabella1[[#This Row],[Popolazione]]/SUM($E$19:$E$7866)</f>
        <v>5.5478268881852005E-5</v>
      </c>
    </row>
    <row r="7915" spans="1:8" x14ac:dyDescent="0.25">
      <c r="A7915" s="19" t="s">
        <v>7864</v>
      </c>
      <c r="B7915" s="4" t="str">
        <f>IFERROR(VLOOKUP(A7915,PEC!A$2:B$7902,2,0),"PEC NON ESISTENTE")</f>
        <v>comune.zavattarello</v>
      </c>
      <c r="C7915" s="20" t="s">
        <v>7913</v>
      </c>
      <c r="D7915" s="20" t="s">
        <v>7986</v>
      </c>
      <c r="E7915" s="21">
        <v>1036</v>
      </c>
      <c r="F7915" s="4" t="str">
        <f t="shared" si="123"/>
        <v/>
      </c>
      <c r="G7915" s="4" t="str">
        <f>IF(AND(Tabella1[[#This Row],[Popolazione]]&gt;50000,Tabella1[[#This Row],[Popolazione]]&lt;100000),"COMPRESO",Tabella1[[#This Row],[Regione]])</f>
        <v>LOMBARDIA</v>
      </c>
      <c r="H7915" s="31">
        <f>Tabella1[[#This Row],[Popolazione]]/SUM($E$19:$E$7866)</f>
        <v>1.728066342802125E-5</v>
      </c>
    </row>
    <row r="7916" spans="1:8" x14ac:dyDescent="0.25">
      <c r="A7916" s="19" t="s">
        <v>7865</v>
      </c>
      <c r="B7916" s="4" t="str">
        <f>IFERROR(VLOOKUP(A7916,PEC!A$2:B$7902,2,0),"PEC NON ESISTENTE")</f>
        <v>comune.zeccone</v>
      </c>
      <c r="C7916" s="20" t="s">
        <v>7913</v>
      </c>
      <c r="D7916" s="20" t="s">
        <v>7986</v>
      </c>
      <c r="E7916" s="21">
        <v>1696</v>
      </c>
      <c r="F7916" s="4" t="str">
        <f t="shared" si="123"/>
        <v/>
      </c>
      <c r="G7916" s="4" t="str">
        <f>IF(AND(Tabella1[[#This Row],[Popolazione]]&gt;50000,Tabella1[[#This Row],[Popolazione]]&lt;100000),"COMPRESO",Tabella1[[#This Row],[Regione]])</f>
        <v>LOMBARDIA</v>
      </c>
      <c r="H7916" s="31">
        <f>Tabella1[[#This Row],[Popolazione]]/SUM($E$19:$E$7866)</f>
        <v>2.8289580283710463E-5</v>
      </c>
    </row>
    <row r="7917" spans="1:8" x14ac:dyDescent="0.25">
      <c r="A7917" s="22" t="s">
        <v>7866</v>
      </c>
      <c r="B7917" s="4" t="str">
        <f>IFERROR(VLOOKUP(A7917,PEC!A$2:B$7902,2,0),"PEC NON ESISTENTE")</f>
        <v>ufficio.demografico</v>
      </c>
      <c r="C7917" s="20" t="s">
        <v>8259</v>
      </c>
      <c r="D7917" s="20" t="s">
        <v>8278</v>
      </c>
      <c r="E7917" s="21">
        <v>1158</v>
      </c>
      <c r="F7917" s="4" t="str">
        <f t="shared" si="123"/>
        <v/>
      </c>
      <c r="G7917" s="4" t="str">
        <f>IF(AND(Tabella1[[#This Row],[Popolazione]]&gt;50000,Tabella1[[#This Row],[Popolazione]]&lt;100000),"COMPRESO",Tabella1[[#This Row],[Regione]])</f>
        <v>SARDEGNA</v>
      </c>
      <c r="H7917" s="31">
        <f>Tabella1[[#This Row],[Popolazione]]/SUM($E$19:$E$7866)</f>
        <v>1.9315645028618348E-5</v>
      </c>
    </row>
    <row r="7918" spans="1:8" x14ac:dyDescent="0.25">
      <c r="A7918" s="19" t="s">
        <v>7867</v>
      </c>
      <c r="B7918" s="4" t="str">
        <f>IFERROR(VLOOKUP(A7918,PEC!A$2:B$7902,2,0),"PEC NON ESISTENTE")</f>
        <v>comune.zelbio.co</v>
      </c>
      <c r="C7918" s="20" t="s">
        <v>7913</v>
      </c>
      <c r="D7918" s="20" t="s">
        <v>7986</v>
      </c>
      <c r="E7918" s="21">
        <v>220</v>
      </c>
      <c r="F7918" s="4" t="str">
        <f t="shared" si="123"/>
        <v/>
      </c>
      <c r="G7918" s="4" t="str">
        <f>IF(AND(Tabella1[[#This Row],[Popolazione]]&gt;50000,Tabella1[[#This Row],[Popolazione]]&lt;100000),"COMPRESO",Tabella1[[#This Row],[Regione]])</f>
        <v>LOMBARDIA</v>
      </c>
      <c r="H7918" s="31">
        <f>Tabella1[[#This Row],[Popolazione]]/SUM($E$19:$E$7866)</f>
        <v>3.6696389518964043E-6</v>
      </c>
    </row>
    <row r="7919" spans="1:8" x14ac:dyDescent="0.25">
      <c r="A7919" s="19" t="s">
        <v>7868</v>
      </c>
      <c r="B7919" s="4" t="str">
        <f>IFERROR(VLOOKUP(A7919,PEC!A$2:B$7902,2,0),"PEC NON ESISTENTE")</f>
        <v>comune</v>
      </c>
      <c r="C7919" s="20" t="s">
        <v>7913</v>
      </c>
      <c r="D7919" s="20" t="s">
        <v>7986</v>
      </c>
      <c r="E7919" s="21">
        <v>6872</v>
      </c>
      <c r="F7919" s="4" t="str">
        <f t="shared" si="123"/>
        <v/>
      </c>
      <c r="G7919" s="4" t="str">
        <f>IF(AND(Tabella1[[#This Row],[Popolazione]]&gt;50000,Tabella1[[#This Row],[Popolazione]]&lt;100000),"COMPRESO",Tabella1[[#This Row],[Regione]])</f>
        <v>LOMBARDIA</v>
      </c>
      <c r="H7919" s="31">
        <f>Tabella1[[#This Row],[Popolazione]]/SUM($E$19:$E$7866)</f>
        <v>1.1462617671560041E-4</v>
      </c>
    </row>
    <row r="7920" spans="1:8" x14ac:dyDescent="0.25">
      <c r="A7920" s="19" t="s">
        <v>7998</v>
      </c>
      <c r="B7920" s="4" t="str">
        <f>IFERROR(VLOOKUP(A7920,PEC!A$2:B$7902,2,0),"PEC NON ESISTENTE")</f>
        <v>PEC NON ESISTENTE</v>
      </c>
      <c r="C7920" s="20" t="s">
        <v>7913</v>
      </c>
      <c r="D7920" s="20" t="s">
        <v>7986</v>
      </c>
      <c r="E7920" s="21">
        <v>1477</v>
      </c>
      <c r="F7920" s="4" t="str">
        <f t="shared" si="123"/>
        <v/>
      </c>
      <c r="G7920" s="4" t="str">
        <f>IF(AND(Tabella1[[#This Row],[Popolazione]]&gt;50000,Tabella1[[#This Row],[Popolazione]]&lt;100000),"COMPRESO",Tabella1[[#This Row],[Regione]])</f>
        <v>LOMBARDIA</v>
      </c>
      <c r="H7920" s="31">
        <f>Tabella1[[#This Row],[Popolazione]]/SUM($E$19:$E$7866)</f>
        <v>2.4636621508868133E-5</v>
      </c>
    </row>
    <row r="7921" spans="1:8" x14ac:dyDescent="0.25">
      <c r="A7921" s="19" t="s">
        <v>7869</v>
      </c>
      <c r="B7921" s="4" t="str">
        <f>IFERROR(VLOOKUP(A7921,PEC!A$2:B$7902,2,0),"PEC NON ESISTENTE")</f>
        <v>zeme</v>
      </c>
      <c r="C7921" s="20" t="s">
        <v>7913</v>
      </c>
      <c r="D7921" s="20" t="s">
        <v>7986</v>
      </c>
      <c r="E7921" s="21">
        <v>1082</v>
      </c>
      <c r="F7921" s="4" t="str">
        <f t="shared" si="123"/>
        <v/>
      </c>
      <c r="G7921" s="4" t="str">
        <f>IF(AND(Tabella1[[#This Row],[Popolazione]]&gt;50000,Tabella1[[#This Row],[Popolazione]]&lt;100000),"COMPRESO",Tabella1[[#This Row],[Regione]])</f>
        <v>LOMBARDIA</v>
      </c>
      <c r="H7921" s="31">
        <f>Tabella1[[#This Row],[Popolazione]]/SUM($E$19:$E$7866)</f>
        <v>1.8047951572508678E-5</v>
      </c>
    </row>
    <row r="7922" spans="1:8" x14ac:dyDescent="0.25">
      <c r="A7922" s="19" t="s">
        <v>7870</v>
      </c>
      <c r="B7922" s="4" t="str">
        <f>IFERROR(VLOOKUP(A7922,PEC!A$2:B$7902,2,0),"PEC NON ESISTENTE")</f>
        <v>comune.zenevredo</v>
      </c>
      <c r="C7922" s="20" t="s">
        <v>7913</v>
      </c>
      <c r="D7922" s="20" t="s">
        <v>7986</v>
      </c>
      <c r="E7922" s="21">
        <v>478</v>
      </c>
      <c r="F7922" s="4" t="str">
        <f t="shared" si="123"/>
        <v/>
      </c>
      <c r="G7922" s="4" t="str">
        <f>IF(AND(Tabella1[[#This Row],[Popolazione]]&gt;50000,Tabella1[[#This Row],[Popolazione]]&lt;100000),"COMPRESO",Tabella1[[#This Row],[Regione]])</f>
        <v>LOMBARDIA</v>
      </c>
      <c r="H7922" s="31">
        <f>Tabella1[[#This Row],[Popolazione]]/SUM($E$19:$E$7866)</f>
        <v>7.9731246318476429E-6</v>
      </c>
    </row>
    <row r="7923" spans="1:8" x14ac:dyDescent="0.25">
      <c r="A7923" s="19" t="s">
        <v>7871</v>
      </c>
      <c r="B7923" s="4" t="str">
        <f>IFERROR(VLOOKUP(A7923,PEC!A$2:B$7902,2,0),"PEC NON ESISTENTE")</f>
        <v>comune.zensondipiave.tv</v>
      </c>
      <c r="C7923" s="20" t="s">
        <v>8026</v>
      </c>
      <c r="D7923" s="20" t="s">
        <v>8167</v>
      </c>
      <c r="E7923" s="21">
        <v>1783</v>
      </c>
      <c r="F7923" s="4" t="str">
        <f t="shared" si="123"/>
        <v/>
      </c>
      <c r="G7923" s="4" t="str">
        <f>IF(AND(Tabella1[[#This Row],[Popolazione]]&gt;50000,Tabella1[[#This Row],[Popolazione]]&lt;100000),"COMPRESO",Tabella1[[#This Row],[Regione]])</f>
        <v>VENETO</v>
      </c>
      <c r="H7923" s="31">
        <f>Tabella1[[#This Row],[Popolazione]]/SUM($E$19:$E$7866)</f>
        <v>2.974075568741495E-5</v>
      </c>
    </row>
    <row r="7924" spans="1:8" x14ac:dyDescent="0.25">
      <c r="A7924" s="19" t="s">
        <v>7872</v>
      </c>
      <c r="B7924" s="4" t="str">
        <f>IFERROR(VLOOKUP(A7924,PEC!A$2:B$7902,2,0),"PEC NON ESISTENTE")</f>
        <v>comune.zerba</v>
      </c>
      <c r="C7924" s="20" t="s">
        <v>8026</v>
      </c>
      <c r="D7924" s="20" t="s">
        <v>8212</v>
      </c>
      <c r="E7924" s="21">
        <v>92</v>
      </c>
      <c r="F7924" s="4" t="str">
        <f t="shared" si="123"/>
        <v/>
      </c>
      <c r="G7924" s="4" t="str">
        <f>IF(AND(Tabella1[[#This Row],[Popolazione]]&gt;50000,Tabella1[[#This Row],[Popolazione]]&lt;100000),"COMPRESO",Tabella1[[#This Row],[Regione]])</f>
        <v>EMILIA-ROMAGNA</v>
      </c>
      <c r="H7924" s="31">
        <f>Tabella1[[#This Row],[Popolazione]]/SUM($E$19:$E$7866)</f>
        <v>1.53457628897486E-6</v>
      </c>
    </row>
    <row r="7925" spans="1:8" x14ac:dyDescent="0.25">
      <c r="A7925" s="19" t="s">
        <v>7873</v>
      </c>
      <c r="B7925" s="4" t="str">
        <f>IFERROR(VLOOKUP(A7925,PEC!A$2:B$7902,2,0),"PEC NON ESISTENTE")</f>
        <v>comune.zerbo</v>
      </c>
      <c r="C7925" s="20" t="s">
        <v>7913</v>
      </c>
      <c r="D7925" s="20" t="s">
        <v>7986</v>
      </c>
      <c r="E7925" s="21">
        <v>445</v>
      </c>
      <c r="F7925" s="4" t="str">
        <f t="shared" si="123"/>
        <v/>
      </c>
      <c r="G7925" s="4" t="str">
        <f>IF(AND(Tabella1[[#This Row],[Popolazione]]&gt;50000,Tabella1[[#This Row],[Popolazione]]&lt;100000),"COMPRESO",Tabella1[[#This Row],[Regione]])</f>
        <v>LOMBARDIA</v>
      </c>
      <c r="H7925" s="31">
        <f>Tabella1[[#This Row],[Popolazione]]/SUM($E$19:$E$7866)</f>
        <v>7.4226787890631812E-6</v>
      </c>
    </row>
    <row r="7926" spans="1:8" x14ac:dyDescent="0.25">
      <c r="A7926" s="19" t="s">
        <v>8011</v>
      </c>
      <c r="B7926" s="4" t="str">
        <f>IFERROR(VLOOKUP(A7926,PEC!A$2:B$7902,2,0),"PEC NON ESISTENTE")</f>
        <v>PEC NON ESISTENTE</v>
      </c>
      <c r="C7926" s="20" t="s">
        <v>7913</v>
      </c>
      <c r="D7926" s="20" t="s">
        <v>7986</v>
      </c>
      <c r="E7926" s="21">
        <v>1653</v>
      </c>
      <c r="F7926" s="4" t="str">
        <f t="shared" si="123"/>
        <v/>
      </c>
      <c r="G7926" s="4" t="str">
        <f>IF(AND(Tabella1[[#This Row],[Popolazione]]&gt;50000,Tabella1[[#This Row],[Popolazione]]&lt;100000),"COMPRESO",Tabella1[[#This Row],[Regione]])</f>
        <v>LOMBARDIA</v>
      </c>
      <c r="H7926" s="31">
        <f>Tabella1[[#This Row],[Popolazione]]/SUM($E$19:$E$7866)</f>
        <v>2.7572332670385257E-5</v>
      </c>
    </row>
    <row r="7927" spans="1:8" x14ac:dyDescent="0.25">
      <c r="A7927" s="22" t="s">
        <v>7875</v>
      </c>
      <c r="B7927" s="4" t="str">
        <f>IFERROR(VLOOKUP(A7927,PEC!A$2:B$7902,2,0),"PEC NON ESISTENTE")</f>
        <v>protocollo</v>
      </c>
      <c r="C7927" s="20" t="s">
        <v>8259</v>
      </c>
      <c r="D7927" s="20" t="s">
        <v>8278</v>
      </c>
      <c r="E7927" s="21">
        <v>1172</v>
      </c>
      <c r="F7927" s="4" t="str">
        <f t="shared" si="123"/>
        <v/>
      </c>
      <c r="G7927" s="4" t="str">
        <f>IF(AND(Tabella1[[#This Row],[Popolazione]]&gt;50000,Tabella1[[#This Row],[Popolazione]]&lt;100000),"COMPRESO",Tabella1[[#This Row],[Regione]])</f>
        <v>SARDEGNA</v>
      </c>
      <c r="H7927" s="31">
        <f>Tabella1[[#This Row],[Popolazione]]/SUM($E$19:$E$7866)</f>
        <v>1.9549167507375391E-5</v>
      </c>
    </row>
    <row r="7928" spans="1:8" x14ac:dyDescent="0.25">
      <c r="A7928" s="19" t="s">
        <v>7876</v>
      </c>
      <c r="B7928" s="4" t="str">
        <f>IFERROR(VLOOKUP(A7928,PEC!A$2:B$7902,2,0),"PEC NON ESISTENTE")</f>
        <v>comune.zeri</v>
      </c>
      <c r="C7928" s="20" t="s">
        <v>8221</v>
      </c>
      <c r="D7928" s="20" t="s">
        <v>8222</v>
      </c>
      <c r="E7928" s="21">
        <v>1201</v>
      </c>
      <c r="F7928" s="4" t="str">
        <f t="shared" si="123"/>
        <v/>
      </c>
      <c r="G7928" s="4" t="str">
        <f>IF(AND(Tabella1[[#This Row],[Popolazione]]&gt;50000,Tabella1[[#This Row],[Popolazione]]&lt;100000),"COMPRESO",Tabella1[[#This Row],[Regione]])</f>
        <v>TOSCANA</v>
      </c>
      <c r="H7928" s="31">
        <f>Tabella1[[#This Row],[Popolazione]]/SUM($E$19:$E$7866)</f>
        <v>2.0032892641943554E-5</v>
      </c>
    </row>
    <row r="7929" spans="1:8" x14ac:dyDescent="0.25">
      <c r="A7929" s="19" t="s">
        <v>7877</v>
      </c>
      <c r="B7929" s="4" t="str">
        <f>IFERROR(VLOOKUP(A7929,PEC!A$2:B$7902,2,0),"PEC NON ESISTENTE")</f>
        <v>comune.zermeghedo.vi</v>
      </c>
      <c r="C7929" s="20" t="s">
        <v>8026</v>
      </c>
      <c r="D7929" s="20" t="s">
        <v>8167</v>
      </c>
      <c r="E7929" s="21">
        <v>1358</v>
      </c>
      <c r="F7929" s="4" t="str">
        <f t="shared" si="123"/>
        <v/>
      </c>
      <c r="G7929" s="4" t="str">
        <f>IF(AND(Tabella1[[#This Row],[Popolazione]]&gt;50000,Tabella1[[#This Row],[Popolazione]]&lt;100000),"COMPRESO",Tabella1[[#This Row],[Regione]])</f>
        <v>VENETO</v>
      </c>
      <c r="H7929" s="31">
        <f>Tabella1[[#This Row],[Popolazione]]/SUM($E$19:$E$7866)</f>
        <v>2.265168043943326E-5</v>
      </c>
    </row>
    <row r="7930" spans="1:8" x14ac:dyDescent="0.25">
      <c r="A7930" s="19" t="s">
        <v>7878</v>
      </c>
      <c r="B7930" s="4" t="str">
        <f>IFERROR(VLOOKUP(A7930,PEC!A$2:B$7902,2,0),"PEC NON ESISTENTE")</f>
        <v>legalmail</v>
      </c>
      <c r="C7930" s="20" t="s">
        <v>8026</v>
      </c>
      <c r="D7930" s="20" t="s">
        <v>8167</v>
      </c>
      <c r="E7930" s="21">
        <v>10986</v>
      </c>
      <c r="F7930" s="4" t="str">
        <f t="shared" si="123"/>
        <v/>
      </c>
      <c r="G7930" s="4" t="str">
        <f>IF(AND(Tabella1[[#This Row],[Popolazione]]&gt;50000,Tabella1[[#This Row],[Popolazione]]&lt;100000),"COMPRESO",Tabella1[[#This Row],[Regione]])</f>
        <v>VENETO</v>
      </c>
      <c r="H7930" s="31">
        <f>Tabella1[[#This Row],[Popolazione]]/SUM($E$19:$E$7866)</f>
        <v>1.8324842511606318E-4</v>
      </c>
    </row>
    <row r="7931" spans="1:8" x14ac:dyDescent="0.25">
      <c r="A7931" s="19" t="s">
        <v>7879</v>
      </c>
      <c r="B7931" s="4" t="str">
        <f>IFERROR(VLOOKUP(A7931,PEC!A$2:B$7902,2,0),"PEC NON ESISTENTE")</f>
        <v>zevio.vr</v>
      </c>
      <c r="C7931" s="20" t="s">
        <v>8026</v>
      </c>
      <c r="D7931" s="20" t="s">
        <v>8167</v>
      </c>
      <c r="E7931" s="21">
        <v>14413</v>
      </c>
      <c r="F7931" s="4" t="str">
        <f t="shared" si="123"/>
        <v/>
      </c>
      <c r="G7931" s="4" t="str">
        <f>IF(AND(Tabella1[[#This Row],[Popolazione]]&gt;50000,Tabella1[[#This Row],[Popolazione]]&lt;100000),"COMPRESO",Tabella1[[#This Row],[Regione]])</f>
        <v>VENETO</v>
      </c>
      <c r="H7931" s="31">
        <f>Tabella1[[#This Row],[Popolazione]]/SUM($E$19:$E$7866)</f>
        <v>2.404113918803767E-4</v>
      </c>
    </row>
    <row r="7932" spans="1:8" x14ac:dyDescent="0.25">
      <c r="A7932" s="19" t="s">
        <v>7880</v>
      </c>
      <c r="B7932" s="4" t="str">
        <f>IFERROR(VLOOKUP(A7932,PEC!A$2:B$7902,2,0),"PEC NON ESISTENTE")</f>
        <v>comune</v>
      </c>
      <c r="C7932" s="20" t="s">
        <v>8026</v>
      </c>
      <c r="D7932" s="20" t="s">
        <v>8027</v>
      </c>
      <c r="E7932" s="21">
        <v>1679</v>
      </c>
      <c r="F7932" s="4" t="str">
        <f t="shared" si="123"/>
        <v/>
      </c>
      <c r="G7932" s="4" t="str">
        <f>IF(AND(Tabella1[[#This Row],[Popolazione]]&gt;50000,Tabella1[[#This Row],[Popolazione]]&lt;100000),"COMPRESO",Tabella1[[#This Row],[Regione]])</f>
        <v>TRENTINO-ALTO ADIGE/SÜDTIROL</v>
      </c>
      <c r="H7932" s="31">
        <f>Tabella1[[#This Row],[Popolazione]]/SUM($E$19:$E$7866)</f>
        <v>2.8006017273791195E-5</v>
      </c>
    </row>
    <row r="7933" spans="1:8" x14ac:dyDescent="0.25">
      <c r="A7933" s="19" t="s">
        <v>7881</v>
      </c>
      <c r="B7933" s="4" t="str">
        <f>IFERROR(VLOOKUP(A7933,PEC!A$2:B$7902,2,0),"PEC NON ESISTENTE")</f>
        <v>elettorale</v>
      </c>
      <c r="C7933" s="20" t="s">
        <v>8026</v>
      </c>
      <c r="D7933" s="20" t="s">
        <v>8212</v>
      </c>
      <c r="E7933" s="21">
        <v>2635</v>
      </c>
      <c r="F7933" s="4" t="str">
        <f t="shared" si="123"/>
        <v/>
      </c>
      <c r="G7933" s="4" t="str">
        <f>IF(AND(Tabella1[[#This Row],[Popolazione]]&gt;50000,Tabella1[[#This Row],[Popolazione]]&lt;100000),"COMPRESO",Tabella1[[#This Row],[Regione]])</f>
        <v>EMILIA-ROMAGNA</v>
      </c>
      <c r="H7933" s="31">
        <f>Tabella1[[#This Row],[Popolazione]]/SUM($E$19:$E$7866)</f>
        <v>4.3952266537486481E-5</v>
      </c>
    </row>
    <row r="7934" spans="1:8" x14ac:dyDescent="0.25">
      <c r="A7934" s="19" t="s">
        <v>7882</v>
      </c>
      <c r="B7934" s="4" t="str">
        <f>IFERROR(VLOOKUP(A7934,PEC!A$2:B$7902,2,0),"PEC NON ESISTENTE")</f>
        <v>demografici</v>
      </c>
      <c r="C7934" s="20" t="s">
        <v>7913</v>
      </c>
      <c r="D7934" s="20" t="s">
        <v>7986</v>
      </c>
      <c r="E7934" s="21">
        <v>6552</v>
      </c>
      <c r="F7934" s="4" t="str">
        <f t="shared" si="123"/>
        <v/>
      </c>
      <c r="G7934" s="4" t="str">
        <f>IF(AND(Tabella1[[#This Row],[Popolazione]]&gt;50000,Tabella1[[#This Row],[Popolazione]]&lt;100000),"COMPRESO",Tabella1[[#This Row],[Regione]])</f>
        <v>LOMBARDIA</v>
      </c>
      <c r="H7934" s="31">
        <f>Tabella1[[#This Row],[Popolazione]]/SUM($E$19:$E$7866)</f>
        <v>1.0928852005829654E-4</v>
      </c>
    </row>
    <row r="7935" spans="1:8" x14ac:dyDescent="0.25">
      <c r="A7935" s="19" t="s">
        <v>7883</v>
      </c>
      <c r="B7935" s="4" t="str">
        <f>IFERROR(VLOOKUP(A7935,PEC!A$2:B$7902,2,0),"PEC NON ESISTENTE")</f>
        <v>comune.zignago</v>
      </c>
      <c r="C7935" s="16" t="s">
        <v>7913</v>
      </c>
      <c r="D7935" s="20" t="s">
        <v>8208</v>
      </c>
      <c r="E7935" s="21">
        <v>524</v>
      </c>
      <c r="F7935" s="4" t="str">
        <f t="shared" si="123"/>
        <v/>
      </c>
      <c r="G7935" s="4" t="str">
        <f>IF(AND(Tabella1[[#This Row],[Popolazione]]&gt;50000,Tabella1[[#This Row],[Popolazione]]&lt;100000),"COMPRESO",Tabella1[[#This Row],[Regione]])</f>
        <v>LIGURIA</v>
      </c>
      <c r="H7935" s="31">
        <f>Tabella1[[#This Row],[Popolazione]]/SUM($E$19:$E$7866)</f>
        <v>8.7404127763350726E-6</v>
      </c>
    </row>
    <row r="7936" spans="1:8" x14ac:dyDescent="0.25">
      <c r="A7936" s="19" t="s">
        <v>7884</v>
      </c>
      <c r="B7936" s="4" t="str">
        <f>IFERROR(VLOOKUP(A7936,PEC!A$2:B$7902,2,0),"PEC NON ESISTENTE")</f>
        <v>zimella.vr</v>
      </c>
      <c r="C7936" s="20" t="s">
        <v>8026</v>
      </c>
      <c r="D7936" s="20" t="s">
        <v>8167</v>
      </c>
      <c r="E7936" s="21">
        <v>4834</v>
      </c>
      <c r="F7936" s="4" t="str">
        <f t="shared" si="123"/>
        <v/>
      </c>
      <c r="G7936" s="4" t="str">
        <f>IF(AND(Tabella1[[#This Row],[Popolazione]]&gt;50000,Tabella1[[#This Row],[Popolazione]]&lt;100000),"COMPRESO",Tabella1[[#This Row],[Regione]])</f>
        <v>VENETO</v>
      </c>
      <c r="H7936" s="31">
        <f>Tabella1[[#This Row],[Popolazione]]/SUM($E$19:$E$7866)</f>
        <v>8.0631975879396451E-5</v>
      </c>
    </row>
    <row r="7937" spans="1:8" x14ac:dyDescent="0.25">
      <c r="A7937" s="19" t="s">
        <v>7885</v>
      </c>
      <c r="B7937" s="4" t="str">
        <f>IFERROR(VLOOKUP(A7937,PEC!A$2:B$7902,2,0),"PEC NON ESISTENTE")</f>
        <v>zimone</v>
      </c>
      <c r="C7937" s="20" t="s">
        <v>7913</v>
      </c>
      <c r="D7937" s="20" t="s">
        <v>7914</v>
      </c>
      <c r="E7937" s="21">
        <v>425</v>
      </c>
      <c r="F7937" s="4" t="str">
        <f t="shared" si="123"/>
        <v/>
      </c>
      <c r="G7937" s="4" t="str">
        <f>IF(AND(Tabella1[[#This Row],[Popolazione]]&gt;50000,Tabella1[[#This Row],[Popolazione]]&lt;100000),"COMPRESO",Tabella1[[#This Row],[Regione]])</f>
        <v>PIEMONTE</v>
      </c>
      <c r="H7937" s="31">
        <f>Tabella1[[#This Row],[Popolazione]]/SUM($E$19:$E$7866)</f>
        <v>7.0890752479816901E-6</v>
      </c>
    </row>
    <row r="7938" spans="1:8" x14ac:dyDescent="0.25">
      <c r="A7938" s="19" t="s">
        <v>7886</v>
      </c>
      <c r="B7938" s="4" t="str">
        <f>IFERROR(VLOOKUP(A7938,PEC!A$2:B$7902,2,0),"PEC NON ESISTENTE")</f>
        <v>comune.zinasco</v>
      </c>
      <c r="C7938" s="20" t="s">
        <v>7913</v>
      </c>
      <c r="D7938" s="20" t="s">
        <v>7986</v>
      </c>
      <c r="E7938" s="21">
        <v>3223</v>
      </c>
      <c r="F7938" s="4" t="str">
        <f t="shared" ref="F7938:F7955" si="124">IF($E7938&gt;300000,"TROVATO","")</f>
        <v/>
      </c>
      <c r="G7938" s="4" t="str">
        <f>IF(AND(Tabella1[[#This Row],[Popolazione]]&gt;50000,Tabella1[[#This Row],[Popolazione]]&lt;100000),"COMPRESO",Tabella1[[#This Row],[Regione]])</f>
        <v>LOMBARDIA</v>
      </c>
      <c r="H7938" s="31">
        <f>Tabella1[[#This Row],[Popolazione]]/SUM($E$19:$E$7866)</f>
        <v>5.3760210645282325E-5</v>
      </c>
    </row>
    <row r="7939" spans="1:8" x14ac:dyDescent="0.25">
      <c r="A7939" s="19" t="s">
        <v>7887</v>
      </c>
      <c r="B7939" s="4" t="str">
        <f>IFERROR(VLOOKUP(A7939,PEC!A$2:B$7902,2,0),"PEC NON ESISTENTE")</f>
        <v>comunezoagli</v>
      </c>
      <c r="C7939" s="16" t="s">
        <v>7913</v>
      </c>
      <c r="D7939" s="20" t="s">
        <v>8208</v>
      </c>
      <c r="E7939" s="21">
        <v>2516</v>
      </c>
      <c r="F7939" s="4" t="str">
        <f t="shared" si="124"/>
        <v/>
      </c>
      <c r="G7939" s="4" t="str">
        <f>IF(AND(Tabella1[[#This Row],[Popolazione]]&gt;50000,Tabella1[[#This Row],[Popolazione]]&lt;100000),"COMPRESO",Tabella1[[#This Row],[Regione]])</f>
        <v>LIGURIA</v>
      </c>
      <c r="H7939" s="31">
        <f>Tabella1[[#This Row],[Popolazione]]/SUM($E$19:$E$7866)</f>
        <v>4.1967325468051605E-5</v>
      </c>
    </row>
    <row r="7940" spans="1:8" x14ac:dyDescent="0.25">
      <c r="A7940" s="19" t="s">
        <v>7888</v>
      </c>
      <c r="B7940" s="4" t="str">
        <f>IFERROR(VLOOKUP(A7940,PEC!A$2:B$7902,2,0),"PEC NON ESISTENTE")</f>
        <v>comunezocca</v>
      </c>
      <c r="C7940" s="20" t="s">
        <v>8026</v>
      </c>
      <c r="D7940" s="20" t="s">
        <v>8212</v>
      </c>
      <c r="E7940" s="21">
        <v>4883</v>
      </c>
      <c r="F7940" s="4" t="str">
        <f t="shared" si="124"/>
        <v/>
      </c>
      <c r="G7940" s="4" t="str">
        <f>IF(AND(Tabella1[[#This Row],[Popolazione]]&gt;50000,Tabella1[[#This Row],[Popolazione]]&lt;100000),"COMPRESO",Tabella1[[#This Row],[Regione]])</f>
        <v>EMILIA-ROMAGNA</v>
      </c>
      <c r="H7940" s="31">
        <f>Tabella1[[#This Row],[Popolazione]]/SUM($E$19:$E$7866)</f>
        <v>8.1449304555046098E-5</v>
      </c>
    </row>
    <row r="7941" spans="1:8" x14ac:dyDescent="0.25">
      <c r="A7941" s="19" t="s">
        <v>7889</v>
      </c>
      <c r="B7941" s="4" t="str">
        <f>IFERROR(VLOOKUP(A7941,PEC!A$2:B$7902,2,0),"PEC NON ESISTENTE")</f>
        <v>info</v>
      </c>
      <c r="C7941" s="20" t="s">
        <v>7913</v>
      </c>
      <c r="D7941" s="20" t="s">
        <v>7986</v>
      </c>
      <c r="E7941" s="21">
        <v>9054</v>
      </c>
      <c r="F7941" s="4" t="str">
        <f t="shared" si="124"/>
        <v/>
      </c>
      <c r="G7941" s="4" t="str">
        <f>IF(AND(Tabella1[[#This Row],[Popolazione]]&gt;50000,Tabella1[[#This Row],[Popolazione]]&lt;100000),"COMPRESO",Tabella1[[#This Row],[Regione]])</f>
        <v>LOMBARDIA</v>
      </c>
      <c r="H7941" s="31">
        <f>Tabella1[[#This Row],[Popolazione]]/SUM($E$19:$E$7866)</f>
        <v>1.5102232304759112E-4</v>
      </c>
    </row>
    <row r="7942" spans="1:8" x14ac:dyDescent="0.25">
      <c r="A7942" s="19" t="s">
        <v>7890</v>
      </c>
      <c r="B7942" s="4" t="str">
        <f>IFERROR(VLOOKUP(A7942,PEC!A$2:B$7902,2,0),"PEC NON ESISTENTE")</f>
        <v>comune.zolapredosa</v>
      </c>
      <c r="C7942" s="20" t="s">
        <v>8026</v>
      </c>
      <c r="D7942" s="20" t="s">
        <v>8212</v>
      </c>
      <c r="E7942" s="21">
        <v>18193</v>
      </c>
      <c r="F7942" s="4" t="str">
        <f t="shared" si="124"/>
        <v/>
      </c>
      <c r="G7942" s="4" t="str">
        <f>IF(AND(Tabella1[[#This Row],[Popolazione]]&gt;50000,Tabella1[[#This Row],[Popolazione]]&lt;100000),"COMPRESO",Tabella1[[#This Row],[Regione]])</f>
        <v>EMILIA-ROMAGNA</v>
      </c>
      <c r="H7942" s="31">
        <f>Tabella1[[#This Row],[Popolazione]]/SUM($E$19:$E$7866)</f>
        <v>3.0346246114477856E-4</v>
      </c>
    </row>
    <row r="7943" spans="1:8" x14ac:dyDescent="0.25">
      <c r="A7943" s="19" t="s">
        <v>7891</v>
      </c>
      <c r="B7943" s="4" t="str">
        <f>IFERROR(VLOOKUP(A7943,PEC!A$2:B$7902,2,0),"PEC NON ESISTENTE")</f>
        <v>protocollo.comune.zollino</v>
      </c>
      <c r="C7943" s="20" t="s">
        <v>8235</v>
      </c>
      <c r="D7943" s="20" t="s">
        <v>8241</v>
      </c>
      <c r="E7943" s="21">
        <v>2058</v>
      </c>
      <c r="F7943" s="4" t="str">
        <f t="shared" si="124"/>
        <v/>
      </c>
      <c r="G7943" s="4" t="str">
        <f>IF(AND(Tabella1[[#This Row],[Popolazione]]&gt;50000,Tabella1[[#This Row],[Popolazione]]&lt;100000),"COMPRESO",Tabella1[[#This Row],[Regione]])</f>
        <v>PUGLIA</v>
      </c>
      <c r="H7943" s="31">
        <f>Tabella1[[#This Row],[Popolazione]]/SUM($E$19:$E$7866)</f>
        <v>3.4327804377285454E-5</v>
      </c>
    </row>
    <row r="7944" spans="1:8" x14ac:dyDescent="0.25">
      <c r="A7944" s="19" t="s">
        <v>7892</v>
      </c>
      <c r="B7944" s="4" t="str">
        <f>IFERROR(VLOOKUP(A7944,PEC!A$2:B$7902,2,0),"PEC NON ESISTENTE")</f>
        <v>protocollo</v>
      </c>
      <c r="C7944" s="20" t="s">
        <v>7913</v>
      </c>
      <c r="D7944" s="20" t="s">
        <v>7986</v>
      </c>
      <c r="E7944" s="21">
        <v>1091</v>
      </c>
      <c r="F7944" s="4" t="str">
        <f t="shared" si="124"/>
        <v/>
      </c>
      <c r="G7944" s="4" t="str">
        <f>IF(AND(Tabella1[[#This Row],[Popolazione]]&gt;50000,Tabella1[[#This Row],[Popolazione]]&lt;100000),"COMPRESO",Tabella1[[#This Row],[Regione]])</f>
        <v>LOMBARDIA</v>
      </c>
      <c r="H7944" s="31">
        <f>Tabella1[[#This Row],[Popolazione]]/SUM($E$19:$E$7866)</f>
        <v>1.8198073165995351E-5</v>
      </c>
    </row>
    <row r="7945" spans="1:8" x14ac:dyDescent="0.25">
      <c r="A7945" s="19" t="s">
        <v>8192</v>
      </c>
      <c r="B7945" s="4" t="str">
        <f>IFERROR(VLOOKUP(A7945,PEC!A$2:B$7902,2,0),"PEC NON ESISTENTE")</f>
        <v>comune.zoppedicadore.bl</v>
      </c>
      <c r="C7945" s="20" t="s">
        <v>8026</v>
      </c>
      <c r="D7945" s="20" t="s">
        <v>8167</v>
      </c>
      <c r="E7945" s="21">
        <v>265</v>
      </c>
      <c r="F7945" s="4" t="str">
        <f t="shared" si="124"/>
        <v/>
      </c>
      <c r="G7945" s="4" t="str">
        <f>IF(AND(Tabella1[[#This Row],[Popolazione]]&gt;50000,Tabella1[[#This Row],[Popolazione]]&lt;100000),"COMPRESO",Tabella1[[#This Row],[Regione]])</f>
        <v>VENETO</v>
      </c>
      <c r="H7945" s="31">
        <f>Tabella1[[#This Row],[Popolazione]]/SUM($E$19:$E$7866)</f>
        <v>4.4202469193297602E-6</v>
      </c>
    </row>
    <row r="7946" spans="1:8" x14ac:dyDescent="0.25">
      <c r="A7946" s="19" t="s">
        <v>7894</v>
      </c>
      <c r="B7946" s="4" t="str">
        <f>IFERROR(VLOOKUP(A7946,PEC!A$2:B$7902,2,0),"PEC NON ESISTENTE")</f>
        <v>comune.zoppola</v>
      </c>
      <c r="C7946" s="20" t="s">
        <v>8026</v>
      </c>
      <c r="D7946" s="20" t="s">
        <v>8205</v>
      </c>
      <c r="E7946" s="21">
        <v>8419</v>
      </c>
      <c r="F7946" s="4" t="str">
        <f t="shared" si="124"/>
        <v/>
      </c>
      <c r="G7946" s="4" t="str">
        <f>IF(AND(Tabella1[[#This Row],[Popolazione]]&gt;50000,Tabella1[[#This Row],[Popolazione]]&lt;100000),"COMPRESO",Tabella1[[#This Row],[Regione]])</f>
        <v>FRIULI-VENEZIA GIULIA</v>
      </c>
      <c r="H7946" s="31">
        <f>Tabella1[[#This Row],[Popolazione]]/SUM($E$19:$E$7866)</f>
        <v>1.4043041061825376E-4</v>
      </c>
    </row>
    <row r="7947" spans="1:8" x14ac:dyDescent="0.25">
      <c r="A7947" s="19" t="s">
        <v>7895</v>
      </c>
      <c r="B7947" s="4" t="str">
        <f>IFERROR(VLOOKUP(A7947,PEC!A$2:B$7902,2,0),"PEC NON ESISTENTE")</f>
        <v>zovencedo.vi</v>
      </c>
      <c r="C7947" s="20" t="s">
        <v>8026</v>
      </c>
      <c r="D7947" s="20" t="s">
        <v>8167</v>
      </c>
      <c r="E7947" s="21">
        <v>796</v>
      </c>
      <c r="F7947" s="4" t="str">
        <f t="shared" si="124"/>
        <v/>
      </c>
      <c r="G7947" s="4" t="str">
        <f>IF(AND(Tabella1[[#This Row],[Popolazione]]&gt;50000,Tabella1[[#This Row],[Popolazione]]&lt;100000),"COMPRESO",Tabella1[[#This Row],[Regione]])</f>
        <v>VENETO</v>
      </c>
      <c r="H7947" s="31">
        <f>Tabella1[[#This Row],[Popolazione]]/SUM($E$19:$E$7866)</f>
        <v>1.3277420935043354E-5</v>
      </c>
    </row>
    <row r="7948" spans="1:8" x14ac:dyDescent="0.25">
      <c r="A7948" s="19" t="s">
        <v>7896</v>
      </c>
      <c r="B7948" s="4" t="str">
        <f>IFERROR(VLOOKUP(A7948,PEC!A$2:B$7902,2,0),"PEC NON ESISTENTE")</f>
        <v>zubiena</v>
      </c>
      <c r="C7948" s="20" t="s">
        <v>7913</v>
      </c>
      <c r="D7948" s="20" t="s">
        <v>7914</v>
      </c>
      <c r="E7948" s="21">
        <v>1251</v>
      </c>
      <c r="F7948" s="4" t="str">
        <f t="shared" si="124"/>
        <v/>
      </c>
      <c r="G7948" s="4" t="str">
        <f>IF(AND(Tabella1[[#This Row],[Popolazione]]&gt;50000,Tabella1[[#This Row],[Popolazione]]&lt;100000),"COMPRESO",Tabella1[[#This Row],[Regione]])</f>
        <v>PIEMONTE</v>
      </c>
      <c r="H7948" s="31">
        <f>Tabella1[[#This Row],[Popolazione]]/SUM($E$19:$E$7866)</f>
        <v>2.0866901494647279E-5</v>
      </c>
    </row>
    <row r="7949" spans="1:8" x14ac:dyDescent="0.25">
      <c r="A7949" s="19" t="s">
        <v>7897</v>
      </c>
      <c r="B7949" s="4" t="str">
        <f>IFERROR(VLOOKUP(A7949,PEC!A$2:B$7902,2,0),"PEC NON ESISTENTE")</f>
        <v>protocollo</v>
      </c>
      <c r="C7949" s="16" t="s">
        <v>7913</v>
      </c>
      <c r="D7949" s="20" t="s">
        <v>8208</v>
      </c>
      <c r="E7949" s="21">
        <v>322</v>
      </c>
      <c r="F7949" s="4" t="str">
        <f t="shared" si="124"/>
        <v/>
      </c>
      <c r="G7949" s="4" t="str">
        <f>IF(AND(Tabella1[[#This Row],[Popolazione]]&gt;50000,Tabella1[[#This Row],[Popolazione]]&lt;100000),"COMPRESO",Tabella1[[#This Row],[Regione]])</f>
        <v>LIGURIA</v>
      </c>
      <c r="H7949" s="31">
        <f>Tabella1[[#This Row],[Popolazione]]/SUM($E$19:$E$7866)</f>
        <v>5.3710170114120103E-6</v>
      </c>
    </row>
    <row r="7950" spans="1:8" x14ac:dyDescent="0.25">
      <c r="A7950" s="19" t="s">
        <v>7898</v>
      </c>
      <c r="B7950" s="4" t="str">
        <f>IFERROR(VLOOKUP(A7950,PEC!A$2:B$7902,2,0),"PEC NON ESISTENTE")</f>
        <v>zugliano.vi</v>
      </c>
      <c r="C7950" s="20" t="s">
        <v>8026</v>
      </c>
      <c r="D7950" s="20" t="s">
        <v>8167</v>
      </c>
      <c r="E7950" s="21">
        <v>6690</v>
      </c>
      <c r="F7950" s="4" t="str">
        <f t="shared" si="124"/>
        <v/>
      </c>
      <c r="G7950" s="4" t="str">
        <f>IF(AND(Tabella1[[#This Row],[Popolazione]]&gt;50000,Tabella1[[#This Row],[Popolazione]]&lt;100000),"COMPRESO",Tabella1[[#This Row],[Regione]])</f>
        <v>VENETO</v>
      </c>
      <c r="H7950" s="31">
        <f>Tabella1[[#This Row],[Popolazione]]/SUM($E$19:$E$7866)</f>
        <v>1.1159038449175885E-4</v>
      </c>
    </row>
    <row r="7951" spans="1:8" x14ac:dyDescent="0.25">
      <c r="A7951" s="19" t="s">
        <v>7899</v>
      </c>
      <c r="B7951" s="4" t="str">
        <f>IFERROR(VLOOKUP(A7951,PEC!A$2:B$7902,2,0),"PEC NON ESISTENTE")</f>
        <v>comune.zuglio</v>
      </c>
      <c r="C7951" s="20" t="s">
        <v>8026</v>
      </c>
      <c r="D7951" s="20" t="s">
        <v>8205</v>
      </c>
      <c r="E7951" s="21">
        <v>606</v>
      </c>
      <c r="F7951" s="4" t="str">
        <f t="shared" si="124"/>
        <v/>
      </c>
      <c r="G7951" s="4" t="str">
        <f>IF(AND(Tabella1[[#This Row],[Popolazione]]&gt;50000,Tabella1[[#This Row],[Popolazione]]&lt;100000),"COMPRESO",Tabella1[[#This Row],[Regione]])</f>
        <v>FRIULI-VENEZIA GIULIA</v>
      </c>
      <c r="H7951" s="31">
        <f>Tabella1[[#This Row],[Popolazione]]/SUM($E$19:$E$7866)</f>
        <v>1.0108187294769187E-5</v>
      </c>
    </row>
    <row r="7952" spans="1:8" x14ac:dyDescent="0.25">
      <c r="A7952" s="19" t="s">
        <v>7900</v>
      </c>
      <c r="B7952" s="4" t="str">
        <f>IFERROR(VLOOKUP(A7952,PEC!A$2:B$7902,2,0),"PEC NON ESISTENTE")</f>
        <v>zumaglia</v>
      </c>
      <c r="C7952" s="20" t="s">
        <v>7913</v>
      </c>
      <c r="D7952" s="20" t="s">
        <v>7914</v>
      </c>
      <c r="E7952" s="21">
        <v>1129</v>
      </c>
      <c r="F7952" s="4" t="str">
        <f t="shared" si="124"/>
        <v/>
      </c>
      <c r="G7952" s="4" t="str">
        <f>IF(AND(Tabella1[[#This Row],[Popolazione]]&gt;50000,Tabella1[[#This Row],[Popolazione]]&lt;100000),"COMPRESO",Tabella1[[#This Row],[Regione]])</f>
        <v>PIEMONTE</v>
      </c>
      <c r="H7952" s="31">
        <f>Tabella1[[#This Row],[Popolazione]]/SUM($E$19:$E$7866)</f>
        <v>1.8831919894050185E-5</v>
      </c>
    </row>
    <row r="7953" spans="1:8" x14ac:dyDescent="0.25">
      <c r="A7953" s="19" t="s">
        <v>155</v>
      </c>
      <c r="B7953" s="4" t="str">
        <f>IFERROR(VLOOKUP(A7953,PEC!A$2:B$7902,2,0),"PEC NON ESISTENTE")</f>
        <v>tributi.comune.zumpano</v>
      </c>
      <c r="C7953" s="20" t="s">
        <v>8235</v>
      </c>
      <c r="D7953" s="20" t="s">
        <v>8248</v>
      </c>
      <c r="E7953" s="21">
        <v>2468</v>
      </c>
      <c r="F7953" s="4" t="str">
        <f t="shared" si="124"/>
        <v/>
      </c>
      <c r="G7953" s="4" t="str">
        <f>IF(AND(Tabella1[[#This Row],[Popolazione]]&gt;50000,Tabella1[[#This Row],[Popolazione]]&lt;100000),"COMPRESO",Tabella1[[#This Row],[Regione]])</f>
        <v>CALABRIA</v>
      </c>
      <c r="H7953" s="31">
        <f>Tabella1[[#This Row],[Popolazione]]/SUM($E$19:$E$7866)</f>
        <v>4.116667696945603E-5</v>
      </c>
    </row>
    <row r="7954" spans="1:8" x14ac:dyDescent="0.25">
      <c r="A7954" s="19" t="s">
        <v>7901</v>
      </c>
      <c r="B7954" s="4" t="str">
        <f>IFERROR(VLOOKUP(A7954,PEC!A$2:B$7902,2,0),"PEC NON ESISTENTE")</f>
        <v>protocollo.comunezungoli</v>
      </c>
      <c r="C7954" s="20" t="s">
        <v>8235</v>
      </c>
      <c r="D7954" s="20" t="s">
        <v>8239</v>
      </c>
      <c r="E7954" s="21">
        <v>1197</v>
      </c>
      <c r="F7954" s="4" t="str">
        <f t="shared" si="124"/>
        <v/>
      </c>
      <c r="G7954" s="4" t="str">
        <f>IF(AND(Tabella1[[#This Row],[Popolazione]]&gt;50000,Tabella1[[#This Row],[Popolazione]]&lt;100000),"COMPRESO",Tabella1[[#This Row],[Regione]])</f>
        <v>CAMPANIA</v>
      </c>
      <c r="H7954" s="31">
        <f>Tabella1[[#This Row],[Popolazione]]/SUM($E$19:$E$7866)</f>
        <v>1.9966171933727253E-5</v>
      </c>
    </row>
    <row r="7955" spans="1:8" x14ac:dyDescent="0.25">
      <c r="A7955" s="19" t="s">
        <v>312</v>
      </c>
      <c r="B7955" s="4" t="str">
        <f>IFERROR(VLOOKUP(A7955,PEC!A$2:B$7902,2,0),"PEC NON ESISTENTE")</f>
        <v>segreteria.zungri</v>
      </c>
      <c r="C7955" s="20" t="s">
        <v>8235</v>
      </c>
      <c r="D7955" s="20" t="s">
        <v>8248</v>
      </c>
      <c r="E7955" s="21">
        <v>1985</v>
      </c>
      <c r="F7955" s="4" t="str">
        <f t="shared" si="124"/>
        <v/>
      </c>
      <c r="G7955" s="4" t="str">
        <f>IF(AND(Tabella1[[#This Row],[Popolazione]]&gt;50000,Tabella1[[#This Row],[Popolazione]]&lt;100000),"COMPRESO",Tabella1[[#This Row],[Regione]])</f>
        <v>CALABRIA</v>
      </c>
      <c r="H7955" s="31">
        <f>Tabella1[[#This Row],[Popolazione]]/SUM($E$19:$E$7866)</f>
        <v>3.3110151452338009E-5</v>
      </c>
    </row>
  </sheetData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C7902"/>
  <sheetViews>
    <sheetView workbookViewId="0">
      <selection activeCell="C1" sqref="C1"/>
    </sheetView>
  </sheetViews>
  <sheetFormatPr defaultRowHeight="13.2" x14ac:dyDescent="0.25"/>
  <cols>
    <col min="1" max="1" width="67.21875" bestFit="1" customWidth="1"/>
    <col min="2" max="2" width="60.77734375" bestFit="1" customWidth="1"/>
    <col min="3" max="3" width="40" bestFit="1" customWidth="1"/>
  </cols>
  <sheetData>
    <row r="1" spans="1:3" x14ac:dyDescent="0.25">
      <c r="A1" s="6" t="s">
        <v>7911</v>
      </c>
      <c r="B1" s="6" t="s">
        <v>16704</v>
      </c>
      <c r="C1" s="6" t="s">
        <v>16705</v>
      </c>
    </row>
    <row r="2" spans="1:3" x14ac:dyDescent="0.25">
      <c r="A2" t="s">
        <v>411</v>
      </c>
      <c r="B2" t="s">
        <v>8341</v>
      </c>
      <c r="C2" t="s">
        <v>8342</v>
      </c>
    </row>
    <row r="3" spans="1:3" x14ac:dyDescent="0.25">
      <c r="A3" t="s">
        <v>412</v>
      </c>
      <c r="B3" t="s">
        <v>8343</v>
      </c>
      <c r="C3" t="s">
        <v>8344</v>
      </c>
    </row>
    <row r="4" spans="1:3" x14ac:dyDescent="0.25">
      <c r="A4" t="s">
        <v>413</v>
      </c>
      <c r="B4" t="s">
        <v>8345</v>
      </c>
      <c r="C4" t="s">
        <v>8346</v>
      </c>
    </row>
    <row r="5" spans="1:3" x14ac:dyDescent="0.25">
      <c r="A5" t="s">
        <v>414</v>
      </c>
      <c r="B5" t="s">
        <v>8347</v>
      </c>
      <c r="C5" t="s">
        <v>8348</v>
      </c>
    </row>
    <row r="6" spans="1:3" x14ac:dyDescent="0.25">
      <c r="A6" t="s">
        <v>415</v>
      </c>
      <c r="B6" t="s">
        <v>8349</v>
      </c>
      <c r="C6" t="s">
        <v>8350</v>
      </c>
    </row>
    <row r="7" spans="1:3" x14ac:dyDescent="0.25">
      <c r="A7" t="s">
        <v>416</v>
      </c>
      <c r="B7" t="s">
        <v>8351</v>
      </c>
      <c r="C7" t="s">
        <v>8352</v>
      </c>
    </row>
    <row r="8" spans="1:3" x14ac:dyDescent="0.25">
      <c r="A8" t="s">
        <v>417</v>
      </c>
      <c r="B8" t="s">
        <v>8353</v>
      </c>
      <c r="C8" t="s">
        <v>8354</v>
      </c>
    </row>
    <row r="9" spans="1:3" x14ac:dyDescent="0.25">
      <c r="A9" t="s">
        <v>418</v>
      </c>
      <c r="B9" t="s">
        <v>8355</v>
      </c>
      <c r="C9" t="s">
        <v>8348</v>
      </c>
    </row>
    <row r="10" spans="1:3" x14ac:dyDescent="0.25">
      <c r="A10" t="s">
        <v>419</v>
      </c>
      <c r="B10" t="s">
        <v>8356</v>
      </c>
      <c r="C10" t="s">
        <v>8357</v>
      </c>
    </row>
    <row r="11" spans="1:3" x14ac:dyDescent="0.25">
      <c r="A11" t="s">
        <v>420</v>
      </c>
      <c r="B11" t="s">
        <v>8349</v>
      </c>
      <c r="C11" t="s">
        <v>8358</v>
      </c>
    </row>
    <row r="12" spans="1:3" x14ac:dyDescent="0.25">
      <c r="A12" t="s">
        <v>421</v>
      </c>
      <c r="B12" t="s">
        <v>8359</v>
      </c>
      <c r="C12" t="s">
        <v>8360</v>
      </c>
    </row>
    <row r="13" spans="1:3" x14ac:dyDescent="0.25">
      <c r="A13" t="s">
        <v>422</v>
      </c>
      <c r="B13" t="s">
        <v>8361</v>
      </c>
      <c r="C13" t="s">
        <v>8362</v>
      </c>
    </row>
    <row r="14" spans="1:3" x14ac:dyDescent="0.25">
      <c r="A14" t="s">
        <v>423</v>
      </c>
      <c r="B14" t="s">
        <v>8363</v>
      </c>
      <c r="C14" t="s">
        <v>8357</v>
      </c>
    </row>
    <row r="15" spans="1:3" x14ac:dyDescent="0.25">
      <c r="A15" t="s">
        <v>424</v>
      </c>
      <c r="B15" t="s">
        <v>8364</v>
      </c>
      <c r="C15" t="s">
        <v>8365</v>
      </c>
    </row>
    <row r="16" spans="1:3" x14ac:dyDescent="0.25">
      <c r="A16" t="s">
        <v>425</v>
      </c>
      <c r="B16" t="s">
        <v>8366</v>
      </c>
      <c r="C16" t="s">
        <v>8365</v>
      </c>
    </row>
    <row r="17" spans="1:3" x14ac:dyDescent="0.25">
      <c r="A17" t="s">
        <v>426</v>
      </c>
      <c r="B17" t="s">
        <v>8349</v>
      </c>
      <c r="C17" t="s">
        <v>8367</v>
      </c>
    </row>
    <row r="18" spans="1:3" x14ac:dyDescent="0.25">
      <c r="A18" t="s">
        <v>427</v>
      </c>
      <c r="B18" t="s">
        <v>8349</v>
      </c>
      <c r="C18" t="s">
        <v>8368</v>
      </c>
    </row>
    <row r="19" spans="1:3" x14ac:dyDescent="0.25">
      <c r="A19" t="s">
        <v>428</v>
      </c>
      <c r="B19" t="s">
        <v>8349</v>
      </c>
      <c r="C19" t="s">
        <v>8369</v>
      </c>
    </row>
    <row r="20" spans="1:3" x14ac:dyDescent="0.25">
      <c r="A20" t="s">
        <v>429</v>
      </c>
      <c r="B20" t="s">
        <v>8349</v>
      </c>
      <c r="C20" t="s">
        <v>8370</v>
      </c>
    </row>
    <row r="21" spans="1:3" x14ac:dyDescent="0.25">
      <c r="A21" t="s">
        <v>430</v>
      </c>
      <c r="B21" t="s">
        <v>8371</v>
      </c>
      <c r="C21" t="s">
        <v>8372</v>
      </c>
    </row>
    <row r="22" spans="1:3" x14ac:dyDescent="0.25">
      <c r="A22" t="s">
        <v>431</v>
      </c>
      <c r="B22" t="s">
        <v>8373</v>
      </c>
      <c r="C22" t="s">
        <v>8365</v>
      </c>
    </row>
    <row r="23" spans="1:3" x14ac:dyDescent="0.25">
      <c r="A23" t="s">
        <v>432</v>
      </c>
      <c r="B23" t="s">
        <v>8374</v>
      </c>
      <c r="C23" t="s">
        <v>8346</v>
      </c>
    </row>
    <row r="24" spans="1:3" x14ac:dyDescent="0.25">
      <c r="A24" t="s">
        <v>433</v>
      </c>
      <c r="B24" t="s">
        <v>8349</v>
      </c>
      <c r="C24" t="s">
        <v>8375</v>
      </c>
    </row>
    <row r="25" spans="1:3" x14ac:dyDescent="0.25">
      <c r="A25" t="s">
        <v>434</v>
      </c>
      <c r="B25" t="s">
        <v>8376</v>
      </c>
      <c r="C25" t="s">
        <v>8377</v>
      </c>
    </row>
    <row r="26" spans="1:3" x14ac:dyDescent="0.25">
      <c r="A26" t="s">
        <v>7</v>
      </c>
      <c r="B26" t="s">
        <v>8378</v>
      </c>
      <c r="C26" t="s">
        <v>8379</v>
      </c>
    </row>
    <row r="27" spans="1:3" x14ac:dyDescent="0.25">
      <c r="A27" t="s">
        <v>435</v>
      </c>
      <c r="B27" t="s">
        <v>8380</v>
      </c>
      <c r="C27" t="s">
        <v>8381</v>
      </c>
    </row>
    <row r="28" spans="1:3" x14ac:dyDescent="0.25">
      <c r="A28" t="s">
        <v>436</v>
      </c>
      <c r="B28" t="s">
        <v>8382</v>
      </c>
      <c r="C28" t="s">
        <v>8383</v>
      </c>
    </row>
    <row r="29" spans="1:3" x14ac:dyDescent="0.25">
      <c r="A29" t="s">
        <v>437</v>
      </c>
      <c r="B29" t="s">
        <v>8384</v>
      </c>
      <c r="C29" t="s">
        <v>8344</v>
      </c>
    </row>
    <row r="30" spans="1:3" x14ac:dyDescent="0.25">
      <c r="A30" t="s">
        <v>438</v>
      </c>
      <c r="B30" t="s">
        <v>8385</v>
      </c>
      <c r="C30" t="s">
        <v>8346</v>
      </c>
    </row>
    <row r="31" spans="1:3" x14ac:dyDescent="0.25">
      <c r="A31" t="s">
        <v>439</v>
      </c>
      <c r="B31" t="s">
        <v>8386</v>
      </c>
      <c r="C31" t="s">
        <v>8346</v>
      </c>
    </row>
    <row r="32" spans="1:3" x14ac:dyDescent="0.25">
      <c r="A32" t="s">
        <v>8</v>
      </c>
      <c r="B32" t="s">
        <v>8387</v>
      </c>
      <c r="C32" t="s">
        <v>8379</v>
      </c>
    </row>
    <row r="33" spans="1:3" x14ac:dyDescent="0.25">
      <c r="A33" t="s">
        <v>264</v>
      </c>
      <c r="B33" t="s">
        <v>8388</v>
      </c>
      <c r="C33" t="s">
        <v>8379</v>
      </c>
    </row>
    <row r="34" spans="1:3" x14ac:dyDescent="0.25">
      <c r="A34" t="s">
        <v>440</v>
      </c>
      <c r="B34" t="s">
        <v>8389</v>
      </c>
      <c r="C34" t="s">
        <v>8390</v>
      </c>
    </row>
    <row r="35" spans="1:3" x14ac:dyDescent="0.25">
      <c r="A35" t="s">
        <v>441</v>
      </c>
      <c r="B35" t="s">
        <v>8391</v>
      </c>
      <c r="C35" t="s">
        <v>8392</v>
      </c>
    </row>
    <row r="36" spans="1:3" x14ac:dyDescent="0.25">
      <c r="A36" t="s">
        <v>442</v>
      </c>
      <c r="B36" t="s">
        <v>8393</v>
      </c>
      <c r="C36" t="s">
        <v>8346</v>
      </c>
    </row>
    <row r="37" spans="1:3" x14ac:dyDescent="0.25">
      <c r="A37" t="s">
        <v>443</v>
      </c>
      <c r="B37" t="s">
        <v>8394</v>
      </c>
      <c r="C37" t="s">
        <v>8365</v>
      </c>
    </row>
    <row r="38" spans="1:3" x14ac:dyDescent="0.25">
      <c r="A38" t="s">
        <v>444</v>
      </c>
      <c r="B38" t="s">
        <v>8395</v>
      </c>
      <c r="C38" t="s">
        <v>8396</v>
      </c>
    </row>
    <row r="39" spans="1:3" x14ac:dyDescent="0.25">
      <c r="A39" t="s">
        <v>445</v>
      </c>
      <c r="B39" t="s">
        <v>8349</v>
      </c>
      <c r="C39" t="s">
        <v>8397</v>
      </c>
    </row>
    <row r="40" spans="1:3" x14ac:dyDescent="0.25">
      <c r="A40" t="s">
        <v>446</v>
      </c>
      <c r="B40" t="s">
        <v>8398</v>
      </c>
      <c r="C40" t="s">
        <v>8346</v>
      </c>
    </row>
    <row r="41" spans="1:3" x14ac:dyDescent="0.25">
      <c r="A41" t="s">
        <v>447</v>
      </c>
      <c r="B41" t="s">
        <v>8349</v>
      </c>
      <c r="C41" t="s">
        <v>8399</v>
      </c>
    </row>
    <row r="42" spans="1:3" x14ac:dyDescent="0.25">
      <c r="A42" t="s">
        <v>448</v>
      </c>
      <c r="B42" t="s">
        <v>8400</v>
      </c>
      <c r="C42" t="s">
        <v>8401</v>
      </c>
    </row>
    <row r="43" spans="1:3" x14ac:dyDescent="0.25">
      <c r="A43" t="s">
        <v>9</v>
      </c>
      <c r="B43" t="s">
        <v>8402</v>
      </c>
      <c r="C43" t="s">
        <v>8365</v>
      </c>
    </row>
    <row r="44" spans="1:3" x14ac:dyDescent="0.25">
      <c r="A44" t="s">
        <v>449</v>
      </c>
      <c r="B44" t="s">
        <v>8403</v>
      </c>
      <c r="C44" t="s">
        <v>8404</v>
      </c>
    </row>
    <row r="45" spans="1:3" x14ac:dyDescent="0.25">
      <c r="A45" t="s">
        <v>450</v>
      </c>
      <c r="B45" t="s">
        <v>8405</v>
      </c>
      <c r="C45" t="s">
        <v>8406</v>
      </c>
    </row>
    <row r="46" spans="1:3" x14ac:dyDescent="0.25">
      <c r="A46" t="s">
        <v>451</v>
      </c>
      <c r="B46" t="s">
        <v>8349</v>
      </c>
      <c r="C46" t="s">
        <v>8407</v>
      </c>
    </row>
    <row r="47" spans="1:3" x14ac:dyDescent="0.25">
      <c r="A47" t="s">
        <v>452</v>
      </c>
      <c r="B47" t="s">
        <v>8408</v>
      </c>
      <c r="C47" t="s">
        <v>8344</v>
      </c>
    </row>
    <row r="48" spans="1:3" x14ac:dyDescent="0.25">
      <c r="A48" t="s">
        <v>453</v>
      </c>
      <c r="B48" t="s">
        <v>8409</v>
      </c>
      <c r="C48" t="s">
        <v>8365</v>
      </c>
    </row>
    <row r="49" spans="1:3" x14ac:dyDescent="0.25">
      <c r="A49" t="s">
        <v>454</v>
      </c>
      <c r="B49" t="s">
        <v>8410</v>
      </c>
      <c r="C49" t="s">
        <v>8411</v>
      </c>
    </row>
    <row r="50" spans="1:3" x14ac:dyDescent="0.25">
      <c r="A50" t="s">
        <v>455</v>
      </c>
      <c r="B50" t="s">
        <v>8412</v>
      </c>
      <c r="C50" t="s">
        <v>8413</v>
      </c>
    </row>
    <row r="51" spans="1:3" x14ac:dyDescent="0.25">
      <c r="A51" t="s">
        <v>456</v>
      </c>
      <c r="B51" t="s">
        <v>8349</v>
      </c>
      <c r="C51" t="s">
        <v>8414</v>
      </c>
    </row>
    <row r="52" spans="1:3" x14ac:dyDescent="0.25">
      <c r="A52" t="s">
        <v>457</v>
      </c>
      <c r="B52" t="s">
        <v>8415</v>
      </c>
      <c r="C52" t="s">
        <v>8416</v>
      </c>
    </row>
    <row r="53" spans="1:3" x14ac:dyDescent="0.25">
      <c r="A53" t="s">
        <v>458</v>
      </c>
      <c r="B53" t="s">
        <v>8349</v>
      </c>
      <c r="C53" t="s">
        <v>8417</v>
      </c>
    </row>
    <row r="54" spans="1:3" x14ac:dyDescent="0.25">
      <c r="A54" t="s">
        <v>313</v>
      </c>
      <c r="B54" t="s">
        <v>8418</v>
      </c>
      <c r="C54" t="s">
        <v>8379</v>
      </c>
    </row>
    <row r="55" spans="1:3" x14ac:dyDescent="0.25">
      <c r="A55" t="s">
        <v>459</v>
      </c>
      <c r="B55" t="s">
        <v>8419</v>
      </c>
      <c r="C55" t="s">
        <v>8420</v>
      </c>
    </row>
    <row r="56" spans="1:3" x14ac:dyDescent="0.25">
      <c r="A56" t="s">
        <v>460</v>
      </c>
      <c r="B56" t="s">
        <v>8421</v>
      </c>
      <c r="C56" t="s">
        <v>8379</v>
      </c>
    </row>
    <row r="57" spans="1:3" x14ac:dyDescent="0.25">
      <c r="A57" t="s">
        <v>461</v>
      </c>
      <c r="B57" t="s">
        <v>8349</v>
      </c>
      <c r="C57" t="s">
        <v>8422</v>
      </c>
    </row>
    <row r="58" spans="1:3" x14ac:dyDescent="0.25">
      <c r="A58" t="s">
        <v>462</v>
      </c>
      <c r="B58" t="s">
        <v>8423</v>
      </c>
      <c r="C58" t="s">
        <v>8346</v>
      </c>
    </row>
    <row r="59" spans="1:3" x14ac:dyDescent="0.25">
      <c r="A59" t="s">
        <v>463</v>
      </c>
      <c r="B59" t="s">
        <v>8424</v>
      </c>
      <c r="C59" t="s">
        <v>8346</v>
      </c>
    </row>
    <row r="60" spans="1:3" x14ac:dyDescent="0.25">
      <c r="A60" t="s">
        <v>464</v>
      </c>
      <c r="B60" t="s">
        <v>8425</v>
      </c>
      <c r="C60" t="s">
        <v>8413</v>
      </c>
    </row>
    <row r="61" spans="1:3" x14ac:dyDescent="0.25">
      <c r="A61" t="s">
        <v>7915</v>
      </c>
      <c r="B61" t="s">
        <v>8349</v>
      </c>
      <c r="C61" t="s">
        <v>8426</v>
      </c>
    </row>
    <row r="62" spans="1:3" x14ac:dyDescent="0.25">
      <c r="A62" t="s">
        <v>466</v>
      </c>
      <c r="B62" t="s">
        <v>8349</v>
      </c>
      <c r="C62" t="s">
        <v>8427</v>
      </c>
    </row>
    <row r="63" spans="1:3" x14ac:dyDescent="0.25">
      <c r="A63" t="s">
        <v>467</v>
      </c>
      <c r="B63" t="s">
        <v>8428</v>
      </c>
      <c r="C63" t="s">
        <v>8342</v>
      </c>
    </row>
    <row r="64" spans="1:3" x14ac:dyDescent="0.25">
      <c r="A64" t="s">
        <v>468</v>
      </c>
      <c r="B64" t="s">
        <v>8429</v>
      </c>
      <c r="C64" t="s">
        <v>8344</v>
      </c>
    </row>
    <row r="65" spans="1:3" x14ac:dyDescent="0.25">
      <c r="A65" t="s">
        <v>314</v>
      </c>
      <c r="B65" t="s">
        <v>8430</v>
      </c>
      <c r="C65" t="s">
        <v>8379</v>
      </c>
    </row>
    <row r="66" spans="1:3" x14ac:dyDescent="0.25">
      <c r="A66" t="s">
        <v>469</v>
      </c>
      <c r="B66" t="s">
        <v>8431</v>
      </c>
      <c r="C66" t="s">
        <v>8346</v>
      </c>
    </row>
    <row r="67" spans="1:3" x14ac:dyDescent="0.25">
      <c r="A67" t="s">
        <v>470</v>
      </c>
      <c r="B67" t="s">
        <v>8349</v>
      </c>
      <c r="C67" t="s">
        <v>8432</v>
      </c>
    </row>
    <row r="68" spans="1:3" x14ac:dyDescent="0.25">
      <c r="A68" t="s">
        <v>471</v>
      </c>
      <c r="B68" t="s">
        <v>8433</v>
      </c>
      <c r="C68" t="s">
        <v>8411</v>
      </c>
    </row>
    <row r="69" spans="1:3" x14ac:dyDescent="0.25">
      <c r="A69" t="s">
        <v>472</v>
      </c>
      <c r="B69" t="s">
        <v>8434</v>
      </c>
      <c r="C69" t="s">
        <v>8365</v>
      </c>
    </row>
    <row r="70" spans="1:3" x14ac:dyDescent="0.25">
      <c r="A70" t="s">
        <v>473</v>
      </c>
      <c r="B70" t="s">
        <v>8435</v>
      </c>
      <c r="C70" t="s">
        <v>8346</v>
      </c>
    </row>
    <row r="71" spans="1:3" x14ac:dyDescent="0.25">
      <c r="A71" t="s">
        <v>474</v>
      </c>
      <c r="B71" t="s">
        <v>8436</v>
      </c>
      <c r="C71" t="s">
        <v>8344</v>
      </c>
    </row>
    <row r="72" spans="1:3" x14ac:dyDescent="0.25">
      <c r="A72" t="s">
        <v>475</v>
      </c>
      <c r="B72" t="s">
        <v>8437</v>
      </c>
      <c r="C72" t="s">
        <v>8401</v>
      </c>
    </row>
    <row r="73" spans="1:3" x14ac:dyDescent="0.25">
      <c r="A73" t="s">
        <v>476</v>
      </c>
      <c r="B73" t="s">
        <v>8438</v>
      </c>
      <c r="C73" t="s">
        <v>8439</v>
      </c>
    </row>
    <row r="74" spans="1:3" x14ac:dyDescent="0.25">
      <c r="A74" t="s">
        <v>477</v>
      </c>
      <c r="B74" t="s">
        <v>8440</v>
      </c>
      <c r="C74" t="s">
        <v>8441</v>
      </c>
    </row>
    <row r="75" spans="1:3" x14ac:dyDescent="0.25">
      <c r="A75" t="s">
        <v>478</v>
      </c>
      <c r="B75" t="s">
        <v>8442</v>
      </c>
      <c r="C75" t="s">
        <v>8383</v>
      </c>
    </row>
    <row r="76" spans="1:3" x14ac:dyDescent="0.25">
      <c r="A76" t="s">
        <v>479</v>
      </c>
      <c r="B76" t="s">
        <v>8359</v>
      </c>
      <c r="C76" t="s">
        <v>8443</v>
      </c>
    </row>
    <row r="77" spans="1:3" x14ac:dyDescent="0.25">
      <c r="A77" t="s">
        <v>480</v>
      </c>
      <c r="B77" t="s">
        <v>8444</v>
      </c>
      <c r="C77" t="s">
        <v>8344</v>
      </c>
    </row>
    <row r="78" spans="1:3" x14ac:dyDescent="0.25">
      <c r="A78" t="s">
        <v>481</v>
      </c>
      <c r="B78" t="s">
        <v>8349</v>
      </c>
      <c r="C78" t="s">
        <v>8445</v>
      </c>
    </row>
    <row r="79" spans="1:3" x14ac:dyDescent="0.25">
      <c r="A79" t="s">
        <v>482</v>
      </c>
      <c r="B79" t="s">
        <v>8446</v>
      </c>
      <c r="C79" t="s">
        <v>8447</v>
      </c>
    </row>
    <row r="80" spans="1:3" x14ac:dyDescent="0.25">
      <c r="A80" t="s">
        <v>483</v>
      </c>
      <c r="B80" t="s">
        <v>8448</v>
      </c>
      <c r="C80" t="s">
        <v>8365</v>
      </c>
    </row>
    <row r="81" spans="1:3" x14ac:dyDescent="0.25">
      <c r="A81" t="s">
        <v>10</v>
      </c>
      <c r="B81" t="s">
        <v>8449</v>
      </c>
      <c r="C81" t="s">
        <v>8450</v>
      </c>
    </row>
    <row r="82" spans="1:3" x14ac:dyDescent="0.25">
      <c r="A82" t="s">
        <v>484</v>
      </c>
      <c r="B82" t="s">
        <v>8451</v>
      </c>
      <c r="C82" t="s">
        <v>8452</v>
      </c>
    </row>
    <row r="83" spans="1:3" x14ac:dyDescent="0.25">
      <c r="A83" t="s">
        <v>485</v>
      </c>
      <c r="B83" t="s">
        <v>8453</v>
      </c>
      <c r="C83" t="s">
        <v>8379</v>
      </c>
    </row>
    <row r="84" spans="1:3" x14ac:dyDescent="0.25">
      <c r="A84" t="s">
        <v>11</v>
      </c>
      <c r="B84" t="s">
        <v>8454</v>
      </c>
      <c r="C84" t="s">
        <v>8346</v>
      </c>
    </row>
    <row r="85" spans="1:3" x14ac:dyDescent="0.25">
      <c r="A85" t="s">
        <v>486</v>
      </c>
      <c r="B85" t="s">
        <v>8349</v>
      </c>
      <c r="C85" t="s">
        <v>8455</v>
      </c>
    </row>
    <row r="86" spans="1:3" x14ac:dyDescent="0.25">
      <c r="A86" t="s">
        <v>487</v>
      </c>
      <c r="B86" t="s">
        <v>8456</v>
      </c>
      <c r="C86" t="s">
        <v>8457</v>
      </c>
    </row>
    <row r="87" spans="1:3" x14ac:dyDescent="0.25">
      <c r="A87" t="s">
        <v>488</v>
      </c>
      <c r="B87" t="s">
        <v>8458</v>
      </c>
      <c r="C87" t="s">
        <v>8459</v>
      </c>
    </row>
    <row r="88" spans="1:3" x14ac:dyDescent="0.25">
      <c r="A88" t="s">
        <v>489</v>
      </c>
      <c r="B88" t="s">
        <v>8460</v>
      </c>
      <c r="C88" t="s">
        <v>8461</v>
      </c>
    </row>
    <row r="89" spans="1:3" x14ac:dyDescent="0.25">
      <c r="A89" t="s">
        <v>490</v>
      </c>
      <c r="B89" t="s">
        <v>8462</v>
      </c>
      <c r="C89" t="s">
        <v>8346</v>
      </c>
    </row>
    <row r="90" spans="1:3" x14ac:dyDescent="0.25">
      <c r="A90" t="s">
        <v>491</v>
      </c>
      <c r="B90" t="s">
        <v>8463</v>
      </c>
      <c r="C90" t="s">
        <v>8413</v>
      </c>
    </row>
    <row r="91" spans="1:3" x14ac:dyDescent="0.25">
      <c r="A91" t="s">
        <v>492</v>
      </c>
      <c r="B91" t="s">
        <v>8464</v>
      </c>
      <c r="C91" t="s">
        <v>8401</v>
      </c>
    </row>
    <row r="92" spans="1:3" x14ac:dyDescent="0.25">
      <c r="A92" t="s">
        <v>493</v>
      </c>
      <c r="B92" t="s">
        <v>8465</v>
      </c>
      <c r="C92" t="s">
        <v>8346</v>
      </c>
    </row>
    <row r="93" spans="1:3" x14ac:dyDescent="0.25">
      <c r="A93" t="s">
        <v>494</v>
      </c>
      <c r="B93" t="s">
        <v>8466</v>
      </c>
      <c r="C93" t="s">
        <v>8365</v>
      </c>
    </row>
    <row r="94" spans="1:3" x14ac:dyDescent="0.25">
      <c r="A94" t="s">
        <v>8279</v>
      </c>
      <c r="B94" t="s">
        <v>8467</v>
      </c>
      <c r="C94" t="s">
        <v>8346</v>
      </c>
    </row>
    <row r="95" spans="1:3" x14ac:dyDescent="0.25">
      <c r="A95" t="s">
        <v>496</v>
      </c>
      <c r="B95" t="s">
        <v>8403</v>
      </c>
      <c r="C95" t="s">
        <v>8468</v>
      </c>
    </row>
    <row r="96" spans="1:3" x14ac:dyDescent="0.25">
      <c r="A96" t="s">
        <v>497</v>
      </c>
      <c r="B96" t="s">
        <v>8469</v>
      </c>
      <c r="C96" t="s">
        <v>8346</v>
      </c>
    </row>
    <row r="97" spans="1:3" x14ac:dyDescent="0.25">
      <c r="A97" t="s">
        <v>498</v>
      </c>
      <c r="B97" t="s">
        <v>8470</v>
      </c>
      <c r="C97" t="s">
        <v>8365</v>
      </c>
    </row>
    <row r="98" spans="1:3" x14ac:dyDescent="0.25">
      <c r="A98" t="s">
        <v>499</v>
      </c>
      <c r="B98" t="s">
        <v>8471</v>
      </c>
      <c r="C98" t="s">
        <v>8411</v>
      </c>
    </row>
    <row r="99" spans="1:3" x14ac:dyDescent="0.25">
      <c r="A99" t="s">
        <v>500</v>
      </c>
      <c r="B99" t="s">
        <v>8472</v>
      </c>
      <c r="C99" t="s">
        <v>8346</v>
      </c>
    </row>
    <row r="100" spans="1:3" x14ac:dyDescent="0.25">
      <c r="A100" t="s">
        <v>501</v>
      </c>
      <c r="B100" t="s">
        <v>8473</v>
      </c>
      <c r="C100" t="s">
        <v>8365</v>
      </c>
    </row>
    <row r="101" spans="1:3" x14ac:dyDescent="0.25">
      <c r="A101" t="s">
        <v>502</v>
      </c>
      <c r="B101" t="s">
        <v>8474</v>
      </c>
      <c r="C101" t="s">
        <v>8413</v>
      </c>
    </row>
    <row r="102" spans="1:3" x14ac:dyDescent="0.25">
      <c r="A102" t="s">
        <v>503</v>
      </c>
      <c r="B102" t="s">
        <v>8349</v>
      </c>
      <c r="C102" t="s">
        <v>8475</v>
      </c>
    </row>
    <row r="103" spans="1:3" x14ac:dyDescent="0.25">
      <c r="A103" t="s">
        <v>504</v>
      </c>
      <c r="B103" t="s">
        <v>8476</v>
      </c>
      <c r="C103" t="s">
        <v>8477</v>
      </c>
    </row>
    <row r="104" spans="1:3" x14ac:dyDescent="0.25">
      <c r="A104" t="s">
        <v>505</v>
      </c>
      <c r="B104" t="s">
        <v>8478</v>
      </c>
      <c r="C104" t="s">
        <v>8365</v>
      </c>
    </row>
    <row r="105" spans="1:3" x14ac:dyDescent="0.25">
      <c r="A105" t="s">
        <v>506</v>
      </c>
      <c r="B105" t="s">
        <v>8349</v>
      </c>
      <c r="C105" t="s">
        <v>8479</v>
      </c>
    </row>
    <row r="106" spans="1:3" x14ac:dyDescent="0.25">
      <c r="A106" t="s">
        <v>507</v>
      </c>
      <c r="B106" t="s">
        <v>8480</v>
      </c>
      <c r="C106" t="s">
        <v>8357</v>
      </c>
    </row>
    <row r="107" spans="1:3" x14ac:dyDescent="0.25">
      <c r="A107" t="s">
        <v>508</v>
      </c>
      <c r="B107" t="s">
        <v>8349</v>
      </c>
      <c r="C107" t="s">
        <v>8481</v>
      </c>
    </row>
    <row r="108" spans="1:3" x14ac:dyDescent="0.25">
      <c r="A108" t="s">
        <v>509</v>
      </c>
      <c r="B108" t="s">
        <v>8482</v>
      </c>
      <c r="C108" t="s">
        <v>8483</v>
      </c>
    </row>
    <row r="109" spans="1:3" x14ac:dyDescent="0.25">
      <c r="A109" t="s">
        <v>510</v>
      </c>
      <c r="B109" t="s">
        <v>8484</v>
      </c>
      <c r="C109" t="s">
        <v>8401</v>
      </c>
    </row>
    <row r="110" spans="1:3" x14ac:dyDescent="0.25">
      <c r="A110" t="s">
        <v>511</v>
      </c>
      <c r="B110" t="s">
        <v>8485</v>
      </c>
      <c r="C110" t="s">
        <v>8344</v>
      </c>
    </row>
    <row r="111" spans="1:3" x14ac:dyDescent="0.25">
      <c r="A111" t="s">
        <v>512</v>
      </c>
      <c r="B111" t="s">
        <v>8486</v>
      </c>
      <c r="C111" t="s">
        <v>8365</v>
      </c>
    </row>
    <row r="112" spans="1:3" x14ac:dyDescent="0.25">
      <c r="A112" t="s">
        <v>513</v>
      </c>
      <c r="B112" t="s">
        <v>8487</v>
      </c>
      <c r="C112" t="s">
        <v>8488</v>
      </c>
    </row>
    <row r="113" spans="1:3" x14ac:dyDescent="0.25">
      <c r="A113" t="s">
        <v>514</v>
      </c>
      <c r="B113" t="s">
        <v>8349</v>
      </c>
      <c r="C113" t="s">
        <v>8489</v>
      </c>
    </row>
    <row r="114" spans="1:3" x14ac:dyDescent="0.25">
      <c r="A114" t="s">
        <v>515</v>
      </c>
      <c r="B114" t="s">
        <v>8490</v>
      </c>
      <c r="C114" t="s">
        <v>8413</v>
      </c>
    </row>
    <row r="115" spans="1:3" x14ac:dyDescent="0.25">
      <c r="A115" t="s">
        <v>516</v>
      </c>
      <c r="B115" t="s">
        <v>8491</v>
      </c>
      <c r="C115" t="s">
        <v>8492</v>
      </c>
    </row>
    <row r="116" spans="1:3" x14ac:dyDescent="0.25">
      <c r="A116" t="s">
        <v>517</v>
      </c>
      <c r="B116" t="s">
        <v>8349</v>
      </c>
      <c r="C116" t="s">
        <v>8493</v>
      </c>
    </row>
    <row r="117" spans="1:3" x14ac:dyDescent="0.25">
      <c r="A117" t="s">
        <v>518</v>
      </c>
      <c r="B117" t="s">
        <v>8494</v>
      </c>
      <c r="C117" t="s">
        <v>8401</v>
      </c>
    </row>
    <row r="118" spans="1:3" x14ac:dyDescent="0.25">
      <c r="A118" t="s">
        <v>519</v>
      </c>
      <c r="B118" t="s">
        <v>8349</v>
      </c>
      <c r="C118" t="s">
        <v>8495</v>
      </c>
    </row>
    <row r="119" spans="1:3" x14ac:dyDescent="0.25">
      <c r="A119" t="s">
        <v>520</v>
      </c>
      <c r="B119" t="s">
        <v>8496</v>
      </c>
      <c r="C119" t="s">
        <v>8497</v>
      </c>
    </row>
    <row r="120" spans="1:3" x14ac:dyDescent="0.25">
      <c r="A120" t="s">
        <v>521</v>
      </c>
      <c r="B120" t="s">
        <v>8498</v>
      </c>
      <c r="C120" t="s">
        <v>8499</v>
      </c>
    </row>
    <row r="121" spans="1:3" x14ac:dyDescent="0.25">
      <c r="A121" t="s">
        <v>522</v>
      </c>
      <c r="B121" t="s">
        <v>8500</v>
      </c>
      <c r="C121" t="s">
        <v>8342</v>
      </c>
    </row>
    <row r="122" spans="1:3" x14ac:dyDescent="0.25">
      <c r="A122" t="s">
        <v>157</v>
      </c>
      <c r="B122" t="s">
        <v>8501</v>
      </c>
      <c r="C122" t="s">
        <v>8379</v>
      </c>
    </row>
    <row r="123" spans="1:3" x14ac:dyDescent="0.25">
      <c r="A123" t="s">
        <v>523</v>
      </c>
      <c r="B123" t="s">
        <v>8502</v>
      </c>
      <c r="C123" t="s">
        <v>8503</v>
      </c>
    </row>
    <row r="124" spans="1:3" x14ac:dyDescent="0.25">
      <c r="A124" t="s">
        <v>524</v>
      </c>
      <c r="B124" t="s">
        <v>8504</v>
      </c>
      <c r="C124" t="s">
        <v>8401</v>
      </c>
    </row>
    <row r="125" spans="1:3" x14ac:dyDescent="0.25">
      <c r="A125" t="s">
        <v>525</v>
      </c>
      <c r="B125" t="s">
        <v>8505</v>
      </c>
      <c r="C125" t="s">
        <v>8346</v>
      </c>
    </row>
    <row r="126" spans="1:3" x14ac:dyDescent="0.25">
      <c r="A126" t="s">
        <v>12</v>
      </c>
      <c r="B126" t="s">
        <v>8506</v>
      </c>
      <c r="C126" t="s">
        <v>8346</v>
      </c>
    </row>
    <row r="127" spans="1:3" x14ac:dyDescent="0.25">
      <c r="A127" t="s">
        <v>526</v>
      </c>
      <c r="B127" t="s">
        <v>8507</v>
      </c>
      <c r="C127" t="s">
        <v>8342</v>
      </c>
    </row>
    <row r="128" spans="1:3" x14ac:dyDescent="0.25">
      <c r="A128" t="s">
        <v>527</v>
      </c>
      <c r="B128" t="s">
        <v>8508</v>
      </c>
      <c r="C128" t="s">
        <v>8509</v>
      </c>
    </row>
    <row r="129" spans="1:3" x14ac:dyDescent="0.25">
      <c r="A129" t="s">
        <v>528</v>
      </c>
      <c r="B129" t="s">
        <v>8510</v>
      </c>
      <c r="C129" t="s">
        <v>8511</v>
      </c>
    </row>
    <row r="130" spans="1:3" x14ac:dyDescent="0.25">
      <c r="A130" t="s">
        <v>529</v>
      </c>
      <c r="B130" t="s">
        <v>8512</v>
      </c>
      <c r="C130" t="s">
        <v>8344</v>
      </c>
    </row>
    <row r="131" spans="1:3" x14ac:dyDescent="0.25">
      <c r="A131" t="s">
        <v>530</v>
      </c>
      <c r="B131" t="s">
        <v>8513</v>
      </c>
      <c r="C131" t="s">
        <v>8514</v>
      </c>
    </row>
    <row r="132" spans="1:3" x14ac:dyDescent="0.25">
      <c r="A132" t="s">
        <v>531</v>
      </c>
      <c r="B132" t="s">
        <v>8515</v>
      </c>
      <c r="C132" t="s">
        <v>8346</v>
      </c>
    </row>
    <row r="133" spans="1:3" x14ac:dyDescent="0.25">
      <c r="A133" t="s">
        <v>532</v>
      </c>
      <c r="B133" t="s">
        <v>8516</v>
      </c>
      <c r="C133" t="s">
        <v>8517</v>
      </c>
    </row>
    <row r="134" spans="1:3" x14ac:dyDescent="0.25">
      <c r="A134" t="s">
        <v>533</v>
      </c>
      <c r="B134" t="s">
        <v>8518</v>
      </c>
      <c r="C134" t="s">
        <v>8346</v>
      </c>
    </row>
    <row r="135" spans="1:3" x14ac:dyDescent="0.25">
      <c r="A135" t="s">
        <v>534</v>
      </c>
      <c r="B135" t="s">
        <v>8519</v>
      </c>
      <c r="C135" t="s">
        <v>8488</v>
      </c>
    </row>
    <row r="136" spans="1:3" x14ac:dyDescent="0.25">
      <c r="A136" t="s">
        <v>535</v>
      </c>
      <c r="B136" t="s">
        <v>8520</v>
      </c>
      <c r="C136" t="s">
        <v>8401</v>
      </c>
    </row>
    <row r="137" spans="1:3" x14ac:dyDescent="0.25">
      <c r="A137" t="s">
        <v>536</v>
      </c>
      <c r="B137" t="s">
        <v>8521</v>
      </c>
      <c r="C137" t="s">
        <v>8344</v>
      </c>
    </row>
    <row r="138" spans="1:3" x14ac:dyDescent="0.25">
      <c r="A138" t="s">
        <v>537</v>
      </c>
      <c r="B138" t="s">
        <v>8522</v>
      </c>
      <c r="C138" t="s">
        <v>8365</v>
      </c>
    </row>
    <row r="139" spans="1:3" x14ac:dyDescent="0.25">
      <c r="A139" t="s">
        <v>538</v>
      </c>
      <c r="B139" t="s">
        <v>8523</v>
      </c>
      <c r="C139" t="s">
        <v>8524</v>
      </c>
    </row>
    <row r="140" spans="1:3" x14ac:dyDescent="0.25">
      <c r="A140" t="s">
        <v>539</v>
      </c>
      <c r="B140" t="s">
        <v>8525</v>
      </c>
      <c r="C140" t="s">
        <v>8459</v>
      </c>
    </row>
    <row r="141" spans="1:3" x14ac:dyDescent="0.25">
      <c r="A141" t="s">
        <v>540</v>
      </c>
      <c r="B141" t="s">
        <v>8526</v>
      </c>
      <c r="C141" t="s">
        <v>8346</v>
      </c>
    </row>
    <row r="142" spans="1:3" x14ac:dyDescent="0.25">
      <c r="A142" t="s">
        <v>541</v>
      </c>
      <c r="B142" t="s">
        <v>8349</v>
      </c>
      <c r="C142" t="s">
        <v>8527</v>
      </c>
    </row>
    <row r="143" spans="1:3" x14ac:dyDescent="0.25">
      <c r="A143" t="s">
        <v>542</v>
      </c>
      <c r="B143" t="s">
        <v>8528</v>
      </c>
      <c r="C143" t="s">
        <v>8346</v>
      </c>
    </row>
    <row r="144" spans="1:3" x14ac:dyDescent="0.25">
      <c r="A144" t="s">
        <v>13</v>
      </c>
      <c r="B144" t="s">
        <v>8529</v>
      </c>
      <c r="C144" t="s">
        <v>8530</v>
      </c>
    </row>
    <row r="145" spans="1:3" x14ac:dyDescent="0.25">
      <c r="A145" t="s">
        <v>543</v>
      </c>
      <c r="B145" t="s">
        <v>8531</v>
      </c>
      <c r="C145" t="s">
        <v>8532</v>
      </c>
    </row>
    <row r="146" spans="1:3" x14ac:dyDescent="0.25">
      <c r="A146" t="s">
        <v>544</v>
      </c>
      <c r="B146" t="s">
        <v>8533</v>
      </c>
      <c r="C146" t="s">
        <v>8406</v>
      </c>
    </row>
    <row r="147" spans="1:3" x14ac:dyDescent="0.25">
      <c r="A147" t="s">
        <v>545</v>
      </c>
      <c r="B147" t="s">
        <v>8534</v>
      </c>
      <c r="C147" t="s">
        <v>8406</v>
      </c>
    </row>
    <row r="148" spans="1:3" x14ac:dyDescent="0.25">
      <c r="A148" t="s">
        <v>546</v>
      </c>
      <c r="B148" t="s">
        <v>8535</v>
      </c>
      <c r="C148" t="s">
        <v>8379</v>
      </c>
    </row>
    <row r="149" spans="1:3" x14ac:dyDescent="0.25">
      <c r="A149" t="s">
        <v>547</v>
      </c>
      <c r="B149" t="s">
        <v>8523</v>
      </c>
      <c r="C149" t="s">
        <v>8536</v>
      </c>
    </row>
    <row r="150" spans="1:3" x14ac:dyDescent="0.25">
      <c r="A150" t="s">
        <v>548</v>
      </c>
      <c r="B150" t="s">
        <v>8349</v>
      </c>
      <c r="C150" t="s">
        <v>8537</v>
      </c>
    </row>
    <row r="151" spans="1:3" x14ac:dyDescent="0.25">
      <c r="A151" t="s">
        <v>549</v>
      </c>
      <c r="B151" t="s">
        <v>8538</v>
      </c>
      <c r="C151" t="s">
        <v>8539</v>
      </c>
    </row>
    <row r="152" spans="1:3" x14ac:dyDescent="0.25">
      <c r="A152" t="s">
        <v>550</v>
      </c>
      <c r="B152" t="s">
        <v>8540</v>
      </c>
      <c r="C152" t="s">
        <v>8346</v>
      </c>
    </row>
    <row r="153" spans="1:3" x14ac:dyDescent="0.25">
      <c r="A153" t="s">
        <v>551</v>
      </c>
      <c r="B153" t="s">
        <v>8349</v>
      </c>
      <c r="C153" t="s">
        <v>8541</v>
      </c>
    </row>
    <row r="154" spans="1:3" x14ac:dyDescent="0.25">
      <c r="A154" t="s">
        <v>552</v>
      </c>
      <c r="B154" t="s">
        <v>8542</v>
      </c>
      <c r="C154" t="s">
        <v>8344</v>
      </c>
    </row>
    <row r="155" spans="1:3" x14ac:dyDescent="0.25">
      <c r="A155" t="s">
        <v>8264</v>
      </c>
      <c r="B155" t="s">
        <v>8349</v>
      </c>
      <c r="C155" t="s">
        <v>8543</v>
      </c>
    </row>
    <row r="156" spans="1:3" x14ac:dyDescent="0.25">
      <c r="A156" t="s">
        <v>8265</v>
      </c>
      <c r="B156" t="s">
        <v>8349</v>
      </c>
      <c r="C156" t="s">
        <v>8544</v>
      </c>
    </row>
    <row r="157" spans="1:3" x14ac:dyDescent="0.25">
      <c r="A157" t="s">
        <v>555</v>
      </c>
      <c r="B157" t="s">
        <v>8545</v>
      </c>
      <c r="C157" t="s">
        <v>8365</v>
      </c>
    </row>
    <row r="158" spans="1:3" x14ac:dyDescent="0.25">
      <c r="A158" t="s">
        <v>556</v>
      </c>
      <c r="B158" t="s">
        <v>8546</v>
      </c>
      <c r="C158" t="s">
        <v>8365</v>
      </c>
    </row>
    <row r="159" spans="1:3" x14ac:dyDescent="0.25">
      <c r="A159" t="s">
        <v>557</v>
      </c>
      <c r="B159" t="s">
        <v>8547</v>
      </c>
      <c r="C159" t="s">
        <v>8365</v>
      </c>
    </row>
    <row r="160" spans="1:3" x14ac:dyDescent="0.25">
      <c r="A160" t="s">
        <v>558</v>
      </c>
      <c r="B160" t="s">
        <v>8548</v>
      </c>
      <c r="C160" t="s">
        <v>8346</v>
      </c>
    </row>
    <row r="161" spans="1:3" x14ac:dyDescent="0.25">
      <c r="A161" t="s">
        <v>559</v>
      </c>
      <c r="B161" t="s">
        <v>8549</v>
      </c>
      <c r="C161" t="s">
        <v>8550</v>
      </c>
    </row>
    <row r="162" spans="1:3" x14ac:dyDescent="0.25">
      <c r="A162" t="s">
        <v>560</v>
      </c>
      <c r="B162" t="s">
        <v>8551</v>
      </c>
      <c r="C162" t="s">
        <v>8552</v>
      </c>
    </row>
    <row r="163" spans="1:3" x14ac:dyDescent="0.25">
      <c r="A163" t="s">
        <v>561</v>
      </c>
      <c r="B163" t="s">
        <v>8553</v>
      </c>
      <c r="C163" t="s">
        <v>8365</v>
      </c>
    </row>
    <row r="164" spans="1:3" x14ac:dyDescent="0.25">
      <c r="A164" t="s">
        <v>562</v>
      </c>
      <c r="B164" t="s">
        <v>8349</v>
      </c>
      <c r="C164" t="s">
        <v>8554</v>
      </c>
    </row>
    <row r="165" spans="1:3" x14ac:dyDescent="0.25">
      <c r="A165" t="s">
        <v>563</v>
      </c>
      <c r="B165" t="s">
        <v>8555</v>
      </c>
      <c r="C165" t="s">
        <v>8411</v>
      </c>
    </row>
    <row r="166" spans="1:3" x14ac:dyDescent="0.25">
      <c r="A166" t="s">
        <v>564</v>
      </c>
      <c r="B166" t="s">
        <v>8349</v>
      </c>
      <c r="C166" t="s">
        <v>8556</v>
      </c>
    </row>
    <row r="167" spans="1:3" x14ac:dyDescent="0.25">
      <c r="A167" t="s">
        <v>565</v>
      </c>
      <c r="B167" t="s">
        <v>8557</v>
      </c>
      <c r="C167" t="s">
        <v>8392</v>
      </c>
    </row>
    <row r="168" spans="1:3" x14ac:dyDescent="0.25">
      <c r="A168" t="s">
        <v>566</v>
      </c>
      <c r="B168" t="s">
        <v>8558</v>
      </c>
      <c r="C168" t="s">
        <v>8406</v>
      </c>
    </row>
    <row r="169" spans="1:3" x14ac:dyDescent="0.25">
      <c r="A169" t="s">
        <v>567</v>
      </c>
      <c r="B169" t="s">
        <v>8559</v>
      </c>
      <c r="C169" t="s">
        <v>8365</v>
      </c>
    </row>
    <row r="170" spans="1:3" x14ac:dyDescent="0.25">
      <c r="A170" t="s">
        <v>568</v>
      </c>
      <c r="B170" t="s">
        <v>8560</v>
      </c>
      <c r="C170" t="s">
        <v>8561</v>
      </c>
    </row>
    <row r="171" spans="1:3" x14ac:dyDescent="0.25">
      <c r="A171" t="s">
        <v>7999</v>
      </c>
      <c r="B171" t="s">
        <v>8562</v>
      </c>
      <c r="C171" t="s">
        <v>8459</v>
      </c>
    </row>
    <row r="172" spans="1:3" x14ac:dyDescent="0.25">
      <c r="A172" t="s">
        <v>570</v>
      </c>
      <c r="B172" t="s">
        <v>8523</v>
      </c>
      <c r="C172" t="s">
        <v>8563</v>
      </c>
    </row>
    <row r="173" spans="1:3" x14ac:dyDescent="0.25">
      <c r="A173" t="s">
        <v>571</v>
      </c>
      <c r="B173" t="s">
        <v>8564</v>
      </c>
      <c r="C173" t="s">
        <v>8365</v>
      </c>
    </row>
    <row r="174" spans="1:3" x14ac:dyDescent="0.25">
      <c r="A174" t="s">
        <v>572</v>
      </c>
      <c r="B174" t="s">
        <v>8565</v>
      </c>
      <c r="C174" t="s">
        <v>8413</v>
      </c>
    </row>
    <row r="175" spans="1:3" x14ac:dyDescent="0.25">
      <c r="A175" t="s">
        <v>573</v>
      </c>
      <c r="B175" t="s">
        <v>8566</v>
      </c>
      <c r="C175" t="s">
        <v>8411</v>
      </c>
    </row>
    <row r="176" spans="1:3" x14ac:dyDescent="0.25">
      <c r="A176" t="s">
        <v>574</v>
      </c>
      <c r="B176" t="s">
        <v>8567</v>
      </c>
      <c r="C176" t="s">
        <v>8342</v>
      </c>
    </row>
    <row r="177" spans="1:3" x14ac:dyDescent="0.25">
      <c r="A177" t="s">
        <v>575</v>
      </c>
      <c r="B177" t="s">
        <v>8568</v>
      </c>
      <c r="C177" t="s">
        <v>8346</v>
      </c>
    </row>
    <row r="178" spans="1:3" x14ac:dyDescent="0.25">
      <c r="A178" t="s">
        <v>576</v>
      </c>
      <c r="B178" t="s">
        <v>8569</v>
      </c>
      <c r="C178" t="s">
        <v>8413</v>
      </c>
    </row>
    <row r="179" spans="1:3" x14ac:dyDescent="0.25">
      <c r="A179" t="s">
        <v>577</v>
      </c>
      <c r="B179" t="s">
        <v>8570</v>
      </c>
      <c r="C179" t="s">
        <v>8420</v>
      </c>
    </row>
    <row r="180" spans="1:3" x14ac:dyDescent="0.25">
      <c r="A180" t="s">
        <v>578</v>
      </c>
      <c r="B180" t="s">
        <v>8571</v>
      </c>
      <c r="C180" t="s">
        <v>8517</v>
      </c>
    </row>
    <row r="181" spans="1:3" x14ac:dyDescent="0.25">
      <c r="A181" t="s">
        <v>579</v>
      </c>
      <c r="B181" t="s">
        <v>8349</v>
      </c>
      <c r="C181" t="s">
        <v>8572</v>
      </c>
    </row>
    <row r="182" spans="1:3" x14ac:dyDescent="0.25">
      <c r="A182" t="s">
        <v>580</v>
      </c>
      <c r="B182" t="s">
        <v>8573</v>
      </c>
      <c r="C182" t="s">
        <v>8365</v>
      </c>
    </row>
    <row r="183" spans="1:3" x14ac:dyDescent="0.25">
      <c r="A183" t="s">
        <v>581</v>
      </c>
      <c r="B183" t="s">
        <v>8574</v>
      </c>
      <c r="C183" t="s">
        <v>8575</v>
      </c>
    </row>
    <row r="184" spans="1:3" x14ac:dyDescent="0.25">
      <c r="A184" t="s">
        <v>582</v>
      </c>
      <c r="B184" t="s">
        <v>8576</v>
      </c>
      <c r="C184" t="s">
        <v>8346</v>
      </c>
    </row>
    <row r="185" spans="1:3" x14ac:dyDescent="0.25">
      <c r="A185" t="s">
        <v>583</v>
      </c>
      <c r="B185" t="s">
        <v>8523</v>
      </c>
      <c r="C185" t="s">
        <v>8577</v>
      </c>
    </row>
    <row r="186" spans="1:3" x14ac:dyDescent="0.25">
      <c r="A186" t="s">
        <v>584</v>
      </c>
      <c r="B186" t="s">
        <v>8578</v>
      </c>
      <c r="C186" t="s">
        <v>8365</v>
      </c>
    </row>
    <row r="187" spans="1:3" x14ac:dyDescent="0.25">
      <c r="A187" t="s">
        <v>585</v>
      </c>
      <c r="B187" t="s">
        <v>8403</v>
      </c>
      <c r="C187" t="s">
        <v>8579</v>
      </c>
    </row>
    <row r="188" spans="1:3" x14ac:dyDescent="0.25">
      <c r="A188" t="s">
        <v>586</v>
      </c>
      <c r="B188" t="s">
        <v>8580</v>
      </c>
      <c r="C188" t="s">
        <v>8581</v>
      </c>
    </row>
    <row r="189" spans="1:3" x14ac:dyDescent="0.25">
      <c r="A189" t="s">
        <v>587</v>
      </c>
      <c r="B189" t="s">
        <v>8582</v>
      </c>
      <c r="C189" t="s">
        <v>8379</v>
      </c>
    </row>
    <row r="190" spans="1:3" x14ac:dyDescent="0.25">
      <c r="A190" t="s">
        <v>588</v>
      </c>
      <c r="B190" t="s">
        <v>8583</v>
      </c>
      <c r="C190" t="s">
        <v>8342</v>
      </c>
    </row>
    <row r="191" spans="1:3" x14ac:dyDescent="0.25">
      <c r="A191" t="s">
        <v>589</v>
      </c>
      <c r="B191" t="s">
        <v>8449</v>
      </c>
      <c r="C191" t="s">
        <v>8584</v>
      </c>
    </row>
    <row r="192" spans="1:3" x14ac:dyDescent="0.25">
      <c r="A192" t="s">
        <v>14</v>
      </c>
      <c r="B192" t="s">
        <v>8585</v>
      </c>
      <c r="C192" t="s">
        <v>8586</v>
      </c>
    </row>
    <row r="193" spans="1:3" x14ac:dyDescent="0.25">
      <c r="A193" t="s">
        <v>590</v>
      </c>
      <c r="B193" t="s">
        <v>8349</v>
      </c>
      <c r="C193" t="s">
        <v>8587</v>
      </c>
    </row>
    <row r="194" spans="1:3" x14ac:dyDescent="0.25">
      <c r="A194" t="s">
        <v>591</v>
      </c>
      <c r="B194" t="s">
        <v>8588</v>
      </c>
      <c r="C194" t="s">
        <v>8411</v>
      </c>
    </row>
    <row r="195" spans="1:3" x14ac:dyDescent="0.25">
      <c r="A195" t="s">
        <v>592</v>
      </c>
      <c r="B195" t="s">
        <v>8589</v>
      </c>
      <c r="C195" t="s">
        <v>8346</v>
      </c>
    </row>
    <row r="196" spans="1:3" x14ac:dyDescent="0.25">
      <c r="A196" t="s">
        <v>593</v>
      </c>
      <c r="B196" t="s">
        <v>8590</v>
      </c>
      <c r="C196" t="s">
        <v>8401</v>
      </c>
    </row>
    <row r="197" spans="1:3" x14ac:dyDescent="0.25">
      <c r="A197" t="s">
        <v>594</v>
      </c>
      <c r="B197" t="s">
        <v>8591</v>
      </c>
      <c r="C197" t="s">
        <v>8592</v>
      </c>
    </row>
    <row r="198" spans="1:3" x14ac:dyDescent="0.25">
      <c r="A198" t="s">
        <v>595</v>
      </c>
      <c r="B198" t="s">
        <v>8593</v>
      </c>
      <c r="C198" t="s">
        <v>8561</v>
      </c>
    </row>
    <row r="199" spans="1:3" x14ac:dyDescent="0.25">
      <c r="A199" t="s">
        <v>596</v>
      </c>
      <c r="B199" t="s">
        <v>8594</v>
      </c>
      <c r="C199" t="s">
        <v>8595</v>
      </c>
    </row>
    <row r="200" spans="1:3" x14ac:dyDescent="0.25">
      <c r="A200" t="s">
        <v>15</v>
      </c>
      <c r="B200" t="s">
        <v>8596</v>
      </c>
      <c r="C200" t="s">
        <v>8390</v>
      </c>
    </row>
    <row r="201" spans="1:3" x14ac:dyDescent="0.25">
      <c r="A201" t="s">
        <v>597</v>
      </c>
      <c r="B201" t="s">
        <v>8597</v>
      </c>
      <c r="C201" t="s">
        <v>8348</v>
      </c>
    </row>
    <row r="202" spans="1:3" x14ac:dyDescent="0.25">
      <c r="A202" t="s">
        <v>598</v>
      </c>
      <c r="B202" t="s">
        <v>8523</v>
      </c>
      <c r="C202" t="s">
        <v>8598</v>
      </c>
    </row>
    <row r="203" spans="1:3" x14ac:dyDescent="0.25">
      <c r="A203" t="s">
        <v>599</v>
      </c>
      <c r="B203" t="s">
        <v>8599</v>
      </c>
      <c r="C203" t="s">
        <v>8392</v>
      </c>
    </row>
    <row r="204" spans="1:3" x14ac:dyDescent="0.25">
      <c r="A204" t="s">
        <v>600</v>
      </c>
      <c r="B204" t="s">
        <v>8440</v>
      </c>
      <c r="C204" t="s">
        <v>8600</v>
      </c>
    </row>
    <row r="205" spans="1:3" x14ac:dyDescent="0.25">
      <c r="A205" t="s">
        <v>601</v>
      </c>
      <c r="B205" t="s">
        <v>8601</v>
      </c>
      <c r="C205" t="s">
        <v>8602</v>
      </c>
    </row>
    <row r="206" spans="1:3" x14ac:dyDescent="0.25">
      <c r="A206" t="s">
        <v>602</v>
      </c>
      <c r="B206" t="s">
        <v>8349</v>
      </c>
      <c r="C206" t="s">
        <v>8603</v>
      </c>
    </row>
    <row r="207" spans="1:3" x14ac:dyDescent="0.25">
      <c r="A207" t="s">
        <v>603</v>
      </c>
      <c r="B207" t="s">
        <v>8604</v>
      </c>
      <c r="C207" t="s">
        <v>8365</v>
      </c>
    </row>
    <row r="208" spans="1:3" x14ac:dyDescent="0.25">
      <c r="A208" t="s">
        <v>604</v>
      </c>
      <c r="B208" t="s">
        <v>8605</v>
      </c>
      <c r="C208" t="s">
        <v>8346</v>
      </c>
    </row>
    <row r="209" spans="1:3" x14ac:dyDescent="0.25">
      <c r="A209" t="s">
        <v>605</v>
      </c>
      <c r="B209" t="s">
        <v>8606</v>
      </c>
      <c r="C209" t="s">
        <v>8379</v>
      </c>
    </row>
    <row r="210" spans="1:3" x14ac:dyDescent="0.25">
      <c r="A210" t="s">
        <v>606</v>
      </c>
      <c r="B210" t="s">
        <v>8607</v>
      </c>
      <c r="C210" t="s">
        <v>8383</v>
      </c>
    </row>
    <row r="211" spans="1:3" x14ac:dyDescent="0.25">
      <c r="A211" t="s">
        <v>16</v>
      </c>
      <c r="B211" t="s">
        <v>8608</v>
      </c>
      <c r="C211" t="s">
        <v>8609</v>
      </c>
    </row>
    <row r="212" spans="1:3" x14ac:dyDescent="0.25">
      <c r="A212" t="s">
        <v>607</v>
      </c>
      <c r="B212" t="s">
        <v>8610</v>
      </c>
      <c r="C212" t="s">
        <v>8452</v>
      </c>
    </row>
    <row r="213" spans="1:3" x14ac:dyDescent="0.25">
      <c r="A213" t="s">
        <v>158</v>
      </c>
      <c r="B213" t="s">
        <v>8611</v>
      </c>
      <c r="C213" t="s">
        <v>8612</v>
      </c>
    </row>
    <row r="214" spans="1:3" x14ac:dyDescent="0.25">
      <c r="A214" t="s">
        <v>608</v>
      </c>
      <c r="B214" t="s">
        <v>8613</v>
      </c>
      <c r="C214" t="s">
        <v>8614</v>
      </c>
    </row>
    <row r="215" spans="1:3" x14ac:dyDescent="0.25">
      <c r="A215" t="s">
        <v>159</v>
      </c>
      <c r="B215" t="s">
        <v>8615</v>
      </c>
      <c r="C215" t="s">
        <v>8379</v>
      </c>
    </row>
    <row r="216" spans="1:3" x14ac:dyDescent="0.25">
      <c r="A216" t="s">
        <v>609</v>
      </c>
      <c r="B216" t="s">
        <v>8349</v>
      </c>
      <c r="C216" t="s">
        <v>8616</v>
      </c>
    </row>
    <row r="217" spans="1:3" x14ac:dyDescent="0.25">
      <c r="A217" t="s">
        <v>610</v>
      </c>
      <c r="B217" t="s">
        <v>8617</v>
      </c>
      <c r="C217" t="s">
        <v>8344</v>
      </c>
    </row>
    <row r="218" spans="1:3" x14ac:dyDescent="0.25">
      <c r="A218" t="s">
        <v>611</v>
      </c>
      <c r="B218" t="s">
        <v>8523</v>
      </c>
      <c r="C218" t="s">
        <v>8618</v>
      </c>
    </row>
    <row r="219" spans="1:3" x14ac:dyDescent="0.25">
      <c r="A219" t="s">
        <v>612</v>
      </c>
      <c r="B219" t="s">
        <v>8619</v>
      </c>
      <c r="C219" t="s">
        <v>8620</v>
      </c>
    </row>
    <row r="220" spans="1:3" x14ac:dyDescent="0.25">
      <c r="A220" t="s">
        <v>613</v>
      </c>
      <c r="B220" t="s">
        <v>8621</v>
      </c>
      <c r="C220" t="s">
        <v>8392</v>
      </c>
    </row>
    <row r="221" spans="1:3" x14ac:dyDescent="0.25">
      <c r="A221" t="s">
        <v>17</v>
      </c>
      <c r="B221" t="s">
        <v>8622</v>
      </c>
      <c r="C221" t="s">
        <v>8623</v>
      </c>
    </row>
    <row r="222" spans="1:3" x14ac:dyDescent="0.25">
      <c r="A222" t="s">
        <v>614</v>
      </c>
      <c r="B222" t="s">
        <v>8624</v>
      </c>
      <c r="C222" t="s">
        <v>8365</v>
      </c>
    </row>
    <row r="223" spans="1:3" x14ac:dyDescent="0.25">
      <c r="A223" t="s">
        <v>615</v>
      </c>
      <c r="B223" t="s">
        <v>8349</v>
      </c>
      <c r="C223" t="s">
        <v>8625</v>
      </c>
    </row>
    <row r="224" spans="1:3" x14ac:dyDescent="0.25">
      <c r="A224" t="s">
        <v>616</v>
      </c>
      <c r="B224" t="s">
        <v>8626</v>
      </c>
      <c r="C224" t="s">
        <v>8452</v>
      </c>
    </row>
    <row r="225" spans="1:3" x14ac:dyDescent="0.25">
      <c r="A225" t="s">
        <v>617</v>
      </c>
      <c r="B225" t="s">
        <v>8627</v>
      </c>
      <c r="C225" t="s">
        <v>8365</v>
      </c>
    </row>
    <row r="226" spans="1:3" x14ac:dyDescent="0.25">
      <c r="A226" t="s">
        <v>618</v>
      </c>
      <c r="B226" t="s">
        <v>8628</v>
      </c>
      <c r="C226" t="s">
        <v>8530</v>
      </c>
    </row>
    <row r="227" spans="1:3" x14ac:dyDescent="0.25">
      <c r="A227" t="s">
        <v>619</v>
      </c>
      <c r="B227" t="s">
        <v>8629</v>
      </c>
      <c r="C227" t="s">
        <v>8365</v>
      </c>
    </row>
    <row r="228" spans="1:3" x14ac:dyDescent="0.25">
      <c r="A228" t="s">
        <v>620</v>
      </c>
      <c r="B228" t="s">
        <v>8630</v>
      </c>
      <c r="C228" t="s">
        <v>8383</v>
      </c>
    </row>
    <row r="229" spans="1:3" x14ac:dyDescent="0.25">
      <c r="A229" t="s">
        <v>160</v>
      </c>
      <c r="B229" t="s">
        <v>8349</v>
      </c>
      <c r="C229" t="s">
        <v>8631</v>
      </c>
    </row>
    <row r="230" spans="1:3" x14ac:dyDescent="0.25">
      <c r="A230" t="s">
        <v>621</v>
      </c>
      <c r="B230" t="s">
        <v>8359</v>
      </c>
      <c r="C230" t="s">
        <v>8632</v>
      </c>
    </row>
    <row r="231" spans="1:3" x14ac:dyDescent="0.25">
      <c r="A231" t="s">
        <v>622</v>
      </c>
      <c r="B231" t="s">
        <v>8633</v>
      </c>
      <c r="C231" t="s">
        <v>8488</v>
      </c>
    </row>
    <row r="232" spans="1:3" x14ac:dyDescent="0.25">
      <c r="A232" t="s">
        <v>623</v>
      </c>
      <c r="B232" t="s">
        <v>8634</v>
      </c>
      <c r="C232" t="s">
        <v>8346</v>
      </c>
    </row>
    <row r="233" spans="1:3" x14ac:dyDescent="0.25">
      <c r="A233" t="s">
        <v>624</v>
      </c>
      <c r="B233" t="s">
        <v>8349</v>
      </c>
      <c r="C233" t="s">
        <v>8635</v>
      </c>
    </row>
    <row r="234" spans="1:3" x14ac:dyDescent="0.25">
      <c r="A234" t="s">
        <v>625</v>
      </c>
      <c r="B234" t="s">
        <v>8636</v>
      </c>
      <c r="C234" t="s">
        <v>8457</v>
      </c>
    </row>
    <row r="235" spans="1:3" x14ac:dyDescent="0.25">
      <c r="A235" t="s">
        <v>626</v>
      </c>
      <c r="B235" t="s">
        <v>8637</v>
      </c>
      <c r="C235" t="s">
        <v>8406</v>
      </c>
    </row>
    <row r="236" spans="1:3" x14ac:dyDescent="0.25">
      <c r="A236" t="s">
        <v>627</v>
      </c>
      <c r="B236" t="s">
        <v>8638</v>
      </c>
      <c r="C236" t="s">
        <v>8401</v>
      </c>
    </row>
    <row r="237" spans="1:3" x14ac:dyDescent="0.25">
      <c r="A237" t="s">
        <v>628</v>
      </c>
      <c r="B237" t="s">
        <v>8639</v>
      </c>
      <c r="C237" t="s">
        <v>8452</v>
      </c>
    </row>
    <row r="238" spans="1:3" x14ac:dyDescent="0.25">
      <c r="A238" t="s">
        <v>629</v>
      </c>
      <c r="B238" t="s">
        <v>8640</v>
      </c>
      <c r="C238" t="s">
        <v>8379</v>
      </c>
    </row>
    <row r="239" spans="1:3" x14ac:dyDescent="0.25">
      <c r="A239" t="s">
        <v>630</v>
      </c>
      <c r="B239" t="s">
        <v>8349</v>
      </c>
      <c r="C239" t="s">
        <v>8641</v>
      </c>
    </row>
    <row r="240" spans="1:3" x14ac:dyDescent="0.25">
      <c r="A240" t="s">
        <v>631</v>
      </c>
      <c r="B240" t="s">
        <v>8642</v>
      </c>
      <c r="C240" t="s">
        <v>8346</v>
      </c>
    </row>
    <row r="241" spans="1:3" x14ac:dyDescent="0.25">
      <c r="A241" t="s">
        <v>632</v>
      </c>
      <c r="B241" t="s">
        <v>8643</v>
      </c>
      <c r="C241" t="s">
        <v>8644</v>
      </c>
    </row>
    <row r="242" spans="1:3" x14ac:dyDescent="0.25">
      <c r="A242" t="s">
        <v>633</v>
      </c>
      <c r="B242" t="s">
        <v>8349</v>
      </c>
      <c r="C242" t="s">
        <v>8645</v>
      </c>
    </row>
    <row r="243" spans="1:3" x14ac:dyDescent="0.25">
      <c r="A243" t="s">
        <v>634</v>
      </c>
      <c r="B243" t="s">
        <v>8646</v>
      </c>
      <c r="C243" t="s">
        <v>8344</v>
      </c>
    </row>
    <row r="244" spans="1:3" x14ac:dyDescent="0.25">
      <c r="A244" t="s">
        <v>635</v>
      </c>
      <c r="B244" t="s">
        <v>8647</v>
      </c>
      <c r="C244" t="s">
        <v>8348</v>
      </c>
    </row>
    <row r="245" spans="1:3" x14ac:dyDescent="0.25">
      <c r="A245" t="s">
        <v>636</v>
      </c>
      <c r="B245" t="s">
        <v>8648</v>
      </c>
      <c r="C245" t="s">
        <v>8411</v>
      </c>
    </row>
    <row r="246" spans="1:3" x14ac:dyDescent="0.25">
      <c r="A246" t="s">
        <v>637</v>
      </c>
      <c r="B246" t="s">
        <v>8349</v>
      </c>
      <c r="C246" t="s">
        <v>8649</v>
      </c>
    </row>
    <row r="247" spans="1:3" x14ac:dyDescent="0.25">
      <c r="A247" t="s">
        <v>638</v>
      </c>
      <c r="B247" t="s">
        <v>8650</v>
      </c>
      <c r="C247" t="s">
        <v>8346</v>
      </c>
    </row>
    <row r="248" spans="1:3" x14ac:dyDescent="0.25">
      <c r="A248" t="s">
        <v>639</v>
      </c>
      <c r="B248" t="s">
        <v>8651</v>
      </c>
      <c r="C248" t="s">
        <v>8401</v>
      </c>
    </row>
    <row r="249" spans="1:3" x14ac:dyDescent="0.25">
      <c r="A249" t="s">
        <v>640</v>
      </c>
      <c r="B249" t="s">
        <v>8652</v>
      </c>
      <c r="C249" t="s">
        <v>8365</v>
      </c>
    </row>
    <row r="250" spans="1:3" x14ac:dyDescent="0.25">
      <c r="A250" t="s">
        <v>641</v>
      </c>
      <c r="B250" t="s">
        <v>8653</v>
      </c>
      <c r="C250" t="s">
        <v>8342</v>
      </c>
    </row>
    <row r="251" spans="1:3" x14ac:dyDescent="0.25">
      <c r="A251" t="s">
        <v>642</v>
      </c>
      <c r="B251" t="s">
        <v>8654</v>
      </c>
      <c r="C251" t="s">
        <v>8344</v>
      </c>
    </row>
    <row r="252" spans="1:3" x14ac:dyDescent="0.25">
      <c r="A252" t="s">
        <v>643</v>
      </c>
      <c r="B252" t="s">
        <v>8655</v>
      </c>
      <c r="C252" t="s">
        <v>8344</v>
      </c>
    </row>
    <row r="253" spans="1:3" x14ac:dyDescent="0.25">
      <c r="A253" t="s">
        <v>644</v>
      </c>
      <c r="B253" t="s">
        <v>8656</v>
      </c>
      <c r="C253" t="s">
        <v>8346</v>
      </c>
    </row>
    <row r="254" spans="1:3" x14ac:dyDescent="0.25">
      <c r="A254" t="s">
        <v>315</v>
      </c>
      <c r="B254" t="s">
        <v>8657</v>
      </c>
      <c r="C254" t="s">
        <v>8379</v>
      </c>
    </row>
    <row r="255" spans="1:3" x14ac:dyDescent="0.25">
      <c r="A255" t="s">
        <v>645</v>
      </c>
      <c r="B255" t="s">
        <v>8403</v>
      </c>
      <c r="C255" t="s">
        <v>8658</v>
      </c>
    </row>
    <row r="256" spans="1:3" x14ac:dyDescent="0.25">
      <c r="A256" t="s">
        <v>646</v>
      </c>
      <c r="B256" t="s">
        <v>8659</v>
      </c>
      <c r="C256" t="s">
        <v>8346</v>
      </c>
    </row>
    <row r="257" spans="1:3" x14ac:dyDescent="0.25">
      <c r="A257" t="s">
        <v>8297</v>
      </c>
      <c r="B257" t="s">
        <v>8349</v>
      </c>
      <c r="C257" t="s">
        <v>8660</v>
      </c>
    </row>
    <row r="258" spans="1:3" x14ac:dyDescent="0.25">
      <c r="A258" t="s">
        <v>648</v>
      </c>
      <c r="B258" t="s">
        <v>8661</v>
      </c>
      <c r="C258" t="s">
        <v>8365</v>
      </c>
    </row>
    <row r="259" spans="1:3" x14ac:dyDescent="0.25">
      <c r="A259" t="s">
        <v>649</v>
      </c>
      <c r="B259" t="s">
        <v>8662</v>
      </c>
      <c r="C259" t="s">
        <v>8401</v>
      </c>
    </row>
    <row r="260" spans="1:3" x14ac:dyDescent="0.25">
      <c r="A260" t="s">
        <v>650</v>
      </c>
      <c r="B260" t="s">
        <v>8663</v>
      </c>
      <c r="C260" t="s">
        <v>8664</v>
      </c>
    </row>
    <row r="261" spans="1:3" x14ac:dyDescent="0.25">
      <c r="A261" t="s">
        <v>316</v>
      </c>
      <c r="B261" t="s">
        <v>8665</v>
      </c>
      <c r="C261" t="s">
        <v>8379</v>
      </c>
    </row>
    <row r="262" spans="1:3" x14ac:dyDescent="0.25">
      <c r="A262" t="s">
        <v>651</v>
      </c>
      <c r="B262" t="s">
        <v>8666</v>
      </c>
      <c r="C262" t="s">
        <v>8346</v>
      </c>
    </row>
    <row r="263" spans="1:3" x14ac:dyDescent="0.25">
      <c r="A263" t="s">
        <v>652</v>
      </c>
      <c r="B263" t="s">
        <v>8667</v>
      </c>
      <c r="C263" t="s">
        <v>8346</v>
      </c>
    </row>
    <row r="264" spans="1:3" x14ac:dyDescent="0.25">
      <c r="A264" t="s">
        <v>653</v>
      </c>
      <c r="B264" t="s">
        <v>8668</v>
      </c>
      <c r="C264" t="s">
        <v>8365</v>
      </c>
    </row>
    <row r="265" spans="1:3" x14ac:dyDescent="0.25">
      <c r="A265" t="s">
        <v>654</v>
      </c>
      <c r="B265" t="s">
        <v>8669</v>
      </c>
      <c r="C265" t="s">
        <v>8344</v>
      </c>
    </row>
    <row r="266" spans="1:3" x14ac:dyDescent="0.25">
      <c r="A266" t="s">
        <v>655</v>
      </c>
      <c r="B266" t="s">
        <v>8670</v>
      </c>
      <c r="C266" t="s">
        <v>8671</v>
      </c>
    </row>
    <row r="267" spans="1:3" x14ac:dyDescent="0.25">
      <c r="A267" t="s">
        <v>656</v>
      </c>
      <c r="B267" t="s">
        <v>8672</v>
      </c>
      <c r="C267" t="s">
        <v>8357</v>
      </c>
    </row>
    <row r="268" spans="1:3" x14ac:dyDescent="0.25">
      <c r="A268" t="s">
        <v>657</v>
      </c>
      <c r="B268" t="s">
        <v>8673</v>
      </c>
      <c r="C268" t="s">
        <v>8365</v>
      </c>
    </row>
    <row r="269" spans="1:3" x14ac:dyDescent="0.25">
      <c r="A269" t="s">
        <v>658</v>
      </c>
      <c r="B269" t="s">
        <v>8674</v>
      </c>
      <c r="C269" t="s">
        <v>8365</v>
      </c>
    </row>
    <row r="270" spans="1:3" x14ac:dyDescent="0.25">
      <c r="A270" t="s">
        <v>659</v>
      </c>
      <c r="B270" t="s">
        <v>8675</v>
      </c>
      <c r="C270" t="s">
        <v>8676</v>
      </c>
    </row>
    <row r="271" spans="1:3" x14ac:dyDescent="0.25">
      <c r="A271" t="s">
        <v>660</v>
      </c>
      <c r="B271" t="s">
        <v>8349</v>
      </c>
      <c r="C271" t="s">
        <v>8677</v>
      </c>
    </row>
    <row r="272" spans="1:3" x14ac:dyDescent="0.25">
      <c r="A272" t="s">
        <v>661</v>
      </c>
      <c r="B272" t="s">
        <v>8678</v>
      </c>
      <c r="C272" t="s">
        <v>8679</v>
      </c>
    </row>
    <row r="273" spans="1:3" x14ac:dyDescent="0.25">
      <c r="A273" t="s">
        <v>662</v>
      </c>
      <c r="B273" t="s">
        <v>8349</v>
      </c>
      <c r="C273" t="s">
        <v>8680</v>
      </c>
    </row>
    <row r="274" spans="1:3" x14ac:dyDescent="0.25">
      <c r="A274" t="s">
        <v>663</v>
      </c>
      <c r="B274" t="s">
        <v>8681</v>
      </c>
      <c r="C274" t="s">
        <v>8346</v>
      </c>
    </row>
    <row r="275" spans="1:3" x14ac:dyDescent="0.25">
      <c r="A275" t="s">
        <v>664</v>
      </c>
      <c r="B275" t="s">
        <v>8682</v>
      </c>
      <c r="C275" t="s">
        <v>8461</v>
      </c>
    </row>
    <row r="276" spans="1:3" x14ac:dyDescent="0.25">
      <c r="A276" t="s">
        <v>665</v>
      </c>
      <c r="B276" t="s">
        <v>8403</v>
      </c>
      <c r="C276" t="s">
        <v>8683</v>
      </c>
    </row>
    <row r="277" spans="1:3" x14ac:dyDescent="0.25">
      <c r="A277" t="s">
        <v>666</v>
      </c>
      <c r="B277" t="s">
        <v>8684</v>
      </c>
      <c r="C277" t="s">
        <v>8346</v>
      </c>
    </row>
    <row r="278" spans="1:3" x14ac:dyDescent="0.25">
      <c r="A278" t="s">
        <v>667</v>
      </c>
      <c r="B278" t="s">
        <v>8685</v>
      </c>
      <c r="C278" t="s">
        <v>8383</v>
      </c>
    </row>
    <row r="279" spans="1:3" x14ac:dyDescent="0.25">
      <c r="A279" t="s">
        <v>668</v>
      </c>
      <c r="B279" t="s">
        <v>8686</v>
      </c>
      <c r="C279" t="s">
        <v>8365</v>
      </c>
    </row>
    <row r="280" spans="1:3" x14ac:dyDescent="0.25">
      <c r="A280" t="s">
        <v>669</v>
      </c>
      <c r="B280" t="s">
        <v>8687</v>
      </c>
      <c r="C280" t="s">
        <v>8488</v>
      </c>
    </row>
    <row r="281" spans="1:3" x14ac:dyDescent="0.25">
      <c r="A281" t="s">
        <v>670</v>
      </c>
      <c r="B281" t="s">
        <v>8688</v>
      </c>
      <c r="C281" t="s">
        <v>8365</v>
      </c>
    </row>
    <row r="282" spans="1:3" x14ac:dyDescent="0.25">
      <c r="A282" t="s">
        <v>671</v>
      </c>
      <c r="B282" t="s">
        <v>8349</v>
      </c>
      <c r="C282" t="s">
        <v>8689</v>
      </c>
    </row>
    <row r="283" spans="1:3" x14ac:dyDescent="0.25">
      <c r="A283" t="s">
        <v>18</v>
      </c>
      <c r="B283" t="s">
        <v>8359</v>
      </c>
      <c r="C283" t="s">
        <v>8690</v>
      </c>
    </row>
    <row r="284" spans="1:3" x14ac:dyDescent="0.25">
      <c r="A284" t="s">
        <v>672</v>
      </c>
      <c r="B284" t="s">
        <v>8691</v>
      </c>
      <c r="C284" t="s">
        <v>8692</v>
      </c>
    </row>
    <row r="285" spans="1:3" x14ac:dyDescent="0.25">
      <c r="A285" t="s">
        <v>673</v>
      </c>
      <c r="B285" t="s">
        <v>8693</v>
      </c>
      <c r="C285" t="s">
        <v>8694</v>
      </c>
    </row>
    <row r="286" spans="1:3" x14ac:dyDescent="0.25">
      <c r="A286" t="s">
        <v>674</v>
      </c>
      <c r="B286" t="s">
        <v>8695</v>
      </c>
      <c r="C286" t="s">
        <v>8696</v>
      </c>
    </row>
    <row r="287" spans="1:3" x14ac:dyDescent="0.25">
      <c r="A287" t="s">
        <v>675</v>
      </c>
      <c r="B287" t="s">
        <v>8697</v>
      </c>
      <c r="C287" t="s">
        <v>8452</v>
      </c>
    </row>
    <row r="288" spans="1:3" x14ac:dyDescent="0.25">
      <c r="A288" t="s">
        <v>676</v>
      </c>
      <c r="B288" t="s">
        <v>8698</v>
      </c>
      <c r="C288" t="s">
        <v>8379</v>
      </c>
    </row>
    <row r="289" spans="1:3" x14ac:dyDescent="0.25">
      <c r="A289" t="s">
        <v>677</v>
      </c>
      <c r="B289" t="s">
        <v>8699</v>
      </c>
      <c r="C289" t="s">
        <v>8365</v>
      </c>
    </row>
    <row r="290" spans="1:3" x14ac:dyDescent="0.25">
      <c r="A290" t="s">
        <v>678</v>
      </c>
      <c r="B290" t="s">
        <v>8700</v>
      </c>
      <c r="C290" t="s">
        <v>8406</v>
      </c>
    </row>
    <row r="291" spans="1:3" x14ac:dyDescent="0.25">
      <c r="A291" t="s">
        <v>679</v>
      </c>
      <c r="B291" t="s">
        <v>8349</v>
      </c>
      <c r="C291" t="s">
        <v>8701</v>
      </c>
    </row>
    <row r="292" spans="1:3" x14ac:dyDescent="0.25">
      <c r="A292" t="s">
        <v>680</v>
      </c>
      <c r="B292" t="s">
        <v>8702</v>
      </c>
      <c r="C292" t="s">
        <v>8401</v>
      </c>
    </row>
    <row r="293" spans="1:3" x14ac:dyDescent="0.25">
      <c r="A293" t="s">
        <v>681</v>
      </c>
      <c r="B293" t="s">
        <v>8703</v>
      </c>
      <c r="C293" t="s">
        <v>8452</v>
      </c>
    </row>
    <row r="294" spans="1:3" x14ac:dyDescent="0.25">
      <c r="A294" t="s">
        <v>682</v>
      </c>
      <c r="B294" t="s">
        <v>8349</v>
      </c>
      <c r="C294" t="s">
        <v>8704</v>
      </c>
    </row>
    <row r="295" spans="1:3" x14ac:dyDescent="0.25">
      <c r="A295" t="s">
        <v>683</v>
      </c>
      <c r="B295" t="s">
        <v>8705</v>
      </c>
      <c r="C295" t="s">
        <v>8401</v>
      </c>
    </row>
    <row r="296" spans="1:3" x14ac:dyDescent="0.25">
      <c r="A296" t="s">
        <v>684</v>
      </c>
      <c r="B296" t="s">
        <v>8706</v>
      </c>
      <c r="C296" t="s">
        <v>8707</v>
      </c>
    </row>
    <row r="297" spans="1:3" x14ac:dyDescent="0.25">
      <c r="A297" t="s">
        <v>685</v>
      </c>
      <c r="B297" t="s">
        <v>8708</v>
      </c>
      <c r="C297" t="s">
        <v>8411</v>
      </c>
    </row>
    <row r="298" spans="1:3" x14ac:dyDescent="0.25">
      <c r="A298" t="s">
        <v>686</v>
      </c>
      <c r="B298" t="s">
        <v>8709</v>
      </c>
      <c r="C298" t="s">
        <v>8365</v>
      </c>
    </row>
    <row r="299" spans="1:3" x14ac:dyDescent="0.25">
      <c r="A299" t="s">
        <v>687</v>
      </c>
      <c r="B299" t="s">
        <v>8349</v>
      </c>
      <c r="C299" t="s">
        <v>8710</v>
      </c>
    </row>
    <row r="300" spans="1:3" x14ac:dyDescent="0.25">
      <c r="A300" t="s">
        <v>688</v>
      </c>
      <c r="B300" t="s">
        <v>8711</v>
      </c>
      <c r="C300" t="s">
        <v>8383</v>
      </c>
    </row>
    <row r="301" spans="1:3" x14ac:dyDescent="0.25">
      <c r="A301" t="s">
        <v>689</v>
      </c>
      <c r="B301" t="s">
        <v>8712</v>
      </c>
      <c r="C301" t="s">
        <v>8346</v>
      </c>
    </row>
    <row r="302" spans="1:3" x14ac:dyDescent="0.25">
      <c r="A302" t="s">
        <v>690</v>
      </c>
      <c r="B302" t="s">
        <v>8349</v>
      </c>
      <c r="C302" t="s">
        <v>8713</v>
      </c>
    </row>
    <row r="303" spans="1:3" x14ac:dyDescent="0.25">
      <c r="A303" t="s">
        <v>691</v>
      </c>
      <c r="B303" t="s">
        <v>8619</v>
      </c>
      <c r="C303" t="s">
        <v>8714</v>
      </c>
    </row>
    <row r="304" spans="1:3" x14ac:dyDescent="0.25">
      <c r="A304" t="s">
        <v>692</v>
      </c>
      <c r="B304" t="s">
        <v>8715</v>
      </c>
      <c r="C304" t="s">
        <v>8390</v>
      </c>
    </row>
    <row r="305" spans="1:3" x14ac:dyDescent="0.25">
      <c r="A305" t="s">
        <v>693</v>
      </c>
      <c r="B305" t="s">
        <v>8523</v>
      </c>
      <c r="C305" t="s">
        <v>8716</v>
      </c>
    </row>
    <row r="306" spans="1:3" x14ac:dyDescent="0.25">
      <c r="A306" t="s">
        <v>694</v>
      </c>
      <c r="B306" t="s">
        <v>8717</v>
      </c>
      <c r="C306" t="s">
        <v>8346</v>
      </c>
    </row>
    <row r="307" spans="1:3" x14ac:dyDescent="0.25">
      <c r="A307" t="s">
        <v>695</v>
      </c>
      <c r="B307" t="s">
        <v>8718</v>
      </c>
      <c r="C307" t="s">
        <v>8342</v>
      </c>
    </row>
    <row r="308" spans="1:3" x14ac:dyDescent="0.25">
      <c r="A308" t="s">
        <v>696</v>
      </c>
      <c r="B308" t="s">
        <v>8719</v>
      </c>
      <c r="C308" t="s">
        <v>8530</v>
      </c>
    </row>
    <row r="309" spans="1:3" x14ac:dyDescent="0.25">
      <c r="A309" t="s">
        <v>697</v>
      </c>
      <c r="B309" t="s">
        <v>8720</v>
      </c>
      <c r="C309" t="s">
        <v>8344</v>
      </c>
    </row>
    <row r="310" spans="1:3" x14ac:dyDescent="0.25">
      <c r="A310" t="s">
        <v>698</v>
      </c>
      <c r="B310" t="s">
        <v>8721</v>
      </c>
      <c r="C310" t="s">
        <v>8342</v>
      </c>
    </row>
    <row r="311" spans="1:3" x14ac:dyDescent="0.25">
      <c r="A311" t="s">
        <v>699</v>
      </c>
      <c r="B311" t="s">
        <v>8349</v>
      </c>
      <c r="C311" t="s">
        <v>8722</v>
      </c>
    </row>
    <row r="312" spans="1:3" x14ac:dyDescent="0.25">
      <c r="A312" t="s">
        <v>700</v>
      </c>
      <c r="B312" t="s">
        <v>8349</v>
      </c>
      <c r="C312" t="s">
        <v>8723</v>
      </c>
    </row>
    <row r="313" spans="1:3" x14ac:dyDescent="0.25">
      <c r="A313" t="s">
        <v>701</v>
      </c>
      <c r="B313" t="s">
        <v>8724</v>
      </c>
      <c r="C313" t="s">
        <v>8725</v>
      </c>
    </row>
    <row r="314" spans="1:3" x14ac:dyDescent="0.25">
      <c r="A314" t="s">
        <v>702</v>
      </c>
      <c r="B314" t="s">
        <v>8726</v>
      </c>
      <c r="C314" t="s">
        <v>8488</v>
      </c>
    </row>
    <row r="315" spans="1:3" x14ac:dyDescent="0.25">
      <c r="A315" t="s">
        <v>703</v>
      </c>
      <c r="B315" t="s">
        <v>8727</v>
      </c>
      <c r="C315" t="s">
        <v>8344</v>
      </c>
    </row>
    <row r="316" spans="1:3" x14ac:dyDescent="0.25">
      <c r="A316" t="s">
        <v>317</v>
      </c>
      <c r="B316" t="s">
        <v>8728</v>
      </c>
      <c r="C316" t="s">
        <v>8379</v>
      </c>
    </row>
    <row r="317" spans="1:3" x14ac:dyDescent="0.25">
      <c r="A317" t="s">
        <v>265</v>
      </c>
      <c r="B317" t="s">
        <v>8729</v>
      </c>
      <c r="C317" t="s">
        <v>8730</v>
      </c>
    </row>
    <row r="318" spans="1:3" x14ac:dyDescent="0.25">
      <c r="A318" t="s">
        <v>704</v>
      </c>
      <c r="B318" t="s">
        <v>8731</v>
      </c>
      <c r="C318" t="s">
        <v>8459</v>
      </c>
    </row>
    <row r="319" spans="1:3" x14ac:dyDescent="0.25">
      <c r="A319" t="s">
        <v>705</v>
      </c>
      <c r="B319" t="s">
        <v>8403</v>
      </c>
      <c r="C319" t="s">
        <v>8732</v>
      </c>
    </row>
    <row r="320" spans="1:3" x14ac:dyDescent="0.25">
      <c r="A320" t="s">
        <v>706</v>
      </c>
      <c r="B320" t="s">
        <v>8349</v>
      </c>
      <c r="C320" t="s">
        <v>8733</v>
      </c>
    </row>
    <row r="321" spans="1:3" x14ac:dyDescent="0.25">
      <c r="A321" t="s">
        <v>707</v>
      </c>
      <c r="B321" t="s">
        <v>8734</v>
      </c>
      <c r="C321" t="s">
        <v>8348</v>
      </c>
    </row>
    <row r="322" spans="1:3" x14ac:dyDescent="0.25">
      <c r="A322" t="s">
        <v>708</v>
      </c>
      <c r="B322" t="s">
        <v>8735</v>
      </c>
      <c r="C322" t="s">
        <v>8492</v>
      </c>
    </row>
    <row r="323" spans="1:3" x14ac:dyDescent="0.25">
      <c r="A323" t="s">
        <v>709</v>
      </c>
      <c r="B323" t="s">
        <v>8736</v>
      </c>
      <c r="C323" t="s">
        <v>8737</v>
      </c>
    </row>
    <row r="324" spans="1:3" x14ac:dyDescent="0.25">
      <c r="A324" t="s">
        <v>710</v>
      </c>
      <c r="B324" t="s">
        <v>8738</v>
      </c>
      <c r="C324" t="s">
        <v>8739</v>
      </c>
    </row>
    <row r="325" spans="1:3" x14ac:dyDescent="0.25">
      <c r="A325" t="s">
        <v>711</v>
      </c>
      <c r="B325" t="s">
        <v>8740</v>
      </c>
      <c r="C325" t="s">
        <v>8401</v>
      </c>
    </row>
    <row r="326" spans="1:3" x14ac:dyDescent="0.25">
      <c r="A326" t="s">
        <v>712</v>
      </c>
      <c r="B326" t="s">
        <v>8741</v>
      </c>
      <c r="C326" t="s">
        <v>8413</v>
      </c>
    </row>
    <row r="327" spans="1:3" x14ac:dyDescent="0.25">
      <c r="A327" t="s">
        <v>161</v>
      </c>
      <c r="B327" t="s">
        <v>8742</v>
      </c>
      <c r="C327" t="s">
        <v>8743</v>
      </c>
    </row>
    <row r="328" spans="1:3" x14ac:dyDescent="0.25">
      <c r="A328" t="s">
        <v>713</v>
      </c>
      <c r="B328" t="s">
        <v>8744</v>
      </c>
      <c r="C328" t="s">
        <v>8365</v>
      </c>
    </row>
    <row r="329" spans="1:3" x14ac:dyDescent="0.25">
      <c r="A329" t="s">
        <v>714</v>
      </c>
      <c r="B329" t="s">
        <v>8745</v>
      </c>
      <c r="C329" t="s">
        <v>8379</v>
      </c>
    </row>
    <row r="330" spans="1:3" x14ac:dyDescent="0.25">
      <c r="A330" t="s">
        <v>715</v>
      </c>
      <c r="B330" t="s">
        <v>8746</v>
      </c>
      <c r="C330" t="s">
        <v>8411</v>
      </c>
    </row>
    <row r="331" spans="1:3" x14ac:dyDescent="0.25">
      <c r="A331" t="s">
        <v>716</v>
      </c>
      <c r="B331" t="s">
        <v>8349</v>
      </c>
      <c r="C331" t="s">
        <v>8747</v>
      </c>
    </row>
    <row r="332" spans="1:3" x14ac:dyDescent="0.25">
      <c r="A332" t="s">
        <v>717</v>
      </c>
      <c r="B332" t="s">
        <v>8748</v>
      </c>
      <c r="C332" t="s">
        <v>8749</v>
      </c>
    </row>
    <row r="333" spans="1:3" x14ac:dyDescent="0.25">
      <c r="A333" t="s">
        <v>718</v>
      </c>
      <c r="B333" t="s">
        <v>8750</v>
      </c>
      <c r="C333" t="s">
        <v>8379</v>
      </c>
    </row>
    <row r="334" spans="1:3" x14ac:dyDescent="0.25">
      <c r="A334" t="s">
        <v>719</v>
      </c>
      <c r="B334" t="s">
        <v>8751</v>
      </c>
      <c r="C334" t="s">
        <v>8346</v>
      </c>
    </row>
    <row r="335" spans="1:3" x14ac:dyDescent="0.25">
      <c r="A335" t="s">
        <v>720</v>
      </c>
      <c r="B335" t="s">
        <v>8349</v>
      </c>
      <c r="C335" t="s">
        <v>8752</v>
      </c>
    </row>
    <row r="336" spans="1:3" x14ac:dyDescent="0.25">
      <c r="A336" t="s">
        <v>721</v>
      </c>
      <c r="B336" t="s">
        <v>8753</v>
      </c>
      <c r="C336" t="s">
        <v>8365</v>
      </c>
    </row>
    <row r="337" spans="1:3" x14ac:dyDescent="0.25">
      <c r="A337" t="s">
        <v>722</v>
      </c>
      <c r="B337" t="s">
        <v>8754</v>
      </c>
      <c r="C337" t="s">
        <v>8755</v>
      </c>
    </row>
    <row r="338" spans="1:3" x14ac:dyDescent="0.25">
      <c r="A338" t="s">
        <v>723</v>
      </c>
      <c r="B338" t="s">
        <v>8349</v>
      </c>
      <c r="C338" t="s">
        <v>8756</v>
      </c>
    </row>
    <row r="339" spans="1:3" x14ac:dyDescent="0.25">
      <c r="A339" t="s">
        <v>724</v>
      </c>
      <c r="B339" t="s">
        <v>8757</v>
      </c>
      <c r="C339" t="s">
        <v>8401</v>
      </c>
    </row>
    <row r="340" spans="1:3" x14ac:dyDescent="0.25">
      <c r="A340" t="s">
        <v>725</v>
      </c>
      <c r="B340" t="s">
        <v>8758</v>
      </c>
      <c r="C340" t="s">
        <v>8357</v>
      </c>
    </row>
    <row r="341" spans="1:3" x14ac:dyDescent="0.25">
      <c r="A341" t="s">
        <v>726</v>
      </c>
      <c r="B341" t="s">
        <v>8759</v>
      </c>
      <c r="C341" t="s">
        <v>8346</v>
      </c>
    </row>
    <row r="342" spans="1:3" x14ac:dyDescent="0.25">
      <c r="A342" t="s">
        <v>727</v>
      </c>
      <c r="B342" t="s">
        <v>8349</v>
      </c>
      <c r="C342" t="s">
        <v>8760</v>
      </c>
    </row>
    <row r="343" spans="1:3" x14ac:dyDescent="0.25">
      <c r="A343" t="s">
        <v>728</v>
      </c>
      <c r="B343" t="s">
        <v>8349</v>
      </c>
      <c r="C343" t="s">
        <v>8761</v>
      </c>
    </row>
    <row r="344" spans="1:3" x14ac:dyDescent="0.25">
      <c r="A344" t="s">
        <v>729</v>
      </c>
      <c r="B344" t="s">
        <v>8762</v>
      </c>
      <c r="C344" t="s">
        <v>8530</v>
      </c>
    </row>
    <row r="345" spans="1:3" x14ac:dyDescent="0.25">
      <c r="A345" t="s">
        <v>730</v>
      </c>
      <c r="B345" t="s">
        <v>8763</v>
      </c>
      <c r="C345" t="s">
        <v>8365</v>
      </c>
    </row>
    <row r="346" spans="1:3" x14ac:dyDescent="0.25">
      <c r="A346" t="s">
        <v>731</v>
      </c>
      <c r="B346" t="s">
        <v>8764</v>
      </c>
      <c r="C346" t="s">
        <v>8406</v>
      </c>
    </row>
    <row r="347" spans="1:3" x14ac:dyDescent="0.25">
      <c r="A347" t="s">
        <v>732</v>
      </c>
      <c r="B347" t="s">
        <v>8765</v>
      </c>
      <c r="C347" t="s">
        <v>8401</v>
      </c>
    </row>
    <row r="348" spans="1:3" x14ac:dyDescent="0.25">
      <c r="A348" t="s">
        <v>733</v>
      </c>
      <c r="B348" t="s">
        <v>8349</v>
      </c>
      <c r="C348" t="s">
        <v>8766</v>
      </c>
    </row>
    <row r="349" spans="1:3" x14ac:dyDescent="0.25">
      <c r="A349" t="s">
        <v>734</v>
      </c>
      <c r="B349" t="s">
        <v>8767</v>
      </c>
      <c r="C349" t="s">
        <v>8517</v>
      </c>
    </row>
    <row r="350" spans="1:3" x14ac:dyDescent="0.25">
      <c r="A350" t="s">
        <v>735</v>
      </c>
      <c r="B350" t="s">
        <v>8768</v>
      </c>
      <c r="C350" t="s">
        <v>8379</v>
      </c>
    </row>
    <row r="351" spans="1:3" x14ac:dyDescent="0.25">
      <c r="A351" t="s">
        <v>736</v>
      </c>
      <c r="B351" t="s">
        <v>8769</v>
      </c>
      <c r="C351" t="s">
        <v>8379</v>
      </c>
    </row>
    <row r="352" spans="1:3" x14ac:dyDescent="0.25">
      <c r="A352" t="s">
        <v>737</v>
      </c>
      <c r="B352" t="s">
        <v>8770</v>
      </c>
      <c r="C352" t="s">
        <v>8771</v>
      </c>
    </row>
    <row r="353" spans="1:3" x14ac:dyDescent="0.25">
      <c r="A353" t="s">
        <v>8201</v>
      </c>
      <c r="B353" t="s">
        <v>8772</v>
      </c>
      <c r="C353" t="s">
        <v>8773</v>
      </c>
    </row>
    <row r="354" spans="1:3" x14ac:dyDescent="0.25">
      <c r="A354" t="s">
        <v>8204</v>
      </c>
      <c r="B354" t="s">
        <v>8774</v>
      </c>
      <c r="C354" t="s">
        <v>8346</v>
      </c>
    </row>
    <row r="355" spans="1:3" x14ac:dyDescent="0.25">
      <c r="A355" t="s">
        <v>740</v>
      </c>
      <c r="B355" t="s">
        <v>8775</v>
      </c>
      <c r="C355" t="s">
        <v>8383</v>
      </c>
    </row>
    <row r="356" spans="1:3" x14ac:dyDescent="0.25">
      <c r="A356" t="s">
        <v>741</v>
      </c>
      <c r="B356" t="s">
        <v>8776</v>
      </c>
      <c r="C356" t="s">
        <v>8346</v>
      </c>
    </row>
    <row r="357" spans="1:3" x14ac:dyDescent="0.25">
      <c r="A357" t="s">
        <v>742</v>
      </c>
      <c r="B357" t="s">
        <v>8777</v>
      </c>
      <c r="C357" t="s">
        <v>8778</v>
      </c>
    </row>
    <row r="358" spans="1:3" x14ac:dyDescent="0.25">
      <c r="A358" t="s">
        <v>743</v>
      </c>
      <c r="B358" t="s">
        <v>8779</v>
      </c>
      <c r="C358" t="s">
        <v>8392</v>
      </c>
    </row>
    <row r="359" spans="1:3" x14ac:dyDescent="0.25">
      <c r="A359" t="s">
        <v>744</v>
      </c>
      <c r="B359" t="s">
        <v>8780</v>
      </c>
      <c r="C359" t="s">
        <v>8346</v>
      </c>
    </row>
    <row r="360" spans="1:3" x14ac:dyDescent="0.25">
      <c r="A360" t="s">
        <v>8187</v>
      </c>
      <c r="B360" t="s">
        <v>8781</v>
      </c>
      <c r="C360" t="s">
        <v>8342</v>
      </c>
    </row>
    <row r="361" spans="1:3" x14ac:dyDescent="0.25">
      <c r="A361" t="s">
        <v>746</v>
      </c>
      <c r="B361" t="s">
        <v>8782</v>
      </c>
      <c r="C361" t="s">
        <v>8411</v>
      </c>
    </row>
    <row r="362" spans="1:3" x14ac:dyDescent="0.25">
      <c r="A362" t="s">
        <v>747</v>
      </c>
      <c r="B362" t="s">
        <v>8783</v>
      </c>
      <c r="C362" t="s">
        <v>8784</v>
      </c>
    </row>
    <row r="363" spans="1:3" x14ac:dyDescent="0.25">
      <c r="A363" t="s">
        <v>748</v>
      </c>
      <c r="B363" t="s">
        <v>8785</v>
      </c>
      <c r="C363" t="s">
        <v>8786</v>
      </c>
    </row>
    <row r="364" spans="1:3" x14ac:dyDescent="0.25">
      <c r="A364" t="s">
        <v>749</v>
      </c>
      <c r="B364" t="s">
        <v>8787</v>
      </c>
      <c r="C364" t="s">
        <v>8452</v>
      </c>
    </row>
    <row r="365" spans="1:3" x14ac:dyDescent="0.25">
      <c r="A365" t="s">
        <v>750</v>
      </c>
      <c r="B365" t="s">
        <v>8788</v>
      </c>
      <c r="C365" t="s">
        <v>8452</v>
      </c>
    </row>
    <row r="366" spans="1:3" x14ac:dyDescent="0.25">
      <c r="A366" t="s">
        <v>751</v>
      </c>
      <c r="B366" t="s">
        <v>8789</v>
      </c>
      <c r="C366" t="s">
        <v>8365</v>
      </c>
    </row>
    <row r="367" spans="1:3" x14ac:dyDescent="0.25">
      <c r="A367" t="s">
        <v>752</v>
      </c>
      <c r="B367" t="s">
        <v>8349</v>
      </c>
      <c r="C367" t="s">
        <v>8790</v>
      </c>
    </row>
    <row r="368" spans="1:3" x14ac:dyDescent="0.25">
      <c r="A368" t="s">
        <v>753</v>
      </c>
      <c r="B368" t="s">
        <v>8349</v>
      </c>
      <c r="C368" t="s">
        <v>8791</v>
      </c>
    </row>
    <row r="369" spans="1:3" x14ac:dyDescent="0.25">
      <c r="A369" t="s">
        <v>754</v>
      </c>
      <c r="B369" t="s">
        <v>8349</v>
      </c>
      <c r="C369" t="s">
        <v>8792</v>
      </c>
    </row>
    <row r="370" spans="1:3" x14ac:dyDescent="0.25">
      <c r="A370" t="s">
        <v>755</v>
      </c>
      <c r="B370" t="s">
        <v>8793</v>
      </c>
      <c r="C370" t="s">
        <v>8346</v>
      </c>
    </row>
    <row r="371" spans="1:3" x14ac:dyDescent="0.25">
      <c r="A371" t="s">
        <v>756</v>
      </c>
      <c r="B371" t="s">
        <v>8794</v>
      </c>
      <c r="C371" t="s">
        <v>8365</v>
      </c>
    </row>
    <row r="372" spans="1:3" x14ac:dyDescent="0.25">
      <c r="A372" t="s">
        <v>757</v>
      </c>
      <c r="B372" t="s">
        <v>8349</v>
      </c>
      <c r="C372" t="s">
        <v>8795</v>
      </c>
    </row>
    <row r="373" spans="1:3" x14ac:dyDescent="0.25">
      <c r="A373" t="s">
        <v>758</v>
      </c>
      <c r="B373" t="s">
        <v>8796</v>
      </c>
      <c r="C373" t="s">
        <v>8459</v>
      </c>
    </row>
    <row r="374" spans="1:3" x14ac:dyDescent="0.25">
      <c r="A374" t="s">
        <v>759</v>
      </c>
      <c r="B374" t="s">
        <v>8797</v>
      </c>
      <c r="C374" t="s">
        <v>8342</v>
      </c>
    </row>
    <row r="375" spans="1:3" x14ac:dyDescent="0.25">
      <c r="A375" t="s">
        <v>760</v>
      </c>
      <c r="B375" t="s">
        <v>8349</v>
      </c>
      <c r="C375" t="s">
        <v>8798</v>
      </c>
    </row>
    <row r="376" spans="1:3" x14ac:dyDescent="0.25">
      <c r="A376" t="s">
        <v>761</v>
      </c>
      <c r="B376" t="s">
        <v>8799</v>
      </c>
      <c r="C376" t="s">
        <v>8348</v>
      </c>
    </row>
    <row r="377" spans="1:3" x14ac:dyDescent="0.25">
      <c r="A377" t="s">
        <v>762</v>
      </c>
      <c r="B377" t="s">
        <v>8800</v>
      </c>
      <c r="C377" t="s">
        <v>8801</v>
      </c>
    </row>
    <row r="378" spans="1:3" x14ac:dyDescent="0.25">
      <c r="A378" t="s">
        <v>763</v>
      </c>
      <c r="B378" t="s">
        <v>8802</v>
      </c>
      <c r="C378" t="s">
        <v>8803</v>
      </c>
    </row>
    <row r="379" spans="1:3" x14ac:dyDescent="0.25">
      <c r="A379" t="s">
        <v>764</v>
      </c>
      <c r="B379" t="s">
        <v>8804</v>
      </c>
      <c r="C379" t="s">
        <v>8346</v>
      </c>
    </row>
    <row r="380" spans="1:3" x14ac:dyDescent="0.25">
      <c r="A380" t="s">
        <v>765</v>
      </c>
      <c r="B380" t="s">
        <v>8805</v>
      </c>
      <c r="C380" t="s">
        <v>8342</v>
      </c>
    </row>
    <row r="381" spans="1:3" x14ac:dyDescent="0.25">
      <c r="A381" t="s">
        <v>766</v>
      </c>
      <c r="B381" t="s">
        <v>8806</v>
      </c>
      <c r="C381" t="s">
        <v>8342</v>
      </c>
    </row>
    <row r="382" spans="1:3" x14ac:dyDescent="0.25">
      <c r="A382" t="s">
        <v>767</v>
      </c>
      <c r="B382" t="s">
        <v>8807</v>
      </c>
      <c r="C382" t="s">
        <v>8808</v>
      </c>
    </row>
    <row r="383" spans="1:3" x14ac:dyDescent="0.25">
      <c r="A383" t="s">
        <v>768</v>
      </c>
      <c r="B383" t="s">
        <v>8809</v>
      </c>
      <c r="C383" t="s">
        <v>8346</v>
      </c>
    </row>
    <row r="384" spans="1:3" x14ac:dyDescent="0.25">
      <c r="A384" t="s">
        <v>769</v>
      </c>
      <c r="B384" t="s">
        <v>8810</v>
      </c>
      <c r="C384" t="s">
        <v>8411</v>
      </c>
    </row>
    <row r="385" spans="1:3" x14ac:dyDescent="0.25">
      <c r="A385" t="s">
        <v>770</v>
      </c>
      <c r="B385" t="s">
        <v>8811</v>
      </c>
      <c r="C385" t="s">
        <v>8812</v>
      </c>
    </row>
    <row r="386" spans="1:3" x14ac:dyDescent="0.25">
      <c r="A386" t="s">
        <v>771</v>
      </c>
      <c r="B386" t="s">
        <v>8813</v>
      </c>
      <c r="C386" t="s">
        <v>8814</v>
      </c>
    </row>
    <row r="387" spans="1:3" x14ac:dyDescent="0.25">
      <c r="A387" t="s">
        <v>772</v>
      </c>
      <c r="B387" t="s">
        <v>8815</v>
      </c>
      <c r="C387" t="s">
        <v>8392</v>
      </c>
    </row>
    <row r="388" spans="1:3" x14ac:dyDescent="0.25">
      <c r="A388" t="s">
        <v>773</v>
      </c>
      <c r="B388" t="s">
        <v>8816</v>
      </c>
      <c r="C388" t="s">
        <v>8346</v>
      </c>
    </row>
    <row r="389" spans="1:3" x14ac:dyDescent="0.25">
      <c r="A389" t="s">
        <v>774</v>
      </c>
      <c r="B389" t="s">
        <v>8349</v>
      </c>
      <c r="C389" t="s">
        <v>8817</v>
      </c>
    </row>
    <row r="390" spans="1:3" x14ac:dyDescent="0.25">
      <c r="A390" t="s">
        <v>775</v>
      </c>
      <c r="B390" t="s">
        <v>8403</v>
      </c>
      <c r="C390" t="s">
        <v>8818</v>
      </c>
    </row>
    <row r="391" spans="1:3" x14ac:dyDescent="0.25">
      <c r="A391" t="s">
        <v>776</v>
      </c>
      <c r="B391" t="s">
        <v>8819</v>
      </c>
      <c r="C391" t="s">
        <v>8365</v>
      </c>
    </row>
    <row r="392" spans="1:3" x14ac:dyDescent="0.25">
      <c r="A392" t="s">
        <v>777</v>
      </c>
      <c r="B392" t="s">
        <v>8820</v>
      </c>
      <c r="C392" t="s">
        <v>8707</v>
      </c>
    </row>
    <row r="393" spans="1:3" x14ac:dyDescent="0.25">
      <c r="A393" t="s">
        <v>778</v>
      </c>
      <c r="B393" t="s">
        <v>8821</v>
      </c>
      <c r="C393" t="s">
        <v>8365</v>
      </c>
    </row>
    <row r="394" spans="1:3" x14ac:dyDescent="0.25">
      <c r="A394" t="s">
        <v>779</v>
      </c>
      <c r="B394" t="s">
        <v>8822</v>
      </c>
      <c r="C394" t="s">
        <v>8365</v>
      </c>
    </row>
    <row r="395" spans="1:3" x14ac:dyDescent="0.25">
      <c r="A395" t="s">
        <v>780</v>
      </c>
      <c r="B395" t="s">
        <v>8823</v>
      </c>
      <c r="C395" t="s">
        <v>8379</v>
      </c>
    </row>
    <row r="396" spans="1:3" x14ac:dyDescent="0.25">
      <c r="A396" t="s">
        <v>781</v>
      </c>
      <c r="B396" t="s">
        <v>8824</v>
      </c>
      <c r="C396" t="s">
        <v>8365</v>
      </c>
    </row>
    <row r="397" spans="1:3" x14ac:dyDescent="0.25">
      <c r="A397" t="s">
        <v>782</v>
      </c>
      <c r="B397" t="s">
        <v>8825</v>
      </c>
      <c r="C397" t="s">
        <v>8826</v>
      </c>
    </row>
    <row r="398" spans="1:3" x14ac:dyDescent="0.25">
      <c r="A398" t="s">
        <v>783</v>
      </c>
      <c r="B398" t="s">
        <v>8827</v>
      </c>
      <c r="C398" t="s">
        <v>8379</v>
      </c>
    </row>
    <row r="399" spans="1:3" x14ac:dyDescent="0.25">
      <c r="A399" t="s">
        <v>784</v>
      </c>
      <c r="B399" t="s">
        <v>8482</v>
      </c>
      <c r="C399" t="s">
        <v>8828</v>
      </c>
    </row>
    <row r="400" spans="1:3" x14ac:dyDescent="0.25">
      <c r="A400" t="s">
        <v>785</v>
      </c>
      <c r="B400" t="s">
        <v>8829</v>
      </c>
      <c r="C400" t="s">
        <v>8346</v>
      </c>
    </row>
    <row r="401" spans="1:3" x14ac:dyDescent="0.25">
      <c r="A401" t="s">
        <v>786</v>
      </c>
      <c r="B401" t="s">
        <v>8830</v>
      </c>
      <c r="C401" t="s">
        <v>8392</v>
      </c>
    </row>
    <row r="402" spans="1:3" x14ac:dyDescent="0.25">
      <c r="A402" t="s">
        <v>787</v>
      </c>
      <c r="B402" t="s">
        <v>8831</v>
      </c>
      <c r="C402" t="s">
        <v>8452</v>
      </c>
    </row>
    <row r="403" spans="1:3" x14ac:dyDescent="0.25">
      <c r="A403" t="s">
        <v>788</v>
      </c>
      <c r="B403" t="s">
        <v>8449</v>
      </c>
      <c r="C403" t="s">
        <v>8832</v>
      </c>
    </row>
    <row r="404" spans="1:3" x14ac:dyDescent="0.25">
      <c r="A404" t="s">
        <v>789</v>
      </c>
      <c r="B404" t="s">
        <v>8833</v>
      </c>
      <c r="C404" t="s">
        <v>8834</v>
      </c>
    </row>
    <row r="405" spans="1:3" x14ac:dyDescent="0.25">
      <c r="A405" t="s">
        <v>790</v>
      </c>
      <c r="B405" t="s">
        <v>8835</v>
      </c>
      <c r="C405" t="s">
        <v>8379</v>
      </c>
    </row>
    <row r="406" spans="1:3" x14ac:dyDescent="0.25">
      <c r="A406" t="s">
        <v>791</v>
      </c>
      <c r="B406" t="s">
        <v>8836</v>
      </c>
      <c r="C406" t="s">
        <v>8348</v>
      </c>
    </row>
    <row r="407" spans="1:3" x14ac:dyDescent="0.25">
      <c r="A407" t="s">
        <v>792</v>
      </c>
      <c r="B407" t="s">
        <v>8837</v>
      </c>
      <c r="C407" t="s">
        <v>8365</v>
      </c>
    </row>
    <row r="408" spans="1:3" x14ac:dyDescent="0.25">
      <c r="A408" t="s">
        <v>793</v>
      </c>
      <c r="B408" t="s">
        <v>8838</v>
      </c>
      <c r="C408" t="s">
        <v>8365</v>
      </c>
    </row>
    <row r="409" spans="1:3" x14ac:dyDescent="0.25">
      <c r="A409" t="s">
        <v>794</v>
      </c>
      <c r="B409" t="s">
        <v>8839</v>
      </c>
      <c r="C409" t="s">
        <v>8342</v>
      </c>
    </row>
    <row r="410" spans="1:3" x14ac:dyDescent="0.25">
      <c r="A410" t="s">
        <v>795</v>
      </c>
      <c r="B410" t="s">
        <v>8840</v>
      </c>
      <c r="C410" t="s">
        <v>8530</v>
      </c>
    </row>
    <row r="411" spans="1:3" x14ac:dyDescent="0.25">
      <c r="A411" t="s">
        <v>796</v>
      </c>
      <c r="B411" t="s">
        <v>8841</v>
      </c>
      <c r="C411" t="s">
        <v>8842</v>
      </c>
    </row>
    <row r="412" spans="1:3" x14ac:dyDescent="0.25">
      <c r="A412" t="s">
        <v>797</v>
      </c>
      <c r="B412" t="s">
        <v>8843</v>
      </c>
      <c r="C412" t="s">
        <v>8365</v>
      </c>
    </row>
    <row r="413" spans="1:3" x14ac:dyDescent="0.25">
      <c r="A413" t="s">
        <v>798</v>
      </c>
      <c r="B413" t="s">
        <v>8844</v>
      </c>
      <c r="C413" t="s">
        <v>8346</v>
      </c>
    </row>
    <row r="414" spans="1:3" x14ac:dyDescent="0.25">
      <c r="A414" t="s">
        <v>799</v>
      </c>
      <c r="B414" t="s">
        <v>8845</v>
      </c>
      <c r="C414" t="s">
        <v>8846</v>
      </c>
    </row>
    <row r="415" spans="1:3" x14ac:dyDescent="0.25">
      <c r="A415" t="s">
        <v>800</v>
      </c>
      <c r="B415" t="s">
        <v>8847</v>
      </c>
      <c r="C415" t="s">
        <v>8848</v>
      </c>
    </row>
    <row r="416" spans="1:3" x14ac:dyDescent="0.25">
      <c r="A416" t="s">
        <v>801</v>
      </c>
      <c r="B416" t="s">
        <v>8849</v>
      </c>
      <c r="C416" t="s">
        <v>8344</v>
      </c>
    </row>
    <row r="417" spans="1:3" x14ac:dyDescent="0.25">
      <c r="A417" t="s">
        <v>802</v>
      </c>
      <c r="B417" t="s">
        <v>8850</v>
      </c>
      <c r="C417" t="s">
        <v>8851</v>
      </c>
    </row>
    <row r="418" spans="1:3" x14ac:dyDescent="0.25">
      <c r="A418" t="s">
        <v>803</v>
      </c>
      <c r="B418" t="s">
        <v>8852</v>
      </c>
      <c r="C418" t="s">
        <v>8406</v>
      </c>
    </row>
    <row r="419" spans="1:3" x14ac:dyDescent="0.25">
      <c r="A419" t="s">
        <v>804</v>
      </c>
      <c r="B419" t="s">
        <v>8853</v>
      </c>
      <c r="C419" t="s">
        <v>8530</v>
      </c>
    </row>
    <row r="420" spans="1:3" x14ac:dyDescent="0.25">
      <c r="A420" t="s">
        <v>805</v>
      </c>
      <c r="B420" t="s">
        <v>8854</v>
      </c>
      <c r="C420" t="s">
        <v>8452</v>
      </c>
    </row>
    <row r="421" spans="1:3" x14ac:dyDescent="0.25">
      <c r="A421" t="s">
        <v>806</v>
      </c>
      <c r="B421" t="s">
        <v>8855</v>
      </c>
      <c r="C421" t="s">
        <v>8344</v>
      </c>
    </row>
    <row r="422" spans="1:3" x14ac:dyDescent="0.25">
      <c r="A422" t="s">
        <v>807</v>
      </c>
      <c r="B422" t="s">
        <v>8856</v>
      </c>
      <c r="C422" t="s">
        <v>8413</v>
      </c>
    </row>
    <row r="423" spans="1:3" x14ac:dyDescent="0.25">
      <c r="A423" t="s">
        <v>808</v>
      </c>
      <c r="B423" t="s">
        <v>8857</v>
      </c>
      <c r="C423" t="s">
        <v>8357</v>
      </c>
    </row>
    <row r="424" spans="1:3" x14ac:dyDescent="0.25">
      <c r="A424" t="s">
        <v>809</v>
      </c>
      <c r="B424" t="s">
        <v>8858</v>
      </c>
      <c r="C424" t="s">
        <v>8392</v>
      </c>
    </row>
    <row r="425" spans="1:3" x14ac:dyDescent="0.25">
      <c r="A425" t="s">
        <v>810</v>
      </c>
      <c r="B425" t="s">
        <v>8502</v>
      </c>
      <c r="C425" t="s">
        <v>8859</v>
      </c>
    </row>
    <row r="426" spans="1:3" x14ac:dyDescent="0.25">
      <c r="A426" t="s">
        <v>811</v>
      </c>
      <c r="B426" t="s">
        <v>8349</v>
      </c>
      <c r="C426" t="s">
        <v>8860</v>
      </c>
    </row>
    <row r="427" spans="1:3" x14ac:dyDescent="0.25">
      <c r="A427" t="s">
        <v>812</v>
      </c>
      <c r="B427" t="s">
        <v>8349</v>
      </c>
      <c r="C427" t="s">
        <v>8861</v>
      </c>
    </row>
    <row r="428" spans="1:3" x14ac:dyDescent="0.25">
      <c r="A428" t="s">
        <v>813</v>
      </c>
      <c r="B428" t="s">
        <v>8349</v>
      </c>
      <c r="C428" t="s">
        <v>8862</v>
      </c>
    </row>
    <row r="429" spans="1:3" x14ac:dyDescent="0.25">
      <c r="A429" t="s">
        <v>814</v>
      </c>
      <c r="B429" t="s">
        <v>8349</v>
      </c>
      <c r="C429" t="s">
        <v>8863</v>
      </c>
    </row>
    <row r="430" spans="1:3" x14ac:dyDescent="0.25">
      <c r="A430" t="s">
        <v>815</v>
      </c>
      <c r="B430" t="s">
        <v>8349</v>
      </c>
      <c r="C430" t="s">
        <v>8864</v>
      </c>
    </row>
    <row r="431" spans="1:3" x14ac:dyDescent="0.25">
      <c r="A431" t="s">
        <v>816</v>
      </c>
      <c r="B431" t="s">
        <v>8865</v>
      </c>
      <c r="C431" t="s">
        <v>8401</v>
      </c>
    </row>
    <row r="432" spans="1:3" x14ac:dyDescent="0.25">
      <c r="A432" t="s">
        <v>817</v>
      </c>
      <c r="B432" t="s">
        <v>8866</v>
      </c>
      <c r="C432" t="s">
        <v>8344</v>
      </c>
    </row>
    <row r="433" spans="1:3" x14ac:dyDescent="0.25">
      <c r="A433" t="s">
        <v>818</v>
      </c>
      <c r="B433" t="s">
        <v>8867</v>
      </c>
      <c r="C433" t="s">
        <v>8413</v>
      </c>
    </row>
    <row r="434" spans="1:3" x14ac:dyDescent="0.25">
      <c r="A434" t="s">
        <v>819</v>
      </c>
      <c r="B434" t="s">
        <v>8868</v>
      </c>
      <c r="C434" t="s">
        <v>8452</v>
      </c>
    </row>
    <row r="435" spans="1:3" x14ac:dyDescent="0.25">
      <c r="A435" t="s">
        <v>820</v>
      </c>
      <c r="B435" t="s">
        <v>8349</v>
      </c>
      <c r="C435" t="s">
        <v>8869</v>
      </c>
    </row>
    <row r="436" spans="1:3" x14ac:dyDescent="0.25">
      <c r="A436" t="s">
        <v>821</v>
      </c>
      <c r="B436" t="s">
        <v>8870</v>
      </c>
      <c r="C436" t="s">
        <v>8365</v>
      </c>
    </row>
    <row r="437" spans="1:3" x14ac:dyDescent="0.25">
      <c r="A437" t="s">
        <v>822</v>
      </c>
      <c r="B437" t="s">
        <v>8871</v>
      </c>
      <c r="C437" t="s">
        <v>8459</v>
      </c>
    </row>
    <row r="438" spans="1:3" x14ac:dyDescent="0.25">
      <c r="A438" t="s">
        <v>823</v>
      </c>
      <c r="B438" t="s">
        <v>8872</v>
      </c>
      <c r="C438" t="s">
        <v>8499</v>
      </c>
    </row>
    <row r="439" spans="1:3" x14ac:dyDescent="0.25">
      <c r="A439" t="s">
        <v>824</v>
      </c>
      <c r="B439" t="s">
        <v>8873</v>
      </c>
      <c r="C439" t="s">
        <v>8365</v>
      </c>
    </row>
    <row r="440" spans="1:3" x14ac:dyDescent="0.25">
      <c r="A440" t="s">
        <v>825</v>
      </c>
      <c r="B440" t="s">
        <v>8874</v>
      </c>
      <c r="C440" t="s">
        <v>8365</v>
      </c>
    </row>
    <row r="441" spans="1:3" x14ac:dyDescent="0.25">
      <c r="A441" t="s">
        <v>826</v>
      </c>
      <c r="B441" t="s">
        <v>8395</v>
      </c>
      <c r="C441" t="s">
        <v>8875</v>
      </c>
    </row>
    <row r="442" spans="1:3" x14ac:dyDescent="0.25">
      <c r="A442" t="s">
        <v>827</v>
      </c>
      <c r="B442" t="s">
        <v>8876</v>
      </c>
      <c r="C442" t="s">
        <v>8644</v>
      </c>
    </row>
    <row r="443" spans="1:3" x14ac:dyDescent="0.25">
      <c r="A443" t="s">
        <v>828</v>
      </c>
      <c r="B443" t="s">
        <v>8877</v>
      </c>
      <c r="C443" t="s">
        <v>8346</v>
      </c>
    </row>
    <row r="444" spans="1:3" x14ac:dyDescent="0.25">
      <c r="A444" t="s">
        <v>829</v>
      </c>
      <c r="B444" t="s">
        <v>8878</v>
      </c>
      <c r="C444" t="s">
        <v>8365</v>
      </c>
    </row>
    <row r="445" spans="1:3" x14ac:dyDescent="0.25">
      <c r="A445" t="s">
        <v>830</v>
      </c>
      <c r="B445" t="s">
        <v>8879</v>
      </c>
      <c r="C445" t="s">
        <v>8344</v>
      </c>
    </row>
    <row r="446" spans="1:3" x14ac:dyDescent="0.25">
      <c r="A446" t="s">
        <v>831</v>
      </c>
      <c r="B446" t="s">
        <v>8880</v>
      </c>
      <c r="C446" t="s">
        <v>8411</v>
      </c>
    </row>
    <row r="447" spans="1:3" x14ac:dyDescent="0.25">
      <c r="A447" t="s">
        <v>832</v>
      </c>
      <c r="B447" t="s">
        <v>8619</v>
      </c>
      <c r="C447" t="s">
        <v>8881</v>
      </c>
    </row>
    <row r="448" spans="1:3" x14ac:dyDescent="0.25">
      <c r="A448" t="s">
        <v>833</v>
      </c>
      <c r="B448" t="s">
        <v>8882</v>
      </c>
      <c r="C448" t="s">
        <v>8346</v>
      </c>
    </row>
    <row r="449" spans="1:3" x14ac:dyDescent="0.25">
      <c r="A449" t="s">
        <v>162</v>
      </c>
      <c r="B449" t="s">
        <v>8883</v>
      </c>
      <c r="C449" t="s">
        <v>8379</v>
      </c>
    </row>
    <row r="450" spans="1:3" x14ac:dyDescent="0.25">
      <c r="A450" t="s">
        <v>318</v>
      </c>
      <c r="B450" t="s">
        <v>8884</v>
      </c>
      <c r="C450" t="s">
        <v>8379</v>
      </c>
    </row>
    <row r="451" spans="1:3" x14ac:dyDescent="0.25">
      <c r="A451" t="s">
        <v>834</v>
      </c>
      <c r="B451" t="s">
        <v>8885</v>
      </c>
      <c r="C451" t="s">
        <v>8886</v>
      </c>
    </row>
    <row r="452" spans="1:3" x14ac:dyDescent="0.25">
      <c r="A452" t="s">
        <v>835</v>
      </c>
      <c r="B452" t="s">
        <v>8887</v>
      </c>
      <c r="C452" t="s">
        <v>8346</v>
      </c>
    </row>
    <row r="453" spans="1:3" x14ac:dyDescent="0.25">
      <c r="A453" t="s">
        <v>319</v>
      </c>
      <c r="B453" t="s">
        <v>8349</v>
      </c>
      <c r="C453" t="s">
        <v>8888</v>
      </c>
    </row>
    <row r="454" spans="1:3" x14ac:dyDescent="0.25">
      <c r="A454" t="s">
        <v>836</v>
      </c>
      <c r="B454" t="s">
        <v>8889</v>
      </c>
      <c r="C454" t="s">
        <v>8890</v>
      </c>
    </row>
    <row r="455" spans="1:3" x14ac:dyDescent="0.25">
      <c r="A455" t="s">
        <v>837</v>
      </c>
      <c r="B455" t="s">
        <v>8891</v>
      </c>
      <c r="C455" t="s">
        <v>8354</v>
      </c>
    </row>
    <row r="456" spans="1:3" x14ac:dyDescent="0.25">
      <c r="A456" t="s">
        <v>838</v>
      </c>
      <c r="B456" t="s">
        <v>8892</v>
      </c>
      <c r="C456" t="s">
        <v>8346</v>
      </c>
    </row>
    <row r="457" spans="1:3" x14ac:dyDescent="0.25">
      <c r="A457" t="s">
        <v>839</v>
      </c>
      <c r="B457" t="s">
        <v>8893</v>
      </c>
      <c r="C457" t="s">
        <v>8346</v>
      </c>
    </row>
    <row r="458" spans="1:3" x14ac:dyDescent="0.25">
      <c r="A458" t="s">
        <v>840</v>
      </c>
      <c r="B458" t="s">
        <v>8403</v>
      </c>
      <c r="C458" t="s">
        <v>8894</v>
      </c>
    </row>
    <row r="459" spans="1:3" x14ac:dyDescent="0.25">
      <c r="A459" t="s">
        <v>841</v>
      </c>
      <c r="B459" t="s">
        <v>8895</v>
      </c>
      <c r="C459" t="s">
        <v>8348</v>
      </c>
    </row>
    <row r="460" spans="1:3" x14ac:dyDescent="0.25">
      <c r="A460" t="s">
        <v>842</v>
      </c>
      <c r="B460" t="s">
        <v>8896</v>
      </c>
      <c r="C460" t="s">
        <v>8348</v>
      </c>
    </row>
    <row r="461" spans="1:3" x14ac:dyDescent="0.25">
      <c r="A461" t="s">
        <v>843</v>
      </c>
      <c r="B461" t="s">
        <v>8897</v>
      </c>
      <c r="C461" t="s">
        <v>8898</v>
      </c>
    </row>
    <row r="462" spans="1:3" x14ac:dyDescent="0.25">
      <c r="A462" t="s">
        <v>844</v>
      </c>
      <c r="B462" t="s">
        <v>8899</v>
      </c>
      <c r="C462" t="s">
        <v>8365</v>
      </c>
    </row>
    <row r="463" spans="1:3" x14ac:dyDescent="0.25">
      <c r="A463" t="s">
        <v>845</v>
      </c>
      <c r="B463" t="s">
        <v>8523</v>
      </c>
      <c r="C463" t="s">
        <v>8900</v>
      </c>
    </row>
    <row r="464" spans="1:3" x14ac:dyDescent="0.25">
      <c r="A464" t="s">
        <v>846</v>
      </c>
      <c r="B464" t="s">
        <v>8901</v>
      </c>
      <c r="C464" t="s">
        <v>8846</v>
      </c>
    </row>
    <row r="465" spans="1:3" x14ac:dyDescent="0.25">
      <c r="A465" t="s">
        <v>847</v>
      </c>
      <c r="B465" t="s">
        <v>8902</v>
      </c>
      <c r="C465" t="s">
        <v>8903</v>
      </c>
    </row>
    <row r="466" spans="1:3" x14ac:dyDescent="0.25">
      <c r="A466" t="s">
        <v>848</v>
      </c>
      <c r="B466" t="s">
        <v>8904</v>
      </c>
      <c r="C466" t="s">
        <v>8406</v>
      </c>
    </row>
    <row r="467" spans="1:3" x14ac:dyDescent="0.25">
      <c r="A467" t="s">
        <v>849</v>
      </c>
      <c r="B467" t="s">
        <v>8349</v>
      </c>
      <c r="C467" t="s">
        <v>8905</v>
      </c>
    </row>
    <row r="468" spans="1:3" x14ac:dyDescent="0.25">
      <c r="A468" t="s">
        <v>850</v>
      </c>
      <c r="B468" t="s">
        <v>8906</v>
      </c>
      <c r="C468" t="s">
        <v>8509</v>
      </c>
    </row>
    <row r="469" spans="1:3" x14ac:dyDescent="0.25">
      <c r="A469" t="s">
        <v>851</v>
      </c>
      <c r="B469" t="s">
        <v>8349</v>
      </c>
      <c r="C469" t="s">
        <v>8907</v>
      </c>
    </row>
    <row r="470" spans="1:3" x14ac:dyDescent="0.25">
      <c r="A470" t="s">
        <v>852</v>
      </c>
      <c r="B470" t="s">
        <v>8908</v>
      </c>
      <c r="C470" t="s">
        <v>8346</v>
      </c>
    </row>
    <row r="471" spans="1:3" x14ac:dyDescent="0.25">
      <c r="A471" t="s">
        <v>853</v>
      </c>
      <c r="B471" t="s">
        <v>8909</v>
      </c>
      <c r="C471" t="s">
        <v>8346</v>
      </c>
    </row>
    <row r="472" spans="1:3" x14ac:dyDescent="0.25">
      <c r="A472" t="s">
        <v>854</v>
      </c>
      <c r="B472" t="s">
        <v>8910</v>
      </c>
      <c r="C472" t="s">
        <v>8348</v>
      </c>
    </row>
    <row r="473" spans="1:3" x14ac:dyDescent="0.25">
      <c r="A473" t="s">
        <v>855</v>
      </c>
      <c r="B473" t="s">
        <v>8911</v>
      </c>
      <c r="C473" t="s">
        <v>8346</v>
      </c>
    </row>
    <row r="474" spans="1:3" x14ac:dyDescent="0.25">
      <c r="A474" t="s">
        <v>856</v>
      </c>
      <c r="B474" t="s">
        <v>8349</v>
      </c>
      <c r="C474" t="s">
        <v>8912</v>
      </c>
    </row>
    <row r="475" spans="1:3" x14ac:dyDescent="0.25">
      <c r="A475" t="s">
        <v>857</v>
      </c>
      <c r="B475" t="s">
        <v>8913</v>
      </c>
      <c r="C475" t="s">
        <v>8379</v>
      </c>
    </row>
    <row r="476" spans="1:3" x14ac:dyDescent="0.25">
      <c r="A476" t="s">
        <v>858</v>
      </c>
      <c r="B476" t="s">
        <v>8914</v>
      </c>
      <c r="C476" t="s">
        <v>8379</v>
      </c>
    </row>
    <row r="477" spans="1:3" x14ac:dyDescent="0.25">
      <c r="A477" t="s">
        <v>859</v>
      </c>
      <c r="B477" t="s">
        <v>8915</v>
      </c>
      <c r="C477" t="s">
        <v>8459</v>
      </c>
    </row>
    <row r="478" spans="1:3" x14ac:dyDescent="0.25">
      <c r="A478" t="s">
        <v>860</v>
      </c>
      <c r="B478" t="s">
        <v>8403</v>
      </c>
      <c r="C478" t="s">
        <v>8916</v>
      </c>
    </row>
    <row r="479" spans="1:3" x14ac:dyDescent="0.25">
      <c r="A479" t="s">
        <v>861</v>
      </c>
      <c r="B479" t="s">
        <v>8917</v>
      </c>
      <c r="C479" t="s">
        <v>8918</v>
      </c>
    </row>
    <row r="480" spans="1:3" x14ac:dyDescent="0.25">
      <c r="A480" t="s">
        <v>862</v>
      </c>
      <c r="B480" t="s">
        <v>8919</v>
      </c>
      <c r="C480" t="s">
        <v>8365</v>
      </c>
    </row>
    <row r="481" spans="1:3" x14ac:dyDescent="0.25">
      <c r="A481" t="s">
        <v>863</v>
      </c>
      <c r="B481" t="s">
        <v>8920</v>
      </c>
      <c r="C481" t="s">
        <v>8401</v>
      </c>
    </row>
    <row r="482" spans="1:3" x14ac:dyDescent="0.25">
      <c r="A482" t="s">
        <v>864</v>
      </c>
      <c r="B482" t="s">
        <v>8921</v>
      </c>
      <c r="C482" t="s">
        <v>8801</v>
      </c>
    </row>
    <row r="483" spans="1:3" x14ac:dyDescent="0.25">
      <c r="A483" t="s">
        <v>865</v>
      </c>
      <c r="B483" t="s">
        <v>8922</v>
      </c>
      <c r="C483" t="s">
        <v>8401</v>
      </c>
    </row>
    <row r="484" spans="1:3" x14ac:dyDescent="0.25">
      <c r="A484" t="s">
        <v>866</v>
      </c>
      <c r="B484" t="s">
        <v>8923</v>
      </c>
      <c r="C484" t="s">
        <v>8401</v>
      </c>
    </row>
    <row r="485" spans="1:3" x14ac:dyDescent="0.25">
      <c r="A485" t="s">
        <v>867</v>
      </c>
      <c r="B485" t="s">
        <v>8924</v>
      </c>
      <c r="C485" t="s">
        <v>8365</v>
      </c>
    </row>
    <row r="486" spans="1:3" x14ac:dyDescent="0.25">
      <c r="A486" t="s">
        <v>868</v>
      </c>
      <c r="B486" t="s">
        <v>8925</v>
      </c>
      <c r="C486" t="s">
        <v>8346</v>
      </c>
    </row>
    <row r="487" spans="1:3" x14ac:dyDescent="0.25">
      <c r="A487" t="s">
        <v>869</v>
      </c>
      <c r="B487" t="s">
        <v>8926</v>
      </c>
      <c r="C487" t="s">
        <v>8346</v>
      </c>
    </row>
    <row r="488" spans="1:3" x14ac:dyDescent="0.25">
      <c r="A488" t="s">
        <v>870</v>
      </c>
      <c r="B488" t="s">
        <v>8927</v>
      </c>
      <c r="C488" t="s">
        <v>8928</v>
      </c>
    </row>
    <row r="489" spans="1:3" x14ac:dyDescent="0.25">
      <c r="A489" t="s">
        <v>871</v>
      </c>
      <c r="B489" t="s">
        <v>8929</v>
      </c>
      <c r="C489" t="s">
        <v>8930</v>
      </c>
    </row>
    <row r="490" spans="1:3" x14ac:dyDescent="0.25">
      <c r="A490" t="s">
        <v>872</v>
      </c>
      <c r="B490" t="s">
        <v>8931</v>
      </c>
      <c r="C490" t="s">
        <v>8401</v>
      </c>
    </row>
    <row r="491" spans="1:3" x14ac:dyDescent="0.25">
      <c r="A491" t="s">
        <v>873</v>
      </c>
      <c r="B491" t="s">
        <v>8932</v>
      </c>
      <c r="C491" t="s">
        <v>8346</v>
      </c>
    </row>
    <row r="492" spans="1:3" x14ac:dyDescent="0.25">
      <c r="A492" t="s">
        <v>874</v>
      </c>
      <c r="B492" t="s">
        <v>8403</v>
      </c>
      <c r="C492" t="s">
        <v>8933</v>
      </c>
    </row>
    <row r="493" spans="1:3" x14ac:dyDescent="0.25">
      <c r="A493" t="s">
        <v>875</v>
      </c>
      <c r="B493" t="s">
        <v>8934</v>
      </c>
      <c r="C493" t="s">
        <v>8357</v>
      </c>
    </row>
    <row r="494" spans="1:3" x14ac:dyDescent="0.25">
      <c r="A494" t="s">
        <v>876</v>
      </c>
      <c r="B494" t="s">
        <v>8935</v>
      </c>
      <c r="C494" t="s">
        <v>8561</v>
      </c>
    </row>
    <row r="495" spans="1:3" x14ac:dyDescent="0.25">
      <c r="A495" t="s">
        <v>877</v>
      </c>
      <c r="B495" t="s">
        <v>8349</v>
      </c>
      <c r="C495" t="s">
        <v>8936</v>
      </c>
    </row>
    <row r="496" spans="1:3" x14ac:dyDescent="0.25">
      <c r="A496" t="s">
        <v>878</v>
      </c>
      <c r="B496" t="s">
        <v>8937</v>
      </c>
      <c r="C496" t="s">
        <v>8401</v>
      </c>
    </row>
    <row r="497" spans="1:3" x14ac:dyDescent="0.25">
      <c r="A497" t="s">
        <v>879</v>
      </c>
      <c r="B497" t="s">
        <v>8938</v>
      </c>
      <c r="C497" t="s">
        <v>8346</v>
      </c>
    </row>
    <row r="498" spans="1:3" x14ac:dyDescent="0.25">
      <c r="A498" t="s">
        <v>880</v>
      </c>
      <c r="B498" t="s">
        <v>8939</v>
      </c>
      <c r="C498" t="s">
        <v>8357</v>
      </c>
    </row>
    <row r="499" spans="1:3" x14ac:dyDescent="0.25">
      <c r="A499" t="s">
        <v>881</v>
      </c>
      <c r="B499" t="s">
        <v>8940</v>
      </c>
      <c r="C499" t="s">
        <v>8342</v>
      </c>
    </row>
    <row r="500" spans="1:3" x14ac:dyDescent="0.25">
      <c r="A500" t="s">
        <v>882</v>
      </c>
      <c r="B500" t="s">
        <v>8349</v>
      </c>
      <c r="C500" t="s">
        <v>8941</v>
      </c>
    </row>
    <row r="501" spans="1:3" x14ac:dyDescent="0.25">
      <c r="A501" t="s">
        <v>883</v>
      </c>
      <c r="B501" t="s">
        <v>8942</v>
      </c>
      <c r="C501" t="s">
        <v>8357</v>
      </c>
    </row>
    <row r="502" spans="1:3" x14ac:dyDescent="0.25">
      <c r="A502" t="s">
        <v>884</v>
      </c>
      <c r="B502" t="s">
        <v>8943</v>
      </c>
      <c r="C502" t="s">
        <v>8346</v>
      </c>
    </row>
    <row r="503" spans="1:3" x14ac:dyDescent="0.25">
      <c r="A503" t="s">
        <v>885</v>
      </c>
      <c r="B503" t="s">
        <v>8349</v>
      </c>
      <c r="C503" t="s">
        <v>8944</v>
      </c>
    </row>
    <row r="504" spans="1:3" x14ac:dyDescent="0.25">
      <c r="A504" t="s">
        <v>886</v>
      </c>
      <c r="B504" t="s">
        <v>8349</v>
      </c>
      <c r="C504" t="s">
        <v>8945</v>
      </c>
    </row>
    <row r="505" spans="1:3" x14ac:dyDescent="0.25">
      <c r="A505" t="s">
        <v>887</v>
      </c>
      <c r="B505" t="s">
        <v>8946</v>
      </c>
      <c r="C505" t="s">
        <v>8344</v>
      </c>
    </row>
    <row r="506" spans="1:3" x14ac:dyDescent="0.25">
      <c r="A506" t="s">
        <v>888</v>
      </c>
      <c r="B506" t="s">
        <v>8349</v>
      </c>
      <c r="C506" t="s">
        <v>8947</v>
      </c>
    </row>
    <row r="507" spans="1:3" x14ac:dyDescent="0.25">
      <c r="A507" t="s">
        <v>889</v>
      </c>
      <c r="B507" t="s">
        <v>8948</v>
      </c>
      <c r="C507" t="s">
        <v>8401</v>
      </c>
    </row>
    <row r="508" spans="1:3" x14ac:dyDescent="0.25">
      <c r="A508" t="s">
        <v>890</v>
      </c>
      <c r="B508" t="s">
        <v>8949</v>
      </c>
      <c r="C508" t="s">
        <v>8383</v>
      </c>
    </row>
    <row r="509" spans="1:3" x14ac:dyDescent="0.25">
      <c r="A509" t="s">
        <v>891</v>
      </c>
      <c r="B509" t="s">
        <v>8349</v>
      </c>
      <c r="C509" t="s">
        <v>8950</v>
      </c>
    </row>
    <row r="510" spans="1:3" x14ac:dyDescent="0.25">
      <c r="A510" t="s">
        <v>892</v>
      </c>
      <c r="B510" t="s">
        <v>8951</v>
      </c>
      <c r="C510" t="s">
        <v>8365</v>
      </c>
    </row>
    <row r="511" spans="1:3" x14ac:dyDescent="0.25">
      <c r="A511" t="s">
        <v>893</v>
      </c>
      <c r="B511" t="s">
        <v>8770</v>
      </c>
      <c r="C511" t="s">
        <v>8952</v>
      </c>
    </row>
    <row r="512" spans="1:3" x14ac:dyDescent="0.25">
      <c r="A512" t="s">
        <v>894</v>
      </c>
      <c r="B512" t="s">
        <v>8953</v>
      </c>
      <c r="C512" t="s">
        <v>8954</v>
      </c>
    </row>
    <row r="513" spans="1:3" x14ac:dyDescent="0.25">
      <c r="A513" t="s">
        <v>895</v>
      </c>
      <c r="B513" t="s">
        <v>8955</v>
      </c>
      <c r="C513" t="s">
        <v>8344</v>
      </c>
    </row>
    <row r="514" spans="1:3" x14ac:dyDescent="0.25">
      <c r="A514" t="s">
        <v>896</v>
      </c>
      <c r="B514" t="s">
        <v>8956</v>
      </c>
      <c r="C514" t="s">
        <v>8348</v>
      </c>
    </row>
    <row r="515" spans="1:3" x14ac:dyDescent="0.25">
      <c r="A515" t="s">
        <v>897</v>
      </c>
      <c r="B515" t="s">
        <v>8957</v>
      </c>
      <c r="C515" t="s">
        <v>8348</v>
      </c>
    </row>
    <row r="516" spans="1:3" x14ac:dyDescent="0.25">
      <c r="A516" t="s">
        <v>898</v>
      </c>
      <c r="B516" t="s">
        <v>8958</v>
      </c>
      <c r="C516" t="s">
        <v>8959</v>
      </c>
    </row>
    <row r="517" spans="1:3" x14ac:dyDescent="0.25">
      <c r="A517" t="s">
        <v>899</v>
      </c>
      <c r="B517" t="s">
        <v>8960</v>
      </c>
      <c r="C517" t="s">
        <v>8346</v>
      </c>
    </row>
    <row r="518" spans="1:3" x14ac:dyDescent="0.25">
      <c r="A518" t="s">
        <v>900</v>
      </c>
      <c r="B518" t="s">
        <v>8961</v>
      </c>
      <c r="C518" t="s">
        <v>8962</v>
      </c>
    </row>
    <row r="519" spans="1:3" x14ac:dyDescent="0.25">
      <c r="A519" t="s">
        <v>901</v>
      </c>
      <c r="B519" t="s">
        <v>8963</v>
      </c>
      <c r="C519" t="s">
        <v>8530</v>
      </c>
    </row>
    <row r="520" spans="1:3" x14ac:dyDescent="0.25">
      <c r="A520" t="s">
        <v>902</v>
      </c>
      <c r="B520" t="s">
        <v>8964</v>
      </c>
      <c r="C520" t="s">
        <v>8452</v>
      </c>
    </row>
    <row r="521" spans="1:3" x14ac:dyDescent="0.25">
      <c r="A521" t="s">
        <v>903</v>
      </c>
      <c r="B521" t="s">
        <v>8349</v>
      </c>
      <c r="C521" t="s">
        <v>8965</v>
      </c>
    </row>
    <row r="522" spans="1:3" x14ac:dyDescent="0.25">
      <c r="A522" t="s">
        <v>904</v>
      </c>
    </row>
    <row r="523" spans="1:3" x14ac:dyDescent="0.25">
      <c r="A523" t="s">
        <v>905</v>
      </c>
      <c r="B523" t="s">
        <v>8349</v>
      </c>
      <c r="C523" t="s">
        <v>8966</v>
      </c>
    </row>
    <row r="524" spans="1:3" x14ac:dyDescent="0.25">
      <c r="A524" t="s">
        <v>906</v>
      </c>
      <c r="B524" t="s">
        <v>8967</v>
      </c>
      <c r="C524" t="s">
        <v>8346</v>
      </c>
    </row>
    <row r="525" spans="1:3" x14ac:dyDescent="0.25">
      <c r="A525" t="s">
        <v>907</v>
      </c>
      <c r="B525" t="s">
        <v>8968</v>
      </c>
      <c r="C525" t="s">
        <v>8346</v>
      </c>
    </row>
    <row r="526" spans="1:3" x14ac:dyDescent="0.25">
      <c r="A526" t="s">
        <v>908</v>
      </c>
      <c r="B526" t="s">
        <v>8969</v>
      </c>
      <c r="C526" t="s">
        <v>8365</v>
      </c>
    </row>
    <row r="527" spans="1:3" x14ac:dyDescent="0.25">
      <c r="A527" t="s">
        <v>909</v>
      </c>
      <c r="B527" t="s">
        <v>8970</v>
      </c>
      <c r="C527" t="s">
        <v>8344</v>
      </c>
    </row>
    <row r="528" spans="1:3" x14ac:dyDescent="0.25">
      <c r="A528" t="s">
        <v>910</v>
      </c>
      <c r="B528" t="s">
        <v>8971</v>
      </c>
      <c r="C528" t="s">
        <v>8459</v>
      </c>
    </row>
    <row r="529" spans="1:3" x14ac:dyDescent="0.25">
      <c r="A529" t="s">
        <v>911</v>
      </c>
      <c r="B529" t="s">
        <v>8349</v>
      </c>
      <c r="C529" t="s">
        <v>8972</v>
      </c>
    </row>
    <row r="530" spans="1:3" x14ac:dyDescent="0.25">
      <c r="A530" t="s">
        <v>912</v>
      </c>
      <c r="B530" t="s">
        <v>8973</v>
      </c>
      <c r="C530" t="s">
        <v>8346</v>
      </c>
    </row>
    <row r="531" spans="1:3" x14ac:dyDescent="0.25">
      <c r="A531" t="s">
        <v>913</v>
      </c>
      <c r="B531" t="s">
        <v>8974</v>
      </c>
      <c r="C531" t="s">
        <v>8348</v>
      </c>
    </row>
    <row r="532" spans="1:3" x14ac:dyDescent="0.25">
      <c r="A532" t="s">
        <v>914</v>
      </c>
      <c r="B532" t="s">
        <v>8975</v>
      </c>
      <c r="C532" t="s">
        <v>8517</v>
      </c>
    </row>
    <row r="533" spans="1:3" x14ac:dyDescent="0.25">
      <c r="A533" t="s">
        <v>915</v>
      </c>
      <c r="B533" t="s">
        <v>8976</v>
      </c>
      <c r="C533" t="s">
        <v>8401</v>
      </c>
    </row>
    <row r="534" spans="1:3" x14ac:dyDescent="0.25">
      <c r="A534" t="s">
        <v>916</v>
      </c>
      <c r="B534" t="s">
        <v>8349</v>
      </c>
      <c r="C534" t="s">
        <v>8977</v>
      </c>
    </row>
    <row r="535" spans="1:3" x14ac:dyDescent="0.25">
      <c r="A535" t="s">
        <v>917</v>
      </c>
      <c r="B535" t="s">
        <v>8978</v>
      </c>
      <c r="C535" t="s">
        <v>8406</v>
      </c>
    </row>
    <row r="536" spans="1:3" x14ac:dyDescent="0.25">
      <c r="A536" t="s">
        <v>918</v>
      </c>
      <c r="B536" t="s">
        <v>8349</v>
      </c>
      <c r="C536" t="s">
        <v>8979</v>
      </c>
    </row>
    <row r="537" spans="1:3" x14ac:dyDescent="0.25">
      <c r="A537" t="s">
        <v>919</v>
      </c>
      <c r="B537" t="s">
        <v>8980</v>
      </c>
      <c r="C537" t="s">
        <v>8346</v>
      </c>
    </row>
    <row r="538" spans="1:3" x14ac:dyDescent="0.25">
      <c r="A538" t="s">
        <v>920</v>
      </c>
      <c r="B538" t="s">
        <v>8981</v>
      </c>
      <c r="C538" t="s">
        <v>8676</v>
      </c>
    </row>
    <row r="539" spans="1:3" x14ac:dyDescent="0.25">
      <c r="A539" t="s">
        <v>921</v>
      </c>
      <c r="B539" t="s">
        <v>8982</v>
      </c>
      <c r="C539" t="s">
        <v>8365</v>
      </c>
    </row>
    <row r="540" spans="1:3" x14ac:dyDescent="0.25">
      <c r="A540" t="s">
        <v>922</v>
      </c>
      <c r="B540" t="s">
        <v>8754</v>
      </c>
      <c r="C540" t="s">
        <v>8983</v>
      </c>
    </row>
    <row r="541" spans="1:3" x14ac:dyDescent="0.25">
      <c r="A541" t="s">
        <v>923</v>
      </c>
      <c r="B541" t="s">
        <v>8984</v>
      </c>
      <c r="C541" t="s">
        <v>8344</v>
      </c>
    </row>
    <row r="542" spans="1:3" x14ac:dyDescent="0.25">
      <c r="A542" t="s">
        <v>924</v>
      </c>
      <c r="B542" t="s">
        <v>8349</v>
      </c>
      <c r="C542" t="s">
        <v>8985</v>
      </c>
    </row>
    <row r="543" spans="1:3" x14ac:dyDescent="0.25">
      <c r="A543" t="s">
        <v>925</v>
      </c>
      <c r="B543" t="s">
        <v>8986</v>
      </c>
      <c r="C543" t="s">
        <v>8344</v>
      </c>
    </row>
    <row r="544" spans="1:3" x14ac:dyDescent="0.25">
      <c r="A544" t="s">
        <v>926</v>
      </c>
      <c r="B544" t="s">
        <v>8987</v>
      </c>
      <c r="C544" t="s">
        <v>8988</v>
      </c>
    </row>
    <row r="545" spans="1:3" x14ac:dyDescent="0.25">
      <c r="A545" t="s">
        <v>927</v>
      </c>
      <c r="B545" t="s">
        <v>8989</v>
      </c>
      <c r="C545" t="s">
        <v>8401</v>
      </c>
    </row>
    <row r="546" spans="1:3" x14ac:dyDescent="0.25">
      <c r="A546" t="s">
        <v>928</v>
      </c>
      <c r="B546" t="s">
        <v>8990</v>
      </c>
      <c r="C546" t="s">
        <v>8991</v>
      </c>
    </row>
    <row r="547" spans="1:3" x14ac:dyDescent="0.25">
      <c r="A547" t="s">
        <v>929</v>
      </c>
      <c r="B547" t="s">
        <v>8349</v>
      </c>
      <c r="C547" t="s">
        <v>8992</v>
      </c>
    </row>
    <row r="548" spans="1:3" x14ac:dyDescent="0.25">
      <c r="A548" t="s">
        <v>930</v>
      </c>
      <c r="B548" t="s">
        <v>8993</v>
      </c>
      <c r="C548" t="s">
        <v>8707</v>
      </c>
    </row>
    <row r="549" spans="1:3" x14ac:dyDescent="0.25">
      <c r="A549" t="s">
        <v>931</v>
      </c>
      <c r="B549" t="s">
        <v>8994</v>
      </c>
      <c r="C549" t="s">
        <v>8365</v>
      </c>
    </row>
    <row r="550" spans="1:3" x14ac:dyDescent="0.25">
      <c r="A550" t="s">
        <v>932</v>
      </c>
      <c r="B550" t="s">
        <v>8995</v>
      </c>
      <c r="C550" t="s">
        <v>8707</v>
      </c>
    </row>
    <row r="551" spans="1:3" x14ac:dyDescent="0.25">
      <c r="A551" t="s">
        <v>933</v>
      </c>
      <c r="B551" t="s">
        <v>8996</v>
      </c>
      <c r="C551" t="s">
        <v>8413</v>
      </c>
    </row>
    <row r="552" spans="1:3" x14ac:dyDescent="0.25">
      <c r="A552" t="s">
        <v>934</v>
      </c>
      <c r="B552" t="s">
        <v>8523</v>
      </c>
      <c r="C552" t="s">
        <v>8997</v>
      </c>
    </row>
    <row r="553" spans="1:3" x14ac:dyDescent="0.25">
      <c r="A553" t="s">
        <v>935</v>
      </c>
      <c r="B553" t="s">
        <v>8349</v>
      </c>
      <c r="C553" t="s">
        <v>8998</v>
      </c>
    </row>
    <row r="554" spans="1:3" x14ac:dyDescent="0.25">
      <c r="A554" t="s">
        <v>936</v>
      </c>
      <c r="B554" t="s">
        <v>8999</v>
      </c>
      <c r="C554" t="s">
        <v>8499</v>
      </c>
    </row>
    <row r="555" spans="1:3" x14ac:dyDescent="0.25">
      <c r="A555" t="s">
        <v>937</v>
      </c>
      <c r="B555" t="s">
        <v>9000</v>
      </c>
      <c r="C555" t="s">
        <v>8365</v>
      </c>
    </row>
    <row r="556" spans="1:3" x14ac:dyDescent="0.25">
      <c r="A556" t="s">
        <v>8005</v>
      </c>
      <c r="B556" t="s">
        <v>9001</v>
      </c>
      <c r="C556" t="s">
        <v>8959</v>
      </c>
    </row>
    <row r="557" spans="1:3" x14ac:dyDescent="0.25">
      <c r="A557" t="s">
        <v>939</v>
      </c>
      <c r="B557" t="s">
        <v>9002</v>
      </c>
      <c r="C557" t="s">
        <v>8392</v>
      </c>
    </row>
    <row r="558" spans="1:3" x14ac:dyDescent="0.25">
      <c r="A558" t="s">
        <v>940</v>
      </c>
      <c r="B558" t="s">
        <v>8482</v>
      </c>
      <c r="C558" t="s">
        <v>9003</v>
      </c>
    </row>
    <row r="559" spans="1:3" x14ac:dyDescent="0.25">
      <c r="A559" t="s">
        <v>8144</v>
      </c>
      <c r="B559" t="s">
        <v>9004</v>
      </c>
      <c r="C559" t="s">
        <v>8365</v>
      </c>
    </row>
    <row r="560" spans="1:3" x14ac:dyDescent="0.25">
      <c r="A560" t="s">
        <v>942</v>
      </c>
      <c r="B560" t="s">
        <v>9005</v>
      </c>
      <c r="C560" t="s">
        <v>8379</v>
      </c>
    </row>
    <row r="561" spans="1:3" x14ac:dyDescent="0.25">
      <c r="A561" t="s">
        <v>943</v>
      </c>
      <c r="B561" t="s">
        <v>9006</v>
      </c>
      <c r="C561" t="s">
        <v>8365</v>
      </c>
    </row>
    <row r="562" spans="1:3" x14ac:dyDescent="0.25">
      <c r="A562" t="s">
        <v>944</v>
      </c>
      <c r="B562" t="s">
        <v>8349</v>
      </c>
      <c r="C562" t="s">
        <v>9007</v>
      </c>
    </row>
    <row r="563" spans="1:3" x14ac:dyDescent="0.25">
      <c r="A563" t="s">
        <v>945</v>
      </c>
      <c r="B563" t="s">
        <v>9008</v>
      </c>
      <c r="C563" t="s">
        <v>9009</v>
      </c>
    </row>
    <row r="564" spans="1:3" x14ac:dyDescent="0.25">
      <c r="A564" t="s">
        <v>946</v>
      </c>
      <c r="B564" t="s">
        <v>9010</v>
      </c>
      <c r="C564" t="s">
        <v>8452</v>
      </c>
    </row>
    <row r="565" spans="1:3" x14ac:dyDescent="0.25">
      <c r="A565" t="s">
        <v>947</v>
      </c>
      <c r="B565" t="s">
        <v>8349</v>
      </c>
      <c r="C565" t="s">
        <v>9011</v>
      </c>
    </row>
    <row r="566" spans="1:3" x14ac:dyDescent="0.25">
      <c r="A566" t="s">
        <v>948</v>
      </c>
      <c r="B566" t="s">
        <v>9012</v>
      </c>
      <c r="C566" t="s">
        <v>8411</v>
      </c>
    </row>
    <row r="567" spans="1:3" x14ac:dyDescent="0.25">
      <c r="A567" t="s">
        <v>949</v>
      </c>
      <c r="B567" t="s">
        <v>9013</v>
      </c>
      <c r="C567" t="s">
        <v>9014</v>
      </c>
    </row>
    <row r="568" spans="1:3" x14ac:dyDescent="0.25">
      <c r="A568" t="s">
        <v>950</v>
      </c>
      <c r="B568" t="s">
        <v>9015</v>
      </c>
      <c r="C568" t="s">
        <v>8346</v>
      </c>
    </row>
    <row r="569" spans="1:3" x14ac:dyDescent="0.25">
      <c r="A569" t="s">
        <v>951</v>
      </c>
      <c r="B569" t="s">
        <v>9016</v>
      </c>
      <c r="C569" t="s">
        <v>9017</v>
      </c>
    </row>
    <row r="570" spans="1:3" x14ac:dyDescent="0.25">
      <c r="A570" t="s">
        <v>952</v>
      </c>
      <c r="B570" t="s">
        <v>9018</v>
      </c>
      <c r="C570" t="s">
        <v>8530</v>
      </c>
    </row>
    <row r="571" spans="1:3" x14ac:dyDescent="0.25">
      <c r="A571" t="s">
        <v>7937</v>
      </c>
      <c r="B571" t="s">
        <v>9019</v>
      </c>
      <c r="C571" t="s">
        <v>8401</v>
      </c>
    </row>
    <row r="572" spans="1:3" x14ac:dyDescent="0.25">
      <c r="A572" t="s">
        <v>954</v>
      </c>
      <c r="B572" t="s">
        <v>9020</v>
      </c>
      <c r="C572" t="s">
        <v>8392</v>
      </c>
    </row>
    <row r="573" spans="1:3" x14ac:dyDescent="0.25">
      <c r="A573" t="s">
        <v>955</v>
      </c>
      <c r="B573" t="s">
        <v>9021</v>
      </c>
      <c r="C573" t="s">
        <v>8354</v>
      </c>
    </row>
    <row r="574" spans="1:3" x14ac:dyDescent="0.25">
      <c r="A574" t="s">
        <v>956</v>
      </c>
      <c r="B574" t="s">
        <v>9022</v>
      </c>
      <c r="C574" t="s">
        <v>9023</v>
      </c>
    </row>
    <row r="575" spans="1:3" x14ac:dyDescent="0.25">
      <c r="A575" t="s">
        <v>957</v>
      </c>
      <c r="B575" t="s">
        <v>9024</v>
      </c>
      <c r="C575" t="s">
        <v>8342</v>
      </c>
    </row>
    <row r="576" spans="1:3" x14ac:dyDescent="0.25">
      <c r="A576" t="s">
        <v>958</v>
      </c>
      <c r="B576" t="s">
        <v>9025</v>
      </c>
      <c r="C576" t="s">
        <v>8401</v>
      </c>
    </row>
    <row r="577" spans="1:3" x14ac:dyDescent="0.25">
      <c r="A577" t="s">
        <v>959</v>
      </c>
      <c r="B577" t="s">
        <v>8349</v>
      </c>
      <c r="C577" t="s">
        <v>9026</v>
      </c>
    </row>
    <row r="578" spans="1:3" x14ac:dyDescent="0.25">
      <c r="A578" t="s">
        <v>960</v>
      </c>
      <c r="B578" t="s">
        <v>9027</v>
      </c>
      <c r="C578" t="s">
        <v>8959</v>
      </c>
    </row>
    <row r="579" spans="1:3" x14ac:dyDescent="0.25">
      <c r="A579" t="s">
        <v>961</v>
      </c>
      <c r="B579" t="s">
        <v>8349</v>
      </c>
      <c r="C579" t="s">
        <v>9028</v>
      </c>
    </row>
    <row r="580" spans="1:3" x14ac:dyDescent="0.25">
      <c r="A580" t="s">
        <v>962</v>
      </c>
      <c r="B580" t="s">
        <v>9029</v>
      </c>
      <c r="C580" t="s">
        <v>8390</v>
      </c>
    </row>
    <row r="581" spans="1:3" x14ac:dyDescent="0.25">
      <c r="A581" t="s">
        <v>963</v>
      </c>
      <c r="B581" t="s">
        <v>8349</v>
      </c>
      <c r="C581" t="s">
        <v>9030</v>
      </c>
    </row>
    <row r="582" spans="1:3" x14ac:dyDescent="0.25">
      <c r="A582" t="s">
        <v>964</v>
      </c>
      <c r="B582" t="s">
        <v>9031</v>
      </c>
      <c r="C582" t="s">
        <v>8365</v>
      </c>
    </row>
    <row r="583" spans="1:3" x14ac:dyDescent="0.25">
      <c r="A583" t="s">
        <v>965</v>
      </c>
      <c r="B583" t="s">
        <v>9032</v>
      </c>
      <c r="C583" t="s">
        <v>8517</v>
      </c>
    </row>
    <row r="584" spans="1:3" x14ac:dyDescent="0.25">
      <c r="A584" t="s">
        <v>966</v>
      </c>
      <c r="B584" t="s">
        <v>9033</v>
      </c>
      <c r="C584" t="s">
        <v>8346</v>
      </c>
    </row>
    <row r="585" spans="1:3" x14ac:dyDescent="0.25">
      <c r="A585" t="s">
        <v>967</v>
      </c>
      <c r="B585" t="s">
        <v>8523</v>
      </c>
      <c r="C585" t="s">
        <v>9034</v>
      </c>
    </row>
    <row r="586" spans="1:3" x14ac:dyDescent="0.25">
      <c r="A586" t="s">
        <v>968</v>
      </c>
      <c r="B586" t="s">
        <v>8349</v>
      </c>
      <c r="C586" t="s">
        <v>9035</v>
      </c>
    </row>
    <row r="587" spans="1:3" x14ac:dyDescent="0.25">
      <c r="A587" t="s">
        <v>969</v>
      </c>
      <c r="B587" t="s">
        <v>9036</v>
      </c>
      <c r="C587" t="s">
        <v>8365</v>
      </c>
    </row>
    <row r="588" spans="1:3" x14ac:dyDescent="0.25">
      <c r="A588" t="s">
        <v>970</v>
      </c>
      <c r="B588" t="s">
        <v>9037</v>
      </c>
      <c r="C588" t="s">
        <v>8401</v>
      </c>
    </row>
    <row r="589" spans="1:3" x14ac:dyDescent="0.25">
      <c r="A589" t="s">
        <v>971</v>
      </c>
      <c r="B589" t="s">
        <v>8349</v>
      </c>
      <c r="C589" t="s">
        <v>9038</v>
      </c>
    </row>
    <row r="590" spans="1:3" x14ac:dyDescent="0.25">
      <c r="A590" t="s">
        <v>972</v>
      </c>
      <c r="B590" t="s">
        <v>8349</v>
      </c>
      <c r="C590" t="s">
        <v>9039</v>
      </c>
    </row>
    <row r="591" spans="1:3" x14ac:dyDescent="0.25">
      <c r="A591" t="s">
        <v>163</v>
      </c>
      <c r="B591" t="s">
        <v>9040</v>
      </c>
      <c r="C591" t="s">
        <v>8379</v>
      </c>
    </row>
    <row r="592" spans="1:3" x14ac:dyDescent="0.25">
      <c r="A592" t="s">
        <v>973</v>
      </c>
      <c r="B592" t="s">
        <v>9041</v>
      </c>
      <c r="C592" t="s">
        <v>9042</v>
      </c>
    </row>
    <row r="593" spans="1:3" x14ac:dyDescent="0.25">
      <c r="A593" t="s">
        <v>974</v>
      </c>
      <c r="B593" t="s">
        <v>9043</v>
      </c>
      <c r="C593" t="s">
        <v>8383</v>
      </c>
    </row>
    <row r="594" spans="1:3" x14ac:dyDescent="0.25">
      <c r="A594" t="s">
        <v>975</v>
      </c>
      <c r="B594" t="s">
        <v>9044</v>
      </c>
      <c r="C594" t="s">
        <v>8346</v>
      </c>
    </row>
    <row r="595" spans="1:3" x14ac:dyDescent="0.25">
      <c r="A595" t="s">
        <v>976</v>
      </c>
      <c r="B595" t="s">
        <v>9045</v>
      </c>
      <c r="C595" t="s">
        <v>9046</v>
      </c>
    </row>
    <row r="596" spans="1:3" x14ac:dyDescent="0.25">
      <c r="A596" t="s">
        <v>977</v>
      </c>
      <c r="B596" t="s">
        <v>9047</v>
      </c>
      <c r="C596" t="s">
        <v>8344</v>
      </c>
    </row>
    <row r="597" spans="1:3" x14ac:dyDescent="0.25">
      <c r="A597" t="s">
        <v>978</v>
      </c>
      <c r="B597" t="s">
        <v>9048</v>
      </c>
      <c r="C597" t="s">
        <v>8401</v>
      </c>
    </row>
    <row r="598" spans="1:3" x14ac:dyDescent="0.25">
      <c r="A598" t="s">
        <v>979</v>
      </c>
      <c r="B598" t="s">
        <v>8349</v>
      </c>
      <c r="C598" t="s">
        <v>9049</v>
      </c>
    </row>
    <row r="599" spans="1:3" x14ac:dyDescent="0.25">
      <c r="A599" t="s">
        <v>980</v>
      </c>
      <c r="B599" t="s">
        <v>9050</v>
      </c>
      <c r="C599" t="s">
        <v>8499</v>
      </c>
    </row>
    <row r="600" spans="1:3" x14ac:dyDescent="0.25">
      <c r="A600" t="s">
        <v>981</v>
      </c>
      <c r="B600" t="s">
        <v>9051</v>
      </c>
      <c r="C600" t="s">
        <v>8346</v>
      </c>
    </row>
    <row r="601" spans="1:3" x14ac:dyDescent="0.25">
      <c r="A601" t="s">
        <v>982</v>
      </c>
      <c r="B601" t="s">
        <v>8349</v>
      </c>
      <c r="C601" t="s">
        <v>9052</v>
      </c>
    </row>
    <row r="602" spans="1:3" x14ac:dyDescent="0.25">
      <c r="A602" t="s">
        <v>983</v>
      </c>
      <c r="B602" t="s">
        <v>8770</v>
      </c>
      <c r="C602" t="s">
        <v>9053</v>
      </c>
    </row>
    <row r="603" spans="1:3" x14ac:dyDescent="0.25">
      <c r="A603" t="s">
        <v>984</v>
      </c>
      <c r="B603" t="s">
        <v>9054</v>
      </c>
      <c r="C603" t="s">
        <v>9055</v>
      </c>
    </row>
    <row r="604" spans="1:3" x14ac:dyDescent="0.25">
      <c r="A604" t="s">
        <v>985</v>
      </c>
      <c r="B604" t="s">
        <v>9056</v>
      </c>
      <c r="C604" t="s">
        <v>8459</v>
      </c>
    </row>
    <row r="605" spans="1:3" x14ac:dyDescent="0.25">
      <c r="A605" t="s">
        <v>986</v>
      </c>
      <c r="B605" t="s">
        <v>9057</v>
      </c>
      <c r="C605" t="s">
        <v>8365</v>
      </c>
    </row>
    <row r="606" spans="1:3" x14ac:dyDescent="0.25">
      <c r="A606" t="s">
        <v>987</v>
      </c>
      <c r="B606" t="s">
        <v>8738</v>
      </c>
      <c r="C606" t="s">
        <v>9058</v>
      </c>
    </row>
    <row r="607" spans="1:3" x14ac:dyDescent="0.25">
      <c r="A607" t="s">
        <v>988</v>
      </c>
      <c r="B607" t="s">
        <v>8349</v>
      </c>
      <c r="C607" t="s">
        <v>9059</v>
      </c>
    </row>
    <row r="608" spans="1:3" x14ac:dyDescent="0.25">
      <c r="A608" t="s">
        <v>989</v>
      </c>
      <c r="B608" t="s">
        <v>9060</v>
      </c>
      <c r="C608" t="s">
        <v>8379</v>
      </c>
    </row>
    <row r="609" spans="1:3" x14ac:dyDescent="0.25">
      <c r="A609" t="s">
        <v>990</v>
      </c>
      <c r="B609" t="s">
        <v>9061</v>
      </c>
      <c r="C609" t="s">
        <v>8379</v>
      </c>
    </row>
    <row r="610" spans="1:3" x14ac:dyDescent="0.25">
      <c r="A610" t="s">
        <v>991</v>
      </c>
      <c r="B610" t="s">
        <v>9062</v>
      </c>
      <c r="C610" t="s">
        <v>8342</v>
      </c>
    </row>
    <row r="611" spans="1:3" x14ac:dyDescent="0.25">
      <c r="A611" t="s">
        <v>992</v>
      </c>
      <c r="B611" t="s">
        <v>9063</v>
      </c>
      <c r="C611" t="s">
        <v>8344</v>
      </c>
    </row>
    <row r="612" spans="1:3" x14ac:dyDescent="0.25">
      <c r="A612" t="s">
        <v>19</v>
      </c>
      <c r="B612" t="s">
        <v>9064</v>
      </c>
      <c r="C612" t="s">
        <v>8390</v>
      </c>
    </row>
    <row r="613" spans="1:3" x14ac:dyDescent="0.25">
      <c r="A613" t="s">
        <v>993</v>
      </c>
      <c r="B613" t="s">
        <v>9065</v>
      </c>
      <c r="C613" t="s">
        <v>8530</v>
      </c>
    </row>
    <row r="614" spans="1:3" x14ac:dyDescent="0.25">
      <c r="A614" t="s">
        <v>994</v>
      </c>
      <c r="B614" t="s">
        <v>9066</v>
      </c>
      <c r="C614" t="s">
        <v>8803</v>
      </c>
    </row>
    <row r="615" spans="1:3" x14ac:dyDescent="0.25">
      <c r="A615" t="s">
        <v>995</v>
      </c>
      <c r="B615" t="s">
        <v>9067</v>
      </c>
      <c r="C615" t="s">
        <v>8365</v>
      </c>
    </row>
    <row r="616" spans="1:3" x14ac:dyDescent="0.25">
      <c r="A616" t="s">
        <v>996</v>
      </c>
      <c r="B616" t="s">
        <v>9068</v>
      </c>
      <c r="C616" t="s">
        <v>8365</v>
      </c>
    </row>
    <row r="617" spans="1:3" x14ac:dyDescent="0.25">
      <c r="A617" t="s">
        <v>997</v>
      </c>
      <c r="B617" t="s">
        <v>9069</v>
      </c>
      <c r="C617" t="s">
        <v>8365</v>
      </c>
    </row>
    <row r="618" spans="1:3" x14ac:dyDescent="0.25">
      <c r="A618" t="s">
        <v>998</v>
      </c>
      <c r="B618" t="s">
        <v>8349</v>
      </c>
      <c r="C618" t="s">
        <v>9070</v>
      </c>
    </row>
    <row r="619" spans="1:3" x14ac:dyDescent="0.25">
      <c r="A619" t="s">
        <v>20</v>
      </c>
      <c r="B619" t="s">
        <v>9071</v>
      </c>
      <c r="C619" t="s">
        <v>8379</v>
      </c>
    </row>
    <row r="620" spans="1:3" x14ac:dyDescent="0.25">
      <c r="A620" t="s">
        <v>237</v>
      </c>
      <c r="B620" t="s">
        <v>9072</v>
      </c>
      <c r="C620" t="s">
        <v>8379</v>
      </c>
    </row>
    <row r="621" spans="1:3" x14ac:dyDescent="0.25">
      <c r="A621" t="s">
        <v>999</v>
      </c>
      <c r="B621" t="s">
        <v>9073</v>
      </c>
      <c r="C621" t="s">
        <v>8346</v>
      </c>
    </row>
    <row r="622" spans="1:3" x14ac:dyDescent="0.25">
      <c r="A622" t="s">
        <v>21</v>
      </c>
      <c r="B622" t="s">
        <v>9074</v>
      </c>
      <c r="C622" t="s">
        <v>8365</v>
      </c>
    </row>
    <row r="623" spans="1:3" x14ac:dyDescent="0.25">
      <c r="A623" t="s">
        <v>1000</v>
      </c>
      <c r="B623" t="s">
        <v>9075</v>
      </c>
      <c r="C623" t="s">
        <v>8383</v>
      </c>
    </row>
    <row r="624" spans="1:3" x14ac:dyDescent="0.25">
      <c r="A624" t="s">
        <v>1001</v>
      </c>
      <c r="B624" t="s">
        <v>9076</v>
      </c>
      <c r="C624" t="s">
        <v>8413</v>
      </c>
    </row>
    <row r="625" spans="1:3" x14ac:dyDescent="0.25">
      <c r="A625" t="s">
        <v>8283</v>
      </c>
      <c r="B625" t="s">
        <v>9077</v>
      </c>
      <c r="C625" t="s">
        <v>8346</v>
      </c>
    </row>
    <row r="626" spans="1:3" x14ac:dyDescent="0.25">
      <c r="A626" t="s">
        <v>1003</v>
      </c>
      <c r="B626" t="s">
        <v>9078</v>
      </c>
      <c r="C626" t="s">
        <v>8488</v>
      </c>
    </row>
    <row r="627" spans="1:3" x14ac:dyDescent="0.25">
      <c r="A627" t="s">
        <v>1004</v>
      </c>
      <c r="B627" t="s">
        <v>9079</v>
      </c>
      <c r="C627" t="s">
        <v>8344</v>
      </c>
    </row>
    <row r="628" spans="1:3" x14ac:dyDescent="0.25">
      <c r="A628" t="s">
        <v>1005</v>
      </c>
      <c r="B628" t="s">
        <v>9080</v>
      </c>
      <c r="C628" t="s">
        <v>8401</v>
      </c>
    </row>
    <row r="629" spans="1:3" x14ac:dyDescent="0.25">
      <c r="A629" t="s">
        <v>320</v>
      </c>
      <c r="B629" t="s">
        <v>9081</v>
      </c>
      <c r="C629" t="s">
        <v>8379</v>
      </c>
    </row>
    <row r="630" spans="1:3" x14ac:dyDescent="0.25">
      <c r="A630" t="s">
        <v>1006</v>
      </c>
      <c r="B630" t="s">
        <v>8349</v>
      </c>
      <c r="C630" t="s">
        <v>9082</v>
      </c>
    </row>
    <row r="631" spans="1:3" x14ac:dyDescent="0.25">
      <c r="A631" t="s">
        <v>1007</v>
      </c>
      <c r="B631" t="s">
        <v>9083</v>
      </c>
      <c r="C631" t="s">
        <v>8413</v>
      </c>
    </row>
    <row r="632" spans="1:3" x14ac:dyDescent="0.25">
      <c r="A632" t="s">
        <v>1008</v>
      </c>
      <c r="B632" t="s">
        <v>9084</v>
      </c>
      <c r="C632" t="s">
        <v>9085</v>
      </c>
    </row>
    <row r="633" spans="1:3" x14ac:dyDescent="0.25">
      <c r="A633" t="s">
        <v>1009</v>
      </c>
      <c r="B633" t="s">
        <v>9086</v>
      </c>
      <c r="C633" t="s">
        <v>8457</v>
      </c>
    </row>
    <row r="634" spans="1:3" x14ac:dyDescent="0.25">
      <c r="A634" t="s">
        <v>1010</v>
      </c>
      <c r="B634" t="s">
        <v>9087</v>
      </c>
      <c r="C634" t="s">
        <v>8676</v>
      </c>
    </row>
    <row r="635" spans="1:3" x14ac:dyDescent="0.25">
      <c r="A635" t="s">
        <v>1011</v>
      </c>
      <c r="B635" t="s">
        <v>9088</v>
      </c>
      <c r="C635" t="s">
        <v>8346</v>
      </c>
    </row>
    <row r="636" spans="1:3" x14ac:dyDescent="0.25">
      <c r="A636" t="s">
        <v>1012</v>
      </c>
      <c r="B636" t="s">
        <v>9089</v>
      </c>
      <c r="C636" t="s">
        <v>8344</v>
      </c>
    </row>
    <row r="637" spans="1:3" x14ac:dyDescent="0.25">
      <c r="A637" t="s">
        <v>1013</v>
      </c>
      <c r="B637" t="s">
        <v>8349</v>
      </c>
      <c r="C637" t="s">
        <v>9090</v>
      </c>
    </row>
    <row r="638" spans="1:3" x14ac:dyDescent="0.25">
      <c r="A638" t="s">
        <v>1014</v>
      </c>
      <c r="B638" t="s">
        <v>8349</v>
      </c>
      <c r="C638" t="s">
        <v>9091</v>
      </c>
    </row>
    <row r="639" spans="1:3" x14ac:dyDescent="0.25">
      <c r="A639" t="s">
        <v>1015</v>
      </c>
      <c r="B639" t="s">
        <v>9092</v>
      </c>
      <c r="C639" t="s">
        <v>8492</v>
      </c>
    </row>
    <row r="640" spans="1:3" x14ac:dyDescent="0.25">
      <c r="A640" t="s">
        <v>1016</v>
      </c>
      <c r="B640" t="s">
        <v>9093</v>
      </c>
      <c r="C640" t="s">
        <v>8344</v>
      </c>
    </row>
    <row r="641" spans="1:3" x14ac:dyDescent="0.25">
      <c r="A641" t="s">
        <v>1017</v>
      </c>
      <c r="B641" t="s">
        <v>9094</v>
      </c>
      <c r="C641" t="s">
        <v>8401</v>
      </c>
    </row>
    <row r="642" spans="1:3" x14ac:dyDescent="0.25">
      <c r="A642" t="s">
        <v>1018</v>
      </c>
      <c r="B642" t="s">
        <v>8349</v>
      </c>
      <c r="C642" t="s">
        <v>9095</v>
      </c>
    </row>
    <row r="643" spans="1:3" x14ac:dyDescent="0.25">
      <c r="A643" t="s">
        <v>1019</v>
      </c>
      <c r="B643" t="s">
        <v>9096</v>
      </c>
      <c r="C643" t="s">
        <v>8411</v>
      </c>
    </row>
    <row r="644" spans="1:3" x14ac:dyDescent="0.25">
      <c r="A644" t="s">
        <v>1020</v>
      </c>
      <c r="B644" t="s">
        <v>8349</v>
      </c>
      <c r="C644" t="s">
        <v>9097</v>
      </c>
    </row>
    <row r="645" spans="1:3" x14ac:dyDescent="0.25">
      <c r="A645" t="s">
        <v>1021</v>
      </c>
      <c r="B645" t="s">
        <v>9098</v>
      </c>
      <c r="C645" t="s">
        <v>8413</v>
      </c>
    </row>
    <row r="646" spans="1:3" x14ac:dyDescent="0.25">
      <c r="A646" t="s">
        <v>1022</v>
      </c>
      <c r="B646" t="s">
        <v>8349</v>
      </c>
      <c r="C646" t="s">
        <v>9099</v>
      </c>
    </row>
    <row r="647" spans="1:3" x14ac:dyDescent="0.25">
      <c r="A647" t="s">
        <v>1023</v>
      </c>
      <c r="B647" t="s">
        <v>9100</v>
      </c>
      <c r="C647" t="s">
        <v>8362</v>
      </c>
    </row>
    <row r="648" spans="1:3" x14ac:dyDescent="0.25">
      <c r="A648" t="s">
        <v>1024</v>
      </c>
      <c r="B648" t="s">
        <v>8349</v>
      </c>
      <c r="C648" t="s">
        <v>9101</v>
      </c>
    </row>
    <row r="649" spans="1:3" x14ac:dyDescent="0.25">
      <c r="A649" t="s">
        <v>1025</v>
      </c>
      <c r="B649" t="s">
        <v>9102</v>
      </c>
      <c r="C649" t="s">
        <v>8890</v>
      </c>
    </row>
    <row r="650" spans="1:3" x14ac:dyDescent="0.25">
      <c r="A650" t="s">
        <v>1026</v>
      </c>
      <c r="B650" t="s">
        <v>9103</v>
      </c>
      <c r="C650" t="s">
        <v>8413</v>
      </c>
    </row>
    <row r="651" spans="1:3" x14ac:dyDescent="0.25">
      <c r="A651" t="s">
        <v>1027</v>
      </c>
      <c r="B651" t="s">
        <v>8349</v>
      </c>
      <c r="C651" t="s">
        <v>9104</v>
      </c>
    </row>
    <row r="652" spans="1:3" x14ac:dyDescent="0.25">
      <c r="A652" t="s">
        <v>1028</v>
      </c>
      <c r="B652" t="s">
        <v>9105</v>
      </c>
      <c r="C652" t="s">
        <v>8452</v>
      </c>
    </row>
    <row r="653" spans="1:3" x14ac:dyDescent="0.25">
      <c r="A653" t="s">
        <v>1029</v>
      </c>
      <c r="B653" t="s">
        <v>9106</v>
      </c>
      <c r="C653" t="s">
        <v>8344</v>
      </c>
    </row>
    <row r="654" spans="1:3" x14ac:dyDescent="0.25">
      <c r="A654" t="s">
        <v>1030</v>
      </c>
      <c r="B654" t="s">
        <v>9107</v>
      </c>
      <c r="C654" t="s">
        <v>8401</v>
      </c>
    </row>
    <row r="655" spans="1:3" x14ac:dyDescent="0.25">
      <c r="A655" t="s">
        <v>1031</v>
      </c>
      <c r="B655" t="s">
        <v>9108</v>
      </c>
      <c r="C655" t="s">
        <v>8401</v>
      </c>
    </row>
    <row r="656" spans="1:3" x14ac:dyDescent="0.25">
      <c r="A656" t="s">
        <v>1032</v>
      </c>
      <c r="B656" t="s">
        <v>8349</v>
      </c>
      <c r="C656" t="s">
        <v>9109</v>
      </c>
    </row>
    <row r="657" spans="1:3" x14ac:dyDescent="0.25">
      <c r="A657" t="s">
        <v>1033</v>
      </c>
      <c r="B657" t="s">
        <v>8349</v>
      </c>
      <c r="C657" t="s">
        <v>9110</v>
      </c>
    </row>
    <row r="658" spans="1:3" x14ac:dyDescent="0.25">
      <c r="A658" t="s">
        <v>1034</v>
      </c>
      <c r="B658" t="s">
        <v>8349</v>
      </c>
      <c r="C658" t="s">
        <v>9111</v>
      </c>
    </row>
    <row r="659" spans="1:3" x14ac:dyDescent="0.25">
      <c r="A659" t="s">
        <v>1035</v>
      </c>
      <c r="B659" t="s">
        <v>8349</v>
      </c>
      <c r="C659" t="s">
        <v>9112</v>
      </c>
    </row>
    <row r="660" spans="1:3" x14ac:dyDescent="0.25">
      <c r="A660" t="s">
        <v>1036</v>
      </c>
      <c r="B660" t="s">
        <v>9113</v>
      </c>
      <c r="C660" t="s">
        <v>8344</v>
      </c>
    </row>
    <row r="661" spans="1:3" x14ac:dyDescent="0.25">
      <c r="A661" t="s">
        <v>1037</v>
      </c>
      <c r="B661" t="s">
        <v>9114</v>
      </c>
      <c r="C661" t="s">
        <v>8354</v>
      </c>
    </row>
    <row r="662" spans="1:3" x14ac:dyDescent="0.25">
      <c r="A662" t="s">
        <v>1038</v>
      </c>
      <c r="B662" t="s">
        <v>9115</v>
      </c>
      <c r="C662" t="s">
        <v>8365</v>
      </c>
    </row>
    <row r="663" spans="1:3" x14ac:dyDescent="0.25">
      <c r="A663" t="s">
        <v>1039</v>
      </c>
      <c r="B663" t="s">
        <v>9116</v>
      </c>
      <c r="C663" t="s">
        <v>8420</v>
      </c>
    </row>
    <row r="664" spans="1:3" x14ac:dyDescent="0.25">
      <c r="A664" t="s">
        <v>1040</v>
      </c>
      <c r="B664" t="s">
        <v>8349</v>
      </c>
      <c r="C664" t="s">
        <v>9117</v>
      </c>
    </row>
    <row r="665" spans="1:3" x14ac:dyDescent="0.25">
      <c r="A665" t="s">
        <v>1041</v>
      </c>
      <c r="B665" t="s">
        <v>9118</v>
      </c>
      <c r="C665" t="s">
        <v>8499</v>
      </c>
    </row>
    <row r="666" spans="1:3" x14ac:dyDescent="0.25">
      <c r="A666" t="s">
        <v>1042</v>
      </c>
      <c r="B666" t="s">
        <v>8349</v>
      </c>
      <c r="C666" t="s">
        <v>9119</v>
      </c>
    </row>
    <row r="667" spans="1:3" x14ac:dyDescent="0.25">
      <c r="A667" t="s">
        <v>1043</v>
      </c>
      <c r="B667" t="s">
        <v>9120</v>
      </c>
      <c r="C667" t="s">
        <v>8420</v>
      </c>
    </row>
    <row r="668" spans="1:3" x14ac:dyDescent="0.25">
      <c r="A668" t="s">
        <v>1044</v>
      </c>
      <c r="B668" t="s">
        <v>8359</v>
      </c>
      <c r="C668" t="s">
        <v>9121</v>
      </c>
    </row>
    <row r="669" spans="1:3" x14ac:dyDescent="0.25">
      <c r="A669" t="s">
        <v>1045</v>
      </c>
      <c r="B669" t="s">
        <v>9122</v>
      </c>
      <c r="C669" t="s">
        <v>8390</v>
      </c>
    </row>
    <row r="670" spans="1:3" x14ac:dyDescent="0.25">
      <c r="A670" t="s">
        <v>1046</v>
      </c>
      <c r="B670" t="s">
        <v>9123</v>
      </c>
      <c r="C670" t="s">
        <v>8392</v>
      </c>
    </row>
    <row r="671" spans="1:3" x14ac:dyDescent="0.25">
      <c r="A671" t="s">
        <v>1047</v>
      </c>
      <c r="B671" t="s">
        <v>9124</v>
      </c>
      <c r="C671" t="s">
        <v>8346</v>
      </c>
    </row>
    <row r="672" spans="1:3" x14ac:dyDescent="0.25">
      <c r="A672" t="s">
        <v>1048</v>
      </c>
      <c r="B672" t="s">
        <v>9125</v>
      </c>
      <c r="C672" t="s">
        <v>9126</v>
      </c>
    </row>
    <row r="673" spans="1:3" x14ac:dyDescent="0.25">
      <c r="A673" t="s">
        <v>1049</v>
      </c>
      <c r="B673" t="s">
        <v>8349</v>
      </c>
      <c r="C673" t="s">
        <v>9127</v>
      </c>
    </row>
    <row r="674" spans="1:3" x14ac:dyDescent="0.25">
      <c r="A674" t="s">
        <v>22</v>
      </c>
      <c r="B674" t="s">
        <v>9128</v>
      </c>
      <c r="C674" t="s">
        <v>8379</v>
      </c>
    </row>
    <row r="675" spans="1:3" x14ac:dyDescent="0.25">
      <c r="A675" t="s">
        <v>321</v>
      </c>
      <c r="B675" t="s">
        <v>9129</v>
      </c>
      <c r="C675" t="s">
        <v>8379</v>
      </c>
    </row>
    <row r="676" spans="1:3" x14ac:dyDescent="0.25">
      <c r="A676" t="s">
        <v>1050</v>
      </c>
      <c r="B676" t="s">
        <v>9130</v>
      </c>
      <c r="C676" t="s">
        <v>8561</v>
      </c>
    </row>
    <row r="677" spans="1:3" x14ac:dyDescent="0.25">
      <c r="A677" t="s">
        <v>1051</v>
      </c>
      <c r="B677" t="s">
        <v>8349</v>
      </c>
      <c r="C677" t="s">
        <v>9131</v>
      </c>
    </row>
    <row r="678" spans="1:3" x14ac:dyDescent="0.25">
      <c r="A678" t="s">
        <v>1052</v>
      </c>
      <c r="B678" t="s">
        <v>8349</v>
      </c>
      <c r="C678" t="s">
        <v>9132</v>
      </c>
    </row>
    <row r="679" spans="1:3" x14ac:dyDescent="0.25">
      <c r="A679" t="s">
        <v>7932</v>
      </c>
      <c r="B679" t="s">
        <v>9133</v>
      </c>
      <c r="C679" t="s">
        <v>8346</v>
      </c>
    </row>
    <row r="680" spans="1:3" x14ac:dyDescent="0.25">
      <c r="A680" t="s">
        <v>1054</v>
      </c>
      <c r="B680" t="s">
        <v>9134</v>
      </c>
      <c r="C680" t="s">
        <v>8488</v>
      </c>
    </row>
    <row r="681" spans="1:3" x14ac:dyDescent="0.25">
      <c r="A681" t="s">
        <v>1055</v>
      </c>
      <c r="B681" t="s">
        <v>9135</v>
      </c>
      <c r="C681" t="s">
        <v>8365</v>
      </c>
    </row>
    <row r="682" spans="1:3" x14ac:dyDescent="0.25">
      <c r="A682" t="s">
        <v>1056</v>
      </c>
      <c r="B682" t="s">
        <v>9136</v>
      </c>
      <c r="C682" t="s">
        <v>8509</v>
      </c>
    </row>
    <row r="683" spans="1:3" x14ac:dyDescent="0.25">
      <c r="A683" t="s">
        <v>1057</v>
      </c>
      <c r="B683" t="s">
        <v>9137</v>
      </c>
      <c r="C683" t="s">
        <v>8348</v>
      </c>
    </row>
    <row r="684" spans="1:3" x14ac:dyDescent="0.25">
      <c r="A684" t="s">
        <v>1058</v>
      </c>
      <c r="B684" t="s">
        <v>9138</v>
      </c>
      <c r="C684" t="s">
        <v>8365</v>
      </c>
    </row>
    <row r="685" spans="1:3" x14ac:dyDescent="0.25">
      <c r="A685" t="s">
        <v>1059</v>
      </c>
      <c r="B685" t="s">
        <v>8482</v>
      </c>
      <c r="C685" t="s">
        <v>9139</v>
      </c>
    </row>
    <row r="686" spans="1:3" x14ac:dyDescent="0.25">
      <c r="A686" t="s">
        <v>1060</v>
      </c>
      <c r="B686" t="s">
        <v>8523</v>
      </c>
      <c r="C686" t="s">
        <v>9140</v>
      </c>
    </row>
    <row r="687" spans="1:3" x14ac:dyDescent="0.25">
      <c r="A687" t="s">
        <v>1061</v>
      </c>
      <c r="B687" t="s">
        <v>9141</v>
      </c>
      <c r="C687" t="s">
        <v>8452</v>
      </c>
    </row>
    <row r="688" spans="1:3" x14ac:dyDescent="0.25">
      <c r="A688" t="s">
        <v>8289</v>
      </c>
      <c r="B688" t="s">
        <v>8349</v>
      </c>
      <c r="C688" t="s">
        <v>9142</v>
      </c>
    </row>
    <row r="689" spans="1:3" x14ac:dyDescent="0.25">
      <c r="A689" t="s">
        <v>1063</v>
      </c>
      <c r="B689" t="s">
        <v>8349</v>
      </c>
      <c r="C689" t="s">
        <v>9143</v>
      </c>
    </row>
    <row r="690" spans="1:3" x14ac:dyDescent="0.25">
      <c r="A690" t="s">
        <v>1064</v>
      </c>
      <c r="B690" t="s">
        <v>8349</v>
      </c>
      <c r="C690" t="s">
        <v>9144</v>
      </c>
    </row>
    <row r="691" spans="1:3" x14ac:dyDescent="0.25">
      <c r="A691" t="s">
        <v>1065</v>
      </c>
      <c r="B691" t="s">
        <v>8523</v>
      </c>
      <c r="C691" t="s">
        <v>9145</v>
      </c>
    </row>
    <row r="692" spans="1:3" x14ac:dyDescent="0.25">
      <c r="A692" t="s">
        <v>1066</v>
      </c>
      <c r="B692" t="s">
        <v>9146</v>
      </c>
      <c r="C692" t="s">
        <v>8413</v>
      </c>
    </row>
    <row r="693" spans="1:3" x14ac:dyDescent="0.25">
      <c r="A693" t="s">
        <v>1067</v>
      </c>
      <c r="B693" t="s">
        <v>9147</v>
      </c>
      <c r="C693" t="s">
        <v>8344</v>
      </c>
    </row>
    <row r="694" spans="1:3" x14ac:dyDescent="0.25">
      <c r="A694" t="s">
        <v>1068</v>
      </c>
      <c r="B694" t="s">
        <v>9148</v>
      </c>
      <c r="C694" t="s">
        <v>8346</v>
      </c>
    </row>
    <row r="695" spans="1:3" x14ac:dyDescent="0.25">
      <c r="A695" t="s">
        <v>1069</v>
      </c>
      <c r="B695" t="s">
        <v>9149</v>
      </c>
      <c r="C695" t="s">
        <v>8365</v>
      </c>
    </row>
    <row r="696" spans="1:3" x14ac:dyDescent="0.25">
      <c r="A696" t="s">
        <v>1070</v>
      </c>
      <c r="B696" t="s">
        <v>9150</v>
      </c>
      <c r="C696" t="s">
        <v>8457</v>
      </c>
    </row>
    <row r="697" spans="1:3" x14ac:dyDescent="0.25">
      <c r="A697" t="s">
        <v>1071</v>
      </c>
      <c r="B697" t="s">
        <v>8349</v>
      </c>
      <c r="C697" t="s">
        <v>9151</v>
      </c>
    </row>
    <row r="698" spans="1:3" x14ac:dyDescent="0.25">
      <c r="A698" t="s">
        <v>1072</v>
      </c>
      <c r="B698" t="s">
        <v>8349</v>
      </c>
      <c r="C698" t="s">
        <v>9152</v>
      </c>
    </row>
    <row r="699" spans="1:3" x14ac:dyDescent="0.25">
      <c r="A699" t="s">
        <v>1073</v>
      </c>
      <c r="B699" t="s">
        <v>8349</v>
      </c>
      <c r="C699" t="s">
        <v>9153</v>
      </c>
    </row>
    <row r="700" spans="1:3" x14ac:dyDescent="0.25">
      <c r="A700" t="s">
        <v>1074</v>
      </c>
      <c r="B700" t="s">
        <v>9154</v>
      </c>
      <c r="C700" t="s">
        <v>8379</v>
      </c>
    </row>
    <row r="701" spans="1:3" x14ac:dyDescent="0.25">
      <c r="A701" t="s">
        <v>1075</v>
      </c>
      <c r="B701" t="s">
        <v>8349</v>
      </c>
      <c r="C701" t="s">
        <v>9155</v>
      </c>
    </row>
    <row r="702" spans="1:3" x14ac:dyDescent="0.25">
      <c r="A702" t="s">
        <v>1076</v>
      </c>
      <c r="B702" t="s">
        <v>9156</v>
      </c>
      <c r="C702" t="s">
        <v>9157</v>
      </c>
    </row>
    <row r="703" spans="1:3" x14ac:dyDescent="0.25">
      <c r="A703" t="s">
        <v>1077</v>
      </c>
      <c r="B703" t="s">
        <v>9158</v>
      </c>
      <c r="C703" t="s">
        <v>8365</v>
      </c>
    </row>
    <row r="704" spans="1:3" x14ac:dyDescent="0.25">
      <c r="A704" t="s">
        <v>1078</v>
      </c>
      <c r="B704" t="s">
        <v>9159</v>
      </c>
      <c r="C704" t="s">
        <v>8365</v>
      </c>
    </row>
    <row r="705" spans="1:3" x14ac:dyDescent="0.25">
      <c r="A705" t="s">
        <v>23</v>
      </c>
      <c r="B705" t="s">
        <v>9160</v>
      </c>
      <c r="C705" t="s">
        <v>9161</v>
      </c>
    </row>
    <row r="706" spans="1:3" x14ac:dyDescent="0.25">
      <c r="A706" t="s">
        <v>1079</v>
      </c>
      <c r="B706" t="s">
        <v>9162</v>
      </c>
      <c r="C706" t="s">
        <v>8401</v>
      </c>
    </row>
    <row r="707" spans="1:3" x14ac:dyDescent="0.25">
      <c r="A707" t="s">
        <v>1080</v>
      </c>
      <c r="B707" t="s">
        <v>9163</v>
      </c>
      <c r="C707" t="s">
        <v>8344</v>
      </c>
    </row>
    <row r="708" spans="1:3" x14ac:dyDescent="0.25">
      <c r="A708" t="s">
        <v>1081</v>
      </c>
      <c r="B708" t="s">
        <v>8670</v>
      </c>
      <c r="C708" t="s">
        <v>9164</v>
      </c>
    </row>
    <row r="709" spans="1:3" x14ac:dyDescent="0.25">
      <c r="A709" t="s">
        <v>1082</v>
      </c>
      <c r="B709" t="s">
        <v>9165</v>
      </c>
      <c r="C709" t="s">
        <v>8406</v>
      </c>
    </row>
    <row r="710" spans="1:3" x14ac:dyDescent="0.25">
      <c r="A710" t="s">
        <v>1083</v>
      </c>
      <c r="B710" t="s">
        <v>8440</v>
      </c>
      <c r="C710" t="s">
        <v>9166</v>
      </c>
    </row>
    <row r="711" spans="1:3" x14ac:dyDescent="0.25">
      <c r="A711" t="s">
        <v>1084</v>
      </c>
      <c r="B711" t="s">
        <v>8349</v>
      </c>
      <c r="C711" t="s">
        <v>9167</v>
      </c>
    </row>
    <row r="712" spans="1:3" x14ac:dyDescent="0.25">
      <c r="A712" t="s">
        <v>1085</v>
      </c>
      <c r="B712" t="s">
        <v>9168</v>
      </c>
      <c r="C712" t="s">
        <v>8365</v>
      </c>
    </row>
    <row r="713" spans="1:3" x14ac:dyDescent="0.25">
      <c r="A713" t="s">
        <v>322</v>
      </c>
      <c r="B713" t="s">
        <v>9169</v>
      </c>
      <c r="C713" t="s">
        <v>8365</v>
      </c>
    </row>
    <row r="714" spans="1:3" x14ac:dyDescent="0.25">
      <c r="A714" t="s">
        <v>1086</v>
      </c>
      <c r="B714" t="s">
        <v>9170</v>
      </c>
      <c r="C714" t="s">
        <v>8492</v>
      </c>
    </row>
    <row r="715" spans="1:3" x14ac:dyDescent="0.25">
      <c r="A715" t="s">
        <v>1087</v>
      </c>
      <c r="B715" t="s">
        <v>8523</v>
      </c>
      <c r="C715" t="s">
        <v>9171</v>
      </c>
    </row>
    <row r="716" spans="1:3" x14ac:dyDescent="0.25">
      <c r="A716" t="s">
        <v>1088</v>
      </c>
      <c r="B716" t="s">
        <v>9172</v>
      </c>
      <c r="C716" t="s">
        <v>8344</v>
      </c>
    </row>
    <row r="717" spans="1:3" x14ac:dyDescent="0.25">
      <c r="A717" t="s">
        <v>1089</v>
      </c>
      <c r="B717" t="s">
        <v>9013</v>
      </c>
      <c r="C717" t="s">
        <v>9173</v>
      </c>
    </row>
    <row r="718" spans="1:3" x14ac:dyDescent="0.25">
      <c r="A718" t="s">
        <v>1090</v>
      </c>
      <c r="B718" t="s">
        <v>9174</v>
      </c>
      <c r="C718" t="s">
        <v>8492</v>
      </c>
    </row>
    <row r="719" spans="1:3" x14ac:dyDescent="0.25">
      <c r="A719" t="s">
        <v>1091</v>
      </c>
      <c r="B719" t="s">
        <v>9175</v>
      </c>
      <c r="C719" t="s">
        <v>8344</v>
      </c>
    </row>
    <row r="720" spans="1:3" x14ac:dyDescent="0.25">
      <c r="A720" t="s">
        <v>1092</v>
      </c>
      <c r="B720" t="s">
        <v>8403</v>
      </c>
      <c r="C720" t="s">
        <v>9176</v>
      </c>
    </row>
    <row r="721" spans="1:3" x14ac:dyDescent="0.25">
      <c r="A721" t="s">
        <v>1093</v>
      </c>
      <c r="B721" t="s">
        <v>9177</v>
      </c>
      <c r="C721" t="s">
        <v>8342</v>
      </c>
    </row>
    <row r="722" spans="1:3" x14ac:dyDescent="0.25">
      <c r="A722" t="s">
        <v>1094</v>
      </c>
      <c r="B722" t="s">
        <v>9178</v>
      </c>
      <c r="C722" t="s">
        <v>8420</v>
      </c>
    </row>
    <row r="723" spans="1:3" x14ac:dyDescent="0.25">
      <c r="A723" t="s">
        <v>1095</v>
      </c>
      <c r="B723" t="s">
        <v>9179</v>
      </c>
      <c r="C723" t="s">
        <v>8365</v>
      </c>
    </row>
    <row r="724" spans="1:3" x14ac:dyDescent="0.25">
      <c r="A724" t="s">
        <v>1096</v>
      </c>
      <c r="B724" t="s">
        <v>9180</v>
      </c>
      <c r="C724" t="s">
        <v>8365</v>
      </c>
    </row>
    <row r="725" spans="1:3" x14ac:dyDescent="0.25">
      <c r="A725" t="s">
        <v>24</v>
      </c>
      <c r="B725" t="s">
        <v>9181</v>
      </c>
      <c r="C725" t="s">
        <v>8379</v>
      </c>
    </row>
    <row r="726" spans="1:3" x14ac:dyDescent="0.25">
      <c r="A726" t="s">
        <v>1097</v>
      </c>
      <c r="B726" t="s">
        <v>9182</v>
      </c>
      <c r="C726" t="s">
        <v>8401</v>
      </c>
    </row>
    <row r="727" spans="1:3" x14ac:dyDescent="0.25">
      <c r="A727" t="s">
        <v>1098</v>
      </c>
      <c r="B727" t="s">
        <v>8523</v>
      </c>
      <c r="C727" t="s">
        <v>9183</v>
      </c>
    </row>
    <row r="728" spans="1:3" x14ac:dyDescent="0.25">
      <c r="A728" t="s">
        <v>1099</v>
      </c>
      <c r="B728" t="s">
        <v>9184</v>
      </c>
      <c r="C728" t="s">
        <v>8344</v>
      </c>
    </row>
    <row r="729" spans="1:3" x14ac:dyDescent="0.25">
      <c r="A729" t="s">
        <v>1100</v>
      </c>
      <c r="B729" t="s">
        <v>9185</v>
      </c>
      <c r="C729" t="s">
        <v>8344</v>
      </c>
    </row>
    <row r="730" spans="1:3" x14ac:dyDescent="0.25">
      <c r="A730" t="s">
        <v>1101</v>
      </c>
      <c r="B730" t="s">
        <v>9186</v>
      </c>
      <c r="C730" t="s">
        <v>8365</v>
      </c>
    </row>
    <row r="731" spans="1:3" x14ac:dyDescent="0.25">
      <c r="A731" t="s">
        <v>1102</v>
      </c>
      <c r="B731" t="s">
        <v>9187</v>
      </c>
      <c r="C731" t="s">
        <v>8499</v>
      </c>
    </row>
    <row r="732" spans="1:3" x14ac:dyDescent="0.25">
      <c r="A732" t="s">
        <v>1103</v>
      </c>
      <c r="B732" t="s">
        <v>9188</v>
      </c>
      <c r="C732" t="s">
        <v>9189</v>
      </c>
    </row>
    <row r="733" spans="1:3" x14ac:dyDescent="0.25">
      <c r="A733" t="s">
        <v>1104</v>
      </c>
      <c r="B733" t="s">
        <v>9190</v>
      </c>
      <c r="C733" t="s">
        <v>8401</v>
      </c>
    </row>
    <row r="734" spans="1:3" x14ac:dyDescent="0.25">
      <c r="A734" t="s">
        <v>1105</v>
      </c>
      <c r="B734" t="s">
        <v>8349</v>
      </c>
      <c r="C734" t="s">
        <v>9191</v>
      </c>
    </row>
    <row r="735" spans="1:3" x14ac:dyDescent="0.25">
      <c r="A735" t="s">
        <v>1106</v>
      </c>
      <c r="B735" t="s">
        <v>8349</v>
      </c>
      <c r="C735" t="s">
        <v>9192</v>
      </c>
    </row>
    <row r="736" spans="1:3" x14ac:dyDescent="0.25">
      <c r="A736" t="s">
        <v>1107</v>
      </c>
      <c r="B736" t="s">
        <v>9193</v>
      </c>
      <c r="C736" t="s">
        <v>8390</v>
      </c>
    </row>
    <row r="737" spans="1:3" x14ac:dyDescent="0.25">
      <c r="A737" t="s">
        <v>1108</v>
      </c>
      <c r="B737" t="s">
        <v>9194</v>
      </c>
      <c r="C737" t="s">
        <v>8413</v>
      </c>
    </row>
    <row r="738" spans="1:3" x14ac:dyDescent="0.25">
      <c r="A738" t="s">
        <v>1109</v>
      </c>
      <c r="B738" t="s">
        <v>9195</v>
      </c>
      <c r="C738" t="s">
        <v>8346</v>
      </c>
    </row>
    <row r="739" spans="1:3" x14ac:dyDescent="0.25">
      <c r="A739" t="s">
        <v>1110</v>
      </c>
      <c r="B739" t="s">
        <v>9196</v>
      </c>
      <c r="C739" t="s">
        <v>8346</v>
      </c>
    </row>
    <row r="740" spans="1:3" x14ac:dyDescent="0.25">
      <c r="A740" t="s">
        <v>1111</v>
      </c>
      <c r="B740" t="s">
        <v>9156</v>
      </c>
      <c r="C740" t="s">
        <v>9197</v>
      </c>
    </row>
    <row r="741" spans="1:3" x14ac:dyDescent="0.25">
      <c r="A741" t="s">
        <v>1112</v>
      </c>
      <c r="B741" t="s">
        <v>8349</v>
      </c>
      <c r="C741" t="s">
        <v>9198</v>
      </c>
    </row>
    <row r="742" spans="1:3" x14ac:dyDescent="0.25">
      <c r="A742" t="s">
        <v>1113</v>
      </c>
      <c r="B742" t="s">
        <v>9199</v>
      </c>
      <c r="C742" t="s">
        <v>9200</v>
      </c>
    </row>
    <row r="743" spans="1:3" x14ac:dyDescent="0.25">
      <c r="A743" t="s">
        <v>1114</v>
      </c>
      <c r="B743" t="s">
        <v>8523</v>
      </c>
      <c r="C743" t="s">
        <v>9201</v>
      </c>
    </row>
    <row r="744" spans="1:3" x14ac:dyDescent="0.25">
      <c r="A744" t="s">
        <v>1115</v>
      </c>
      <c r="B744" t="s">
        <v>8349</v>
      </c>
      <c r="C744" t="s">
        <v>9202</v>
      </c>
    </row>
    <row r="745" spans="1:3" x14ac:dyDescent="0.25">
      <c r="A745" t="s">
        <v>1116</v>
      </c>
      <c r="B745" t="s">
        <v>9203</v>
      </c>
      <c r="C745" t="s">
        <v>9204</v>
      </c>
    </row>
    <row r="746" spans="1:3" x14ac:dyDescent="0.25">
      <c r="A746" t="s">
        <v>1117</v>
      </c>
      <c r="B746" t="s">
        <v>9205</v>
      </c>
      <c r="C746" t="s">
        <v>8530</v>
      </c>
    </row>
    <row r="747" spans="1:3" x14ac:dyDescent="0.25">
      <c r="A747" t="s">
        <v>1118</v>
      </c>
      <c r="B747" t="s">
        <v>9206</v>
      </c>
      <c r="C747" t="s">
        <v>8401</v>
      </c>
    </row>
    <row r="748" spans="1:3" x14ac:dyDescent="0.25">
      <c r="A748" t="s">
        <v>1119</v>
      </c>
      <c r="B748" t="s">
        <v>9207</v>
      </c>
      <c r="C748" t="s">
        <v>8346</v>
      </c>
    </row>
    <row r="749" spans="1:3" x14ac:dyDescent="0.25">
      <c r="A749" t="s">
        <v>1120</v>
      </c>
      <c r="B749" t="s">
        <v>9208</v>
      </c>
      <c r="C749" t="s">
        <v>8346</v>
      </c>
    </row>
    <row r="750" spans="1:3" x14ac:dyDescent="0.25">
      <c r="A750" t="s">
        <v>1121</v>
      </c>
      <c r="B750" t="s">
        <v>9209</v>
      </c>
      <c r="C750" t="s">
        <v>8365</v>
      </c>
    </row>
    <row r="751" spans="1:3" x14ac:dyDescent="0.25">
      <c r="A751" t="s">
        <v>1122</v>
      </c>
      <c r="B751" t="s">
        <v>9210</v>
      </c>
      <c r="C751" t="s">
        <v>8365</v>
      </c>
    </row>
    <row r="752" spans="1:3" x14ac:dyDescent="0.25">
      <c r="A752" t="s">
        <v>1123</v>
      </c>
      <c r="B752" t="s">
        <v>8619</v>
      </c>
      <c r="C752" t="s">
        <v>9211</v>
      </c>
    </row>
    <row r="753" spans="1:3" x14ac:dyDescent="0.25">
      <c r="A753" t="s">
        <v>1124</v>
      </c>
      <c r="B753" t="s">
        <v>8349</v>
      </c>
      <c r="C753" t="s">
        <v>9212</v>
      </c>
    </row>
    <row r="754" spans="1:3" x14ac:dyDescent="0.25">
      <c r="A754" t="s">
        <v>1125</v>
      </c>
      <c r="B754" t="s">
        <v>9213</v>
      </c>
      <c r="C754" t="s">
        <v>9214</v>
      </c>
    </row>
    <row r="755" spans="1:3" x14ac:dyDescent="0.25">
      <c r="A755" t="s">
        <v>1126</v>
      </c>
      <c r="B755" t="s">
        <v>8349</v>
      </c>
      <c r="C755" t="s">
        <v>9215</v>
      </c>
    </row>
    <row r="756" spans="1:3" x14ac:dyDescent="0.25">
      <c r="A756" t="s">
        <v>1127</v>
      </c>
      <c r="B756" t="s">
        <v>9216</v>
      </c>
      <c r="C756" t="s">
        <v>8499</v>
      </c>
    </row>
    <row r="757" spans="1:3" x14ac:dyDescent="0.25">
      <c r="A757" t="s">
        <v>1128</v>
      </c>
      <c r="B757" t="s">
        <v>9217</v>
      </c>
      <c r="C757" t="s">
        <v>8499</v>
      </c>
    </row>
    <row r="758" spans="1:3" x14ac:dyDescent="0.25">
      <c r="A758" t="s">
        <v>1129</v>
      </c>
      <c r="B758" t="s">
        <v>9218</v>
      </c>
      <c r="C758" t="s">
        <v>8344</v>
      </c>
    </row>
    <row r="759" spans="1:3" x14ac:dyDescent="0.25">
      <c r="A759" t="s">
        <v>1130</v>
      </c>
      <c r="B759" t="s">
        <v>9219</v>
      </c>
      <c r="C759" t="s">
        <v>9220</v>
      </c>
    </row>
    <row r="760" spans="1:3" x14ac:dyDescent="0.25">
      <c r="A760" t="s">
        <v>1131</v>
      </c>
      <c r="B760" t="s">
        <v>9221</v>
      </c>
      <c r="C760" t="s">
        <v>9222</v>
      </c>
    </row>
    <row r="761" spans="1:3" x14ac:dyDescent="0.25">
      <c r="A761" t="s">
        <v>1132</v>
      </c>
      <c r="B761" t="s">
        <v>8523</v>
      </c>
      <c r="C761" t="s">
        <v>9223</v>
      </c>
    </row>
    <row r="762" spans="1:3" x14ac:dyDescent="0.25">
      <c r="A762" t="s">
        <v>1133</v>
      </c>
      <c r="B762" t="s">
        <v>8349</v>
      </c>
      <c r="C762" t="s">
        <v>9224</v>
      </c>
    </row>
    <row r="763" spans="1:3" x14ac:dyDescent="0.25">
      <c r="A763" t="s">
        <v>1134</v>
      </c>
      <c r="B763" t="s">
        <v>9225</v>
      </c>
      <c r="C763" t="s">
        <v>8346</v>
      </c>
    </row>
    <row r="764" spans="1:3" x14ac:dyDescent="0.25">
      <c r="A764" t="s">
        <v>1135</v>
      </c>
      <c r="B764" t="s">
        <v>9226</v>
      </c>
      <c r="C764" t="s">
        <v>8344</v>
      </c>
    </row>
    <row r="765" spans="1:3" x14ac:dyDescent="0.25">
      <c r="A765" t="s">
        <v>25</v>
      </c>
      <c r="B765" t="s">
        <v>9227</v>
      </c>
      <c r="C765" t="s">
        <v>8379</v>
      </c>
    </row>
    <row r="766" spans="1:3" x14ac:dyDescent="0.25">
      <c r="A766" t="s">
        <v>1136</v>
      </c>
      <c r="B766" t="s">
        <v>9228</v>
      </c>
      <c r="C766" t="s">
        <v>8365</v>
      </c>
    </row>
    <row r="767" spans="1:3" x14ac:dyDescent="0.25">
      <c r="A767" t="s">
        <v>1137</v>
      </c>
      <c r="B767" t="s">
        <v>8349</v>
      </c>
      <c r="C767" t="s">
        <v>9229</v>
      </c>
    </row>
    <row r="768" spans="1:3" x14ac:dyDescent="0.25">
      <c r="A768" t="s">
        <v>1138</v>
      </c>
      <c r="B768" t="s">
        <v>8349</v>
      </c>
      <c r="C768" t="s">
        <v>9230</v>
      </c>
    </row>
    <row r="769" spans="1:3" x14ac:dyDescent="0.25">
      <c r="A769" t="s">
        <v>1139</v>
      </c>
      <c r="B769" t="s">
        <v>9231</v>
      </c>
      <c r="C769" t="s">
        <v>8707</v>
      </c>
    </row>
    <row r="770" spans="1:3" x14ac:dyDescent="0.25">
      <c r="A770" t="s">
        <v>1140</v>
      </c>
      <c r="B770" t="s">
        <v>9232</v>
      </c>
      <c r="C770" t="s">
        <v>8346</v>
      </c>
    </row>
    <row r="771" spans="1:3" x14ac:dyDescent="0.25">
      <c r="A771" t="s">
        <v>1141</v>
      </c>
      <c r="B771" t="s">
        <v>9233</v>
      </c>
      <c r="C771" t="s">
        <v>9234</v>
      </c>
    </row>
    <row r="772" spans="1:3" x14ac:dyDescent="0.25">
      <c r="A772" t="s">
        <v>1142</v>
      </c>
      <c r="B772" t="s">
        <v>9235</v>
      </c>
      <c r="C772" t="s">
        <v>8342</v>
      </c>
    </row>
    <row r="773" spans="1:3" x14ac:dyDescent="0.25">
      <c r="A773" t="s">
        <v>1143</v>
      </c>
      <c r="B773" t="s">
        <v>9236</v>
      </c>
      <c r="C773" t="s">
        <v>8452</v>
      </c>
    </row>
    <row r="774" spans="1:3" x14ac:dyDescent="0.25">
      <c r="A774" t="s">
        <v>1144</v>
      </c>
      <c r="B774" t="s">
        <v>9237</v>
      </c>
      <c r="C774" t="s">
        <v>8346</v>
      </c>
    </row>
    <row r="775" spans="1:3" x14ac:dyDescent="0.25">
      <c r="A775" t="s">
        <v>1145</v>
      </c>
      <c r="B775" t="s">
        <v>9238</v>
      </c>
      <c r="C775" t="s">
        <v>8459</v>
      </c>
    </row>
    <row r="776" spans="1:3" x14ac:dyDescent="0.25">
      <c r="A776" t="s">
        <v>1146</v>
      </c>
      <c r="B776" t="s">
        <v>8349</v>
      </c>
      <c r="C776" t="s">
        <v>9239</v>
      </c>
    </row>
    <row r="777" spans="1:3" x14ac:dyDescent="0.25">
      <c r="A777" t="s">
        <v>1147</v>
      </c>
      <c r="B777" t="s">
        <v>9240</v>
      </c>
      <c r="C777" t="s">
        <v>8346</v>
      </c>
    </row>
    <row r="778" spans="1:3" x14ac:dyDescent="0.25">
      <c r="A778" t="s">
        <v>1148</v>
      </c>
      <c r="B778" t="s">
        <v>9241</v>
      </c>
      <c r="C778" t="s">
        <v>8344</v>
      </c>
    </row>
    <row r="779" spans="1:3" x14ac:dyDescent="0.25">
      <c r="A779" t="s">
        <v>1149</v>
      </c>
      <c r="B779" t="s">
        <v>9242</v>
      </c>
      <c r="C779" t="s">
        <v>8413</v>
      </c>
    </row>
    <row r="780" spans="1:3" x14ac:dyDescent="0.25">
      <c r="A780" t="s">
        <v>1150</v>
      </c>
      <c r="B780" t="s">
        <v>8847</v>
      </c>
      <c r="C780" t="s">
        <v>8365</v>
      </c>
    </row>
    <row r="781" spans="1:3" x14ac:dyDescent="0.25">
      <c r="A781" t="s">
        <v>1151</v>
      </c>
      <c r="B781" t="s">
        <v>8349</v>
      </c>
      <c r="C781" t="s">
        <v>9243</v>
      </c>
    </row>
    <row r="782" spans="1:3" x14ac:dyDescent="0.25">
      <c r="A782" t="s">
        <v>1152</v>
      </c>
      <c r="B782" t="s">
        <v>8619</v>
      </c>
      <c r="C782" t="s">
        <v>9244</v>
      </c>
    </row>
    <row r="783" spans="1:3" x14ac:dyDescent="0.25">
      <c r="A783" t="s">
        <v>1153</v>
      </c>
      <c r="B783" t="s">
        <v>9245</v>
      </c>
      <c r="C783" t="s">
        <v>8346</v>
      </c>
    </row>
    <row r="784" spans="1:3" x14ac:dyDescent="0.25">
      <c r="A784" t="s">
        <v>1154</v>
      </c>
      <c r="B784" t="s">
        <v>9246</v>
      </c>
      <c r="C784" t="s">
        <v>9247</v>
      </c>
    </row>
    <row r="785" spans="1:3" x14ac:dyDescent="0.25">
      <c r="A785" t="s">
        <v>1155</v>
      </c>
      <c r="B785" t="s">
        <v>9248</v>
      </c>
      <c r="C785" t="s">
        <v>8530</v>
      </c>
    </row>
    <row r="786" spans="1:3" x14ac:dyDescent="0.25">
      <c r="A786" t="s">
        <v>1156</v>
      </c>
      <c r="B786" t="s">
        <v>9249</v>
      </c>
      <c r="C786" t="s">
        <v>8898</v>
      </c>
    </row>
    <row r="787" spans="1:3" x14ac:dyDescent="0.25">
      <c r="A787" t="s">
        <v>164</v>
      </c>
      <c r="B787" t="s">
        <v>9250</v>
      </c>
      <c r="C787" t="s">
        <v>8379</v>
      </c>
    </row>
    <row r="788" spans="1:3" x14ac:dyDescent="0.25">
      <c r="A788" t="s">
        <v>1157</v>
      </c>
      <c r="B788" t="s">
        <v>9251</v>
      </c>
      <c r="C788" t="s">
        <v>8401</v>
      </c>
    </row>
    <row r="789" spans="1:3" x14ac:dyDescent="0.25">
      <c r="A789" t="s">
        <v>1158</v>
      </c>
      <c r="B789" t="s">
        <v>8349</v>
      </c>
      <c r="C789" t="s">
        <v>9252</v>
      </c>
    </row>
    <row r="790" spans="1:3" x14ac:dyDescent="0.25">
      <c r="A790" t="s">
        <v>1159</v>
      </c>
      <c r="B790" t="s">
        <v>9253</v>
      </c>
      <c r="C790" t="s">
        <v>8348</v>
      </c>
    </row>
    <row r="791" spans="1:3" x14ac:dyDescent="0.25">
      <c r="A791" t="s">
        <v>1160</v>
      </c>
      <c r="B791" t="s">
        <v>8523</v>
      </c>
      <c r="C791" t="s">
        <v>9254</v>
      </c>
    </row>
    <row r="792" spans="1:3" x14ac:dyDescent="0.25">
      <c r="A792" t="s">
        <v>1161</v>
      </c>
      <c r="B792" t="s">
        <v>9255</v>
      </c>
      <c r="C792" t="s">
        <v>8401</v>
      </c>
    </row>
    <row r="793" spans="1:3" x14ac:dyDescent="0.25">
      <c r="A793" t="s">
        <v>1162</v>
      </c>
      <c r="B793" t="s">
        <v>8523</v>
      </c>
      <c r="C793" t="s">
        <v>9256</v>
      </c>
    </row>
    <row r="794" spans="1:3" x14ac:dyDescent="0.25">
      <c r="A794" t="s">
        <v>1163</v>
      </c>
      <c r="B794" t="s">
        <v>9257</v>
      </c>
      <c r="C794" t="s">
        <v>8344</v>
      </c>
    </row>
    <row r="795" spans="1:3" x14ac:dyDescent="0.25">
      <c r="A795" t="s">
        <v>1164</v>
      </c>
      <c r="B795" t="s">
        <v>8523</v>
      </c>
      <c r="C795" t="s">
        <v>9258</v>
      </c>
    </row>
    <row r="796" spans="1:3" x14ac:dyDescent="0.25">
      <c r="A796" t="s">
        <v>1165</v>
      </c>
      <c r="B796" t="s">
        <v>8349</v>
      </c>
      <c r="C796" t="s">
        <v>9259</v>
      </c>
    </row>
    <row r="797" spans="1:3" x14ac:dyDescent="0.25">
      <c r="A797" t="s">
        <v>1166</v>
      </c>
      <c r="B797" t="s">
        <v>9260</v>
      </c>
      <c r="C797" t="s">
        <v>8383</v>
      </c>
    </row>
    <row r="798" spans="1:3" x14ac:dyDescent="0.25">
      <c r="A798" t="s">
        <v>1167</v>
      </c>
      <c r="B798" t="s">
        <v>9261</v>
      </c>
      <c r="C798" t="s">
        <v>8354</v>
      </c>
    </row>
    <row r="799" spans="1:3" x14ac:dyDescent="0.25">
      <c r="A799" t="s">
        <v>1168</v>
      </c>
      <c r="B799" t="s">
        <v>9262</v>
      </c>
      <c r="C799" t="s">
        <v>8401</v>
      </c>
    </row>
    <row r="800" spans="1:3" x14ac:dyDescent="0.25">
      <c r="A800" t="s">
        <v>1169</v>
      </c>
      <c r="B800" t="s">
        <v>9263</v>
      </c>
      <c r="C800" t="s">
        <v>8344</v>
      </c>
    </row>
    <row r="801" spans="1:3" x14ac:dyDescent="0.25">
      <c r="A801" t="s">
        <v>1170</v>
      </c>
      <c r="B801" t="s">
        <v>9264</v>
      </c>
      <c r="C801" t="s">
        <v>8344</v>
      </c>
    </row>
    <row r="802" spans="1:3" x14ac:dyDescent="0.25">
      <c r="A802" t="s">
        <v>1171</v>
      </c>
      <c r="B802" t="s">
        <v>9265</v>
      </c>
      <c r="C802" t="s">
        <v>8348</v>
      </c>
    </row>
    <row r="803" spans="1:3" x14ac:dyDescent="0.25">
      <c r="A803" t="s">
        <v>1172</v>
      </c>
      <c r="B803" t="s">
        <v>8349</v>
      </c>
      <c r="C803" t="s">
        <v>9266</v>
      </c>
    </row>
    <row r="804" spans="1:3" x14ac:dyDescent="0.25">
      <c r="A804" t="s">
        <v>1173</v>
      </c>
      <c r="B804" t="s">
        <v>9267</v>
      </c>
      <c r="C804" t="s">
        <v>8959</v>
      </c>
    </row>
    <row r="805" spans="1:3" x14ac:dyDescent="0.25">
      <c r="A805" t="s">
        <v>1174</v>
      </c>
      <c r="B805" t="s">
        <v>9268</v>
      </c>
      <c r="C805" t="s">
        <v>8346</v>
      </c>
    </row>
    <row r="806" spans="1:3" x14ac:dyDescent="0.25">
      <c r="A806" t="s">
        <v>1175</v>
      </c>
      <c r="B806" t="s">
        <v>9269</v>
      </c>
      <c r="C806" t="s">
        <v>8676</v>
      </c>
    </row>
    <row r="807" spans="1:3" x14ac:dyDescent="0.25">
      <c r="A807" t="s">
        <v>1176</v>
      </c>
      <c r="B807" t="s">
        <v>8349</v>
      </c>
      <c r="C807" t="s">
        <v>9270</v>
      </c>
    </row>
    <row r="808" spans="1:3" x14ac:dyDescent="0.25">
      <c r="A808" t="s">
        <v>1177</v>
      </c>
      <c r="B808" t="s">
        <v>9271</v>
      </c>
      <c r="C808" t="s">
        <v>8342</v>
      </c>
    </row>
    <row r="809" spans="1:3" x14ac:dyDescent="0.25">
      <c r="A809" t="s">
        <v>1178</v>
      </c>
      <c r="B809" t="s">
        <v>9272</v>
      </c>
      <c r="C809" t="s">
        <v>8413</v>
      </c>
    </row>
    <row r="810" spans="1:3" x14ac:dyDescent="0.25">
      <c r="A810" t="s">
        <v>1179</v>
      </c>
      <c r="B810" t="s">
        <v>9273</v>
      </c>
      <c r="C810" t="s">
        <v>8365</v>
      </c>
    </row>
    <row r="811" spans="1:3" x14ac:dyDescent="0.25">
      <c r="A811" t="s">
        <v>1180</v>
      </c>
      <c r="B811" t="s">
        <v>8349</v>
      </c>
      <c r="C811" t="s">
        <v>9274</v>
      </c>
    </row>
    <row r="812" spans="1:3" x14ac:dyDescent="0.25">
      <c r="A812" t="s">
        <v>1181</v>
      </c>
      <c r="B812" t="s">
        <v>9275</v>
      </c>
      <c r="C812" t="s">
        <v>8346</v>
      </c>
    </row>
    <row r="813" spans="1:3" x14ac:dyDescent="0.25">
      <c r="A813" t="s">
        <v>1182</v>
      </c>
      <c r="B813" t="s">
        <v>8349</v>
      </c>
      <c r="C813" t="s">
        <v>9276</v>
      </c>
    </row>
    <row r="814" spans="1:3" x14ac:dyDescent="0.25">
      <c r="A814" t="s">
        <v>1183</v>
      </c>
      <c r="B814" t="s">
        <v>8349</v>
      </c>
      <c r="C814" t="s">
        <v>9277</v>
      </c>
    </row>
    <row r="815" spans="1:3" x14ac:dyDescent="0.25">
      <c r="A815" t="s">
        <v>1184</v>
      </c>
      <c r="B815" t="s">
        <v>9278</v>
      </c>
      <c r="C815" t="s">
        <v>8365</v>
      </c>
    </row>
    <row r="816" spans="1:3" x14ac:dyDescent="0.25">
      <c r="A816" t="s">
        <v>1185</v>
      </c>
      <c r="B816" t="s">
        <v>9279</v>
      </c>
      <c r="C816" t="s">
        <v>8401</v>
      </c>
    </row>
    <row r="817" spans="1:3" x14ac:dyDescent="0.25">
      <c r="A817" t="s">
        <v>1186</v>
      </c>
      <c r="B817" t="s">
        <v>9280</v>
      </c>
      <c r="C817" t="s">
        <v>8413</v>
      </c>
    </row>
    <row r="818" spans="1:3" x14ac:dyDescent="0.25">
      <c r="A818" t="s">
        <v>1187</v>
      </c>
      <c r="B818" t="s">
        <v>8349</v>
      </c>
      <c r="C818" t="s">
        <v>9281</v>
      </c>
    </row>
    <row r="819" spans="1:3" x14ac:dyDescent="0.25">
      <c r="A819" t="s">
        <v>1188</v>
      </c>
      <c r="B819" t="s">
        <v>8349</v>
      </c>
      <c r="C819" t="s">
        <v>9282</v>
      </c>
    </row>
    <row r="820" spans="1:3" x14ac:dyDescent="0.25">
      <c r="A820" t="s">
        <v>1189</v>
      </c>
      <c r="B820" t="s">
        <v>9283</v>
      </c>
      <c r="C820" t="s">
        <v>8365</v>
      </c>
    </row>
    <row r="821" spans="1:3" x14ac:dyDescent="0.25">
      <c r="A821" t="s">
        <v>1190</v>
      </c>
      <c r="B821" t="s">
        <v>9284</v>
      </c>
      <c r="C821" t="s">
        <v>8346</v>
      </c>
    </row>
    <row r="822" spans="1:3" x14ac:dyDescent="0.25">
      <c r="A822" t="s">
        <v>1191</v>
      </c>
      <c r="B822" t="s">
        <v>8349</v>
      </c>
      <c r="C822" t="s">
        <v>9285</v>
      </c>
    </row>
    <row r="823" spans="1:3" x14ac:dyDescent="0.25">
      <c r="A823" t="s">
        <v>1192</v>
      </c>
      <c r="B823" t="s">
        <v>9286</v>
      </c>
      <c r="C823" t="s">
        <v>8346</v>
      </c>
    </row>
    <row r="824" spans="1:3" x14ac:dyDescent="0.25">
      <c r="A824" t="s">
        <v>1193</v>
      </c>
      <c r="B824" t="s">
        <v>9287</v>
      </c>
      <c r="C824" t="s">
        <v>8365</v>
      </c>
    </row>
    <row r="825" spans="1:3" x14ac:dyDescent="0.25">
      <c r="A825" t="s">
        <v>1194</v>
      </c>
      <c r="B825" t="s">
        <v>9288</v>
      </c>
      <c r="C825" t="s">
        <v>8344</v>
      </c>
    </row>
    <row r="826" spans="1:3" x14ac:dyDescent="0.25">
      <c r="A826" t="s">
        <v>1195</v>
      </c>
      <c r="B826" t="s">
        <v>9289</v>
      </c>
      <c r="C826" t="s">
        <v>8411</v>
      </c>
    </row>
    <row r="827" spans="1:3" x14ac:dyDescent="0.25">
      <c r="A827" t="s">
        <v>1196</v>
      </c>
      <c r="B827" t="s">
        <v>9290</v>
      </c>
      <c r="C827" t="s">
        <v>8365</v>
      </c>
    </row>
    <row r="828" spans="1:3" x14ac:dyDescent="0.25">
      <c r="A828" t="s">
        <v>1197</v>
      </c>
      <c r="B828" t="s">
        <v>8359</v>
      </c>
      <c r="C828" t="s">
        <v>9291</v>
      </c>
    </row>
    <row r="829" spans="1:3" x14ac:dyDescent="0.25">
      <c r="A829" t="s">
        <v>1198</v>
      </c>
      <c r="B829" t="s">
        <v>9292</v>
      </c>
      <c r="C829" t="s">
        <v>8401</v>
      </c>
    </row>
    <row r="830" spans="1:3" x14ac:dyDescent="0.25">
      <c r="A830" t="s">
        <v>1199</v>
      </c>
      <c r="B830" t="s">
        <v>9293</v>
      </c>
      <c r="C830" t="s">
        <v>8346</v>
      </c>
    </row>
    <row r="831" spans="1:3" x14ac:dyDescent="0.25">
      <c r="A831" t="s">
        <v>1200</v>
      </c>
      <c r="B831" t="s">
        <v>9294</v>
      </c>
      <c r="C831" t="s">
        <v>9295</v>
      </c>
    </row>
    <row r="832" spans="1:3" x14ac:dyDescent="0.25">
      <c r="A832" t="s">
        <v>1201</v>
      </c>
      <c r="B832" t="s">
        <v>9296</v>
      </c>
      <c r="C832" t="s">
        <v>8354</v>
      </c>
    </row>
    <row r="833" spans="1:3" x14ac:dyDescent="0.25">
      <c r="A833" t="s">
        <v>1202</v>
      </c>
      <c r="B833" t="s">
        <v>8349</v>
      </c>
      <c r="C833" t="s">
        <v>9297</v>
      </c>
    </row>
    <row r="834" spans="1:3" x14ac:dyDescent="0.25">
      <c r="A834" t="s">
        <v>1203</v>
      </c>
      <c r="B834" t="s">
        <v>8349</v>
      </c>
      <c r="C834" t="s">
        <v>9298</v>
      </c>
    </row>
    <row r="835" spans="1:3" x14ac:dyDescent="0.25">
      <c r="A835" t="s">
        <v>1204</v>
      </c>
      <c r="B835" t="s">
        <v>8349</v>
      </c>
      <c r="C835" t="s">
        <v>9299</v>
      </c>
    </row>
    <row r="836" spans="1:3" x14ac:dyDescent="0.25">
      <c r="A836" t="s">
        <v>1205</v>
      </c>
      <c r="B836" t="s">
        <v>9300</v>
      </c>
      <c r="C836" t="s">
        <v>8530</v>
      </c>
    </row>
    <row r="837" spans="1:3" x14ac:dyDescent="0.25">
      <c r="A837" t="s">
        <v>1206</v>
      </c>
      <c r="B837" t="s">
        <v>9301</v>
      </c>
      <c r="C837" t="s">
        <v>8457</v>
      </c>
    </row>
    <row r="838" spans="1:3" x14ac:dyDescent="0.25">
      <c r="A838" t="s">
        <v>1207</v>
      </c>
      <c r="B838" t="s">
        <v>9302</v>
      </c>
      <c r="C838" t="s">
        <v>8411</v>
      </c>
    </row>
    <row r="839" spans="1:3" x14ac:dyDescent="0.25">
      <c r="A839" t="s">
        <v>1208</v>
      </c>
      <c r="B839" t="s">
        <v>8349</v>
      </c>
      <c r="C839" t="s">
        <v>9303</v>
      </c>
    </row>
    <row r="840" spans="1:3" x14ac:dyDescent="0.25">
      <c r="A840" t="s">
        <v>1209</v>
      </c>
      <c r="B840" t="s">
        <v>9304</v>
      </c>
      <c r="C840" t="s">
        <v>8365</v>
      </c>
    </row>
    <row r="841" spans="1:3" x14ac:dyDescent="0.25">
      <c r="A841" t="s">
        <v>1210</v>
      </c>
      <c r="B841" t="s">
        <v>8349</v>
      </c>
      <c r="C841" t="s">
        <v>9305</v>
      </c>
    </row>
    <row r="842" spans="1:3" x14ac:dyDescent="0.25">
      <c r="A842" t="s">
        <v>1211</v>
      </c>
      <c r="B842" t="s">
        <v>9306</v>
      </c>
      <c r="C842" t="s">
        <v>8365</v>
      </c>
    </row>
    <row r="843" spans="1:3" x14ac:dyDescent="0.25">
      <c r="A843" t="s">
        <v>1212</v>
      </c>
      <c r="B843" t="s">
        <v>8349</v>
      </c>
      <c r="C843" t="s">
        <v>9307</v>
      </c>
    </row>
    <row r="844" spans="1:3" x14ac:dyDescent="0.25">
      <c r="A844" t="s">
        <v>1213</v>
      </c>
      <c r="B844" t="s">
        <v>9308</v>
      </c>
      <c r="C844" t="s">
        <v>8346</v>
      </c>
    </row>
    <row r="845" spans="1:3" x14ac:dyDescent="0.25">
      <c r="A845" t="s">
        <v>1214</v>
      </c>
      <c r="B845" t="s">
        <v>8349</v>
      </c>
      <c r="C845" t="s">
        <v>9309</v>
      </c>
    </row>
    <row r="846" spans="1:3" x14ac:dyDescent="0.25">
      <c r="A846" t="s">
        <v>1215</v>
      </c>
      <c r="B846" t="s">
        <v>9310</v>
      </c>
      <c r="C846" t="s">
        <v>9311</v>
      </c>
    </row>
    <row r="847" spans="1:3" x14ac:dyDescent="0.25">
      <c r="A847" t="s">
        <v>1216</v>
      </c>
      <c r="B847" t="s">
        <v>8349</v>
      </c>
      <c r="C847" t="s">
        <v>9312</v>
      </c>
    </row>
    <row r="848" spans="1:3" x14ac:dyDescent="0.25">
      <c r="A848" t="s">
        <v>1217</v>
      </c>
      <c r="B848" t="s">
        <v>9313</v>
      </c>
      <c r="C848" t="s">
        <v>8401</v>
      </c>
    </row>
    <row r="849" spans="1:3" x14ac:dyDescent="0.25">
      <c r="A849" t="s">
        <v>1218</v>
      </c>
      <c r="B849" t="s">
        <v>9314</v>
      </c>
      <c r="C849" t="s">
        <v>9315</v>
      </c>
    </row>
    <row r="850" spans="1:3" x14ac:dyDescent="0.25">
      <c r="A850" t="s">
        <v>1219</v>
      </c>
      <c r="B850" t="s">
        <v>9316</v>
      </c>
      <c r="C850" t="s">
        <v>8365</v>
      </c>
    </row>
    <row r="851" spans="1:3" x14ac:dyDescent="0.25">
      <c r="A851" t="s">
        <v>1220</v>
      </c>
      <c r="B851" t="s">
        <v>9317</v>
      </c>
      <c r="C851" t="s">
        <v>8413</v>
      </c>
    </row>
    <row r="852" spans="1:3" x14ac:dyDescent="0.25">
      <c r="A852" t="s">
        <v>1221</v>
      </c>
      <c r="B852" t="s">
        <v>9318</v>
      </c>
      <c r="C852" t="s">
        <v>8346</v>
      </c>
    </row>
    <row r="853" spans="1:3" x14ac:dyDescent="0.25">
      <c r="A853" t="s">
        <v>1222</v>
      </c>
      <c r="B853" t="s">
        <v>9319</v>
      </c>
      <c r="C853" t="s">
        <v>8517</v>
      </c>
    </row>
    <row r="854" spans="1:3" x14ac:dyDescent="0.25">
      <c r="A854" t="s">
        <v>1223</v>
      </c>
      <c r="B854" t="s">
        <v>9320</v>
      </c>
      <c r="C854" t="s">
        <v>8344</v>
      </c>
    </row>
    <row r="855" spans="1:3" x14ac:dyDescent="0.25">
      <c r="A855" t="s">
        <v>1224</v>
      </c>
      <c r="B855" t="s">
        <v>9321</v>
      </c>
      <c r="C855" t="s">
        <v>8344</v>
      </c>
    </row>
    <row r="856" spans="1:3" x14ac:dyDescent="0.25">
      <c r="A856" t="s">
        <v>1225</v>
      </c>
      <c r="B856" t="s">
        <v>9322</v>
      </c>
      <c r="C856" t="s">
        <v>8413</v>
      </c>
    </row>
    <row r="857" spans="1:3" x14ac:dyDescent="0.25">
      <c r="A857" t="s">
        <v>165</v>
      </c>
      <c r="B857" t="s">
        <v>9323</v>
      </c>
      <c r="C857" t="s">
        <v>8379</v>
      </c>
    </row>
    <row r="858" spans="1:3" x14ac:dyDescent="0.25">
      <c r="A858" t="s">
        <v>1226</v>
      </c>
      <c r="B858" t="s">
        <v>9324</v>
      </c>
      <c r="C858" t="s">
        <v>8406</v>
      </c>
    </row>
    <row r="859" spans="1:3" x14ac:dyDescent="0.25">
      <c r="A859" t="s">
        <v>1227</v>
      </c>
      <c r="B859" t="s">
        <v>9325</v>
      </c>
      <c r="C859" t="s">
        <v>8530</v>
      </c>
    </row>
    <row r="860" spans="1:3" x14ac:dyDescent="0.25">
      <c r="A860" t="s">
        <v>1228</v>
      </c>
      <c r="B860" t="s">
        <v>8349</v>
      </c>
      <c r="C860" t="s">
        <v>9326</v>
      </c>
    </row>
    <row r="861" spans="1:3" x14ac:dyDescent="0.25">
      <c r="A861" t="s">
        <v>1229</v>
      </c>
      <c r="B861" t="s">
        <v>9327</v>
      </c>
      <c r="C861" t="s">
        <v>8707</v>
      </c>
    </row>
    <row r="862" spans="1:3" x14ac:dyDescent="0.25">
      <c r="A862" t="s">
        <v>323</v>
      </c>
      <c r="B862" t="s">
        <v>9328</v>
      </c>
      <c r="C862" t="s">
        <v>8614</v>
      </c>
    </row>
    <row r="863" spans="1:3" x14ac:dyDescent="0.25">
      <c r="A863" t="s">
        <v>325</v>
      </c>
      <c r="B863" t="s">
        <v>9329</v>
      </c>
      <c r="C863" t="s">
        <v>8379</v>
      </c>
    </row>
    <row r="864" spans="1:3" x14ac:dyDescent="0.25">
      <c r="A864" t="s">
        <v>324</v>
      </c>
      <c r="B864" t="s">
        <v>8349</v>
      </c>
      <c r="C864" t="s">
        <v>9330</v>
      </c>
    </row>
    <row r="865" spans="1:3" x14ac:dyDescent="0.25">
      <c r="A865" t="s">
        <v>1230</v>
      </c>
      <c r="B865" t="s">
        <v>8349</v>
      </c>
      <c r="C865" t="s">
        <v>9331</v>
      </c>
    </row>
    <row r="866" spans="1:3" x14ac:dyDescent="0.25">
      <c r="A866" t="s">
        <v>1231</v>
      </c>
      <c r="B866" t="s">
        <v>9332</v>
      </c>
      <c r="C866" t="s">
        <v>8413</v>
      </c>
    </row>
    <row r="867" spans="1:3" x14ac:dyDescent="0.25">
      <c r="A867" t="s">
        <v>1232</v>
      </c>
      <c r="B867" t="s">
        <v>8349</v>
      </c>
      <c r="C867" t="s">
        <v>9333</v>
      </c>
    </row>
    <row r="868" spans="1:3" x14ac:dyDescent="0.25">
      <c r="A868" t="s">
        <v>1233</v>
      </c>
      <c r="B868" t="s">
        <v>9334</v>
      </c>
      <c r="C868" t="s">
        <v>8365</v>
      </c>
    </row>
    <row r="869" spans="1:3" x14ac:dyDescent="0.25">
      <c r="A869" t="s">
        <v>1234</v>
      </c>
      <c r="B869" t="s">
        <v>9335</v>
      </c>
      <c r="C869" t="s">
        <v>8499</v>
      </c>
    </row>
    <row r="870" spans="1:3" x14ac:dyDescent="0.25">
      <c r="A870" t="s">
        <v>1235</v>
      </c>
      <c r="B870" t="s">
        <v>9336</v>
      </c>
      <c r="C870" t="s">
        <v>8413</v>
      </c>
    </row>
    <row r="871" spans="1:3" x14ac:dyDescent="0.25">
      <c r="A871" t="s">
        <v>1236</v>
      </c>
      <c r="B871" t="s">
        <v>9337</v>
      </c>
      <c r="C871" t="s">
        <v>8778</v>
      </c>
    </row>
    <row r="872" spans="1:3" x14ac:dyDescent="0.25">
      <c r="A872" t="s">
        <v>1237</v>
      </c>
      <c r="B872" t="s">
        <v>8349</v>
      </c>
      <c r="C872" t="s">
        <v>9338</v>
      </c>
    </row>
    <row r="873" spans="1:3" x14ac:dyDescent="0.25">
      <c r="A873" t="s">
        <v>1238</v>
      </c>
      <c r="B873" t="s">
        <v>8349</v>
      </c>
      <c r="C873" t="s">
        <v>9339</v>
      </c>
    </row>
    <row r="874" spans="1:3" x14ac:dyDescent="0.25">
      <c r="A874" t="s">
        <v>1239</v>
      </c>
      <c r="B874" t="s">
        <v>9340</v>
      </c>
      <c r="C874" t="s">
        <v>8344</v>
      </c>
    </row>
    <row r="875" spans="1:3" x14ac:dyDescent="0.25">
      <c r="A875" t="s">
        <v>1240</v>
      </c>
      <c r="B875" t="s">
        <v>9341</v>
      </c>
      <c r="C875" t="s">
        <v>8530</v>
      </c>
    </row>
    <row r="876" spans="1:3" x14ac:dyDescent="0.25">
      <c r="A876" t="s">
        <v>1241</v>
      </c>
      <c r="B876" t="s">
        <v>9342</v>
      </c>
      <c r="C876" t="s">
        <v>8344</v>
      </c>
    </row>
    <row r="877" spans="1:3" x14ac:dyDescent="0.25">
      <c r="A877" t="s">
        <v>1242</v>
      </c>
      <c r="B877" t="s">
        <v>9343</v>
      </c>
      <c r="C877" t="s">
        <v>8365</v>
      </c>
    </row>
    <row r="878" spans="1:3" x14ac:dyDescent="0.25">
      <c r="A878" t="s">
        <v>1243</v>
      </c>
      <c r="B878" t="s">
        <v>8349</v>
      </c>
      <c r="C878" t="s">
        <v>9344</v>
      </c>
    </row>
    <row r="879" spans="1:3" x14ac:dyDescent="0.25">
      <c r="A879" t="s">
        <v>1244</v>
      </c>
      <c r="B879" t="s">
        <v>9345</v>
      </c>
      <c r="C879" t="s">
        <v>8346</v>
      </c>
    </row>
    <row r="880" spans="1:3" x14ac:dyDescent="0.25">
      <c r="A880" t="s">
        <v>1245</v>
      </c>
      <c r="B880" t="s">
        <v>9346</v>
      </c>
      <c r="C880" t="s">
        <v>8354</v>
      </c>
    </row>
    <row r="881" spans="1:3" x14ac:dyDescent="0.25">
      <c r="A881" t="s">
        <v>326</v>
      </c>
      <c r="B881" t="s">
        <v>9347</v>
      </c>
      <c r="C881" t="s">
        <v>8379</v>
      </c>
    </row>
    <row r="882" spans="1:3" x14ac:dyDescent="0.25">
      <c r="A882" t="s">
        <v>1246</v>
      </c>
      <c r="B882" t="s">
        <v>9348</v>
      </c>
      <c r="C882" t="s">
        <v>8346</v>
      </c>
    </row>
    <row r="883" spans="1:3" x14ac:dyDescent="0.25">
      <c r="A883" t="s">
        <v>1247</v>
      </c>
      <c r="B883" t="s">
        <v>9349</v>
      </c>
      <c r="C883" t="s">
        <v>8346</v>
      </c>
    </row>
    <row r="884" spans="1:3" x14ac:dyDescent="0.25">
      <c r="A884" t="s">
        <v>1248</v>
      </c>
      <c r="B884" t="s">
        <v>9350</v>
      </c>
      <c r="C884" t="s">
        <v>8346</v>
      </c>
    </row>
    <row r="885" spans="1:3" x14ac:dyDescent="0.25">
      <c r="A885" t="s">
        <v>1249</v>
      </c>
      <c r="B885" t="s">
        <v>8349</v>
      </c>
      <c r="C885" t="s">
        <v>9351</v>
      </c>
    </row>
    <row r="886" spans="1:3" x14ac:dyDescent="0.25">
      <c r="A886" t="s">
        <v>1250</v>
      </c>
      <c r="B886" t="s">
        <v>8359</v>
      </c>
      <c r="C886" t="s">
        <v>9352</v>
      </c>
    </row>
    <row r="887" spans="1:3" x14ac:dyDescent="0.25">
      <c r="A887" t="s">
        <v>1251</v>
      </c>
      <c r="B887" t="s">
        <v>9353</v>
      </c>
      <c r="C887" t="s">
        <v>8411</v>
      </c>
    </row>
    <row r="888" spans="1:3" x14ac:dyDescent="0.25">
      <c r="A888" t="s">
        <v>1252</v>
      </c>
      <c r="B888" t="s">
        <v>9354</v>
      </c>
      <c r="C888" t="s">
        <v>8342</v>
      </c>
    </row>
    <row r="889" spans="1:3" x14ac:dyDescent="0.25">
      <c r="A889" t="s">
        <v>1253</v>
      </c>
      <c r="B889" t="s">
        <v>9355</v>
      </c>
      <c r="C889" t="s">
        <v>8492</v>
      </c>
    </row>
    <row r="890" spans="1:3" x14ac:dyDescent="0.25">
      <c r="A890" t="s">
        <v>1254</v>
      </c>
      <c r="B890" t="s">
        <v>9356</v>
      </c>
      <c r="C890" t="s">
        <v>8346</v>
      </c>
    </row>
    <row r="891" spans="1:3" x14ac:dyDescent="0.25">
      <c r="A891" t="s">
        <v>1255</v>
      </c>
      <c r="B891" t="s">
        <v>8770</v>
      </c>
      <c r="C891" t="s">
        <v>9357</v>
      </c>
    </row>
    <row r="892" spans="1:3" x14ac:dyDescent="0.25">
      <c r="A892" t="s">
        <v>1256</v>
      </c>
      <c r="B892" t="s">
        <v>9358</v>
      </c>
      <c r="C892" t="s">
        <v>9247</v>
      </c>
    </row>
    <row r="893" spans="1:3" x14ac:dyDescent="0.25">
      <c r="A893" t="s">
        <v>1257</v>
      </c>
      <c r="B893" t="s">
        <v>9359</v>
      </c>
      <c r="C893" t="s">
        <v>8344</v>
      </c>
    </row>
    <row r="894" spans="1:3" x14ac:dyDescent="0.25">
      <c r="A894" t="s">
        <v>1258</v>
      </c>
      <c r="B894" t="s">
        <v>9360</v>
      </c>
      <c r="C894" t="s">
        <v>8411</v>
      </c>
    </row>
    <row r="895" spans="1:3" x14ac:dyDescent="0.25">
      <c r="A895" t="s">
        <v>1259</v>
      </c>
      <c r="B895" t="s">
        <v>9361</v>
      </c>
      <c r="C895" t="s">
        <v>8492</v>
      </c>
    </row>
    <row r="896" spans="1:3" x14ac:dyDescent="0.25">
      <c r="A896" t="s">
        <v>1260</v>
      </c>
      <c r="B896" t="s">
        <v>9362</v>
      </c>
      <c r="C896" t="s">
        <v>8346</v>
      </c>
    </row>
    <row r="897" spans="1:3" x14ac:dyDescent="0.25">
      <c r="A897" t="s">
        <v>1261</v>
      </c>
      <c r="B897" t="s">
        <v>8349</v>
      </c>
      <c r="C897" t="s">
        <v>9363</v>
      </c>
    </row>
    <row r="898" spans="1:3" x14ac:dyDescent="0.25">
      <c r="A898" t="s">
        <v>1262</v>
      </c>
      <c r="B898" t="s">
        <v>9364</v>
      </c>
      <c r="C898" t="s">
        <v>8499</v>
      </c>
    </row>
    <row r="899" spans="1:3" x14ac:dyDescent="0.25">
      <c r="A899" t="s">
        <v>1263</v>
      </c>
      <c r="B899" t="s">
        <v>9365</v>
      </c>
      <c r="C899" t="s">
        <v>8365</v>
      </c>
    </row>
    <row r="900" spans="1:3" x14ac:dyDescent="0.25">
      <c r="A900" t="s">
        <v>1264</v>
      </c>
      <c r="B900" t="s">
        <v>9366</v>
      </c>
      <c r="C900" t="s">
        <v>8346</v>
      </c>
    </row>
    <row r="901" spans="1:3" x14ac:dyDescent="0.25">
      <c r="A901" t="s">
        <v>1265</v>
      </c>
      <c r="B901" t="s">
        <v>9367</v>
      </c>
      <c r="C901" t="s">
        <v>8342</v>
      </c>
    </row>
    <row r="902" spans="1:3" x14ac:dyDescent="0.25">
      <c r="A902" t="s">
        <v>1266</v>
      </c>
      <c r="B902" t="s">
        <v>9368</v>
      </c>
      <c r="C902" t="s">
        <v>8530</v>
      </c>
    </row>
    <row r="903" spans="1:3" x14ac:dyDescent="0.25">
      <c r="A903" t="s">
        <v>1267</v>
      </c>
      <c r="B903" t="s">
        <v>9156</v>
      </c>
      <c r="C903" t="s">
        <v>9369</v>
      </c>
    </row>
    <row r="904" spans="1:3" x14ac:dyDescent="0.25">
      <c r="A904" t="s">
        <v>1268</v>
      </c>
      <c r="B904" t="s">
        <v>8523</v>
      </c>
      <c r="C904" t="s">
        <v>9370</v>
      </c>
    </row>
    <row r="905" spans="1:3" x14ac:dyDescent="0.25">
      <c r="A905" t="s">
        <v>1269</v>
      </c>
      <c r="B905" t="s">
        <v>9371</v>
      </c>
      <c r="C905" t="s">
        <v>8354</v>
      </c>
    </row>
    <row r="906" spans="1:3" x14ac:dyDescent="0.25">
      <c r="A906" t="s">
        <v>1270</v>
      </c>
      <c r="B906" t="s">
        <v>9372</v>
      </c>
      <c r="C906" t="s">
        <v>8346</v>
      </c>
    </row>
    <row r="907" spans="1:3" x14ac:dyDescent="0.25">
      <c r="A907" t="s">
        <v>1271</v>
      </c>
      <c r="B907" t="s">
        <v>9373</v>
      </c>
      <c r="C907" t="s">
        <v>8411</v>
      </c>
    </row>
    <row r="908" spans="1:3" x14ac:dyDescent="0.25">
      <c r="A908" t="s">
        <v>1272</v>
      </c>
      <c r="B908" t="s">
        <v>9374</v>
      </c>
      <c r="C908" t="s">
        <v>8346</v>
      </c>
    </row>
    <row r="909" spans="1:3" x14ac:dyDescent="0.25">
      <c r="A909" t="s">
        <v>1273</v>
      </c>
      <c r="B909" t="s">
        <v>9375</v>
      </c>
      <c r="C909" t="s">
        <v>8346</v>
      </c>
    </row>
    <row r="910" spans="1:3" x14ac:dyDescent="0.25">
      <c r="A910" t="s">
        <v>1274</v>
      </c>
      <c r="B910" t="s">
        <v>9376</v>
      </c>
      <c r="C910" t="s">
        <v>8401</v>
      </c>
    </row>
    <row r="911" spans="1:3" x14ac:dyDescent="0.25">
      <c r="A911" t="s">
        <v>266</v>
      </c>
      <c r="B911" t="s">
        <v>9377</v>
      </c>
      <c r="C911" t="s">
        <v>8379</v>
      </c>
    </row>
    <row r="912" spans="1:3" x14ac:dyDescent="0.25">
      <c r="A912" t="s">
        <v>1275</v>
      </c>
      <c r="B912" t="s">
        <v>9378</v>
      </c>
      <c r="C912" t="s">
        <v>8561</v>
      </c>
    </row>
    <row r="913" spans="1:3" x14ac:dyDescent="0.25">
      <c r="A913" t="s">
        <v>1276</v>
      </c>
      <c r="B913" t="s">
        <v>9379</v>
      </c>
      <c r="C913" t="s">
        <v>8492</v>
      </c>
    </row>
    <row r="914" spans="1:3" x14ac:dyDescent="0.25">
      <c r="A914" t="s">
        <v>1277</v>
      </c>
      <c r="B914" t="s">
        <v>9380</v>
      </c>
      <c r="C914" t="s">
        <v>8357</v>
      </c>
    </row>
    <row r="915" spans="1:3" x14ac:dyDescent="0.25">
      <c r="A915" t="s">
        <v>1278</v>
      </c>
      <c r="B915" t="s">
        <v>9381</v>
      </c>
      <c r="C915" t="s">
        <v>8401</v>
      </c>
    </row>
    <row r="916" spans="1:3" x14ac:dyDescent="0.25">
      <c r="A916" t="s">
        <v>1279</v>
      </c>
      <c r="B916" t="s">
        <v>8738</v>
      </c>
      <c r="C916" t="s">
        <v>9382</v>
      </c>
    </row>
    <row r="917" spans="1:3" x14ac:dyDescent="0.25">
      <c r="A917" t="s">
        <v>1280</v>
      </c>
      <c r="B917" t="s">
        <v>8359</v>
      </c>
      <c r="C917" t="s">
        <v>9383</v>
      </c>
    </row>
    <row r="918" spans="1:3" x14ac:dyDescent="0.25">
      <c r="A918" t="s">
        <v>1281</v>
      </c>
      <c r="B918" t="s">
        <v>9384</v>
      </c>
      <c r="C918" t="s">
        <v>8344</v>
      </c>
    </row>
    <row r="919" spans="1:3" x14ac:dyDescent="0.25">
      <c r="A919" t="s">
        <v>1282</v>
      </c>
      <c r="B919" t="s">
        <v>8847</v>
      </c>
      <c r="C919" t="s">
        <v>9385</v>
      </c>
    </row>
    <row r="920" spans="1:3" x14ac:dyDescent="0.25">
      <c r="A920" t="s">
        <v>1283</v>
      </c>
      <c r="B920" t="s">
        <v>9386</v>
      </c>
      <c r="C920" t="s">
        <v>8365</v>
      </c>
    </row>
    <row r="921" spans="1:3" x14ac:dyDescent="0.25">
      <c r="A921" t="s">
        <v>1284</v>
      </c>
      <c r="B921" t="s">
        <v>9387</v>
      </c>
      <c r="C921" t="s">
        <v>8517</v>
      </c>
    </row>
    <row r="922" spans="1:3" x14ac:dyDescent="0.25">
      <c r="A922" t="s">
        <v>1285</v>
      </c>
      <c r="B922" t="s">
        <v>8523</v>
      </c>
      <c r="C922" t="s">
        <v>9388</v>
      </c>
    </row>
    <row r="923" spans="1:3" x14ac:dyDescent="0.25">
      <c r="A923" t="s">
        <v>1286</v>
      </c>
      <c r="B923" t="s">
        <v>8349</v>
      </c>
      <c r="C923" t="s">
        <v>9389</v>
      </c>
    </row>
    <row r="924" spans="1:3" x14ac:dyDescent="0.25">
      <c r="A924" t="s">
        <v>1287</v>
      </c>
      <c r="B924" t="s">
        <v>9390</v>
      </c>
      <c r="C924" t="s">
        <v>8499</v>
      </c>
    </row>
    <row r="925" spans="1:3" x14ac:dyDescent="0.25">
      <c r="A925" t="s">
        <v>1288</v>
      </c>
      <c r="B925" t="s">
        <v>9391</v>
      </c>
      <c r="C925" t="s">
        <v>9392</v>
      </c>
    </row>
    <row r="926" spans="1:3" x14ac:dyDescent="0.25">
      <c r="A926" t="s">
        <v>1289</v>
      </c>
      <c r="B926" t="s">
        <v>8523</v>
      </c>
      <c r="C926" t="s">
        <v>9393</v>
      </c>
    </row>
    <row r="927" spans="1:3" x14ac:dyDescent="0.25">
      <c r="A927" t="s">
        <v>1290</v>
      </c>
      <c r="B927" t="s">
        <v>8349</v>
      </c>
      <c r="C927" t="s">
        <v>9394</v>
      </c>
    </row>
    <row r="928" spans="1:3" x14ac:dyDescent="0.25">
      <c r="A928" t="s">
        <v>1291</v>
      </c>
      <c r="B928" t="s">
        <v>9395</v>
      </c>
      <c r="C928" t="s">
        <v>8352</v>
      </c>
    </row>
    <row r="929" spans="1:3" x14ac:dyDescent="0.25">
      <c r="A929" t="s">
        <v>1292</v>
      </c>
      <c r="B929" t="s">
        <v>9396</v>
      </c>
      <c r="C929" t="s">
        <v>8346</v>
      </c>
    </row>
    <row r="930" spans="1:3" x14ac:dyDescent="0.25">
      <c r="A930" t="s">
        <v>1293</v>
      </c>
      <c r="B930" t="s">
        <v>9397</v>
      </c>
      <c r="C930" t="s">
        <v>9398</v>
      </c>
    </row>
    <row r="931" spans="1:3" x14ac:dyDescent="0.25">
      <c r="A931" t="s">
        <v>1294</v>
      </c>
      <c r="B931" t="s">
        <v>9399</v>
      </c>
      <c r="C931" t="s">
        <v>8411</v>
      </c>
    </row>
    <row r="932" spans="1:3" x14ac:dyDescent="0.25">
      <c r="A932" t="s">
        <v>267</v>
      </c>
      <c r="B932" t="s">
        <v>9400</v>
      </c>
      <c r="C932" t="s">
        <v>8379</v>
      </c>
    </row>
    <row r="933" spans="1:3" x14ac:dyDescent="0.25">
      <c r="A933" t="s">
        <v>1295</v>
      </c>
      <c r="B933" t="s">
        <v>8349</v>
      </c>
      <c r="C933" t="s">
        <v>9401</v>
      </c>
    </row>
    <row r="934" spans="1:3" x14ac:dyDescent="0.25">
      <c r="A934" t="s">
        <v>1296</v>
      </c>
      <c r="B934" t="s">
        <v>8349</v>
      </c>
      <c r="C934" t="s">
        <v>9402</v>
      </c>
    </row>
    <row r="935" spans="1:3" x14ac:dyDescent="0.25">
      <c r="A935" t="s">
        <v>1297</v>
      </c>
      <c r="B935" t="s">
        <v>9403</v>
      </c>
      <c r="C935" t="s">
        <v>8365</v>
      </c>
    </row>
    <row r="936" spans="1:3" x14ac:dyDescent="0.25">
      <c r="A936" t="s">
        <v>1298</v>
      </c>
      <c r="B936" t="s">
        <v>8574</v>
      </c>
      <c r="C936" t="s">
        <v>9404</v>
      </c>
    </row>
    <row r="937" spans="1:3" x14ac:dyDescent="0.25">
      <c r="A937" t="s">
        <v>1299</v>
      </c>
      <c r="B937" t="s">
        <v>9405</v>
      </c>
      <c r="C937" t="s">
        <v>8346</v>
      </c>
    </row>
    <row r="938" spans="1:3" x14ac:dyDescent="0.25">
      <c r="A938" t="s">
        <v>1300</v>
      </c>
      <c r="B938" t="s">
        <v>9406</v>
      </c>
      <c r="C938" t="s">
        <v>8401</v>
      </c>
    </row>
    <row r="939" spans="1:3" x14ac:dyDescent="0.25">
      <c r="A939" t="s">
        <v>1301</v>
      </c>
      <c r="B939" t="s">
        <v>9407</v>
      </c>
      <c r="C939" t="s">
        <v>8401</v>
      </c>
    </row>
    <row r="940" spans="1:3" x14ac:dyDescent="0.25">
      <c r="A940" t="s">
        <v>1302</v>
      </c>
      <c r="B940" t="s">
        <v>9408</v>
      </c>
      <c r="C940" t="s">
        <v>8401</v>
      </c>
    </row>
    <row r="941" spans="1:3" x14ac:dyDescent="0.25">
      <c r="A941" t="s">
        <v>1303</v>
      </c>
      <c r="B941" t="s">
        <v>9409</v>
      </c>
      <c r="C941" t="s">
        <v>8365</v>
      </c>
    </row>
    <row r="942" spans="1:3" x14ac:dyDescent="0.25">
      <c r="A942" t="s">
        <v>1304</v>
      </c>
      <c r="B942" t="s">
        <v>9410</v>
      </c>
      <c r="C942" t="s">
        <v>8346</v>
      </c>
    </row>
    <row r="943" spans="1:3" x14ac:dyDescent="0.25">
      <c r="A943" t="s">
        <v>1305</v>
      </c>
      <c r="B943" t="s">
        <v>9411</v>
      </c>
      <c r="C943" t="s">
        <v>8778</v>
      </c>
    </row>
    <row r="944" spans="1:3" x14ac:dyDescent="0.25">
      <c r="A944" t="s">
        <v>1306</v>
      </c>
      <c r="B944" t="s">
        <v>9412</v>
      </c>
      <c r="C944" t="s">
        <v>8346</v>
      </c>
    </row>
    <row r="945" spans="1:3" x14ac:dyDescent="0.25">
      <c r="A945" t="s">
        <v>1307</v>
      </c>
      <c r="B945" t="s">
        <v>9413</v>
      </c>
      <c r="C945" t="s">
        <v>8452</v>
      </c>
    </row>
    <row r="946" spans="1:3" x14ac:dyDescent="0.25">
      <c r="A946" t="s">
        <v>1308</v>
      </c>
      <c r="B946" t="s">
        <v>9414</v>
      </c>
      <c r="C946" t="s">
        <v>8346</v>
      </c>
    </row>
    <row r="947" spans="1:3" x14ac:dyDescent="0.25">
      <c r="A947" t="s">
        <v>1309</v>
      </c>
      <c r="B947" t="s">
        <v>9415</v>
      </c>
      <c r="C947" t="s">
        <v>8344</v>
      </c>
    </row>
    <row r="948" spans="1:3" x14ac:dyDescent="0.25">
      <c r="A948" t="s">
        <v>1310</v>
      </c>
      <c r="B948" t="s">
        <v>9416</v>
      </c>
      <c r="C948" t="s">
        <v>8492</v>
      </c>
    </row>
    <row r="949" spans="1:3" x14ac:dyDescent="0.25">
      <c r="A949" t="s">
        <v>1311</v>
      </c>
      <c r="B949" t="s">
        <v>9417</v>
      </c>
      <c r="C949" t="s">
        <v>8365</v>
      </c>
    </row>
    <row r="950" spans="1:3" x14ac:dyDescent="0.25">
      <c r="A950" t="s">
        <v>1312</v>
      </c>
      <c r="B950" t="s">
        <v>9418</v>
      </c>
      <c r="C950" t="s">
        <v>8346</v>
      </c>
    </row>
    <row r="951" spans="1:3" x14ac:dyDescent="0.25">
      <c r="A951" t="s">
        <v>1313</v>
      </c>
      <c r="B951" t="s">
        <v>9419</v>
      </c>
      <c r="C951" t="s">
        <v>8401</v>
      </c>
    </row>
    <row r="952" spans="1:3" x14ac:dyDescent="0.25">
      <c r="A952" t="s">
        <v>1314</v>
      </c>
      <c r="B952" t="s">
        <v>9420</v>
      </c>
      <c r="C952" t="s">
        <v>8344</v>
      </c>
    </row>
    <row r="953" spans="1:3" x14ac:dyDescent="0.25">
      <c r="A953" t="s">
        <v>1315</v>
      </c>
      <c r="B953" t="s">
        <v>9421</v>
      </c>
      <c r="C953" t="s">
        <v>8401</v>
      </c>
    </row>
    <row r="954" spans="1:3" x14ac:dyDescent="0.25">
      <c r="A954" t="s">
        <v>1316</v>
      </c>
      <c r="B954" t="s">
        <v>8349</v>
      </c>
      <c r="C954" t="s">
        <v>9422</v>
      </c>
    </row>
    <row r="955" spans="1:3" x14ac:dyDescent="0.25">
      <c r="A955" t="s">
        <v>1317</v>
      </c>
      <c r="B955" t="s">
        <v>8670</v>
      </c>
      <c r="C955" t="s">
        <v>9423</v>
      </c>
    </row>
    <row r="956" spans="1:3" x14ac:dyDescent="0.25">
      <c r="A956" t="s">
        <v>1318</v>
      </c>
      <c r="B956" t="s">
        <v>9424</v>
      </c>
      <c r="C956" t="s">
        <v>8457</v>
      </c>
    </row>
    <row r="957" spans="1:3" x14ac:dyDescent="0.25">
      <c r="A957" t="s">
        <v>1319</v>
      </c>
      <c r="B957" t="s">
        <v>8349</v>
      </c>
      <c r="C957" t="s">
        <v>9425</v>
      </c>
    </row>
    <row r="958" spans="1:3" x14ac:dyDescent="0.25">
      <c r="A958" t="s">
        <v>1320</v>
      </c>
      <c r="B958" t="s">
        <v>9426</v>
      </c>
      <c r="C958" t="s">
        <v>8390</v>
      </c>
    </row>
    <row r="959" spans="1:3" x14ac:dyDescent="0.25">
      <c r="A959" t="s">
        <v>327</v>
      </c>
      <c r="B959" t="s">
        <v>9427</v>
      </c>
      <c r="C959" t="s">
        <v>8379</v>
      </c>
    </row>
    <row r="960" spans="1:3" x14ac:dyDescent="0.25">
      <c r="A960" t="s">
        <v>1321</v>
      </c>
      <c r="B960" t="s">
        <v>9428</v>
      </c>
      <c r="C960" t="s">
        <v>8344</v>
      </c>
    </row>
    <row r="961" spans="1:3" x14ac:dyDescent="0.25">
      <c r="A961" t="s">
        <v>1322</v>
      </c>
      <c r="B961" t="s">
        <v>9429</v>
      </c>
      <c r="C961" t="s">
        <v>8401</v>
      </c>
    </row>
    <row r="962" spans="1:3" x14ac:dyDescent="0.25">
      <c r="A962" t="s">
        <v>1323</v>
      </c>
      <c r="B962" t="s">
        <v>8349</v>
      </c>
      <c r="C962" t="s">
        <v>9430</v>
      </c>
    </row>
    <row r="963" spans="1:3" x14ac:dyDescent="0.25">
      <c r="A963" t="s">
        <v>1324</v>
      </c>
      <c r="B963" t="s">
        <v>9431</v>
      </c>
      <c r="C963" t="s">
        <v>8365</v>
      </c>
    </row>
    <row r="964" spans="1:3" x14ac:dyDescent="0.25">
      <c r="A964" t="s">
        <v>1325</v>
      </c>
      <c r="B964" t="s">
        <v>9432</v>
      </c>
      <c r="C964" t="s">
        <v>8379</v>
      </c>
    </row>
    <row r="965" spans="1:3" x14ac:dyDescent="0.25">
      <c r="A965" t="s">
        <v>1326</v>
      </c>
      <c r="B965" t="s">
        <v>8349</v>
      </c>
      <c r="C965" t="s">
        <v>8413</v>
      </c>
    </row>
    <row r="966" spans="1:3" x14ac:dyDescent="0.25">
      <c r="A966" t="s">
        <v>1327</v>
      </c>
      <c r="B966" t="s">
        <v>8670</v>
      </c>
      <c r="C966" t="s">
        <v>9433</v>
      </c>
    </row>
    <row r="967" spans="1:3" x14ac:dyDescent="0.25">
      <c r="A967" t="s">
        <v>1328</v>
      </c>
      <c r="B967" t="s">
        <v>8403</v>
      </c>
      <c r="C967" t="s">
        <v>9434</v>
      </c>
    </row>
    <row r="968" spans="1:3" x14ac:dyDescent="0.25">
      <c r="A968" t="s">
        <v>1329</v>
      </c>
      <c r="B968" t="s">
        <v>8359</v>
      </c>
      <c r="C968" t="s">
        <v>9435</v>
      </c>
    </row>
    <row r="969" spans="1:3" x14ac:dyDescent="0.25">
      <c r="A969" t="s">
        <v>1330</v>
      </c>
      <c r="B969" t="s">
        <v>8349</v>
      </c>
      <c r="C969" t="s">
        <v>9436</v>
      </c>
    </row>
    <row r="970" spans="1:3" x14ac:dyDescent="0.25">
      <c r="A970" t="s">
        <v>1331</v>
      </c>
      <c r="B970" t="s">
        <v>8349</v>
      </c>
      <c r="C970" t="s">
        <v>9437</v>
      </c>
    </row>
    <row r="971" spans="1:3" x14ac:dyDescent="0.25">
      <c r="A971" t="s">
        <v>1332</v>
      </c>
      <c r="B971" t="s">
        <v>9438</v>
      </c>
      <c r="C971" t="s">
        <v>8676</v>
      </c>
    </row>
    <row r="972" spans="1:3" x14ac:dyDescent="0.25">
      <c r="A972" t="s">
        <v>1333</v>
      </c>
      <c r="B972" t="s">
        <v>9439</v>
      </c>
      <c r="C972" t="s">
        <v>8365</v>
      </c>
    </row>
    <row r="973" spans="1:3" x14ac:dyDescent="0.25">
      <c r="A973" t="s">
        <v>1334</v>
      </c>
      <c r="B973" t="s">
        <v>8502</v>
      </c>
      <c r="C973" t="s">
        <v>9440</v>
      </c>
    </row>
    <row r="974" spans="1:3" x14ac:dyDescent="0.25">
      <c r="A974" t="s">
        <v>1335</v>
      </c>
      <c r="B974" t="s">
        <v>9441</v>
      </c>
      <c r="C974" t="s">
        <v>8488</v>
      </c>
    </row>
    <row r="975" spans="1:3" x14ac:dyDescent="0.25">
      <c r="A975" t="s">
        <v>1336</v>
      </c>
      <c r="B975" t="s">
        <v>9442</v>
      </c>
      <c r="C975" t="s">
        <v>9443</v>
      </c>
    </row>
    <row r="976" spans="1:3" x14ac:dyDescent="0.25">
      <c r="A976" t="s">
        <v>1337</v>
      </c>
      <c r="B976" t="s">
        <v>8670</v>
      </c>
      <c r="C976" t="s">
        <v>9444</v>
      </c>
    </row>
    <row r="977" spans="1:3" x14ac:dyDescent="0.25">
      <c r="A977" t="s">
        <v>1338</v>
      </c>
      <c r="B977" t="s">
        <v>9445</v>
      </c>
      <c r="C977" t="s">
        <v>8452</v>
      </c>
    </row>
    <row r="978" spans="1:3" x14ac:dyDescent="0.25">
      <c r="A978" t="s">
        <v>1339</v>
      </c>
      <c r="B978" t="s">
        <v>9446</v>
      </c>
      <c r="C978" t="s">
        <v>8346</v>
      </c>
    </row>
    <row r="979" spans="1:3" x14ac:dyDescent="0.25">
      <c r="A979" t="s">
        <v>1340</v>
      </c>
      <c r="B979" t="s">
        <v>9447</v>
      </c>
      <c r="C979" t="s">
        <v>8517</v>
      </c>
    </row>
    <row r="980" spans="1:3" x14ac:dyDescent="0.25">
      <c r="A980" t="s">
        <v>1341</v>
      </c>
      <c r="B980" t="s">
        <v>9448</v>
      </c>
      <c r="C980" t="s">
        <v>8644</v>
      </c>
    </row>
    <row r="981" spans="1:3" x14ac:dyDescent="0.25">
      <c r="A981" t="s">
        <v>1342</v>
      </c>
      <c r="B981" t="s">
        <v>8349</v>
      </c>
      <c r="C981" t="s">
        <v>9449</v>
      </c>
    </row>
    <row r="982" spans="1:3" x14ac:dyDescent="0.25">
      <c r="A982" t="s">
        <v>1343</v>
      </c>
      <c r="B982" t="s">
        <v>9450</v>
      </c>
      <c r="C982" t="s">
        <v>8365</v>
      </c>
    </row>
    <row r="983" spans="1:3" x14ac:dyDescent="0.25">
      <c r="A983" t="s">
        <v>1344</v>
      </c>
      <c r="B983" t="s">
        <v>8403</v>
      </c>
      <c r="C983" t="s">
        <v>9451</v>
      </c>
    </row>
    <row r="984" spans="1:3" x14ac:dyDescent="0.25">
      <c r="A984" t="s">
        <v>1345</v>
      </c>
      <c r="B984" t="s">
        <v>9452</v>
      </c>
      <c r="C984" t="s">
        <v>8348</v>
      </c>
    </row>
    <row r="985" spans="1:3" x14ac:dyDescent="0.25">
      <c r="A985" t="s">
        <v>26</v>
      </c>
      <c r="B985" t="s">
        <v>9453</v>
      </c>
      <c r="C985" t="s">
        <v>8346</v>
      </c>
    </row>
    <row r="986" spans="1:3" x14ac:dyDescent="0.25">
      <c r="A986" t="s">
        <v>1346</v>
      </c>
      <c r="B986" t="s">
        <v>9454</v>
      </c>
      <c r="C986" t="s">
        <v>8346</v>
      </c>
    </row>
    <row r="987" spans="1:3" x14ac:dyDescent="0.25">
      <c r="A987" t="s">
        <v>1347</v>
      </c>
      <c r="B987" t="s">
        <v>9455</v>
      </c>
      <c r="C987" t="s">
        <v>8365</v>
      </c>
    </row>
    <row r="988" spans="1:3" x14ac:dyDescent="0.25">
      <c r="A988" t="s">
        <v>1348</v>
      </c>
      <c r="B988" t="s">
        <v>9456</v>
      </c>
      <c r="C988" t="s">
        <v>8365</v>
      </c>
    </row>
    <row r="989" spans="1:3" x14ac:dyDescent="0.25">
      <c r="A989" t="s">
        <v>1349</v>
      </c>
      <c r="B989" t="s">
        <v>9457</v>
      </c>
      <c r="C989" t="s">
        <v>9458</v>
      </c>
    </row>
    <row r="990" spans="1:3" x14ac:dyDescent="0.25">
      <c r="A990" t="s">
        <v>1350</v>
      </c>
      <c r="B990" t="s">
        <v>8349</v>
      </c>
      <c r="C990" t="s">
        <v>9459</v>
      </c>
    </row>
    <row r="991" spans="1:3" x14ac:dyDescent="0.25">
      <c r="A991" t="s">
        <v>1351</v>
      </c>
      <c r="B991" t="s">
        <v>8349</v>
      </c>
      <c r="C991" t="s">
        <v>9460</v>
      </c>
    </row>
    <row r="992" spans="1:3" x14ac:dyDescent="0.25">
      <c r="A992" t="s">
        <v>1352</v>
      </c>
      <c r="B992" t="s">
        <v>9461</v>
      </c>
      <c r="C992" t="s">
        <v>8401</v>
      </c>
    </row>
    <row r="993" spans="1:3" x14ac:dyDescent="0.25">
      <c r="A993" t="s">
        <v>1353</v>
      </c>
      <c r="B993" t="s">
        <v>9462</v>
      </c>
      <c r="C993" t="s">
        <v>8346</v>
      </c>
    </row>
    <row r="994" spans="1:3" x14ac:dyDescent="0.25">
      <c r="A994" t="s">
        <v>1354</v>
      </c>
      <c r="B994" t="s">
        <v>9203</v>
      </c>
      <c r="C994" t="s">
        <v>9463</v>
      </c>
    </row>
    <row r="995" spans="1:3" x14ac:dyDescent="0.25">
      <c r="A995" t="s">
        <v>1355</v>
      </c>
      <c r="B995" t="s">
        <v>9464</v>
      </c>
      <c r="C995" t="s">
        <v>8401</v>
      </c>
    </row>
    <row r="996" spans="1:3" x14ac:dyDescent="0.25">
      <c r="A996" t="s">
        <v>1356</v>
      </c>
      <c r="B996" t="s">
        <v>8359</v>
      </c>
      <c r="C996" t="s">
        <v>9465</v>
      </c>
    </row>
    <row r="997" spans="1:3" x14ac:dyDescent="0.25">
      <c r="A997" t="s">
        <v>1357</v>
      </c>
      <c r="B997" t="s">
        <v>9466</v>
      </c>
      <c r="C997" t="s">
        <v>8346</v>
      </c>
    </row>
    <row r="998" spans="1:3" x14ac:dyDescent="0.25">
      <c r="A998" t="s">
        <v>1358</v>
      </c>
      <c r="B998" t="s">
        <v>9467</v>
      </c>
      <c r="C998" t="s">
        <v>8365</v>
      </c>
    </row>
    <row r="999" spans="1:3" x14ac:dyDescent="0.25">
      <c r="A999" t="s">
        <v>1359</v>
      </c>
      <c r="B999" t="s">
        <v>9468</v>
      </c>
      <c r="C999" t="s">
        <v>8778</v>
      </c>
    </row>
    <row r="1000" spans="1:3" x14ac:dyDescent="0.25">
      <c r="A1000" t="s">
        <v>1360</v>
      </c>
      <c r="B1000" t="s">
        <v>9469</v>
      </c>
      <c r="C1000" t="s">
        <v>8511</v>
      </c>
    </row>
    <row r="1001" spans="1:3" x14ac:dyDescent="0.25">
      <c r="A1001" t="s">
        <v>1361</v>
      </c>
      <c r="B1001" t="s">
        <v>9470</v>
      </c>
      <c r="C1001" t="s">
        <v>8365</v>
      </c>
    </row>
    <row r="1002" spans="1:3" x14ac:dyDescent="0.25">
      <c r="A1002" t="s">
        <v>1362</v>
      </c>
      <c r="B1002" t="s">
        <v>8349</v>
      </c>
      <c r="C1002" t="s">
        <v>9471</v>
      </c>
    </row>
    <row r="1003" spans="1:3" x14ac:dyDescent="0.25">
      <c r="A1003" t="s">
        <v>1363</v>
      </c>
      <c r="B1003" t="s">
        <v>9472</v>
      </c>
      <c r="C1003" t="s">
        <v>8365</v>
      </c>
    </row>
    <row r="1004" spans="1:3" x14ac:dyDescent="0.25">
      <c r="A1004" t="s">
        <v>1364</v>
      </c>
      <c r="B1004" t="s">
        <v>9473</v>
      </c>
      <c r="C1004" t="s">
        <v>8346</v>
      </c>
    </row>
    <row r="1005" spans="1:3" x14ac:dyDescent="0.25">
      <c r="A1005" t="s">
        <v>1365</v>
      </c>
      <c r="B1005" t="s">
        <v>9474</v>
      </c>
      <c r="C1005" t="s">
        <v>8413</v>
      </c>
    </row>
    <row r="1006" spans="1:3" x14ac:dyDescent="0.25">
      <c r="A1006" t="s">
        <v>1366</v>
      </c>
      <c r="B1006" t="s">
        <v>9475</v>
      </c>
      <c r="C1006" t="s">
        <v>8459</v>
      </c>
    </row>
    <row r="1007" spans="1:3" x14ac:dyDescent="0.25">
      <c r="A1007" t="s">
        <v>1367</v>
      </c>
      <c r="B1007" t="s">
        <v>8349</v>
      </c>
      <c r="C1007" t="s">
        <v>9476</v>
      </c>
    </row>
    <row r="1008" spans="1:3" x14ac:dyDescent="0.25">
      <c r="A1008" t="s">
        <v>1368</v>
      </c>
      <c r="B1008" t="s">
        <v>9477</v>
      </c>
      <c r="C1008" t="s">
        <v>9478</v>
      </c>
    </row>
    <row r="1009" spans="1:3" x14ac:dyDescent="0.25">
      <c r="A1009" t="s">
        <v>1369</v>
      </c>
      <c r="B1009" t="s">
        <v>8349</v>
      </c>
      <c r="C1009" t="s">
        <v>9479</v>
      </c>
    </row>
    <row r="1010" spans="1:3" x14ac:dyDescent="0.25">
      <c r="A1010" t="s">
        <v>1370</v>
      </c>
      <c r="B1010" t="s">
        <v>9480</v>
      </c>
      <c r="C1010" t="s">
        <v>8348</v>
      </c>
    </row>
    <row r="1011" spans="1:3" x14ac:dyDescent="0.25">
      <c r="A1011" t="s">
        <v>1371</v>
      </c>
      <c r="B1011" t="s">
        <v>9481</v>
      </c>
      <c r="C1011" t="s">
        <v>8499</v>
      </c>
    </row>
    <row r="1012" spans="1:3" x14ac:dyDescent="0.25">
      <c r="A1012" t="s">
        <v>1372</v>
      </c>
      <c r="B1012" t="s">
        <v>8523</v>
      </c>
      <c r="C1012" t="s">
        <v>9482</v>
      </c>
    </row>
    <row r="1013" spans="1:3" x14ac:dyDescent="0.25">
      <c r="A1013" t="s">
        <v>1373</v>
      </c>
      <c r="B1013" t="s">
        <v>9483</v>
      </c>
      <c r="C1013" t="s">
        <v>8401</v>
      </c>
    </row>
    <row r="1014" spans="1:3" x14ac:dyDescent="0.25">
      <c r="A1014" t="s">
        <v>1374</v>
      </c>
      <c r="B1014" t="s">
        <v>9484</v>
      </c>
      <c r="C1014" t="s">
        <v>8452</v>
      </c>
    </row>
    <row r="1015" spans="1:3" x14ac:dyDescent="0.25">
      <c r="A1015" t="s">
        <v>1375</v>
      </c>
      <c r="B1015" t="s">
        <v>9485</v>
      </c>
      <c r="C1015" t="s">
        <v>9486</v>
      </c>
    </row>
    <row r="1016" spans="1:3" x14ac:dyDescent="0.25">
      <c r="A1016" t="s">
        <v>1376</v>
      </c>
      <c r="B1016" t="s">
        <v>8403</v>
      </c>
      <c r="C1016" t="s">
        <v>9487</v>
      </c>
    </row>
    <row r="1017" spans="1:3" x14ac:dyDescent="0.25">
      <c r="A1017" t="s">
        <v>1377</v>
      </c>
      <c r="B1017" t="s">
        <v>9488</v>
      </c>
      <c r="C1017" t="s">
        <v>8365</v>
      </c>
    </row>
    <row r="1018" spans="1:3" x14ac:dyDescent="0.25">
      <c r="A1018" t="s">
        <v>1378</v>
      </c>
      <c r="B1018" t="s">
        <v>9489</v>
      </c>
      <c r="C1018" t="s">
        <v>8530</v>
      </c>
    </row>
    <row r="1019" spans="1:3" x14ac:dyDescent="0.25">
      <c r="A1019" t="s">
        <v>238</v>
      </c>
      <c r="B1019" t="s">
        <v>9490</v>
      </c>
      <c r="C1019" t="s">
        <v>8379</v>
      </c>
    </row>
    <row r="1020" spans="1:3" x14ac:dyDescent="0.25">
      <c r="A1020" t="s">
        <v>1379</v>
      </c>
      <c r="B1020" t="s">
        <v>9491</v>
      </c>
      <c r="C1020" t="s">
        <v>8344</v>
      </c>
    </row>
    <row r="1021" spans="1:3" x14ac:dyDescent="0.25">
      <c r="A1021" t="s">
        <v>1380</v>
      </c>
      <c r="B1021" t="s">
        <v>9492</v>
      </c>
      <c r="C1021" t="s">
        <v>8346</v>
      </c>
    </row>
    <row r="1022" spans="1:3" x14ac:dyDescent="0.25">
      <c r="A1022" t="s">
        <v>1381</v>
      </c>
      <c r="B1022" t="s">
        <v>9493</v>
      </c>
      <c r="C1022" t="s">
        <v>8420</v>
      </c>
    </row>
    <row r="1023" spans="1:3" x14ac:dyDescent="0.25">
      <c r="A1023" t="s">
        <v>1382</v>
      </c>
      <c r="B1023" t="s">
        <v>8523</v>
      </c>
      <c r="C1023" t="s">
        <v>9494</v>
      </c>
    </row>
    <row r="1024" spans="1:3" x14ac:dyDescent="0.25">
      <c r="A1024" t="s">
        <v>1383</v>
      </c>
      <c r="B1024" t="s">
        <v>9495</v>
      </c>
      <c r="C1024" t="s">
        <v>8342</v>
      </c>
    </row>
    <row r="1025" spans="1:3" x14ac:dyDescent="0.25">
      <c r="A1025" t="s">
        <v>1384</v>
      </c>
      <c r="B1025" t="s">
        <v>9496</v>
      </c>
      <c r="C1025" t="s">
        <v>8344</v>
      </c>
    </row>
    <row r="1026" spans="1:3" x14ac:dyDescent="0.25">
      <c r="A1026" t="s">
        <v>1385</v>
      </c>
      <c r="B1026" t="s">
        <v>9497</v>
      </c>
      <c r="C1026" t="s">
        <v>8517</v>
      </c>
    </row>
    <row r="1027" spans="1:3" x14ac:dyDescent="0.25">
      <c r="A1027" t="s">
        <v>1386</v>
      </c>
      <c r="B1027" t="s">
        <v>9498</v>
      </c>
      <c r="C1027" t="s">
        <v>8411</v>
      </c>
    </row>
    <row r="1028" spans="1:3" x14ac:dyDescent="0.25">
      <c r="A1028" t="s">
        <v>1387</v>
      </c>
      <c r="B1028" t="s">
        <v>9499</v>
      </c>
      <c r="C1028" t="s">
        <v>8365</v>
      </c>
    </row>
    <row r="1029" spans="1:3" x14ac:dyDescent="0.25">
      <c r="A1029" t="s">
        <v>1388</v>
      </c>
      <c r="B1029" t="s">
        <v>9500</v>
      </c>
      <c r="C1029" t="s">
        <v>8379</v>
      </c>
    </row>
    <row r="1030" spans="1:3" x14ac:dyDescent="0.25">
      <c r="A1030" t="s">
        <v>1389</v>
      </c>
      <c r="B1030" t="s">
        <v>9501</v>
      </c>
      <c r="C1030" t="s">
        <v>8383</v>
      </c>
    </row>
    <row r="1031" spans="1:3" x14ac:dyDescent="0.25">
      <c r="A1031" t="s">
        <v>1390</v>
      </c>
      <c r="B1031" t="s">
        <v>9156</v>
      </c>
      <c r="C1031" t="s">
        <v>9502</v>
      </c>
    </row>
    <row r="1032" spans="1:3" x14ac:dyDescent="0.25">
      <c r="A1032" t="s">
        <v>1391</v>
      </c>
      <c r="B1032" t="s">
        <v>9503</v>
      </c>
      <c r="C1032" t="s">
        <v>8344</v>
      </c>
    </row>
    <row r="1033" spans="1:3" x14ac:dyDescent="0.25">
      <c r="A1033" t="s">
        <v>1392</v>
      </c>
      <c r="B1033" t="s">
        <v>9504</v>
      </c>
      <c r="C1033" t="s">
        <v>9505</v>
      </c>
    </row>
    <row r="1034" spans="1:3" x14ac:dyDescent="0.25">
      <c r="A1034" t="s">
        <v>1393</v>
      </c>
      <c r="B1034" t="s">
        <v>9506</v>
      </c>
      <c r="C1034" t="s">
        <v>8365</v>
      </c>
    </row>
    <row r="1035" spans="1:3" x14ac:dyDescent="0.25">
      <c r="A1035" t="s">
        <v>1394</v>
      </c>
      <c r="B1035" t="s">
        <v>8349</v>
      </c>
      <c r="C1035" t="s">
        <v>9507</v>
      </c>
    </row>
    <row r="1036" spans="1:3" x14ac:dyDescent="0.25">
      <c r="A1036" t="s">
        <v>1395</v>
      </c>
      <c r="B1036" t="s">
        <v>9508</v>
      </c>
      <c r="C1036" t="s">
        <v>9509</v>
      </c>
    </row>
    <row r="1037" spans="1:3" x14ac:dyDescent="0.25">
      <c r="A1037" t="s">
        <v>1396</v>
      </c>
      <c r="B1037" t="s">
        <v>9510</v>
      </c>
      <c r="C1037" t="s">
        <v>8346</v>
      </c>
    </row>
    <row r="1038" spans="1:3" x14ac:dyDescent="0.25">
      <c r="A1038" t="s">
        <v>1397</v>
      </c>
      <c r="B1038" t="s">
        <v>8349</v>
      </c>
      <c r="C1038" t="s">
        <v>9511</v>
      </c>
    </row>
    <row r="1039" spans="1:3" x14ac:dyDescent="0.25">
      <c r="A1039" t="s">
        <v>1398</v>
      </c>
      <c r="B1039" t="s">
        <v>9512</v>
      </c>
      <c r="C1039" t="s">
        <v>8488</v>
      </c>
    </row>
    <row r="1040" spans="1:3" x14ac:dyDescent="0.25">
      <c r="A1040" t="s">
        <v>1399</v>
      </c>
      <c r="B1040" t="s">
        <v>9513</v>
      </c>
      <c r="C1040" t="s">
        <v>8379</v>
      </c>
    </row>
    <row r="1041" spans="1:3" x14ac:dyDescent="0.25">
      <c r="A1041" t="s">
        <v>1400</v>
      </c>
      <c r="B1041" t="s">
        <v>9514</v>
      </c>
      <c r="C1041" t="s">
        <v>8499</v>
      </c>
    </row>
    <row r="1042" spans="1:3" x14ac:dyDescent="0.25">
      <c r="A1042" t="s">
        <v>1401</v>
      </c>
      <c r="B1042" t="s">
        <v>9515</v>
      </c>
      <c r="C1042" t="s">
        <v>9516</v>
      </c>
    </row>
    <row r="1043" spans="1:3" x14ac:dyDescent="0.25">
      <c r="A1043" t="s">
        <v>1402</v>
      </c>
      <c r="B1043" t="s">
        <v>9517</v>
      </c>
      <c r="C1043" t="s">
        <v>8379</v>
      </c>
    </row>
    <row r="1044" spans="1:3" x14ac:dyDescent="0.25">
      <c r="A1044" t="s">
        <v>1403</v>
      </c>
      <c r="B1044" t="s">
        <v>9518</v>
      </c>
      <c r="C1044" t="s">
        <v>8379</v>
      </c>
    </row>
    <row r="1045" spans="1:3" x14ac:dyDescent="0.25">
      <c r="A1045" t="s">
        <v>1404</v>
      </c>
      <c r="B1045" t="s">
        <v>9519</v>
      </c>
      <c r="C1045" t="s">
        <v>8411</v>
      </c>
    </row>
    <row r="1046" spans="1:3" x14ac:dyDescent="0.25">
      <c r="A1046" t="s">
        <v>1405</v>
      </c>
      <c r="B1046" t="s">
        <v>8619</v>
      </c>
      <c r="C1046" t="s">
        <v>9520</v>
      </c>
    </row>
    <row r="1047" spans="1:3" x14ac:dyDescent="0.25">
      <c r="A1047" t="s">
        <v>1406</v>
      </c>
      <c r="B1047" t="s">
        <v>8403</v>
      </c>
      <c r="C1047" t="s">
        <v>9521</v>
      </c>
    </row>
    <row r="1048" spans="1:3" x14ac:dyDescent="0.25">
      <c r="A1048" t="s">
        <v>1407</v>
      </c>
      <c r="B1048" t="s">
        <v>9522</v>
      </c>
      <c r="C1048" t="s">
        <v>8365</v>
      </c>
    </row>
    <row r="1049" spans="1:3" x14ac:dyDescent="0.25">
      <c r="A1049" t="s">
        <v>328</v>
      </c>
      <c r="B1049" t="s">
        <v>9523</v>
      </c>
      <c r="C1049" t="s">
        <v>8379</v>
      </c>
    </row>
    <row r="1050" spans="1:3" x14ac:dyDescent="0.25">
      <c r="A1050" t="s">
        <v>1408</v>
      </c>
      <c r="B1050" t="s">
        <v>9524</v>
      </c>
      <c r="C1050" t="s">
        <v>8346</v>
      </c>
    </row>
    <row r="1051" spans="1:3" x14ac:dyDescent="0.25">
      <c r="A1051" t="s">
        <v>1409</v>
      </c>
      <c r="B1051" t="s">
        <v>8349</v>
      </c>
      <c r="C1051" t="s">
        <v>9525</v>
      </c>
    </row>
    <row r="1052" spans="1:3" x14ac:dyDescent="0.25">
      <c r="A1052" t="s">
        <v>1410</v>
      </c>
      <c r="B1052" t="s">
        <v>9526</v>
      </c>
      <c r="C1052" t="s">
        <v>9527</v>
      </c>
    </row>
    <row r="1053" spans="1:3" x14ac:dyDescent="0.25">
      <c r="A1053" t="s">
        <v>1411</v>
      </c>
      <c r="B1053" t="s">
        <v>8349</v>
      </c>
      <c r="C1053" t="s">
        <v>9528</v>
      </c>
    </row>
    <row r="1054" spans="1:3" x14ac:dyDescent="0.25">
      <c r="A1054" t="s">
        <v>1412</v>
      </c>
      <c r="B1054" t="s">
        <v>9529</v>
      </c>
      <c r="C1054" t="s">
        <v>9530</v>
      </c>
    </row>
    <row r="1055" spans="1:3" x14ac:dyDescent="0.25">
      <c r="A1055" t="s">
        <v>1413</v>
      </c>
      <c r="B1055" t="s">
        <v>9084</v>
      </c>
      <c r="C1055" t="s">
        <v>9531</v>
      </c>
    </row>
    <row r="1056" spans="1:3" x14ac:dyDescent="0.25">
      <c r="A1056" t="s">
        <v>1414</v>
      </c>
      <c r="B1056" t="s">
        <v>8349</v>
      </c>
      <c r="C1056" t="s">
        <v>9532</v>
      </c>
    </row>
    <row r="1057" spans="1:3" x14ac:dyDescent="0.25">
      <c r="A1057" t="s">
        <v>1415</v>
      </c>
      <c r="B1057" t="s">
        <v>8440</v>
      </c>
      <c r="C1057" t="s">
        <v>9533</v>
      </c>
    </row>
    <row r="1058" spans="1:3" x14ac:dyDescent="0.25">
      <c r="A1058" t="s">
        <v>1416</v>
      </c>
      <c r="B1058" t="s">
        <v>8885</v>
      </c>
      <c r="C1058" t="s">
        <v>9534</v>
      </c>
    </row>
    <row r="1059" spans="1:3" x14ac:dyDescent="0.25">
      <c r="A1059" t="s">
        <v>1417</v>
      </c>
      <c r="B1059" t="s">
        <v>8359</v>
      </c>
      <c r="C1059" t="s">
        <v>9535</v>
      </c>
    </row>
    <row r="1060" spans="1:3" x14ac:dyDescent="0.25">
      <c r="A1060" t="s">
        <v>1418</v>
      </c>
      <c r="B1060" t="s">
        <v>9536</v>
      </c>
      <c r="C1060" t="s">
        <v>8348</v>
      </c>
    </row>
    <row r="1061" spans="1:3" x14ac:dyDescent="0.25">
      <c r="A1061" t="s">
        <v>1419</v>
      </c>
      <c r="B1061" t="s">
        <v>9537</v>
      </c>
      <c r="C1061" t="s">
        <v>8365</v>
      </c>
    </row>
    <row r="1062" spans="1:3" x14ac:dyDescent="0.25">
      <c r="A1062" t="s">
        <v>1420</v>
      </c>
      <c r="B1062" t="s">
        <v>8349</v>
      </c>
      <c r="C1062" t="s">
        <v>9538</v>
      </c>
    </row>
    <row r="1063" spans="1:3" x14ac:dyDescent="0.25">
      <c r="A1063" t="s">
        <v>1421</v>
      </c>
      <c r="B1063" t="s">
        <v>8349</v>
      </c>
      <c r="C1063" t="s">
        <v>9539</v>
      </c>
    </row>
    <row r="1064" spans="1:3" x14ac:dyDescent="0.25">
      <c r="A1064" t="s">
        <v>1422</v>
      </c>
      <c r="B1064" t="s">
        <v>9540</v>
      </c>
      <c r="C1064" t="s">
        <v>8346</v>
      </c>
    </row>
    <row r="1065" spans="1:3" x14ac:dyDescent="0.25">
      <c r="A1065" t="s">
        <v>1423</v>
      </c>
      <c r="B1065" t="s">
        <v>9541</v>
      </c>
      <c r="C1065" t="s">
        <v>8346</v>
      </c>
    </row>
    <row r="1066" spans="1:3" x14ac:dyDescent="0.25">
      <c r="A1066" t="s">
        <v>1424</v>
      </c>
      <c r="B1066" t="s">
        <v>9542</v>
      </c>
      <c r="C1066" t="s">
        <v>8346</v>
      </c>
    </row>
    <row r="1067" spans="1:3" x14ac:dyDescent="0.25">
      <c r="A1067" t="s">
        <v>1425</v>
      </c>
      <c r="B1067" t="s">
        <v>9543</v>
      </c>
      <c r="C1067" t="s">
        <v>8676</v>
      </c>
    </row>
    <row r="1068" spans="1:3" x14ac:dyDescent="0.25">
      <c r="A1068" t="s">
        <v>1426</v>
      </c>
      <c r="B1068" t="s">
        <v>8523</v>
      </c>
      <c r="C1068" t="s">
        <v>9544</v>
      </c>
    </row>
    <row r="1069" spans="1:3" x14ac:dyDescent="0.25">
      <c r="A1069" t="s">
        <v>1427</v>
      </c>
      <c r="B1069" t="s">
        <v>9156</v>
      </c>
      <c r="C1069" t="s">
        <v>9545</v>
      </c>
    </row>
    <row r="1070" spans="1:3" x14ac:dyDescent="0.25">
      <c r="A1070" t="s">
        <v>1428</v>
      </c>
      <c r="B1070" t="s">
        <v>9546</v>
      </c>
      <c r="C1070" t="s">
        <v>8342</v>
      </c>
    </row>
    <row r="1071" spans="1:3" x14ac:dyDescent="0.25">
      <c r="A1071" t="s">
        <v>1429</v>
      </c>
      <c r="B1071" t="s">
        <v>9547</v>
      </c>
      <c r="C1071" t="s">
        <v>8346</v>
      </c>
    </row>
    <row r="1072" spans="1:3" x14ac:dyDescent="0.25">
      <c r="A1072" t="s">
        <v>1430</v>
      </c>
      <c r="B1072" t="s">
        <v>9548</v>
      </c>
      <c r="C1072" t="s">
        <v>8346</v>
      </c>
    </row>
    <row r="1073" spans="1:3" x14ac:dyDescent="0.25">
      <c r="A1073" t="s">
        <v>1431</v>
      </c>
      <c r="B1073" t="s">
        <v>9549</v>
      </c>
      <c r="C1073" t="s">
        <v>8348</v>
      </c>
    </row>
    <row r="1074" spans="1:3" x14ac:dyDescent="0.25">
      <c r="A1074" t="s">
        <v>1432</v>
      </c>
      <c r="B1074" t="s">
        <v>8349</v>
      </c>
      <c r="C1074" t="s">
        <v>9550</v>
      </c>
    </row>
    <row r="1075" spans="1:3" x14ac:dyDescent="0.25">
      <c r="A1075" t="s">
        <v>1433</v>
      </c>
      <c r="B1075" t="s">
        <v>9551</v>
      </c>
      <c r="C1075" t="s">
        <v>8346</v>
      </c>
    </row>
    <row r="1076" spans="1:3" x14ac:dyDescent="0.25">
      <c r="A1076" t="s">
        <v>1434</v>
      </c>
      <c r="B1076" t="s">
        <v>9552</v>
      </c>
      <c r="C1076" t="s">
        <v>8801</v>
      </c>
    </row>
    <row r="1077" spans="1:3" x14ac:dyDescent="0.25">
      <c r="A1077" t="s">
        <v>1435</v>
      </c>
      <c r="B1077" t="s">
        <v>9553</v>
      </c>
      <c r="C1077" t="s">
        <v>8406</v>
      </c>
    </row>
    <row r="1078" spans="1:3" x14ac:dyDescent="0.25">
      <c r="A1078" t="s">
        <v>1436</v>
      </c>
      <c r="B1078" t="s">
        <v>9554</v>
      </c>
      <c r="C1078" t="s">
        <v>8365</v>
      </c>
    </row>
    <row r="1079" spans="1:3" x14ac:dyDescent="0.25">
      <c r="A1079" t="s">
        <v>1437</v>
      </c>
      <c r="B1079" t="s">
        <v>9555</v>
      </c>
      <c r="C1079" t="s">
        <v>8346</v>
      </c>
    </row>
    <row r="1080" spans="1:3" x14ac:dyDescent="0.25">
      <c r="A1080" t="s">
        <v>1438</v>
      </c>
      <c r="B1080" t="s">
        <v>9556</v>
      </c>
      <c r="C1080" t="s">
        <v>8457</v>
      </c>
    </row>
    <row r="1081" spans="1:3" x14ac:dyDescent="0.25">
      <c r="A1081" t="s">
        <v>1439</v>
      </c>
      <c r="B1081" t="s">
        <v>9557</v>
      </c>
      <c r="C1081" t="s">
        <v>8346</v>
      </c>
    </row>
    <row r="1082" spans="1:3" x14ac:dyDescent="0.25">
      <c r="A1082" t="s">
        <v>1440</v>
      </c>
      <c r="B1082" t="s">
        <v>9558</v>
      </c>
      <c r="C1082" t="s">
        <v>8413</v>
      </c>
    </row>
    <row r="1083" spans="1:3" x14ac:dyDescent="0.25">
      <c r="A1083" t="s">
        <v>1441</v>
      </c>
      <c r="B1083" t="s">
        <v>9559</v>
      </c>
      <c r="C1083" t="s">
        <v>8346</v>
      </c>
    </row>
    <row r="1084" spans="1:3" x14ac:dyDescent="0.25">
      <c r="A1084" t="s">
        <v>27</v>
      </c>
      <c r="B1084" t="s">
        <v>9560</v>
      </c>
      <c r="C1084" t="s">
        <v>8379</v>
      </c>
    </row>
    <row r="1085" spans="1:3" x14ac:dyDescent="0.25">
      <c r="A1085" t="s">
        <v>1442</v>
      </c>
      <c r="B1085" t="s">
        <v>9561</v>
      </c>
      <c r="C1085" t="s">
        <v>8401</v>
      </c>
    </row>
    <row r="1086" spans="1:3" x14ac:dyDescent="0.25">
      <c r="A1086" t="s">
        <v>28</v>
      </c>
      <c r="B1086" t="s">
        <v>9562</v>
      </c>
      <c r="C1086" t="s">
        <v>8379</v>
      </c>
    </row>
    <row r="1087" spans="1:3" x14ac:dyDescent="0.25">
      <c r="A1087" t="s">
        <v>1443</v>
      </c>
      <c r="B1087" t="s">
        <v>9563</v>
      </c>
      <c r="C1087" t="s">
        <v>8365</v>
      </c>
    </row>
    <row r="1088" spans="1:3" x14ac:dyDescent="0.25">
      <c r="A1088" t="s">
        <v>1444</v>
      </c>
      <c r="B1088" t="s">
        <v>9564</v>
      </c>
      <c r="C1088" t="s">
        <v>9565</v>
      </c>
    </row>
    <row r="1089" spans="1:3" x14ac:dyDescent="0.25">
      <c r="A1089" t="s">
        <v>1445</v>
      </c>
      <c r="B1089" t="s">
        <v>8349</v>
      </c>
      <c r="C1089" t="s">
        <v>9566</v>
      </c>
    </row>
    <row r="1090" spans="1:3" x14ac:dyDescent="0.25">
      <c r="A1090" t="s">
        <v>1446</v>
      </c>
      <c r="B1090" t="s">
        <v>9567</v>
      </c>
      <c r="C1090" t="s">
        <v>8365</v>
      </c>
    </row>
    <row r="1091" spans="1:3" x14ac:dyDescent="0.25">
      <c r="A1091" t="s">
        <v>1447</v>
      </c>
      <c r="B1091" t="s">
        <v>8523</v>
      </c>
      <c r="C1091" t="s">
        <v>9568</v>
      </c>
    </row>
    <row r="1092" spans="1:3" x14ac:dyDescent="0.25">
      <c r="A1092" t="s">
        <v>1448</v>
      </c>
      <c r="B1092" t="s">
        <v>9569</v>
      </c>
      <c r="C1092" t="s">
        <v>8411</v>
      </c>
    </row>
    <row r="1093" spans="1:3" x14ac:dyDescent="0.25">
      <c r="A1093" t="s">
        <v>1449</v>
      </c>
      <c r="B1093" t="s">
        <v>9570</v>
      </c>
      <c r="C1093" t="s">
        <v>8411</v>
      </c>
    </row>
    <row r="1094" spans="1:3" x14ac:dyDescent="0.25">
      <c r="A1094" t="s">
        <v>1450</v>
      </c>
      <c r="B1094" t="s">
        <v>8349</v>
      </c>
      <c r="C1094" t="s">
        <v>9571</v>
      </c>
    </row>
    <row r="1095" spans="1:3" x14ac:dyDescent="0.25">
      <c r="A1095" t="s">
        <v>1451</v>
      </c>
      <c r="B1095" t="s">
        <v>8349</v>
      </c>
      <c r="C1095" t="s">
        <v>9572</v>
      </c>
    </row>
    <row r="1096" spans="1:3" x14ac:dyDescent="0.25">
      <c r="A1096" t="s">
        <v>1452</v>
      </c>
      <c r="B1096" t="s">
        <v>8349</v>
      </c>
      <c r="C1096" t="s">
        <v>9573</v>
      </c>
    </row>
    <row r="1097" spans="1:3" x14ac:dyDescent="0.25">
      <c r="A1097" t="s">
        <v>1453</v>
      </c>
      <c r="B1097" t="s">
        <v>9574</v>
      </c>
      <c r="C1097" t="s">
        <v>8379</v>
      </c>
    </row>
    <row r="1098" spans="1:3" x14ac:dyDescent="0.25">
      <c r="A1098" t="s">
        <v>1454</v>
      </c>
      <c r="B1098" t="s">
        <v>9575</v>
      </c>
      <c r="C1098" t="s">
        <v>8344</v>
      </c>
    </row>
    <row r="1099" spans="1:3" x14ac:dyDescent="0.25">
      <c r="A1099" t="s">
        <v>1455</v>
      </c>
      <c r="B1099" t="s">
        <v>9576</v>
      </c>
      <c r="C1099" t="s">
        <v>8357</v>
      </c>
    </row>
    <row r="1100" spans="1:3" x14ac:dyDescent="0.25">
      <c r="A1100" t="s">
        <v>1456</v>
      </c>
      <c r="B1100" t="s">
        <v>9577</v>
      </c>
      <c r="C1100" t="s">
        <v>8342</v>
      </c>
    </row>
    <row r="1101" spans="1:3" x14ac:dyDescent="0.25">
      <c r="A1101" t="s">
        <v>1457</v>
      </c>
      <c r="B1101" t="s">
        <v>9578</v>
      </c>
      <c r="C1101" t="s">
        <v>8344</v>
      </c>
    </row>
    <row r="1102" spans="1:3" x14ac:dyDescent="0.25">
      <c r="A1102" t="s">
        <v>1458</v>
      </c>
      <c r="B1102" t="s">
        <v>9579</v>
      </c>
      <c r="C1102" t="s">
        <v>8357</v>
      </c>
    </row>
    <row r="1103" spans="1:3" x14ac:dyDescent="0.25">
      <c r="A1103" t="s">
        <v>1459</v>
      </c>
      <c r="B1103" t="s">
        <v>8349</v>
      </c>
      <c r="C1103" t="s">
        <v>9580</v>
      </c>
    </row>
    <row r="1104" spans="1:3" x14ac:dyDescent="0.25">
      <c r="A1104" t="s">
        <v>1460</v>
      </c>
      <c r="B1104" t="s">
        <v>9581</v>
      </c>
      <c r="C1104" t="s">
        <v>8392</v>
      </c>
    </row>
    <row r="1105" spans="1:3" x14ac:dyDescent="0.25">
      <c r="A1105" t="s">
        <v>1461</v>
      </c>
      <c r="B1105" t="s">
        <v>9582</v>
      </c>
      <c r="C1105" t="s">
        <v>9583</v>
      </c>
    </row>
    <row r="1106" spans="1:3" x14ac:dyDescent="0.25">
      <c r="A1106" t="s">
        <v>1462</v>
      </c>
      <c r="B1106" t="s">
        <v>9584</v>
      </c>
      <c r="C1106" t="s">
        <v>8959</v>
      </c>
    </row>
    <row r="1107" spans="1:3" x14ac:dyDescent="0.25">
      <c r="A1107" t="s">
        <v>1463</v>
      </c>
      <c r="B1107" t="s">
        <v>9585</v>
      </c>
      <c r="C1107" t="s">
        <v>8365</v>
      </c>
    </row>
    <row r="1108" spans="1:3" x14ac:dyDescent="0.25">
      <c r="A1108" t="s">
        <v>1464</v>
      </c>
      <c r="B1108" t="s">
        <v>9586</v>
      </c>
      <c r="C1108" t="s">
        <v>9587</v>
      </c>
    </row>
    <row r="1109" spans="1:3" x14ac:dyDescent="0.25">
      <c r="A1109" t="s">
        <v>1465</v>
      </c>
      <c r="B1109" t="s">
        <v>8523</v>
      </c>
      <c r="C1109" t="s">
        <v>9588</v>
      </c>
    </row>
    <row r="1110" spans="1:3" x14ac:dyDescent="0.25">
      <c r="A1110" t="s">
        <v>1466</v>
      </c>
      <c r="B1110" t="s">
        <v>8349</v>
      </c>
      <c r="C1110" t="s">
        <v>9589</v>
      </c>
    </row>
    <row r="1111" spans="1:3" x14ac:dyDescent="0.25">
      <c r="A1111" t="s">
        <v>1467</v>
      </c>
      <c r="B1111" t="s">
        <v>9590</v>
      </c>
      <c r="C1111" t="s">
        <v>8413</v>
      </c>
    </row>
    <row r="1112" spans="1:3" x14ac:dyDescent="0.25">
      <c r="A1112" t="s">
        <v>1468</v>
      </c>
      <c r="B1112" t="s">
        <v>9591</v>
      </c>
      <c r="C1112" t="s">
        <v>8457</v>
      </c>
    </row>
    <row r="1113" spans="1:3" x14ac:dyDescent="0.25">
      <c r="A1113" t="s">
        <v>1469</v>
      </c>
      <c r="B1113" t="s">
        <v>9592</v>
      </c>
      <c r="C1113" t="s">
        <v>8365</v>
      </c>
    </row>
    <row r="1114" spans="1:3" x14ac:dyDescent="0.25">
      <c r="A1114" t="s">
        <v>1470</v>
      </c>
      <c r="B1114" t="s">
        <v>8349</v>
      </c>
      <c r="C1114" t="s">
        <v>9593</v>
      </c>
    </row>
    <row r="1115" spans="1:3" x14ac:dyDescent="0.25">
      <c r="A1115" t="s">
        <v>1471</v>
      </c>
      <c r="B1115" t="s">
        <v>9594</v>
      </c>
      <c r="C1115" t="s">
        <v>8346</v>
      </c>
    </row>
    <row r="1116" spans="1:3" x14ac:dyDescent="0.25">
      <c r="A1116" t="s">
        <v>1472</v>
      </c>
      <c r="B1116" t="s">
        <v>9595</v>
      </c>
      <c r="C1116" t="s">
        <v>8346</v>
      </c>
    </row>
    <row r="1117" spans="1:3" x14ac:dyDescent="0.25">
      <c r="A1117" t="s">
        <v>1473</v>
      </c>
      <c r="B1117" t="s">
        <v>9596</v>
      </c>
      <c r="C1117" t="s">
        <v>8457</v>
      </c>
    </row>
    <row r="1118" spans="1:3" x14ac:dyDescent="0.25">
      <c r="A1118" t="s">
        <v>1474</v>
      </c>
      <c r="B1118" t="s">
        <v>9597</v>
      </c>
      <c r="C1118" t="s">
        <v>8413</v>
      </c>
    </row>
    <row r="1119" spans="1:3" x14ac:dyDescent="0.25">
      <c r="A1119" t="s">
        <v>1475</v>
      </c>
      <c r="B1119" t="s">
        <v>9598</v>
      </c>
      <c r="C1119" t="s">
        <v>8499</v>
      </c>
    </row>
    <row r="1120" spans="1:3" x14ac:dyDescent="0.25">
      <c r="A1120" t="s">
        <v>1476</v>
      </c>
      <c r="B1120" t="s">
        <v>9599</v>
      </c>
      <c r="C1120" t="s">
        <v>8401</v>
      </c>
    </row>
    <row r="1121" spans="1:3" x14ac:dyDescent="0.25">
      <c r="A1121" t="s">
        <v>1477</v>
      </c>
      <c r="B1121" t="s">
        <v>9600</v>
      </c>
      <c r="C1121" t="s">
        <v>8344</v>
      </c>
    </row>
    <row r="1122" spans="1:3" x14ac:dyDescent="0.25">
      <c r="A1122" t="s">
        <v>1478</v>
      </c>
      <c r="B1122" t="s">
        <v>8403</v>
      </c>
      <c r="C1122" t="s">
        <v>9601</v>
      </c>
    </row>
    <row r="1123" spans="1:3" x14ac:dyDescent="0.25">
      <c r="A1123" t="s">
        <v>1479</v>
      </c>
      <c r="B1123" t="s">
        <v>8523</v>
      </c>
      <c r="C1123" t="s">
        <v>9602</v>
      </c>
    </row>
    <row r="1124" spans="1:3" x14ac:dyDescent="0.25">
      <c r="A1124" t="s">
        <v>1480</v>
      </c>
      <c r="B1124" t="s">
        <v>9603</v>
      </c>
      <c r="C1124" t="s">
        <v>8346</v>
      </c>
    </row>
    <row r="1125" spans="1:3" x14ac:dyDescent="0.25">
      <c r="A1125" t="s">
        <v>1481</v>
      </c>
      <c r="B1125" t="s">
        <v>8349</v>
      </c>
      <c r="C1125" t="s">
        <v>9604</v>
      </c>
    </row>
    <row r="1126" spans="1:3" x14ac:dyDescent="0.25">
      <c r="A1126" t="s">
        <v>1482</v>
      </c>
      <c r="B1126" t="s">
        <v>9605</v>
      </c>
      <c r="C1126" t="s">
        <v>8379</v>
      </c>
    </row>
    <row r="1127" spans="1:3" x14ac:dyDescent="0.25">
      <c r="A1127" t="s">
        <v>1483</v>
      </c>
      <c r="B1127" t="s">
        <v>9606</v>
      </c>
      <c r="C1127" t="s">
        <v>8379</v>
      </c>
    </row>
    <row r="1128" spans="1:3" x14ac:dyDescent="0.25">
      <c r="A1128" t="s">
        <v>329</v>
      </c>
      <c r="B1128" t="s">
        <v>9607</v>
      </c>
      <c r="C1128" t="s">
        <v>9608</v>
      </c>
    </row>
    <row r="1129" spans="1:3" x14ac:dyDescent="0.25">
      <c r="A1129" t="s">
        <v>1484</v>
      </c>
      <c r="B1129" t="s">
        <v>9609</v>
      </c>
      <c r="C1129" t="s">
        <v>9610</v>
      </c>
    </row>
    <row r="1130" spans="1:3" x14ac:dyDescent="0.25">
      <c r="A1130" t="s">
        <v>1485</v>
      </c>
      <c r="B1130" t="s">
        <v>9611</v>
      </c>
      <c r="C1130" t="s">
        <v>8452</v>
      </c>
    </row>
    <row r="1131" spans="1:3" x14ac:dyDescent="0.25">
      <c r="A1131" t="s">
        <v>1486</v>
      </c>
      <c r="B1131" t="s">
        <v>9612</v>
      </c>
      <c r="C1131" t="s">
        <v>8344</v>
      </c>
    </row>
    <row r="1132" spans="1:3" x14ac:dyDescent="0.25">
      <c r="A1132" t="s">
        <v>1487</v>
      </c>
      <c r="B1132" t="s">
        <v>9613</v>
      </c>
      <c r="C1132" t="s">
        <v>8499</v>
      </c>
    </row>
    <row r="1133" spans="1:3" x14ac:dyDescent="0.25">
      <c r="A1133" t="s">
        <v>1488</v>
      </c>
      <c r="B1133" t="s">
        <v>8449</v>
      </c>
      <c r="C1133" t="s">
        <v>9614</v>
      </c>
    </row>
    <row r="1134" spans="1:3" x14ac:dyDescent="0.25">
      <c r="A1134" t="s">
        <v>1489</v>
      </c>
      <c r="B1134" t="s">
        <v>9615</v>
      </c>
      <c r="C1134" t="s">
        <v>8517</v>
      </c>
    </row>
    <row r="1135" spans="1:3" x14ac:dyDescent="0.25">
      <c r="A1135" t="s">
        <v>1490</v>
      </c>
      <c r="B1135" t="s">
        <v>9616</v>
      </c>
      <c r="C1135" t="s">
        <v>9617</v>
      </c>
    </row>
    <row r="1136" spans="1:3" x14ac:dyDescent="0.25">
      <c r="A1136" t="s">
        <v>1491</v>
      </c>
      <c r="B1136" t="s">
        <v>9618</v>
      </c>
      <c r="C1136" t="s">
        <v>8411</v>
      </c>
    </row>
    <row r="1137" spans="1:3" x14ac:dyDescent="0.25">
      <c r="A1137" t="s">
        <v>1492</v>
      </c>
      <c r="B1137" t="s">
        <v>8349</v>
      </c>
      <c r="C1137" t="s">
        <v>9619</v>
      </c>
    </row>
    <row r="1138" spans="1:3" x14ac:dyDescent="0.25">
      <c r="A1138" t="s">
        <v>1493</v>
      </c>
      <c r="B1138" t="s">
        <v>9620</v>
      </c>
      <c r="C1138" t="s">
        <v>8348</v>
      </c>
    </row>
    <row r="1139" spans="1:3" x14ac:dyDescent="0.25">
      <c r="A1139" t="s">
        <v>1494</v>
      </c>
      <c r="B1139" t="s">
        <v>8770</v>
      </c>
      <c r="C1139" t="s">
        <v>9621</v>
      </c>
    </row>
    <row r="1140" spans="1:3" x14ac:dyDescent="0.25">
      <c r="A1140" t="s">
        <v>1495</v>
      </c>
      <c r="B1140" t="s">
        <v>9622</v>
      </c>
      <c r="C1140" t="s">
        <v>8509</v>
      </c>
    </row>
    <row r="1141" spans="1:3" x14ac:dyDescent="0.25">
      <c r="A1141" t="s">
        <v>29</v>
      </c>
      <c r="B1141" t="s">
        <v>9623</v>
      </c>
      <c r="C1141" t="s">
        <v>8379</v>
      </c>
    </row>
    <row r="1142" spans="1:3" x14ac:dyDescent="0.25">
      <c r="A1142" t="s">
        <v>1496</v>
      </c>
      <c r="B1142" t="s">
        <v>9624</v>
      </c>
      <c r="C1142" t="s">
        <v>8344</v>
      </c>
    </row>
    <row r="1143" spans="1:3" x14ac:dyDescent="0.25">
      <c r="A1143" t="s">
        <v>1497</v>
      </c>
      <c r="B1143" t="s">
        <v>9625</v>
      </c>
      <c r="C1143" t="s">
        <v>8509</v>
      </c>
    </row>
    <row r="1144" spans="1:3" x14ac:dyDescent="0.25">
      <c r="A1144" t="s">
        <v>1498</v>
      </c>
      <c r="B1144" t="s">
        <v>9626</v>
      </c>
      <c r="C1144" t="s">
        <v>8392</v>
      </c>
    </row>
    <row r="1145" spans="1:3" x14ac:dyDescent="0.25">
      <c r="A1145" t="s">
        <v>1499</v>
      </c>
      <c r="B1145" t="s">
        <v>9627</v>
      </c>
      <c r="C1145" t="s">
        <v>8401</v>
      </c>
    </row>
    <row r="1146" spans="1:3" x14ac:dyDescent="0.25">
      <c r="A1146" t="s">
        <v>1500</v>
      </c>
      <c r="B1146" t="s">
        <v>9628</v>
      </c>
      <c r="C1146" t="s">
        <v>8348</v>
      </c>
    </row>
    <row r="1147" spans="1:3" x14ac:dyDescent="0.25">
      <c r="A1147" t="s">
        <v>1501</v>
      </c>
      <c r="B1147" t="s">
        <v>9629</v>
      </c>
      <c r="C1147" t="s">
        <v>8406</v>
      </c>
    </row>
    <row r="1148" spans="1:3" x14ac:dyDescent="0.25">
      <c r="A1148" t="s">
        <v>1502</v>
      </c>
      <c r="B1148" t="s">
        <v>9630</v>
      </c>
      <c r="C1148" t="s">
        <v>8457</v>
      </c>
    </row>
    <row r="1149" spans="1:3" x14ac:dyDescent="0.25">
      <c r="A1149" t="s">
        <v>1503</v>
      </c>
      <c r="B1149" t="s">
        <v>9631</v>
      </c>
      <c r="C1149" t="s">
        <v>8342</v>
      </c>
    </row>
    <row r="1150" spans="1:3" x14ac:dyDescent="0.25">
      <c r="A1150" t="s">
        <v>1504</v>
      </c>
      <c r="B1150" t="s">
        <v>9632</v>
      </c>
      <c r="C1150" t="s">
        <v>8348</v>
      </c>
    </row>
    <row r="1151" spans="1:3" x14ac:dyDescent="0.25">
      <c r="A1151" t="s">
        <v>1505</v>
      </c>
      <c r="B1151" t="s">
        <v>8349</v>
      </c>
      <c r="C1151" t="s">
        <v>9633</v>
      </c>
    </row>
    <row r="1152" spans="1:3" x14ac:dyDescent="0.25">
      <c r="A1152" t="s">
        <v>1506</v>
      </c>
      <c r="B1152" t="s">
        <v>9634</v>
      </c>
      <c r="C1152" t="s">
        <v>9635</v>
      </c>
    </row>
    <row r="1153" spans="1:3" x14ac:dyDescent="0.25">
      <c r="A1153" t="s">
        <v>1507</v>
      </c>
      <c r="B1153" t="s">
        <v>8523</v>
      </c>
      <c r="C1153" t="s">
        <v>9636</v>
      </c>
    </row>
    <row r="1154" spans="1:3" x14ac:dyDescent="0.25">
      <c r="A1154" t="s">
        <v>1508</v>
      </c>
      <c r="B1154" t="s">
        <v>8482</v>
      </c>
      <c r="C1154" t="s">
        <v>9637</v>
      </c>
    </row>
    <row r="1155" spans="1:3" x14ac:dyDescent="0.25">
      <c r="A1155" t="s">
        <v>330</v>
      </c>
      <c r="B1155" t="s">
        <v>9638</v>
      </c>
      <c r="C1155" t="s">
        <v>8379</v>
      </c>
    </row>
    <row r="1156" spans="1:3" x14ac:dyDescent="0.25">
      <c r="A1156" t="s">
        <v>1509</v>
      </c>
      <c r="B1156" t="s">
        <v>9639</v>
      </c>
      <c r="C1156" t="s">
        <v>9443</v>
      </c>
    </row>
    <row r="1157" spans="1:3" x14ac:dyDescent="0.25">
      <c r="A1157" t="s">
        <v>1510</v>
      </c>
      <c r="B1157" t="s">
        <v>9640</v>
      </c>
      <c r="C1157" t="s">
        <v>8346</v>
      </c>
    </row>
    <row r="1158" spans="1:3" x14ac:dyDescent="0.25">
      <c r="A1158" t="s">
        <v>1511</v>
      </c>
      <c r="B1158" t="s">
        <v>8403</v>
      </c>
      <c r="C1158" t="s">
        <v>9641</v>
      </c>
    </row>
    <row r="1159" spans="1:3" x14ac:dyDescent="0.25">
      <c r="A1159" t="s">
        <v>1512</v>
      </c>
      <c r="B1159" t="s">
        <v>9642</v>
      </c>
      <c r="C1159" t="s">
        <v>8348</v>
      </c>
    </row>
    <row r="1160" spans="1:3" x14ac:dyDescent="0.25">
      <c r="A1160" t="s">
        <v>1513</v>
      </c>
      <c r="B1160" t="s">
        <v>9643</v>
      </c>
      <c r="C1160" t="s">
        <v>8342</v>
      </c>
    </row>
    <row r="1161" spans="1:3" x14ac:dyDescent="0.25">
      <c r="A1161" t="s">
        <v>1514</v>
      </c>
      <c r="B1161" t="s">
        <v>9644</v>
      </c>
      <c r="C1161" t="s">
        <v>8346</v>
      </c>
    </row>
    <row r="1162" spans="1:3" x14ac:dyDescent="0.25">
      <c r="A1162" t="s">
        <v>1515</v>
      </c>
      <c r="B1162" t="s">
        <v>9645</v>
      </c>
      <c r="C1162" t="s">
        <v>8365</v>
      </c>
    </row>
    <row r="1163" spans="1:3" x14ac:dyDescent="0.25">
      <c r="A1163" t="s">
        <v>1516</v>
      </c>
      <c r="B1163" t="s">
        <v>8349</v>
      </c>
      <c r="C1163" t="s">
        <v>9646</v>
      </c>
    </row>
    <row r="1164" spans="1:3" x14ac:dyDescent="0.25">
      <c r="A1164" t="s">
        <v>1517</v>
      </c>
      <c r="B1164" t="s">
        <v>9647</v>
      </c>
      <c r="C1164" t="s">
        <v>8365</v>
      </c>
    </row>
    <row r="1165" spans="1:3" x14ac:dyDescent="0.25">
      <c r="A1165" t="s">
        <v>1518</v>
      </c>
      <c r="B1165" t="s">
        <v>9648</v>
      </c>
      <c r="C1165" t="s">
        <v>8346</v>
      </c>
    </row>
    <row r="1166" spans="1:3" x14ac:dyDescent="0.25">
      <c r="A1166" t="s">
        <v>1519</v>
      </c>
      <c r="B1166" t="s">
        <v>9649</v>
      </c>
      <c r="C1166" t="s">
        <v>8342</v>
      </c>
    </row>
    <row r="1167" spans="1:3" x14ac:dyDescent="0.25">
      <c r="A1167" t="s">
        <v>1520</v>
      </c>
      <c r="B1167" t="s">
        <v>8523</v>
      </c>
      <c r="C1167" t="s">
        <v>9650</v>
      </c>
    </row>
    <row r="1168" spans="1:3" x14ac:dyDescent="0.25">
      <c r="A1168" t="s">
        <v>1521</v>
      </c>
      <c r="B1168" t="s">
        <v>8403</v>
      </c>
      <c r="C1168" t="s">
        <v>9651</v>
      </c>
    </row>
    <row r="1169" spans="1:3" x14ac:dyDescent="0.25">
      <c r="A1169" t="s">
        <v>1522</v>
      </c>
      <c r="B1169" t="s">
        <v>9652</v>
      </c>
      <c r="C1169" t="s">
        <v>8346</v>
      </c>
    </row>
    <row r="1170" spans="1:3" x14ac:dyDescent="0.25">
      <c r="A1170" t="s">
        <v>1523</v>
      </c>
      <c r="B1170" t="s">
        <v>9653</v>
      </c>
      <c r="C1170" t="s">
        <v>8488</v>
      </c>
    </row>
    <row r="1171" spans="1:3" x14ac:dyDescent="0.25">
      <c r="A1171" t="s">
        <v>1524</v>
      </c>
      <c r="B1171" t="s">
        <v>9654</v>
      </c>
      <c r="C1171" t="s">
        <v>9655</v>
      </c>
    </row>
    <row r="1172" spans="1:3" x14ac:dyDescent="0.25">
      <c r="A1172" t="s">
        <v>1525</v>
      </c>
      <c r="B1172" t="s">
        <v>9656</v>
      </c>
      <c r="C1172" t="s">
        <v>8365</v>
      </c>
    </row>
    <row r="1173" spans="1:3" x14ac:dyDescent="0.25">
      <c r="A1173" t="s">
        <v>1526</v>
      </c>
      <c r="B1173" t="s">
        <v>9657</v>
      </c>
      <c r="C1173" t="s">
        <v>8365</v>
      </c>
    </row>
    <row r="1174" spans="1:3" x14ac:dyDescent="0.25">
      <c r="A1174" t="s">
        <v>1527</v>
      </c>
      <c r="B1174" t="s">
        <v>9658</v>
      </c>
      <c r="C1174" t="s">
        <v>9659</v>
      </c>
    </row>
    <row r="1175" spans="1:3" x14ac:dyDescent="0.25">
      <c r="A1175" t="s">
        <v>1528</v>
      </c>
      <c r="B1175" t="s">
        <v>9660</v>
      </c>
      <c r="C1175" t="s">
        <v>8365</v>
      </c>
    </row>
    <row r="1176" spans="1:3" x14ac:dyDescent="0.25">
      <c r="A1176" t="s">
        <v>1529</v>
      </c>
      <c r="B1176" t="s">
        <v>8349</v>
      </c>
      <c r="C1176" t="s">
        <v>9661</v>
      </c>
    </row>
    <row r="1177" spans="1:3" x14ac:dyDescent="0.25">
      <c r="A1177" t="s">
        <v>1530</v>
      </c>
      <c r="B1177" t="s">
        <v>9662</v>
      </c>
      <c r="C1177" t="s">
        <v>8346</v>
      </c>
    </row>
    <row r="1178" spans="1:3" x14ac:dyDescent="0.25">
      <c r="A1178" t="s">
        <v>1531</v>
      </c>
      <c r="B1178" t="s">
        <v>8349</v>
      </c>
      <c r="C1178" t="s">
        <v>9663</v>
      </c>
    </row>
    <row r="1179" spans="1:3" x14ac:dyDescent="0.25">
      <c r="A1179" t="s">
        <v>1532</v>
      </c>
      <c r="B1179" t="s">
        <v>9504</v>
      </c>
      <c r="C1179" t="s">
        <v>9664</v>
      </c>
    </row>
    <row r="1180" spans="1:3" x14ac:dyDescent="0.25">
      <c r="A1180" t="s">
        <v>1533</v>
      </c>
      <c r="B1180" t="s">
        <v>9665</v>
      </c>
      <c r="C1180" t="s">
        <v>8365</v>
      </c>
    </row>
    <row r="1181" spans="1:3" x14ac:dyDescent="0.25">
      <c r="A1181" t="s">
        <v>1534</v>
      </c>
      <c r="B1181" t="s">
        <v>8440</v>
      </c>
      <c r="C1181" t="s">
        <v>8365</v>
      </c>
    </row>
    <row r="1182" spans="1:3" x14ac:dyDescent="0.25">
      <c r="A1182" t="s">
        <v>1535</v>
      </c>
      <c r="B1182" t="s">
        <v>9666</v>
      </c>
      <c r="C1182" t="s">
        <v>8346</v>
      </c>
    </row>
    <row r="1183" spans="1:3" x14ac:dyDescent="0.25">
      <c r="A1183" t="s">
        <v>1536</v>
      </c>
      <c r="B1183" t="s">
        <v>9667</v>
      </c>
      <c r="C1183" t="s">
        <v>8411</v>
      </c>
    </row>
    <row r="1184" spans="1:3" x14ac:dyDescent="0.25">
      <c r="A1184" t="s">
        <v>1537</v>
      </c>
      <c r="B1184" t="s">
        <v>9668</v>
      </c>
      <c r="C1184" t="s">
        <v>8452</v>
      </c>
    </row>
    <row r="1185" spans="1:3" x14ac:dyDescent="0.25">
      <c r="A1185" t="s">
        <v>1538</v>
      </c>
      <c r="B1185" t="s">
        <v>9669</v>
      </c>
      <c r="C1185" t="s">
        <v>8357</v>
      </c>
    </row>
    <row r="1186" spans="1:3" x14ac:dyDescent="0.25">
      <c r="A1186" t="s">
        <v>1539</v>
      </c>
      <c r="B1186" t="s">
        <v>9084</v>
      </c>
      <c r="C1186" t="s">
        <v>9670</v>
      </c>
    </row>
    <row r="1187" spans="1:3" x14ac:dyDescent="0.25">
      <c r="A1187" t="s">
        <v>1540</v>
      </c>
      <c r="B1187" t="s">
        <v>8349</v>
      </c>
      <c r="C1187" t="s">
        <v>9671</v>
      </c>
    </row>
    <row r="1188" spans="1:3" x14ac:dyDescent="0.25">
      <c r="A1188" t="s">
        <v>1541</v>
      </c>
      <c r="B1188" t="s">
        <v>9672</v>
      </c>
      <c r="C1188" t="s">
        <v>9673</v>
      </c>
    </row>
    <row r="1189" spans="1:3" x14ac:dyDescent="0.25">
      <c r="A1189" t="s">
        <v>1542</v>
      </c>
      <c r="B1189" t="s">
        <v>9674</v>
      </c>
      <c r="C1189" t="s">
        <v>8379</v>
      </c>
    </row>
    <row r="1190" spans="1:3" x14ac:dyDescent="0.25">
      <c r="A1190" t="s">
        <v>1543</v>
      </c>
      <c r="B1190" t="s">
        <v>9675</v>
      </c>
      <c r="C1190" t="s">
        <v>8365</v>
      </c>
    </row>
    <row r="1191" spans="1:3" x14ac:dyDescent="0.25">
      <c r="A1191" t="s">
        <v>1544</v>
      </c>
      <c r="B1191" t="s">
        <v>9676</v>
      </c>
      <c r="C1191" t="s">
        <v>8348</v>
      </c>
    </row>
    <row r="1192" spans="1:3" x14ac:dyDescent="0.25">
      <c r="A1192" t="s">
        <v>1545</v>
      </c>
      <c r="B1192" t="s">
        <v>9677</v>
      </c>
      <c r="C1192" t="s">
        <v>9678</v>
      </c>
    </row>
    <row r="1193" spans="1:3" x14ac:dyDescent="0.25">
      <c r="A1193" t="s">
        <v>1546</v>
      </c>
      <c r="B1193" t="s">
        <v>9679</v>
      </c>
      <c r="C1193" t="s">
        <v>8346</v>
      </c>
    </row>
    <row r="1194" spans="1:3" x14ac:dyDescent="0.25">
      <c r="A1194" t="s">
        <v>1547</v>
      </c>
      <c r="B1194" t="s">
        <v>9680</v>
      </c>
      <c r="C1194" t="s">
        <v>9678</v>
      </c>
    </row>
    <row r="1195" spans="1:3" x14ac:dyDescent="0.25">
      <c r="A1195" t="s">
        <v>1548</v>
      </c>
      <c r="B1195" t="s">
        <v>9681</v>
      </c>
      <c r="C1195" t="s">
        <v>8411</v>
      </c>
    </row>
    <row r="1196" spans="1:3" x14ac:dyDescent="0.25">
      <c r="A1196" t="s">
        <v>1549</v>
      </c>
      <c r="B1196" t="s">
        <v>9682</v>
      </c>
      <c r="C1196" t="s">
        <v>8365</v>
      </c>
    </row>
    <row r="1197" spans="1:3" x14ac:dyDescent="0.25">
      <c r="A1197" t="s">
        <v>1550</v>
      </c>
      <c r="B1197" t="s">
        <v>9683</v>
      </c>
      <c r="C1197" t="s">
        <v>9684</v>
      </c>
    </row>
    <row r="1198" spans="1:3" x14ac:dyDescent="0.25">
      <c r="A1198" t="s">
        <v>1551</v>
      </c>
      <c r="B1198" t="s">
        <v>9685</v>
      </c>
      <c r="C1198" t="s">
        <v>8344</v>
      </c>
    </row>
    <row r="1199" spans="1:3" x14ac:dyDescent="0.25">
      <c r="A1199" t="s">
        <v>1552</v>
      </c>
      <c r="B1199" t="s">
        <v>8349</v>
      </c>
      <c r="C1199" t="s">
        <v>9686</v>
      </c>
    </row>
    <row r="1200" spans="1:3" x14ac:dyDescent="0.25">
      <c r="A1200" t="s">
        <v>1553</v>
      </c>
      <c r="B1200" t="s">
        <v>9687</v>
      </c>
      <c r="C1200" t="s">
        <v>8676</v>
      </c>
    </row>
    <row r="1201" spans="1:3" x14ac:dyDescent="0.25">
      <c r="A1201" t="s">
        <v>1554</v>
      </c>
      <c r="B1201" t="s">
        <v>8523</v>
      </c>
      <c r="C1201" t="s">
        <v>9688</v>
      </c>
    </row>
    <row r="1202" spans="1:3" x14ac:dyDescent="0.25">
      <c r="A1202" t="s">
        <v>1555</v>
      </c>
      <c r="B1202" t="s">
        <v>8847</v>
      </c>
      <c r="C1202" t="s">
        <v>9689</v>
      </c>
    </row>
    <row r="1203" spans="1:3" x14ac:dyDescent="0.25">
      <c r="A1203" t="s">
        <v>1556</v>
      </c>
      <c r="B1203" t="s">
        <v>9690</v>
      </c>
      <c r="C1203" t="s">
        <v>8411</v>
      </c>
    </row>
    <row r="1204" spans="1:3" x14ac:dyDescent="0.25">
      <c r="A1204" t="s">
        <v>1557</v>
      </c>
      <c r="B1204" t="s">
        <v>8403</v>
      </c>
      <c r="C1204" t="s">
        <v>9691</v>
      </c>
    </row>
    <row r="1205" spans="1:3" x14ac:dyDescent="0.25">
      <c r="A1205" t="s">
        <v>1558</v>
      </c>
      <c r="B1205" t="s">
        <v>9692</v>
      </c>
      <c r="C1205" t="s">
        <v>8342</v>
      </c>
    </row>
    <row r="1206" spans="1:3" x14ac:dyDescent="0.25">
      <c r="A1206" t="s">
        <v>1559</v>
      </c>
      <c r="B1206" t="s">
        <v>9693</v>
      </c>
      <c r="C1206" t="s">
        <v>8365</v>
      </c>
    </row>
    <row r="1207" spans="1:3" x14ac:dyDescent="0.25">
      <c r="A1207" t="s">
        <v>1560</v>
      </c>
      <c r="B1207" t="s">
        <v>9694</v>
      </c>
      <c r="C1207" t="s">
        <v>8357</v>
      </c>
    </row>
    <row r="1208" spans="1:3" x14ac:dyDescent="0.25">
      <c r="A1208" t="s">
        <v>1561</v>
      </c>
      <c r="B1208" t="s">
        <v>9695</v>
      </c>
      <c r="C1208" t="s">
        <v>8365</v>
      </c>
    </row>
    <row r="1209" spans="1:3" x14ac:dyDescent="0.25">
      <c r="A1209" t="s">
        <v>1562</v>
      </c>
      <c r="B1209" t="s">
        <v>9696</v>
      </c>
      <c r="C1209" t="s">
        <v>8411</v>
      </c>
    </row>
    <row r="1210" spans="1:3" x14ac:dyDescent="0.25">
      <c r="A1210" t="s">
        <v>1563</v>
      </c>
      <c r="B1210" t="s">
        <v>9697</v>
      </c>
      <c r="C1210" t="s">
        <v>8499</v>
      </c>
    </row>
    <row r="1211" spans="1:3" x14ac:dyDescent="0.25">
      <c r="A1211" t="s">
        <v>1564</v>
      </c>
      <c r="B1211" t="s">
        <v>9698</v>
      </c>
      <c r="C1211" t="s">
        <v>8457</v>
      </c>
    </row>
    <row r="1212" spans="1:3" x14ac:dyDescent="0.25">
      <c r="A1212" t="s">
        <v>1565</v>
      </c>
      <c r="B1212" t="s">
        <v>9699</v>
      </c>
      <c r="C1212" t="s">
        <v>8401</v>
      </c>
    </row>
    <row r="1213" spans="1:3" x14ac:dyDescent="0.25">
      <c r="A1213" t="s">
        <v>1566</v>
      </c>
      <c r="B1213" t="s">
        <v>9700</v>
      </c>
      <c r="C1213" t="s">
        <v>8344</v>
      </c>
    </row>
    <row r="1214" spans="1:3" x14ac:dyDescent="0.25">
      <c r="A1214" t="s">
        <v>1567</v>
      </c>
      <c r="B1214" t="s">
        <v>9701</v>
      </c>
      <c r="C1214" t="s">
        <v>8411</v>
      </c>
    </row>
    <row r="1215" spans="1:3" x14ac:dyDescent="0.25">
      <c r="A1215" t="s">
        <v>1568</v>
      </c>
      <c r="B1215" t="s">
        <v>9702</v>
      </c>
      <c r="C1215" t="s">
        <v>8379</v>
      </c>
    </row>
    <row r="1216" spans="1:3" x14ac:dyDescent="0.25">
      <c r="A1216" t="s">
        <v>331</v>
      </c>
      <c r="B1216" t="s">
        <v>9703</v>
      </c>
      <c r="C1216" t="s">
        <v>8379</v>
      </c>
    </row>
    <row r="1217" spans="1:3" x14ac:dyDescent="0.25">
      <c r="A1217" t="s">
        <v>1569</v>
      </c>
      <c r="B1217" t="s">
        <v>9704</v>
      </c>
      <c r="C1217" t="s">
        <v>8413</v>
      </c>
    </row>
    <row r="1218" spans="1:3" x14ac:dyDescent="0.25">
      <c r="A1218" t="s">
        <v>1570</v>
      </c>
      <c r="B1218" t="s">
        <v>9705</v>
      </c>
      <c r="C1218" t="s">
        <v>8344</v>
      </c>
    </row>
    <row r="1219" spans="1:3" x14ac:dyDescent="0.25">
      <c r="A1219" t="s">
        <v>1571</v>
      </c>
      <c r="B1219" t="s">
        <v>9706</v>
      </c>
      <c r="C1219" t="s">
        <v>8365</v>
      </c>
    </row>
    <row r="1220" spans="1:3" x14ac:dyDescent="0.25">
      <c r="A1220" t="s">
        <v>1572</v>
      </c>
      <c r="B1220" t="s">
        <v>9707</v>
      </c>
      <c r="C1220" t="s">
        <v>8346</v>
      </c>
    </row>
    <row r="1221" spans="1:3" x14ac:dyDescent="0.25">
      <c r="A1221" t="s">
        <v>1573</v>
      </c>
      <c r="B1221" t="s">
        <v>9708</v>
      </c>
      <c r="C1221" t="s">
        <v>8452</v>
      </c>
    </row>
    <row r="1222" spans="1:3" x14ac:dyDescent="0.25">
      <c r="A1222" t="s">
        <v>8276</v>
      </c>
      <c r="B1222" t="s">
        <v>9709</v>
      </c>
      <c r="C1222" t="s">
        <v>9710</v>
      </c>
    </row>
    <row r="1223" spans="1:3" x14ac:dyDescent="0.25">
      <c r="A1223" t="s">
        <v>1575</v>
      </c>
      <c r="B1223" t="s">
        <v>9711</v>
      </c>
      <c r="C1223" t="s">
        <v>9712</v>
      </c>
    </row>
    <row r="1224" spans="1:3" x14ac:dyDescent="0.25">
      <c r="A1224" t="s">
        <v>1576</v>
      </c>
      <c r="B1224" t="s">
        <v>9713</v>
      </c>
      <c r="C1224" t="s">
        <v>8346</v>
      </c>
    </row>
    <row r="1225" spans="1:3" x14ac:dyDescent="0.25">
      <c r="A1225" t="s">
        <v>1577</v>
      </c>
      <c r="B1225" t="s">
        <v>9714</v>
      </c>
      <c r="C1225" t="s">
        <v>8401</v>
      </c>
    </row>
    <row r="1226" spans="1:3" x14ac:dyDescent="0.25">
      <c r="A1226" t="s">
        <v>1578</v>
      </c>
      <c r="B1226" t="s">
        <v>8403</v>
      </c>
      <c r="C1226" t="s">
        <v>9715</v>
      </c>
    </row>
    <row r="1227" spans="1:3" x14ac:dyDescent="0.25">
      <c r="A1227" t="s">
        <v>30</v>
      </c>
      <c r="B1227" t="s">
        <v>9716</v>
      </c>
      <c r="C1227" t="s">
        <v>8379</v>
      </c>
    </row>
    <row r="1228" spans="1:3" x14ac:dyDescent="0.25">
      <c r="A1228" t="s">
        <v>1579</v>
      </c>
      <c r="B1228" t="s">
        <v>9717</v>
      </c>
      <c r="C1228" t="s">
        <v>8379</v>
      </c>
    </row>
    <row r="1229" spans="1:3" x14ac:dyDescent="0.25">
      <c r="A1229" t="s">
        <v>1580</v>
      </c>
      <c r="B1229" t="s">
        <v>9718</v>
      </c>
      <c r="C1229" t="s">
        <v>8392</v>
      </c>
    </row>
    <row r="1230" spans="1:3" x14ac:dyDescent="0.25">
      <c r="A1230" t="s">
        <v>1581</v>
      </c>
      <c r="B1230" t="s">
        <v>9719</v>
      </c>
      <c r="C1230" t="s">
        <v>9720</v>
      </c>
    </row>
    <row r="1231" spans="1:3" x14ac:dyDescent="0.25">
      <c r="A1231" t="s">
        <v>1582</v>
      </c>
      <c r="B1231" t="s">
        <v>9721</v>
      </c>
      <c r="C1231" t="s">
        <v>8354</v>
      </c>
    </row>
    <row r="1232" spans="1:3" x14ac:dyDescent="0.25">
      <c r="A1232" t="s">
        <v>1583</v>
      </c>
      <c r="B1232" t="s">
        <v>9722</v>
      </c>
      <c r="C1232" t="s">
        <v>8346</v>
      </c>
    </row>
    <row r="1233" spans="1:3" x14ac:dyDescent="0.25">
      <c r="A1233" t="s">
        <v>1584</v>
      </c>
      <c r="B1233" t="s">
        <v>8349</v>
      </c>
      <c r="C1233" t="s">
        <v>9723</v>
      </c>
    </row>
    <row r="1234" spans="1:3" x14ac:dyDescent="0.25">
      <c r="A1234" t="s">
        <v>1585</v>
      </c>
      <c r="B1234" t="s">
        <v>9724</v>
      </c>
      <c r="C1234" t="s">
        <v>8406</v>
      </c>
    </row>
    <row r="1235" spans="1:3" x14ac:dyDescent="0.25">
      <c r="A1235" t="s">
        <v>332</v>
      </c>
      <c r="B1235" t="s">
        <v>9725</v>
      </c>
      <c r="C1235" t="s">
        <v>8379</v>
      </c>
    </row>
    <row r="1236" spans="1:3" x14ac:dyDescent="0.25">
      <c r="A1236" t="s">
        <v>1586</v>
      </c>
      <c r="B1236" t="s">
        <v>9726</v>
      </c>
      <c r="C1236" t="s">
        <v>8344</v>
      </c>
    </row>
    <row r="1237" spans="1:3" x14ac:dyDescent="0.25">
      <c r="A1237" t="s">
        <v>1587</v>
      </c>
      <c r="B1237" t="s">
        <v>8349</v>
      </c>
      <c r="C1237" t="s">
        <v>9727</v>
      </c>
    </row>
    <row r="1238" spans="1:3" x14ac:dyDescent="0.25">
      <c r="A1238" t="s">
        <v>1588</v>
      </c>
      <c r="B1238" t="s">
        <v>9728</v>
      </c>
      <c r="C1238" t="s">
        <v>9729</v>
      </c>
    </row>
    <row r="1239" spans="1:3" x14ac:dyDescent="0.25">
      <c r="A1239" t="s">
        <v>1589</v>
      </c>
      <c r="B1239" t="s">
        <v>9730</v>
      </c>
      <c r="C1239" t="s">
        <v>8401</v>
      </c>
    </row>
    <row r="1240" spans="1:3" x14ac:dyDescent="0.25">
      <c r="A1240" t="s">
        <v>1590</v>
      </c>
      <c r="B1240" t="s">
        <v>9731</v>
      </c>
      <c r="C1240" t="s">
        <v>8530</v>
      </c>
    </row>
    <row r="1241" spans="1:3" x14ac:dyDescent="0.25">
      <c r="A1241" t="s">
        <v>1591</v>
      </c>
      <c r="B1241" t="s">
        <v>9732</v>
      </c>
      <c r="C1241" t="s">
        <v>8365</v>
      </c>
    </row>
    <row r="1242" spans="1:3" x14ac:dyDescent="0.25">
      <c r="A1242" t="s">
        <v>1592</v>
      </c>
      <c r="B1242" t="s">
        <v>9733</v>
      </c>
      <c r="C1242" t="s">
        <v>8348</v>
      </c>
    </row>
    <row r="1243" spans="1:3" x14ac:dyDescent="0.25">
      <c r="A1243" t="s">
        <v>1593</v>
      </c>
      <c r="B1243" t="s">
        <v>8349</v>
      </c>
      <c r="C1243" t="s">
        <v>9734</v>
      </c>
    </row>
    <row r="1244" spans="1:3" x14ac:dyDescent="0.25">
      <c r="A1244" t="s">
        <v>1594</v>
      </c>
      <c r="B1244" t="s">
        <v>8349</v>
      </c>
      <c r="C1244" t="s">
        <v>9735</v>
      </c>
    </row>
    <row r="1245" spans="1:3" x14ac:dyDescent="0.25">
      <c r="A1245" t="s">
        <v>1595</v>
      </c>
      <c r="B1245" t="s">
        <v>9736</v>
      </c>
      <c r="C1245" t="s">
        <v>8390</v>
      </c>
    </row>
    <row r="1246" spans="1:3" x14ac:dyDescent="0.25">
      <c r="A1246" t="s">
        <v>1596</v>
      </c>
      <c r="B1246" t="s">
        <v>9737</v>
      </c>
      <c r="C1246" t="s">
        <v>8365</v>
      </c>
    </row>
    <row r="1247" spans="1:3" x14ac:dyDescent="0.25">
      <c r="A1247" t="s">
        <v>1597</v>
      </c>
      <c r="B1247" t="s">
        <v>9738</v>
      </c>
      <c r="C1247" t="s">
        <v>8365</v>
      </c>
    </row>
    <row r="1248" spans="1:3" x14ac:dyDescent="0.25">
      <c r="A1248" t="s">
        <v>1598</v>
      </c>
      <c r="B1248" t="s">
        <v>9739</v>
      </c>
      <c r="C1248" t="s">
        <v>8365</v>
      </c>
    </row>
    <row r="1249" spans="1:3" x14ac:dyDescent="0.25">
      <c r="A1249" t="s">
        <v>1599</v>
      </c>
      <c r="B1249" t="s">
        <v>9740</v>
      </c>
      <c r="C1249" t="s">
        <v>8346</v>
      </c>
    </row>
    <row r="1250" spans="1:3" x14ac:dyDescent="0.25">
      <c r="A1250" t="s">
        <v>1600</v>
      </c>
      <c r="B1250" t="s">
        <v>9741</v>
      </c>
      <c r="C1250" t="s">
        <v>8365</v>
      </c>
    </row>
    <row r="1251" spans="1:3" x14ac:dyDescent="0.25">
      <c r="A1251" t="s">
        <v>1601</v>
      </c>
      <c r="B1251" t="s">
        <v>9742</v>
      </c>
      <c r="C1251" t="s">
        <v>8383</v>
      </c>
    </row>
    <row r="1252" spans="1:3" x14ac:dyDescent="0.25">
      <c r="A1252" t="s">
        <v>1602</v>
      </c>
      <c r="B1252" t="s">
        <v>9743</v>
      </c>
      <c r="C1252" t="s">
        <v>8346</v>
      </c>
    </row>
    <row r="1253" spans="1:3" x14ac:dyDescent="0.25">
      <c r="A1253" t="s">
        <v>7994</v>
      </c>
      <c r="B1253" t="s">
        <v>9744</v>
      </c>
      <c r="C1253" t="s">
        <v>8344</v>
      </c>
    </row>
    <row r="1254" spans="1:3" x14ac:dyDescent="0.25">
      <c r="A1254" t="s">
        <v>1604</v>
      </c>
      <c r="B1254" t="s">
        <v>8349</v>
      </c>
      <c r="C1254" t="s">
        <v>9745</v>
      </c>
    </row>
    <row r="1255" spans="1:3" x14ac:dyDescent="0.25">
      <c r="A1255" t="s">
        <v>1605</v>
      </c>
      <c r="B1255" t="s">
        <v>9746</v>
      </c>
      <c r="C1255" t="s">
        <v>8344</v>
      </c>
    </row>
    <row r="1256" spans="1:3" x14ac:dyDescent="0.25">
      <c r="A1256" t="s">
        <v>1606</v>
      </c>
      <c r="B1256" t="s">
        <v>9747</v>
      </c>
      <c r="C1256" t="s">
        <v>8411</v>
      </c>
    </row>
    <row r="1257" spans="1:3" x14ac:dyDescent="0.25">
      <c r="A1257" t="s">
        <v>1607</v>
      </c>
      <c r="B1257" t="s">
        <v>9748</v>
      </c>
      <c r="C1257" t="s">
        <v>8420</v>
      </c>
    </row>
    <row r="1258" spans="1:3" x14ac:dyDescent="0.25">
      <c r="A1258" t="s">
        <v>1608</v>
      </c>
      <c r="B1258" t="s">
        <v>8349</v>
      </c>
      <c r="C1258" t="s">
        <v>9749</v>
      </c>
    </row>
    <row r="1259" spans="1:3" x14ac:dyDescent="0.25">
      <c r="A1259" t="s">
        <v>1609</v>
      </c>
      <c r="B1259" t="s">
        <v>9750</v>
      </c>
      <c r="C1259" t="s">
        <v>8365</v>
      </c>
    </row>
    <row r="1260" spans="1:3" x14ac:dyDescent="0.25">
      <c r="A1260" t="s">
        <v>1610</v>
      </c>
      <c r="B1260" t="s">
        <v>8403</v>
      </c>
      <c r="C1260" t="s">
        <v>9751</v>
      </c>
    </row>
    <row r="1261" spans="1:3" x14ac:dyDescent="0.25">
      <c r="A1261" t="s">
        <v>1611</v>
      </c>
      <c r="B1261" t="s">
        <v>9752</v>
      </c>
      <c r="C1261" t="s">
        <v>8348</v>
      </c>
    </row>
    <row r="1262" spans="1:3" x14ac:dyDescent="0.25">
      <c r="A1262" t="s">
        <v>1612</v>
      </c>
      <c r="B1262" t="s">
        <v>9753</v>
      </c>
      <c r="C1262" t="s">
        <v>8413</v>
      </c>
    </row>
    <row r="1263" spans="1:3" x14ac:dyDescent="0.25">
      <c r="A1263" t="s">
        <v>1613</v>
      </c>
      <c r="B1263" t="s">
        <v>9754</v>
      </c>
      <c r="C1263" t="s">
        <v>8346</v>
      </c>
    </row>
    <row r="1264" spans="1:3" x14ac:dyDescent="0.25">
      <c r="A1264" t="s">
        <v>1614</v>
      </c>
      <c r="B1264" t="s">
        <v>9755</v>
      </c>
      <c r="C1264" t="s">
        <v>8344</v>
      </c>
    </row>
    <row r="1265" spans="1:3" x14ac:dyDescent="0.25">
      <c r="A1265" t="s">
        <v>1615</v>
      </c>
      <c r="B1265" t="s">
        <v>9756</v>
      </c>
      <c r="C1265" t="s">
        <v>8346</v>
      </c>
    </row>
    <row r="1266" spans="1:3" x14ac:dyDescent="0.25">
      <c r="A1266" t="s">
        <v>1616</v>
      </c>
      <c r="B1266" t="s">
        <v>9757</v>
      </c>
      <c r="C1266" t="s">
        <v>8346</v>
      </c>
    </row>
    <row r="1267" spans="1:3" x14ac:dyDescent="0.25">
      <c r="A1267" t="s">
        <v>268</v>
      </c>
      <c r="B1267" t="s">
        <v>9758</v>
      </c>
      <c r="C1267" t="s">
        <v>8379</v>
      </c>
    </row>
    <row r="1268" spans="1:3" x14ac:dyDescent="0.25">
      <c r="A1268" t="s">
        <v>1617</v>
      </c>
      <c r="B1268" t="s">
        <v>8403</v>
      </c>
      <c r="C1268" t="s">
        <v>9759</v>
      </c>
    </row>
    <row r="1269" spans="1:3" x14ac:dyDescent="0.25">
      <c r="A1269" t="s">
        <v>1618</v>
      </c>
      <c r="B1269" t="s">
        <v>9760</v>
      </c>
      <c r="C1269" t="s">
        <v>8530</v>
      </c>
    </row>
    <row r="1270" spans="1:3" x14ac:dyDescent="0.25">
      <c r="A1270" t="s">
        <v>1619</v>
      </c>
      <c r="B1270" t="s">
        <v>8449</v>
      </c>
      <c r="C1270" t="s">
        <v>9761</v>
      </c>
    </row>
    <row r="1271" spans="1:3" x14ac:dyDescent="0.25">
      <c r="A1271" t="s">
        <v>1620</v>
      </c>
      <c r="B1271" t="s">
        <v>9762</v>
      </c>
      <c r="C1271" t="s">
        <v>8344</v>
      </c>
    </row>
    <row r="1272" spans="1:3" x14ac:dyDescent="0.25">
      <c r="A1272" t="s">
        <v>1621</v>
      </c>
      <c r="B1272" t="s">
        <v>8349</v>
      </c>
      <c r="C1272" t="s">
        <v>9763</v>
      </c>
    </row>
    <row r="1273" spans="1:3" x14ac:dyDescent="0.25">
      <c r="A1273" t="s">
        <v>1622</v>
      </c>
      <c r="B1273" t="s">
        <v>8349</v>
      </c>
      <c r="C1273" t="s">
        <v>9764</v>
      </c>
    </row>
    <row r="1274" spans="1:3" x14ac:dyDescent="0.25">
      <c r="A1274" t="s">
        <v>1623</v>
      </c>
      <c r="B1274" t="s">
        <v>9765</v>
      </c>
      <c r="C1274" t="s">
        <v>9766</v>
      </c>
    </row>
    <row r="1275" spans="1:3" x14ac:dyDescent="0.25">
      <c r="A1275" t="s">
        <v>1624</v>
      </c>
      <c r="B1275" t="s">
        <v>9767</v>
      </c>
      <c r="C1275" t="s">
        <v>9768</v>
      </c>
    </row>
    <row r="1276" spans="1:3" x14ac:dyDescent="0.25">
      <c r="A1276" t="s">
        <v>1625</v>
      </c>
      <c r="B1276" t="s">
        <v>9769</v>
      </c>
      <c r="C1276" t="s">
        <v>8561</v>
      </c>
    </row>
    <row r="1277" spans="1:3" x14ac:dyDescent="0.25">
      <c r="A1277" t="s">
        <v>1626</v>
      </c>
      <c r="B1277" t="s">
        <v>9770</v>
      </c>
      <c r="C1277" t="s">
        <v>8348</v>
      </c>
    </row>
    <row r="1278" spans="1:3" x14ac:dyDescent="0.25">
      <c r="A1278" t="s">
        <v>1627</v>
      </c>
      <c r="B1278" t="s">
        <v>9771</v>
      </c>
      <c r="C1278" t="s">
        <v>8346</v>
      </c>
    </row>
    <row r="1279" spans="1:3" x14ac:dyDescent="0.25">
      <c r="A1279" t="s">
        <v>1628</v>
      </c>
      <c r="B1279" t="s">
        <v>9515</v>
      </c>
      <c r="C1279" t="s">
        <v>9772</v>
      </c>
    </row>
    <row r="1280" spans="1:3" x14ac:dyDescent="0.25">
      <c r="A1280" t="s">
        <v>1629</v>
      </c>
      <c r="B1280" t="s">
        <v>9773</v>
      </c>
      <c r="C1280" t="s">
        <v>8379</v>
      </c>
    </row>
    <row r="1281" spans="1:3" x14ac:dyDescent="0.25">
      <c r="A1281" t="s">
        <v>1630</v>
      </c>
      <c r="B1281" t="s">
        <v>9774</v>
      </c>
      <c r="C1281" t="s">
        <v>8346</v>
      </c>
    </row>
    <row r="1282" spans="1:3" x14ac:dyDescent="0.25">
      <c r="A1282" t="s">
        <v>1631</v>
      </c>
      <c r="B1282" t="s">
        <v>8349</v>
      </c>
      <c r="C1282" t="s">
        <v>9775</v>
      </c>
    </row>
    <row r="1283" spans="1:3" x14ac:dyDescent="0.25">
      <c r="A1283" t="s">
        <v>1632</v>
      </c>
      <c r="B1283" t="s">
        <v>9776</v>
      </c>
      <c r="C1283" t="s">
        <v>8530</v>
      </c>
    </row>
    <row r="1284" spans="1:3" x14ac:dyDescent="0.25">
      <c r="A1284" t="s">
        <v>1633</v>
      </c>
      <c r="B1284" t="s">
        <v>9777</v>
      </c>
      <c r="C1284" t="s">
        <v>8344</v>
      </c>
    </row>
    <row r="1285" spans="1:3" x14ac:dyDescent="0.25">
      <c r="A1285" t="s">
        <v>8298</v>
      </c>
      <c r="B1285" t="s">
        <v>9778</v>
      </c>
      <c r="C1285" t="s">
        <v>8344</v>
      </c>
    </row>
    <row r="1286" spans="1:3" x14ac:dyDescent="0.25">
      <c r="A1286" t="s">
        <v>1635</v>
      </c>
      <c r="B1286" t="s">
        <v>9779</v>
      </c>
      <c r="C1286" t="s">
        <v>8411</v>
      </c>
    </row>
    <row r="1287" spans="1:3" x14ac:dyDescent="0.25">
      <c r="A1287" t="s">
        <v>1636</v>
      </c>
      <c r="B1287" t="s">
        <v>9780</v>
      </c>
      <c r="C1287" t="s">
        <v>8365</v>
      </c>
    </row>
    <row r="1288" spans="1:3" x14ac:dyDescent="0.25">
      <c r="A1288" t="s">
        <v>1637</v>
      </c>
      <c r="B1288" t="s">
        <v>9781</v>
      </c>
      <c r="C1288" t="s">
        <v>8365</v>
      </c>
    </row>
    <row r="1289" spans="1:3" x14ac:dyDescent="0.25">
      <c r="A1289" t="s">
        <v>1638</v>
      </c>
      <c r="B1289" t="s">
        <v>9782</v>
      </c>
      <c r="C1289" t="s">
        <v>8348</v>
      </c>
    </row>
    <row r="1290" spans="1:3" x14ac:dyDescent="0.25">
      <c r="A1290" t="s">
        <v>1639</v>
      </c>
      <c r="B1290" t="s">
        <v>9783</v>
      </c>
      <c r="C1290" t="s">
        <v>8348</v>
      </c>
    </row>
    <row r="1291" spans="1:3" x14ac:dyDescent="0.25">
      <c r="A1291" t="s">
        <v>1640</v>
      </c>
      <c r="B1291" t="s">
        <v>8770</v>
      </c>
      <c r="C1291" t="s">
        <v>9784</v>
      </c>
    </row>
    <row r="1292" spans="1:3" x14ac:dyDescent="0.25">
      <c r="A1292" t="s">
        <v>1641</v>
      </c>
      <c r="B1292" t="s">
        <v>9785</v>
      </c>
      <c r="C1292" t="s">
        <v>8346</v>
      </c>
    </row>
    <row r="1293" spans="1:3" x14ac:dyDescent="0.25">
      <c r="A1293" t="s">
        <v>1642</v>
      </c>
      <c r="B1293" t="s">
        <v>9786</v>
      </c>
      <c r="C1293" t="s">
        <v>8365</v>
      </c>
    </row>
    <row r="1294" spans="1:3" x14ac:dyDescent="0.25">
      <c r="A1294" t="s">
        <v>1643</v>
      </c>
      <c r="B1294" t="s">
        <v>9787</v>
      </c>
      <c r="C1294" t="s">
        <v>8406</v>
      </c>
    </row>
    <row r="1295" spans="1:3" x14ac:dyDescent="0.25">
      <c r="A1295" t="s">
        <v>1644</v>
      </c>
      <c r="B1295" t="s">
        <v>9788</v>
      </c>
      <c r="C1295" t="s">
        <v>8390</v>
      </c>
    </row>
    <row r="1296" spans="1:3" x14ac:dyDescent="0.25">
      <c r="A1296" t="s">
        <v>1645</v>
      </c>
      <c r="B1296" t="s">
        <v>9789</v>
      </c>
      <c r="C1296" t="s">
        <v>8401</v>
      </c>
    </row>
    <row r="1297" spans="1:3" x14ac:dyDescent="0.25">
      <c r="A1297" t="s">
        <v>1646</v>
      </c>
      <c r="B1297" t="s">
        <v>9790</v>
      </c>
      <c r="C1297" t="s">
        <v>8365</v>
      </c>
    </row>
    <row r="1298" spans="1:3" x14ac:dyDescent="0.25">
      <c r="A1298" t="s">
        <v>1647</v>
      </c>
      <c r="B1298" t="s">
        <v>9791</v>
      </c>
      <c r="C1298" t="s">
        <v>8365</v>
      </c>
    </row>
    <row r="1299" spans="1:3" x14ac:dyDescent="0.25">
      <c r="A1299" t="s">
        <v>1648</v>
      </c>
      <c r="B1299" t="s">
        <v>9792</v>
      </c>
      <c r="C1299" t="s">
        <v>8346</v>
      </c>
    </row>
    <row r="1300" spans="1:3" x14ac:dyDescent="0.25">
      <c r="A1300" t="s">
        <v>1649</v>
      </c>
      <c r="B1300" t="s">
        <v>9793</v>
      </c>
      <c r="C1300" t="s">
        <v>9794</v>
      </c>
    </row>
    <row r="1301" spans="1:3" x14ac:dyDescent="0.25">
      <c r="A1301" t="s">
        <v>1650</v>
      </c>
      <c r="B1301" t="s">
        <v>8359</v>
      </c>
      <c r="C1301" t="s">
        <v>9795</v>
      </c>
    </row>
    <row r="1302" spans="1:3" x14ac:dyDescent="0.25">
      <c r="A1302" t="s">
        <v>1651</v>
      </c>
      <c r="B1302" t="s">
        <v>9796</v>
      </c>
      <c r="C1302" t="s">
        <v>8344</v>
      </c>
    </row>
    <row r="1303" spans="1:3" x14ac:dyDescent="0.25">
      <c r="A1303" t="s">
        <v>1652</v>
      </c>
      <c r="B1303" t="s">
        <v>8349</v>
      </c>
      <c r="C1303" t="s">
        <v>9797</v>
      </c>
    </row>
    <row r="1304" spans="1:3" x14ac:dyDescent="0.25">
      <c r="A1304" t="s">
        <v>1653</v>
      </c>
      <c r="B1304" t="s">
        <v>9515</v>
      </c>
      <c r="C1304" t="s">
        <v>9798</v>
      </c>
    </row>
    <row r="1305" spans="1:3" x14ac:dyDescent="0.25">
      <c r="A1305" t="s">
        <v>1654</v>
      </c>
      <c r="B1305" t="s">
        <v>9799</v>
      </c>
      <c r="C1305" t="s">
        <v>8379</v>
      </c>
    </row>
    <row r="1306" spans="1:3" x14ac:dyDescent="0.25">
      <c r="A1306" t="s">
        <v>1655</v>
      </c>
      <c r="B1306" t="s">
        <v>9800</v>
      </c>
      <c r="C1306" t="s">
        <v>8346</v>
      </c>
    </row>
    <row r="1307" spans="1:3" x14ac:dyDescent="0.25">
      <c r="A1307" t="s">
        <v>1656</v>
      </c>
      <c r="B1307" t="s">
        <v>9801</v>
      </c>
      <c r="C1307" t="s">
        <v>8379</v>
      </c>
    </row>
    <row r="1308" spans="1:3" x14ac:dyDescent="0.25">
      <c r="A1308" t="s">
        <v>1657</v>
      </c>
      <c r="B1308" t="s">
        <v>9802</v>
      </c>
      <c r="C1308" t="s">
        <v>8401</v>
      </c>
    </row>
    <row r="1309" spans="1:3" x14ac:dyDescent="0.25">
      <c r="A1309" t="s">
        <v>1658</v>
      </c>
      <c r="B1309" t="s">
        <v>9803</v>
      </c>
      <c r="C1309" t="s">
        <v>8457</v>
      </c>
    </row>
    <row r="1310" spans="1:3" x14ac:dyDescent="0.25">
      <c r="A1310" t="s">
        <v>1659</v>
      </c>
      <c r="B1310" t="s">
        <v>8359</v>
      </c>
      <c r="C1310" t="s">
        <v>9804</v>
      </c>
    </row>
    <row r="1311" spans="1:3" x14ac:dyDescent="0.25">
      <c r="A1311" t="s">
        <v>1660</v>
      </c>
      <c r="B1311" t="s">
        <v>9805</v>
      </c>
      <c r="C1311" t="s">
        <v>8411</v>
      </c>
    </row>
    <row r="1312" spans="1:3" x14ac:dyDescent="0.25">
      <c r="A1312" t="s">
        <v>1661</v>
      </c>
      <c r="B1312" t="s">
        <v>9806</v>
      </c>
      <c r="C1312" t="s">
        <v>9807</v>
      </c>
    </row>
    <row r="1313" spans="1:3" x14ac:dyDescent="0.25">
      <c r="A1313" t="s">
        <v>1662</v>
      </c>
      <c r="B1313" t="s">
        <v>9808</v>
      </c>
      <c r="C1313" t="s">
        <v>8452</v>
      </c>
    </row>
    <row r="1314" spans="1:3" x14ac:dyDescent="0.25">
      <c r="A1314" t="s">
        <v>1663</v>
      </c>
      <c r="B1314" t="s">
        <v>9809</v>
      </c>
      <c r="C1314" t="s">
        <v>9810</v>
      </c>
    </row>
    <row r="1315" spans="1:3" x14ac:dyDescent="0.25">
      <c r="A1315" t="s">
        <v>1664</v>
      </c>
      <c r="B1315" t="s">
        <v>9811</v>
      </c>
      <c r="C1315" t="s">
        <v>8406</v>
      </c>
    </row>
    <row r="1316" spans="1:3" x14ac:dyDescent="0.25">
      <c r="A1316" t="s">
        <v>333</v>
      </c>
      <c r="B1316" t="s">
        <v>8403</v>
      </c>
      <c r="C1316" t="s">
        <v>9812</v>
      </c>
    </row>
    <row r="1317" spans="1:3" x14ac:dyDescent="0.25">
      <c r="A1317" t="s">
        <v>166</v>
      </c>
      <c r="B1317" t="s">
        <v>9813</v>
      </c>
      <c r="C1317" t="s">
        <v>8379</v>
      </c>
    </row>
    <row r="1318" spans="1:3" x14ac:dyDescent="0.25">
      <c r="A1318" t="s">
        <v>1665</v>
      </c>
      <c r="B1318" t="s">
        <v>9814</v>
      </c>
      <c r="C1318" t="s">
        <v>8346</v>
      </c>
    </row>
    <row r="1319" spans="1:3" x14ac:dyDescent="0.25">
      <c r="A1319" t="s">
        <v>1666</v>
      </c>
      <c r="B1319" t="s">
        <v>9815</v>
      </c>
      <c r="C1319" t="s">
        <v>8346</v>
      </c>
    </row>
    <row r="1320" spans="1:3" x14ac:dyDescent="0.25">
      <c r="A1320" t="s">
        <v>1667</v>
      </c>
      <c r="B1320" t="s">
        <v>8403</v>
      </c>
      <c r="C1320" t="s">
        <v>9816</v>
      </c>
    </row>
    <row r="1321" spans="1:3" x14ac:dyDescent="0.25">
      <c r="A1321" t="s">
        <v>1668</v>
      </c>
      <c r="B1321" t="s">
        <v>8359</v>
      </c>
      <c r="C1321" t="s">
        <v>9817</v>
      </c>
    </row>
    <row r="1322" spans="1:3" x14ac:dyDescent="0.25">
      <c r="A1322" t="s">
        <v>1669</v>
      </c>
      <c r="B1322" t="s">
        <v>9818</v>
      </c>
      <c r="C1322" t="s">
        <v>8346</v>
      </c>
    </row>
    <row r="1323" spans="1:3" x14ac:dyDescent="0.25">
      <c r="A1323" t="s">
        <v>1670</v>
      </c>
      <c r="B1323" t="s">
        <v>9819</v>
      </c>
      <c r="C1323" t="s">
        <v>8801</v>
      </c>
    </row>
    <row r="1324" spans="1:3" x14ac:dyDescent="0.25">
      <c r="A1324" t="s">
        <v>1671</v>
      </c>
      <c r="B1324" t="s">
        <v>8349</v>
      </c>
      <c r="C1324" t="s">
        <v>9820</v>
      </c>
    </row>
    <row r="1325" spans="1:3" x14ac:dyDescent="0.25">
      <c r="A1325" t="s">
        <v>1672</v>
      </c>
      <c r="B1325" t="s">
        <v>9821</v>
      </c>
      <c r="C1325" t="s">
        <v>8344</v>
      </c>
    </row>
    <row r="1326" spans="1:3" x14ac:dyDescent="0.25">
      <c r="A1326" t="s">
        <v>1673</v>
      </c>
      <c r="B1326" t="s">
        <v>9822</v>
      </c>
      <c r="C1326" t="s">
        <v>8492</v>
      </c>
    </row>
    <row r="1327" spans="1:3" x14ac:dyDescent="0.25">
      <c r="A1327" t="s">
        <v>1674</v>
      </c>
      <c r="B1327" t="s">
        <v>9084</v>
      </c>
      <c r="C1327" t="s">
        <v>9823</v>
      </c>
    </row>
    <row r="1328" spans="1:3" x14ac:dyDescent="0.25">
      <c r="A1328" t="s">
        <v>1675</v>
      </c>
      <c r="B1328" t="s">
        <v>9824</v>
      </c>
      <c r="C1328" t="s">
        <v>8346</v>
      </c>
    </row>
    <row r="1329" spans="1:3" x14ac:dyDescent="0.25">
      <c r="A1329" t="s">
        <v>1676</v>
      </c>
      <c r="B1329" t="s">
        <v>9825</v>
      </c>
      <c r="C1329" t="s">
        <v>8401</v>
      </c>
    </row>
    <row r="1330" spans="1:3" x14ac:dyDescent="0.25">
      <c r="A1330" t="s">
        <v>1677</v>
      </c>
      <c r="B1330" t="s">
        <v>9826</v>
      </c>
      <c r="C1330" t="s">
        <v>8365</v>
      </c>
    </row>
    <row r="1331" spans="1:3" x14ac:dyDescent="0.25">
      <c r="A1331" t="s">
        <v>1678</v>
      </c>
      <c r="B1331" t="s">
        <v>9827</v>
      </c>
      <c r="C1331" t="s">
        <v>8365</v>
      </c>
    </row>
    <row r="1332" spans="1:3" x14ac:dyDescent="0.25">
      <c r="A1332" t="s">
        <v>1679</v>
      </c>
      <c r="B1332" t="s">
        <v>9828</v>
      </c>
      <c r="C1332" t="s">
        <v>8344</v>
      </c>
    </row>
    <row r="1333" spans="1:3" x14ac:dyDescent="0.25">
      <c r="A1333" t="s">
        <v>1680</v>
      </c>
      <c r="B1333" t="s">
        <v>9829</v>
      </c>
      <c r="C1333" t="s">
        <v>8365</v>
      </c>
    </row>
    <row r="1334" spans="1:3" x14ac:dyDescent="0.25">
      <c r="A1334" t="s">
        <v>1681</v>
      </c>
      <c r="B1334" t="s">
        <v>8349</v>
      </c>
      <c r="C1334" t="s">
        <v>9830</v>
      </c>
    </row>
    <row r="1335" spans="1:3" x14ac:dyDescent="0.25">
      <c r="A1335" t="s">
        <v>1682</v>
      </c>
      <c r="B1335" t="s">
        <v>9831</v>
      </c>
      <c r="C1335" t="s">
        <v>8344</v>
      </c>
    </row>
    <row r="1336" spans="1:3" x14ac:dyDescent="0.25">
      <c r="A1336" t="s">
        <v>1683</v>
      </c>
      <c r="B1336" t="s">
        <v>9832</v>
      </c>
      <c r="C1336" t="s">
        <v>8357</v>
      </c>
    </row>
    <row r="1337" spans="1:3" x14ac:dyDescent="0.25">
      <c r="A1337" t="s">
        <v>1684</v>
      </c>
      <c r="B1337" t="s">
        <v>9833</v>
      </c>
      <c r="C1337" t="s">
        <v>8411</v>
      </c>
    </row>
    <row r="1338" spans="1:3" x14ac:dyDescent="0.25">
      <c r="A1338" t="s">
        <v>1685</v>
      </c>
      <c r="B1338" t="s">
        <v>9834</v>
      </c>
      <c r="C1338" t="s">
        <v>9835</v>
      </c>
    </row>
    <row r="1339" spans="1:3" x14ac:dyDescent="0.25">
      <c r="A1339" t="s">
        <v>1686</v>
      </c>
      <c r="B1339" t="s">
        <v>8349</v>
      </c>
      <c r="C1339" t="s">
        <v>9836</v>
      </c>
    </row>
    <row r="1340" spans="1:3" x14ac:dyDescent="0.25">
      <c r="A1340" t="s">
        <v>1687</v>
      </c>
      <c r="B1340" t="s">
        <v>9837</v>
      </c>
      <c r="C1340" t="s">
        <v>8342</v>
      </c>
    </row>
    <row r="1341" spans="1:3" x14ac:dyDescent="0.25">
      <c r="A1341" t="s">
        <v>1688</v>
      </c>
      <c r="B1341" t="s">
        <v>9838</v>
      </c>
      <c r="C1341" t="s">
        <v>8401</v>
      </c>
    </row>
    <row r="1342" spans="1:3" x14ac:dyDescent="0.25">
      <c r="A1342" t="s">
        <v>1689</v>
      </c>
      <c r="B1342" t="s">
        <v>8349</v>
      </c>
      <c r="C1342" t="s">
        <v>9839</v>
      </c>
    </row>
    <row r="1343" spans="1:3" x14ac:dyDescent="0.25">
      <c r="A1343" t="s">
        <v>7939</v>
      </c>
      <c r="B1343" t="s">
        <v>9840</v>
      </c>
      <c r="C1343" t="s">
        <v>9841</v>
      </c>
    </row>
    <row r="1344" spans="1:3" x14ac:dyDescent="0.25">
      <c r="A1344" t="s">
        <v>1691</v>
      </c>
      <c r="B1344" t="s">
        <v>8349</v>
      </c>
      <c r="C1344" t="s">
        <v>9842</v>
      </c>
    </row>
    <row r="1345" spans="1:3" x14ac:dyDescent="0.25">
      <c r="A1345" t="s">
        <v>334</v>
      </c>
      <c r="B1345" t="s">
        <v>9843</v>
      </c>
      <c r="C1345" t="s">
        <v>8379</v>
      </c>
    </row>
    <row r="1346" spans="1:3" x14ac:dyDescent="0.25">
      <c r="A1346" t="s">
        <v>167</v>
      </c>
      <c r="B1346" t="s">
        <v>9844</v>
      </c>
      <c r="C1346" t="s">
        <v>8379</v>
      </c>
    </row>
    <row r="1347" spans="1:3" x14ac:dyDescent="0.25">
      <c r="A1347" t="s">
        <v>1692</v>
      </c>
      <c r="B1347" t="s">
        <v>9845</v>
      </c>
      <c r="C1347" t="s">
        <v>8379</v>
      </c>
    </row>
    <row r="1348" spans="1:3" x14ac:dyDescent="0.25">
      <c r="A1348" t="s">
        <v>1693</v>
      </c>
      <c r="B1348" t="s">
        <v>9846</v>
      </c>
      <c r="C1348" t="s">
        <v>8348</v>
      </c>
    </row>
    <row r="1349" spans="1:3" x14ac:dyDescent="0.25">
      <c r="A1349" t="s">
        <v>1694</v>
      </c>
      <c r="B1349" t="s">
        <v>9847</v>
      </c>
      <c r="C1349" t="s">
        <v>9848</v>
      </c>
    </row>
    <row r="1350" spans="1:3" x14ac:dyDescent="0.25">
      <c r="A1350" t="s">
        <v>1695</v>
      </c>
      <c r="B1350" t="s">
        <v>9849</v>
      </c>
      <c r="C1350" t="s">
        <v>8344</v>
      </c>
    </row>
    <row r="1351" spans="1:3" x14ac:dyDescent="0.25">
      <c r="A1351" t="s">
        <v>1696</v>
      </c>
      <c r="B1351" t="s">
        <v>9850</v>
      </c>
      <c r="C1351" t="s">
        <v>8365</v>
      </c>
    </row>
    <row r="1352" spans="1:3" x14ac:dyDescent="0.25">
      <c r="A1352" t="s">
        <v>335</v>
      </c>
      <c r="B1352" t="s">
        <v>9851</v>
      </c>
      <c r="C1352" t="s">
        <v>8379</v>
      </c>
    </row>
    <row r="1353" spans="1:3" x14ac:dyDescent="0.25">
      <c r="A1353" t="s">
        <v>1697</v>
      </c>
      <c r="B1353" t="s">
        <v>9852</v>
      </c>
      <c r="C1353" t="s">
        <v>8365</v>
      </c>
    </row>
    <row r="1354" spans="1:3" x14ac:dyDescent="0.25">
      <c r="A1354" t="s">
        <v>1698</v>
      </c>
      <c r="B1354" t="s">
        <v>8349</v>
      </c>
      <c r="C1354" t="s">
        <v>9853</v>
      </c>
    </row>
    <row r="1355" spans="1:3" x14ac:dyDescent="0.25">
      <c r="A1355" t="s">
        <v>1699</v>
      </c>
      <c r="B1355" t="s">
        <v>8349</v>
      </c>
      <c r="C1355" t="s">
        <v>9854</v>
      </c>
    </row>
    <row r="1356" spans="1:3" x14ac:dyDescent="0.25">
      <c r="A1356" t="s">
        <v>239</v>
      </c>
      <c r="B1356" t="s">
        <v>9855</v>
      </c>
      <c r="C1356" t="s">
        <v>8379</v>
      </c>
    </row>
    <row r="1357" spans="1:3" x14ac:dyDescent="0.25">
      <c r="A1357" t="s">
        <v>1700</v>
      </c>
      <c r="B1357" t="s">
        <v>9856</v>
      </c>
      <c r="C1357" t="s">
        <v>8707</v>
      </c>
    </row>
    <row r="1358" spans="1:3" x14ac:dyDescent="0.25">
      <c r="A1358" t="s">
        <v>31</v>
      </c>
      <c r="B1358" t="s">
        <v>9857</v>
      </c>
      <c r="C1358" t="s">
        <v>9858</v>
      </c>
    </row>
    <row r="1359" spans="1:3" x14ac:dyDescent="0.25">
      <c r="A1359" t="s">
        <v>1701</v>
      </c>
      <c r="B1359" t="s">
        <v>9859</v>
      </c>
      <c r="C1359" t="s">
        <v>8379</v>
      </c>
    </row>
    <row r="1360" spans="1:3" x14ac:dyDescent="0.25">
      <c r="A1360" t="s">
        <v>1702</v>
      </c>
      <c r="B1360" t="s">
        <v>8349</v>
      </c>
      <c r="C1360" t="s">
        <v>9860</v>
      </c>
    </row>
    <row r="1361" spans="1:3" x14ac:dyDescent="0.25">
      <c r="A1361" t="s">
        <v>1703</v>
      </c>
      <c r="B1361" t="s">
        <v>9861</v>
      </c>
      <c r="C1361" t="s">
        <v>8344</v>
      </c>
    </row>
    <row r="1362" spans="1:3" x14ac:dyDescent="0.25">
      <c r="A1362" t="s">
        <v>1704</v>
      </c>
      <c r="B1362" t="s">
        <v>9862</v>
      </c>
      <c r="C1362" t="s">
        <v>8379</v>
      </c>
    </row>
    <row r="1363" spans="1:3" x14ac:dyDescent="0.25">
      <c r="A1363" t="s">
        <v>1705</v>
      </c>
      <c r="B1363" t="s">
        <v>8349</v>
      </c>
      <c r="C1363" t="s">
        <v>9863</v>
      </c>
    </row>
    <row r="1364" spans="1:3" x14ac:dyDescent="0.25">
      <c r="A1364" t="s">
        <v>1706</v>
      </c>
      <c r="B1364" t="s">
        <v>8619</v>
      </c>
      <c r="C1364" t="s">
        <v>9864</v>
      </c>
    </row>
    <row r="1365" spans="1:3" x14ac:dyDescent="0.25">
      <c r="A1365" t="s">
        <v>1707</v>
      </c>
      <c r="B1365" t="s">
        <v>9865</v>
      </c>
      <c r="C1365" t="s">
        <v>8401</v>
      </c>
    </row>
    <row r="1366" spans="1:3" x14ac:dyDescent="0.25">
      <c r="A1366" t="s">
        <v>1708</v>
      </c>
      <c r="B1366" t="s">
        <v>8523</v>
      </c>
      <c r="C1366" t="s">
        <v>9866</v>
      </c>
    </row>
    <row r="1367" spans="1:3" x14ac:dyDescent="0.25">
      <c r="A1367" t="s">
        <v>1709</v>
      </c>
      <c r="B1367" t="s">
        <v>8359</v>
      </c>
      <c r="C1367" t="s">
        <v>9867</v>
      </c>
    </row>
    <row r="1368" spans="1:3" x14ac:dyDescent="0.25">
      <c r="A1368" t="s">
        <v>1710</v>
      </c>
      <c r="B1368" t="s">
        <v>9868</v>
      </c>
      <c r="C1368" t="s">
        <v>8346</v>
      </c>
    </row>
    <row r="1369" spans="1:3" x14ac:dyDescent="0.25">
      <c r="A1369" t="s">
        <v>1711</v>
      </c>
      <c r="B1369" t="s">
        <v>8670</v>
      </c>
      <c r="C1369" t="s">
        <v>9869</v>
      </c>
    </row>
    <row r="1370" spans="1:3" x14ac:dyDescent="0.25">
      <c r="A1370" t="s">
        <v>1712</v>
      </c>
      <c r="B1370" t="s">
        <v>9870</v>
      </c>
      <c r="C1370" t="s">
        <v>8452</v>
      </c>
    </row>
    <row r="1371" spans="1:3" x14ac:dyDescent="0.25">
      <c r="A1371" t="s">
        <v>1713</v>
      </c>
      <c r="B1371" t="s">
        <v>8349</v>
      </c>
      <c r="C1371" t="s">
        <v>9871</v>
      </c>
    </row>
    <row r="1372" spans="1:3" x14ac:dyDescent="0.25">
      <c r="A1372" t="s">
        <v>168</v>
      </c>
      <c r="B1372" t="s">
        <v>8359</v>
      </c>
      <c r="C1372" t="s">
        <v>9872</v>
      </c>
    </row>
    <row r="1373" spans="1:3" x14ac:dyDescent="0.25">
      <c r="A1373" t="s">
        <v>1714</v>
      </c>
      <c r="B1373" t="s">
        <v>9873</v>
      </c>
      <c r="C1373" t="s">
        <v>8413</v>
      </c>
    </row>
    <row r="1374" spans="1:3" x14ac:dyDescent="0.25">
      <c r="A1374" t="s">
        <v>1715</v>
      </c>
      <c r="B1374" t="s">
        <v>9874</v>
      </c>
      <c r="C1374" t="s">
        <v>8406</v>
      </c>
    </row>
    <row r="1375" spans="1:3" x14ac:dyDescent="0.25">
      <c r="A1375" t="s">
        <v>1716</v>
      </c>
      <c r="B1375" t="s">
        <v>9875</v>
      </c>
      <c r="C1375" t="s">
        <v>8348</v>
      </c>
    </row>
    <row r="1376" spans="1:3" x14ac:dyDescent="0.25">
      <c r="A1376" t="s">
        <v>1717</v>
      </c>
      <c r="B1376" t="s">
        <v>9876</v>
      </c>
      <c r="C1376" t="s">
        <v>8342</v>
      </c>
    </row>
    <row r="1377" spans="1:3" x14ac:dyDescent="0.25">
      <c r="A1377" t="s">
        <v>1718</v>
      </c>
      <c r="B1377" t="s">
        <v>9877</v>
      </c>
      <c r="C1377" t="s">
        <v>8365</v>
      </c>
    </row>
    <row r="1378" spans="1:3" x14ac:dyDescent="0.25">
      <c r="A1378" t="s">
        <v>1719</v>
      </c>
      <c r="B1378" t="s">
        <v>9878</v>
      </c>
      <c r="C1378" t="s">
        <v>8346</v>
      </c>
    </row>
    <row r="1379" spans="1:3" x14ac:dyDescent="0.25">
      <c r="A1379" t="s">
        <v>1720</v>
      </c>
      <c r="B1379" t="s">
        <v>9879</v>
      </c>
      <c r="C1379" t="s">
        <v>8530</v>
      </c>
    </row>
    <row r="1380" spans="1:3" x14ac:dyDescent="0.25">
      <c r="A1380" t="s">
        <v>32</v>
      </c>
      <c r="B1380" t="s">
        <v>9880</v>
      </c>
      <c r="C1380" t="s">
        <v>8379</v>
      </c>
    </row>
    <row r="1381" spans="1:3" x14ac:dyDescent="0.25">
      <c r="A1381" t="s">
        <v>1721</v>
      </c>
      <c r="B1381" t="s">
        <v>9881</v>
      </c>
      <c r="C1381" t="s">
        <v>8346</v>
      </c>
    </row>
    <row r="1382" spans="1:3" x14ac:dyDescent="0.25">
      <c r="A1382" t="s">
        <v>1722</v>
      </c>
      <c r="B1382" t="s">
        <v>9882</v>
      </c>
      <c r="C1382" t="s">
        <v>9794</v>
      </c>
    </row>
    <row r="1383" spans="1:3" x14ac:dyDescent="0.25">
      <c r="A1383" t="s">
        <v>1723</v>
      </c>
      <c r="B1383" t="s">
        <v>9883</v>
      </c>
      <c r="C1383" t="s">
        <v>8344</v>
      </c>
    </row>
    <row r="1384" spans="1:3" x14ac:dyDescent="0.25">
      <c r="A1384" t="s">
        <v>1724</v>
      </c>
      <c r="B1384" t="s">
        <v>9884</v>
      </c>
      <c r="C1384" t="s">
        <v>8344</v>
      </c>
    </row>
    <row r="1385" spans="1:3" x14ac:dyDescent="0.25">
      <c r="A1385" t="s">
        <v>1725</v>
      </c>
      <c r="B1385" t="s">
        <v>9885</v>
      </c>
      <c r="C1385" t="s">
        <v>8346</v>
      </c>
    </row>
    <row r="1386" spans="1:3" x14ac:dyDescent="0.25">
      <c r="A1386" t="s">
        <v>1726</v>
      </c>
      <c r="B1386" t="s">
        <v>9886</v>
      </c>
      <c r="C1386" t="s">
        <v>9887</v>
      </c>
    </row>
    <row r="1387" spans="1:3" x14ac:dyDescent="0.25">
      <c r="A1387" t="s">
        <v>1727</v>
      </c>
      <c r="B1387" t="s">
        <v>9888</v>
      </c>
      <c r="C1387" t="s">
        <v>8365</v>
      </c>
    </row>
    <row r="1388" spans="1:3" x14ac:dyDescent="0.25">
      <c r="A1388" t="s">
        <v>1728</v>
      </c>
      <c r="B1388" t="s">
        <v>9889</v>
      </c>
      <c r="C1388" t="s">
        <v>8346</v>
      </c>
    </row>
    <row r="1389" spans="1:3" x14ac:dyDescent="0.25">
      <c r="A1389" t="s">
        <v>33</v>
      </c>
      <c r="B1389" t="s">
        <v>9890</v>
      </c>
      <c r="C1389" t="s">
        <v>8379</v>
      </c>
    </row>
    <row r="1390" spans="1:3" x14ac:dyDescent="0.25">
      <c r="A1390" t="s">
        <v>1729</v>
      </c>
      <c r="B1390" t="s">
        <v>9891</v>
      </c>
      <c r="C1390" t="s">
        <v>8383</v>
      </c>
    </row>
    <row r="1391" spans="1:3" x14ac:dyDescent="0.25">
      <c r="A1391" t="s">
        <v>1730</v>
      </c>
      <c r="B1391" t="s">
        <v>8349</v>
      </c>
      <c r="C1391" t="s">
        <v>9892</v>
      </c>
    </row>
    <row r="1392" spans="1:3" x14ac:dyDescent="0.25">
      <c r="A1392" t="s">
        <v>1731</v>
      </c>
      <c r="B1392" t="s">
        <v>9893</v>
      </c>
      <c r="C1392" t="s">
        <v>8401</v>
      </c>
    </row>
    <row r="1393" spans="1:3" x14ac:dyDescent="0.25">
      <c r="A1393" t="s">
        <v>1732</v>
      </c>
      <c r="B1393" t="s">
        <v>9894</v>
      </c>
      <c r="C1393" t="s">
        <v>9895</v>
      </c>
    </row>
    <row r="1394" spans="1:3" x14ac:dyDescent="0.25">
      <c r="A1394" t="s">
        <v>1733</v>
      </c>
      <c r="B1394" t="s">
        <v>9896</v>
      </c>
      <c r="C1394" t="s">
        <v>8344</v>
      </c>
    </row>
    <row r="1395" spans="1:3" x14ac:dyDescent="0.25">
      <c r="A1395" t="s">
        <v>1734</v>
      </c>
      <c r="B1395" t="s">
        <v>9897</v>
      </c>
      <c r="C1395" t="s">
        <v>8406</v>
      </c>
    </row>
    <row r="1396" spans="1:3" x14ac:dyDescent="0.25">
      <c r="A1396" t="s">
        <v>1735</v>
      </c>
      <c r="B1396" t="s">
        <v>9898</v>
      </c>
      <c r="C1396" t="s">
        <v>8561</v>
      </c>
    </row>
    <row r="1397" spans="1:3" x14ac:dyDescent="0.25">
      <c r="A1397" t="s">
        <v>1736</v>
      </c>
      <c r="B1397" t="s">
        <v>9899</v>
      </c>
      <c r="C1397" t="s">
        <v>8346</v>
      </c>
    </row>
    <row r="1398" spans="1:3" x14ac:dyDescent="0.25">
      <c r="A1398" t="s">
        <v>1737</v>
      </c>
      <c r="B1398" t="s">
        <v>9900</v>
      </c>
      <c r="C1398" t="s">
        <v>8352</v>
      </c>
    </row>
    <row r="1399" spans="1:3" x14ac:dyDescent="0.25">
      <c r="A1399" t="s">
        <v>1738</v>
      </c>
      <c r="B1399" t="s">
        <v>9901</v>
      </c>
      <c r="C1399" t="s">
        <v>9902</v>
      </c>
    </row>
    <row r="1400" spans="1:3" x14ac:dyDescent="0.25">
      <c r="A1400" t="s">
        <v>1739</v>
      </c>
      <c r="B1400" t="s">
        <v>9903</v>
      </c>
      <c r="C1400" t="s">
        <v>8365</v>
      </c>
    </row>
    <row r="1401" spans="1:3" x14ac:dyDescent="0.25">
      <c r="A1401" t="s">
        <v>1740</v>
      </c>
      <c r="B1401" t="s">
        <v>8403</v>
      </c>
      <c r="C1401" t="s">
        <v>9904</v>
      </c>
    </row>
    <row r="1402" spans="1:3" x14ac:dyDescent="0.25">
      <c r="A1402" t="s">
        <v>1741</v>
      </c>
      <c r="B1402" t="s">
        <v>9905</v>
      </c>
      <c r="C1402" t="s">
        <v>8803</v>
      </c>
    </row>
    <row r="1403" spans="1:3" x14ac:dyDescent="0.25">
      <c r="A1403" t="s">
        <v>1742</v>
      </c>
      <c r="B1403" t="s">
        <v>9906</v>
      </c>
      <c r="C1403" t="s">
        <v>8530</v>
      </c>
    </row>
    <row r="1404" spans="1:3" x14ac:dyDescent="0.25">
      <c r="A1404" t="s">
        <v>8177</v>
      </c>
      <c r="B1404" t="s">
        <v>9907</v>
      </c>
      <c r="C1404" t="s">
        <v>8342</v>
      </c>
    </row>
    <row r="1405" spans="1:3" x14ac:dyDescent="0.25">
      <c r="A1405" t="s">
        <v>1744</v>
      </c>
      <c r="B1405" t="s">
        <v>9908</v>
      </c>
      <c r="C1405" t="s">
        <v>9909</v>
      </c>
    </row>
    <row r="1406" spans="1:3" x14ac:dyDescent="0.25">
      <c r="A1406" t="s">
        <v>1745</v>
      </c>
      <c r="B1406" t="s">
        <v>9910</v>
      </c>
      <c r="C1406" t="s">
        <v>8346</v>
      </c>
    </row>
    <row r="1407" spans="1:3" x14ac:dyDescent="0.25">
      <c r="A1407" t="s">
        <v>1746</v>
      </c>
      <c r="B1407" t="s">
        <v>9911</v>
      </c>
      <c r="C1407" t="s">
        <v>8365</v>
      </c>
    </row>
    <row r="1408" spans="1:3" x14ac:dyDescent="0.25">
      <c r="A1408" t="s">
        <v>1747</v>
      </c>
      <c r="B1408" t="s">
        <v>9912</v>
      </c>
      <c r="C1408" t="s">
        <v>8401</v>
      </c>
    </row>
    <row r="1409" spans="1:3" x14ac:dyDescent="0.25">
      <c r="A1409" t="s">
        <v>7940</v>
      </c>
      <c r="B1409" t="s">
        <v>9913</v>
      </c>
      <c r="C1409" t="s">
        <v>8413</v>
      </c>
    </row>
    <row r="1410" spans="1:3" x14ac:dyDescent="0.25">
      <c r="A1410" t="s">
        <v>1749</v>
      </c>
      <c r="B1410" t="s">
        <v>9914</v>
      </c>
      <c r="C1410" t="s">
        <v>8365</v>
      </c>
    </row>
    <row r="1411" spans="1:3" x14ac:dyDescent="0.25">
      <c r="A1411" t="s">
        <v>1750</v>
      </c>
      <c r="B1411" t="s">
        <v>9915</v>
      </c>
      <c r="C1411" t="s">
        <v>8342</v>
      </c>
    </row>
    <row r="1412" spans="1:3" x14ac:dyDescent="0.25">
      <c r="A1412" t="s">
        <v>1751</v>
      </c>
      <c r="B1412" t="s">
        <v>9916</v>
      </c>
      <c r="C1412" t="s">
        <v>8401</v>
      </c>
    </row>
    <row r="1413" spans="1:3" x14ac:dyDescent="0.25">
      <c r="A1413" t="s">
        <v>1752</v>
      </c>
      <c r="B1413" t="s">
        <v>9917</v>
      </c>
      <c r="C1413" t="s">
        <v>8383</v>
      </c>
    </row>
    <row r="1414" spans="1:3" x14ac:dyDescent="0.25">
      <c r="A1414" t="s">
        <v>1753</v>
      </c>
      <c r="B1414" t="s">
        <v>9918</v>
      </c>
      <c r="C1414" t="s">
        <v>8365</v>
      </c>
    </row>
    <row r="1415" spans="1:3" x14ac:dyDescent="0.25">
      <c r="A1415" t="s">
        <v>1754</v>
      </c>
      <c r="B1415" t="s">
        <v>8349</v>
      </c>
      <c r="C1415" t="s">
        <v>9919</v>
      </c>
    </row>
    <row r="1416" spans="1:3" x14ac:dyDescent="0.25">
      <c r="A1416" t="s">
        <v>1755</v>
      </c>
      <c r="B1416" t="s">
        <v>9920</v>
      </c>
      <c r="C1416" t="s">
        <v>8346</v>
      </c>
    </row>
    <row r="1417" spans="1:3" x14ac:dyDescent="0.25">
      <c r="A1417" t="s">
        <v>1756</v>
      </c>
      <c r="B1417" t="s">
        <v>8349</v>
      </c>
      <c r="C1417" t="s">
        <v>9921</v>
      </c>
    </row>
    <row r="1418" spans="1:3" x14ac:dyDescent="0.25">
      <c r="A1418" t="s">
        <v>1757</v>
      </c>
      <c r="B1418" t="s">
        <v>9922</v>
      </c>
      <c r="C1418" t="s">
        <v>8346</v>
      </c>
    </row>
    <row r="1419" spans="1:3" x14ac:dyDescent="0.25">
      <c r="A1419" t="s">
        <v>1758</v>
      </c>
      <c r="B1419" t="s">
        <v>9923</v>
      </c>
      <c r="C1419" t="s">
        <v>8344</v>
      </c>
    </row>
    <row r="1420" spans="1:3" x14ac:dyDescent="0.25">
      <c r="A1420" t="s">
        <v>1759</v>
      </c>
      <c r="B1420" t="s">
        <v>8523</v>
      </c>
      <c r="C1420" t="s">
        <v>9924</v>
      </c>
    </row>
    <row r="1421" spans="1:3" x14ac:dyDescent="0.25">
      <c r="A1421" t="s">
        <v>240</v>
      </c>
      <c r="B1421" t="s">
        <v>9925</v>
      </c>
      <c r="C1421" t="s">
        <v>8379</v>
      </c>
    </row>
    <row r="1422" spans="1:3" x14ac:dyDescent="0.25">
      <c r="A1422" t="s">
        <v>1760</v>
      </c>
      <c r="B1422" t="s">
        <v>9926</v>
      </c>
      <c r="C1422" t="s">
        <v>8365</v>
      </c>
    </row>
    <row r="1423" spans="1:3" x14ac:dyDescent="0.25">
      <c r="A1423" t="s">
        <v>1761</v>
      </c>
      <c r="B1423" t="s">
        <v>8349</v>
      </c>
      <c r="C1423" t="s">
        <v>9927</v>
      </c>
    </row>
    <row r="1424" spans="1:3" x14ac:dyDescent="0.25">
      <c r="A1424" t="s">
        <v>1762</v>
      </c>
      <c r="B1424" t="s">
        <v>9156</v>
      </c>
      <c r="C1424" t="s">
        <v>9928</v>
      </c>
    </row>
    <row r="1425" spans="1:3" x14ac:dyDescent="0.25">
      <c r="A1425" t="s">
        <v>1763</v>
      </c>
      <c r="B1425" t="s">
        <v>9929</v>
      </c>
      <c r="C1425" t="s">
        <v>8365</v>
      </c>
    </row>
    <row r="1426" spans="1:3" x14ac:dyDescent="0.25">
      <c r="A1426" t="s">
        <v>1764</v>
      </c>
      <c r="B1426" t="s">
        <v>8349</v>
      </c>
      <c r="C1426" t="s">
        <v>9930</v>
      </c>
    </row>
    <row r="1427" spans="1:3" x14ac:dyDescent="0.25">
      <c r="A1427" t="s">
        <v>1765</v>
      </c>
      <c r="B1427" t="s">
        <v>8349</v>
      </c>
      <c r="C1427" t="s">
        <v>9931</v>
      </c>
    </row>
    <row r="1428" spans="1:3" x14ac:dyDescent="0.25">
      <c r="A1428" t="s">
        <v>1766</v>
      </c>
      <c r="B1428" t="s">
        <v>9932</v>
      </c>
      <c r="C1428" t="s">
        <v>9933</v>
      </c>
    </row>
    <row r="1429" spans="1:3" x14ac:dyDescent="0.25">
      <c r="A1429" t="s">
        <v>1767</v>
      </c>
      <c r="B1429" t="s">
        <v>9934</v>
      </c>
      <c r="C1429" t="s">
        <v>9935</v>
      </c>
    </row>
    <row r="1430" spans="1:3" x14ac:dyDescent="0.25">
      <c r="A1430" t="s">
        <v>1768</v>
      </c>
      <c r="B1430" t="s">
        <v>9936</v>
      </c>
      <c r="C1430" t="s">
        <v>8401</v>
      </c>
    </row>
    <row r="1431" spans="1:3" x14ac:dyDescent="0.25">
      <c r="A1431" t="s">
        <v>1769</v>
      </c>
      <c r="B1431" t="s">
        <v>9937</v>
      </c>
      <c r="C1431" t="s">
        <v>8346</v>
      </c>
    </row>
    <row r="1432" spans="1:3" x14ac:dyDescent="0.25">
      <c r="A1432" t="s">
        <v>1770</v>
      </c>
      <c r="B1432" t="s">
        <v>9938</v>
      </c>
      <c r="C1432" t="s">
        <v>8379</v>
      </c>
    </row>
    <row r="1433" spans="1:3" x14ac:dyDescent="0.25">
      <c r="A1433" t="s">
        <v>1771</v>
      </c>
      <c r="B1433" t="s">
        <v>9939</v>
      </c>
      <c r="C1433" t="s">
        <v>8459</v>
      </c>
    </row>
    <row r="1434" spans="1:3" x14ac:dyDescent="0.25">
      <c r="A1434" t="s">
        <v>1772</v>
      </c>
      <c r="B1434" t="s">
        <v>9940</v>
      </c>
      <c r="C1434" t="s">
        <v>8379</v>
      </c>
    </row>
    <row r="1435" spans="1:3" x14ac:dyDescent="0.25">
      <c r="A1435" t="s">
        <v>1773</v>
      </c>
      <c r="B1435" t="s">
        <v>9941</v>
      </c>
      <c r="C1435" t="s">
        <v>9942</v>
      </c>
    </row>
    <row r="1436" spans="1:3" x14ac:dyDescent="0.25">
      <c r="A1436" t="s">
        <v>1774</v>
      </c>
      <c r="B1436" t="s">
        <v>9943</v>
      </c>
      <c r="C1436" t="s">
        <v>8365</v>
      </c>
    </row>
    <row r="1437" spans="1:3" x14ac:dyDescent="0.25">
      <c r="A1437" t="s">
        <v>1775</v>
      </c>
      <c r="B1437" t="s">
        <v>9944</v>
      </c>
      <c r="C1437" t="s">
        <v>8379</v>
      </c>
    </row>
    <row r="1438" spans="1:3" x14ac:dyDescent="0.25">
      <c r="A1438" t="s">
        <v>1776</v>
      </c>
      <c r="B1438" t="s">
        <v>9945</v>
      </c>
      <c r="C1438" t="s">
        <v>8365</v>
      </c>
    </row>
    <row r="1439" spans="1:3" x14ac:dyDescent="0.25">
      <c r="A1439" t="s">
        <v>1777</v>
      </c>
      <c r="B1439" t="s">
        <v>9946</v>
      </c>
      <c r="C1439" t="s">
        <v>8344</v>
      </c>
    </row>
    <row r="1440" spans="1:3" x14ac:dyDescent="0.25">
      <c r="A1440" t="s">
        <v>1778</v>
      </c>
      <c r="B1440" t="s">
        <v>9947</v>
      </c>
      <c r="C1440" t="s">
        <v>8342</v>
      </c>
    </row>
    <row r="1441" spans="1:3" x14ac:dyDescent="0.25">
      <c r="A1441" t="s">
        <v>1779</v>
      </c>
      <c r="B1441" t="s">
        <v>9948</v>
      </c>
      <c r="C1441" t="s">
        <v>8344</v>
      </c>
    </row>
    <row r="1442" spans="1:3" x14ac:dyDescent="0.25">
      <c r="A1442" t="s">
        <v>1780</v>
      </c>
      <c r="B1442" t="s">
        <v>9949</v>
      </c>
      <c r="C1442" t="s">
        <v>8348</v>
      </c>
    </row>
    <row r="1443" spans="1:3" x14ac:dyDescent="0.25">
      <c r="A1443" t="s">
        <v>1781</v>
      </c>
      <c r="B1443" t="s">
        <v>8349</v>
      </c>
      <c r="C1443" t="s">
        <v>9950</v>
      </c>
    </row>
    <row r="1444" spans="1:3" x14ac:dyDescent="0.25">
      <c r="A1444" t="s">
        <v>1782</v>
      </c>
      <c r="B1444" t="s">
        <v>8349</v>
      </c>
      <c r="C1444" t="s">
        <v>9951</v>
      </c>
    </row>
    <row r="1445" spans="1:3" x14ac:dyDescent="0.25">
      <c r="A1445" t="s">
        <v>1783</v>
      </c>
      <c r="B1445" t="s">
        <v>9952</v>
      </c>
      <c r="C1445" t="s">
        <v>8676</v>
      </c>
    </row>
    <row r="1446" spans="1:3" x14ac:dyDescent="0.25">
      <c r="A1446" t="s">
        <v>1784</v>
      </c>
      <c r="B1446" t="s">
        <v>8349</v>
      </c>
      <c r="C1446" t="s">
        <v>9953</v>
      </c>
    </row>
    <row r="1447" spans="1:3" x14ac:dyDescent="0.25">
      <c r="A1447" t="s">
        <v>1785</v>
      </c>
      <c r="B1447" t="s">
        <v>9954</v>
      </c>
      <c r="C1447" t="s">
        <v>8561</v>
      </c>
    </row>
    <row r="1448" spans="1:3" x14ac:dyDescent="0.25">
      <c r="A1448" t="s">
        <v>1786</v>
      </c>
      <c r="B1448" t="s">
        <v>9955</v>
      </c>
      <c r="C1448" t="s">
        <v>8411</v>
      </c>
    </row>
    <row r="1449" spans="1:3" x14ac:dyDescent="0.25">
      <c r="A1449" t="s">
        <v>1787</v>
      </c>
      <c r="B1449" t="s">
        <v>9956</v>
      </c>
      <c r="C1449" t="s">
        <v>8344</v>
      </c>
    </row>
    <row r="1450" spans="1:3" x14ac:dyDescent="0.25">
      <c r="A1450" t="s">
        <v>1788</v>
      </c>
      <c r="B1450" t="s">
        <v>9957</v>
      </c>
      <c r="C1450" t="s">
        <v>8344</v>
      </c>
    </row>
    <row r="1451" spans="1:3" x14ac:dyDescent="0.25">
      <c r="A1451" t="s">
        <v>1789</v>
      </c>
      <c r="B1451" t="s">
        <v>9958</v>
      </c>
      <c r="C1451" t="s">
        <v>8344</v>
      </c>
    </row>
    <row r="1452" spans="1:3" x14ac:dyDescent="0.25">
      <c r="A1452" t="s">
        <v>1790</v>
      </c>
      <c r="B1452" t="s">
        <v>8349</v>
      </c>
      <c r="C1452" t="s">
        <v>9959</v>
      </c>
    </row>
    <row r="1453" spans="1:3" x14ac:dyDescent="0.25">
      <c r="A1453" t="s">
        <v>1791</v>
      </c>
      <c r="B1453" t="s">
        <v>9960</v>
      </c>
      <c r="C1453" t="s">
        <v>8903</v>
      </c>
    </row>
    <row r="1454" spans="1:3" x14ac:dyDescent="0.25">
      <c r="A1454" t="s">
        <v>1792</v>
      </c>
      <c r="B1454" t="s">
        <v>9961</v>
      </c>
      <c r="C1454" t="s">
        <v>8676</v>
      </c>
    </row>
    <row r="1455" spans="1:3" x14ac:dyDescent="0.25">
      <c r="A1455" t="s">
        <v>1793</v>
      </c>
      <c r="B1455" t="s">
        <v>9962</v>
      </c>
      <c r="C1455" t="s">
        <v>8509</v>
      </c>
    </row>
    <row r="1456" spans="1:3" x14ac:dyDescent="0.25">
      <c r="A1456" t="s">
        <v>1794</v>
      </c>
      <c r="B1456" t="s">
        <v>9963</v>
      </c>
      <c r="C1456" t="s">
        <v>8346</v>
      </c>
    </row>
    <row r="1457" spans="1:3" x14ac:dyDescent="0.25">
      <c r="A1457" t="s">
        <v>34</v>
      </c>
      <c r="B1457" t="s">
        <v>9964</v>
      </c>
      <c r="C1457" t="s">
        <v>8379</v>
      </c>
    </row>
    <row r="1458" spans="1:3" x14ac:dyDescent="0.25">
      <c r="A1458" t="s">
        <v>1795</v>
      </c>
      <c r="B1458" t="s">
        <v>9965</v>
      </c>
      <c r="C1458" t="s">
        <v>8530</v>
      </c>
    </row>
    <row r="1459" spans="1:3" x14ac:dyDescent="0.25">
      <c r="A1459" t="s">
        <v>1796</v>
      </c>
      <c r="B1459" t="s">
        <v>9966</v>
      </c>
      <c r="C1459" t="s">
        <v>8401</v>
      </c>
    </row>
    <row r="1460" spans="1:3" x14ac:dyDescent="0.25">
      <c r="A1460" t="s">
        <v>1797</v>
      </c>
      <c r="B1460" t="s">
        <v>9967</v>
      </c>
      <c r="C1460" t="s">
        <v>8344</v>
      </c>
    </row>
    <row r="1461" spans="1:3" x14ac:dyDescent="0.25">
      <c r="A1461" t="s">
        <v>1798</v>
      </c>
      <c r="B1461" t="s">
        <v>9968</v>
      </c>
      <c r="C1461" t="s">
        <v>8365</v>
      </c>
    </row>
    <row r="1462" spans="1:3" x14ac:dyDescent="0.25">
      <c r="A1462" t="s">
        <v>1799</v>
      </c>
      <c r="B1462" t="s">
        <v>9969</v>
      </c>
      <c r="C1462" t="s">
        <v>8344</v>
      </c>
    </row>
    <row r="1463" spans="1:3" x14ac:dyDescent="0.25">
      <c r="A1463" t="s">
        <v>1800</v>
      </c>
      <c r="B1463" t="s">
        <v>9970</v>
      </c>
      <c r="C1463" t="s">
        <v>8346</v>
      </c>
    </row>
    <row r="1464" spans="1:3" x14ac:dyDescent="0.25">
      <c r="A1464" t="s">
        <v>1801</v>
      </c>
      <c r="B1464" t="s">
        <v>8349</v>
      </c>
      <c r="C1464" t="s">
        <v>9971</v>
      </c>
    </row>
    <row r="1465" spans="1:3" x14ac:dyDescent="0.25">
      <c r="A1465" t="s">
        <v>1802</v>
      </c>
      <c r="B1465" t="s">
        <v>9972</v>
      </c>
      <c r="C1465" t="s">
        <v>9973</v>
      </c>
    </row>
    <row r="1466" spans="1:3" x14ac:dyDescent="0.25">
      <c r="A1466" t="s">
        <v>1803</v>
      </c>
      <c r="B1466" t="s">
        <v>9974</v>
      </c>
      <c r="C1466" t="s">
        <v>8803</v>
      </c>
    </row>
    <row r="1467" spans="1:3" x14ac:dyDescent="0.25">
      <c r="A1467" t="s">
        <v>1804</v>
      </c>
      <c r="B1467" t="s">
        <v>9975</v>
      </c>
      <c r="C1467" t="s">
        <v>8801</v>
      </c>
    </row>
    <row r="1468" spans="1:3" x14ac:dyDescent="0.25">
      <c r="A1468" t="s">
        <v>1805</v>
      </c>
      <c r="B1468" t="s">
        <v>9976</v>
      </c>
      <c r="C1468" t="s">
        <v>9247</v>
      </c>
    </row>
    <row r="1469" spans="1:3" x14ac:dyDescent="0.25">
      <c r="A1469" t="s">
        <v>1806</v>
      </c>
      <c r="B1469" t="s">
        <v>9977</v>
      </c>
      <c r="C1469" t="s">
        <v>8346</v>
      </c>
    </row>
    <row r="1470" spans="1:3" x14ac:dyDescent="0.25">
      <c r="A1470" t="s">
        <v>1807</v>
      </c>
      <c r="B1470" t="s">
        <v>9978</v>
      </c>
      <c r="C1470" t="s">
        <v>8773</v>
      </c>
    </row>
    <row r="1471" spans="1:3" x14ac:dyDescent="0.25">
      <c r="A1471" t="s">
        <v>1808</v>
      </c>
      <c r="B1471" t="s">
        <v>9979</v>
      </c>
      <c r="C1471" t="s">
        <v>9980</v>
      </c>
    </row>
    <row r="1472" spans="1:3" x14ac:dyDescent="0.25">
      <c r="A1472" t="s">
        <v>1809</v>
      </c>
      <c r="B1472" t="s">
        <v>8349</v>
      </c>
      <c r="C1472" t="s">
        <v>9981</v>
      </c>
    </row>
    <row r="1473" spans="1:3" x14ac:dyDescent="0.25">
      <c r="A1473" t="s">
        <v>1810</v>
      </c>
      <c r="B1473" t="s">
        <v>9982</v>
      </c>
      <c r="C1473" t="s">
        <v>9983</v>
      </c>
    </row>
    <row r="1474" spans="1:3" x14ac:dyDescent="0.25">
      <c r="A1474" t="s">
        <v>1811</v>
      </c>
      <c r="B1474" t="s">
        <v>8691</v>
      </c>
      <c r="C1474" t="s">
        <v>9984</v>
      </c>
    </row>
    <row r="1475" spans="1:3" x14ac:dyDescent="0.25">
      <c r="A1475" t="s">
        <v>1812</v>
      </c>
      <c r="B1475" t="s">
        <v>9985</v>
      </c>
      <c r="C1475" t="s">
        <v>8401</v>
      </c>
    </row>
    <row r="1476" spans="1:3" x14ac:dyDescent="0.25">
      <c r="A1476" t="s">
        <v>1813</v>
      </c>
      <c r="B1476" t="s">
        <v>9986</v>
      </c>
      <c r="C1476" t="s">
        <v>8499</v>
      </c>
    </row>
    <row r="1477" spans="1:3" x14ac:dyDescent="0.25">
      <c r="A1477" t="s">
        <v>1814</v>
      </c>
      <c r="B1477" t="s">
        <v>9987</v>
      </c>
      <c r="C1477" t="s">
        <v>9988</v>
      </c>
    </row>
    <row r="1478" spans="1:3" x14ac:dyDescent="0.25">
      <c r="A1478" t="s">
        <v>1815</v>
      </c>
      <c r="B1478" t="s">
        <v>9989</v>
      </c>
      <c r="C1478" t="s">
        <v>8365</v>
      </c>
    </row>
    <row r="1479" spans="1:3" x14ac:dyDescent="0.25">
      <c r="A1479" t="s">
        <v>1816</v>
      </c>
      <c r="B1479" t="s">
        <v>8349</v>
      </c>
      <c r="C1479" t="s">
        <v>9990</v>
      </c>
    </row>
    <row r="1480" spans="1:3" x14ac:dyDescent="0.25">
      <c r="A1480" t="s">
        <v>1817</v>
      </c>
      <c r="B1480" t="s">
        <v>8349</v>
      </c>
      <c r="C1480" t="s">
        <v>9991</v>
      </c>
    </row>
    <row r="1481" spans="1:3" x14ac:dyDescent="0.25">
      <c r="A1481" t="s">
        <v>1818</v>
      </c>
      <c r="B1481" t="s">
        <v>9992</v>
      </c>
      <c r="C1481" t="s">
        <v>8401</v>
      </c>
    </row>
    <row r="1482" spans="1:3" x14ac:dyDescent="0.25">
      <c r="A1482" t="s">
        <v>1819</v>
      </c>
      <c r="B1482" t="s">
        <v>9993</v>
      </c>
      <c r="C1482" t="s">
        <v>8346</v>
      </c>
    </row>
    <row r="1483" spans="1:3" x14ac:dyDescent="0.25">
      <c r="A1483" t="s">
        <v>1820</v>
      </c>
      <c r="B1483" t="s">
        <v>9994</v>
      </c>
      <c r="C1483" t="s">
        <v>8344</v>
      </c>
    </row>
    <row r="1484" spans="1:3" x14ac:dyDescent="0.25">
      <c r="A1484" t="s">
        <v>1821</v>
      </c>
      <c r="B1484" t="s">
        <v>8349</v>
      </c>
      <c r="C1484" t="s">
        <v>9995</v>
      </c>
    </row>
    <row r="1485" spans="1:3" x14ac:dyDescent="0.25">
      <c r="A1485" t="s">
        <v>1822</v>
      </c>
      <c r="B1485" t="s">
        <v>9996</v>
      </c>
      <c r="C1485" t="s">
        <v>8365</v>
      </c>
    </row>
    <row r="1486" spans="1:3" x14ac:dyDescent="0.25">
      <c r="A1486" t="s">
        <v>1823</v>
      </c>
      <c r="B1486" t="s">
        <v>9997</v>
      </c>
      <c r="C1486" t="s">
        <v>8457</v>
      </c>
    </row>
    <row r="1487" spans="1:3" x14ac:dyDescent="0.25">
      <c r="A1487" t="s">
        <v>1824</v>
      </c>
      <c r="B1487" t="s">
        <v>9998</v>
      </c>
      <c r="C1487" t="s">
        <v>8365</v>
      </c>
    </row>
    <row r="1488" spans="1:3" x14ac:dyDescent="0.25">
      <c r="A1488" t="s">
        <v>1825</v>
      </c>
      <c r="B1488" t="s">
        <v>9999</v>
      </c>
      <c r="C1488" t="s">
        <v>8379</v>
      </c>
    </row>
    <row r="1489" spans="1:3" x14ac:dyDescent="0.25">
      <c r="A1489" t="s">
        <v>1826</v>
      </c>
      <c r="B1489" t="s">
        <v>10000</v>
      </c>
      <c r="C1489" t="s">
        <v>8406</v>
      </c>
    </row>
    <row r="1490" spans="1:3" x14ac:dyDescent="0.25">
      <c r="A1490" t="s">
        <v>1827</v>
      </c>
      <c r="B1490" t="s">
        <v>10001</v>
      </c>
      <c r="C1490" t="s">
        <v>8344</v>
      </c>
    </row>
    <row r="1491" spans="1:3" x14ac:dyDescent="0.25">
      <c r="A1491" t="s">
        <v>1828</v>
      </c>
      <c r="B1491" t="s">
        <v>8349</v>
      </c>
      <c r="C1491" t="s">
        <v>10002</v>
      </c>
    </row>
    <row r="1492" spans="1:3" x14ac:dyDescent="0.25">
      <c r="A1492" t="s">
        <v>1829</v>
      </c>
      <c r="B1492" t="s">
        <v>10003</v>
      </c>
      <c r="C1492" t="s">
        <v>8452</v>
      </c>
    </row>
    <row r="1493" spans="1:3" x14ac:dyDescent="0.25">
      <c r="A1493" t="s">
        <v>1830</v>
      </c>
      <c r="B1493" t="s">
        <v>10004</v>
      </c>
      <c r="C1493" t="s">
        <v>8365</v>
      </c>
    </row>
    <row r="1494" spans="1:3" x14ac:dyDescent="0.25">
      <c r="A1494" t="s">
        <v>1831</v>
      </c>
      <c r="B1494" t="s">
        <v>10005</v>
      </c>
      <c r="C1494" t="s">
        <v>8346</v>
      </c>
    </row>
    <row r="1495" spans="1:3" x14ac:dyDescent="0.25">
      <c r="A1495" t="s">
        <v>1832</v>
      </c>
      <c r="B1495" t="s">
        <v>10006</v>
      </c>
      <c r="C1495" t="s">
        <v>8346</v>
      </c>
    </row>
    <row r="1496" spans="1:3" x14ac:dyDescent="0.25">
      <c r="A1496" t="s">
        <v>1833</v>
      </c>
      <c r="B1496" t="s">
        <v>10007</v>
      </c>
      <c r="C1496" t="s">
        <v>10008</v>
      </c>
    </row>
    <row r="1497" spans="1:3" x14ac:dyDescent="0.25">
      <c r="A1497" t="s">
        <v>1834</v>
      </c>
      <c r="B1497" t="s">
        <v>10009</v>
      </c>
      <c r="C1497" t="s">
        <v>8379</v>
      </c>
    </row>
    <row r="1498" spans="1:3" x14ac:dyDescent="0.25">
      <c r="A1498" t="s">
        <v>1835</v>
      </c>
      <c r="B1498" t="s">
        <v>8724</v>
      </c>
      <c r="C1498" t="s">
        <v>10010</v>
      </c>
    </row>
    <row r="1499" spans="1:3" x14ac:dyDescent="0.25">
      <c r="A1499" t="s">
        <v>1836</v>
      </c>
      <c r="B1499" t="s">
        <v>10011</v>
      </c>
      <c r="C1499" t="s">
        <v>8392</v>
      </c>
    </row>
    <row r="1500" spans="1:3" x14ac:dyDescent="0.25">
      <c r="A1500" t="s">
        <v>1837</v>
      </c>
      <c r="B1500" t="s">
        <v>10012</v>
      </c>
      <c r="C1500" t="s">
        <v>8344</v>
      </c>
    </row>
    <row r="1501" spans="1:3" x14ac:dyDescent="0.25">
      <c r="A1501" t="s">
        <v>1838</v>
      </c>
      <c r="B1501" t="s">
        <v>10013</v>
      </c>
      <c r="C1501" t="s">
        <v>8348</v>
      </c>
    </row>
    <row r="1502" spans="1:3" x14ac:dyDescent="0.25">
      <c r="A1502" t="s">
        <v>1839</v>
      </c>
      <c r="B1502" t="s">
        <v>8349</v>
      </c>
      <c r="C1502" t="s">
        <v>10014</v>
      </c>
    </row>
    <row r="1503" spans="1:3" x14ac:dyDescent="0.25">
      <c r="A1503" t="s">
        <v>1840</v>
      </c>
      <c r="B1503" t="s">
        <v>10015</v>
      </c>
      <c r="C1503" t="s">
        <v>10016</v>
      </c>
    </row>
    <row r="1504" spans="1:3" x14ac:dyDescent="0.25">
      <c r="A1504" t="s">
        <v>1841</v>
      </c>
      <c r="B1504" t="s">
        <v>10017</v>
      </c>
      <c r="C1504" t="s">
        <v>8346</v>
      </c>
    </row>
    <row r="1505" spans="1:3" x14ac:dyDescent="0.25">
      <c r="A1505" t="s">
        <v>1842</v>
      </c>
      <c r="B1505" t="s">
        <v>8619</v>
      </c>
      <c r="C1505" t="s">
        <v>10018</v>
      </c>
    </row>
    <row r="1506" spans="1:3" x14ac:dyDescent="0.25">
      <c r="A1506" t="s">
        <v>1843</v>
      </c>
      <c r="B1506" t="s">
        <v>8349</v>
      </c>
      <c r="C1506" t="s">
        <v>10019</v>
      </c>
    </row>
    <row r="1507" spans="1:3" x14ac:dyDescent="0.25">
      <c r="A1507" t="s">
        <v>1844</v>
      </c>
      <c r="B1507" t="s">
        <v>10020</v>
      </c>
      <c r="C1507" t="s">
        <v>8379</v>
      </c>
    </row>
    <row r="1508" spans="1:3" x14ac:dyDescent="0.25">
      <c r="A1508" t="s">
        <v>1845</v>
      </c>
      <c r="B1508" t="s">
        <v>8403</v>
      </c>
      <c r="C1508" t="s">
        <v>10021</v>
      </c>
    </row>
    <row r="1509" spans="1:3" x14ac:dyDescent="0.25">
      <c r="A1509" t="s">
        <v>1846</v>
      </c>
      <c r="B1509" t="s">
        <v>8403</v>
      </c>
      <c r="C1509" t="s">
        <v>10022</v>
      </c>
    </row>
    <row r="1510" spans="1:3" x14ac:dyDescent="0.25">
      <c r="A1510" t="s">
        <v>1847</v>
      </c>
      <c r="B1510" t="s">
        <v>10023</v>
      </c>
      <c r="C1510" t="s">
        <v>8346</v>
      </c>
    </row>
    <row r="1511" spans="1:3" x14ac:dyDescent="0.25">
      <c r="A1511" t="s">
        <v>1848</v>
      </c>
      <c r="B1511" t="s">
        <v>9203</v>
      </c>
      <c r="C1511" t="s">
        <v>10024</v>
      </c>
    </row>
    <row r="1512" spans="1:3" x14ac:dyDescent="0.25">
      <c r="A1512" t="s">
        <v>1849</v>
      </c>
      <c r="B1512" t="s">
        <v>10025</v>
      </c>
      <c r="C1512" t="s">
        <v>8365</v>
      </c>
    </row>
    <row r="1513" spans="1:3" x14ac:dyDescent="0.25">
      <c r="A1513" t="s">
        <v>336</v>
      </c>
      <c r="B1513" t="s">
        <v>10026</v>
      </c>
      <c r="C1513" t="s">
        <v>8379</v>
      </c>
    </row>
    <row r="1514" spans="1:3" x14ac:dyDescent="0.25">
      <c r="A1514" t="s">
        <v>1850</v>
      </c>
      <c r="B1514" t="s">
        <v>10027</v>
      </c>
      <c r="C1514" t="s">
        <v>8509</v>
      </c>
    </row>
    <row r="1515" spans="1:3" x14ac:dyDescent="0.25">
      <c r="A1515" t="s">
        <v>1851</v>
      </c>
      <c r="B1515" t="s">
        <v>10028</v>
      </c>
      <c r="C1515" t="s">
        <v>8499</v>
      </c>
    </row>
    <row r="1516" spans="1:3" x14ac:dyDescent="0.25">
      <c r="A1516" t="s">
        <v>1852</v>
      </c>
      <c r="B1516" t="s">
        <v>10029</v>
      </c>
      <c r="C1516" t="s">
        <v>10030</v>
      </c>
    </row>
    <row r="1517" spans="1:3" x14ac:dyDescent="0.25">
      <c r="A1517" t="s">
        <v>1853</v>
      </c>
      <c r="B1517" t="s">
        <v>10031</v>
      </c>
      <c r="C1517" t="s">
        <v>8492</v>
      </c>
    </row>
    <row r="1518" spans="1:3" x14ac:dyDescent="0.25">
      <c r="A1518" t="s">
        <v>1854</v>
      </c>
      <c r="B1518" t="s">
        <v>8349</v>
      </c>
      <c r="C1518" t="s">
        <v>10032</v>
      </c>
    </row>
    <row r="1519" spans="1:3" x14ac:dyDescent="0.25">
      <c r="A1519" t="s">
        <v>1855</v>
      </c>
      <c r="B1519" t="s">
        <v>8523</v>
      </c>
      <c r="C1519" t="s">
        <v>10033</v>
      </c>
    </row>
    <row r="1520" spans="1:3" x14ac:dyDescent="0.25">
      <c r="A1520" t="s">
        <v>1856</v>
      </c>
      <c r="B1520" t="s">
        <v>10034</v>
      </c>
      <c r="C1520" t="s">
        <v>8348</v>
      </c>
    </row>
    <row r="1521" spans="1:3" x14ac:dyDescent="0.25">
      <c r="A1521" t="s">
        <v>1857</v>
      </c>
      <c r="B1521" t="s">
        <v>10035</v>
      </c>
      <c r="C1521" t="s">
        <v>9392</v>
      </c>
    </row>
    <row r="1522" spans="1:3" x14ac:dyDescent="0.25">
      <c r="A1522" t="s">
        <v>1858</v>
      </c>
      <c r="B1522" t="s">
        <v>10036</v>
      </c>
      <c r="C1522" t="s">
        <v>8348</v>
      </c>
    </row>
    <row r="1523" spans="1:3" x14ac:dyDescent="0.25">
      <c r="A1523" t="s">
        <v>1859</v>
      </c>
      <c r="B1523" t="s">
        <v>10037</v>
      </c>
      <c r="C1523" t="s">
        <v>8499</v>
      </c>
    </row>
    <row r="1524" spans="1:3" x14ac:dyDescent="0.25">
      <c r="A1524" t="s">
        <v>1860</v>
      </c>
      <c r="B1524" t="s">
        <v>10038</v>
      </c>
      <c r="C1524" t="s">
        <v>8459</v>
      </c>
    </row>
    <row r="1525" spans="1:3" x14ac:dyDescent="0.25">
      <c r="A1525" t="s">
        <v>1861</v>
      </c>
      <c r="B1525" t="s">
        <v>10039</v>
      </c>
      <c r="C1525" t="s">
        <v>8346</v>
      </c>
    </row>
    <row r="1526" spans="1:3" x14ac:dyDescent="0.25">
      <c r="A1526" t="s">
        <v>1862</v>
      </c>
      <c r="B1526" t="s">
        <v>10040</v>
      </c>
      <c r="C1526" t="s">
        <v>8530</v>
      </c>
    </row>
    <row r="1527" spans="1:3" x14ac:dyDescent="0.25">
      <c r="A1527" t="s">
        <v>1863</v>
      </c>
      <c r="B1527" t="s">
        <v>8349</v>
      </c>
      <c r="C1527" t="s">
        <v>10041</v>
      </c>
    </row>
    <row r="1528" spans="1:3" x14ac:dyDescent="0.25">
      <c r="A1528" t="s">
        <v>1864</v>
      </c>
      <c r="B1528" t="s">
        <v>10042</v>
      </c>
      <c r="C1528" t="s">
        <v>8401</v>
      </c>
    </row>
    <row r="1529" spans="1:3" x14ac:dyDescent="0.25">
      <c r="A1529" t="s">
        <v>1865</v>
      </c>
      <c r="B1529" t="s">
        <v>10043</v>
      </c>
      <c r="C1529" t="s">
        <v>8346</v>
      </c>
    </row>
    <row r="1530" spans="1:3" x14ac:dyDescent="0.25">
      <c r="A1530" t="s">
        <v>1866</v>
      </c>
      <c r="B1530" t="s">
        <v>8349</v>
      </c>
      <c r="C1530" t="s">
        <v>10044</v>
      </c>
    </row>
    <row r="1531" spans="1:3" x14ac:dyDescent="0.25">
      <c r="A1531" t="s">
        <v>1867</v>
      </c>
      <c r="B1531" t="s">
        <v>10045</v>
      </c>
      <c r="C1531" t="s">
        <v>8452</v>
      </c>
    </row>
    <row r="1532" spans="1:3" x14ac:dyDescent="0.25">
      <c r="A1532" t="s">
        <v>1868</v>
      </c>
      <c r="B1532" t="s">
        <v>10046</v>
      </c>
      <c r="C1532" t="s">
        <v>8344</v>
      </c>
    </row>
    <row r="1533" spans="1:3" x14ac:dyDescent="0.25">
      <c r="A1533" t="s">
        <v>35</v>
      </c>
      <c r="B1533" t="s">
        <v>10047</v>
      </c>
      <c r="C1533" t="s">
        <v>8379</v>
      </c>
    </row>
    <row r="1534" spans="1:3" x14ac:dyDescent="0.25">
      <c r="A1534" t="s">
        <v>1869</v>
      </c>
      <c r="B1534" t="s">
        <v>8349</v>
      </c>
      <c r="C1534" t="s">
        <v>10048</v>
      </c>
    </row>
    <row r="1535" spans="1:3" x14ac:dyDescent="0.25">
      <c r="A1535" t="s">
        <v>1870</v>
      </c>
      <c r="B1535" t="s">
        <v>10049</v>
      </c>
      <c r="C1535" t="s">
        <v>8406</v>
      </c>
    </row>
    <row r="1536" spans="1:3" x14ac:dyDescent="0.25">
      <c r="A1536" t="s">
        <v>1871</v>
      </c>
      <c r="B1536" t="s">
        <v>10050</v>
      </c>
      <c r="C1536" t="s">
        <v>8846</v>
      </c>
    </row>
    <row r="1537" spans="1:3" x14ac:dyDescent="0.25">
      <c r="A1537" t="s">
        <v>1872</v>
      </c>
      <c r="B1537" t="s">
        <v>10051</v>
      </c>
      <c r="C1537" t="s">
        <v>8344</v>
      </c>
    </row>
    <row r="1538" spans="1:3" x14ac:dyDescent="0.25">
      <c r="A1538" t="s">
        <v>1873</v>
      </c>
      <c r="B1538" t="s">
        <v>10052</v>
      </c>
      <c r="C1538" t="s">
        <v>8401</v>
      </c>
    </row>
    <row r="1539" spans="1:3" x14ac:dyDescent="0.25">
      <c r="A1539" t="s">
        <v>1874</v>
      </c>
      <c r="B1539" t="s">
        <v>10053</v>
      </c>
      <c r="C1539" t="s">
        <v>8499</v>
      </c>
    </row>
    <row r="1540" spans="1:3" x14ac:dyDescent="0.25">
      <c r="A1540" t="s">
        <v>1875</v>
      </c>
      <c r="B1540" t="s">
        <v>10054</v>
      </c>
      <c r="C1540" t="s">
        <v>8365</v>
      </c>
    </row>
    <row r="1541" spans="1:3" x14ac:dyDescent="0.25">
      <c r="A1541" t="s">
        <v>1876</v>
      </c>
      <c r="B1541" t="s">
        <v>10055</v>
      </c>
      <c r="C1541" t="s">
        <v>8344</v>
      </c>
    </row>
    <row r="1542" spans="1:3" x14ac:dyDescent="0.25">
      <c r="A1542" t="s">
        <v>8299</v>
      </c>
      <c r="B1542" t="s">
        <v>8349</v>
      </c>
      <c r="C1542" t="s">
        <v>10056</v>
      </c>
    </row>
    <row r="1543" spans="1:3" x14ac:dyDescent="0.25">
      <c r="A1543" t="s">
        <v>1878</v>
      </c>
      <c r="B1543" t="s">
        <v>10057</v>
      </c>
      <c r="C1543" t="s">
        <v>8344</v>
      </c>
    </row>
    <row r="1544" spans="1:3" x14ac:dyDescent="0.25">
      <c r="A1544" t="s">
        <v>1879</v>
      </c>
      <c r="B1544" t="s">
        <v>10058</v>
      </c>
      <c r="C1544" t="s">
        <v>8344</v>
      </c>
    </row>
    <row r="1545" spans="1:3" x14ac:dyDescent="0.25">
      <c r="A1545" t="s">
        <v>1880</v>
      </c>
      <c r="B1545" t="s">
        <v>10059</v>
      </c>
      <c r="C1545" t="s">
        <v>8401</v>
      </c>
    </row>
    <row r="1546" spans="1:3" x14ac:dyDescent="0.25">
      <c r="A1546" t="s">
        <v>1881</v>
      </c>
      <c r="B1546" t="s">
        <v>10060</v>
      </c>
      <c r="C1546" t="s">
        <v>8401</v>
      </c>
    </row>
    <row r="1547" spans="1:3" x14ac:dyDescent="0.25">
      <c r="A1547" t="s">
        <v>1882</v>
      </c>
      <c r="B1547" t="s">
        <v>10061</v>
      </c>
      <c r="C1547" t="s">
        <v>10062</v>
      </c>
    </row>
    <row r="1548" spans="1:3" x14ac:dyDescent="0.25">
      <c r="A1548" t="s">
        <v>1883</v>
      </c>
      <c r="B1548" t="s">
        <v>10063</v>
      </c>
      <c r="C1548" t="s">
        <v>8344</v>
      </c>
    </row>
    <row r="1549" spans="1:3" x14ac:dyDescent="0.25">
      <c r="A1549" t="s">
        <v>1884</v>
      </c>
      <c r="B1549" t="s">
        <v>8438</v>
      </c>
      <c r="C1549" t="s">
        <v>10064</v>
      </c>
    </row>
    <row r="1550" spans="1:3" x14ac:dyDescent="0.25">
      <c r="A1550" t="s">
        <v>1885</v>
      </c>
      <c r="B1550" t="s">
        <v>8349</v>
      </c>
      <c r="C1550" t="s">
        <v>10065</v>
      </c>
    </row>
    <row r="1551" spans="1:3" x14ac:dyDescent="0.25">
      <c r="A1551" t="s">
        <v>1886</v>
      </c>
      <c r="B1551" t="s">
        <v>10066</v>
      </c>
      <c r="C1551" t="s">
        <v>8344</v>
      </c>
    </row>
    <row r="1552" spans="1:3" x14ac:dyDescent="0.25">
      <c r="A1552" t="s">
        <v>1887</v>
      </c>
      <c r="B1552" t="s">
        <v>10067</v>
      </c>
      <c r="C1552" t="s">
        <v>8342</v>
      </c>
    </row>
    <row r="1553" spans="1:3" x14ac:dyDescent="0.25">
      <c r="A1553" t="s">
        <v>1888</v>
      </c>
      <c r="B1553" t="s">
        <v>10068</v>
      </c>
      <c r="C1553" t="s">
        <v>10069</v>
      </c>
    </row>
    <row r="1554" spans="1:3" x14ac:dyDescent="0.25">
      <c r="A1554" t="s">
        <v>1889</v>
      </c>
      <c r="B1554" t="s">
        <v>10070</v>
      </c>
      <c r="C1554" t="s">
        <v>8346</v>
      </c>
    </row>
    <row r="1555" spans="1:3" x14ac:dyDescent="0.25">
      <c r="A1555" t="s">
        <v>1890</v>
      </c>
      <c r="B1555" t="s">
        <v>10071</v>
      </c>
      <c r="C1555" t="s">
        <v>8346</v>
      </c>
    </row>
    <row r="1556" spans="1:3" x14ac:dyDescent="0.25">
      <c r="A1556" t="s">
        <v>1891</v>
      </c>
      <c r="B1556" t="s">
        <v>10072</v>
      </c>
      <c r="C1556" t="s">
        <v>10073</v>
      </c>
    </row>
    <row r="1557" spans="1:3" x14ac:dyDescent="0.25">
      <c r="A1557" t="s">
        <v>1892</v>
      </c>
      <c r="B1557" t="s">
        <v>10074</v>
      </c>
      <c r="C1557" t="s">
        <v>8365</v>
      </c>
    </row>
    <row r="1558" spans="1:3" x14ac:dyDescent="0.25">
      <c r="A1558" t="s">
        <v>1893</v>
      </c>
      <c r="B1558" t="s">
        <v>8403</v>
      </c>
      <c r="C1558" t="s">
        <v>10075</v>
      </c>
    </row>
    <row r="1559" spans="1:3" x14ac:dyDescent="0.25">
      <c r="A1559" t="s">
        <v>1894</v>
      </c>
      <c r="B1559" t="s">
        <v>10076</v>
      </c>
      <c r="C1559" t="s">
        <v>8354</v>
      </c>
    </row>
    <row r="1560" spans="1:3" x14ac:dyDescent="0.25">
      <c r="A1560" t="s">
        <v>1895</v>
      </c>
      <c r="B1560" t="s">
        <v>8349</v>
      </c>
      <c r="C1560" t="s">
        <v>10077</v>
      </c>
    </row>
    <row r="1561" spans="1:3" x14ac:dyDescent="0.25">
      <c r="A1561" t="s">
        <v>1896</v>
      </c>
      <c r="B1561" t="s">
        <v>10078</v>
      </c>
      <c r="C1561" t="s">
        <v>8561</v>
      </c>
    </row>
    <row r="1562" spans="1:3" x14ac:dyDescent="0.25">
      <c r="A1562" t="s">
        <v>1897</v>
      </c>
      <c r="B1562" t="s">
        <v>8349</v>
      </c>
      <c r="C1562" t="s">
        <v>10079</v>
      </c>
    </row>
    <row r="1563" spans="1:3" x14ac:dyDescent="0.25">
      <c r="A1563" t="s">
        <v>1898</v>
      </c>
      <c r="B1563" t="s">
        <v>10080</v>
      </c>
      <c r="C1563" t="s">
        <v>8342</v>
      </c>
    </row>
    <row r="1564" spans="1:3" x14ac:dyDescent="0.25">
      <c r="A1564" t="s">
        <v>1899</v>
      </c>
      <c r="B1564" t="s">
        <v>8619</v>
      </c>
      <c r="C1564" t="s">
        <v>10081</v>
      </c>
    </row>
    <row r="1565" spans="1:3" x14ac:dyDescent="0.25">
      <c r="A1565" t="s">
        <v>1900</v>
      </c>
      <c r="B1565" t="s">
        <v>10082</v>
      </c>
      <c r="C1565" t="s">
        <v>8401</v>
      </c>
    </row>
    <row r="1566" spans="1:3" x14ac:dyDescent="0.25">
      <c r="A1566" t="s">
        <v>1901</v>
      </c>
      <c r="B1566" t="s">
        <v>10083</v>
      </c>
      <c r="C1566" t="s">
        <v>9392</v>
      </c>
    </row>
    <row r="1567" spans="1:3" x14ac:dyDescent="0.25">
      <c r="A1567" t="s">
        <v>1902</v>
      </c>
      <c r="B1567" t="s">
        <v>10084</v>
      </c>
      <c r="C1567" t="s">
        <v>8379</v>
      </c>
    </row>
    <row r="1568" spans="1:3" x14ac:dyDescent="0.25">
      <c r="A1568" t="s">
        <v>1903</v>
      </c>
      <c r="B1568" t="s">
        <v>8349</v>
      </c>
      <c r="C1568" t="s">
        <v>10085</v>
      </c>
    </row>
    <row r="1569" spans="1:3" x14ac:dyDescent="0.25">
      <c r="A1569" t="s">
        <v>1904</v>
      </c>
      <c r="B1569" t="s">
        <v>8523</v>
      </c>
      <c r="C1569" t="s">
        <v>10086</v>
      </c>
    </row>
    <row r="1570" spans="1:3" x14ac:dyDescent="0.25">
      <c r="A1570" t="s">
        <v>1905</v>
      </c>
      <c r="B1570" t="s">
        <v>10087</v>
      </c>
      <c r="C1570" t="s">
        <v>8676</v>
      </c>
    </row>
    <row r="1571" spans="1:3" x14ac:dyDescent="0.25">
      <c r="A1571" t="s">
        <v>1906</v>
      </c>
      <c r="B1571" t="s">
        <v>10088</v>
      </c>
      <c r="C1571" t="s">
        <v>8344</v>
      </c>
    </row>
    <row r="1572" spans="1:3" x14ac:dyDescent="0.25">
      <c r="A1572" t="s">
        <v>1907</v>
      </c>
      <c r="B1572" t="s">
        <v>10089</v>
      </c>
      <c r="C1572" t="s">
        <v>8346</v>
      </c>
    </row>
    <row r="1573" spans="1:3" x14ac:dyDescent="0.25">
      <c r="A1573" t="s">
        <v>1908</v>
      </c>
      <c r="B1573" t="s">
        <v>10090</v>
      </c>
      <c r="C1573" t="s">
        <v>8365</v>
      </c>
    </row>
    <row r="1574" spans="1:3" x14ac:dyDescent="0.25">
      <c r="A1574" t="s">
        <v>1909</v>
      </c>
      <c r="B1574" t="s">
        <v>10091</v>
      </c>
      <c r="C1574" t="s">
        <v>8346</v>
      </c>
    </row>
    <row r="1575" spans="1:3" x14ac:dyDescent="0.25">
      <c r="A1575" t="s">
        <v>1910</v>
      </c>
      <c r="B1575" t="s">
        <v>10092</v>
      </c>
      <c r="C1575" t="s">
        <v>8348</v>
      </c>
    </row>
    <row r="1576" spans="1:3" x14ac:dyDescent="0.25">
      <c r="A1576" t="s">
        <v>1911</v>
      </c>
      <c r="B1576" t="s">
        <v>10093</v>
      </c>
      <c r="C1576" t="s">
        <v>8676</v>
      </c>
    </row>
    <row r="1577" spans="1:3" x14ac:dyDescent="0.25">
      <c r="A1577" t="s">
        <v>1912</v>
      </c>
      <c r="B1577" t="s">
        <v>10094</v>
      </c>
      <c r="C1577" t="s">
        <v>8676</v>
      </c>
    </row>
    <row r="1578" spans="1:3" x14ac:dyDescent="0.25">
      <c r="A1578" t="s">
        <v>1913</v>
      </c>
      <c r="B1578" t="s">
        <v>10095</v>
      </c>
      <c r="C1578" t="s">
        <v>8365</v>
      </c>
    </row>
    <row r="1579" spans="1:3" x14ac:dyDescent="0.25">
      <c r="A1579" t="s">
        <v>1914</v>
      </c>
      <c r="B1579" t="s">
        <v>8670</v>
      </c>
      <c r="C1579" t="s">
        <v>10096</v>
      </c>
    </row>
    <row r="1580" spans="1:3" x14ac:dyDescent="0.25">
      <c r="A1580" t="s">
        <v>1915</v>
      </c>
      <c r="B1580" t="s">
        <v>8742</v>
      </c>
      <c r="C1580" t="s">
        <v>10097</v>
      </c>
    </row>
    <row r="1581" spans="1:3" x14ac:dyDescent="0.25">
      <c r="A1581" t="s">
        <v>1916</v>
      </c>
      <c r="B1581" t="s">
        <v>10098</v>
      </c>
      <c r="C1581" t="s">
        <v>10099</v>
      </c>
    </row>
    <row r="1582" spans="1:3" x14ac:dyDescent="0.25">
      <c r="A1582" t="s">
        <v>1917</v>
      </c>
      <c r="B1582" t="s">
        <v>10100</v>
      </c>
      <c r="C1582" t="s">
        <v>9443</v>
      </c>
    </row>
    <row r="1583" spans="1:3" x14ac:dyDescent="0.25">
      <c r="A1583" t="s">
        <v>1918</v>
      </c>
      <c r="B1583" t="s">
        <v>10101</v>
      </c>
      <c r="C1583" t="s">
        <v>8379</v>
      </c>
    </row>
    <row r="1584" spans="1:3" x14ac:dyDescent="0.25">
      <c r="A1584" t="s">
        <v>1919</v>
      </c>
      <c r="B1584" t="s">
        <v>8349</v>
      </c>
      <c r="C1584" t="s">
        <v>10102</v>
      </c>
    </row>
    <row r="1585" spans="1:3" x14ac:dyDescent="0.25">
      <c r="A1585" t="s">
        <v>1920</v>
      </c>
      <c r="B1585" t="s">
        <v>10103</v>
      </c>
      <c r="C1585" t="s">
        <v>8348</v>
      </c>
    </row>
    <row r="1586" spans="1:3" x14ac:dyDescent="0.25">
      <c r="A1586" t="s">
        <v>1921</v>
      </c>
      <c r="B1586" t="s">
        <v>8349</v>
      </c>
      <c r="C1586" t="s">
        <v>10104</v>
      </c>
    </row>
    <row r="1587" spans="1:3" x14ac:dyDescent="0.25">
      <c r="A1587" t="s">
        <v>1922</v>
      </c>
      <c r="B1587" t="s">
        <v>10105</v>
      </c>
      <c r="C1587" t="s">
        <v>8344</v>
      </c>
    </row>
    <row r="1588" spans="1:3" x14ac:dyDescent="0.25">
      <c r="A1588" t="s">
        <v>1923</v>
      </c>
      <c r="B1588" t="s">
        <v>10106</v>
      </c>
      <c r="C1588" t="s">
        <v>8365</v>
      </c>
    </row>
    <row r="1589" spans="1:3" x14ac:dyDescent="0.25">
      <c r="A1589" t="s">
        <v>1924</v>
      </c>
      <c r="B1589" t="s">
        <v>10107</v>
      </c>
      <c r="C1589" t="s">
        <v>8392</v>
      </c>
    </row>
    <row r="1590" spans="1:3" x14ac:dyDescent="0.25">
      <c r="A1590" t="s">
        <v>1925</v>
      </c>
      <c r="B1590" t="s">
        <v>10108</v>
      </c>
      <c r="C1590" t="s">
        <v>8346</v>
      </c>
    </row>
    <row r="1591" spans="1:3" x14ac:dyDescent="0.25">
      <c r="A1591" t="s">
        <v>1926</v>
      </c>
      <c r="B1591" t="s">
        <v>10109</v>
      </c>
      <c r="C1591" t="s">
        <v>8676</v>
      </c>
    </row>
    <row r="1592" spans="1:3" x14ac:dyDescent="0.25">
      <c r="A1592" t="s">
        <v>1927</v>
      </c>
      <c r="B1592" t="s">
        <v>8403</v>
      </c>
      <c r="C1592" t="s">
        <v>10110</v>
      </c>
    </row>
    <row r="1593" spans="1:3" x14ac:dyDescent="0.25">
      <c r="A1593" t="s">
        <v>1928</v>
      </c>
      <c r="B1593" t="s">
        <v>10111</v>
      </c>
      <c r="C1593" t="s">
        <v>8801</v>
      </c>
    </row>
    <row r="1594" spans="1:3" x14ac:dyDescent="0.25">
      <c r="A1594" t="s">
        <v>1929</v>
      </c>
      <c r="B1594" t="s">
        <v>10112</v>
      </c>
      <c r="C1594" t="s">
        <v>8676</v>
      </c>
    </row>
    <row r="1595" spans="1:3" x14ac:dyDescent="0.25">
      <c r="A1595" t="s">
        <v>1930</v>
      </c>
      <c r="B1595" t="s">
        <v>8349</v>
      </c>
      <c r="C1595" t="s">
        <v>10113</v>
      </c>
    </row>
    <row r="1596" spans="1:3" x14ac:dyDescent="0.25">
      <c r="A1596" t="s">
        <v>1931</v>
      </c>
      <c r="B1596" t="s">
        <v>10114</v>
      </c>
      <c r="C1596" t="s">
        <v>8379</v>
      </c>
    </row>
    <row r="1597" spans="1:3" x14ac:dyDescent="0.25">
      <c r="A1597" t="s">
        <v>1932</v>
      </c>
      <c r="B1597" t="s">
        <v>10115</v>
      </c>
      <c r="C1597" t="s">
        <v>8392</v>
      </c>
    </row>
    <row r="1598" spans="1:3" x14ac:dyDescent="0.25">
      <c r="A1598" t="s">
        <v>1933</v>
      </c>
      <c r="B1598" t="s">
        <v>10116</v>
      </c>
      <c r="C1598" t="s">
        <v>8401</v>
      </c>
    </row>
    <row r="1599" spans="1:3" x14ac:dyDescent="0.25">
      <c r="A1599" t="s">
        <v>1934</v>
      </c>
      <c r="B1599" t="s">
        <v>10117</v>
      </c>
      <c r="C1599" t="s">
        <v>9942</v>
      </c>
    </row>
    <row r="1600" spans="1:3" x14ac:dyDescent="0.25">
      <c r="A1600" t="s">
        <v>1935</v>
      </c>
      <c r="B1600" t="s">
        <v>8754</v>
      </c>
      <c r="C1600" t="s">
        <v>10118</v>
      </c>
    </row>
    <row r="1601" spans="1:3" x14ac:dyDescent="0.25">
      <c r="A1601" t="s">
        <v>1936</v>
      </c>
      <c r="B1601" t="s">
        <v>10119</v>
      </c>
      <c r="C1601" t="s">
        <v>8420</v>
      </c>
    </row>
    <row r="1602" spans="1:3" x14ac:dyDescent="0.25">
      <c r="A1602" t="s">
        <v>1937</v>
      </c>
      <c r="B1602" t="s">
        <v>10120</v>
      </c>
      <c r="C1602" t="s">
        <v>8530</v>
      </c>
    </row>
    <row r="1603" spans="1:3" x14ac:dyDescent="0.25">
      <c r="A1603" t="s">
        <v>1938</v>
      </c>
      <c r="B1603" t="s">
        <v>10121</v>
      </c>
      <c r="C1603" t="s">
        <v>8348</v>
      </c>
    </row>
    <row r="1604" spans="1:3" x14ac:dyDescent="0.25">
      <c r="A1604" t="s">
        <v>1939</v>
      </c>
      <c r="B1604" t="s">
        <v>10122</v>
      </c>
      <c r="C1604" t="s">
        <v>9902</v>
      </c>
    </row>
    <row r="1605" spans="1:3" x14ac:dyDescent="0.25">
      <c r="A1605" t="s">
        <v>1940</v>
      </c>
      <c r="B1605" t="s">
        <v>10123</v>
      </c>
      <c r="C1605" t="s">
        <v>8676</v>
      </c>
    </row>
    <row r="1606" spans="1:3" x14ac:dyDescent="0.25">
      <c r="A1606" t="s">
        <v>1941</v>
      </c>
      <c r="B1606" t="s">
        <v>10124</v>
      </c>
      <c r="C1606" t="s">
        <v>8348</v>
      </c>
    </row>
    <row r="1607" spans="1:3" x14ac:dyDescent="0.25">
      <c r="A1607" t="s">
        <v>1942</v>
      </c>
      <c r="B1607" t="s">
        <v>10125</v>
      </c>
      <c r="C1607" t="s">
        <v>8346</v>
      </c>
    </row>
    <row r="1608" spans="1:3" x14ac:dyDescent="0.25">
      <c r="A1608" t="s">
        <v>1943</v>
      </c>
      <c r="B1608" t="s">
        <v>8349</v>
      </c>
      <c r="C1608" t="s">
        <v>10126</v>
      </c>
    </row>
    <row r="1609" spans="1:3" x14ac:dyDescent="0.25">
      <c r="A1609" t="s">
        <v>1944</v>
      </c>
      <c r="B1609" t="s">
        <v>10127</v>
      </c>
      <c r="C1609" t="s">
        <v>8392</v>
      </c>
    </row>
    <row r="1610" spans="1:3" x14ac:dyDescent="0.25">
      <c r="A1610" t="s">
        <v>1945</v>
      </c>
      <c r="B1610" t="s">
        <v>10128</v>
      </c>
      <c r="C1610" t="s">
        <v>8346</v>
      </c>
    </row>
    <row r="1611" spans="1:3" x14ac:dyDescent="0.25">
      <c r="A1611" t="s">
        <v>1946</v>
      </c>
      <c r="B1611" t="s">
        <v>10129</v>
      </c>
      <c r="C1611" t="s">
        <v>10130</v>
      </c>
    </row>
    <row r="1612" spans="1:3" x14ac:dyDescent="0.25">
      <c r="A1612" t="s">
        <v>1947</v>
      </c>
      <c r="B1612" t="s">
        <v>10131</v>
      </c>
      <c r="C1612" t="s">
        <v>8342</v>
      </c>
    </row>
    <row r="1613" spans="1:3" x14ac:dyDescent="0.25">
      <c r="A1613" t="s">
        <v>1948</v>
      </c>
      <c r="B1613" t="s">
        <v>10132</v>
      </c>
      <c r="C1613" t="s">
        <v>8344</v>
      </c>
    </row>
    <row r="1614" spans="1:3" x14ac:dyDescent="0.25">
      <c r="A1614" t="s">
        <v>1949</v>
      </c>
      <c r="B1614" t="s">
        <v>10133</v>
      </c>
      <c r="C1614" t="s">
        <v>9678</v>
      </c>
    </row>
    <row r="1615" spans="1:3" x14ac:dyDescent="0.25">
      <c r="A1615" t="s">
        <v>1950</v>
      </c>
      <c r="B1615" t="s">
        <v>10134</v>
      </c>
      <c r="C1615" t="s">
        <v>8346</v>
      </c>
    </row>
    <row r="1616" spans="1:3" x14ac:dyDescent="0.25">
      <c r="A1616" t="s">
        <v>1951</v>
      </c>
      <c r="B1616" t="s">
        <v>10135</v>
      </c>
      <c r="C1616" t="s">
        <v>8346</v>
      </c>
    </row>
    <row r="1617" spans="1:3" x14ac:dyDescent="0.25">
      <c r="A1617" t="s">
        <v>1952</v>
      </c>
      <c r="B1617" t="s">
        <v>10136</v>
      </c>
      <c r="C1617" t="s">
        <v>8346</v>
      </c>
    </row>
    <row r="1618" spans="1:3" x14ac:dyDescent="0.25">
      <c r="A1618" t="s">
        <v>1953</v>
      </c>
      <c r="B1618" t="s">
        <v>10137</v>
      </c>
      <c r="C1618" t="s">
        <v>8365</v>
      </c>
    </row>
    <row r="1619" spans="1:3" x14ac:dyDescent="0.25">
      <c r="A1619" t="s">
        <v>1954</v>
      </c>
      <c r="B1619" t="s">
        <v>10138</v>
      </c>
      <c r="C1619" t="s">
        <v>8379</v>
      </c>
    </row>
    <row r="1620" spans="1:3" x14ac:dyDescent="0.25">
      <c r="A1620" t="s">
        <v>1955</v>
      </c>
      <c r="B1620" t="s">
        <v>8349</v>
      </c>
      <c r="C1620" t="s">
        <v>10139</v>
      </c>
    </row>
    <row r="1621" spans="1:3" x14ac:dyDescent="0.25">
      <c r="A1621" t="s">
        <v>1956</v>
      </c>
      <c r="B1621" t="s">
        <v>10140</v>
      </c>
      <c r="C1621" t="s">
        <v>8411</v>
      </c>
    </row>
    <row r="1622" spans="1:3" x14ac:dyDescent="0.25">
      <c r="A1622" t="s">
        <v>1957</v>
      </c>
      <c r="B1622" t="s">
        <v>8349</v>
      </c>
      <c r="C1622" t="s">
        <v>10141</v>
      </c>
    </row>
    <row r="1623" spans="1:3" x14ac:dyDescent="0.25">
      <c r="A1623" t="s">
        <v>1958</v>
      </c>
      <c r="B1623" t="s">
        <v>10142</v>
      </c>
      <c r="C1623" t="s">
        <v>8365</v>
      </c>
    </row>
    <row r="1624" spans="1:3" x14ac:dyDescent="0.25">
      <c r="A1624" t="s">
        <v>1959</v>
      </c>
      <c r="B1624" t="s">
        <v>10143</v>
      </c>
      <c r="C1624" t="s">
        <v>8401</v>
      </c>
    </row>
    <row r="1625" spans="1:3" x14ac:dyDescent="0.25">
      <c r="A1625" t="s">
        <v>1960</v>
      </c>
      <c r="B1625" t="s">
        <v>10144</v>
      </c>
      <c r="C1625" t="s">
        <v>8344</v>
      </c>
    </row>
    <row r="1626" spans="1:3" x14ac:dyDescent="0.25">
      <c r="A1626" t="s">
        <v>1961</v>
      </c>
      <c r="B1626" t="s">
        <v>10145</v>
      </c>
      <c r="C1626" t="s">
        <v>8365</v>
      </c>
    </row>
    <row r="1627" spans="1:3" x14ac:dyDescent="0.25">
      <c r="A1627" t="s">
        <v>1962</v>
      </c>
      <c r="B1627" t="s">
        <v>10146</v>
      </c>
      <c r="C1627" t="s">
        <v>8348</v>
      </c>
    </row>
    <row r="1628" spans="1:3" x14ac:dyDescent="0.25">
      <c r="A1628" t="s">
        <v>1963</v>
      </c>
      <c r="B1628" t="s">
        <v>10147</v>
      </c>
      <c r="C1628" t="s">
        <v>8365</v>
      </c>
    </row>
    <row r="1629" spans="1:3" x14ac:dyDescent="0.25">
      <c r="A1629" t="s">
        <v>1964</v>
      </c>
      <c r="B1629" t="s">
        <v>8403</v>
      </c>
      <c r="C1629" t="s">
        <v>10148</v>
      </c>
    </row>
    <row r="1630" spans="1:3" x14ac:dyDescent="0.25">
      <c r="A1630" t="s">
        <v>1965</v>
      </c>
      <c r="B1630" t="s">
        <v>10149</v>
      </c>
      <c r="C1630" t="s">
        <v>8348</v>
      </c>
    </row>
    <row r="1631" spans="1:3" x14ac:dyDescent="0.25">
      <c r="A1631" t="s">
        <v>1966</v>
      </c>
      <c r="B1631" t="s">
        <v>10150</v>
      </c>
      <c r="C1631" t="s">
        <v>10151</v>
      </c>
    </row>
    <row r="1632" spans="1:3" x14ac:dyDescent="0.25">
      <c r="A1632" t="s">
        <v>1967</v>
      </c>
      <c r="B1632" t="s">
        <v>10152</v>
      </c>
      <c r="C1632" t="s">
        <v>8379</v>
      </c>
    </row>
    <row r="1633" spans="1:3" x14ac:dyDescent="0.25">
      <c r="A1633" t="s">
        <v>1968</v>
      </c>
      <c r="B1633" t="s">
        <v>8349</v>
      </c>
      <c r="C1633" t="s">
        <v>10153</v>
      </c>
    </row>
    <row r="1634" spans="1:3" x14ac:dyDescent="0.25">
      <c r="A1634" t="s">
        <v>1969</v>
      </c>
      <c r="B1634" t="s">
        <v>10154</v>
      </c>
      <c r="C1634" t="s">
        <v>8411</v>
      </c>
    </row>
    <row r="1635" spans="1:3" x14ac:dyDescent="0.25">
      <c r="A1635" t="s">
        <v>1970</v>
      </c>
      <c r="B1635" t="s">
        <v>10155</v>
      </c>
      <c r="C1635" t="s">
        <v>8365</v>
      </c>
    </row>
    <row r="1636" spans="1:3" x14ac:dyDescent="0.25">
      <c r="A1636" t="s">
        <v>1971</v>
      </c>
      <c r="B1636" t="s">
        <v>10156</v>
      </c>
      <c r="C1636" t="s">
        <v>8342</v>
      </c>
    </row>
    <row r="1637" spans="1:3" x14ac:dyDescent="0.25">
      <c r="A1637" t="s">
        <v>1972</v>
      </c>
      <c r="B1637" t="s">
        <v>10157</v>
      </c>
      <c r="C1637" t="s">
        <v>8357</v>
      </c>
    </row>
    <row r="1638" spans="1:3" x14ac:dyDescent="0.25">
      <c r="A1638" t="s">
        <v>1973</v>
      </c>
      <c r="B1638" t="s">
        <v>10158</v>
      </c>
      <c r="C1638" t="s">
        <v>8411</v>
      </c>
    </row>
    <row r="1639" spans="1:3" x14ac:dyDescent="0.25">
      <c r="A1639" t="s">
        <v>1974</v>
      </c>
      <c r="B1639" t="s">
        <v>10159</v>
      </c>
      <c r="C1639" t="s">
        <v>8365</v>
      </c>
    </row>
    <row r="1640" spans="1:3" x14ac:dyDescent="0.25">
      <c r="A1640" t="s">
        <v>1975</v>
      </c>
      <c r="B1640" t="s">
        <v>10160</v>
      </c>
      <c r="C1640" t="s">
        <v>8401</v>
      </c>
    </row>
    <row r="1641" spans="1:3" x14ac:dyDescent="0.25">
      <c r="A1641" t="s">
        <v>1976</v>
      </c>
      <c r="B1641" t="s">
        <v>10161</v>
      </c>
      <c r="C1641" t="s">
        <v>8420</v>
      </c>
    </row>
    <row r="1642" spans="1:3" x14ac:dyDescent="0.25">
      <c r="A1642" t="s">
        <v>1977</v>
      </c>
      <c r="B1642" t="s">
        <v>10162</v>
      </c>
      <c r="C1642" t="s">
        <v>8348</v>
      </c>
    </row>
    <row r="1643" spans="1:3" x14ac:dyDescent="0.25">
      <c r="A1643" t="s">
        <v>1978</v>
      </c>
      <c r="B1643" t="s">
        <v>10163</v>
      </c>
      <c r="C1643" t="s">
        <v>8365</v>
      </c>
    </row>
    <row r="1644" spans="1:3" x14ac:dyDescent="0.25">
      <c r="A1644" t="s">
        <v>1979</v>
      </c>
      <c r="B1644" t="s">
        <v>10164</v>
      </c>
      <c r="C1644" t="s">
        <v>8365</v>
      </c>
    </row>
    <row r="1645" spans="1:3" x14ac:dyDescent="0.25">
      <c r="A1645" t="s">
        <v>1980</v>
      </c>
      <c r="B1645" t="s">
        <v>10165</v>
      </c>
      <c r="C1645" t="s">
        <v>8365</v>
      </c>
    </row>
    <row r="1646" spans="1:3" x14ac:dyDescent="0.25">
      <c r="A1646" t="s">
        <v>1981</v>
      </c>
      <c r="B1646" t="s">
        <v>10166</v>
      </c>
      <c r="C1646" t="s">
        <v>10167</v>
      </c>
    </row>
    <row r="1647" spans="1:3" x14ac:dyDescent="0.25">
      <c r="A1647" t="s">
        <v>1982</v>
      </c>
      <c r="B1647" t="s">
        <v>10168</v>
      </c>
      <c r="C1647" t="s">
        <v>8365</v>
      </c>
    </row>
    <row r="1648" spans="1:3" x14ac:dyDescent="0.25">
      <c r="A1648" t="s">
        <v>1983</v>
      </c>
    </row>
    <row r="1649" spans="1:3" x14ac:dyDescent="0.25">
      <c r="A1649" t="s">
        <v>1984</v>
      </c>
      <c r="B1649" t="s">
        <v>8349</v>
      </c>
      <c r="C1649" t="s">
        <v>10169</v>
      </c>
    </row>
    <row r="1650" spans="1:3" x14ac:dyDescent="0.25">
      <c r="A1650" t="s">
        <v>1985</v>
      </c>
      <c r="B1650" t="s">
        <v>8691</v>
      </c>
      <c r="C1650" t="s">
        <v>10170</v>
      </c>
    </row>
    <row r="1651" spans="1:3" x14ac:dyDescent="0.25">
      <c r="A1651" t="s">
        <v>1986</v>
      </c>
      <c r="B1651" t="s">
        <v>8349</v>
      </c>
      <c r="C1651" t="s">
        <v>10171</v>
      </c>
    </row>
    <row r="1652" spans="1:3" x14ac:dyDescent="0.25">
      <c r="A1652" t="s">
        <v>1987</v>
      </c>
      <c r="B1652" t="s">
        <v>10172</v>
      </c>
      <c r="C1652" t="s">
        <v>8530</v>
      </c>
    </row>
    <row r="1653" spans="1:3" x14ac:dyDescent="0.25">
      <c r="A1653" t="s">
        <v>1988</v>
      </c>
      <c r="B1653" t="s">
        <v>10173</v>
      </c>
      <c r="C1653" t="s">
        <v>8401</v>
      </c>
    </row>
    <row r="1654" spans="1:3" x14ac:dyDescent="0.25">
      <c r="A1654" t="s">
        <v>1989</v>
      </c>
      <c r="B1654" t="s">
        <v>8523</v>
      </c>
      <c r="C1654" t="s">
        <v>10174</v>
      </c>
    </row>
    <row r="1655" spans="1:3" x14ac:dyDescent="0.25">
      <c r="A1655" t="s">
        <v>1990</v>
      </c>
      <c r="B1655" t="s">
        <v>8349</v>
      </c>
      <c r="C1655" t="s">
        <v>10175</v>
      </c>
    </row>
    <row r="1656" spans="1:3" x14ac:dyDescent="0.25">
      <c r="A1656" t="s">
        <v>1991</v>
      </c>
      <c r="B1656" t="s">
        <v>10176</v>
      </c>
      <c r="C1656" t="s">
        <v>9942</v>
      </c>
    </row>
    <row r="1657" spans="1:3" x14ac:dyDescent="0.25">
      <c r="A1657" t="s">
        <v>1992</v>
      </c>
      <c r="B1657" t="s">
        <v>10177</v>
      </c>
      <c r="C1657" t="s">
        <v>8365</v>
      </c>
    </row>
    <row r="1658" spans="1:3" x14ac:dyDescent="0.25">
      <c r="A1658" t="s">
        <v>1993</v>
      </c>
      <c r="B1658" t="s">
        <v>10178</v>
      </c>
      <c r="C1658" t="s">
        <v>8346</v>
      </c>
    </row>
    <row r="1659" spans="1:3" x14ac:dyDescent="0.25">
      <c r="A1659" t="s">
        <v>1994</v>
      </c>
      <c r="B1659" t="s">
        <v>10179</v>
      </c>
      <c r="C1659" t="s">
        <v>8561</v>
      </c>
    </row>
    <row r="1660" spans="1:3" x14ac:dyDescent="0.25">
      <c r="A1660" t="s">
        <v>1995</v>
      </c>
      <c r="B1660" t="s">
        <v>10180</v>
      </c>
      <c r="C1660" t="s">
        <v>8344</v>
      </c>
    </row>
    <row r="1661" spans="1:3" x14ac:dyDescent="0.25">
      <c r="A1661" t="s">
        <v>1996</v>
      </c>
      <c r="B1661" t="s">
        <v>10181</v>
      </c>
      <c r="C1661" t="s">
        <v>8383</v>
      </c>
    </row>
    <row r="1662" spans="1:3" x14ac:dyDescent="0.25">
      <c r="A1662" t="s">
        <v>1997</v>
      </c>
      <c r="B1662" t="s">
        <v>10182</v>
      </c>
      <c r="C1662" t="s">
        <v>8401</v>
      </c>
    </row>
    <row r="1663" spans="1:3" x14ac:dyDescent="0.25">
      <c r="A1663" t="s">
        <v>1998</v>
      </c>
      <c r="B1663" t="s">
        <v>10183</v>
      </c>
      <c r="C1663" t="s">
        <v>8346</v>
      </c>
    </row>
    <row r="1664" spans="1:3" x14ac:dyDescent="0.25">
      <c r="A1664" t="s">
        <v>1999</v>
      </c>
      <c r="B1664" t="s">
        <v>10184</v>
      </c>
      <c r="C1664" t="s">
        <v>8365</v>
      </c>
    </row>
    <row r="1665" spans="1:3" x14ac:dyDescent="0.25">
      <c r="A1665" t="s">
        <v>2000</v>
      </c>
      <c r="B1665" t="s">
        <v>10185</v>
      </c>
      <c r="C1665" t="s">
        <v>8801</v>
      </c>
    </row>
    <row r="1666" spans="1:3" x14ac:dyDescent="0.25">
      <c r="A1666" t="s">
        <v>2001</v>
      </c>
      <c r="B1666" t="s">
        <v>8403</v>
      </c>
      <c r="C1666" t="s">
        <v>10186</v>
      </c>
    </row>
    <row r="1667" spans="1:3" x14ac:dyDescent="0.25">
      <c r="A1667" t="s">
        <v>2002</v>
      </c>
      <c r="B1667" t="s">
        <v>10187</v>
      </c>
      <c r="C1667" t="s">
        <v>8401</v>
      </c>
    </row>
    <row r="1668" spans="1:3" x14ac:dyDescent="0.25">
      <c r="A1668" t="s">
        <v>2003</v>
      </c>
      <c r="B1668" t="s">
        <v>10188</v>
      </c>
      <c r="C1668" t="s">
        <v>8401</v>
      </c>
    </row>
    <row r="1669" spans="1:3" x14ac:dyDescent="0.25">
      <c r="A1669" t="s">
        <v>2004</v>
      </c>
      <c r="B1669" t="s">
        <v>10189</v>
      </c>
      <c r="C1669" t="s">
        <v>8365</v>
      </c>
    </row>
    <row r="1670" spans="1:3" x14ac:dyDescent="0.25">
      <c r="A1670" t="s">
        <v>2005</v>
      </c>
      <c r="B1670" t="s">
        <v>10190</v>
      </c>
      <c r="C1670" t="s">
        <v>8365</v>
      </c>
    </row>
    <row r="1671" spans="1:3" x14ac:dyDescent="0.25">
      <c r="A1671" t="s">
        <v>2006</v>
      </c>
      <c r="B1671" t="s">
        <v>8403</v>
      </c>
      <c r="C1671" t="s">
        <v>10191</v>
      </c>
    </row>
    <row r="1672" spans="1:3" x14ac:dyDescent="0.25">
      <c r="A1672" t="s">
        <v>2007</v>
      </c>
      <c r="B1672" t="s">
        <v>10192</v>
      </c>
      <c r="C1672" t="s">
        <v>8401</v>
      </c>
    </row>
    <row r="1673" spans="1:3" x14ac:dyDescent="0.25">
      <c r="A1673" t="s">
        <v>2008</v>
      </c>
      <c r="B1673" t="s">
        <v>10193</v>
      </c>
      <c r="C1673" t="s">
        <v>8365</v>
      </c>
    </row>
    <row r="1674" spans="1:3" x14ac:dyDescent="0.25">
      <c r="A1674" t="s">
        <v>2009</v>
      </c>
      <c r="B1674" t="s">
        <v>10194</v>
      </c>
      <c r="C1674" t="s">
        <v>8346</v>
      </c>
    </row>
    <row r="1675" spans="1:3" x14ac:dyDescent="0.25">
      <c r="A1675" t="s">
        <v>2010</v>
      </c>
      <c r="B1675" t="s">
        <v>10195</v>
      </c>
      <c r="C1675" t="s">
        <v>8348</v>
      </c>
    </row>
    <row r="1676" spans="1:3" x14ac:dyDescent="0.25">
      <c r="A1676" t="s">
        <v>2011</v>
      </c>
      <c r="B1676" t="s">
        <v>10196</v>
      </c>
      <c r="C1676" t="s">
        <v>8348</v>
      </c>
    </row>
    <row r="1677" spans="1:3" x14ac:dyDescent="0.25">
      <c r="A1677" t="s">
        <v>2012</v>
      </c>
      <c r="B1677" t="s">
        <v>10197</v>
      </c>
      <c r="C1677" t="s">
        <v>10198</v>
      </c>
    </row>
    <row r="1678" spans="1:3" x14ac:dyDescent="0.25">
      <c r="A1678" t="s">
        <v>2013</v>
      </c>
      <c r="B1678" t="s">
        <v>10199</v>
      </c>
      <c r="C1678" t="s">
        <v>8346</v>
      </c>
    </row>
    <row r="1679" spans="1:3" x14ac:dyDescent="0.25">
      <c r="A1679" t="s">
        <v>2014</v>
      </c>
      <c r="B1679" t="s">
        <v>10200</v>
      </c>
      <c r="C1679" t="s">
        <v>8401</v>
      </c>
    </row>
    <row r="1680" spans="1:3" x14ac:dyDescent="0.25">
      <c r="A1680" t="s">
        <v>2015</v>
      </c>
      <c r="B1680" t="s">
        <v>10201</v>
      </c>
      <c r="C1680" t="s">
        <v>8530</v>
      </c>
    </row>
    <row r="1681" spans="1:3" x14ac:dyDescent="0.25">
      <c r="A1681" t="s">
        <v>2016</v>
      </c>
      <c r="B1681" t="s">
        <v>10202</v>
      </c>
      <c r="C1681" t="s">
        <v>8346</v>
      </c>
    </row>
    <row r="1682" spans="1:3" x14ac:dyDescent="0.25">
      <c r="A1682" t="s">
        <v>2017</v>
      </c>
      <c r="B1682" t="s">
        <v>10203</v>
      </c>
      <c r="C1682" t="s">
        <v>8344</v>
      </c>
    </row>
    <row r="1683" spans="1:3" x14ac:dyDescent="0.25">
      <c r="A1683" t="s">
        <v>2018</v>
      </c>
      <c r="B1683" t="s">
        <v>10204</v>
      </c>
      <c r="C1683" t="s">
        <v>8676</v>
      </c>
    </row>
    <row r="1684" spans="1:3" x14ac:dyDescent="0.25">
      <c r="A1684" t="s">
        <v>2019</v>
      </c>
      <c r="B1684" t="s">
        <v>10205</v>
      </c>
      <c r="C1684" t="s">
        <v>8379</v>
      </c>
    </row>
    <row r="1685" spans="1:3" x14ac:dyDescent="0.25">
      <c r="A1685" t="s">
        <v>2020</v>
      </c>
      <c r="B1685" t="s">
        <v>10206</v>
      </c>
      <c r="C1685" t="s">
        <v>8344</v>
      </c>
    </row>
    <row r="1686" spans="1:3" x14ac:dyDescent="0.25">
      <c r="A1686" t="s">
        <v>2021</v>
      </c>
      <c r="B1686" t="s">
        <v>10207</v>
      </c>
      <c r="C1686" t="s">
        <v>8401</v>
      </c>
    </row>
    <row r="1687" spans="1:3" x14ac:dyDescent="0.25">
      <c r="A1687" t="s">
        <v>2022</v>
      </c>
      <c r="B1687" t="s">
        <v>8847</v>
      </c>
      <c r="C1687" t="s">
        <v>10208</v>
      </c>
    </row>
    <row r="1688" spans="1:3" x14ac:dyDescent="0.25">
      <c r="A1688" t="s">
        <v>2023</v>
      </c>
      <c r="B1688" t="s">
        <v>8619</v>
      </c>
      <c r="C1688" t="s">
        <v>10209</v>
      </c>
    </row>
    <row r="1689" spans="1:3" x14ac:dyDescent="0.25">
      <c r="A1689" t="s">
        <v>2024</v>
      </c>
      <c r="B1689" t="s">
        <v>10210</v>
      </c>
      <c r="C1689" t="s">
        <v>8411</v>
      </c>
    </row>
    <row r="1690" spans="1:3" x14ac:dyDescent="0.25">
      <c r="A1690" t="s">
        <v>2025</v>
      </c>
      <c r="B1690" t="s">
        <v>8523</v>
      </c>
      <c r="C1690" t="s">
        <v>10211</v>
      </c>
    </row>
    <row r="1691" spans="1:3" x14ac:dyDescent="0.25">
      <c r="A1691" t="s">
        <v>2026</v>
      </c>
      <c r="B1691" t="s">
        <v>8523</v>
      </c>
      <c r="C1691" t="s">
        <v>10212</v>
      </c>
    </row>
    <row r="1692" spans="1:3" x14ac:dyDescent="0.25">
      <c r="A1692" t="s">
        <v>2027</v>
      </c>
      <c r="B1692" t="s">
        <v>10213</v>
      </c>
      <c r="C1692" t="s">
        <v>8344</v>
      </c>
    </row>
    <row r="1693" spans="1:3" x14ac:dyDescent="0.25">
      <c r="A1693" t="s">
        <v>2028</v>
      </c>
      <c r="B1693" t="s">
        <v>8523</v>
      </c>
      <c r="C1693" t="s">
        <v>10214</v>
      </c>
    </row>
    <row r="1694" spans="1:3" x14ac:dyDescent="0.25">
      <c r="A1694" t="s">
        <v>2029</v>
      </c>
      <c r="B1694" t="s">
        <v>10215</v>
      </c>
      <c r="C1694" t="s">
        <v>8365</v>
      </c>
    </row>
    <row r="1695" spans="1:3" x14ac:dyDescent="0.25">
      <c r="A1695" t="s">
        <v>2030</v>
      </c>
      <c r="B1695" t="s">
        <v>10216</v>
      </c>
      <c r="C1695" t="s">
        <v>8357</v>
      </c>
    </row>
    <row r="1696" spans="1:3" x14ac:dyDescent="0.25">
      <c r="A1696" t="s">
        <v>2031</v>
      </c>
      <c r="B1696" t="s">
        <v>10217</v>
      </c>
      <c r="C1696" t="s">
        <v>10218</v>
      </c>
    </row>
    <row r="1697" spans="1:3" x14ac:dyDescent="0.25">
      <c r="A1697" t="s">
        <v>2032</v>
      </c>
      <c r="B1697" t="s">
        <v>10219</v>
      </c>
      <c r="C1697" t="s">
        <v>8401</v>
      </c>
    </row>
    <row r="1698" spans="1:3" x14ac:dyDescent="0.25">
      <c r="A1698" t="s">
        <v>2033</v>
      </c>
      <c r="B1698" t="s">
        <v>10220</v>
      </c>
      <c r="C1698" t="s">
        <v>8492</v>
      </c>
    </row>
    <row r="1699" spans="1:3" x14ac:dyDescent="0.25">
      <c r="A1699" t="s">
        <v>2034</v>
      </c>
      <c r="B1699" t="s">
        <v>10221</v>
      </c>
      <c r="C1699" t="s">
        <v>8365</v>
      </c>
    </row>
    <row r="1700" spans="1:3" x14ac:dyDescent="0.25">
      <c r="A1700" t="s">
        <v>2035</v>
      </c>
      <c r="B1700" t="s">
        <v>10222</v>
      </c>
      <c r="C1700" t="s">
        <v>8803</v>
      </c>
    </row>
    <row r="1701" spans="1:3" x14ac:dyDescent="0.25">
      <c r="A1701" t="s">
        <v>2036</v>
      </c>
      <c r="B1701" t="s">
        <v>10223</v>
      </c>
      <c r="C1701" t="s">
        <v>8346</v>
      </c>
    </row>
    <row r="1702" spans="1:3" x14ac:dyDescent="0.25">
      <c r="A1702" t="s">
        <v>2037</v>
      </c>
      <c r="B1702" t="s">
        <v>8349</v>
      </c>
      <c r="C1702" t="s">
        <v>10224</v>
      </c>
    </row>
    <row r="1703" spans="1:3" x14ac:dyDescent="0.25">
      <c r="A1703" t="s">
        <v>2038</v>
      </c>
      <c r="B1703" t="s">
        <v>10225</v>
      </c>
      <c r="C1703" t="s">
        <v>8344</v>
      </c>
    </row>
    <row r="1704" spans="1:3" x14ac:dyDescent="0.25">
      <c r="A1704" t="s">
        <v>2039</v>
      </c>
      <c r="B1704" t="s">
        <v>10226</v>
      </c>
      <c r="C1704" t="s">
        <v>8411</v>
      </c>
    </row>
    <row r="1705" spans="1:3" x14ac:dyDescent="0.25">
      <c r="A1705" t="s">
        <v>2040</v>
      </c>
      <c r="B1705" t="s">
        <v>10227</v>
      </c>
      <c r="C1705" t="s">
        <v>8452</v>
      </c>
    </row>
    <row r="1706" spans="1:3" x14ac:dyDescent="0.25">
      <c r="A1706" t="s">
        <v>2041</v>
      </c>
      <c r="B1706" t="s">
        <v>8403</v>
      </c>
      <c r="C1706" t="s">
        <v>10228</v>
      </c>
    </row>
    <row r="1707" spans="1:3" x14ac:dyDescent="0.25">
      <c r="A1707" t="s">
        <v>8300</v>
      </c>
      <c r="B1707" t="s">
        <v>10229</v>
      </c>
      <c r="C1707" t="s">
        <v>8509</v>
      </c>
    </row>
    <row r="1708" spans="1:3" x14ac:dyDescent="0.25">
      <c r="A1708" t="s">
        <v>2043</v>
      </c>
      <c r="B1708" t="s">
        <v>8523</v>
      </c>
      <c r="C1708" t="s">
        <v>10230</v>
      </c>
    </row>
    <row r="1709" spans="1:3" x14ac:dyDescent="0.25">
      <c r="A1709" t="s">
        <v>2044</v>
      </c>
      <c r="B1709" t="s">
        <v>10231</v>
      </c>
      <c r="C1709" t="s">
        <v>10073</v>
      </c>
    </row>
    <row r="1710" spans="1:3" x14ac:dyDescent="0.25">
      <c r="A1710" t="s">
        <v>2045</v>
      </c>
      <c r="B1710" t="s">
        <v>10232</v>
      </c>
      <c r="C1710" t="s">
        <v>8348</v>
      </c>
    </row>
    <row r="1711" spans="1:3" x14ac:dyDescent="0.25">
      <c r="A1711" t="s">
        <v>2046</v>
      </c>
      <c r="B1711" t="s">
        <v>10233</v>
      </c>
      <c r="C1711" t="s">
        <v>10234</v>
      </c>
    </row>
    <row r="1712" spans="1:3" x14ac:dyDescent="0.25">
      <c r="A1712" t="s">
        <v>2047</v>
      </c>
      <c r="B1712" t="s">
        <v>10235</v>
      </c>
      <c r="C1712" t="s">
        <v>8365</v>
      </c>
    </row>
    <row r="1713" spans="1:3" x14ac:dyDescent="0.25">
      <c r="A1713" t="s">
        <v>2048</v>
      </c>
      <c r="B1713" t="s">
        <v>10236</v>
      </c>
      <c r="C1713" t="s">
        <v>8365</v>
      </c>
    </row>
    <row r="1714" spans="1:3" x14ac:dyDescent="0.25">
      <c r="A1714" t="s">
        <v>2049</v>
      </c>
      <c r="B1714" t="s">
        <v>10237</v>
      </c>
      <c r="C1714" t="s">
        <v>8401</v>
      </c>
    </row>
    <row r="1715" spans="1:3" x14ac:dyDescent="0.25">
      <c r="A1715" t="s">
        <v>2050</v>
      </c>
      <c r="B1715" t="s">
        <v>8349</v>
      </c>
      <c r="C1715" t="s">
        <v>10238</v>
      </c>
    </row>
    <row r="1716" spans="1:3" x14ac:dyDescent="0.25">
      <c r="A1716" t="s">
        <v>2051</v>
      </c>
      <c r="B1716" t="s">
        <v>10239</v>
      </c>
      <c r="C1716" t="s">
        <v>8346</v>
      </c>
    </row>
    <row r="1717" spans="1:3" x14ac:dyDescent="0.25">
      <c r="A1717" t="s">
        <v>2052</v>
      </c>
      <c r="B1717" t="s">
        <v>10240</v>
      </c>
      <c r="C1717" t="s">
        <v>8499</v>
      </c>
    </row>
    <row r="1718" spans="1:3" x14ac:dyDescent="0.25">
      <c r="A1718" t="s">
        <v>2053</v>
      </c>
      <c r="B1718" t="s">
        <v>10241</v>
      </c>
      <c r="C1718" t="s">
        <v>8401</v>
      </c>
    </row>
    <row r="1719" spans="1:3" x14ac:dyDescent="0.25">
      <c r="A1719" t="s">
        <v>2054</v>
      </c>
      <c r="B1719" t="s">
        <v>10242</v>
      </c>
      <c r="C1719" t="s">
        <v>8379</v>
      </c>
    </row>
    <row r="1720" spans="1:3" x14ac:dyDescent="0.25">
      <c r="A1720" t="s">
        <v>2055</v>
      </c>
      <c r="B1720" t="s">
        <v>10243</v>
      </c>
      <c r="C1720" t="s">
        <v>8561</v>
      </c>
    </row>
    <row r="1721" spans="1:3" x14ac:dyDescent="0.25">
      <c r="A1721" t="s">
        <v>2056</v>
      </c>
      <c r="B1721" t="s">
        <v>10244</v>
      </c>
      <c r="C1721" t="s">
        <v>8348</v>
      </c>
    </row>
    <row r="1722" spans="1:3" x14ac:dyDescent="0.25">
      <c r="A1722" t="s">
        <v>2057</v>
      </c>
      <c r="B1722" t="s">
        <v>10245</v>
      </c>
      <c r="C1722" t="s">
        <v>10246</v>
      </c>
    </row>
    <row r="1723" spans="1:3" x14ac:dyDescent="0.25">
      <c r="A1723" t="s">
        <v>2058</v>
      </c>
      <c r="B1723" t="s">
        <v>10247</v>
      </c>
      <c r="C1723" t="s">
        <v>8348</v>
      </c>
    </row>
    <row r="1724" spans="1:3" x14ac:dyDescent="0.25">
      <c r="A1724" t="s">
        <v>2059</v>
      </c>
      <c r="B1724" t="s">
        <v>10248</v>
      </c>
      <c r="C1724" t="s">
        <v>8401</v>
      </c>
    </row>
    <row r="1725" spans="1:3" x14ac:dyDescent="0.25">
      <c r="A1725" t="s">
        <v>2060</v>
      </c>
      <c r="B1725" t="s">
        <v>8349</v>
      </c>
      <c r="C1725" t="s">
        <v>10249</v>
      </c>
    </row>
    <row r="1726" spans="1:3" x14ac:dyDescent="0.25">
      <c r="A1726" t="s">
        <v>2061</v>
      </c>
      <c r="B1726" t="s">
        <v>10250</v>
      </c>
      <c r="C1726" t="s">
        <v>8365</v>
      </c>
    </row>
    <row r="1727" spans="1:3" x14ac:dyDescent="0.25">
      <c r="A1727" t="s">
        <v>2062</v>
      </c>
      <c r="B1727" t="s">
        <v>10251</v>
      </c>
      <c r="C1727" t="s">
        <v>10252</v>
      </c>
    </row>
    <row r="1728" spans="1:3" x14ac:dyDescent="0.25">
      <c r="A1728" t="s">
        <v>2063</v>
      </c>
      <c r="B1728" t="s">
        <v>10253</v>
      </c>
      <c r="C1728" t="s">
        <v>10254</v>
      </c>
    </row>
    <row r="1729" spans="1:3" x14ac:dyDescent="0.25">
      <c r="A1729" t="s">
        <v>2064</v>
      </c>
      <c r="B1729" t="s">
        <v>8349</v>
      </c>
      <c r="C1729" t="s">
        <v>10255</v>
      </c>
    </row>
    <row r="1730" spans="1:3" x14ac:dyDescent="0.25">
      <c r="A1730" t="s">
        <v>2065</v>
      </c>
      <c r="B1730" t="s">
        <v>8349</v>
      </c>
      <c r="C1730" t="s">
        <v>10256</v>
      </c>
    </row>
    <row r="1731" spans="1:3" x14ac:dyDescent="0.25">
      <c r="A1731" t="s">
        <v>2066</v>
      </c>
      <c r="B1731" t="s">
        <v>10257</v>
      </c>
      <c r="C1731" t="s">
        <v>8803</v>
      </c>
    </row>
    <row r="1732" spans="1:3" x14ac:dyDescent="0.25">
      <c r="A1732" t="s">
        <v>2067</v>
      </c>
      <c r="B1732" t="s">
        <v>10258</v>
      </c>
      <c r="C1732" t="s">
        <v>8365</v>
      </c>
    </row>
    <row r="1733" spans="1:3" x14ac:dyDescent="0.25">
      <c r="A1733" t="s">
        <v>2068</v>
      </c>
      <c r="B1733" t="s">
        <v>10259</v>
      </c>
      <c r="C1733" t="s">
        <v>8383</v>
      </c>
    </row>
    <row r="1734" spans="1:3" x14ac:dyDescent="0.25">
      <c r="A1734" t="s">
        <v>2069</v>
      </c>
      <c r="B1734" t="s">
        <v>10260</v>
      </c>
      <c r="C1734" t="s">
        <v>8461</v>
      </c>
    </row>
    <row r="1735" spans="1:3" x14ac:dyDescent="0.25">
      <c r="A1735" t="s">
        <v>2070</v>
      </c>
      <c r="B1735" t="s">
        <v>10261</v>
      </c>
      <c r="C1735" t="s">
        <v>8365</v>
      </c>
    </row>
    <row r="1736" spans="1:3" x14ac:dyDescent="0.25">
      <c r="A1736" t="s">
        <v>2071</v>
      </c>
      <c r="B1736" t="s">
        <v>10262</v>
      </c>
      <c r="C1736" t="s">
        <v>8346</v>
      </c>
    </row>
    <row r="1737" spans="1:3" x14ac:dyDescent="0.25">
      <c r="A1737" t="s">
        <v>2072</v>
      </c>
      <c r="B1737" t="s">
        <v>10263</v>
      </c>
      <c r="C1737" t="s">
        <v>8346</v>
      </c>
    </row>
    <row r="1738" spans="1:3" x14ac:dyDescent="0.25">
      <c r="A1738" t="s">
        <v>2073</v>
      </c>
      <c r="B1738" t="s">
        <v>8349</v>
      </c>
      <c r="C1738" t="s">
        <v>10264</v>
      </c>
    </row>
    <row r="1739" spans="1:3" x14ac:dyDescent="0.25">
      <c r="A1739" t="s">
        <v>2074</v>
      </c>
      <c r="B1739" t="s">
        <v>8349</v>
      </c>
      <c r="C1739" t="s">
        <v>10265</v>
      </c>
    </row>
    <row r="1740" spans="1:3" x14ac:dyDescent="0.25">
      <c r="A1740" t="s">
        <v>2075</v>
      </c>
      <c r="B1740" t="s">
        <v>10266</v>
      </c>
      <c r="C1740" t="s">
        <v>8346</v>
      </c>
    </row>
    <row r="1741" spans="1:3" x14ac:dyDescent="0.25">
      <c r="A1741" t="s">
        <v>241</v>
      </c>
      <c r="B1741" t="s">
        <v>10267</v>
      </c>
      <c r="C1741" t="s">
        <v>8379</v>
      </c>
    </row>
    <row r="1742" spans="1:3" x14ac:dyDescent="0.25">
      <c r="A1742" t="s">
        <v>2076</v>
      </c>
      <c r="B1742" t="s">
        <v>10268</v>
      </c>
      <c r="C1742" t="s">
        <v>8401</v>
      </c>
    </row>
    <row r="1743" spans="1:3" x14ac:dyDescent="0.25">
      <c r="A1743" t="s">
        <v>2077</v>
      </c>
      <c r="B1743" t="s">
        <v>10269</v>
      </c>
      <c r="C1743" t="s">
        <v>8365</v>
      </c>
    </row>
    <row r="1744" spans="1:3" x14ac:dyDescent="0.25">
      <c r="A1744" t="s">
        <v>2078</v>
      </c>
      <c r="B1744" t="s">
        <v>10270</v>
      </c>
      <c r="C1744" t="s">
        <v>8344</v>
      </c>
    </row>
    <row r="1745" spans="1:3" x14ac:dyDescent="0.25">
      <c r="A1745" t="s">
        <v>2079</v>
      </c>
      <c r="B1745" t="s">
        <v>10271</v>
      </c>
      <c r="C1745" t="s">
        <v>8365</v>
      </c>
    </row>
    <row r="1746" spans="1:3" x14ac:dyDescent="0.25">
      <c r="A1746" t="s">
        <v>2080</v>
      </c>
      <c r="B1746" t="s">
        <v>10272</v>
      </c>
      <c r="C1746" t="s">
        <v>10273</v>
      </c>
    </row>
    <row r="1747" spans="1:3" x14ac:dyDescent="0.25">
      <c r="A1747" t="s">
        <v>2081</v>
      </c>
      <c r="B1747" t="s">
        <v>10274</v>
      </c>
      <c r="C1747" t="s">
        <v>8365</v>
      </c>
    </row>
    <row r="1748" spans="1:3" x14ac:dyDescent="0.25">
      <c r="A1748" t="s">
        <v>2082</v>
      </c>
      <c r="B1748" t="s">
        <v>8349</v>
      </c>
      <c r="C1748" t="s">
        <v>10275</v>
      </c>
    </row>
    <row r="1749" spans="1:3" x14ac:dyDescent="0.25">
      <c r="A1749" t="s">
        <v>2083</v>
      </c>
      <c r="B1749" t="s">
        <v>10276</v>
      </c>
      <c r="C1749" t="s">
        <v>8344</v>
      </c>
    </row>
    <row r="1750" spans="1:3" x14ac:dyDescent="0.25">
      <c r="A1750" t="s">
        <v>2084</v>
      </c>
      <c r="B1750" t="s">
        <v>10277</v>
      </c>
      <c r="C1750" t="s">
        <v>8803</v>
      </c>
    </row>
    <row r="1751" spans="1:3" x14ac:dyDescent="0.25">
      <c r="A1751" t="s">
        <v>2085</v>
      </c>
      <c r="B1751" t="s">
        <v>10278</v>
      </c>
      <c r="C1751" t="s">
        <v>8379</v>
      </c>
    </row>
    <row r="1752" spans="1:3" x14ac:dyDescent="0.25">
      <c r="A1752" t="s">
        <v>2086</v>
      </c>
      <c r="B1752" t="s">
        <v>10279</v>
      </c>
      <c r="C1752" t="s">
        <v>8365</v>
      </c>
    </row>
    <row r="1753" spans="1:3" x14ac:dyDescent="0.25">
      <c r="A1753" t="s">
        <v>2087</v>
      </c>
      <c r="B1753" t="s">
        <v>8349</v>
      </c>
      <c r="C1753" t="s">
        <v>10280</v>
      </c>
    </row>
    <row r="1754" spans="1:3" x14ac:dyDescent="0.25">
      <c r="A1754" t="s">
        <v>2088</v>
      </c>
      <c r="B1754" t="s">
        <v>10281</v>
      </c>
      <c r="C1754" t="s">
        <v>10254</v>
      </c>
    </row>
    <row r="1755" spans="1:3" x14ac:dyDescent="0.25">
      <c r="A1755" t="s">
        <v>2089</v>
      </c>
      <c r="B1755" t="s">
        <v>10281</v>
      </c>
      <c r="C1755" t="s">
        <v>8420</v>
      </c>
    </row>
    <row r="1756" spans="1:3" x14ac:dyDescent="0.25">
      <c r="A1756" t="s">
        <v>2090</v>
      </c>
      <c r="B1756" t="s">
        <v>10282</v>
      </c>
      <c r="C1756" t="s">
        <v>8344</v>
      </c>
    </row>
    <row r="1757" spans="1:3" x14ac:dyDescent="0.25">
      <c r="A1757" t="s">
        <v>2091</v>
      </c>
      <c r="B1757" t="s">
        <v>10283</v>
      </c>
      <c r="C1757" t="s">
        <v>8676</v>
      </c>
    </row>
    <row r="1758" spans="1:3" x14ac:dyDescent="0.25">
      <c r="A1758" t="s">
        <v>2092</v>
      </c>
      <c r="B1758" t="s">
        <v>8349</v>
      </c>
      <c r="C1758" t="s">
        <v>10284</v>
      </c>
    </row>
    <row r="1759" spans="1:3" x14ac:dyDescent="0.25">
      <c r="A1759" t="s">
        <v>2093</v>
      </c>
      <c r="B1759" t="s">
        <v>10285</v>
      </c>
      <c r="C1759" t="s">
        <v>8499</v>
      </c>
    </row>
    <row r="1760" spans="1:3" x14ac:dyDescent="0.25">
      <c r="A1760" t="s">
        <v>2094</v>
      </c>
      <c r="B1760" t="s">
        <v>10286</v>
      </c>
      <c r="C1760" t="s">
        <v>8348</v>
      </c>
    </row>
    <row r="1761" spans="1:3" x14ac:dyDescent="0.25">
      <c r="A1761" t="s">
        <v>2095</v>
      </c>
      <c r="B1761" t="s">
        <v>10287</v>
      </c>
      <c r="C1761" t="s">
        <v>8346</v>
      </c>
    </row>
    <row r="1762" spans="1:3" x14ac:dyDescent="0.25">
      <c r="A1762" t="s">
        <v>2096</v>
      </c>
      <c r="B1762" t="s">
        <v>10288</v>
      </c>
      <c r="C1762" t="s">
        <v>8346</v>
      </c>
    </row>
    <row r="1763" spans="1:3" x14ac:dyDescent="0.25">
      <c r="A1763" t="s">
        <v>2097</v>
      </c>
      <c r="B1763" t="s">
        <v>10289</v>
      </c>
      <c r="C1763" t="s">
        <v>8365</v>
      </c>
    </row>
    <row r="1764" spans="1:3" x14ac:dyDescent="0.25">
      <c r="A1764" t="s">
        <v>36</v>
      </c>
      <c r="B1764" t="s">
        <v>10290</v>
      </c>
      <c r="C1764" t="s">
        <v>8530</v>
      </c>
    </row>
    <row r="1765" spans="1:3" x14ac:dyDescent="0.25">
      <c r="A1765" t="s">
        <v>2098</v>
      </c>
      <c r="B1765" t="s">
        <v>10291</v>
      </c>
      <c r="C1765" t="s">
        <v>9247</v>
      </c>
    </row>
    <row r="1766" spans="1:3" x14ac:dyDescent="0.25">
      <c r="A1766" t="s">
        <v>2099</v>
      </c>
      <c r="B1766" t="s">
        <v>10292</v>
      </c>
      <c r="C1766" t="s">
        <v>8348</v>
      </c>
    </row>
    <row r="1767" spans="1:3" x14ac:dyDescent="0.25">
      <c r="A1767" t="s">
        <v>2100</v>
      </c>
      <c r="B1767" t="s">
        <v>10293</v>
      </c>
      <c r="C1767" t="s">
        <v>8676</v>
      </c>
    </row>
    <row r="1768" spans="1:3" x14ac:dyDescent="0.25">
      <c r="A1768" t="s">
        <v>2101</v>
      </c>
      <c r="B1768" t="s">
        <v>10294</v>
      </c>
      <c r="C1768" t="s">
        <v>8379</v>
      </c>
    </row>
    <row r="1769" spans="1:3" x14ac:dyDescent="0.25">
      <c r="A1769" t="s">
        <v>2102</v>
      </c>
      <c r="B1769" t="s">
        <v>10295</v>
      </c>
      <c r="C1769" t="s">
        <v>8392</v>
      </c>
    </row>
    <row r="1770" spans="1:3" x14ac:dyDescent="0.25">
      <c r="A1770" t="s">
        <v>2103</v>
      </c>
      <c r="B1770" t="s">
        <v>10296</v>
      </c>
      <c r="C1770" t="s">
        <v>8346</v>
      </c>
    </row>
    <row r="1771" spans="1:3" x14ac:dyDescent="0.25">
      <c r="A1771" t="s">
        <v>2104</v>
      </c>
      <c r="B1771" t="s">
        <v>10297</v>
      </c>
      <c r="C1771" t="s">
        <v>8344</v>
      </c>
    </row>
    <row r="1772" spans="1:3" x14ac:dyDescent="0.25">
      <c r="A1772" t="s">
        <v>2105</v>
      </c>
      <c r="B1772" t="s">
        <v>10298</v>
      </c>
      <c r="C1772" t="s">
        <v>8348</v>
      </c>
    </row>
    <row r="1773" spans="1:3" x14ac:dyDescent="0.25">
      <c r="A1773" t="s">
        <v>2106</v>
      </c>
      <c r="B1773" t="s">
        <v>10299</v>
      </c>
      <c r="C1773" t="s">
        <v>8346</v>
      </c>
    </row>
    <row r="1774" spans="1:3" x14ac:dyDescent="0.25">
      <c r="A1774" t="s">
        <v>2107</v>
      </c>
      <c r="B1774" t="s">
        <v>10300</v>
      </c>
      <c r="C1774" t="s">
        <v>8988</v>
      </c>
    </row>
    <row r="1775" spans="1:3" x14ac:dyDescent="0.25">
      <c r="A1775" t="s">
        <v>2108</v>
      </c>
      <c r="B1775" t="s">
        <v>8349</v>
      </c>
      <c r="C1775" t="s">
        <v>10301</v>
      </c>
    </row>
    <row r="1776" spans="1:3" x14ac:dyDescent="0.25">
      <c r="A1776" t="s">
        <v>2109</v>
      </c>
      <c r="B1776" t="s">
        <v>10302</v>
      </c>
      <c r="C1776" t="s">
        <v>10303</v>
      </c>
    </row>
    <row r="1777" spans="1:3" x14ac:dyDescent="0.25">
      <c r="A1777" t="s">
        <v>2110</v>
      </c>
      <c r="B1777" t="s">
        <v>8482</v>
      </c>
      <c r="C1777" t="s">
        <v>10304</v>
      </c>
    </row>
    <row r="1778" spans="1:3" x14ac:dyDescent="0.25">
      <c r="A1778" t="s">
        <v>2111</v>
      </c>
      <c r="B1778" t="s">
        <v>10305</v>
      </c>
      <c r="C1778" t="s">
        <v>8344</v>
      </c>
    </row>
    <row r="1779" spans="1:3" x14ac:dyDescent="0.25">
      <c r="A1779" t="s">
        <v>2112</v>
      </c>
      <c r="B1779" t="s">
        <v>10306</v>
      </c>
      <c r="C1779" t="s">
        <v>8459</v>
      </c>
    </row>
    <row r="1780" spans="1:3" x14ac:dyDescent="0.25">
      <c r="A1780" t="s">
        <v>2113</v>
      </c>
      <c r="B1780" t="s">
        <v>10307</v>
      </c>
      <c r="C1780" t="s">
        <v>8413</v>
      </c>
    </row>
    <row r="1781" spans="1:3" x14ac:dyDescent="0.25">
      <c r="A1781" t="s">
        <v>2114</v>
      </c>
      <c r="B1781" t="s">
        <v>10308</v>
      </c>
      <c r="C1781" t="s">
        <v>8365</v>
      </c>
    </row>
    <row r="1782" spans="1:3" x14ac:dyDescent="0.25">
      <c r="A1782" t="s">
        <v>2115</v>
      </c>
      <c r="B1782" t="s">
        <v>8349</v>
      </c>
      <c r="C1782" t="s">
        <v>10309</v>
      </c>
    </row>
    <row r="1783" spans="1:3" x14ac:dyDescent="0.25">
      <c r="A1783" t="s">
        <v>2116</v>
      </c>
      <c r="B1783" t="s">
        <v>10310</v>
      </c>
      <c r="C1783" t="s">
        <v>8401</v>
      </c>
    </row>
    <row r="1784" spans="1:3" x14ac:dyDescent="0.25">
      <c r="A1784" t="s">
        <v>2117</v>
      </c>
      <c r="B1784" t="s">
        <v>10311</v>
      </c>
      <c r="C1784" t="s">
        <v>8488</v>
      </c>
    </row>
    <row r="1785" spans="1:3" x14ac:dyDescent="0.25">
      <c r="A1785" t="s">
        <v>2118</v>
      </c>
      <c r="B1785" t="s">
        <v>10312</v>
      </c>
      <c r="C1785" t="s">
        <v>8413</v>
      </c>
    </row>
    <row r="1786" spans="1:3" x14ac:dyDescent="0.25">
      <c r="A1786" t="s">
        <v>2119</v>
      </c>
      <c r="B1786" t="s">
        <v>10313</v>
      </c>
      <c r="C1786" t="s">
        <v>8452</v>
      </c>
    </row>
    <row r="1787" spans="1:3" x14ac:dyDescent="0.25">
      <c r="A1787" t="s">
        <v>2120</v>
      </c>
      <c r="B1787" t="s">
        <v>10314</v>
      </c>
      <c r="C1787" t="s">
        <v>8344</v>
      </c>
    </row>
    <row r="1788" spans="1:3" x14ac:dyDescent="0.25">
      <c r="A1788" t="s">
        <v>2121</v>
      </c>
      <c r="B1788" t="s">
        <v>8349</v>
      </c>
      <c r="C1788" t="s">
        <v>10315</v>
      </c>
    </row>
    <row r="1789" spans="1:3" x14ac:dyDescent="0.25">
      <c r="A1789" t="s">
        <v>2122</v>
      </c>
      <c r="B1789" t="s">
        <v>8349</v>
      </c>
      <c r="C1789" t="s">
        <v>10316</v>
      </c>
    </row>
    <row r="1790" spans="1:3" x14ac:dyDescent="0.25">
      <c r="A1790" t="s">
        <v>2123</v>
      </c>
      <c r="B1790" t="s">
        <v>8349</v>
      </c>
      <c r="C1790" t="s">
        <v>10317</v>
      </c>
    </row>
    <row r="1791" spans="1:3" x14ac:dyDescent="0.25">
      <c r="A1791" t="s">
        <v>2124</v>
      </c>
      <c r="B1791" t="s">
        <v>10318</v>
      </c>
      <c r="C1791" t="s">
        <v>8406</v>
      </c>
    </row>
    <row r="1792" spans="1:3" x14ac:dyDescent="0.25">
      <c r="A1792" t="s">
        <v>8301</v>
      </c>
      <c r="B1792" t="s">
        <v>10319</v>
      </c>
      <c r="C1792" t="s">
        <v>8406</v>
      </c>
    </row>
    <row r="1793" spans="1:3" x14ac:dyDescent="0.25">
      <c r="A1793" t="s">
        <v>2126</v>
      </c>
      <c r="B1793" t="s">
        <v>10320</v>
      </c>
      <c r="C1793" t="s">
        <v>8406</v>
      </c>
    </row>
    <row r="1794" spans="1:3" x14ac:dyDescent="0.25">
      <c r="A1794" t="s">
        <v>2127</v>
      </c>
      <c r="B1794" t="s">
        <v>10321</v>
      </c>
      <c r="C1794" t="s">
        <v>8344</v>
      </c>
    </row>
    <row r="1795" spans="1:3" x14ac:dyDescent="0.25">
      <c r="A1795" t="s">
        <v>2127</v>
      </c>
      <c r="B1795" t="s">
        <v>10322</v>
      </c>
      <c r="C1795" t="s">
        <v>8406</v>
      </c>
    </row>
    <row r="1796" spans="1:3" x14ac:dyDescent="0.25">
      <c r="A1796" t="s">
        <v>2128</v>
      </c>
      <c r="B1796" t="s">
        <v>8770</v>
      </c>
      <c r="C1796" t="s">
        <v>10323</v>
      </c>
    </row>
    <row r="1797" spans="1:3" x14ac:dyDescent="0.25">
      <c r="A1797" t="s">
        <v>2129</v>
      </c>
      <c r="B1797" t="s">
        <v>8349</v>
      </c>
      <c r="C1797" t="s">
        <v>10324</v>
      </c>
    </row>
    <row r="1798" spans="1:3" x14ac:dyDescent="0.25">
      <c r="A1798" t="s">
        <v>2130</v>
      </c>
      <c r="B1798" t="s">
        <v>10325</v>
      </c>
      <c r="C1798" t="s">
        <v>8346</v>
      </c>
    </row>
    <row r="1799" spans="1:3" x14ac:dyDescent="0.25">
      <c r="A1799" t="s">
        <v>2131</v>
      </c>
      <c r="B1799" t="s">
        <v>10326</v>
      </c>
      <c r="C1799" t="s">
        <v>8365</v>
      </c>
    </row>
    <row r="1800" spans="1:3" x14ac:dyDescent="0.25">
      <c r="A1800" t="s">
        <v>37</v>
      </c>
      <c r="B1800" t="s">
        <v>10327</v>
      </c>
      <c r="C1800" t="s">
        <v>8365</v>
      </c>
    </row>
    <row r="1801" spans="1:3" x14ac:dyDescent="0.25">
      <c r="A1801" t="s">
        <v>2132</v>
      </c>
      <c r="B1801" t="s">
        <v>10328</v>
      </c>
      <c r="C1801" t="s">
        <v>8344</v>
      </c>
    </row>
    <row r="1802" spans="1:3" x14ac:dyDescent="0.25">
      <c r="A1802" t="s">
        <v>2133</v>
      </c>
      <c r="B1802" t="s">
        <v>8349</v>
      </c>
      <c r="C1802" t="s">
        <v>10329</v>
      </c>
    </row>
    <row r="1803" spans="1:3" x14ac:dyDescent="0.25">
      <c r="A1803" t="s">
        <v>2134</v>
      </c>
      <c r="B1803" t="s">
        <v>10330</v>
      </c>
      <c r="C1803" t="s">
        <v>8357</v>
      </c>
    </row>
    <row r="1804" spans="1:3" x14ac:dyDescent="0.25">
      <c r="A1804" t="s">
        <v>2135</v>
      </c>
      <c r="B1804" t="s">
        <v>10331</v>
      </c>
      <c r="C1804" t="s">
        <v>8365</v>
      </c>
    </row>
    <row r="1805" spans="1:3" x14ac:dyDescent="0.25">
      <c r="A1805" t="s">
        <v>2136</v>
      </c>
      <c r="B1805" t="s">
        <v>10332</v>
      </c>
      <c r="C1805" t="s">
        <v>8365</v>
      </c>
    </row>
    <row r="1806" spans="1:3" x14ac:dyDescent="0.25">
      <c r="A1806" t="s">
        <v>38</v>
      </c>
      <c r="B1806" t="s">
        <v>10333</v>
      </c>
      <c r="C1806" t="s">
        <v>8346</v>
      </c>
    </row>
    <row r="1807" spans="1:3" x14ac:dyDescent="0.25">
      <c r="A1807" t="s">
        <v>39</v>
      </c>
      <c r="B1807" t="s">
        <v>8349</v>
      </c>
      <c r="C1807" t="s">
        <v>10334</v>
      </c>
    </row>
    <row r="1808" spans="1:3" x14ac:dyDescent="0.25">
      <c r="A1808" t="s">
        <v>2137</v>
      </c>
      <c r="B1808" t="s">
        <v>10335</v>
      </c>
      <c r="C1808" t="s">
        <v>8365</v>
      </c>
    </row>
    <row r="1809" spans="1:3" x14ac:dyDescent="0.25">
      <c r="A1809" t="s">
        <v>156</v>
      </c>
      <c r="B1809" t="s">
        <v>8395</v>
      </c>
      <c r="C1809" t="s">
        <v>10336</v>
      </c>
    </row>
    <row r="1810" spans="1:3" x14ac:dyDescent="0.25">
      <c r="A1810" t="s">
        <v>2138</v>
      </c>
      <c r="B1810" t="s">
        <v>8403</v>
      </c>
      <c r="C1810" t="s">
        <v>10337</v>
      </c>
    </row>
    <row r="1811" spans="1:3" x14ac:dyDescent="0.25">
      <c r="A1811" t="s">
        <v>2139</v>
      </c>
      <c r="B1811" t="s">
        <v>10338</v>
      </c>
      <c r="C1811" t="s">
        <v>8365</v>
      </c>
    </row>
    <row r="1812" spans="1:3" x14ac:dyDescent="0.25">
      <c r="A1812" t="s">
        <v>2140</v>
      </c>
      <c r="B1812" t="s">
        <v>8349</v>
      </c>
      <c r="C1812" t="s">
        <v>10339</v>
      </c>
    </row>
    <row r="1813" spans="1:3" x14ac:dyDescent="0.25">
      <c r="A1813" t="s">
        <v>2141</v>
      </c>
      <c r="B1813" t="s">
        <v>8349</v>
      </c>
      <c r="C1813" t="s">
        <v>10340</v>
      </c>
    </row>
    <row r="1814" spans="1:3" x14ac:dyDescent="0.25">
      <c r="A1814" t="s">
        <v>337</v>
      </c>
      <c r="B1814" t="s">
        <v>10341</v>
      </c>
      <c r="C1814" t="s">
        <v>8379</v>
      </c>
    </row>
    <row r="1815" spans="1:3" x14ac:dyDescent="0.25">
      <c r="A1815" t="s">
        <v>2142</v>
      </c>
      <c r="B1815" t="s">
        <v>10342</v>
      </c>
      <c r="C1815" t="s">
        <v>8379</v>
      </c>
    </row>
    <row r="1816" spans="1:3" x14ac:dyDescent="0.25">
      <c r="A1816" t="s">
        <v>8302</v>
      </c>
      <c r="B1816" t="s">
        <v>8754</v>
      </c>
      <c r="C1816" t="s">
        <v>10343</v>
      </c>
    </row>
    <row r="1817" spans="1:3" x14ac:dyDescent="0.25">
      <c r="A1817" t="s">
        <v>2144</v>
      </c>
      <c r="B1817" t="s">
        <v>8349</v>
      </c>
      <c r="C1817" t="s">
        <v>10344</v>
      </c>
    </row>
    <row r="1818" spans="1:3" x14ac:dyDescent="0.25">
      <c r="A1818" t="s">
        <v>7963</v>
      </c>
      <c r="B1818" t="s">
        <v>10345</v>
      </c>
      <c r="C1818" t="s">
        <v>8457</v>
      </c>
    </row>
    <row r="1819" spans="1:3" x14ac:dyDescent="0.25">
      <c r="A1819" t="s">
        <v>2146</v>
      </c>
      <c r="B1819" t="s">
        <v>10346</v>
      </c>
      <c r="C1819" t="s">
        <v>10347</v>
      </c>
    </row>
    <row r="1820" spans="1:3" x14ac:dyDescent="0.25">
      <c r="A1820" t="s">
        <v>2147</v>
      </c>
      <c r="B1820" t="s">
        <v>10348</v>
      </c>
      <c r="C1820" t="s">
        <v>8401</v>
      </c>
    </row>
    <row r="1821" spans="1:3" x14ac:dyDescent="0.25">
      <c r="A1821" t="s">
        <v>2148</v>
      </c>
      <c r="B1821" t="s">
        <v>10349</v>
      </c>
      <c r="C1821" t="s">
        <v>8401</v>
      </c>
    </row>
    <row r="1822" spans="1:3" x14ac:dyDescent="0.25">
      <c r="A1822" t="s">
        <v>2149</v>
      </c>
      <c r="B1822" t="s">
        <v>8359</v>
      </c>
      <c r="C1822" t="s">
        <v>10350</v>
      </c>
    </row>
    <row r="1823" spans="1:3" x14ac:dyDescent="0.25">
      <c r="A1823" t="s">
        <v>2150</v>
      </c>
      <c r="B1823" t="s">
        <v>10351</v>
      </c>
      <c r="C1823" t="s">
        <v>10352</v>
      </c>
    </row>
    <row r="1824" spans="1:3" x14ac:dyDescent="0.25">
      <c r="A1824" t="s">
        <v>2151</v>
      </c>
      <c r="B1824" t="s">
        <v>10353</v>
      </c>
      <c r="C1824" t="s">
        <v>8401</v>
      </c>
    </row>
    <row r="1825" spans="1:3" x14ac:dyDescent="0.25">
      <c r="A1825" t="s">
        <v>2152</v>
      </c>
      <c r="B1825" t="s">
        <v>10354</v>
      </c>
      <c r="C1825" t="s">
        <v>8801</v>
      </c>
    </row>
    <row r="1826" spans="1:3" x14ac:dyDescent="0.25">
      <c r="A1826" t="s">
        <v>2153</v>
      </c>
      <c r="B1826" t="s">
        <v>10355</v>
      </c>
      <c r="C1826" t="s">
        <v>8406</v>
      </c>
    </row>
    <row r="1827" spans="1:3" x14ac:dyDescent="0.25">
      <c r="A1827" t="s">
        <v>2154</v>
      </c>
      <c r="B1827" t="s">
        <v>10356</v>
      </c>
      <c r="C1827" t="s">
        <v>8411</v>
      </c>
    </row>
    <row r="1828" spans="1:3" x14ac:dyDescent="0.25">
      <c r="A1828" t="s">
        <v>2155</v>
      </c>
      <c r="B1828" t="s">
        <v>10357</v>
      </c>
      <c r="C1828" t="s">
        <v>8365</v>
      </c>
    </row>
    <row r="1829" spans="1:3" x14ac:dyDescent="0.25">
      <c r="A1829" t="s">
        <v>2156</v>
      </c>
      <c r="B1829" t="s">
        <v>8523</v>
      </c>
      <c r="C1829" t="s">
        <v>10358</v>
      </c>
    </row>
    <row r="1830" spans="1:3" x14ac:dyDescent="0.25">
      <c r="A1830" t="s">
        <v>2157</v>
      </c>
      <c r="B1830" t="s">
        <v>10359</v>
      </c>
      <c r="C1830" t="s">
        <v>8344</v>
      </c>
    </row>
    <row r="1831" spans="1:3" x14ac:dyDescent="0.25">
      <c r="A1831" t="s">
        <v>2158</v>
      </c>
      <c r="B1831" t="s">
        <v>10360</v>
      </c>
      <c r="C1831" t="s">
        <v>8801</v>
      </c>
    </row>
    <row r="1832" spans="1:3" x14ac:dyDescent="0.25">
      <c r="A1832" t="s">
        <v>2159</v>
      </c>
      <c r="B1832" t="s">
        <v>8523</v>
      </c>
      <c r="C1832" t="s">
        <v>10361</v>
      </c>
    </row>
    <row r="1833" spans="1:3" x14ac:dyDescent="0.25">
      <c r="A1833" t="s">
        <v>2160</v>
      </c>
      <c r="B1833" t="s">
        <v>10362</v>
      </c>
      <c r="C1833" t="s">
        <v>10363</v>
      </c>
    </row>
    <row r="1834" spans="1:3" x14ac:dyDescent="0.25">
      <c r="A1834" t="s">
        <v>2161</v>
      </c>
      <c r="B1834" t="s">
        <v>10364</v>
      </c>
      <c r="C1834" t="s">
        <v>8452</v>
      </c>
    </row>
    <row r="1835" spans="1:3" x14ac:dyDescent="0.25">
      <c r="A1835" t="s">
        <v>2162</v>
      </c>
      <c r="B1835" t="s">
        <v>10365</v>
      </c>
      <c r="C1835" t="s">
        <v>8365</v>
      </c>
    </row>
    <row r="1836" spans="1:3" x14ac:dyDescent="0.25">
      <c r="A1836" t="s">
        <v>2163</v>
      </c>
      <c r="B1836" t="s">
        <v>10366</v>
      </c>
      <c r="C1836" t="s">
        <v>8452</v>
      </c>
    </row>
    <row r="1837" spans="1:3" x14ac:dyDescent="0.25">
      <c r="A1837" t="s">
        <v>2164</v>
      </c>
      <c r="B1837" t="s">
        <v>10367</v>
      </c>
      <c r="C1837" t="s">
        <v>9973</v>
      </c>
    </row>
    <row r="1838" spans="1:3" x14ac:dyDescent="0.25">
      <c r="A1838" t="s">
        <v>2165</v>
      </c>
      <c r="B1838" t="s">
        <v>8523</v>
      </c>
      <c r="C1838" t="s">
        <v>10368</v>
      </c>
    </row>
    <row r="1839" spans="1:3" x14ac:dyDescent="0.25">
      <c r="A1839" t="s">
        <v>2166</v>
      </c>
      <c r="B1839" t="s">
        <v>8523</v>
      </c>
      <c r="C1839" t="s">
        <v>10369</v>
      </c>
    </row>
    <row r="1840" spans="1:3" x14ac:dyDescent="0.25">
      <c r="A1840" t="s">
        <v>2167</v>
      </c>
      <c r="B1840" t="s">
        <v>10370</v>
      </c>
      <c r="C1840" t="s">
        <v>8344</v>
      </c>
    </row>
    <row r="1841" spans="1:3" x14ac:dyDescent="0.25">
      <c r="A1841" t="s">
        <v>2168</v>
      </c>
      <c r="B1841" t="s">
        <v>8349</v>
      </c>
      <c r="C1841" t="s">
        <v>10371</v>
      </c>
    </row>
    <row r="1842" spans="1:3" x14ac:dyDescent="0.25">
      <c r="A1842" t="s">
        <v>2169</v>
      </c>
      <c r="B1842" t="s">
        <v>10372</v>
      </c>
      <c r="C1842" t="s">
        <v>8344</v>
      </c>
    </row>
    <row r="1843" spans="1:3" x14ac:dyDescent="0.25">
      <c r="A1843" t="s">
        <v>2170</v>
      </c>
      <c r="B1843" t="s">
        <v>10373</v>
      </c>
      <c r="C1843" t="s">
        <v>10374</v>
      </c>
    </row>
    <row r="1844" spans="1:3" x14ac:dyDescent="0.25">
      <c r="A1844" t="s">
        <v>2171</v>
      </c>
      <c r="B1844" t="s">
        <v>8523</v>
      </c>
      <c r="C1844" t="s">
        <v>10375</v>
      </c>
    </row>
    <row r="1845" spans="1:3" x14ac:dyDescent="0.25">
      <c r="A1845" t="s">
        <v>2172</v>
      </c>
      <c r="B1845" t="s">
        <v>8349</v>
      </c>
      <c r="C1845" t="s">
        <v>10376</v>
      </c>
    </row>
    <row r="1846" spans="1:3" x14ac:dyDescent="0.25">
      <c r="A1846" t="s">
        <v>2173</v>
      </c>
      <c r="B1846" t="s">
        <v>10377</v>
      </c>
      <c r="C1846" t="s">
        <v>8346</v>
      </c>
    </row>
    <row r="1847" spans="1:3" x14ac:dyDescent="0.25">
      <c r="A1847" t="s">
        <v>2174</v>
      </c>
      <c r="B1847" t="s">
        <v>10378</v>
      </c>
      <c r="C1847" t="s">
        <v>8346</v>
      </c>
    </row>
    <row r="1848" spans="1:3" x14ac:dyDescent="0.25">
      <c r="A1848" t="s">
        <v>2175</v>
      </c>
      <c r="B1848" t="s">
        <v>10379</v>
      </c>
      <c r="C1848" t="s">
        <v>8348</v>
      </c>
    </row>
    <row r="1849" spans="1:3" x14ac:dyDescent="0.25">
      <c r="A1849" t="s">
        <v>2176</v>
      </c>
      <c r="B1849" t="s">
        <v>10380</v>
      </c>
      <c r="C1849" t="s">
        <v>8346</v>
      </c>
    </row>
    <row r="1850" spans="1:3" x14ac:dyDescent="0.25">
      <c r="A1850" t="s">
        <v>2177</v>
      </c>
      <c r="B1850" t="s">
        <v>8349</v>
      </c>
      <c r="C1850" t="s">
        <v>10381</v>
      </c>
    </row>
    <row r="1851" spans="1:3" x14ac:dyDescent="0.25">
      <c r="A1851" t="s">
        <v>2178</v>
      </c>
      <c r="B1851" t="s">
        <v>10382</v>
      </c>
      <c r="C1851" t="s">
        <v>8411</v>
      </c>
    </row>
    <row r="1852" spans="1:3" x14ac:dyDescent="0.25">
      <c r="A1852" t="s">
        <v>2179</v>
      </c>
      <c r="B1852" t="s">
        <v>10383</v>
      </c>
      <c r="C1852" t="s">
        <v>8344</v>
      </c>
    </row>
    <row r="1853" spans="1:3" x14ac:dyDescent="0.25">
      <c r="A1853" t="s">
        <v>2180</v>
      </c>
      <c r="B1853" t="s">
        <v>8574</v>
      </c>
      <c r="C1853" t="s">
        <v>10384</v>
      </c>
    </row>
    <row r="1854" spans="1:3" x14ac:dyDescent="0.25">
      <c r="A1854" t="s">
        <v>2181</v>
      </c>
      <c r="B1854" t="s">
        <v>10385</v>
      </c>
      <c r="C1854" t="s">
        <v>8354</v>
      </c>
    </row>
    <row r="1855" spans="1:3" x14ac:dyDescent="0.25">
      <c r="A1855" t="s">
        <v>2182</v>
      </c>
      <c r="B1855" t="s">
        <v>8349</v>
      </c>
      <c r="C1855" t="s">
        <v>10386</v>
      </c>
    </row>
    <row r="1856" spans="1:3" x14ac:dyDescent="0.25">
      <c r="A1856" t="s">
        <v>2183</v>
      </c>
      <c r="B1856" t="s">
        <v>8349</v>
      </c>
      <c r="C1856" t="s">
        <v>10387</v>
      </c>
    </row>
    <row r="1857" spans="1:3" x14ac:dyDescent="0.25">
      <c r="A1857" t="s">
        <v>2184</v>
      </c>
      <c r="B1857" t="s">
        <v>10388</v>
      </c>
      <c r="C1857" t="s">
        <v>8488</v>
      </c>
    </row>
    <row r="1858" spans="1:3" x14ac:dyDescent="0.25">
      <c r="A1858" t="s">
        <v>8262</v>
      </c>
      <c r="B1858" t="s">
        <v>8449</v>
      </c>
      <c r="C1858" t="s">
        <v>10389</v>
      </c>
    </row>
    <row r="1859" spans="1:3" x14ac:dyDescent="0.25">
      <c r="A1859" t="s">
        <v>8263</v>
      </c>
      <c r="B1859" t="s">
        <v>8349</v>
      </c>
      <c r="C1859" t="s">
        <v>10390</v>
      </c>
    </row>
    <row r="1860" spans="1:3" x14ac:dyDescent="0.25">
      <c r="A1860" t="s">
        <v>2187</v>
      </c>
      <c r="B1860" t="s">
        <v>10391</v>
      </c>
      <c r="C1860" t="s">
        <v>8411</v>
      </c>
    </row>
    <row r="1861" spans="1:3" x14ac:dyDescent="0.25">
      <c r="A1861" t="s">
        <v>2188</v>
      </c>
      <c r="B1861" t="s">
        <v>8349</v>
      </c>
      <c r="C1861" t="s">
        <v>10392</v>
      </c>
    </row>
    <row r="1862" spans="1:3" x14ac:dyDescent="0.25">
      <c r="A1862" t="s">
        <v>2189</v>
      </c>
      <c r="B1862" t="s">
        <v>10393</v>
      </c>
      <c r="C1862" t="s">
        <v>8365</v>
      </c>
    </row>
    <row r="1863" spans="1:3" x14ac:dyDescent="0.25">
      <c r="A1863" t="s">
        <v>2190</v>
      </c>
      <c r="B1863" t="s">
        <v>8440</v>
      </c>
      <c r="C1863" t="s">
        <v>10394</v>
      </c>
    </row>
    <row r="1864" spans="1:3" x14ac:dyDescent="0.25">
      <c r="A1864" t="s">
        <v>2191</v>
      </c>
      <c r="B1864" t="s">
        <v>8349</v>
      </c>
      <c r="C1864" t="s">
        <v>10395</v>
      </c>
    </row>
    <row r="1865" spans="1:3" x14ac:dyDescent="0.25">
      <c r="A1865" t="s">
        <v>40</v>
      </c>
      <c r="B1865" t="s">
        <v>8476</v>
      </c>
      <c r="C1865" t="s">
        <v>10396</v>
      </c>
    </row>
    <row r="1866" spans="1:3" x14ac:dyDescent="0.25">
      <c r="A1866" t="s">
        <v>2192</v>
      </c>
      <c r="B1866" t="s">
        <v>10397</v>
      </c>
      <c r="C1866" t="s">
        <v>8344</v>
      </c>
    </row>
    <row r="1867" spans="1:3" x14ac:dyDescent="0.25">
      <c r="A1867" t="s">
        <v>2193</v>
      </c>
      <c r="B1867" t="s">
        <v>10398</v>
      </c>
      <c r="C1867" t="s">
        <v>10399</v>
      </c>
    </row>
    <row r="1868" spans="1:3" x14ac:dyDescent="0.25">
      <c r="A1868" t="s">
        <v>2194</v>
      </c>
      <c r="B1868" t="s">
        <v>10400</v>
      </c>
      <c r="C1868" t="s">
        <v>8406</v>
      </c>
    </row>
    <row r="1869" spans="1:3" x14ac:dyDescent="0.25">
      <c r="A1869" t="s">
        <v>41</v>
      </c>
      <c r="B1869" t="s">
        <v>10401</v>
      </c>
      <c r="C1869" t="s">
        <v>8365</v>
      </c>
    </row>
    <row r="1870" spans="1:3" x14ac:dyDescent="0.25">
      <c r="A1870" t="s">
        <v>2195</v>
      </c>
      <c r="B1870" t="s">
        <v>10402</v>
      </c>
      <c r="C1870" t="s">
        <v>8401</v>
      </c>
    </row>
    <row r="1871" spans="1:3" x14ac:dyDescent="0.25">
      <c r="A1871" t="s">
        <v>2196</v>
      </c>
      <c r="B1871" t="s">
        <v>8349</v>
      </c>
      <c r="C1871" t="s">
        <v>10403</v>
      </c>
    </row>
    <row r="1872" spans="1:3" x14ac:dyDescent="0.25">
      <c r="A1872" t="s">
        <v>2197</v>
      </c>
      <c r="B1872" t="s">
        <v>8349</v>
      </c>
      <c r="C1872" t="s">
        <v>10404</v>
      </c>
    </row>
    <row r="1873" spans="1:3" x14ac:dyDescent="0.25">
      <c r="A1873" t="s">
        <v>2198</v>
      </c>
      <c r="B1873" t="s">
        <v>10405</v>
      </c>
      <c r="C1873" t="s">
        <v>8401</v>
      </c>
    </row>
    <row r="1874" spans="1:3" x14ac:dyDescent="0.25">
      <c r="A1874" t="s">
        <v>2199</v>
      </c>
      <c r="B1874" t="s">
        <v>8349</v>
      </c>
      <c r="C1874" t="s">
        <v>10406</v>
      </c>
    </row>
    <row r="1875" spans="1:3" x14ac:dyDescent="0.25">
      <c r="A1875" t="s">
        <v>2200</v>
      </c>
      <c r="B1875" t="s">
        <v>10407</v>
      </c>
      <c r="C1875" t="s">
        <v>8401</v>
      </c>
    </row>
    <row r="1876" spans="1:3" x14ac:dyDescent="0.25">
      <c r="A1876" t="s">
        <v>2201</v>
      </c>
      <c r="B1876" t="s">
        <v>10408</v>
      </c>
      <c r="C1876" t="s">
        <v>8530</v>
      </c>
    </row>
    <row r="1877" spans="1:3" x14ac:dyDescent="0.25">
      <c r="A1877" t="s">
        <v>2202</v>
      </c>
      <c r="B1877" t="s">
        <v>10409</v>
      </c>
      <c r="C1877" t="s">
        <v>8365</v>
      </c>
    </row>
    <row r="1878" spans="1:3" x14ac:dyDescent="0.25">
      <c r="A1878" t="s">
        <v>2203</v>
      </c>
      <c r="B1878" t="s">
        <v>10410</v>
      </c>
      <c r="C1878" t="s">
        <v>8530</v>
      </c>
    </row>
    <row r="1879" spans="1:3" x14ac:dyDescent="0.25">
      <c r="A1879" t="s">
        <v>2204</v>
      </c>
      <c r="B1879" t="s">
        <v>8482</v>
      </c>
      <c r="C1879" t="s">
        <v>10411</v>
      </c>
    </row>
    <row r="1880" spans="1:3" x14ac:dyDescent="0.25">
      <c r="A1880" t="s">
        <v>2205</v>
      </c>
      <c r="B1880" t="s">
        <v>10412</v>
      </c>
      <c r="C1880" t="s">
        <v>8406</v>
      </c>
    </row>
    <row r="1881" spans="1:3" x14ac:dyDescent="0.25">
      <c r="A1881" t="s">
        <v>2206</v>
      </c>
      <c r="B1881" t="s">
        <v>10413</v>
      </c>
      <c r="C1881" t="s">
        <v>8561</v>
      </c>
    </row>
    <row r="1882" spans="1:3" x14ac:dyDescent="0.25">
      <c r="A1882" t="s">
        <v>2207</v>
      </c>
      <c r="B1882" t="s">
        <v>10414</v>
      </c>
      <c r="C1882" t="s">
        <v>8379</v>
      </c>
    </row>
    <row r="1883" spans="1:3" x14ac:dyDescent="0.25">
      <c r="A1883" t="s">
        <v>2208</v>
      </c>
      <c r="B1883" t="s">
        <v>8523</v>
      </c>
      <c r="C1883" t="s">
        <v>10415</v>
      </c>
    </row>
    <row r="1884" spans="1:3" x14ac:dyDescent="0.25">
      <c r="A1884" t="s">
        <v>169</v>
      </c>
      <c r="B1884" t="s">
        <v>10416</v>
      </c>
      <c r="C1884" t="s">
        <v>8379</v>
      </c>
    </row>
    <row r="1885" spans="1:3" x14ac:dyDescent="0.25">
      <c r="A1885" t="s">
        <v>2209</v>
      </c>
      <c r="B1885" t="s">
        <v>10417</v>
      </c>
      <c r="C1885" t="s">
        <v>8499</v>
      </c>
    </row>
    <row r="1886" spans="1:3" x14ac:dyDescent="0.25">
      <c r="A1886" t="s">
        <v>2210</v>
      </c>
      <c r="B1886" t="s">
        <v>8349</v>
      </c>
      <c r="C1886" t="s">
        <v>10418</v>
      </c>
    </row>
    <row r="1887" spans="1:3" x14ac:dyDescent="0.25">
      <c r="A1887" t="s">
        <v>2211</v>
      </c>
      <c r="B1887" t="s">
        <v>10419</v>
      </c>
      <c r="C1887" t="s">
        <v>8411</v>
      </c>
    </row>
    <row r="1888" spans="1:3" x14ac:dyDescent="0.25">
      <c r="A1888" t="s">
        <v>2212</v>
      </c>
      <c r="B1888" t="s">
        <v>10420</v>
      </c>
      <c r="C1888" t="s">
        <v>8346</v>
      </c>
    </row>
    <row r="1889" spans="1:3" x14ac:dyDescent="0.25">
      <c r="A1889" t="s">
        <v>2213</v>
      </c>
      <c r="B1889" t="s">
        <v>10421</v>
      </c>
      <c r="C1889" t="s">
        <v>8411</v>
      </c>
    </row>
    <row r="1890" spans="1:3" x14ac:dyDescent="0.25">
      <c r="A1890" t="s">
        <v>2214</v>
      </c>
      <c r="B1890" t="s">
        <v>8349</v>
      </c>
      <c r="C1890" t="s">
        <v>10422</v>
      </c>
    </row>
    <row r="1891" spans="1:3" x14ac:dyDescent="0.25">
      <c r="A1891" t="s">
        <v>2215</v>
      </c>
      <c r="B1891" t="s">
        <v>10423</v>
      </c>
      <c r="C1891" t="s">
        <v>8346</v>
      </c>
    </row>
    <row r="1892" spans="1:3" x14ac:dyDescent="0.25">
      <c r="A1892" t="s">
        <v>2216</v>
      </c>
      <c r="B1892" t="s">
        <v>10424</v>
      </c>
      <c r="C1892" t="s">
        <v>10425</v>
      </c>
    </row>
    <row r="1893" spans="1:3" x14ac:dyDescent="0.25">
      <c r="A1893" t="s">
        <v>2217</v>
      </c>
      <c r="B1893" t="s">
        <v>10426</v>
      </c>
      <c r="C1893" t="s">
        <v>10427</v>
      </c>
    </row>
    <row r="1894" spans="1:3" x14ac:dyDescent="0.25">
      <c r="A1894" t="s">
        <v>170</v>
      </c>
      <c r="B1894" t="s">
        <v>10428</v>
      </c>
      <c r="C1894" t="s">
        <v>8379</v>
      </c>
    </row>
    <row r="1895" spans="1:3" x14ac:dyDescent="0.25">
      <c r="A1895" t="s">
        <v>2218</v>
      </c>
      <c r="B1895" t="s">
        <v>10429</v>
      </c>
      <c r="C1895" t="s">
        <v>8365</v>
      </c>
    </row>
    <row r="1896" spans="1:3" x14ac:dyDescent="0.25">
      <c r="A1896" t="s">
        <v>2219</v>
      </c>
      <c r="B1896" t="s">
        <v>10430</v>
      </c>
      <c r="C1896" t="s">
        <v>8365</v>
      </c>
    </row>
    <row r="1897" spans="1:3" x14ac:dyDescent="0.25">
      <c r="A1897" t="s">
        <v>2220</v>
      </c>
      <c r="B1897" t="s">
        <v>10431</v>
      </c>
      <c r="C1897" t="s">
        <v>10432</v>
      </c>
    </row>
    <row r="1898" spans="1:3" x14ac:dyDescent="0.25">
      <c r="A1898" t="s">
        <v>2221</v>
      </c>
      <c r="B1898" t="s">
        <v>10433</v>
      </c>
      <c r="C1898" t="s">
        <v>8379</v>
      </c>
    </row>
    <row r="1899" spans="1:3" x14ac:dyDescent="0.25">
      <c r="A1899" t="s">
        <v>2222</v>
      </c>
      <c r="B1899" t="s">
        <v>10434</v>
      </c>
      <c r="C1899" t="s">
        <v>8401</v>
      </c>
    </row>
    <row r="1900" spans="1:3" x14ac:dyDescent="0.25">
      <c r="A1900" t="s">
        <v>2223</v>
      </c>
      <c r="B1900" t="s">
        <v>10435</v>
      </c>
      <c r="C1900" t="s">
        <v>8803</v>
      </c>
    </row>
    <row r="1901" spans="1:3" x14ac:dyDescent="0.25">
      <c r="A1901" t="s">
        <v>2224</v>
      </c>
      <c r="B1901" t="s">
        <v>10436</v>
      </c>
      <c r="C1901" t="s">
        <v>8365</v>
      </c>
    </row>
    <row r="1902" spans="1:3" x14ac:dyDescent="0.25">
      <c r="A1902" t="s">
        <v>2225</v>
      </c>
      <c r="B1902" t="s">
        <v>8349</v>
      </c>
      <c r="C1902" t="s">
        <v>10437</v>
      </c>
    </row>
    <row r="1903" spans="1:3" x14ac:dyDescent="0.25">
      <c r="A1903" t="s">
        <v>2226</v>
      </c>
      <c r="B1903" t="s">
        <v>8523</v>
      </c>
      <c r="C1903" t="s">
        <v>10438</v>
      </c>
    </row>
    <row r="1904" spans="1:3" x14ac:dyDescent="0.25">
      <c r="A1904" t="s">
        <v>2227</v>
      </c>
      <c r="B1904" t="s">
        <v>10439</v>
      </c>
      <c r="C1904" t="s">
        <v>8344</v>
      </c>
    </row>
    <row r="1905" spans="1:3" x14ac:dyDescent="0.25">
      <c r="A1905" t="s">
        <v>2228</v>
      </c>
      <c r="B1905" t="s">
        <v>8403</v>
      </c>
      <c r="C1905" t="s">
        <v>10440</v>
      </c>
    </row>
    <row r="1906" spans="1:3" x14ac:dyDescent="0.25">
      <c r="A1906" t="s">
        <v>2229</v>
      </c>
      <c r="B1906" t="s">
        <v>10441</v>
      </c>
      <c r="C1906" t="s">
        <v>8379</v>
      </c>
    </row>
    <row r="1907" spans="1:3" x14ac:dyDescent="0.25">
      <c r="A1907" t="s">
        <v>2230</v>
      </c>
      <c r="B1907" t="s">
        <v>10442</v>
      </c>
      <c r="C1907" t="s">
        <v>8346</v>
      </c>
    </row>
    <row r="1908" spans="1:3" x14ac:dyDescent="0.25">
      <c r="A1908" t="s">
        <v>2231</v>
      </c>
      <c r="B1908" t="s">
        <v>10443</v>
      </c>
      <c r="C1908" t="s">
        <v>8401</v>
      </c>
    </row>
    <row r="1909" spans="1:3" x14ac:dyDescent="0.25">
      <c r="A1909" t="s">
        <v>2232</v>
      </c>
      <c r="B1909" t="s">
        <v>10444</v>
      </c>
      <c r="C1909" t="s">
        <v>8346</v>
      </c>
    </row>
    <row r="1910" spans="1:3" x14ac:dyDescent="0.25">
      <c r="A1910" t="s">
        <v>42</v>
      </c>
      <c r="B1910" t="s">
        <v>8440</v>
      </c>
      <c r="C1910" t="s">
        <v>10445</v>
      </c>
    </row>
    <row r="1911" spans="1:3" x14ac:dyDescent="0.25">
      <c r="A1911" t="s">
        <v>2233</v>
      </c>
      <c r="B1911" t="s">
        <v>10446</v>
      </c>
      <c r="C1911" t="s">
        <v>8365</v>
      </c>
    </row>
    <row r="1912" spans="1:3" x14ac:dyDescent="0.25">
      <c r="A1912" t="s">
        <v>2234</v>
      </c>
      <c r="B1912" t="s">
        <v>10447</v>
      </c>
      <c r="C1912" t="s">
        <v>8488</v>
      </c>
    </row>
    <row r="1913" spans="1:3" x14ac:dyDescent="0.25">
      <c r="A1913" t="s">
        <v>2235</v>
      </c>
      <c r="B1913" t="s">
        <v>10448</v>
      </c>
      <c r="C1913" t="s">
        <v>8452</v>
      </c>
    </row>
    <row r="1914" spans="1:3" x14ac:dyDescent="0.25">
      <c r="A1914" t="s">
        <v>2236</v>
      </c>
      <c r="B1914" t="s">
        <v>10449</v>
      </c>
      <c r="C1914" t="s">
        <v>8379</v>
      </c>
    </row>
    <row r="1915" spans="1:3" x14ac:dyDescent="0.25">
      <c r="A1915" t="s">
        <v>2237</v>
      </c>
      <c r="B1915" t="s">
        <v>8670</v>
      </c>
      <c r="C1915" t="s">
        <v>10450</v>
      </c>
    </row>
    <row r="1916" spans="1:3" x14ac:dyDescent="0.25">
      <c r="A1916" t="s">
        <v>2238</v>
      </c>
      <c r="B1916" t="s">
        <v>10451</v>
      </c>
      <c r="C1916" t="s">
        <v>8517</v>
      </c>
    </row>
    <row r="1917" spans="1:3" x14ac:dyDescent="0.25">
      <c r="A1917" t="s">
        <v>2239</v>
      </c>
      <c r="B1917" t="s">
        <v>10452</v>
      </c>
      <c r="C1917" t="s">
        <v>8411</v>
      </c>
    </row>
    <row r="1918" spans="1:3" x14ac:dyDescent="0.25">
      <c r="A1918" t="s">
        <v>242</v>
      </c>
      <c r="B1918" t="s">
        <v>10453</v>
      </c>
      <c r="C1918" t="s">
        <v>8379</v>
      </c>
    </row>
    <row r="1919" spans="1:3" x14ac:dyDescent="0.25">
      <c r="A1919" t="s">
        <v>2240</v>
      </c>
      <c r="B1919" t="s">
        <v>10454</v>
      </c>
      <c r="C1919" t="s">
        <v>10455</v>
      </c>
    </row>
    <row r="1920" spans="1:3" x14ac:dyDescent="0.25">
      <c r="A1920" t="s">
        <v>2241</v>
      </c>
      <c r="B1920" t="s">
        <v>10456</v>
      </c>
      <c r="C1920" t="s">
        <v>8346</v>
      </c>
    </row>
    <row r="1921" spans="1:3" x14ac:dyDescent="0.25">
      <c r="A1921" t="s">
        <v>2242</v>
      </c>
      <c r="B1921" t="s">
        <v>10457</v>
      </c>
      <c r="C1921" t="s">
        <v>10458</v>
      </c>
    </row>
    <row r="1922" spans="1:3" x14ac:dyDescent="0.25">
      <c r="A1922" t="s">
        <v>2243</v>
      </c>
      <c r="B1922" t="s">
        <v>10459</v>
      </c>
      <c r="C1922" t="s">
        <v>8401</v>
      </c>
    </row>
    <row r="1923" spans="1:3" x14ac:dyDescent="0.25">
      <c r="A1923" t="s">
        <v>2244</v>
      </c>
      <c r="B1923" t="s">
        <v>10460</v>
      </c>
      <c r="C1923" t="s">
        <v>8401</v>
      </c>
    </row>
    <row r="1924" spans="1:3" x14ac:dyDescent="0.25">
      <c r="A1924" t="s">
        <v>2245</v>
      </c>
      <c r="B1924" t="s">
        <v>10461</v>
      </c>
      <c r="C1924" t="s">
        <v>8344</v>
      </c>
    </row>
    <row r="1925" spans="1:3" x14ac:dyDescent="0.25">
      <c r="A1925" t="s">
        <v>2246</v>
      </c>
      <c r="B1925" t="s">
        <v>10462</v>
      </c>
      <c r="C1925" t="s">
        <v>8561</v>
      </c>
    </row>
    <row r="1926" spans="1:3" x14ac:dyDescent="0.25">
      <c r="A1926" t="s">
        <v>2247</v>
      </c>
      <c r="B1926" t="s">
        <v>10463</v>
      </c>
      <c r="C1926" t="s">
        <v>8344</v>
      </c>
    </row>
    <row r="1927" spans="1:3" x14ac:dyDescent="0.25">
      <c r="A1927" t="s">
        <v>2248</v>
      </c>
      <c r="B1927" t="s">
        <v>10464</v>
      </c>
      <c r="C1927" t="s">
        <v>8530</v>
      </c>
    </row>
    <row r="1928" spans="1:3" x14ac:dyDescent="0.25">
      <c r="A1928" t="s">
        <v>2249</v>
      </c>
      <c r="B1928" t="s">
        <v>10465</v>
      </c>
      <c r="C1928" t="s">
        <v>8346</v>
      </c>
    </row>
    <row r="1929" spans="1:3" x14ac:dyDescent="0.25">
      <c r="A1929" t="s">
        <v>2250</v>
      </c>
      <c r="B1929" t="s">
        <v>10466</v>
      </c>
      <c r="C1929" t="s">
        <v>8346</v>
      </c>
    </row>
    <row r="1930" spans="1:3" x14ac:dyDescent="0.25">
      <c r="A1930" t="s">
        <v>2251</v>
      </c>
      <c r="B1930" t="s">
        <v>10467</v>
      </c>
      <c r="C1930" t="s">
        <v>8420</v>
      </c>
    </row>
    <row r="1931" spans="1:3" x14ac:dyDescent="0.25">
      <c r="A1931" t="s">
        <v>2252</v>
      </c>
      <c r="B1931" t="s">
        <v>10468</v>
      </c>
      <c r="C1931" t="s">
        <v>8406</v>
      </c>
    </row>
    <row r="1932" spans="1:3" x14ac:dyDescent="0.25">
      <c r="A1932" t="s">
        <v>43</v>
      </c>
      <c r="B1932" t="s">
        <v>10469</v>
      </c>
      <c r="C1932" t="s">
        <v>8346</v>
      </c>
    </row>
    <row r="1933" spans="1:3" x14ac:dyDescent="0.25">
      <c r="A1933" t="s">
        <v>2253</v>
      </c>
      <c r="B1933" t="s">
        <v>10470</v>
      </c>
      <c r="C1933" t="s">
        <v>8492</v>
      </c>
    </row>
    <row r="1934" spans="1:3" x14ac:dyDescent="0.25">
      <c r="A1934" t="s">
        <v>2254</v>
      </c>
      <c r="B1934" t="s">
        <v>10471</v>
      </c>
      <c r="C1934" t="s">
        <v>8346</v>
      </c>
    </row>
    <row r="1935" spans="1:3" x14ac:dyDescent="0.25">
      <c r="A1935" t="s">
        <v>2255</v>
      </c>
      <c r="B1935" t="s">
        <v>10472</v>
      </c>
      <c r="C1935" t="s">
        <v>10473</v>
      </c>
    </row>
    <row r="1936" spans="1:3" x14ac:dyDescent="0.25">
      <c r="A1936" t="s">
        <v>2256</v>
      </c>
      <c r="B1936" t="s">
        <v>10474</v>
      </c>
      <c r="C1936" t="s">
        <v>8499</v>
      </c>
    </row>
    <row r="1937" spans="1:3" x14ac:dyDescent="0.25">
      <c r="A1937" t="s">
        <v>2257</v>
      </c>
      <c r="B1937" t="s">
        <v>10475</v>
      </c>
      <c r="C1937" t="s">
        <v>8346</v>
      </c>
    </row>
    <row r="1938" spans="1:3" x14ac:dyDescent="0.25">
      <c r="A1938" t="s">
        <v>2258</v>
      </c>
      <c r="B1938" t="s">
        <v>10476</v>
      </c>
      <c r="C1938" t="s">
        <v>8344</v>
      </c>
    </row>
    <row r="1939" spans="1:3" x14ac:dyDescent="0.25">
      <c r="A1939" t="s">
        <v>2259</v>
      </c>
      <c r="B1939" t="s">
        <v>10477</v>
      </c>
      <c r="C1939" t="s">
        <v>8401</v>
      </c>
    </row>
    <row r="1940" spans="1:3" x14ac:dyDescent="0.25">
      <c r="A1940" t="s">
        <v>2260</v>
      </c>
      <c r="B1940" t="s">
        <v>8729</v>
      </c>
      <c r="C1940" t="s">
        <v>10478</v>
      </c>
    </row>
    <row r="1941" spans="1:3" x14ac:dyDescent="0.25">
      <c r="A1941" t="s">
        <v>2261</v>
      </c>
      <c r="B1941" t="s">
        <v>10479</v>
      </c>
      <c r="C1941" t="s">
        <v>8392</v>
      </c>
    </row>
    <row r="1942" spans="1:3" x14ac:dyDescent="0.25">
      <c r="A1942" t="s">
        <v>2262</v>
      </c>
      <c r="B1942" t="s">
        <v>10480</v>
      </c>
      <c r="C1942" t="s">
        <v>8401</v>
      </c>
    </row>
    <row r="1943" spans="1:3" x14ac:dyDescent="0.25">
      <c r="A1943" t="s">
        <v>2263</v>
      </c>
      <c r="B1943" t="s">
        <v>10481</v>
      </c>
      <c r="C1943" t="s">
        <v>8348</v>
      </c>
    </row>
    <row r="1944" spans="1:3" x14ac:dyDescent="0.25">
      <c r="A1944" t="s">
        <v>2264</v>
      </c>
      <c r="B1944" t="s">
        <v>10482</v>
      </c>
      <c r="C1944" t="s">
        <v>8365</v>
      </c>
    </row>
    <row r="1945" spans="1:3" x14ac:dyDescent="0.25">
      <c r="A1945" t="s">
        <v>2265</v>
      </c>
      <c r="B1945" t="s">
        <v>10483</v>
      </c>
      <c r="C1945" t="s">
        <v>8365</v>
      </c>
    </row>
    <row r="1946" spans="1:3" x14ac:dyDescent="0.25">
      <c r="A1946" t="s">
        <v>2266</v>
      </c>
      <c r="B1946" t="s">
        <v>10484</v>
      </c>
      <c r="C1946" t="s">
        <v>8346</v>
      </c>
    </row>
    <row r="1947" spans="1:3" x14ac:dyDescent="0.25">
      <c r="A1947" t="s">
        <v>2267</v>
      </c>
      <c r="B1947" t="s">
        <v>10485</v>
      </c>
      <c r="C1947" t="s">
        <v>8365</v>
      </c>
    </row>
    <row r="1948" spans="1:3" x14ac:dyDescent="0.25">
      <c r="A1948" t="s">
        <v>2268</v>
      </c>
      <c r="B1948" t="s">
        <v>10486</v>
      </c>
      <c r="C1948" t="s">
        <v>8457</v>
      </c>
    </row>
    <row r="1949" spans="1:3" x14ac:dyDescent="0.25">
      <c r="A1949" t="s">
        <v>2269</v>
      </c>
      <c r="B1949" t="s">
        <v>10487</v>
      </c>
      <c r="C1949" t="s">
        <v>10488</v>
      </c>
    </row>
    <row r="1950" spans="1:3" x14ac:dyDescent="0.25">
      <c r="A1950" t="s">
        <v>2270</v>
      </c>
      <c r="B1950" t="s">
        <v>8476</v>
      </c>
      <c r="C1950" t="s">
        <v>10489</v>
      </c>
    </row>
    <row r="1951" spans="1:3" x14ac:dyDescent="0.25">
      <c r="A1951" t="s">
        <v>2271</v>
      </c>
      <c r="B1951" t="s">
        <v>10490</v>
      </c>
      <c r="C1951" t="s">
        <v>8346</v>
      </c>
    </row>
    <row r="1952" spans="1:3" x14ac:dyDescent="0.25">
      <c r="A1952" t="s">
        <v>2272</v>
      </c>
      <c r="B1952" t="s">
        <v>10491</v>
      </c>
      <c r="C1952" t="s">
        <v>8401</v>
      </c>
    </row>
    <row r="1953" spans="1:3" x14ac:dyDescent="0.25">
      <c r="A1953" t="s">
        <v>2273</v>
      </c>
      <c r="B1953" t="s">
        <v>10492</v>
      </c>
      <c r="C1953" t="s">
        <v>8365</v>
      </c>
    </row>
    <row r="1954" spans="1:3" x14ac:dyDescent="0.25">
      <c r="A1954" t="s">
        <v>2274</v>
      </c>
      <c r="B1954" t="s">
        <v>10493</v>
      </c>
      <c r="C1954" t="s">
        <v>8365</v>
      </c>
    </row>
    <row r="1955" spans="1:3" x14ac:dyDescent="0.25">
      <c r="A1955" t="s">
        <v>2275</v>
      </c>
      <c r="B1955" t="s">
        <v>10494</v>
      </c>
      <c r="C1955" t="s">
        <v>8348</v>
      </c>
    </row>
    <row r="1956" spans="1:3" x14ac:dyDescent="0.25">
      <c r="A1956" t="s">
        <v>2276</v>
      </c>
      <c r="B1956" t="s">
        <v>10495</v>
      </c>
      <c r="C1956" t="s">
        <v>8344</v>
      </c>
    </row>
    <row r="1957" spans="1:3" x14ac:dyDescent="0.25">
      <c r="A1957" t="s">
        <v>171</v>
      </c>
      <c r="B1957" t="s">
        <v>10496</v>
      </c>
      <c r="C1957" t="s">
        <v>8379</v>
      </c>
    </row>
    <row r="1958" spans="1:3" x14ac:dyDescent="0.25">
      <c r="A1958" t="s">
        <v>2277</v>
      </c>
      <c r="B1958" t="s">
        <v>10497</v>
      </c>
      <c r="C1958" t="s">
        <v>8346</v>
      </c>
    </row>
    <row r="1959" spans="1:3" x14ac:dyDescent="0.25">
      <c r="A1959" t="s">
        <v>2278</v>
      </c>
      <c r="B1959" t="s">
        <v>10498</v>
      </c>
      <c r="C1959" t="s">
        <v>8342</v>
      </c>
    </row>
    <row r="1960" spans="1:3" x14ac:dyDescent="0.25">
      <c r="A1960" t="s">
        <v>2279</v>
      </c>
      <c r="B1960" t="s">
        <v>10499</v>
      </c>
      <c r="C1960" t="s">
        <v>10500</v>
      </c>
    </row>
    <row r="1961" spans="1:3" x14ac:dyDescent="0.25">
      <c r="A1961" t="s">
        <v>2280</v>
      </c>
      <c r="B1961" t="s">
        <v>10501</v>
      </c>
      <c r="C1961" t="s">
        <v>8459</v>
      </c>
    </row>
    <row r="1962" spans="1:3" x14ac:dyDescent="0.25">
      <c r="A1962" t="s">
        <v>2281</v>
      </c>
      <c r="B1962" t="s">
        <v>10502</v>
      </c>
      <c r="C1962" t="s">
        <v>8401</v>
      </c>
    </row>
    <row r="1963" spans="1:3" x14ac:dyDescent="0.25">
      <c r="A1963" t="s">
        <v>2282</v>
      </c>
      <c r="B1963" t="s">
        <v>8349</v>
      </c>
      <c r="C1963" t="s">
        <v>10503</v>
      </c>
    </row>
    <row r="1964" spans="1:3" x14ac:dyDescent="0.25">
      <c r="A1964" t="s">
        <v>2283</v>
      </c>
      <c r="B1964" t="s">
        <v>10504</v>
      </c>
      <c r="C1964" t="s">
        <v>8459</v>
      </c>
    </row>
    <row r="1965" spans="1:3" x14ac:dyDescent="0.25">
      <c r="A1965" t="s">
        <v>2284</v>
      </c>
      <c r="B1965" t="s">
        <v>10505</v>
      </c>
      <c r="C1965" t="s">
        <v>8365</v>
      </c>
    </row>
    <row r="1966" spans="1:3" x14ac:dyDescent="0.25">
      <c r="A1966" t="s">
        <v>2285</v>
      </c>
      <c r="B1966" t="s">
        <v>10506</v>
      </c>
      <c r="C1966" t="s">
        <v>8365</v>
      </c>
    </row>
    <row r="1967" spans="1:3" x14ac:dyDescent="0.25">
      <c r="A1967" t="s">
        <v>2286</v>
      </c>
      <c r="B1967" t="s">
        <v>10507</v>
      </c>
      <c r="C1967" t="s">
        <v>8346</v>
      </c>
    </row>
    <row r="1968" spans="1:3" x14ac:dyDescent="0.25">
      <c r="A1968" t="s">
        <v>44</v>
      </c>
      <c r="B1968" t="s">
        <v>10508</v>
      </c>
      <c r="C1968" t="s">
        <v>8379</v>
      </c>
    </row>
    <row r="1969" spans="1:3" x14ac:dyDescent="0.25">
      <c r="A1969" t="s">
        <v>2287</v>
      </c>
      <c r="B1969" t="s">
        <v>10509</v>
      </c>
      <c r="C1969" t="s">
        <v>9247</v>
      </c>
    </row>
    <row r="1970" spans="1:3" x14ac:dyDescent="0.25">
      <c r="A1970" t="s">
        <v>2288</v>
      </c>
      <c r="B1970" t="s">
        <v>10510</v>
      </c>
      <c r="C1970" t="s">
        <v>8452</v>
      </c>
    </row>
    <row r="1971" spans="1:3" x14ac:dyDescent="0.25">
      <c r="A1971" t="s">
        <v>2289</v>
      </c>
      <c r="B1971" t="s">
        <v>10511</v>
      </c>
      <c r="C1971" t="s">
        <v>8379</v>
      </c>
    </row>
    <row r="1972" spans="1:3" x14ac:dyDescent="0.25">
      <c r="A1972" t="s">
        <v>2290</v>
      </c>
      <c r="B1972" t="s">
        <v>10512</v>
      </c>
      <c r="C1972" t="s">
        <v>8379</v>
      </c>
    </row>
    <row r="1973" spans="1:3" x14ac:dyDescent="0.25">
      <c r="A1973" t="s">
        <v>2291</v>
      </c>
      <c r="B1973" t="s">
        <v>8349</v>
      </c>
      <c r="C1973" t="s">
        <v>10513</v>
      </c>
    </row>
    <row r="1974" spans="1:3" x14ac:dyDescent="0.25">
      <c r="A1974" t="s">
        <v>45</v>
      </c>
      <c r="B1974" t="s">
        <v>10514</v>
      </c>
      <c r="C1974" t="s">
        <v>10515</v>
      </c>
    </row>
    <row r="1975" spans="1:3" x14ac:dyDescent="0.25">
      <c r="A1975" t="s">
        <v>2292</v>
      </c>
      <c r="B1975" t="s">
        <v>8691</v>
      </c>
      <c r="C1975" t="s">
        <v>10516</v>
      </c>
    </row>
    <row r="1976" spans="1:3" x14ac:dyDescent="0.25">
      <c r="A1976" t="s">
        <v>2293</v>
      </c>
      <c r="B1976" t="s">
        <v>10517</v>
      </c>
      <c r="C1976" t="s">
        <v>8344</v>
      </c>
    </row>
    <row r="1977" spans="1:3" x14ac:dyDescent="0.25">
      <c r="A1977" t="s">
        <v>2294</v>
      </c>
      <c r="B1977" t="s">
        <v>10518</v>
      </c>
      <c r="C1977" t="s">
        <v>8346</v>
      </c>
    </row>
    <row r="1978" spans="1:3" x14ac:dyDescent="0.25">
      <c r="A1978" t="s">
        <v>2295</v>
      </c>
      <c r="B1978" t="s">
        <v>8349</v>
      </c>
      <c r="C1978" t="s">
        <v>10519</v>
      </c>
    </row>
    <row r="1979" spans="1:3" x14ac:dyDescent="0.25">
      <c r="A1979" t="s">
        <v>2296</v>
      </c>
      <c r="B1979" t="s">
        <v>8349</v>
      </c>
      <c r="C1979" t="s">
        <v>10520</v>
      </c>
    </row>
    <row r="1980" spans="1:3" x14ac:dyDescent="0.25">
      <c r="A1980" t="s">
        <v>2297</v>
      </c>
      <c r="B1980" t="s">
        <v>10521</v>
      </c>
      <c r="C1980" t="s">
        <v>8401</v>
      </c>
    </row>
    <row r="1981" spans="1:3" x14ac:dyDescent="0.25">
      <c r="A1981" t="s">
        <v>2298</v>
      </c>
      <c r="B1981" t="s">
        <v>10522</v>
      </c>
      <c r="C1981" t="s">
        <v>9794</v>
      </c>
    </row>
    <row r="1982" spans="1:3" x14ac:dyDescent="0.25">
      <c r="A1982" t="s">
        <v>2299</v>
      </c>
      <c r="B1982" t="s">
        <v>8349</v>
      </c>
      <c r="C1982" t="s">
        <v>10523</v>
      </c>
    </row>
    <row r="1983" spans="1:3" x14ac:dyDescent="0.25">
      <c r="A1983" t="s">
        <v>2300</v>
      </c>
      <c r="B1983" t="s">
        <v>8349</v>
      </c>
      <c r="C1983" t="s">
        <v>10524</v>
      </c>
    </row>
    <row r="1984" spans="1:3" x14ac:dyDescent="0.25">
      <c r="A1984" t="s">
        <v>2301</v>
      </c>
      <c r="B1984" t="s">
        <v>10525</v>
      </c>
      <c r="C1984" t="s">
        <v>8898</v>
      </c>
    </row>
    <row r="1985" spans="1:3" x14ac:dyDescent="0.25">
      <c r="A1985" t="s">
        <v>2302</v>
      </c>
      <c r="B1985" t="s">
        <v>8349</v>
      </c>
      <c r="C1985" t="s">
        <v>10526</v>
      </c>
    </row>
    <row r="1986" spans="1:3" x14ac:dyDescent="0.25">
      <c r="A1986" t="s">
        <v>2303</v>
      </c>
      <c r="B1986" t="s">
        <v>8770</v>
      </c>
      <c r="C1986" t="s">
        <v>10527</v>
      </c>
    </row>
    <row r="1987" spans="1:3" x14ac:dyDescent="0.25">
      <c r="A1987" t="s">
        <v>2304</v>
      </c>
      <c r="B1987" t="s">
        <v>10528</v>
      </c>
      <c r="C1987" t="s">
        <v>8342</v>
      </c>
    </row>
    <row r="1988" spans="1:3" x14ac:dyDescent="0.25">
      <c r="A1988" t="s">
        <v>2305</v>
      </c>
      <c r="B1988" t="s">
        <v>10529</v>
      </c>
      <c r="C1988" t="s">
        <v>8411</v>
      </c>
    </row>
    <row r="1989" spans="1:3" x14ac:dyDescent="0.25">
      <c r="A1989" t="s">
        <v>269</v>
      </c>
      <c r="B1989" t="s">
        <v>8440</v>
      </c>
      <c r="C1989" t="s">
        <v>10530</v>
      </c>
    </row>
    <row r="1990" spans="1:3" x14ac:dyDescent="0.25">
      <c r="A1990" t="s">
        <v>2306</v>
      </c>
      <c r="B1990" t="s">
        <v>10531</v>
      </c>
      <c r="C1990" t="s">
        <v>8346</v>
      </c>
    </row>
    <row r="1991" spans="1:3" x14ac:dyDescent="0.25">
      <c r="A1991" t="s">
        <v>2307</v>
      </c>
      <c r="B1991" t="s">
        <v>10532</v>
      </c>
      <c r="C1991" t="s">
        <v>8346</v>
      </c>
    </row>
    <row r="1992" spans="1:3" x14ac:dyDescent="0.25">
      <c r="A1992" t="s">
        <v>2308</v>
      </c>
      <c r="B1992" t="s">
        <v>10533</v>
      </c>
      <c r="C1992" t="s">
        <v>8379</v>
      </c>
    </row>
    <row r="1993" spans="1:3" x14ac:dyDescent="0.25">
      <c r="A1993" t="s">
        <v>2309</v>
      </c>
      <c r="B1993" t="s">
        <v>8403</v>
      </c>
      <c r="C1993" t="s">
        <v>10534</v>
      </c>
    </row>
    <row r="1994" spans="1:3" x14ac:dyDescent="0.25">
      <c r="A1994" t="s">
        <v>2310</v>
      </c>
      <c r="B1994" t="s">
        <v>10535</v>
      </c>
      <c r="C1994" t="s">
        <v>10536</v>
      </c>
    </row>
    <row r="1995" spans="1:3" x14ac:dyDescent="0.25">
      <c r="A1995" t="s">
        <v>46</v>
      </c>
      <c r="B1995" t="s">
        <v>10537</v>
      </c>
      <c r="C1995" t="s">
        <v>8379</v>
      </c>
    </row>
    <row r="1996" spans="1:3" x14ac:dyDescent="0.25">
      <c r="A1996" t="s">
        <v>2311</v>
      </c>
      <c r="B1996" t="s">
        <v>10538</v>
      </c>
      <c r="C1996" t="s">
        <v>8413</v>
      </c>
    </row>
    <row r="1997" spans="1:3" x14ac:dyDescent="0.25">
      <c r="A1997" t="s">
        <v>2312</v>
      </c>
      <c r="B1997" t="s">
        <v>8349</v>
      </c>
      <c r="C1997" t="s">
        <v>10539</v>
      </c>
    </row>
    <row r="1998" spans="1:3" x14ac:dyDescent="0.25">
      <c r="A1998" t="s">
        <v>2313</v>
      </c>
      <c r="B1998" t="s">
        <v>8349</v>
      </c>
      <c r="C1998" t="s">
        <v>10540</v>
      </c>
    </row>
    <row r="1999" spans="1:3" x14ac:dyDescent="0.25">
      <c r="A1999" t="s">
        <v>2314</v>
      </c>
      <c r="B1999" t="s">
        <v>8349</v>
      </c>
      <c r="C1999" t="s">
        <v>10541</v>
      </c>
    </row>
    <row r="2000" spans="1:3" x14ac:dyDescent="0.25">
      <c r="A2000" t="s">
        <v>2315</v>
      </c>
      <c r="B2000" t="s">
        <v>8349</v>
      </c>
      <c r="C2000" t="s">
        <v>10542</v>
      </c>
    </row>
    <row r="2001" spans="1:3" x14ac:dyDescent="0.25">
      <c r="A2001" t="s">
        <v>2316</v>
      </c>
      <c r="B2001" t="s">
        <v>8349</v>
      </c>
      <c r="C2001" t="s">
        <v>10543</v>
      </c>
    </row>
    <row r="2002" spans="1:3" x14ac:dyDescent="0.25">
      <c r="A2002" t="s">
        <v>2317</v>
      </c>
      <c r="B2002" t="s">
        <v>8349</v>
      </c>
      <c r="C2002" t="s">
        <v>10544</v>
      </c>
    </row>
    <row r="2003" spans="1:3" x14ac:dyDescent="0.25">
      <c r="A2003" t="s">
        <v>2318</v>
      </c>
      <c r="B2003" t="s">
        <v>8349</v>
      </c>
      <c r="C2003" t="s">
        <v>10545</v>
      </c>
    </row>
    <row r="2004" spans="1:3" x14ac:dyDescent="0.25">
      <c r="A2004" t="s">
        <v>2319</v>
      </c>
      <c r="B2004" t="s">
        <v>8349</v>
      </c>
      <c r="C2004" t="s">
        <v>10546</v>
      </c>
    </row>
    <row r="2005" spans="1:3" x14ac:dyDescent="0.25">
      <c r="A2005" t="s">
        <v>2320</v>
      </c>
      <c r="B2005" t="s">
        <v>8349</v>
      </c>
      <c r="C2005" t="s">
        <v>10547</v>
      </c>
    </row>
    <row r="2006" spans="1:3" x14ac:dyDescent="0.25">
      <c r="A2006" t="s">
        <v>2321</v>
      </c>
      <c r="B2006" t="s">
        <v>10548</v>
      </c>
      <c r="C2006" t="s">
        <v>8459</v>
      </c>
    </row>
    <row r="2007" spans="1:3" x14ac:dyDescent="0.25">
      <c r="A2007" t="s">
        <v>2322</v>
      </c>
      <c r="B2007" t="s">
        <v>10549</v>
      </c>
      <c r="C2007" t="s">
        <v>8346</v>
      </c>
    </row>
    <row r="2008" spans="1:3" x14ac:dyDescent="0.25">
      <c r="A2008" t="s">
        <v>2323</v>
      </c>
      <c r="B2008" t="s">
        <v>10550</v>
      </c>
      <c r="C2008" t="s">
        <v>8365</v>
      </c>
    </row>
    <row r="2009" spans="1:3" x14ac:dyDescent="0.25">
      <c r="A2009" t="s">
        <v>2324</v>
      </c>
      <c r="B2009" t="s">
        <v>10551</v>
      </c>
      <c r="C2009" t="s">
        <v>8411</v>
      </c>
    </row>
    <row r="2010" spans="1:3" x14ac:dyDescent="0.25">
      <c r="A2010" t="s">
        <v>2325</v>
      </c>
      <c r="B2010" t="s">
        <v>10552</v>
      </c>
      <c r="C2010" t="s">
        <v>8379</v>
      </c>
    </row>
    <row r="2011" spans="1:3" x14ac:dyDescent="0.25">
      <c r="A2011" t="s">
        <v>2326</v>
      </c>
      <c r="B2011" t="s">
        <v>10553</v>
      </c>
      <c r="C2011" t="s">
        <v>10536</v>
      </c>
    </row>
    <row r="2012" spans="1:3" x14ac:dyDescent="0.25">
      <c r="A2012" t="s">
        <v>2327</v>
      </c>
      <c r="B2012" t="s">
        <v>10554</v>
      </c>
      <c r="C2012" t="s">
        <v>8348</v>
      </c>
    </row>
    <row r="2013" spans="1:3" x14ac:dyDescent="0.25">
      <c r="A2013" t="s">
        <v>2328</v>
      </c>
      <c r="B2013" t="s">
        <v>8359</v>
      </c>
      <c r="C2013" t="s">
        <v>10555</v>
      </c>
    </row>
    <row r="2014" spans="1:3" x14ac:dyDescent="0.25">
      <c r="A2014" t="s">
        <v>2329</v>
      </c>
      <c r="B2014" t="s">
        <v>8349</v>
      </c>
      <c r="C2014" t="s">
        <v>10556</v>
      </c>
    </row>
    <row r="2015" spans="1:3" x14ac:dyDescent="0.25">
      <c r="A2015" t="s">
        <v>2330</v>
      </c>
      <c r="B2015" t="s">
        <v>8349</v>
      </c>
      <c r="C2015" t="s">
        <v>10557</v>
      </c>
    </row>
    <row r="2016" spans="1:3" x14ac:dyDescent="0.25">
      <c r="A2016" t="s">
        <v>2331</v>
      </c>
      <c r="B2016" t="s">
        <v>10558</v>
      </c>
      <c r="C2016" t="s">
        <v>8411</v>
      </c>
    </row>
    <row r="2017" spans="1:3" x14ac:dyDescent="0.25">
      <c r="A2017" t="s">
        <v>2332</v>
      </c>
      <c r="B2017" t="s">
        <v>8403</v>
      </c>
      <c r="C2017" t="s">
        <v>10559</v>
      </c>
    </row>
    <row r="2018" spans="1:3" x14ac:dyDescent="0.25">
      <c r="A2018" t="s">
        <v>172</v>
      </c>
      <c r="B2018" t="s">
        <v>10560</v>
      </c>
      <c r="C2018" t="s">
        <v>8379</v>
      </c>
    </row>
    <row r="2019" spans="1:3" x14ac:dyDescent="0.25">
      <c r="A2019" t="s">
        <v>2333</v>
      </c>
      <c r="B2019" t="s">
        <v>10561</v>
      </c>
      <c r="C2019" t="s">
        <v>8346</v>
      </c>
    </row>
    <row r="2020" spans="1:3" x14ac:dyDescent="0.25">
      <c r="A2020" t="s">
        <v>2334</v>
      </c>
      <c r="B2020" t="s">
        <v>10562</v>
      </c>
      <c r="C2020" t="s">
        <v>8357</v>
      </c>
    </row>
    <row r="2021" spans="1:3" x14ac:dyDescent="0.25">
      <c r="A2021" t="s">
        <v>2335</v>
      </c>
      <c r="B2021" t="s">
        <v>10563</v>
      </c>
      <c r="C2021" t="s">
        <v>8365</v>
      </c>
    </row>
    <row r="2022" spans="1:3" x14ac:dyDescent="0.25">
      <c r="A2022" t="s">
        <v>2336</v>
      </c>
      <c r="B2022" t="s">
        <v>10564</v>
      </c>
      <c r="C2022" t="s">
        <v>8413</v>
      </c>
    </row>
    <row r="2023" spans="1:3" x14ac:dyDescent="0.25">
      <c r="A2023" t="s">
        <v>2337</v>
      </c>
      <c r="B2023" t="s">
        <v>10565</v>
      </c>
      <c r="C2023" t="s">
        <v>8488</v>
      </c>
    </row>
    <row r="2024" spans="1:3" x14ac:dyDescent="0.25">
      <c r="A2024" t="s">
        <v>2338</v>
      </c>
      <c r="B2024" t="s">
        <v>8770</v>
      </c>
      <c r="C2024" t="s">
        <v>10566</v>
      </c>
    </row>
    <row r="2025" spans="1:3" x14ac:dyDescent="0.25">
      <c r="A2025" t="s">
        <v>2339</v>
      </c>
      <c r="B2025" t="s">
        <v>10567</v>
      </c>
      <c r="C2025" t="s">
        <v>8346</v>
      </c>
    </row>
    <row r="2026" spans="1:3" x14ac:dyDescent="0.25">
      <c r="A2026" t="s">
        <v>2340</v>
      </c>
      <c r="B2026" t="s">
        <v>10568</v>
      </c>
      <c r="C2026" t="s">
        <v>8561</v>
      </c>
    </row>
    <row r="2027" spans="1:3" x14ac:dyDescent="0.25">
      <c r="A2027" t="s">
        <v>2341</v>
      </c>
      <c r="B2027" t="s">
        <v>10569</v>
      </c>
      <c r="C2027" t="s">
        <v>8411</v>
      </c>
    </row>
    <row r="2028" spans="1:3" x14ac:dyDescent="0.25">
      <c r="A2028" t="s">
        <v>2342</v>
      </c>
      <c r="B2028" t="s">
        <v>10570</v>
      </c>
      <c r="C2028" t="s">
        <v>8344</v>
      </c>
    </row>
    <row r="2029" spans="1:3" x14ac:dyDescent="0.25">
      <c r="A2029" t="s">
        <v>2343</v>
      </c>
      <c r="B2029" t="s">
        <v>10571</v>
      </c>
      <c r="C2029" t="s">
        <v>8530</v>
      </c>
    </row>
    <row r="2030" spans="1:3" x14ac:dyDescent="0.25">
      <c r="A2030" t="s">
        <v>2344</v>
      </c>
      <c r="B2030" t="s">
        <v>10572</v>
      </c>
      <c r="C2030" t="s">
        <v>8348</v>
      </c>
    </row>
    <row r="2031" spans="1:3" x14ac:dyDescent="0.25">
      <c r="A2031" t="s">
        <v>2345</v>
      </c>
      <c r="B2031" t="s">
        <v>8349</v>
      </c>
      <c r="C2031" t="s">
        <v>10573</v>
      </c>
    </row>
    <row r="2032" spans="1:3" x14ac:dyDescent="0.25">
      <c r="A2032" t="s">
        <v>2346</v>
      </c>
      <c r="B2032" t="s">
        <v>10574</v>
      </c>
      <c r="C2032" t="s">
        <v>8365</v>
      </c>
    </row>
    <row r="2033" spans="1:3" x14ac:dyDescent="0.25">
      <c r="A2033" t="s">
        <v>2347</v>
      </c>
      <c r="B2033" t="s">
        <v>10575</v>
      </c>
      <c r="C2033" t="s">
        <v>8903</v>
      </c>
    </row>
    <row r="2034" spans="1:3" x14ac:dyDescent="0.25">
      <c r="A2034" t="s">
        <v>2348</v>
      </c>
      <c r="B2034" t="s">
        <v>8349</v>
      </c>
      <c r="C2034" t="s">
        <v>10576</v>
      </c>
    </row>
    <row r="2035" spans="1:3" x14ac:dyDescent="0.25">
      <c r="A2035" t="s">
        <v>2349</v>
      </c>
      <c r="B2035" t="s">
        <v>10577</v>
      </c>
      <c r="C2035" t="s">
        <v>8344</v>
      </c>
    </row>
    <row r="2036" spans="1:3" x14ac:dyDescent="0.25">
      <c r="A2036" t="s">
        <v>2350</v>
      </c>
      <c r="B2036" t="s">
        <v>10578</v>
      </c>
      <c r="C2036" t="s">
        <v>10579</v>
      </c>
    </row>
    <row r="2037" spans="1:3" x14ac:dyDescent="0.25">
      <c r="A2037" t="s">
        <v>2351</v>
      </c>
      <c r="B2037" t="s">
        <v>10580</v>
      </c>
      <c r="C2037" t="s">
        <v>8365</v>
      </c>
    </row>
    <row r="2038" spans="1:3" x14ac:dyDescent="0.25">
      <c r="A2038" t="s">
        <v>2352</v>
      </c>
      <c r="B2038" t="s">
        <v>10581</v>
      </c>
      <c r="C2038" t="s">
        <v>8452</v>
      </c>
    </row>
    <row r="2039" spans="1:3" x14ac:dyDescent="0.25">
      <c r="A2039" t="s">
        <v>2353</v>
      </c>
      <c r="B2039" t="s">
        <v>10582</v>
      </c>
      <c r="C2039" t="s">
        <v>8452</v>
      </c>
    </row>
    <row r="2040" spans="1:3" x14ac:dyDescent="0.25">
      <c r="A2040" t="s">
        <v>2354</v>
      </c>
      <c r="B2040" t="s">
        <v>10583</v>
      </c>
      <c r="C2040" t="s">
        <v>8348</v>
      </c>
    </row>
    <row r="2041" spans="1:3" x14ac:dyDescent="0.25">
      <c r="A2041" t="s">
        <v>2355</v>
      </c>
      <c r="B2041" t="s">
        <v>10584</v>
      </c>
      <c r="C2041" t="s">
        <v>10585</v>
      </c>
    </row>
    <row r="2042" spans="1:3" x14ac:dyDescent="0.25">
      <c r="A2042" t="s">
        <v>2356</v>
      </c>
      <c r="B2042" t="s">
        <v>10586</v>
      </c>
      <c r="C2042" t="s">
        <v>8342</v>
      </c>
    </row>
    <row r="2043" spans="1:3" x14ac:dyDescent="0.25">
      <c r="A2043" t="s">
        <v>2357</v>
      </c>
      <c r="B2043" t="s">
        <v>10587</v>
      </c>
      <c r="C2043" t="s">
        <v>8488</v>
      </c>
    </row>
    <row r="2044" spans="1:3" x14ac:dyDescent="0.25">
      <c r="A2044" t="s">
        <v>2358</v>
      </c>
      <c r="B2044" t="s">
        <v>10588</v>
      </c>
      <c r="C2044" t="s">
        <v>8401</v>
      </c>
    </row>
    <row r="2045" spans="1:3" x14ac:dyDescent="0.25">
      <c r="A2045" t="s">
        <v>2359</v>
      </c>
      <c r="B2045" t="s">
        <v>10589</v>
      </c>
      <c r="C2045" t="s">
        <v>8401</v>
      </c>
    </row>
    <row r="2046" spans="1:3" x14ac:dyDescent="0.25">
      <c r="A2046" t="s">
        <v>2360</v>
      </c>
      <c r="B2046" t="s">
        <v>10590</v>
      </c>
      <c r="C2046" t="s">
        <v>8365</v>
      </c>
    </row>
    <row r="2047" spans="1:3" x14ac:dyDescent="0.25">
      <c r="A2047" t="s">
        <v>2361</v>
      </c>
      <c r="B2047" t="s">
        <v>10591</v>
      </c>
      <c r="C2047" t="s">
        <v>8346</v>
      </c>
    </row>
    <row r="2048" spans="1:3" x14ac:dyDescent="0.25">
      <c r="A2048" t="s">
        <v>2362</v>
      </c>
      <c r="B2048" t="s">
        <v>10592</v>
      </c>
      <c r="C2048" t="s">
        <v>8452</v>
      </c>
    </row>
    <row r="2049" spans="1:3" x14ac:dyDescent="0.25">
      <c r="A2049" t="s">
        <v>2363</v>
      </c>
      <c r="B2049" t="s">
        <v>8770</v>
      </c>
      <c r="C2049" t="s">
        <v>10593</v>
      </c>
    </row>
    <row r="2050" spans="1:3" x14ac:dyDescent="0.25">
      <c r="A2050" t="s">
        <v>2364</v>
      </c>
      <c r="B2050" t="s">
        <v>10594</v>
      </c>
      <c r="C2050" t="s">
        <v>8401</v>
      </c>
    </row>
    <row r="2051" spans="1:3" x14ac:dyDescent="0.25">
      <c r="A2051" t="s">
        <v>2365</v>
      </c>
      <c r="B2051" t="s">
        <v>10595</v>
      </c>
      <c r="C2051" t="s">
        <v>8379</v>
      </c>
    </row>
    <row r="2052" spans="1:3" x14ac:dyDescent="0.25">
      <c r="A2052" t="s">
        <v>2366</v>
      </c>
      <c r="B2052" t="s">
        <v>10596</v>
      </c>
      <c r="C2052" t="s">
        <v>8365</v>
      </c>
    </row>
    <row r="2053" spans="1:3" x14ac:dyDescent="0.25">
      <c r="A2053" t="s">
        <v>2367</v>
      </c>
      <c r="B2053" t="s">
        <v>10597</v>
      </c>
      <c r="C2053" t="s">
        <v>10536</v>
      </c>
    </row>
    <row r="2054" spans="1:3" x14ac:dyDescent="0.25">
      <c r="A2054" t="s">
        <v>2368</v>
      </c>
      <c r="B2054" t="s">
        <v>10598</v>
      </c>
      <c r="C2054" t="s">
        <v>8346</v>
      </c>
    </row>
    <row r="2055" spans="1:3" x14ac:dyDescent="0.25">
      <c r="A2055" t="s">
        <v>2369</v>
      </c>
      <c r="B2055" t="s">
        <v>10599</v>
      </c>
      <c r="C2055" t="s">
        <v>8348</v>
      </c>
    </row>
    <row r="2056" spans="1:3" x14ac:dyDescent="0.25">
      <c r="A2056" t="s">
        <v>2370</v>
      </c>
      <c r="B2056" t="s">
        <v>8349</v>
      </c>
      <c r="C2056" t="s">
        <v>10600</v>
      </c>
    </row>
    <row r="2057" spans="1:3" x14ac:dyDescent="0.25">
      <c r="A2057" t="s">
        <v>2371</v>
      </c>
      <c r="B2057" t="s">
        <v>10601</v>
      </c>
      <c r="C2057" t="s">
        <v>10602</v>
      </c>
    </row>
    <row r="2058" spans="1:3" x14ac:dyDescent="0.25">
      <c r="A2058" t="s">
        <v>2372</v>
      </c>
      <c r="B2058" t="s">
        <v>10603</v>
      </c>
      <c r="C2058" t="s">
        <v>8365</v>
      </c>
    </row>
    <row r="2059" spans="1:3" x14ac:dyDescent="0.25">
      <c r="A2059" t="s">
        <v>2373</v>
      </c>
      <c r="B2059" t="s">
        <v>10604</v>
      </c>
      <c r="C2059" t="s">
        <v>8342</v>
      </c>
    </row>
    <row r="2060" spans="1:3" x14ac:dyDescent="0.25">
      <c r="A2060" t="s">
        <v>2374</v>
      </c>
      <c r="B2060" t="s">
        <v>10605</v>
      </c>
      <c r="C2060" t="s">
        <v>8390</v>
      </c>
    </row>
    <row r="2061" spans="1:3" x14ac:dyDescent="0.25">
      <c r="A2061" t="s">
        <v>173</v>
      </c>
      <c r="B2061" t="s">
        <v>10606</v>
      </c>
      <c r="C2061" t="s">
        <v>8379</v>
      </c>
    </row>
    <row r="2062" spans="1:3" x14ac:dyDescent="0.25">
      <c r="A2062" t="s">
        <v>2375</v>
      </c>
      <c r="B2062" t="s">
        <v>10607</v>
      </c>
      <c r="C2062" t="s">
        <v>8379</v>
      </c>
    </row>
    <row r="2063" spans="1:3" x14ac:dyDescent="0.25">
      <c r="A2063" t="s">
        <v>2376</v>
      </c>
      <c r="B2063" t="s">
        <v>10608</v>
      </c>
      <c r="C2063" t="s">
        <v>8379</v>
      </c>
    </row>
    <row r="2064" spans="1:3" x14ac:dyDescent="0.25">
      <c r="A2064" t="s">
        <v>2377</v>
      </c>
      <c r="B2064" t="s">
        <v>8349</v>
      </c>
      <c r="C2064" t="s">
        <v>10609</v>
      </c>
    </row>
    <row r="2065" spans="1:3" x14ac:dyDescent="0.25">
      <c r="A2065" t="s">
        <v>2378</v>
      </c>
      <c r="B2065" t="s">
        <v>10610</v>
      </c>
      <c r="C2065" t="s">
        <v>8344</v>
      </c>
    </row>
    <row r="2066" spans="1:3" x14ac:dyDescent="0.25">
      <c r="A2066" t="s">
        <v>2379</v>
      </c>
      <c r="B2066" t="s">
        <v>10611</v>
      </c>
      <c r="C2066" t="s">
        <v>8401</v>
      </c>
    </row>
    <row r="2067" spans="1:3" x14ac:dyDescent="0.25">
      <c r="A2067" t="s">
        <v>2380</v>
      </c>
      <c r="B2067" t="s">
        <v>10612</v>
      </c>
      <c r="C2067" t="s">
        <v>8401</v>
      </c>
    </row>
    <row r="2068" spans="1:3" x14ac:dyDescent="0.25">
      <c r="A2068" t="s">
        <v>7942</v>
      </c>
      <c r="B2068" t="s">
        <v>10613</v>
      </c>
      <c r="C2068" t="s">
        <v>8401</v>
      </c>
    </row>
    <row r="2069" spans="1:3" x14ac:dyDescent="0.25">
      <c r="A2069" t="s">
        <v>2382</v>
      </c>
      <c r="B2069" t="s">
        <v>10614</v>
      </c>
      <c r="C2069" t="s">
        <v>8365</v>
      </c>
    </row>
    <row r="2070" spans="1:3" x14ac:dyDescent="0.25">
      <c r="A2070" t="s">
        <v>2383</v>
      </c>
      <c r="B2070" t="s">
        <v>8349</v>
      </c>
      <c r="C2070" t="s">
        <v>10615</v>
      </c>
    </row>
    <row r="2071" spans="1:3" x14ac:dyDescent="0.25">
      <c r="A2071" t="s">
        <v>2384</v>
      </c>
      <c r="B2071" t="s">
        <v>10616</v>
      </c>
      <c r="C2071" t="s">
        <v>8346</v>
      </c>
    </row>
    <row r="2072" spans="1:3" x14ac:dyDescent="0.25">
      <c r="A2072" t="s">
        <v>2385</v>
      </c>
      <c r="B2072" t="s">
        <v>10617</v>
      </c>
      <c r="C2072" t="s">
        <v>8411</v>
      </c>
    </row>
    <row r="2073" spans="1:3" x14ac:dyDescent="0.25">
      <c r="A2073" t="s">
        <v>2386</v>
      </c>
      <c r="B2073" t="s">
        <v>8403</v>
      </c>
      <c r="C2073" t="s">
        <v>10618</v>
      </c>
    </row>
    <row r="2074" spans="1:3" x14ac:dyDescent="0.25">
      <c r="A2074" t="s">
        <v>8252</v>
      </c>
      <c r="B2074" t="s">
        <v>10619</v>
      </c>
      <c r="C2074" t="s">
        <v>8379</v>
      </c>
    </row>
    <row r="2075" spans="1:3" x14ac:dyDescent="0.25">
      <c r="A2075" t="s">
        <v>2387</v>
      </c>
      <c r="B2075" t="s">
        <v>10620</v>
      </c>
      <c r="C2075" t="s">
        <v>8365</v>
      </c>
    </row>
    <row r="2076" spans="1:3" x14ac:dyDescent="0.25">
      <c r="A2076" t="s">
        <v>2388</v>
      </c>
      <c r="B2076" t="s">
        <v>10621</v>
      </c>
      <c r="C2076" t="s">
        <v>10622</v>
      </c>
    </row>
    <row r="2077" spans="1:3" x14ac:dyDescent="0.25">
      <c r="A2077" t="s">
        <v>2389</v>
      </c>
      <c r="B2077" t="s">
        <v>10623</v>
      </c>
      <c r="C2077" t="s">
        <v>8452</v>
      </c>
    </row>
    <row r="2078" spans="1:3" x14ac:dyDescent="0.25">
      <c r="A2078" t="s">
        <v>2390</v>
      </c>
      <c r="B2078" t="s">
        <v>10624</v>
      </c>
      <c r="C2078" t="s">
        <v>8365</v>
      </c>
    </row>
    <row r="2079" spans="1:3" x14ac:dyDescent="0.25">
      <c r="A2079" t="s">
        <v>2391</v>
      </c>
      <c r="B2079" t="s">
        <v>10625</v>
      </c>
      <c r="C2079" t="s">
        <v>8401</v>
      </c>
    </row>
    <row r="2080" spans="1:3" x14ac:dyDescent="0.25">
      <c r="A2080" t="s">
        <v>2392</v>
      </c>
      <c r="B2080" t="s">
        <v>10626</v>
      </c>
      <c r="C2080" t="s">
        <v>8365</v>
      </c>
    </row>
    <row r="2081" spans="1:3" x14ac:dyDescent="0.25">
      <c r="A2081" t="s">
        <v>8303</v>
      </c>
      <c r="B2081" t="s">
        <v>10627</v>
      </c>
      <c r="C2081" t="s">
        <v>8344</v>
      </c>
    </row>
    <row r="2082" spans="1:3" x14ac:dyDescent="0.25">
      <c r="A2082" t="s">
        <v>2394</v>
      </c>
      <c r="B2082" t="s">
        <v>8349</v>
      </c>
      <c r="C2082" t="s">
        <v>10628</v>
      </c>
    </row>
    <row r="2083" spans="1:3" x14ac:dyDescent="0.25">
      <c r="A2083" t="s">
        <v>2395</v>
      </c>
      <c r="B2083" t="s">
        <v>10629</v>
      </c>
      <c r="C2083" t="s">
        <v>8348</v>
      </c>
    </row>
    <row r="2084" spans="1:3" x14ac:dyDescent="0.25">
      <c r="A2084" t="s">
        <v>2396</v>
      </c>
      <c r="B2084" t="s">
        <v>10630</v>
      </c>
      <c r="C2084" t="s">
        <v>8344</v>
      </c>
    </row>
    <row r="2085" spans="1:3" x14ac:dyDescent="0.25">
      <c r="A2085" t="s">
        <v>2397</v>
      </c>
      <c r="B2085" t="s">
        <v>10631</v>
      </c>
      <c r="C2085" t="s">
        <v>8552</v>
      </c>
    </row>
    <row r="2086" spans="1:3" x14ac:dyDescent="0.25">
      <c r="A2086" t="s">
        <v>2398</v>
      </c>
      <c r="B2086" t="s">
        <v>10632</v>
      </c>
      <c r="C2086" t="s">
        <v>8488</v>
      </c>
    </row>
    <row r="2087" spans="1:3" x14ac:dyDescent="0.25">
      <c r="A2087" t="s">
        <v>339</v>
      </c>
      <c r="B2087" t="s">
        <v>8349</v>
      </c>
      <c r="C2087" t="s">
        <v>10633</v>
      </c>
    </row>
    <row r="2088" spans="1:3" x14ac:dyDescent="0.25">
      <c r="A2088" t="s">
        <v>2399</v>
      </c>
      <c r="B2088" t="s">
        <v>10634</v>
      </c>
      <c r="C2088" t="s">
        <v>8401</v>
      </c>
    </row>
    <row r="2089" spans="1:3" x14ac:dyDescent="0.25">
      <c r="A2089" t="s">
        <v>2400</v>
      </c>
      <c r="B2089" t="s">
        <v>8523</v>
      </c>
      <c r="C2089" t="s">
        <v>10635</v>
      </c>
    </row>
    <row r="2090" spans="1:3" x14ac:dyDescent="0.25">
      <c r="A2090" t="s">
        <v>2401</v>
      </c>
      <c r="B2090" t="s">
        <v>10636</v>
      </c>
      <c r="C2090" t="s">
        <v>8411</v>
      </c>
    </row>
    <row r="2091" spans="1:3" x14ac:dyDescent="0.25">
      <c r="A2091" t="s">
        <v>2402</v>
      </c>
      <c r="B2091" t="s">
        <v>10637</v>
      </c>
      <c r="C2091" t="s">
        <v>8773</v>
      </c>
    </row>
    <row r="2092" spans="1:3" x14ac:dyDescent="0.25">
      <c r="A2092" t="s">
        <v>2403</v>
      </c>
      <c r="B2092" t="s">
        <v>10638</v>
      </c>
      <c r="C2092" t="s">
        <v>8413</v>
      </c>
    </row>
    <row r="2093" spans="1:3" x14ac:dyDescent="0.25">
      <c r="A2093" t="s">
        <v>2404</v>
      </c>
      <c r="B2093" t="s">
        <v>10639</v>
      </c>
      <c r="C2093" t="s">
        <v>8379</v>
      </c>
    </row>
    <row r="2094" spans="1:3" x14ac:dyDescent="0.25">
      <c r="A2094" t="s">
        <v>2405</v>
      </c>
      <c r="B2094" t="s">
        <v>10640</v>
      </c>
      <c r="C2094" t="s">
        <v>8365</v>
      </c>
    </row>
    <row r="2095" spans="1:3" x14ac:dyDescent="0.25">
      <c r="A2095" t="s">
        <v>2406</v>
      </c>
      <c r="B2095" t="s">
        <v>10641</v>
      </c>
      <c r="C2095" t="s">
        <v>8365</v>
      </c>
    </row>
    <row r="2096" spans="1:3" x14ac:dyDescent="0.25">
      <c r="A2096" t="s">
        <v>7917</v>
      </c>
      <c r="B2096" t="s">
        <v>8440</v>
      </c>
      <c r="C2096" t="s">
        <v>10642</v>
      </c>
    </row>
    <row r="2097" spans="1:3" x14ac:dyDescent="0.25">
      <c r="A2097" t="s">
        <v>2408</v>
      </c>
      <c r="B2097" t="s">
        <v>10643</v>
      </c>
      <c r="C2097" t="s">
        <v>8357</v>
      </c>
    </row>
    <row r="2098" spans="1:3" x14ac:dyDescent="0.25">
      <c r="A2098" t="s">
        <v>2409</v>
      </c>
      <c r="B2098" t="s">
        <v>10644</v>
      </c>
      <c r="C2098" t="s">
        <v>8344</v>
      </c>
    </row>
    <row r="2099" spans="1:3" x14ac:dyDescent="0.25">
      <c r="A2099" t="s">
        <v>243</v>
      </c>
      <c r="B2099" t="s">
        <v>10645</v>
      </c>
      <c r="C2099" t="s">
        <v>8379</v>
      </c>
    </row>
    <row r="2100" spans="1:3" x14ac:dyDescent="0.25">
      <c r="A2100" t="s">
        <v>244</v>
      </c>
      <c r="B2100" t="s">
        <v>10646</v>
      </c>
      <c r="C2100" t="s">
        <v>8379</v>
      </c>
    </row>
    <row r="2101" spans="1:3" x14ac:dyDescent="0.25">
      <c r="A2101" t="s">
        <v>2410</v>
      </c>
      <c r="B2101" t="s">
        <v>8523</v>
      </c>
      <c r="C2101" t="s">
        <v>10647</v>
      </c>
    </row>
    <row r="2102" spans="1:3" x14ac:dyDescent="0.25">
      <c r="A2102" t="s">
        <v>2411</v>
      </c>
      <c r="B2102" t="s">
        <v>10648</v>
      </c>
      <c r="C2102" t="s">
        <v>8530</v>
      </c>
    </row>
    <row r="2103" spans="1:3" x14ac:dyDescent="0.25">
      <c r="A2103" t="s">
        <v>2412</v>
      </c>
      <c r="B2103" t="s">
        <v>10649</v>
      </c>
      <c r="C2103" t="s">
        <v>8801</v>
      </c>
    </row>
    <row r="2104" spans="1:3" x14ac:dyDescent="0.25">
      <c r="A2104" t="s">
        <v>2413</v>
      </c>
      <c r="B2104" t="s">
        <v>10650</v>
      </c>
      <c r="C2104" t="s">
        <v>8344</v>
      </c>
    </row>
    <row r="2105" spans="1:3" x14ac:dyDescent="0.25">
      <c r="A2105" t="s">
        <v>2414</v>
      </c>
      <c r="B2105" t="s">
        <v>10651</v>
      </c>
      <c r="C2105" t="s">
        <v>8778</v>
      </c>
    </row>
    <row r="2106" spans="1:3" x14ac:dyDescent="0.25">
      <c r="A2106" t="s">
        <v>2415</v>
      </c>
      <c r="B2106" t="s">
        <v>8349</v>
      </c>
      <c r="C2106" t="s">
        <v>10652</v>
      </c>
    </row>
    <row r="2107" spans="1:3" x14ac:dyDescent="0.25">
      <c r="A2107" t="s">
        <v>2416</v>
      </c>
      <c r="B2107" t="s">
        <v>8403</v>
      </c>
      <c r="C2107" t="s">
        <v>10653</v>
      </c>
    </row>
    <row r="2108" spans="1:3" x14ac:dyDescent="0.25">
      <c r="A2108" t="s">
        <v>2417</v>
      </c>
      <c r="B2108" t="s">
        <v>10654</v>
      </c>
      <c r="C2108" t="s">
        <v>8401</v>
      </c>
    </row>
    <row r="2109" spans="1:3" x14ac:dyDescent="0.25">
      <c r="A2109" t="s">
        <v>2418</v>
      </c>
      <c r="B2109" t="s">
        <v>10655</v>
      </c>
      <c r="C2109" t="s">
        <v>8401</v>
      </c>
    </row>
    <row r="2110" spans="1:3" x14ac:dyDescent="0.25">
      <c r="A2110" t="s">
        <v>2419</v>
      </c>
      <c r="B2110" t="s">
        <v>10068</v>
      </c>
      <c r="C2110" t="s">
        <v>10656</v>
      </c>
    </row>
    <row r="2111" spans="1:3" x14ac:dyDescent="0.25">
      <c r="A2111" t="s">
        <v>2420</v>
      </c>
      <c r="B2111" t="s">
        <v>8523</v>
      </c>
      <c r="C2111" t="s">
        <v>10657</v>
      </c>
    </row>
    <row r="2112" spans="1:3" x14ac:dyDescent="0.25">
      <c r="A2112" t="s">
        <v>2421</v>
      </c>
      <c r="B2112" t="s">
        <v>10658</v>
      </c>
      <c r="C2112" t="s">
        <v>8392</v>
      </c>
    </row>
    <row r="2113" spans="1:3" x14ac:dyDescent="0.25">
      <c r="A2113" t="s">
        <v>8228</v>
      </c>
      <c r="B2113" t="s">
        <v>10659</v>
      </c>
      <c r="C2113" t="s">
        <v>8392</v>
      </c>
    </row>
    <row r="2114" spans="1:3" x14ac:dyDescent="0.25">
      <c r="A2114" t="s">
        <v>8229</v>
      </c>
      <c r="B2114" t="s">
        <v>10660</v>
      </c>
      <c r="C2114" t="s">
        <v>8392</v>
      </c>
    </row>
    <row r="2115" spans="1:3" x14ac:dyDescent="0.25">
      <c r="A2115" t="s">
        <v>8237</v>
      </c>
      <c r="B2115" t="s">
        <v>10661</v>
      </c>
      <c r="C2115" t="s">
        <v>8365</v>
      </c>
    </row>
    <row r="2116" spans="1:3" x14ac:dyDescent="0.25">
      <c r="A2116" t="s">
        <v>2425</v>
      </c>
      <c r="B2116" t="s">
        <v>10662</v>
      </c>
      <c r="C2116" t="s">
        <v>8342</v>
      </c>
    </row>
    <row r="2117" spans="1:3" x14ac:dyDescent="0.25">
      <c r="A2117" t="s">
        <v>2426</v>
      </c>
      <c r="B2117" t="s">
        <v>10663</v>
      </c>
      <c r="C2117" t="s">
        <v>8826</v>
      </c>
    </row>
    <row r="2118" spans="1:3" x14ac:dyDescent="0.25">
      <c r="A2118" t="s">
        <v>340</v>
      </c>
      <c r="B2118" t="s">
        <v>10664</v>
      </c>
      <c r="C2118" t="s">
        <v>8379</v>
      </c>
    </row>
    <row r="2119" spans="1:3" x14ac:dyDescent="0.25">
      <c r="A2119" t="s">
        <v>2427</v>
      </c>
      <c r="B2119" t="s">
        <v>10665</v>
      </c>
      <c r="C2119" t="s">
        <v>8365</v>
      </c>
    </row>
    <row r="2120" spans="1:3" x14ac:dyDescent="0.25">
      <c r="A2120" t="s">
        <v>2428</v>
      </c>
      <c r="B2120" t="s">
        <v>10666</v>
      </c>
      <c r="C2120" t="s">
        <v>8801</v>
      </c>
    </row>
    <row r="2121" spans="1:3" x14ac:dyDescent="0.25">
      <c r="A2121" t="s">
        <v>2429</v>
      </c>
      <c r="B2121" t="s">
        <v>10667</v>
      </c>
      <c r="C2121" t="s">
        <v>8499</v>
      </c>
    </row>
    <row r="2122" spans="1:3" x14ac:dyDescent="0.25">
      <c r="A2122" t="s">
        <v>2430</v>
      </c>
      <c r="B2122" t="s">
        <v>10668</v>
      </c>
      <c r="C2122" t="s">
        <v>8346</v>
      </c>
    </row>
    <row r="2123" spans="1:3" x14ac:dyDescent="0.25">
      <c r="A2123" t="s">
        <v>2431</v>
      </c>
      <c r="B2123" t="s">
        <v>8523</v>
      </c>
      <c r="C2123" t="s">
        <v>10669</v>
      </c>
    </row>
    <row r="2124" spans="1:3" x14ac:dyDescent="0.25">
      <c r="A2124" t="s">
        <v>2432</v>
      </c>
      <c r="B2124" t="s">
        <v>10670</v>
      </c>
      <c r="C2124" t="s">
        <v>8346</v>
      </c>
    </row>
    <row r="2125" spans="1:3" x14ac:dyDescent="0.25">
      <c r="A2125" t="s">
        <v>2433</v>
      </c>
      <c r="B2125" t="s">
        <v>10671</v>
      </c>
      <c r="C2125" t="s">
        <v>8452</v>
      </c>
    </row>
    <row r="2126" spans="1:3" x14ac:dyDescent="0.25">
      <c r="A2126" t="s">
        <v>2434</v>
      </c>
      <c r="B2126" t="s">
        <v>9515</v>
      </c>
      <c r="C2126" t="s">
        <v>10672</v>
      </c>
    </row>
    <row r="2127" spans="1:3" x14ac:dyDescent="0.25">
      <c r="A2127" t="s">
        <v>2435</v>
      </c>
      <c r="B2127" t="s">
        <v>8349</v>
      </c>
      <c r="C2127" t="s">
        <v>10673</v>
      </c>
    </row>
    <row r="2128" spans="1:3" x14ac:dyDescent="0.25">
      <c r="A2128" t="s">
        <v>47</v>
      </c>
      <c r="B2128" t="s">
        <v>10674</v>
      </c>
      <c r="C2128" t="s">
        <v>8379</v>
      </c>
    </row>
    <row r="2129" spans="1:3" x14ac:dyDescent="0.25">
      <c r="A2129" t="s">
        <v>2436</v>
      </c>
      <c r="B2129" t="s">
        <v>10675</v>
      </c>
      <c r="C2129" t="s">
        <v>8346</v>
      </c>
    </row>
    <row r="2130" spans="1:3" x14ac:dyDescent="0.25">
      <c r="A2130" t="s">
        <v>2437</v>
      </c>
      <c r="B2130" t="s">
        <v>8403</v>
      </c>
      <c r="C2130" t="s">
        <v>10676</v>
      </c>
    </row>
    <row r="2131" spans="1:3" x14ac:dyDescent="0.25">
      <c r="A2131" t="s">
        <v>2438</v>
      </c>
      <c r="B2131" t="s">
        <v>10677</v>
      </c>
      <c r="C2131" t="s">
        <v>8346</v>
      </c>
    </row>
    <row r="2132" spans="1:3" x14ac:dyDescent="0.25">
      <c r="A2132" t="s">
        <v>2439</v>
      </c>
      <c r="B2132" t="s">
        <v>10678</v>
      </c>
      <c r="C2132" t="s">
        <v>8365</v>
      </c>
    </row>
    <row r="2133" spans="1:3" x14ac:dyDescent="0.25">
      <c r="A2133" t="s">
        <v>2440</v>
      </c>
      <c r="B2133" t="s">
        <v>10679</v>
      </c>
      <c r="C2133" t="s">
        <v>10680</v>
      </c>
    </row>
    <row r="2134" spans="1:3" x14ac:dyDescent="0.25">
      <c r="A2134" t="s">
        <v>2441</v>
      </c>
      <c r="B2134" t="s">
        <v>10681</v>
      </c>
      <c r="C2134" t="s">
        <v>8365</v>
      </c>
    </row>
    <row r="2135" spans="1:3" x14ac:dyDescent="0.25">
      <c r="A2135" t="s">
        <v>2442</v>
      </c>
      <c r="B2135" t="s">
        <v>8403</v>
      </c>
      <c r="C2135" t="s">
        <v>10682</v>
      </c>
    </row>
    <row r="2136" spans="1:3" x14ac:dyDescent="0.25">
      <c r="A2136" t="s">
        <v>2443</v>
      </c>
      <c r="B2136" t="s">
        <v>10683</v>
      </c>
      <c r="C2136" t="s">
        <v>8346</v>
      </c>
    </row>
    <row r="2137" spans="1:3" x14ac:dyDescent="0.25">
      <c r="A2137" t="s">
        <v>2444</v>
      </c>
      <c r="B2137" t="s">
        <v>10684</v>
      </c>
      <c r="C2137" t="s">
        <v>8365</v>
      </c>
    </row>
    <row r="2138" spans="1:3" x14ac:dyDescent="0.25">
      <c r="A2138" t="s">
        <v>2445</v>
      </c>
      <c r="B2138" t="s">
        <v>10685</v>
      </c>
      <c r="C2138" t="s">
        <v>10686</v>
      </c>
    </row>
    <row r="2139" spans="1:3" x14ac:dyDescent="0.25">
      <c r="A2139" t="s">
        <v>2446</v>
      </c>
      <c r="B2139" t="s">
        <v>10687</v>
      </c>
      <c r="C2139" t="s">
        <v>8346</v>
      </c>
    </row>
    <row r="2140" spans="1:3" x14ac:dyDescent="0.25">
      <c r="A2140" t="s">
        <v>2447</v>
      </c>
      <c r="B2140" t="s">
        <v>8359</v>
      </c>
      <c r="C2140" t="s">
        <v>10688</v>
      </c>
    </row>
    <row r="2141" spans="1:3" x14ac:dyDescent="0.25">
      <c r="A2141" t="s">
        <v>2448</v>
      </c>
      <c r="B2141" t="s">
        <v>10689</v>
      </c>
      <c r="C2141" t="s">
        <v>8898</v>
      </c>
    </row>
    <row r="2142" spans="1:3" x14ac:dyDescent="0.25">
      <c r="A2142" t="s">
        <v>2449</v>
      </c>
      <c r="B2142" t="s">
        <v>10690</v>
      </c>
      <c r="C2142" t="s">
        <v>8348</v>
      </c>
    </row>
    <row r="2143" spans="1:3" x14ac:dyDescent="0.25">
      <c r="A2143" t="s">
        <v>2450</v>
      </c>
      <c r="B2143" t="s">
        <v>8403</v>
      </c>
      <c r="C2143" t="s">
        <v>10691</v>
      </c>
    </row>
    <row r="2144" spans="1:3" x14ac:dyDescent="0.25">
      <c r="A2144" t="s">
        <v>2451</v>
      </c>
      <c r="B2144" t="s">
        <v>10692</v>
      </c>
      <c r="C2144" t="s">
        <v>8348</v>
      </c>
    </row>
    <row r="2145" spans="1:3" x14ac:dyDescent="0.25">
      <c r="A2145" t="s">
        <v>2452</v>
      </c>
      <c r="B2145" t="s">
        <v>8403</v>
      </c>
      <c r="C2145" t="s">
        <v>10693</v>
      </c>
    </row>
    <row r="2146" spans="1:3" x14ac:dyDescent="0.25">
      <c r="A2146" t="s">
        <v>2453</v>
      </c>
      <c r="B2146" t="s">
        <v>10694</v>
      </c>
      <c r="C2146" t="s">
        <v>8561</v>
      </c>
    </row>
    <row r="2147" spans="1:3" x14ac:dyDescent="0.25">
      <c r="A2147" t="s">
        <v>2454</v>
      </c>
      <c r="B2147" t="s">
        <v>10695</v>
      </c>
      <c r="C2147" t="s">
        <v>8488</v>
      </c>
    </row>
    <row r="2148" spans="1:3" x14ac:dyDescent="0.25">
      <c r="A2148" t="s">
        <v>2455</v>
      </c>
      <c r="B2148" t="s">
        <v>10696</v>
      </c>
      <c r="C2148" t="s">
        <v>8344</v>
      </c>
    </row>
    <row r="2149" spans="1:3" x14ac:dyDescent="0.25">
      <c r="A2149" t="s">
        <v>2456</v>
      </c>
      <c r="B2149" t="s">
        <v>10697</v>
      </c>
      <c r="C2149" t="s">
        <v>8452</v>
      </c>
    </row>
    <row r="2150" spans="1:3" x14ac:dyDescent="0.25">
      <c r="A2150" t="s">
        <v>2457</v>
      </c>
      <c r="B2150" t="s">
        <v>10698</v>
      </c>
      <c r="C2150" t="s">
        <v>8452</v>
      </c>
    </row>
    <row r="2151" spans="1:3" x14ac:dyDescent="0.25">
      <c r="A2151" t="s">
        <v>2458</v>
      </c>
      <c r="B2151" t="s">
        <v>9908</v>
      </c>
      <c r="C2151" t="s">
        <v>10699</v>
      </c>
    </row>
    <row r="2152" spans="1:3" x14ac:dyDescent="0.25">
      <c r="A2152" t="s">
        <v>2459</v>
      </c>
      <c r="B2152" t="s">
        <v>10700</v>
      </c>
      <c r="C2152" t="s">
        <v>8346</v>
      </c>
    </row>
    <row r="2153" spans="1:3" x14ac:dyDescent="0.25">
      <c r="A2153" t="s">
        <v>2460</v>
      </c>
      <c r="B2153" t="s">
        <v>8403</v>
      </c>
      <c r="C2153" t="s">
        <v>10701</v>
      </c>
    </row>
    <row r="2154" spans="1:3" x14ac:dyDescent="0.25">
      <c r="A2154" t="s">
        <v>48</v>
      </c>
      <c r="B2154" t="s">
        <v>10702</v>
      </c>
      <c r="C2154" t="s">
        <v>10703</v>
      </c>
    </row>
    <row r="2155" spans="1:3" x14ac:dyDescent="0.25">
      <c r="A2155" t="s">
        <v>2461</v>
      </c>
      <c r="B2155" t="s">
        <v>10704</v>
      </c>
      <c r="C2155" t="s">
        <v>8344</v>
      </c>
    </row>
    <row r="2156" spans="1:3" x14ac:dyDescent="0.25">
      <c r="A2156" t="s">
        <v>2462</v>
      </c>
      <c r="B2156" t="s">
        <v>8349</v>
      </c>
      <c r="C2156" t="s">
        <v>10705</v>
      </c>
    </row>
    <row r="2157" spans="1:3" x14ac:dyDescent="0.25">
      <c r="A2157" t="s">
        <v>2463</v>
      </c>
      <c r="B2157" t="s">
        <v>10706</v>
      </c>
      <c r="C2157" t="s">
        <v>10707</v>
      </c>
    </row>
    <row r="2158" spans="1:3" x14ac:dyDescent="0.25">
      <c r="A2158" t="s">
        <v>2464</v>
      </c>
      <c r="B2158" t="s">
        <v>8349</v>
      </c>
      <c r="C2158" t="s">
        <v>10708</v>
      </c>
    </row>
    <row r="2159" spans="1:3" x14ac:dyDescent="0.25">
      <c r="A2159" t="s">
        <v>2465</v>
      </c>
      <c r="B2159" t="s">
        <v>8349</v>
      </c>
      <c r="C2159" t="s">
        <v>10709</v>
      </c>
    </row>
    <row r="2160" spans="1:3" x14ac:dyDescent="0.25">
      <c r="A2160" t="s">
        <v>2466</v>
      </c>
      <c r="B2160" t="s">
        <v>8349</v>
      </c>
      <c r="C2160" t="s">
        <v>10710</v>
      </c>
    </row>
    <row r="2161" spans="1:3" x14ac:dyDescent="0.25">
      <c r="A2161" t="s">
        <v>2467</v>
      </c>
      <c r="B2161" t="s">
        <v>10711</v>
      </c>
      <c r="C2161" t="s">
        <v>8413</v>
      </c>
    </row>
    <row r="2162" spans="1:3" x14ac:dyDescent="0.25">
      <c r="A2162" t="s">
        <v>2468</v>
      </c>
      <c r="B2162" t="s">
        <v>10712</v>
      </c>
      <c r="C2162" t="s">
        <v>8344</v>
      </c>
    </row>
    <row r="2163" spans="1:3" x14ac:dyDescent="0.25">
      <c r="A2163" t="s">
        <v>2469</v>
      </c>
      <c r="B2163" t="s">
        <v>10713</v>
      </c>
      <c r="C2163" t="s">
        <v>8365</v>
      </c>
    </row>
    <row r="2164" spans="1:3" x14ac:dyDescent="0.25">
      <c r="A2164" t="s">
        <v>2470</v>
      </c>
      <c r="B2164" t="s">
        <v>10714</v>
      </c>
      <c r="C2164" t="s">
        <v>8342</v>
      </c>
    </row>
    <row r="2165" spans="1:3" x14ac:dyDescent="0.25">
      <c r="A2165" t="s">
        <v>2471</v>
      </c>
      <c r="B2165" t="s">
        <v>10715</v>
      </c>
      <c r="C2165" t="s">
        <v>8959</v>
      </c>
    </row>
    <row r="2166" spans="1:3" x14ac:dyDescent="0.25">
      <c r="A2166" t="s">
        <v>2472</v>
      </c>
      <c r="B2166" t="s">
        <v>10716</v>
      </c>
      <c r="C2166" t="s">
        <v>10717</v>
      </c>
    </row>
    <row r="2167" spans="1:3" x14ac:dyDescent="0.25">
      <c r="A2167" t="s">
        <v>8193</v>
      </c>
      <c r="B2167" t="s">
        <v>10718</v>
      </c>
      <c r="C2167" t="s">
        <v>8411</v>
      </c>
    </row>
    <row r="2168" spans="1:3" x14ac:dyDescent="0.25">
      <c r="A2168" t="s">
        <v>2474</v>
      </c>
      <c r="B2168" t="s">
        <v>8349</v>
      </c>
      <c r="C2168" t="s">
        <v>10719</v>
      </c>
    </row>
    <row r="2169" spans="1:3" x14ac:dyDescent="0.25">
      <c r="A2169" t="s">
        <v>2475</v>
      </c>
      <c r="B2169" t="s">
        <v>10720</v>
      </c>
      <c r="C2169" t="s">
        <v>8452</v>
      </c>
    </row>
    <row r="2170" spans="1:3" x14ac:dyDescent="0.25">
      <c r="A2170" t="s">
        <v>2476</v>
      </c>
      <c r="B2170" t="s">
        <v>10721</v>
      </c>
      <c r="C2170" t="s">
        <v>8346</v>
      </c>
    </row>
    <row r="2171" spans="1:3" x14ac:dyDescent="0.25">
      <c r="A2171" t="s">
        <v>2477</v>
      </c>
      <c r="B2171" t="s">
        <v>10722</v>
      </c>
      <c r="C2171" t="s">
        <v>8457</v>
      </c>
    </row>
    <row r="2172" spans="1:3" x14ac:dyDescent="0.25">
      <c r="A2172" t="s">
        <v>2478</v>
      </c>
      <c r="B2172" t="s">
        <v>10723</v>
      </c>
      <c r="C2172" t="s">
        <v>8346</v>
      </c>
    </row>
    <row r="2173" spans="1:3" x14ac:dyDescent="0.25">
      <c r="A2173" t="s">
        <v>2479</v>
      </c>
      <c r="B2173" t="s">
        <v>8349</v>
      </c>
      <c r="C2173" t="s">
        <v>10724</v>
      </c>
    </row>
    <row r="2174" spans="1:3" x14ac:dyDescent="0.25">
      <c r="A2174" t="s">
        <v>2480</v>
      </c>
      <c r="B2174" t="s">
        <v>8349</v>
      </c>
      <c r="C2174" t="s">
        <v>10725</v>
      </c>
    </row>
    <row r="2175" spans="1:3" x14ac:dyDescent="0.25">
      <c r="A2175" t="s">
        <v>2481</v>
      </c>
      <c r="B2175" t="s">
        <v>10726</v>
      </c>
      <c r="C2175" t="s">
        <v>8411</v>
      </c>
    </row>
    <row r="2176" spans="1:3" x14ac:dyDescent="0.25">
      <c r="A2176" t="s">
        <v>2482</v>
      </c>
      <c r="B2176" t="s">
        <v>10727</v>
      </c>
      <c r="C2176" t="s">
        <v>8346</v>
      </c>
    </row>
    <row r="2177" spans="1:3" x14ac:dyDescent="0.25">
      <c r="A2177" t="s">
        <v>2483</v>
      </c>
      <c r="B2177" t="s">
        <v>10728</v>
      </c>
      <c r="C2177" t="s">
        <v>8401</v>
      </c>
    </row>
    <row r="2178" spans="1:3" x14ac:dyDescent="0.25">
      <c r="A2178" t="s">
        <v>2484</v>
      </c>
      <c r="B2178" t="s">
        <v>10729</v>
      </c>
      <c r="C2178" t="s">
        <v>8342</v>
      </c>
    </row>
    <row r="2179" spans="1:3" x14ac:dyDescent="0.25">
      <c r="A2179" t="s">
        <v>2485</v>
      </c>
      <c r="B2179" t="s">
        <v>8349</v>
      </c>
      <c r="C2179" t="s">
        <v>10730</v>
      </c>
    </row>
    <row r="2180" spans="1:3" x14ac:dyDescent="0.25">
      <c r="A2180" t="s">
        <v>2486</v>
      </c>
      <c r="B2180" t="s">
        <v>10731</v>
      </c>
      <c r="C2180" t="s">
        <v>8602</v>
      </c>
    </row>
    <row r="2181" spans="1:3" x14ac:dyDescent="0.25">
      <c r="A2181" t="s">
        <v>2487</v>
      </c>
      <c r="B2181" t="s">
        <v>10732</v>
      </c>
      <c r="C2181" t="s">
        <v>10733</v>
      </c>
    </row>
    <row r="2182" spans="1:3" x14ac:dyDescent="0.25">
      <c r="A2182" t="s">
        <v>2488</v>
      </c>
      <c r="B2182" t="s">
        <v>10734</v>
      </c>
      <c r="C2182" t="s">
        <v>8413</v>
      </c>
    </row>
    <row r="2183" spans="1:3" x14ac:dyDescent="0.25">
      <c r="A2183" t="s">
        <v>2489</v>
      </c>
      <c r="B2183" t="s">
        <v>10735</v>
      </c>
      <c r="C2183" t="s">
        <v>8365</v>
      </c>
    </row>
    <row r="2184" spans="1:3" x14ac:dyDescent="0.25">
      <c r="A2184" t="s">
        <v>2490</v>
      </c>
      <c r="B2184" t="s">
        <v>10736</v>
      </c>
      <c r="C2184" t="s">
        <v>8365</v>
      </c>
    </row>
    <row r="2185" spans="1:3" x14ac:dyDescent="0.25">
      <c r="A2185" t="s">
        <v>2491</v>
      </c>
      <c r="B2185" t="s">
        <v>10737</v>
      </c>
      <c r="C2185" t="s">
        <v>8392</v>
      </c>
    </row>
    <row r="2186" spans="1:3" x14ac:dyDescent="0.25">
      <c r="A2186" t="s">
        <v>2492</v>
      </c>
      <c r="B2186" t="s">
        <v>8349</v>
      </c>
      <c r="C2186" t="s">
        <v>10738</v>
      </c>
    </row>
    <row r="2187" spans="1:3" x14ac:dyDescent="0.25">
      <c r="A2187" t="s">
        <v>2493</v>
      </c>
      <c r="B2187" t="s">
        <v>10739</v>
      </c>
      <c r="C2187" t="s">
        <v>8346</v>
      </c>
    </row>
    <row r="2188" spans="1:3" x14ac:dyDescent="0.25">
      <c r="A2188" t="s">
        <v>2494</v>
      </c>
      <c r="B2188" t="s">
        <v>10740</v>
      </c>
      <c r="C2188" t="s">
        <v>9935</v>
      </c>
    </row>
    <row r="2189" spans="1:3" x14ac:dyDescent="0.25">
      <c r="A2189" t="s">
        <v>2495</v>
      </c>
      <c r="B2189" t="s">
        <v>10741</v>
      </c>
      <c r="C2189" t="s">
        <v>8530</v>
      </c>
    </row>
    <row r="2190" spans="1:3" x14ac:dyDescent="0.25">
      <c r="A2190" t="s">
        <v>2496</v>
      </c>
      <c r="B2190" t="s">
        <v>10742</v>
      </c>
      <c r="C2190" t="s">
        <v>8530</v>
      </c>
    </row>
    <row r="2191" spans="1:3" x14ac:dyDescent="0.25">
      <c r="A2191" t="s">
        <v>2497</v>
      </c>
      <c r="B2191" t="s">
        <v>10743</v>
      </c>
      <c r="C2191" t="s">
        <v>8561</v>
      </c>
    </row>
    <row r="2192" spans="1:3" x14ac:dyDescent="0.25">
      <c r="A2192" t="s">
        <v>2498</v>
      </c>
      <c r="B2192" t="s">
        <v>10744</v>
      </c>
      <c r="C2192" t="s">
        <v>8411</v>
      </c>
    </row>
    <row r="2193" spans="1:3" x14ac:dyDescent="0.25">
      <c r="A2193" t="s">
        <v>2499</v>
      </c>
      <c r="B2193" t="s">
        <v>10745</v>
      </c>
      <c r="C2193" t="s">
        <v>8411</v>
      </c>
    </row>
    <row r="2194" spans="1:3" x14ac:dyDescent="0.25">
      <c r="A2194" t="s">
        <v>2500</v>
      </c>
      <c r="B2194" t="s">
        <v>8349</v>
      </c>
      <c r="C2194" t="s">
        <v>10746</v>
      </c>
    </row>
    <row r="2195" spans="1:3" x14ac:dyDescent="0.25">
      <c r="A2195" t="s">
        <v>2501</v>
      </c>
      <c r="B2195" t="s">
        <v>8349</v>
      </c>
      <c r="C2195" t="s">
        <v>10747</v>
      </c>
    </row>
    <row r="2196" spans="1:3" x14ac:dyDescent="0.25">
      <c r="A2196" t="s">
        <v>2502</v>
      </c>
      <c r="B2196" t="s">
        <v>10748</v>
      </c>
      <c r="C2196" t="s">
        <v>10749</v>
      </c>
    </row>
    <row r="2197" spans="1:3" x14ac:dyDescent="0.25">
      <c r="A2197" t="s">
        <v>2503</v>
      </c>
      <c r="B2197" t="s">
        <v>8482</v>
      </c>
      <c r="C2197" t="s">
        <v>10750</v>
      </c>
    </row>
    <row r="2198" spans="1:3" x14ac:dyDescent="0.25">
      <c r="A2198" t="s">
        <v>2504</v>
      </c>
      <c r="B2198" t="s">
        <v>10751</v>
      </c>
      <c r="C2198" t="s">
        <v>8365</v>
      </c>
    </row>
    <row r="2199" spans="1:3" x14ac:dyDescent="0.25">
      <c r="A2199" t="s">
        <v>2505</v>
      </c>
      <c r="B2199" t="s">
        <v>10752</v>
      </c>
      <c r="C2199" t="s">
        <v>8365</v>
      </c>
    </row>
    <row r="2200" spans="1:3" x14ac:dyDescent="0.25">
      <c r="A2200" t="s">
        <v>2506</v>
      </c>
      <c r="B2200" t="s">
        <v>10753</v>
      </c>
      <c r="C2200" t="s">
        <v>8346</v>
      </c>
    </row>
    <row r="2201" spans="1:3" x14ac:dyDescent="0.25">
      <c r="A2201" t="s">
        <v>2507</v>
      </c>
      <c r="B2201" t="s">
        <v>10754</v>
      </c>
      <c r="C2201" t="s">
        <v>8346</v>
      </c>
    </row>
    <row r="2202" spans="1:3" x14ac:dyDescent="0.25">
      <c r="A2202" t="s">
        <v>2508</v>
      </c>
      <c r="B2202" t="s">
        <v>9515</v>
      </c>
      <c r="C2202" t="s">
        <v>10755</v>
      </c>
    </row>
    <row r="2203" spans="1:3" x14ac:dyDescent="0.25">
      <c r="A2203" t="s">
        <v>2509</v>
      </c>
      <c r="B2203" t="s">
        <v>10756</v>
      </c>
      <c r="C2203" t="s">
        <v>8365</v>
      </c>
    </row>
    <row r="2204" spans="1:3" x14ac:dyDescent="0.25">
      <c r="A2204" t="s">
        <v>2510</v>
      </c>
      <c r="B2204" t="s">
        <v>10757</v>
      </c>
      <c r="C2204" t="s">
        <v>8365</v>
      </c>
    </row>
    <row r="2205" spans="1:3" x14ac:dyDescent="0.25">
      <c r="A2205" t="s">
        <v>2511</v>
      </c>
      <c r="B2205" t="s">
        <v>10758</v>
      </c>
      <c r="C2205" t="s">
        <v>8406</v>
      </c>
    </row>
    <row r="2206" spans="1:3" x14ac:dyDescent="0.25">
      <c r="A2206" t="s">
        <v>2512</v>
      </c>
      <c r="B2206" t="s">
        <v>10759</v>
      </c>
      <c r="C2206" t="s">
        <v>8346</v>
      </c>
    </row>
    <row r="2207" spans="1:3" x14ac:dyDescent="0.25">
      <c r="A2207" t="s">
        <v>2513</v>
      </c>
      <c r="B2207" t="s">
        <v>10760</v>
      </c>
      <c r="C2207" t="s">
        <v>8401</v>
      </c>
    </row>
    <row r="2208" spans="1:3" x14ac:dyDescent="0.25">
      <c r="A2208" t="s">
        <v>2514</v>
      </c>
      <c r="B2208" t="s">
        <v>10761</v>
      </c>
      <c r="C2208" t="s">
        <v>8401</v>
      </c>
    </row>
    <row r="2209" spans="1:3" x14ac:dyDescent="0.25">
      <c r="A2209" t="s">
        <v>2515</v>
      </c>
      <c r="B2209" t="s">
        <v>10762</v>
      </c>
      <c r="C2209" t="s">
        <v>8348</v>
      </c>
    </row>
    <row r="2210" spans="1:3" x14ac:dyDescent="0.25">
      <c r="A2210" t="s">
        <v>2516</v>
      </c>
      <c r="B2210" t="s">
        <v>10763</v>
      </c>
      <c r="C2210" t="s">
        <v>8365</v>
      </c>
    </row>
    <row r="2211" spans="1:3" x14ac:dyDescent="0.25">
      <c r="A2211" t="s">
        <v>2517</v>
      </c>
      <c r="B2211" t="s">
        <v>10764</v>
      </c>
      <c r="C2211" t="s">
        <v>8530</v>
      </c>
    </row>
    <row r="2212" spans="1:3" x14ac:dyDescent="0.25">
      <c r="A2212" t="s">
        <v>2518</v>
      </c>
      <c r="B2212" t="s">
        <v>8403</v>
      </c>
      <c r="C2212" t="s">
        <v>10765</v>
      </c>
    </row>
    <row r="2213" spans="1:3" x14ac:dyDescent="0.25">
      <c r="A2213" t="s">
        <v>2519</v>
      </c>
      <c r="B2213" t="s">
        <v>10766</v>
      </c>
      <c r="C2213" t="s">
        <v>8365</v>
      </c>
    </row>
    <row r="2214" spans="1:3" x14ac:dyDescent="0.25">
      <c r="A2214" t="s">
        <v>2520</v>
      </c>
      <c r="B2214" t="s">
        <v>10767</v>
      </c>
      <c r="C2214" t="s">
        <v>10768</v>
      </c>
    </row>
    <row r="2215" spans="1:3" x14ac:dyDescent="0.25">
      <c r="A2215" t="s">
        <v>2521</v>
      </c>
      <c r="B2215" t="s">
        <v>10769</v>
      </c>
      <c r="C2215" t="s">
        <v>10770</v>
      </c>
    </row>
    <row r="2216" spans="1:3" x14ac:dyDescent="0.25">
      <c r="A2216" t="s">
        <v>2522</v>
      </c>
      <c r="B2216" t="s">
        <v>8754</v>
      </c>
      <c r="C2216" t="s">
        <v>10771</v>
      </c>
    </row>
    <row r="2217" spans="1:3" x14ac:dyDescent="0.25">
      <c r="A2217" t="s">
        <v>2523</v>
      </c>
      <c r="B2217" t="s">
        <v>10772</v>
      </c>
      <c r="C2217" t="s">
        <v>8354</v>
      </c>
    </row>
    <row r="2218" spans="1:3" x14ac:dyDescent="0.25">
      <c r="A2218" t="s">
        <v>2524</v>
      </c>
      <c r="B2218" t="s">
        <v>10773</v>
      </c>
      <c r="C2218" t="s">
        <v>8379</v>
      </c>
    </row>
    <row r="2219" spans="1:3" x14ac:dyDescent="0.25">
      <c r="A2219" t="s">
        <v>2525</v>
      </c>
      <c r="B2219" t="s">
        <v>8403</v>
      </c>
      <c r="C2219" t="s">
        <v>10774</v>
      </c>
    </row>
    <row r="2220" spans="1:3" x14ac:dyDescent="0.25">
      <c r="A2220" t="s">
        <v>2526</v>
      </c>
      <c r="B2220" t="s">
        <v>8349</v>
      </c>
      <c r="C2220" t="s">
        <v>10775</v>
      </c>
    </row>
    <row r="2221" spans="1:3" x14ac:dyDescent="0.25">
      <c r="A2221" t="s">
        <v>2527</v>
      </c>
      <c r="B2221" t="s">
        <v>8349</v>
      </c>
      <c r="C2221" t="s">
        <v>10776</v>
      </c>
    </row>
    <row r="2222" spans="1:3" x14ac:dyDescent="0.25">
      <c r="A2222" t="s">
        <v>2528</v>
      </c>
      <c r="B2222" t="s">
        <v>10777</v>
      </c>
      <c r="C2222" t="s">
        <v>8452</v>
      </c>
    </row>
    <row r="2223" spans="1:3" x14ac:dyDescent="0.25">
      <c r="A2223" t="s">
        <v>2529</v>
      </c>
      <c r="B2223" t="s">
        <v>10778</v>
      </c>
      <c r="C2223" t="s">
        <v>8346</v>
      </c>
    </row>
    <row r="2224" spans="1:3" x14ac:dyDescent="0.25">
      <c r="A2224" t="s">
        <v>2530</v>
      </c>
      <c r="B2224" t="s">
        <v>10779</v>
      </c>
      <c r="C2224" t="s">
        <v>8357</v>
      </c>
    </row>
    <row r="2225" spans="1:3" x14ac:dyDescent="0.25">
      <c r="A2225" t="s">
        <v>2531</v>
      </c>
      <c r="B2225" t="s">
        <v>10780</v>
      </c>
      <c r="C2225" t="s">
        <v>8342</v>
      </c>
    </row>
    <row r="2226" spans="1:3" x14ac:dyDescent="0.25">
      <c r="A2226" t="s">
        <v>2532</v>
      </c>
      <c r="B2226" t="s">
        <v>10781</v>
      </c>
      <c r="C2226" t="s">
        <v>8344</v>
      </c>
    </row>
    <row r="2227" spans="1:3" x14ac:dyDescent="0.25">
      <c r="A2227" t="s">
        <v>2533</v>
      </c>
      <c r="B2227" t="s">
        <v>10782</v>
      </c>
      <c r="C2227" t="s">
        <v>8530</v>
      </c>
    </row>
    <row r="2228" spans="1:3" x14ac:dyDescent="0.25">
      <c r="A2228" t="s">
        <v>2534</v>
      </c>
      <c r="B2228" t="s">
        <v>10783</v>
      </c>
      <c r="C2228" t="s">
        <v>8346</v>
      </c>
    </row>
    <row r="2229" spans="1:3" x14ac:dyDescent="0.25">
      <c r="A2229" t="s">
        <v>2535</v>
      </c>
      <c r="B2229" t="s">
        <v>10784</v>
      </c>
      <c r="C2229" t="s">
        <v>8342</v>
      </c>
    </row>
    <row r="2230" spans="1:3" x14ac:dyDescent="0.25">
      <c r="A2230" t="s">
        <v>2536</v>
      </c>
      <c r="B2230" t="s">
        <v>8403</v>
      </c>
      <c r="C2230" t="s">
        <v>10785</v>
      </c>
    </row>
    <row r="2231" spans="1:3" x14ac:dyDescent="0.25">
      <c r="A2231" t="s">
        <v>2537</v>
      </c>
      <c r="B2231" t="s">
        <v>10786</v>
      </c>
      <c r="C2231" t="s">
        <v>8365</v>
      </c>
    </row>
    <row r="2232" spans="1:3" x14ac:dyDescent="0.25">
      <c r="A2232" t="s">
        <v>2538</v>
      </c>
      <c r="B2232" t="s">
        <v>10787</v>
      </c>
      <c r="C2232" t="s">
        <v>10788</v>
      </c>
    </row>
    <row r="2233" spans="1:3" x14ac:dyDescent="0.25">
      <c r="A2233" t="s">
        <v>2539</v>
      </c>
      <c r="B2233" t="s">
        <v>10789</v>
      </c>
      <c r="C2233" t="s">
        <v>8488</v>
      </c>
    </row>
    <row r="2234" spans="1:3" x14ac:dyDescent="0.25">
      <c r="A2234" t="s">
        <v>2540</v>
      </c>
      <c r="B2234" t="s">
        <v>8349</v>
      </c>
      <c r="C2234" t="s">
        <v>10790</v>
      </c>
    </row>
    <row r="2235" spans="1:3" x14ac:dyDescent="0.25">
      <c r="A2235" t="s">
        <v>49</v>
      </c>
      <c r="B2235" t="s">
        <v>10791</v>
      </c>
      <c r="C2235" t="s">
        <v>8379</v>
      </c>
    </row>
    <row r="2236" spans="1:3" x14ac:dyDescent="0.25">
      <c r="A2236" t="s">
        <v>2541</v>
      </c>
      <c r="B2236" t="s">
        <v>10792</v>
      </c>
      <c r="C2236" t="s">
        <v>8346</v>
      </c>
    </row>
    <row r="2237" spans="1:3" x14ac:dyDescent="0.25">
      <c r="A2237" t="s">
        <v>2542</v>
      </c>
      <c r="B2237" t="s">
        <v>10793</v>
      </c>
      <c r="C2237" t="s">
        <v>8346</v>
      </c>
    </row>
    <row r="2238" spans="1:3" x14ac:dyDescent="0.25">
      <c r="A2238" t="s">
        <v>2543</v>
      </c>
      <c r="B2238" t="s">
        <v>8359</v>
      </c>
      <c r="C2238" t="s">
        <v>10794</v>
      </c>
    </row>
    <row r="2239" spans="1:3" x14ac:dyDescent="0.25">
      <c r="A2239" t="s">
        <v>2544</v>
      </c>
      <c r="B2239" t="s">
        <v>10795</v>
      </c>
      <c r="C2239" t="s">
        <v>8346</v>
      </c>
    </row>
    <row r="2240" spans="1:3" x14ac:dyDescent="0.25">
      <c r="A2240" t="s">
        <v>2545</v>
      </c>
      <c r="B2240" t="s">
        <v>10796</v>
      </c>
      <c r="C2240" t="s">
        <v>10797</v>
      </c>
    </row>
    <row r="2241" spans="1:3" x14ac:dyDescent="0.25">
      <c r="A2241" t="s">
        <v>2546</v>
      </c>
      <c r="B2241" t="s">
        <v>10798</v>
      </c>
      <c r="C2241" t="s">
        <v>8348</v>
      </c>
    </row>
    <row r="2242" spans="1:3" x14ac:dyDescent="0.25">
      <c r="A2242" t="s">
        <v>2547</v>
      </c>
      <c r="B2242" t="s">
        <v>8359</v>
      </c>
      <c r="C2242" t="s">
        <v>10799</v>
      </c>
    </row>
    <row r="2243" spans="1:3" x14ac:dyDescent="0.25">
      <c r="A2243" t="s">
        <v>2548</v>
      </c>
      <c r="B2243" t="s">
        <v>10800</v>
      </c>
      <c r="C2243" t="s">
        <v>8344</v>
      </c>
    </row>
    <row r="2244" spans="1:3" x14ac:dyDescent="0.25">
      <c r="A2244" t="s">
        <v>2549</v>
      </c>
      <c r="B2244" t="s">
        <v>10801</v>
      </c>
      <c r="C2244" t="s">
        <v>8452</v>
      </c>
    </row>
    <row r="2245" spans="1:3" x14ac:dyDescent="0.25">
      <c r="A2245" t="s">
        <v>2550</v>
      </c>
      <c r="B2245" t="s">
        <v>10802</v>
      </c>
      <c r="C2245" t="s">
        <v>8365</v>
      </c>
    </row>
    <row r="2246" spans="1:3" x14ac:dyDescent="0.25">
      <c r="A2246" t="s">
        <v>2551</v>
      </c>
      <c r="B2246" t="s">
        <v>10803</v>
      </c>
      <c r="C2246" t="s">
        <v>8346</v>
      </c>
    </row>
    <row r="2247" spans="1:3" x14ac:dyDescent="0.25">
      <c r="A2247" t="s">
        <v>2552</v>
      </c>
      <c r="B2247" t="s">
        <v>8349</v>
      </c>
      <c r="C2247" t="s">
        <v>10804</v>
      </c>
    </row>
    <row r="2248" spans="1:3" x14ac:dyDescent="0.25">
      <c r="A2248" t="s">
        <v>2553</v>
      </c>
      <c r="B2248" t="s">
        <v>10805</v>
      </c>
      <c r="C2248" t="s">
        <v>8401</v>
      </c>
    </row>
    <row r="2249" spans="1:3" x14ac:dyDescent="0.25">
      <c r="A2249" t="s">
        <v>2554</v>
      </c>
      <c r="B2249" t="s">
        <v>8349</v>
      </c>
      <c r="C2249" t="s">
        <v>10806</v>
      </c>
    </row>
    <row r="2250" spans="1:3" x14ac:dyDescent="0.25">
      <c r="A2250" t="s">
        <v>2555</v>
      </c>
      <c r="B2250" t="s">
        <v>8619</v>
      </c>
      <c r="C2250" t="s">
        <v>10807</v>
      </c>
    </row>
    <row r="2251" spans="1:3" x14ac:dyDescent="0.25">
      <c r="A2251" t="s">
        <v>2556</v>
      </c>
      <c r="B2251" t="s">
        <v>10808</v>
      </c>
      <c r="C2251" t="s">
        <v>10809</v>
      </c>
    </row>
    <row r="2252" spans="1:3" x14ac:dyDescent="0.25">
      <c r="A2252" t="s">
        <v>2557</v>
      </c>
      <c r="B2252" t="s">
        <v>10810</v>
      </c>
      <c r="C2252" t="s">
        <v>8344</v>
      </c>
    </row>
    <row r="2253" spans="1:3" x14ac:dyDescent="0.25">
      <c r="A2253" t="s">
        <v>2558</v>
      </c>
      <c r="B2253" t="s">
        <v>8523</v>
      </c>
      <c r="C2253" t="s">
        <v>10811</v>
      </c>
    </row>
    <row r="2254" spans="1:3" x14ac:dyDescent="0.25">
      <c r="A2254" t="s">
        <v>2559</v>
      </c>
      <c r="B2254" t="s">
        <v>10812</v>
      </c>
      <c r="C2254" t="s">
        <v>10813</v>
      </c>
    </row>
    <row r="2255" spans="1:3" x14ac:dyDescent="0.25">
      <c r="A2255" t="s">
        <v>2560</v>
      </c>
      <c r="B2255" t="s">
        <v>8349</v>
      </c>
      <c r="C2255" t="s">
        <v>10814</v>
      </c>
    </row>
    <row r="2256" spans="1:3" x14ac:dyDescent="0.25">
      <c r="A2256" t="s">
        <v>2561</v>
      </c>
      <c r="B2256" t="s">
        <v>10815</v>
      </c>
      <c r="C2256" t="s">
        <v>8344</v>
      </c>
    </row>
    <row r="2257" spans="1:3" x14ac:dyDescent="0.25">
      <c r="A2257" t="s">
        <v>2562</v>
      </c>
      <c r="B2257" t="s">
        <v>8349</v>
      </c>
      <c r="C2257" t="s">
        <v>10816</v>
      </c>
    </row>
    <row r="2258" spans="1:3" x14ac:dyDescent="0.25">
      <c r="A2258" t="s">
        <v>2563</v>
      </c>
      <c r="B2258" t="s">
        <v>10817</v>
      </c>
      <c r="C2258" t="s">
        <v>8365</v>
      </c>
    </row>
    <row r="2259" spans="1:3" x14ac:dyDescent="0.25">
      <c r="A2259" t="s">
        <v>2564</v>
      </c>
      <c r="B2259" t="s">
        <v>10818</v>
      </c>
      <c r="C2259" t="s">
        <v>10819</v>
      </c>
    </row>
    <row r="2260" spans="1:3" x14ac:dyDescent="0.25">
      <c r="A2260" t="s">
        <v>2565</v>
      </c>
      <c r="B2260" t="s">
        <v>10820</v>
      </c>
      <c r="C2260" t="s">
        <v>8379</v>
      </c>
    </row>
    <row r="2261" spans="1:3" x14ac:dyDescent="0.25">
      <c r="A2261" t="s">
        <v>2566</v>
      </c>
      <c r="B2261" t="s">
        <v>8440</v>
      </c>
      <c r="C2261" t="s">
        <v>10821</v>
      </c>
    </row>
    <row r="2262" spans="1:3" x14ac:dyDescent="0.25">
      <c r="A2262" t="s">
        <v>2567</v>
      </c>
      <c r="B2262" t="s">
        <v>10822</v>
      </c>
      <c r="C2262" t="s">
        <v>8365</v>
      </c>
    </row>
    <row r="2263" spans="1:3" x14ac:dyDescent="0.25">
      <c r="A2263" t="s">
        <v>2568</v>
      </c>
      <c r="B2263" t="s">
        <v>10823</v>
      </c>
      <c r="C2263" t="s">
        <v>10824</v>
      </c>
    </row>
    <row r="2264" spans="1:3" x14ac:dyDescent="0.25">
      <c r="A2264" t="s">
        <v>2569</v>
      </c>
      <c r="B2264" t="s">
        <v>8349</v>
      </c>
      <c r="C2264" t="s">
        <v>10825</v>
      </c>
    </row>
    <row r="2265" spans="1:3" x14ac:dyDescent="0.25">
      <c r="A2265" t="s">
        <v>2570</v>
      </c>
      <c r="B2265" t="s">
        <v>10826</v>
      </c>
      <c r="C2265" t="s">
        <v>8411</v>
      </c>
    </row>
    <row r="2266" spans="1:3" x14ac:dyDescent="0.25">
      <c r="A2266" t="s">
        <v>2571</v>
      </c>
      <c r="B2266" t="s">
        <v>10827</v>
      </c>
      <c r="C2266" t="s">
        <v>10828</v>
      </c>
    </row>
    <row r="2267" spans="1:3" x14ac:dyDescent="0.25">
      <c r="A2267" t="s">
        <v>2572</v>
      </c>
      <c r="B2267" t="s">
        <v>8349</v>
      </c>
      <c r="C2267" t="s">
        <v>10829</v>
      </c>
    </row>
    <row r="2268" spans="1:3" x14ac:dyDescent="0.25">
      <c r="A2268" t="s">
        <v>341</v>
      </c>
      <c r="B2268" t="s">
        <v>10830</v>
      </c>
      <c r="C2268" t="s">
        <v>8379</v>
      </c>
    </row>
    <row r="2269" spans="1:3" x14ac:dyDescent="0.25">
      <c r="A2269" t="s">
        <v>2573</v>
      </c>
      <c r="B2269" t="s">
        <v>10831</v>
      </c>
      <c r="C2269" t="s">
        <v>8346</v>
      </c>
    </row>
    <row r="2270" spans="1:3" x14ac:dyDescent="0.25">
      <c r="A2270" t="s">
        <v>2574</v>
      </c>
      <c r="B2270" t="s">
        <v>10832</v>
      </c>
      <c r="C2270" t="s">
        <v>8365</v>
      </c>
    </row>
    <row r="2271" spans="1:3" x14ac:dyDescent="0.25">
      <c r="A2271" t="s">
        <v>2575</v>
      </c>
      <c r="B2271" t="s">
        <v>8770</v>
      </c>
      <c r="C2271" t="s">
        <v>10833</v>
      </c>
    </row>
    <row r="2272" spans="1:3" x14ac:dyDescent="0.25">
      <c r="A2272" t="s">
        <v>2576</v>
      </c>
      <c r="B2272" t="s">
        <v>10834</v>
      </c>
      <c r="C2272" t="s">
        <v>8459</v>
      </c>
    </row>
    <row r="2273" spans="1:3" x14ac:dyDescent="0.25">
      <c r="A2273" t="s">
        <v>2577</v>
      </c>
      <c r="B2273" t="s">
        <v>10835</v>
      </c>
      <c r="C2273" t="s">
        <v>8346</v>
      </c>
    </row>
    <row r="2274" spans="1:3" x14ac:dyDescent="0.25">
      <c r="A2274" t="s">
        <v>174</v>
      </c>
      <c r="B2274" t="s">
        <v>10836</v>
      </c>
      <c r="C2274" t="s">
        <v>8379</v>
      </c>
    </row>
    <row r="2275" spans="1:3" x14ac:dyDescent="0.25">
      <c r="A2275" t="s">
        <v>2578</v>
      </c>
      <c r="B2275" t="s">
        <v>10837</v>
      </c>
      <c r="C2275" t="s">
        <v>8561</v>
      </c>
    </row>
    <row r="2276" spans="1:3" x14ac:dyDescent="0.25">
      <c r="A2276" t="s">
        <v>2579</v>
      </c>
      <c r="B2276" t="s">
        <v>10838</v>
      </c>
      <c r="C2276" t="s">
        <v>8346</v>
      </c>
    </row>
    <row r="2277" spans="1:3" x14ac:dyDescent="0.25">
      <c r="A2277" t="s">
        <v>2580</v>
      </c>
      <c r="B2277" t="s">
        <v>10839</v>
      </c>
      <c r="C2277" t="s">
        <v>10840</v>
      </c>
    </row>
    <row r="2278" spans="1:3" x14ac:dyDescent="0.25">
      <c r="A2278" t="s">
        <v>8165</v>
      </c>
      <c r="B2278" t="s">
        <v>8523</v>
      </c>
      <c r="C2278" t="s">
        <v>10841</v>
      </c>
    </row>
    <row r="2279" spans="1:3" x14ac:dyDescent="0.25">
      <c r="A2279" t="s">
        <v>2582</v>
      </c>
      <c r="B2279" t="s">
        <v>10842</v>
      </c>
      <c r="C2279" t="s">
        <v>10843</v>
      </c>
    </row>
    <row r="2280" spans="1:3" x14ac:dyDescent="0.25">
      <c r="A2280" t="s">
        <v>2583</v>
      </c>
      <c r="B2280" t="s">
        <v>10844</v>
      </c>
      <c r="C2280" t="s">
        <v>8346</v>
      </c>
    </row>
    <row r="2281" spans="1:3" x14ac:dyDescent="0.25">
      <c r="A2281" t="s">
        <v>2584</v>
      </c>
      <c r="B2281" t="s">
        <v>10845</v>
      </c>
      <c r="C2281" t="s">
        <v>8379</v>
      </c>
    </row>
    <row r="2282" spans="1:3" x14ac:dyDescent="0.25">
      <c r="A2282" t="s">
        <v>2585</v>
      </c>
      <c r="B2282" t="s">
        <v>10846</v>
      </c>
      <c r="C2282" t="s">
        <v>8530</v>
      </c>
    </row>
    <row r="2283" spans="1:3" x14ac:dyDescent="0.25">
      <c r="A2283" t="s">
        <v>2586</v>
      </c>
      <c r="B2283" t="s">
        <v>10847</v>
      </c>
      <c r="C2283" t="s">
        <v>8379</v>
      </c>
    </row>
    <row r="2284" spans="1:3" x14ac:dyDescent="0.25">
      <c r="A2284" t="s">
        <v>2587</v>
      </c>
      <c r="B2284" t="s">
        <v>10848</v>
      </c>
      <c r="C2284" t="s">
        <v>8379</v>
      </c>
    </row>
    <row r="2285" spans="1:3" x14ac:dyDescent="0.25">
      <c r="A2285" t="s">
        <v>2588</v>
      </c>
      <c r="B2285" t="s">
        <v>10849</v>
      </c>
      <c r="C2285" t="s">
        <v>8406</v>
      </c>
    </row>
    <row r="2286" spans="1:3" x14ac:dyDescent="0.25">
      <c r="A2286" t="s">
        <v>2589</v>
      </c>
      <c r="B2286" t="s">
        <v>10850</v>
      </c>
      <c r="C2286" t="s">
        <v>10851</v>
      </c>
    </row>
    <row r="2287" spans="1:3" x14ac:dyDescent="0.25">
      <c r="A2287" t="s">
        <v>2590</v>
      </c>
      <c r="B2287" t="s">
        <v>8349</v>
      </c>
      <c r="C2287" t="s">
        <v>10852</v>
      </c>
    </row>
    <row r="2288" spans="1:3" x14ac:dyDescent="0.25">
      <c r="A2288" t="s">
        <v>2591</v>
      </c>
      <c r="B2288" t="s">
        <v>10853</v>
      </c>
      <c r="C2288" t="s">
        <v>8406</v>
      </c>
    </row>
    <row r="2289" spans="1:3" x14ac:dyDescent="0.25">
      <c r="A2289" t="s">
        <v>2592</v>
      </c>
      <c r="B2289" t="s">
        <v>10854</v>
      </c>
      <c r="C2289" t="s">
        <v>8344</v>
      </c>
    </row>
    <row r="2290" spans="1:3" x14ac:dyDescent="0.25">
      <c r="A2290" t="s">
        <v>2593</v>
      </c>
      <c r="B2290" t="s">
        <v>10855</v>
      </c>
      <c r="C2290" t="s">
        <v>10856</v>
      </c>
    </row>
    <row r="2291" spans="1:3" x14ac:dyDescent="0.25">
      <c r="A2291" t="s">
        <v>2594</v>
      </c>
      <c r="B2291" t="s">
        <v>10857</v>
      </c>
      <c r="C2291" t="s">
        <v>8354</v>
      </c>
    </row>
    <row r="2292" spans="1:3" x14ac:dyDescent="0.25">
      <c r="A2292" t="s">
        <v>2595</v>
      </c>
      <c r="B2292" t="s">
        <v>10858</v>
      </c>
      <c r="C2292" t="s">
        <v>9942</v>
      </c>
    </row>
    <row r="2293" spans="1:3" x14ac:dyDescent="0.25">
      <c r="A2293" t="s">
        <v>2596</v>
      </c>
      <c r="B2293" t="s">
        <v>10859</v>
      </c>
      <c r="C2293" t="s">
        <v>8379</v>
      </c>
    </row>
    <row r="2294" spans="1:3" x14ac:dyDescent="0.25">
      <c r="A2294" t="s">
        <v>2597</v>
      </c>
      <c r="B2294" t="s">
        <v>10860</v>
      </c>
      <c r="C2294" t="s">
        <v>8459</v>
      </c>
    </row>
    <row r="2295" spans="1:3" x14ac:dyDescent="0.25">
      <c r="A2295" t="s">
        <v>2598</v>
      </c>
      <c r="B2295" t="s">
        <v>10861</v>
      </c>
      <c r="C2295" t="s">
        <v>8346</v>
      </c>
    </row>
    <row r="2296" spans="1:3" x14ac:dyDescent="0.25">
      <c r="A2296" t="s">
        <v>2599</v>
      </c>
      <c r="B2296" t="s">
        <v>10862</v>
      </c>
      <c r="C2296" t="s">
        <v>8346</v>
      </c>
    </row>
    <row r="2297" spans="1:3" x14ac:dyDescent="0.25">
      <c r="A2297" t="s">
        <v>2600</v>
      </c>
      <c r="B2297" t="s">
        <v>10863</v>
      </c>
      <c r="C2297" t="s">
        <v>8392</v>
      </c>
    </row>
    <row r="2298" spans="1:3" x14ac:dyDescent="0.25">
      <c r="A2298" t="s">
        <v>2601</v>
      </c>
      <c r="B2298" t="s">
        <v>10864</v>
      </c>
      <c r="C2298" t="s">
        <v>8346</v>
      </c>
    </row>
    <row r="2299" spans="1:3" x14ac:dyDescent="0.25">
      <c r="A2299" t="s">
        <v>2602</v>
      </c>
      <c r="B2299" t="s">
        <v>10865</v>
      </c>
      <c r="C2299" t="s">
        <v>8499</v>
      </c>
    </row>
    <row r="2300" spans="1:3" x14ac:dyDescent="0.25">
      <c r="A2300" t="s">
        <v>2603</v>
      </c>
      <c r="B2300" t="s">
        <v>10866</v>
      </c>
      <c r="C2300" t="s">
        <v>8452</v>
      </c>
    </row>
    <row r="2301" spans="1:3" x14ac:dyDescent="0.25">
      <c r="A2301" t="s">
        <v>2604</v>
      </c>
      <c r="B2301" t="s">
        <v>10867</v>
      </c>
      <c r="C2301" t="s">
        <v>8348</v>
      </c>
    </row>
    <row r="2302" spans="1:3" x14ac:dyDescent="0.25">
      <c r="A2302" t="s">
        <v>2605</v>
      </c>
      <c r="B2302" t="s">
        <v>8349</v>
      </c>
      <c r="C2302" t="s">
        <v>10868</v>
      </c>
    </row>
    <row r="2303" spans="1:3" x14ac:dyDescent="0.25">
      <c r="A2303" t="s">
        <v>2606</v>
      </c>
      <c r="B2303" t="s">
        <v>10869</v>
      </c>
      <c r="C2303" t="s">
        <v>10870</v>
      </c>
    </row>
    <row r="2304" spans="1:3" x14ac:dyDescent="0.25">
      <c r="A2304" t="s">
        <v>2607</v>
      </c>
      <c r="B2304" t="s">
        <v>10871</v>
      </c>
      <c r="C2304" t="s">
        <v>8365</v>
      </c>
    </row>
    <row r="2305" spans="1:3" x14ac:dyDescent="0.25">
      <c r="A2305" t="s">
        <v>2608</v>
      </c>
      <c r="B2305" t="s">
        <v>10872</v>
      </c>
      <c r="C2305" t="s">
        <v>8365</v>
      </c>
    </row>
    <row r="2306" spans="1:3" x14ac:dyDescent="0.25">
      <c r="A2306" t="s">
        <v>2609</v>
      </c>
      <c r="B2306" t="s">
        <v>10873</v>
      </c>
      <c r="C2306" t="s">
        <v>8346</v>
      </c>
    </row>
    <row r="2307" spans="1:3" x14ac:dyDescent="0.25">
      <c r="A2307" t="s">
        <v>2610</v>
      </c>
      <c r="B2307" t="s">
        <v>10874</v>
      </c>
      <c r="C2307" t="s">
        <v>8406</v>
      </c>
    </row>
    <row r="2308" spans="1:3" x14ac:dyDescent="0.25">
      <c r="A2308" t="s">
        <v>50</v>
      </c>
      <c r="B2308" t="s">
        <v>10875</v>
      </c>
      <c r="C2308" t="s">
        <v>8379</v>
      </c>
    </row>
    <row r="2309" spans="1:3" x14ac:dyDescent="0.25">
      <c r="A2309" t="s">
        <v>2611</v>
      </c>
      <c r="B2309" t="s">
        <v>8449</v>
      </c>
      <c r="C2309" t="s">
        <v>10876</v>
      </c>
    </row>
    <row r="2310" spans="1:3" x14ac:dyDescent="0.25">
      <c r="A2310" t="s">
        <v>2612</v>
      </c>
      <c r="B2310" t="s">
        <v>8403</v>
      </c>
      <c r="C2310" t="s">
        <v>10877</v>
      </c>
    </row>
    <row r="2311" spans="1:3" x14ac:dyDescent="0.25">
      <c r="A2311" t="s">
        <v>2613</v>
      </c>
      <c r="B2311" t="s">
        <v>8349</v>
      </c>
      <c r="C2311" t="s">
        <v>10878</v>
      </c>
    </row>
    <row r="2312" spans="1:3" x14ac:dyDescent="0.25">
      <c r="A2312" t="s">
        <v>2614</v>
      </c>
      <c r="B2312" t="s">
        <v>8349</v>
      </c>
      <c r="C2312" t="s">
        <v>10879</v>
      </c>
    </row>
    <row r="2313" spans="1:3" x14ac:dyDescent="0.25">
      <c r="A2313" t="s">
        <v>2615</v>
      </c>
      <c r="B2313" t="s">
        <v>10880</v>
      </c>
      <c r="C2313" t="s">
        <v>8357</v>
      </c>
    </row>
    <row r="2314" spans="1:3" x14ac:dyDescent="0.25">
      <c r="A2314" t="s">
        <v>2616</v>
      </c>
      <c r="B2314" t="s">
        <v>10881</v>
      </c>
      <c r="C2314" t="s">
        <v>10882</v>
      </c>
    </row>
    <row r="2315" spans="1:3" x14ac:dyDescent="0.25">
      <c r="A2315" t="s">
        <v>2617</v>
      </c>
      <c r="B2315" t="s">
        <v>10883</v>
      </c>
      <c r="C2315" t="s">
        <v>8452</v>
      </c>
    </row>
    <row r="2316" spans="1:3" x14ac:dyDescent="0.25">
      <c r="A2316" t="s">
        <v>2618</v>
      </c>
      <c r="B2316" t="s">
        <v>10884</v>
      </c>
      <c r="C2316" t="s">
        <v>8344</v>
      </c>
    </row>
    <row r="2317" spans="1:3" x14ac:dyDescent="0.25">
      <c r="A2317" t="s">
        <v>2619</v>
      </c>
      <c r="B2317" t="s">
        <v>10885</v>
      </c>
      <c r="C2317" t="s">
        <v>8344</v>
      </c>
    </row>
    <row r="2318" spans="1:3" x14ac:dyDescent="0.25">
      <c r="A2318" t="s">
        <v>2620</v>
      </c>
      <c r="B2318" t="s">
        <v>8403</v>
      </c>
      <c r="C2318" t="s">
        <v>10886</v>
      </c>
    </row>
    <row r="2319" spans="1:3" x14ac:dyDescent="0.25">
      <c r="A2319" t="s">
        <v>2621</v>
      </c>
      <c r="B2319" t="s">
        <v>8349</v>
      </c>
      <c r="C2319" t="s">
        <v>10887</v>
      </c>
    </row>
    <row r="2320" spans="1:3" x14ac:dyDescent="0.25">
      <c r="A2320" t="s">
        <v>2622</v>
      </c>
      <c r="B2320" t="s">
        <v>10888</v>
      </c>
      <c r="C2320" t="s">
        <v>8413</v>
      </c>
    </row>
    <row r="2321" spans="1:3" x14ac:dyDescent="0.25">
      <c r="A2321" t="s">
        <v>2623</v>
      </c>
      <c r="B2321" t="s">
        <v>10889</v>
      </c>
      <c r="C2321" t="s">
        <v>8346</v>
      </c>
    </row>
    <row r="2322" spans="1:3" x14ac:dyDescent="0.25">
      <c r="A2322" t="s">
        <v>2624</v>
      </c>
      <c r="B2322" t="s">
        <v>10890</v>
      </c>
      <c r="C2322" t="s">
        <v>8342</v>
      </c>
    </row>
    <row r="2323" spans="1:3" x14ac:dyDescent="0.25">
      <c r="A2323" t="s">
        <v>2625</v>
      </c>
      <c r="B2323" t="s">
        <v>10891</v>
      </c>
      <c r="C2323" t="s">
        <v>9247</v>
      </c>
    </row>
    <row r="2324" spans="1:3" x14ac:dyDescent="0.25">
      <c r="A2324" t="s">
        <v>2626</v>
      </c>
      <c r="B2324" t="s">
        <v>10892</v>
      </c>
      <c r="C2324" t="s">
        <v>8401</v>
      </c>
    </row>
    <row r="2325" spans="1:3" x14ac:dyDescent="0.25">
      <c r="A2325" t="s">
        <v>2627</v>
      </c>
      <c r="B2325" t="s">
        <v>8349</v>
      </c>
      <c r="C2325" t="s">
        <v>10893</v>
      </c>
    </row>
    <row r="2326" spans="1:3" x14ac:dyDescent="0.25">
      <c r="A2326" t="s">
        <v>2628</v>
      </c>
      <c r="B2326" t="s">
        <v>10894</v>
      </c>
      <c r="C2326" t="s">
        <v>8452</v>
      </c>
    </row>
    <row r="2327" spans="1:3" x14ac:dyDescent="0.25">
      <c r="A2327" t="s">
        <v>2629</v>
      </c>
      <c r="B2327" t="s">
        <v>10895</v>
      </c>
      <c r="C2327" t="s">
        <v>8344</v>
      </c>
    </row>
    <row r="2328" spans="1:3" x14ac:dyDescent="0.25">
      <c r="A2328" t="s">
        <v>2630</v>
      </c>
      <c r="B2328" t="s">
        <v>10896</v>
      </c>
      <c r="C2328" t="s">
        <v>8344</v>
      </c>
    </row>
    <row r="2329" spans="1:3" x14ac:dyDescent="0.25">
      <c r="A2329" t="s">
        <v>2631</v>
      </c>
      <c r="B2329" t="s">
        <v>10897</v>
      </c>
      <c r="C2329" t="s">
        <v>8411</v>
      </c>
    </row>
    <row r="2330" spans="1:3" x14ac:dyDescent="0.25">
      <c r="A2330" t="s">
        <v>2632</v>
      </c>
      <c r="B2330" t="s">
        <v>10898</v>
      </c>
      <c r="C2330" t="s">
        <v>8509</v>
      </c>
    </row>
    <row r="2331" spans="1:3" x14ac:dyDescent="0.25">
      <c r="A2331" t="s">
        <v>2633</v>
      </c>
      <c r="B2331" t="s">
        <v>10899</v>
      </c>
      <c r="C2331" t="s">
        <v>8344</v>
      </c>
    </row>
    <row r="2332" spans="1:3" x14ac:dyDescent="0.25">
      <c r="A2332" t="s">
        <v>2634</v>
      </c>
      <c r="B2332" t="s">
        <v>10900</v>
      </c>
      <c r="C2332" t="s">
        <v>8342</v>
      </c>
    </row>
    <row r="2333" spans="1:3" x14ac:dyDescent="0.25">
      <c r="A2333" t="s">
        <v>2635</v>
      </c>
      <c r="B2333" t="s">
        <v>8349</v>
      </c>
      <c r="C2333" t="s">
        <v>10901</v>
      </c>
    </row>
    <row r="2334" spans="1:3" x14ac:dyDescent="0.25">
      <c r="A2334" t="s">
        <v>2636</v>
      </c>
      <c r="B2334" t="s">
        <v>10902</v>
      </c>
      <c r="C2334" t="s">
        <v>8365</v>
      </c>
    </row>
    <row r="2335" spans="1:3" x14ac:dyDescent="0.25">
      <c r="A2335" t="s">
        <v>2637</v>
      </c>
      <c r="B2335" t="s">
        <v>8349</v>
      </c>
      <c r="C2335" t="s">
        <v>10903</v>
      </c>
    </row>
    <row r="2336" spans="1:3" x14ac:dyDescent="0.25">
      <c r="A2336" t="s">
        <v>2638</v>
      </c>
      <c r="B2336" t="s">
        <v>10904</v>
      </c>
      <c r="C2336" t="s">
        <v>8406</v>
      </c>
    </row>
    <row r="2337" spans="1:3" x14ac:dyDescent="0.25">
      <c r="A2337" t="s">
        <v>2639</v>
      </c>
      <c r="B2337" t="s">
        <v>8847</v>
      </c>
      <c r="C2337" t="s">
        <v>10905</v>
      </c>
    </row>
    <row r="2338" spans="1:3" x14ac:dyDescent="0.25">
      <c r="A2338" t="s">
        <v>2640</v>
      </c>
      <c r="B2338" t="s">
        <v>10906</v>
      </c>
      <c r="C2338" t="s">
        <v>8401</v>
      </c>
    </row>
    <row r="2339" spans="1:3" x14ac:dyDescent="0.25">
      <c r="A2339" t="s">
        <v>2641</v>
      </c>
      <c r="B2339" t="s">
        <v>10907</v>
      </c>
      <c r="C2339" t="s">
        <v>8346</v>
      </c>
    </row>
    <row r="2340" spans="1:3" x14ac:dyDescent="0.25">
      <c r="A2340" t="s">
        <v>175</v>
      </c>
      <c r="B2340" t="s">
        <v>10908</v>
      </c>
      <c r="C2340" t="s">
        <v>8379</v>
      </c>
    </row>
    <row r="2341" spans="1:3" x14ac:dyDescent="0.25">
      <c r="A2341" t="s">
        <v>2642</v>
      </c>
      <c r="B2341" t="s">
        <v>10909</v>
      </c>
      <c r="C2341" t="s">
        <v>8401</v>
      </c>
    </row>
    <row r="2342" spans="1:3" x14ac:dyDescent="0.25">
      <c r="A2342" t="s">
        <v>2643</v>
      </c>
      <c r="B2342" t="s">
        <v>10910</v>
      </c>
      <c r="C2342" t="s">
        <v>8346</v>
      </c>
    </row>
    <row r="2343" spans="1:3" x14ac:dyDescent="0.25">
      <c r="A2343" t="s">
        <v>2644</v>
      </c>
      <c r="B2343" t="s">
        <v>10911</v>
      </c>
      <c r="C2343" t="s">
        <v>8365</v>
      </c>
    </row>
    <row r="2344" spans="1:3" x14ac:dyDescent="0.25">
      <c r="A2344" t="s">
        <v>2645</v>
      </c>
      <c r="B2344" t="s">
        <v>10912</v>
      </c>
      <c r="C2344" t="s">
        <v>8420</v>
      </c>
    </row>
    <row r="2345" spans="1:3" x14ac:dyDescent="0.25">
      <c r="A2345" t="s">
        <v>8304</v>
      </c>
      <c r="B2345" t="s">
        <v>10913</v>
      </c>
      <c r="C2345" t="s">
        <v>8344</v>
      </c>
    </row>
    <row r="2346" spans="1:3" x14ac:dyDescent="0.25">
      <c r="A2346" t="s">
        <v>8305</v>
      </c>
      <c r="B2346" t="s">
        <v>10914</v>
      </c>
      <c r="C2346" t="s">
        <v>8365</v>
      </c>
    </row>
    <row r="2347" spans="1:3" x14ac:dyDescent="0.25">
      <c r="A2347" t="s">
        <v>2648</v>
      </c>
      <c r="B2347" t="s">
        <v>10915</v>
      </c>
      <c r="C2347" t="s">
        <v>8344</v>
      </c>
    </row>
    <row r="2348" spans="1:3" x14ac:dyDescent="0.25">
      <c r="A2348" t="s">
        <v>2649</v>
      </c>
      <c r="B2348" t="s">
        <v>10916</v>
      </c>
      <c r="C2348" t="s">
        <v>8344</v>
      </c>
    </row>
    <row r="2349" spans="1:3" x14ac:dyDescent="0.25">
      <c r="A2349" t="s">
        <v>2650</v>
      </c>
      <c r="B2349" t="s">
        <v>10917</v>
      </c>
      <c r="C2349" t="s">
        <v>8420</v>
      </c>
    </row>
    <row r="2350" spans="1:3" x14ac:dyDescent="0.25">
      <c r="A2350" t="s">
        <v>2651</v>
      </c>
      <c r="B2350" t="s">
        <v>10918</v>
      </c>
      <c r="C2350" t="s">
        <v>8413</v>
      </c>
    </row>
    <row r="2351" spans="1:3" x14ac:dyDescent="0.25">
      <c r="A2351" t="s">
        <v>2652</v>
      </c>
      <c r="B2351" t="s">
        <v>8349</v>
      </c>
      <c r="C2351" t="s">
        <v>10919</v>
      </c>
    </row>
    <row r="2352" spans="1:3" x14ac:dyDescent="0.25">
      <c r="A2352" t="s">
        <v>2653</v>
      </c>
      <c r="B2352" t="s">
        <v>10920</v>
      </c>
      <c r="C2352" t="s">
        <v>8346</v>
      </c>
    </row>
    <row r="2353" spans="1:3" x14ac:dyDescent="0.25">
      <c r="A2353" t="s">
        <v>2654</v>
      </c>
      <c r="B2353" t="s">
        <v>10921</v>
      </c>
      <c r="C2353" t="s">
        <v>8346</v>
      </c>
    </row>
    <row r="2354" spans="1:3" x14ac:dyDescent="0.25">
      <c r="A2354" t="s">
        <v>2655</v>
      </c>
      <c r="B2354" t="s">
        <v>8754</v>
      </c>
      <c r="C2354" t="s">
        <v>10922</v>
      </c>
    </row>
    <row r="2355" spans="1:3" x14ac:dyDescent="0.25">
      <c r="A2355" t="s">
        <v>2656</v>
      </c>
      <c r="B2355" t="s">
        <v>10923</v>
      </c>
      <c r="C2355" t="s">
        <v>8401</v>
      </c>
    </row>
    <row r="2356" spans="1:3" x14ac:dyDescent="0.25">
      <c r="A2356" t="s">
        <v>2657</v>
      </c>
      <c r="B2356" t="s">
        <v>10924</v>
      </c>
      <c r="C2356" t="s">
        <v>10925</v>
      </c>
    </row>
    <row r="2357" spans="1:3" x14ac:dyDescent="0.25">
      <c r="A2357" t="s">
        <v>2658</v>
      </c>
      <c r="B2357" t="s">
        <v>10926</v>
      </c>
      <c r="C2357" t="s">
        <v>8346</v>
      </c>
    </row>
    <row r="2358" spans="1:3" x14ac:dyDescent="0.25">
      <c r="A2358" t="s">
        <v>2659</v>
      </c>
      <c r="B2358" t="s">
        <v>8349</v>
      </c>
      <c r="C2358" t="s">
        <v>10927</v>
      </c>
    </row>
    <row r="2359" spans="1:3" x14ac:dyDescent="0.25">
      <c r="A2359" t="s">
        <v>2660</v>
      </c>
      <c r="B2359" t="s">
        <v>8349</v>
      </c>
      <c r="C2359" t="s">
        <v>10928</v>
      </c>
    </row>
    <row r="2360" spans="1:3" x14ac:dyDescent="0.25">
      <c r="A2360" t="s">
        <v>2661</v>
      </c>
      <c r="B2360" t="s">
        <v>8403</v>
      </c>
      <c r="C2360" t="s">
        <v>10929</v>
      </c>
    </row>
    <row r="2361" spans="1:3" x14ac:dyDescent="0.25">
      <c r="A2361" t="s">
        <v>2662</v>
      </c>
      <c r="B2361" t="s">
        <v>10930</v>
      </c>
      <c r="C2361" t="s">
        <v>8346</v>
      </c>
    </row>
    <row r="2362" spans="1:3" x14ac:dyDescent="0.25">
      <c r="A2362" t="s">
        <v>2663</v>
      </c>
      <c r="B2362" t="s">
        <v>10931</v>
      </c>
      <c r="C2362" t="s">
        <v>8344</v>
      </c>
    </row>
    <row r="2363" spans="1:3" x14ac:dyDescent="0.25">
      <c r="A2363" t="s">
        <v>2664</v>
      </c>
      <c r="B2363" t="s">
        <v>10932</v>
      </c>
      <c r="C2363" t="s">
        <v>8346</v>
      </c>
    </row>
    <row r="2364" spans="1:3" x14ac:dyDescent="0.25">
      <c r="A2364" t="s">
        <v>2665</v>
      </c>
      <c r="B2364" t="s">
        <v>10933</v>
      </c>
      <c r="C2364" t="s">
        <v>8452</v>
      </c>
    </row>
    <row r="2365" spans="1:3" x14ac:dyDescent="0.25">
      <c r="A2365" t="s">
        <v>6</v>
      </c>
      <c r="B2365" t="s">
        <v>10934</v>
      </c>
      <c r="C2365" t="s">
        <v>10935</v>
      </c>
    </row>
    <row r="2366" spans="1:3" x14ac:dyDescent="0.25">
      <c r="A2366" t="s">
        <v>2666</v>
      </c>
      <c r="B2366" t="s">
        <v>8349</v>
      </c>
      <c r="C2366" t="s">
        <v>10936</v>
      </c>
    </row>
    <row r="2367" spans="1:3" x14ac:dyDescent="0.25">
      <c r="A2367" t="s">
        <v>2667</v>
      </c>
      <c r="B2367" t="s">
        <v>10937</v>
      </c>
      <c r="C2367" t="s">
        <v>8488</v>
      </c>
    </row>
    <row r="2368" spans="1:3" x14ac:dyDescent="0.25">
      <c r="A2368" t="s">
        <v>342</v>
      </c>
      <c r="B2368" t="s">
        <v>10938</v>
      </c>
      <c r="C2368" t="s">
        <v>8379</v>
      </c>
    </row>
    <row r="2369" spans="1:3" x14ac:dyDescent="0.25">
      <c r="A2369" t="s">
        <v>2668</v>
      </c>
      <c r="B2369" t="s">
        <v>10939</v>
      </c>
      <c r="C2369" t="s">
        <v>10940</v>
      </c>
    </row>
    <row r="2370" spans="1:3" x14ac:dyDescent="0.25">
      <c r="A2370" t="s">
        <v>2669</v>
      </c>
      <c r="B2370" t="s">
        <v>10941</v>
      </c>
      <c r="C2370" t="s">
        <v>8401</v>
      </c>
    </row>
    <row r="2371" spans="1:3" x14ac:dyDescent="0.25">
      <c r="A2371" t="s">
        <v>2670</v>
      </c>
      <c r="B2371" t="s">
        <v>10942</v>
      </c>
      <c r="C2371" t="s">
        <v>8457</v>
      </c>
    </row>
    <row r="2372" spans="1:3" x14ac:dyDescent="0.25">
      <c r="A2372" t="s">
        <v>2671</v>
      </c>
      <c r="B2372" t="s">
        <v>10943</v>
      </c>
      <c r="C2372" t="s">
        <v>8346</v>
      </c>
    </row>
    <row r="2373" spans="1:3" x14ac:dyDescent="0.25">
      <c r="A2373" t="s">
        <v>2672</v>
      </c>
      <c r="B2373" t="s">
        <v>8349</v>
      </c>
      <c r="C2373" t="s">
        <v>10944</v>
      </c>
    </row>
    <row r="2374" spans="1:3" x14ac:dyDescent="0.25">
      <c r="A2374" t="s">
        <v>2673</v>
      </c>
      <c r="B2374" t="s">
        <v>10945</v>
      </c>
      <c r="C2374" t="s">
        <v>9720</v>
      </c>
    </row>
    <row r="2375" spans="1:3" x14ac:dyDescent="0.25">
      <c r="A2375" t="s">
        <v>2674</v>
      </c>
      <c r="B2375" t="s">
        <v>8349</v>
      </c>
      <c r="C2375" t="s">
        <v>10946</v>
      </c>
    </row>
    <row r="2376" spans="1:3" x14ac:dyDescent="0.25">
      <c r="A2376" t="s">
        <v>2675</v>
      </c>
      <c r="B2376" t="s">
        <v>10947</v>
      </c>
      <c r="C2376" t="s">
        <v>8365</v>
      </c>
    </row>
    <row r="2377" spans="1:3" x14ac:dyDescent="0.25">
      <c r="A2377" t="s">
        <v>8306</v>
      </c>
      <c r="B2377" t="s">
        <v>10948</v>
      </c>
      <c r="C2377" t="s">
        <v>8959</v>
      </c>
    </row>
    <row r="2378" spans="1:3" x14ac:dyDescent="0.25">
      <c r="A2378" t="s">
        <v>2677</v>
      </c>
      <c r="B2378" t="s">
        <v>10949</v>
      </c>
      <c r="C2378" t="s">
        <v>8365</v>
      </c>
    </row>
    <row r="2379" spans="1:3" x14ac:dyDescent="0.25">
      <c r="A2379" t="s">
        <v>2678</v>
      </c>
      <c r="B2379" t="s">
        <v>10950</v>
      </c>
      <c r="C2379" t="s">
        <v>8411</v>
      </c>
    </row>
    <row r="2380" spans="1:3" x14ac:dyDescent="0.25">
      <c r="A2380" t="s">
        <v>2679</v>
      </c>
      <c r="B2380" t="s">
        <v>10951</v>
      </c>
      <c r="C2380" t="s">
        <v>8344</v>
      </c>
    </row>
    <row r="2381" spans="1:3" x14ac:dyDescent="0.25">
      <c r="A2381" t="s">
        <v>2680</v>
      </c>
      <c r="B2381" t="s">
        <v>10952</v>
      </c>
      <c r="C2381" t="s">
        <v>8346</v>
      </c>
    </row>
    <row r="2382" spans="1:3" x14ac:dyDescent="0.25">
      <c r="A2382" t="s">
        <v>2681</v>
      </c>
      <c r="B2382" t="s">
        <v>10953</v>
      </c>
      <c r="C2382" t="s">
        <v>8365</v>
      </c>
    </row>
    <row r="2383" spans="1:3" x14ac:dyDescent="0.25">
      <c r="A2383" t="s">
        <v>2682</v>
      </c>
      <c r="B2383" t="s">
        <v>8754</v>
      </c>
      <c r="C2383" t="s">
        <v>10954</v>
      </c>
    </row>
    <row r="2384" spans="1:3" x14ac:dyDescent="0.25">
      <c r="A2384" t="s">
        <v>2683</v>
      </c>
      <c r="B2384" t="s">
        <v>8349</v>
      </c>
      <c r="C2384" t="s">
        <v>10955</v>
      </c>
    </row>
    <row r="2385" spans="1:3" x14ac:dyDescent="0.25">
      <c r="A2385" t="s">
        <v>2684</v>
      </c>
      <c r="B2385" t="s">
        <v>10956</v>
      </c>
      <c r="C2385" t="s">
        <v>8342</v>
      </c>
    </row>
    <row r="2386" spans="1:3" x14ac:dyDescent="0.25">
      <c r="A2386" t="s">
        <v>2685</v>
      </c>
      <c r="B2386" t="s">
        <v>10957</v>
      </c>
      <c r="C2386" t="s">
        <v>8392</v>
      </c>
    </row>
    <row r="2387" spans="1:3" x14ac:dyDescent="0.25">
      <c r="A2387" t="s">
        <v>2686</v>
      </c>
      <c r="B2387" t="s">
        <v>10958</v>
      </c>
      <c r="C2387" t="s">
        <v>8365</v>
      </c>
    </row>
    <row r="2388" spans="1:3" x14ac:dyDescent="0.25">
      <c r="A2388" t="s">
        <v>2687</v>
      </c>
      <c r="B2388" t="s">
        <v>10959</v>
      </c>
      <c r="C2388" t="s">
        <v>8346</v>
      </c>
    </row>
    <row r="2389" spans="1:3" x14ac:dyDescent="0.25">
      <c r="A2389" t="s">
        <v>2688</v>
      </c>
      <c r="B2389" t="s">
        <v>10960</v>
      </c>
      <c r="C2389" t="s">
        <v>8342</v>
      </c>
    </row>
    <row r="2390" spans="1:3" x14ac:dyDescent="0.25">
      <c r="A2390" t="s">
        <v>2689</v>
      </c>
      <c r="B2390" t="s">
        <v>10961</v>
      </c>
      <c r="C2390" t="s">
        <v>8530</v>
      </c>
    </row>
    <row r="2391" spans="1:3" x14ac:dyDescent="0.25">
      <c r="A2391" t="s">
        <v>2690</v>
      </c>
      <c r="B2391" t="s">
        <v>10962</v>
      </c>
      <c r="C2391" t="s">
        <v>10963</v>
      </c>
    </row>
    <row r="2392" spans="1:3" x14ac:dyDescent="0.25">
      <c r="A2392" t="s">
        <v>2691</v>
      </c>
      <c r="B2392" t="s">
        <v>10964</v>
      </c>
      <c r="C2392" t="s">
        <v>8346</v>
      </c>
    </row>
    <row r="2393" spans="1:3" x14ac:dyDescent="0.25">
      <c r="A2393" t="s">
        <v>245</v>
      </c>
      <c r="B2393" t="s">
        <v>8349</v>
      </c>
      <c r="C2393" t="s">
        <v>10965</v>
      </c>
    </row>
    <row r="2394" spans="1:3" x14ac:dyDescent="0.25">
      <c r="A2394" t="s">
        <v>2692</v>
      </c>
      <c r="B2394" t="s">
        <v>10966</v>
      </c>
      <c r="C2394" t="s">
        <v>8346</v>
      </c>
    </row>
    <row r="2395" spans="1:3" x14ac:dyDescent="0.25">
      <c r="A2395" t="s">
        <v>2693</v>
      </c>
      <c r="B2395" t="s">
        <v>8349</v>
      </c>
      <c r="C2395" t="s">
        <v>10967</v>
      </c>
    </row>
    <row r="2396" spans="1:3" x14ac:dyDescent="0.25">
      <c r="A2396" t="s">
        <v>2694</v>
      </c>
      <c r="B2396" t="s">
        <v>10968</v>
      </c>
      <c r="C2396" t="s">
        <v>8344</v>
      </c>
    </row>
    <row r="2397" spans="1:3" x14ac:dyDescent="0.25">
      <c r="A2397" t="s">
        <v>2695</v>
      </c>
      <c r="B2397" t="s">
        <v>10969</v>
      </c>
      <c r="C2397" t="s">
        <v>8344</v>
      </c>
    </row>
    <row r="2398" spans="1:3" x14ac:dyDescent="0.25">
      <c r="A2398" t="s">
        <v>2696</v>
      </c>
      <c r="B2398" t="s">
        <v>8403</v>
      </c>
      <c r="C2398" t="s">
        <v>10970</v>
      </c>
    </row>
    <row r="2399" spans="1:3" x14ac:dyDescent="0.25">
      <c r="A2399" t="s">
        <v>2697</v>
      </c>
      <c r="B2399" t="s">
        <v>10971</v>
      </c>
      <c r="C2399" t="s">
        <v>8344</v>
      </c>
    </row>
    <row r="2400" spans="1:3" x14ac:dyDescent="0.25">
      <c r="A2400" t="s">
        <v>2698</v>
      </c>
      <c r="B2400" t="s">
        <v>10972</v>
      </c>
      <c r="C2400" t="s">
        <v>8401</v>
      </c>
    </row>
    <row r="2401" spans="1:3" x14ac:dyDescent="0.25">
      <c r="A2401" t="s">
        <v>2699</v>
      </c>
      <c r="B2401" t="s">
        <v>10973</v>
      </c>
      <c r="C2401" t="s">
        <v>8413</v>
      </c>
    </row>
    <row r="2402" spans="1:3" x14ac:dyDescent="0.25">
      <c r="A2402" t="s">
        <v>2700</v>
      </c>
      <c r="B2402" t="s">
        <v>10974</v>
      </c>
      <c r="C2402" t="s">
        <v>8346</v>
      </c>
    </row>
    <row r="2403" spans="1:3" x14ac:dyDescent="0.25">
      <c r="A2403" t="s">
        <v>2701</v>
      </c>
      <c r="B2403" t="s">
        <v>10975</v>
      </c>
      <c r="C2403" t="s">
        <v>8342</v>
      </c>
    </row>
    <row r="2404" spans="1:3" x14ac:dyDescent="0.25">
      <c r="A2404" t="s">
        <v>2702</v>
      </c>
      <c r="B2404" t="s">
        <v>10976</v>
      </c>
      <c r="C2404" t="s">
        <v>8346</v>
      </c>
    </row>
    <row r="2405" spans="1:3" x14ac:dyDescent="0.25">
      <c r="A2405" t="s">
        <v>2703</v>
      </c>
      <c r="B2405" t="s">
        <v>8359</v>
      </c>
      <c r="C2405" t="s">
        <v>10977</v>
      </c>
    </row>
    <row r="2406" spans="1:3" x14ac:dyDescent="0.25">
      <c r="A2406" t="s">
        <v>2704</v>
      </c>
      <c r="B2406" t="s">
        <v>10978</v>
      </c>
      <c r="C2406" t="s">
        <v>8344</v>
      </c>
    </row>
    <row r="2407" spans="1:3" x14ac:dyDescent="0.25">
      <c r="A2407" t="s">
        <v>2705</v>
      </c>
      <c r="B2407" t="s">
        <v>8349</v>
      </c>
      <c r="C2407" t="s">
        <v>10979</v>
      </c>
    </row>
    <row r="2408" spans="1:3" x14ac:dyDescent="0.25">
      <c r="A2408" t="s">
        <v>2706</v>
      </c>
      <c r="B2408" t="s">
        <v>10980</v>
      </c>
      <c r="C2408" t="s">
        <v>8499</v>
      </c>
    </row>
    <row r="2409" spans="1:3" x14ac:dyDescent="0.25">
      <c r="A2409" t="s">
        <v>2707</v>
      </c>
      <c r="B2409" t="s">
        <v>10981</v>
      </c>
      <c r="C2409" t="s">
        <v>8344</v>
      </c>
    </row>
    <row r="2410" spans="1:3" x14ac:dyDescent="0.25">
      <c r="A2410" t="s">
        <v>2708</v>
      </c>
      <c r="B2410" t="s">
        <v>10982</v>
      </c>
      <c r="C2410" t="s">
        <v>8346</v>
      </c>
    </row>
    <row r="2411" spans="1:3" x14ac:dyDescent="0.25">
      <c r="A2411" t="s">
        <v>2709</v>
      </c>
      <c r="B2411" t="s">
        <v>10983</v>
      </c>
      <c r="C2411" t="s">
        <v>8499</v>
      </c>
    </row>
    <row r="2412" spans="1:3" x14ac:dyDescent="0.25">
      <c r="A2412" t="s">
        <v>2710</v>
      </c>
      <c r="B2412" t="s">
        <v>10984</v>
      </c>
      <c r="C2412" t="s">
        <v>8365</v>
      </c>
    </row>
    <row r="2413" spans="1:3" x14ac:dyDescent="0.25">
      <c r="A2413" t="s">
        <v>2711</v>
      </c>
      <c r="B2413" t="s">
        <v>8349</v>
      </c>
      <c r="C2413" t="s">
        <v>10985</v>
      </c>
    </row>
    <row r="2414" spans="1:3" x14ac:dyDescent="0.25">
      <c r="A2414" t="s">
        <v>2712</v>
      </c>
      <c r="B2414" t="s">
        <v>10986</v>
      </c>
      <c r="C2414" t="s">
        <v>8903</v>
      </c>
    </row>
    <row r="2415" spans="1:3" x14ac:dyDescent="0.25">
      <c r="A2415" t="s">
        <v>2713</v>
      </c>
      <c r="B2415" t="s">
        <v>10987</v>
      </c>
      <c r="C2415" t="s">
        <v>8401</v>
      </c>
    </row>
    <row r="2416" spans="1:3" x14ac:dyDescent="0.25">
      <c r="A2416" t="s">
        <v>2714</v>
      </c>
      <c r="B2416" t="s">
        <v>10988</v>
      </c>
      <c r="C2416" t="s">
        <v>8365</v>
      </c>
    </row>
    <row r="2417" spans="1:3" x14ac:dyDescent="0.25">
      <c r="A2417" t="s">
        <v>2715</v>
      </c>
      <c r="B2417" t="s">
        <v>10989</v>
      </c>
      <c r="C2417" t="s">
        <v>8344</v>
      </c>
    </row>
    <row r="2418" spans="1:3" x14ac:dyDescent="0.25">
      <c r="A2418" t="s">
        <v>2716</v>
      </c>
      <c r="B2418" t="s">
        <v>10990</v>
      </c>
      <c r="C2418" t="s">
        <v>8348</v>
      </c>
    </row>
    <row r="2419" spans="1:3" x14ac:dyDescent="0.25">
      <c r="A2419" t="s">
        <v>2717</v>
      </c>
      <c r="B2419" t="s">
        <v>10991</v>
      </c>
      <c r="C2419" t="s">
        <v>8411</v>
      </c>
    </row>
    <row r="2420" spans="1:3" x14ac:dyDescent="0.25">
      <c r="A2420" t="s">
        <v>2718</v>
      </c>
      <c r="B2420" t="s">
        <v>10992</v>
      </c>
      <c r="C2420" t="s">
        <v>8401</v>
      </c>
    </row>
    <row r="2421" spans="1:3" x14ac:dyDescent="0.25">
      <c r="A2421" t="s">
        <v>2719</v>
      </c>
      <c r="B2421" t="s">
        <v>10993</v>
      </c>
      <c r="C2421" t="s">
        <v>8457</v>
      </c>
    </row>
    <row r="2422" spans="1:3" x14ac:dyDescent="0.25">
      <c r="A2422" t="s">
        <v>2720</v>
      </c>
      <c r="B2422" t="s">
        <v>10994</v>
      </c>
      <c r="C2422" t="s">
        <v>8676</v>
      </c>
    </row>
    <row r="2423" spans="1:3" x14ac:dyDescent="0.25">
      <c r="A2423" t="s">
        <v>2721</v>
      </c>
      <c r="B2423" t="s">
        <v>10995</v>
      </c>
      <c r="C2423" t="s">
        <v>8401</v>
      </c>
    </row>
    <row r="2424" spans="1:3" x14ac:dyDescent="0.25">
      <c r="A2424" t="s">
        <v>2722</v>
      </c>
      <c r="B2424" t="s">
        <v>8691</v>
      </c>
      <c r="C2424" t="s">
        <v>10996</v>
      </c>
    </row>
    <row r="2425" spans="1:3" x14ac:dyDescent="0.25">
      <c r="A2425" t="s">
        <v>2723</v>
      </c>
      <c r="B2425" t="s">
        <v>10997</v>
      </c>
      <c r="C2425" t="s">
        <v>8406</v>
      </c>
    </row>
    <row r="2426" spans="1:3" x14ac:dyDescent="0.25">
      <c r="A2426" t="s">
        <v>2724</v>
      </c>
      <c r="B2426" t="s">
        <v>10998</v>
      </c>
      <c r="C2426" t="s">
        <v>8401</v>
      </c>
    </row>
    <row r="2427" spans="1:3" x14ac:dyDescent="0.25">
      <c r="A2427" t="s">
        <v>2725</v>
      </c>
      <c r="B2427" t="s">
        <v>10999</v>
      </c>
      <c r="C2427" t="s">
        <v>8365</v>
      </c>
    </row>
    <row r="2428" spans="1:3" x14ac:dyDescent="0.25">
      <c r="A2428" t="s">
        <v>2726</v>
      </c>
      <c r="B2428" t="s">
        <v>11000</v>
      </c>
      <c r="C2428" t="s">
        <v>8411</v>
      </c>
    </row>
    <row r="2429" spans="1:3" x14ac:dyDescent="0.25">
      <c r="A2429" t="s">
        <v>2727</v>
      </c>
      <c r="B2429" t="s">
        <v>11001</v>
      </c>
      <c r="C2429" t="s">
        <v>8413</v>
      </c>
    </row>
    <row r="2430" spans="1:3" x14ac:dyDescent="0.25">
      <c r="A2430" t="s">
        <v>2728</v>
      </c>
      <c r="B2430" t="s">
        <v>11002</v>
      </c>
      <c r="C2430" t="s">
        <v>8362</v>
      </c>
    </row>
    <row r="2431" spans="1:3" x14ac:dyDescent="0.25">
      <c r="A2431" t="s">
        <v>51</v>
      </c>
      <c r="B2431" t="s">
        <v>11003</v>
      </c>
      <c r="C2431" t="s">
        <v>8379</v>
      </c>
    </row>
    <row r="2432" spans="1:3" x14ac:dyDescent="0.25">
      <c r="A2432" t="s">
        <v>176</v>
      </c>
      <c r="B2432" t="s">
        <v>11004</v>
      </c>
      <c r="C2432" t="s">
        <v>8379</v>
      </c>
    </row>
    <row r="2433" spans="1:3" x14ac:dyDescent="0.25">
      <c r="A2433" t="s">
        <v>52</v>
      </c>
      <c r="B2433" t="s">
        <v>11005</v>
      </c>
      <c r="C2433" t="s">
        <v>8379</v>
      </c>
    </row>
    <row r="2434" spans="1:3" x14ac:dyDescent="0.25">
      <c r="A2434" t="s">
        <v>2729</v>
      </c>
      <c r="B2434" t="s">
        <v>11006</v>
      </c>
      <c r="C2434" t="s">
        <v>8346</v>
      </c>
    </row>
    <row r="2435" spans="1:3" x14ac:dyDescent="0.25">
      <c r="A2435" t="s">
        <v>236</v>
      </c>
      <c r="B2435" t="s">
        <v>11007</v>
      </c>
      <c r="C2435" t="s">
        <v>11008</v>
      </c>
    </row>
    <row r="2436" spans="1:3" x14ac:dyDescent="0.25">
      <c r="A2436" t="s">
        <v>2730</v>
      </c>
      <c r="B2436" t="s">
        <v>11009</v>
      </c>
      <c r="C2436" t="s">
        <v>8344</v>
      </c>
    </row>
    <row r="2437" spans="1:3" x14ac:dyDescent="0.25">
      <c r="A2437" t="s">
        <v>2731</v>
      </c>
      <c r="B2437" t="s">
        <v>11010</v>
      </c>
      <c r="C2437" t="s">
        <v>8413</v>
      </c>
    </row>
    <row r="2438" spans="1:3" x14ac:dyDescent="0.25">
      <c r="A2438" t="s">
        <v>2732</v>
      </c>
      <c r="B2438" t="s">
        <v>8523</v>
      </c>
      <c r="C2438" t="s">
        <v>11011</v>
      </c>
    </row>
    <row r="2439" spans="1:3" x14ac:dyDescent="0.25">
      <c r="A2439" t="s">
        <v>246</v>
      </c>
      <c r="B2439" t="s">
        <v>11012</v>
      </c>
      <c r="C2439" t="s">
        <v>8362</v>
      </c>
    </row>
    <row r="2440" spans="1:3" x14ac:dyDescent="0.25">
      <c r="A2440" t="s">
        <v>2733</v>
      </c>
      <c r="B2440" t="s">
        <v>8523</v>
      </c>
      <c r="C2440" t="s">
        <v>11013</v>
      </c>
    </row>
    <row r="2441" spans="1:3" x14ac:dyDescent="0.25">
      <c r="A2441" t="s">
        <v>2734</v>
      </c>
      <c r="B2441" t="s">
        <v>11014</v>
      </c>
      <c r="C2441" t="s">
        <v>10622</v>
      </c>
    </row>
    <row r="2442" spans="1:3" x14ac:dyDescent="0.25">
      <c r="A2442" t="s">
        <v>2735</v>
      </c>
      <c r="B2442" t="s">
        <v>11015</v>
      </c>
      <c r="C2442" t="s">
        <v>8499</v>
      </c>
    </row>
    <row r="2443" spans="1:3" x14ac:dyDescent="0.25">
      <c r="A2443" t="s">
        <v>2736</v>
      </c>
      <c r="B2443" t="s">
        <v>11016</v>
      </c>
      <c r="C2443" t="s">
        <v>8401</v>
      </c>
    </row>
    <row r="2444" spans="1:3" x14ac:dyDescent="0.25">
      <c r="A2444" t="s">
        <v>2737</v>
      </c>
      <c r="B2444" t="s">
        <v>11017</v>
      </c>
      <c r="C2444" t="s">
        <v>8530</v>
      </c>
    </row>
    <row r="2445" spans="1:3" x14ac:dyDescent="0.25">
      <c r="A2445" t="s">
        <v>2738</v>
      </c>
      <c r="B2445" t="s">
        <v>11018</v>
      </c>
      <c r="C2445" t="s">
        <v>8344</v>
      </c>
    </row>
    <row r="2446" spans="1:3" x14ac:dyDescent="0.25">
      <c r="A2446" t="s">
        <v>2739</v>
      </c>
      <c r="B2446" t="s">
        <v>8349</v>
      </c>
      <c r="C2446" t="s">
        <v>11019</v>
      </c>
    </row>
    <row r="2447" spans="1:3" x14ac:dyDescent="0.25">
      <c r="A2447" t="s">
        <v>2740</v>
      </c>
      <c r="B2447" t="s">
        <v>8449</v>
      </c>
      <c r="C2447" t="s">
        <v>11020</v>
      </c>
    </row>
    <row r="2448" spans="1:3" x14ac:dyDescent="0.25">
      <c r="A2448" t="s">
        <v>2741</v>
      </c>
      <c r="B2448" t="s">
        <v>11021</v>
      </c>
      <c r="C2448" t="s">
        <v>8346</v>
      </c>
    </row>
    <row r="2449" spans="1:3" x14ac:dyDescent="0.25">
      <c r="A2449" t="s">
        <v>2742</v>
      </c>
      <c r="B2449" t="s">
        <v>8770</v>
      </c>
      <c r="C2449" t="s">
        <v>11022</v>
      </c>
    </row>
    <row r="2450" spans="1:3" x14ac:dyDescent="0.25">
      <c r="A2450" t="s">
        <v>2743</v>
      </c>
      <c r="B2450" t="s">
        <v>11023</v>
      </c>
      <c r="C2450" t="s">
        <v>8517</v>
      </c>
    </row>
    <row r="2451" spans="1:3" x14ac:dyDescent="0.25">
      <c r="A2451" t="s">
        <v>2744</v>
      </c>
      <c r="B2451" t="s">
        <v>11024</v>
      </c>
      <c r="C2451" t="s">
        <v>8346</v>
      </c>
    </row>
    <row r="2452" spans="1:3" x14ac:dyDescent="0.25">
      <c r="A2452" t="s">
        <v>2745</v>
      </c>
      <c r="B2452" t="s">
        <v>11025</v>
      </c>
      <c r="C2452" t="s">
        <v>8413</v>
      </c>
    </row>
    <row r="2453" spans="1:3" x14ac:dyDescent="0.25">
      <c r="A2453" t="s">
        <v>7918</v>
      </c>
      <c r="B2453" t="s">
        <v>11026</v>
      </c>
      <c r="C2453" t="s">
        <v>8365</v>
      </c>
    </row>
    <row r="2454" spans="1:3" x14ac:dyDescent="0.25">
      <c r="A2454" t="s">
        <v>2747</v>
      </c>
      <c r="B2454" t="s">
        <v>8670</v>
      </c>
      <c r="C2454" t="s">
        <v>11027</v>
      </c>
    </row>
    <row r="2455" spans="1:3" x14ac:dyDescent="0.25">
      <c r="A2455" t="s">
        <v>2748</v>
      </c>
      <c r="B2455" t="s">
        <v>11028</v>
      </c>
      <c r="C2455" t="s">
        <v>8383</v>
      </c>
    </row>
    <row r="2456" spans="1:3" x14ac:dyDescent="0.25">
      <c r="A2456" t="s">
        <v>2749</v>
      </c>
      <c r="B2456" t="s">
        <v>11029</v>
      </c>
      <c r="C2456" t="s">
        <v>8383</v>
      </c>
    </row>
    <row r="2457" spans="1:3" x14ac:dyDescent="0.25">
      <c r="A2457" t="s">
        <v>2750</v>
      </c>
      <c r="B2457" t="s">
        <v>8885</v>
      </c>
      <c r="C2457" t="s">
        <v>11030</v>
      </c>
    </row>
    <row r="2458" spans="1:3" x14ac:dyDescent="0.25">
      <c r="A2458" t="s">
        <v>2751</v>
      </c>
      <c r="B2458" t="s">
        <v>11031</v>
      </c>
      <c r="C2458" t="s">
        <v>8346</v>
      </c>
    </row>
    <row r="2459" spans="1:3" x14ac:dyDescent="0.25">
      <c r="A2459" t="s">
        <v>2752</v>
      </c>
      <c r="B2459" t="s">
        <v>11032</v>
      </c>
      <c r="C2459" t="s">
        <v>8401</v>
      </c>
    </row>
    <row r="2460" spans="1:3" x14ac:dyDescent="0.25">
      <c r="A2460" t="s">
        <v>2753</v>
      </c>
      <c r="B2460" t="s">
        <v>11033</v>
      </c>
      <c r="C2460" t="s">
        <v>8517</v>
      </c>
    </row>
    <row r="2461" spans="1:3" x14ac:dyDescent="0.25">
      <c r="A2461" t="s">
        <v>177</v>
      </c>
      <c r="B2461" t="s">
        <v>11034</v>
      </c>
      <c r="C2461" t="s">
        <v>8379</v>
      </c>
    </row>
    <row r="2462" spans="1:3" x14ac:dyDescent="0.25">
      <c r="A2462" t="s">
        <v>2754</v>
      </c>
      <c r="B2462" t="s">
        <v>11035</v>
      </c>
      <c r="C2462" t="s">
        <v>8457</v>
      </c>
    </row>
    <row r="2463" spans="1:3" x14ac:dyDescent="0.25">
      <c r="A2463" t="s">
        <v>2755</v>
      </c>
      <c r="B2463" t="s">
        <v>11036</v>
      </c>
      <c r="C2463" t="s">
        <v>8499</v>
      </c>
    </row>
    <row r="2464" spans="1:3" x14ac:dyDescent="0.25">
      <c r="A2464" t="s">
        <v>2756</v>
      </c>
      <c r="B2464" t="s">
        <v>11037</v>
      </c>
      <c r="C2464" t="s">
        <v>8346</v>
      </c>
    </row>
    <row r="2465" spans="1:3" x14ac:dyDescent="0.25">
      <c r="A2465" t="s">
        <v>2757</v>
      </c>
      <c r="B2465" t="s">
        <v>11038</v>
      </c>
      <c r="C2465" t="s">
        <v>8406</v>
      </c>
    </row>
    <row r="2466" spans="1:3" x14ac:dyDescent="0.25">
      <c r="A2466" t="s">
        <v>2758</v>
      </c>
      <c r="B2466" t="s">
        <v>11039</v>
      </c>
      <c r="C2466" t="s">
        <v>8342</v>
      </c>
    </row>
    <row r="2467" spans="1:3" x14ac:dyDescent="0.25">
      <c r="A2467" t="s">
        <v>2759</v>
      </c>
      <c r="B2467" t="s">
        <v>11040</v>
      </c>
      <c r="C2467" t="s">
        <v>8346</v>
      </c>
    </row>
    <row r="2468" spans="1:3" x14ac:dyDescent="0.25">
      <c r="A2468" t="s">
        <v>2760</v>
      </c>
      <c r="B2468" t="s">
        <v>11041</v>
      </c>
      <c r="C2468" t="s">
        <v>11042</v>
      </c>
    </row>
    <row r="2469" spans="1:3" x14ac:dyDescent="0.25">
      <c r="A2469" t="s">
        <v>2761</v>
      </c>
      <c r="B2469" t="s">
        <v>11043</v>
      </c>
      <c r="C2469" t="s">
        <v>8346</v>
      </c>
    </row>
    <row r="2470" spans="1:3" x14ac:dyDescent="0.25">
      <c r="A2470" t="s">
        <v>2762</v>
      </c>
      <c r="B2470" t="s">
        <v>11044</v>
      </c>
      <c r="C2470" t="s">
        <v>8344</v>
      </c>
    </row>
    <row r="2471" spans="1:3" x14ac:dyDescent="0.25">
      <c r="A2471" t="s">
        <v>2763</v>
      </c>
      <c r="B2471" t="s">
        <v>11045</v>
      </c>
      <c r="C2471" t="s">
        <v>8379</v>
      </c>
    </row>
    <row r="2472" spans="1:3" x14ac:dyDescent="0.25">
      <c r="A2472" t="s">
        <v>2764</v>
      </c>
      <c r="B2472" t="s">
        <v>11046</v>
      </c>
      <c r="C2472" t="s">
        <v>8346</v>
      </c>
    </row>
    <row r="2473" spans="1:3" x14ac:dyDescent="0.25">
      <c r="A2473" t="s">
        <v>2765</v>
      </c>
      <c r="B2473" t="s">
        <v>11047</v>
      </c>
      <c r="C2473" t="s">
        <v>8344</v>
      </c>
    </row>
    <row r="2474" spans="1:3" x14ac:dyDescent="0.25">
      <c r="A2474" t="s">
        <v>2766</v>
      </c>
      <c r="B2474" t="s">
        <v>8349</v>
      </c>
      <c r="C2474" t="s">
        <v>11048</v>
      </c>
    </row>
    <row r="2475" spans="1:3" x14ac:dyDescent="0.25">
      <c r="A2475" t="s">
        <v>247</v>
      </c>
      <c r="B2475" t="s">
        <v>11049</v>
      </c>
      <c r="C2475" t="s">
        <v>8379</v>
      </c>
    </row>
    <row r="2476" spans="1:3" x14ac:dyDescent="0.25">
      <c r="A2476" t="s">
        <v>2767</v>
      </c>
      <c r="B2476" t="s">
        <v>11050</v>
      </c>
      <c r="C2476" t="s">
        <v>8406</v>
      </c>
    </row>
    <row r="2477" spans="1:3" x14ac:dyDescent="0.25">
      <c r="A2477" t="s">
        <v>2768</v>
      </c>
      <c r="B2477" t="s">
        <v>11051</v>
      </c>
      <c r="C2477" t="s">
        <v>8499</v>
      </c>
    </row>
    <row r="2478" spans="1:3" x14ac:dyDescent="0.25">
      <c r="A2478" t="s">
        <v>2769</v>
      </c>
      <c r="B2478" t="s">
        <v>11052</v>
      </c>
      <c r="C2478" t="s">
        <v>8499</v>
      </c>
    </row>
    <row r="2479" spans="1:3" x14ac:dyDescent="0.25">
      <c r="A2479" t="s">
        <v>2770</v>
      </c>
      <c r="B2479" t="s">
        <v>11053</v>
      </c>
      <c r="C2479" t="s">
        <v>8530</v>
      </c>
    </row>
    <row r="2480" spans="1:3" x14ac:dyDescent="0.25">
      <c r="A2480" t="s">
        <v>2771</v>
      </c>
      <c r="B2480" t="s">
        <v>8349</v>
      </c>
      <c r="C2480" t="s">
        <v>11054</v>
      </c>
    </row>
    <row r="2481" spans="1:3" x14ac:dyDescent="0.25">
      <c r="A2481" t="s">
        <v>2772</v>
      </c>
      <c r="B2481" t="s">
        <v>8523</v>
      </c>
      <c r="C2481" t="s">
        <v>11055</v>
      </c>
    </row>
    <row r="2482" spans="1:3" x14ac:dyDescent="0.25">
      <c r="A2482" t="s">
        <v>2773</v>
      </c>
      <c r="B2482" t="s">
        <v>11056</v>
      </c>
      <c r="C2482" t="s">
        <v>8365</v>
      </c>
    </row>
    <row r="2483" spans="1:3" x14ac:dyDescent="0.25">
      <c r="A2483" t="s">
        <v>2774</v>
      </c>
      <c r="B2483" t="s">
        <v>11057</v>
      </c>
      <c r="C2483" t="s">
        <v>8344</v>
      </c>
    </row>
    <row r="2484" spans="1:3" x14ac:dyDescent="0.25">
      <c r="A2484" t="s">
        <v>8258</v>
      </c>
      <c r="B2484" t="s">
        <v>11058</v>
      </c>
      <c r="C2484" t="s">
        <v>8379</v>
      </c>
    </row>
    <row r="2485" spans="1:3" x14ac:dyDescent="0.25">
      <c r="A2485" t="s">
        <v>2775</v>
      </c>
      <c r="B2485" t="s">
        <v>11059</v>
      </c>
      <c r="C2485" t="s">
        <v>11060</v>
      </c>
    </row>
    <row r="2486" spans="1:3" x14ac:dyDescent="0.25">
      <c r="A2486" t="s">
        <v>2776</v>
      </c>
      <c r="B2486" t="s">
        <v>11061</v>
      </c>
      <c r="C2486" t="s">
        <v>8346</v>
      </c>
    </row>
    <row r="2487" spans="1:3" x14ac:dyDescent="0.25">
      <c r="A2487" t="s">
        <v>178</v>
      </c>
      <c r="B2487" t="s">
        <v>11062</v>
      </c>
      <c r="C2487" t="s">
        <v>8362</v>
      </c>
    </row>
    <row r="2488" spans="1:3" x14ac:dyDescent="0.25">
      <c r="A2488" t="s">
        <v>2777</v>
      </c>
      <c r="B2488" t="s">
        <v>11063</v>
      </c>
      <c r="C2488" t="s">
        <v>8488</v>
      </c>
    </row>
    <row r="2489" spans="1:3" x14ac:dyDescent="0.25">
      <c r="A2489" t="s">
        <v>2778</v>
      </c>
      <c r="B2489" t="s">
        <v>8349</v>
      </c>
      <c r="C2489" t="s">
        <v>11064</v>
      </c>
    </row>
    <row r="2490" spans="1:3" x14ac:dyDescent="0.25">
      <c r="A2490" t="s">
        <v>2779</v>
      </c>
      <c r="B2490" t="s">
        <v>11065</v>
      </c>
      <c r="C2490" t="s">
        <v>8346</v>
      </c>
    </row>
    <row r="2491" spans="1:3" x14ac:dyDescent="0.25">
      <c r="A2491" t="s">
        <v>179</v>
      </c>
      <c r="B2491" t="s">
        <v>11066</v>
      </c>
      <c r="C2491" t="s">
        <v>8379</v>
      </c>
    </row>
    <row r="2492" spans="1:3" x14ac:dyDescent="0.25">
      <c r="A2492" t="s">
        <v>2780</v>
      </c>
      <c r="B2492" t="s">
        <v>11067</v>
      </c>
      <c r="C2492" t="s">
        <v>8365</v>
      </c>
    </row>
    <row r="2493" spans="1:3" x14ac:dyDescent="0.25">
      <c r="A2493" t="s">
        <v>2781</v>
      </c>
      <c r="B2493" t="s">
        <v>11068</v>
      </c>
      <c r="C2493" t="s">
        <v>8499</v>
      </c>
    </row>
    <row r="2494" spans="1:3" x14ac:dyDescent="0.25">
      <c r="A2494" t="s">
        <v>2782</v>
      </c>
      <c r="B2494" t="s">
        <v>11069</v>
      </c>
      <c r="C2494" t="s">
        <v>8488</v>
      </c>
    </row>
    <row r="2495" spans="1:3" x14ac:dyDescent="0.25">
      <c r="A2495" t="s">
        <v>2783</v>
      </c>
      <c r="B2495" t="s">
        <v>11070</v>
      </c>
      <c r="C2495" t="s">
        <v>8365</v>
      </c>
    </row>
    <row r="2496" spans="1:3" x14ac:dyDescent="0.25">
      <c r="A2496" t="s">
        <v>343</v>
      </c>
      <c r="B2496" t="s">
        <v>11071</v>
      </c>
      <c r="C2496" t="s">
        <v>8379</v>
      </c>
    </row>
    <row r="2497" spans="1:3" x14ac:dyDescent="0.25">
      <c r="A2497" t="s">
        <v>2784</v>
      </c>
      <c r="B2497" t="s">
        <v>11072</v>
      </c>
      <c r="C2497" t="s">
        <v>10218</v>
      </c>
    </row>
    <row r="2498" spans="1:3" x14ac:dyDescent="0.25">
      <c r="A2498" t="s">
        <v>2785</v>
      </c>
      <c r="B2498" t="s">
        <v>8349</v>
      </c>
      <c r="C2498" t="s">
        <v>11073</v>
      </c>
    </row>
    <row r="2499" spans="1:3" x14ac:dyDescent="0.25">
      <c r="A2499" t="s">
        <v>2786</v>
      </c>
      <c r="B2499" t="s">
        <v>11074</v>
      </c>
      <c r="C2499" t="s">
        <v>8413</v>
      </c>
    </row>
    <row r="2500" spans="1:3" x14ac:dyDescent="0.25">
      <c r="A2500" t="s">
        <v>2787</v>
      </c>
      <c r="B2500" t="s">
        <v>9515</v>
      </c>
      <c r="C2500" t="s">
        <v>11075</v>
      </c>
    </row>
    <row r="2501" spans="1:3" x14ac:dyDescent="0.25">
      <c r="A2501" t="s">
        <v>2788</v>
      </c>
      <c r="B2501" t="s">
        <v>8523</v>
      </c>
      <c r="C2501" t="s">
        <v>11076</v>
      </c>
    </row>
    <row r="2502" spans="1:3" x14ac:dyDescent="0.25">
      <c r="A2502" t="s">
        <v>2789</v>
      </c>
      <c r="B2502" t="s">
        <v>8349</v>
      </c>
      <c r="C2502" t="s">
        <v>11077</v>
      </c>
    </row>
    <row r="2503" spans="1:3" x14ac:dyDescent="0.25">
      <c r="A2503" t="s">
        <v>2790</v>
      </c>
      <c r="B2503" t="s">
        <v>11078</v>
      </c>
      <c r="C2503" t="s">
        <v>8344</v>
      </c>
    </row>
    <row r="2504" spans="1:3" x14ac:dyDescent="0.25">
      <c r="A2504" t="s">
        <v>2791</v>
      </c>
      <c r="B2504" t="s">
        <v>11079</v>
      </c>
      <c r="C2504" t="s">
        <v>8392</v>
      </c>
    </row>
    <row r="2505" spans="1:3" x14ac:dyDescent="0.25">
      <c r="A2505" t="s">
        <v>2792</v>
      </c>
      <c r="B2505" t="s">
        <v>11080</v>
      </c>
      <c r="C2505" t="s">
        <v>8344</v>
      </c>
    </row>
    <row r="2506" spans="1:3" x14ac:dyDescent="0.25">
      <c r="A2506" t="s">
        <v>2793</v>
      </c>
      <c r="B2506" t="s">
        <v>11081</v>
      </c>
      <c r="C2506" t="s">
        <v>8401</v>
      </c>
    </row>
    <row r="2507" spans="1:3" x14ac:dyDescent="0.25">
      <c r="A2507" t="s">
        <v>2794</v>
      </c>
      <c r="B2507" t="s">
        <v>8349</v>
      </c>
      <c r="C2507" t="s">
        <v>11082</v>
      </c>
    </row>
    <row r="2508" spans="1:3" x14ac:dyDescent="0.25">
      <c r="A2508" t="s">
        <v>2795</v>
      </c>
      <c r="B2508" t="s">
        <v>11083</v>
      </c>
      <c r="C2508" t="s">
        <v>8346</v>
      </c>
    </row>
    <row r="2509" spans="1:3" x14ac:dyDescent="0.25">
      <c r="A2509" t="s">
        <v>2796</v>
      </c>
      <c r="B2509" t="s">
        <v>11084</v>
      </c>
      <c r="C2509" t="s">
        <v>8365</v>
      </c>
    </row>
    <row r="2510" spans="1:3" x14ac:dyDescent="0.25">
      <c r="A2510" t="s">
        <v>53</v>
      </c>
      <c r="B2510" t="s">
        <v>11085</v>
      </c>
      <c r="C2510" t="s">
        <v>8365</v>
      </c>
    </row>
    <row r="2511" spans="1:3" x14ac:dyDescent="0.25">
      <c r="A2511" t="s">
        <v>2797</v>
      </c>
      <c r="B2511" t="s">
        <v>11086</v>
      </c>
      <c r="C2511" t="s">
        <v>8346</v>
      </c>
    </row>
    <row r="2512" spans="1:3" x14ac:dyDescent="0.25">
      <c r="A2512" t="s">
        <v>2798</v>
      </c>
      <c r="B2512" t="s">
        <v>11087</v>
      </c>
      <c r="C2512" t="s">
        <v>8346</v>
      </c>
    </row>
    <row r="2513" spans="1:3" x14ac:dyDescent="0.25">
      <c r="A2513" t="s">
        <v>2799</v>
      </c>
      <c r="B2513" t="s">
        <v>11088</v>
      </c>
      <c r="C2513" t="s">
        <v>8346</v>
      </c>
    </row>
    <row r="2514" spans="1:3" x14ac:dyDescent="0.25">
      <c r="A2514" t="s">
        <v>2800</v>
      </c>
      <c r="B2514" t="s">
        <v>8349</v>
      </c>
      <c r="C2514" t="s">
        <v>11089</v>
      </c>
    </row>
    <row r="2515" spans="1:3" x14ac:dyDescent="0.25">
      <c r="A2515" t="s">
        <v>2801</v>
      </c>
      <c r="B2515" t="s">
        <v>11090</v>
      </c>
      <c r="C2515" t="s">
        <v>9678</v>
      </c>
    </row>
    <row r="2516" spans="1:3" x14ac:dyDescent="0.25">
      <c r="A2516" t="s">
        <v>2802</v>
      </c>
      <c r="B2516" t="s">
        <v>11091</v>
      </c>
      <c r="C2516" t="s">
        <v>8348</v>
      </c>
    </row>
    <row r="2517" spans="1:3" x14ac:dyDescent="0.25">
      <c r="A2517" t="s">
        <v>2803</v>
      </c>
      <c r="B2517" t="s">
        <v>11092</v>
      </c>
      <c r="C2517" t="s">
        <v>8452</v>
      </c>
    </row>
    <row r="2518" spans="1:3" x14ac:dyDescent="0.25">
      <c r="A2518" t="s">
        <v>2804</v>
      </c>
      <c r="B2518" t="s">
        <v>8523</v>
      </c>
      <c r="C2518" t="s">
        <v>11093</v>
      </c>
    </row>
    <row r="2519" spans="1:3" x14ac:dyDescent="0.25">
      <c r="A2519" t="s">
        <v>271</v>
      </c>
      <c r="B2519" t="s">
        <v>11094</v>
      </c>
      <c r="C2519" t="s">
        <v>8379</v>
      </c>
    </row>
    <row r="2520" spans="1:3" x14ac:dyDescent="0.25">
      <c r="A2520" t="s">
        <v>54</v>
      </c>
      <c r="B2520" t="s">
        <v>11095</v>
      </c>
      <c r="C2520" t="s">
        <v>8379</v>
      </c>
    </row>
    <row r="2521" spans="1:3" x14ac:dyDescent="0.25">
      <c r="A2521" t="s">
        <v>2805</v>
      </c>
      <c r="B2521" t="s">
        <v>11096</v>
      </c>
      <c r="C2521" t="s">
        <v>8406</v>
      </c>
    </row>
    <row r="2522" spans="1:3" x14ac:dyDescent="0.25">
      <c r="A2522" t="s">
        <v>2806</v>
      </c>
      <c r="B2522" t="s">
        <v>11097</v>
      </c>
      <c r="C2522" t="s">
        <v>8401</v>
      </c>
    </row>
    <row r="2523" spans="1:3" x14ac:dyDescent="0.25">
      <c r="A2523" t="s">
        <v>2807</v>
      </c>
      <c r="B2523" t="s">
        <v>11098</v>
      </c>
      <c r="C2523" t="s">
        <v>8492</v>
      </c>
    </row>
    <row r="2524" spans="1:3" x14ac:dyDescent="0.25">
      <c r="A2524" t="s">
        <v>2808</v>
      </c>
      <c r="B2524" t="s">
        <v>11099</v>
      </c>
      <c r="C2524" t="s">
        <v>8346</v>
      </c>
    </row>
    <row r="2525" spans="1:3" x14ac:dyDescent="0.25">
      <c r="A2525" t="s">
        <v>2809</v>
      </c>
      <c r="B2525" t="s">
        <v>11100</v>
      </c>
      <c r="C2525" t="s">
        <v>8452</v>
      </c>
    </row>
    <row r="2526" spans="1:3" x14ac:dyDescent="0.25">
      <c r="A2526" t="s">
        <v>2810</v>
      </c>
      <c r="B2526" t="s">
        <v>8619</v>
      </c>
      <c r="C2526" t="s">
        <v>11101</v>
      </c>
    </row>
    <row r="2527" spans="1:3" x14ac:dyDescent="0.25">
      <c r="A2527" t="s">
        <v>2811</v>
      </c>
      <c r="B2527" t="s">
        <v>11102</v>
      </c>
      <c r="C2527" t="s">
        <v>8346</v>
      </c>
    </row>
    <row r="2528" spans="1:3" x14ac:dyDescent="0.25">
      <c r="A2528" t="s">
        <v>2812</v>
      </c>
      <c r="B2528" t="s">
        <v>11103</v>
      </c>
      <c r="C2528" t="s">
        <v>8452</v>
      </c>
    </row>
    <row r="2529" spans="1:3" x14ac:dyDescent="0.25">
      <c r="A2529" t="s">
        <v>8168</v>
      </c>
      <c r="B2529" t="s">
        <v>8403</v>
      </c>
      <c r="C2529" t="s">
        <v>11104</v>
      </c>
    </row>
    <row r="2530" spans="1:3" x14ac:dyDescent="0.25">
      <c r="A2530" t="s">
        <v>2814</v>
      </c>
      <c r="B2530" t="s">
        <v>11105</v>
      </c>
      <c r="C2530" t="s">
        <v>8346</v>
      </c>
    </row>
    <row r="2531" spans="1:3" x14ac:dyDescent="0.25">
      <c r="A2531" t="s">
        <v>2815</v>
      </c>
      <c r="B2531" t="s">
        <v>11106</v>
      </c>
      <c r="C2531" t="s">
        <v>8346</v>
      </c>
    </row>
    <row r="2532" spans="1:3" x14ac:dyDescent="0.25">
      <c r="A2532" t="s">
        <v>2816</v>
      </c>
      <c r="B2532" t="s">
        <v>11107</v>
      </c>
      <c r="C2532" t="s">
        <v>8452</v>
      </c>
    </row>
    <row r="2533" spans="1:3" x14ac:dyDescent="0.25">
      <c r="A2533" t="s">
        <v>2817</v>
      </c>
      <c r="B2533" t="s">
        <v>11108</v>
      </c>
      <c r="C2533" t="s">
        <v>8499</v>
      </c>
    </row>
    <row r="2534" spans="1:3" x14ac:dyDescent="0.25">
      <c r="A2534" t="s">
        <v>2818</v>
      </c>
      <c r="B2534" t="s">
        <v>11109</v>
      </c>
      <c r="C2534" t="s">
        <v>8411</v>
      </c>
    </row>
    <row r="2535" spans="1:3" x14ac:dyDescent="0.25">
      <c r="A2535" t="s">
        <v>2819</v>
      </c>
      <c r="B2535" t="s">
        <v>11110</v>
      </c>
      <c r="C2535" t="s">
        <v>8346</v>
      </c>
    </row>
    <row r="2536" spans="1:3" x14ac:dyDescent="0.25">
      <c r="A2536" t="s">
        <v>55</v>
      </c>
      <c r="B2536" t="s">
        <v>11111</v>
      </c>
      <c r="C2536" t="s">
        <v>8365</v>
      </c>
    </row>
    <row r="2537" spans="1:3" x14ac:dyDescent="0.25">
      <c r="A2537" t="s">
        <v>2820</v>
      </c>
      <c r="B2537" t="s">
        <v>11112</v>
      </c>
      <c r="C2537" t="s">
        <v>8344</v>
      </c>
    </row>
    <row r="2538" spans="1:3" x14ac:dyDescent="0.25">
      <c r="A2538" t="s">
        <v>2821</v>
      </c>
      <c r="B2538" t="s">
        <v>11113</v>
      </c>
      <c r="C2538" t="s">
        <v>8411</v>
      </c>
    </row>
    <row r="2539" spans="1:3" x14ac:dyDescent="0.25">
      <c r="A2539" t="s">
        <v>2822</v>
      </c>
      <c r="B2539" t="s">
        <v>11114</v>
      </c>
      <c r="C2539" t="s">
        <v>8379</v>
      </c>
    </row>
    <row r="2540" spans="1:3" x14ac:dyDescent="0.25">
      <c r="A2540" t="s">
        <v>2823</v>
      </c>
      <c r="B2540" t="s">
        <v>8349</v>
      </c>
      <c r="C2540" t="s">
        <v>11115</v>
      </c>
    </row>
    <row r="2541" spans="1:3" x14ac:dyDescent="0.25">
      <c r="A2541" t="s">
        <v>2824</v>
      </c>
      <c r="B2541" t="s">
        <v>11116</v>
      </c>
      <c r="C2541" t="s">
        <v>11117</v>
      </c>
    </row>
    <row r="2542" spans="1:3" x14ac:dyDescent="0.25">
      <c r="A2542" t="s">
        <v>2825</v>
      </c>
      <c r="B2542" t="s">
        <v>11118</v>
      </c>
      <c r="C2542" t="s">
        <v>8365</v>
      </c>
    </row>
    <row r="2543" spans="1:3" x14ac:dyDescent="0.25">
      <c r="A2543" t="s">
        <v>2826</v>
      </c>
      <c r="B2543" t="s">
        <v>11119</v>
      </c>
      <c r="C2543" t="s">
        <v>8457</v>
      </c>
    </row>
    <row r="2544" spans="1:3" x14ac:dyDescent="0.25">
      <c r="A2544" t="s">
        <v>2827</v>
      </c>
      <c r="B2544" t="s">
        <v>11120</v>
      </c>
      <c r="C2544" t="s">
        <v>8492</v>
      </c>
    </row>
    <row r="2545" spans="1:3" x14ac:dyDescent="0.25">
      <c r="A2545" t="s">
        <v>2828</v>
      </c>
      <c r="B2545" t="s">
        <v>8349</v>
      </c>
      <c r="C2545" t="s">
        <v>11121</v>
      </c>
    </row>
    <row r="2546" spans="1:3" x14ac:dyDescent="0.25">
      <c r="A2546" t="s">
        <v>2829</v>
      </c>
      <c r="B2546" t="s">
        <v>11122</v>
      </c>
      <c r="C2546" t="s">
        <v>8365</v>
      </c>
    </row>
    <row r="2547" spans="1:3" x14ac:dyDescent="0.25">
      <c r="A2547" t="s">
        <v>2830</v>
      </c>
      <c r="B2547" t="s">
        <v>8349</v>
      </c>
      <c r="C2547" t="s">
        <v>11123</v>
      </c>
    </row>
    <row r="2548" spans="1:3" x14ac:dyDescent="0.25">
      <c r="A2548" t="s">
        <v>2831</v>
      </c>
      <c r="B2548" t="s">
        <v>11124</v>
      </c>
      <c r="C2548" t="s">
        <v>8344</v>
      </c>
    </row>
    <row r="2549" spans="1:3" x14ac:dyDescent="0.25">
      <c r="A2549" t="s">
        <v>2832</v>
      </c>
      <c r="B2549" t="s">
        <v>11125</v>
      </c>
      <c r="C2549" t="s">
        <v>8346</v>
      </c>
    </row>
    <row r="2550" spans="1:3" x14ac:dyDescent="0.25">
      <c r="A2550" t="s">
        <v>2833</v>
      </c>
      <c r="B2550" t="s">
        <v>11126</v>
      </c>
      <c r="C2550" t="s">
        <v>8959</v>
      </c>
    </row>
    <row r="2551" spans="1:3" x14ac:dyDescent="0.25">
      <c r="A2551" t="s">
        <v>2834</v>
      </c>
      <c r="B2551" t="s">
        <v>11127</v>
      </c>
      <c r="C2551" t="s">
        <v>8457</v>
      </c>
    </row>
    <row r="2552" spans="1:3" x14ac:dyDescent="0.25">
      <c r="A2552" t="s">
        <v>2835</v>
      </c>
      <c r="B2552" t="s">
        <v>11128</v>
      </c>
      <c r="C2552" t="s">
        <v>8344</v>
      </c>
    </row>
    <row r="2553" spans="1:3" x14ac:dyDescent="0.25">
      <c r="A2553" t="s">
        <v>2836</v>
      </c>
      <c r="B2553" t="s">
        <v>11129</v>
      </c>
      <c r="C2553" t="s">
        <v>8346</v>
      </c>
    </row>
    <row r="2554" spans="1:3" x14ac:dyDescent="0.25">
      <c r="A2554" t="s">
        <v>2837</v>
      </c>
      <c r="B2554" t="s">
        <v>11130</v>
      </c>
      <c r="C2554" t="s">
        <v>8344</v>
      </c>
    </row>
    <row r="2555" spans="1:3" x14ac:dyDescent="0.25">
      <c r="A2555" t="s">
        <v>2838</v>
      </c>
      <c r="B2555" t="s">
        <v>8349</v>
      </c>
      <c r="C2555" t="s">
        <v>11131</v>
      </c>
    </row>
    <row r="2556" spans="1:3" x14ac:dyDescent="0.25">
      <c r="A2556" t="s">
        <v>2839</v>
      </c>
      <c r="B2556" t="s">
        <v>11132</v>
      </c>
      <c r="C2556" t="s">
        <v>8898</v>
      </c>
    </row>
    <row r="2557" spans="1:3" x14ac:dyDescent="0.25">
      <c r="A2557" t="s">
        <v>2840</v>
      </c>
      <c r="B2557" t="s">
        <v>11133</v>
      </c>
      <c r="C2557" t="s">
        <v>8344</v>
      </c>
    </row>
    <row r="2558" spans="1:3" x14ac:dyDescent="0.25">
      <c r="A2558" t="s">
        <v>2841</v>
      </c>
      <c r="B2558" t="s">
        <v>11134</v>
      </c>
      <c r="C2558" t="s">
        <v>8676</v>
      </c>
    </row>
    <row r="2559" spans="1:3" x14ac:dyDescent="0.25">
      <c r="A2559" t="s">
        <v>2842</v>
      </c>
      <c r="B2559" t="s">
        <v>11135</v>
      </c>
      <c r="C2559" t="s">
        <v>8365</v>
      </c>
    </row>
    <row r="2560" spans="1:3" x14ac:dyDescent="0.25">
      <c r="A2560" t="s">
        <v>272</v>
      </c>
      <c r="B2560" t="s">
        <v>11136</v>
      </c>
      <c r="C2560" t="s">
        <v>8379</v>
      </c>
    </row>
    <row r="2561" spans="1:3" x14ac:dyDescent="0.25">
      <c r="A2561" t="s">
        <v>2843</v>
      </c>
      <c r="B2561" t="s">
        <v>11137</v>
      </c>
      <c r="C2561" t="s">
        <v>11138</v>
      </c>
    </row>
    <row r="2562" spans="1:3" x14ac:dyDescent="0.25">
      <c r="A2562" t="s">
        <v>2844</v>
      </c>
      <c r="B2562" t="s">
        <v>11139</v>
      </c>
      <c r="C2562" t="s">
        <v>8452</v>
      </c>
    </row>
    <row r="2563" spans="1:3" x14ac:dyDescent="0.25">
      <c r="A2563" t="s">
        <v>2845</v>
      </c>
      <c r="B2563" t="s">
        <v>11140</v>
      </c>
      <c r="C2563" t="s">
        <v>8344</v>
      </c>
    </row>
    <row r="2564" spans="1:3" x14ac:dyDescent="0.25">
      <c r="A2564" t="s">
        <v>2846</v>
      </c>
      <c r="B2564" t="s">
        <v>8359</v>
      </c>
      <c r="C2564" t="s">
        <v>11141</v>
      </c>
    </row>
    <row r="2565" spans="1:3" x14ac:dyDescent="0.25">
      <c r="A2565" t="s">
        <v>2847</v>
      </c>
      <c r="B2565" t="s">
        <v>11142</v>
      </c>
      <c r="C2565" t="s">
        <v>8530</v>
      </c>
    </row>
    <row r="2566" spans="1:3" x14ac:dyDescent="0.25">
      <c r="A2566" t="s">
        <v>2848</v>
      </c>
      <c r="B2566" t="s">
        <v>11143</v>
      </c>
      <c r="C2566" t="s">
        <v>8346</v>
      </c>
    </row>
    <row r="2567" spans="1:3" x14ac:dyDescent="0.25">
      <c r="A2567" t="s">
        <v>2849</v>
      </c>
      <c r="B2567" t="s">
        <v>11144</v>
      </c>
      <c r="C2567" t="s">
        <v>8390</v>
      </c>
    </row>
    <row r="2568" spans="1:3" x14ac:dyDescent="0.25">
      <c r="A2568" t="s">
        <v>2850</v>
      </c>
      <c r="B2568" t="s">
        <v>8349</v>
      </c>
      <c r="C2568" t="s">
        <v>11145</v>
      </c>
    </row>
    <row r="2569" spans="1:3" x14ac:dyDescent="0.25">
      <c r="A2569" t="s">
        <v>2851</v>
      </c>
      <c r="B2569" t="s">
        <v>11146</v>
      </c>
      <c r="C2569" t="s">
        <v>8488</v>
      </c>
    </row>
    <row r="2570" spans="1:3" x14ac:dyDescent="0.25">
      <c r="A2570" t="s">
        <v>2852</v>
      </c>
      <c r="B2570" t="s">
        <v>11147</v>
      </c>
      <c r="C2570" t="s">
        <v>8342</v>
      </c>
    </row>
    <row r="2571" spans="1:3" x14ac:dyDescent="0.25">
      <c r="A2571" t="s">
        <v>2853</v>
      </c>
      <c r="B2571" t="s">
        <v>11148</v>
      </c>
      <c r="C2571" t="s">
        <v>8342</v>
      </c>
    </row>
    <row r="2572" spans="1:3" x14ac:dyDescent="0.25">
      <c r="A2572" t="s">
        <v>2854</v>
      </c>
      <c r="B2572" t="s">
        <v>11149</v>
      </c>
      <c r="C2572" t="s">
        <v>8561</v>
      </c>
    </row>
    <row r="2573" spans="1:3" x14ac:dyDescent="0.25">
      <c r="A2573" t="s">
        <v>2855</v>
      </c>
      <c r="B2573" t="s">
        <v>11150</v>
      </c>
      <c r="C2573" t="s">
        <v>8452</v>
      </c>
    </row>
    <row r="2574" spans="1:3" x14ac:dyDescent="0.25">
      <c r="A2574" t="s">
        <v>2856</v>
      </c>
      <c r="B2574" t="s">
        <v>11151</v>
      </c>
      <c r="C2574" t="s">
        <v>8346</v>
      </c>
    </row>
    <row r="2575" spans="1:3" x14ac:dyDescent="0.25">
      <c r="A2575" t="s">
        <v>2857</v>
      </c>
      <c r="B2575" t="s">
        <v>11152</v>
      </c>
      <c r="C2575" t="s">
        <v>8499</v>
      </c>
    </row>
    <row r="2576" spans="1:3" x14ac:dyDescent="0.25">
      <c r="A2576" t="s">
        <v>2858</v>
      </c>
      <c r="B2576" t="s">
        <v>11153</v>
      </c>
      <c r="C2576" t="s">
        <v>8365</v>
      </c>
    </row>
    <row r="2577" spans="1:3" x14ac:dyDescent="0.25">
      <c r="A2577" t="s">
        <v>2859</v>
      </c>
      <c r="B2577" t="s">
        <v>11154</v>
      </c>
      <c r="C2577" t="s">
        <v>8530</v>
      </c>
    </row>
    <row r="2578" spans="1:3" x14ac:dyDescent="0.25">
      <c r="A2578" t="s">
        <v>2860</v>
      </c>
      <c r="B2578" t="s">
        <v>11155</v>
      </c>
      <c r="C2578" t="s">
        <v>8401</v>
      </c>
    </row>
    <row r="2579" spans="1:3" x14ac:dyDescent="0.25">
      <c r="A2579" t="s">
        <v>2861</v>
      </c>
      <c r="B2579" t="s">
        <v>11156</v>
      </c>
      <c r="C2579" t="s">
        <v>8379</v>
      </c>
    </row>
    <row r="2580" spans="1:3" x14ac:dyDescent="0.25">
      <c r="A2580" t="s">
        <v>2862</v>
      </c>
      <c r="B2580" t="s">
        <v>8349</v>
      </c>
      <c r="C2580" t="s">
        <v>11157</v>
      </c>
    </row>
    <row r="2581" spans="1:3" x14ac:dyDescent="0.25">
      <c r="A2581" t="s">
        <v>2863</v>
      </c>
      <c r="B2581" t="s">
        <v>11158</v>
      </c>
      <c r="C2581" t="s">
        <v>8346</v>
      </c>
    </row>
    <row r="2582" spans="1:3" x14ac:dyDescent="0.25">
      <c r="A2582" t="s">
        <v>2864</v>
      </c>
      <c r="B2582" t="s">
        <v>8482</v>
      </c>
      <c r="C2582" t="s">
        <v>11159</v>
      </c>
    </row>
    <row r="2583" spans="1:3" x14ac:dyDescent="0.25">
      <c r="A2583" t="s">
        <v>2865</v>
      </c>
      <c r="B2583" t="s">
        <v>8349</v>
      </c>
      <c r="C2583" t="s">
        <v>11160</v>
      </c>
    </row>
    <row r="2584" spans="1:3" x14ac:dyDescent="0.25">
      <c r="A2584" t="s">
        <v>2866</v>
      </c>
      <c r="B2584" t="s">
        <v>11161</v>
      </c>
      <c r="C2584" t="s">
        <v>8459</v>
      </c>
    </row>
    <row r="2585" spans="1:3" x14ac:dyDescent="0.25">
      <c r="A2585" t="s">
        <v>2867</v>
      </c>
      <c r="B2585" t="s">
        <v>8349</v>
      </c>
      <c r="C2585" t="s">
        <v>11162</v>
      </c>
    </row>
    <row r="2586" spans="1:3" x14ac:dyDescent="0.25">
      <c r="A2586" t="s">
        <v>2868</v>
      </c>
      <c r="B2586" t="s">
        <v>11163</v>
      </c>
      <c r="C2586" t="s">
        <v>8401</v>
      </c>
    </row>
    <row r="2587" spans="1:3" x14ac:dyDescent="0.25">
      <c r="A2587" t="s">
        <v>2869</v>
      </c>
      <c r="B2587" t="s">
        <v>8349</v>
      </c>
      <c r="C2587" t="s">
        <v>11164</v>
      </c>
    </row>
    <row r="2588" spans="1:3" x14ac:dyDescent="0.25">
      <c r="A2588" t="s">
        <v>2870</v>
      </c>
      <c r="B2588" t="s">
        <v>11165</v>
      </c>
      <c r="C2588" t="s">
        <v>8348</v>
      </c>
    </row>
    <row r="2589" spans="1:3" x14ac:dyDescent="0.25">
      <c r="A2589" t="s">
        <v>2871</v>
      </c>
      <c r="B2589" t="s">
        <v>11166</v>
      </c>
      <c r="C2589" t="s">
        <v>8344</v>
      </c>
    </row>
    <row r="2590" spans="1:3" x14ac:dyDescent="0.25">
      <c r="A2590" t="s">
        <v>2872</v>
      </c>
      <c r="B2590" t="s">
        <v>11167</v>
      </c>
      <c r="C2590" t="s">
        <v>8342</v>
      </c>
    </row>
    <row r="2591" spans="1:3" x14ac:dyDescent="0.25">
      <c r="A2591" t="s">
        <v>2873</v>
      </c>
      <c r="B2591" t="s">
        <v>11168</v>
      </c>
      <c r="C2591" t="s">
        <v>8452</v>
      </c>
    </row>
    <row r="2592" spans="1:3" x14ac:dyDescent="0.25">
      <c r="A2592" t="s">
        <v>2874</v>
      </c>
      <c r="B2592" t="s">
        <v>8349</v>
      </c>
      <c r="C2592" t="s">
        <v>11169</v>
      </c>
    </row>
    <row r="2593" spans="1:3" x14ac:dyDescent="0.25">
      <c r="A2593" t="s">
        <v>2875</v>
      </c>
      <c r="B2593" t="s">
        <v>11170</v>
      </c>
      <c r="C2593" t="s">
        <v>8346</v>
      </c>
    </row>
    <row r="2594" spans="1:3" x14ac:dyDescent="0.25">
      <c r="A2594" t="s">
        <v>2876</v>
      </c>
      <c r="B2594" t="s">
        <v>11171</v>
      </c>
      <c r="C2594" t="s">
        <v>8499</v>
      </c>
    </row>
    <row r="2595" spans="1:3" x14ac:dyDescent="0.25">
      <c r="A2595" t="s">
        <v>2877</v>
      </c>
      <c r="B2595" t="s">
        <v>8349</v>
      </c>
      <c r="C2595" t="s">
        <v>11172</v>
      </c>
    </row>
    <row r="2596" spans="1:3" x14ac:dyDescent="0.25">
      <c r="A2596" t="s">
        <v>2878</v>
      </c>
      <c r="B2596" t="s">
        <v>11173</v>
      </c>
      <c r="C2596" t="s">
        <v>8365</v>
      </c>
    </row>
    <row r="2597" spans="1:3" x14ac:dyDescent="0.25">
      <c r="A2597" t="s">
        <v>2879</v>
      </c>
      <c r="B2597" t="s">
        <v>11174</v>
      </c>
      <c r="C2597" t="s">
        <v>8411</v>
      </c>
    </row>
    <row r="2598" spans="1:3" x14ac:dyDescent="0.25">
      <c r="A2598" t="s">
        <v>2880</v>
      </c>
      <c r="B2598" t="s">
        <v>11175</v>
      </c>
      <c r="C2598" t="s">
        <v>8492</v>
      </c>
    </row>
    <row r="2599" spans="1:3" x14ac:dyDescent="0.25">
      <c r="A2599" t="s">
        <v>8169</v>
      </c>
      <c r="B2599" t="s">
        <v>11176</v>
      </c>
      <c r="C2599" t="s">
        <v>8342</v>
      </c>
    </row>
    <row r="2600" spans="1:3" x14ac:dyDescent="0.25">
      <c r="A2600" t="s">
        <v>2882</v>
      </c>
      <c r="B2600" t="s">
        <v>11177</v>
      </c>
      <c r="C2600" t="s">
        <v>8411</v>
      </c>
    </row>
    <row r="2601" spans="1:3" x14ac:dyDescent="0.25">
      <c r="A2601" t="s">
        <v>2883</v>
      </c>
      <c r="B2601" t="s">
        <v>11178</v>
      </c>
      <c r="C2601" t="s">
        <v>8344</v>
      </c>
    </row>
    <row r="2602" spans="1:3" x14ac:dyDescent="0.25">
      <c r="A2602" t="s">
        <v>2884</v>
      </c>
      <c r="B2602" t="s">
        <v>11179</v>
      </c>
      <c r="C2602" t="s">
        <v>8406</v>
      </c>
    </row>
    <row r="2603" spans="1:3" x14ac:dyDescent="0.25">
      <c r="A2603" t="s">
        <v>2885</v>
      </c>
      <c r="B2603" t="s">
        <v>11180</v>
      </c>
      <c r="C2603" t="s">
        <v>8346</v>
      </c>
    </row>
    <row r="2604" spans="1:3" x14ac:dyDescent="0.25">
      <c r="A2604" t="s">
        <v>2886</v>
      </c>
      <c r="B2604" t="s">
        <v>8349</v>
      </c>
      <c r="C2604" t="s">
        <v>11181</v>
      </c>
    </row>
    <row r="2605" spans="1:3" x14ac:dyDescent="0.25">
      <c r="A2605" t="s">
        <v>2887</v>
      </c>
      <c r="B2605" t="s">
        <v>11182</v>
      </c>
      <c r="C2605" t="s">
        <v>8365</v>
      </c>
    </row>
    <row r="2606" spans="1:3" x14ac:dyDescent="0.25">
      <c r="A2606" t="s">
        <v>2888</v>
      </c>
      <c r="B2606" t="s">
        <v>11183</v>
      </c>
      <c r="C2606" t="s">
        <v>8452</v>
      </c>
    </row>
    <row r="2607" spans="1:3" x14ac:dyDescent="0.25">
      <c r="A2607" t="s">
        <v>2889</v>
      </c>
      <c r="B2607" t="s">
        <v>8349</v>
      </c>
      <c r="C2607" t="s">
        <v>11184</v>
      </c>
    </row>
    <row r="2608" spans="1:3" x14ac:dyDescent="0.25">
      <c r="A2608" t="s">
        <v>2890</v>
      </c>
      <c r="B2608" t="s">
        <v>11185</v>
      </c>
      <c r="C2608" t="s">
        <v>8344</v>
      </c>
    </row>
    <row r="2609" spans="1:3" x14ac:dyDescent="0.25">
      <c r="A2609" t="s">
        <v>2891</v>
      </c>
      <c r="B2609" t="s">
        <v>11186</v>
      </c>
      <c r="C2609" t="s">
        <v>8383</v>
      </c>
    </row>
    <row r="2610" spans="1:3" x14ac:dyDescent="0.25">
      <c r="A2610" t="s">
        <v>2892</v>
      </c>
      <c r="B2610" t="s">
        <v>8349</v>
      </c>
      <c r="C2610" t="s">
        <v>11187</v>
      </c>
    </row>
    <row r="2611" spans="1:3" x14ac:dyDescent="0.25">
      <c r="A2611" t="s">
        <v>2893</v>
      </c>
      <c r="B2611" t="s">
        <v>11188</v>
      </c>
      <c r="C2611" t="s">
        <v>8707</v>
      </c>
    </row>
    <row r="2612" spans="1:3" x14ac:dyDescent="0.25">
      <c r="A2612" t="s">
        <v>2894</v>
      </c>
      <c r="B2612" t="s">
        <v>8349</v>
      </c>
      <c r="C2612" t="s">
        <v>11189</v>
      </c>
    </row>
    <row r="2613" spans="1:3" x14ac:dyDescent="0.25">
      <c r="A2613" t="s">
        <v>2895</v>
      </c>
      <c r="B2613" t="s">
        <v>11190</v>
      </c>
      <c r="C2613" t="s">
        <v>8344</v>
      </c>
    </row>
    <row r="2614" spans="1:3" x14ac:dyDescent="0.25">
      <c r="A2614" t="s">
        <v>2896</v>
      </c>
      <c r="B2614" t="s">
        <v>11191</v>
      </c>
      <c r="C2614" t="s">
        <v>8390</v>
      </c>
    </row>
    <row r="2615" spans="1:3" x14ac:dyDescent="0.25">
      <c r="A2615" t="s">
        <v>2897</v>
      </c>
      <c r="B2615" t="s">
        <v>11192</v>
      </c>
      <c r="C2615" t="s">
        <v>8707</v>
      </c>
    </row>
    <row r="2616" spans="1:3" x14ac:dyDescent="0.25">
      <c r="A2616" t="s">
        <v>2898</v>
      </c>
      <c r="B2616" t="s">
        <v>11193</v>
      </c>
      <c r="C2616" t="s">
        <v>8778</v>
      </c>
    </row>
    <row r="2617" spans="1:3" x14ac:dyDescent="0.25">
      <c r="A2617" t="s">
        <v>2899</v>
      </c>
      <c r="B2617" t="s">
        <v>8476</v>
      </c>
      <c r="C2617" t="s">
        <v>11194</v>
      </c>
    </row>
    <row r="2618" spans="1:3" x14ac:dyDescent="0.25">
      <c r="A2618" t="s">
        <v>2900</v>
      </c>
      <c r="B2618" t="s">
        <v>8349</v>
      </c>
      <c r="C2618" t="s">
        <v>11195</v>
      </c>
    </row>
    <row r="2619" spans="1:3" x14ac:dyDescent="0.25">
      <c r="A2619" t="s">
        <v>2901</v>
      </c>
      <c r="B2619" t="s">
        <v>11196</v>
      </c>
      <c r="C2619" t="s">
        <v>10030</v>
      </c>
    </row>
    <row r="2620" spans="1:3" x14ac:dyDescent="0.25">
      <c r="A2620" t="s">
        <v>2902</v>
      </c>
      <c r="B2620" t="s">
        <v>11197</v>
      </c>
      <c r="C2620" t="s">
        <v>8346</v>
      </c>
    </row>
    <row r="2621" spans="1:3" x14ac:dyDescent="0.25">
      <c r="A2621" t="s">
        <v>2903</v>
      </c>
      <c r="B2621" t="s">
        <v>8523</v>
      </c>
      <c r="C2621" t="s">
        <v>11198</v>
      </c>
    </row>
    <row r="2622" spans="1:3" x14ac:dyDescent="0.25">
      <c r="A2622" t="s">
        <v>2904</v>
      </c>
      <c r="B2622" t="s">
        <v>11199</v>
      </c>
      <c r="C2622" t="s">
        <v>8348</v>
      </c>
    </row>
    <row r="2623" spans="1:3" x14ac:dyDescent="0.25">
      <c r="A2623" t="s">
        <v>2905</v>
      </c>
      <c r="B2623" t="s">
        <v>11200</v>
      </c>
      <c r="C2623" t="s">
        <v>8509</v>
      </c>
    </row>
    <row r="2624" spans="1:3" x14ac:dyDescent="0.25">
      <c r="A2624" t="s">
        <v>2906</v>
      </c>
      <c r="B2624" t="s">
        <v>8349</v>
      </c>
      <c r="C2624" t="s">
        <v>11201</v>
      </c>
    </row>
    <row r="2625" spans="1:3" x14ac:dyDescent="0.25">
      <c r="A2625" t="s">
        <v>2907</v>
      </c>
      <c r="B2625" t="s">
        <v>11202</v>
      </c>
      <c r="C2625" t="s">
        <v>8346</v>
      </c>
    </row>
    <row r="2626" spans="1:3" x14ac:dyDescent="0.25">
      <c r="A2626" t="s">
        <v>273</v>
      </c>
      <c r="B2626" t="s">
        <v>11203</v>
      </c>
      <c r="C2626" t="s">
        <v>8379</v>
      </c>
    </row>
    <row r="2627" spans="1:3" x14ac:dyDescent="0.25">
      <c r="A2627" t="s">
        <v>2908</v>
      </c>
      <c r="B2627" t="s">
        <v>11204</v>
      </c>
      <c r="C2627" t="s">
        <v>8392</v>
      </c>
    </row>
    <row r="2628" spans="1:3" x14ac:dyDescent="0.25">
      <c r="A2628" t="s">
        <v>2909</v>
      </c>
      <c r="B2628" t="s">
        <v>11205</v>
      </c>
      <c r="C2628" t="s">
        <v>8452</v>
      </c>
    </row>
    <row r="2629" spans="1:3" x14ac:dyDescent="0.25">
      <c r="A2629" t="s">
        <v>2910</v>
      </c>
      <c r="B2629" t="s">
        <v>11206</v>
      </c>
      <c r="C2629" t="s">
        <v>8488</v>
      </c>
    </row>
    <row r="2630" spans="1:3" x14ac:dyDescent="0.25">
      <c r="A2630" t="s">
        <v>2911</v>
      </c>
      <c r="B2630" t="s">
        <v>11207</v>
      </c>
      <c r="C2630" t="s">
        <v>9392</v>
      </c>
    </row>
    <row r="2631" spans="1:3" x14ac:dyDescent="0.25">
      <c r="A2631" t="s">
        <v>2912</v>
      </c>
      <c r="B2631" t="s">
        <v>8523</v>
      </c>
      <c r="C2631" t="s">
        <v>11208</v>
      </c>
    </row>
    <row r="2632" spans="1:3" x14ac:dyDescent="0.25">
      <c r="A2632" t="s">
        <v>2913</v>
      </c>
      <c r="B2632" t="s">
        <v>11209</v>
      </c>
      <c r="C2632" t="s">
        <v>8452</v>
      </c>
    </row>
    <row r="2633" spans="1:3" x14ac:dyDescent="0.25">
      <c r="A2633" t="s">
        <v>2914</v>
      </c>
      <c r="B2633" t="s">
        <v>11210</v>
      </c>
      <c r="C2633" t="s">
        <v>8344</v>
      </c>
    </row>
    <row r="2634" spans="1:3" x14ac:dyDescent="0.25">
      <c r="A2634" t="s">
        <v>2915</v>
      </c>
      <c r="B2634" t="s">
        <v>11211</v>
      </c>
      <c r="C2634" t="s">
        <v>8406</v>
      </c>
    </row>
    <row r="2635" spans="1:3" x14ac:dyDescent="0.25">
      <c r="A2635" t="s">
        <v>2916</v>
      </c>
      <c r="B2635" t="s">
        <v>11212</v>
      </c>
      <c r="C2635" t="s">
        <v>11213</v>
      </c>
    </row>
    <row r="2636" spans="1:3" x14ac:dyDescent="0.25">
      <c r="A2636" t="s">
        <v>56</v>
      </c>
      <c r="B2636" t="s">
        <v>11214</v>
      </c>
      <c r="C2636" t="s">
        <v>8530</v>
      </c>
    </row>
    <row r="2637" spans="1:3" x14ac:dyDescent="0.25">
      <c r="A2637" t="s">
        <v>2917</v>
      </c>
      <c r="B2637" t="s">
        <v>11215</v>
      </c>
      <c r="C2637" t="s">
        <v>8346</v>
      </c>
    </row>
    <row r="2638" spans="1:3" x14ac:dyDescent="0.25">
      <c r="A2638" t="s">
        <v>2918</v>
      </c>
      <c r="B2638" t="s">
        <v>8523</v>
      </c>
      <c r="C2638" t="s">
        <v>11216</v>
      </c>
    </row>
    <row r="2639" spans="1:3" x14ac:dyDescent="0.25">
      <c r="A2639" t="s">
        <v>2919</v>
      </c>
      <c r="B2639" t="s">
        <v>11217</v>
      </c>
      <c r="C2639" t="s">
        <v>8365</v>
      </c>
    </row>
    <row r="2640" spans="1:3" x14ac:dyDescent="0.25">
      <c r="A2640" t="s">
        <v>2920</v>
      </c>
      <c r="B2640" t="s">
        <v>11218</v>
      </c>
      <c r="C2640" t="s">
        <v>8411</v>
      </c>
    </row>
    <row r="2641" spans="1:3" x14ac:dyDescent="0.25">
      <c r="A2641" t="s">
        <v>2921</v>
      </c>
      <c r="B2641" t="s">
        <v>11219</v>
      </c>
      <c r="C2641" t="s">
        <v>8379</v>
      </c>
    </row>
    <row r="2642" spans="1:3" x14ac:dyDescent="0.25">
      <c r="A2642" t="s">
        <v>57</v>
      </c>
      <c r="B2642" t="s">
        <v>11220</v>
      </c>
      <c r="C2642" t="s">
        <v>8346</v>
      </c>
    </row>
    <row r="2643" spans="1:3" x14ac:dyDescent="0.25">
      <c r="A2643" t="s">
        <v>2922</v>
      </c>
      <c r="B2643" t="s">
        <v>11221</v>
      </c>
      <c r="C2643" t="s">
        <v>8383</v>
      </c>
    </row>
    <row r="2644" spans="1:3" x14ac:dyDescent="0.25">
      <c r="A2644" t="s">
        <v>2923</v>
      </c>
      <c r="B2644" t="s">
        <v>8691</v>
      </c>
      <c r="C2644" t="s">
        <v>11222</v>
      </c>
    </row>
    <row r="2645" spans="1:3" x14ac:dyDescent="0.25">
      <c r="A2645" t="s">
        <v>2924</v>
      </c>
      <c r="B2645" t="s">
        <v>8349</v>
      </c>
      <c r="C2645" t="s">
        <v>11223</v>
      </c>
    </row>
    <row r="2646" spans="1:3" x14ac:dyDescent="0.25">
      <c r="A2646" t="s">
        <v>180</v>
      </c>
      <c r="B2646" t="s">
        <v>11224</v>
      </c>
      <c r="C2646" t="s">
        <v>8379</v>
      </c>
    </row>
    <row r="2647" spans="1:3" x14ac:dyDescent="0.25">
      <c r="A2647" t="s">
        <v>2925</v>
      </c>
      <c r="B2647" t="s">
        <v>11225</v>
      </c>
      <c r="C2647" t="s">
        <v>8383</v>
      </c>
    </row>
    <row r="2648" spans="1:3" x14ac:dyDescent="0.25">
      <c r="A2648" t="s">
        <v>2926</v>
      </c>
      <c r="B2648" t="s">
        <v>11226</v>
      </c>
      <c r="C2648" t="s">
        <v>8346</v>
      </c>
    </row>
    <row r="2649" spans="1:3" x14ac:dyDescent="0.25">
      <c r="A2649" t="s">
        <v>2927</v>
      </c>
      <c r="B2649" t="s">
        <v>11227</v>
      </c>
      <c r="C2649" t="s">
        <v>8492</v>
      </c>
    </row>
    <row r="2650" spans="1:3" x14ac:dyDescent="0.25">
      <c r="A2650" t="s">
        <v>2928</v>
      </c>
      <c r="B2650" t="s">
        <v>11228</v>
      </c>
      <c r="C2650" t="s">
        <v>8530</v>
      </c>
    </row>
    <row r="2651" spans="1:3" x14ac:dyDescent="0.25">
      <c r="A2651" t="s">
        <v>2929</v>
      </c>
      <c r="B2651" t="s">
        <v>11229</v>
      </c>
      <c r="C2651" t="s">
        <v>8346</v>
      </c>
    </row>
    <row r="2652" spans="1:3" x14ac:dyDescent="0.25">
      <c r="A2652" t="s">
        <v>2930</v>
      </c>
      <c r="B2652" t="s">
        <v>8523</v>
      </c>
      <c r="C2652" t="s">
        <v>11230</v>
      </c>
    </row>
    <row r="2653" spans="1:3" x14ac:dyDescent="0.25">
      <c r="A2653" t="s">
        <v>2931</v>
      </c>
      <c r="B2653" t="s">
        <v>11231</v>
      </c>
      <c r="C2653" t="s">
        <v>8452</v>
      </c>
    </row>
    <row r="2654" spans="1:3" x14ac:dyDescent="0.25">
      <c r="A2654" t="s">
        <v>2932</v>
      </c>
      <c r="B2654" t="s">
        <v>11232</v>
      </c>
      <c r="C2654" t="s">
        <v>8383</v>
      </c>
    </row>
    <row r="2655" spans="1:3" x14ac:dyDescent="0.25">
      <c r="A2655" t="s">
        <v>2933</v>
      </c>
      <c r="B2655" t="s">
        <v>8349</v>
      </c>
      <c r="C2655" t="s">
        <v>11233</v>
      </c>
    </row>
    <row r="2656" spans="1:3" x14ac:dyDescent="0.25">
      <c r="A2656" t="s">
        <v>2934</v>
      </c>
      <c r="B2656" t="s">
        <v>8770</v>
      </c>
      <c r="C2656" t="s">
        <v>11234</v>
      </c>
    </row>
    <row r="2657" spans="1:3" x14ac:dyDescent="0.25">
      <c r="A2657" t="s">
        <v>2935</v>
      </c>
      <c r="B2657" t="s">
        <v>8403</v>
      </c>
      <c r="C2657" t="s">
        <v>11235</v>
      </c>
    </row>
    <row r="2658" spans="1:3" x14ac:dyDescent="0.25">
      <c r="A2658" t="s">
        <v>2936</v>
      </c>
      <c r="B2658" t="s">
        <v>8847</v>
      </c>
      <c r="C2658" t="s">
        <v>11236</v>
      </c>
    </row>
    <row r="2659" spans="1:3" x14ac:dyDescent="0.25">
      <c r="A2659" t="s">
        <v>2937</v>
      </c>
      <c r="B2659" t="s">
        <v>8738</v>
      </c>
      <c r="C2659" t="s">
        <v>11237</v>
      </c>
    </row>
    <row r="2660" spans="1:3" x14ac:dyDescent="0.25">
      <c r="A2660" t="s">
        <v>2938</v>
      </c>
      <c r="B2660" t="s">
        <v>8403</v>
      </c>
      <c r="C2660" t="s">
        <v>11238</v>
      </c>
    </row>
    <row r="2661" spans="1:3" x14ac:dyDescent="0.25">
      <c r="A2661" t="s">
        <v>2939</v>
      </c>
      <c r="B2661" t="s">
        <v>11239</v>
      </c>
      <c r="C2661" t="s">
        <v>8499</v>
      </c>
    </row>
    <row r="2662" spans="1:3" x14ac:dyDescent="0.25">
      <c r="A2662" t="s">
        <v>2940</v>
      </c>
      <c r="B2662" t="s">
        <v>11240</v>
      </c>
      <c r="C2662" t="s">
        <v>8342</v>
      </c>
    </row>
    <row r="2663" spans="1:3" x14ac:dyDescent="0.25">
      <c r="A2663" t="s">
        <v>2941</v>
      </c>
      <c r="B2663" t="s">
        <v>8349</v>
      </c>
      <c r="C2663" t="s">
        <v>11241</v>
      </c>
    </row>
    <row r="2664" spans="1:3" x14ac:dyDescent="0.25">
      <c r="A2664" t="s">
        <v>2942</v>
      </c>
      <c r="B2664" t="s">
        <v>8349</v>
      </c>
      <c r="C2664" t="s">
        <v>11242</v>
      </c>
    </row>
    <row r="2665" spans="1:3" x14ac:dyDescent="0.25">
      <c r="A2665" t="s">
        <v>2943</v>
      </c>
      <c r="B2665" t="s">
        <v>11243</v>
      </c>
      <c r="C2665" t="s">
        <v>8365</v>
      </c>
    </row>
    <row r="2666" spans="1:3" x14ac:dyDescent="0.25">
      <c r="A2666" t="s">
        <v>2944</v>
      </c>
      <c r="B2666" t="s">
        <v>11244</v>
      </c>
      <c r="C2666" t="s">
        <v>8420</v>
      </c>
    </row>
    <row r="2667" spans="1:3" x14ac:dyDescent="0.25">
      <c r="A2667" t="s">
        <v>2945</v>
      </c>
      <c r="B2667" t="s">
        <v>11245</v>
      </c>
      <c r="C2667" t="s">
        <v>8346</v>
      </c>
    </row>
    <row r="2668" spans="1:3" x14ac:dyDescent="0.25">
      <c r="A2668" t="s">
        <v>2946</v>
      </c>
      <c r="B2668" t="s">
        <v>11246</v>
      </c>
      <c r="C2668" t="s">
        <v>8452</v>
      </c>
    </row>
    <row r="2669" spans="1:3" x14ac:dyDescent="0.25">
      <c r="A2669" t="s">
        <v>2947</v>
      </c>
      <c r="B2669" t="s">
        <v>11247</v>
      </c>
      <c r="C2669" t="s">
        <v>8411</v>
      </c>
    </row>
    <row r="2670" spans="1:3" x14ac:dyDescent="0.25">
      <c r="A2670" t="s">
        <v>2948</v>
      </c>
      <c r="B2670" t="s">
        <v>11248</v>
      </c>
      <c r="C2670" t="s">
        <v>8406</v>
      </c>
    </row>
    <row r="2671" spans="1:3" x14ac:dyDescent="0.25">
      <c r="A2671" t="s">
        <v>2949</v>
      </c>
      <c r="B2671" t="s">
        <v>11249</v>
      </c>
      <c r="C2671" t="s">
        <v>8696</v>
      </c>
    </row>
    <row r="2672" spans="1:3" x14ac:dyDescent="0.25">
      <c r="A2672" t="s">
        <v>2950</v>
      </c>
      <c r="B2672" t="s">
        <v>11250</v>
      </c>
      <c r="C2672" t="s">
        <v>8348</v>
      </c>
    </row>
    <row r="2673" spans="1:3" x14ac:dyDescent="0.25">
      <c r="A2673" t="s">
        <v>2951</v>
      </c>
      <c r="B2673" t="s">
        <v>11251</v>
      </c>
      <c r="C2673" t="s">
        <v>8401</v>
      </c>
    </row>
    <row r="2674" spans="1:3" x14ac:dyDescent="0.25">
      <c r="A2674" t="s">
        <v>2952</v>
      </c>
      <c r="B2674" t="s">
        <v>11252</v>
      </c>
      <c r="C2674" t="s">
        <v>8365</v>
      </c>
    </row>
    <row r="2675" spans="1:3" x14ac:dyDescent="0.25">
      <c r="A2675" t="s">
        <v>2953</v>
      </c>
      <c r="B2675" t="s">
        <v>11253</v>
      </c>
      <c r="C2675" t="s">
        <v>8365</v>
      </c>
    </row>
    <row r="2676" spans="1:3" x14ac:dyDescent="0.25">
      <c r="A2676" t="s">
        <v>2954</v>
      </c>
      <c r="B2676" t="s">
        <v>11254</v>
      </c>
      <c r="C2676" t="s">
        <v>8530</v>
      </c>
    </row>
    <row r="2677" spans="1:3" x14ac:dyDescent="0.25">
      <c r="A2677" t="s">
        <v>2955</v>
      </c>
      <c r="B2677" t="s">
        <v>11255</v>
      </c>
      <c r="C2677" t="s">
        <v>8365</v>
      </c>
    </row>
    <row r="2678" spans="1:3" x14ac:dyDescent="0.25">
      <c r="A2678" t="s">
        <v>2956</v>
      </c>
      <c r="B2678" t="s">
        <v>11256</v>
      </c>
      <c r="C2678" t="s">
        <v>8413</v>
      </c>
    </row>
    <row r="2679" spans="1:3" x14ac:dyDescent="0.25">
      <c r="A2679" t="s">
        <v>2957</v>
      </c>
      <c r="B2679" t="s">
        <v>11257</v>
      </c>
      <c r="C2679" t="s">
        <v>8365</v>
      </c>
    </row>
    <row r="2680" spans="1:3" x14ac:dyDescent="0.25">
      <c r="A2680" t="s">
        <v>2958</v>
      </c>
      <c r="B2680" t="s">
        <v>8349</v>
      </c>
      <c r="C2680" t="s">
        <v>11258</v>
      </c>
    </row>
    <row r="2681" spans="1:3" x14ac:dyDescent="0.25">
      <c r="A2681" t="s">
        <v>2959</v>
      </c>
      <c r="B2681" t="s">
        <v>8349</v>
      </c>
      <c r="C2681" t="s">
        <v>11259</v>
      </c>
    </row>
    <row r="2682" spans="1:3" x14ac:dyDescent="0.25">
      <c r="A2682" t="s">
        <v>2960</v>
      </c>
      <c r="B2682" t="s">
        <v>8349</v>
      </c>
      <c r="C2682" t="s">
        <v>11260</v>
      </c>
    </row>
    <row r="2683" spans="1:3" x14ac:dyDescent="0.25">
      <c r="A2683" t="s">
        <v>2961</v>
      </c>
      <c r="B2683" t="s">
        <v>11261</v>
      </c>
      <c r="C2683" t="s">
        <v>8411</v>
      </c>
    </row>
    <row r="2684" spans="1:3" x14ac:dyDescent="0.25">
      <c r="A2684" t="s">
        <v>2962</v>
      </c>
      <c r="B2684" t="s">
        <v>11262</v>
      </c>
      <c r="C2684" t="s">
        <v>8344</v>
      </c>
    </row>
    <row r="2685" spans="1:3" x14ac:dyDescent="0.25">
      <c r="A2685" t="s">
        <v>2963</v>
      </c>
      <c r="B2685" t="s">
        <v>11263</v>
      </c>
      <c r="C2685" t="s">
        <v>8459</v>
      </c>
    </row>
    <row r="2686" spans="1:3" x14ac:dyDescent="0.25">
      <c r="A2686" t="s">
        <v>2964</v>
      </c>
      <c r="B2686" t="s">
        <v>11264</v>
      </c>
      <c r="C2686" t="s">
        <v>8392</v>
      </c>
    </row>
    <row r="2687" spans="1:3" x14ac:dyDescent="0.25">
      <c r="A2687" t="s">
        <v>2965</v>
      </c>
      <c r="B2687" t="s">
        <v>11265</v>
      </c>
      <c r="C2687" t="s">
        <v>11266</v>
      </c>
    </row>
    <row r="2688" spans="1:3" x14ac:dyDescent="0.25">
      <c r="A2688" t="s">
        <v>2966</v>
      </c>
      <c r="B2688" t="s">
        <v>8349</v>
      </c>
      <c r="C2688" t="s">
        <v>11267</v>
      </c>
    </row>
    <row r="2689" spans="1:3" x14ac:dyDescent="0.25">
      <c r="A2689" t="s">
        <v>2967</v>
      </c>
      <c r="B2689" t="s">
        <v>11268</v>
      </c>
      <c r="C2689" t="s">
        <v>8383</v>
      </c>
    </row>
    <row r="2690" spans="1:3" x14ac:dyDescent="0.25">
      <c r="A2690" t="s">
        <v>2968</v>
      </c>
      <c r="B2690" t="s">
        <v>11269</v>
      </c>
      <c r="C2690" t="s">
        <v>11270</v>
      </c>
    </row>
    <row r="2691" spans="1:3" x14ac:dyDescent="0.25">
      <c r="A2691" t="s">
        <v>2969</v>
      </c>
      <c r="B2691" t="s">
        <v>8523</v>
      </c>
      <c r="C2691" t="s">
        <v>11271</v>
      </c>
    </row>
    <row r="2692" spans="1:3" x14ac:dyDescent="0.25">
      <c r="A2692" t="s">
        <v>181</v>
      </c>
      <c r="B2692" t="s">
        <v>11272</v>
      </c>
      <c r="C2692" t="s">
        <v>8379</v>
      </c>
    </row>
    <row r="2693" spans="1:3" x14ac:dyDescent="0.25">
      <c r="A2693" t="s">
        <v>344</v>
      </c>
      <c r="B2693" t="s">
        <v>11273</v>
      </c>
      <c r="C2693" t="s">
        <v>8379</v>
      </c>
    </row>
    <row r="2694" spans="1:3" x14ac:dyDescent="0.25">
      <c r="A2694" t="s">
        <v>2970</v>
      </c>
      <c r="B2694" t="s">
        <v>11274</v>
      </c>
      <c r="C2694" t="s">
        <v>8357</v>
      </c>
    </row>
    <row r="2695" spans="1:3" x14ac:dyDescent="0.25">
      <c r="A2695" t="s">
        <v>2971</v>
      </c>
      <c r="B2695" t="s">
        <v>11275</v>
      </c>
      <c r="C2695" t="s">
        <v>11276</v>
      </c>
    </row>
    <row r="2696" spans="1:3" x14ac:dyDescent="0.25">
      <c r="A2696" t="s">
        <v>2972</v>
      </c>
      <c r="B2696" t="s">
        <v>8349</v>
      </c>
      <c r="C2696" t="s">
        <v>11277</v>
      </c>
    </row>
    <row r="2697" spans="1:3" x14ac:dyDescent="0.25">
      <c r="A2697" t="s">
        <v>2973</v>
      </c>
      <c r="B2697" t="s">
        <v>11278</v>
      </c>
      <c r="C2697" t="s">
        <v>8346</v>
      </c>
    </row>
    <row r="2698" spans="1:3" x14ac:dyDescent="0.25">
      <c r="A2698" t="s">
        <v>2974</v>
      </c>
      <c r="B2698" t="s">
        <v>11279</v>
      </c>
      <c r="C2698" t="s">
        <v>8499</v>
      </c>
    </row>
    <row r="2699" spans="1:3" x14ac:dyDescent="0.25">
      <c r="A2699" t="s">
        <v>2975</v>
      </c>
      <c r="B2699" t="s">
        <v>11280</v>
      </c>
      <c r="C2699" t="s">
        <v>8344</v>
      </c>
    </row>
    <row r="2700" spans="1:3" x14ac:dyDescent="0.25">
      <c r="A2700" t="s">
        <v>2976</v>
      </c>
      <c r="B2700" t="s">
        <v>11281</v>
      </c>
      <c r="C2700" t="s">
        <v>8365</v>
      </c>
    </row>
    <row r="2701" spans="1:3" x14ac:dyDescent="0.25">
      <c r="A2701" t="s">
        <v>2977</v>
      </c>
      <c r="B2701" t="s">
        <v>11282</v>
      </c>
      <c r="C2701" t="s">
        <v>8420</v>
      </c>
    </row>
    <row r="2702" spans="1:3" x14ac:dyDescent="0.25">
      <c r="A2702" t="s">
        <v>345</v>
      </c>
      <c r="B2702" t="s">
        <v>11283</v>
      </c>
      <c r="C2702" t="s">
        <v>8379</v>
      </c>
    </row>
    <row r="2703" spans="1:3" x14ac:dyDescent="0.25">
      <c r="A2703" t="s">
        <v>2978</v>
      </c>
      <c r="B2703" t="s">
        <v>11284</v>
      </c>
      <c r="C2703" t="s">
        <v>8365</v>
      </c>
    </row>
    <row r="2704" spans="1:3" x14ac:dyDescent="0.25">
      <c r="A2704" t="s">
        <v>2979</v>
      </c>
      <c r="B2704" t="s">
        <v>11285</v>
      </c>
      <c r="C2704" t="s">
        <v>8459</v>
      </c>
    </row>
    <row r="2705" spans="1:3" x14ac:dyDescent="0.25">
      <c r="A2705" t="s">
        <v>2980</v>
      </c>
      <c r="B2705" t="s">
        <v>8349</v>
      </c>
      <c r="C2705" t="s">
        <v>11286</v>
      </c>
    </row>
    <row r="2706" spans="1:3" x14ac:dyDescent="0.25">
      <c r="A2706" t="s">
        <v>2981</v>
      </c>
      <c r="B2706" t="s">
        <v>11287</v>
      </c>
      <c r="C2706" t="s">
        <v>8346</v>
      </c>
    </row>
    <row r="2707" spans="1:3" x14ac:dyDescent="0.25">
      <c r="A2707" t="s">
        <v>8152</v>
      </c>
      <c r="B2707" t="s">
        <v>8523</v>
      </c>
      <c r="C2707" t="s">
        <v>11288</v>
      </c>
    </row>
    <row r="2708" spans="1:3" x14ac:dyDescent="0.25">
      <c r="A2708" t="s">
        <v>2983</v>
      </c>
      <c r="B2708" t="s">
        <v>8440</v>
      </c>
      <c r="C2708" t="s">
        <v>11289</v>
      </c>
    </row>
    <row r="2709" spans="1:3" x14ac:dyDescent="0.25">
      <c r="A2709" t="s">
        <v>2984</v>
      </c>
      <c r="B2709" t="s">
        <v>11290</v>
      </c>
      <c r="C2709" t="s">
        <v>8411</v>
      </c>
    </row>
    <row r="2710" spans="1:3" x14ac:dyDescent="0.25">
      <c r="A2710" t="s">
        <v>2985</v>
      </c>
      <c r="B2710" t="s">
        <v>8349</v>
      </c>
      <c r="C2710" t="s">
        <v>11291</v>
      </c>
    </row>
    <row r="2711" spans="1:3" x14ac:dyDescent="0.25">
      <c r="A2711" t="s">
        <v>2986</v>
      </c>
      <c r="B2711" t="s">
        <v>11292</v>
      </c>
      <c r="C2711" t="s">
        <v>8392</v>
      </c>
    </row>
    <row r="2712" spans="1:3" x14ac:dyDescent="0.25">
      <c r="A2712" t="s">
        <v>2987</v>
      </c>
      <c r="B2712" t="s">
        <v>8349</v>
      </c>
      <c r="C2712" t="s">
        <v>11293</v>
      </c>
    </row>
    <row r="2713" spans="1:3" x14ac:dyDescent="0.25">
      <c r="A2713" t="s">
        <v>8307</v>
      </c>
      <c r="B2713" t="s">
        <v>11294</v>
      </c>
      <c r="C2713" t="s">
        <v>8346</v>
      </c>
    </row>
    <row r="2714" spans="1:3" x14ac:dyDescent="0.25">
      <c r="A2714" t="s">
        <v>2989</v>
      </c>
      <c r="B2714" t="s">
        <v>8523</v>
      </c>
      <c r="C2714" t="s">
        <v>11295</v>
      </c>
    </row>
    <row r="2715" spans="1:3" x14ac:dyDescent="0.25">
      <c r="A2715" t="s">
        <v>2990</v>
      </c>
      <c r="B2715" t="s">
        <v>11296</v>
      </c>
      <c r="C2715" t="s">
        <v>8344</v>
      </c>
    </row>
    <row r="2716" spans="1:3" x14ac:dyDescent="0.25">
      <c r="A2716" t="s">
        <v>2991</v>
      </c>
      <c r="B2716" t="s">
        <v>11297</v>
      </c>
      <c r="C2716" t="s">
        <v>8348</v>
      </c>
    </row>
    <row r="2717" spans="1:3" x14ac:dyDescent="0.25">
      <c r="A2717" t="s">
        <v>2992</v>
      </c>
      <c r="B2717" t="s">
        <v>11298</v>
      </c>
      <c r="C2717" t="s">
        <v>8346</v>
      </c>
    </row>
    <row r="2718" spans="1:3" x14ac:dyDescent="0.25">
      <c r="A2718" t="s">
        <v>2993</v>
      </c>
      <c r="B2718" t="s">
        <v>11299</v>
      </c>
      <c r="C2718" t="s">
        <v>8346</v>
      </c>
    </row>
    <row r="2719" spans="1:3" x14ac:dyDescent="0.25">
      <c r="A2719" t="s">
        <v>2994</v>
      </c>
      <c r="B2719" t="s">
        <v>8403</v>
      </c>
      <c r="C2719" t="s">
        <v>11300</v>
      </c>
    </row>
    <row r="2720" spans="1:3" x14ac:dyDescent="0.25">
      <c r="A2720" t="s">
        <v>2995</v>
      </c>
      <c r="B2720" t="s">
        <v>11301</v>
      </c>
      <c r="C2720" t="s">
        <v>8492</v>
      </c>
    </row>
    <row r="2721" spans="1:3" x14ac:dyDescent="0.25">
      <c r="A2721" t="s">
        <v>2996</v>
      </c>
      <c r="B2721" t="s">
        <v>11302</v>
      </c>
      <c r="C2721" t="s">
        <v>8348</v>
      </c>
    </row>
    <row r="2722" spans="1:3" x14ac:dyDescent="0.25">
      <c r="A2722" t="s">
        <v>58</v>
      </c>
      <c r="B2722" t="s">
        <v>11303</v>
      </c>
      <c r="C2722" t="s">
        <v>8365</v>
      </c>
    </row>
    <row r="2723" spans="1:3" x14ac:dyDescent="0.25">
      <c r="A2723" t="s">
        <v>2997</v>
      </c>
      <c r="B2723" t="s">
        <v>11304</v>
      </c>
      <c r="C2723" t="s">
        <v>8561</v>
      </c>
    </row>
    <row r="2724" spans="1:3" x14ac:dyDescent="0.25">
      <c r="A2724" t="s">
        <v>274</v>
      </c>
      <c r="B2724" t="s">
        <v>11305</v>
      </c>
      <c r="C2724" t="s">
        <v>8379</v>
      </c>
    </row>
    <row r="2725" spans="1:3" x14ac:dyDescent="0.25">
      <c r="A2725" t="s">
        <v>2998</v>
      </c>
      <c r="B2725" t="s">
        <v>8349</v>
      </c>
      <c r="C2725" t="s">
        <v>11306</v>
      </c>
    </row>
    <row r="2726" spans="1:3" x14ac:dyDescent="0.25">
      <c r="A2726" t="s">
        <v>275</v>
      </c>
      <c r="B2726" t="s">
        <v>11307</v>
      </c>
      <c r="C2726" t="s">
        <v>8379</v>
      </c>
    </row>
    <row r="2727" spans="1:3" x14ac:dyDescent="0.25">
      <c r="A2727" t="s">
        <v>2999</v>
      </c>
      <c r="B2727" t="s">
        <v>11308</v>
      </c>
      <c r="C2727" t="s">
        <v>8348</v>
      </c>
    </row>
    <row r="2728" spans="1:3" x14ac:dyDescent="0.25">
      <c r="A2728" t="s">
        <v>3000</v>
      </c>
      <c r="B2728" t="s">
        <v>11309</v>
      </c>
      <c r="C2728" t="s">
        <v>8365</v>
      </c>
    </row>
    <row r="2729" spans="1:3" x14ac:dyDescent="0.25">
      <c r="A2729" t="s">
        <v>3001</v>
      </c>
      <c r="B2729" t="s">
        <v>11310</v>
      </c>
      <c r="C2729" t="s">
        <v>11311</v>
      </c>
    </row>
    <row r="2730" spans="1:3" x14ac:dyDescent="0.25">
      <c r="A2730" t="s">
        <v>3002</v>
      </c>
      <c r="B2730" t="s">
        <v>11312</v>
      </c>
      <c r="C2730" t="s">
        <v>8365</v>
      </c>
    </row>
    <row r="2731" spans="1:3" x14ac:dyDescent="0.25">
      <c r="A2731" t="s">
        <v>3003</v>
      </c>
      <c r="B2731" t="s">
        <v>11313</v>
      </c>
      <c r="C2731" t="s">
        <v>8344</v>
      </c>
    </row>
    <row r="2732" spans="1:3" x14ac:dyDescent="0.25">
      <c r="A2732" t="s">
        <v>3004</v>
      </c>
      <c r="B2732" t="s">
        <v>11314</v>
      </c>
      <c r="C2732" t="s">
        <v>8803</v>
      </c>
    </row>
    <row r="2733" spans="1:3" x14ac:dyDescent="0.25">
      <c r="A2733" t="s">
        <v>276</v>
      </c>
      <c r="B2733" t="s">
        <v>11315</v>
      </c>
      <c r="C2733" t="s">
        <v>8346</v>
      </c>
    </row>
    <row r="2734" spans="1:3" x14ac:dyDescent="0.25">
      <c r="A2734" t="s">
        <v>3005</v>
      </c>
      <c r="B2734" t="s">
        <v>11316</v>
      </c>
      <c r="C2734" t="s">
        <v>11317</v>
      </c>
    </row>
    <row r="2735" spans="1:3" x14ac:dyDescent="0.25">
      <c r="A2735" t="s">
        <v>3006</v>
      </c>
      <c r="B2735" t="s">
        <v>11318</v>
      </c>
      <c r="C2735" t="s">
        <v>11319</v>
      </c>
    </row>
    <row r="2736" spans="1:3" x14ac:dyDescent="0.25">
      <c r="A2736" t="s">
        <v>3007</v>
      </c>
      <c r="B2736" t="s">
        <v>11320</v>
      </c>
      <c r="C2736" t="s">
        <v>8346</v>
      </c>
    </row>
    <row r="2737" spans="1:3" x14ac:dyDescent="0.25">
      <c r="A2737" t="s">
        <v>3008</v>
      </c>
      <c r="B2737" t="s">
        <v>11321</v>
      </c>
      <c r="C2737" t="s">
        <v>8344</v>
      </c>
    </row>
    <row r="2738" spans="1:3" x14ac:dyDescent="0.25">
      <c r="A2738" t="s">
        <v>3009</v>
      </c>
      <c r="B2738" t="s">
        <v>11322</v>
      </c>
      <c r="C2738" t="s">
        <v>8499</v>
      </c>
    </row>
    <row r="2739" spans="1:3" x14ac:dyDescent="0.25">
      <c r="A2739" t="s">
        <v>3010</v>
      </c>
      <c r="B2739" t="s">
        <v>8523</v>
      </c>
      <c r="C2739" t="s">
        <v>11323</v>
      </c>
    </row>
    <row r="2740" spans="1:3" x14ac:dyDescent="0.25">
      <c r="A2740" t="s">
        <v>3011</v>
      </c>
      <c r="B2740" t="s">
        <v>11324</v>
      </c>
      <c r="C2740" t="s">
        <v>8401</v>
      </c>
    </row>
    <row r="2741" spans="1:3" x14ac:dyDescent="0.25">
      <c r="A2741" t="s">
        <v>3012</v>
      </c>
      <c r="B2741" t="s">
        <v>11325</v>
      </c>
      <c r="C2741" t="s">
        <v>11326</v>
      </c>
    </row>
    <row r="2742" spans="1:3" x14ac:dyDescent="0.25">
      <c r="A2742" t="s">
        <v>3013</v>
      </c>
      <c r="B2742" t="s">
        <v>8349</v>
      </c>
      <c r="C2742" t="s">
        <v>11327</v>
      </c>
    </row>
    <row r="2743" spans="1:3" x14ac:dyDescent="0.25">
      <c r="A2743" t="s">
        <v>3014</v>
      </c>
      <c r="B2743" t="s">
        <v>8349</v>
      </c>
      <c r="C2743" t="s">
        <v>11328</v>
      </c>
    </row>
    <row r="2744" spans="1:3" x14ac:dyDescent="0.25">
      <c r="A2744" t="s">
        <v>3015</v>
      </c>
      <c r="B2744" t="s">
        <v>11329</v>
      </c>
      <c r="C2744" t="s">
        <v>8348</v>
      </c>
    </row>
    <row r="2745" spans="1:3" x14ac:dyDescent="0.25">
      <c r="A2745" t="s">
        <v>59</v>
      </c>
      <c r="B2745" t="s">
        <v>8349</v>
      </c>
      <c r="C2745" t="s">
        <v>11330</v>
      </c>
    </row>
    <row r="2746" spans="1:3" x14ac:dyDescent="0.25">
      <c r="A2746" t="s">
        <v>3016</v>
      </c>
      <c r="B2746" t="s">
        <v>11331</v>
      </c>
      <c r="C2746" t="s">
        <v>11332</v>
      </c>
    </row>
    <row r="2747" spans="1:3" x14ac:dyDescent="0.25">
      <c r="A2747" t="s">
        <v>3017</v>
      </c>
      <c r="B2747" t="s">
        <v>8349</v>
      </c>
      <c r="C2747" t="s">
        <v>11333</v>
      </c>
    </row>
    <row r="2748" spans="1:3" x14ac:dyDescent="0.25">
      <c r="A2748" t="s">
        <v>3018</v>
      </c>
      <c r="B2748" t="s">
        <v>11334</v>
      </c>
      <c r="C2748" t="s">
        <v>11335</v>
      </c>
    </row>
    <row r="2749" spans="1:3" x14ac:dyDescent="0.25">
      <c r="A2749" t="s">
        <v>3019</v>
      </c>
      <c r="B2749" t="s">
        <v>8523</v>
      </c>
      <c r="C2749" t="s">
        <v>11336</v>
      </c>
    </row>
    <row r="2750" spans="1:3" x14ac:dyDescent="0.25">
      <c r="A2750" t="s">
        <v>346</v>
      </c>
      <c r="B2750" t="s">
        <v>11337</v>
      </c>
      <c r="C2750" t="s">
        <v>8379</v>
      </c>
    </row>
    <row r="2751" spans="1:3" x14ac:dyDescent="0.25">
      <c r="A2751" t="s">
        <v>3020</v>
      </c>
      <c r="B2751" t="s">
        <v>11338</v>
      </c>
      <c r="C2751" t="s">
        <v>8452</v>
      </c>
    </row>
    <row r="2752" spans="1:3" x14ac:dyDescent="0.25">
      <c r="A2752" t="s">
        <v>3021</v>
      </c>
      <c r="B2752" t="s">
        <v>11339</v>
      </c>
      <c r="C2752" t="s">
        <v>8346</v>
      </c>
    </row>
    <row r="2753" spans="1:3" x14ac:dyDescent="0.25">
      <c r="A2753" t="s">
        <v>60</v>
      </c>
      <c r="B2753" t="s">
        <v>11340</v>
      </c>
      <c r="C2753" t="s">
        <v>8379</v>
      </c>
    </row>
    <row r="2754" spans="1:3" x14ac:dyDescent="0.25">
      <c r="A2754" t="s">
        <v>3022</v>
      </c>
      <c r="B2754" t="s">
        <v>11341</v>
      </c>
      <c r="C2754" t="s">
        <v>8346</v>
      </c>
    </row>
    <row r="2755" spans="1:3" x14ac:dyDescent="0.25">
      <c r="A2755" t="s">
        <v>3023</v>
      </c>
      <c r="B2755" t="s">
        <v>11342</v>
      </c>
      <c r="C2755" t="s">
        <v>8452</v>
      </c>
    </row>
    <row r="2756" spans="1:3" x14ac:dyDescent="0.25">
      <c r="A2756" t="s">
        <v>3024</v>
      </c>
      <c r="B2756" t="s">
        <v>8574</v>
      </c>
      <c r="C2756" t="s">
        <v>11343</v>
      </c>
    </row>
    <row r="2757" spans="1:3" x14ac:dyDescent="0.25">
      <c r="A2757" t="s">
        <v>3025</v>
      </c>
      <c r="B2757" t="s">
        <v>11344</v>
      </c>
      <c r="C2757" t="s">
        <v>8346</v>
      </c>
    </row>
    <row r="2758" spans="1:3" x14ac:dyDescent="0.25">
      <c r="A2758" t="s">
        <v>3026</v>
      </c>
      <c r="B2758" t="s">
        <v>11345</v>
      </c>
      <c r="C2758" t="s">
        <v>8348</v>
      </c>
    </row>
    <row r="2759" spans="1:3" x14ac:dyDescent="0.25">
      <c r="A2759" t="s">
        <v>3027</v>
      </c>
      <c r="B2759" t="s">
        <v>11346</v>
      </c>
      <c r="C2759" t="s">
        <v>8452</v>
      </c>
    </row>
    <row r="2760" spans="1:3" x14ac:dyDescent="0.25">
      <c r="A2760" t="s">
        <v>3028</v>
      </c>
      <c r="B2760" t="s">
        <v>8349</v>
      </c>
      <c r="C2760" t="s">
        <v>11347</v>
      </c>
    </row>
    <row r="2761" spans="1:3" x14ac:dyDescent="0.25">
      <c r="A2761" t="s">
        <v>3029</v>
      </c>
      <c r="B2761" t="s">
        <v>11348</v>
      </c>
      <c r="C2761" t="s">
        <v>9712</v>
      </c>
    </row>
    <row r="2762" spans="1:3" x14ac:dyDescent="0.25">
      <c r="A2762" t="s">
        <v>3030</v>
      </c>
      <c r="B2762" t="s">
        <v>11349</v>
      </c>
      <c r="C2762" t="s">
        <v>11350</v>
      </c>
    </row>
    <row r="2763" spans="1:3" x14ac:dyDescent="0.25">
      <c r="A2763" t="s">
        <v>3031</v>
      </c>
      <c r="B2763" t="s">
        <v>11351</v>
      </c>
      <c r="C2763" t="s">
        <v>8365</v>
      </c>
    </row>
    <row r="2764" spans="1:3" x14ac:dyDescent="0.25">
      <c r="A2764" t="s">
        <v>3032</v>
      </c>
      <c r="B2764" t="s">
        <v>11352</v>
      </c>
      <c r="C2764" t="s">
        <v>11042</v>
      </c>
    </row>
    <row r="2765" spans="1:3" x14ac:dyDescent="0.25">
      <c r="A2765" t="s">
        <v>3033</v>
      </c>
      <c r="B2765" t="s">
        <v>8349</v>
      </c>
      <c r="C2765" t="s">
        <v>11353</v>
      </c>
    </row>
    <row r="2766" spans="1:3" x14ac:dyDescent="0.25">
      <c r="A2766" t="s">
        <v>3034</v>
      </c>
      <c r="B2766" t="s">
        <v>8349</v>
      </c>
      <c r="C2766" t="s">
        <v>11354</v>
      </c>
    </row>
    <row r="2767" spans="1:3" x14ac:dyDescent="0.25">
      <c r="A2767" t="s">
        <v>3035</v>
      </c>
      <c r="B2767" t="s">
        <v>11355</v>
      </c>
      <c r="C2767" t="s">
        <v>8401</v>
      </c>
    </row>
    <row r="2768" spans="1:3" x14ac:dyDescent="0.25">
      <c r="A2768" t="s">
        <v>3036</v>
      </c>
      <c r="B2768" t="s">
        <v>8574</v>
      </c>
      <c r="C2768" t="s">
        <v>11356</v>
      </c>
    </row>
    <row r="2769" spans="1:3" x14ac:dyDescent="0.25">
      <c r="A2769" t="s">
        <v>3037</v>
      </c>
      <c r="B2769" t="s">
        <v>8349</v>
      </c>
      <c r="C2769" t="s">
        <v>11357</v>
      </c>
    </row>
    <row r="2770" spans="1:3" x14ac:dyDescent="0.25">
      <c r="A2770" t="s">
        <v>3038</v>
      </c>
      <c r="B2770" t="s">
        <v>11358</v>
      </c>
      <c r="C2770" t="s">
        <v>8452</v>
      </c>
    </row>
    <row r="2771" spans="1:3" x14ac:dyDescent="0.25">
      <c r="A2771" t="s">
        <v>3039</v>
      </c>
      <c r="B2771" t="s">
        <v>11359</v>
      </c>
      <c r="C2771" t="s">
        <v>8401</v>
      </c>
    </row>
    <row r="2772" spans="1:3" x14ac:dyDescent="0.25">
      <c r="A2772" t="s">
        <v>3040</v>
      </c>
      <c r="B2772" t="s">
        <v>11360</v>
      </c>
      <c r="C2772" t="s">
        <v>8346</v>
      </c>
    </row>
    <row r="2773" spans="1:3" x14ac:dyDescent="0.25">
      <c r="A2773" t="s">
        <v>3041</v>
      </c>
      <c r="B2773" t="s">
        <v>11361</v>
      </c>
      <c r="C2773" t="s">
        <v>8379</v>
      </c>
    </row>
    <row r="2774" spans="1:3" x14ac:dyDescent="0.25">
      <c r="A2774" t="s">
        <v>3042</v>
      </c>
      <c r="B2774" t="s">
        <v>8523</v>
      </c>
      <c r="C2774" t="s">
        <v>11362</v>
      </c>
    </row>
    <row r="2775" spans="1:3" x14ac:dyDescent="0.25">
      <c r="A2775" t="s">
        <v>3043</v>
      </c>
      <c r="B2775" t="s">
        <v>11363</v>
      </c>
      <c r="C2775" t="s">
        <v>8383</v>
      </c>
    </row>
    <row r="2776" spans="1:3" x14ac:dyDescent="0.25">
      <c r="A2776" t="s">
        <v>3044</v>
      </c>
      <c r="B2776" t="s">
        <v>11364</v>
      </c>
      <c r="C2776" t="s">
        <v>8392</v>
      </c>
    </row>
    <row r="2777" spans="1:3" x14ac:dyDescent="0.25">
      <c r="A2777" t="s">
        <v>3045</v>
      </c>
      <c r="B2777" t="s">
        <v>8359</v>
      </c>
      <c r="C2777" t="s">
        <v>11365</v>
      </c>
    </row>
    <row r="2778" spans="1:3" x14ac:dyDescent="0.25">
      <c r="A2778" t="s">
        <v>3046</v>
      </c>
      <c r="B2778" t="s">
        <v>11366</v>
      </c>
      <c r="C2778" t="s">
        <v>8346</v>
      </c>
    </row>
    <row r="2779" spans="1:3" x14ac:dyDescent="0.25">
      <c r="A2779" t="s">
        <v>3047</v>
      </c>
      <c r="B2779" t="s">
        <v>11367</v>
      </c>
      <c r="C2779" t="s">
        <v>8348</v>
      </c>
    </row>
    <row r="2780" spans="1:3" x14ac:dyDescent="0.25">
      <c r="A2780" t="s">
        <v>3048</v>
      </c>
      <c r="B2780" t="s">
        <v>11368</v>
      </c>
      <c r="C2780" t="s">
        <v>8344</v>
      </c>
    </row>
    <row r="2781" spans="1:3" x14ac:dyDescent="0.25">
      <c r="A2781" t="s">
        <v>3049</v>
      </c>
      <c r="B2781" t="s">
        <v>11369</v>
      </c>
      <c r="C2781" t="s">
        <v>8365</v>
      </c>
    </row>
    <row r="2782" spans="1:3" x14ac:dyDescent="0.25">
      <c r="A2782" t="s">
        <v>3050</v>
      </c>
      <c r="B2782" t="s">
        <v>11370</v>
      </c>
      <c r="C2782" t="s">
        <v>11371</v>
      </c>
    </row>
    <row r="2783" spans="1:3" x14ac:dyDescent="0.25">
      <c r="A2783" t="s">
        <v>3051</v>
      </c>
      <c r="B2783" t="s">
        <v>11372</v>
      </c>
      <c r="C2783" t="s">
        <v>8346</v>
      </c>
    </row>
    <row r="2784" spans="1:3" x14ac:dyDescent="0.25">
      <c r="A2784" t="s">
        <v>3052</v>
      </c>
      <c r="B2784" t="s">
        <v>8349</v>
      </c>
      <c r="C2784" t="s">
        <v>11373</v>
      </c>
    </row>
    <row r="2785" spans="1:3" x14ac:dyDescent="0.25">
      <c r="A2785" t="s">
        <v>3053</v>
      </c>
      <c r="B2785" t="s">
        <v>8619</v>
      </c>
      <c r="C2785" t="s">
        <v>11374</v>
      </c>
    </row>
    <row r="2786" spans="1:3" x14ac:dyDescent="0.25">
      <c r="A2786" t="s">
        <v>3054</v>
      </c>
      <c r="B2786" t="s">
        <v>11375</v>
      </c>
      <c r="C2786" t="s">
        <v>8452</v>
      </c>
    </row>
    <row r="2787" spans="1:3" x14ac:dyDescent="0.25">
      <c r="A2787" t="s">
        <v>3055</v>
      </c>
      <c r="B2787" t="s">
        <v>8619</v>
      </c>
      <c r="C2787" t="s">
        <v>11376</v>
      </c>
    </row>
    <row r="2788" spans="1:3" x14ac:dyDescent="0.25">
      <c r="A2788" t="s">
        <v>3056</v>
      </c>
      <c r="B2788" t="s">
        <v>11377</v>
      </c>
      <c r="C2788" t="s">
        <v>8676</v>
      </c>
    </row>
    <row r="2789" spans="1:3" x14ac:dyDescent="0.25">
      <c r="A2789" t="s">
        <v>3057</v>
      </c>
      <c r="B2789" t="s">
        <v>8770</v>
      </c>
      <c r="C2789" t="s">
        <v>11378</v>
      </c>
    </row>
    <row r="2790" spans="1:3" x14ac:dyDescent="0.25">
      <c r="A2790" t="s">
        <v>3058</v>
      </c>
      <c r="B2790" t="s">
        <v>8349</v>
      </c>
      <c r="C2790" t="s">
        <v>11379</v>
      </c>
    </row>
    <row r="2791" spans="1:3" x14ac:dyDescent="0.25">
      <c r="A2791" t="s">
        <v>3059</v>
      </c>
      <c r="B2791" t="s">
        <v>9515</v>
      </c>
      <c r="C2791" t="s">
        <v>11380</v>
      </c>
    </row>
    <row r="2792" spans="1:3" x14ac:dyDescent="0.25">
      <c r="A2792" t="s">
        <v>3060</v>
      </c>
      <c r="B2792" t="s">
        <v>11381</v>
      </c>
      <c r="C2792" t="s">
        <v>8365</v>
      </c>
    </row>
    <row r="2793" spans="1:3" x14ac:dyDescent="0.25">
      <c r="A2793" t="s">
        <v>3061</v>
      </c>
      <c r="B2793" t="s">
        <v>11382</v>
      </c>
      <c r="C2793" t="s">
        <v>8401</v>
      </c>
    </row>
    <row r="2794" spans="1:3" x14ac:dyDescent="0.25">
      <c r="A2794" t="s">
        <v>3062</v>
      </c>
      <c r="B2794" t="s">
        <v>11383</v>
      </c>
      <c r="C2794" t="s">
        <v>8696</v>
      </c>
    </row>
    <row r="2795" spans="1:3" x14ac:dyDescent="0.25">
      <c r="A2795" t="s">
        <v>3063</v>
      </c>
      <c r="B2795" t="s">
        <v>11384</v>
      </c>
      <c r="C2795" t="s">
        <v>8401</v>
      </c>
    </row>
    <row r="2796" spans="1:3" x14ac:dyDescent="0.25">
      <c r="A2796" t="s">
        <v>3064</v>
      </c>
      <c r="B2796" t="s">
        <v>11385</v>
      </c>
      <c r="C2796" t="s">
        <v>8773</v>
      </c>
    </row>
    <row r="2797" spans="1:3" x14ac:dyDescent="0.25">
      <c r="A2797" t="s">
        <v>3065</v>
      </c>
      <c r="B2797" t="s">
        <v>11386</v>
      </c>
      <c r="C2797" t="s">
        <v>8411</v>
      </c>
    </row>
    <row r="2798" spans="1:3" x14ac:dyDescent="0.25">
      <c r="A2798" t="s">
        <v>3066</v>
      </c>
      <c r="B2798" t="s">
        <v>8349</v>
      </c>
      <c r="C2798" t="s">
        <v>11387</v>
      </c>
    </row>
    <row r="2799" spans="1:3" x14ac:dyDescent="0.25">
      <c r="A2799" t="s">
        <v>3067</v>
      </c>
      <c r="B2799" t="s">
        <v>11388</v>
      </c>
      <c r="C2799" t="s">
        <v>8365</v>
      </c>
    </row>
    <row r="2800" spans="1:3" x14ac:dyDescent="0.25">
      <c r="A2800" t="s">
        <v>3068</v>
      </c>
      <c r="B2800" t="s">
        <v>11389</v>
      </c>
      <c r="C2800" t="s">
        <v>9398</v>
      </c>
    </row>
    <row r="2801" spans="1:3" x14ac:dyDescent="0.25">
      <c r="A2801" t="s">
        <v>3069</v>
      </c>
      <c r="B2801" t="s">
        <v>11390</v>
      </c>
      <c r="C2801" t="s">
        <v>11042</v>
      </c>
    </row>
    <row r="2802" spans="1:3" x14ac:dyDescent="0.25">
      <c r="A2802" t="s">
        <v>3070</v>
      </c>
      <c r="B2802" t="s">
        <v>11391</v>
      </c>
      <c r="C2802" t="s">
        <v>8344</v>
      </c>
    </row>
    <row r="2803" spans="1:3" x14ac:dyDescent="0.25">
      <c r="A2803" t="s">
        <v>3071</v>
      </c>
      <c r="B2803" t="s">
        <v>8349</v>
      </c>
      <c r="C2803" t="s">
        <v>11392</v>
      </c>
    </row>
    <row r="2804" spans="1:3" x14ac:dyDescent="0.25">
      <c r="A2804" t="s">
        <v>3072</v>
      </c>
      <c r="B2804" t="s">
        <v>11393</v>
      </c>
      <c r="C2804" t="s">
        <v>8342</v>
      </c>
    </row>
    <row r="2805" spans="1:3" x14ac:dyDescent="0.25">
      <c r="A2805" t="s">
        <v>3073</v>
      </c>
      <c r="B2805" t="s">
        <v>11394</v>
      </c>
      <c r="C2805" t="s">
        <v>8344</v>
      </c>
    </row>
    <row r="2806" spans="1:3" x14ac:dyDescent="0.25">
      <c r="A2806" t="s">
        <v>3074</v>
      </c>
      <c r="B2806" t="s">
        <v>11395</v>
      </c>
      <c r="C2806" t="s">
        <v>9608</v>
      </c>
    </row>
    <row r="2807" spans="1:3" x14ac:dyDescent="0.25">
      <c r="A2807" t="s">
        <v>3075</v>
      </c>
      <c r="B2807" t="s">
        <v>8359</v>
      </c>
      <c r="C2807" t="s">
        <v>11396</v>
      </c>
    </row>
    <row r="2808" spans="1:3" x14ac:dyDescent="0.25">
      <c r="A2808" t="s">
        <v>3076</v>
      </c>
      <c r="B2808" t="s">
        <v>11397</v>
      </c>
      <c r="C2808" t="s">
        <v>8379</v>
      </c>
    </row>
    <row r="2809" spans="1:3" x14ac:dyDescent="0.25">
      <c r="A2809" t="s">
        <v>3077</v>
      </c>
      <c r="B2809" t="s">
        <v>11398</v>
      </c>
      <c r="C2809" t="s">
        <v>8488</v>
      </c>
    </row>
    <row r="2810" spans="1:3" x14ac:dyDescent="0.25">
      <c r="A2810" t="s">
        <v>3078</v>
      </c>
      <c r="B2810" t="s">
        <v>11399</v>
      </c>
      <c r="C2810" t="s">
        <v>8707</v>
      </c>
    </row>
    <row r="2811" spans="1:3" x14ac:dyDescent="0.25">
      <c r="A2811" t="s">
        <v>3079</v>
      </c>
      <c r="B2811" t="s">
        <v>11400</v>
      </c>
      <c r="C2811" t="s">
        <v>8357</v>
      </c>
    </row>
    <row r="2812" spans="1:3" x14ac:dyDescent="0.25">
      <c r="A2812" t="s">
        <v>3080</v>
      </c>
      <c r="B2812" t="s">
        <v>11401</v>
      </c>
      <c r="C2812" t="s">
        <v>8499</v>
      </c>
    </row>
    <row r="2813" spans="1:3" x14ac:dyDescent="0.25">
      <c r="A2813" t="s">
        <v>3081</v>
      </c>
      <c r="B2813" t="s">
        <v>11402</v>
      </c>
      <c r="C2813" t="s">
        <v>8452</v>
      </c>
    </row>
    <row r="2814" spans="1:3" x14ac:dyDescent="0.25">
      <c r="A2814" t="s">
        <v>3082</v>
      </c>
      <c r="B2814" t="s">
        <v>8619</v>
      </c>
      <c r="C2814" t="s">
        <v>11403</v>
      </c>
    </row>
    <row r="2815" spans="1:3" x14ac:dyDescent="0.25">
      <c r="A2815" t="s">
        <v>3083</v>
      </c>
      <c r="B2815" t="s">
        <v>8691</v>
      </c>
      <c r="C2815" t="s">
        <v>11404</v>
      </c>
    </row>
    <row r="2816" spans="1:3" x14ac:dyDescent="0.25">
      <c r="A2816" t="s">
        <v>8219</v>
      </c>
      <c r="B2816" t="s">
        <v>11405</v>
      </c>
      <c r="C2816" t="s">
        <v>11406</v>
      </c>
    </row>
    <row r="2817" spans="1:3" x14ac:dyDescent="0.25">
      <c r="A2817" t="s">
        <v>8238</v>
      </c>
      <c r="B2817" t="s">
        <v>11407</v>
      </c>
      <c r="C2817" t="s">
        <v>8803</v>
      </c>
    </row>
    <row r="2818" spans="1:3" x14ac:dyDescent="0.25">
      <c r="A2818" t="s">
        <v>3086</v>
      </c>
      <c r="B2818" t="s">
        <v>8349</v>
      </c>
      <c r="C2818" t="s">
        <v>11408</v>
      </c>
    </row>
    <row r="2819" spans="1:3" x14ac:dyDescent="0.25">
      <c r="A2819" t="s">
        <v>3087</v>
      </c>
      <c r="B2819" t="s">
        <v>11409</v>
      </c>
      <c r="C2819" t="s">
        <v>8459</v>
      </c>
    </row>
    <row r="2820" spans="1:3" x14ac:dyDescent="0.25">
      <c r="A2820" t="s">
        <v>3088</v>
      </c>
      <c r="B2820" t="s">
        <v>11410</v>
      </c>
      <c r="C2820" t="s">
        <v>11411</v>
      </c>
    </row>
    <row r="2821" spans="1:3" x14ac:dyDescent="0.25">
      <c r="A2821" t="s">
        <v>3089</v>
      </c>
      <c r="B2821" t="s">
        <v>8349</v>
      </c>
      <c r="C2821" t="s">
        <v>11412</v>
      </c>
    </row>
    <row r="2822" spans="1:3" x14ac:dyDescent="0.25">
      <c r="A2822" t="s">
        <v>3090</v>
      </c>
      <c r="B2822" t="s">
        <v>11413</v>
      </c>
      <c r="C2822" t="s">
        <v>8379</v>
      </c>
    </row>
    <row r="2823" spans="1:3" x14ac:dyDescent="0.25">
      <c r="A2823" t="s">
        <v>3091</v>
      </c>
      <c r="B2823" t="s">
        <v>11414</v>
      </c>
      <c r="C2823" t="s">
        <v>8344</v>
      </c>
    </row>
    <row r="2824" spans="1:3" x14ac:dyDescent="0.25">
      <c r="A2824" t="s">
        <v>3092</v>
      </c>
      <c r="B2824" t="s">
        <v>11415</v>
      </c>
      <c r="C2824" t="s">
        <v>11416</v>
      </c>
    </row>
    <row r="2825" spans="1:3" x14ac:dyDescent="0.25">
      <c r="A2825" t="s">
        <v>3093</v>
      </c>
      <c r="B2825" t="s">
        <v>11417</v>
      </c>
      <c r="C2825" t="s">
        <v>8401</v>
      </c>
    </row>
    <row r="2826" spans="1:3" x14ac:dyDescent="0.25">
      <c r="A2826" t="s">
        <v>3094</v>
      </c>
      <c r="B2826" t="s">
        <v>8523</v>
      </c>
      <c r="C2826" t="s">
        <v>11418</v>
      </c>
    </row>
    <row r="2827" spans="1:3" x14ac:dyDescent="0.25">
      <c r="A2827" t="s">
        <v>3095</v>
      </c>
      <c r="B2827" t="s">
        <v>11419</v>
      </c>
      <c r="C2827" t="s">
        <v>8365</v>
      </c>
    </row>
    <row r="2828" spans="1:3" x14ac:dyDescent="0.25">
      <c r="A2828" t="s">
        <v>3096</v>
      </c>
      <c r="B2828" t="s">
        <v>11420</v>
      </c>
      <c r="C2828" t="s">
        <v>8452</v>
      </c>
    </row>
    <row r="2829" spans="1:3" x14ac:dyDescent="0.25">
      <c r="A2829" t="s">
        <v>3097</v>
      </c>
      <c r="B2829" t="s">
        <v>11421</v>
      </c>
      <c r="C2829" t="s">
        <v>8452</v>
      </c>
    </row>
    <row r="2830" spans="1:3" x14ac:dyDescent="0.25">
      <c r="A2830" t="s">
        <v>3098</v>
      </c>
      <c r="B2830" t="s">
        <v>11422</v>
      </c>
      <c r="C2830" t="s">
        <v>8452</v>
      </c>
    </row>
    <row r="2831" spans="1:3" x14ac:dyDescent="0.25">
      <c r="A2831" t="s">
        <v>3099</v>
      </c>
      <c r="B2831" t="s">
        <v>11423</v>
      </c>
      <c r="C2831" t="s">
        <v>8459</v>
      </c>
    </row>
    <row r="2832" spans="1:3" x14ac:dyDescent="0.25">
      <c r="A2832" t="s">
        <v>3100</v>
      </c>
      <c r="B2832" t="s">
        <v>8349</v>
      </c>
      <c r="C2832" t="s">
        <v>11424</v>
      </c>
    </row>
    <row r="2833" spans="1:3" x14ac:dyDescent="0.25">
      <c r="A2833" t="s">
        <v>3101</v>
      </c>
      <c r="B2833" t="s">
        <v>11425</v>
      </c>
      <c r="C2833" t="s">
        <v>8344</v>
      </c>
    </row>
    <row r="2834" spans="1:3" x14ac:dyDescent="0.25">
      <c r="A2834" t="s">
        <v>3102</v>
      </c>
      <c r="B2834" t="s">
        <v>11426</v>
      </c>
      <c r="C2834" t="s">
        <v>8348</v>
      </c>
    </row>
    <row r="2835" spans="1:3" x14ac:dyDescent="0.25">
      <c r="A2835" t="s">
        <v>3103</v>
      </c>
      <c r="B2835" t="s">
        <v>11427</v>
      </c>
      <c r="C2835" t="s">
        <v>8346</v>
      </c>
    </row>
    <row r="2836" spans="1:3" x14ac:dyDescent="0.25">
      <c r="A2836" t="s">
        <v>3104</v>
      </c>
      <c r="B2836" t="s">
        <v>11428</v>
      </c>
      <c r="C2836" t="s">
        <v>8354</v>
      </c>
    </row>
    <row r="2837" spans="1:3" x14ac:dyDescent="0.25">
      <c r="A2837" t="s">
        <v>3105</v>
      </c>
      <c r="B2837" t="s">
        <v>11429</v>
      </c>
      <c r="C2837" t="s">
        <v>9983</v>
      </c>
    </row>
    <row r="2838" spans="1:3" x14ac:dyDescent="0.25">
      <c r="A2838" t="s">
        <v>3106</v>
      </c>
      <c r="B2838" t="s">
        <v>11430</v>
      </c>
      <c r="C2838" t="s">
        <v>8348</v>
      </c>
    </row>
    <row r="2839" spans="1:3" x14ac:dyDescent="0.25">
      <c r="A2839" t="s">
        <v>3107</v>
      </c>
      <c r="B2839" t="s">
        <v>11431</v>
      </c>
      <c r="C2839" t="s">
        <v>8348</v>
      </c>
    </row>
    <row r="2840" spans="1:3" x14ac:dyDescent="0.25">
      <c r="A2840" t="s">
        <v>3108</v>
      </c>
      <c r="B2840" t="s">
        <v>11432</v>
      </c>
      <c r="C2840" t="s">
        <v>8365</v>
      </c>
    </row>
    <row r="2841" spans="1:3" x14ac:dyDescent="0.25">
      <c r="A2841" t="s">
        <v>3109</v>
      </c>
      <c r="B2841" t="s">
        <v>8523</v>
      </c>
      <c r="C2841" t="s">
        <v>11433</v>
      </c>
    </row>
    <row r="2842" spans="1:3" x14ac:dyDescent="0.25">
      <c r="A2842" t="s">
        <v>3110</v>
      </c>
      <c r="B2842" t="s">
        <v>8349</v>
      </c>
      <c r="C2842" t="s">
        <v>11434</v>
      </c>
    </row>
    <row r="2843" spans="1:3" x14ac:dyDescent="0.25">
      <c r="A2843" t="s">
        <v>3111</v>
      </c>
      <c r="B2843" t="s">
        <v>11435</v>
      </c>
      <c r="C2843" t="s">
        <v>8411</v>
      </c>
    </row>
    <row r="2844" spans="1:3" x14ac:dyDescent="0.25">
      <c r="A2844" t="s">
        <v>3112</v>
      </c>
      <c r="B2844" t="s">
        <v>11436</v>
      </c>
      <c r="C2844" t="s">
        <v>8346</v>
      </c>
    </row>
    <row r="2845" spans="1:3" x14ac:dyDescent="0.25">
      <c r="A2845" t="s">
        <v>3113</v>
      </c>
      <c r="B2845" t="s">
        <v>11437</v>
      </c>
      <c r="C2845" t="s">
        <v>8401</v>
      </c>
    </row>
    <row r="2846" spans="1:3" x14ac:dyDescent="0.25">
      <c r="A2846" t="s">
        <v>3114</v>
      </c>
      <c r="B2846" t="s">
        <v>11438</v>
      </c>
      <c r="C2846" t="s">
        <v>8392</v>
      </c>
    </row>
    <row r="2847" spans="1:3" x14ac:dyDescent="0.25">
      <c r="A2847" t="s">
        <v>182</v>
      </c>
      <c r="B2847" t="s">
        <v>11439</v>
      </c>
      <c r="C2847" t="s">
        <v>8379</v>
      </c>
    </row>
    <row r="2848" spans="1:3" x14ac:dyDescent="0.25">
      <c r="A2848" t="s">
        <v>3115</v>
      </c>
      <c r="B2848" t="s">
        <v>8754</v>
      </c>
      <c r="C2848" t="s">
        <v>11440</v>
      </c>
    </row>
    <row r="2849" spans="1:3" x14ac:dyDescent="0.25">
      <c r="A2849" t="s">
        <v>3116</v>
      </c>
      <c r="B2849" t="s">
        <v>11441</v>
      </c>
      <c r="C2849" t="s">
        <v>8383</v>
      </c>
    </row>
    <row r="2850" spans="1:3" x14ac:dyDescent="0.25">
      <c r="A2850" t="s">
        <v>3117</v>
      </c>
      <c r="B2850" t="s">
        <v>11442</v>
      </c>
      <c r="C2850" t="s">
        <v>8342</v>
      </c>
    </row>
    <row r="2851" spans="1:3" x14ac:dyDescent="0.25">
      <c r="A2851" t="s">
        <v>3118</v>
      </c>
      <c r="B2851" t="s">
        <v>11443</v>
      </c>
      <c r="C2851" t="s">
        <v>8401</v>
      </c>
    </row>
    <row r="2852" spans="1:3" x14ac:dyDescent="0.25">
      <c r="A2852" t="s">
        <v>3119</v>
      </c>
      <c r="B2852" t="s">
        <v>11444</v>
      </c>
      <c r="C2852" t="s">
        <v>8401</v>
      </c>
    </row>
    <row r="2853" spans="1:3" x14ac:dyDescent="0.25">
      <c r="A2853" t="s">
        <v>3120</v>
      </c>
      <c r="B2853" t="s">
        <v>11445</v>
      </c>
      <c r="C2853" t="s">
        <v>8401</v>
      </c>
    </row>
    <row r="2854" spans="1:3" x14ac:dyDescent="0.25">
      <c r="A2854" t="s">
        <v>3121</v>
      </c>
      <c r="B2854" t="s">
        <v>11446</v>
      </c>
      <c r="C2854" t="s">
        <v>8365</v>
      </c>
    </row>
    <row r="2855" spans="1:3" x14ac:dyDescent="0.25">
      <c r="A2855" t="s">
        <v>3122</v>
      </c>
      <c r="B2855" t="s">
        <v>11447</v>
      </c>
      <c r="C2855" t="s">
        <v>8461</v>
      </c>
    </row>
    <row r="2856" spans="1:3" x14ac:dyDescent="0.25">
      <c r="A2856" t="s">
        <v>3123</v>
      </c>
      <c r="B2856" t="s">
        <v>8619</v>
      </c>
      <c r="C2856" t="s">
        <v>11448</v>
      </c>
    </row>
    <row r="2857" spans="1:3" x14ac:dyDescent="0.25">
      <c r="A2857" t="s">
        <v>3124</v>
      </c>
      <c r="B2857" t="s">
        <v>11449</v>
      </c>
      <c r="C2857" t="s">
        <v>8346</v>
      </c>
    </row>
    <row r="2858" spans="1:3" x14ac:dyDescent="0.25">
      <c r="A2858" t="s">
        <v>3125</v>
      </c>
      <c r="B2858" t="s">
        <v>11450</v>
      </c>
      <c r="C2858" t="s">
        <v>8346</v>
      </c>
    </row>
    <row r="2859" spans="1:3" x14ac:dyDescent="0.25">
      <c r="A2859" t="s">
        <v>3126</v>
      </c>
      <c r="B2859" t="s">
        <v>8349</v>
      </c>
      <c r="C2859" t="s">
        <v>11451</v>
      </c>
    </row>
    <row r="2860" spans="1:3" x14ac:dyDescent="0.25">
      <c r="A2860" t="s">
        <v>277</v>
      </c>
      <c r="B2860" t="s">
        <v>11452</v>
      </c>
      <c r="C2860" t="s">
        <v>8379</v>
      </c>
    </row>
    <row r="2861" spans="1:3" x14ac:dyDescent="0.25">
      <c r="A2861" t="s">
        <v>3127</v>
      </c>
      <c r="B2861" t="s">
        <v>11453</v>
      </c>
      <c r="C2861" t="s">
        <v>8401</v>
      </c>
    </row>
    <row r="2862" spans="1:3" x14ac:dyDescent="0.25">
      <c r="A2862" t="s">
        <v>3128</v>
      </c>
      <c r="B2862" t="s">
        <v>11454</v>
      </c>
      <c r="C2862" t="s">
        <v>8383</v>
      </c>
    </row>
    <row r="2863" spans="1:3" x14ac:dyDescent="0.25">
      <c r="A2863" t="s">
        <v>3129</v>
      </c>
      <c r="B2863" t="s">
        <v>8770</v>
      </c>
      <c r="C2863" t="s">
        <v>11455</v>
      </c>
    </row>
    <row r="2864" spans="1:3" x14ac:dyDescent="0.25">
      <c r="A2864" t="s">
        <v>3130</v>
      </c>
      <c r="B2864" t="s">
        <v>11456</v>
      </c>
      <c r="C2864" t="s">
        <v>8365</v>
      </c>
    </row>
    <row r="2865" spans="1:3" x14ac:dyDescent="0.25">
      <c r="A2865" t="s">
        <v>3131</v>
      </c>
      <c r="B2865" t="s">
        <v>11457</v>
      </c>
      <c r="C2865" t="s">
        <v>11458</v>
      </c>
    </row>
    <row r="2866" spans="1:3" x14ac:dyDescent="0.25">
      <c r="A2866" t="s">
        <v>61</v>
      </c>
      <c r="B2866" t="s">
        <v>11459</v>
      </c>
      <c r="C2866" t="s">
        <v>8346</v>
      </c>
    </row>
    <row r="2867" spans="1:3" x14ac:dyDescent="0.25">
      <c r="A2867" t="s">
        <v>278</v>
      </c>
      <c r="B2867" t="s">
        <v>11460</v>
      </c>
      <c r="C2867" t="s">
        <v>8379</v>
      </c>
    </row>
    <row r="2868" spans="1:3" x14ac:dyDescent="0.25">
      <c r="A2868" t="s">
        <v>3132</v>
      </c>
      <c r="B2868" t="s">
        <v>8574</v>
      </c>
      <c r="C2868" t="s">
        <v>11461</v>
      </c>
    </row>
    <row r="2869" spans="1:3" x14ac:dyDescent="0.25">
      <c r="A2869" t="s">
        <v>3133</v>
      </c>
      <c r="B2869" t="s">
        <v>8349</v>
      </c>
      <c r="C2869" t="s">
        <v>11462</v>
      </c>
    </row>
    <row r="2870" spans="1:3" x14ac:dyDescent="0.25">
      <c r="A2870" t="s">
        <v>3134</v>
      </c>
      <c r="B2870" t="s">
        <v>11463</v>
      </c>
      <c r="C2870" t="s">
        <v>8346</v>
      </c>
    </row>
    <row r="2871" spans="1:3" x14ac:dyDescent="0.25">
      <c r="A2871" t="s">
        <v>3135</v>
      </c>
      <c r="B2871" t="s">
        <v>8619</v>
      </c>
      <c r="C2871" t="s">
        <v>11464</v>
      </c>
    </row>
    <row r="2872" spans="1:3" x14ac:dyDescent="0.25">
      <c r="A2872" t="s">
        <v>3136</v>
      </c>
      <c r="B2872" t="s">
        <v>11465</v>
      </c>
      <c r="C2872" t="s">
        <v>8346</v>
      </c>
    </row>
    <row r="2873" spans="1:3" x14ac:dyDescent="0.25">
      <c r="A2873" t="s">
        <v>62</v>
      </c>
      <c r="B2873" t="s">
        <v>11466</v>
      </c>
      <c r="C2873" t="s">
        <v>11467</v>
      </c>
    </row>
    <row r="2874" spans="1:3" x14ac:dyDescent="0.25">
      <c r="A2874" t="s">
        <v>3137</v>
      </c>
      <c r="B2874" t="s">
        <v>8523</v>
      </c>
      <c r="C2874" t="s">
        <v>11468</v>
      </c>
    </row>
    <row r="2875" spans="1:3" x14ac:dyDescent="0.25">
      <c r="A2875" t="s">
        <v>3138</v>
      </c>
      <c r="B2875" t="s">
        <v>11469</v>
      </c>
      <c r="C2875" t="s">
        <v>9398</v>
      </c>
    </row>
    <row r="2876" spans="1:3" x14ac:dyDescent="0.25">
      <c r="A2876" t="s">
        <v>3139</v>
      </c>
      <c r="B2876" t="s">
        <v>11470</v>
      </c>
      <c r="C2876" t="s">
        <v>11471</v>
      </c>
    </row>
    <row r="2877" spans="1:3" x14ac:dyDescent="0.25">
      <c r="A2877" t="s">
        <v>3140</v>
      </c>
      <c r="B2877" t="s">
        <v>8349</v>
      </c>
      <c r="C2877" t="s">
        <v>11472</v>
      </c>
    </row>
    <row r="2878" spans="1:3" x14ac:dyDescent="0.25">
      <c r="A2878" t="s">
        <v>3141</v>
      </c>
      <c r="B2878" t="s">
        <v>11473</v>
      </c>
      <c r="C2878" t="s">
        <v>8365</v>
      </c>
    </row>
    <row r="2879" spans="1:3" x14ac:dyDescent="0.25">
      <c r="A2879" t="s">
        <v>3142</v>
      </c>
      <c r="B2879" t="s">
        <v>11474</v>
      </c>
      <c r="C2879" t="s">
        <v>8401</v>
      </c>
    </row>
    <row r="2880" spans="1:3" x14ac:dyDescent="0.25">
      <c r="A2880" t="s">
        <v>3143</v>
      </c>
      <c r="B2880" t="s">
        <v>11475</v>
      </c>
      <c r="C2880" t="s">
        <v>8365</v>
      </c>
    </row>
    <row r="2881" spans="1:3" x14ac:dyDescent="0.25">
      <c r="A2881" t="s">
        <v>3144</v>
      </c>
      <c r="B2881" t="s">
        <v>8349</v>
      </c>
      <c r="C2881" t="s">
        <v>11476</v>
      </c>
    </row>
    <row r="2882" spans="1:3" x14ac:dyDescent="0.25">
      <c r="A2882" t="s">
        <v>3145</v>
      </c>
      <c r="B2882" t="s">
        <v>11477</v>
      </c>
      <c r="C2882" t="s">
        <v>11478</v>
      </c>
    </row>
    <row r="2883" spans="1:3" x14ac:dyDescent="0.25">
      <c r="A2883" t="s">
        <v>3146</v>
      </c>
      <c r="B2883" t="s">
        <v>11479</v>
      </c>
      <c r="C2883" t="s">
        <v>8346</v>
      </c>
    </row>
    <row r="2884" spans="1:3" x14ac:dyDescent="0.25">
      <c r="A2884" t="s">
        <v>3147</v>
      </c>
      <c r="B2884" t="s">
        <v>11480</v>
      </c>
      <c r="C2884" t="s">
        <v>8392</v>
      </c>
    </row>
    <row r="2885" spans="1:3" x14ac:dyDescent="0.25">
      <c r="A2885" t="s">
        <v>3148</v>
      </c>
      <c r="B2885" t="s">
        <v>11481</v>
      </c>
      <c r="C2885" t="s">
        <v>10809</v>
      </c>
    </row>
    <row r="2886" spans="1:3" x14ac:dyDescent="0.25">
      <c r="A2886" t="s">
        <v>3149</v>
      </c>
      <c r="B2886" t="s">
        <v>11482</v>
      </c>
      <c r="C2886" t="s">
        <v>8379</v>
      </c>
    </row>
    <row r="2887" spans="1:3" x14ac:dyDescent="0.25">
      <c r="A2887" t="s">
        <v>3150</v>
      </c>
      <c r="B2887" t="s">
        <v>11483</v>
      </c>
      <c r="C2887" t="s">
        <v>8383</v>
      </c>
    </row>
    <row r="2888" spans="1:3" x14ac:dyDescent="0.25">
      <c r="A2888" t="s">
        <v>3151</v>
      </c>
      <c r="B2888" t="s">
        <v>8359</v>
      </c>
      <c r="C2888" t="s">
        <v>11484</v>
      </c>
    </row>
    <row r="2889" spans="1:3" x14ac:dyDescent="0.25">
      <c r="A2889" t="s">
        <v>3152</v>
      </c>
      <c r="B2889" t="s">
        <v>11485</v>
      </c>
      <c r="C2889" t="s">
        <v>8962</v>
      </c>
    </row>
    <row r="2890" spans="1:3" x14ac:dyDescent="0.25">
      <c r="A2890" t="s">
        <v>3153</v>
      </c>
      <c r="B2890" t="s">
        <v>11486</v>
      </c>
      <c r="C2890" t="s">
        <v>8346</v>
      </c>
    </row>
    <row r="2891" spans="1:3" x14ac:dyDescent="0.25">
      <c r="A2891" t="s">
        <v>3154</v>
      </c>
      <c r="B2891" t="s">
        <v>8349</v>
      </c>
      <c r="C2891" t="s">
        <v>11487</v>
      </c>
    </row>
    <row r="2892" spans="1:3" x14ac:dyDescent="0.25">
      <c r="A2892" t="s">
        <v>3155</v>
      </c>
      <c r="B2892" t="s">
        <v>11488</v>
      </c>
      <c r="C2892" t="s">
        <v>8846</v>
      </c>
    </row>
    <row r="2893" spans="1:3" x14ac:dyDescent="0.25">
      <c r="A2893" t="s">
        <v>3156</v>
      </c>
      <c r="B2893" t="s">
        <v>11489</v>
      </c>
      <c r="C2893" t="s">
        <v>9768</v>
      </c>
    </row>
    <row r="2894" spans="1:3" x14ac:dyDescent="0.25">
      <c r="A2894" t="s">
        <v>3157</v>
      </c>
      <c r="B2894" t="s">
        <v>11490</v>
      </c>
      <c r="C2894" t="s">
        <v>11491</v>
      </c>
    </row>
    <row r="2895" spans="1:3" x14ac:dyDescent="0.25">
      <c r="A2895" t="s">
        <v>3158</v>
      </c>
      <c r="B2895" t="s">
        <v>8349</v>
      </c>
      <c r="C2895" t="s">
        <v>11492</v>
      </c>
    </row>
    <row r="2896" spans="1:3" x14ac:dyDescent="0.25">
      <c r="A2896" t="s">
        <v>3159</v>
      </c>
      <c r="B2896" t="s">
        <v>11493</v>
      </c>
      <c r="C2896" t="s">
        <v>8452</v>
      </c>
    </row>
    <row r="2897" spans="1:3" x14ac:dyDescent="0.25">
      <c r="A2897" t="s">
        <v>3160</v>
      </c>
      <c r="B2897" t="s">
        <v>11494</v>
      </c>
      <c r="C2897" t="s">
        <v>8365</v>
      </c>
    </row>
    <row r="2898" spans="1:3" x14ac:dyDescent="0.25">
      <c r="A2898" t="s">
        <v>3161</v>
      </c>
      <c r="B2898" t="s">
        <v>11495</v>
      </c>
      <c r="C2898" t="s">
        <v>8383</v>
      </c>
    </row>
    <row r="2899" spans="1:3" x14ac:dyDescent="0.25">
      <c r="A2899" t="s">
        <v>3162</v>
      </c>
      <c r="B2899" t="s">
        <v>11496</v>
      </c>
      <c r="C2899" t="s">
        <v>8383</v>
      </c>
    </row>
    <row r="2900" spans="1:3" x14ac:dyDescent="0.25">
      <c r="A2900" t="s">
        <v>3163</v>
      </c>
      <c r="B2900" t="s">
        <v>8770</v>
      </c>
      <c r="C2900" t="s">
        <v>11497</v>
      </c>
    </row>
    <row r="2901" spans="1:3" x14ac:dyDescent="0.25">
      <c r="A2901" t="s">
        <v>3164</v>
      </c>
      <c r="B2901" t="s">
        <v>11498</v>
      </c>
      <c r="C2901" t="s">
        <v>8459</v>
      </c>
    </row>
    <row r="2902" spans="1:3" x14ac:dyDescent="0.25">
      <c r="A2902" t="s">
        <v>3165</v>
      </c>
      <c r="B2902" t="s">
        <v>11499</v>
      </c>
      <c r="C2902" t="s">
        <v>8346</v>
      </c>
    </row>
    <row r="2903" spans="1:3" x14ac:dyDescent="0.25">
      <c r="A2903" t="s">
        <v>3166</v>
      </c>
      <c r="B2903" t="s">
        <v>11500</v>
      </c>
      <c r="C2903" t="s">
        <v>8401</v>
      </c>
    </row>
    <row r="2904" spans="1:3" x14ac:dyDescent="0.25">
      <c r="A2904" t="s">
        <v>3167</v>
      </c>
      <c r="B2904" t="s">
        <v>11501</v>
      </c>
      <c r="C2904" t="s">
        <v>11502</v>
      </c>
    </row>
    <row r="2905" spans="1:3" x14ac:dyDescent="0.25">
      <c r="A2905" t="s">
        <v>3168</v>
      </c>
      <c r="B2905" t="s">
        <v>11503</v>
      </c>
      <c r="C2905" t="s">
        <v>8348</v>
      </c>
    </row>
    <row r="2906" spans="1:3" x14ac:dyDescent="0.25">
      <c r="A2906" t="s">
        <v>3169</v>
      </c>
      <c r="B2906" t="s">
        <v>11504</v>
      </c>
      <c r="C2906" t="s">
        <v>8344</v>
      </c>
    </row>
    <row r="2907" spans="1:3" x14ac:dyDescent="0.25">
      <c r="A2907" t="s">
        <v>3170</v>
      </c>
      <c r="B2907" t="s">
        <v>11505</v>
      </c>
      <c r="C2907" t="s">
        <v>8342</v>
      </c>
    </row>
    <row r="2908" spans="1:3" x14ac:dyDescent="0.25">
      <c r="A2908" t="s">
        <v>3171</v>
      </c>
      <c r="B2908" t="s">
        <v>11506</v>
      </c>
      <c r="C2908" t="s">
        <v>8365</v>
      </c>
    </row>
    <row r="2909" spans="1:3" x14ac:dyDescent="0.25">
      <c r="A2909" t="s">
        <v>3172</v>
      </c>
      <c r="B2909" t="s">
        <v>11507</v>
      </c>
      <c r="C2909" t="s">
        <v>8346</v>
      </c>
    </row>
    <row r="2910" spans="1:3" x14ac:dyDescent="0.25">
      <c r="A2910" t="s">
        <v>3173</v>
      </c>
      <c r="B2910" t="s">
        <v>11508</v>
      </c>
      <c r="C2910" t="s">
        <v>8365</v>
      </c>
    </row>
    <row r="2911" spans="1:3" x14ac:dyDescent="0.25">
      <c r="A2911" t="s">
        <v>3174</v>
      </c>
      <c r="B2911" t="s">
        <v>11509</v>
      </c>
      <c r="C2911" t="s">
        <v>8365</v>
      </c>
    </row>
    <row r="2912" spans="1:3" x14ac:dyDescent="0.25">
      <c r="A2912" t="s">
        <v>3175</v>
      </c>
      <c r="B2912" t="s">
        <v>8349</v>
      </c>
      <c r="C2912" t="s">
        <v>11510</v>
      </c>
    </row>
    <row r="2913" spans="1:3" x14ac:dyDescent="0.25">
      <c r="A2913" t="s">
        <v>3176</v>
      </c>
      <c r="B2913" t="s">
        <v>11511</v>
      </c>
      <c r="C2913" t="s">
        <v>8379</v>
      </c>
    </row>
    <row r="2914" spans="1:3" x14ac:dyDescent="0.25">
      <c r="A2914" t="s">
        <v>3177</v>
      </c>
      <c r="B2914" t="s">
        <v>8349</v>
      </c>
      <c r="C2914" t="s">
        <v>11512</v>
      </c>
    </row>
    <row r="2915" spans="1:3" x14ac:dyDescent="0.25">
      <c r="A2915" t="s">
        <v>63</v>
      </c>
      <c r="B2915" t="s">
        <v>11513</v>
      </c>
      <c r="C2915" t="s">
        <v>8365</v>
      </c>
    </row>
    <row r="2916" spans="1:3" x14ac:dyDescent="0.25">
      <c r="A2916" t="s">
        <v>3178</v>
      </c>
      <c r="B2916" t="s">
        <v>11514</v>
      </c>
      <c r="C2916" t="s">
        <v>8890</v>
      </c>
    </row>
    <row r="2917" spans="1:3" x14ac:dyDescent="0.25">
      <c r="A2917" t="s">
        <v>3179</v>
      </c>
      <c r="B2917" t="s">
        <v>11515</v>
      </c>
      <c r="C2917" t="s">
        <v>8488</v>
      </c>
    </row>
    <row r="2918" spans="1:3" x14ac:dyDescent="0.25">
      <c r="A2918" t="s">
        <v>3180</v>
      </c>
      <c r="B2918" t="s">
        <v>8349</v>
      </c>
      <c r="C2918" t="s">
        <v>11516</v>
      </c>
    </row>
    <row r="2919" spans="1:3" x14ac:dyDescent="0.25">
      <c r="A2919" t="s">
        <v>3181</v>
      </c>
      <c r="B2919" t="s">
        <v>8349</v>
      </c>
      <c r="C2919" t="s">
        <v>11517</v>
      </c>
    </row>
    <row r="2920" spans="1:3" x14ac:dyDescent="0.25">
      <c r="A2920" t="s">
        <v>3182</v>
      </c>
      <c r="B2920" t="s">
        <v>11518</v>
      </c>
      <c r="C2920" t="s">
        <v>8344</v>
      </c>
    </row>
    <row r="2921" spans="1:3" x14ac:dyDescent="0.25">
      <c r="A2921" t="s">
        <v>3183</v>
      </c>
      <c r="B2921" t="s">
        <v>11519</v>
      </c>
      <c r="C2921" t="s">
        <v>11520</v>
      </c>
    </row>
    <row r="2922" spans="1:3" x14ac:dyDescent="0.25">
      <c r="A2922" t="s">
        <v>3184</v>
      </c>
      <c r="B2922" t="s">
        <v>11521</v>
      </c>
      <c r="C2922" t="s">
        <v>8383</v>
      </c>
    </row>
    <row r="2923" spans="1:3" x14ac:dyDescent="0.25">
      <c r="A2923" t="s">
        <v>3185</v>
      </c>
      <c r="B2923" t="s">
        <v>8349</v>
      </c>
      <c r="C2923" t="s">
        <v>11522</v>
      </c>
    </row>
    <row r="2924" spans="1:3" x14ac:dyDescent="0.25">
      <c r="A2924" t="s">
        <v>3186</v>
      </c>
      <c r="B2924" t="s">
        <v>11523</v>
      </c>
      <c r="C2924" t="s">
        <v>8346</v>
      </c>
    </row>
    <row r="2925" spans="1:3" x14ac:dyDescent="0.25">
      <c r="A2925" t="s">
        <v>3187</v>
      </c>
      <c r="B2925" t="s">
        <v>8349</v>
      </c>
      <c r="C2925" t="s">
        <v>11524</v>
      </c>
    </row>
    <row r="2926" spans="1:3" x14ac:dyDescent="0.25">
      <c r="A2926" t="s">
        <v>3188</v>
      </c>
      <c r="B2926" t="s">
        <v>11525</v>
      </c>
      <c r="C2926" t="s">
        <v>11526</v>
      </c>
    </row>
    <row r="2927" spans="1:3" x14ac:dyDescent="0.25">
      <c r="A2927" t="s">
        <v>3189</v>
      </c>
      <c r="B2927" t="s">
        <v>8349</v>
      </c>
      <c r="C2927" t="s">
        <v>11527</v>
      </c>
    </row>
    <row r="2928" spans="1:3" x14ac:dyDescent="0.25">
      <c r="A2928" t="s">
        <v>3190</v>
      </c>
      <c r="B2928" t="s">
        <v>11528</v>
      </c>
      <c r="C2928" t="s">
        <v>8344</v>
      </c>
    </row>
    <row r="2929" spans="1:3" x14ac:dyDescent="0.25">
      <c r="A2929" t="s">
        <v>3191</v>
      </c>
      <c r="B2929" t="s">
        <v>11529</v>
      </c>
      <c r="C2929" t="s">
        <v>8676</v>
      </c>
    </row>
    <row r="2930" spans="1:3" x14ac:dyDescent="0.25">
      <c r="A2930" t="s">
        <v>3192</v>
      </c>
      <c r="B2930" t="s">
        <v>11530</v>
      </c>
      <c r="C2930" t="s">
        <v>8457</v>
      </c>
    </row>
    <row r="2931" spans="1:3" x14ac:dyDescent="0.25">
      <c r="A2931" t="s">
        <v>3193</v>
      </c>
      <c r="B2931" t="s">
        <v>11531</v>
      </c>
      <c r="C2931" t="s">
        <v>8365</v>
      </c>
    </row>
    <row r="2932" spans="1:3" x14ac:dyDescent="0.25">
      <c r="A2932" t="s">
        <v>3194</v>
      </c>
      <c r="B2932" t="s">
        <v>8349</v>
      </c>
      <c r="C2932" t="s">
        <v>11532</v>
      </c>
    </row>
    <row r="2933" spans="1:3" x14ac:dyDescent="0.25">
      <c r="A2933" t="s">
        <v>3195</v>
      </c>
      <c r="B2933" t="s">
        <v>11533</v>
      </c>
      <c r="C2933" t="s">
        <v>8406</v>
      </c>
    </row>
    <row r="2934" spans="1:3" x14ac:dyDescent="0.25">
      <c r="A2934" t="s">
        <v>183</v>
      </c>
      <c r="B2934" t="s">
        <v>11534</v>
      </c>
      <c r="C2934" t="s">
        <v>8379</v>
      </c>
    </row>
    <row r="2935" spans="1:3" x14ac:dyDescent="0.25">
      <c r="A2935" t="s">
        <v>3196</v>
      </c>
      <c r="B2935" t="s">
        <v>8349</v>
      </c>
      <c r="C2935" t="s">
        <v>11535</v>
      </c>
    </row>
    <row r="2936" spans="1:3" x14ac:dyDescent="0.25">
      <c r="A2936" t="s">
        <v>3197</v>
      </c>
      <c r="B2936" t="s">
        <v>11536</v>
      </c>
      <c r="C2936" t="s">
        <v>8346</v>
      </c>
    </row>
    <row r="2937" spans="1:3" x14ac:dyDescent="0.25">
      <c r="A2937" t="s">
        <v>3198</v>
      </c>
      <c r="B2937" t="s">
        <v>8403</v>
      </c>
      <c r="C2937" t="s">
        <v>11537</v>
      </c>
    </row>
    <row r="2938" spans="1:3" x14ac:dyDescent="0.25">
      <c r="A2938" t="s">
        <v>3199</v>
      </c>
      <c r="B2938" t="s">
        <v>11538</v>
      </c>
      <c r="C2938" t="s">
        <v>8401</v>
      </c>
    </row>
    <row r="2939" spans="1:3" x14ac:dyDescent="0.25">
      <c r="A2939" t="s">
        <v>3200</v>
      </c>
      <c r="B2939" t="s">
        <v>11539</v>
      </c>
      <c r="C2939" t="s">
        <v>8348</v>
      </c>
    </row>
    <row r="2940" spans="1:3" x14ac:dyDescent="0.25">
      <c r="A2940" t="s">
        <v>3201</v>
      </c>
      <c r="B2940" t="s">
        <v>8349</v>
      </c>
      <c r="C2940" t="s">
        <v>11540</v>
      </c>
    </row>
    <row r="2941" spans="1:3" x14ac:dyDescent="0.25">
      <c r="A2941" t="s">
        <v>3202</v>
      </c>
      <c r="B2941" t="s">
        <v>11541</v>
      </c>
      <c r="C2941" t="s">
        <v>8346</v>
      </c>
    </row>
    <row r="2942" spans="1:3" x14ac:dyDescent="0.25">
      <c r="A2942" t="s">
        <v>3203</v>
      </c>
      <c r="B2942" t="s">
        <v>8403</v>
      </c>
      <c r="C2942" t="s">
        <v>11542</v>
      </c>
    </row>
    <row r="2943" spans="1:3" x14ac:dyDescent="0.25">
      <c r="A2943" t="s">
        <v>3204</v>
      </c>
      <c r="B2943" t="s">
        <v>8349</v>
      </c>
      <c r="C2943" t="s">
        <v>11543</v>
      </c>
    </row>
    <row r="2944" spans="1:3" x14ac:dyDescent="0.25">
      <c r="A2944" t="s">
        <v>3205</v>
      </c>
      <c r="B2944" t="s">
        <v>11544</v>
      </c>
      <c r="C2944" t="s">
        <v>8406</v>
      </c>
    </row>
    <row r="2945" spans="1:3" x14ac:dyDescent="0.25">
      <c r="A2945" t="s">
        <v>347</v>
      </c>
      <c r="B2945" t="s">
        <v>11545</v>
      </c>
      <c r="C2945" t="s">
        <v>8365</v>
      </c>
    </row>
    <row r="2946" spans="1:3" x14ac:dyDescent="0.25">
      <c r="A2946" t="s">
        <v>3206</v>
      </c>
      <c r="B2946" t="s">
        <v>11546</v>
      </c>
      <c r="C2946" t="s">
        <v>8413</v>
      </c>
    </row>
    <row r="2947" spans="1:3" x14ac:dyDescent="0.25">
      <c r="A2947" t="s">
        <v>3207</v>
      </c>
      <c r="B2947" t="s">
        <v>11547</v>
      </c>
      <c r="C2947" t="s">
        <v>8898</v>
      </c>
    </row>
    <row r="2948" spans="1:3" x14ac:dyDescent="0.25">
      <c r="A2948" t="s">
        <v>3208</v>
      </c>
      <c r="B2948" t="s">
        <v>11548</v>
      </c>
      <c r="C2948" t="s">
        <v>8344</v>
      </c>
    </row>
    <row r="2949" spans="1:3" x14ac:dyDescent="0.25">
      <c r="A2949" t="s">
        <v>3209</v>
      </c>
      <c r="B2949" t="s">
        <v>8349</v>
      </c>
      <c r="C2949" t="s">
        <v>11549</v>
      </c>
    </row>
    <row r="2950" spans="1:3" x14ac:dyDescent="0.25">
      <c r="A2950" t="s">
        <v>3210</v>
      </c>
      <c r="B2950" t="s">
        <v>11550</v>
      </c>
      <c r="C2950" t="s">
        <v>8346</v>
      </c>
    </row>
    <row r="2951" spans="1:3" x14ac:dyDescent="0.25">
      <c r="A2951" t="s">
        <v>3211</v>
      </c>
      <c r="B2951" t="s">
        <v>11551</v>
      </c>
      <c r="C2951" t="s">
        <v>8346</v>
      </c>
    </row>
    <row r="2952" spans="1:3" x14ac:dyDescent="0.25">
      <c r="A2952" t="s">
        <v>3212</v>
      </c>
      <c r="B2952" t="s">
        <v>11552</v>
      </c>
      <c r="C2952" t="s">
        <v>8778</v>
      </c>
    </row>
    <row r="2953" spans="1:3" x14ac:dyDescent="0.25">
      <c r="A2953" t="s">
        <v>3213</v>
      </c>
      <c r="B2953" t="s">
        <v>11553</v>
      </c>
      <c r="C2953" t="s">
        <v>8365</v>
      </c>
    </row>
    <row r="2954" spans="1:3" x14ac:dyDescent="0.25">
      <c r="A2954" t="s">
        <v>3214</v>
      </c>
      <c r="B2954" t="s">
        <v>11554</v>
      </c>
      <c r="C2954" t="s">
        <v>8348</v>
      </c>
    </row>
    <row r="2955" spans="1:3" x14ac:dyDescent="0.25">
      <c r="A2955" t="s">
        <v>3215</v>
      </c>
      <c r="B2955" t="s">
        <v>11555</v>
      </c>
      <c r="C2955" t="s">
        <v>8365</v>
      </c>
    </row>
    <row r="2956" spans="1:3" x14ac:dyDescent="0.25">
      <c r="A2956" t="s">
        <v>3216</v>
      </c>
      <c r="B2956" t="s">
        <v>11556</v>
      </c>
      <c r="C2956" t="s">
        <v>8365</v>
      </c>
    </row>
    <row r="2957" spans="1:3" x14ac:dyDescent="0.25">
      <c r="A2957" t="s">
        <v>3217</v>
      </c>
      <c r="B2957" t="s">
        <v>11557</v>
      </c>
      <c r="C2957" t="s">
        <v>8737</v>
      </c>
    </row>
    <row r="2958" spans="1:3" x14ac:dyDescent="0.25">
      <c r="A2958" t="s">
        <v>3218</v>
      </c>
      <c r="B2958" t="s">
        <v>11558</v>
      </c>
      <c r="C2958" t="s">
        <v>11559</v>
      </c>
    </row>
    <row r="2959" spans="1:3" x14ac:dyDescent="0.25">
      <c r="A2959" t="s">
        <v>3219</v>
      </c>
      <c r="B2959" t="s">
        <v>11560</v>
      </c>
      <c r="C2959" t="s">
        <v>8365</v>
      </c>
    </row>
    <row r="2960" spans="1:3" x14ac:dyDescent="0.25">
      <c r="A2960" t="s">
        <v>3220</v>
      </c>
      <c r="B2960" t="s">
        <v>11561</v>
      </c>
      <c r="C2960" t="s">
        <v>8342</v>
      </c>
    </row>
    <row r="2961" spans="1:3" x14ac:dyDescent="0.25">
      <c r="A2961" t="s">
        <v>3221</v>
      </c>
      <c r="B2961" t="s">
        <v>11562</v>
      </c>
      <c r="C2961" t="s">
        <v>8406</v>
      </c>
    </row>
    <row r="2962" spans="1:3" x14ac:dyDescent="0.25">
      <c r="A2962" t="s">
        <v>3222</v>
      </c>
      <c r="B2962" t="s">
        <v>11563</v>
      </c>
      <c r="C2962" t="s">
        <v>8379</v>
      </c>
    </row>
    <row r="2963" spans="1:3" x14ac:dyDescent="0.25">
      <c r="A2963" t="s">
        <v>3223</v>
      </c>
      <c r="B2963" t="s">
        <v>11564</v>
      </c>
      <c r="C2963" t="s">
        <v>8365</v>
      </c>
    </row>
    <row r="2964" spans="1:3" x14ac:dyDescent="0.25">
      <c r="A2964" t="s">
        <v>3224</v>
      </c>
      <c r="B2964" t="s">
        <v>8476</v>
      </c>
      <c r="C2964" t="s">
        <v>11565</v>
      </c>
    </row>
    <row r="2965" spans="1:3" x14ac:dyDescent="0.25">
      <c r="A2965" t="s">
        <v>8284</v>
      </c>
      <c r="B2965" t="s">
        <v>8349</v>
      </c>
      <c r="C2965" t="s">
        <v>11566</v>
      </c>
    </row>
    <row r="2966" spans="1:3" x14ac:dyDescent="0.25">
      <c r="A2966" t="s">
        <v>3226</v>
      </c>
      <c r="B2966" t="s">
        <v>11567</v>
      </c>
      <c r="C2966" t="s">
        <v>8342</v>
      </c>
    </row>
    <row r="2967" spans="1:3" x14ac:dyDescent="0.25">
      <c r="A2967" t="s">
        <v>3227</v>
      </c>
      <c r="B2967" t="s">
        <v>11568</v>
      </c>
      <c r="C2967" t="s">
        <v>8346</v>
      </c>
    </row>
    <row r="2968" spans="1:3" x14ac:dyDescent="0.25">
      <c r="A2968" t="s">
        <v>3228</v>
      </c>
      <c r="B2968" t="s">
        <v>8349</v>
      </c>
      <c r="C2968" t="s">
        <v>11569</v>
      </c>
    </row>
    <row r="2969" spans="1:3" x14ac:dyDescent="0.25">
      <c r="A2969" t="s">
        <v>3229</v>
      </c>
      <c r="B2969" t="s">
        <v>11570</v>
      </c>
      <c r="C2969" t="s">
        <v>8354</v>
      </c>
    </row>
    <row r="2970" spans="1:3" x14ac:dyDescent="0.25">
      <c r="A2970" t="s">
        <v>3230</v>
      </c>
      <c r="B2970" t="s">
        <v>11571</v>
      </c>
      <c r="C2970" t="s">
        <v>8365</v>
      </c>
    </row>
    <row r="2971" spans="1:3" x14ac:dyDescent="0.25">
      <c r="A2971" t="s">
        <v>3231</v>
      </c>
      <c r="B2971" t="s">
        <v>11572</v>
      </c>
      <c r="C2971" t="s">
        <v>8348</v>
      </c>
    </row>
    <row r="2972" spans="1:3" x14ac:dyDescent="0.25">
      <c r="A2972" t="s">
        <v>3232</v>
      </c>
      <c r="B2972" t="s">
        <v>11573</v>
      </c>
      <c r="C2972" t="s">
        <v>8803</v>
      </c>
    </row>
    <row r="2973" spans="1:3" x14ac:dyDescent="0.25">
      <c r="A2973" t="s">
        <v>3233</v>
      </c>
      <c r="B2973" t="s">
        <v>11574</v>
      </c>
      <c r="C2973" t="s">
        <v>8342</v>
      </c>
    </row>
    <row r="2974" spans="1:3" x14ac:dyDescent="0.25">
      <c r="A2974" t="s">
        <v>3234</v>
      </c>
      <c r="B2974" t="s">
        <v>11575</v>
      </c>
      <c r="C2974" t="s">
        <v>8365</v>
      </c>
    </row>
    <row r="2975" spans="1:3" x14ac:dyDescent="0.25">
      <c r="A2975" t="s">
        <v>3235</v>
      </c>
      <c r="B2975" t="s">
        <v>11576</v>
      </c>
      <c r="C2975" t="s">
        <v>8898</v>
      </c>
    </row>
    <row r="2976" spans="1:3" x14ac:dyDescent="0.25">
      <c r="A2976" t="s">
        <v>3236</v>
      </c>
      <c r="B2976" t="s">
        <v>11577</v>
      </c>
      <c r="C2976" t="s">
        <v>8344</v>
      </c>
    </row>
    <row r="2977" spans="1:3" x14ac:dyDescent="0.25">
      <c r="A2977" t="s">
        <v>3237</v>
      </c>
      <c r="B2977" t="s">
        <v>11578</v>
      </c>
      <c r="C2977" t="s">
        <v>8411</v>
      </c>
    </row>
    <row r="2978" spans="1:3" x14ac:dyDescent="0.25">
      <c r="A2978" t="s">
        <v>3238</v>
      </c>
      <c r="B2978" t="s">
        <v>11579</v>
      </c>
      <c r="C2978" t="s">
        <v>8346</v>
      </c>
    </row>
    <row r="2979" spans="1:3" x14ac:dyDescent="0.25">
      <c r="A2979" t="s">
        <v>3239</v>
      </c>
      <c r="B2979" t="s">
        <v>11580</v>
      </c>
      <c r="C2979" t="s">
        <v>8346</v>
      </c>
    </row>
    <row r="2980" spans="1:3" x14ac:dyDescent="0.25">
      <c r="A2980" t="s">
        <v>3240</v>
      </c>
      <c r="B2980" t="s">
        <v>11581</v>
      </c>
      <c r="C2980" t="s">
        <v>8346</v>
      </c>
    </row>
    <row r="2981" spans="1:3" x14ac:dyDescent="0.25">
      <c r="A2981" t="s">
        <v>3241</v>
      </c>
      <c r="B2981" t="s">
        <v>8847</v>
      </c>
      <c r="C2981" t="s">
        <v>11582</v>
      </c>
    </row>
    <row r="2982" spans="1:3" x14ac:dyDescent="0.25">
      <c r="A2982" t="s">
        <v>3242</v>
      </c>
      <c r="B2982" t="s">
        <v>11583</v>
      </c>
      <c r="C2982" t="s">
        <v>8357</v>
      </c>
    </row>
    <row r="2983" spans="1:3" x14ac:dyDescent="0.25">
      <c r="A2983" t="s">
        <v>3243</v>
      </c>
      <c r="B2983" t="s">
        <v>8349</v>
      </c>
      <c r="C2983" t="s">
        <v>11584</v>
      </c>
    </row>
    <row r="2984" spans="1:3" x14ac:dyDescent="0.25">
      <c r="A2984" t="s">
        <v>3244</v>
      </c>
      <c r="B2984" t="s">
        <v>11585</v>
      </c>
      <c r="C2984" t="s">
        <v>8561</v>
      </c>
    </row>
    <row r="2985" spans="1:3" x14ac:dyDescent="0.25">
      <c r="A2985" t="s">
        <v>3245</v>
      </c>
      <c r="B2985" t="s">
        <v>8523</v>
      </c>
      <c r="C2985" t="s">
        <v>11586</v>
      </c>
    </row>
    <row r="2986" spans="1:3" x14ac:dyDescent="0.25">
      <c r="A2986" t="s">
        <v>3246</v>
      </c>
      <c r="B2986" t="s">
        <v>11587</v>
      </c>
      <c r="C2986" t="s">
        <v>8517</v>
      </c>
    </row>
    <row r="2987" spans="1:3" x14ac:dyDescent="0.25">
      <c r="A2987" t="s">
        <v>3247</v>
      </c>
      <c r="B2987" t="s">
        <v>11588</v>
      </c>
      <c r="C2987" t="s">
        <v>8365</v>
      </c>
    </row>
    <row r="2988" spans="1:3" x14ac:dyDescent="0.25">
      <c r="A2988" t="s">
        <v>3248</v>
      </c>
      <c r="B2988" t="s">
        <v>11589</v>
      </c>
      <c r="C2988" t="s">
        <v>8390</v>
      </c>
    </row>
    <row r="2989" spans="1:3" x14ac:dyDescent="0.25">
      <c r="A2989" t="s">
        <v>3249</v>
      </c>
      <c r="B2989" t="s">
        <v>8349</v>
      </c>
      <c r="C2989" t="s">
        <v>11590</v>
      </c>
    </row>
    <row r="2990" spans="1:3" x14ac:dyDescent="0.25">
      <c r="A2990" t="s">
        <v>3250</v>
      </c>
      <c r="B2990" t="s">
        <v>11591</v>
      </c>
      <c r="C2990" t="s">
        <v>8401</v>
      </c>
    </row>
    <row r="2991" spans="1:3" x14ac:dyDescent="0.25">
      <c r="A2991" t="s">
        <v>3251</v>
      </c>
      <c r="B2991" t="s">
        <v>11592</v>
      </c>
      <c r="C2991" t="s">
        <v>8401</v>
      </c>
    </row>
    <row r="2992" spans="1:3" x14ac:dyDescent="0.25">
      <c r="A2992" t="s">
        <v>3252</v>
      </c>
      <c r="B2992" t="s">
        <v>11593</v>
      </c>
      <c r="C2992" t="s">
        <v>8346</v>
      </c>
    </row>
    <row r="2993" spans="1:3" x14ac:dyDescent="0.25">
      <c r="A2993" t="s">
        <v>3253</v>
      </c>
      <c r="B2993" t="s">
        <v>8349</v>
      </c>
      <c r="C2993" t="s">
        <v>11594</v>
      </c>
    </row>
    <row r="2994" spans="1:3" x14ac:dyDescent="0.25">
      <c r="A2994" t="s">
        <v>3254</v>
      </c>
      <c r="B2994" t="s">
        <v>8349</v>
      </c>
      <c r="C2994" t="s">
        <v>11595</v>
      </c>
    </row>
    <row r="2995" spans="1:3" x14ac:dyDescent="0.25">
      <c r="A2995" t="s">
        <v>3255</v>
      </c>
      <c r="B2995" t="s">
        <v>11596</v>
      </c>
      <c r="C2995" t="s">
        <v>8346</v>
      </c>
    </row>
    <row r="2996" spans="1:3" x14ac:dyDescent="0.25">
      <c r="A2996" t="s">
        <v>3256</v>
      </c>
      <c r="B2996" t="s">
        <v>11597</v>
      </c>
      <c r="C2996" t="s">
        <v>8346</v>
      </c>
    </row>
    <row r="2997" spans="1:3" x14ac:dyDescent="0.25">
      <c r="A2997" t="s">
        <v>3257</v>
      </c>
      <c r="B2997" t="s">
        <v>8523</v>
      </c>
      <c r="C2997" t="s">
        <v>11598</v>
      </c>
    </row>
    <row r="2998" spans="1:3" x14ac:dyDescent="0.25">
      <c r="A2998" t="s">
        <v>3258</v>
      </c>
      <c r="B2998" t="s">
        <v>11599</v>
      </c>
      <c r="C2998" t="s">
        <v>8344</v>
      </c>
    </row>
    <row r="2999" spans="1:3" x14ac:dyDescent="0.25">
      <c r="A2999" t="s">
        <v>3259</v>
      </c>
      <c r="B2999" t="s">
        <v>11600</v>
      </c>
      <c r="C2999" t="s">
        <v>8401</v>
      </c>
    </row>
    <row r="3000" spans="1:3" x14ac:dyDescent="0.25">
      <c r="A3000" t="s">
        <v>184</v>
      </c>
      <c r="B3000" t="s">
        <v>11601</v>
      </c>
      <c r="C3000" t="s">
        <v>8379</v>
      </c>
    </row>
    <row r="3001" spans="1:3" x14ac:dyDescent="0.25">
      <c r="A3001" t="s">
        <v>3260</v>
      </c>
      <c r="B3001" t="s">
        <v>11602</v>
      </c>
      <c r="C3001" t="s">
        <v>8401</v>
      </c>
    </row>
    <row r="3002" spans="1:3" x14ac:dyDescent="0.25">
      <c r="A3002" t="s">
        <v>3261</v>
      </c>
      <c r="B3002" t="s">
        <v>11603</v>
      </c>
      <c r="C3002" t="s">
        <v>8365</v>
      </c>
    </row>
    <row r="3003" spans="1:3" x14ac:dyDescent="0.25">
      <c r="A3003" t="s">
        <v>3262</v>
      </c>
      <c r="B3003" t="s">
        <v>11604</v>
      </c>
      <c r="C3003" t="s">
        <v>8898</v>
      </c>
    </row>
    <row r="3004" spans="1:3" x14ac:dyDescent="0.25">
      <c r="A3004" t="s">
        <v>3263</v>
      </c>
      <c r="B3004" t="s">
        <v>11605</v>
      </c>
      <c r="C3004" t="s">
        <v>8561</v>
      </c>
    </row>
    <row r="3005" spans="1:3" x14ac:dyDescent="0.25">
      <c r="A3005" t="s">
        <v>3264</v>
      </c>
      <c r="B3005" t="s">
        <v>11606</v>
      </c>
      <c r="C3005" t="s">
        <v>8365</v>
      </c>
    </row>
    <row r="3006" spans="1:3" x14ac:dyDescent="0.25">
      <c r="A3006" t="s">
        <v>3265</v>
      </c>
      <c r="B3006" t="s">
        <v>8349</v>
      </c>
      <c r="C3006" t="s">
        <v>11607</v>
      </c>
    </row>
    <row r="3007" spans="1:3" x14ac:dyDescent="0.25">
      <c r="A3007" t="s">
        <v>3266</v>
      </c>
      <c r="B3007" t="s">
        <v>11608</v>
      </c>
      <c r="C3007" t="s">
        <v>8362</v>
      </c>
    </row>
    <row r="3008" spans="1:3" x14ac:dyDescent="0.25">
      <c r="A3008" t="s">
        <v>3267</v>
      </c>
      <c r="B3008" t="s">
        <v>11609</v>
      </c>
      <c r="C3008" t="s">
        <v>8344</v>
      </c>
    </row>
    <row r="3009" spans="1:3" x14ac:dyDescent="0.25">
      <c r="A3009" t="s">
        <v>3268</v>
      </c>
      <c r="B3009" t="s">
        <v>11610</v>
      </c>
      <c r="C3009" t="s">
        <v>11611</v>
      </c>
    </row>
    <row r="3010" spans="1:3" x14ac:dyDescent="0.25">
      <c r="A3010" t="s">
        <v>3269</v>
      </c>
      <c r="B3010" t="s">
        <v>11612</v>
      </c>
      <c r="C3010" t="s">
        <v>9398</v>
      </c>
    </row>
    <row r="3011" spans="1:3" x14ac:dyDescent="0.25">
      <c r="A3011" t="s">
        <v>3270</v>
      </c>
      <c r="B3011" t="s">
        <v>11613</v>
      </c>
      <c r="C3011" t="s">
        <v>8344</v>
      </c>
    </row>
    <row r="3012" spans="1:3" x14ac:dyDescent="0.25">
      <c r="A3012" t="s">
        <v>3271</v>
      </c>
      <c r="B3012" t="s">
        <v>8349</v>
      </c>
      <c r="C3012" t="s">
        <v>11614</v>
      </c>
    </row>
    <row r="3013" spans="1:3" x14ac:dyDescent="0.25">
      <c r="A3013" t="s">
        <v>3272</v>
      </c>
      <c r="B3013" t="s">
        <v>11615</v>
      </c>
      <c r="C3013" t="s">
        <v>8530</v>
      </c>
    </row>
    <row r="3014" spans="1:3" x14ac:dyDescent="0.25">
      <c r="A3014" t="s">
        <v>3273</v>
      </c>
      <c r="B3014" t="s">
        <v>11616</v>
      </c>
      <c r="C3014" t="s">
        <v>8344</v>
      </c>
    </row>
    <row r="3015" spans="1:3" x14ac:dyDescent="0.25">
      <c r="A3015" t="s">
        <v>3274</v>
      </c>
      <c r="B3015" t="s">
        <v>11617</v>
      </c>
      <c r="C3015" t="s">
        <v>11618</v>
      </c>
    </row>
    <row r="3016" spans="1:3" x14ac:dyDescent="0.25">
      <c r="A3016" t="s">
        <v>3275</v>
      </c>
      <c r="B3016" t="s">
        <v>8349</v>
      </c>
      <c r="C3016" t="s">
        <v>11619</v>
      </c>
    </row>
    <row r="3017" spans="1:3" x14ac:dyDescent="0.25">
      <c r="A3017" t="s">
        <v>3276</v>
      </c>
      <c r="B3017" t="s">
        <v>8349</v>
      </c>
      <c r="C3017" t="s">
        <v>11620</v>
      </c>
    </row>
    <row r="3018" spans="1:3" x14ac:dyDescent="0.25">
      <c r="A3018" t="s">
        <v>3277</v>
      </c>
      <c r="B3018" t="s">
        <v>8359</v>
      </c>
      <c r="C3018" t="s">
        <v>11621</v>
      </c>
    </row>
    <row r="3019" spans="1:3" x14ac:dyDescent="0.25">
      <c r="A3019" t="s">
        <v>3278</v>
      </c>
      <c r="B3019" t="s">
        <v>8349</v>
      </c>
      <c r="C3019" t="s">
        <v>11622</v>
      </c>
    </row>
    <row r="3020" spans="1:3" x14ac:dyDescent="0.25">
      <c r="A3020" t="s">
        <v>3279</v>
      </c>
      <c r="B3020" t="s">
        <v>11623</v>
      </c>
      <c r="C3020" t="s">
        <v>8344</v>
      </c>
    </row>
    <row r="3021" spans="1:3" x14ac:dyDescent="0.25">
      <c r="A3021" t="s">
        <v>3280</v>
      </c>
      <c r="B3021" t="s">
        <v>11624</v>
      </c>
      <c r="C3021" t="s">
        <v>11625</v>
      </c>
    </row>
    <row r="3022" spans="1:3" x14ac:dyDescent="0.25">
      <c r="A3022" t="s">
        <v>3281</v>
      </c>
      <c r="B3022" t="s">
        <v>11626</v>
      </c>
      <c r="C3022" t="s">
        <v>8346</v>
      </c>
    </row>
    <row r="3023" spans="1:3" x14ac:dyDescent="0.25">
      <c r="A3023" t="s">
        <v>3282</v>
      </c>
      <c r="B3023" t="s">
        <v>11627</v>
      </c>
      <c r="C3023" t="s">
        <v>8517</v>
      </c>
    </row>
    <row r="3024" spans="1:3" x14ac:dyDescent="0.25">
      <c r="A3024" t="s">
        <v>3283</v>
      </c>
      <c r="B3024" t="s">
        <v>11628</v>
      </c>
      <c r="C3024" t="s">
        <v>8499</v>
      </c>
    </row>
    <row r="3025" spans="1:3" x14ac:dyDescent="0.25">
      <c r="A3025" t="s">
        <v>3284</v>
      </c>
      <c r="B3025" t="s">
        <v>11629</v>
      </c>
      <c r="C3025" t="s">
        <v>11630</v>
      </c>
    </row>
    <row r="3026" spans="1:3" x14ac:dyDescent="0.25">
      <c r="A3026" t="s">
        <v>3285</v>
      </c>
      <c r="B3026" t="s">
        <v>8449</v>
      </c>
      <c r="C3026" t="s">
        <v>11631</v>
      </c>
    </row>
    <row r="3027" spans="1:3" x14ac:dyDescent="0.25">
      <c r="A3027" t="s">
        <v>3286</v>
      </c>
      <c r="B3027" t="s">
        <v>11632</v>
      </c>
      <c r="C3027" t="s">
        <v>8344</v>
      </c>
    </row>
    <row r="3028" spans="1:3" x14ac:dyDescent="0.25">
      <c r="A3028" t="s">
        <v>3287</v>
      </c>
      <c r="B3028" t="s">
        <v>11633</v>
      </c>
      <c r="C3028" t="s">
        <v>8401</v>
      </c>
    </row>
    <row r="3029" spans="1:3" x14ac:dyDescent="0.25">
      <c r="A3029" t="s">
        <v>3288</v>
      </c>
      <c r="B3029" t="s">
        <v>11634</v>
      </c>
      <c r="C3029" t="s">
        <v>11635</v>
      </c>
    </row>
    <row r="3030" spans="1:3" x14ac:dyDescent="0.25">
      <c r="A3030" t="s">
        <v>3289</v>
      </c>
      <c r="B3030" t="s">
        <v>11636</v>
      </c>
      <c r="C3030" t="s">
        <v>8459</v>
      </c>
    </row>
    <row r="3031" spans="1:3" x14ac:dyDescent="0.25">
      <c r="A3031" t="s">
        <v>3290</v>
      </c>
      <c r="B3031" t="s">
        <v>11637</v>
      </c>
      <c r="C3031" t="s">
        <v>8707</v>
      </c>
    </row>
    <row r="3032" spans="1:3" x14ac:dyDescent="0.25">
      <c r="A3032" t="s">
        <v>3291</v>
      </c>
      <c r="B3032" t="s">
        <v>11638</v>
      </c>
      <c r="C3032" t="s">
        <v>8357</v>
      </c>
    </row>
    <row r="3033" spans="1:3" x14ac:dyDescent="0.25">
      <c r="A3033" t="s">
        <v>3292</v>
      </c>
      <c r="B3033" t="s">
        <v>8349</v>
      </c>
      <c r="C3033" t="s">
        <v>11639</v>
      </c>
    </row>
    <row r="3034" spans="1:3" x14ac:dyDescent="0.25">
      <c r="A3034" t="s">
        <v>3293</v>
      </c>
      <c r="B3034" t="s">
        <v>11640</v>
      </c>
      <c r="C3034" t="s">
        <v>8344</v>
      </c>
    </row>
    <row r="3035" spans="1:3" x14ac:dyDescent="0.25">
      <c r="A3035" t="s">
        <v>348</v>
      </c>
      <c r="B3035" t="s">
        <v>11641</v>
      </c>
      <c r="C3035" t="s">
        <v>8530</v>
      </c>
    </row>
    <row r="3036" spans="1:3" x14ac:dyDescent="0.25">
      <c r="A3036" t="s">
        <v>3294</v>
      </c>
      <c r="B3036" t="s">
        <v>11457</v>
      </c>
      <c r="C3036" t="s">
        <v>11642</v>
      </c>
    </row>
    <row r="3037" spans="1:3" x14ac:dyDescent="0.25">
      <c r="A3037" t="s">
        <v>3295</v>
      </c>
      <c r="B3037" t="s">
        <v>11643</v>
      </c>
      <c r="C3037" t="s">
        <v>9055</v>
      </c>
    </row>
    <row r="3038" spans="1:3" x14ac:dyDescent="0.25">
      <c r="A3038" t="s">
        <v>3296</v>
      </c>
      <c r="B3038" t="s">
        <v>11644</v>
      </c>
      <c r="C3038" t="s">
        <v>8344</v>
      </c>
    </row>
    <row r="3039" spans="1:3" x14ac:dyDescent="0.25">
      <c r="A3039" t="s">
        <v>3297</v>
      </c>
      <c r="B3039" t="s">
        <v>11645</v>
      </c>
      <c r="C3039" t="s">
        <v>8344</v>
      </c>
    </row>
    <row r="3040" spans="1:3" x14ac:dyDescent="0.25">
      <c r="A3040" t="s">
        <v>3298</v>
      </c>
      <c r="B3040" t="s">
        <v>11646</v>
      </c>
      <c r="C3040" t="s">
        <v>8346</v>
      </c>
    </row>
    <row r="3041" spans="1:3" x14ac:dyDescent="0.25">
      <c r="A3041" t="s">
        <v>3299</v>
      </c>
      <c r="B3041" t="s">
        <v>11647</v>
      </c>
      <c r="C3041" t="s">
        <v>8362</v>
      </c>
    </row>
    <row r="3042" spans="1:3" x14ac:dyDescent="0.25">
      <c r="A3042" t="s">
        <v>3300</v>
      </c>
      <c r="B3042" t="s">
        <v>11648</v>
      </c>
      <c r="C3042" t="s">
        <v>8401</v>
      </c>
    </row>
    <row r="3043" spans="1:3" x14ac:dyDescent="0.25">
      <c r="A3043" t="s">
        <v>3301</v>
      </c>
      <c r="B3043" t="s">
        <v>8349</v>
      </c>
      <c r="C3043" t="s">
        <v>11649</v>
      </c>
    </row>
    <row r="3044" spans="1:3" x14ac:dyDescent="0.25">
      <c r="A3044" t="s">
        <v>279</v>
      </c>
      <c r="B3044" t="s">
        <v>11650</v>
      </c>
      <c r="C3044" t="s">
        <v>11651</v>
      </c>
    </row>
    <row r="3045" spans="1:3" x14ac:dyDescent="0.25">
      <c r="A3045" t="s">
        <v>3302</v>
      </c>
      <c r="B3045" t="s">
        <v>11652</v>
      </c>
      <c r="C3045" t="s">
        <v>11653</v>
      </c>
    </row>
    <row r="3046" spans="1:3" x14ac:dyDescent="0.25">
      <c r="A3046" t="s">
        <v>8308</v>
      </c>
      <c r="B3046" t="s">
        <v>11654</v>
      </c>
      <c r="C3046" t="s">
        <v>8344</v>
      </c>
    </row>
    <row r="3047" spans="1:3" x14ac:dyDescent="0.25">
      <c r="A3047" t="s">
        <v>3304</v>
      </c>
      <c r="B3047" t="s">
        <v>11655</v>
      </c>
      <c r="C3047" t="s">
        <v>8707</v>
      </c>
    </row>
    <row r="3048" spans="1:3" x14ac:dyDescent="0.25">
      <c r="A3048" t="s">
        <v>3305</v>
      </c>
      <c r="B3048" t="s">
        <v>11656</v>
      </c>
      <c r="C3048" t="s">
        <v>8346</v>
      </c>
    </row>
    <row r="3049" spans="1:3" x14ac:dyDescent="0.25">
      <c r="A3049" t="s">
        <v>3306</v>
      </c>
      <c r="B3049" t="s">
        <v>11657</v>
      </c>
      <c r="C3049" t="s">
        <v>11658</v>
      </c>
    </row>
    <row r="3050" spans="1:3" x14ac:dyDescent="0.25">
      <c r="A3050" t="s">
        <v>3307</v>
      </c>
      <c r="B3050" t="s">
        <v>11659</v>
      </c>
      <c r="C3050" t="s">
        <v>8365</v>
      </c>
    </row>
    <row r="3051" spans="1:3" x14ac:dyDescent="0.25">
      <c r="A3051" t="s">
        <v>3308</v>
      </c>
      <c r="B3051" t="s">
        <v>11660</v>
      </c>
      <c r="C3051" t="s">
        <v>8365</v>
      </c>
    </row>
    <row r="3052" spans="1:3" x14ac:dyDescent="0.25">
      <c r="A3052" t="s">
        <v>3309</v>
      </c>
      <c r="B3052" t="s">
        <v>11661</v>
      </c>
      <c r="C3052" t="s">
        <v>11662</v>
      </c>
    </row>
    <row r="3053" spans="1:3" x14ac:dyDescent="0.25">
      <c r="A3053" t="s">
        <v>3310</v>
      </c>
      <c r="B3053" t="s">
        <v>8738</v>
      </c>
      <c r="C3053" t="s">
        <v>11663</v>
      </c>
    </row>
    <row r="3054" spans="1:3" x14ac:dyDescent="0.25">
      <c r="A3054" t="s">
        <v>3311</v>
      </c>
      <c r="B3054" t="s">
        <v>11664</v>
      </c>
      <c r="C3054" t="s">
        <v>8561</v>
      </c>
    </row>
    <row r="3055" spans="1:3" x14ac:dyDescent="0.25">
      <c r="A3055" t="s">
        <v>3312</v>
      </c>
      <c r="B3055" t="s">
        <v>8349</v>
      </c>
      <c r="C3055" t="s">
        <v>11665</v>
      </c>
    </row>
    <row r="3056" spans="1:3" x14ac:dyDescent="0.25">
      <c r="A3056" t="s">
        <v>3313</v>
      </c>
      <c r="B3056" t="s">
        <v>8523</v>
      </c>
      <c r="C3056" t="s">
        <v>11666</v>
      </c>
    </row>
    <row r="3057" spans="1:3" x14ac:dyDescent="0.25">
      <c r="A3057" t="s">
        <v>3314</v>
      </c>
      <c r="B3057" t="s">
        <v>11667</v>
      </c>
      <c r="C3057" t="s">
        <v>8401</v>
      </c>
    </row>
    <row r="3058" spans="1:3" x14ac:dyDescent="0.25">
      <c r="A3058" t="s">
        <v>3315</v>
      </c>
      <c r="B3058" t="s">
        <v>11668</v>
      </c>
      <c r="C3058" t="s">
        <v>8365</v>
      </c>
    </row>
    <row r="3059" spans="1:3" x14ac:dyDescent="0.25">
      <c r="A3059" t="s">
        <v>3316</v>
      </c>
      <c r="B3059" t="s">
        <v>11669</v>
      </c>
      <c r="C3059" t="s">
        <v>8801</v>
      </c>
    </row>
    <row r="3060" spans="1:3" x14ac:dyDescent="0.25">
      <c r="A3060" t="s">
        <v>3317</v>
      </c>
      <c r="B3060" t="s">
        <v>8349</v>
      </c>
      <c r="C3060" t="s">
        <v>11670</v>
      </c>
    </row>
    <row r="3061" spans="1:3" x14ac:dyDescent="0.25">
      <c r="A3061" t="s">
        <v>3318</v>
      </c>
      <c r="B3061" t="s">
        <v>11671</v>
      </c>
      <c r="C3061" t="s">
        <v>8392</v>
      </c>
    </row>
    <row r="3062" spans="1:3" x14ac:dyDescent="0.25">
      <c r="A3062" t="s">
        <v>3319</v>
      </c>
      <c r="B3062" t="s">
        <v>11672</v>
      </c>
      <c r="C3062" t="s">
        <v>8379</v>
      </c>
    </row>
    <row r="3063" spans="1:3" x14ac:dyDescent="0.25">
      <c r="A3063" t="s">
        <v>3320</v>
      </c>
      <c r="B3063" t="s">
        <v>11673</v>
      </c>
      <c r="C3063" t="s">
        <v>8365</v>
      </c>
    </row>
    <row r="3064" spans="1:3" x14ac:dyDescent="0.25">
      <c r="A3064" t="s">
        <v>3321</v>
      </c>
      <c r="B3064" t="s">
        <v>11674</v>
      </c>
      <c r="C3064" t="s">
        <v>8365</v>
      </c>
    </row>
    <row r="3065" spans="1:3" x14ac:dyDescent="0.25">
      <c r="A3065" t="s">
        <v>3322</v>
      </c>
      <c r="B3065" t="s">
        <v>8349</v>
      </c>
      <c r="C3065" t="s">
        <v>11675</v>
      </c>
    </row>
    <row r="3066" spans="1:3" x14ac:dyDescent="0.25">
      <c r="A3066" t="s">
        <v>3323</v>
      </c>
      <c r="B3066" t="s">
        <v>8349</v>
      </c>
      <c r="C3066" t="s">
        <v>11676</v>
      </c>
    </row>
    <row r="3067" spans="1:3" x14ac:dyDescent="0.25">
      <c r="A3067" t="s">
        <v>3324</v>
      </c>
      <c r="B3067" t="s">
        <v>11677</v>
      </c>
      <c r="C3067" t="s">
        <v>11678</v>
      </c>
    </row>
    <row r="3068" spans="1:3" x14ac:dyDescent="0.25">
      <c r="A3068" t="s">
        <v>3325</v>
      </c>
      <c r="B3068" t="s">
        <v>8349</v>
      </c>
      <c r="C3068" t="s">
        <v>11679</v>
      </c>
    </row>
    <row r="3069" spans="1:3" x14ac:dyDescent="0.25">
      <c r="A3069" t="s">
        <v>3326</v>
      </c>
      <c r="B3069" t="s">
        <v>8349</v>
      </c>
      <c r="C3069" t="s">
        <v>11680</v>
      </c>
    </row>
    <row r="3070" spans="1:3" x14ac:dyDescent="0.25">
      <c r="A3070" t="s">
        <v>3327</v>
      </c>
      <c r="B3070" t="s">
        <v>8359</v>
      </c>
      <c r="C3070" t="s">
        <v>11681</v>
      </c>
    </row>
    <row r="3071" spans="1:3" x14ac:dyDescent="0.25">
      <c r="A3071" t="s">
        <v>3328</v>
      </c>
      <c r="B3071" t="s">
        <v>11682</v>
      </c>
      <c r="C3071" t="s">
        <v>8346</v>
      </c>
    </row>
    <row r="3072" spans="1:3" x14ac:dyDescent="0.25">
      <c r="A3072" t="s">
        <v>3329</v>
      </c>
      <c r="B3072" t="s">
        <v>8349</v>
      </c>
      <c r="C3072" t="s">
        <v>11683</v>
      </c>
    </row>
    <row r="3073" spans="1:3" x14ac:dyDescent="0.25">
      <c r="A3073" t="s">
        <v>3330</v>
      </c>
      <c r="B3073" t="s">
        <v>11684</v>
      </c>
      <c r="C3073" t="s">
        <v>8457</v>
      </c>
    </row>
    <row r="3074" spans="1:3" x14ac:dyDescent="0.25">
      <c r="A3074" t="s">
        <v>349</v>
      </c>
      <c r="B3074" t="s">
        <v>11685</v>
      </c>
      <c r="C3074" t="s">
        <v>8379</v>
      </c>
    </row>
    <row r="3075" spans="1:3" x14ac:dyDescent="0.25">
      <c r="A3075" t="s">
        <v>3331</v>
      </c>
      <c r="B3075" t="s">
        <v>8349</v>
      </c>
      <c r="C3075" t="s">
        <v>11686</v>
      </c>
    </row>
    <row r="3076" spans="1:3" x14ac:dyDescent="0.25">
      <c r="A3076" t="s">
        <v>3332</v>
      </c>
      <c r="B3076" t="s">
        <v>11687</v>
      </c>
      <c r="C3076" t="s">
        <v>11688</v>
      </c>
    </row>
    <row r="3077" spans="1:3" x14ac:dyDescent="0.25">
      <c r="A3077" t="s">
        <v>3333</v>
      </c>
      <c r="B3077" t="s">
        <v>11689</v>
      </c>
      <c r="C3077" t="s">
        <v>8401</v>
      </c>
    </row>
    <row r="3078" spans="1:3" x14ac:dyDescent="0.25">
      <c r="A3078" t="s">
        <v>3334</v>
      </c>
      <c r="B3078" t="s">
        <v>8349</v>
      </c>
      <c r="C3078" t="s">
        <v>11690</v>
      </c>
    </row>
    <row r="3079" spans="1:3" x14ac:dyDescent="0.25">
      <c r="A3079" t="s">
        <v>3335</v>
      </c>
      <c r="B3079" t="s">
        <v>11691</v>
      </c>
      <c r="C3079" t="s">
        <v>8346</v>
      </c>
    </row>
    <row r="3080" spans="1:3" x14ac:dyDescent="0.25">
      <c r="A3080" t="s">
        <v>185</v>
      </c>
      <c r="B3080" t="s">
        <v>11692</v>
      </c>
      <c r="C3080" t="s">
        <v>8379</v>
      </c>
    </row>
    <row r="3081" spans="1:3" x14ac:dyDescent="0.25">
      <c r="A3081" t="s">
        <v>3336</v>
      </c>
      <c r="B3081" t="s">
        <v>11693</v>
      </c>
      <c r="C3081" t="s">
        <v>8357</v>
      </c>
    </row>
    <row r="3082" spans="1:3" x14ac:dyDescent="0.25">
      <c r="A3082" t="s">
        <v>3337</v>
      </c>
      <c r="B3082" t="s">
        <v>11694</v>
      </c>
      <c r="C3082" t="s">
        <v>8379</v>
      </c>
    </row>
    <row r="3083" spans="1:3" x14ac:dyDescent="0.25">
      <c r="A3083" t="s">
        <v>3338</v>
      </c>
      <c r="B3083" t="s">
        <v>11695</v>
      </c>
      <c r="C3083" t="s">
        <v>8406</v>
      </c>
    </row>
    <row r="3084" spans="1:3" x14ac:dyDescent="0.25">
      <c r="A3084" t="s">
        <v>3339</v>
      </c>
      <c r="B3084" t="s">
        <v>8619</v>
      </c>
      <c r="C3084" t="s">
        <v>11696</v>
      </c>
    </row>
    <row r="3085" spans="1:3" x14ac:dyDescent="0.25">
      <c r="A3085" t="s">
        <v>3340</v>
      </c>
      <c r="B3085" t="s">
        <v>11697</v>
      </c>
      <c r="C3085" t="s">
        <v>8365</v>
      </c>
    </row>
    <row r="3086" spans="1:3" x14ac:dyDescent="0.25">
      <c r="A3086" t="s">
        <v>3341</v>
      </c>
      <c r="B3086" t="s">
        <v>11698</v>
      </c>
      <c r="C3086" t="s">
        <v>8406</v>
      </c>
    </row>
    <row r="3087" spans="1:3" x14ac:dyDescent="0.25">
      <c r="A3087" t="s">
        <v>3342</v>
      </c>
      <c r="B3087" t="s">
        <v>11699</v>
      </c>
      <c r="C3087" t="s">
        <v>9768</v>
      </c>
    </row>
    <row r="3088" spans="1:3" x14ac:dyDescent="0.25">
      <c r="A3088" t="s">
        <v>350</v>
      </c>
      <c r="B3088" t="s">
        <v>11700</v>
      </c>
      <c r="C3088" t="s">
        <v>8379</v>
      </c>
    </row>
    <row r="3089" spans="1:3" x14ac:dyDescent="0.25">
      <c r="A3089" t="s">
        <v>351</v>
      </c>
      <c r="B3089" t="s">
        <v>11701</v>
      </c>
      <c r="C3089" t="s">
        <v>8379</v>
      </c>
    </row>
    <row r="3090" spans="1:3" x14ac:dyDescent="0.25">
      <c r="A3090" t="s">
        <v>3343</v>
      </c>
      <c r="B3090" t="s">
        <v>8349</v>
      </c>
      <c r="C3090" t="s">
        <v>11702</v>
      </c>
    </row>
    <row r="3091" spans="1:3" x14ac:dyDescent="0.25">
      <c r="A3091" t="s">
        <v>3344</v>
      </c>
      <c r="B3091" t="s">
        <v>11703</v>
      </c>
      <c r="C3091" t="s">
        <v>8392</v>
      </c>
    </row>
    <row r="3092" spans="1:3" x14ac:dyDescent="0.25">
      <c r="A3092" t="s">
        <v>3345</v>
      </c>
      <c r="B3092" t="s">
        <v>8691</v>
      </c>
      <c r="C3092" t="s">
        <v>11704</v>
      </c>
    </row>
    <row r="3093" spans="1:3" x14ac:dyDescent="0.25">
      <c r="A3093" t="s">
        <v>3346</v>
      </c>
      <c r="B3093" t="s">
        <v>8523</v>
      </c>
      <c r="C3093" t="s">
        <v>11705</v>
      </c>
    </row>
    <row r="3094" spans="1:3" x14ac:dyDescent="0.25">
      <c r="A3094" t="s">
        <v>3347</v>
      </c>
      <c r="B3094" t="s">
        <v>11706</v>
      </c>
      <c r="C3094" t="s">
        <v>8707</v>
      </c>
    </row>
    <row r="3095" spans="1:3" x14ac:dyDescent="0.25">
      <c r="A3095" t="s">
        <v>186</v>
      </c>
      <c r="B3095" t="s">
        <v>11707</v>
      </c>
      <c r="C3095" t="s">
        <v>8379</v>
      </c>
    </row>
    <row r="3096" spans="1:3" x14ac:dyDescent="0.25">
      <c r="A3096" t="s">
        <v>3348</v>
      </c>
      <c r="B3096" t="s">
        <v>11708</v>
      </c>
      <c r="C3096" t="s">
        <v>8346</v>
      </c>
    </row>
    <row r="3097" spans="1:3" x14ac:dyDescent="0.25">
      <c r="A3097" t="s">
        <v>3349</v>
      </c>
      <c r="B3097" t="s">
        <v>11709</v>
      </c>
      <c r="C3097" t="s">
        <v>8406</v>
      </c>
    </row>
    <row r="3098" spans="1:3" x14ac:dyDescent="0.25">
      <c r="A3098" t="s">
        <v>3350</v>
      </c>
      <c r="B3098" t="s">
        <v>8349</v>
      </c>
      <c r="C3098" t="s">
        <v>11710</v>
      </c>
    </row>
    <row r="3099" spans="1:3" x14ac:dyDescent="0.25">
      <c r="A3099" t="s">
        <v>3351</v>
      </c>
      <c r="B3099" t="s">
        <v>11711</v>
      </c>
      <c r="C3099" t="s">
        <v>8365</v>
      </c>
    </row>
    <row r="3100" spans="1:3" x14ac:dyDescent="0.25">
      <c r="A3100" t="s">
        <v>3352</v>
      </c>
      <c r="B3100" t="s">
        <v>11712</v>
      </c>
      <c r="C3100" t="s">
        <v>9678</v>
      </c>
    </row>
    <row r="3101" spans="1:3" x14ac:dyDescent="0.25">
      <c r="A3101" t="s">
        <v>3353</v>
      </c>
      <c r="B3101" t="s">
        <v>11713</v>
      </c>
      <c r="C3101" t="s">
        <v>8365</v>
      </c>
    </row>
    <row r="3102" spans="1:3" x14ac:dyDescent="0.25">
      <c r="A3102" t="s">
        <v>3354</v>
      </c>
      <c r="B3102" t="s">
        <v>9156</v>
      </c>
      <c r="C3102" t="s">
        <v>11714</v>
      </c>
    </row>
    <row r="3103" spans="1:3" x14ac:dyDescent="0.25">
      <c r="A3103" t="s">
        <v>3355</v>
      </c>
      <c r="B3103" t="s">
        <v>11715</v>
      </c>
      <c r="C3103" t="s">
        <v>8365</v>
      </c>
    </row>
    <row r="3104" spans="1:3" x14ac:dyDescent="0.25">
      <c r="A3104" t="s">
        <v>3356</v>
      </c>
      <c r="B3104" t="s">
        <v>11716</v>
      </c>
      <c r="C3104" t="s">
        <v>8406</v>
      </c>
    </row>
    <row r="3105" spans="1:3" x14ac:dyDescent="0.25">
      <c r="A3105" t="s">
        <v>3357</v>
      </c>
      <c r="B3105" t="s">
        <v>11717</v>
      </c>
      <c r="C3105" t="s">
        <v>8344</v>
      </c>
    </row>
    <row r="3106" spans="1:3" x14ac:dyDescent="0.25">
      <c r="A3106" t="s">
        <v>3358</v>
      </c>
      <c r="B3106" t="s">
        <v>8349</v>
      </c>
      <c r="C3106" t="s">
        <v>11718</v>
      </c>
    </row>
    <row r="3107" spans="1:3" x14ac:dyDescent="0.25">
      <c r="A3107" t="s">
        <v>3359</v>
      </c>
      <c r="B3107" t="s">
        <v>8403</v>
      </c>
      <c r="C3107" t="s">
        <v>11719</v>
      </c>
    </row>
    <row r="3108" spans="1:3" x14ac:dyDescent="0.25">
      <c r="A3108" t="s">
        <v>3360</v>
      </c>
      <c r="B3108" t="s">
        <v>8523</v>
      </c>
      <c r="C3108" t="s">
        <v>11720</v>
      </c>
    </row>
    <row r="3109" spans="1:3" x14ac:dyDescent="0.25">
      <c r="A3109" t="s">
        <v>3361</v>
      </c>
      <c r="B3109" t="s">
        <v>11721</v>
      </c>
      <c r="C3109" t="s">
        <v>8365</v>
      </c>
    </row>
    <row r="3110" spans="1:3" x14ac:dyDescent="0.25">
      <c r="A3110" t="s">
        <v>3362</v>
      </c>
      <c r="B3110" t="s">
        <v>8885</v>
      </c>
      <c r="C3110" t="s">
        <v>11722</v>
      </c>
    </row>
    <row r="3111" spans="1:3" x14ac:dyDescent="0.25">
      <c r="A3111" t="s">
        <v>187</v>
      </c>
      <c r="B3111" t="s">
        <v>11723</v>
      </c>
      <c r="C3111" t="s">
        <v>8379</v>
      </c>
    </row>
    <row r="3112" spans="1:3" x14ac:dyDescent="0.25">
      <c r="A3112" t="s">
        <v>3363</v>
      </c>
      <c r="B3112" t="s">
        <v>11724</v>
      </c>
      <c r="C3112" t="s">
        <v>8346</v>
      </c>
    </row>
    <row r="3113" spans="1:3" x14ac:dyDescent="0.25">
      <c r="A3113" t="s">
        <v>3364</v>
      </c>
      <c r="B3113" t="s">
        <v>11725</v>
      </c>
      <c r="C3113" t="s">
        <v>8365</v>
      </c>
    </row>
    <row r="3114" spans="1:3" x14ac:dyDescent="0.25">
      <c r="A3114" t="s">
        <v>3365</v>
      </c>
      <c r="B3114" t="s">
        <v>11726</v>
      </c>
      <c r="C3114" t="s">
        <v>11727</v>
      </c>
    </row>
    <row r="3115" spans="1:3" x14ac:dyDescent="0.25">
      <c r="A3115" t="s">
        <v>3366</v>
      </c>
    </row>
    <row r="3116" spans="1:3" x14ac:dyDescent="0.25">
      <c r="A3116" t="s">
        <v>3367</v>
      </c>
      <c r="B3116" t="s">
        <v>11728</v>
      </c>
      <c r="C3116" t="s">
        <v>8344</v>
      </c>
    </row>
    <row r="3117" spans="1:3" x14ac:dyDescent="0.25">
      <c r="A3117" t="s">
        <v>3368</v>
      </c>
      <c r="B3117" t="s">
        <v>11729</v>
      </c>
      <c r="C3117" t="s">
        <v>8344</v>
      </c>
    </row>
    <row r="3118" spans="1:3" x14ac:dyDescent="0.25">
      <c r="A3118" t="s">
        <v>3369</v>
      </c>
      <c r="B3118" t="s">
        <v>11730</v>
      </c>
      <c r="C3118" t="s">
        <v>8959</v>
      </c>
    </row>
    <row r="3119" spans="1:3" x14ac:dyDescent="0.25">
      <c r="A3119" t="s">
        <v>3370</v>
      </c>
      <c r="B3119" t="s">
        <v>11731</v>
      </c>
      <c r="C3119" t="s">
        <v>8346</v>
      </c>
    </row>
    <row r="3120" spans="1:3" x14ac:dyDescent="0.25">
      <c r="A3120" t="s">
        <v>3371</v>
      </c>
      <c r="B3120" t="s">
        <v>11732</v>
      </c>
      <c r="C3120" t="s">
        <v>8344</v>
      </c>
    </row>
    <row r="3121" spans="1:3" x14ac:dyDescent="0.25">
      <c r="A3121" t="s">
        <v>3372</v>
      </c>
      <c r="B3121" t="s">
        <v>11733</v>
      </c>
      <c r="C3121" t="s">
        <v>8452</v>
      </c>
    </row>
    <row r="3122" spans="1:3" x14ac:dyDescent="0.25">
      <c r="A3122" t="s">
        <v>3373</v>
      </c>
      <c r="B3122" t="s">
        <v>11734</v>
      </c>
      <c r="C3122" t="s">
        <v>8365</v>
      </c>
    </row>
    <row r="3123" spans="1:3" x14ac:dyDescent="0.25">
      <c r="A3123" t="s">
        <v>3374</v>
      </c>
      <c r="B3123" t="s">
        <v>8349</v>
      </c>
      <c r="C3123" t="s">
        <v>11735</v>
      </c>
    </row>
    <row r="3124" spans="1:3" x14ac:dyDescent="0.25">
      <c r="A3124" t="s">
        <v>3375</v>
      </c>
      <c r="B3124" t="s">
        <v>8349</v>
      </c>
      <c r="C3124" t="s">
        <v>11736</v>
      </c>
    </row>
    <row r="3125" spans="1:3" x14ac:dyDescent="0.25">
      <c r="A3125" t="s">
        <v>3376</v>
      </c>
      <c r="B3125" t="s">
        <v>8349</v>
      </c>
      <c r="C3125" t="s">
        <v>11737</v>
      </c>
    </row>
    <row r="3126" spans="1:3" x14ac:dyDescent="0.25">
      <c r="A3126" t="s">
        <v>3377</v>
      </c>
      <c r="B3126" t="s">
        <v>8349</v>
      </c>
      <c r="C3126" t="s">
        <v>11738</v>
      </c>
    </row>
    <row r="3127" spans="1:3" x14ac:dyDescent="0.25">
      <c r="A3127" t="s">
        <v>3378</v>
      </c>
      <c r="B3127" t="s">
        <v>8349</v>
      </c>
      <c r="C3127" t="s">
        <v>11739</v>
      </c>
    </row>
    <row r="3128" spans="1:3" x14ac:dyDescent="0.25">
      <c r="A3128" t="s">
        <v>3379</v>
      </c>
      <c r="B3128" t="s">
        <v>11740</v>
      </c>
      <c r="C3128" t="s">
        <v>8346</v>
      </c>
    </row>
    <row r="3129" spans="1:3" x14ac:dyDescent="0.25">
      <c r="A3129" t="s">
        <v>3380</v>
      </c>
      <c r="B3129" t="s">
        <v>11741</v>
      </c>
      <c r="C3129" t="s">
        <v>8344</v>
      </c>
    </row>
    <row r="3130" spans="1:3" x14ac:dyDescent="0.25">
      <c r="A3130" t="s">
        <v>3381</v>
      </c>
      <c r="B3130" t="s">
        <v>11742</v>
      </c>
      <c r="C3130" t="s">
        <v>8365</v>
      </c>
    </row>
    <row r="3131" spans="1:3" x14ac:dyDescent="0.25">
      <c r="A3131" t="s">
        <v>3382</v>
      </c>
      <c r="B3131" t="s">
        <v>11743</v>
      </c>
      <c r="C3131" t="s">
        <v>8411</v>
      </c>
    </row>
    <row r="3132" spans="1:3" x14ac:dyDescent="0.25">
      <c r="A3132" t="s">
        <v>3383</v>
      </c>
      <c r="B3132" t="s">
        <v>8349</v>
      </c>
      <c r="C3132" t="s">
        <v>11744</v>
      </c>
    </row>
    <row r="3133" spans="1:3" x14ac:dyDescent="0.25">
      <c r="A3133" t="s">
        <v>3384</v>
      </c>
      <c r="B3133" t="s">
        <v>11745</v>
      </c>
      <c r="C3133" t="s">
        <v>11746</v>
      </c>
    </row>
    <row r="3134" spans="1:3" x14ac:dyDescent="0.25">
      <c r="A3134" t="s">
        <v>3385</v>
      </c>
      <c r="B3134" t="s">
        <v>11747</v>
      </c>
      <c r="C3134" t="s">
        <v>8365</v>
      </c>
    </row>
    <row r="3135" spans="1:3" x14ac:dyDescent="0.25">
      <c r="A3135" t="s">
        <v>3386</v>
      </c>
      <c r="B3135" t="s">
        <v>11748</v>
      </c>
      <c r="C3135" t="s">
        <v>8452</v>
      </c>
    </row>
    <row r="3136" spans="1:3" x14ac:dyDescent="0.25">
      <c r="A3136" t="s">
        <v>3387</v>
      </c>
      <c r="B3136" t="s">
        <v>11749</v>
      </c>
      <c r="C3136" t="s">
        <v>8346</v>
      </c>
    </row>
    <row r="3137" spans="1:3" x14ac:dyDescent="0.25">
      <c r="A3137" t="s">
        <v>3388</v>
      </c>
      <c r="B3137" t="s">
        <v>11750</v>
      </c>
      <c r="C3137" t="s">
        <v>8530</v>
      </c>
    </row>
    <row r="3138" spans="1:3" x14ac:dyDescent="0.25">
      <c r="A3138" t="s">
        <v>3389</v>
      </c>
      <c r="B3138" t="s">
        <v>11751</v>
      </c>
      <c r="C3138" t="s">
        <v>8499</v>
      </c>
    </row>
    <row r="3139" spans="1:3" x14ac:dyDescent="0.25">
      <c r="A3139" t="s">
        <v>3390</v>
      </c>
      <c r="B3139" t="s">
        <v>11752</v>
      </c>
      <c r="C3139" t="s">
        <v>8344</v>
      </c>
    </row>
    <row r="3140" spans="1:3" x14ac:dyDescent="0.25">
      <c r="A3140" t="s">
        <v>3391</v>
      </c>
      <c r="B3140" t="s">
        <v>11753</v>
      </c>
      <c r="C3140" t="s">
        <v>8344</v>
      </c>
    </row>
    <row r="3141" spans="1:3" x14ac:dyDescent="0.25">
      <c r="A3141" t="s">
        <v>3392</v>
      </c>
      <c r="B3141" t="s">
        <v>11754</v>
      </c>
      <c r="C3141" t="s">
        <v>8365</v>
      </c>
    </row>
    <row r="3142" spans="1:3" x14ac:dyDescent="0.25">
      <c r="A3142" t="s">
        <v>3393</v>
      </c>
      <c r="B3142" t="s">
        <v>11755</v>
      </c>
      <c r="C3142" t="s">
        <v>11756</v>
      </c>
    </row>
    <row r="3143" spans="1:3" x14ac:dyDescent="0.25">
      <c r="A3143" t="s">
        <v>3394</v>
      </c>
      <c r="B3143" t="s">
        <v>11757</v>
      </c>
      <c r="C3143" t="s">
        <v>8801</v>
      </c>
    </row>
    <row r="3144" spans="1:3" x14ac:dyDescent="0.25">
      <c r="A3144" t="s">
        <v>3395</v>
      </c>
      <c r="B3144" t="s">
        <v>11758</v>
      </c>
      <c r="C3144" t="s">
        <v>8401</v>
      </c>
    </row>
    <row r="3145" spans="1:3" x14ac:dyDescent="0.25">
      <c r="A3145" t="s">
        <v>3396</v>
      </c>
      <c r="B3145" t="s">
        <v>11759</v>
      </c>
      <c r="C3145" t="s">
        <v>8411</v>
      </c>
    </row>
    <row r="3146" spans="1:3" x14ac:dyDescent="0.25">
      <c r="A3146" t="s">
        <v>3397</v>
      </c>
      <c r="B3146" t="s">
        <v>11760</v>
      </c>
      <c r="C3146" t="s">
        <v>11761</v>
      </c>
    </row>
    <row r="3147" spans="1:3" x14ac:dyDescent="0.25">
      <c r="A3147" t="s">
        <v>3398</v>
      </c>
      <c r="B3147" t="s">
        <v>11762</v>
      </c>
      <c r="C3147" t="s">
        <v>8401</v>
      </c>
    </row>
    <row r="3148" spans="1:3" x14ac:dyDescent="0.25">
      <c r="A3148" t="s">
        <v>3399</v>
      </c>
      <c r="B3148" t="s">
        <v>11763</v>
      </c>
      <c r="C3148" t="s">
        <v>8511</v>
      </c>
    </row>
    <row r="3149" spans="1:3" x14ac:dyDescent="0.25">
      <c r="A3149" t="s">
        <v>3400</v>
      </c>
      <c r="B3149" t="s">
        <v>8403</v>
      </c>
      <c r="C3149" t="s">
        <v>11764</v>
      </c>
    </row>
    <row r="3150" spans="1:3" x14ac:dyDescent="0.25">
      <c r="A3150" t="s">
        <v>3401</v>
      </c>
      <c r="B3150" t="s">
        <v>8523</v>
      </c>
      <c r="C3150" t="s">
        <v>11765</v>
      </c>
    </row>
    <row r="3151" spans="1:3" x14ac:dyDescent="0.25">
      <c r="A3151" t="s">
        <v>3402</v>
      </c>
      <c r="B3151" t="s">
        <v>11766</v>
      </c>
      <c r="C3151" t="s">
        <v>8383</v>
      </c>
    </row>
    <row r="3152" spans="1:3" x14ac:dyDescent="0.25">
      <c r="A3152" t="s">
        <v>3403</v>
      </c>
      <c r="B3152" t="s">
        <v>11767</v>
      </c>
      <c r="C3152" t="s">
        <v>8452</v>
      </c>
    </row>
    <row r="3153" spans="1:3" x14ac:dyDescent="0.25">
      <c r="A3153" t="s">
        <v>3404</v>
      </c>
      <c r="B3153" t="s">
        <v>11768</v>
      </c>
      <c r="C3153" t="s">
        <v>8452</v>
      </c>
    </row>
    <row r="3154" spans="1:3" x14ac:dyDescent="0.25">
      <c r="A3154" t="s">
        <v>3405</v>
      </c>
      <c r="B3154" t="s">
        <v>11769</v>
      </c>
      <c r="C3154" t="s">
        <v>8346</v>
      </c>
    </row>
    <row r="3155" spans="1:3" x14ac:dyDescent="0.25">
      <c r="A3155" t="s">
        <v>3406</v>
      </c>
      <c r="B3155" t="s">
        <v>11770</v>
      </c>
      <c r="C3155" t="s">
        <v>8344</v>
      </c>
    </row>
    <row r="3156" spans="1:3" x14ac:dyDescent="0.25">
      <c r="A3156" t="s">
        <v>3407</v>
      </c>
      <c r="B3156" t="s">
        <v>11771</v>
      </c>
      <c r="C3156" t="s">
        <v>8365</v>
      </c>
    </row>
    <row r="3157" spans="1:3" x14ac:dyDescent="0.25">
      <c r="A3157" t="s">
        <v>3408</v>
      </c>
      <c r="B3157" t="s">
        <v>11772</v>
      </c>
      <c r="C3157" t="s">
        <v>8457</v>
      </c>
    </row>
    <row r="3158" spans="1:3" x14ac:dyDescent="0.25">
      <c r="A3158" t="s">
        <v>3409</v>
      </c>
      <c r="B3158" t="s">
        <v>11773</v>
      </c>
      <c r="C3158" t="s">
        <v>8379</v>
      </c>
    </row>
    <row r="3159" spans="1:3" x14ac:dyDescent="0.25">
      <c r="A3159" t="s">
        <v>3410</v>
      </c>
      <c r="B3159" t="s">
        <v>8349</v>
      </c>
      <c r="C3159" t="s">
        <v>11774</v>
      </c>
    </row>
    <row r="3160" spans="1:3" x14ac:dyDescent="0.25">
      <c r="A3160" t="s">
        <v>3411</v>
      </c>
      <c r="B3160" t="s">
        <v>9156</v>
      </c>
      <c r="C3160" t="s">
        <v>11775</v>
      </c>
    </row>
    <row r="3161" spans="1:3" x14ac:dyDescent="0.25">
      <c r="A3161" t="s">
        <v>3412</v>
      </c>
      <c r="B3161" t="s">
        <v>11776</v>
      </c>
      <c r="C3161" t="s">
        <v>10824</v>
      </c>
    </row>
    <row r="3162" spans="1:3" x14ac:dyDescent="0.25">
      <c r="A3162" t="s">
        <v>3413</v>
      </c>
      <c r="B3162" t="s">
        <v>11777</v>
      </c>
      <c r="C3162" t="s">
        <v>8676</v>
      </c>
    </row>
    <row r="3163" spans="1:3" x14ac:dyDescent="0.25">
      <c r="A3163" t="s">
        <v>3414</v>
      </c>
      <c r="B3163" t="s">
        <v>11778</v>
      </c>
      <c r="C3163" t="s">
        <v>8499</v>
      </c>
    </row>
    <row r="3164" spans="1:3" x14ac:dyDescent="0.25">
      <c r="A3164" t="s">
        <v>3415</v>
      </c>
      <c r="B3164" t="s">
        <v>11779</v>
      </c>
      <c r="C3164" t="s">
        <v>8344</v>
      </c>
    </row>
    <row r="3165" spans="1:3" x14ac:dyDescent="0.25">
      <c r="A3165" t="s">
        <v>3416</v>
      </c>
      <c r="B3165" t="s">
        <v>11780</v>
      </c>
      <c r="C3165" t="s">
        <v>8365</v>
      </c>
    </row>
    <row r="3166" spans="1:3" x14ac:dyDescent="0.25">
      <c r="A3166" t="s">
        <v>3417</v>
      </c>
      <c r="B3166" t="s">
        <v>11781</v>
      </c>
      <c r="C3166" t="s">
        <v>8561</v>
      </c>
    </row>
    <row r="3167" spans="1:3" x14ac:dyDescent="0.25">
      <c r="A3167" t="s">
        <v>3418</v>
      </c>
      <c r="B3167" t="s">
        <v>11782</v>
      </c>
      <c r="C3167" t="s">
        <v>8344</v>
      </c>
    </row>
    <row r="3168" spans="1:3" x14ac:dyDescent="0.25">
      <c r="A3168" t="s">
        <v>3419</v>
      </c>
      <c r="B3168" t="s">
        <v>11783</v>
      </c>
      <c r="C3168" t="s">
        <v>8778</v>
      </c>
    </row>
    <row r="3169" spans="1:3" x14ac:dyDescent="0.25">
      <c r="A3169" t="s">
        <v>3420</v>
      </c>
      <c r="B3169" t="s">
        <v>11784</v>
      </c>
      <c r="C3169" t="s">
        <v>8342</v>
      </c>
    </row>
    <row r="3170" spans="1:3" x14ac:dyDescent="0.25">
      <c r="A3170" t="s">
        <v>3421</v>
      </c>
      <c r="B3170" t="s">
        <v>11785</v>
      </c>
      <c r="C3170" t="s">
        <v>8357</v>
      </c>
    </row>
    <row r="3171" spans="1:3" x14ac:dyDescent="0.25">
      <c r="A3171" t="s">
        <v>3422</v>
      </c>
      <c r="B3171" t="s">
        <v>11786</v>
      </c>
      <c r="C3171" t="s">
        <v>8344</v>
      </c>
    </row>
    <row r="3172" spans="1:3" x14ac:dyDescent="0.25">
      <c r="A3172" t="s">
        <v>3423</v>
      </c>
      <c r="B3172" t="s">
        <v>11787</v>
      </c>
      <c r="C3172" t="s">
        <v>8552</v>
      </c>
    </row>
    <row r="3173" spans="1:3" x14ac:dyDescent="0.25">
      <c r="A3173" t="s">
        <v>3424</v>
      </c>
      <c r="B3173" t="s">
        <v>11788</v>
      </c>
      <c r="C3173" t="s">
        <v>8517</v>
      </c>
    </row>
    <row r="3174" spans="1:3" x14ac:dyDescent="0.25">
      <c r="A3174" t="s">
        <v>3425</v>
      </c>
      <c r="B3174" t="s">
        <v>11789</v>
      </c>
      <c r="C3174" t="s">
        <v>8365</v>
      </c>
    </row>
    <row r="3175" spans="1:3" x14ac:dyDescent="0.25">
      <c r="A3175" t="s">
        <v>3426</v>
      </c>
      <c r="B3175" t="s">
        <v>11790</v>
      </c>
      <c r="C3175" t="s">
        <v>8365</v>
      </c>
    </row>
    <row r="3176" spans="1:3" x14ac:dyDescent="0.25">
      <c r="A3176" t="s">
        <v>3427</v>
      </c>
      <c r="B3176" t="s">
        <v>11791</v>
      </c>
      <c r="C3176" t="s">
        <v>8401</v>
      </c>
    </row>
    <row r="3177" spans="1:3" x14ac:dyDescent="0.25">
      <c r="A3177" t="s">
        <v>3428</v>
      </c>
      <c r="B3177" t="s">
        <v>11792</v>
      </c>
      <c r="C3177" t="s">
        <v>8346</v>
      </c>
    </row>
    <row r="3178" spans="1:3" x14ac:dyDescent="0.25">
      <c r="A3178" t="s">
        <v>3429</v>
      </c>
      <c r="B3178" t="s">
        <v>11793</v>
      </c>
      <c r="C3178" t="s">
        <v>8406</v>
      </c>
    </row>
    <row r="3179" spans="1:3" x14ac:dyDescent="0.25">
      <c r="A3179" t="s">
        <v>3430</v>
      </c>
      <c r="B3179" t="s">
        <v>8691</v>
      </c>
      <c r="C3179" t="s">
        <v>11794</v>
      </c>
    </row>
    <row r="3180" spans="1:3" x14ac:dyDescent="0.25">
      <c r="A3180" t="s">
        <v>3431</v>
      </c>
      <c r="B3180" t="s">
        <v>11795</v>
      </c>
      <c r="C3180" t="s">
        <v>8401</v>
      </c>
    </row>
    <row r="3181" spans="1:3" x14ac:dyDescent="0.25">
      <c r="A3181" t="s">
        <v>3432</v>
      </c>
      <c r="B3181" t="s">
        <v>11796</v>
      </c>
      <c r="C3181" t="s">
        <v>8346</v>
      </c>
    </row>
    <row r="3182" spans="1:3" x14ac:dyDescent="0.25">
      <c r="A3182" t="s">
        <v>3433</v>
      </c>
      <c r="B3182" t="s">
        <v>11797</v>
      </c>
      <c r="C3182" t="s">
        <v>8379</v>
      </c>
    </row>
    <row r="3183" spans="1:3" x14ac:dyDescent="0.25">
      <c r="A3183" t="s">
        <v>3434</v>
      </c>
      <c r="B3183" t="s">
        <v>11798</v>
      </c>
      <c r="C3183" t="s">
        <v>8401</v>
      </c>
    </row>
    <row r="3184" spans="1:3" x14ac:dyDescent="0.25">
      <c r="A3184" t="s">
        <v>3435</v>
      </c>
      <c r="B3184" t="s">
        <v>8349</v>
      </c>
      <c r="C3184" t="s">
        <v>11799</v>
      </c>
    </row>
    <row r="3185" spans="1:3" x14ac:dyDescent="0.25">
      <c r="A3185" t="s">
        <v>3436</v>
      </c>
      <c r="B3185" t="s">
        <v>8349</v>
      </c>
      <c r="C3185" t="s">
        <v>11800</v>
      </c>
    </row>
    <row r="3186" spans="1:3" x14ac:dyDescent="0.25">
      <c r="A3186" t="s">
        <v>8309</v>
      </c>
      <c r="B3186" t="s">
        <v>8349</v>
      </c>
      <c r="C3186" t="s">
        <v>11801</v>
      </c>
    </row>
    <row r="3187" spans="1:3" x14ac:dyDescent="0.25">
      <c r="A3187" t="s">
        <v>3438</v>
      </c>
      <c r="B3187" t="s">
        <v>8349</v>
      </c>
      <c r="C3187" t="s">
        <v>11802</v>
      </c>
    </row>
    <row r="3188" spans="1:3" x14ac:dyDescent="0.25">
      <c r="A3188" t="s">
        <v>3439</v>
      </c>
      <c r="B3188" t="s">
        <v>11803</v>
      </c>
      <c r="C3188" t="s">
        <v>8348</v>
      </c>
    </row>
    <row r="3189" spans="1:3" x14ac:dyDescent="0.25">
      <c r="A3189" t="s">
        <v>3440</v>
      </c>
      <c r="B3189" t="s">
        <v>11804</v>
      </c>
      <c r="C3189" t="s">
        <v>8344</v>
      </c>
    </row>
    <row r="3190" spans="1:3" x14ac:dyDescent="0.25">
      <c r="A3190" t="s">
        <v>3441</v>
      </c>
      <c r="B3190" t="s">
        <v>11805</v>
      </c>
      <c r="C3190" t="s">
        <v>8411</v>
      </c>
    </row>
    <row r="3191" spans="1:3" x14ac:dyDescent="0.25">
      <c r="A3191" t="s">
        <v>3442</v>
      </c>
      <c r="B3191" t="s">
        <v>11806</v>
      </c>
      <c r="C3191" t="s">
        <v>11807</v>
      </c>
    </row>
    <row r="3192" spans="1:3" x14ac:dyDescent="0.25">
      <c r="A3192" t="s">
        <v>3443</v>
      </c>
      <c r="B3192" t="s">
        <v>8349</v>
      </c>
      <c r="C3192" t="s">
        <v>11808</v>
      </c>
    </row>
    <row r="3193" spans="1:3" x14ac:dyDescent="0.25">
      <c r="A3193" t="s">
        <v>3444</v>
      </c>
      <c r="B3193" t="s">
        <v>11809</v>
      </c>
      <c r="C3193" t="s">
        <v>8561</v>
      </c>
    </row>
    <row r="3194" spans="1:3" x14ac:dyDescent="0.25">
      <c r="A3194" t="s">
        <v>3445</v>
      </c>
      <c r="B3194" t="s">
        <v>11810</v>
      </c>
      <c r="C3194" t="s">
        <v>8517</v>
      </c>
    </row>
    <row r="3195" spans="1:3" x14ac:dyDescent="0.25">
      <c r="A3195" t="s">
        <v>3446</v>
      </c>
      <c r="B3195" t="s">
        <v>11811</v>
      </c>
      <c r="C3195" t="s">
        <v>8452</v>
      </c>
    </row>
    <row r="3196" spans="1:3" x14ac:dyDescent="0.25">
      <c r="A3196" t="s">
        <v>64</v>
      </c>
      <c r="B3196" t="s">
        <v>11812</v>
      </c>
      <c r="C3196" t="s">
        <v>8379</v>
      </c>
    </row>
    <row r="3197" spans="1:3" x14ac:dyDescent="0.25">
      <c r="A3197" t="s">
        <v>3447</v>
      </c>
      <c r="B3197" t="s">
        <v>11813</v>
      </c>
      <c r="C3197" t="s">
        <v>8346</v>
      </c>
    </row>
    <row r="3198" spans="1:3" x14ac:dyDescent="0.25">
      <c r="A3198" t="s">
        <v>3448</v>
      </c>
      <c r="B3198" t="s">
        <v>11814</v>
      </c>
      <c r="C3198" t="s">
        <v>8342</v>
      </c>
    </row>
    <row r="3199" spans="1:3" x14ac:dyDescent="0.25">
      <c r="A3199" t="s">
        <v>65</v>
      </c>
      <c r="B3199" t="s">
        <v>11815</v>
      </c>
      <c r="C3199" t="s">
        <v>8379</v>
      </c>
    </row>
    <row r="3200" spans="1:3" x14ac:dyDescent="0.25">
      <c r="A3200" t="s">
        <v>3449</v>
      </c>
      <c r="B3200" t="s">
        <v>11816</v>
      </c>
      <c r="C3200" t="s">
        <v>8676</v>
      </c>
    </row>
    <row r="3201" spans="1:3" x14ac:dyDescent="0.25">
      <c r="A3201" t="s">
        <v>3450</v>
      </c>
      <c r="B3201" t="s">
        <v>11817</v>
      </c>
      <c r="C3201" t="s">
        <v>8401</v>
      </c>
    </row>
    <row r="3202" spans="1:3" x14ac:dyDescent="0.25">
      <c r="A3202" t="s">
        <v>3451</v>
      </c>
      <c r="B3202" t="s">
        <v>11818</v>
      </c>
      <c r="C3202" t="s">
        <v>8346</v>
      </c>
    </row>
    <row r="3203" spans="1:3" x14ac:dyDescent="0.25">
      <c r="A3203" t="s">
        <v>3452</v>
      </c>
      <c r="B3203" t="s">
        <v>8349</v>
      </c>
      <c r="C3203" t="s">
        <v>11819</v>
      </c>
    </row>
    <row r="3204" spans="1:3" x14ac:dyDescent="0.25">
      <c r="A3204" t="s">
        <v>3453</v>
      </c>
      <c r="B3204" t="s">
        <v>11820</v>
      </c>
      <c r="C3204" t="s">
        <v>8344</v>
      </c>
    </row>
    <row r="3205" spans="1:3" x14ac:dyDescent="0.25">
      <c r="A3205" t="s">
        <v>3454</v>
      </c>
      <c r="B3205" t="s">
        <v>11821</v>
      </c>
      <c r="C3205" t="s">
        <v>8344</v>
      </c>
    </row>
    <row r="3206" spans="1:3" x14ac:dyDescent="0.25">
      <c r="A3206" t="s">
        <v>3455</v>
      </c>
      <c r="B3206" t="s">
        <v>11822</v>
      </c>
      <c r="C3206" t="s">
        <v>11823</v>
      </c>
    </row>
    <row r="3207" spans="1:3" x14ac:dyDescent="0.25">
      <c r="A3207" t="s">
        <v>3456</v>
      </c>
      <c r="B3207" t="s">
        <v>11824</v>
      </c>
      <c r="C3207" t="s">
        <v>8420</v>
      </c>
    </row>
    <row r="3208" spans="1:3" x14ac:dyDescent="0.25">
      <c r="A3208" t="s">
        <v>3457</v>
      </c>
      <c r="B3208" t="s">
        <v>8403</v>
      </c>
      <c r="C3208" t="s">
        <v>11825</v>
      </c>
    </row>
    <row r="3209" spans="1:3" x14ac:dyDescent="0.25">
      <c r="A3209" t="s">
        <v>3458</v>
      </c>
      <c r="B3209" t="s">
        <v>11826</v>
      </c>
      <c r="C3209" t="s">
        <v>8488</v>
      </c>
    </row>
    <row r="3210" spans="1:3" x14ac:dyDescent="0.25">
      <c r="A3210" t="s">
        <v>3459</v>
      </c>
      <c r="B3210" t="s">
        <v>11827</v>
      </c>
      <c r="C3210" t="s">
        <v>8488</v>
      </c>
    </row>
    <row r="3211" spans="1:3" x14ac:dyDescent="0.25">
      <c r="A3211" t="s">
        <v>3460</v>
      </c>
      <c r="B3211" t="s">
        <v>11828</v>
      </c>
      <c r="C3211" t="s">
        <v>8348</v>
      </c>
    </row>
    <row r="3212" spans="1:3" x14ac:dyDescent="0.25">
      <c r="A3212" t="s">
        <v>3461</v>
      </c>
      <c r="B3212" t="s">
        <v>11829</v>
      </c>
      <c r="C3212" t="s">
        <v>8561</v>
      </c>
    </row>
    <row r="3213" spans="1:3" x14ac:dyDescent="0.25">
      <c r="A3213" t="s">
        <v>3462</v>
      </c>
      <c r="B3213" t="s">
        <v>11830</v>
      </c>
      <c r="C3213" t="s">
        <v>11831</v>
      </c>
    </row>
    <row r="3214" spans="1:3" x14ac:dyDescent="0.25">
      <c r="A3214" t="s">
        <v>3463</v>
      </c>
      <c r="B3214" t="s">
        <v>11832</v>
      </c>
      <c r="C3214" t="s">
        <v>8406</v>
      </c>
    </row>
    <row r="3215" spans="1:3" x14ac:dyDescent="0.25">
      <c r="A3215" t="s">
        <v>3464</v>
      </c>
      <c r="B3215" t="s">
        <v>11833</v>
      </c>
      <c r="C3215" t="s">
        <v>8379</v>
      </c>
    </row>
    <row r="3216" spans="1:3" x14ac:dyDescent="0.25">
      <c r="A3216" t="s">
        <v>3465</v>
      </c>
      <c r="B3216" t="s">
        <v>11834</v>
      </c>
      <c r="C3216" t="s">
        <v>8383</v>
      </c>
    </row>
    <row r="3217" spans="1:3" x14ac:dyDescent="0.25">
      <c r="A3217" t="s">
        <v>3466</v>
      </c>
      <c r="B3217" t="s">
        <v>11835</v>
      </c>
      <c r="C3217" t="s">
        <v>8383</v>
      </c>
    </row>
    <row r="3218" spans="1:3" x14ac:dyDescent="0.25">
      <c r="A3218" t="s">
        <v>3467</v>
      </c>
      <c r="B3218" t="s">
        <v>11836</v>
      </c>
      <c r="C3218" t="s">
        <v>8365</v>
      </c>
    </row>
    <row r="3219" spans="1:3" x14ac:dyDescent="0.25">
      <c r="A3219" t="s">
        <v>3468</v>
      </c>
      <c r="B3219" t="s">
        <v>11837</v>
      </c>
      <c r="C3219" t="s">
        <v>8346</v>
      </c>
    </row>
    <row r="3220" spans="1:3" x14ac:dyDescent="0.25">
      <c r="A3220" t="s">
        <v>352</v>
      </c>
      <c r="B3220" t="s">
        <v>11838</v>
      </c>
      <c r="C3220" t="s">
        <v>8379</v>
      </c>
    </row>
    <row r="3221" spans="1:3" x14ac:dyDescent="0.25">
      <c r="A3221" t="s">
        <v>3469</v>
      </c>
      <c r="B3221" t="s">
        <v>11839</v>
      </c>
      <c r="C3221" t="s">
        <v>8357</v>
      </c>
    </row>
    <row r="3222" spans="1:3" x14ac:dyDescent="0.25">
      <c r="A3222" t="s">
        <v>3470</v>
      </c>
      <c r="B3222" t="s">
        <v>11840</v>
      </c>
      <c r="C3222" t="s">
        <v>8365</v>
      </c>
    </row>
    <row r="3223" spans="1:3" x14ac:dyDescent="0.25">
      <c r="A3223" t="s">
        <v>3471</v>
      </c>
      <c r="B3223" t="s">
        <v>11841</v>
      </c>
      <c r="C3223" t="s">
        <v>8411</v>
      </c>
    </row>
    <row r="3224" spans="1:3" x14ac:dyDescent="0.25">
      <c r="A3224" t="s">
        <v>3472</v>
      </c>
      <c r="B3224" t="s">
        <v>11842</v>
      </c>
      <c r="C3224" t="s">
        <v>8401</v>
      </c>
    </row>
    <row r="3225" spans="1:3" x14ac:dyDescent="0.25">
      <c r="A3225" t="s">
        <v>3473</v>
      </c>
      <c r="B3225" t="s">
        <v>11843</v>
      </c>
      <c r="C3225" t="s">
        <v>8365</v>
      </c>
    </row>
    <row r="3226" spans="1:3" x14ac:dyDescent="0.25">
      <c r="A3226" t="s">
        <v>3474</v>
      </c>
      <c r="B3226" t="s">
        <v>11844</v>
      </c>
      <c r="C3226" t="s">
        <v>8365</v>
      </c>
    </row>
    <row r="3227" spans="1:3" x14ac:dyDescent="0.25">
      <c r="A3227" t="s">
        <v>3475</v>
      </c>
      <c r="B3227" t="s">
        <v>11845</v>
      </c>
      <c r="C3227" t="s">
        <v>8365</v>
      </c>
    </row>
    <row r="3228" spans="1:3" x14ac:dyDescent="0.25">
      <c r="A3228" t="s">
        <v>3476</v>
      </c>
      <c r="B3228" t="s">
        <v>11846</v>
      </c>
      <c r="C3228" t="s">
        <v>11847</v>
      </c>
    </row>
    <row r="3229" spans="1:3" x14ac:dyDescent="0.25">
      <c r="A3229" t="s">
        <v>3477</v>
      </c>
      <c r="B3229" t="s">
        <v>11848</v>
      </c>
      <c r="C3229" t="s">
        <v>11849</v>
      </c>
    </row>
    <row r="3230" spans="1:3" x14ac:dyDescent="0.25">
      <c r="A3230" t="s">
        <v>3478</v>
      </c>
      <c r="B3230" t="s">
        <v>11850</v>
      </c>
      <c r="C3230" t="s">
        <v>8342</v>
      </c>
    </row>
    <row r="3231" spans="1:3" x14ac:dyDescent="0.25">
      <c r="A3231" t="s">
        <v>3479</v>
      </c>
      <c r="B3231" t="s">
        <v>11851</v>
      </c>
      <c r="C3231" t="s">
        <v>8406</v>
      </c>
    </row>
    <row r="3232" spans="1:3" x14ac:dyDescent="0.25">
      <c r="A3232" t="s">
        <v>3480</v>
      </c>
      <c r="B3232" t="s">
        <v>11852</v>
      </c>
      <c r="C3232" t="s">
        <v>8346</v>
      </c>
    </row>
    <row r="3233" spans="1:3" x14ac:dyDescent="0.25">
      <c r="A3233" t="s">
        <v>3481</v>
      </c>
      <c r="B3233" t="s">
        <v>11853</v>
      </c>
      <c r="C3233" t="s">
        <v>8392</v>
      </c>
    </row>
    <row r="3234" spans="1:3" x14ac:dyDescent="0.25">
      <c r="A3234" t="s">
        <v>3482</v>
      </c>
      <c r="B3234" t="s">
        <v>11854</v>
      </c>
      <c r="C3234" t="s">
        <v>11855</v>
      </c>
    </row>
    <row r="3235" spans="1:3" x14ac:dyDescent="0.25">
      <c r="A3235" t="s">
        <v>3483</v>
      </c>
      <c r="B3235" t="s">
        <v>11856</v>
      </c>
      <c r="C3235" t="s">
        <v>8530</v>
      </c>
    </row>
    <row r="3236" spans="1:3" x14ac:dyDescent="0.25">
      <c r="A3236" t="s">
        <v>3484</v>
      </c>
      <c r="B3236" t="s">
        <v>8403</v>
      </c>
      <c r="C3236" t="s">
        <v>11857</v>
      </c>
    </row>
    <row r="3237" spans="1:3" x14ac:dyDescent="0.25">
      <c r="A3237" t="s">
        <v>3485</v>
      </c>
      <c r="B3237" t="s">
        <v>11858</v>
      </c>
      <c r="C3237" t="s">
        <v>8928</v>
      </c>
    </row>
    <row r="3238" spans="1:3" x14ac:dyDescent="0.25">
      <c r="A3238" t="s">
        <v>3486</v>
      </c>
      <c r="B3238" t="s">
        <v>11859</v>
      </c>
      <c r="C3238" t="s">
        <v>8344</v>
      </c>
    </row>
    <row r="3239" spans="1:3" x14ac:dyDescent="0.25">
      <c r="A3239" t="s">
        <v>3487</v>
      </c>
      <c r="B3239" t="s">
        <v>11860</v>
      </c>
      <c r="C3239" t="s">
        <v>8365</v>
      </c>
    </row>
    <row r="3240" spans="1:3" x14ac:dyDescent="0.25">
      <c r="A3240" t="s">
        <v>3488</v>
      </c>
      <c r="B3240" t="s">
        <v>11861</v>
      </c>
      <c r="C3240" t="s">
        <v>8411</v>
      </c>
    </row>
    <row r="3241" spans="1:3" x14ac:dyDescent="0.25">
      <c r="A3241" t="s">
        <v>3489</v>
      </c>
      <c r="B3241" t="s">
        <v>11862</v>
      </c>
      <c r="C3241" t="s">
        <v>8390</v>
      </c>
    </row>
    <row r="3242" spans="1:3" x14ac:dyDescent="0.25">
      <c r="A3242" t="s">
        <v>3490</v>
      </c>
      <c r="B3242" t="s">
        <v>8403</v>
      </c>
      <c r="C3242" t="s">
        <v>11863</v>
      </c>
    </row>
    <row r="3243" spans="1:3" x14ac:dyDescent="0.25">
      <c r="A3243" t="s">
        <v>188</v>
      </c>
      <c r="B3243" t="s">
        <v>11864</v>
      </c>
      <c r="C3243" t="s">
        <v>8379</v>
      </c>
    </row>
    <row r="3244" spans="1:3" x14ac:dyDescent="0.25">
      <c r="A3244" t="s">
        <v>3491</v>
      </c>
      <c r="B3244" t="s">
        <v>11865</v>
      </c>
      <c r="C3244" t="s">
        <v>8392</v>
      </c>
    </row>
    <row r="3245" spans="1:3" x14ac:dyDescent="0.25">
      <c r="A3245" t="s">
        <v>3492</v>
      </c>
      <c r="B3245" t="s">
        <v>9504</v>
      </c>
      <c r="C3245" t="s">
        <v>11866</v>
      </c>
    </row>
    <row r="3246" spans="1:3" x14ac:dyDescent="0.25">
      <c r="A3246" t="s">
        <v>3493</v>
      </c>
      <c r="B3246" t="s">
        <v>11867</v>
      </c>
      <c r="C3246" t="s">
        <v>8357</v>
      </c>
    </row>
    <row r="3247" spans="1:3" x14ac:dyDescent="0.25">
      <c r="A3247" t="s">
        <v>66</v>
      </c>
      <c r="B3247" t="s">
        <v>11868</v>
      </c>
      <c r="C3247" t="s">
        <v>8379</v>
      </c>
    </row>
    <row r="3248" spans="1:3" x14ac:dyDescent="0.25">
      <c r="A3248" t="s">
        <v>3494</v>
      </c>
      <c r="B3248" t="s">
        <v>11869</v>
      </c>
      <c r="C3248" t="s">
        <v>8461</v>
      </c>
    </row>
    <row r="3249" spans="1:3" x14ac:dyDescent="0.25">
      <c r="A3249" t="s">
        <v>3495</v>
      </c>
      <c r="B3249" t="s">
        <v>11870</v>
      </c>
      <c r="C3249" t="s">
        <v>8365</v>
      </c>
    </row>
    <row r="3250" spans="1:3" x14ac:dyDescent="0.25">
      <c r="A3250" t="s">
        <v>3496</v>
      </c>
      <c r="B3250" t="s">
        <v>11871</v>
      </c>
      <c r="C3250" t="s">
        <v>8346</v>
      </c>
    </row>
    <row r="3251" spans="1:3" x14ac:dyDescent="0.25">
      <c r="A3251" t="s">
        <v>3497</v>
      </c>
      <c r="B3251" t="s">
        <v>11872</v>
      </c>
      <c r="C3251" t="s">
        <v>8346</v>
      </c>
    </row>
    <row r="3252" spans="1:3" x14ac:dyDescent="0.25">
      <c r="A3252" t="s">
        <v>3498</v>
      </c>
      <c r="B3252" t="s">
        <v>11873</v>
      </c>
      <c r="C3252" t="s">
        <v>8348</v>
      </c>
    </row>
    <row r="3253" spans="1:3" x14ac:dyDescent="0.25">
      <c r="A3253" t="s">
        <v>3499</v>
      </c>
      <c r="B3253" t="s">
        <v>11874</v>
      </c>
      <c r="C3253" t="s">
        <v>8413</v>
      </c>
    </row>
    <row r="3254" spans="1:3" x14ac:dyDescent="0.25">
      <c r="A3254" t="s">
        <v>3500</v>
      </c>
      <c r="B3254" t="s">
        <v>8349</v>
      </c>
      <c r="C3254" t="s">
        <v>11875</v>
      </c>
    </row>
    <row r="3255" spans="1:3" x14ac:dyDescent="0.25">
      <c r="A3255" t="s">
        <v>3501</v>
      </c>
      <c r="B3255" t="s">
        <v>11876</v>
      </c>
      <c r="C3255" t="s">
        <v>8509</v>
      </c>
    </row>
    <row r="3256" spans="1:3" x14ac:dyDescent="0.25">
      <c r="A3256" t="s">
        <v>3502</v>
      </c>
      <c r="B3256" t="s">
        <v>8349</v>
      </c>
      <c r="C3256" t="s">
        <v>11877</v>
      </c>
    </row>
    <row r="3257" spans="1:3" x14ac:dyDescent="0.25">
      <c r="A3257" t="s">
        <v>3503</v>
      </c>
      <c r="B3257" t="s">
        <v>11878</v>
      </c>
      <c r="C3257" t="s">
        <v>8392</v>
      </c>
    </row>
    <row r="3258" spans="1:3" x14ac:dyDescent="0.25">
      <c r="A3258" t="s">
        <v>3504</v>
      </c>
      <c r="B3258" t="s">
        <v>8349</v>
      </c>
      <c r="C3258" t="s">
        <v>11879</v>
      </c>
    </row>
    <row r="3259" spans="1:3" x14ac:dyDescent="0.25">
      <c r="A3259" t="s">
        <v>3505</v>
      </c>
      <c r="B3259" t="s">
        <v>11880</v>
      </c>
      <c r="C3259" t="s">
        <v>8803</v>
      </c>
    </row>
    <row r="3260" spans="1:3" x14ac:dyDescent="0.25">
      <c r="A3260" t="s">
        <v>3506</v>
      </c>
      <c r="B3260" t="s">
        <v>11881</v>
      </c>
      <c r="C3260" t="s">
        <v>8346</v>
      </c>
    </row>
    <row r="3261" spans="1:3" x14ac:dyDescent="0.25">
      <c r="A3261" t="s">
        <v>3507</v>
      </c>
      <c r="B3261" t="s">
        <v>8349</v>
      </c>
      <c r="C3261" t="s">
        <v>11882</v>
      </c>
    </row>
    <row r="3262" spans="1:3" x14ac:dyDescent="0.25">
      <c r="A3262" t="s">
        <v>3508</v>
      </c>
      <c r="B3262" t="s">
        <v>11883</v>
      </c>
      <c r="C3262" t="s">
        <v>11884</v>
      </c>
    </row>
    <row r="3263" spans="1:3" x14ac:dyDescent="0.25">
      <c r="A3263" t="s">
        <v>3509</v>
      </c>
      <c r="B3263" t="s">
        <v>11885</v>
      </c>
      <c r="C3263" t="s">
        <v>8365</v>
      </c>
    </row>
    <row r="3264" spans="1:3" x14ac:dyDescent="0.25">
      <c r="A3264" t="s">
        <v>3510</v>
      </c>
      <c r="B3264" t="s">
        <v>11886</v>
      </c>
      <c r="C3264" t="s">
        <v>8365</v>
      </c>
    </row>
    <row r="3265" spans="1:3" x14ac:dyDescent="0.25">
      <c r="A3265" t="s">
        <v>3511</v>
      </c>
      <c r="B3265" t="s">
        <v>8349</v>
      </c>
      <c r="C3265" t="s">
        <v>11887</v>
      </c>
    </row>
    <row r="3266" spans="1:3" x14ac:dyDescent="0.25">
      <c r="A3266" t="s">
        <v>3512</v>
      </c>
      <c r="B3266" t="s">
        <v>8349</v>
      </c>
      <c r="C3266" t="s">
        <v>11888</v>
      </c>
    </row>
    <row r="3267" spans="1:3" x14ac:dyDescent="0.25">
      <c r="A3267" t="s">
        <v>3513</v>
      </c>
      <c r="B3267" t="s">
        <v>11889</v>
      </c>
      <c r="C3267" t="s">
        <v>8344</v>
      </c>
    </row>
    <row r="3268" spans="1:3" x14ac:dyDescent="0.25">
      <c r="A3268" t="s">
        <v>3514</v>
      </c>
      <c r="B3268" t="s">
        <v>8349</v>
      </c>
      <c r="C3268" t="s">
        <v>11890</v>
      </c>
    </row>
    <row r="3269" spans="1:3" x14ac:dyDescent="0.25">
      <c r="A3269" t="s">
        <v>3515</v>
      </c>
      <c r="B3269" t="s">
        <v>8349</v>
      </c>
      <c r="C3269" t="s">
        <v>11891</v>
      </c>
    </row>
    <row r="3270" spans="1:3" x14ac:dyDescent="0.25">
      <c r="A3270" t="s">
        <v>3516</v>
      </c>
      <c r="B3270" t="s">
        <v>11892</v>
      </c>
      <c r="C3270" t="s">
        <v>8365</v>
      </c>
    </row>
    <row r="3271" spans="1:3" x14ac:dyDescent="0.25">
      <c r="A3271" t="s">
        <v>3517</v>
      </c>
      <c r="B3271" t="s">
        <v>11893</v>
      </c>
      <c r="C3271" t="s">
        <v>8346</v>
      </c>
    </row>
    <row r="3272" spans="1:3" x14ac:dyDescent="0.25">
      <c r="A3272" t="s">
        <v>3518</v>
      </c>
      <c r="B3272" t="s">
        <v>8349</v>
      </c>
      <c r="C3272" t="s">
        <v>11894</v>
      </c>
    </row>
    <row r="3273" spans="1:3" x14ac:dyDescent="0.25">
      <c r="A3273" t="s">
        <v>3519</v>
      </c>
      <c r="B3273" t="s">
        <v>11895</v>
      </c>
      <c r="C3273" t="s">
        <v>8411</v>
      </c>
    </row>
    <row r="3274" spans="1:3" x14ac:dyDescent="0.25">
      <c r="A3274" t="s">
        <v>3520</v>
      </c>
      <c r="B3274" t="s">
        <v>8440</v>
      </c>
      <c r="C3274" t="s">
        <v>11896</v>
      </c>
    </row>
    <row r="3275" spans="1:3" x14ac:dyDescent="0.25">
      <c r="A3275" t="s">
        <v>3521</v>
      </c>
      <c r="B3275" t="s">
        <v>11897</v>
      </c>
      <c r="C3275" t="s">
        <v>8517</v>
      </c>
    </row>
    <row r="3276" spans="1:3" x14ac:dyDescent="0.25">
      <c r="A3276" t="s">
        <v>3522</v>
      </c>
      <c r="B3276" t="s">
        <v>8523</v>
      </c>
      <c r="C3276" t="s">
        <v>11898</v>
      </c>
    </row>
    <row r="3277" spans="1:3" x14ac:dyDescent="0.25">
      <c r="A3277" t="s">
        <v>3523</v>
      </c>
      <c r="B3277" t="s">
        <v>11899</v>
      </c>
      <c r="C3277" t="s">
        <v>8676</v>
      </c>
    </row>
    <row r="3278" spans="1:3" x14ac:dyDescent="0.25">
      <c r="A3278" t="s">
        <v>3524</v>
      </c>
      <c r="B3278" t="s">
        <v>8349</v>
      </c>
      <c r="C3278" t="s">
        <v>11900</v>
      </c>
    </row>
    <row r="3279" spans="1:3" x14ac:dyDescent="0.25">
      <c r="A3279" t="s">
        <v>3525</v>
      </c>
      <c r="B3279" t="s">
        <v>11901</v>
      </c>
      <c r="C3279" t="s">
        <v>8348</v>
      </c>
    </row>
    <row r="3280" spans="1:3" x14ac:dyDescent="0.25">
      <c r="A3280" t="s">
        <v>3526</v>
      </c>
      <c r="B3280" t="s">
        <v>11902</v>
      </c>
      <c r="C3280" t="s">
        <v>8344</v>
      </c>
    </row>
    <row r="3281" spans="1:3" x14ac:dyDescent="0.25">
      <c r="A3281" t="s">
        <v>3527</v>
      </c>
      <c r="B3281" t="s">
        <v>11903</v>
      </c>
      <c r="C3281" t="s">
        <v>8401</v>
      </c>
    </row>
    <row r="3282" spans="1:3" x14ac:dyDescent="0.25">
      <c r="A3282" t="s">
        <v>3528</v>
      </c>
      <c r="B3282" t="s">
        <v>8349</v>
      </c>
      <c r="C3282" t="s">
        <v>11904</v>
      </c>
    </row>
    <row r="3283" spans="1:3" x14ac:dyDescent="0.25">
      <c r="A3283" t="s">
        <v>3529</v>
      </c>
      <c r="B3283" t="s">
        <v>11905</v>
      </c>
      <c r="C3283" t="s">
        <v>8365</v>
      </c>
    </row>
    <row r="3284" spans="1:3" x14ac:dyDescent="0.25">
      <c r="A3284" t="s">
        <v>3530</v>
      </c>
      <c r="B3284" t="s">
        <v>8349</v>
      </c>
      <c r="C3284" t="s">
        <v>11906</v>
      </c>
    </row>
    <row r="3285" spans="1:3" x14ac:dyDescent="0.25">
      <c r="A3285" t="s">
        <v>3531</v>
      </c>
      <c r="B3285" t="s">
        <v>11907</v>
      </c>
      <c r="C3285" t="s">
        <v>8365</v>
      </c>
    </row>
    <row r="3286" spans="1:3" x14ac:dyDescent="0.25">
      <c r="A3286" t="s">
        <v>3532</v>
      </c>
      <c r="B3286" t="s">
        <v>11908</v>
      </c>
      <c r="C3286" t="s">
        <v>8459</v>
      </c>
    </row>
    <row r="3287" spans="1:3" x14ac:dyDescent="0.25">
      <c r="A3287" t="s">
        <v>3533</v>
      </c>
      <c r="B3287" t="s">
        <v>8349</v>
      </c>
      <c r="C3287" t="s">
        <v>11909</v>
      </c>
    </row>
    <row r="3288" spans="1:3" x14ac:dyDescent="0.25">
      <c r="A3288" t="s">
        <v>3534</v>
      </c>
      <c r="B3288" t="s">
        <v>8523</v>
      </c>
      <c r="C3288" t="s">
        <v>11910</v>
      </c>
    </row>
    <row r="3289" spans="1:3" x14ac:dyDescent="0.25">
      <c r="A3289" t="s">
        <v>3535</v>
      </c>
      <c r="B3289" t="s">
        <v>11911</v>
      </c>
      <c r="C3289" t="s">
        <v>8492</v>
      </c>
    </row>
    <row r="3290" spans="1:3" x14ac:dyDescent="0.25">
      <c r="A3290" t="s">
        <v>3536</v>
      </c>
      <c r="B3290" t="s">
        <v>8403</v>
      </c>
      <c r="C3290" t="s">
        <v>11912</v>
      </c>
    </row>
    <row r="3291" spans="1:3" x14ac:dyDescent="0.25">
      <c r="A3291" t="s">
        <v>3537</v>
      </c>
      <c r="B3291" t="s">
        <v>11913</v>
      </c>
      <c r="C3291" t="s">
        <v>8346</v>
      </c>
    </row>
    <row r="3292" spans="1:3" x14ac:dyDescent="0.25">
      <c r="A3292" t="s">
        <v>3538</v>
      </c>
      <c r="B3292" t="s">
        <v>11914</v>
      </c>
      <c r="C3292" t="s">
        <v>8346</v>
      </c>
    </row>
    <row r="3293" spans="1:3" x14ac:dyDescent="0.25">
      <c r="A3293" t="s">
        <v>3539</v>
      </c>
      <c r="B3293" t="s">
        <v>8349</v>
      </c>
      <c r="C3293" t="s">
        <v>11915</v>
      </c>
    </row>
    <row r="3294" spans="1:3" x14ac:dyDescent="0.25">
      <c r="A3294" t="s">
        <v>3540</v>
      </c>
      <c r="B3294" t="s">
        <v>11916</v>
      </c>
      <c r="C3294" t="s">
        <v>8346</v>
      </c>
    </row>
    <row r="3295" spans="1:3" x14ac:dyDescent="0.25">
      <c r="A3295" t="s">
        <v>280</v>
      </c>
      <c r="B3295" t="s">
        <v>11917</v>
      </c>
      <c r="C3295" t="s">
        <v>8379</v>
      </c>
    </row>
    <row r="3296" spans="1:3" x14ac:dyDescent="0.25">
      <c r="A3296" t="s">
        <v>3541</v>
      </c>
      <c r="B3296" t="s">
        <v>11918</v>
      </c>
      <c r="C3296" t="s">
        <v>8346</v>
      </c>
    </row>
    <row r="3297" spans="1:3" x14ac:dyDescent="0.25">
      <c r="A3297" t="s">
        <v>3542</v>
      </c>
      <c r="B3297" t="s">
        <v>8349</v>
      </c>
      <c r="C3297" t="s">
        <v>11919</v>
      </c>
    </row>
    <row r="3298" spans="1:3" x14ac:dyDescent="0.25">
      <c r="A3298" t="s">
        <v>3543</v>
      </c>
      <c r="B3298" t="s">
        <v>11920</v>
      </c>
      <c r="C3298" t="s">
        <v>11921</v>
      </c>
    </row>
    <row r="3299" spans="1:3" x14ac:dyDescent="0.25">
      <c r="A3299" t="s">
        <v>3544</v>
      </c>
      <c r="B3299" t="s">
        <v>11922</v>
      </c>
      <c r="C3299" t="s">
        <v>8459</v>
      </c>
    </row>
    <row r="3300" spans="1:3" x14ac:dyDescent="0.25">
      <c r="A3300" t="s">
        <v>189</v>
      </c>
      <c r="B3300" t="s">
        <v>11923</v>
      </c>
      <c r="C3300" t="s">
        <v>8379</v>
      </c>
    </row>
    <row r="3301" spans="1:3" x14ac:dyDescent="0.25">
      <c r="A3301" t="s">
        <v>3545</v>
      </c>
      <c r="B3301" t="s">
        <v>8349</v>
      </c>
      <c r="C3301" t="s">
        <v>11924</v>
      </c>
    </row>
    <row r="3302" spans="1:3" x14ac:dyDescent="0.25">
      <c r="A3302" t="s">
        <v>3546</v>
      </c>
      <c r="B3302" t="s">
        <v>8349</v>
      </c>
      <c r="C3302" t="s">
        <v>11925</v>
      </c>
    </row>
    <row r="3303" spans="1:3" x14ac:dyDescent="0.25">
      <c r="A3303" t="s">
        <v>3547</v>
      </c>
      <c r="B3303" t="s">
        <v>8349</v>
      </c>
      <c r="C3303" t="s">
        <v>11926</v>
      </c>
    </row>
    <row r="3304" spans="1:3" x14ac:dyDescent="0.25">
      <c r="A3304" t="s">
        <v>3548</v>
      </c>
      <c r="B3304" t="s">
        <v>8349</v>
      </c>
      <c r="C3304" t="s">
        <v>11927</v>
      </c>
    </row>
    <row r="3305" spans="1:3" x14ac:dyDescent="0.25">
      <c r="A3305" t="s">
        <v>3549</v>
      </c>
      <c r="B3305" t="s">
        <v>11928</v>
      </c>
      <c r="C3305" t="s">
        <v>8346</v>
      </c>
    </row>
    <row r="3306" spans="1:3" x14ac:dyDescent="0.25">
      <c r="A3306" t="s">
        <v>3550</v>
      </c>
      <c r="B3306" t="s">
        <v>11929</v>
      </c>
      <c r="C3306" t="s">
        <v>8365</v>
      </c>
    </row>
    <row r="3307" spans="1:3" x14ac:dyDescent="0.25">
      <c r="A3307" t="s">
        <v>3551</v>
      </c>
      <c r="B3307" t="s">
        <v>11930</v>
      </c>
      <c r="C3307" t="s">
        <v>8365</v>
      </c>
    </row>
    <row r="3308" spans="1:3" x14ac:dyDescent="0.25">
      <c r="A3308" t="s">
        <v>3552</v>
      </c>
      <c r="B3308" t="s">
        <v>11931</v>
      </c>
      <c r="C3308" t="s">
        <v>8365</v>
      </c>
    </row>
    <row r="3309" spans="1:3" x14ac:dyDescent="0.25">
      <c r="A3309" t="s">
        <v>3553</v>
      </c>
      <c r="B3309" t="s">
        <v>11932</v>
      </c>
      <c r="C3309" t="s">
        <v>8413</v>
      </c>
    </row>
    <row r="3310" spans="1:3" x14ac:dyDescent="0.25">
      <c r="A3310" t="s">
        <v>3554</v>
      </c>
      <c r="B3310" t="s">
        <v>8349</v>
      </c>
      <c r="C3310" t="s">
        <v>11933</v>
      </c>
    </row>
    <row r="3311" spans="1:3" x14ac:dyDescent="0.25">
      <c r="A3311" t="s">
        <v>3555</v>
      </c>
      <c r="B3311" t="s">
        <v>11934</v>
      </c>
      <c r="C3311" t="s">
        <v>8561</v>
      </c>
    </row>
    <row r="3312" spans="1:3" x14ac:dyDescent="0.25">
      <c r="A3312" t="s">
        <v>3556</v>
      </c>
      <c r="B3312" t="s">
        <v>8403</v>
      </c>
      <c r="C3312" t="s">
        <v>11935</v>
      </c>
    </row>
    <row r="3313" spans="1:3" x14ac:dyDescent="0.25">
      <c r="A3313" t="s">
        <v>3557</v>
      </c>
      <c r="B3313" t="s">
        <v>11936</v>
      </c>
      <c r="C3313" t="s">
        <v>8365</v>
      </c>
    </row>
    <row r="3314" spans="1:3" x14ac:dyDescent="0.25">
      <c r="A3314" t="s">
        <v>3558</v>
      </c>
      <c r="B3314" t="s">
        <v>11937</v>
      </c>
      <c r="C3314" t="s">
        <v>8383</v>
      </c>
    </row>
    <row r="3315" spans="1:3" x14ac:dyDescent="0.25">
      <c r="A3315" t="s">
        <v>3559</v>
      </c>
      <c r="B3315" t="s">
        <v>11938</v>
      </c>
      <c r="C3315" t="s">
        <v>8342</v>
      </c>
    </row>
    <row r="3316" spans="1:3" x14ac:dyDescent="0.25">
      <c r="A3316" t="s">
        <v>3560</v>
      </c>
      <c r="B3316" t="s">
        <v>8619</v>
      </c>
      <c r="C3316" t="s">
        <v>11939</v>
      </c>
    </row>
    <row r="3317" spans="1:3" x14ac:dyDescent="0.25">
      <c r="A3317" t="s">
        <v>248</v>
      </c>
      <c r="B3317" t="s">
        <v>8523</v>
      </c>
      <c r="C3317" t="s">
        <v>11940</v>
      </c>
    </row>
    <row r="3318" spans="1:3" x14ac:dyDescent="0.25">
      <c r="A3318" t="s">
        <v>3561</v>
      </c>
      <c r="B3318" t="s">
        <v>11941</v>
      </c>
      <c r="C3318" t="s">
        <v>8344</v>
      </c>
    </row>
    <row r="3319" spans="1:3" x14ac:dyDescent="0.25">
      <c r="A3319" t="s">
        <v>3562</v>
      </c>
      <c r="B3319" t="s">
        <v>11942</v>
      </c>
      <c r="C3319" t="s">
        <v>8344</v>
      </c>
    </row>
    <row r="3320" spans="1:3" x14ac:dyDescent="0.25">
      <c r="A3320" t="s">
        <v>3563</v>
      </c>
      <c r="B3320" t="s">
        <v>11943</v>
      </c>
      <c r="C3320" t="s">
        <v>8346</v>
      </c>
    </row>
    <row r="3321" spans="1:3" x14ac:dyDescent="0.25">
      <c r="A3321" t="s">
        <v>3564</v>
      </c>
      <c r="B3321" t="s">
        <v>8359</v>
      </c>
      <c r="C3321" t="s">
        <v>11944</v>
      </c>
    </row>
    <row r="3322" spans="1:3" x14ac:dyDescent="0.25">
      <c r="A3322" t="s">
        <v>3565</v>
      </c>
      <c r="B3322" t="s">
        <v>11945</v>
      </c>
      <c r="C3322" t="s">
        <v>8342</v>
      </c>
    </row>
    <row r="3323" spans="1:3" x14ac:dyDescent="0.25">
      <c r="A3323" t="s">
        <v>3566</v>
      </c>
      <c r="B3323" t="s">
        <v>11946</v>
      </c>
      <c r="C3323" t="s">
        <v>8401</v>
      </c>
    </row>
    <row r="3324" spans="1:3" x14ac:dyDescent="0.25">
      <c r="A3324" t="s">
        <v>3567</v>
      </c>
      <c r="B3324" t="s">
        <v>8482</v>
      </c>
      <c r="C3324" t="s">
        <v>11947</v>
      </c>
    </row>
    <row r="3325" spans="1:3" x14ac:dyDescent="0.25">
      <c r="A3325" t="s">
        <v>3568</v>
      </c>
      <c r="B3325" t="s">
        <v>11948</v>
      </c>
      <c r="C3325" t="s">
        <v>8365</v>
      </c>
    </row>
    <row r="3326" spans="1:3" x14ac:dyDescent="0.25">
      <c r="A3326" t="s">
        <v>3569</v>
      </c>
      <c r="B3326" t="s">
        <v>8349</v>
      </c>
      <c r="C3326" t="s">
        <v>11949</v>
      </c>
    </row>
    <row r="3327" spans="1:3" x14ac:dyDescent="0.25">
      <c r="A3327" t="s">
        <v>3570</v>
      </c>
      <c r="B3327" t="s">
        <v>11950</v>
      </c>
      <c r="C3327" t="s">
        <v>8379</v>
      </c>
    </row>
    <row r="3328" spans="1:3" x14ac:dyDescent="0.25">
      <c r="A3328" t="s">
        <v>3571</v>
      </c>
      <c r="B3328" t="s">
        <v>8403</v>
      </c>
      <c r="C3328" t="s">
        <v>11951</v>
      </c>
    </row>
    <row r="3329" spans="1:3" x14ac:dyDescent="0.25">
      <c r="A3329" t="s">
        <v>3572</v>
      </c>
      <c r="B3329" t="s">
        <v>11952</v>
      </c>
      <c r="C3329" t="s">
        <v>8365</v>
      </c>
    </row>
    <row r="3330" spans="1:3" x14ac:dyDescent="0.25">
      <c r="A3330" t="s">
        <v>3573</v>
      </c>
      <c r="B3330" t="s">
        <v>11953</v>
      </c>
      <c r="C3330" t="s">
        <v>8530</v>
      </c>
    </row>
    <row r="3331" spans="1:3" x14ac:dyDescent="0.25">
      <c r="A3331" t="s">
        <v>3574</v>
      </c>
      <c r="B3331" t="s">
        <v>8349</v>
      </c>
      <c r="C3331" t="s">
        <v>11954</v>
      </c>
    </row>
    <row r="3332" spans="1:3" x14ac:dyDescent="0.25">
      <c r="A3332" t="s">
        <v>3575</v>
      </c>
      <c r="B3332" t="s">
        <v>8403</v>
      </c>
      <c r="C3332" t="s">
        <v>11955</v>
      </c>
    </row>
    <row r="3333" spans="1:3" x14ac:dyDescent="0.25">
      <c r="A3333" t="s">
        <v>3576</v>
      </c>
      <c r="B3333" t="s">
        <v>8349</v>
      </c>
      <c r="C3333" t="s">
        <v>11956</v>
      </c>
    </row>
    <row r="3334" spans="1:3" x14ac:dyDescent="0.25">
      <c r="A3334" t="s">
        <v>3577</v>
      </c>
      <c r="B3334" t="s">
        <v>11957</v>
      </c>
      <c r="C3334" t="s">
        <v>11958</v>
      </c>
    </row>
    <row r="3335" spans="1:3" x14ac:dyDescent="0.25">
      <c r="A3335" t="s">
        <v>3578</v>
      </c>
      <c r="B3335" t="s">
        <v>8403</v>
      </c>
      <c r="C3335" t="s">
        <v>11959</v>
      </c>
    </row>
    <row r="3336" spans="1:3" x14ac:dyDescent="0.25">
      <c r="A3336" t="s">
        <v>3579</v>
      </c>
      <c r="B3336" t="s">
        <v>11960</v>
      </c>
      <c r="C3336" t="s">
        <v>8530</v>
      </c>
    </row>
    <row r="3337" spans="1:3" x14ac:dyDescent="0.25">
      <c r="A3337" t="s">
        <v>3580</v>
      </c>
      <c r="B3337" t="s">
        <v>8359</v>
      </c>
      <c r="C3337" t="s">
        <v>11961</v>
      </c>
    </row>
    <row r="3338" spans="1:3" x14ac:dyDescent="0.25">
      <c r="A3338" t="s">
        <v>3581</v>
      </c>
      <c r="B3338" t="s">
        <v>8885</v>
      </c>
      <c r="C3338" t="s">
        <v>11962</v>
      </c>
    </row>
    <row r="3339" spans="1:3" x14ac:dyDescent="0.25">
      <c r="A3339" t="s">
        <v>3582</v>
      </c>
      <c r="B3339" t="s">
        <v>8349</v>
      </c>
      <c r="C3339" t="s">
        <v>11963</v>
      </c>
    </row>
    <row r="3340" spans="1:3" x14ac:dyDescent="0.25">
      <c r="A3340" t="s">
        <v>3583</v>
      </c>
      <c r="B3340" t="s">
        <v>11964</v>
      </c>
      <c r="C3340" t="s">
        <v>8344</v>
      </c>
    </row>
    <row r="3341" spans="1:3" x14ac:dyDescent="0.25">
      <c r="A3341" t="s">
        <v>190</v>
      </c>
      <c r="B3341" t="s">
        <v>11965</v>
      </c>
      <c r="C3341" t="s">
        <v>8379</v>
      </c>
    </row>
    <row r="3342" spans="1:3" x14ac:dyDescent="0.25">
      <c r="A3342" t="s">
        <v>3584</v>
      </c>
      <c r="B3342" t="s">
        <v>11966</v>
      </c>
      <c r="C3342" t="s">
        <v>11967</v>
      </c>
    </row>
    <row r="3343" spans="1:3" x14ac:dyDescent="0.25">
      <c r="A3343" t="s">
        <v>3585</v>
      </c>
      <c r="B3343" t="s">
        <v>11968</v>
      </c>
      <c r="C3343" t="s">
        <v>8365</v>
      </c>
    </row>
    <row r="3344" spans="1:3" x14ac:dyDescent="0.25">
      <c r="A3344" t="s">
        <v>3586</v>
      </c>
      <c r="B3344" t="s">
        <v>11969</v>
      </c>
      <c r="C3344" t="s">
        <v>8344</v>
      </c>
    </row>
    <row r="3345" spans="1:3" x14ac:dyDescent="0.25">
      <c r="A3345" t="s">
        <v>3587</v>
      </c>
      <c r="B3345" t="s">
        <v>8349</v>
      </c>
      <c r="C3345" t="s">
        <v>11970</v>
      </c>
    </row>
    <row r="3346" spans="1:3" x14ac:dyDescent="0.25">
      <c r="A3346" t="s">
        <v>3588</v>
      </c>
      <c r="B3346" t="s">
        <v>11971</v>
      </c>
      <c r="C3346" t="s">
        <v>8346</v>
      </c>
    </row>
    <row r="3347" spans="1:3" x14ac:dyDescent="0.25">
      <c r="A3347" t="s">
        <v>3589</v>
      </c>
      <c r="B3347" t="s">
        <v>11972</v>
      </c>
      <c r="C3347" t="s">
        <v>8346</v>
      </c>
    </row>
    <row r="3348" spans="1:3" x14ac:dyDescent="0.25">
      <c r="A3348" t="s">
        <v>3590</v>
      </c>
      <c r="B3348" t="s">
        <v>8770</v>
      </c>
      <c r="C3348" t="s">
        <v>11973</v>
      </c>
    </row>
    <row r="3349" spans="1:3" x14ac:dyDescent="0.25">
      <c r="A3349" t="s">
        <v>281</v>
      </c>
      <c r="B3349" t="s">
        <v>11974</v>
      </c>
      <c r="C3349" t="s">
        <v>8379</v>
      </c>
    </row>
    <row r="3350" spans="1:3" x14ac:dyDescent="0.25">
      <c r="A3350" t="s">
        <v>3591</v>
      </c>
      <c r="B3350" t="s">
        <v>11975</v>
      </c>
      <c r="C3350" t="s">
        <v>11976</v>
      </c>
    </row>
    <row r="3351" spans="1:3" x14ac:dyDescent="0.25">
      <c r="A3351" t="s">
        <v>3592</v>
      </c>
      <c r="B3351" t="s">
        <v>8349</v>
      </c>
      <c r="C3351" t="s">
        <v>11977</v>
      </c>
    </row>
    <row r="3352" spans="1:3" x14ac:dyDescent="0.25">
      <c r="A3352" t="s">
        <v>3593</v>
      </c>
      <c r="B3352" t="s">
        <v>8349</v>
      </c>
      <c r="C3352" t="s">
        <v>11978</v>
      </c>
    </row>
    <row r="3353" spans="1:3" x14ac:dyDescent="0.25">
      <c r="A3353" t="s">
        <v>3594</v>
      </c>
      <c r="B3353" t="s">
        <v>11979</v>
      </c>
      <c r="C3353" t="s">
        <v>8401</v>
      </c>
    </row>
    <row r="3354" spans="1:3" x14ac:dyDescent="0.25">
      <c r="A3354" t="s">
        <v>3595</v>
      </c>
      <c r="B3354" t="s">
        <v>11980</v>
      </c>
      <c r="C3354" t="s">
        <v>8346</v>
      </c>
    </row>
    <row r="3355" spans="1:3" x14ac:dyDescent="0.25">
      <c r="A3355" t="s">
        <v>3596</v>
      </c>
      <c r="B3355" t="s">
        <v>11981</v>
      </c>
      <c r="C3355" t="s">
        <v>11982</v>
      </c>
    </row>
    <row r="3356" spans="1:3" x14ac:dyDescent="0.25">
      <c r="A3356" t="s">
        <v>3597</v>
      </c>
      <c r="B3356" t="s">
        <v>8349</v>
      </c>
      <c r="C3356" t="s">
        <v>11983</v>
      </c>
    </row>
    <row r="3357" spans="1:3" x14ac:dyDescent="0.25">
      <c r="A3357" t="s">
        <v>3598</v>
      </c>
      <c r="B3357" t="s">
        <v>11984</v>
      </c>
      <c r="C3357" t="s">
        <v>8346</v>
      </c>
    </row>
    <row r="3358" spans="1:3" x14ac:dyDescent="0.25">
      <c r="A3358" t="s">
        <v>3599</v>
      </c>
      <c r="B3358" t="s">
        <v>8349</v>
      </c>
      <c r="C3358" t="s">
        <v>11985</v>
      </c>
    </row>
    <row r="3359" spans="1:3" x14ac:dyDescent="0.25">
      <c r="A3359" t="s">
        <v>3600</v>
      </c>
      <c r="B3359" t="s">
        <v>11986</v>
      </c>
      <c r="C3359" t="s">
        <v>8346</v>
      </c>
    </row>
    <row r="3360" spans="1:3" x14ac:dyDescent="0.25">
      <c r="A3360" t="s">
        <v>3601</v>
      </c>
      <c r="B3360" t="s">
        <v>8349</v>
      </c>
      <c r="C3360" t="s">
        <v>11987</v>
      </c>
    </row>
    <row r="3361" spans="1:3" x14ac:dyDescent="0.25">
      <c r="A3361" t="s">
        <v>3602</v>
      </c>
      <c r="B3361" t="s">
        <v>11988</v>
      </c>
      <c r="C3361" t="s">
        <v>8411</v>
      </c>
    </row>
    <row r="3362" spans="1:3" x14ac:dyDescent="0.25">
      <c r="A3362" t="s">
        <v>3603</v>
      </c>
      <c r="B3362" t="s">
        <v>11989</v>
      </c>
      <c r="C3362" t="s">
        <v>8346</v>
      </c>
    </row>
    <row r="3363" spans="1:3" x14ac:dyDescent="0.25">
      <c r="A3363" t="s">
        <v>3604</v>
      </c>
      <c r="B3363" t="s">
        <v>11990</v>
      </c>
      <c r="C3363" t="s">
        <v>8344</v>
      </c>
    </row>
    <row r="3364" spans="1:3" x14ac:dyDescent="0.25">
      <c r="A3364" t="s">
        <v>3605</v>
      </c>
      <c r="B3364" t="s">
        <v>8440</v>
      </c>
      <c r="C3364" t="s">
        <v>11991</v>
      </c>
    </row>
    <row r="3365" spans="1:3" x14ac:dyDescent="0.25">
      <c r="A3365" t="s">
        <v>3606</v>
      </c>
      <c r="B3365" t="s">
        <v>8523</v>
      </c>
      <c r="C3365" t="s">
        <v>11992</v>
      </c>
    </row>
    <row r="3366" spans="1:3" x14ac:dyDescent="0.25">
      <c r="A3366" t="s">
        <v>3607</v>
      </c>
      <c r="B3366" t="s">
        <v>8349</v>
      </c>
      <c r="C3366" t="s">
        <v>11993</v>
      </c>
    </row>
    <row r="3367" spans="1:3" x14ac:dyDescent="0.25">
      <c r="A3367" t="s">
        <v>3608</v>
      </c>
      <c r="B3367" t="s">
        <v>8440</v>
      </c>
      <c r="C3367" t="s">
        <v>11994</v>
      </c>
    </row>
    <row r="3368" spans="1:3" x14ac:dyDescent="0.25">
      <c r="A3368" t="s">
        <v>3609</v>
      </c>
      <c r="B3368" t="s">
        <v>8349</v>
      </c>
      <c r="C3368" t="s">
        <v>11995</v>
      </c>
    </row>
    <row r="3369" spans="1:3" x14ac:dyDescent="0.25">
      <c r="A3369" t="s">
        <v>3610</v>
      </c>
      <c r="B3369" t="s">
        <v>11996</v>
      </c>
      <c r="C3369" t="s">
        <v>8346</v>
      </c>
    </row>
    <row r="3370" spans="1:3" x14ac:dyDescent="0.25">
      <c r="A3370" t="s">
        <v>3611</v>
      </c>
      <c r="B3370" t="s">
        <v>8349</v>
      </c>
      <c r="C3370" t="s">
        <v>11997</v>
      </c>
    </row>
    <row r="3371" spans="1:3" x14ac:dyDescent="0.25">
      <c r="A3371" t="s">
        <v>3612</v>
      </c>
      <c r="B3371" t="s">
        <v>11998</v>
      </c>
      <c r="C3371" t="s">
        <v>11999</v>
      </c>
    </row>
    <row r="3372" spans="1:3" x14ac:dyDescent="0.25">
      <c r="A3372" t="s">
        <v>3613</v>
      </c>
      <c r="B3372" t="s">
        <v>8349</v>
      </c>
      <c r="C3372" t="s">
        <v>12000</v>
      </c>
    </row>
    <row r="3373" spans="1:3" x14ac:dyDescent="0.25">
      <c r="A3373" t="s">
        <v>353</v>
      </c>
      <c r="B3373" t="s">
        <v>12001</v>
      </c>
      <c r="C3373" t="s">
        <v>8379</v>
      </c>
    </row>
    <row r="3374" spans="1:3" x14ac:dyDescent="0.25">
      <c r="A3374" t="s">
        <v>3614</v>
      </c>
      <c r="B3374" t="s">
        <v>12002</v>
      </c>
      <c r="C3374" t="s">
        <v>8342</v>
      </c>
    </row>
    <row r="3375" spans="1:3" x14ac:dyDescent="0.25">
      <c r="A3375" t="s">
        <v>3615</v>
      </c>
      <c r="B3375" t="s">
        <v>12003</v>
      </c>
      <c r="C3375" t="s">
        <v>8346</v>
      </c>
    </row>
    <row r="3376" spans="1:3" x14ac:dyDescent="0.25">
      <c r="A3376" t="s">
        <v>3616</v>
      </c>
      <c r="B3376" t="s">
        <v>8359</v>
      </c>
      <c r="C3376" t="s">
        <v>12004</v>
      </c>
    </row>
    <row r="3377" spans="1:3" x14ac:dyDescent="0.25">
      <c r="A3377" t="s">
        <v>67</v>
      </c>
      <c r="B3377" t="s">
        <v>8476</v>
      </c>
      <c r="C3377" t="s">
        <v>12005</v>
      </c>
    </row>
    <row r="3378" spans="1:3" x14ac:dyDescent="0.25">
      <c r="A3378" t="s">
        <v>3617</v>
      </c>
      <c r="B3378" t="s">
        <v>12006</v>
      </c>
      <c r="C3378" t="s">
        <v>8365</v>
      </c>
    </row>
    <row r="3379" spans="1:3" x14ac:dyDescent="0.25">
      <c r="A3379" t="s">
        <v>3618</v>
      </c>
      <c r="B3379" t="s">
        <v>12007</v>
      </c>
      <c r="C3379" t="s">
        <v>12008</v>
      </c>
    </row>
    <row r="3380" spans="1:3" x14ac:dyDescent="0.25">
      <c r="A3380" t="s">
        <v>3619</v>
      </c>
      <c r="B3380" t="s">
        <v>12009</v>
      </c>
      <c r="C3380" t="s">
        <v>8346</v>
      </c>
    </row>
    <row r="3381" spans="1:3" x14ac:dyDescent="0.25">
      <c r="A3381" t="s">
        <v>3620</v>
      </c>
      <c r="B3381" t="s">
        <v>8349</v>
      </c>
      <c r="C3381" t="s">
        <v>12010</v>
      </c>
    </row>
    <row r="3382" spans="1:3" x14ac:dyDescent="0.25">
      <c r="A3382" t="s">
        <v>3621</v>
      </c>
      <c r="B3382" t="s">
        <v>12011</v>
      </c>
      <c r="C3382" t="s">
        <v>8344</v>
      </c>
    </row>
    <row r="3383" spans="1:3" x14ac:dyDescent="0.25">
      <c r="A3383" t="s">
        <v>3622</v>
      </c>
      <c r="B3383" t="s">
        <v>12012</v>
      </c>
      <c r="C3383" t="s">
        <v>8492</v>
      </c>
    </row>
    <row r="3384" spans="1:3" x14ac:dyDescent="0.25">
      <c r="A3384" t="s">
        <v>68</v>
      </c>
      <c r="B3384" t="s">
        <v>12013</v>
      </c>
      <c r="C3384" t="s">
        <v>8365</v>
      </c>
    </row>
    <row r="3385" spans="1:3" x14ac:dyDescent="0.25">
      <c r="A3385" t="s">
        <v>69</v>
      </c>
      <c r="B3385" t="s">
        <v>12014</v>
      </c>
      <c r="C3385" t="s">
        <v>8379</v>
      </c>
    </row>
    <row r="3386" spans="1:3" x14ac:dyDescent="0.25">
      <c r="A3386" t="s">
        <v>3623</v>
      </c>
      <c r="B3386" t="s">
        <v>12015</v>
      </c>
      <c r="C3386" t="s">
        <v>8346</v>
      </c>
    </row>
    <row r="3387" spans="1:3" x14ac:dyDescent="0.25">
      <c r="A3387" t="s">
        <v>3624</v>
      </c>
      <c r="B3387" t="s">
        <v>12016</v>
      </c>
      <c r="C3387" t="s">
        <v>8346</v>
      </c>
    </row>
    <row r="3388" spans="1:3" x14ac:dyDescent="0.25">
      <c r="A3388" t="s">
        <v>3625</v>
      </c>
      <c r="B3388" t="s">
        <v>12017</v>
      </c>
      <c r="C3388" t="s">
        <v>8348</v>
      </c>
    </row>
    <row r="3389" spans="1:3" x14ac:dyDescent="0.25">
      <c r="A3389" t="s">
        <v>3626</v>
      </c>
      <c r="B3389" t="s">
        <v>12018</v>
      </c>
      <c r="C3389" t="s">
        <v>8344</v>
      </c>
    </row>
    <row r="3390" spans="1:3" x14ac:dyDescent="0.25">
      <c r="A3390" t="s">
        <v>3627</v>
      </c>
      <c r="B3390" t="s">
        <v>12019</v>
      </c>
      <c r="C3390" t="s">
        <v>8365</v>
      </c>
    </row>
    <row r="3391" spans="1:3" x14ac:dyDescent="0.25">
      <c r="A3391" t="s">
        <v>3628</v>
      </c>
      <c r="B3391" t="s">
        <v>8523</v>
      </c>
      <c r="C3391" t="s">
        <v>12020</v>
      </c>
    </row>
    <row r="3392" spans="1:3" x14ac:dyDescent="0.25">
      <c r="A3392" t="s">
        <v>3629</v>
      </c>
      <c r="B3392" t="s">
        <v>12021</v>
      </c>
      <c r="C3392" t="s">
        <v>8492</v>
      </c>
    </row>
    <row r="3393" spans="1:3" x14ac:dyDescent="0.25">
      <c r="A3393" t="s">
        <v>191</v>
      </c>
      <c r="B3393" t="s">
        <v>8349</v>
      </c>
      <c r="C3393" t="s">
        <v>12022</v>
      </c>
    </row>
    <row r="3394" spans="1:3" x14ac:dyDescent="0.25">
      <c r="A3394" t="s">
        <v>3630</v>
      </c>
      <c r="B3394" t="s">
        <v>12023</v>
      </c>
      <c r="C3394" t="s">
        <v>8459</v>
      </c>
    </row>
    <row r="3395" spans="1:3" x14ac:dyDescent="0.25">
      <c r="A3395" t="s">
        <v>3631</v>
      </c>
      <c r="B3395" t="s">
        <v>8349</v>
      </c>
      <c r="C3395" t="s">
        <v>12024</v>
      </c>
    </row>
    <row r="3396" spans="1:3" x14ac:dyDescent="0.25">
      <c r="A3396" t="s">
        <v>3632</v>
      </c>
      <c r="B3396" t="s">
        <v>12025</v>
      </c>
      <c r="C3396" t="s">
        <v>8348</v>
      </c>
    </row>
    <row r="3397" spans="1:3" x14ac:dyDescent="0.25">
      <c r="A3397" t="s">
        <v>3633</v>
      </c>
      <c r="B3397" t="s">
        <v>12026</v>
      </c>
      <c r="C3397" t="s">
        <v>8401</v>
      </c>
    </row>
    <row r="3398" spans="1:3" x14ac:dyDescent="0.25">
      <c r="A3398" t="s">
        <v>3634</v>
      </c>
      <c r="B3398" t="s">
        <v>12027</v>
      </c>
      <c r="C3398" t="s">
        <v>8346</v>
      </c>
    </row>
    <row r="3399" spans="1:3" x14ac:dyDescent="0.25">
      <c r="A3399" t="s">
        <v>3635</v>
      </c>
      <c r="B3399" t="s">
        <v>12028</v>
      </c>
      <c r="C3399" t="s">
        <v>8346</v>
      </c>
    </row>
    <row r="3400" spans="1:3" x14ac:dyDescent="0.25">
      <c r="A3400" t="s">
        <v>3636</v>
      </c>
      <c r="B3400" t="s">
        <v>12029</v>
      </c>
      <c r="C3400" t="s">
        <v>8561</v>
      </c>
    </row>
    <row r="3401" spans="1:3" x14ac:dyDescent="0.25">
      <c r="A3401" t="s">
        <v>3637</v>
      </c>
      <c r="B3401" t="s">
        <v>8403</v>
      </c>
      <c r="C3401" t="s">
        <v>12030</v>
      </c>
    </row>
    <row r="3402" spans="1:3" x14ac:dyDescent="0.25">
      <c r="A3402" t="s">
        <v>3638</v>
      </c>
      <c r="B3402" t="s">
        <v>8349</v>
      </c>
      <c r="C3402" t="s">
        <v>12031</v>
      </c>
    </row>
    <row r="3403" spans="1:3" x14ac:dyDescent="0.25">
      <c r="A3403" t="s">
        <v>3639</v>
      </c>
      <c r="B3403" t="s">
        <v>12032</v>
      </c>
      <c r="C3403" t="s">
        <v>8959</v>
      </c>
    </row>
    <row r="3404" spans="1:3" x14ac:dyDescent="0.25">
      <c r="A3404" t="s">
        <v>3640</v>
      </c>
      <c r="B3404" t="s">
        <v>12033</v>
      </c>
      <c r="C3404" t="s">
        <v>8707</v>
      </c>
    </row>
    <row r="3405" spans="1:3" x14ac:dyDescent="0.25">
      <c r="A3405" t="s">
        <v>3641</v>
      </c>
      <c r="B3405" t="s">
        <v>12034</v>
      </c>
      <c r="C3405" t="s">
        <v>9902</v>
      </c>
    </row>
    <row r="3406" spans="1:3" x14ac:dyDescent="0.25">
      <c r="A3406" t="s">
        <v>3642</v>
      </c>
      <c r="B3406" t="s">
        <v>12035</v>
      </c>
      <c r="C3406" t="s">
        <v>8344</v>
      </c>
    </row>
    <row r="3407" spans="1:3" x14ac:dyDescent="0.25">
      <c r="A3407" t="s">
        <v>3643</v>
      </c>
      <c r="B3407" t="s">
        <v>12036</v>
      </c>
      <c r="C3407" t="s">
        <v>8346</v>
      </c>
    </row>
    <row r="3408" spans="1:3" x14ac:dyDescent="0.25">
      <c r="A3408" t="s">
        <v>3644</v>
      </c>
      <c r="B3408" t="s">
        <v>12037</v>
      </c>
      <c r="C3408" t="s">
        <v>9659</v>
      </c>
    </row>
    <row r="3409" spans="1:3" x14ac:dyDescent="0.25">
      <c r="A3409" t="s">
        <v>3645</v>
      </c>
      <c r="B3409" t="s">
        <v>12038</v>
      </c>
      <c r="C3409" t="s">
        <v>8379</v>
      </c>
    </row>
    <row r="3410" spans="1:3" x14ac:dyDescent="0.25">
      <c r="A3410" t="s">
        <v>70</v>
      </c>
      <c r="B3410" t="s">
        <v>12039</v>
      </c>
      <c r="C3410" t="s">
        <v>8379</v>
      </c>
    </row>
    <row r="3411" spans="1:3" x14ac:dyDescent="0.25">
      <c r="A3411" t="s">
        <v>3646</v>
      </c>
      <c r="B3411" t="s">
        <v>12040</v>
      </c>
      <c r="C3411" t="s">
        <v>8348</v>
      </c>
    </row>
    <row r="3412" spans="1:3" x14ac:dyDescent="0.25">
      <c r="A3412" t="s">
        <v>3647</v>
      </c>
      <c r="B3412" t="s">
        <v>8403</v>
      </c>
      <c r="C3412" t="s">
        <v>12041</v>
      </c>
    </row>
    <row r="3413" spans="1:3" x14ac:dyDescent="0.25">
      <c r="A3413" t="s">
        <v>3648</v>
      </c>
      <c r="B3413" t="s">
        <v>8349</v>
      </c>
      <c r="C3413" t="s">
        <v>12042</v>
      </c>
    </row>
    <row r="3414" spans="1:3" x14ac:dyDescent="0.25">
      <c r="A3414" t="s">
        <v>3649</v>
      </c>
      <c r="B3414" t="s">
        <v>12043</v>
      </c>
      <c r="C3414" t="s">
        <v>8346</v>
      </c>
    </row>
    <row r="3415" spans="1:3" x14ac:dyDescent="0.25">
      <c r="A3415" t="s">
        <v>3650</v>
      </c>
      <c r="B3415" t="s">
        <v>12044</v>
      </c>
      <c r="C3415" t="s">
        <v>8707</v>
      </c>
    </row>
    <row r="3416" spans="1:3" x14ac:dyDescent="0.25">
      <c r="A3416" t="s">
        <v>3651</v>
      </c>
      <c r="B3416" t="s">
        <v>12045</v>
      </c>
      <c r="C3416" t="s">
        <v>8346</v>
      </c>
    </row>
    <row r="3417" spans="1:3" x14ac:dyDescent="0.25">
      <c r="A3417" t="s">
        <v>3652</v>
      </c>
      <c r="B3417" t="s">
        <v>8523</v>
      </c>
      <c r="C3417" t="s">
        <v>12046</v>
      </c>
    </row>
    <row r="3418" spans="1:3" x14ac:dyDescent="0.25">
      <c r="A3418" t="s">
        <v>3653</v>
      </c>
      <c r="B3418" t="s">
        <v>12047</v>
      </c>
      <c r="C3418" t="s">
        <v>8517</v>
      </c>
    </row>
    <row r="3419" spans="1:3" x14ac:dyDescent="0.25">
      <c r="A3419" t="s">
        <v>3654</v>
      </c>
      <c r="B3419" t="s">
        <v>12048</v>
      </c>
      <c r="C3419" t="s">
        <v>8342</v>
      </c>
    </row>
    <row r="3420" spans="1:3" x14ac:dyDescent="0.25">
      <c r="A3420" t="s">
        <v>3655</v>
      </c>
      <c r="B3420" t="s">
        <v>12049</v>
      </c>
      <c r="C3420" t="s">
        <v>8365</v>
      </c>
    </row>
    <row r="3421" spans="1:3" x14ac:dyDescent="0.25">
      <c r="A3421" t="s">
        <v>3656</v>
      </c>
      <c r="B3421" t="s">
        <v>12050</v>
      </c>
      <c r="C3421" t="s">
        <v>8346</v>
      </c>
    </row>
    <row r="3422" spans="1:3" x14ac:dyDescent="0.25">
      <c r="A3422" t="s">
        <v>3657</v>
      </c>
      <c r="B3422" t="s">
        <v>12051</v>
      </c>
      <c r="C3422" t="s">
        <v>8348</v>
      </c>
    </row>
    <row r="3423" spans="1:3" x14ac:dyDescent="0.25">
      <c r="A3423" t="s">
        <v>3658</v>
      </c>
      <c r="B3423" t="s">
        <v>12052</v>
      </c>
      <c r="C3423" t="s">
        <v>8406</v>
      </c>
    </row>
    <row r="3424" spans="1:3" x14ac:dyDescent="0.25">
      <c r="A3424" t="s">
        <v>3659</v>
      </c>
      <c r="B3424" t="s">
        <v>8359</v>
      </c>
      <c r="C3424" t="s">
        <v>12053</v>
      </c>
    </row>
    <row r="3425" spans="1:3" x14ac:dyDescent="0.25">
      <c r="A3425" t="s">
        <v>3660</v>
      </c>
      <c r="B3425" t="s">
        <v>8691</v>
      </c>
      <c r="C3425" t="s">
        <v>12054</v>
      </c>
    </row>
    <row r="3426" spans="1:3" x14ac:dyDescent="0.25">
      <c r="A3426" t="s">
        <v>3661</v>
      </c>
      <c r="B3426" t="s">
        <v>12055</v>
      </c>
      <c r="C3426" t="s">
        <v>8452</v>
      </c>
    </row>
    <row r="3427" spans="1:3" x14ac:dyDescent="0.25">
      <c r="A3427" t="s">
        <v>3662</v>
      </c>
      <c r="B3427" t="s">
        <v>8619</v>
      </c>
      <c r="C3427" t="s">
        <v>12056</v>
      </c>
    </row>
    <row r="3428" spans="1:3" x14ac:dyDescent="0.25">
      <c r="A3428" t="s">
        <v>71</v>
      </c>
      <c r="B3428" t="s">
        <v>12057</v>
      </c>
      <c r="C3428" t="s">
        <v>8379</v>
      </c>
    </row>
    <row r="3429" spans="1:3" x14ac:dyDescent="0.25">
      <c r="A3429" t="s">
        <v>3663</v>
      </c>
      <c r="B3429" t="s">
        <v>12058</v>
      </c>
      <c r="C3429" t="s">
        <v>8452</v>
      </c>
    </row>
    <row r="3430" spans="1:3" x14ac:dyDescent="0.25">
      <c r="A3430" t="s">
        <v>3664</v>
      </c>
      <c r="B3430" t="s">
        <v>8349</v>
      </c>
      <c r="C3430" t="s">
        <v>12059</v>
      </c>
    </row>
    <row r="3431" spans="1:3" x14ac:dyDescent="0.25">
      <c r="A3431" t="s">
        <v>354</v>
      </c>
      <c r="B3431" t="s">
        <v>12060</v>
      </c>
      <c r="C3431" t="s">
        <v>8379</v>
      </c>
    </row>
    <row r="3432" spans="1:3" x14ac:dyDescent="0.25">
      <c r="A3432" t="s">
        <v>3665</v>
      </c>
      <c r="B3432" t="s">
        <v>12061</v>
      </c>
      <c r="C3432" t="s">
        <v>8346</v>
      </c>
    </row>
    <row r="3433" spans="1:3" x14ac:dyDescent="0.25">
      <c r="A3433" t="s">
        <v>3666</v>
      </c>
      <c r="B3433" t="s">
        <v>12062</v>
      </c>
      <c r="C3433" t="s">
        <v>8357</v>
      </c>
    </row>
    <row r="3434" spans="1:3" x14ac:dyDescent="0.25">
      <c r="A3434" t="s">
        <v>3667</v>
      </c>
      <c r="B3434" t="s">
        <v>12063</v>
      </c>
      <c r="C3434" t="s">
        <v>8357</v>
      </c>
    </row>
    <row r="3435" spans="1:3" x14ac:dyDescent="0.25">
      <c r="A3435" t="s">
        <v>3668</v>
      </c>
      <c r="B3435" t="s">
        <v>12064</v>
      </c>
      <c r="C3435" t="s">
        <v>8401</v>
      </c>
    </row>
    <row r="3436" spans="1:3" x14ac:dyDescent="0.25">
      <c r="A3436" t="s">
        <v>3669</v>
      </c>
      <c r="B3436" t="s">
        <v>12065</v>
      </c>
      <c r="C3436" t="s">
        <v>8379</v>
      </c>
    </row>
    <row r="3437" spans="1:3" x14ac:dyDescent="0.25">
      <c r="A3437" t="s">
        <v>3670</v>
      </c>
      <c r="B3437" t="s">
        <v>12066</v>
      </c>
      <c r="C3437" t="s">
        <v>8379</v>
      </c>
    </row>
    <row r="3438" spans="1:3" x14ac:dyDescent="0.25">
      <c r="A3438" t="s">
        <v>3671</v>
      </c>
      <c r="B3438" t="s">
        <v>12067</v>
      </c>
      <c r="C3438" t="s">
        <v>8379</v>
      </c>
    </row>
    <row r="3439" spans="1:3" x14ac:dyDescent="0.25">
      <c r="A3439" t="s">
        <v>3672</v>
      </c>
      <c r="B3439" t="s">
        <v>9203</v>
      </c>
      <c r="C3439" t="s">
        <v>12068</v>
      </c>
    </row>
    <row r="3440" spans="1:3" x14ac:dyDescent="0.25">
      <c r="A3440" t="s">
        <v>3673</v>
      </c>
      <c r="B3440" t="s">
        <v>12069</v>
      </c>
      <c r="C3440" t="s">
        <v>8411</v>
      </c>
    </row>
    <row r="3441" spans="1:3" x14ac:dyDescent="0.25">
      <c r="A3441" t="s">
        <v>3674</v>
      </c>
      <c r="B3441" t="s">
        <v>8349</v>
      </c>
      <c r="C3441" t="s">
        <v>12070</v>
      </c>
    </row>
    <row r="3442" spans="1:3" x14ac:dyDescent="0.25">
      <c r="A3442" t="s">
        <v>3675</v>
      </c>
      <c r="B3442" t="s">
        <v>12071</v>
      </c>
      <c r="C3442" t="s">
        <v>12072</v>
      </c>
    </row>
    <row r="3443" spans="1:3" x14ac:dyDescent="0.25">
      <c r="A3443" t="s">
        <v>3676</v>
      </c>
      <c r="B3443" t="s">
        <v>12073</v>
      </c>
      <c r="C3443" t="s">
        <v>8346</v>
      </c>
    </row>
    <row r="3444" spans="1:3" x14ac:dyDescent="0.25">
      <c r="A3444" t="s">
        <v>3677</v>
      </c>
      <c r="B3444" t="s">
        <v>12074</v>
      </c>
      <c r="C3444" t="s">
        <v>8511</v>
      </c>
    </row>
    <row r="3445" spans="1:3" x14ac:dyDescent="0.25">
      <c r="A3445" t="s">
        <v>3678</v>
      </c>
      <c r="B3445" t="s">
        <v>8349</v>
      </c>
      <c r="C3445" t="s">
        <v>12075</v>
      </c>
    </row>
    <row r="3446" spans="1:3" x14ac:dyDescent="0.25">
      <c r="A3446" t="s">
        <v>3679</v>
      </c>
      <c r="B3446" t="s">
        <v>12076</v>
      </c>
      <c r="C3446" t="s">
        <v>8379</v>
      </c>
    </row>
    <row r="3447" spans="1:3" x14ac:dyDescent="0.25">
      <c r="A3447" t="s">
        <v>3680</v>
      </c>
      <c r="B3447" t="s">
        <v>12077</v>
      </c>
      <c r="C3447" t="s">
        <v>8346</v>
      </c>
    </row>
    <row r="3448" spans="1:3" x14ac:dyDescent="0.25">
      <c r="A3448" t="s">
        <v>3681</v>
      </c>
      <c r="B3448" t="s">
        <v>12078</v>
      </c>
      <c r="C3448" t="s">
        <v>8517</v>
      </c>
    </row>
    <row r="3449" spans="1:3" x14ac:dyDescent="0.25">
      <c r="A3449" t="s">
        <v>3682</v>
      </c>
      <c r="B3449" t="s">
        <v>12079</v>
      </c>
      <c r="C3449" t="s">
        <v>8344</v>
      </c>
    </row>
    <row r="3450" spans="1:3" x14ac:dyDescent="0.25">
      <c r="A3450" t="s">
        <v>3683</v>
      </c>
      <c r="B3450" t="s">
        <v>8349</v>
      </c>
      <c r="C3450" t="s">
        <v>12080</v>
      </c>
    </row>
    <row r="3451" spans="1:3" x14ac:dyDescent="0.25">
      <c r="A3451" t="s">
        <v>3684</v>
      </c>
      <c r="B3451" t="s">
        <v>12081</v>
      </c>
      <c r="C3451" t="s">
        <v>9443</v>
      </c>
    </row>
    <row r="3452" spans="1:3" x14ac:dyDescent="0.25">
      <c r="A3452" t="s">
        <v>3685</v>
      </c>
      <c r="B3452" t="s">
        <v>8523</v>
      </c>
      <c r="C3452" t="s">
        <v>12082</v>
      </c>
    </row>
    <row r="3453" spans="1:3" x14ac:dyDescent="0.25">
      <c r="A3453" t="s">
        <v>3686</v>
      </c>
      <c r="B3453" t="s">
        <v>8523</v>
      </c>
      <c r="C3453" t="s">
        <v>12083</v>
      </c>
    </row>
    <row r="3454" spans="1:3" x14ac:dyDescent="0.25">
      <c r="A3454" t="s">
        <v>3687</v>
      </c>
      <c r="B3454" t="s">
        <v>8523</v>
      </c>
      <c r="C3454" t="s">
        <v>12084</v>
      </c>
    </row>
    <row r="3455" spans="1:3" x14ac:dyDescent="0.25">
      <c r="A3455" t="s">
        <v>3688</v>
      </c>
      <c r="B3455" t="s">
        <v>12085</v>
      </c>
      <c r="C3455" t="s">
        <v>8499</v>
      </c>
    </row>
    <row r="3456" spans="1:3" x14ac:dyDescent="0.25">
      <c r="A3456" t="s">
        <v>3689</v>
      </c>
      <c r="B3456" t="s">
        <v>12086</v>
      </c>
      <c r="C3456" t="s">
        <v>8342</v>
      </c>
    </row>
    <row r="3457" spans="1:3" x14ac:dyDescent="0.25">
      <c r="A3457" t="s">
        <v>3690</v>
      </c>
      <c r="B3457" t="s">
        <v>12087</v>
      </c>
      <c r="C3457" t="s">
        <v>8413</v>
      </c>
    </row>
    <row r="3458" spans="1:3" x14ac:dyDescent="0.25">
      <c r="A3458" t="s">
        <v>3691</v>
      </c>
      <c r="B3458" t="s">
        <v>12088</v>
      </c>
      <c r="C3458" t="s">
        <v>8342</v>
      </c>
    </row>
    <row r="3459" spans="1:3" x14ac:dyDescent="0.25">
      <c r="A3459" t="s">
        <v>3692</v>
      </c>
      <c r="B3459" t="s">
        <v>8349</v>
      </c>
      <c r="C3459" t="s">
        <v>12089</v>
      </c>
    </row>
    <row r="3460" spans="1:3" x14ac:dyDescent="0.25">
      <c r="A3460" t="s">
        <v>3693</v>
      </c>
      <c r="B3460" t="s">
        <v>12090</v>
      </c>
      <c r="C3460" t="s">
        <v>8413</v>
      </c>
    </row>
    <row r="3461" spans="1:3" x14ac:dyDescent="0.25">
      <c r="A3461" t="s">
        <v>3694</v>
      </c>
      <c r="B3461" t="s">
        <v>8349</v>
      </c>
      <c r="C3461" t="s">
        <v>12091</v>
      </c>
    </row>
    <row r="3462" spans="1:3" x14ac:dyDescent="0.25">
      <c r="A3462" t="s">
        <v>3695</v>
      </c>
      <c r="B3462" t="s">
        <v>12092</v>
      </c>
      <c r="C3462" t="s">
        <v>8561</v>
      </c>
    </row>
    <row r="3463" spans="1:3" x14ac:dyDescent="0.25">
      <c r="A3463" t="s">
        <v>3696</v>
      </c>
      <c r="B3463" t="s">
        <v>8359</v>
      </c>
      <c r="C3463" t="s">
        <v>12093</v>
      </c>
    </row>
    <row r="3464" spans="1:3" x14ac:dyDescent="0.25">
      <c r="A3464" t="s">
        <v>3697</v>
      </c>
      <c r="B3464" t="s">
        <v>12094</v>
      </c>
      <c r="C3464" t="s">
        <v>12095</v>
      </c>
    </row>
    <row r="3465" spans="1:3" x14ac:dyDescent="0.25">
      <c r="A3465" t="s">
        <v>3698</v>
      </c>
      <c r="B3465" t="s">
        <v>12096</v>
      </c>
      <c r="C3465" t="s">
        <v>8346</v>
      </c>
    </row>
    <row r="3466" spans="1:3" x14ac:dyDescent="0.25">
      <c r="A3466" t="s">
        <v>3699</v>
      </c>
      <c r="B3466" t="s">
        <v>8349</v>
      </c>
      <c r="C3466" t="s">
        <v>12097</v>
      </c>
    </row>
    <row r="3467" spans="1:3" x14ac:dyDescent="0.25">
      <c r="A3467" t="s">
        <v>3700</v>
      </c>
      <c r="B3467" t="s">
        <v>8349</v>
      </c>
      <c r="C3467" t="s">
        <v>12098</v>
      </c>
    </row>
    <row r="3468" spans="1:3" x14ac:dyDescent="0.25">
      <c r="A3468" t="s">
        <v>3701</v>
      </c>
      <c r="B3468" t="s">
        <v>12099</v>
      </c>
      <c r="C3468" t="s">
        <v>8401</v>
      </c>
    </row>
    <row r="3469" spans="1:3" x14ac:dyDescent="0.25">
      <c r="A3469" t="s">
        <v>3702</v>
      </c>
      <c r="B3469" t="s">
        <v>12100</v>
      </c>
      <c r="C3469" t="s">
        <v>8346</v>
      </c>
    </row>
    <row r="3470" spans="1:3" x14ac:dyDescent="0.25">
      <c r="A3470" t="s">
        <v>3703</v>
      </c>
      <c r="B3470" t="s">
        <v>12101</v>
      </c>
      <c r="C3470" t="s">
        <v>8499</v>
      </c>
    </row>
    <row r="3471" spans="1:3" x14ac:dyDescent="0.25">
      <c r="A3471" t="s">
        <v>3704</v>
      </c>
      <c r="B3471" t="s">
        <v>8349</v>
      </c>
      <c r="C3471" t="s">
        <v>12102</v>
      </c>
    </row>
    <row r="3472" spans="1:3" x14ac:dyDescent="0.25">
      <c r="A3472" t="s">
        <v>3705</v>
      </c>
      <c r="B3472" t="s">
        <v>8523</v>
      </c>
      <c r="C3472" t="s">
        <v>12103</v>
      </c>
    </row>
    <row r="3473" spans="1:3" x14ac:dyDescent="0.25">
      <c r="A3473" t="s">
        <v>3706</v>
      </c>
      <c r="B3473" t="s">
        <v>8349</v>
      </c>
      <c r="C3473" t="s">
        <v>12104</v>
      </c>
    </row>
    <row r="3474" spans="1:3" x14ac:dyDescent="0.25">
      <c r="A3474" t="s">
        <v>3707</v>
      </c>
      <c r="B3474" t="s">
        <v>12105</v>
      </c>
      <c r="C3474" t="s">
        <v>8530</v>
      </c>
    </row>
    <row r="3475" spans="1:3" x14ac:dyDescent="0.25">
      <c r="A3475" t="s">
        <v>3708</v>
      </c>
      <c r="B3475" t="s">
        <v>8349</v>
      </c>
      <c r="C3475" t="s">
        <v>12106</v>
      </c>
    </row>
    <row r="3476" spans="1:3" x14ac:dyDescent="0.25">
      <c r="A3476" t="s">
        <v>3709</v>
      </c>
      <c r="B3476" t="s">
        <v>12107</v>
      </c>
      <c r="C3476" t="s">
        <v>8401</v>
      </c>
    </row>
    <row r="3477" spans="1:3" x14ac:dyDescent="0.25">
      <c r="A3477" t="s">
        <v>3710</v>
      </c>
      <c r="B3477" t="s">
        <v>12108</v>
      </c>
      <c r="C3477" t="s">
        <v>8346</v>
      </c>
    </row>
    <row r="3478" spans="1:3" x14ac:dyDescent="0.25">
      <c r="A3478" t="s">
        <v>3711</v>
      </c>
      <c r="B3478" t="s">
        <v>12109</v>
      </c>
      <c r="C3478" t="s">
        <v>8365</v>
      </c>
    </row>
    <row r="3479" spans="1:3" x14ac:dyDescent="0.25">
      <c r="A3479" t="s">
        <v>3712</v>
      </c>
      <c r="B3479" t="s">
        <v>12110</v>
      </c>
      <c r="C3479" t="s">
        <v>8530</v>
      </c>
    </row>
    <row r="3480" spans="1:3" x14ac:dyDescent="0.25">
      <c r="A3480" t="s">
        <v>3713</v>
      </c>
      <c r="B3480" t="s">
        <v>8349</v>
      </c>
      <c r="C3480" t="s">
        <v>12111</v>
      </c>
    </row>
    <row r="3481" spans="1:3" x14ac:dyDescent="0.25">
      <c r="A3481" t="s">
        <v>3714</v>
      </c>
      <c r="B3481" t="s">
        <v>12112</v>
      </c>
      <c r="C3481" t="s">
        <v>8401</v>
      </c>
    </row>
    <row r="3482" spans="1:3" x14ac:dyDescent="0.25">
      <c r="A3482" t="s">
        <v>3715</v>
      </c>
      <c r="B3482" t="s">
        <v>12113</v>
      </c>
      <c r="C3482" t="s">
        <v>8346</v>
      </c>
    </row>
    <row r="3483" spans="1:3" x14ac:dyDescent="0.25">
      <c r="A3483" t="s">
        <v>8310</v>
      </c>
      <c r="B3483" t="s">
        <v>8349</v>
      </c>
      <c r="C3483" t="s">
        <v>12114</v>
      </c>
    </row>
    <row r="3484" spans="1:3" x14ac:dyDescent="0.25">
      <c r="A3484" t="s">
        <v>3717</v>
      </c>
      <c r="B3484" t="s">
        <v>12115</v>
      </c>
      <c r="C3484" t="s">
        <v>8365</v>
      </c>
    </row>
    <row r="3485" spans="1:3" x14ac:dyDescent="0.25">
      <c r="A3485" t="s">
        <v>3718</v>
      </c>
      <c r="B3485" t="s">
        <v>12116</v>
      </c>
      <c r="C3485" t="s">
        <v>8346</v>
      </c>
    </row>
    <row r="3486" spans="1:3" x14ac:dyDescent="0.25">
      <c r="A3486" t="s">
        <v>3719</v>
      </c>
      <c r="B3486" t="s">
        <v>12117</v>
      </c>
      <c r="C3486" t="s">
        <v>8413</v>
      </c>
    </row>
    <row r="3487" spans="1:3" x14ac:dyDescent="0.25">
      <c r="A3487" t="s">
        <v>3720</v>
      </c>
      <c r="B3487" t="s">
        <v>12118</v>
      </c>
      <c r="C3487" t="s">
        <v>8457</v>
      </c>
    </row>
    <row r="3488" spans="1:3" x14ac:dyDescent="0.25">
      <c r="A3488" t="s">
        <v>3721</v>
      </c>
      <c r="B3488" t="s">
        <v>12119</v>
      </c>
      <c r="C3488" t="s">
        <v>8452</v>
      </c>
    </row>
    <row r="3489" spans="1:3" x14ac:dyDescent="0.25">
      <c r="A3489" t="s">
        <v>3722</v>
      </c>
      <c r="B3489" t="s">
        <v>12120</v>
      </c>
      <c r="C3489" t="s">
        <v>8365</v>
      </c>
    </row>
    <row r="3490" spans="1:3" x14ac:dyDescent="0.25">
      <c r="A3490" t="s">
        <v>3723</v>
      </c>
      <c r="B3490" t="s">
        <v>8349</v>
      </c>
      <c r="C3490" t="s">
        <v>12121</v>
      </c>
    </row>
    <row r="3491" spans="1:3" x14ac:dyDescent="0.25">
      <c r="A3491" t="s">
        <v>3724</v>
      </c>
      <c r="B3491" t="s">
        <v>12122</v>
      </c>
      <c r="C3491" t="s">
        <v>9712</v>
      </c>
    </row>
    <row r="3492" spans="1:3" x14ac:dyDescent="0.25">
      <c r="A3492" t="s">
        <v>3725</v>
      </c>
      <c r="B3492" t="s">
        <v>12123</v>
      </c>
      <c r="C3492" t="s">
        <v>8365</v>
      </c>
    </row>
    <row r="3493" spans="1:3" x14ac:dyDescent="0.25">
      <c r="A3493" t="s">
        <v>3726</v>
      </c>
      <c r="B3493" t="s">
        <v>12124</v>
      </c>
      <c r="C3493" t="s">
        <v>8346</v>
      </c>
    </row>
    <row r="3494" spans="1:3" x14ac:dyDescent="0.25">
      <c r="A3494" t="s">
        <v>3727</v>
      </c>
      <c r="B3494" t="s">
        <v>12125</v>
      </c>
      <c r="C3494" t="s">
        <v>8346</v>
      </c>
    </row>
    <row r="3495" spans="1:3" x14ac:dyDescent="0.25">
      <c r="A3495" t="s">
        <v>3728</v>
      </c>
      <c r="B3495" t="s">
        <v>12126</v>
      </c>
      <c r="C3495" t="s">
        <v>8346</v>
      </c>
    </row>
    <row r="3496" spans="1:3" x14ac:dyDescent="0.25">
      <c r="A3496" t="s">
        <v>3729</v>
      </c>
      <c r="B3496" t="s">
        <v>12127</v>
      </c>
      <c r="C3496" t="s">
        <v>8406</v>
      </c>
    </row>
    <row r="3497" spans="1:3" x14ac:dyDescent="0.25">
      <c r="A3497" t="s">
        <v>3730</v>
      </c>
      <c r="B3497" t="s">
        <v>12128</v>
      </c>
      <c r="C3497" t="s">
        <v>8401</v>
      </c>
    </row>
    <row r="3498" spans="1:3" x14ac:dyDescent="0.25">
      <c r="A3498" t="s">
        <v>3731</v>
      </c>
      <c r="B3498" t="s">
        <v>12129</v>
      </c>
      <c r="C3498" t="s">
        <v>8413</v>
      </c>
    </row>
    <row r="3499" spans="1:3" x14ac:dyDescent="0.25">
      <c r="A3499" t="s">
        <v>3732</v>
      </c>
      <c r="B3499" t="s">
        <v>12130</v>
      </c>
      <c r="C3499" t="s">
        <v>8401</v>
      </c>
    </row>
    <row r="3500" spans="1:3" x14ac:dyDescent="0.25">
      <c r="A3500" t="s">
        <v>3733</v>
      </c>
      <c r="B3500" t="s">
        <v>12131</v>
      </c>
      <c r="C3500" t="s">
        <v>8492</v>
      </c>
    </row>
    <row r="3501" spans="1:3" x14ac:dyDescent="0.25">
      <c r="A3501" t="s">
        <v>3734</v>
      </c>
      <c r="B3501" t="s">
        <v>12132</v>
      </c>
      <c r="C3501" t="s">
        <v>8379</v>
      </c>
    </row>
    <row r="3502" spans="1:3" x14ac:dyDescent="0.25">
      <c r="A3502" t="s">
        <v>3735</v>
      </c>
      <c r="B3502" t="s">
        <v>12133</v>
      </c>
      <c r="C3502" t="s">
        <v>8365</v>
      </c>
    </row>
    <row r="3503" spans="1:3" x14ac:dyDescent="0.25">
      <c r="A3503" t="s">
        <v>3736</v>
      </c>
      <c r="B3503" t="s">
        <v>8349</v>
      </c>
      <c r="C3503" t="s">
        <v>12134</v>
      </c>
    </row>
    <row r="3504" spans="1:3" x14ac:dyDescent="0.25">
      <c r="A3504" t="s">
        <v>3737</v>
      </c>
      <c r="B3504" t="s">
        <v>12135</v>
      </c>
      <c r="C3504" t="s">
        <v>8346</v>
      </c>
    </row>
    <row r="3505" spans="1:3" x14ac:dyDescent="0.25">
      <c r="A3505" t="s">
        <v>3738</v>
      </c>
      <c r="B3505" t="s">
        <v>12136</v>
      </c>
      <c r="C3505" t="s">
        <v>8346</v>
      </c>
    </row>
    <row r="3506" spans="1:3" x14ac:dyDescent="0.25">
      <c r="A3506" t="s">
        <v>3739</v>
      </c>
      <c r="B3506" t="s">
        <v>12137</v>
      </c>
      <c r="C3506" t="s">
        <v>8365</v>
      </c>
    </row>
    <row r="3507" spans="1:3" x14ac:dyDescent="0.25">
      <c r="A3507" t="s">
        <v>3740</v>
      </c>
      <c r="B3507" t="s">
        <v>12138</v>
      </c>
      <c r="C3507" t="s">
        <v>12139</v>
      </c>
    </row>
    <row r="3508" spans="1:3" x14ac:dyDescent="0.25">
      <c r="A3508" t="s">
        <v>3741</v>
      </c>
      <c r="B3508" t="s">
        <v>12140</v>
      </c>
      <c r="C3508" t="s">
        <v>8401</v>
      </c>
    </row>
    <row r="3509" spans="1:3" x14ac:dyDescent="0.25">
      <c r="A3509" t="s">
        <v>3742</v>
      </c>
      <c r="B3509" t="s">
        <v>12141</v>
      </c>
      <c r="C3509" t="s">
        <v>8452</v>
      </c>
    </row>
    <row r="3510" spans="1:3" x14ac:dyDescent="0.25">
      <c r="A3510" t="s">
        <v>3743</v>
      </c>
      <c r="B3510" t="s">
        <v>8349</v>
      </c>
      <c r="C3510" t="s">
        <v>12142</v>
      </c>
    </row>
    <row r="3511" spans="1:3" x14ac:dyDescent="0.25">
      <c r="A3511" t="s">
        <v>3744</v>
      </c>
      <c r="B3511" t="s">
        <v>12143</v>
      </c>
      <c r="C3511" t="s">
        <v>8342</v>
      </c>
    </row>
    <row r="3512" spans="1:3" x14ac:dyDescent="0.25">
      <c r="A3512" t="s">
        <v>3745</v>
      </c>
      <c r="B3512" t="s">
        <v>12144</v>
      </c>
      <c r="C3512" t="s">
        <v>8365</v>
      </c>
    </row>
    <row r="3513" spans="1:3" x14ac:dyDescent="0.25">
      <c r="A3513" t="s">
        <v>282</v>
      </c>
      <c r="B3513" t="s">
        <v>12145</v>
      </c>
      <c r="C3513" t="s">
        <v>8379</v>
      </c>
    </row>
    <row r="3514" spans="1:3" x14ac:dyDescent="0.25">
      <c r="A3514" t="s">
        <v>3746</v>
      </c>
      <c r="B3514" t="s">
        <v>12146</v>
      </c>
      <c r="C3514" t="s">
        <v>8344</v>
      </c>
    </row>
    <row r="3515" spans="1:3" x14ac:dyDescent="0.25">
      <c r="A3515" t="s">
        <v>3747</v>
      </c>
      <c r="B3515" t="s">
        <v>12147</v>
      </c>
      <c r="C3515" t="s">
        <v>8342</v>
      </c>
    </row>
    <row r="3516" spans="1:3" x14ac:dyDescent="0.25">
      <c r="A3516" t="s">
        <v>3748</v>
      </c>
      <c r="B3516" t="s">
        <v>8403</v>
      </c>
      <c r="C3516" t="s">
        <v>12148</v>
      </c>
    </row>
    <row r="3517" spans="1:3" x14ac:dyDescent="0.25">
      <c r="A3517" t="s">
        <v>3749</v>
      </c>
      <c r="B3517" t="s">
        <v>12149</v>
      </c>
      <c r="C3517" t="s">
        <v>12150</v>
      </c>
    </row>
    <row r="3518" spans="1:3" x14ac:dyDescent="0.25">
      <c r="A3518" t="s">
        <v>3750</v>
      </c>
      <c r="B3518" t="s">
        <v>12151</v>
      </c>
      <c r="C3518" t="s">
        <v>8346</v>
      </c>
    </row>
    <row r="3519" spans="1:3" x14ac:dyDescent="0.25">
      <c r="A3519" t="s">
        <v>3751</v>
      </c>
      <c r="B3519" t="s">
        <v>8349</v>
      </c>
      <c r="C3519" t="s">
        <v>12152</v>
      </c>
    </row>
    <row r="3520" spans="1:3" x14ac:dyDescent="0.25">
      <c r="A3520" t="s">
        <v>3752</v>
      </c>
      <c r="B3520" t="s">
        <v>12153</v>
      </c>
      <c r="C3520" t="s">
        <v>8530</v>
      </c>
    </row>
    <row r="3521" spans="1:3" x14ac:dyDescent="0.25">
      <c r="A3521" t="s">
        <v>3753</v>
      </c>
      <c r="B3521" t="s">
        <v>12154</v>
      </c>
      <c r="C3521" t="s">
        <v>8344</v>
      </c>
    </row>
    <row r="3522" spans="1:3" x14ac:dyDescent="0.25">
      <c r="A3522" t="s">
        <v>3754</v>
      </c>
      <c r="B3522" t="s">
        <v>12155</v>
      </c>
      <c r="C3522" t="s">
        <v>8365</v>
      </c>
    </row>
    <row r="3523" spans="1:3" x14ac:dyDescent="0.25">
      <c r="A3523" t="s">
        <v>3755</v>
      </c>
      <c r="B3523" t="s">
        <v>8349</v>
      </c>
      <c r="C3523" t="s">
        <v>12156</v>
      </c>
    </row>
    <row r="3524" spans="1:3" x14ac:dyDescent="0.25">
      <c r="A3524" t="s">
        <v>3756</v>
      </c>
      <c r="B3524" t="s">
        <v>8403</v>
      </c>
      <c r="C3524" t="s">
        <v>12157</v>
      </c>
    </row>
    <row r="3525" spans="1:3" x14ac:dyDescent="0.25">
      <c r="A3525" t="s">
        <v>3757</v>
      </c>
      <c r="B3525" t="s">
        <v>12158</v>
      </c>
      <c r="C3525" t="s">
        <v>8492</v>
      </c>
    </row>
    <row r="3526" spans="1:3" x14ac:dyDescent="0.25">
      <c r="A3526" t="s">
        <v>3758</v>
      </c>
      <c r="B3526" t="s">
        <v>8349</v>
      </c>
      <c r="C3526" t="s">
        <v>12159</v>
      </c>
    </row>
    <row r="3527" spans="1:3" x14ac:dyDescent="0.25">
      <c r="A3527" t="s">
        <v>3759</v>
      </c>
      <c r="B3527" t="s">
        <v>12160</v>
      </c>
      <c r="C3527" t="s">
        <v>8344</v>
      </c>
    </row>
    <row r="3528" spans="1:3" x14ac:dyDescent="0.25">
      <c r="A3528" t="s">
        <v>3760</v>
      </c>
      <c r="B3528" t="s">
        <v>12161</v>
      </c>
      <c r="C3528" t="s">
        <v>8365</v>
      </c>
    </row>
    <row r="3529" spans="1:3" x14ac:dyDescent="0.25">
      <c r="A3529" t="s">
        <v>3761</v>
      </c>
      <c r="B3529" t="s">
        <v>12162</v>
      </c>
      <c r="C3529" t="s">
        <v>8392</v>
      </c>
    </row>
    <row r="3530" spans="1:3" x14ac:dyDescent="0.25">
      <c r="A3530" t="s">
        <v>3762</v>
      </c>
      <c r="B3530" t="s">
        <v>12163</v>
      </c>
      <c r="C3530" t="s">
        <v>8401</v>
      </c>
    </row>
    <row r="3531" spans="1:3" x14ac:dyDescent="0.25">
      <c r="A3531" t="s">
        <v>3763</v>
      </c>
      <c r="B3531" t="s">
        <v>8770</v>
      </c>
      <c r="C3531" t="s">
        <v>12164</v>
      </c>
    </row>
    <row r="3532" spans="1:3" x14ac:dyDescent="0.25">
      <c r="A3532" t="s">
        <v>3764</v>
      </c>
      <c r="B3532" t="s">
        <v>8359</v>
      </c>
      <c r="C3532" t="s">
        <v>12165</v>
      </c>
    </row>
    <row r="3533" spans="1:3" x14ac:dyDescent="0.25">
      <c r="A3533" t="s">
        <v>3765</v>
      </c>
      <c r="B3533" t="s">
        <v>12166</v>
      </c>
      <c r="C3533" t="s">
        <v>8346</v>
      </c>
    </row>
    <row r="3534" spans="1:3" x14ac:dyDescent="0.25">
      <c r="A3534" t="s">
        <v>3766</v>
      </c>
      <c r="B3534" t="s">
        <v>12167</v>
      </c>
      <c r="C3534" t="s">
        <v>8411</v>
      </c>
    </row>
    <row r="3535" spans="1:3" x14ac:dyDescent="0.25">
      <c r="A3535" t="s">
        <v>3767</v>
      </c>
      <c r="B3535" t="s">
        <v>8523</v>
      </c>
      <c r="C3535" t="s">
        <v>12168</v>
      </c>
    </row>
    <row r="3536" spans="1:3" x14ac:dyDescent="0.25">
      <c r="A3536" t="s">
        <v>3767</v>
      </c>
      <c r="B3536" t="s">
        <v>12169</v>
      </c>
      <c r="C3536" t="s">
        <v>8492</v>
      </c>
    </row>
    <row r="3537" spans="1:3" x14ac:dyDescent="0.25">
      <c r="A3537" t="s">
        <v>3768</v>
      </c>
      <c r="B3537" t="s">
        <v>12170</v>
      </c>
      <c r="C3537" t="s">
        <v>8348</v>
      </c>
    </row>
    <row r="3538" spans="1:3" x14ac:dyDescent="0.25">
      <c r="A3538" t="s">
        <v>3769</v>
      </c>
      <c r="B3538" t="s">
        <v>8403</v>
      </c>
      <c r="C3538" t="s">
        <v>12171</v>
      </c>
    </row>
    <row r="3539" spans="1:3" x14ac:dyDescent="0.25">
      <c r="A3539" t="s">
        <v>3770</v>
      </c>
      <c r="B3539" t="s">
        <v>12172</v>
      </c>
      <c r="C3539" t="s">
        <v>8365</v>
      </c>
    </row>
    <row r="3540" spans="1:3" x14ac:dyDescent="0.25">
      <c r="A3540" t="s">
        <v>3771</v>
      </c>
      <c r="B3540" t="s">
        <v>12173</v>
      </c>
      <c r="C3540" t="s">
        <v>8406</v>
      </c>
    </row>
    <row r="3541" spans="1:3" x14ac:dyDescent="0.25">
      <c r="A3541" t="s">
        <v>3772</v>
      </c>
      <c r="B3541" t="s">
        <v>12174</v>
      </c>
      <c r="C3541" t="s">
        <v>8406</v>
      </c>
    </row>
    <row r="3542" spans="1:3" x14ac:dyDescent="0.25">
      <c r="A3542" t="s">
        <v>3773</v>
      </c>
      <c r="B3542" t="s">
        <v>12175</v>
      </c>
      <c r="C3542" t="s">
        <v>8676</v>
      </c>
    </row>
    <row r="3543" spans="1:3" x14ac:dyDescent="0.25">
      <c r="A3543" t="s">
        <v>3774</v>
      </c>
      <c r="B3543" t="s">
        <v>12176</v>
      </c>
      <c r="C3543" t="s">
        <v>12177</v>
      </c>
    </row>
    <row r="3544" spans="1:3" x14ac:dyDescent="0.25">
      <c r="A3544" t="s">
        <v>3775</v>
      </c>
      <c r="B3544" t="s">
        <v>12178</v>
      </c>
      <c r="C3544" t="s">
        <v>8401</v>
      </c>
    </row>
    <row r="3545" spans="1:3" x14ac:dyDescent="0.25">
      <c r="A3545" t="s">
        <v>3776</v>
      </c>
      <c r="B3545" t="s">
        <v>12179</v>
      </c>
      <c r="C3545" t="s">
        <v>8801</v>
      </c>
    </row>
    <row r="3546" spans="1:3" x14ac:dyDescent="0.25">
      <c r="A3546" t="s">
        <v>3777</v>
      </c>
      <c r="B3546" t="s">
        <v>8523</v>
      </c>
      <c r="C3546" t="s">
        <v>12180</v>
      </c>
    </row>
    <row r="3547" spans="1:3" x14ac:dyDescent="0.25">
      <c r="A3547" t="s">
        <v>3778</v>
      </c>
      <c r="B3547" t="s">
        <v>12181</v>
      </c>
      <c r="C3547" t="s">
        <v>8801</v>
      </c>
    </row>
    <row r="3548" spans="1:3" x14ac:dyDescent="0.25">
      <c r="A3548" t="s">
        <v>3779</v>
      </c>
      <c r="B3548" t="s">
        <v>12182</v>
      </c>
      <c r="C3548" t="s">
        <v>8344</v>
      </c>
    </row>
    <row r="3549" spans="1:3" x14ac:dyDescent="0.25">
      <c r="A3549" t="s">
        <v>3780</v>
      </c>
      <c r="B3549" t="s">
        <v>8349</v>
      </c>
      <c r="C3549" t="s">
        <v>12183</v>
      </c>
    </row>
    <row r="3550" spans="1:3" x14ac:dyDescent="0.25">
      <c r="A3550" t="s">
        <v>3781</v>
      </c>
      <c r="B3550" t="s">
        <v>12184</v>
      </c>
      <c r="C3550" t="s">
        <v>8406</v>
      </c>
    </row>
    <row r="3551" spans="1:3" x14ac:dyDescent="0.25">
      <c r="A3551" t="s">
        <v>355</v>
      </c>
      <c r="B3551" t="s">
        <v>12185</v>
      </c>
      <c r="C3551" t="s">
        <v>8346</v>
      </c>
    </row>
    <row r="3552" spans="1:3" x14ac:dyDescent="0.25">
      <c r="A3552" t="s">
        <v>3782</v>
      </c>
      <c r="B3552" t="s">
        <v>8349</v>
      </c>
      <c r="C3552" t="s">
        <v>12186</v>
      </c>
    </row>
    <row r="3553" spans="1:3" x14ac:dyDescent="0.25">
      <c r="A3553" t="s">
        <v>8285</v>
      </c>
      <c r="B3553" t="s">
        <v>8349</v>
      </c>
      <c r="C3553" t="s">
        <v>12187</v>
      </c>
    </row>
    <row r="3554" spans="1:3" x14ac:dyDescent="0.25">
      <c r="A3554" t="s">
        <v>3784</v>
      </c>
      <c r="B3554" t="s">
        <v>12188</v>
      </c>
      <c r="C3554" t="s">
        <v>8346</v>
      </c>
    </row>
    <row r="3555" spans="1:3" x14ac:dyDescent="0.25">
      <c r="A3555" t="s">
        <v>3785</v>
      </c>
      <c r="B3555" t="s">
        <v>12189</v>
      </c>
      <c r="C3555" t="s">
        <v>8344</v>
      </c>
    </row>
    <row r="3556" spans="1:3" x14ac:dyDescent="0.25">
      <c r="A3556" t="s">
        <v>3786</v>
      </c>
      <c r="B3556" t="s">
        <v>8670</v>
      </c>
      <c r="C3556" t="s">
        <v>12190</v>
      </c>
    </row>
    <row r="3557" spans="1:3" x14ac:dyDescent="0.25">
      <c r="A3557" t="s">
        <v>3787</v>
      </c>
      <c r="B3557" t="s">
        <v>8349</v>
      </c>
      <c r="C3557" t="s">
        <v>12191</v>
      </c>
    </row>
    <row r="3558" spans="1:3" x14ac:dyDescent="0.25">
      <c r="A3558" t="s">
        <v>3788</v>
      </c>
      <c r="B3558" t="s">
        <v>8349</v>
      </c>
      <c r="C3558" t="s">
        <v>12192</v>
      </c>
    </row>
    <row r="3559" spans="1:3" x14ac:dyDescent="0.25">
      <c r="A3559" t="s">
        <v>3789</v>
      </c>
      <c r="B3559" t="s">
        <v>12193</v>
      </c>
      <c r="C3559" t="s">
        <v>8676</v>
      </c>
    </row>
    <row r="3560" spans="1:3" x14ac:dyDescent="0.25">
      <c r="A3560" t="s">
        <v>3790</v>
      </c>
      <c r="B3560" t="s">
        <v>12194</v>
      </c>
      <c r="C3560" t="s">
        <v>8346</v>
      </c>
    </row>
    <row r="3561" spans="1:3" x14ac:dyDescent="0.25">
      <c r="A3561" t="s">
        <v>3791</v>
      </c>
      <c r="B3561" t="s">
        <v>12195</v>
      </c>
      <c r="C3561" t="s">
        <v>8499</v>
      </c>
    </row>
    <row r="3562" spans="1:3" x14ac:dyDescent="0.25">
      <c r="A3562" t="s">
        <v>3792</v>
      </c>
      <c r="B3562" t="s">
        <v>12196</v>
      </c>
      <c r="C3562" t="s">
        <v>8492</v>
      </c>
    </row>
    <row r="3563" spans="1:3" x14ac:dyDescent="0.25">
      <c r="A3563" t="s">
        <v>3793</v>
      </c>
      <c r="B3563" t="s">
        <v>12197</v>
      </c>
      <c r="C3563" t="s">
        <v>8365</v>
      </c>
    </row>
    <row r="3564" spans="1:3" x14ac:dyDescent="0.25">
      <c r="A3564" t="s">
        <v>3794</v>
      </c>
      <c r="B3564" t="s">
        <v>8349</v>
      </c>
      <c r="C3564" t="s">
        <v>12198</v>
      </c>
    </row>
    <row r="3565" spans="1:3" x14ac:dyDescent="0.25">
      <c r="A3565" t="s">
        <v>3795</v>
      </c>
      <c r="B3565" t="s">
        <v>12199</v>
      </c>
      <c r="C3565" t="s">
        <v>8344</v>
      </c>
    </row>
    <row r="3566" spans="1:3" x14ac:dyDescent="0.25">
      <c r="A3566" t="s">
        <v>3796</v>
      </c>
      <c r="B3566" t="s">
        <v>12200</v>
      </c>
      <c r="C3566" t="s">
        <v>8365</v>
      </c>
    </row>
    <row r="3567" spans="1:3" x14ac:dyDescent="0.25">
      <c r="A3567" t="s">
        <v>3797</v>
      </c>
      <c r="B3567" t="s">
        <v>12201</v>
      </c>
      <c r="C3567" t="s">
        <v>8344</v>
      </c>
    </row>
    <row r="3568" spans="1:3" x14ac:dyDescent="0.25">
      <c r="A3568" t="s">
        <v>3798</v>
      </c>
      <c r="B3568" t="s">
        <v>8523</v>
      </c>
      <c r="C3568" t="s">
        <v>12202</v>
      </c>
    </row>
    <row r="3569" spans="1:3" x14ac:dyDescent="0.25">
      <c r="A3569" t="s">
        <v>3799</v>
      </c>
      <c r="B3569" t="s">
        <v>8349</v>
      </c>
      <c r="C3569" t="s">
        <v>12203</v>
      </c>
    </row>
    <row r="3570" spans="1:3" x14ac:dyDescent="0.25">
      <c r="A3570" t="s">
        <v>3800</v>
      </c>
      <c r="B3570" t="s">
        <v>12204</v>
      </c>
      <c r="C3570" t="s">
        <v>8348</v>
      </c>
    </row>
    <row r="3571" spans="1:3" x14ac:dyDescent="0.25">
      <c r="A3571" t="s">
        <v>3801</v>
      </c>
      <c r="B3571" t="s">
        <v>12205</v>
      </c>
      <c r="C3571" t="s">
        <v>8365</v>
      </c>
    </row>
    <row r="3572" spans="1:3" x14ac:dyDescent="0.25">
      <c r="A3572" t="s">
        <v>3802</v>
      </c>
      <c r="B3572" t="s">
        <v>12206</v>
      </c>
      <c r="C3572" t="s">
        <v>8342</v>
      </c>
    </row>
    <row r="3573" spans="1:3" x14ac:dyDescent="0.25">
      <c r="A3573" t="s">
        <v>3803</v>
      </c>
      <c r="B3573" t="s">
        <v>12207</v>
      </c>
      <c r="C3573" t="s">
        <v>8411</v>
      </c>
    </row>
    <row r="3574" spans="1:3" x14ac:dyDescent="0.25">
      <c r="A3574" t="s">
        <v>3804</v>
      </c>
      <c r="B3574" t="s">
        <v>8349</v>
      </c>
      <c r="C3574" t="s">
        <v>12208</v>
      </c>
    </row>
    <row r="3575" spans="1:3" x14ac:dyDescent="0.25">
      <c r="A3575" t="s">
        <v>3805</v>
      </c>
      <c r="B3575" t="s">
        <v>8349</v>
      </c>
      <c r="C3575" t="s">
        <v>12209</v>
      </c>
    </row>
    <row r="3576" spans="1:3" x14ac:dyDescent="0.25">
      <c r="A3576" t="s">
        <v>3806</v>
      </c>
      <c r="B3576" t="s">
        <v>12210</v>
      </c>
      <c r="C3576" t="s">
        <v>8898</v>
      </c>
    </row>
    <row r="3577" spans="1:3" x14ac:dyDescent="0.25">
      <c r="A3577" t="s">
        <v>72</v>
      </c>
      <c r="B3577" t="s">
        <v>12211</v>
      </c>
      <c r="C3577" t="s">
        <v>8379</v>
      </c>
    </row>
    <row r="3578" spans="1:3" x14ac:dyDescent="0.25">
      <c r="A3578" t="s">
        <v>73</v>
      </c>
      <c r="B3578" t="s">
        <v>8440</v>
      </c>
      <c r="C3578" t="s">
        <v>12212</v>
      </c>
    </row>
    <row r="3579" spans="1:3" x14ac:dyDescent="0.25">
      <c r="A3579" t="s">
        <v>3807</v>
      </c>
      <c r="B3579" t="s">
        <v>12213</v>
      </c>
      <c r="C3579" t="s">
        <v>10030</v>
      </c>
    </row>
    <row r="3580" spans="1:3" x14ac:dyDescent="0.25">
      <c r="A3580" t="s">
        <v>3808</v>
      </c>
      <c r="B3580" t="s">
        <v>12214</v>
      </c>
      <c r="C3580" t="s">
        <v>8365</v>
      </c>
    </row>
    <row r="3581" spans="1:3" x14ac:dyDescent="0.25">
      <c r="A3581" t="s">
        <v>3809</v>
      </c>
      <c r="B3581" t="s">
        <v>12215</v>
      </c>
      <c r="C3581" t="s">
        <v>8411</v>
      </c>
    </row>
    <row r="3582" spans="1:3" x14ac:dyDescent="0.25">
      <c r="A3582" t="s">
        <v>7919</v>
      </c>
      <c r="B3582" t="s">
        <v>12216</v>
      </c>
      <c r="C3582" t="s">
        <v>8365</v>
      </c>
    </row>
    <row r="3583" spans="1:3" x14ac:dyDescent="0.25">
      <c r="A3583" t="s">
        <v>3811</v>
      </c>
      <c r="B3583" t="s">
        <v>12217</v>
      </c>
      <c r="C3583" t="s">
        <v>8411</v>
      </c>
    </row>
    <row r="3584" spans="1:3" x14ac:dyDescent="0.25">
      <c r="A3584" t="s">
        <v>3812</v>
      </c>
      <c r="B3584" t="s">
        <v>12218</v>
      </c>
      <c r="C3584" t="s">
        <v>8346</v>
      </c>
    </row>
    <row r="3585" spans="1:3" x14ac:dyDescent="0.25">
      <c r="A3585" t="s">
        <v>3813</v>
      </c>
      <c r="B3585" t="s">
        <v>12219</v>
      </c>
      <c r="C3585" t="s">
        <v>8411</v>
      </c>
    </row>
    <row r="3586" spans="1:3" x14ac:dyDescent="0.25">
      <c r="A3586" t="s">
        <v>3814</v>
      </c>
      <c r="B3586" t="s">
        <v>12220</v>
      </c>
      <c r="C3586" t="s">
        <v>8390</v>
      </c>
    </row>
    <row r="3587" spans="1:3" x14ac:dyDescent="0.25">
      <c r="A3587" t="s">
        <v>3815</v>
      </c>
      <c r="B3587" t="s">
        <v>12221</v>
      </c>
      <c r="C3587" t="s">
        <v>8383</v>
      </c>
    </row>
    <row r="3588" spans="1:3" x14ac:dyDescent="0.25">
      <c r="A3588" t="s">
        <v>3816</v>
      </c>
      <c r="B3588" t="s">
        <v>12222</v>
      </c>
      <c r="C3588" t="s">
        <v>8365</v>
      </c>
    </row>
    <row r="3589" spans="1:3" x14ac:dyDescent="0.25">
      <c r="A3589" t="s">
        <v>3817</v>
      </c>
      <c r="B3589" t="s">
        <v>8403</v>
      </c>
      <c r="C3589" t="s">
        <v>12223</v>
      </c>
    </row>
    <row r="3590" spans="1:3" x14ac:dyDescent="0.25">
      <c r="A3590" t="s">
        <v>3818</v>
      </c>
      <c r="B3590" t="s">
        <v>12224</v>
      </c>
      <c r="C3590" t="s">
        <v>8348</v>
      </c>
    </row>
    <row r="3591" spans="1:3" x14ac:dyDescent="0.25">
      <c r="A3591" t="s">
        <v>3819</v>
      </c>
      <c r="B3591" t="s">
        <v>12225</v>
      </c>
      <c r="C3591" t="s">
        <v>8346</v>
      </c>
    </row>
    <row r="3592" spans="1:3" x14ac:dyDescent="0.25">
      <c r="A3592" t="s">
        <v>3820</v>
      </c>
      <c r="B3592" t="s">
        <v>12226</v>
      </c>
      <c r="C3592" t="s">
        <v>8801</v>
      </c>
    </row>
    <row r="3593" spans="1:3" x14ac:dyDescent="0.25">
      <c r="A3593" t="s">
        <v>3821</v>
      </c>
      <c r="B3593" t="s">
        <v>12227</v>
      </c>
      <c r="C3593" t="s">
        <v>8365</v>
      </c>
    </row>
    <row r="3594" spans="1:3" x14ac:dyDescent="0.25">
      <c r="A3594" t="s">
        <v>3822</v>
      </c>
      <c r="B3594" t="s">
        <v>12228</v>
      </c>
      <c r="C3594" t="s">
        <v>8707</v>
      </c>
    </row>
    <row r="3595" spans="1:3" x14ac:dyDescent="0.25">
      <c r="A3595" t="s">
        <v>3823</v>
      </c>
      <c r="B3595" t="s">
        <v>12229</v>
      </c>
      <c r="C3595" t="s">
        <v>12230</v>
      </c>
    </row>
    <row r="3596" spans="1:3" x14ac:dyDescent="0.25">
      <c r="A3596" t="s">
        <v>3824</v>
      </c>
      <c r="B3596" t="s">
        <v>12231</v>
      </c>
      <c r="C3596" t="s">
        <v>8488</v>
      </c>
    </row>
    <row r="3597" spans="1:3" x14ac:dyDescent="0.25">
      <c r="A3597" t="s">
        <v>3825</v>
      </c>
      <c r="B3597" t="s">
        <v>8349</v>
      </c>
      <c r="C3597" t="s">
        <v>12232</v>
      </c>
    </row>
    <row r="3598" spans="1:3" x14ac:dyDescent="0.25">
      <c r="A3598" t="s">
        <v>3826</v>
      </c>
      <c r="B3598" t="s">
        <v>12233</v>
      </c>
      <c r="C3598" t="s">
        <v>8344</v>
      </c>
    </row>
    <row r="3599" spans="1:3" x14ac:dyDescent="0.25">
      <c r="A3599" t="s">
        <v>3827</v>
      </c>
      <c r="B3599" t="s">
        <v>12234</v>
      </c>
      <c r="C3599" t="s">
        <v>8778</v>
      </c>
    </row>
    <row r="3600" spans="1:3" x14ac:dyDescent="0.25">
      <c r="A3600" t="s">
        <v>3828</v>
      </c>
      <c r="B3600" t="s">
        <v>12235</v>
      </c>
      <c r="C3600" t="s">
        <v>8411</v>
      </c>
    </row>
    <row r="3601" spans="1:3" x14ac:dyDescent="0.25">
      <c r="A3601" t="s">
        <v>3829</v>
      </c>
      <c r="B3601" t="s">
        <v>8738</v>
      </c>
      <c r="C3601" t="s">
        <v>12236</v>
      </c>
    </row>
    <row r="3602" spans="1:3" x14ac:dyDescent="0.25">
      <c r="A3602" t="s">
        <v>3830</v>
      </c>
      <c r="B3602" t="s">
        <v>12237</v>
      </c>
      <c r="C3602" t="s">
        <v>8346</v>
      </c>
    </row>
    <row r="3603" spans="1:3" x14ac:dyDescent="0.25">
      <c r="A3603" t="s">
        <v>3831</v>
      </c>
      <c r="B3603" t="s">
        <v>12238</v>
      </c>
      <c r="C3603" t="s">
        <v>8346</v>
      </c>
    </row>
    <row r="3604" spans="1:3" x14ac:dyDescent="0.25">
      <c r="A3604" t="s">
        <v>3832</v>
      </c>
      <c r="B3604" t="s">
        <v>12239</v>
      </c>
      <c r="C3604" t="s">
        <v>8348</v>
      </c>
    </row>
    <row r="3605" spans="1:3" x14ac:dyDescent="0.25">
      <c r="A3605" t="s">
        <v>3833</v>
      </c>
      <c r="B3605" t="s">
        <v>12240</v>
      </c>
      <c r="C3605" t="s">
        <v>8365</v>
      </c>
    </row>
    <row r="3606" spans="1:3" x14ac:dyDescent="0.25">
      <c r="A3606" t="s">
        <v>3834</v>
      </c>
      <c r="B3606" t="s">
        <v>12241</v>
      </c>
      <c r="C3606" t="s">
        <v>8390</v>
      </c>
    </row>
    <row r="3607" spans="1:3" x14ac:dyDescent="0.25">
      <c r="A3607" t="s">
        <v>3835</v>
      </c>
      <c r="B3607" t="s">
        <v>12242</v>
      </c>
      <c r="C3607" t="s">
        <v>8348</v>
      </c>
    </row>
    <row r="3608" spans="1:3" x14ac:dyDescent="0.25">
      <c r="A3608" t="s">
        <v>3836</v>
      </c>
      <c r="B3608" t="s">
        <v>12243</v>
      </c>
      <c r="C3608" t="s">
        <v>8346</v>
      </c>
    </row>
    <row r="3609" spans="1:3" x14ac:dyDescent="0.25">
      <c r="A3609" t="s">
        <v>3837</v>
      </c>
      <c r="B3609" t="s">
        <v>12244</v>
      </c>
      <c r="C3609" t="s">
        <v>8346</v>
      </c>
    </row>
    <row r="3610" spans="1:3" x14ac:dyDescent="0.25">
      <c r="A3610" t="s">
        <v>3838</v>
      </c>
      <c r="B3610" t="s">
        <v>8403</v>
      </c>
      <c r="C3610" t="s">
        <v>12245</v>
      </c>
    </row>
    <row r="3611" spans="1:3" x14ac:dyDescent="0.25">
      <c r="A3611" t="s">
        <v>3839</v>
      </c>
      <c r="B3611" t="s">
        <v>12246</v>
      </c>
      <c r="C3611" t="s">
        <v>8346</v>
      </c>
    </row>
    <row r="3612" spans="1:3" x14ac:dyDescent="0.25">
      <c r="A3612" t="s">
        <v>3840</v>
      </c>
      <c r="B3612" t="s">
        <v>12247</v>
      </c>
      <c r="C3612" t="s">
        <v>8420</v>
      </c>
    </row>
    <row r="3613" spans="1:3" x14ac:dyDescent="0.25">
      <c r="A3613" t="s">
        <v>3841</v>
      </c>
      <c r="B3613" t="s">
        <v>12248</v>
      </c>
      <c r="C3613" t="s">
        <v>8392</v>
      </c>
    </row>
    <row r="3614" spans="1:3" x14ac:dyDescent="0.25">
      <c r="A3614" t="s">
        <v>3842</v>
      </c>
      <c r="B3614" t="s">
        <v>12249</v>
      </c>
      <c r="C3614" t="s">
        <v>8413</v>
      </c>
    </row>
    <row r="3615" spans="1:3" x14ac:dyDescent="0.25">
      <c r="A3615" t="s">
        <v>3843</v>
      </c>
      <c r="B3615" t="s">
        <v>12250</v>
      </c>
      <c r="C3615" t="s">
        <v>8342</v>
      </c>
    </row>
    <row r="3616" spans="1:3" x14ac:dyDescent="0.25">
      <c r="A3616" t="s">
        <v>3844</v>
      </c>
      <c r="B3616" t="s">
        <v>12251</v>
      </c>
      <c r="C3616" t="s">
        <v>8346</v>
      </c>
    </row>
    <row r="3617" spans="1:3" x14ac:dyDescent="0.25">
      <c r="A3617" t="s">
        <v>3845</v>
      </c>
      <c r="B3617" t="s">
        <v>12252</v>
      </c>
      <c r="C3617" t="s">
        <v>8346</v>
      </c>
    </row>
    <row r="3618" spans="1:3" x14ac:dyDescent="0.25">
      <c r="A3618" t="s">
        <v>3846</v>
      </c>
      <c r="B3618" t="s">
        <v>8349</v>
      </c>
      <c r="C3618" t="s">
        <v>12253</v>
      </c>
    </row>
    <row r="3619" spans="1:3" x14ac:dyDescent="0.25">
      <c r="A3619" t="s">
        <v>3847</v>
      </c>
      <c r="B3619" t="s">
        <v>12254</v>
      </c>
      <c r="C3619" t="s">
        <v>8365</v>
      </c>
    </row>
    <row r="3620" spans="1:3" x14ac:dyDescent="0.25">
      <c r="A3620" t="s">
        <v>3848</v>
      </c>
      <c r="B3620" t="s">
        <v>12255</v>
      </c>
      <c r="C3620" t="s">
        <v>8413</v>
      </c>
    </row>
    <row r="3621" spans="1:3" x14ac:dyDescent="0.25">
      <c r="A3621" t="s">
        <v>3849</v>
      </c>
      <c r="B3621" t="s">
        <v>8349</v>
      </c>
      <c r="C3621" t="s">
        <v>12256</v>
      </c>
    </row>
    <row r="3622" spans="1:3" x14ac:dyDescent="0.25">
      <c r="A3622" t="s">
        <v>3850</v>
      </c>
      <c r="B3622" t="s">
        <v>12257</v>
      </c>
      <c r="C3622" t="s">
        <v>8383</v>
      </c>
    </row>
    <row r="3623" spans="1:3" x14ac:dyDescent="0.25">
      <c r="A3623" t="s">
        <v>3851</v>
      </c>
      <c r="B3623" t="s">
        <v>12258</v>
      </c>
      <c r="C3623" t="s">
        <v>8354</v>
      </c>
    </row>
    <row r="3624" spans="1:3" x14ac:dyDescent="0.25">
      <c r="A3624" t="s">
        <v>74</v>
      </c>
      <c r="B3624" t="s">
        <v>12259</v>
      </c>
      <c r="C3624" t="s">
        <v>8379</v>
      </c>
    </row>
    <row r="3625" spans="1:3" x14ac:dyDescent="0.25">
      <c r="A3625" t="s">
        <v>3852</v>
      </c>
      <c r="B3625" t="s">
        <v>8359</v>
      </c>
      <c r="C3625" t="s">
        <v>12260</v>
      </c>
    </row>
    <row r="3626" spans="1:3" x14ac:dyDescent="0.25">
      <c r="A3626" t="s">
        <v>3853</v>
      </c>
      <c r="B3626" t="s">
        <v>12261</v>
      </c>
      <c r="C3626" t="s">
        <v>8846</v>
      </c>
    </row>
    <row r="3627" spans="1:3" x14ac:dyDescent="0.25">
      <c r="A3627" t="s">
        <v>3854</v>
      </c>
      <c r="B3627" t="s">
        <v>12262</v>
      </c>
      <c r="C3627" t="s">
        <v>8707</v>
      </c>
    </row>
    <row r="3628" spans="1:3" x14ac:dyDescent="0.25">
      <c r="A3628" t="s">
        <v>3855</v>
      </c>
      <c r="B3628" t="s">
        <v>12263</v>
      </c>
      <c r="C3628" t="s">
        <v>8346</v>
      </c>
    </row>
    <row r="3629" spans="1:3" x14ac:dyDescent="0.25">
      <c r="A3629" t="s">
        <v>3856</v>
      </c>
      <c r="B3629" t="s">
        <v>12264</v>
      </c>
      <c r="C3629" t="s">
        <v>8346</v>
      </c>
    </row>
    <row r="3630" spans="1:3" x14ac:dyDescent="0.25">
      <c r="A3630" t="s">
        <v>3857</v>
      </c>
      <c r="B3630" t="s">
        <v>12265</v>
      </c>
      <c r="C3630" t="s">
        <v>8344</v>
      </c>
    </row>
    <row r="3631" spans="1:3" x14ac:dyDescent="0.25">
      <c r="A3631" t="s">
        <v>3858</v>
      </c>
      <c r="B3631" t="s">
        <v>12266</v>
      </c>
      <c r="C3631" t="s">
        <v>8344</v>
      </c>
    </row>
    <row r="3632" spans="1:3" x14ac:dyDescent="0.25">
      <c r="A3632" t="s">
        <v>3859</v>
      </c>
      <c r="B3632" t="s">
        <v>8349</v>
      </c>
      <c r="C3632" t="s">
        <v>12267</v>
      </c>
    </row>
    <row r="3633" spans="1:3" x14ac:dyDescent="0.25">
      <c r="A3633" t="s">
        <v>3860</v>
      </c>
      <c r="B3633" t="s">
        <v>8349</v>
      </c>
      <c r="C3633" t="s">
        <v>12268</v>
      </c>
    </row>
    <row r="3634" spans="1:3" x14ac:dyDescent="0.25">
      <c r="A3634" t="s">
        <v>3861</v>
      </c>
      <c r="B3634" t="s">
        <v>8670</v>
      </c>
      <c r="C3634" t="s">
        <v>12269</v>
      </c>
    </row>
    <row r="3635" spans="1:3" x14ac:dyDescent="0.25">
      <c r="A3635" t="s">
        <v>3862</v>
      </c>
      <c r="B3635" t="s">
        <v>8523</v>
      </c>
      <c r="C3635" t="s">
        <v>12270</v>
      </c>
    </row>
    <row r="3636" spans="1:3" x14ac:dyDescent="0.25">
      <c r="A3636" t="s">
        <v>3863</v>
      </c>
      <c r="B3636" t="s">
        <v>8349</v>
      </c>
      <c r="C3636" t="s">
        <v>12271</v>
      </c>
    </row>
    <row r="3637" spans="1:3" x14ac:dyDescent="0.25">
      <c r="A3637" t="s">
        <v>3864</v>
      </c>
      <c r="B3637" t="s">
        <v>12272</v>
      </c>
      <c r="C3637" t="s">
        <v>8346</v>
      </c>
    </row>
    <row r="3638" spans="1:3" x14ac:dyDescent="0.25">
      <c r="A3638" t="s">
        <v>3865</v>
      </c>
      <c r="B3638" t="s">
        <v>12273</v>
      </c>
      <c r="C3638" t="s">
        <v>8452</v>
      </c>
    </row>
    <row r="3639" spans="1:3" x14ac:dyDescent="0.25">
      <c r="A3639" t="s">
        <v>3866</v>
      </c>
      <c r="B3639" t="s">
        <v>12274</v>
      </c>
      <c r="C3639" t="s">
        <v>8346</v>
      </c>
    </row>
    <row r="3640" spans="1:3" x14ac:dyDescent="0.25">
      <c r="A3640" t="s">
        <v>3867</v>
      </c>
      <c r="B3640" t="s">
        <v>12275</v>
      </c>
      <c r="C3640" t="s">
        <v>8411</v>
      </c>
    </row>
    <row r="3641" spans="1:3" x14ac:dyDescent="0.25">
      <c r="A3641" t="s">
        <v>7921</v>
      </c>
      <c r="B3641" t="s">
        <v>12276</v>
      </c>
      <c r="C3641" t="s">
        <v>8401</v>
      </c>
    </row>
    <row r="3642" spans="1:3" x14ac:dyDescent="0.25">
      <c r="A3642" t="s">
        <v>3869</v>
      </c>
      <c r="B3642" t="s">
        <v>12277</v>
      </c>
      <c r="C3642" t="s">
        <v>8346</v>
      </c>
    </row>
    <row r="3643" spans="1:3" x14ac:dyDescent="0.25">
      <c r="A3643" t="s">
        <v>3870</v>
      </c>
      <c r="B3643" t="s">
        <v>8349</v>
      </c>
      <c r="C3643" t="s">
        <v>12278</v>
      </c>
    </row>
    <row r="3644" spans="1:3" x14ac:dyDescent="0.25">
      <c r="A3644" t="s">
        <v>3871</v>
      </c>
      <c r="B3644" t="s">
        <v>8349</v>
      </c>
      <c r="C3644" t="s">
        <v>12279</v>
      </c>
    </row>
    <row r="3645" spans="1:3" x14ac:dyDescent="0.25">
      <c r="A3645" t="s">
        <v>3872</v>
      </c>
      <c r="B3645" t="s">
        <v>12280</v>
      </c>
      <c r="C3645" t="s">
        <v>8344</v>
      </c>
    </row>
    <row r="3646" spans="1:3" x14ac:dyDescent="0.25">
      <c r="A3646" t="s">
        <v>3873</v>
      </c>
      <c r="B3646" t="s">
        <v>8359</v>
      </c>
      <c r="C3646" t="s">
        <v>12281</v>
      </c>
    </row>
    <row r="3647" spans="1:3" x14ac:dyDescent="0.25">
      <c r="A3647" t="s">
        <v>75</v>
      </c>
      <c r="B3647" t="s">
        <v>9156</v>
      </c>
      <c r="C3647" t="s">
        <v>12282</v>
      </c>
    </row>
    <row r="3648" spans="1:3" x14ac:dyDescent="0.25">
      <c r="A3648" t="s">
        <v>3874</v>
      </c>
      <c r="B3648" t="s">
        <v>12283</v>
      </c>
      <c r="C3648" t="s">
        <v>8344</v>
      </c>
    </row>
    <row r="3649" spans="1:3" x14ac:dyDescent="0.25">
      <c r="A3649" t="s">
        <v>3875</v>
      </c>
      <c r="B3649" t="s">
        <v>12284</v>
      </c>
      <c r="C3649" t="s">
        <v>8344</v>
      </c>
    </row>
    <row r="3650" spans="1:3" x14ac:dyDescent="0.25">
      <c r="A3650" t="s">
        <v>3876</v>
      </c>
      <c r="B3650" t="s">
        <v>12285</v>
      </c>
      <c r="C3650" t="s">
        <v>8365</v>
      </c>
    </row>
    <row r="3651" spans="1:3" x14ac:dyDescent="0.25">
      <c r="A3651" t="s">
        <v>3877</v>
      </c>
      <c r="B3651" t="s">
        <v>12286</v>
      </c>
      <c r="C3651" t="s">
        <v>8346</v>
      </c>
    </row>
    <row r="3652" spans="1:3" x14ac:dyDescent="0.25">
      <c r="A3652" t="s">
        <v>3878</v>
      </c>
      <c r="B3652" t="s">
        <v>12287</v>
      </c>
      <c r="C3652" t="s">
        <v>8346</v>
      </c>
    </row>
    <row r="3653" spans="1:3" x14ac:dyDescent="0.25">
      <c r="A3653" t="s">
        <v>3879</v>
      </c>
      <c r="B3653" t="s">
        <v>8349</v>
      </c>
      <c r="C3653" t="s">
        <v>12288</v>
      </c>
    </row>
    <row r="3654" spans="1:3" x14ac:dyDescent="0.25">
      <c r="A3654" t="s">
        <v>3880</v>
      </c>
      <c r="B3654" t="s">
        <v>12289</v>
      </c>
      <c r="C3654" t="s">
        <v>8346</v>
      </c>
    </row>
    <row r="3655" spans="1:3" x14ac:dyDescent="0.25">
      <c r="A3655" t="s">
        <v>3881</v>
      </c>
      <c r="B3655" t="s">
        <v>8691</v>
      </c>
      <c r="C3655" t="s">
        <v>12290</v>
      </c>
    </row>
    <row r="3656" spans="1:3" x14ac:dyDescent="0.25">
      <c r="A3656" t="s">
        <v>3882</v>
      </c>
      <c r="B3656" t="s">
        <v>12291</v>
      </c>
      <c r="C3656" t="s">
        <v>8383</v>
      </c>
    </row>
    <row r="3657" spans="1:3" x14ac:dyDescent="0.25">
      <c r="A3657" t="s">
        <v>3883</v>
      </c>
      <c r="B3657" t="s">
        <v>8349</v>
      </c>
      <c r="C3657" t="s">
        <v>12292</v>
      </c>
    </row>
    <row r="3658" spans="1:3" x14ac:dyDescent="0.25">
      <c r="A3658" t="s">
        <v>3884</v>
      </c>
      <c r="B3658" t="s">
        <v>8349</v>
      </c>
      <c r="C3658" t="s">
        <v>12293</v>
      </c>
    </row>
    <row r="3659" spans="1:3" x14ac:dyDescent="0.25">
      <c r="A3659" t="s">
        <v>3885</v>
      </c>
      <c r="B3659" t="s">
        <v>8349</v>
      </c>
      <c r="C3659" t="s">
        <v>12294</v>
      </c>
    </row>
    <row r="3660" spans="1:3" x14ac:dyDescent="0.25">
      <c r="A3660" t="s">
        <v>3886</v>
      </c>
      <c r="B3660" t="s">
        <v>12295</v>
      </c>
      <c r="C3660" t="s">
        <v>8401</v>
      </c>
    </row>
    <row r="3661" spans="1:3" x14ac:dyDescent="0.25">
      <c r="A3661" t="s">
        <v>3887</v>
      </c>
      <c r="B3661" t="s">
        <v>12296</v>
      </c>
      <c r="C3661" t="s">
        <v>8413</v>
      </c>
    </row>
    <row r="3662" spans="1:3" x14ac:dyDescent="0.25">
      <c r="A3662" t="s">
        <v>3888</v>
      </c>
      <c r="B3662" t="s">
        <v>12297</v>
      </c>
      <c r="C3662" t="s">
        <v>12298</v>
      </c>
    </row>
    <row r="3663" spans="1:3" x14ac:dyDescent="0.25">
      <c r="A3663" t="s">
        <v>3889</v>
      </c>
      <c r="B3663" t="s">
        <v>12299</v>
      </c>
      <c r="C3663" t="s">
        <v>8488</v>
      </c>
    </row>
    <row r="3664" spans="1:3" x14ac:dyDescent="0.25">
      <c r="A3664" t="s">
        <v>3890</v>
      </c>
      <c r="B3664" t="s">
        <v>8770</v>
      </c>
      <c r="C3664" t="s">
        <v>12300</v>
      </c>
    </row>
    <row r="3665" spans="1:3" x14ac:dyDescent="0.25">
      <c r="A3665" t="s">
        <v>3891</v>
      </c>
      <c r="B3665" t="s">
        <v>12301</v>
      </c>
      <c r="C3665" t="s">
        <v>8365</v>
      </c>
    </row>
    <row r="3666" spans="1:3" x14ac:dyDescent="0.25">
      <c r="A3666" t="s">
        <v>3892</v>
      </c>
      <c r="B3666" t="s">
        <v>12302</v>
      </c>
      <c r="C3666" t="s">
        <v>8401</v>
      </c>
    </row>
    <row r="3667" spans="1:3" x14ac:dyDescent="0.25">
      <c r="A3667" t="s">
        <v>3893</v>
      </c>
      <c r="B3667" t="s">
        <v>8523</v>
      </c>
      <c r="C3667" t="s">
        <v>12303</v>
      </c>
    </row>
    <row r="3668" spans="1:3" x14ac:dyDescent="0.25">
      <c r="A3668" t="s">
        <v>3894</v>
      </c>
      <c r="B3668" t="s">
        <v>12304</v>
      </c>
      <c r="C3668" t="s">
        <v>8530</v>
      </c>
    </row>
    <row r="3669" spans="1:3" x14ac:dyDescent="0.25">
      <c r="A3669" t="s">
        <v>3895</v>
      </c>
      <c r="B3669" t="s">
        <v>12305</v>
      </c>
      <c r="C3669" t="s">
        <v>8346</v>
      </c>
    </row>
    <row r="3670" spans="1:3" x14ac:dyDescent="0.25">
      <c r="A3670" t="s">
        <v>3896</v>
      </c>
      <c r="B3670" t="s">
        <v>8349</v>
      </c>
      <c r="C3670" t="s">
        <v>12306</v>
      </c>
    </row>
    <row r="3671" spans="1:3" x14ac:dyDescent="0.25">
      <c r="A3671" t="s">
        <v>3897</v>
      </c>
      <c r="B3671" t="s">
        <v>12307</v>
      </c>
      <c r="C3671" t="s">
        <v>12308</v>
      </c>
    </row>
    <row r="3672" spans="1:3" x14ac:dyDescent="0.25">
      <c r="A3672" t="s">
        <v>3898</v>
      </c>
      <c r="B3672" t="s">
        <v>8349</v>
      </c>
      <c r="C3672" t="s">
        <v>12309</v>
      </c>
    </row>
    <row r="3673" spans="1:3" x14ac:dyDescent="0.25">
      <c r="A3673" t="s">
        <v>3899</v>
      </c>
      <c r="B3673" t="s">
        <v>12310</v>
      </c>
      <c r="C3673" t="s">
        <v>8959</v>
      </c>
    </row>
    <row r="3674" spans="1:3" x14ac:dyDescent="0.25">
      <c r="A3674" t="s">
        <v>3900</v>
      </c>
      <c r="B3674" t="s">
        <v>12311</v>
      </c>
      <c r="C3674" t="s">
        <v>8392</v>
      </c>
    </row>
    <row r="3675" spans="1:3" x14ac:dyDescent="0.25">
      <c r="A3675" t="s">
        <v>192</v>
      </c>
      <c r="B3675" t="s">
        <v>12312</v>
      </c>
      <c r="C3675" t="s">
        <v>8379</v>
      </c>
    </row>
    <row r="3676" spans="1:3" x14ac:dyDescent="0.25">
      <c r="A3676" t="s">
        <v>3901</v>
      </c>
      <c r="B3676" t="s">
        <v>12313</v>
      </c>
      <c r="C3676" t="s">
        <v>8365</v>
      </c>
    </row>
    <row r="3677" spans="1:3" x14ac:dyDescent="0.25">
      <c r="A3677" t="s">
        <v>3902</v>
      </c>
      <c r="B3677" t="s">
        <v>12314</v>
      </c>
      <c r="C3677" t="s">
        <v>8346</v>
      </c>
    </row>
    <row r="3678" spans="1:3" x14ac:dyDescent="0.25">
      <c r="A3678" t="s">
        <v>8311</v>
      </c>
      <c r="B3678" t="s">
        <v>12315</v>
      </c>
      <c r="C3678" t="s">
        <v>8365</v>
      </c>
    </row>
    <row r="3679" spans="1:3" x14ac:dyDescent="0.25">
      <c r="A3679" t="s">
        <v>3904</v>
      </c>
      <c r="B3679" t="s">
        <v>8403</v>
      </c>
      <c r="C3679" t="s">
        <v>12316</v>
      </c>
    </row>
    <row r="3680" spans="1:3" x14ac:dyDescent="0.25">
      <c r="A3680" t="s">
        <v>3905</v>
      </c>
      <c r="B3680" t="s">
        <v>12317</v>
      </c>
      <c r="C3680" t="s">
        <v>8459</v>
      </c>
    </row>
    <row r="3681" spans="1:3" x14ac:dyDescent="0.25">
      <c r="A3681" t="s">
        <v>3906</v>
      </c>
      <c r="B3681" t="s">
        <v>12318</v>
      </c>
      <c r="C3681" t="s">
        <v>12319</v>
      </c>
    </row>
    <row r="3682" spans="1:3" x14ac:dyDescent="0.25">
      <c r="A3682" t="s">
        <v>3907</v>
      </c>
      <c r="B3682" t="s">
        <v>8403</v>
      </c>
      <c r="C3682" t="s">
        <v>12320</v>
      </c>
    </row>
    <row r="3683" spans="1:3" x14ac:dyDescent="0.25">
      <c r="A3683" t="s">
        <v>3908</v>
      </c>
      <c r="B3683" t="s">
        <v>8349</v>
      </c>
      <c r="C3683" t="s">
        <v>12321</v>
      </c>
    </row>
    <row r="3684" spans="1:3" x14ac:dyDescent="0.25">
      <c r="A3684" t="s">
        <v>3909</v>
      </c>
      <c r="B3684" t="s">
        <v>12322</v>
      </c>
      <c r="C3684" t="s">
        <v>8406</v>
      </c>
    </row>
    <row r="3685" spans="1:3" x14ac:dyDescent="0.25">
      <c r="A3685" t="s">
        <v>3910</v>
      </c>
      <c r="B3685" t="s">
        <v>8349</v>
      </c>
      <c r="C3685" t="s">
        <v>12323</v>
      </c>
    </row>
    <row r="3686" spans="1:3" x14ac:dyDescent="0.25">
      <c r="A3686" t="s">
        <v>3911</v>
      </c>
      <c r="B3686" t="s">
        <v>12324</v>
      </c>
      <c r="C3686" t="s">
        <v>8401</v>
      </c>
    </row>
    <row r="3687" spans="1:3" x14ac:dyDescent="0.25">
      <c r="A3687" t="s">
        <v>3912</v>
      </c>
      <c r="B3687" t="s">
        <v>12325</v>
      </c>
      <c r="C3687" t="s">
        <v>8344</v>
      </c>
    </row>
    <row r="3688" spans="1:3" x14ac:dyDescent="0.25">
      <c r="A3688" t="s">
        <v>3913</v>
      </c>
      <c r="B3688" t="s">
        <v>8403</v>
      </c>
      <c r="C3688" t="s">
        <v>12326</v>
      </c>
    </row>
    <row r="3689" spans="1:3" x14ac:dyDescent="0.25">
      <c r="A3689" t="s">
        <v>3914</v>
      </c>
      <c r="B3689" t="s">
        <v>12327</v>
      </c>
      <c r="C3689" t="s">
        <v>8457</v>
      </c>
    </row>
    <row r="3690" spans="1:3" x14ac:dyDescent="0.25">
      <c r="A3690" t="s">
        <v>3915</v>
      </c>
      <c r="B3690" t="s">
        <v>8349</v>
      </c>
      <c r="C3690" t="s">
        <v>12328</v>
      </c>
    </row>
    <row r="3691" spans="1:3" x14ac:dyDescent="0.25">
      <c r="A3691" t="s">
        <v>3916</v>
      </c>
      <c r="B3691" t="s">
        <v>12329</v>
      </c>
      <c r="C3691" t="s">
        <v>12330</v>
      </c>
    </row>
    <row r="3692" spans="1:3" x14ac:dyDescent="0.25">
      <c r="A3692" t="s">
        <v>8312</v>
      </c>
      <c r="B3692" t="s">
        <v>12331</v>
      </c>
      <c r="C3692" t="s">
        <v>8346</v>
      </c>
    </row>
    <row r="3693" spans="1:3" x14ac:dyDescent="0.25">
      <c r="A3693" t="s">
        <v>3918</v>
      </c>
      <c r="B3693" t="s">
        <v>12332</v>
      </c>
      <c r="C3693" t="s">
        <v>8346</v>
      </c>
    </row>
    <row r="3694" spans="1:3" x14ac:dyDescent="0.25">
      <c r="A3694" t="s">
        <v>193</v>
      </c>
      <c r="B3694" t="s">
        <v>12333</v>
      </c>
      <c r="C3694" t="s">
        <v>8379</v>
      </c>
    </row>
    <row r="3695" spans="1:3" x14ac:dyDescent="0.25">
      <c r="A3695" t="s">
        <v>8249</v>
      </c>
      <c r="B3695" t="s">
        <v>12334</v>
      </c>
      <c r="C3695" t="s">
        <v>8379</v>
      </c>
    </row>
    <row r="3696" spans="1:3" x14ac:dyDescent="0.25">
      <c r="A3696" t="s">
        <v>283</v>
      </c>
      <c r="B3696" t="s">
        <v>12335</v>
      </c>
      <c r="C3696" t="s">
        <v>8379</v>
      </c>
    </row>
    <row r="3697" spans="1:3" x14ac:dyDescent="0.25">
      <c r="A3697" t="s">
        <v>3919</v>
      </c>
      <c r="B3697" t="s">
        <v>12336</v>
      </c>
      <c r="C3697" t="s">
        <v>8383</v>
      </c>
    </row>
    <row r="3698" spans="1:3" x14ac:dyDescent="0.25">
      <c r="A3698" t="s">
        <v>3920</v>
      </c>
      <c r="B3698" t="s">
        <v>8349</v>
      </c>
      <c r="C3698" t="s">
        <v>12337</v>
      </c>
    </row>
    <row r="3699" spans="1:3" x14ac:dyDescent="0.25">
      <c r="A3699" t="s">
        <v>3921</v>
      </c>
      <c r="B3699" t="s">
        <v>11846</v>
      </c>
      <c r="C3699" t="s">
        <v>12338</v>
      </c>
    </row>
    <row r="3700" spans="1:3" x14ac:dyDescent="0.25">
      <c r="A3700" t="s">
        <v>3922</v>
      </c>
      <c r="B3700" t="s">
        <v>12339</v>
      </c>
      <c r="C3700" t="s">
        <v>9247</v>
      </c>
    </row>
    <row r="3701" spans="1:3" x14ac:dyDescent="0.25">
      <c r="A3701" t="s">
        <v>3923</v>
      </c>
      <c r="B3701" t="s">
        <v>8349</v>
      </c>
      <c r="C3701" t="s">
        <v>12340</v>
      </c>
    </row>
    <row r="3702" spans="1:3" x14ac:dyDescent="0.25">
      <c r="A3702" t="s">
        <v>3924</v>
      </c>
      <c r="B3702" t="s">
        <v>12341</v>
      </c>
      <c r="C3702" t="s">
        <v>8365</v>
      </c>
    </row>
    <row r="3703" spans="1:3" x14ac:dyDescent="0.25">
      <c r="A3703" t="s">
        <v>3925</v>
      </c>
      <c r="B3703" t="s">
        <v>12342</v>
      </c>
      <c r="C3703" t="s">
        <v>8452</v>
      </c>
    </row>
    <row r="3704" spans="1:3" x14ac:dyDescent="0.25">
      <c r="A3704" t="s">
        <v>3926</v>
      </c>
      <c r="B3704" t="s">
        <v>12343</v>
      </c>
      <c r="C3704" t="s">
        <v>8344</v>
      </c>
    </row>
    <row r="3705" spans="1:3" x14ac:dyDescent="0.25">
      <c r="A3705" t="s">
        <v>3927</v>
      </c>
      <c r="B3705" t="s">
        <v>12344</v>
      </c>
      <c r="C3705" t="s">
        <v>8676</v>
      </c>
    </row>
    <row r="3706" spans="1:3" x14ac:dyDescent="0.25">
      <c r="A3706" t="s">
        <v>3928</v>
      </c>
      <c r="B3706" t="s">
        <v>12345</v>
      </c>
      <c r="C3706" t="s">
        <v>8452</v>
      </c>
    </row>
    <row r="3707" spans="1:3" x14ac:dyDescent="0.25">
      <c r="A3707" t="s">
        <v>3929</v>
      </c>
      <c r="B3707" t="s">
        <v>8349</v>
      </c>
      <c r="C3707" t="s">
        <v>12346</v>
      </c>
    </row>
    <row r="3708" spans="1:3" x14ac:dyDescent="0.25">
      <c r="A3708" t="s">
        <v>8313</v>
      </c>
      <c r="B3708" t="s">
        <v>8523</v>
      </c>
      <c r="C3708" t="s">
        <v>12347</v>
      </c>
    </row>
    <row r="3709" spans="1:3" x14ac:dyDescent="0.25">
      <c r="A3709" t="s">
        <v>3931</v>
      </c>
      <c r="B3709" t="s">
        <v>8349</v>
      </c>
      <c r="C3709" t="s">
        <v>12348</v>
      </c>
    </row>
    <row r="3710" spans="1:3" x14ac:dyDescent="0.25">
      <c r="A3710" t="s">
        <v>3932</v>
      </c>
      <c r="B3710" t="s">
        <v>12349</v>
      </c>
      <c r="C3710" t="s">
        <v>8344</v>
      </c>
    </row>
    <row r="3711" spans="1:3" x14ac:dyDescent="0.25">
      <c r="A3711" t="s">
        <v>3933</v>
      </c>
      <c r="B3711" t="s">
        <v>12350</v>
      </c>
      <c r="C3711" t="s">
        <v>12351</v>
      </c>
    </row>
    <row r="3712" spans="1:3" x14ac:dyDescent="0.25">
      <c r="A3712" t="s">
        <v>3934</v>
      </c>
      <c r="B3712" t="s">
        <v>9529</v>
      </c>
      <c r="C3712" t="s">
        <v>12352</v>
      </c>
    </row>
    <row r="3713" spans="1:3" x14ac:dyDescent="0.25">
      <c r="A3713" t="s">
        <v>3935</v>
      </c>
      <c r="B3713" t="s">
        <v>12353</v>
      </c>
      <c r="C3713" t="s">
        <v>12354</v>
      </c>
    </row>
    <row r="3714" spans="1:3" x14ac:dyDescent="0.25">
      <c r="A3714" t="s">
        <v>3936</v>
      </c>
      <c r="B3714" t="s">
        <v>12355</v>
      </c>
      <c r="C3714" t="s">
        <v>8344</v>
      </c>
    </row>
    <row r="3715" spans="1:3" x14ac:dyDescent="0.25">
      <c r="A3715" t="s">
        <v>77</v>
      </c>
      <c r="B3715" t="s">
        <v>12356</v>
      </c>
      <c r="C3715" t="s">
        <v>8379</v>
      </c>
    </row>
    <row r="3716" spans="1:3" x14ac:dyDescent="0.25">
      <c r="A3716" t="s">
        <v>3937</v>
      </c>
      <c r="B3716" t="s">
        <v>12357</v>
      </c>
      <c r="C3716" t="s">
        <v>8346</v>
      </c>
    </row>
    <row r="3717" spans="1:3" x14ac:dyDescent="0.25">
      <c r="A3717" t="s">
        <v>3938</v>
      </c>
      <c r="B3717" t="s">
        <v>12358</v>
      </c>
      <c r="C3717" t="s">
        <v>8346</v>
      </c>
    </row>
    <row r="3718" spans="1:3" x14ac:dyDescent="0.25">
      <c r="A3718" t="s">
        <v>3939</v>
      </c>
      <c r="B3718" t="s">
        <v>12359</v>
      </c>
      <c r="C3718" t="s">
        <v>8346</v>
      </c>
    </row>
    <row r="3719" spans="1:3" x14ac:dyDescent="0.25">
      <c r="A3719" t="s">
        <v>3940</v>
      </c>
      <c r="B3719" t="s">
        <v>12360</v>
      </c>
      <c r="C3719" t="s">
        <v>8342</v>
      </c>
    </row>
    <row r="3720" spans="1:3" x14ac:dyDescent="0.25">
      <c r="A3720" t="s">
        <v>3941</v>
      </c>
      <c r="B3720" t="s">
        <v>8349</v>
      </c>
      <c r="C3720" t="s">
        <v>12361</v>
      </c>
    </row>
    <row r="3721" spans="1:3" x14ac:dyDescent="0.25">
      <c r="A3721" t="s">
        <v>3942</v>
      </c>
      <c r="B3721" t="s">
        <v>12362</v>
      </c>
      <c r="C3721" t="s">
        <v>8383</v>
      </c>
    </row>
    <row r="3722" spans="1:3" x14ac:dyDescent="0.25">
      <c r="A3722" t="s">
        <v>3943</v>
      </c>
      <c r="B3722" t="s">
        <v>8349</v>
      </c>
      <c r="C3722" t="s">
        <v>12363</v>
      </c>
    </row>
    <row r="3723" spans="1:3" x14ac:dyDescent="0.25">
      <c r="A3723" t="s">
        <v>3944</v>
      </c>
      <c r="B3723" t="s">
        <v>12364</v>
      </c>
      <c r="C3723" t="s">
        <v>8561</v>
      </c>
    </row>
    <row r="3724" spans="1:3" x14ac:dyDescent="0.25">
      <c r="A3724" t="s">
        <v>78</v>
      </c>
      <c r="B3724" t="s">
        <v>12365</v>
      </c>
      <c r="C3724" t="s">
        <v>8379</v>
      </c>
    </row>
    <row r="3725" spans="1:3" x14ac:dyDescent="0.25">
      <c r="A3725" t="s">
        <v>356</v>
      </c>
      <c r="B3725" t="s">
        <v>12366</v>
      </c>
      <c r="C3725" t="s">
        <v>8379</v>
      </c>
    </row>
    <row r="3726" spans="1:3" x14ac:dyDescent="0.25">
      <c r="A3726" t="s">
        <v>3945</v>
      </c>
      <c r="B3726" t="s">
        <v>12367</v>
      </c>
      <c r="C3726" t="s">
        <v>12368</v>
      </c>
    </row>
    <row r="3727" spans="1:3" x14ac:dyDescent="0.25">
      <c r="A3727" t="s">
        <v>3946</v>
      </c>
      <c r="B3727" t="s">
        <v>12369</v>
      </c>
      <c r="C3727" t="s">
        <v>8348</v>
      </c>
    </row>
    <row r="3728" spans="1:3" x14ac:dyDescent="0.25">
      <c r="A3728" t="s">
        <v>3947</v>
      </c>
      <c r="B3728" t="s">
        <v>12370</v>
      </c>
      <c r="C3728" t="s">
        <v>8365</v>
      </c>
    </row>
    <row r="3729" spans="1:3" x14ac:dyDescent="0.25">
      <c r="A3729" t="s">
        <v>3948</v>
      </c>
      <c r="B3729" t="s">
        <v>12371</v>
      </c>
      <c r="C3729" t="s">
        <v>8413</v>
      </c>
    </row>
    <row r="3730" spans="1:3" x14ac:dyDescent="0.25">
      <c r="A3730" t="s">
        <v>79</v>
      </c>
      <c r="B3730" t="s">
        <v>12372</v>
      </c>
      <c r="C3730" t="s">
        <v>8379</v>
      </c>
    </row>
    <row r="3731" spans="1:3" x14ac:dyDescent="0.25">
      <c r="A3731" t="s">
        <v>3949</v>
      </c>
      <c r="B3731" t="s">
        <v>12373</v>
      </c>
      <c r="C3731" t="s">
        <v>8346</v>
      </c>
    </row>
    <row r="3732" spans="1:3" x14ac:dyDescent="0.25">
      <c r="A3732" t="s">
        <v>3950</v>
      </c>
      <c r="B3732" t="s">
        <v>12374</v>
      </c>
      <c r="C3732" t="s">
        <v>8344</v>
      </c>
    </row>
    <row r="3733" spans="1:3" x14ac:dyDescent="0.25">
      <c r="A3733" t="s">
        <v>3951</v>
      </c>
      <c r="B3733" t="s">
        <v>12375</v>
      </c>
      <c r="C3733" t="s">
        <v>8561</v>
      </c>
    </row>
    <row r="3734" spans="1:3" x14ac:dyDescent="0.25">
      <c r="A3734" t="s">
        <v>3952</v>
      </c>
      <c r="B3734" t="s">
        <v>12376</v>
      </c>
      <c r="C3734" t="s">
        <v>8406</v>
      </c>
    </row>
    <row r="3735" spans="1:3" x14ac:dyDescent="0.25">
      <c r="A3735" t="s">
        <v>3953</v>
      </c>
      <c r="B3735" t="s">
        <v>8349</v>
      </c>
      <c r="C3735" t="s">
        <v>12377</v>
      </c>
    </row>
    <row r="3736" spans="1:3" x14ac:dyDescent="0.25">
      <c r="A3736" t="s">
        <v>3954</v>
      </c>
      <c r="B3736" t="s">
        <v>8349</v>
      </c>
      <c r="C3736" t="s">
        <v>12378</v>
      </c>
    </row>
    <row r="3737" spans="1:3" x14ac:dyDescent="0.25">
      <c r="A3737" t="s">
        <v>3955</v>
      </c>
      <c r="B3737" t="s">
        <v>8691</v>
      </c>
      <c r="C3737" t="s">
        <v>12379</v>
      </c>
    </row>
    <row r="3738" spans="1:3" x14ac:dyDescent="0.25">
      <c r="A3738" t="s">
        <v>3956</v>
      </c>
      <c r="B3738" t="s">
        <v>12380</v>
      </c>
      <c r="C3738" t="s">
        <v>8401</v>
      </c>
    </row>
    <row r="3739" spans="1:3" x14ac:dyDescent="0.25">
      <c r="A3739" t="s">
        <v>80</v>
      </c>
      <c r="B3739" t="s">
        <v>8754</v>
      </c>
      <c r="C3739" t="s">
        <v>12381</v>
      </c>
    </row>
    <row r="3740" spans="1:3" x14ac:dyDescent="0.25">
      <c r="A3740" t="s">
        <v>3957</v>
      </c>
      <c r="B3740" t="s">
        <v>12382</v>
      </c>
      <c r="C3740" t="s">
        <v>8346</v>
      </c>
    </row>
    <row r="3741" spans="1:3" x14ac:dyDescent="0.25">
      <c r="A3741" t="s">
        <v>3958</v>
      </c>
      <c r="B3741" t="s">
        <v>12383</v>
      </c>
      <c r="C3741" t="s">
        <v>8452</v>
      </c>
    </row>
    <row r="3742" spans="1:3" x14ac:dyDescent="0.25">
      <c r="A3742" t="s">
        <v>3959</v>
      </c>
      <c r="B3742" t="s">
        <v>12384</v>
      </c>
      <c r="C3742" t="s">
        <v>8379</v>
      </c>
    </row>
    <row r="3743" spans="1:3" x14ac:dyDescent="0.25">
      <c r="A3743" t="s">
        <v>3960</v>
      </c>
      <c r="B3743" t="s">
        <v>12385</v>
      </c>
      <c r="C3743" t="s">
        <v>8346</v>
      </c>
    </row>
    <row r="3744" spans="1:3" x14ac:dyDescent="0.25">
      <c r="A3744" t="s">
        <v>8195</v>
      </c>
      <c r="B3744" t="s">
        <v>12386</v>
      </c>
      <c r="C3744" t="s">
        <v>8411</v>
      </c>
    </row>
    <row r="3745" spans="1:3" x14ac:dyDescent="0.25">
      <c r="A3745" t="s">
        <v>3962</v>
      </c>
      <c r="B3745" t="s">
        <v>8349</v>
      </c>
      <c r="C3745" t="s">
        <v>12387</v>
      </c>
    </row>
    <row r="3746" spans="1:3" x14ac:dyDescent="0.25">
      <c r="A3746" t="s">
        <v>3963</v>
      </c>
      <c r="B3746" t="s">
        <v>12388</v>
      </c>
      <c r="C3746" t="s">
        <v>8488</v>
      </c>
    </row>
    <row r="3747" spans="1:3" x14ac:dyDescent="0.25">
      <c r="A3747" t="s">
        <v>3964</v>
      </c>
      <c r="B3747" t="s">
        <v>8742</v>
      </c>
      <c r="C3747" t="s">
        <v>12389</v>
      </c>
    </row>
    <row r="3748" spans="1:3" x14ac:dyDescent="0.25">
      <c r="A3748" t="s">
        <v>3965</v>
      </c>
      <c r="B3748" t="s">
        <v>12390</v>
      </c>
      <c r="C3748" t="s">
        <v>8452</v>
      </c>
    </row>
    <row r="3749" spans="1:3" x14ac:dyDescent="0.25">
      <c r="A3749" t="s">
        <v>3966</v>
      </c>
      <c r="B3749" t="s">
        <v>12391</v>
      </c>
      <c r="C3749" t="s">
        <v>8365</v>
      </c>
    </row>
    <row r="3750" spans="1:3" x14ac:dyDescent="0.25">
      <c r="A3750" t="s">
        <v>3967</v>
      </c>
      <c r="B3750" t="s">
        <v>12392</v>
      </c>
      <c r="C3750" t="s">
        <v>8499</v>
      </c>
    </row>
    <row r="3751" spans="1:3" x14ac:dyDescent="0.25">
      <c r="A3751" t="s">
        <v>3968</v>
      </c>
      <c r="B3751" t="s">
        <v>12393</v>
      </c>
      <c r="C3751" t="s">
        <v>8346</v>
      </c>
    </row>
    <row r="3752" spans="1:3" x14ac:dyDescent="0.25">
      <c r="A3752" t="s">
        <v>3969</v>
      </c>
      <c r="B3752" t="s">
        <v>8349</v>
      </c>
      <c r="C3752" t="s">
        <v>12394</v>
      </c>
    </row>
    <row r="3753" spans="1:3" x14ac:dyDescent="0.25">
      <c r="A3753" t="s">
        <v>3970</v>
      </c>
      <c r="B3753" t="s">
        <v>12395</v>
      </c>
      <c r="C3753" t="s">
        <v>12396</v>
      </c>
    </row>
    <row r="3754" spans="1:3" x14ac:dyDescent="0.25">
      <c r="A3754" t="s">
        <v>3971</v>
      </c>
      <c r="B3754" t="s">
        <v>12397</v>
      </c>
      <c r="C3754" t="s">
        <v>12398</v>
      </c>
    </row>
    <row r="3755" spans="1:3" x14ac:dyDescent="0.25">
      <c r="A3755" t="s">
        <v>3972</v>
      </c>
      <c r="B3755" t="s">
        <v>8691</v>
      </c>
      <c r="C3755" t="s">
        <v>12399</v>
      </c>
    </row>
    <row r="3756" spans="1:3" x14ac:dyDescent="0.25">
      <c r="A3756" t="s">
        <v>3973</v>
      </c>
      <c r="B3756" t="s">
        <v>8403</v>
      </c>
      <c r="C3756" t="s">
        <v>12400</v>
      </c>
    </row>
    <row r="3757" spans="1:3" x14ac:dyDescent="0.25">
      <c r="A3757" t="s">
        <v>3974</v>
      </c>
      <c r="B3757" t="s">
        <v>12401</v>
      </c>
      <c r="C3757" t="s">
        <v>12402</v>
      </c>
    </row>
    <row r="3758" spans="1:3" x14ac:dyDescent="0.25">
      <c r="A3758" t="s">
        <v>3975</v>
      </c>
      <c r="B3758" t="s">
        <v>12403</v>
      </c>
      <c r="C3758" t="s">
        <v>8452</v>
      </c>
    </row>
    <row r="3759" spans="1:3" x14ac:dyDescent="0.25">
      <c r="A3759" t="s">
        <v>81</v>
      </c>
      <c r="B3759" t="s">
        <v>12404</v>
      </c>
      <c r="C3759" t="s">
        <v>8362</v>
      </c>
    </row>
    <row r="3760" spans="1:3" x14ac:dyDescent="0.25">
      <c r="A3760" t="s">
        <v>82</v>
      </c>
      <c r="B3760" t="s">
        <v>12405</v>
      </c>
      <c r="C3760" t="s">
        <v>8365</v>
      </c>
    </row>
    <row r="3761" spans="1:3" x14ac:dyDescent="0.25">
      <c r="A3761" t="s">
        <v>3976</v>
      </c>
      <c r="B3761" t="s">
        <v>12406</v>
      </c>
      <c r="C3761" t="s">
        <v>12407</v>
      </c>
    </row>
    <row r="3762" spans="1:3" x14ac:dyDescent="0.25">
      <c r="A3762" t="s">
        <v>3977</v>
      </c>
      <c r="B3762" t="s">
        <v>8403</v>
      </c>
      <c r="C3762" t="s">
        <v>12408</v>
      </c>
    </row>
    <row r="3763" spans="1:3" x14ac:dyDescent="0.25">
      <c r="A3763" t="s">
        <v>3978</v>
      </c>
      <c r="B3763" t="s">
        <v>12409</v>
      </c>
      <c r="C3763" t="s">
        <v>8342</v>
      </c>
    </row>
    <row r="3764" spans="1:3" x14ac:dyDescent="0.25">
      <c r="A3764" t="s">
        <v>3979</v>
      </c>
      <c r="B3764" t="s">
        <v>12410</v>
      </c>
      <c r="C3764" t="s">
        <v>8346</v>
      </c>
    </row>
    <row r="3765" spans="1:3" x14ac:dyDescent="0.25">
      <c r="A3765" t="s">
        <v>3980</v>
      </c>
      <c r="B3765" t="s">
        <v>12411</v>
      </c>
      <c r="C3765" t="s">
        <v>8357</v>
      </c>
    </row>
    <row r="3766" spans="1:3" x14ac:dyDescent="0.25">
      <c r="A3766" t="s">
        <v>3981</v>
      </c>
      <c r="B3766" t="s">
        <v>12412</v>
      </c>
      <c r="C3766" t="s">
        <v>8344</v>
      </c>
    </row>
    <row r="3767" spans="1:3" x14ac:dyDescent="0.25">
      <c r="A3767" t="s">
        <v>3982</v>
      </c>
      <c r="B3767" t="s">
        <v>12413</v>
      </c>
      <c r="C3767" t="s">
        <v>8346</v>
      </c>
    </row>
    <row r="3768" spans="1:3" x14ac:dyDescent="0.25">
      <c r="A3768" t="s">
        <v>194</v>
      </c>
      <c r="B3768" t="s">
        <v>12414</v>
      </c>
      <c r="C3768" t="s">
        <v>8379</v>
      </c>
    </row>
    <row r="3769" spans="1:3" x14ac:dyDescent="0.25">
      <c r="A3769" t="s">
        <v>3983</v>
      </c>
      <c r="B3769" t="s">
        <v>8813</v>
      </c>
      <c r="C3769" t="s">
        <v>12415</v>
      </c>
    </row>
    <row r="3770" spans="1:3" x14ac:dyDescent="0.25">
      <c r="A3770" t="s">
        <v>195</v>
      </c>
      <c r="B3770" t="s">
        <v>10245</v>
      </c>
      <c r="C3770" t="s">
        <v>12416</v>
      </c>
    </row>
    <row r="3771" spans="1:3" x14ac:dyDescent="0.25">
      <c r="A3771" t="s">
        <v>3984</v>
      </c>
      <c r="B3771" t="s">
        <v>8523</v>
      </c>
      <c r="C3771" t="s">
        <v>12417</v>
      </c>
    </row>
    <row r="3772" spans="1:3" x14ac:dyDescent="0.25">
      <c r="A3772" t="s">
        <v>3985</v>
      </c>
      <c r="B3772" t="s">
        <v>8349</v>
      </c>
      <c r="C3772" t="s">
        <v>12418</v>
      </c>
    </row>
    <row r="3773" spans="1:3" x14ac:dyDescent="0.25">
      <c r="A3773" t="s">
        <v>3986</v>
      </c>
      <c r="B3773" t="s">
        <v>12419</v>
      </c>
      <c r="C3773" t="s">
        <v>8344</v>
      </c>
    </row>
    <row r="3774" spans="1:3" x14ac:dyDescent="0.25">
      <c r="A3774" t="s">
        <v>3987</v>
      </c>
      <c r="B3774" t="s">
        <v>8349</v>
      </c>
      <c r="C3774" t="s">
        <v>12420</v>
      </c>
    </row>
    <row r="3775" spans="1:3" x14ac:dyDescent="0.25">
      <c r="A3775" t="s">
        <v>3988</v>
      </c>
      <c r="B3775" t="s">
        <v>12421</v>
      </c>
      <c r="C3775" t="s">
        <v>8348</v>
      </c>
    </row>
    <row r="3776" spans="1:3" x14ac:dyDescent="0.25">
      <c r="A3776" t="s">
        <v>3989</v>
      </c>
      <c r="B3776" t="s">
        <v>8349</v>
      </c>
      <c r="C3776" t="s">
        <v>12422</v>
      </c>
    </row>
    <row r="3777" spans="1:3" x14ac:dyDescent="0.25">
      <c r="A3777" t="s">
        <v>3990</v>
      </c>
      <c r="B3777" t="s">
        <v>12423</v>
      </c>
      <c r="C3777" t="s">
        <v>8365</v>
      </c>
    </row>
    <row r="3778" spans="1:3" x14ac:dyDescent="0.25">
      <c r="A3778" t="s">
        <v>3991</v>
      </c>
      <c r="B3778" t="s">
        <v>12424</v>
      </c>
      <c r="C3778" t="s">
        <v>8344</v>
      </c>
    </row>
    <row r="3779" spans="1:3" x14ac:dyDescent="0.25">
      <c r="A3779" t="s">
        <v>3992</v>
      </c>
      <c r="B3779" t="s">
        <v>12425</v>
      </c>
      <c r="C3779" t="s">
        <v>8411</v>
      </c>
    </row>
    <row r="3780" spans="1:3" x14ac:dyDescent="0.25">
      <c r="A3780" t="s">
        <v>3993</v>
      </c>
      <c r="B3780" t="s">
        <v>12426</v>
      </c>
      <c r="C3780" t="s">
        <v>8346</v>
      </c>
    </row>
    <row r="3781" spans="1:3" x14ac:dyDescent="0.25">
      <c r="A3781" t="s">
        <v>3994</v>
      </c>
      <c r="B3781" t="s">
        <v>12427</v>
      </c>
      <c r="C3781" t="s">
        <v>8401</v>
      </c>
    </row>
    <row r="3782" spans="1:3" x14ac:dyDescent="0.25">
      <c r="A3782" t="s">
        <v>3995</v>
      </c>
      <c r="B3782" t="s">
        <v>12428</v>
      </c>
      <c r="C3782" t="s">
        <v>8411</v>
      </c>
    </row>
    <row r="3783" spans="1:3" x14ac:dyDescent="0.25">
      <c r="A3783" t="s">
        <v>3996</v>
      </c>
      <c r="B3783" t="s">
        <v>12429</v>
      </c>
      <c r="C3783" t="s">
        <v>8346</v>
      </c>
    </row>
    <row r="3784" spans="1:3" x14ac:dyDescent="0.25">
      <c r="A3784" t="s">
        <v>3997</v>
      </c>
      <c r="B3784" t="s">
        <v>12430</v>
      </c>
      <c r="C3784" t="s">
        <v>8401</v>
      </c>
    </row>
    <row r="3785" spans="1:3" x14ac:dyDescent="0.25">
      <c r="A3785" t="s">
        <v>3998</v>
      </c>
      <c r="B3785" t="s">
        <v>12431</v>
      </c>
      <c r="C3785" t="s">
        <v>8401</v>
      </c>
    </row>
    <row r="3786" spans="1:3" x14ac:dyDescent="0.25">
      <c r="A3786" t="s">
        <v>3999</v>
      </c>
      <c r="B3786" t="s">
        <v>8395</v>
      </c>
      <c r="C3786" t="s">
        <v>12432</v>
      </c>
    </row>
    <row r="3787" spans="1:3" x14ac:dyDescent="0.25">
      <c r="A3787" t="s">
        <v>4000</v>
      </c>
      <c r="B3787" t="s">
        <v>12433</v>
      </c>
      <c r="C3787" t="s">
        <v>8344</v>
      </c>
    </row>
    <row r="3788" spans="1:3" x14ac:dyDescent="0.25">
      <c r="A3788" t="s">
        <v>4001</v>
      </c>
      <c r="B3788" t="s">
        <v>12434</v>
      </c>
      <c r="C3788" t="s">
        <v>8344</v>
      </c>
    </row>
    <row r="3789" spans="1:3" x14ac:dyDescent="0.25">
      <c r="A3789" t="s">
        <v>4002</v>
      </c>
      <c r="B3789" t="s">
        <v>12435</v>
      </c>
      <c r="C3789" t="s">
        <v>8499</v>
      </c>
    </row>
    <row r="3790" spans="1:3" x14ac:dyDescent="0.25">
      <c r="A3790" t="s">
        <v>4003</v>
      </c>
      <c r="B3790" t="s">
        <v>12436</v>
      </c>
      <c r="C3790" t="s">
        <v>8452</v>
      </c>
    </row>
    <row r="3791" spans="1:3" x14ac:dyDescent="0.25">
      <c r="A3791" t="s">
        <v>4004</v>
      </c>
      <c r="B3791" t="s">
        <v>8349</v>
      </c>
      <c r="C3791" t="s">
        <v>12437</v>
      </c>
    </row>
    <row r="3792" spans="1:3" x14ac:dyDescent="0.25">
      <c r="A3792" t="s">
        <v>4005</v>
      </c>
      <c r="B3792" t="s">
        <v>12438</v>
      </c>
      <c r="C3792" t="s">
        <v>8379</v>
      </c>
    </row>
    <row r="3793" spans="1:3" x14ac:dyDescent="0.25">
      <c r="A3793" t="s">
        <v>4006</v>
      </c>
      <c r="B3793" t="s">
        <v>8349</v>
      </c>
      <c r="C3793" t="s">
        <v>12439</v>
      </c>
    </row>
    <row r="3794" spans="1:3" x14ac:dyDescent="0.25">
      <c r="A3794" t="s">
        <v>357</v>
      </c>
      <c r="B3794" t="s">
        <v>12440</v>
      </c>
      <c r="C3794" t="s">
        <v>8379</v>
      </c>
    </row>
    <row r="3795" spans="1:3" x14ac:dyDescent="0.25">
      <c r="A3795" t="s">
        <v>4007</v>
      </c>
      <c r="B3795" t="s">
        <v>8523</v>
      </c>
      <c r="C3795" t="s">
        <v>12441</v>
      </c>
    </row>
    <row r="3796" spans="1:3" x14ac:dyDescent="0.25">
      <c r="A3796" t="s">
        <v>4008</v>
      </c>
      <c r="B3796" t="s">
        <v>8349</v>
      </c>
      <c r="C3796" t="s">
        <v>12442</v>
      </c>
    </row>
    <row r="3797" spans="1:3" x14ac:dyDescent="0.25">
      <c r="A3797" t="s">
        <v>4009</v>
      </c>
      <c r="B3797" t="s">
        <v>12443</v>
      </c>
      <c r="C3797" t="s">
        <v>8346</v>
      </c>
    </row>
    <row r="3798" spans="1:3" x14ac:dyDescent="0.25">
      <c r="A3798" t="s">
        <v>4010</v>
      </c>
      <c r="B3798" t="s">
        <v>12444</v>
      </c>
      <c r="C3798" t="s">
        <v>8348</v>
      </c>
    </row>
    <row r="3799" spans="1:3" x14ac:dyDescent="0.25">
      <c r="A3799" t="s">
        <v>4011</v>
      </c>
      <c r="B3799" t="s">
        <v>8349</v>
      </c>
      <c r="C3799" t="s">
        <v>12445</v>
      </c>
    </row>
    <row r="3800" spans="1:3" x14ac:dyDescent="0.25">
      <c r="A3800" t="s">
        <v>4012</v>
      </c>
      <c r="B3800" t="s">
        <v>8349</v>
      </c>
      <c r="C3800" t="s">
        <v>12446</v>
      </c>
    </row>
    <row r="3801" spans="1:3" x14ac:dyDescent="0.25">
      <c r="A3801" t="s">
        <v>4013</v>
      </c>
      <c r="B3801" t="s">
        <v>12447</v>
      </c>
      <c r="C3801" t="s">
        <v>8401</v>
      </c>
    </row>
    <row r="3802" spans="1:3" x14ac:dyDescent="0.25">
      <c r="A3802" t="s">
        <v>4014</v>
      </c>
      <c r="B3802" t="s">
        <v>8349</v>
      </c>
      <c r="C3802" t="s">
        <v>12448</v>
      </c>
    </row>
    <row r="3803" spans="1:3" x14ac:dyDescent="0.25">
      <c r="A3803" t="s">
        <v>4015</v>
      </c>
      <c r="B3803" t="s">
        <v>8349</v>
      </c>
      <c r="C3803" t="s">
        <v>12449</v>
      </c>
    </row>
    <row r="3804" spans="1:3" x14ac:dyDescent="0.25">
      <c r="A3804" t="s">
        <v>358</v>
      </c>
      <c r="B3804" t="s">
        <v>12450</v>
      </c>
      <c r="C3804" t="s">
        <v>8379</v>
      </c>
    </row>
    <row r="3805" spans="1:3" x14ac:dyDescent="0.25">
      <c r="A3805" t="s">
        <v>4016</v>
      </c>
      <c r="B3805" t="s">
        <v>12451</v>
      </c>
      <c r="C3805" t="s">
        <v>8342</v>
      </c>
    </row>
    <row r="3806" spans="1:3" x14ac:dyDescent="0.25">
      <c r="A3806" t="s">
        <v>4017</v>
      </c>
      <c r="B3806" t="s">
        <v>12452</v>
      </c>
      <c r="C3806" t="s">
        <v>8348</v>
      </c>
    </row>
    <row r="3807" spans="1:3" x14ac:dyDescent="0.25">
      <c r="A3807" t="s">
        <v>4018</v>
      </c>
      <c r="B3807" t="s">
        <v>8349</v>
      </c>
      <c r="C3807" t="s">
        <v>12453</v>
      </c>
    </row>
    <row r="3808" spans="1:3" x14ac:dyDescent="0.25">
      <c r="A3808" t="s">
        <v>4019</v>
      </c>
      <c r="B3808" t="s">
        <v>12454</v>
      </c>
      <c r="C3808" t="s">
        <v>8401</v>
      </c>
    </row>
    <row r="3809" spans="1:3" x14ac:dyDescent="0.25">
      <c r="A3809" t="s">
        <v>4020</v>
      </c>
      <c r="B3809" t="s">
        <v>12455</v>
      </c>
      <c r="C3809" t="s">
        <v>12456</v>
      </c>
    </row>
    <row r="3810" spans="1:3" x14ac:dyDescent="0.25">
      <c r="A3810" t="s">
        <v>4021</v>
      </c>
      <c r="B3810" t="s">
        <v>12457</v>
      </c>
      <c r="C3810" t="s">
        <v>8392</v>
      </c>
    </row>
    <row r="3811" spans="1:3" x14ac:dyDescent="0.25">
      <c r="A3811" t="s">
        <v>4022</v>
      </c>
      <c r="B3811" t="s">
        <v>12458</v>
      </c>
      <c r="C3811" t="s">
        <v>8357</v>
      </c>
    </row>
    <row r="3812" spans="1:3" x14ac:dyDescent="0.25">
      <c r="A3812" t="s">
        <v>4023</v>
      </c>
      <c r="B3812" t="s">
        <v>12459</v>
      </c>
      <c r="C3812" t="s">
        <v>8357</v>
      </c>
    </row>
    <row r="3813" spans="1:3" x14ac:dyDescent="0.25">
      <c r="A3813" t="s">
        <v>4024</v>
      </c>
      <c r="B3813" t="s">
        <v>12460</v>
      </c>
      <c r="C3813" t="s">
        <v>8365</v>
      </c>
    </row>
    <row r="3814" spans="1:3" x14ac:dyDescent="0.25">
      <c r="A3814" t="s">
        <v>4025</v>
      </c>
      <c r="B3814" t="s">
        <v>12461</v>
      </c>
      <c r="C3814" t="s">
        <v>8406</v>
      </c>
    </row>
    <row r="3815" spans="1:3" x14ac:dyDescent="0.25">
      <c r="A3815" t="s">
        <v>4026</v>
      </c>
      <c r="B3815" t="s">
        <v>12462</v>
      </c>
      <c r="C3815" t="s">
        <v>8411</v>
      </c>
    </row>
    <row r="3816" spans="1:3" x14ac:dyDescent="0.25">
      <c r="A3816" t="s">
        <v>4027</v>
      </c>
      <c r="B3816" t="s">
        <v>12463</v>
      </c>
      <c r="C3816" t="s">
        <v>8346</v>
      </c>
    </row>
    <row r="3817" spans="1:3" x14ac:dyDescent="0.25">
      <c r="A3817" t="s">
        <v>4028</v>
      </c>
      <c r="B3817" t="s">
        <v>12464</v>
      </c>
      <c r="C3817" t="s">
        <v>8452</v>
      </c>
    </row>
    <row r="3818" spans="1:3" x14ac:dyDescent="0.25">
      <c r="A3818" t="s">
        <v>4029</v>
      </c>
      <c r="B3818" t="s">
        <v>12465</v>
      </c>
      <c r="C3818" t="s">
        <v>8344</v>
      </c>
    </row>
    <row r="3819" spans="1:3" x14ac:dyDescent="0.25">
      <c r="A3819" t="s">
        <v>4030</v>
      </c>
      <c r="B3819" t="s">
        <v>12466</v>
      </c>
      <c r="C3819" t="s">
        <v>8406</v>
      </c>
    </row>
    <row r="3820" spans="1:3" x14ac:dyDescent="0.25">
      <c r="A3820" t="s">
        <v>4031</v>
      </c>
      <c r="B3820" t="s">
        <v>12467</v>
      </c>
      <c r="C3820" t="s">
        <v>8406</v>
      </c>
    </row>
    <row r="3821" spans="1:3" x14ac:dyDescent="0.25">
      <c r="A3821" t="s">
        <v>4032</v>
      </c>
      <c r="B3821" t="s">
        <v>8349</v>
      </c>
      <c r="C3821" t="s">
        <v>12468</v>
      </c>
    </row>
    <row r="3822" spans="1:3" x14ac:dyDescent="0.25">
      <c r="A3822" t="s">
        <v>4033</v>
      </c>
      <c r="B3822" t="s">
        <v>12469</v>
      </c>
      <c r="C3822" t="s">
        <v>8401</v>
      </c>
    </row>
    <row r="3823" spans="1:3" x14ac:dyDescent="0.25">
      <c r="A3823" t="s">
        <v>4034</v>
      </c>
      <c r="B3823" t="s">
        <v>12470</v>
      </c>
      <c r="C3823" t="s">
        <v>8365</v>
      </c>
    </row>
    <row r="3824" spans="1:3" x14ac:dyDescent="0.25">
      <c r="A3824" t="s">
        <v>196</v>
      </c>
      <c r="B3824" t="s">
        <v>12471</v>
      </c>
      <c r="C3824" t="s">
        <v>8379</v>
      </c>
    </row>
    <row r="3825" spans="1:3" x14ac:dyDescent="0.25">
      <c r="A3825" t="s">
        <v>197</v>
      </c>
      <c r="B3825" t="s">
        <v>12472</v>
      </c>
      <c r="C3825" t="s">
        <v>8379</v>
      </c>
    </row>
    <row r="3826" spans="1:3" x14ac:dyDescent="0.25">
      <c r="A3826" t="s">
        <v>4035</v>
      </c>
      <c r="B3826" t="s">
        <v>12473</v>
      </c>
      <c r="C3826" t="s">
        <v>8365</v>
      </c>
    </row>
    <row r="3827" spans="1:3" x14ac:dyDescent="0.25">
      <c r="A3827" t="s">
        <v>359</v>
      </c>
      <c r="B3827" t="s">
        <v>12474</v>
      </c>
      <c r="C3827" t="s">
        <v>8379</v>
      </c>
    </row>
    <row r="3828" spans="1:3" x14ac:dyDescent="0.25">
      <c r="A3828" t="s">
        <v>4036</v>
      </c>
      <c r="B3828" t="s">
        <v>12475</v>
      </c>
      <c r="C3828" t="s">
        <v>8344</v>
      </c>
    </row>
    <row r="3829" spans="1:3" x14ac:dyDescent="0.25">
      <c r="A3829" t="s">
        <v>4037</v>
      </c>
      <c r="B3829" t="s">
        <v>12476</v>
      </c>
      <c r="C3829" t="s">
        <v>8406</v>
      </c>
    </row>
    <row r="3830" spans="1:3" x14ac:dyDescent="0.25">
      <c r="A3830" t="s">
        <v>4038</v>
      </c>
      <c r="B3830" t="s">
        <v>12477</v>
      </c>
      <c r="C3830" t="s">
        <v>8676</v>
      </c>
    </row>
    <row r="3831" spans="1:3" x14ac:dyDescent="0.25">
      <c r="A3831" t="s">
        <v>4039</v>
      </c>
      <c r="B3831" t="s">
        <v>12478</v>
      </c>
      <c r="C3831" t="s">
        <v>8344</v>
      </c>
    </row>
    <row r="3832" spans="1:3" x14ac:dyDescent="0.25">
      <c r="A3832" t="s">
        <v>4040</v>
      </c>
      <c r="B3832" t="s">
        <v>12479</v>
      </c>
      <c r="C3832" t="s">
        <v>8379</v>
      </c>
    </row>
    <row r="3833" spans="1:3" x14ac:dyDescent="0.25">
      <c r="A3833" t="s">
        <v>4041</v>
      </c>
      <c r="B3833" t="s">
        <v>12480</v>
      </c>
      <c r="C3833" t="s">
        <v>8379</v>
      </c>
    </row>
    <row r="3834" spans="1:3" x14ac:dyDescent="0.25">
      <c r="A3834" t="s">
        <v>83</v>
      </c>
      <c r="B3834" t="s">
        <v>12481</v>
      </c>
      <c r="C3834" t="s">
        <v>8379</v>
      </c>
    </row>
    <row r="3835" spans="1:3" x14ac:dyDescent="0.25">
      <c r="A3835" t="s">
        <v>4042</v>
      </c>
      <c r="B3835" t="s">
        <v>12482</v>
      </c>
      <c r="C3835" t="s">
        <v>8344</v>
      </c>
    </row>
    <row r="3836" spans="1:3" x14ac:dyDescent="0.25">
      <c r="A3836" t="s">
        <v>4043</v>
      </c>
      <c r="B3836" t="s">
        <v>12483</v>
      </c>
      <c r="C3836" t="s">
        <v>8707</v>
      </c>
    </row>
    <row r="3837" spans="1:3" x14ac:dyDescent="0.25">
      <c r="A3837" t="s">
        <v>4044</v>
      </c>
      <c r="B3837" t="s">
        <v>12484</v>
      </c>
      <c r="C3837" t="s">
        <v>8365</v>
      </c>
    </row>
    <row r="3838" spans="1:3" x14ac:dyDescent="0.25">
      <c r="A3838" t="s">
        <v>4045</v>
      </c>
      <c r="B3838" t="s">
        <v>12485</v>
      </c>
      <c r="C3838" t="s">
        <v>8365</v>
      </c>
    </row>
    <row r="3839" spans="1:3" x14ac:dyDescent="0.25">
      <c r="A3839" t="s">
        <v>4046</v>
      </c>
      <c r="B3839" t="s">
        <v>8549</v>
      </c>
      <c r="C3839" t="s">
        <v>12486</v>
      </c>
    </row>
    <row r="3840" spans="1:3" x14ac:dyDescent="0.25">
      <c r="A3840" t="s">
        <v>4047</v>
      </c>
      <c r="B3840" t="s">
        <v>12487</v>
      </c>
      <c r="C3840" t="s">
        <v>8357</v>
      </c>
    </row>
    <row r="3841" spans="1:3" x14ac:dyDescent="0.25">
      <c r="A3841" t="s">
        <v>4048</v>
      </c>
      <c r="B3841" t="s">
        <v>12488</v>
      </c>
      <c r="C3841" t="s">
        <v>8517</v>
      </c>
    </row>
    <row r="3842" spans="1:3" x14ac:dyDescent="0.25">
      <c r="A3842" t="s">
        <v>4049</v>
      </c>
      <c r="B3842" t="s">
        <v>12489</v>
      </c>
      <c r="C3842" t="s">
        <v>8411</v>
      </c>
    </row>
    <row r="3843" spans="1:3" x14ac:dyDescent="0.25">
      <c r="A3843" t="s">
        <v>4050</v>
      </c>
      <c r="B3843" t="s">
        <v>8738</v>
      </c>
      <c r="C3843" t="s">
        <v>12490</v>
      </c>
    </row>
    <row r="3844" spans="1:3" x14ac:dyDescent="0.25">
      <c r="A3844" t="s">
        <v>8202</v>
      </c>
      <c r="B3844" t="s">
        <v>12491</v>
      </c>
      <c r="C3844" t="s">
        <v>8778</v>
      </c>
    </row>
    <row r="3845" spans="1:3" x14ac:dyDescent="0.25">
      <c r="A3845" t="s">
        <v>4052</v>
      </c>
      <c r="B3845" t="s">
        <v>12492</v>
      </c>
      <c r="C3845" t="s">
        <v>8411</v>
      </c>
    </row>
    <row r="3846" spans="1:3" x14ac:dyDescent="0.25">
      <c r="A3846" t="s">
        <v>4053</v>
      </c>
      <c r="B3846" t="s">
        <v>12493</v>
      </c>
      <c r="C3846" t="s">
        <v>8342</v>
      </c>
    </row>
    <row r="3847" spans="1:3" x14ac:dyDescent="0.25">
      <c r="A3847" t="s">
        <v>4054</v>
      </c>
      <c r="B3847" t="s">
        <v>12494</v>
      </c>
      <c r="C3847" t="s">
        <v>12495</v>
      </c>
    </row>
    <row r="3848" spans="1:3" x14ac:dyDescent="0.25">
      <c r="A3848" t="s">
        <v>4055</v>
      </c>
      <c r="B3848" t="s">
        <v>12496</v>
      </c>
      <c r="C3848" t="s">
        <v>12497</v>
      </c>
    </row>
    <row r="3849" spans="1:3" x14ac:dyDescent="0.25">
      <c r="A3849" t="s">
        <v>4056</v>
      </c>
      <c r="B3849" t="s">
        <v>12498</v>
      </c>
      <c r="C3849" t="s">
        <v>8346</v>
      </c>
    </row>
    <row r="3850" spans="1:3" x14ac:dyDescent="0.25">
      <c r="A3850" t="s">
        <v>4057</v>
      </c>
      <c r="B3850" t="s">
        <v>8349</v>
      </c>
      <c r="C3850" t="s">
        <v>12499</v>
      </c>
    </row>
    <row r="3851" spans="1:3" x14ac:dyDescent="0.25">
      <c r="A3851" t="s">
        <v>4058</v>
      </c>
      <c r="B3851" t="s">
        <v>12500</v>
      </c>
      <c r="C3851" t="s">
        <v>8348</v>
      </c>
    </row>
    <row r="3852" spans="1:3" x14ac:dyDescent="0.25">
      <c r="A3852" t="s">
        <v>4059</v>
      </c>
      <c r="B3852" t="s">
        <v>8403</v>
      </c>
      <c r="C3852" t="s">
        <v>12501</v>
      </c>
    </row>
    <row r="3853" spans="1:3" x14ac:dyDescent="0.25">
      <c r="A3853" t="s">
        <v>4060</v>
      </c>
      <c r="B3853" t="s">
        <v>12502</v>
      </c>
      <c r="C3853" t="s">
        <v>12503</v>
      </c>
    </row>
    <row r="3854" spans="1:3" x14ac:dyDescent="0.25">
      <c r="A3854" t="s">
        <v>4061</v>
      </c>
      <c r="B3854" t="s">
        <v>12504</v>
      </c>
      <c r="C3854" t="s">
        <v>8348</v>
      </c>
    </row>
    <row r="3855" spans="1:3" x14ac:dyDescent="0.25">
      <c r="A3855" t="s">
        <v>4062</v>
      </c>
      <c r="B3855" t="s">
        <v>12505</v>
      </c>
      <c r="C3855" t="s">
        <v>8365</v>
      </c>
    </row>
    <row r="3856" spans="1:3" x14ac:dyDescent="0.25">
      <c r="A3856" t="s">
        <v>4063</v>
      </c>
      <c r="B3856" t="s">
        <v>12506</v>
      </c>
      <c r="C3856" t="s">
        <v>8346</v>
      </c>
    </row>
    <row r="3857" spans="1:3" x14ac:dyDescent="0.25">
      <c r="A3857" t="s">
        <v>4064</v>
      </c>
      <c r="B3857" t="s">
        <v>12507</v>
      </c>
      <c r="C3857" t="s">
        <v>8365</v>
      </c>
    </row>
    <row r="3858" spans="1:3" x14ac:dyDescent="0.25">
      <c r="A3858" t="s">
        <v>4065</v>
      </c>
      <c r="B3858" t="s">
        <v>12508</v>
      </c>
      <c r="C3858" t="s">
        <v>8348</v>
      </c>
    </row>
    <row r="3859" spans="1:3" x14ac:dyDescent="0.25">
      <c r="A3859" t="s">
        <v>4066</v>
      </c>
      <c r="B3859" t="s">
        <v>12509</v>
      </c>
      <c r="C3859" t="s">
        <v>8392</v>
      </c>
    </row>
    <row r="3860" spans="1:3" x14ac:dyDescent="0.25">
      <c r="A3860" t="s">
        <v>4067</v>
      </c>
      <c r="B3860" t="s">
        <v>8349</v>
      </c>
      <c r="C3860" t="s">
        <v>12510</v>
      </c>
    </row>
    <row r="3861" spans="1:3" x14ac:dyDescent="0.25">
      <c r="A3861" t="s">
        <v>4068</v>
      </c>
      <c r="B3861" t="s">
        <v>12511</v>
      </c>
      <c r="C3861" t="s">
        <v>9247</v>
      </c>
    </row>
    <row r="3862" spans="1:3" x14ac:dyDescent="0.25">
      <c r="A3862" t="s">
        <v>4069</v>
      </c>
      <c r="B3862" t="s">
        <v>12512</v>
      </c>
      <c r="C3862" t="s">
        <v>8411</v>
      </c>
    </row>
    <row r="3863" spans="1:3" x14ac:dyDescent="0.25">
      <c r="A3863" t="s">
        <v>4070</v>
      </c>
      <c r="B3863" t="s">
        <v>12513</v>
      </c>
      <c r="C3863" t="s">
        <v>8348</v>
      </c>
    </row>
    <row r="3864" spans="1:3" x14ac:dyDescent="0.25">
      <c r="A3864" t="s">
        <v>4071</v>
      </c>
      <c r="B3864" t="s">
        <v>12514</v>
      </c>
      <c r="C3864" t="s">
        <v>8457</v>
      </c>
    </row>
    <row r="3865" spans="1:3" x14ac:dyDescent="0.25">
      <c r="A3865" t="s">
        <v>4072</v>
      </c>
      <c r="B3865" t="s">
        <v>12515</v>
      </c>
      <c r="C3865" t="s">
        <v>8401</v>
      </c>
    </row>
    <row r="3866" spans="1:3" x14ac:dyDescent="0.25">
      <c r="A3866" t="s">
        <v>4073</v>
      </c>
      <c r="B3866" t="s">
        <v>12516</v>
      </c>
      <c r="C3866" t="s">
        <v>8346</v>
      </c>
    </row>
    <row r="3867" spans="1:3" x14ac:dyDescent="0.25">
      <c r="A3867" t="s">
        <v>4074</v>
      </c>
      <c r="B3867" t="s">
        <v>12517</v>
      </c>
      <c r="C3867" t="s">
        <v>8383</v>
      </c>
    </row>
    <row r="3868" spans="1:3" x14ac:dyDescent="0.25">
      <c r="A3868" t="s">
        <v>4075</v>
      </c>
      <c r="B3868" t="s">
        <v>8523</v>
      </c>
      <c r="C3868" t="s">
        <v>12518</v>
      </c>
    </row>
    <row r="3869" spans="1:3" x14ac:dyDescent="0.25">
      <c r="A3869" t="s">
        <v>4076</v>
      </c>
      <c r="B3869" t="s">
        <v>12519</v>
      </c>
      <c r="C3869" t="s">
        <v>8365</v>
      </c>
    </row>
    <row r="3870" spans="1:3" x14ac:dyDescent="0.25">
      <c r="A3870" t="s">
        <v>4077</v>
      </c>
      <c r="B3870" t="s">
        <v>12520</v>
      </c>
      <c r="C3870" t="s">
        <v>8346</v>
      </c>
    </row>
    <row r="3871" spans="1:3" x14ac:dyDescent="0.25">
      <c r="A3871" t="s">
        <v>4078</v>
      </c>
      <c r="B3871" t="s">
        <v>12521</v>
      </c>
      <c r="C3871" t="s">
        <v>8346</v>
      </c>
    </row>
    <row r="3872" spans="1:3" x14ac:dyDescent="0.25">
      <c r="A3872" t="s">
        <v>4079</v>
      </c>
      <c r="B3872" t="s">
        <v>8349</v>
      </c>
      <c r="C3872" t="s">
        <v>12522</v>
      </c>
    </row>
    <row r="3873" spans="1:3" x14ac:dyDescent="0.25">
      <c r="A3873" t="s">
        <v>4080</v>
      </c>
      <c r="B3873" t="s">
        <v>12523</v>
      </c>
      <c r="C3873" t="s">
        <v>8365</v>
      </c>
    </row>
    <row r="3874" spans="1:3" x14ac:dyDescent="0.25">
      <c r="A3874" t="s">
        <v>4081</v>
      </c>
      <c r="B3874" t="s">
        <v>12524</v>
      </c>
      <c r="C3874" t="s">
        <v>8357</v>
      </c>
    </row>
    <row r="3875" spans="1:3" x14ac:dyDescent="0.25">
      <c r="A3875" t="s">
        <v>4082</v>
      </c>
      <c r="B3875" t="s">
        <v>8349</v>
      </c>
      <c r="C3875" t="s">
        <v>12525</v>
      </c>
    </row>
    <row r="3876" spans="1:3" x14ac:dyDescent="0.25">
      <c r="A3876" t="s">
        <v>4083</v>
      </c>
      <c r="B3876" t="s">
        <v>12526</v>
      </c>
      <c r="C3876" t="s">
        <v>9887</v>
      </c>
    </row>
    <row r="3877" spans="1:3" x14ac:dyDescent="0.25">
      <c r="A3877" t="s">
        <v>4084</v>
      </c>
      <c r="B3877" t="s">
        <v>12527</v>
      </c>
      <c r="C3877" t="s">
        <v>8346</v>
      </c>
    </row>
    <row r="3878" spans="1:3" x14ac:dyDescent="0.25">
      <c r="A3878" t="s">
        <v>4085</v>
      </c>
      <c r="B3878" t="s">
        <v>12528</v>
      </c>
      <c r="C3878" t="s">
        <v>8801</v>
      </c>
    </row>
    <row r="3879" spans="1:3" x14ac:dyDescent="0.25">
      <c r="A3879" t="s">
        <v>4086</v>
      </c>
      <c r="B3879" t="s">
        <v>12529</v>
      </c>
      <c r="C3879" t="s">
        <v>8365</v>
      </c>
    </row>
    <row r="3880" spans="1:3" x14ac:dyDescent="0.25">
      <c r="A3880" t="s">
        <v>4087</v>
      </c>
      <c r="B3880" t="s">
        <v>8349</v>
      </c>
      <c r="C3880" t="s">
        <v>12530</v>
      </c>
    </row>
    <row r="3881" spans="1:3" x14ac:dyDescent="0.25">
      <c r="A3881" t="s">
        <v>4088</v>
      </c>
      <c r="B3881" t="s">
        <v>12531</v>
      </c>
      <c r="C3881" t="s">
        <v>8365</v>
      </c>
    </row>
    <row r="3882" spans="1:3" x14ac:dyDescent="0.25">
      <c r="A3882" t="s">
        <v>4089</v>
      </c>
      <c r="B3882" t="s">
        <v>12532</v>
      </c>
      <c r="C3882" t="s">
        <v>8365</v>
      </c>
    </row>
    <row r="3883" spans="1:3" x14ac:dyDescent="0.25">
      <c r="A3883" t="s">
        <v>4090</v>
      </c>
      <c r="B3883" t="s">
        <v>8349</v>
      </c>
      <c r="C3883" t="s">
        <v>9566</v>
      </c>
    </row>
    <row r="3884" spans="1:3" x14ac:dyDescent="0.25">
      <c r="A3884" t="s">
        <v>8273</v>
      </c>
      <c r="B3884" t="s">
        <v>12533</v>
      </c>
      <c r="C3884" t="s">
        <v>12534</v>
      </c>
    </row>
    <row r="3885" spans="1:3" x14ac:dyDescent="0.25">
      <c r="A3885" t="s">
        <v>4092</v>
      </c>
      <c r="B3885" t="s">
        <v>8403</v>
      </c>
      <c r="C3885" t="s">
        <v>12535</v>
      </c>
    </row>
    <row r="3886" spans="1:3" x14ac:dyDescent="0.25">
      <c r="A3886" t="s">
        <v>7922</v>
      </c>
      <c r="B3886" t="s">
        <v>12536</v>
      </c>
      <c r="C3886" t="s">
        <v>8530</v>
      </c>
    </row>
    <row r="3887" spans="1:3" x14ac:dyDescent="0.25">
      <c r="A3887" t="s">
        <v>4094</v>
      </c>
      <c r="B3887" t="s">
        <v>12537</v>
      </c>
      <c r="C3887" t="s">
        <v>8459</v>
      </c>
    </row>
    <row r="3888" spans="1:3" x14ac:dyDescent="0.25">
      <c r="A3888" t="s">
        <v>4095</v>
      </c>
      <c r="B3888" t="s">
        <v>12538</v>
      </c>
      <c r="C3888" t="s">
        <v>8488</v>
      </c>
    </row>
    <row r="3889" spans="1:3" x14ac:dyDescent="0.25">
      <c r="A3889" t="s">
        <v>4096</v>
      </c>
      <c r="B3889" t="s">
        <v>12539</v>
      </c>
      <c r="C3889" t="s">
        <v>8459</v>
      </c>
    </row>
    <row r="3890" spans="1:3" x14ac:dyDescent="0.25">
      <c r="A3890" t="s">
        <v>4097</v>
      </c>
      <c r="B3890" t="s">
        <v>12540</v>
      </c>
      <c r="C3890" t="s">
        <v>12541</v>
      </c>
    </row>
    <row r="3891" spans="1:3" x14ac:dyDescent="0.25">
      <c r="A3891" t="s">
        <v>4098</v>
      </c>
      <c r="B3891" t="s">
        <v>9515</v>
      </c>
      <c r="C3891" t="s">
        <v>12542</v>
      </c>
    </row>
    <row r="3892" spans="1:3" x14ac:dyDescent="0.25">
      <c r="A3892" t="s">
        <v>4099</v>
      </c>
      <c r="B3892" t="s">
        <v>12543</v>
      </c>
      <c r="C3892" t="s">
        <v>8365</v>
      </c>
    </row>
    <row r="3893" spans="1:3" x14ac:dyDescent="0.25">
      <c r="A3893" t="s">
        <v>4100</v>
      </c>
      <c r="B3893" t="s">
        <v>12544</v>
      </c>
      <c r="C3893" t="s">
        <v>8452</v>
      </c>
    </row>
    <row r="3894" spans="1:3" x14ac:dyDescent="0.25">
      <c r="A3894" t="s">
        <v>4101</v>
      </c>
      <c r="B3894" t="s">
        <v>8349</v>
      </c>
      <c r="C3894" t="s">
        <v>12545</v>
      </c>
    </row>
    <row r="3895" spans="1:3" x14ac:dyDescent="0.25">
      <c r="A3895" t="s">
        <v>4102</v>
      </c>
      <c r="B3895" t="s">
        <v>12546</v>
      </c>
      <c r="C3895" t="s">
        <v>8676</v>
      </c>
    </row>
    <row r="3896" spans="1:3" x14ac:dyDescent="0.25">
      <c r="A3896" t="s">
        <v>4103</v>
      </c>
      <c r="B3896" t="s">
        <v>12547</v>
      </c>
      <c r="C3896" t="s">
        <v>8344</v>
      </c>
    </row>
    <row r="3897" spans="1:3" x14ac:dyDescent="0.25">
      <c r="A3897" t="s">
        <v>4104</v>
      </c>
      <c r="B3897" t="s">
        <v>12548</v>
      </c>
      <c r="C3897" t="s">
        <v>8499</v>
      </c>
    </row>
    <row r="3898" spans="1:3" x14ac:dyDescent="0.25">
      <c r="A3898" t="s">
        <v>4105</v>
      </c>
      <c r="B3898" t="s">
        <v>12549</v>
      </c>
      <c r="C3898" t="s">
        <v>8346</v>
      </c>
    </row>
    <row r="3899" spans="1:3" x14ac:dyDescent="0.25">
      <c r="A3899" t="s">
        <v>4106</v>
      </c>
      <c r="B3899" t="s">
        <v>12550</v>
      </c>
      <c r="C3899" t="s">
        <v>12551</v>
      </c>
    </row>
    <row r="3900" spans="1:3" x14ac:dyDescent="0.25">
      <c r="A3900" t="s">
        <v>4107</v>
      </c>
      <c r="B3900" t="s">
        <v>12552</v>
      </c>
      <c r="C3900" t="s">
        <v>8962</v>
      </c>
    </row>
    <row r="3901" spans="1:3" x14ac:dyDescent="0.25">
      <c r="A3901" t="s">
        <v>4108</v>
      </c>
      <c r="B3901" t="s">
        <v>12553</v>
      </c>
      <c r="C3901" t="s">
        <v>8452</v>
      </c>
    </row>
    <row r="3902" spans="1:3" x14ac:dyDescent="0.25">
      <c r="A3902" t="s">
        <v>4109</v>
      </c>
      <c r="B3902" t="s">
        <v>12554</v>
      </c>
      <c r="C3902" t="s">
        <v>8411</v>
      </c>
    </row>
    <row r="3903" spans="1:3" x14ac:dyDescent="0.25">
      <c r="A3903" t="s">
        <v>4110</v>
      </c>
      <c r="B3903" t="s">
        <v>12555</v>
      </c>
      <c r="C3903" t="s">
        <v>8459</v>
      </c>
    </row>
    <row r="3904" spans="1:3" x14ac:dyDescent="0.25">
      <c r="A3904" t="s">
        <v>4111</v>
      </c>
      <c r="B3904" t="s">
        <v>12556</v>
      </c>
      <c r="C3904" t="s">
        <v>8365</v>
      </c>
    </row>
    <row r="3905" spans="1:3" x14ac:dyDescent="0.25">
      <c r="A3905" t="s">
        <v>4112</v>
      </c>
      <c r="B3905" t="s">
        <v>12557</v>
      </c>
      <c r="C3905" t="s">
        <v>8365</v>
      </c>
    </row>
    <row r="3906" spans="1:3" x14ac:dyDescent="0.25">
      <c r="A3906" t="s">
        <v>4113</v>
      </c>
      <c r="B3906" t="s">
        <v>12558</v>
      </c>
      <c r="C3906" t="s">
        <v>8898</v>
      </c>
    </row>
    <row r="3907" spans="1:3" x14ac:dyDescent="0.25">
      <c r="A3907" t="s">
        <v>4114</v>
      </c>
      <c r="B3907" t="s">
        <v>8349</v>
      </c>
      <c r="C3907" t="s">
        <v>12559</v>
      </c>
    </row>
    <row r="3908" spans="1:3" x14ac:dyDescent="0.25">
      <c r="A3908" t="s">
        <v>4115</v>
      </c>
      <c r="B3908" t="s">
        <v>12560</v>
      </c>
      <c r="C3908" t="s">
        <v>8354</v>
      </c>
    </row>
    <row r="3909" spans="1:3" x14ac:dyDescent="0.25">
      <c r="A3909" t="s">
        <v>4116</v>
      </c>
      <c r="B3909" t="s">
        <v>12561</v>
      </c>
      <c r="C3909" t="s">
        <v>8346</v>
      </c>
    </row>
    <row r="3910" spans="1:3" x14ac:dyDescent="0.25">
      <c r="A3910" t="s">
        <v>4117</v>
      </c>
      <c r="B3910" t="s">
        <v>12562</v>
      </c>
      <c r="C3910" t="s">
        <v>8344</v>
      </c>
    </row>
    <row r="3911" spans="1:3" x14ac:dyDescent="0.25">
      <c r="A3911" t="s">
        <v>4118</v>
      </c>
      <c r="B3911" t="s">
        <v>8619</v>
      </c>
      <c r="C3911" t="s">
        <v>12563</v>
      </c>
    </row>
    <row r="3912" spans="1:3" x14ac:dyDescent="0.25">
      <c r="A3912" t="s">
        <v>8253</v>
      </c>
      <c r="B3912" t="s">
        <v>8619</v>
      </c>
      <c r="C3912" t="s">
        <v>12564</v>
      </c>
    </row>
    <row r="3913" spans="1:3" x14ac:dyDescent="0.25">
      <c r="A3913" t="s">
        <v>361</v>
      </c>
      <c r="B3913" t="s">
        <v>12565</v>
      </c>
      <c r="C3913" t="s">
        <v>8379</v>
      </c>
    </row>
    <row r="3914" spans="1:3" x14ac:dyDescent="0.25">
      <c r="A3914" t="s">
        <v>4119</v>
      </c>
      <c r="B3914" t="s">
        <v>8691</v>
      </c>
      <c r="C3914" t="s">
        <v>12566</v>
      </c>
    </row>
    <row r="3915" spans="1:3" x14ac:dyDescent="0.25">
      <c r="A3915" t="s">
        <v>249</v>
      </c>
      <c r="B3915" t="s">
        <v>12567</v>
      </c>
      <c r="C3915" t="s">
        <v>8379</v>
      </c>
    </row>
    <row r="3916" spans="1:3" x14ac:dyDescent="0.25">
      <c r="A3916" t="s">
        <v>4120</v>
      </c>
      <c r="B3916" t="s">
        <v>12568</v>
      </c>
      <c r="C3916" t="s">
        <v>8406</v>
      </c>
    </row>
    <row r="3917" spans="1:3" x14ac:dyDescent="0.25">
      <c r="A3917" t="s">
        <v>4121</v>
      </c>
      <c r="B3917" t="s">
        <v>9156</v>
      </c>
      <c r="C3917" t="s">
        <v>12569</v>
      </c>
    </row>
    <row r="3918" spans="1:3" x14ac:dyDescent="0.25">
      <c r="A3918" t="s">
        <v>362</v>
      </c>
      <c r="B3918" t="s">
        <v>12570</v>
      </c>
      <c r="C3918" t="s">
        <v>12571</v>
      </c>
    </row>
    <row r="3919" spans="1:3" x14ac:dyDescent="0.25">
      <c r="A3919" t="s">
        <v>4122</v>
      </c>
      <c r="B3919" t="s">
        <v>12572</v>
      </c>
      <c r="C3919" t="s">
        <v>11042</v>
      </c>
    </row>
    <row r="3920" spans="1:3" x14ac:dyDescent="0.25">
      <c r="A3920" t="s">
        <v>4123</v>
      </c>
      <c r="B3920" t="s">
        <v>12573</v>
      </c>
      <c r="C3920" t="s">
        <v>8461</v>
      </c>
    </row>
    <row r="3921" spans="1:3" x14ac:dyDescent="0.25">
      <c r="A3921" t="s">
        <v>4124</v>
      </c>
      <c r="B3921" t="s">
        <v>12574</v>
      </c>
      <c r="C3921" t="s">
        <v>8401</v>
      </c>
    </row>
    <row r="3922" spans="1:3" x14ac:dyDescent="0.25">
      <c r="A3922" t="s">
        <v>4125</v>
      </c>
      <c r="B3922" t="s">
        <v>12575</v>
      </c>
      <c r="C3922" t="s">
        <v>8488</v>
      </c>
    </row>
    <row r="3923" spans="1:3" x14ac:dyDescent="0.25">
      <c r="A3923" t="s">
        <v>4126</v>
      </c>
      <c r="B3923" t="s">
        <v>12576</v>
      </c>
      <c r="C3923" t="s">
        <v>8406</v>
      </c>
    </row>
    <row r="3924" spans="1:3" x14ac:dyDescent="0.25">
      <c r="A3924" t="s">
        <v>4127</v>
      </c>
      <c r="B3924" t="s">
        <v>12577</v>
      </c>
      <c r="C3924" t="s">
        <v>8346</v>
      </c>
    </row>
    <row r="3925" spans="1:3" x14ac:dyDescent="0.25">
      <c r="A3925" t="s">
        <v>4128</v>
      </c>
      <c r="B3925" t="s">
        <v>12578</v>
      </c>
      <c r="C3925" t="s">
        <v>8365</v>
      </c>
    </row>
    <row r="3926" spans="1:3" x14ac:dyDescent="0.25">
      <c r="A3926" t="s">
        <v>4129</v>
      </c>
      <c r="B3926" t="s">
        <v>12579</v>
      </c>
      <c r="C3926" t="s">
        <v>8492</v>
      </c>
    </row>
    <row r="3927" spans="1:3" x14ac:dyDescent="0.25">
      <c r="A3927" t="s">
        <v>4130</v>
      </c>
      <c r="B3927" t="s">
        <v>12580</v>
      </c>
      <c r="C3927" t="s">
        <v>8344</v>
      </c>
    </row>
    <row r="3928" spans="1:3" x14ac:dyDescent="0.25">
      <c r="A3928" t="s">
        <v>4131</v>
      </c>
      <c r="B3928" t="s">
        <v>8403</v>
      </c>
      <c r="C3928" t="s">
        <v>12581</v>
      </c>
    </row>
    <row r="3929" spans="1:3" x14ac:dyDescent="0.25">
      <c r="A3929" t="s">
        <v>84</v>
      </c>
      <c r="B3929" t="s">
        <v>12582</v>
      </c>
      <c r="C3929" t="s">
        <v>9161</v>
      </c>
    </row>
    <row r="3930" spans="1:3" x14ac:dyDescent="0.25">
      <c r="A3930" t="s">
        <v>4132</v>
      </c>
      <c r="B3930" t="s">
        <v>8349</v>
      </c>
      <c r="C3930" t="s">
        <v>12583</v>
      </c>
    </row>
    <row r="3931" spans="1:3" x14ac:dyDescent="0.25">
      <c r="A3931" t="s">
        <v>4133</v>
      </c>
      <c r="B3931" t="s">
        <v>12584</v>
      </c>
      <c r="C3931" t="s">
        <v>8390</v>
      </c>
    </row>
    <row r="3932" spans="1:3" x14ac:dyDescent="0.25">
      <c r="A3932" t="s">
        <v>4134</v>
      </c>
      <c r="B3932" t="s">
        <v>12585</v>
      </c>
      <c r="C3932" t="s">
        <v>8411</v>
      </c>
    </row>
    <row r="3933" spans="1:3" x14ac:dyDescent="0.25">
      <c r="A3933" t="s">
        <v>4135</v>
      </c>
      <c r="B3933" t="s">
        <v>12586</v>
      </c>
      <c r="C3933" t="s">
        <v>8561</v>
      </c>
    </row>
    <row r="3934" spans="1:3" x14ac:dyDescent="0.25">
      <c r="A3934" t="s">
        <v>4136</v>
      </c>
      <c r="B3934" t="s">
        <v>12587</v>
      </c>
      <c r="C3934" t="s">
        <v>8346</v>
      </c>
    </row>
    <row r="3935" spans="1:3" x14ac:dyDescent="0.25">
      <c r="A3935" t="s">
        <v>4137</v>
      </c>
      <c r="B3935" t="s">
        <v>12588</v>
      </c>
      <c r="C3935" t="s">
        <v>8517</v>
      </c>
    </row>
    <row r="3936" spans="1:3" x14ac:dyDescent="0.25">
      <c r="A3936" t="s">
        <v>4138</v>
      </c>
      <c r="B3936" t="s">
        <v>12589</v>
      </c>
      <c r="C3936" t="s">
        <v>8517</v>
      </c>
    </row>
    <row r="3937" spans="1:3" x14ac:dyDescent="0.25">
      <c r="A3937" t="s">
        <v>4139</v>
      </c>
      <c r="B3937" t="s">
        <v>12590</v>
      </c>
      <c r="C3937" t="s">
        <v>8383</v>
      </c>
    </row>
    <row r="3938" spans="1:3" x14ac:dyDescent="0.25">
      <c r="A3938" t="s">
        <v>4140</v>
      </c>
      <c r="B3938" t="s">
        <v>12591</v>
      </c>
      <c r="C3938" t="s">
        <v>8383</v>
      </c>
    </row>
    <row r="3939" spans="1:3" x14ac:dyDescent="0.25">
      <c r="A3939" t="s">
        <v>4141</v>
      </c>
      <c r="B3939" t="s">
        <v>12592</v>
      </c>
      <c r="C3939" t="s">
        <v>8346</v>
      </c>
    </row>
    <row r="3940" spans="1:3" x14ac:dyDescent="0.25">
      <c r="A3940" t="s">
        <v>4142</v>
      </c>
      <c r="B3940" t="s">
        <v>12593</v>
      </c>
      <c r="C3940" t="s">
        <v>8898</v>
      </c>
    </row>
    <row r="3941" spans="1:3" x14ac:dyDescent="0.25">
      <c r="A3941" t="s">
        <v>4143</v>
      </c>
      <c r="B3941" t="s">
        <v>12594</v>
      </c>
      <c r="C3941" t="s">
        <v>8401</v>
      </c>
    </row>
    <row r="3942" spans="1:3" x14ac:dyDescent="0.25">
      <c r="A3942" t="s">
        <v>4144</v>
      </c>
      <c r="B3942" t="s">
        <v>12595</v>
      </c>
      <c r="C3942" t="s">
        <v>8365</v>
      </c>
    </row>
    <row r="3943" spans="1:3" x14ac:dyDescent="0.25">
      <c r="A3943" t="s">
        <v>4145</v>
      </c>
      <c r="B3943" t="s">
        <v>12596</v>
      </c>
      <c r="C3943" t="s">
        <v>8452</v>
      </c>
    </row>
    <row r="3944" spans="1:3" x14ac:dyDescent="0.25">
      <c r="A3944" t="s">
        <v>4146</v>
      </c>
      <c r="B3944" t="s">
        <v>12597</v>
      </c>
      <c r="C3944" t="s">
        <v>8383</v>
      </c>
    </row>
    <row r="3945" spans="1:3" x14ac:dyDescent="0.25">
      <c r="A3945" t="s">
        <v>4147</v>
      </c>
      <c r="B3945" t="s">
        <v>12598</v>
      </c>
      <c r="C3945" t="s">
        <v>8561</v>
      </c>
    </row>
    <row r="3946" spans="1:3" x14ac:dyDescent="0.25">
      <c r="A3946" t="s">
        <v>8274</v>
      </c>
      <c r="B3946" t="s">
        <v>8349</v>
      </c>
      <c r="C3946" t="s">
        <v>12599</v>
      </c>
    </row>
    <row r="3947" spans="1:3" x14ac:dyDescent="0.25">
      <c r="A3947" t="s">
        <v>4149</v>
      </c>
      <c r="B3947" t="s">
        <v>12600</v>
      </c>
      <c r="C3947" t="s">
        <v>8342</v>
      </c>
    </row>
    <row r="3948" spans="1:3" x14ac:dyDescent="0.25">
      <c r="A3948" t="s">
        <v>4150</v>
      </c>
      <c r="B3948" t="s">
        <v>12601</v>
      </c>
      <c r="C3948" t="s">
        <v>8344</v>
      </c>
    </row>
    <row r="3949" spans="1:3" x14ac:dyDescent="0.25">
      <c r="A3949" t="s">
        <v>4151</v>
      </c>
      <c r="B3949" t="s">
        <v>12602</v>
      </c>
      <c r="C3949" t="s">
        <v>8499</v>
      </c>
    </row>
    <row r="3950" spans="1:3" x14ac:dyDescent="0.25">
      <c r="A3950" t="s">
        <v>4152</v>
      </c>
      <c r="B3950" t="s">
        <v>8403</v>
      </c>
      <c r="C3950" t="s">
        <v>12603</v>
      </c>
    </row>
    <row r="3951" spans="1:3" x14ac:dyDescent="0.25">
      <c r="A3951" t="s">
        <v>4153</v>
      </c>
      <c r="B3951" t="s">
        <v>12604</v>
      </c>
      <c r="C3951" t="s">
        <v>8488</v>
      </c>
    </row>
    <row r="3952" spans="1:3" x14ac:dyDescent="0.25">
      <c r="A3952" t="s">
        <v>4154</v>
      </c>
      <c r="B3952" t="s">
        <v>12605</v>
      </c>
      <c r="C3952" t="s">
        <v>8346</v>
      </c>
    </row>
    <row r="3953" spans="1:3" x14ac:dyDescent="0.25">
      <c r="A3953" t="s">
        <v>4155</v>
      </c>
      <c r="B3953" t="s">
        <v>12606</v>
      </c>
      <c r="C3953" t="s">
        <v>8344</v>
      </c>
    </row>
    <row r="3954" spans="1:3" x14ac:dyDescent="0.25">
      <c r="A3954" t="s">
        <v>4156</v>
      </c>
      <c r="B3954" t="s">
        <v>12607</v>
      </c>
      <c r="C3954" t="s">
        <v>12608</v>
      </c>
    </row>
    <row r="3955" spans="1:3" x14ac:dyDescent="0.25">
      <c r="A3955" t="s">
        <v>250</v>
      </c>
      <c r="B3955" t="s">
        <v>12609</v>
      </c>
      <c r="C3955" t="s">
        <v>8390</v>
      </c>
    </row>
    <row r="3956" spans="1:3" x14ac:dyDescent="0.25">
      <c r="A3956" t="s">
        <v>4157</v>
      </c>
      <c r="B3956" t="s">
        <v>8349</v>
      </c>
      <c r="C3956" t="s">
        <v>12610</v>
      </c>
    </row>
    <row r="3957" spans="1:3" x14ac:dyDescent="0.25">
      <c r="A3957" t="s">
        <v>4158</v>
      </c>
      <c r="B3957" t="s">
        <v>12611</v>
      </c>
      <c r="C3957" t="s">
        <v>8411</v>
      </c>
    </row>
    <row r="3958" spans="1:3" x14ac:dyDescent="0.25">
      <c r="A3958" t="s">
        <v>4159</v>
      </c>
      <c r="B3958" t="s">
        <v>12612</v>
      </c>
      <c r="C3958" t="s">
        <v>8379</v>
      </c>
    </row>
    <row r="3959" spans="1:3" x14ac:dyDescent="0.25">
      <c r="A3959" t="s">
        <v>4160</v>
      </c>
      <c r="B3959" t="s">
        <v>12613</v>
      </c>
      <c r="C3959" t="s">
        <v>8344</v>
      </c>
    </row>
    <row r="3960" spans="1:3" x14ac:dyDescent="0.25">
      <c r="A3960" t="s">
        <v>4161</v>
      </c>
      <c r="B3960" t="s">
        <v>8523</v>
      </c>
      <c r="C3960" t="s">
        <v>12614</v>
      </c>
    </row>
    <row r="3961" spans="1:3" x14ac:dyDescent="0.25">
      <c r="A3961" t="s">
        <v>4162</v>
      </c>
      <c r="B3961" t="s">
        <v>12615</v>
      </c>
      <c r="C3961" t="s">
        <v>8365</v>
      </c>
    </row>
    <row r="3962" spans="1:3" x14ac:dyDescent="0.25">
      <c r="A3962" t="s">
        <v>4163</v>
      </c>
      <c r="B3962" t="s">
        <v>12616</v>
      </c>
      <c r="C3962" t="s">
        <v>8346</v>
      </c>
    </row>
    <row r="3963" spans="1:3" x14ac:dyDescent="0.25">
      <c r="A3963" t="s">
        <v>4164</v>
      </c>
      <c r="B3963" t="s">
        <v>12617</v>
      </c>
      <c r="C3963" t="s">
        <v>8959</v>
      </c>
    </row>
    <row r="3964" spans="1:3" x14ac:dyDescent="0.25">
      <c r="A3964" t="s">
        <v>4165</v>
      </c>
      <c r="B3964" t="s">
        <v>9156</v>
      </c>
      <c r="C3964" t="s">
        <v>12618</v>
      </c>
    </row>
    <row r="3965" spans="1:3" x14ac:dyDescent="0.25">
      <c r="A3965" t="s">
        <v>4166</v>
      </c>
      <c r="B3965" t="s">
        <v>12619</v>
      </c>
      <c r="C3965" t="s">
        <v>8365</v>
      </c>
    </row>
    <row r="3966" spans="1:3" x14ac:dyDescent="0.25">
      <c r="A3966" t="s">
        <v>4167</v>
      </c>
      <c r="B3966" t="s">
        <v>12620</v>
      </c>
      <c r="C3966" t="s">
        <v>8344</v>
      </c>
    </row>
    <row r="3967" spans="1:3" x14ac:dyDescent="0.25">
      <c r="A3967" t="s">
        <v>4168</v>
      </c>
      <c r="B3967" t="s">
        <v>8523</v>
      </c>
      <c r="C3967" t="s">
        <v>12621</v>
      </c>
    </row>
    <row r="3968" spans="1:3" x14ac:dyDescent="0.25">
      <c r="A3968" t="s">
        <v>4169</v>
      </c>
      <c r="B3968" t="s">
        <v>12622</v>
      </c>
      <c r="C3968" t="s">
        <v>8401</v>
      </c>
    </row>
    <row r="3969" spans="1:3" x14ac:dyDescent="0.25">
      <c r="A3969" t="s">
        <v>4170</v>
      </c>
      <c r="B3969" t="s">
        <v>8523</v>
      </c>
      <c r="C3969" t="s">
        <v>12623</v>
      </c>
    </row>
    <row r="3970" spans="1:3" x14ac:dyDescent="0.25">
      <c r="A3970" t="s">
        <v>4171</v>
      </c>
      <c r="B3970" t="s">
        <v>12624</v>
      </c>
      <c r="C3970" t="s">
        <v>8365</v>
      </c>
    </row>
    <row r="3971" spans="1:3" x14ac:dyDescent="0.25">
      <c r="A3971" t="s">
        <v>4172</v>
      </c>
      <c r="B3971" t="s">
        <v>12625</v>
      </c>
      <c r="C3971" t="s">
        <v>8344</v>
      </c>
    </row>
    <row r="3972" spans="1:3" x14ac:dyDescent="0.25">
      <c r="A3972" t="s">
        <v>4173</v>
      </c>
      <c r="B3972" t="s">
        <v>8403</v>
      </c>
      <c r="C3972" t="s">
        <v>12626</v>
      </c>
    </row>
    <row r="3973" spans="1:3" x14ac:dyDescent="0.25">
      <c r="A3973" t="s">
        <v>4174</v>
      </c>
      <c r="B3973" t="s">
        <v>12627</v>
      </c>
      <c r="C3973" t="s">
        <v>8401</v>
      </c>
    </row>
    <row r="3974" spans="1:3" x14ac:dyDescent="0.25">
      <c r="A3974" t="s">
        <v>4175</v>
      </c>
      <c r="B3974" t="s">
        <v>12628</v>
      </c>
      <c r="C3974" t="s">
        <v>8457</v>
      </c>
    </row>
    <row r="3975" spans="1:3" x14ac:dyDescent="0.25">
      <c r="A3975" t="s">
        <v>4176</v>
      </c>
      <c r="B3975" t="s">
        <v>8359</v>
      </c>
      <c r="C3975" t="s">
        <v>12629</v>
      </c>
    </row>
    <row r="3976" spans="1:3" x14ac:dyDescent="0.25">
      <c r="A3976" t="s">
        <v>4177</v>
      </c>
      <c r="B3976" t="s">
        <v>12630</v>
      </c>
      <c r="C3976" t="s">
        <v>8401</v>
      </c>
    </row>
    <row r="3977" spans="1:3" x14ac:dyDescent="0.25">
      <c r="A3977" t="s">
        <v>4178</v>
      </c>
      <c r="B3977" t="s">
        <v>12631</v>
      </c>
      <c r="C3977" t="s">
        <v>8401</v>
      </c>
    </row>
    <row r="3978" spans="1:3" x14ac:dyDescent="0.25">
      <c r="A3978" t="s">
        <v>4179</v>
      </c>
      <c r="B3978" t="s">
        <v>12632</v>
      </c>
      <c r="C3978" t="s">
        <v>8346</v>
      </c>
    </row>
    <row r="3979" spans="1:3" x14ac:dyDescent="0.25">
      <c r="A3979" t="s">
        <v>4180</v>
      </c>
      <c r="B3979" t="s">
        <v>12633</v>
      </c>
      <c r="C3979" t="s">
        <v>8406</v>
      </c>
    </row>
    <row r="3980" spans="1:3" x14ac:dyDescent="0.25">
      <c r="A3980" t="s">
        <v>4181</v>
      </c>
      <c r="B3980" t="s">
        <v>12634</v>
      </c>
      <c r="C3980" t="s">
        <v>8365</v>
      </c>
    </row>
    <row r="3981" spans="1:3" x14ac:dyDescent="0.25">
      <c r="A3981" t="s">
        <v>198</v>
      </c>
      <c r="B3981" t="s">
        <v>12635</v>
      </c>
      <c r="C3981" t="s">
        <v>8379</v>
      </c>
    </row>
    <row r="3982" spans="1:3" x14ac:dyDescent="0.25">
      <c r="A3982" t="s">
        <v>4182</v>
      </c>
    </row>
    <row r="3983" spans="1:3" x14ac:dyDescent="0.25">
      <c r="A3983" t="s">
        <v>4183</v>
      </c>
      <c r="B3983" t="s">
        <v>12636</v>
      </c>
      <c r="C3983" t="s">
        <v>8801</v>
      </c>
    </row>
    <row r="3984" spans="1:3" x14ac:dyDescent="0.25">
      <c r="A3984" t="s">
        <v>4184</v>
      </c>
      <c r="B3984" t="s">
        <v>12637</v>
      </c>
      <c r="C3984" t="s">
        <v>8379</v>
      </c>
    </row>
    <row r="3985" spans="1:3" x14ac:dyDescent="0.25">
      <c r="A3985" t="s">
        <v>4185</v>
      </c>
      <c r="B3985" t="s">
        <v>8349</v>
      </c>
      <c r="C3985" t="s">
        <v>12638</v>
      </c>
    </row>
    <row r="3986" spans="1:3" x14ac:dyDescent="0.25">
      <c r="A3986" t="s">
        <v>4186</v>
      </c>
      <c r="B3986" t="s">
        <v>8670</v>
      </c>
      <c r="C3986" t="s">
        <v>12639</v>
      </c>
    </row>
    <row r="3987" spans="1:3" x14ac:dyDescent="0.25">
      <c r="A3987" t="s">
        <v>4187</v>
      </c>
      <c r="B3987" t="s">
        <v>8349</v>
      </c>
      <c r="C3987" t="s">
        <v>12640</v>
      </c>
    </row>
    <row r="3988" spans="1:3" x14ac:dyDescent="0.25">
      <c r="A3988" t="s">
        <v>284</v>
      </c>
      <c r="B3988" t="s">
        <v>12641</v>
      </c>
      <c r="C3988" t="s">
        <v>8379</v>
      </c>
    </row>
    <row r="3989" spans="1:3" x14ac:dyDescent="0.25">
      <c r="A3989" t="s">
        <v>4188</v>
      </c>
      <c r="B3989" t="s">
        <v>12642</v>
      </c>
      <c r="C3989" t="s">
        <v>12368</v>
      </c>
    </row>
    <row r="3990" spans="1:3" x14ac:dyDescent="0.25">
      <c r="A3990" t="s">
        <v>4189</v>
      </c>
      <c r="B3990" t="s">
        <v>8349</v>
      </c>
      <c r="C3990" t="s">
        <v>12643</v>
      </c>
    </row>
    <row r="3991" spans="1:3" x14ac:dyDescent="0.25">
      <c r="A3991" t="s">
        <v>4190</v>
      </c>
      <c r="B3991" t="s">
        <v>12644</v>
      </c>
      <c r="C3991" t="s">
        <v>9794</v>
      </c>
    </row>
    <row r="3992" spans="1:3" x14ac:dyDescent="0.25">
      <c r="A3992" t="s">
        <v>4191</v>
      </c>
      <c r="B3992" t="s">
        <v>8349</v>
      </c>
      <c r="C3992" t="s">
        <v>12645</v>
      </c>
    </row>
    <row r="3993" spans="1:3" x14ac:dyDescent="0.25">
      <c r="A3993" t="s">
        <v>4192</v>
      </c>
      <c r="B3993" t="s">
        <v>8349</v>
      </c>
      <c r="C3993" t="s">
        <v>12646</v>
      </c>
    </row>
    <row r="3994" spans="1:3" x14ac:dyDescent="0.25">
      <c r="A3994" t="s">
        <v>4193</v>
      </c>
      <c r="B3994" t="s">
        <v>8403</v>
      </c>
      <c r="C3994" t="s">
        <v>12647</v>
      </c>
    </row>
    <row r="3995" spans="1:3" x14ac:dyDescent="0.25">
      <c r="A3995" t="s">
        <v>4194</v>
      </c>
      <c r="B3995" t="s">
        <v>8349</v>
      </c>
      <c r="C3995" t="s">
        <v>12648</v>
      </c>
    </row>
    <row r="3996" spans="1:3" x14ac:dyDescent="0.25">
      <c r="A3996" t="s">
        <v>4195</v>
      </c>
      <c r="B3996" t="s">
        <v>12649</v>
      </c>
      <c r="C3996" t="s">
        <v>8517</v>
      </c>
    </row>
    <row r="3997" spans="1:3" x14ac:dyDescent="0.25">
      <c r="A3997" t="s">
        <v>4196</v>
      </c>
      <c r="B3997" t="s">
        <v>12650</v>
      </c>
      <c r="C3997" t="s">
        <v>8676</v>
      </c>
    </row>
    <row r="3998" spans="1:3" x14ac:dyDescent="0.25">
      <c r="A3998" t="s">
        <v>4197</v>
      </c>
      <c r="B3998" t="s">
        <v>12651</v>
      </c>
      <c r="C3998" t="s">
        <v>8406</v>
      </c>
    </row>
    <row r="3999" spans="1:3" x14ac:dyDescent="0.25">
      <c r="A3999" t="s">
        <v>4198</v>
      </c>
      <c r="B3999" t="s">
        <v>12652</v>
      </c>
      <c r="C3999" t="s">
        <v>8644</v>
      </c>
    </row>
    <row r="4000" spans="1:3" x14ac:dyDescent="0.25">
      <c r="A4000" t="s">
        <v>4199</v>
      </c>
      <c r="B4000" t="s">
        <v>12653</v>
      </c>
      <c r="C4000" t="s">
        <v>8379</v>
      </c>
    </row>
    <row r="4001" spans="1:3" x14ac:dyDescent="0.25">
      <c r="A4001" t="s">
        <v>4200</v>
      </c>
      <c r="B4001" t="s">
        <v>12654</v>
      </c>
      <c r="C4001" t="s">
        <v>8346</v>
      </c>
    </row>
    <row r="4002" spans="1:3" x14ac:dyDescent="0.25">
      <c r="A4002" t="s">
        <v>4201</v>
      </c>
      <c r="B4002" t="s">
        <v>12655</v>
      </c>
      <c r="C4002" t="s">
        <v>8348</v>
      </c>
    </row>
    <row r="4003" spans="1:3" x14ac:dyDescent="0.25">
      <c r="A4003" t="s">
        <v>4202</v>
      </c>
      <c r="B4003" t="s">
        <v>12656</v>
      </c>
      <c r="C4003" t="s">
        <v>8346</v>
      </c>
    </row>
    <row r="4004" spans="1:3" x14ac:dyDescent="0.25">
      <c r="A4004" t="s">
        <v>4203</v>
      </c>
      <c r="B4004" t="s">
        <v>12657</v>
      </c>
      <c r="C4004" t="s">
        <v>8411</v>
      </c>
    </row>
    <row r="4005" spans="1:3" x14ac:dyDescent="0.25">
      <c r="A4005" t="s">
        <v>4204</v>
      </c>
      <c r="B4005" t="s">
        <v>12658</v>
      </c>
      <c r="C4005" t="s">
        <v>8365</v>
      </c>
    </row>
    <row r="4006" spans="1:3" x14ac:dyDescent="0.25">
      <c r="A4006" t="s">
        <v>4205</v>
      </c>
      <c r="B4006" t="s">
        <v>12659</v>
      </c>
      <c r="C4006" t="s">
        <v>9678</v>
      </c>
    </row>
    <row r="4007" spans="1:3" x14ac:dyDescent="0.25">
      <c r="A4007" t="s">
        <v>4206</v>
      </c>
      <c r="B4007" t="s">
        <v>8349</v>
      </c>
      <c r="C4007" t="s">
        <v>12660</v>
      </c>
    </row>
    <row r="4008" spans="1:3" x14ac:dyDescent="0.25">
      <c r="A4008" t="s">
        <v>4207</v>
      </c>
      <c r="B4008" t="s">
        <v>12661</v>
      </c>
      <c r="C4008" t="s">
        <v>8346</v>
      </c>
    </row>
    <row r="4009" spans="1:3" x14ac:dyDescent="0.25">
      <c r="A4009" t="s">
        <v>4208</v>
      </c>
      <c r="B4009" t="s">
        <v>12662</v>
      </c>
      <c r="C4009" t="s">
        <v>8959</v>
      </c>
    </row>
    <row r="4010" spans="1:3" x14ac:dyDescent="0.25">
      <c r="A4010" t="s">
        <v>4209</v>
      </c>
      <c r="B4010" t="s">
        <v>12663</v>
      </c>
      <c r="C4010" t="s">
        <v>8365</v>
      </c>
    </row>
    <row r="4011" spans="1:3" x14ac:dyDescent="0.25">
      <c r="A4011" t="s">
        <v>4210</v>
      </c>
      <c r="B4011" t="s">
        <v>12664</v>
      </c>
      <c r="C4011" t="s">
        <v>12665</v>
      </c>
    </row>
    <row r="4012" spans="1:3" x14ac:dyDescent="0.25">
      <c r="A4012" t="s">
        <v>4211</v>
      </c>
      <c r="B4012" t="s">
        <v>12666</v>
      </c>
      <c r="C4012" t="s">
        <v>8411</v>
      </c>
    </row>
    <row r="4013" spans="1:3" x14ac:dyDescent="0.25">
      <c r="A4013" t="s">
        <v>4212</v>
      </c>
      <c r="B4013" t="s">
        <v>8349</v>
      </c>
      <c r="C4013" t="s">
        <v>12667</v>
      </c>
    </row>
    <row r="4014" spans="1:3" x14ac:dyDescent="0.25">
      <c r="A4014" t="s">
        <v>4213</v>
      </c>
      <c r="B4014" t="s">
        <v>12668</v>
      </c>
      <c r="C4014" t="s">
        <v>8346</v>
      </c>
    </row>
    <row r="4015" spans="1:3" x14ac:dyDescent="0.25">
      <c r="A4015" t="s">
        <v>4214</v>
      </c>
      <c r="B4015" t="s">
        <v>12669</v>
      </c>
      <c r="C4015" t="s">
        <v>8346</v>
      </c>
    </row>
    <row r="4016" spans="1:3" x14ac:dyDescent="0.25">
      <c r="A4016" t="s">
        <v>4215</v>
      </c>
    </row>
    <row r="4017" spans="1:3" x14ac:dyDescent="0.25">
      <c r="A4017" t="s">
        <v>4216</v>
      </c>
      <c r="B4017" t="s">
        <v>8691</v>
      </c>
      <c r="C4017" t="s">
        <v>12670</v>
      </c>
    </row>
    <row r="4018" spans="1:3" x14ac:dyDescent="0.25">
      <c r="A4018" t="s">
        <v>4217</v>
      </c>
      <c r="B4018" t="s">
        <v>12671</v>
      </c>
      <c r="C4018" t="s">
        <v>12230</v>
      </c>
    </row>
    <row r="4019" spans="1:3" x14ac:dyDescent="0.25">
      <c r="A4019" t="s">
        <v>4218</v>
      </c>
      <c r="B4019" t="s">
        <v>12672</v>
      </c>
      <c r="C4019" t="s">
        <v>8344</v>
      </c>
    </row>
    <row r="4020" spans="1:3" x14ac:dyDescent="0.25">
      <c r="A4020" t="s">
        <v>4219</v>
      </c>
      <c r="B4020" t="s">
        <v>12673</v>
      </c>
      <c r="C4020" t="s">
        <v>12674</v>
      </c>
    </row>
    <row r="4021" spans="1:3" x14ac:dyDescent="0.25">
      <c r="A4021" t="s">
        <v>4220</v>
      </c>
      <c r="B4021" t="s">
        <v>12675</v>
      </c>
      <c r="C4021" t="s">
        <v>8365</v>
      </c>
    </row>
    <row r="4022" spans="1:3" x14ac:dyDescent="0.25">
      <c r="A4022" t="s">
        <v>4221</v>
      </c>
      <c r="B4022" t="s">
        <v>8403</v>
      </c>
      <c r="C4022" t="s">
        <v>12676</v>
      </c>
    </row>
    <row r="4023" spans="1:3" x14ac:dyDescent="0.25">
      <c r="A4023" t="s">
        <v>4222</v>
      </c>
      <c r="B4023" t="s">
        <v>12677</v>
      </c>
      <c r="C4023" t="s">
        <v>8365</v>
      </c>
    </row>
    <row r="4024" spans="1:3" x14ac:dyDescent="0.25">
      <c r="A4024" t="s">
        <v>4223</v>
      </c>
      <c r="B4024" t="s">
        <v>12678</v>
      </c>
      <c r="C4024" t="s">
        <v>8346</v>
      </c>
    </row>
    <row r="4025" spans="1:3" x14ac:dyDescent="0.25">
      <c r="A4025" t="s">
        <v>4224</v>
      </c>
      <c r="B4025" t="s">
        <v>12679</v>
      </c>
      <c r="C4025" t="s">
        <v>12680</v>
      </c>
    </row>
    <row r="4026" spans="1:3" x14ac:dyDescent="0.25">
      <c r="A4026" t="s">
        <v>4225</v>
      </c>
      <c r="B4026" t="s">
        <v>12681</v>
      </c>
      <c r="C4026" t="s">
        <v>8365</v>
      </c>
    </row>
    <row r="4027" spans="1:3" x14ac:dyDescent="0.25">
      <c r="A4027" t="s">
        <v>4226</v>
      </c>
      <c r="B4027" t="s">
        <v>12682</v>
      </c>
      <c r="C4027" t="s">
        <v>8898</v>
      </c>
    </row>
    <row r="4028" spans="1:3" x14ac:dyDescent="0.25">
      <c r="A4028" t="s">
        <v>4227</v>
      </c>
      <c r="B4028" t="s">
        <v>8403</v>
      </c>
      <c r="C4028" t="s">
        <v>12683</v>
      </c>
    </row>
    <row r="4029" spans="1:3" x14ac:dyDescent="0.25">
      <c r="A4029" t="s">
        <v>4228</v>
      </c>
      <c r="B4029" t="s">
        <v>12684</v>
      </c>
      <c r="C4029" t="s">
        <v>8406</v>
      </c>
    </row>
    <row r="4030" spans="1:3" x14ac:dyDescent="0.25">
      <c r="A4030" t="s">
        <v>4229</v>
      </c>
      <c r="B4030" t="s">
        <v>12685</v>
      </c>
      <c r="C4030" t="s">
        <v>8346</v>
      </c>
    </row>
    <row r="4031" spans="1:3" x14ac:dyDescent="0.25">
      <c r="A4031" t="s">
        <v>4230</v>
      </c>
      <c r="B4031" t="s">
        <v>12686</v>
      </c>
      <c r="C4031" t="s">
        <v>8499</v>
      </c>
    </row>
    <row r="4032" spans="1:3" x14ac:dyDescent="0.25">
      <c r="A4032" t="s">
        <v>4231</v>
      </c>
      <c r="B4032" t="s">
        <v>12687</v>
      </c>
      <c r="C4032" t="s">
        <v>8452</v>
      </c>
    </row>
    <row r="4033" spans="1:3" x14ac:dyDescent="0.25">
      <c r="A4033" t="s">
        <v>4232</v>
      </c>
      <c r="B4033" t="s">
        <v>12688</v>
      </c>
      <c r="C4033" t="s">
        <v>8344</v>
      </c>
    </row>
    <row r="4034" spans="1:3" x14ac:dyDescent="0.25">
      <c r="A4034" t="s">
        <v>4233</v>
      </c>
      <c r="B4034" t="s">
        <v>8403</v>
      </c>
      <c r="C4034" t="s">
        <v>12689</v>
      </c>
    </row>
    <row r="4035" spans="1:3" x14ac:dyDescent="0.25">
      <c r="A4035" t="s">
        <v>4234</v>
      </c>
      <c r="B4035" t="s">
        <v>12690</v>
      </c>
      <c r="C4035" t="s">
        <v>8411</v>
      </c>
    </row>
    <row r="4036" spans="1:3" x14ac:dyDescent="0.25">
      <c r="A4036" t="s">
        <v>4235</v>
      </c>
      <c r="B4036" t="s">
        <v>12691</v>
      </c>
      <c r="C4036" t="s">
        <v>8346</v>
      </c>
    </row>
    <row r="4037" spans="1:3" x14ac:dyDescent="0.25">
      <c r="A4037" t="s">
        <v>4236</v>
      </c>
      <c r="B4037" t="s">
        <v>8349</v>
      </c>
      <c r="C4037" t="s">
        <v>12692</v>
      </c>
    </row>
    <row r="4038" spans="1:3" x14ac:dyDescent="0.25">
      <c r="A4038" t="s">
        <v>4237</v>
      </c>
      <c r="B4038" t="s">
        <v>12693</v>
      </c>
      <c r="C4038" t="s">
        <v>8530</v>
      </c>
    </row>
    <row r="4039" spans="1:3" x14ac:dyDescent="0.25">
      <c r="A4039" t="s">
        <v>4238</v>
      </c>
      <c r="B4039" t="s">
        <v>12694</v>
      </c>
      <c r="C4039" t="s">
        <v>8452</v>
      </c>
    </row>
    <row r="4040" spans="1:3" x14ac:dyDescent="0.25">
      <c r="A4040" t="s">
        <v>4239</v>
      </c>
      <c r="B4040" t="s">
        <v>12695</v>
      </c>
      <c r="C4040" t="s">
        <v>8365</v>
      </c>
    </row>
    <row r="4041" spans="1:3" x14ac:dyDescent="0.25">
      <c r="A4041" t="s">
        <v>8314</v>
      </c>
      <c r="B4041" t="s">
        <v>12696</v>
      </c>
      <c r="C4041" t="s">
        <v>8344</v>
      </c>
    </row>
    <row r="4042" spans="1:3" x14ac:dyDescent="0.25">
      <c r="A4042" t="s">
        <v>4241</v>
      </c>
      <c r="B4042" t="s">
        <v>12697</v>
      </c>
      <c r="C4042" t="s">
        <v>8379</v>
      </c>
    </row>
    <row r="4043" spans="1:3" x14ac:dyDescent="0.25">
      <c r="A4043" t="s">
        <v>4242</v>
      </c>
      <c r="B4043" t="s">
        <v>12698</v>
      </c>
      <c r="C4043" t="s">
        <v>8401</v>
      </c>
    </row>
    <row r="4044" spans="1:3" x14ac:dyDescent="0.25">
      <c r="A4044" t="s">
        <v>4243</v>
      </c>
      <c r="B4044" t="s">
        <v>12699</v>
      </c>
      <c r="C4044" t="s">
        <v>8406</v>
      </c>
    </row>
    <row r="4045" spans="1:3" x14ac:dyDescent="0.25">
      <c r="A4045" t="s">
        <v>4244</v>
      </c>
      <c r="B4045" t="s">
        <v>8403</v>
      </c>
      <c r="C4045" t="s">
        <v>12700</v>
      </c>
    </row>
    <row r="4046" spans="1:3" x14ac:dyDescent="0.25">
      <c r="A4046" t="s">
        <v>4245</v>
      </c>
      <c r="B4046" t="s">
        <v>12701</v>
      </c>
      <c r="C4046" t="s">
        <v>8348</v>
      </c>
    </row>
    <row r="4047" spans="1:3" x14ac:dyDescent="0.25">
      <c r="A4047" t="s">
        <v>4246</v>
      </c>
      <c r="B4047" t="s">
        <v>8691</v>
      </c>
      <c r="C4047" t="s">
        <v>12702</v>
      </c>
    </row>
    <row r="4048" spans="1:3" x14ac:dyDescent="0.25">
      <c r="A4048" t="s">
        <v>4247</v>
      </c>
      <c r="B4048" t="s">
        <v>12703</v>
      </c>
      <c r="C4048" t="s">
        <v>8365</v>
      </c>
    </row>
    <row r="4049" spans="1:3" x14ac:dyDescent="0.25">
      <c r="A4049" t="s">
        <v>4248</v>
      </c>
      <c r="B4049" t="s">
        <v>8403</v>
      </c>
      <c r="C4049" t="s">
        <v>12704</v>
      </c>
    </row>
    <row r="4050" spans="1:3" x14ac:dyDescent="0.25">
      <c r="A4050" t="s">
        <v>4249</v>
      </c>
      <c r="B4050" t="s">
        <v>12705</v>
      </c>
      <c r="C4050" t="s">
        <v>8676</v>
      </c>
    </row>
    <row r="4051" spans="1:3" x14ac:dyDescent="0.25">
      <c r="A4051" t="s">
        <v>4250</v>
      </c>
      <c r="B4051" t="s">
        <v>12706</v>
      </c>
      <c r="C4051" t="s">
        <v>8346</v>
      </c>
    </row>
    <row r="4052" spans="1:3" x14ac:dyDescent="0.25">
      <c r="A4052" t="s">
        <v>4251</v>
      </c>
      <c r="B4052" t="s">
        <v>12707</v>
      </c>
      <c r="C4052" t="s">
        <v>8365</v>
      </c>
    </row>
    <row r="4053" spans="1:3" x14ac:dyDescent="0.25">
      <c r="A4053" t="s">
        <v>4252</v>
      </c>
      <c r="B4053" t="s">
        <v>12708</v>
      </c>
      <c r="C4053" t="s">
        <v>8346</v>
      </c>
    </row>
    <row r="4054" spans="1:3" x14ac:dyDescent="0.25">
      <c r="A4054" t="s">
        <v>4253</v>
      </c>
      <c r="B4054" t="s">
        <v>12709</v>
      </c>
      <c r="C4054" t="s">
        <v>12674</v>
      </c>
    </row>
    <row r="4055" spans="1:3" x14ac:dyDescent="0.25">
      <c r="A4055" t="s">
        <v>4254</v>
      </c>
      <c r="B4055" t="s">
        <v>12710</v>
      </c>
      <c r="C4055" t="s">
        <v>8401</v>
      </c>
    </row>
    <row r="4056" spans="1:3" x14ac:dyDescent="0.25">
      <c r="A4056" t="s">
        <v>363</v>
      </c>
      <c r="B4056" t="s">
        <v>12711</v>
      </c>
      <c r="C4056" t="s">
        <v>8379</v>
      </c>
    </row>
    <row r="4057" spans="1:3" x14ac:dyDescent="0.25">
      <c r="A4057" t="s">
        <v>4255</v>
      </c>
      <c r="B4057" t="s">
        <v>12712</v>
      </c>
      <c r="C4057" t="s">
        <v>8517</v>
      </c>
    </row>
    <row r="4058" spans="1:3" x14ac:dyDescent="0.25">
      <c r="A4058" t="s">
        <v>4256</v>
      </c>
      <c r="B4058" t="s">
        <v>12713</v>
      </c>
      <c r="C4058" t="s">
        <v>8492</v>
      </c>
    </row>
    <row r="4059" spans="1:3" x14ac:dyDescent="0.25">
      <c r="A4059" t="s">
        <v>4257</v>
      </c>
      <c r="B4059" t="s">
        <v>8523</v>
      </c>
      <c r="C4059" t="s">
        <v>12714</v>
      </c>
    </row>
    <row r="4060" spans="1:3" x14ac:dyDescent="0.25">
      <c r="A4060" t="s">
        <v>4258</v>
      </c>
      <c r="B4060" t="s">
        <v>12715</v>
      </c>
      <c r="C4060" t="s">
        <v>8401</v>
      </c>
    </row>
    <row r="4061" spans="1:3" x14ac:dyDescent="0.25">
      <c r="A4061" t="s">
        <v>4259</v>
      </c>
      <c r="B4061" t="s">
        <v>12716</v>
      </c>
      <c r="C4061" t="s">
        <v>8413</v>
      </c>
    </row>
    <row r="4062" spans="1:3" x14ac:dyDescent="0.25">
      <c r="A4062" t="s">
        <v>4260</v>
      </c>
      <c r="B4062" t="s">
        <v>8349</v>
      </c>
      <c r="C4062" t="s">
        <v>12717</v>
      </c>
    </row>
    <row r="4063" spans="1:3" x14ac:dyDescent="0.25">
      <c r="A4063" t="s">
        <v>4261</v>
      </c>
      <c r="B4063" t="s">
        <v>12718</v>
      </c>
      <c r="C4063" t="s">
        <v>8401</v>
      </c>
    </row>
    <row r="4064" spans="1:3" x14ac:dyDescent="0.25">
      <c r="A4064" t="s">
        <v>4262</v>
      </c>
      <c r="B4064" t="s">
        <v>12719</v>
      </c>
      <c r="C4064" t="s">
        <v>8401</v>
      </c>
    </row>
    <row r="4065" spans="1:3" x14ac:dyDescent="0.25">
      <c r="A4065" t="s">
        <v>4263</v>
      </c>
      <c r="B4065" t="s">
        <v>12720</v>
      </c>
      <c r="C4065" t="s">
        <v>8401</v>
      </c>
    </row>
    <row r="4066" spans="1:3" x14ac:dyDescent="0.25">
      <c r="A4066" t="s">
        <v>4264</v>
      </c>
      <c r="B4066" t="s">
        <v>12721</v>
      </c>
      <c r="C4066" t="s">
        <v>12722</v>
      </c>
    </row>
    <row r="4067" spans="1:3" x14ac:dyDescent="0.25">
      <c r="A4067" t="s">
        <v>4265</v>
      </c>
      <c r="B4067" t="s">
        <v>12723</v>
      </c>
      <c r="C4067" t="s">
        <v>8413</v>
      </c>
    </row>
    <row r="4068" spans="1:3" x14ac:dyDescent="0.25">
      <c r="A4068" t="s">
        <v>4266</v>
      </c>
      <c r="B4068" t="s">
        <v>12724</v>
      </c>
      <c r="C4068" t="s">
        <v>8401</v>
      </c>
    </row>
    <row r="4069" spans="1:3" x14ac:dyDescent="0.25">
      <c r="A4069" t="s">
        <v>4267</v>
      </c>
      <c r="B4069" t="s">
        <v>8502</v>
      </c>
      <c r="C4069" t="s">
        <v>12725</v>
      </c>
    </row>
    <row r="4070" spans="1:3" x14ac:dyDescent="0.25">
      <c r="A4070" t="s">
        <v>4268</v>
      </c>
      <c r="B4070" t="s">
        <v>12726</v>
      </c>
      <c r="C4070" t="s">
        <v>8365</v>
      </c>
    </row>
    <row r="4071" spans="1:3" x14ac:dyDescent="0.25">
      <c r="A4071" t="s">
        <v>4269</v>
      </c>
      <c r="B4071" t="s">
        <v>8359</v>
      </c>
      <c r="C4071" t="s">
        <v>12727</v>
      </c>
    </row>
    <row r="4072" spans="1:3" x14ac:dyDescent="0.25">
      <c r="A4072" t="s">
        <v>4270</v>
      </c>
      <c r="B4072" t="s">
        <v>12728</v>
      </c>
      <c r="C4072" t="s">
        <v>12729</v>
      </c>
    </row>
    <row r="4073" spans="1:3" x14ac:dyDescent="0.25">
      <c r="A4073" t="s">
        <v>4271</v>
      </c>
      <c r="B4073" t="s">
        <v>12730</v>
      </c>
      <c r="C4073" t="s">
        <v>8401</v>
      </c>
    </row>
    <row r="4074" spans="1:3" x14ac:dyDescent="0.25">
      <c r="A4074" t="s">
        <v>364</v>
      </c>
      <c r="B4074" t="s">
        <v>12731</v>
      </c>
      <c r="C4074" t="s">
        <v>8379</v>
      </c>
    </row>
    <row r="4075" spans="1:3" x14ac:dyDescent="0.25">
      <c r="A4075" t="s">
        <v>4272</v>
      </c>
      <c r="B4075" t="s">
        <v>12732</v>
      </c>
      <c r="C4075" t="s">
        <v>8401</v>
      </c>
    </row>
    <row r="4076" spans="1:3" x14ac:dyDescent="0.25">
      <c r="A4076" t="s">
        <v>4273</v>
      </c>
      <c r="B4076" t="s">
        <v>12733</v>
      </c>
      <c r="C4076" t="s">
        <v>8401</v>
      </c>
    </row>
    <row r="4077" spans="1:3" x14ac:dyDescent="0.25">
      <c r="A4077" t="s">
        <v>4274</v>
      </c>
      <c r="B4077" t="s">
        <v>12734</v>
      </c>
      <c r="C4077" t="s">
        <v>8401</v>
      </c>
    </row>
    <row r="4078" spans="1:3" x14ac:dyDescent="0.25">
      <c r="A4078" t="s">
        <v>4275</v>
      </c>
      <c r="B4078" t="s">
        <v>12735</v>
      </c>
      <c r="C4078" t="s">
        <v>8401</v>
      </c>
    </row>
    <row r="4079" spans="1:3" x14ac:dyDescent="0.25">
      <c r="A4079" t="s">
        <v>4276</v>
      </c>
      <c r="B4079" t="s">
        <v>12736</v>
      </c>
      <c r="C4079" t="s">
        <v>8344</v>
      </c>
    </row>
    <row r="4080" spans="1:3" x14ac:dyDescent="0.25">
      <c r="A4080" t="s">
        <v>4277</v>
      </c>
      <c r="B4080" t="s">
        <v>12737</v>
      </c>
      <c r="C4080" t="s">
        <v>8459</v>
      </c>
    </row>
    <row r="4081" spans="1:3" x14ac:dyDescent="0.25">
      <c r="A4081" t="s">
        <v>4278</v>
      </c>
      <c r="B4081" t="s">
        <v>8611</v>
      </c>
      <c r="C4081" t="s">
        <v>12738</v>
      </c>
    </row>
    <row r="4082" spans="1:3" x14ac:dyDescent="0.25">
      <c r="A4082" t="s">
        <v>4279</v>
      </c>
      <c r="B4082" t="s">
        <v>12739</v>
      </c>
      <c r="C4082" t="s">
        <v>8346</v>
      </c>
    </row>
    <row r="4083" spans="1:3" x14ac:dyDescent="0.25">
      <c r="A4083" t="s">
        <v>4280</v>
      </c>
      <c r="B4083" t="s">
        <v>8349</v>
      </c>
      <c r="C4083" t="s">
        <v>12740</v>
      </c>
    </row>
    <row r="4084" spans="1:3" x14ac:dyDescent="0.25">
      <c r="A4084" t="s">
        <v>4281</v>
      </c>
      <c r="B4084" t="s">
        <v>12741</v>
      </c>
      <c r="C4084" t="s">
        <v>8365</v>
      </c>
    </row>
    <row r="4085" spans="1:3" x14ac:dyDescent="0.25">
      <c r="A4085" t="s">
        <v>4282</v>
      </c>
      <c r="B4085" t="s">
        <v>12742</v>
      </c>
      <c r="C4085" t="s">
        <v>8346</v>
      </c>
    </row>
    <row r="4086" spans="1:3" x14ac:dyDescent="0.25">
      <c r="A4086" t="s">
        <v>4283</v>
      </c>
      <c r="B4086" t="s">
        <v>12743</v>
      </c>
      <c r="C4086" t="s">
        <v>8401</v>
      </c>
    </row>
    <row r="4087" spans="1:3" x14ac:dyDescent="0.25">
      <c r="A4087" t="s">
        <v>4284</v>
      </c>
      <c r="B4087" t="s">
        <v>12744</v>
      </c>
      <c r="C4087" t="s">
        <v>8988</v>
      </c>
    </row>
    <row r="4088" spans="1:3" x14ac:dyDescent="0.25">
      <c r="A4088" t="s">
        <v>4285</v>
      </c>
      <c r="B4088" t="s">
        <v>8349</v>
      </c>
      <c r="C4088" t="s">
        <v>12745</v>
      </c>
    </row>
    <row r="4089" spans="1:3" x14ac:dyDescent="0.25">
      <c r="A4089" t="s">
        <v>4286</v>
      </c>
      <c r="B4089" t="s">
        <v>12746</v>
      </c>
      <c r="C4089" t="s">
        <v>8346</v>
      </c>
    </row>
    <row r="4090" spans="1:3" x14ac:dyDescent="0.25">
      <c r="A4090" t="s">
        <v>4287</v>
      </c>
      <c r="B4090" t="s">
        <v>12747</v>
      </c>
      <c r="C4090" t="s">
        <v>8346</v>
      </c>
    </row>
    <row r="4091" spans="1:3" x14ac:dyDescent="0.25">
      <c r="A4091" t="s">
        <v>4288</v>
      </c>
      <c r="B4091" t="s">
        <v>12748</v>
      </c>
      <c r="C4091" t="s">
        <v>8346</v>
      </c>
    </row>
    <row r="4092" spans="1:3" x14ac:dyDescent="0.25">
      <c r="A4092" t="s">
        <v>4289</v>
      </c>
      <c r="B4092" t="s">
        <v>12749</v>
      </c>
      <c r="C4092" t="s">
        <v>8383</v>
      </c>
    </row>
    <row r="4093" spans="1:3" x14ac:dyDescent="0.25">
      <c r="A4093" t="s">
        <v>4290</v>
      </c>
      <c r="B4093" t="s">
        <v>12750</v>
      </c>
      <c r="C4093" t="s">
        <v>8383</v>
      </c>
    </row>
    <row r="4094" spans="1:3" x14ac:dyDescent="0.25">
      <c r="A4094" t="s">
        <v>7943</v>
      </c>
      <c r="B4094" t="s">
        <v>12751</v>
      </c>
      <c r="C4094" t="s">
        <v>8530</v>
      </c>
    </row>
    <row r="4095" spans="1:3" x14ac:dyDescent="0.25">
      <c r="A4095" t="s">
        <v>4292</v>
      </c>
      <c r="B4095" t="s">
        <v>12752</v>
      </c>
      <c r="C4095" t="s">
        <v>8379</v>
      </c>
    </row>
    <row r="4096" spans="1:3" x14ac:dyDescent="0.25">
      <c r="A4096" t="s">
        <v>4293</v>
      </c>
      <c r="B4096" t="s">
        <v>12753</v>
      </c>
      <c r="C4096" t="s">
        <v>8346</v>
      </c>
    </row>
    <row r="4097" spans="1:3" x14ac:dyDescent="0.25">
      <c r="A4097" t="s">
        <v>4294</v>
      </c>
      <c r="B4097" t="s">
        <v>12754</v>
      </c>
      <c r="C4097" t="s">
        <v>8413</v>
      </c>
    </row>
    <row r="4098" spans="1:3" x14ac:dyDescent="0.25">
      <c r="A4098" t="s">
        <v>4295</v>
      </c>
      <c r="B4098" t="s">
        <v>12755</v>
      </c>
      <c r="C4098" t="s">
        <v>8452</v>
      </c>
    </row>
    <row r="4099" spans="1:3" x14ac:dyDescent="0.25">
      <c r="A4099" t="s">
        <v>4296</v>
      </c>
      <c r="B4099" t="s">
        <v>12756</v>
      </c>
      <c r="C4099" t="s">
        <v>8988</v>
      </c>
    </row>
    <row r="4100" spans="1:3" x14ac:dyDescent="0.25">
      <c r="A4100" t="s">
        <v>4297</v>
      </c>
      <c r="B4100" t="s">
        <v>8349</v>
      </c>
      <c r="C4100" t="s">
        <v>12757</v>
      </c>
    </row>
    <row r="4101" spans="1:3" x14ac:dyDescent="0.25">
      <c r="A4101" t="s">
        <v>4298</v>
      </c>
      <c r="B4101" t="s">
        <v>12758</v>
      </c>
      <c r="C4101" t="s">
        <v>8962</v>
      </c>
    </row>
    <row r="4102" spans="1:3" x14ac:dyDescent="0.25">
      <c r="A4102" t="s">
        <v>4299</v>
      </c>
      <c r="B4102" t="s">
        <v>12759</v>
      </c>
      <c r="C4102" t="s">
        <v>8413</v>
      </c>
    </row>
    <row r="4103" spans="1:3" x14ac:dyDescent="0.25">
      <c r="A4103" t="s">
        <v>4300</v>
      </c>
      <c r="B4103" t="s">
        <v>12760</v>
      </c>
      <c r="C4103" t="s">
        <v>8676</v>
      </c>
    </row>
    <row r="4104" spans="1:3" x14ac:dyDescent="0.25">
      <c r="A4104" t="s">
        <v>285</v>
      </c>
      <c r="B4104" t="s">
        <v>12761</v>
      </c>
      <c r="C4104" t="s">
        <v>8379</v>
      </c>
    </row>
    <row r="4105" spans="1:3" x14ac:dyDescent="0.25">
      <c r="A4105" t="s">
        <v>4301</v>
      </c>
      <c r="B4105" t="s">
        <v>12762</v>
      </c>
      <c r="C4105" t="s">
        <v>8401</v>
      </c>
    </row>
    <row r="4106" spans="1:3" x14ac:dyDescent="0.25">
      <c r="A4106" t="s">
        <v>4302</v>
      </c>
      <c r="B4106" t="s">
        <v>12763</v>
      </c>
      <c r="C4106" t="s">
        <v>8644</v>
      </c>
    </row>
    <row r="4107" spans="1:3" x14ac:dyDescent="0.25">
      <c r="A4107" t="s">
        <v>4303</v>
      </c>
      <c r="B4107" t="s">
        <v>12764</v>
      </c>
      <c r="C4107" t="s">
        <v>8457</v>
      </c>
    </row>
    <row r="4108" spans="1:3" x14ac:dyDescent="0.25">
      <c r="A4108" t="s">
        <v>85</v>
      </c>
      <c r="B4108" t="s">
        <v>12765</v>
      </c>
      <c r="C4108" t="s">
        <v>8379</v>
      </c>
    </row>
    <row r="4109" spans="1:3" x14ac:dyDescent="0.25">
      <c r="A4109" t="s">
        <v>4304</v>
      </c>
      <c r="B4109" t="s">
        <v>12766</v>
      </c>
      <c r="C4109" t="s">
        <v>8346</v>
      </c>
    </row>
    <row r="4110" spans="1:3" x14ac:dyDescent="0.25">
      <c r="A4110" t="s">
        <v>4305</v>
      </c>
      <c r="B4110" t="s">
        <v>12767</v>
      </c>
      <c r="C4110" t="s">
        <v>8499</v>
      </c>
    </row>
    <row r="4111" spans="1:3" x14ac:dyDescent="0.25">
      <c r="A4111" t="s">
        <v>4306</v>
      </c>
      <c r="B4111" t="s">
        <v>8349</v>
      </c>
      <c r="C4111" t="s">
        <v>12768</v>
      </c>
    </row>
    <row r="4112" spans="1:3" x14ac:dyDescent="0.25">
      <c r="A4112" t="s">
        <v>4307</v>
      </c>
      <c r="B4112" t="s">
        <v>12769</v>
      </c>
      <c r="C4112" t="s">
        <v>8401</v>
      </c>
    </row>
    <row r="4113" spans="1:3" x14ac:dyDescent="0.25">
      <c r="A4113" t="s">
        <v>4308</v>
      </c>
      <c r="B4113" t="s">
        <v>8349</v>
      </c>
      <c r="C4113" t="s">
        <v>12770</v>
      </c>
    </row>
    <row r="4114" spans="1:3" x14ac:dyDescent="0.25">
      <c r="A4114" t="s">
        <v>4309</v>
      </c>
      <c r="B4114" t="s">
        <v>8523</v>
      </c>
      <c r="C4114" t="s">
        <v>12771</v>
      </c>
    </row>
    <row r="4115" spans="1:3" x14ac:dyDescent="0.25">
      <c r="A4115" t="s">
        <v>4310</v>
      </c>
      <c r="B4115" t="s">
        <v>12772</v>
      </c>
      <c r="C4115" t="s">
        <v>8365</v>
      </c>
    </row>
    <row r="4116" spans="1:3" x14ac:dyDescent="0.25">
      <c r="A4116" t="s">
        <v>4311</v>
      </c>
      <c r="B4116" t="s">
        <v>12773</v>
      </c>
      <c r="C4116" t="s">
        <v>8452</v>
      </c>
    </row>
    <row r="4117" spans="1:3" x14ac:dyDescent="0.25">
      <c r="A4117" t="s">
        <v>4312</v>
      </c>
      <c r="B4117" t="s">
        <v>8523</v>
      </c>
      <c r="C4117" t="s">
        <v>12774</v>
      </c>
    </row>
    <row r="4118" spans="1:3" x14ac:dyDescent="0.25">
      <c r="A4118" t="s">
        <v>4313</v>
      </c>
      <c r="B4118" t="s">
        <v>12775</v>
      </c>
      <c r="C4118" t="s">
        <v>8365</v>
      </c>
    </row>
    <row r="4119" spans="1:3" x14ac:dyDescent="0.25">
      <c r="A4119" t="s">
        <v>4314</v>
      </c>
      <c r="B4119" t="s">
        <v>12776</v>
      </c>
      <c r="C4119" t="s">
        <v>8383</v>
      </c>
    </row>
    <row r="4120" spans="1:3" x14ac:dyDescent="0.25">
      <c r="A4120" t="s">
        <v>4315</v>
      </c>
      <c r="B4120" t="s">
        <v>12777</v>
      </c>
      <c r="C4120" t="s">
        <v>8342</v>
      </c>
    </row>
    <row r="4121" spans="1:3" x14ac:dyDescent="0.25">
      <c r="A4121" t="s">
        <v>4316</v>
      </c>
      <c r="B4121" t="s">
        <v>8349</v>
      </c>
      <c r="C4121" t="s">
        <v>12778</v>
      </c>
    </row>
    <row r="4122" spans="1:3" x14ac:dyDescent="0.25">
      <c r="A4122" t="s">
        <v>4317</v>
      </c>
      <c r="B4122" t="s">
        <v>12779</v>
      </c>
      <c r="C4122" t="s">
        <v>8348</v>
      </c>
    </row>
    <row r="4123" spans="1:3" x14ac:dyDescent="0.25">
      <c r="A4123" t="s">
        <v>7944</v>
      </c>
      <c r="B4123" t="s">
        <v>12780</v>
      </c>
      <c r="C4123" t="s">
        <v>12781</v>
      </c>
    </row>
    <row r="4124" spans="1:3" x14ac:dyDescent="0.25">
      <c r="A4124" t="s">
        <v>4319</v>
      </c>
      <c r="B4124" t="s">
        <v>12782</v>
      </c>
      <c r="C4124" t="s">
        <v>8401</v>
      </c>
    </row>
    <row r="4125" spans="1:3" x14ac:dyDescent="0.25">
      <c r="A4125" t="s">
        <v>4320</v>
      </c>
      <c r="B4125" t="s">
        <v>8349</v>
      </c>
      <c r="C4125" t="s">
        <v>12783</v>
      </c>
    </row>
    <row r="4126" spans="1:3" x14ac:dyDescent="0.25">
      <c r="A4126" t="s">
        <v>4321</v>
      </c>
      <c r="B4126" t="s">
        <v>12784</v>
      </c>
      <c r="C4126" t="s">
        <v>8401</v>
      </c>
    </row>
    <row r="4127" spans="1:3" x14ac:dyDescent="0.25">
      <c r="A4127" t="s">
        <v>4322</v>
      </c>
      <c r="B4127" t="s">
        <v>12785</v>
      </c>
      <c r="C4127" t="s">
        <v>12786</v>
      </c>
    </row>
    <row r="4128" spans="1:3" x14ac:dyDescent="0.25">
      <c r="A4128" t="s">
        <v>4323</v>
      </c>
      <c r="B4128" t="s">
        <v>12787</v>
      </c>
      <c r="C4128" t="s">
        <v>8488</v>
      </c>
    </row>
    <row r="4129" spans="1:3" x14ac:dyDescent="0.25">
      <c r="A4129" t="s">
        <v>4324</v>
      </c>
      <c r="B4129" t="s">
        <v>12788</v>
      </c>
      <c r="C4129" t="s">
        <v>8346</v>
      </c>
    </row>
    <row r="4130" spans="1:3" x14ac:dyDescent="0.25">
      <c r="A4130" t="s">
        <v>4325</v>
      </c>
      <c r="B4130" t="s">
        <v>12789</v>
      </c>
      <c r="C4130" t="s">
        <v>8342</v>
      </c>
    </row>
    <row r="4131" spans="1:3" x14ac:dyDescent="0.25">
      <c r="A4131" t="s">
        <v>4326</v>
      </c>
      <c r="B4131" t="s">
        <v>8349</v>
      </c>
      <c r="C4131" t="s">
        <v>12790</v>
      </c>
    </row>
    <row r="4132" spans="1:3" x14ac:dyDescent="0.25">
      <c r="A4132" t="s">
        <v>4327</v>
      </c>
      <c r="B4132" t="s">
        <v>12791</v>
      </c>
      <c r="C4132" t="s">
        <v>8379</v>
      </c>
    </row>
    <row r="4133" spans="1:3" x14ac:dyDescent="0.25">
      <c r="A4133" t="s">
        <v>4328</v>
      </c>
      <c r="B4133" t="s">
        <v>12792</v>
      </c>
      <c r="C4133" t="s">
        <v>8348</v>
      </c>
    </row>
    <row r="4134" spans="1:3" x14ac:dyDescent="0.25">
      <c r="A4134" t="s">
        <v>4329</v>
      </c>
      <c r="B4134" t="s">
        <v>12793</v>
      </c>
      <c r="C4134" t="s">
        <v>9678</v>
      </c>
    </row>
    <row r="4135" spans="1:3" x14ac:dyDescent="0.25">
      <c r="A4135" t="s">
        <v>4330</v>
      </c>
      <c r="B4135" t="s">
        <v>12794</v>
      </c>
      <c r="C4135" t="s">
        <v>8357</v>
      </c>
    </row>
    <row r="4136" spans="1:3" x14ac:dyDescent="0.25">
      <c r="A4136" t="s">
        <v>4331</v>
      </c>
      <c r="B4136" t="s">
        <v>8403</v>
      </c>
      <c r="C4136" t="s">
        <v>12795</v>
      </c>
    </row>
    <row r="4137" spans="1:3" x14ac:dyDescent="0.25">
      <c r="A4137" t="s">
        <v>4332</v>
      </c>
      <c r="B4137" t="s">
        <v>12796</v>
      </c>
      <c r="C4137" t="s">
        <v>8401</v>
      </c>
    </row>
    <row r="4138" spans="1:3" x14ac:dyDescent="0.25">
      <c r="A4138" t="s">
        <v>4333</v>
      </c>
      <c r="B4138" t="s">
        <v>12797</v>
      </c>
      <c r="C4138" t="s">
        <v>8401</v>
      </c>
    </row>
    <row r="4139" spans="1:3" x14ac:dyDescent="0.25">
      <c r="A4139" t="s">
        <v>7945</v>
      </c>
      <c r="B4139" t="s">
        <v>12798</v>
      </c>
      <c r="C4139" t="s">
        <v>8890</v>
      </c>
    </row>
    <row r="4140" spans="1:3" x14ac:dyDescent="0.25">
      <c r="A4140" t="s">
        <v>4335</v>
      </c>
      <c r="B4140" t="s">
        <v>12799</v>
      </c>
      <c r="C4140" t="s">
        <v>8401</v>
      </c>
    </row>
    <row r="4141" spans="1:3" x14ac:dyDescent="0.25">
      <c r="A4141" t="s">
        <v>4336</v>
      </c>
      <c r="B4141" t="s">
        <v>12800</v>
      </c>
      <c r="C4141" t="s">
        <v>8346</v>
      </c>
    </row>
    <row r="4142" spans="1:3" x14ac:dyDescent="0.25">
      <c r="A4142" t="s">
        <v>4337</v>
      </c>
      <c r="B4142" t="s">
        <v>12801</v>
      </c>
      <c r="C4142" t="s">
        <v>8413</v>
      </c>
    </row>
    <row r="4143" spans="1:3" x14ac:dyDescent="0.25">
      <c r="A4143" t="s">
        <v>4338</v>
      </c>
      <c r="B4143" t="s">
        <v>12802</v>
      </c>
      <c r="C4143" t="s">
        <v>8348</v>
      </c>
    </row>
    <row r="4144" spans="1:3" x14ac:dyDescent="0.25">
      <c r="A4144" t="s">
        <v>4339</v>
      </c>
      <c r="B4144" t="s">
        <v>12803</v>
      </c>
      <c r="C4144" t="s">
        <v>8365</v>
      </c>
    </row>
    <row r="4145" spans="1:3" x14ac:dyDescent="0.25">
      <c r="A4145" t="s">
        <v>4340</v>
      </c>
      <c r="B4145" t="s">
        <v>12804</v>
      </c>
      <c r="C4145" t="s">
        <v>8365</v>
      </c>
    </row>
    <row r="4146" spans="1:3" x14ac:dyDescent="0.25">
      <c r="A4146" t="s">
        <v>4341</v>
      </c>
      <c r="B4146" t="s">
        <v>12805</v>
      </c>
      <c r="C4146" t="s">
        <v>8346</v>
      </c>
    </row>
    <row r="4147" spans="1:3" x14ac:dyDescent="0.25">
      <c r="A4147" t="s">
        <v>4342</v>
      </c>
      <c r="B4147" t="s">
        <v>12806</v>
      </c>
      <c r="C4147" t="s">
        <v>8383</v>
      </c>
    </row>
    <row r="4148" spans="1:3" x14ac:dyDescent="0.25">
      <c r="A4148" t="s">
        <v>4343</v>
      </c>
      <c r="B4148" t="s">
        <v>12807</v>
      </c>
      <c r="C4148" t="s">
        <v>8346</v>
      </c>
    </row>
    <row r="4149" spans="1:3" x14ac:dyDescent="0.25">
      <c r="A4149" t="s">
        <v>4344</v>
      </c>
      <c r="B4149" t="s">
        <v>12808</v>
      </c>
      <c r="C4149" t="s">
        <v>8401</v>
      </c>
    </row>
    <row r="4150" spans="1:3" x14ac:dyDescent="0.25">
      <c r="A4150" t="s">
        <v>4345</v>
      </c>
      <c r="B4150" t="s">
        <v>12809</v>
      </c>
      <c r="C4150" t="s">
        <v>8354</v>
      </c>
    </row>
    <row r="4151" spans="1:3" x14ac:dyDescent="0.25">
      <c r="A4151" t="s">
        <v>86</v>
      </c>
      <c r="B4151" t="s">
        <v>12810</v>
      </c>
      <c r="C4151" t="s">
        <v>12811</v>
      </c>
    </row>
    <row r="4152" spans="1:3" x14ac:dyDescent="0.25">
      <c r="A4152" t="s">
        <v>4346</v>
      </c>
      <c r="B4152" t="s">
        <v>12812</v>
      </c>
      <c r="C4152" t="s">
        <v>8346</v>
      </c>
    </row>
    <row r="4153" spans="1:3" x14ac:dyDescent="0.25">
      <c r="A4153" t="s">
        <v>4347</v>
      </c>
      <c r="B4153" t="s">
        <v>12813</v>
      </c>
      <c r="C4153" t="s">
        <v>8344</v>
      </c>
    </row>
    <row r="4154" spans="1:3" x14ac:dyDescent="0.25">
      <c r="A4154" t="s">
        <v>4348</v>
      </c>
      <c r="B4154" t="s">
        <v>12814</v>
      </c>
      <c r="C4154" t="s">
        <v>8401</v>
      </c>
    </row>
    <row r="4155" spans="1:3" x14ac:dyDescent="0.25">
      <c r="A4155" t="s">
        <v>4349</v>
      </c>
      <c r="B4155" t="s">
        <v>12815</v>
      </c>
      <c r="C4155" t="s">
        <v>8379</v>
      </c>
    </row>
    <row r="4156" spans="1:3" x14ac:dyDescent="0.25">
      <c r="A4156" t="s">
        <v>4350</v>
      </c>
      <c r="B4156" t="s">
        <v>12816</v>
      </c>
      <c r="C4156" t="s">
        <v>8492</v>
      </c>
    </row>
    <row r="4157" spans="1:3" x14ac:dyDescent="0.25">
      <c r="A4157" t="s">
        <v>4351</v>
      </c>
      <c r="B4157" t="s">
        <v>8502</v>
      </c>
      <c r="C4157" t="s">
        <v>12817</v>
      </c>
    </row>
    <row r="4158" spans="1:3" x14ac:dyDescent="0.25">
      <c r="A4158" t="s">
        <v>4352</v>
      </c>
      <c r="B4158" t="s">
        <v>12818</v>
      </c>
      <c r="C4158" t="s">
        <v>8390</v>
      </c>
    </row>
    <row r="4159" spans="1:3" x14ac:dyDescent="0.25">
      <c r="A4159" t="s">
        <v>4353</v>
      </c>
      <c r="B4159" t="s">
        <v>12819</v>
      </c>
      <c r="C4159" t="s">
        <v>8346</v>
      </c>
    </row>
    <row r="4160" spans="1:3" x14ac:dyDescent="0.25">
      <c r="A4160" t="s">
        <v>199</v>
      </c>
      <c r="B4160" t="s">
        <v>12820</v>
      </c>
      <c r="C4160" t="s">
        <v>8379</v>
      </c>
    </row>
    <row r="4161" spans="1:3" x14ac:dyDescent="0.25">
      <c r="A4161" t="s">
        <v>4354</v>
      </c>
      <c r="B4161" t="s">
        <v>12821</v>
      </c>
      <c r="C4161" t="s">
        <v>10749</v>
      </c>
    </row>
    <row r="4162" spans="1:3" x14ac:dyDescent="0.25">
      <c r="A4162" t="s">
        <v>4355</v>
      </c>
      <c r="B4162" t="s">
        <v>12822</v>
      </c>
      <c r="C4162" t="s">
        <v>12823</v>
      </c>
    </row>
    <row r="4163" spans="1:3" x14ac:dyDescent="0.25">
      <c r="A4163" t="s">
        <v>4356</v>
      </c>
      <c r="B4163" t="s">
        <v>12824</v>
      </c>
      <c r="C4163" t="s">
        <v>8392</v>
      </c>
    </row>
    <row r="4164" spans="1:3" x14ac:dyDescent="0.25">
      <c r="A4164" t="s">
        <v>4357</v>
      </c>
      <c r="B4164" t="s">
        <v>12825</v>
      </c>
      <c r="C4164" t="s">
        <v>8365</v>
      </c>
    </row>
    <row r="4165" spans="1:3" x14ac:dyDescent="0.25">
      <c r="A4165" t="s">
        <v>4358</v>
      </c>
      <c r="B4165" t="s">
        <v>12826</v>
      </c>
      <c r="C4165" t="s">
        <v>12827</v>
      </c>
    </row>
    <row r="4166" spans="1:3" x14ac:dyDescent="0.25">
      <c r="A4166" t="s">
        <v>4359</v>
      </c>
      <c r="B4166" t="s">
        <v>8349</v>
      </c>
      <c r="C4166" t="s">
        <v>12828</v>
      </c>
    </row>
    <row r="4167" spans="1:3" x14ac:dyDescent="0.25">
      <c r="A4167" t="s">
        <v>4360</v>
      </c>
      <c r="B4167" t="s">
        <v>12829</v>
      </c>
      <c r="C4167" t="s">
        <v>8344</v>
      </c>
    </row>
    <row r="4168" spans="1:3" x14ac:dyDescent="0.25">
      <c r="A4168" t="s">
        <v>4361</v>
      </c>
      <c r="B4168" t="s">
        <v>12830</v>
      </c>
      <c r="C4168" t="s">
        <v>8342</v>
      </c>
    </row>
    <row r="4169" spans="1:3" x14ac:dyDescent="0.25">
      <c r="A4169" t="s">
        <v>4362</v>
      </c>
      <c r="B4169" t="s">
        <v>8349</v>
      </c>
      <c r="C4169" t="s">
        <v>12831</v>
      </c>
    </row>
    <row r="4170" spans="1:3" x14ac:dyDescent="0.25">
      <c r="A4170" t="s">
        <v>4363</v>
      </c>
      <c r="B4170" t="s">
        <v>8403</v>
      </c>
      <c r="C4170" t="s">
        <v>12832</v>
      </c>
    </row>
    <row r="4171" spans="1:3" x14ac:dyDescent="0.25">
      <c r="A4171" t="s">
        <v>4364</v>
      </c>
      <c r="B4171" t="s">
        <v>12833</v>
      </c>
      <c r="C4171" t="s">
        <v>8383</v>
      </c>
    </row>
    <row r="4172" spans="1:3" x14ac:dyDescent="0.25">
      <c r="A4172" t="s">
        <v>4365</v>
      </c>
      <c r="B4172" t="s">
        <v>8349</v>
      </c>
      <c r="C4172" t="s">
        <v>12834</v>
      </c>
    </row>
    <row r="4173" spans="1:3" x14ac:dyDescent="0.25">
      <c r="A4173" t="s">
        <v>4366</v>
      </c>
      <c r="B4173" t="s">
        <v>12835</v>
      </c>
      <c r="C4173" t="s">
        <v>8344</v>
      </c>
    </row>
    <row r="4174" spans="1:3" x14ac:dyDescent="0.25">
      <c r="A4174" t="s">
        <v>4367</v>
      </c>
      <c r="B4174" t="s">
        <v>12836</v>
      </c>
      <c r="C4174" t="s">
        <v>8383</v>
      </c>
    </row>
    <row r="4175" spans="1:3" x14ac:dyDescent="0.25">
      <c r="A4175" t="s">
        <v>4368</v>
      </c>
      <c r="B4175" t="s">
        <v>12837</v>
      </c>
      <c r="C4175" t="s">
        <v>8346</v>
      </c>
    </row>
    <row r="4176" spans="1:3" x14ac:dyDescent="0.25">
      <c r="A4176" t="s">
        <v>4369</v>
      </c>
      <c r="B4176" t="s">
        <v>12838</v>
      </c>
      <c r="C4176" t="s">
        <v>8383</v>
      </c>
    </row>
    <row r="4177" spans="1:3" x14ac:dyDescent="0.25">
      <c r="A4177" t="s">
        <v>4370</v>
      </c>
      <c r="B4177" t="s">
        <v>12839</v>
      </c>
      <c r="C4177" t="s">
        <v>8383</v>
      </c>
    </row>
    <row r="4178" spans="1:3" x14ac:dyDescent="0.25">
      <c r="A4178" t="s">
        <v>4371</v>
      </c>
      <c r="B4178" t="s">
        <v>8359</v>
      </c>
      <c r="C4178" t="s">
        <v>12840</v>
      </c>
    </row>
    <row r="4179" spans="1:3" x14ac:dyDescent="0.25">
      <c r="A4179" t="s">
        <v>4372</v>
      </c>
      <c r="B4179" t="s">
        <v>12841</v>
      </c>
      <c r="C4179" t="s">
        <v>8365</v>
      </c>
    </row>
    <row r="4180" spans="1:3" x14ac:dyDescent="0.25">
      <c r="A4180" t="s">
        <v>4373</v>
      </c>
      <c r="B4180" t="s">
        <v>12842</v>
      </c>
      <c r="C4180" t="s">
        <v>8379</v>
      </c>
    </row>
    <row r="4181" spans="1:3" x14ac:dyDescent="0.25">
      <c r="A4181" t="s">
        <v>4374</v>
      </c>
      <c r="B4181" t="s">
        <v>12843</v>
      </c>
      <c r="C4181" t="s">
        <v>8365</v>
      </c>
    </row>
    <row r="4182" spans="1:3" x14ac:dyDescent="0.25">
      <c r="A4182" t="s">
        <v>4375</v>
      </c>
      <c r="B4182" t="s">
        <v>12844</v>
      </c>
      <c r="C4182" t="s">
        <v>8365</v>
      </c>
    </row>
    <row r="4183" spans="1:3" x14ac:dyDescent="0.25">
      <c r="A4183" t="s">
        <v>4376</v>
      </c>
      <c r="B4183" t="s">
        <v>8349</v>
      </c>
      <c r="C4183" t="s">
        <v>12845</v>
      </c>
    </row>
    <row r="4184" spans="1:3" x14ac:dyDescent="0.25">
      <c r="A4184" t="s">
        <v>4377</v>
      </c>
      <c r="B4184" t="s">
        <v>12846</v>
      </c>
      <c r="C4184" t="s">
        <v>8365</v>
      </c>
    </row>
    <row r="4185" spans="1:3" x14ac:dyDescent="0.25">
      <c r="A4185" t="s">
        <v>4378</v>
      </c>
      <c r="B4185" t="s">
        <v>12847</v>
      </c>
      <c r="C4185" t="s">
        <v>8383</v>
      </c>
    </row>
    <row r="4186" spans="1:3" x14ac:dyDescent="0.25">
      <c r="A4186" t="s">
        <v>4379</v>
      </c>
      <c r="B4186" t="s">
        <v>12848</v>
      </c>
      <c r="C4186" t="s">
        <v>8676</v>
      </c>
    </row>
    <row r="4187" spans="1:3" x14ac:dyDescent="0.25">
      <c r="A4187" t="s">
        <v>4380</v>
      </c>
      <c r="B4187" t="s">
        <v>8523</v>
      </c>
      <c r="C4187" t="s">
        <v>12849</v>
      </c>
    </row>
    <row r="4188" spans="1:3" x14ac:dyDescent="0.25">
      <c r="A4188" t="s">
        <v>4381</v>
      </c>
      <c r="B4188" t="s">
        <v>8349</v>
      </c>
      <c r="C4188" t="s">
        <v>12850</v>
      </c>
    </row>
    <row r="4189" spans="1:3" x14ac:dyDescent="0.25">
      <c r="A4189" t="s">
        <v>4382</v>
      </c>
      <c r="B4189" t="s">
        <v>8349</v>
      </c>
      <c r="C4189" t="s">
        <v>12851</v>
      </c>
    </row>
    <row r="4190" spans="1:3" x14ac:dyDescent="0.25">
      <c r="A4190" t="s">
        <v>4383</v>
      </c>
      <c r="B4190" t="s">
        <v>12852</v>
      </c>
      <c r="C4190" t="s">
        <v>8392</v>
      </c>
    </row>
    <row r="4191" spans="1:3" x14ac:dyDescent="0.25">
      <c r="A4191" t="s">
        <v>4384</v>
      </c>
      <c r="B4191" t="s">
        <v>12853</v>
      </c>
      <c r="C4191" t="s">
        <v>8383</v>
      </c>
    </row>
    <row r="4192" spans="1:3" x14ac:dyDescent="0.25">
      <c r="A4192" t="s">
        <v>4385</v>
      </c>
      <c r="B4192" t="s">
        <v>12854</v>
      </c>
      <c r="C4192" t="s">
        <v>8383</v>
      </c>
    </row>
    <row r="4193" spans="1:3" x14ac:dyDescent="0.25">
      <c r="A4193" t="s">
        <v>4386</v>
      </c>
      <c r="B4193" t="s">
        <v>8502</v>
      </c>
      <c r="C4193" t="s">
        <v>12855</v>
      </c>
    </row>
    <row r="4194" spans="1:3" x14ac:dyDescent="0.25">
      <c r="A4194" t="s">
        <v>4387</v>
      </c>
      <c r="B4194" t="s">
        <v>12856</v>
      </c>
      <c r="C4194" t="s">
        <v>8354</v>
      </c>
    </row>
    <row r="4195" spans="1:3" x14ac:dyDescent="0.25">
      <c r="A4195" t="s">
        <v>4388</v>
      </c>
      <c r="B4195" t="s">
        <v>12857</v>
      </c>
      <c r="C4195" t="s">
        <v>8365</v>
      </c>
    </row>
    <row r="4196" spans="1:3" x14ac:dyDescent="0.25">
      <c r="A4196" t="s">
        <v>365</v>
      </c>
      <c r="B4196" t="s">
        <v>12858</v>
      </c>
      <c r="C4196" t="s">
        <v>8379</v>
      </c>
    </row>
    <row r="4197" spans="1:3" x14ac:dyDescent="0.25">
      <c r="A4197" t="s">
        <v>4389</v>
      </c>
      <c r="B4197" t="s">
        <v>12859</v>
      </c>
      <c r="C4197" t="s">
        <v>12860</v>
      </c>
    </row>
    <row r="4198" spans="1:3" x14ac:dyDescent="0.25">
      <c r="A4198" t="s">
        <v>4390</v>
      </c>
      <c r="B4198" t="s">
        <v>12861</v>
      </c>
      <c r="C4198" t="s">
        <v>8342</v>
      </c>
    </row>
    <row r="4199" spans="1:3" x14ac:dyDescent="0.25">
      <c r="A4199" t="s">
        <v>4391</v>
      </c>
      <c r="B4199" t="s">
        <v>12862</v>
      </c>
      <c r="C4199" t="s">
        <v>8411</v>
      </c>
    </row>
    <row r="4200" spans="1:3" x14ac:dyDescent="0.25">
      <c r="A4200" t="s">
        <v>4392</v>
      </c>
      <c r="B4200" t="s">
        <v>12863</v>
      </c>
      <c r="C4200" t="s">
        <v>8365</v>
      </c>
    </row>
    <row r="4201" spans="1:3" x14ac:dyDescent="0.25">
      <c r="A4201" t="s">
        <v>4393</v>
      </c>
      <c r="B4201" t="s">
        <v>8403</v>
      </c>
      <c r="C4201" t="s">
        <v>12864</v>
      </c>
    </row>
    <row r="4202" spans="1:3" x14ac:dyDescent="0.25">
      <c r="A4202" t="s">
        <v>4394</v>
      </c>
      <c r="B4202" t="s">
        <v>12865</v>
      </c>
      <c r="C4202" t="s">
        <v>8383</v>
      </c>
    </row>
    <row r="4203" spans="1:3" x14ac:dyDescent="0.25">
      <c r="A4203" t="s">
        <v>4395</v>
      </c>
      <c r="B4203" t="s">
        <v>12866</v>
      </c>
      <c r="C4203" t="s">
        <v>12867</v>
      </c>
    </row>
    <row r="4204" spans="1:3" x14ac:dyDescent="0.25">
      <c r="A4204" t="s">
        <v>4396</v>
      </c>
      <c r="B4204" t="s">
        <v>8349</v>
      </c>
      <c r="C4204" t="s">
        <v>12868</v>
      </c>
    </row>
    <row r="4205" spans="1:3" x14ac:dyDescent="0.25">
      <c r="A4205" t="s">
        <v>4397</v>
      </c>
      <c r="B4205" t="s">
        <v>12869</v>
      </c>
      <c r="C4205" t="s">
        <v>8348</v>
      </c>
    </row>
    <row r="4206" spans="1:3" x14ac:dyDescent="0.25">
      <c r="A4206" t="s">
        <v>4398</v>
      </c>
      <c r="B4206" t="s">
        <v>12870</v>
      </c>
      <c r="C4206" t="s">
        <v>8383</v>
      </c>
    </row>
    <row r="4207" spans="1:3" x14ac:dyDescent="0.25">
      <c r="A4207" t="s">
        <v>4399</v>
      </c>
      <c r="B4207" t="s">
        <v>12871</v>
      </c>
      <c r="C4207" t="s">
        <v>8383</v>
      </c>
    </row>
    <row r="4208" spans="1:3" x14ac:dyDescent="0.25">
      <c r="A4208" t="s">
        <v>4400</v>
      </c>
      <c r="B4208" t="s">
        <v>8359</v>
      </c>
      <c r="C4208" t="s">
        <v>12872</v>
      </c>
    </row>
    <row r="4209" spans="1:3" x14ac:dyDescent="0.25">
      <c r="A4209" t="s">
        <v>4401</v>
      </c>
      <c r="B4209" t="s">
        <v>12873</v>
      </c>
      <c r="C4209" t="s">
        <v>8392</v>
      </c>
    </row>
    <row r="4210" spans="1:3" x14ac:dyDescent="0.25">
      <c r="A4210" t="s">
        <v>4402</v>
      </c>
      <c r="B4210" t="s">
        <v>12874</v>
      </c>
      <c r="C4210" t="s">
        <v>8348</v>
      </c>
    </row>
    <row r="4211" spans="1:3" x14ac:dyDescent="0.25">
      <c r="A4211" t="s">
        <v>4403</v>
      </c>
      <c r="B4211" t="s">
        <v>12875</v>
      </c>
      <c r="C4211" t="s">
        <v>8348</v>
      </c>
    </row>
    <row r="4212" spans="1:3" x14ac:dyDescent="0.25">
      <c r="A4212" t="s">
        <v>4404</v>
      </c>
      <c r="B4212" t="s">
        <v>12876</v>
      </c>
      <c r="C4212" t="s">
        <v>8411</v>
      </c>
    </row>
    <row r="4213" spans="1:3" x14ac:dyDescent="0.25">
      <c r="A4213" t="s">
        <v>4405</v>
      </c>
      <c r="B4213" t="s">
        <v>12877</v>
      </c>
      <c r="C4213" t="s">
        <v>8392</v>
      </c>
    </row>
    <row r="4214" spans="1:3" x14ac:dyDescent="0.25">
      <c r="A4214" t="s">
        <v>4406</v>
      </c>
      <c r="B4214" t="s">
        <v>12878</v>
      </c>
      <c r="C4214" t="s">
        <v>8509</v>
      </c>
    </row>
    <row r="4215" spans="1:3" x14ac:dyDescent="0.25">
      <c r="A4215" t="s">
        <v>4407</v>
      </c>
      <c r="B4215" t="s">
        <v>12879</v>
      </c>
      <c r="C4215" t="s">
        <v>8342</v>
      </c>
    </row>
    <row r="4216" spans="1:3" x14ac:dyDescent="0.25">
      <c r="A4216" t="s">
        <v>4408</v>
      </c>
      <c r="B4216" t="s">
        <v>12880</v>
      </c>
      <c r="C4216" t="s">
        <v>8346</v>
      </c>
    </row>
    <row r="4217" spans="1:3" x14ac:dyDescent="0.25">
      <c r="A4217" t="s">
        <v>4409</v>
      </c>
      <c r="B4217" t="s">
        <v>12881</v>
      </c>
      <c r="C4217" t="s">
        <v>8401</v>
      </c>
    </row>
    <row r="4218" spans="1:3" x14ac:dyDescent="0.25">
      <c r="A4218" t="s">
        <v>4410</v>
      </c>
      <c r="B4218" t="s">
        <v>12882</v>
      </c>
      <c r="C4218" t="s">
        <v>8346</v>
      </c>
    </row>
    <row r="4219" spans="1:3" x14ac:dyDescent="0.25">
      <c r="A4219" t="s">
        <v>4411</v>
      </c>
      <c r="B4219" t="s">
        <v>8349</v>
      </c>
      <c r="C4219" t="s">
        <v>12883</v>
      </c>
    </row>
    <row r="4220" spans="1:3" x14ac:dyDescent="0.25">
      <c r="A4220" t="s">
        <v>4412</v>
      </c>
      <c r="B4220" t="s">
        <v>12884</v>
      </c>
      <c r="C4220" t="s">
        <v>8346</v>
      </c>
    </row>
    <row r="4221" spans="1:3" x14ac:dyDescent="0.25">
      <c r="A4221" t="s">
        <v>4413</v>
      </c>
      <c r="B4221" t="s">
        <v>12885</v>
      </c>
      <c r="C4221" t="s">
        <v>8383</v>
      </c>
    </row>
    <row r="4222" spans="1:3" x14ac:dyDescent="0.25">
      <c r="A4222" t="s">
        <v>4414</v>
      </c>
      <c r="B4222" t="s">
        <v>12886</v>
      </c>
      <c r="C4222" t="s">
        <v>12887</v>
      </c>
    </row>
    <row r="4223" spans="1:3" x14ac:dyDescent="0.25">
      <c r="A4223" t="s">
        <v>4415</v>
      </c>
      <c r="B4223" t="s">
        <v>12888</v>
      </c>
      <c r="C4223" t="s">
        <v>8379</v>
      </c>
    </row>
    <row r="4224" spans="1:3" x14ac:dyDescent="0.25">
      <c r="A4224" t="s">
        <v>4416</v>
      </c>
      <c r="B4224" t="s">
        <v>8349</v>
      </c>
      <c r="C4224" t="s">
        <v>12889</v>
      </c>
    </row>
    <row r="4225" spans="1:3" x14ac:dyDescent="0.25">
      <c r="A4225" t="s">
        <v>4417</v>
      </c>
      <c r="B4225" t="s">
        <v>12890</v>
      </c>
      <c r="C4225" t="s">
        <v>9678</v>
      </c>
    </row>
    <row r="4226" spans="1:3" x14ac:dyDescent="0.25">
      <c r="A4226" t="s">
        <v>4418</v>
      </c>
      <c r="B4226" t="s">
        <v>12891</v>
      </c>
      <c r="C4226" t="s">
        <v>8401</v>
      </c>
    </row>
    <row r="4227" spans="1:3" x14ac:dyDescent="0.25">
      <c r="A4227" t="s">
        <v>4419</v>
      </c>
      <c r="B4227" t="s">
        <v>8523</v>
      </c>
      <c r="C4227" t="s">
        <v>12892</v>
      </c>
    </row>
    <row r="4228" spans="1:3" x14ac:dyDescent="0.25">
      <c r="A4228" t="s">
        <v>4420</v>
      </c>
      <c r="B4228" t="s">
        <v>12893</v>
      </c>
      <c r="C4228" t="s">
        <v>8383</v>
      </c>
    </row>
    <row r="4229" spans="1:3" x14ac:dyDescent="0.25">
      <c r="A4229" t="s">
        <v>4421</v>
      </c>
      <c r="B4229" t="s">
        <v>12894</v>
      </c>
      <c r="C4229" t="s">
        <v>12895</v>
      </c>
    </row>
    <row r="4230" spans="1:3" x14ac:dyDescent="0.25">
      <c r="A4230" t="s">
        <v>4422</v>
      </c>
      <c r="B4230" t="s">
        <v>12896</v>
      </c>
      <c r="C4230" t="s">
        <v>8846</v>
      </c>
    </row>
    <row r="4231" spans="1:3" x14ac:dyDescent="0.25">
      <c r="A4231" t="s">
        <v>4423</v>
      </c>
      <c r="B4231" t="s">
        <v>12897</v>
      </c>
      <c r="C4231" t="s">
        <v>8392</v>
      </c>
    </row>
    <row r="4232" spans="1:3" x14ac:dyDescent="0.25">
      <c r="A4232" t="s">
        <v>4424</v>
      </c>
      <c r="B4232" t="s">
        <v>8523</v>
      </c>
      <c r="C4232" t="s">
        <v>12898</v>
      </c>
    </row>
    <row r="4233" spans="1:3" x14ac:dyDescent="0.25">
      <c r="A4233" t="s">
        <v>4425</v>
      </c>
      <c r="B4233" t="s">
        <v>8691</v>
      </c>
      <c r="C4233" t="s">
        <v>12899</v>
      </c>
    </row>
    <row r="4234" spans="1:3" x14ac:dyDescent="0.25">
      <c r="A4234" t="s">
        <v>4426</v>
      </c>
      <c r="B4234" t="s">
        <v>12900</v>
      </c>
      <c r="C4234" t="s">
        <v>8803</v>
      </c>
    </row>
    <row r="4235" spans="1:3" x14ac:dyDescent="0.25">
      <c r="A4235" t="s">
        <v>4427</v>
      </c>
      <c r="B4235" t="s">
        <v>8523</v>
      </c>
      <c r="C4235" t="s">
        <v>12901</v>
      </c>
    </row>
    <row r="4236" spans="1:3" x14ac:dyDescent="0.25">
      <c r="A4236" t="s">
        <v>4428</v>
      </c>
      <c r="B4236" t="s">
        <v>12902</v>
      </c>
      <c r="C4236" t="s">
        <v>10768</v>
      </c>
    </row>
    <row r="4237" spans="1:3" x14ac:dyDescent="0.25">
      <c r="A4237" t="s">
        <v>4429</v>
      </c>
      <c r="B4237" t="s">
        <v>12903</v>
      </c>
      <c r="C4237" t="s">
        <v>8365</v>
      </c>
    </row>
    <row r="4238" spans="1:3" x14ac:dyDescent="0.25">
      <c r="A4238" t="s">
        <v>4430</v>
      </c>
      <c r="B4238" t="s">
        <v>8349</v>
      </c>
      <c r="C4238" t="s">
        <v>12904</v>
      </c>
    </row>
    <row r="4239" spans="1:3" x14ac:dyDescent="0.25">
      <c r="A4239" t="s">
        <v>4431</v>
      </c>
      <c r="B4239" t="s">
        <v>8349</v>
      </c>
      <c r="C4239" t="s">
        <v>12905</v>
      </c>
    </row>
    <row r="4240" spans="1:3" x14ac:dyDescent="0.25">
      <c r="A4240" t="s">
        <v>4432</v>
      </c>
      <c r="B4240" t="s">
        <v>12906</v>
      </c>
      <c r="C4240" t="s">
        <v>8346</v>
      </c>
    </row>
    <row r="4241" spans="1:3" x14ac:dyDescent="0.25">
      <c r="A4241" t="s">
        <v>4433</v>
      </c>
      <c r="B4241" t="s">
        <v>12907</v>
      </c>
      <c r="C4241" t="s">
        <v>8383</v>
      </c>
    </row>
    <row r="4242" spans="1:3" x14ac:dyDescent="0.25">
      <c r="A4242" t="s">
        <v>4434</v>
      </c>
      <c r="B4242" t="s">
        <v>12908</v>
      </c>
      <c r="C4242" t="s">
        <v>8365</v>
      </c>
    </row>
    <row r="4243" spans="1:3" x14ac:dyDescent="0.25">
      <c r="A4243" t="s">
        <v>4435</v>
      </c>
      <c r="B4243" t="s">
        <v>12909</v>
      </c>
      <c r="C4243" t="s">
        <v>8365</v>
      </c>
    </row>
    <row r="4244" spans="1:3" x14ac:dyDescent="0.25">
      <c r="A4244" t="s">
        <v>4436</v>
      </c>
      <c r="B4244" t="s">
        <v>8349</v>
      </c>
      <c r="C4244" t="s">
        <v>12910</v>
      </c>
    </row>
    <row r="4245" spans="1:3" x14ac:dyDescent="0.25">
      <c r="A4245" t="s">
        <v>4437</v>
      </c>
      <c r="B4245" t="s">
        <v>8770</v>
      </c>
      <c r="C4245" t="s">
        <v>12911</v>
      </c>
    </row>
    <row r="4246" spans="1:3" x14ac:dyDescent="0.25">
      <c r="A4246" t="s">
        <v>4438</v>
      </c>
      <c r="B4246" t="s">
        <v>12912</v>
      </c>
      <c r="C4246" t="s">
        <v>8379</v>
      </c>
    </row>
    <row r="4247" spans="1:3" x14ac:dyDescent="0.25">
      <c r="A4247" t="s">
        <v>4439</v>
      </c>
      <c r="B4247" t="s">
        <v>12913</v>
      </c>
      <c r="C4247" t="s">
        <v>8365</v>
      </c>
    </row>
    <row r="4248" spans="1:3" x14ac:dyDescent="0.25">
      <c r="A4248" t="s">
        <v>4440</v>
      </c>
      <c r="B4248" t="s">
        <v>12914</v>
      </c>
      <c r="C4248" t="s">
        <v>8392</v>
      </c>
    </row>
    <row r="4249" spans="1:3" x14ac:dyDescent="0.25">
      <c r="A4249" t="s">
        <v>4441</v>
      </c>
      <c r="B4249" t="s">
        <v>12915</v>
      </c>
      <c r="C4249" t="s">
        <v>8379</v>
      </c>
    </row>
    <row r="4250" spans="1:3" x14ac:dyDescent="0.25">
      <c r="A4250" t="s">
        <v>4442</v>
      </c>
      <c r="B4250" t="s">
        <v>12916</v>
      </c>
      <c r="C4250" t="s">
        <v>8379</v>
      </c>
    </row>
    <row r="4251" spans="1:3" x14ac:dyDescent="0.25">
      <c r="A4251" t="s">
        <v>4443</v>
      </c>
      <c r="B4251" t="s">
        <v>12917</v>
      </c>
      <c r="C4251" t="s">
        <v>8392</v>
      </c>
    </row>
    <row r="4252" spans="1:3" x14ac:dyDescent="0.25">
      <c r="A4252" t="s">
        <v>4444</v>
      </c>
      <c r="B4252" t="s">
        <v>12918</v>
      </c>
      <c r="C4252" t="s">
        <v>8411</v>
      </c>
    </row>
    <row r="4253" spans="1:3" x14ac:dyDescent="0.25">
      <c r="A4253" t="s">
        <v>4445</v>
      </c>
      <c r="B4253" t="s">
        <v>12919</v>
      </c>
      <c r="C4253" t="s">
        <v>8342</v>
      </c>
    </row>
    <row r="4254" spans="1:3" x14ac:dyDescent="0.25">
      <c r="A4254" t="s">
        <v>4446</v>
      </c>
      <c r="B4254" t="s">
        <v>12920</v>
      </c>
      <c r="C4254" t="s">
        <v>8679</v>
      </c>
    </row>
    <row r="4255" spans="1:3" x14ac:dyDescent="0.25">
      <c r="A4255" t="s">
        <v>4447</v>
      </c>
      <c r="B4255" t="s">
        <v>8349</v>
      </c>
      <c r="C4255" t="s">
        <v>12921</v>
      </c>
    </row>
    <row r="4256" spans="1:3" x14ac:dyDescent="0.25">
      <c r="A4256" t="s">
        <v>87</v>
      </c>
      <c r="B4256" t="s">
        <v>12922</v>
      </c>
      <c r="C4256" t="s">
        <v>8346</v>
      </c>
    </row>
    <row r="4257" spans="1:3" x14ac:dyDescent="0.25">
      <c r="A4257" t="s">
        <v>4448</v>
      </c>
      <c r="B4257" t="s">
        <v>12923</v>
      </c>
      <c r="C4257" t="s">
        <v>8383</v>
      </c>
    </row>
    <row r="4258" spans="1:3" x14ac:dyDescent="0.25">
      <c r="A4258" t="s">
        <v>4449</v>
      </c>
      <c r="B4258" t="s">
        <v>8359</v>
      </c>
      <c r="C4258" t="s">
        <v>12924</v>
      </c>
    </row>
    <row r="4259" spans="1:3" x14ac:dyDescent="0.25">
      <c r="A4259" t="s">
        <v>4450</v>
      </c>
      <c r="B4259" t="s">
        <v>12925</v>
      </c>
      <c r="C4259" t="s">
        <v>8346</v>
      </c>
    </row>
    <row r="4260" spans="1:3" x14ac:dyDescent="0.25">
      <c r="A4260" t="s">
        <v>4451</v>
      </c>
      <c r="B4260" t="s">
        <v>12926</v>
      </c>
      <c r="C4260" t="s">
        <v>12927</v>
      </c>
    </row>
    <row r="4261" spans="1:3" x14ac:dyDescent="0.25">
      <c r="A4261" t="s">
        <v>4452</v>
      </c>
      <c r="B4261" t="s">
        <v>12928</v>
      </c>
      <c r="C4261" t="s">
        <v>8401</v>
      </c>
    </row>
    <row r="4262" spans="1:3" x14ac:dyDescent="0.25">
      <c r="A4262" t="s">
        <v>4453</v>
      </c>
      <c r="B4262" t="s">
        <v>8770</v>
      </c>
      <c r="C4262" t="s">
        <v>12929</v>
      </c>
    </row>
    <row r="4263" spans="1:3" x14ac:dyDescent="0.25">
      <c r="A4263" t="s">
        <v>4454</v>
      </c>
      <c r="B4263" t="s">
        <v>8349</v>
      </c>
      <c r="C4263" t="s">
        <v>12930</v>
      </c>
    </row>
    <row r="4264" spans="1:3" x14ac:dyDescent="0.25">
      <c r="A4264" t="s">
        <v>4455</v>
      </c>
      <c r="B4264" t="s">
        <v>12931</v>
      </c>
      <c r="C4264" t="s">
        <v>8406</v>
      </c>
    </row>
    <row r="4265" spans="1:3" x14ac:dyDescent="0.25">
      <c r="A4265" t="s">
        <v>4456</v>
      </c>
      <c r="B4265" t="s">
        <v>8523</v>
      </c>
      <c r="C4265" t="s">
        <v>12932</v>
      </c>
    </row>
    <row r="4266" spans="1:3" x14ac:dyDescent="0.25">
      <c r="A4266" t="s">
        <v>4457</v>
      </c>
      <c r="B4266" t="s">
        <v>12933</v>
      </c>
      <c r="C4266" t="s">
        <v>12934</v>
      </c>
    </row>
    <row r="4267" spans="1:3" x14ac:dyDescent="0.25">
      <c r="A4267" t="s">
        <v>4458</v>
      </c>
      <c r="B4267" t="s">
        <v>12935</v>
      </c>
      <c r="C4267" t="s">
        <v>8365</v>
      </c>
    </row>
    <row r="4268" spans="1:3" x14ac:dyDescent="0.25">
      <c r="A4268" t="s">
        <v>4459</v>
      </c>
      <c r="B4268" t="s">
        <v>12936</v>
      </c>
      <c r="C4268" t="s">
        <v>8392</v>
      </c>
    </row>
    <row r="4269" spans="1:3" x14ac:dyDescent="0.25">
      <c r="A4269" t="s">
        <v>4460</v>
      </c>
      <c r="B4269" t="s">
        <v>12937</v>
      </c>
      <c r="C4269" t="s">
        <v>8365</v>
      </c>
    </row>
    <row r="4270" spans="1:3" x14ac:dyDescent="0.25">
      <c r="A4270" t="s">
        <v>4461</v>
      </c>
      <c r="B4270" t="s">
        <v>12938</v>
      </c>
      <c r="C4270" t="s">
        <v>8390</v>
      </c>
    </row>
    <row r="4271" spans="1:3" x14ac:dyDescent="0.25">
      <c r="A4271" t="s">
        <v>4462</v>
      </c>
      <c r="B4271" t="s">
        <v>12939</v>
      </c>
      <c r="C4271" t="s">
        <v>8392</v>
      </c>
    </row>
    <row r="4272" spans="1:3" x14ac:dyDescent="0.25">
      <c r="A4272" t="s">
        <v>4463</v>
      </c>
      <c r="B4272" t="s">
        <v>12940</v>
      </c>
      <c r="C4272" t="s">
        <v>12941</v>
      </c>
    </row>
    <row r="4273" spans="1:3" x14ac:dyDescent="0.25">
      <c r="A4273" t="s">
        <v>4464</v>
      </c>
      <c r="B4273" t="s">
        <v>8349</v>
      </c>
      <c r="C4273" t="s">
        <v>12942</v>
      </c>
    </row>
    <row r="4274" spans="1:3" x14ac:dyDescent="0.25">
      <c r="A4274" t="s">
        <v>4465</v>
      </c>
      <c r="B4274" t="s">
        <v>8619</v>
      </c>
      <c r="C4274" t="s">
        <v>12943</v>
      </c>
    </row>
    <row r="4275" spans="1:3" x14ac:dyDescent="0.25">
      <c r="A4275" t="s">
        <v>4466</v>
      </c>
      <c r="B4275" t="s">
        <v>8359</v>
      </c>
      <c r="C4275" t="s">
        <v>12944</v>
      </c>
    </row>
    <row r="4276" spans="1:3" x14ac:dyDescent="0.25">
      <c r="A4276" t="s">
        <v>4467</v>
      </c>
      <c r="B4276" t="s">
        <v>12945</v>
      </c>
      <c r="C4276" t="s">
        <v>8379</v>
      </c>
    </row>
    <row r="4277" spans="1:3" x14ac:dyDescent="0.25">
      <c r="A4277" t="s">
        <v>4468</v>
      </c>
      <c r="B4277" t="s">
        <v>12946</v>
      </c>
      <c r="C4277" t="s">
        <v>8499</v>
      </c>
    </row>
    <row r="4278" spans="1:3" x14ac:dyDescent="0.25">
      <c r="A4278" t="s">
        <v>4469</v>
      </c>
      <c r="B4278" t="s">
        <v>12947</v>
      </c>
      <c r="C4278" t="s">
        <v>8346</v>
      </c>
    </row>
    <row r="4279" spans="1:3" x14ac:dyDescent="0.25">
      <c r="A4279" t="s">
        <v>4470</v>
      </c>
      <c r="B4279" t="s">
        <v>12948</v>
      </c>
      <c r="C4279" t="s">
        <v>8383</v>
      </c>
    </row>
    <row r="4280" spans="1:3" x14ac:dyDescent="0.25">
      <c r="A4280" t="s">
        <v>4471</v>
      </c>
      <c r="B4280" t="s">
        <v>12949</v>
      </c>
      <c r="C4280" t="s">
        <v>8346</v>
      </c>
    </row>
    <row r="4281" spans="1:3" x14ac:dyDescent="0.25">
      <c r="A4281" t="s">
        <v>4472</v>
      </c>
      <c r="B4281" t="s">
        <v>12950</v>
      </c>
      <c r="C4281" t="s">
        <v>8348</v>
      </c>
    </row>
    <row r="4282" spans="1:3" x14ac:dyDescent="0.25">
      <c r="A4282" t="s">
        <v>4473</v>
      </c>
      <c r="B4282" t="s">
        <v>12951</v>
      </c>
      <c r="C4282" t="s">
        <v>8346</v>
      </c>
    </row>
    <row r="4283" spans="1:3" x14ac:dyDescent="0.25">
      <c r="A4283" t="s">
        <v>4474</v>
      </c>
      <c r="B4283" t="s">
        <v>8349</v>
      </c>
      <c r="C4283" t="s">
        <v>12952</v>
      </c>
    </row>
    <row r="4284" spans="1:3" x14ac:dyDescent="0.25">
      <c r="A4284" t="s">
        <v>4475</v>
      </c>
      <c r="B4284" t="s">
        <v>12953</v>
      </c>
      <c r="C4284" t="s">
        <v>8365</v>
      </c>
    </row>
    <row r="4285" spans="1:3" x14ac:dyDescent="0.25">
      <c r="A4285" t="s">
        <v>4476</v>
      </c>
      <c r="B4285" t="s">
        <v>12954</v>
      </c>
      <c r="C4285" t="s">
        <v>8401</v>
      </c>
    </row>
    <row r="4286" spans="1:3" x14ac:dyDescent="0.25">
      <c r="A4286" t="s">
        <v>4477</v>
      </c>
      <c r="B4286" t="s">
        <v>12955</v>
      </c>
      <c r="C4286" t="s">
        <v>8365</v>
      </c>
    </row>
    <row r="4287" spans="1:3" x14ac:dyDescent="0.25">
      <c r="A4287" t="s">
        <v>4478</v>
      </c>
      <c r="B4287" t="s">
        <v>8349</v>
      </c>
      <c r="C4287" t="s">
        <v>12956</v>
      </c>
    </row>
    <row r="4288" spans="1:3" x14ac:dyDescent="0.25">
      <c r="A4288" t="s">
        <v>4479</v>
      </c>
      <c r="B4288" t="s">
        <v>12957</v>
      </c>
      <c r="C4288" t="s">
        <v>8401</v>
      </c>
    </row>
    <row r="4289" spans="1:3" x14ac:dyDescent="0.25">
      <c r="A4289" t="s">
        <v>4480</v>
      </c>
      <c r="B4289" t="s">
        <v>12958</v>
      </c>
      <c r="C4289" t="s">
        <v>8406</v>
      </c>
    </row>
    <row r="4290" spans="1:3" x14ac:dyDescent="0.25">
      <c r="A4290" t="s">
        <v>4481</v>
      </c>
      <c r="B4290" t="s">
        <v>12959</v>
      </c>
      <c r="C4290" t="s">
        <v>8492</v>
      </c>
    </row>
    <row r="4291" spans="1:3" x14ac:dyDescent="0.25">
      <c r="A4291" t="s">
        <v>4482</v>
      </c>
      <c r="B4291" t="s">
        <v>12960</v>
      </c>
      <c r="C4291" t="s">
        <v>8348</v>
      </c>
    </row>
    <row r="4292" spans="1:3" x14ac:dyDescent="0.25">
      <c r="A4292" t="s">
        <v>4483</v>
      </c>
      <c r="B4292" t="s">
        <v>12961</v>
      </c>
      <c r="C4292" t="s">
        <v>8346</v>
      </c>
    </row>
    <row r="4293" spans="1:3" x14ac:dyDescent="0.25">
      <c r="A4293" t="s">
        <v>4484</v>
      </c>
      <c r="B4293" t="s">
        <v>12962</v>
      </c>
      <c r="C4293" t="s">
        <v>8357</v>
      </c>
    </row>
    <row r="4294" spans="1:3" x14ac:dyDescent="0.25">
      <c r="A4294" t="s">
        <v>4485</v>
      </c>
      <c r="B4294" t="s">
        <v>12963</v>
      </c>
      <c r="C4294" t="s">
        <v>8365</v>
      </c>
    </row>
    <row r="4295" spans="1:3" x14ac:dyDescent="0.25">
      <c r="A4295" t="s">
        <v>4486</v>
      </c>
      <c r="B4295" t="s">
        <v>12964</v>
      </c>
      <c r="C4295" t="s">
        <v>8365</v>
      </c>
    </row>
    <row r="4296" spans="1:3" x14ac:dyDescent="0.25">
      <c r="A4296" t="s">
        <v>4487</v>
      </c>
      <c r="B4296" t="s">
        <v>12965</v>
      </c>
      <c r="C4296" t="s">
        <v>8348</v>
      </c>
    </row>
    <row r="4297" spans="1:3" x14ac:dyDescent="0.25">
      <c r="A4297" t="s">
        <v>4488</v>
      </c>
      <c r="B4297" t="s">
        <v>12966</v>
      </c>
      <c r="C4297" t="s">
        <v>8365</v>
      </c>
    </row>
    <row r="4298" spans="1:3" x14ac:dyDescent="0.25">
      <c r="A4298" t="s">
        <v>4489</v>
      </c>
      <c r="B4298" t="s">
        <v>12967</v>
      </c>
      <c r="C4298" t="s">
        <v>8452</v>
      </c>
    </row>
    <row r="4299" spans="1:3" x14ac:dyDescent="0.25">
      <c r="A4299" t="s">
        <v>4490</v>
      </c>
      <c r="B4299" t="s">
        <v>12968</v>
      </c>
      <c r="C4299" t="s">
        <v>8346</v>
      </c>
    </row>
    <row r="4300" spans="1:3" x14ac:dyDescent="0.25">
      <c r="A4300" t="s">
        <v>4491</v>
      </c>
      <c r="B4300" t="s">
        <v>8403</v>
      </c>
      <c r="C4300" t="s">
        <v>12969</v>
      </c>
    </row>
    <row r="4301" spans="1:3" x14ac:dyDescent="0.25">
      <c r="A4301" t="s">
        <v>4492</v>
      </c>
      <c r="B4301" t="s">
        <v>12970</v>
      </c>
      <c r="C4301" t="s">
        <v>12971</v>
      </c>
    </row>
    <row r="4302" spans="1:3" x14ac:dyDescent="0.25">
      <c r="A4302" t="s">
        <v>4493</v>
      </c>
      <c r="B4302" t="s">
        <v>12972</v>
      </c>
      <c r="C4302" t="s">
        <v>8499</v>
      </c>
    </row>
    <row r="4303" spans="1:3" x14ac:dyDescent="0.25">
      <c r="A4303" t="s">
        <v>4494</v>
      </c>
      <c r="B4303" t="s">
        <v>8885</v>
      </c>
      <c r="C4303" t="s">
        <v>12973</v>
      </c>
    </row>
    <row r="4304" spans="1:3" x14ac:dyDescent="0.25">
      <c r="A4304" t="s">
        <v>200</v>
      </c>
      <c r="B4304" t="s">
        <v>8729</v>
      </c>
      <c r="C4304" t="s">
        <v>12974</v>
      </c>
    </row>
    <row r="4305" spans="1:3" x14ac:dyDescent="0.25">
      <c r="A4305" t="s">
        <v>4495</v>
      </c>
      <c r="B4305" t="s">
        <v>12975</v>
      </c>
      <c r="C4305" t="s">
        <v>8406</v>
      </c>
    </row>
    <row r="4306" spans="1:3" x14ac:dyDescent="0.25">
      <c r="A4306" t="s">
        <v>4496</v>
      </c>
      <c r="B4306" t="s">
        <v>12976</v>
      </c>
      <c r="C4306" t="s">
        <v>8383</v>
      </c>
    </row>
    <row r="4307" spans="1:3" x14ac:dyDescent="0.25">
      <c r="A4307" t="s">
        <v>4497</v>
      </c>
      <c r="B4307" t="s">
        <v>12977</v>
      </c>
      <c r="C4307" t="s">
        <v>10536</v>
      </c>
    </row>
    <row r="4308" spans="1:3" x14ac:dyDescent="0.25">
      <c r="A4308" t="s">
        <v>4498</v>
      </c>
      <c r="B4308" t="s">
        <v>12978</v>
      </c>
      <c r="C4308" t="s">
        <v>8348</v>
      </c>
    </row>
    <row r="4309" spans="1:3" x14ac:dyDescent="0.25">
      <c r="A4309" t="s">
        <v>4499</v>
      </c>
      <c r="B4309" t="s">
        <v>12979</v>
      </c>
      <c r="C4309" t="s">
        <v>8346</v>
      </c>
    </row>
    <row r="4310" spans="1:3" x14ac:dyDescent="0.25">
      <c r="A4310" t="s">
        <v>4500</v>
      </c>
      <c r="B4310" t="s">
        <v>12980</v>
      </c>
      <c r="C4310" t="s">
        <v>12981</v>
      </c>
    </row>
    <row r="4311" spans="1:3" x14ac:dyDescent="0.25">
      <c r="A4311" t="s">
        <v>4501</v>
      </c>
      <c r="B4311" t="s">
        <v>12982</v>
      </c>
      <c r="C4311" t="s">
        <v>8676</v>
      </c>
    </row>
    <row r="4312" spans="1:3" x14ac:dyDescent="0.25">
      <c r="A4312" t="s">
        <v>4502</v>
      </c>
      <c r="B4312" t="s">
        <v>12983</v>
      </c>
      <c r="C4312" t="s">
        <v>8348</v>
      </c>
    </row>
    <row r="4313" spans="1:3" x14ac:dyDescent="0.25">
      <c r="A4313" t="s">
        <v>4503</v>
      </c>
      <c r="B4313" t="s">
        <v>12984</v>
      </c>
      <c r="C4313" t="s">
        <v>8365</v>
      </c>
    </row>
    <row r="4314" spans="1:3" x14ac:dyDescent="0.25">
      <c r="A4314" t="s">
        <v>4504</v>
      </c>
      <c r="B4314" t="s">
        <v>12985</v>
      </c>
      <c r="C4314" t="s">
        <v>8348</v>
      </c>
    </row>
    <row r="4315" spans="1:3" x14ac:dyDescent="0.25">
      <c r="A4315" t="s">
        <v>4505</v>
      </c>
      <c r="B4315" t="s">
        <v>12986</v>
      </c>
      <c r="C4315" t="s">
        <v>8406</v>
      </c>
    </row>
    <row r="4316" spans="1:3" x14ac:dyDescent="0.25">
      <c r="A4316" t="s">
        <v>4506</v>
      </c>
      <c r="B4316" t="s">
        <v>12987</v>
      </c>
      <c r="C4316" t="s">
        <v>8365</v>
      </c>
    </row>
    <row r="4317" spans="1:3" x14ac:dyDescent="0.25">
      <c r="A4317" t="s">
        <v>4507</v>
      </c>
      <c r="B4317" t="s">
        <v>8349</v>
      </c>
      <c r="C4317" t="s">
        <v>12988</v>
      </c>
    </row>
    <row r="4318" spans="1:3" x14ac:dyDescent="0.25">
      <c r="A4318" t="s">
        <v>4508</v>
      </c>
      <c r="B4318" t="s">
        <v>8349</v>
      </c>
      <c r="C4318" t="s">
        <v>12989</v>
      </c>
    </row>
    <row r="4319" spans="1:3" x14ac:dyDescent="0.25">
      <c r="A4319" t="s">
        <v>286</v>
      </c>
      <c r="B4319" t="s">
        <v>12990</v>
      </c>
      <c r="C4319" t="s">
        <v>8379</v>
      </c>
    </row>
    <row r="4320" spans="1:3" x14ac:dyDescent="0.25">
      <c r="A4320" t="s">
        <v>4509</v>
      </c>
      <c r="B4320" t="s">
        <v>12991</v>
      </c>
      <c r="C4320" t="s">
        <v>8401</v>
      </c>
    </row>
    <row r="4321" spans="1:3" x14ac:dyDescent="0.25">
      <c r="A4321" t="s">
        <v>4510</v>
      </c>
      <c r="B4321" t="s">
        <v>12992</v>
      </c>
      <c r="C4321" t="s">
        <v>8365</v>
      </c>
    </row>
    <row r="4322" spans="1:3" x14ac:dyDescent="0.25">
      <c r="A4322" t="s">
        <v>4511</v>
      </c>
      <c r="B4322" t="s">
        <v>12993</v>
      </c>
      <c r="C4322" t="s">
        <v>8348</v>
      </c>
    </row>
    <row r="4323" spans="1:3" x14ac:dyDescent="0.25">
      <c r="A4323" t="s">
        <v>4512</v>
      </c>
      <c r="B4323" t="s">
        <v>12994</v>
      </c>
      <c r="C4323" t="s">
        <v>9659</v>
      </c>
    </row>
    <row r="4324" spans="1:3" x14ac:dyDescent="0.25">
      <c r="A4324" t="s">
        <v>4513</v>
      </c>
      <c r="B4324" t="s">
        <v>12995</v>
      </c>
      <c r="C4324" t="s">
        <v>8406</v>
      </c>
    </row>
    <row r="4325" spans="1:3" x14ac:dyDescent="0.25">
      <c r="A4325" t="s">
        <v>4514</v>
      </c>
      <c r="B4325" t="s">
        <v>8349</v>
      </c>
      <c r="C4325" t="s">
        <v>12996</v>
      </c>
    </row>
    <row r="4326" spans="1:3" x14ac:dyDescent="0.25">
      <c r="A4326" t="s">
        <v>4515</v>
      </c>
      <c r="B4326" t="s">
        <v>8349</v>
      </c>
      <c r="C4326" t="s">
        <v>12997</v>
      </c>
    </row>
    <row r="4327" spans="1:3" x14ac:dyDescent="0.25">
      <c r="A4327" t="s">
        <v>4516</v>
      </c>
      <c r="B4327" t="s">
        <v>12998</v>
      </c>
      <c r="C4327" t="s">
        <v>8357</v>
      </c>
    </row>
    <row r="4328" spans="1:3" x14ac:dyDescent="0.25">
      <c r="A4328" t="s">
        <v>4517</v>
      </c>
      <c r="B4328" t="s">
        <v>12999</v>
      </c>
      <c r="C4328" t="s">
        <v>8354</v>
      </c>
    </row>
    <row r="4329" spans="1:3" x14ac:dyDescent="0.25">
      <c r="A4329" t="s">
        <v>4518</v>
      </c>
      <c r="B4329" t="s">
        <v>13000</v>
      </c>
      <c r="C4329" t="s">
        <v>8346</v>
      </c>
    </row>
    <row r="4330" spans="1:3" x14ac:dyDescent="0.25">
      <c r="A4330" t="s">
        <v>4519</v>
      </c>
      <c r="B4330" t="s">
        <v>13001</v>
      </c>
      <c r="C4330" t="s">
        <v>8348</v>
      </c>
    </row>
    <row r="4331" spans="1:3" x14ac:dyDescent="0.25">
      <c r="A4331" t="s">
        <v>4520</v>
      </c>
      <c r="B4331" t="s">
        <v>13002</v>
      </c>
      <c r="C4331" t="s">
        <v>8346</v>
      </c>
    </row>
    <row r="4332" spans="1:3" x14ac:dyDescent="0.25">
      <c r="A4332" t="s">
        <v>4521</v>
      </c>
      <c r="B4332" t="s">
        <v>13003</v>
      </c>
      <c r="C4332" t="s">
        <v>13004</v>
      </c>
    </row>
    <row r="4333" spans="1:3" x14ac:dyDescent="0.25">
      <c r="A4333" t="s">
        <v>4522</v>
      </c>
      <c r="B4333" t="s">
        <v>13005</v>
      </c>
      <c r="C4333" t="s">
        <v>8344</v>
      </c>
    </row>
    <row r="4334" spans="1:3" x14ac:dyDescent="0.25">
      <c r="A4334" t="s">
        <v>4523</v>
      </c>
      <c r="B4334" t="s">
        <v>8349</v>
      </c>
      <c r="C4334" t="s">
        <v>13006</v>
      </c>
    </row>
    <row r="4335" spans="1:3" x14ac:dyDescent="0.25">
      <c r="A4335" t="s">
        <v>4524</v>
      </c>
      <c r="B4335" t="s">
        <v>13007</v>
      </c>
      <c r="C4335" t="s">
        <v>13008</v>
      </c>
    </row>
    <row r="4336" spans="1:3" x14ac:dyDescent="0.25">
      <c r="A4336" t="s">
        <v>4525</v>
      </c>
      <c r="B4336" t="s">
        <v>13009</v>
      </c>
      <c r="C4336" t="s">
        <v>8365</v>
      </c>
    </row>
    <row r="4337" spans="1:3" x14ac:dyDescent="0.25">
      <c r="A4337" t="s">
        <v>4526</v>
      </c>
      <c r="B4337" t="s">
        <v>13010</v>
      </c>
      <c r="C4337" t="s">
        <v>8401</v>
      </c>
    </row>
    <row r="4338" spans="1:3" x14ac:dyDescent="0.25">
      <c r="A4338" t="s">
        <v>4527</v>
      </c>
      <c r="B4338" t="s">
        <v>13011</v>
      </c>
      <c r="C4338" t="s">
        <v>8365</v>
      </c>
    </row>
    <row r="4339" spans="1:3" x14ac:dyDescent="0.25">
      <c r="A4339" t="s">
        <v>4528</v>
      </c>
      <c r="B4339" t="s">
        <v>13012</v>
      </c>
      <c r="C4339" t="s">
        <v>8348</v>
      </c>
    </row>
    <row r="4340" spans="1:3" x14ac:dyDescent="0.25">
      <c r="A4340" t="s">
        <v>4529</v>
      </c>
      <c r="B4340" t="s">
        <v>13013</v>
      </c>
      <c r="C4340" t="s">
        <v>8346</v>
      </c>
    </row>
    <row r="4341" spans="1:3" x14ac:dyDescent="0.25">
      <c r="A4341" t="s">
        <v>4530</v>
      </c>
      <c r="B4341" t="s">
        <v>13014</v>
      </c>
      <c r="C4341" t="s">
        <v>8379</v>
      </c>
    </row>
    <row r="4342" spans="1:3" x14ac:dyDescent="0.25">
      <c r="A4342" t="s">
        <v>4531</v>
      </c>
      <c r="B4342" t="s">
        <v>13015</v>
      </c>
      <c r="C4342" t="s">
        <v>8348</v>
      </c>
    </row>
    <row r="4343" spans="1:3" x14ac:dyDescent="0.25">
      <c r="A4343" t="s">
        <v>4532</v>
      </c>
      <c r="B4343" t="s">
        <v>13016</v>
      </c>
      <c r="C4343" t="s">
        <v>8411</v>
      </c>
    </row>
    <row r="4344" spans="1:3" x14ac:dyDescent="0.25">
      <c r="A4344" t="s">
        <v>4533</v>
      </c>
      <c r="B4344" t="s">
        <v>13017</v>
      </c>
      <c r="C4344" t="s">
        <v>8346</v>
      </c>
    </row>
    <row r="4345" spans="1:3" x14ac:dyDescent="0.25">
      <c r="A4345" t="s">
        <v>4534</v>
      </c>
      <c r="B4345" t="s">
        <v>13018</v>
      </c>
      <c r="C4345" t="s">
        <v>13019</v>
      </c>
    </row>
    <row r="4346" spans="1:3" x14ac:dyDescent="0.25">
      <c r="A4346" t="s">
        <v>4535</v>
      </c>
      <c r="B4346" t="s">
        <v>13020</v>
      </c>
      <c r="C4346" t="s">
        <v>13021</v>
      </c>
    </row>
    <row r="4347" spans="1:3" x14ac:dyDescent="0.25">
      <c r="A4347" t="s">
        <v>4536</v>
      </c>
      <c r="B4347" t="s">
        <v>8349</v>
      </c>
      <c r="C4347" t="s">
        <v>13022</v>
      </c>
    </row>
    <row r="4348" spans="1:3" x14ac:dyDescent="0.25">
      <c r="A4348" t="s">
        <v>4537</v>
      </c>
      <c r="B4348" t="s">
        <v>13023</v>
      </c>
      <c r="C4348" t="s">
        <v>8420</v>
      </c>
    </row>
    <row r="4349" spans="1:3" x14ac:dyDescent="0.25">
      <c r="A4349" t="s">
        <v>4538</v>
      </c>
      <c r="B4349" t="s">
        <v>13023</v>
      </c>
      <c r="C4349" t="s">
        <v>8959</v>
      </c>
    </row>
    <row r="4350" spans="1:3" x14ac:dyDescent="0.25">
      <c r="A4350" t="s">
        <v>4539</v>
      </c>
      <c r="B4350" t="s">
        <v>13024</v>
      </c>
      <c r="C4350" t="s">
        <v>8344</v>
      </c>
    </row>
    <row r="4351" spans="1:3" x14ac:dyDescent="0.25">
      <c r="A4351" t="s">
        <v>4540</v>
      </c>
      <c r="B4351" t="s">
        <v>13025</v>
      </c>
      <c r="C4351" t="s">
        <v>8342</v>
      </c>
    </row>
    <row r="4352" spans="1:3" x14ac:dyDescent="0.25">
      <c r="A4352" t="s">
        <v>4541</v>
      </c>
      <c r="B4352" t="s">
        <v>13026</v>
      </c>
      <c r="C4352" t="s">
        <v>8365</v>
      </c>
    </row>
    <row r="4353" spans="1:3" x14ac:dyDescent="0.25">
      <c r="A4353" t="s">
        <v>4542</v>
      </c>
      <c r="B4353" t="s">
        <v>8395</v>
      </c>
      <c r="C4353" t="s">
        <v>13027</v>
      </c>
    </row>
    <row r="4354" spans="1:3" x14ac:dyDescent="0.25">
      <c r="A4354" t="s">
        <v>4543</v>
      </c>
      <c r="B4354" t="s">
        <v>13028</v>
      </c>
      <c r="C4354" t="s">
        <v>10536</v>
      </c>
    </row>
    <row r="4355" spans="1:3" x14ac:dyDescent="0.25">
      <c r="A4355" t="s">
        <v>4544</v>
      </c>
      <c r="B4355" t="s">
        <v>13029</v>
      </c>
      <c r="C4355" t="s">
        <v>8348</v>
      </c>
    </row>
    <row r="4356" spans="1:3" x14ac:dyDescent="0.25">
      <c r="A4356" t="s">
        <v>4545</v>
      </c>
      <c r="B4356" t="s">
        <v>13030</v>
      </c>
      <c r="C4356" t="s">
        <v>8413</v>
      </c>
    </row>
    <row r="4357" spans="1:3" x14ac:dyDescent="0.25">
      <c r="A4357" t="s">
        <v>4546</v>
      </c>
      <c r="B4357" t="s">
        <v>8349</v>
      </c>
      <c r="C4357" t="s">
        <v>13031</v>
      </c>
    </row>
    <row r="4358" spans="1:3" x14ac:dyDescent="0.25">
      <c r="A4358" t="s">
        <v>4547</v>
      </c>
      <c r="B4358" t="s">
        <v>8349</v>
      </c>
      <c r="C4358" t="s">
        <v>13032</v>
      </c>
    </row>
    <row r="4359" spans="1:3" x14ac:dyDescent="0.25">
      <c r="A4359" t="s">
        <v>4548</v>
      </c>
      <c r="B4359" t="s">
        <v>8349</v>
      </c>
      <c r="C4359" t="s">
        <v>13033</v>
      </c>
    </row>
    <row r="4360" spans="1:3" x14ac:dyDescent="0.25">
      <c r="A4360" t="s">
        <v>4549</v>
      </c>
      <c r="B4360" t="s">
        <v>13034</v>
      </c>
      <c r="C4360" t="s">
        <v>8344</v>
      </c>
    </row>
    <row r="4361" spans="1:3" x14ac:dyDescent="0.25">
      <c r="A4361" t="s">
        <v>4550</v>
      </c>
      <c r="B4361" t="s">
        <v>13035</v>
      </c>
      <c r="C4361" t="s">
        <v>8801</v>
      </c>
    </row>
    <row r="4362" spans="1:3" x14ac:dyDescent="0.25">
      <c r="A4362" t="s">
        <v>4551</v>
      </c>
      <c r="B4362" t="s">
        <v>13036</v>
      </c>
      <c r="C4362" t="s">
        <v>8392</v>
      </c>
    </row>
    <row r="4363" spans="1:3" x14ac:dyDescent="0.25">
      <c r="A4363" t="s">
        <v>4552</v>
      </c>
      <c r="B4363" t="s">
        <v>8953</v>
      </c>
      <c r="C4363" t="s">
        <v>13037</v>
      </c>
    </row>
    <row r="4364" spans="1:3" x14ac:dyDescent="0.25">
      <c r="A4364" t="s">
        <v>4553</v>
      </c>
      <c r="B4364" t="s">
        <v>13038</v>
      </c>
      <c r="C4364" t="s">
        <v>8346</v>
      </c>
    </row>
    <row r="4365" spans="1:3" x14ac:dyDescent="0.25">
      <c r="A4365" t="s">
        <v>4554</v>
      </c>
      <c r="B4365" t="s">
        <v>13039</v>
      </c>
      <c r="C4365" t="s">
        <v>8492</v>
      </c>
    </row>
    <row r="4366" spans="1:3" x14ac:dyDescent="0.25">
      <c r="A4366" t="s">
        <v>4555</v>
      </c>
      <c r="B4366" t="s">
        <v>8482</v>
      </c>
      <c r="C4366" t="s">
        <v>13040</v>
      </c>
    </row>
    <row r="4367" spans="1:3" x14ac:dyDescent="0.25">
      <c r="A4367" t="s">
        <v>4556</v>
      </c>
      <c r="B4367" t="s">
        <v>13041</v>
      </c>
      <c r="C4367" t="s">
        <v>8346</v>
      </c>
    </row>
    <row r="4368" spans="1:3" x14ac:dyDescent="0.25">
      <c r="A4368" t="s">
        <v>4557</v>
      </c>
      <c r="B4368" t="s">
        <v>8754</v>
      </c>
      <c r="C4368" t="s">
        <v>13042</v>
      </c>
    </row>
    <row r="4369" spans="1:3" x14ac:dyDescent="0.25">
      <c r="A4369" t="s">
        <v>4558</v>
      </c>
      <c r="B4369" t="s">
        <v>13043</v>
      </c>
      <c r="C4369" t="s">
        <v>8379</v>
      </c>
    </row>
    <row r="4370" spans="1:3" x14ac:dyDescent="0.25">
      <c r="A4370" t="s">
        <v>4559</v>
      </c>
      <c r="B4370" t="s">
        <v>13044</v>
      </c>
      <c r="C4370" t="s">
        <v>8342</v>
      </c>
    </row>
    <row r="4371" spans="1:3" x14ac:dyDescent="0.25">
      <c r="A4371" t="s">
        <v>4560</v>
      </c>
      <c r="B4371" t="s">
        <v>8523</v>
      </c>
      <c r="C4371" t="s">
        <v>13045</v>
      </c>
    </row>
    <row r="4372" spans="1:3" x14ac:dyDescent="0.25">
      <c r="A4372" t="s">
        <v>4561</v>
      </c>
      <c r="B4372" t="s">
        <v>13046</v>
      </c>
      <c r="C4372" t="s">
        <v>8365</v>
      </c>
    </row>
    <row r="4373" spans="1:3" x14ac:dyDescent="0.25">
      <c r="A4373" t="s">
        <v>8008</v>
      </c>
      <c r="B4373" t="s">
        <v>13047</v>
      </c>
      <c r="C4373" t="s">
        <v>8344</v>
      </c>
    </row>
    <row r="4374" spans="1:3" x14ac:dyDescent="0.25">
      <c r="A4374" t="s">
        <v>4563</v>
      </c>
      <c r="B4374" t="s">
        <v>13048</v>
      </c>
      <c r="C4374" t="s">
        <v>8346</v>
      </c>
    </row>
    <row r="4375" spans="1:3" x14ac:dyDescent="0.25">
      <c r="A4375" t="s">
        <v>4564</v>
      </c>
      <c r="B4375" t="s">
        <v>8691</v>
      </c>
      <c r="C4375" t="s">
        <v>13049</v>
      </c>
    </row>
    <row r="4376" spans="1:3" x14ac:dyDescent="0.25">
      <c r="A4376" t="s">
        <v>4565</v>
      </c>
      <c r="B4376" t="s">
        <v>13050</v>
      </c>
      <c r="C4376" t="s">
        <v>8346</v>
      </c>
    </row>
    <row r="4377" spans="1:3" x14ac:dyDescent="0.25">
      <c r="A4377" t="s">
        <v>4566</v>
      </c>
      <c r="B4377" t="s">
        <v>13051</v>
      </c>
      <c r="C4377" t="s">
        <v>8676</v>
      </c>
    </row>
    <row r="4378" spans="1:3" x14ac:dyDescent="0.25">
      <c r="A4378" t="s">
        <v>88</v>
      </c>
      <c r="B4378" t="s">
        <v>8403</v>
      </c>
      <c r="C4378" t="s">
        <v>13052</v>
      </c>
    </row>
    <row r="4379" spans="1:3" x14ac:dyDescent="0.25">
      <c r="A4379" t="s">
        <v>4567</v>
      </c>
      <c r="B4379" t="s">
        <v>13053</v>
      </c>
      <c r="C4379" t="s">
        <v>8561</v>
      </c>
    </row>
    <row r="4380" spans="1:3" x14ac:dyDescent="0.25">
      <c r="A4380" t="s">
        <v>4568</v>
      </c>
      <c r="B4380" t="s">
        <v>13054</v>
      </c>
      <c r="C4380" t="s">
        <v>8346</v>
      </c>
    </row>
    <row r="4381" spans="1:3" x14ac:dyDescent="0.25">
      <c r="A4381" t="s">
        <v>4569</v>
      </c>
      <c r="B4381" t="s">
        <v>13055</v>
      </c>
      <c r="C4381" t="s">
        <v>8452</v>
      </c>
    </row>
    <row r="4382" spans="1:3" x14ac:dyDescent="0.25">
      <c r="A4382" t="s">
        <v>4570</v>
      </c>
      <c r="B4382" t="s">
        <v>8670</v>
      </c>
      <c r="C4382" t="s">
        <v>13056</v>
      </c>
    </row>
    <row r="4383" spans="1:3" x14ac:dyDescent="0.25">
      <c r="A4383" t="s">
        <v>4571</v>
      </c>
      <c r="B4383" t="s">
        <v>13057</v>
      </c>
      <c r="C4383" t="s">
        <v>8488</v>
      </c>
    </row>
    <row r="4384" spans="1:3" x14ac:dyDescent="0.25">
      <c r="A4384" t="s">
        <v>4572</v>
      </c>
      <c r="B4384" t="s">
        <v>13058</v>
      </c>
      <c r="C4384" t="s">
        <v>8365</v>
      </c>
    </row>
    <row r="4385" spans="1:3" x14ac:dyDescent="0.25">
      <c r="A4385" t="s">
        <v>4573</v>
      </c>
      <c r="B4385" t="s">
        <v>13059</v>
      </c>
      <c r="C4385" t="s">
        <v>8406</v>
      </c>
    </row>
    <row r="4386" spans="1:3" x14ac:dyDescent="0.25">
      <c r="A4386" t="s">
        <v>4574</v>
      </c>
      <c r="B4386" t="s">
        <v>8349</v>
      </c>
      <c r="C4386" t="s">
        <v>13060</v>
      </c>
    </row>
    <row r="4387" spans="1:3" x14ac:dyDescent="0.25">
      <c r="A4387" t="s">
        <v>4575</v>
      </c>
      <c r="B4387" t="s">
        <v>13061</v>
      </c>
      <c r="C4387" t="s">
        <v>8379</v>
      </c>
    </row>
    <row r="4388" spans="1:3" x14ac:dyDescent="0.25">
      <c r="A4388" t="s">
        <v>4576</v>
      </c>
      <c r="B4388" t="s">
        <v>13062</v>
      </c>
      <c r="C4388" t="s">
        <v>8676</v>
      </c>
    </row>
    <row r="4389" spans="1:3" x14ac:dyDescent="0.25">
      <c r="A4389" t="s">
        <v>4577</v>
      </c>
      <c r="B4389" t="s">
        <v>8349</v>
      </c>
      <c r="C4389" t="s">
        <v>13063</v>
      </c>
    </row>
    <row r="4390" spans="1:3" x14ac:dyDescent="0.25">
      <c r="A4390" t="s">
        <v>4578</v>
      </c>
      <c r="B4390" t="s">
        <v>8349</v>
      </c>
      <c r="C4390" t="s">
        <v>13064</v>
      </c>
    </row>
    <row r="4391" spans="1:3" x14ac:dyDescent="0.25">
      <c r="A4391" t="s">
        <v>4579</v>
      </c>
      <c r="B4391" t="s">
        <v>13065</v>
      </c>
      <c r="C4391" t="s">
        <v>8365</v>
      </c>
    </row>
    <row r="4392" spans="1:3" x14ac:dyDescent="0.25">
      <c r="A4392" t="s">
        <v>4580</v>
      </c>
      <c r="B4392" t="s">
        <v>13066</v>
      </c>
      <c r="C4392" t="s">
        <v>13067</v>
      </c>
    </row>
    <row r="4393" spans="1:3" x14ac:dyDescent="0.25">
      <c r="A4393" t="s">
        <v>4581</v>
      </c>
      <c r="B4393" t="s">
        <v>13068</v>
      </c>
      <c r="C4393" t="s">
        <v>8420</v>
      </c>
    </row>
    <row r="4394" spans="1:3" x14ac:dyDescent="0.25">
      <c r="A4394" t="s">
        <v>4582</v>
      </c>
      <c r="B4394" t="s">
        <v>13069</v>
      </c>
      <c r="C4394" t="s">
        <v>8411</v>
      </c>
    </row>
    <row r="4395" spans="1:3" x14ac:dyDescent="0.25">
      <c r="A4395" t="s">
        <v>4583</v>
      </c>
      <c r="B4395" t="s">
        <v>8349</v>
      </c>
      <c r="C4395" t="s">
        <v>13070</v>
      </c>
    </row>
    <row r="4396" spans="1:3" x14ac:dyDescent="0.25">
      <c r="A4396" t="s">
        <v>4584</v>
      </c>
      <c r="B4396" t="s">
        <v>8349</v>
      </c>
      <c r="C4396" t="s">
        <v>13071</v>
      </c>
    </row>
    <row r="4397" spans="1:3" x14ac:dyDescent="0.25">
      <c r="A4397" t="s">
        <v>4585</v>
      </c>
      <c r="B4397" t="s">
        <v>13072</v>
      </c>
      <c r="C4397" t="s">
        <v>8346</v>
      </c>
    </row>
    <row r="4398" spans="1:3" x14ac:dyDescent="0.25">
      <c r="A4398" t="s">
        <v>4586</v>
      </c>
      <c r="B4398" t="s">
        <v>13073</v>
      </c>
      <c r="C4398" t="s">
        <v>8411</v>
      </c>
    </row>
    <row r="4399" spans="1:3" x14ac:dyDescent="0.25">
      <c r="A4399" t="s">
        <v>4587</v>
      </c>
      <c r="B4399" t="s">
        <v>13074</v>
      </c>
      <c r="C4399" t="s">
        <v>8365</v>
      </c>
    </row>
    <row r="4400" spans="1:3" x14ac:dyDescent="0.25">
      <c r="A4400" t="s">
        <v>4588</v>
      </c>
      <c r="B4400" t="s">
        <v>13075</v>
      </c>
      <c r="C4400" t="s">
        <v>8379</v>
      </c>
    </row>
    <row r="4401" spans="1:3" x14ac:dyDescent="0.25">
      <c r="A4401" t="s">
        <v>4589</v>
      </c>
      <c r="B4401" t="s">
        <v>13076</v>
      </c>
      <c r="C4401" t="s">
        <v>8344</v>
      </c>
    </row>
    <row r="4402" spans="1:3" x14ac:dyDescent="0.25">
      <c r="A4402" t="s">
        <v>4590</v>
      </c>
      <c r="B4402" t="s">
        <v>13077</v>
      </c>
      <c r="C4402" t="s">
        <v>9443</v>
      </c>
    </row>
    <row r="4403" spans="1:3" x14ac:dyDescent="0.25">
      <c r="A4403" t="s">
        <v>4591</v>
      </c>
      <c r="B4403" t="s">
        <v>13078</v>
      </c>
      <c r="C4403" t="s">
        <v>8346</v>
      </c>
    </row>
    <row r="4404" spans="1:3" x14ac:dyDescent="0.25">
      <c r="A4404" t="s">
        <v>4592</v>
      </c>
      <c r="B4404" t="s">
        <v>8403</v>
      </c>
      <c r="C4404" t="s">
        <v>13079</v>
      </c>
    </row>
    <row r="4405" spans="1:3" x14ac:dyDescent="0.25">
      <c r="A4405" t="s">
        <v>89</v>
      </c>
      <c r="B4405" t="s">
        <v>13080</v>
      </c>
      <c r="C4405" t="s">
        <v>8379</v>
      </c>
    </row>
    <row r="4406" spans="1:3" x14ac:dyDescent="0.25">
      <c r="A4406" t="s">
        <v>4593</v>
      </c>
      <c r="B4406" t="s">
        <v>13081</v>
      </c>
      <c r="C4406" t="s">
        <v>8499</v>
      </c>
    </row>
    <row r="4407" spans="1:3" x14ac:dyDescent="0.25">
      <c r="A4407" t="s">
        <v>4594</v>
      </c>
      <c r="B4407" t="s">
        <v>13082</v>
      </c>
      <c r="C4407" t="s">
        <v>8401</v>
      </c>
    </row>
    <row r="4408" spans="1:3" x14ac:dyDescent="0.25">
      <c r="A4408" t="s">
        <v>4595</v>
      </c>
      <c r="B4408" t="s">
        <v>8403</v>
      </c>
      <c r="C4408" t="s">
        <v>13083</v>
      </c>
    </row>
    <row r="4409" spans="1:3" x14ac:dyDescent="0.25">
      <c r="A4409" t="s">
        <v>4596</v>
      </c>
      <c r="B4409" t="s">
        <v>13084</v>
      </c>
      <c r="C4409" t="s">
        <v>8459</v>
      </c>
    </row>
    <row r="4410" spans="1:3" x14ac:dyDescent="0.25">
      <c r="A4410" t="s">
        <v>4597</v>
      </c>
      <c r="B4410" t="s">
        <v>13085</v>
      </c>
      <c r="C4410" t="s">
        <v>8365</v>
      </c>
    </row>
    <row r="4411" spans="1:3" x14ac:dyDescent="0.25">
      <c r="A4411" t="s">
        <v>4598</v>
      </c>
      <c r="B4411" t="s">
        <v>13086</v>
      </c>
      <c r="C4411" t="s">
        <v>13087</v>
      </c>
    </row>
    <row r="4412" spans="1:3" x14ac:dyDescent="0.25">
      <c r="A4412" t="s">
        <v>4599</v>
      </c>
      <c r="B4412" t="s">
        <v>9504</v>
      </c>
      <c r="C4412" t="s">
        <v>13088</v>
      </c>
    </row>
    <row r="4413" spans="1:3" x14ac:dyDescent="0.25">
      <c r="A4413" t="s">
        <v>4600</v>
      </c>
      <c r="B4413" t="s">
        <v>13089</v>
      </c>
      <c r="C4413" t="s">
        <v>8346</v>
      </c>
    </row>
    <row r="4414" spans="1:3" x14ac:dyDescent="0.25">
      <c r="A4414" t="s">
        <v>4601</v>
      </c>
      <c r="B4414" t="s">
        <v>8349</v>
      </c>
      <c r="C4414" t="s">
        <v>13090</v>
      </c>
    </row>
    <row r="4415" spans="1:3" x14ac:dyDescent="0.25">
      <c r="A4415" t="s">
        <v>4602</v>
      </c>
      <c r="B4415" t="s">
        <v>8523</v>
      </c>
      <c r="C4415" t="s">
        <v>13091</v>
      </c>
    </row>
    <row r="4416" spans="1:3" x14ac:dyDescent="0.25">
      <c r="A4416" t="s">
        <v>4603</v>
      </c>
      <c r="B4416" t="s">
        <v>13092</v>
      </c>
      <c r="C4416" t="s">
        <v>8346</v>
      </c>
    </row>
    <row r="4417" spans="1:3" x14ac:dyDescent="0.25">
      <c r="A4417" t="s">
        <v>4604</v>
      </c>
      <c r="B4417" t="s">
        <v>13093</v>
      </c>
      <c r="C4417" t="s">
        <v>8346</v>
      </c>
    </row>
    <row r="4418" spans="1:3" x14ac:dyDescent="0.25">
      <c r="A4418" t="s">
        <v>4605</v>
      </c>
      <c r="B4418" t="s">
        <v>13094</v>
      </c>
      <c r="C4418" t="s">
        <v>8452</v>
      </c>
    </row>
    <row r="4419" spans="1:3" x14ac:dyDescent="0.25">
      <c r="A4419" t="s">
        <v>4606</v>
      </c>
      <c r="B4419" t="s">
        <v>13095</v>
      </c>
      <c r="C4419" t="s">
        <v>9935</v>
      </c>
    </row>
    <row r="4420" spans="1:3" x14ac:dyDescent="0.25">
      <c r="A4420" t="s">
        <v>4607</v>
      </c>
      <c r="B4420" t="s">
        <v>13096</v>
      </c>
      <c r="C4420" t="s">
        <v>8959</v>
      </c>
    </row>
    <row r="4421" spans="1:3" x14ac:dyDescent="0.25">
      <c r="A4421" t="s">
        <v>4608</v>
      </c>
      <c r="B4421" t="s">
        <v>13097</v>
      </c>
      <c r="C4421" t="s">
        <v>8452</v>
      </c>
    </row>
    <row r="4422" spans="1:3" x14ac:dyDescent="0.25">
      <c r="A4422" t="s">
        <v>4609</v>
      </c>
      <c r="B4422" t="s">
        <v>13098</v>
      </c>
      <c r="C4422" t="s">
        <v>8344</v>
      </c>
    </row>
    <row r="4423" spans="1:3" x14ac:dyDescent="0.25">
      <c r="A4423" t="s">
        <v>4610</v>
      </c>
      <c r="B4423" t="s">
        <v>13099</v>
      </c>
      <c r="C4423" t="s">
        <v>8452</v>
      </c>
    </row>
    <row r="4424" spans="1:3" x14ac:dyDescent="0.25">
      <c r="A4424" t="s">
        <v>4611</v>
      </c>
      <c r="B4424" t="s">
        <v>13100</v>
      </c>
      <c r="C4424" t="s">
        <v>8344</v>
      </c>
    </row>
    <row r="4425" spans="1:3" x14ac:dyDescent="0.25">
      <c r="A4425" t="s">
        <v>4612</v>
      </c>
      <c r="B4425" t="s">
        <v>13101</v>
      </c>
      <c r="C4425" t="s">
        <v>8379</v>
      </c>
    </row>
    <row r="4426" spans="1:3" x14ac:dyDescent="0.25">
      <c r="A4426" t="s">
        <v>4613</v>
      </c>
      <c r="B4426" t="s">
        <v>13102</v>
      </c>
      <c r="C4426" t="s">
        <v>8346</v>
      </c>
    </row>
    <row r="4427" spans="1:3" x14ac:dyDescent="0.25">
      <c r="A4427" t="s">
        <v>4614</v>
      </c>
      <c r="B4427" t="s">
        <v>8349</v>
      </c>
      <c r="C4427" t="s">
        <v>13103</v>
      </c>
    </row>
    <row r="4428" spans="1:3" x14ac:dyDescent="0.25">
      <c r="A4428" t="s">
        <v>4615</v>
      </c>
      <c r="B4428" t="s">
        <v>13104</v>
      </c>
      <c r="C4428" t="s">
        <v>8346</v>
      </c>
    </row>
    <row r="4429" spans="1:3" x14ac:dyDescent="0.25">
      <c r="A4429" t="s">
        <v>4616</v>
      </c>
      <c r="B4429" t="s">
        <v>13105</v>
      </c>
      <c r="C4429" t="s">
        <v>8452</v>
      </c>
    </row>
    <row r="4430" spans="1:3" x14ac:dyDescent="0.25">
      <c r="A4430" t="s">
        <v>4617</v>
      </c>
      <c r="B4430" t="s">
        <v>13106</v>
      </c>
      <c r="C4430" t="s">
        <v>8344</v>
      </c>
    </row>
    <row r="4431" spans="1:3" x14ac:dyDescent="0.25">
      <c r="A4431" t="s">
        <v>4618</v>
      </c>
      <c r="B4431" t="s">
        <v>8349</v>
      </c>
      <c r="C4431" t="s">
        <v>13107</v>
      </c>
    </row>
    <row r="4432" spans="1:3" x14ac:dyDescent="0.25">
      <c r="A4432" t="s">
        <v>4619</v>
      </c>
      <c r="B4432" t="s">
        <v>13108</v>
      </c>
      <c r="C4432" t="s">
        <v>8365</v>
      </c>
    </row>
    <row r="4433" spans="1:3" x14ac:dyDescent="0.25">
      <c r="A4433" t="s">
        <v>8315</v>
      </c>
      <c r="B4433" t="s">
        <v>13109</v>
      </c>
      <c r="C4433" t="s">
        <v>8365</v>
      </c>
    </row>
    <row r="4434" spans="1:3" x14ac:dyDescent="0.25">
      <c r="A4434" t="s">
        <v>4621</v>
      </c>
      <c r="B4434" t="s">
        <v>13110</v>
      </c>
      <c r="C4434" t="s">
        <v>8411</v>
      </c>
    </row>
    <row r="4435" spans="1:3" x14ac:dyDescent="0.25">
      <c r="A4435" t="s">
        <v>4622</v>
      </c>
      <c r="B4435" t="s">
        <v>8349</v>
      </c>
      <c r="C4435" t="s">
        <v>13111</v>
      </c>
    </row>
    <row r="4436" spans="1:3" x14ac:dyDescent="0.25">
      <c r="A4436" t="s">
        <v>366</v>
      </c>
      <c r="B4436" t="s">
        <v>8403</v>
      </c>
      <c r="C4436" t="s">
        <v>13112</v>
      </c>
    </row>
    <row r="4437" spans="1:3" x14ac:dyDescent="0.25">
      <c r="A4437" t="s">
        <v>4623</v>
      </c>
      <c r="B4437" t="s">
        <v>13113</v>
      </c>
      <c r="C4437" t="s">
        <v>13114</v>
      </c>
    </row>
    <row r="4438" spans="1:3" x14ac:dyDescent="0.25">
      <c r="A4438" t="s">
        <v>201</v>
      </c>
      <c r="B4438" t="s">
        <v>13115</v>
      </c>
      <c r="C4438" t="s">
        <v>8379</v>
      </c>
    </row>
    <row r="4439" spans="1:3" x14ac:dyDescent="0.25">
      <c r="A4439" t="s">
        <v>4624</v>
      </c>
      <c r="B4439" t="s">
        <v>8359</v>
      </c>
      <c r="C4439" t="s">
        <v>13116</v>
      </c>
    </row>
    <row r="4440" spans="1:3" x14ac:dyDescent="0.25">
      <c r="A4440" t="s">
        <v>90</v>
      </c>
      <c r="B4440" t="s">
        <v>13117</v>
      </c>
      <c r="C4440" t="s">
        <v>8530</v>
      </c>
    </row>
    <row r="4441" spans="1:3" x14ac:dyDescent="0.25">
      <c r="A4441" t="s">
        <v>4625</v>
      </c>
      <c r="B4441" t="s">
        <v>13118</v>
      </c>
      <c r="C4441" t="s">
        <v>8457</v>
      </c>
    </row>
    <row r="4442" spans="1:3" x14ac:dyDescent="0.25">
      <c r="A4442" t="s">
        <v>4626</v>
      </c>
      <c r="B4442" t="s">
        <v>13119</v>
      </c>
      <c r="C4442" t="s">
        <v>13120</v>
      </c>
    </row>
    <row r="4443" spans="1:3" x14ac:dyDescent="0.25">
      <c r="A4443" t="s">
        <v>4627</v>
      </c>
      <c r="B4443" t="s">
        <v>8359</v>
      </c>
      <c r="C4443" t="s">
        <v>13121</v>
      </c>
    </row>
    <row r="4444" spans="1:3" x14ac:dyDescent="0.25">
      <c r="A4444" t="s">
        <v>4628</v>
      </c>
      <c r="B4444" t="s">
        <v>13122</v>
      </c>
      <c r="C4444" t="s">
        <v>8346</v>
      </c>
    </row>
    <row r="4445" spans="1:3" x14ac:dyDescent="0.25">
      <c r="A4445" t="s">
        <v>4629</v>
      </c>
      <c r="B4445" t="s">
        <v>8403</v>
      </c>
      <c r="C4445" t="s">
        <v>13123</v>
      </c>
    </row>
    <row r="4446" spans="1:3" x14ac:dyDescent="0.25">
      <c r="A4446" t="s">
        <v>4630</v>
      </c>
      <c r="B4446" t="s">
        <v>13124</v>
      </c>
      <c r="C4446" t="s">
        <v>8492</v>
      </c>
    </row>
    <row r="4447" spans="1:3" x14ac:dyDescent="0.25">
      <c r="A4447" t="s">
        <v>4631</v>
      </c>
      <c r="B4447" t="s">
        <v>13125</v>
      </c>
      <c r="C4447" t="s">
        <v>8411</v>
      </c>
    </row>
    <row r="4448" spans="1:3" x14ac:dyDescent="0.25">
      <c r="A4448" t="s">
        <v>4632</v>
      </c>
      <c r="B4448" t="s">
        <v>13126</v>
      </c>
      <c r="C4448" t="s">
        <v>8344</v>
      </c>
    </row>
    <row r="4449" spans="1:3" x14ac:dyDescent="0.25">
      <c r="A4449" t="s">
        <v>4633</v>
      </c>
      <c r="B4449" t="s">
        <v>8349</v>
      </c>
      <c r="C4449" t="s">
        <v>13127</v>
      </c>
    </row>
    <row r="4450" spans="1:3" x14ac:dyDescent="0.25">
      <c r="A4450" t="s">
        <v>4634</v>
      </c>
      <c r="B4450" t="s">
        <v>13128</v>
      </c>
      <c r="C4450" t="s">
        <v>8452</v>
      </c>
    </row>
    <row r="4451" spans="1:3" x14ac:dyDescent="0.25">
      <c r="A4451" t="s">
        <v>4635</v>
      </c>
      <c r="B4451" t="s">
        <v>13129</v>
      </c>
      <c r="C4451" t="s">
        <v>8344</v>
      </c>
    </row>
    <row r="4452" spans="1:3" x14ac:dyDescent="0.25">
      <c r="A4452" t="s">
        <v>4636</v>
      </c>
      <c r="B4452" t="s">
        <v>13130</v>
      </c>
      <c r="C4452" t="s">
        <v>8379</v>
      </c>
    </row>
    <row r="4453" spans="1:3" x14ac:dyDescent="0.25">
      <c r="A4453" t="s">
        <v>4637</v>
      </c>
      <c r="B4453" t="s">
        <v>13131</v>
      </c>
      <c r="C4453" t="s">
        <v>8365</v>
      </c>
    </row>
    <row r="4454" spans="1:3" x14ac:dyDescent="0.25">
      <c r="A4454" t="s">
        <v>4638</v>
      </c>
      <c r="B4454" t="s">
        <v>13132</v>
      </c>
      <c r="C4454" t="s">
        <v>8459</v>
      </c>
    </row>
    <row r="4455" spans="1:3" x14ac:dyDescent="0.25">
      <c r="A4455" t="s">
        <v>4639</v>
      </c>
      <c r="B4455" t="s">
        <v>13133</v>
      </c>
      <c r="C4455" t="s">
        <v>8499</v>
      </c>
    </row>
    <row r="4456" spans="1:3" x14ac:dyDescent="0.25">
      <c r="A4456" t="s">
        <v>4640</v>
      </c>
      <c r="B4456" t="s">
        <v>8349</v>
      </c>
      <c r="C4456" t="s">
        <v>13134</v>
      </c>
    </row>
    <row r="4457" spans="1:3" x14ac:dyDescent="0.25">
      <c r="A4457" t="s">
        <v>4641</v>
      </c>
      <c r="B4457" t="s">
        <v>8349</v>
      </c>
      <c r="C4457" t="s">
        <v>13135</v>
      </c>
    </row>
    <row r="4458" spans="1:3" x14ac:dyDescent="0.25">
      <c r="A4458" t="s">
        <v>4642</v>
      </c>
      <c r="B4458" t="s">
        <v>13136</v>
      </c>
      <c r="C4458" t="s">
        <v>8413</v>
      </c>
    </row>
    <row r="4459" spans="1:3" x14ac:dyDescent="0.25">
      <c r="A4459" t="s">
        <v>4643</v>
      </c>
      <c r="B4459" t="s">
        <v>8349</v>
      </c>
      <c r="C4459" t="s">
        <v>13137</v>
      </c>
    </row>
    <row r="4460" spans="1:3" x14ac:dyDescent="0.25">
      <c r="A4460" t="s">
        <v>4644</v>
      </c>
      <c r="B4460" t="s">
        <v>9908</v>
      </c>
      <c r="C4460" t="s">
        <v>13138</v>
      </c>
    </row>
    <row r="4461" spans="1:3" x14ac:dyDescent="0.25">
      <c r="A4461" t="s">
        <v>4645</v>
      </c>
      <c r="B4461" t="s">
        <v>13139</v>
      </c>
      <c r="C4461" t="s">
        <v>8401</v>
      </c>
    </row>
    <row r="4462" spans="1:3" x14ac:dyDescent="0.25">
      <c r="A4462" t="s">
        <v>4646</v>
      </c>
      <c r="B4462" t="s">
        <v>13140</v>
      </c>
      <c r="C4462" t="s">
        <v>8348</v>
      </c>
    </row>
    <row r="4463" spans="1:3" x14ac:dyDescent="0.25">
      <c r="A4463" t="s">
        <v>4647</v>
      </c>
      <c r="B4463" t="s">
        <v>13141</v>
      </c>
      <c r="C4463" t="s">
        <v>8406</v>
      </c>
    </row>
    <row r="4464" spans="1:3" x14ac:dyDescent="0.25">
      <c r="A4464" t="s">
        <v>4648</v>
      </c>
      <c r="B4464" t="s">
        <v>8523</v>
      </c>
      <c r="C4464" t="s">
        <v>13142</v>
      </c>
    </row>
    <row r="4465" spans="1:3" x14ac:dyDescent="0.25">
      <c r="A4465" t="s">
        <v>4649</v>
      </c>
      <c r="B4465" t="s">
        <v>8349</v>
      </c>
      <c r="C4465" t="s">
        <v>13143</v>
      </c>
    </row>
    <row r="4466" spans="1:3" x14ac:dyDescent="0.25">
      <c r="A4466" t="s">
        <v>4650</v>
      </c>
      <c r="B4466" t="s">
        <v>13144</v>
      </c>
      <c r="C4466" t="s">
        <v>13145</v>
      </c>
    </row>
    <row r="4467" spans="1:3" x14ac:dyDescent="0.25">
      <c r="A4467" t="s">
        <v>4651</v>
      </c>
      <c r="B4467" t="s">
        <v>13146</v>
      </c>
      <c r="C4467" t="s">
        <v>8346</v>
      </c>
    </row>
    <row r="4468" spans="1:3" x14ac:dyDescent="0.25">
      <c r="A4468" t="s">
        <v>4652</v>
      </c>
      <c r="B4468" t="s">
        <v>13147</v>
      </c>
      <c r="C4468" t="s">
        <v>8411</v>
      </c>
    </row>
    <row r="4469" spans="1:3" x14ac:dyDescent="0.25">
      <c r="A4469" t="s">
        <v>4653</v>
      </c>
      <c r="B4469" t="s">
        <v>13148</v>
      </c>
      <c r="C4469" t="s">
        <v>8517</v>
      </c>
    </row>
    <row r="4470" spans="1:3" x14ac:dyDescent="0.25">
      <c r="A4470" t="s">
        <v>4654</v>
      </c>
      <c r="B4470" t="s">
        <v>8349</v>
      </c>
      <c r="C4470" t="s">
        <v>13149</v>
      </c>
    </row>
    <row r="4471" spans="1:3" x14ac:dyDescent="0.25">
      <c r="A4471" t="s">
        <v>4655</v>
      </c>
      <c r="B4471" t="s">
        <v>13150</v>
      </c>
      <c r="C4471" t="s">
        <v>8346</v>
      </c>
    </row>
    <row r="4472" spans="1:3" x14ac:dyDescent="0.25">
      <c r="A4472" t="s">
        <v>4656</v>
      </c>
      <c r="B4472" t="s">
        <v>13151</v>
      </c>
      <c r="C4472" t="s">
        <v>8452</v>
      </c>
    </row>
    <row r="4473" spans="1:3" x14ac:dyDescent="0.25">
      <c r="A4473" t="s">
        <v>4657</v>
      </c>
      <c r="B4473" t="s">
        <v>13152</v>
      </c>
      <c r="C4473" t="s">
        <v>8457</v>
      </c>
    </row>
    <row r="4474" spans="1:3" x14ac:dyDescent="0.25">
      <c r="A4474" t="s">
        <v>4658</v>
      </c>
      <c r="B4474" t="s">
        <v>13153</v>
      </c>
      <c r="C4474" t="s">
        <v>8365</v>
      </c>
    </row>
    <row r="4475" spans="1:3" x14ac:dyDescent="0.25">
      <c r="A4475" t="s">
        <v>4659</v>
      </c>
      <c r="B4475" t="s">
        <v>13154</v>
      </c>
      <c r="C4475" t="s">
        <v>8346</v>
      </c>
    </row>
    <row r="4476" spans="1:3" x14ac:dyDescent="0.25">
      <c r="A4476" t="s">
        <v>4660</v>
      </c>
      <c r="B4476" t="s">
        <v>13155</v>
      </c>
      <c r="C4476" t="s">
        <v>8342</v>
      </c>
    </row>
    <row r="4477" spans="1:3" x14ac:dyDescent="0.25">
      <c r="A4477" t="s">
        <v>4661</v>
      </c>
      <c r="B4477" t="s">
        <v>8349</v>
      </c>
      <c r="C4477" t="s">
        <v>13156</v>
      </c>
    </row>
    <row r="4478" spans="1:3" x14ac:dyDescent="0.25">
      <c r="A4478" t="s">
        <v>4662</v>
      </c>
      <c r="B4478" t="s">
        <v>13157</v>
      </c>
      <c r="C4478" t="s">
        <v>8707</v>
      </c>
    </row>
    <row r="4479" spans="1:3" x14ac:dyDescent="0.25">
      <c r="A4479" t="s">
        <v>4663</v>
      </c>
      <c r="B4479" t="s">
        <v>8349</v>
      </c>
      <c r="C4479" t="s">
        <v>13158</v>
      </c>
    </row>
    <row r="4480" spans="1:3" x14ac:dyDescent="0.25">
      <c r="A4480" t="s">
        <v>4664</v>
      </c>
      <c r="B4480" t="s">
        <v>8349</v>
      </c>
      <c r="C4480" t="s">
        <v>13159</v>
      </c>
    </row>
    <row r="4481" spans="1:3" x14ac:dyDescent="0.25">
      <c r="A4481" t="s">
        <v>287</v>
      </c>
      <c r="B4481" t="s">
        <v>13160</v>
      </c>
      <c r="C4481" t="s">
        <v>8379</v>
      </c>
    </row>
    <row r="4482" spans="1:3" x14ac:dyDescent="0.25">
      <c r="A4482" t="s">
        <v>4665</v>
      </c>
      <c r="B4482" t="s">
        <v>13161</v>
      </c>
      <c r="C4482" t="s">
        <v>8392</v>
      </c>
    </row>
    <row r="4483" spans="1:3" x14ac:dyDescent="0.25">
      <c r="A4483" t="s">
        <v>4666</v>
      </c>
      <c r="B4483" t="s">
        <v>13162</v>
      </c>
      <c r="C4483" t="s">
        <v>8365</v>
      </c>
    </row>
    <row r="4484" spans="1:3" x14ac:dyDescent="0.25">
      <c r="A4484" t="s">
        <v>4667</v>
      </c>
      <c r="B4484" t="s">
        <v>13163</v>
      </c>
      <c r="C4484" t="s">
        <v>8401</v>
      </c>
    </row>
    <row r="4485" spans="1:3" x14ac:dyDescent="0.25">
      <c r="A4485" t="s">
        <v>4668</v>
      </c>
      <c r="B4485" t="s">
        <v>8349</v>
      </c>
      <c r="C4485" t="s">
        <v>13164</v>
      </c>
    </row>
    <row r="4486" spans="1:3" x14ac:dyDescent="0.25">
      <c r="A4486" t="s">
        <v>4669</v>
      </c>
      <c r="B4486" t="s">
        <v>13165</v>
      </c>
      <c r="C4486" t="s">
        <v>13166</v>
      </c>
    </row>
    <row r="4487" spans="1:3" x14ac:dyDescent="0.25">
      <c r="A4487" t="s">
        <v>4670</v>
      </c>
      <c r="B4487" t="s">
        <v>13167</v>
      </c>
      <c r="C4487" t="s">
        <v>8346</v>
      </c>
    </row>
    <row r="4488" spans="1:3" x14ac:dyDescent="0.25">
      <c r="A4488" t="s">
        <v>4671</v>
      </c>
      <c r="B4488" t="s">
        <v>8349</v>
      </c>
      <c r="C4488" t="s">
        <v>13168</v>
      </c>
    </row>
    <row r="4489" spans="1:3" x14ac:dyDescent="0.25">
      <c r="A4489" t="s">
        <v>4672</v>
      </c>
      <c r="B4489" t="s">
        <v>13169</v>
      </c>
      <c r="C4489" t="s">
        <v>13170</v>
      </c>
    </row>
    <row r="4490" spans="1:3" x14ac:dyDescent="0.25">
      <c r="A4490" t="s">
        <v>4673</v>
      </c>
      <c r="B4490" t="s">
        <v>13171</v>
      </c>
      <c r="C4490" t="s">
        <v>8346</v>
      </c>
    </row>
    <row r="4491" spans="1:3" x14ac:dyDescent="0.25">
      <c r="A4491" t="s">
        <v>4674</v>
      </c>
      <c r="B4491" t="s">
        <v>13172</v>
      </c>
      <c r="C4491" t="s">
        <v>8561</v>
      </c>
    </row>
    <row r="4492" spans="1:3" x14ac:dyDescent="0.25">
      <c r="A4492" t="s">
        <v>4675</v>
      </c>
      <c r="B4492" t="s">
        <v>8403</v>
      </c>
      <c r="C4492" t="s">
        <v>13173</v>
      </c>
    </row>
    <row r="4493" spans="1:3" x14ac:dyDescent="0.25">
      <c r="A4493" t="s">
        <v>4676</v>
      </c>
      <c r="B4493" t="s">
        <v>13174</v>
      </c>
      <c r="C4493" t="s">
        <v>8401</v>
      </c>
    </row>
    <row r="4494" spans="1:3" x14ac:dyDescent="0.25">
      <c r="A4494" t="s">
        <v>4677</v>
      </c>
      <c r="B4494" t="s">
        <v>8349</v>
      </c>
      <c r="C4494" t="s">
        <v>13175</v>
      </c>
    </row>
    <row r="4495" spans="1:3" x14ac:dyDescent="0.25">
      <c r="A4495" t="s">
        <v>4678</v>
      </c>
      <c r="B4495" t="s">
        <v>8349</v>
      </c>
      <c r="C4495" t="s">
        <v>13176</v>
      </c>
    </row>
    <row r="4496" spans="1:3" x14ac:dyDescent="0.25">
      <c r="A4496" t="s">
        <v>4679</v>
      </c>
      <c r="B4496" t="s">
        <v>13177</v>
      </c>
      <c r="C4496" t="s">
        <v>13178</v>
      </c>
    </row>
    <row r="4497" spans="1:3" x14ac:dyDescent="0.25">
      <c r="A4497" t="s">
        <v>4680</v>
      </c>
      <c r="B4497" t="s">
        <v>13179</v>
      </c>
      <c r="C4497" t="s">
        <v>8346</v>
      </c>
    </row>
    <row r="4498" spans="1:3" x14ac:dyDescent="0.25">
      <c r="A4498" t="s">
        <v>4681</v>
      </c>
      <c r="B4498" t="s">
        <v>13180</v>
      </c>
      <c r="C4498" t="s">
        <v>8365</v>
      </c>
    </row>
    <row r="4499" spans="1:3" x14ac:dyDescent="0.25">
      <c r="A4499" t="s">
        <v>4682</v>
      </c>
      <c r="B4499" t="s">
        <v>13181</v>
      </c>
      <c r="C4499" t="s">
        <v>12674</v>
      </c>
    </row>
    <row r="4500" spans="1:3" x14ac:dyDescent="0.25">
      <c r="A4500" t="s">
        <v>4683</v>
      </c>
      <c r="B4500" t="s">
        <v>8349</v>
      </c>
      <c r="C4500" t="s">
        <v>13182</v>
      </c>
    </row>
    <row r="4501" spans="1:3" x14ac:dyDescent="0.25">
      <c r="A4501" t="s">
        <v>4684</v>
      </c>
      <c r="B4501" t="s">
        <v>13183</v>
      </c>
      <c r="C4501" t="s">
        <v>8778</v>
      </c>
    </row>
    <row r="4502" spans="1:3" x14ac:dyDescent="0.25">
      <c r="A4502" t="s">
        <v>4685</v>
      </c>
      <c r="B4502" t="s">
        <v>8349</v>
      </c>
      <c r="C4502" t="s">
        <v>13184</v>
      </c>
    </row>
    <row r="4503" spans="1:3" x14ac:dyDescent="0.25">
      <c r="A4503" t="s">
        <v>4686</v>
      </c>
      <c r="B4503" t="s">
        <v>13185</v>
      </c>
      <c r="C4503" t="s">
        <v>9902</v>
      </c>
    </row>
    <row r="4504" spans="1:3" x14ac:dyDescent="0.25">
      <c r="A4504" t="s">
        <v>4687</v>
      </c>
      <c r="B4504" t="s">
        <v>13186</v>
      </c>
      <c r="C4504" t="s">
        <v>8411</v>
      </c>
    </row>
    <row r="4505" spans="1:3" x14ac:dyDescent="0.25">
      <c r="A4505" t="s">
        <v>4688</v>
      </c>
      <c r="B4505" t="s">
        <v>9084</v>
      </c>
      <c r="C4505" t="s">
        <v>13187</v>
      </c>
    </row>
    <row r="4506" spans="1:3" x14ac:dyDescent="0.25">
      <c r="A4506" t="s">
        <v>4689</v>
      </c>
      <c r="B4506" t="s">
        <v>13188</v>
      </c>
      <c r="C4506" t="s">
        <v>8365</v>
      </c>
    </row>
    <row r="4507" spans="1:3" x14ac:dyDescent="0.25">
      <c r="A4507" t="s">
        <v>4690</v>
      </c>
      <c r="B4507" t="s">
        <v>13189</v>
      </c>
      <c r="C4507" t="s">
        <v>8344</v>
      </c>
    </row>
    <row r="4508" spans="1:3" x14ac:dyDescent="0.25">
      <c r="A4508" t="s">
        <v>4691</v>
      </c>
      <c r="B4508" t="s">
        <v>13190</v>
      </c>
      <c r="C4508" t="s">
        <v>8457</v>
      </c>
    </row>
    <row r="4509" spans="1:3" x14ac:dyDescent="0.25">
      <c r="A4509" t="s">
        <v>4692</v>
      </c>
      <c r="B4509" t="s">
        <v>9156</v>
      </c>
      <c r="C4509" t="s">
        <v>13191</v>
      </c>
    </row>
    <row r="4510" spans="1:3" x14ac:dyDescent="0.25">
      <c r="A4510" t="s">
        <v>4693</v>
      </c>
      <c r="B4510" t="s">
        <v>13192</v>
      </c>
      <c r="C4510" t="s">
        <v>8406</v>
      </c>
    </row>
    <row r="4511" spans="1:3" x14ac:dyDescent="0.25">
      <c r="A4511" t="s">
        <v>4694</v>
      </c>
      <c r="B4511" t="s">
        <v>8349</v>
      </c>
      <c r="C4511" t="s">
        <v>13193</v>
      </c>
    </row>
    <row r="4512" spans="1:3" x14ac:dyDescent="0.25">
      <c r="A4512" t="s">
        <v>4695</v>
      </c>
      <c r="B4512" t="s">
        <v>13194</v>
      </c>
      <c r="C4512" t="s">
        <v>8346</v>
      </c>
    </row>
    <row r="4513" spans="1:3" x14ac:dyDescent="0.25">
      <c r="A4513" t="s">
        <v>4696</v>
      </c>
      <c r="B4513" t="s">
        <v>13195</v>
      </c>
      <c r="C4513" t="s">
        <v>8344</v>
      </c>
    </row>
    <row r="4514" spans="1:3" x14ac:dyDescent="0.25">
      <c r="A4514" t="s">
        <v>4697</v>
      </c>
      <c r="B4514" t="s">
        <v>13196</v>
      </c>
      <c r="C4514" t="s">
        <v>8401</v>
      </c>
    </row>
    <row r="4515" spans="1:3" x14ac:dyDescent="0.25">
      <c r="A4515" t="s">
        <v>4698</v>
      </c>
      <c r="B4515" t="s">
        <v>8619</v>
      </c>
      <c r="C4515" t="s">
        <v>13197</v>
      </c>
    </row>
    <row r="4516" spans="1:3" x14ac:dyDescent="0.25">
      <c r="A4516" t="s">
        <v>4699</v>
      </c>
      <c r="B4516" t="s">
        <v>8349</v>
      </c>
      <c r="C4516" t="s">
        <v>13198</v>
      </c>
    </row>
    <row r="4517" spans="1:3" x14ac:dyDescent="0.25">
      <c r="A4517" t="s">
        <v>4700</v>
      </c>
      <c r="B4517" t="s">
        <v>8349</v>
      </c>
      <c r="C4517" t="s">
        <v>13199</v>
      </c>
    </row>
    <row r="4518" spans="1:3" x14ac:dyDescent="0.25">
      <c r="A4518" t="s">
        <v>4701</v>
      </c>
      <c r="B4518" t="s">
        <v>13200</v>
      </c>
      <c r="C4518" t="s">
        <v>8344</v>
      </c>
    </row>
    <row r="4519" spans="1:3" x14ac:dyDescent="0.25">
      <c r="A4519" t="s">
        <v>4702</v>
      </c>
      <c r="B4519" t="s">
        <v>8349</v>
      </c>
      <c r="C4519" t="s">
        <v>13201</v>
      </c>
    </row>
    <row r="4520" spans="1:3" x14ac:dyDescent="0.25">
      <c r="A4520" t="s">
        <v>288</v>
      </c>
      <c r="B4520" t="s">
        <v>13202</v>
      </c>
      <c r="C4520" t="s">
        <v>8379</v>
      </c>
    </row>
    <row r="4521" spans="1:3" x14ac:dyDescent="0.25">
      <c r="A4521" t="s">
        <v>4703</v>
      </c>
      <c r="B4521" t="s">
        <v>13203</v>
      </c>
      <c r="C4521" t="s">
        <v>8413</v>
      </c>
    </row>
    <row r="4522" spans="1:3" x14ac:dyDescent="0.25">
      <c r="A4522" t="s">
        <v>4704</v>
      </c>
      <c r="B4522" t="s">
        <v>13204</v>
      </c>
      <c r="C4522" t="s">
        <v>8346</v>
      </c>
    </row>
    <row r="4523" spans="1:3" x14ac:dyDescent="0.25">
      <c r="A4523" t="s">
        <v>4705</v>
      </c>
      <c r="B4523" t="s">
        <v>13205</v>
      </c>
      <c r="C4523" t="s">
        <v>8452</v>
      </c>
    </row>
    <row r="4524" spans="1:3" x14ac:dyDescent="0.25">
      <c r="A4524" t="s">
        <v>4706</v>
      </c>
      <c r="B4524" t="s">
        <v>8847</v>
      </c>
      <c r="C4524" t="s">
        <v>13206</v>
      </c>
    </row>
    <row r="4525" spans="1:3" x14ac:dyDescent="0.25">
      <c r="A4525" t="s">
        <v>4707</v>
      </c>
      <c r="B4525" t="s">
        <v>8349</v>
      </c>
      <c r="C4525" t="s">
        <v>13207</v>
      </c>
    </row>
    <row r="4526" spans="1:3" x14ac:dyDescent="0.25">
      <c r="A4526" t="s">
        <v>4708</v>
      </c>
      <c r="B4526" t="s">
        <v>13208</v>
      </c>
      <c r="C4526" t="s">
        <v>8365</v>
      </c>
    </row>
    <row r="4527" spans="1:3" x14ac:dyDescent="0.25">
      <c r="A4527" t="s">
        <v>4709</v>
      </c>
      <c r="B4527" t="s">
        <v>13209</v>
      </c>
      <c r="C4527" t="s">
        <v>8401</v>
      </c>
    </row>
    <row r="4528" spans="1:3" x14ac:dyDescent="0.25">
      <c r="A4528" t="s">
        <v>4710</v>
      </c>
      <c r="B4528" t="s">
        <v>13210</v>
      </c>
      <c r="C4528" t="s">
        <v>8346</v>
      </c>
    </row>
    <row r="4529" spans="1:3" x14ac:dyDescent="0.25">
      <c r="A4529" t="s">
        <v>4711</v>
      </c>
      <c r="B4529" t="s">
        <v>13211</v>
      </c>
      <c r="C4529" t="s">
        <v>8365</v>
      </c>
    </row>
    <row r="4530" spans="1:3" x14ac:dyDescent="0.25">
      <c r="A4530" t="s">
        <v>91</v>
      </c>
      <c r="B4530" t="s">
        <v>13212</v>
      </c>
      <c r="C4530" t="s">
        <v>8379</v>
      </c>
    </row>
    <row r="4531" spans="1:3" x14ac:dyDescent="0.25">
      <c r="A4531" t="s">
        <v>4712</v>
      </c>
      <c r="B4531" t="s">
        <v>8619</v>
      </c>
      <c r="C4531" t="s">
        <v>13213</v>
      </c>
    </row>
    <row r="4532" spans="1:3" x14ac:dyDescent="0.25">
      <c r="A4532" t="s">
        <v>4713</v>
      </c>
      <c r="B4532" t="s">
        <v>8349</v>
      </c>
      <c r="C4532" t="s">
        <v>13214</v>
      </c>
    </row>
    <row r="4533" spans="1:3" x14ac:dyDescent="0.25">
      <c r="A4533" t="s">
        <v>4714</v>
      </c>
      <c r="B4533" t="s">
        <v>8349</v>
      </c>
      <c r="C4533" t="s">
        <v>13215</v>
      </c>
    </row>
    <row r="4534" spans="1:3" x14ac:dyDescent="0.25">
      <c r="A4534" t="s">
        <v>202</v>
      </c>
      <c r="B4534" t="s">
        <v>13216</v>
      </c>
      <c r="C4534" t="s">
        <v>8379</v>
      </c>
    </row>
    <row r="4535" spans="1:3" x14ac:dyDescent="0.25">
      <c r="A4535" t="s">
        <v>4715</v>
      </c>
      <c r="B4535" t="s">
        <v>13217</v>
      </c>
      <c r="C4535" t="s">
        <v>8392</v>
      </c>
    </row>
    <row r="4536" spans="1:3" x14ac:dyDescent="0.25">
      <c r="A4536" t="s">
        <v>4716</v>
      </c>
      <c r="B4536" t="s">
        <v>8349</v>
      </c>
      <c r="C4536" t="s">
        <v>13218</v>
      </c>
    </row>
    <row r="4537" spans="1:3" x14ac:dyDescent="0.25">
      <c r="A4537" t="s">
        <v>4717</v>
      </c>
      <c r="B4537" t="s">
        <v>13219</v>
      </c>
      <c r="C4537" t="s">
        <v>8406</v>
      </c>
    </row>
    <row r="4538" spans="1:3" x14ac:dyDescent="0.25">
      <c r="A4538" t="s">
        <v>4718</v>
      </c>
      <c r="B4538" t="s">
        <v>13220</v>
      </c>
      <c r="C4538" t="s">
        <v>8406</v>
      </c>
    </row>
    <row r="4539" spans="1:3" x14ac:dyDescent="0.25">
      <c r="A4539" t="s">
        <v>4719</v>
      </c>
      <c r="B4539" t="s">
        <v>13221</v>
      </c>
      <c r="C4539" t="s">
        <v>8357</v>
      </c>
    </row>
    <row r="4540" spans="1:3" x14ac:dyDescent="0.25">
      <c r="A4540" t="s">
        <v>4720</v>
      </c>
      <c r="B4540" t="s">
        <v>13222</v>
      </c>
      <c r="C4540" t="s">
        <v>10352</v>
      </c>
    </row>
    <row r="4541" spans="1:3" x14ac:dyDescent="0.25">
      <c r="A4541" t="s">
        <v>4721</v>
      </c>
      <c r="B4541" t="s">
        <v>13223</v>
      </c>
      <c r="C4541" t="s">
        <v>8459</v>
      </c>
    </row>
    <row r="4542" spans="1:3" x14ac:dyDescent="0.25">
      <c r="A4542" t="s">
        <v>4722</v>
      </c>
      <c r="B4542" t="s">
        <v>13224</v>
      </c>
      <c r="C4542" t="s">
        <v>8346</v>
      </c>
    </row>
    <row r="4543" spans="1:3" x14ac:dyDescent="0.25">
      <c r="A4543" t="s">
        <v>4723</v>
      </c>
      <c r="B4543" t="s">
        <v>13225</v>
      </c>
      <c r="C4543" t="s">
        <v>9220</v>
      </c>
    </row>
    <row r="4544" spans="1:3" x14ac:dyDescent="0.25">
      <c r="A4544" t="s">
        <v>4724</v>
      </c>
      <c r="B4544" t="s">
        <v>13226</v>
      </c>
      <c r="C4544" t="s">
        <v>8406</v>
      </c>
    </row>
    <row r="4545" spans="1:3" x14ac:dyDescent="0.25">
      <c r="A4545" t="s">
        <v>4725</v>
      </c>
      <c r="B4545" t="s">
        <v>13227</v>
      </c>
      <c r="C4545" t="s">
        <v>13228</v>
      </c>
    </row>
    <row r="4546" spans="1:3" x14ac:dyDescent="0.25">
      <c r="A4546" t="s">
        <v>4726</v>
      </c>
      <c r="B4546" t="s">
        <v>13229</v>
      </c>
      <c r="C4546" t="s">
        <v>8346</v>
      </c>
    </row>
    <row r="4547" spans="1:3" x14ac:dyDescent="0.25">
      <c r="A4547" t="s">
        <v>4727</v>
      </c>
      <c r="B4547" t="s">
        <v>8349</v>
      </c>
      <c r="C4547" t="s">
        <v>13230</v>
      </c>
    </row>
    <row r="4548" spans="1:3" x14ac:dyDescent="0.25">
      <c r="A4548" t="s">
        <v>4728</v>
      </c>
      <c r="B4548" t="s">
        <v>13231</v>
      </c>
      <c r="C4548" t="s">
        <v>8390</v>
      </c>
    </row>
    <row r="4549" spans="1:3" x14ac:dyDescent="0.25">
      <c r="A4549" t="s">
        <v>4729</v>
      </c>
      <c r="B4549" t="s">
        <v>8523</v>
      </c>
      <c r="C4549" t="s">
        <v>13232</v>
      </c>
    </row>
    <row r="4550" spans="1:3" x14ac:dyDescent="0.25">
      <c r="A4550" t="s">
        <v>4730</v>
      </c>
      <c r="B4550" t="s">
        <v>13233</v>
      </c>
      <c r="C4550" t="s">
        <v>13234</v>
      </c>
    </row>
    <row r="4551" spans="1:3" x14ac:dyDescent="0.25">
      <c r="A4551" t="s">
        <v>4731</v>
      </c>
      <c r="B4551" t="s">
        <v>8349</v>
      </c>
      <c r="C4551" t="s">
        <v>13235</v>
      </c>
    </row>
    <row r="4552" spans="1:3" x14ac:dyDescent="0.25">
      <c r="A4552" t="s">
        <v>4732</v>
      </c>
      <c r="B4552" t="s">
        <v>13236</v>
      </c>
      <c r="C4552" t="s">
        <v>8346</v>
      </c>
    </row>
    <row r="4553" spans="1:3" x14ac:dyDescent="0.25">
      <c r="A4553" t="s">
        <v>4733</v>
      </c>
      <c r="B4553" t="s">
        <v>8349</v>
      </c>
      <c r="C4553" t="s">
        <v>13237</v>
      </c>
    </row>
    <row r="4554" spans="1:3" x14ac:dyDescent="0.25">
      <c r="A4554" t="s">
        <v>4734</v>
      </c>
      <c r="B4554" t="s">
        <v>8349</v>
      </c>
      <c r="C4554" t="s">
        <v>13238</v>
      </c>
    </row>
    <row r="4555" spans="1:3" x14ac:dyDescent="0.25">
      <c r="A4555" t="s">
        <v>4735</v>
      </c>
      <c r="B4555" t="s">
        <v>13239</v>
      </c>
      <c r="C4555" t="s">
        <v>8392</v>
      </c>
    </row>
    <row r="4556" spans="1:3" x14ac:dyDescent="0.25">
      <c r="A4556" t="s">
        <v>4736</v>
      </c>
      <c r="B4556" t="s">
        <v>13240</v>
      </c>
      <c r="C4556" t="s">
        <v>8530</v>
      </c>
    </row>
    <row r="4557" spans="1:3" x14ac:dyDescent="0.25">
      <c r="A4557" t="s">
        <v>4737</v>
      </c>
      <c r="B4557" t="s">
        <v>13241</v>
      </c>
      <c r="C4557" t="s">
        <v>8344</v>
      </c>
    </row>
    <row r="4558" spans="1:3" x14ac:dyDescent="0.25">
      <c r="A4558" t="s">
        <v>4738</v>
      </c>
      <c r="B4558" t="s">
        <v>8349</v>
      </c>
      <c r="C4558" t="s">
        <v>13242</v>
      </c>
    </row>
    <row r="4559" spans="1:3" x14ac:dyDescent="0.25">
      <c r="A4559" t="s">
        <v>4739</v>
      </c>
      <c r="B4559" t="s">
        <v>8349</v>
      </c>
      <c r="C4559" t="s">
        <v>13243</v>
      </c>
    </row>
    <row r="4560" spans="1:3" x14ac:dyDescent="0.25">
      <c r="A4560" t="s">
        <v>4740</v>
      </c>
      <c r="B4560" t="s">
        <v>13244</v>
      </c>
      <c r="C4560" t="s">
        <v>8346</v>
      </c>
    </row>
    <row r="4561" spans="1:3" x14ac:dyDescent="0.25">
      <c r="A4561" t="s">
        <v>4741</v>
      </c>
      <c r="B4561" t="s">
        <v>13245</v>
      </c>
      <c r="C4561" t="s">
        <v>8344</v>
      </c>
    </row>
    <row r="4562" spans="1:3" x14ac:dyDescent="0.25">
      <c r="A4562" t="s">
        <v>4742</v>
      </c>
      <c r="B4562" t="s">
        <v>13246</v>
      </c>
      <c r="C4562" t="s">
        <v>8346</v>
      </c>
    </row>
    <row r="4563" spans="1:3" x14ac:dyDescent="0.25">
      <c r="A4563" t="s">
        <v>4743</v>
      </c>
      <c r="B4563" t="s">
        <v>13247</v>
      </c>
      <c r="C4563" t="s">
        <v>8357</v>
      </c>
    </row>
    <row r="4564" spans="1:3" x14ac:dyDescent="0.25">
      <c r="A4564" t="s">
        <v>4744</v>
      </c>
      <c r="B4564" t="s">
        <v>13248</v>
      </c>
      <c r="C4564" t="s">
        <v>8346</v>
      </c>
    </row>
    <row r="4565" spans="1:3" x14ac:dyDescent="0.25">
      <c r="A4565" t="s">
        <v>4745</v>
      </c>
      <c r="B4565" t="s">
        <v>8523</v>
      </c>
      <c r="C4565" t="s">
        <v>13249</v>
      </c>
    </row>
    <row r="4566" spans="1:3" x14ac:dyDescent="0.25">
      <c r="A4566" t="s">
        <v>4746</v>
      </c>
      <c r="B4566" t="s">
        <v>13250</v>
      </c>
      <c r="C4566" t="s">
        <v>8365</v>
      </c>
    </row>
    <row r="4567" spans="1:3" x14ac:dyDescent="0.25">
      <c r="A4567" t="s">
        <v>4747</v>
      </c>
      <c r="B4567" t="s">
        <v>13251</v>
      </c>
      <c r="C4567" t="s">
        <v>13252</v>
      </c>
    </row>
    <row r="4568" spans="1:3" x14ac:dyDescent="0.25">
      <c r="A4568" t="s">
        <v>4748</v>
      </c>
      <c r="B4568" t="s">
        <v>13253</v>
      </c>
      <c r="C4568" t="s">
        <v>8365</v>
      </c>
    </row>
    <row r="4569" spans="1:3" x14ac:dyDescent="0.25">
      <c r="A4569" t="s">
        <v>4749</v>
      </c>
      <c r="B4569" t="s">
        <v>13254</v>
      </c>
      <c r="C4569" t="s">
        <v>8488</v>
      </c>
    </row>
    <row r="4570" spans="1:3" x14ac:dyDescent="0.25">
      <c r="A4570" t="s">
        <v>4750</v>
      </c>
      <c r="B4570" t="s">
        <v>13255</v>
      </c>
      <c r="C4570" t="s">
        <v>8346</v>
      </c>
    </row>
    <row r="4571" spans="1:3" x14ac:dyDescent="0.25">
      <c r="A4571" t="s">
        <v>4751</v>
      </c>
      <c r="B4571" t="s">
        <v>13256</v>
      </c>
      <c r="C4571" t="s">
        <v>8411</v>
      </c>
    </row>
    <row r="4572" spans="1:3" x14ac:dyDescent="0.25">
      <c r="A4572" t="s">
        <v>4752</v>
      </c>
      <c r="B4572" t="s">
        <v>13257</v>
      </c>
      <c r="C4572" t="s">
        <v>8492</v>
      </c>
    </row>
    <row r="4573" spans="1:3" x14ac:dyDescent="0.25">
      <c r="A4573" t="s">
        <v>4753</v>
      </c>
      <c r="B4573" t="s">
        <v>8523</v>
      </c>
      <c r="C4573" t="s">
        <v>13258</v>
      </c>
    </row>
    <row r="4574" spans="1:3" x14ac:dyDescent="0.25">
      <c r="A4574" t="s">
        <v>4754</v>
      </c>
      <c r="B4574" t="s">
        <v>13259</v>
      </c>
      <c r="C4574" t="s">
        <v>8509</v>
      </c>
    </row>
    <row r="4575" spans="1:3" x14ac:dyDescent="0.25">
      <c r="A4575" t="s">
        <v>4755</v>
      </c>
      <c r="B4575" t="s">
        <v>13260</v>
      </c>
      <c r="C4575" t="s">
        <v>8988</v>
      </c>
    </row>
    <row r="4576" spans="1:3" x14ac:dyDescent="0.25">
      <c r="A4576" t="s">
        <v>4756</v>
      </c>
      <c r="B4576" t="s">
        <v>13261</v>
      </c>
      <c r="C4576" t="s">
        <v>8411</v>
      </c>
    </row>
    <row r="4577" spans="1:3" x14ac:dyDescent="0.25">
      <c r="A4577" t="s">
        <v>4757</v>
      </c>
      <c r="B4577" t="s">
        <v>13262</v>
      </c>
      <c r="C4577" t="s">
        <v>8773</v>
      </c>
    </row>
    <row r="4578" spans="1:3" x14ac:dyDescent="0.25">
      <c r="A4578" t="s">
        <v>4758</v>
      </c>
      <c r="B4578" t="s">
        <v>13263</v>
      </c>
      <c r="C4578" t="s">
        <v>8413</v>
      </c>
    </row>
    <row r="4579" spans="1:3" x14ac:dyDescent="0.25">
      <c r="A4579" t="s">
        <v>4759</v>
      </c>
      <c r="B4579" t="s">
        <v>13264</v>
      </c>
      <c r="C4579" t="s">
        <v>13265</v>
      </c>
    </row>
    <row r="4580" spans="1:3" x14ac:dyDescent="0.25">
      <c r="A4580" t="s">
        <v>4760</v>
      </c>
      <c r="B4580" t="s">
        <v>13266</v>
      </c>
      <c r="C4580" t="s">
        <v>8401</v>
      </c>
    </row>
    <row r="4581" spans="1:3" x14ac:dyDescent="0.25">
      <c r="A4581" t="s">
        <v>4761</v>
      </c>
      <c r="B4581" t="s">
        <v>13267</v>
      </c>
      <c r="C4581" t="s">
        <v>8379</v>
      </c>
    </row>
    <row r="4582" spans="1:3" x14ac:dyDescent="0.25">
      <c r="A4582" t="s">
        <v>4762</v>
      </c>
      <c r="B4582" t="s">
        <v>13268</v>
      </c>
      <c r="C4582" t="s">
        <v>8354</v>
      </c>
    </row>
    <row r="4583" spans="1:3" x14ac:dyDescent="0.25">
      <c r="A4583" t="s">
        <v>4763</v>
      </c>
      <c r="B4583" t="s">
        <v>13269</v>
      </c>
      <c r="C4583" t="s">
        <v>8406</v>
      </c>
    </row>
    <row r="4584" spans="1:3" x14ac:dyDescent="0.25">
      <c r="A4584" t="s">
        <v>4764</v>
      </c>
      <c r="B4584" t="s">
        <v>13270</v>
      </c>
      <c r="C4584" t="s">
        <v>8401</v>
      </c>
    </row>
    <row r="4585" spans="1:3" x14ac:dyDescent="0.25">
      <c r="A4585" t="s">
        <v>4765</v>
      </c>
      <c r="B4585" t="s">
        <v>8349</v>
      </c>
      <c r="C4585" t="s">
        <v>13271</v>
      </c>
    </row>
    <row r="4586" spans="1:3" x14ac:dyDescent="0.25">
      <c r="A4586" t="s">
        <v>4766</v>
      </c>
      <c r="B4586" t="s">
        <v>13272</v>
      </c>
      <c r="C4586" t="s">
        <v>8707</v>
      </c>
    </row>
    <row r="4587" spans="1:3" x14ac:dyDescent="0.25">
      <c r="A4587" t="s">
        <v>4767</v>
      </c>
      <c r="B4587" t="s">
        <v>10302</v>
      </c>
      <c r="C4587" t="s">
        <v>13273</v>
      </c>
    </row>
    <row r="4588" spans="1:3" x14ac:dyDescent="0.25">
      <c r="A4588" t="s">
        <v>4768</v>
      </c>
      <c r="B4588" t="s">
        <v>13274</v>
      </c>
      <c r="C4588" t="s">
        <v>8346</v>
      </c>
    </row>
    <row r="4589" spans="1:3" x14ac:dyDescent="0.25">
      <c r="A4589" t="s">
        <v>4769</v>
      </c>
      <c r="B4589" t="s">
        <v>13275</v>
      </c>
      <c r="C4589" t="s">
        <v>8383</v>
      </c>
    </row>
    <row r="4590" spans="1:3" x14ac:dyDescent="0.25">
      <c r="A4590" t="s">
        <v>4770</v>
      </c>
      <c r="B4590" t="s">
        <v>13276</v>
      </c>
      <c r="C4590" t="s">
        <v>13277</v>
      </c>
    </row>
    <row r="4591" spans="1:3" x14ac:dyDescent="0.25">
      <c r="A4591" t="s">
        <v>4771</v>
      </c>
      <c r="B4591" t="s">
        <v>13278</v>
      </c>
      <c r="C4591" t="s">
        <v>8365</v>
      </c>
    </row>
    <row r="4592" spans="1:3" x14ac:dyDescent="0.25">
      <c r="A4592" t="s">
        <v>4772</v>
      </c>
      <c r="B4592" t="s">
        <v>13279</v>
      </c>
      <c r="C4592" t="s">
        <v>13280</v>
      </c>
    </row>
    <row r="4593" spans="1:3" x14ac:dyDescent="0.25">
      <c r="A4593" t="s">
        <v>4773</v>
      </c>
      <c r="B4593" t="s">
        <v>13281</v>
      </c>
      <c r="C4593" t="s">
        <v>8346</v>
      </c>
    </row>
    <row r="4594" spans="1:3" x14ac:dyDescent="0.25">
      <c r="A4594" t="s">
        <v>4774</v>
      </c>
      <c r="B4594" t="s">
        <v>13282</v>
      </c>
      <c r="C4594" t="s">
        <v>8346</v>
      </c>
    </row>
    <row r="4595" spans="1:3" x14ac:dyDescent="0.25">
      <c r="A4595" t="s">
        <v>4775</v>
      </c>
      <c r="B4595" t="s">
        <v>8349</v>
      </c>
      <c r="C4595" t="s">
        <v>13283</v>
      </c>
    </row>
    <row r="4596" spans="1:3" x14ac:dyDescent="0.25">
      <c r="A4596" t="s">
        <v>4776</v>
      </c>
      <c r="B4596" t="s">
        <v>8349</v>
      </c>
      <c r="C4596" t="s">
        <v>13284</v>
      </c>
    </row>
    <row r="4597" spans="1:3" x14ac:dyDescent="0.25">
      <c r="A4597" t="s">
        <v>4777</v>
      </c>
      <c r="B4597" t="s">
        <v>8349</v>
      </c>
      <c r="C4597" t="s">
        <v>13285</v>
      </c>
    </row>
    <row r="4598" spans="1:3" x14ac:dyDescent="0.25">
      <c r="A4598" t="s">
        <v>4778</v>
      </c>
      <c r="B4598" t="s">
        <v>13286</v>
      </c>
      <c r="C4598" t="s">
        <v>8379</v>
      </c>
    </row>
    <row r="4599" spans="1:3" x14ac:dyDescent="0.25">
      <c r="A4599" t="s">
        <v>4779</v>
      </c>
      <c r="B4599" t="s">
        <v>8349</v>
      </c>
      <c r="C4599" t="s">
        <v>13287</v>
      </c>
    </row>
    <row r="4600" spans="1:3" x14ac:dyDescent="0.25">
      <c r="A4600" t="s">
        <v>4780</v>
      </c>
      <c r="B4600" t="s">
        <v>8349</v>
      </c>
      <c r="C4600" t="s">
        <v>13288</v>
      </c>
    </row>
    <row r="4601" spans="1:3" x14ac:dyDescent="0.25">
      <c r="A4601" t="s">
        <v>4781</v>
      </c>
      <c r="B4601" t="s">
        <v>13289</v>
      </c>
      <c r="C4601" t="s">
        <v>8707</v>
      </c>
    </row>
    <row r="4602" spans="1:3" x14ac:dyDescent="0.25">
      <c r="A4602" t="s">
        <v>4782</v>
      </c>
      <c r="B4602" t="s">
        <v>13290</v>
      </c>
      <c r="C4602" t="s">
        <v>8457</v>
      </c>
    </row>
    <row r="4603" spans="1:3" x14ac:dyDescent="0.25">
      <c r="A4603" t="s">
        <v>4783</v>
      </c>
      <c r="B4603" t="s">
        <v>13291</v>
      </c>
      <c r="C4603" t="s">
        <v>8457</v>
      </c>
    </row>
    <row r="4604" spans="1:3" x14ac:dyDescent="0.25">
      <c r="A4604" t="s">
        <v>4784</v>
      </c>
      <c r="B4604" t="s">
        <v>13292</v>
      </c>
      <c r="C4604" t="s">
        <v>8459</v>
      </c>
    </row>
    <row r="4605" spans="1:3" x14ac:dyDescent="0.25">
      <c r="A4605" t="s">
        <v>4785</v>
      </c>
      <c r="B4605" t="s">
        <v>8349</v>
      </c>
      <c r="C4605" t="s">
        <v>13293</v>
      </c>
    </row>
    <row r="4606" spans="1:3" x14ac:dyDescent="0.25">
      <c r="A4606" t="s">
        <v>4786</v>
      </c>
      <c r="B4606" t="s">
        <v>13294</v>
      </c>
      <c r="C4606" t="s">
        <v>8346</v>
      </c>
    </row>
    <row r="4607" spans="1:3" x14ac:dyDescent="0.25">
      <c r="A4607" t="s">
        <v>4787</v>
      </c>
      <c r="B4607" t="s">
        <v>13295</v>
      </c>
      <c r="C4607" t="s">
        <v>8401</v>
      </c>
    </row>
    <row r="4608" spans="1:3" x14ac:dyDescent="0.25">
      <c r="A4608" t="s">
        <v>4788</v>
      </c>
      <c r="B4608" t="s">
        <v>13296</v>
      </c>
      <c r="C4608" t="s">
        <v>13297</v>
      </c>
    </row>
    <row r="4609" spans="1:3" x14ac:dyDescent="0.25">
      <c r="A4609" t="s">
        <v>4789</v>
      </c>
      <c r="B4609" t="s">
        <v>13298</v>
      </c>
      <c r="C4609" t="s">
        <v>8411</v>
      </c>
    </row>
    <row r="4610" spans="1:3" x14ac:dyDescent="0.25">
      <c r="A4610" t="s">
        <v>4790</v>
      </c>
      <c r="B4610" t="s">
        <v>8349</v>
      </c>
      <c r="C4610" t="s">
        <v>13299</v>
      </c>
    </row>
    <row r="4611" spans="1:3" x14ac:dyDescent="0.25">
      <c r="A4611" t="s">
        <v>4791</v>
      </c>
      <c r="B4611" t="s">
        <v>13300</v>
      </c>
      <c r="C4611" t="s">
        <v>8365</v>
      </c>
    </row>
    <row r="4612" spans="1:3" x14ac:dyDescent="0.25">
      <c r="A4612" t="s">
        <v>4792</v>
      </c>
      <c r="B4612" t="s">
        <v>13301</v>
      </c>
      <c r="C4612" t="s">
        <v>8365</v>
      </c>
    </row>
    <row r="4613" spans="1:3" x14ac:dyDescent="0.25">
      <c r="A4613" t="s">
        <v>4793</v>
      </c>
      <c r="B4613" t="s">
        <v>13302</v>
      </c>
      <c r="C4613" t="s">
        <v>8413</v>
      </c>
    </row>
    <row r="4614" spans="1:3" x14ac:dyDescent="0.25">
      <c r="A4614" t="s">
        <v>4794</v>
      </c>
      <c r="B4614" t="s">
        <v>8349</v>
      </c>
      <c r="C4614" t="s">
        <v>13303</v>
      </c>
    </row>
    <row r="4615" spans="1:3" x14ac:dyDescent="0.25">
      <c r="A4615" t="s">
        <v>4795</v>
      </c>
      <c r="B4615" t="s">
        <v>8349</v>
      </c>
      <c r="C4615" t="s">
        <v>13304</v>
      </c>
    </row>
    <row r="4616" spans="1:3" x14ac:dyDescent="0.25">
      <c r="A4616" t="s">
        <v>4796</v>
      </c>
      <c r="B4616" t="s">
        <v>13305</v>
      </c>
      <c r="C4616" t="s">
        <v>8346</v>
      </c>
    </row>
    <row r="4617" spans="1:3" x14ac:dyDescent="0.25">
      <c r="A4617" t="s">
        <v>4797</v>
      </c>
      <c r="B4617" t="s">
        <v>13306</v>
      </c>
      <c r="C4617" t="s">
        <v>8801</v>
      </c>
    </row>
    <row r="4618" spans="1:3" x14ac:dyDescent="0.25">
      <c r="A4618" t="s">
        <v>4798</v>
      </c>
      <c r="B4618" t="s">
        <v>8349</v>
      </c>
      <c r="C4618" t="s">
        <v>13307</v>
      </c>
    </row>
    <row r="4619" spans="1:3" x14ac:dyDescent="0.25">
      <c r="A4619" t="s">
        <v>4799</v>
      </c>
      <c r="B4619" t="s">
        <v>13308</v>
      </c>
      <c r="C4619" t="s">
        <v>8365</v>
      </c>
    </row>
    <row r="4620" spans="1:3" x14ac:dyDescent="0.25">
      <c r="A4620" t="s">
        <v>4800</v>
      </c>
      <c r="B4620" t="s">
        <v>13309</v>
      </c>
      <c r="C4620" t="s">
        <v>8379</v>
      </c>
    </row>
    <row r="4621" spans="1:3" x14ac:dyDescent="0.25">
      <c r="A4621" t="s">
        <v>4801</v>
      </c>
      <c r="B4621" t="s">
        <v>13310</v>
      </c>
      <c r="C4621" t="s">
        <v>8801</v>
      </c>
    </row>
    <row r="4622" spans="1:3" x14ac:dyDescent="0.25">
      <c r="A4622" t="s">
        <v>4802</v>
      </c>
      <c r="B4622" t="s">
        <v>13311</v>
      </c>
      <c r="C4622" t="s">
        <v>8365</v>
      </c>
    </row>
    <row r="4623" spans="1:3" x14ac:dyDescent="0.25">
      <c r="A4623" t="s">
        <v>4803</v>
      </c>
      <c r="B4623" t="s">
        <v>13312</v>
      </c>
      <c r="C4623" t="s">
        <v>8401</v>
      </c>
    </row>
    <row r="4624" spans="1:3" x14ac:dyDescent="0.25">
      <c r="A4624" t="s">
        <v>4804</v>
      </c>
      <c r="B4624" t="s">
        <v>8738</v>
      </c>
      <c r="C4624" t="s">
        <v>13313</v>
      </c>
    </row>
    <row r="4625" spans="1:3" x14ac:dyDescent="0.25">
      <c r="A4625" t="s">
        <v>4805</v>
      </c>
      <c r="B4625" t="s">
        <v>13314</v>
      </c>
      <c r="C4625" t="s">
        <v>8401</v>
      </c>
    </row>
    <row r="4626" spans="1:3" x14ac:dyDescent="0.25">
      <c r="A4626" t="s">
        <v>4806</v>
      </c>
      <c r="B4626" t="s">
        <v>13315</v>
      </c>
      <c r="C4626" t="s">
        <v>8365</v>
      </c>
    </row>
    <row r="4627" spans="1:3" x14ac:dyDescent="0.25">
      <c r="A4627" t="s">
        <v>4807</v>
      </c>
      <c r="B4627" t="s">
        <v>13316</v>
      </c>
      <c r="C4627" t="s">
        <v>13317</v>
      </c>
    </row>
    <row r="4628" spans="1:3" x14ac:dyDescent="0.25">
      <c r="A4628" t="s">
        <v>4808</v>
      </c>
      <c r="B4628" t="s">
        <v>13318</v>
      </c>
      <c r="C4628" t="s">
        <v>13319</v>
      </c>
    </row>
    <row r="4629" spans="1:3" x14ac:dyDescent="0.25">
      <c r="A4629" t="s">
        <v>4809</v>
      </c>
      <c r="B4629" t="s">
        <v>13320</v>
      </c>
      <c r="C4629" t="s">
        <v>8346</v>
      </c>
    </row>
    <row r="4630" spans="1:3" x14ac:dyDescent="0.25">
      <c r="A4630" t="s">
        <v>4810</v>
      </c>
      <c r="B4630" t="s">
        <v>13321</v>
      </c>
      <c r="C4630" t="s">
        <v>8511</v>
      </c>
    </row>
    <row r="4631" spans="1:3" x14ac:dyDescent="0.25">
      <c r="A4631" t="s">
        <v>4811</v>
      </c>
      <c r="B4631" t="s">
        <v>13322</v>
      </c>
      <c r="C4631" t="s">
        <v>8344</v>
      </c>
    </row>
    <row r="4632" spans="1:3" x14ac:dyDescent="0.25">
      <c r="A4632" t="s">
        <v>4812</v>
      </c>
      <c r="B4632" t="s">
        <v>13323</v>
      </c>
      <c r="C4632" t="s">
        <v>8344</v>
      </c>
    </row>
    <row r="4633" spans="1:3" x14ac:dyDescent="0.25">
      <c r="A4633" t="s">
        <v>4813</v>
      </c>
      <c r="B4633" t="s">
        <v>8349</v>
      </c>
      <c r="C4633" t="s">
        <v>13324</v>
      </c>
    </row>
    <row r="4634" spans="1:3" x14ac:dyDescent="0.25">
      <c r="A4634" t="s">
        <v>4814</v>
      </c>
      <c r="B4634" t="s">
        <v>13325</v>
      </c>
      <c r="C4634" t="s">
        <v>8344</v>
      </c>
    </row>
    <row r="4635" spans="1:3" x14ac:dyDescent="0.25">
      <c r="A4635" t="s">
        <v>203</v>
      </c>
      <c r="B4635" t="s">
        <v>13326</v>
      </c>
      <c r="C4635" t="s">
        <v>8379</v>
      </c>
    </row>
    <row r="4636" spans="1:3" x14ac:dyDescent="0.25">
      <c r="A4636" t="s">
        <v>4815</v>
      </c>
      <c r="B4636" t="s">
        <v>8403</v>
      </c>
      <c r="C4636" t="s">
        <v>13327</v>
      </c>
    </row>
    <row r="4637" spans="1:3" x14ac:dyDescent="0.25">
      <c r="A4637" t="s">
        <v>4816</v>
      </c>
      <c r="B4637" t="s">
        <v>13328</v>
      </c>
      <c r="C4637" t="s">
        <v>8379</v>
      </c>
    </row>
    <row r="4638" spans="1:3" x14ac:dyDescent="0.25">
      <c r="A4638" t="s">
        <v>4817</v>
      </c>
      <c r="B4638" t="s">
        <v>13329</v>
      </c>
      <c r="C4638" t="s">
        <v>8344</v>
      </c>
    </row>
    <row r="4639" spans="1:3" x14ac:dyDescent="0.25">
      <c r="A4639" t="s">
        <v>4818</v>
      </c>
      <c r="B4639" t="s">
        <v>8349</v>
      </c>
      <c r="C4639" t="s">
        <v>13330</v>
      </c>
    </row>
    <row r="4640" spans="1:3" x14ac:dyDescent="0.25">
      <c r="A4640" t="s">
        <v>4819</v>
      </c>
      <c r="B4640" t="s">
        <v>13331</v>
      </c>
      <c r="C4640" t="s">
        <v>8365</v>
      </c>
    </row>
    <row r="4641" spans="1:3" x14ac:dyDescent="0.25">
      <c r="A4641" t="s">
        <v>4820</v>
      </c>
      <c r="B4641" t="s">
        <v>13332</v>
      </c>
      <c r="C4641" t="s">
        <v>13333</v>
      </c>
    </row>
    <row r="4642" spans="1:3" x14ac:dyDescent="0.25">
      <c r="A4642" t="s">
        <v>4821</v>
      </c>
      <c r="B4642" t="s">
        <v>8349</v>
      </c>
      <c r="C4642" t="s">
        <v>13334</v>
      </c>
    </row>
    <row r="4643" spans="1:3" x14ac:dyDescent="0.25">
      <c r="A4643" t="s">
        <v>4822</v>
      </c>
      <c r="B4643" t="s">
        <v>13335</v>
      </c>
      <c r="C4643" t="s">
        <v>8365</v>
      </c>
    </row>
    <row r="4644" spans="1:3" x14ac:dyDescent="0.25">
      <c r="A4644" t="s">
        <v>4823</v>
      </c>
      <c r="B4644" t="s">
        <v>8349</v>
      </c>
      <c r="C4644" t="s">
        <v>13336</v>
      </c>
    </row>
    <row r="4645" spans="1:3" x14ac:dyDescent="0.25">
      <c r="A4645" t="s">
        <v>4824</v>
      </c>
      <c r="B4645" t="s">
        <v>8349</v>
      </c>
      <c r="C4645" t="s">
        <v>13337</v>
      </c>
    </row>
    <row r="4646" spans="1:3" x14ac:dyDescent="0.25">
      <c r="A4646" t="s">
        <v>4825</v>
      </c>
      <c r="B4646" t="s">
        <v>13338</v>
      </c>
      <c r="C4646" t="s">
        <v>8365</v>
      </c>
    </row>
    <row r="4647" spans="1:3" x14ac:dyDescent="0.25">
      <c r="A4647" t="s">
        <v>4826</v>
      </c>
      <c r="B4647" t="s">
        <v>13339</v>
      </c>
      <c r="C4647" t="s">
        <v>8344</v>
      </c>
    </row>
    <row r="4648" spans="1:3" x14ac:dyDescent="0.25">
      <c r="A4648" t="s">
        <v>4827</v>
      </c>
      <c r="B4648" t="s">
        <v>13340</v>
      </c>
      <c r="C4648" t="s">
        <v>8401</v>
      </c>
    </row>
    <row r="4649" spans="1:3" x14ac:dyDescent="0.25">
      <c r="A4649" t="s">
        <v>4828</v>
      </c>
      <c r="B4649" t="s">
        <v>13341</v>
      </c>
      <c r="C4649" t="s">
        <v>8346</v>
      </c>
    </row>
    <row r="4650" spans="1:3" x14ac:dyDescent="0.25">
      <c r="A4650" t="s">
        <v>4829</v>
      </c>
      <c r="B4650" t="s">
        <v>13342</v>
      </c>
      <c r="C4650" t="s">
        <v>8344</v>
      </c>
    </row>
    <row r="4651" spans="1:3" x14ac:dyDescent="0.25">
      <c r="A4651" t="s">
        <v>4830</v>
      </c>
      <c r="B4651" t="s">
        <v>13343</v>
      </c>
      <c r="C4651" t="s">
        <v>8365</v>
      </c>
    </row>
    <row r="4652" spans="1:3" x14ac:dyDescent="0.25">
      <c r="A4652" t="s">
        <v>4831</v>
      </c>
      <c r="B4652" t="s">
        <v>8349</v>
      </c>
      <c r="C4652" t="s">
        <v>13344</v>
      </c>
    </row>
    <row r="4653" spans="1:3" x14ac:dyDescent="0.25">
      <c r="A4653" t="s">
        <v>4832</v>
      </c>
      <c r="B4653" t="s">
        <v>8349</v>
      </c>
      <c r="C4653" t="s">
        <v>13345</v>
      </c>
    </row>
    <row r="4654" spans="1:3" x14ac:dyDescent="0.25">
      <c r="A4654" t="s">
        <v>4833</v>
      </c>
      <c r="B4654" t="s">
        <v>13346</v>
      </c>
      <c r="C4654" t="s">
        <v>8346</v>
      </c>
    </row>
    <row r="4655" spans="1:3" x14ac:dyDescent="0.25">
      <c r="A4655" t="s">
        <v>4834</v>
      </c>
      <c r="B4655" t="s">
        <v>13347</v>
      </c>
      <c r="C4655" t="s">
        <v>8365</v>
      </c>
    </row>
    <row r="4656" spans="1:3" x14ac:dyDescent="0.25">
      <c r="A4656" t="s">
        <v>8286</v>
      </c>
      <c r="B4656" t="s">
        <v>8349</v>
      </c>
      <c r="C4656" t="s">
        <v>13348</v>
      </c>
    </row>
    <row r="4657" spans="1:3" x14ac:dyDescent="0.25">
      <c r="A4657" t="s">
        <v>4836</v>
      </c>
      <c r="B4657" t="s">
        <v>13349</v>
      </c>
      <c r="C4657" t="s">
        <v>8365</v>
      </c>
    </row>
    <row r="4658" spans="1:3" x14ac:dyDescent="0.25">
      <c r="A4658" t="s">
        <v>4837</v>
      </c>
      <c r="B4658" t="s">
        <v>13350</v>
      </c>
      <c r="C4658" t="s">
        <v>8365</v>
      </c>
    </row>
    <row r="4659" spans="1:3" x14ac:dyDescent="0.25">
      <c r="A4659" t="s">
        <v>4838</v>
      </c>
      <c r="B4659" t="s">
        <v>13351</v>
      </c>
      <c r="C4659" t="s">
        <v>8346</v>
      </c>
    </row>
    <row r="4660" spans="1:3" x14ac:dyDescent="0.25">
      <c r="A4660" t="s">
        <v>4839</v>
      </c>
      <c r="B4660" t="s">
        <v>8476</v>
      </c>
      <c r="C4660" t="s">
        <v>13352</v>
      </c>
    </row>
    <row r="4661" spans="1:3" x14ac:dyDescent="0.25">
      <c r="A4661" t="s">
        <v>4840</v>
      </c>
      <c r="B4661" t="s">
        <v>8349</v>
      </c>
      <c r="C4661" t="s">
        <v>13353</v>
      </c>
    </row>
    <row r="4662" spans="1:3" x14ac:dyDescent="0.25">
      <c r="A4662" t="s">
        <v>4841</v>
      </c>
      <c r="B4662" t="s">
        <v>8349</v>
      </c>
      <c r="C4662" t="s">
        <v>13354</v>
      </c>
    </row>
    <row r="4663" spans="1:3" x14ac:dyDescent="0.25">
      <c r="A4663" t="s">
        <v>4842</v>
      </c>
      <c r="B4663" t="s">
        <v>13355</v>
      </c>
      <c r="C4663" t="s">
        <v>8344</v>
      </c>
    </row>
    <row r="4664" spans="1:3" x14ac:dyDescent="0.25">
      <c r="A4664" t="s">
        <v>4843</v>
      </c>
      <c r="B4664" t="s">
        <v>13356</v>
      </c>
      <c r="C4664" t="s">
        <v>8346</v>
      </c>
    </row>
    <row r="4665" spans="1:3" x14ac:dyDescent="0.25">
      <c r="A4665" t="s">
        <v>4844</v>
      </c>
      <c r="B4665" t="s">
        <v>13357</v>
      </c>
      <c r="C4665" t="s">
        <v>8413</v>
      </c>
    </row>
    <row r="4666" spans="1:3" x14ac:dyDescent="0.25">
      <c r="A4666" t="s">
        <v>4845</v>
      </c>
      <c r="B4666" t="s">
        <v>13358</v>
      </c>
      <c r="C4666" t="s">
        <v>13359</v>
      </c>
    </row>
    <row r="4667" spans="1:3" x14ac:dyDescent="0.25">
      <c r="A4667" t="s">
        <v>4846</v>
      </c>
      <c r="B4667" t="s">
        <v>13360</v>
      </c>
      <c r="C4667" t="s">
        <v>8342</v>
      </c>
    </row>
    <row r="4668" spans="1:3" x14ac:dyDescent="0.25">
      <c r="A4668" t="s">
        <v>4847</v>
      </c>
      <c r="B4668" t="s">
        <v>13361</v>
      </c>
      <c r="C4668" t="s">
        <v>8365</v>
      </c>
    </row>
    <row r="4669" spans="1:3" x14ac:dyDescent="0.25">
      <c r="A4669" t="s">
        <v>367</v>
      </c>
      <c r="B4669" t="s">
        <v>8349</v>
      </c>
      <c r="C4669" t="s">
        <v>13362</v>
      </c>
    </row>
    <row r="4670" spans="1:3" x14ac:dyDescent="0.25">
      <c r="A4670" t="s">
        <v>4848</v>
      </c>
      <c r="B4670" t="s">
        <v>13363</v>
      </c>
      <c r="C4670" t="s">
        <v>8346</v>
      </c>
    </row>
    <row r="4671" spans="1:3" x14ac:dyDescent="0.25">
      <c r="A4671" t="s">
        <v>4849</v>
      </c>
      <c r="B4671" t="s">
        <v>8349</v>
      </c>
      <c r="C4671" t="s">
        <v>13364</v>
      </c>
    </row>
    <row r="4672" spans="1:3" x14ac:dyDescent="0.25">
      <c r="A4672" t="s">
        <v>4850</v>
      </c>
      <c r="B4672" t="s">
        <v>13365</v>
      </c>
      <c r="C4672" t="s">
        <v>8346</v>
      </c>
    </row>
    <row r="4673" spans="1:3" x14ac:dyDescent="0.25">
      <c r="A4673" t="s">
        <v>4851</v>
      </c>
      <c r="B4673" t="s">
        <v>8349</v>
      </c>
      <c r="C4673" t="s">
        <v>13366</v>
      </c>
    </row>
    <row r="4674" spans="1:3" x14ac:dyDescent="0.25">
      <c r="A4674" t="s">
        <v>4852</v>
      </c>
      <c r="B4674" t="s">
        <v>8349</v>
      </c>
      <c r="C4674" t="s">
        <v>13367</v>
      </c>
    </row>
    <row r="4675" spans="1:3" x14ac:dyDescent="0.25">
      <c r="A4675" t="s">
        <v>4853</v>
      </c>
      <c r="B4675" t="s">
        <v>13368</v>
      </c>
      <c r="C4675" t="s">
        <v>8348</v>
      </c>
    </row>
    <row r="4676" spans="1:3" x14ac:dyDescent="0.25">
      <c r="A4676" t="s">
        <v>4854</v>
      </c>
      <c r="B4676" t="s">
        <v>13369</v>
      </c>
      <c r="C4676" t="s">
        <v>8346</v>
      </c>
    </row>
    <row r="4677" spans="1:3" x14ac:dyDescent="0.25">
      <c r="A4677" t="s">
        <v>4855</v>
      </c>
      <c r="B4677" t="s">
        <v>8729</v>
      </c>
      <c r="C4677" t="s">
        <v>13370</v>
      </c>
    </row>
    <row r="4678" spans="1:3" x14ac:dyDescent="0.25">
      <c r="A4678" t="s">
        <v>4856</v>
      </c>
      <c r="B4678" t="s">
        <v>13371</v>
      </c>
      <c r="C4678" t="s">
        <v>8346</v>
      </c>
    </row>
    <row r="4679" spans="1:3" x14ac:dyDescent="0.25">
      <c r="A4679" t="s">
        <v>4857</v>
      </c>
      <c r="B4679" t="s">
        <v>13372</v>
      </c>
      <c r="C4679" t="s">
        <v>8342</v>
      </c>
    </row>
    <row r="4680" spans="1:3" x14ac:dyDescent="0.25">
      <c r="A4680" t="s">
        <v>4858</v>
      </c>
      <c r="B4680" t="s">
        <v>13373</v>
      </c>
      <c r="C4680" t="s">
        <v>8707</v>
      </c>
    </row>
    <row r="4681" spans="1:3" x14ac:dyDescent="0.25">
      <c r="A4681" t="s">
        <v>4859</v>
      </c>
      <c r="B4681" t="s">
        <v>13374</v>
      </c>
      <c r="C4681" t="s">
        <v>8406</v>
      </c>
    </row>
    <row r="4682" spans="1:3" x14ac:dyDescent="0.25">
      <c r="A4682" t="s">
        <v>4860</v>
      </c>
      <c r="B4682" t="s">
        <v>8403</v>
      </c>
      <c r="C4682" t="s">
        <v>13375</v>
      </c>
    </row>
    <row r="4683" spans="1:3" x14ac:dyDescent="0.25">
      <c r="A4683" t="s">
        <v>4861</v>
      </c>
      <c r="B4683" t="s">
        <v>8359</v>
      </c>
      <c r="C4683" t="s">
        <v>13376</v>
      </c>
    </row>
    <row r="4684" spans="1:3" x14ac:dyDescent="0.25">
      <c r="A4684" t="s">
        <v>4862</v>
      </c>
      <c r="B4684" t="s">
        <v>13377</v>
      </c>
      <c r="C4684" t="s">
        <v>8517</v>
      </c>
    </row>
    <row r="4685" spans="1:3" x14ac:dyDescent="0.25">
      <c r="A4685" t="s">
        <v>4863</v>
      </c>
      <c r="B4685" t="s">
        <v>13378</v>
      </c>
      <c r="C4685" t="s">
        <v>9942</v>
      </c>
    </row>
    <row r="4686" spans="1:3" x14ac:dyDescent="0.25">
      <c r="A4686" t="s">
        <v>4864</v>
      </c>
      <c r="B4686" t="s">
        <v>13379</v>
      </c>
      <c r="C4686" t="s">
        <v>8401</v>
      </c>
    </row>
    <row r="4687" spans="1:3" x14ac:dyDescent="0.25">
      <c r="A4687" t="s">
        <v>4865</v>
      </c>
      <c r="B4687" t="s">
        <v>13380</v>
      </c>
      <c r="C4687" t="s">
        <v>8344</v>
      </c>
    </row>
    <row r="4688" spans="1:3" x14ac:dyDescent="0.25">
      <c r="A4688" t="s">
        <v>92</v>
      </c>
      <c r="B4688" t="s">
        <v>13381</v>
      </c>
      <c r="C4688" t="s">
        <v>8346</v>
      </c>
    </row>
    <row r="4689" spans="1:3" x14ac:dyDescent="0.25">
      <c r="A4689" t="s">
        <v>4866</v>
      </c>
      <c r="B4689" t="s">
        <v>13382</v>
      </c>
      <c r="C4689" t="s">
        <v>8459</v>
      </c>
    </row>
    <row r="4690" spans="1:3" x14ac:dyDescent="0.25">
      <c r="A4690" t="s">
        <v>4867</v>
      </c>
      <c r="B4690" t="s">
        <v>13383</v>
      </c>
      <c r="C4690" t="s">
        <v>13384</v>
      </c>
    </row>
    <row r="4691" spans="1:3" x14ac:dyDescent="0.25">
      <c r="A4691" t="s">
        <v>4868</v>
      </c>
      <c r="B4691" t="s">
        <v>13385</v>
      </c>
      <c r="C4691" t="s">
        <v>8401</v>
      </c>
    </row>
    <row r="4692" spans="1:3" x14ac:dyDescent="0.25">
      <c r="A4692" t="s">
        <v>4869</v>
      </c>
      <c r="B4692" t="s">
        <v>8476</v>
      </c>
      <c r="C4692" t="s">
        <v>13386</v>
      </c>
    </row>
    <row r="4693" spans="1:3" x14ac:dyDescent="0.25">
      <c r="A4693" t="s">
        <v>4870</v>
      </c>
      <c r="B4693" t="s">
        <v>13387</v>
      </c>
      <c r="C4693" t="s">
        <v>8530</v>
      </c>
    </row>
    <row r="4694" spans="1:3" x14ac:dyDescent="0.25">
      <c r="A4694" t="s">
        <v>4871</v>
      </c>
      <c r="B4694" t="s">
        <v>13388</v>
      </c>
      <c r="C4694" t="s">
        <v>8346</v>
      </c>
    </row>
    <row r="4695" spans="1:3" x14ac:dyDescent="0.25">
      <c r="A4695" t="s">
        <v>4872</v>
      </c>
      <c r="B4695" t="s">
        <v>13389</v>
      </c>
      <c r="C4695" t="s">
        <v>8344</v>
      </c>
    </row>
    <row r="4696" spans="1:3" x14ac:dyDescent="0.25">
      <c r="A4696" t="s">
        <v>4873</v>
      </c>
      <c r="B4696" t="s">
        <v>8349</v>
      </c>
      <c r="C4696" t="s">
        <v>13390</v>
      </c>
    </row>
    <row r="4697" spans="1:3" x14ac:dyDescent="0.25">
      <c r="A4697" t="s">
        <v>4874</v>
      </c>
      <c r="B4697" t="s">
        <v>8349</v>
      </c>
      <c r="C4697" t="s">
        <v>13391</v>
      </c>
    </row>
    <row r="4698" spans="1:3" x14ac:dyDescent="0.25">
      <c r="A4698" t="s">
        <v>4875</v>
      </c>
      <c r="B4698" t="s">
        <v>13392</v>
      </c>
      <c r="C4698" t="s">
        <v>8346</v>
      </c>
    </row>
    <row r="4699" spans="1:3" x14ac:dyDescent="0.25">
      <c r="A4699" t="s">
        <v>4876</v>
      </c>
      <c r="B4699" t="s">
        <v>13393</v>
      </c>
      <c r="C4699" t="s">
        <v>8365</v>
      </c>
    </row>
    <row r="4700" spans="1:3" x14ac:dyDescent="0.25">
      <c r="A4700" t="s">
        <v>4877</v>
      </c>
      <c r="B4700" t="s">
        <v>13394</v>
      </c>
      <c r="C4700" t="s">
        <v>8530</v>
      </c>
    </row>
    <row r="4701" spans="1:3" x14ac:dyDescent="0.25">
      <c r="A4701" t="s">
        <v>4878</v>
      </c>
      <c r="B4701" t="s">
        <v>13395</v>
      </c>
      <c r="C4701" t="s">
        <v>8365</v>
      </c>
    </row>
    <row r="4702" spans="1:3" x14ac:dyDescent="0.25">
      <c r="A4702" t="s">
        <v>4879</v>
      </c>
      <c r="B4702" t="s">
        <v>8523</v>
      </c>
      <c r="C4702" t="s">
        <v>13396</v>
      </c>
    </row>
    <row r="4703" spans="1:3" x14ac:dyDescent="0.25">
      <c r="A4703" t="s">
        <v>4880</v>
      </c>
      <c r="B4703" t="s">
        <v>13397</v>
      </c>
      <c r="C4703" t="s">
        <v>8492</v>
      </c>
    </row>
    <row r="4704" spans="1:3" x14ac:dyDescent="0.25">
      <c r="A4704" t="s">
        <v>4881</v>
      </c>
      <c r="B4704" t="s">
        <v>8403</v>
      </c>
      <c r="C4704" t="s">
        <v>13398</v>
      </c>
    </row>
    <row r="4705" spans="1:3" x14ac:dyDescent="0.25">
      <c r="A4705" t="s">
        <v>93</v>
      </c>
      <c r="B4705" t="s">
        <v>13399</v>
      </c>
      <c r="C4705" t="s">
        <v>8379</v>
      </c>
    </row>
    <row r="4706" spans="1:3" x14ac:dyDescent="0.25">
      <c r="A4706" t="s">
        <v>4882</v>
      </c>
      <c r="B4706" t="s">
        <v>13400</v>
      </c>
      <c r="C4706" t="s">
        <v>8379</v>
      </c>
    </row>
    <row r="4707" spans="1:3" x14ac:dyDescent="0.25">
      <c r="A4707" t="s">
        <v>4883</v>
      </c>
      <c r="B4707" t="s">
        <v>13401</v>
      </c>
      <c r="C4707" t="s">
        <v>8365</v>
      </c>
    </row>
    <row r="4708" spans="1:3" x14ac:dyDescent="0.25">
      <c r="A4708" t="s">
        <v>4884</v>
      </c>
      <c r="B4708" t="s">
        <v>13402</v>
      </c>
      <c r="C4708" t="s">
        <v>8401</v>
      </c>
    </row>
    <row r="4709" spans="1:3" x14ac:dyDescent="0.25">
      <c r="A4709" t="s">
        <v>4885</v>
      </c>
      <c r="B4709" t="s">
        <v>13403</v>
      </c>
      <c r="C4709" t="s">
        <v>8928</v>
      </c>
    </row>
    <row r="4710" spans="1:3" x14ac:dyDescent="0.25">
      <c r="A4710" t="s">
        <v>4886</v>
      </c>
      <c r="B4710" t="s">
        <v>13404</v>
      </c>
      <c r="C4710" t="s">
        <v>8365</v>
      </c>
    </row>
    <row r="4711" spans="1:3" x14ac:dyDescent="0.25">
      <c r="A4711" t="s">
        <v>4887</v>
      </c>
      <c r="B4711" t="s">
        <v>13405</v>
      </c>
      <c r="C4711" t="s">
        <v>8406</v>
      </c>
    </row>
    <row r="4712" spans="1:3" x14ac:dyDescent="0.25">
      <c r="A4712" t="s">
        <v>4888</v>
      </c>
      <c r="B4712" t="s">
        <v>13406</v>
      </c>
      <c r="C4712" t="s">
        <v>8383</v>
      </c>
    </row>
    <row r="4713" spans="1:3" x14ac:dyDescent="0.25">
      <c r="A4713" t="s">
        <v>4889</v>
      </c>
      <c r="B4713" t="s">
        <v>13407</v>
      </c>
      <c r="C4713" t="s">
        <v>8348</v>
      </c>
    </row>
    <row r="4714" spans="1:3" x14ac:dyDescent="0.25">
      <c r="A4714" t="s">
        <v>4890</v>
      </c>
      <c r="B4714" t="s">
        <v>13408</v>
      </c>
      <c r="C4714" t="s">
        <v>8346</v>
      </c>
    </row>
    <row r="4715" spans="1:3" x14ac:dyDescent="0.25">
      <c r="A4715" t="s">
        <v>4891</v>
      </c>
      <c r="B4715" t="s">
        <v>8349</v>
      </c>
      <c r="C4715" t="s">
        <v>13409</v>
      </c>
    </row>
    <row r="4716" spans="1:3" x14ac:dyDescent="0.25">
      <c r="A4716" t="s">
        <v>4892</v>
      </c>
      <c r="B4716" t="s">
        <v>13410</v>
      </c>
      <c r="C4716" t="s">
        <v>8365</v>
      </c>
    </row>
    <row r="4717" spans="1:3" x14ac:dyDescent="0.25">
      <c r="A4717" t="s">
        <v>4893</v>
      </c>
      <c r="B4717" t="s">
        <v>13411</v>
      </c>
      <c r="C4717" t="s">
        <v>8365</v>
      </c>
    </row>
    <row r="4718" spans="1:3" x14ac:dyDescent="0.25">
      <c r="A4718" t="s">
        <v>4894</v>
      </c>
      <c r="B4718" t="s">
        <v>13412</v>
      </c>
      <c r="C4718" t="s">
        <v>8365</v>
      </c>
    </row>
    <row r="4719" spans="1:3" x14ac:dyDescent="0.25">
      <c r="A4719" t="s">
        <v>4895</v>
      </c>
      <c r="B4719" t="s">
        <v>8349</v>
      </c>
      <c r="C4719" t="s">
        <v>13413</v>
      </c>
    </row>
    <row r="4720" spans="1:3" x14ac:dyDescent="0.25">
      <c r="A4720" t="s">
        <v>4896</v>
      </c>
      <c r="B4720" t="s">
        <v>8349</v>
      </c>
      <c r="C4720" t="s">
        <v>13414</v>
      </c>
    </row>
    <row r="4721" spans="1:3" x14ac:dyDescent="0.25">
      <c r="A4721" t="s">
        <v>4897</v>
      </c>
      <c r="B4721" t="s">
        <v>13415</v>
      </c>
      <c r="C4721" t="s">
        <v>8392</v>
      </c>
    </row>
    <row r="4722" spans="1:3" x14ac:dyDescent="0.25">
      <c r="A4722" t="s">
        <v>4898</v>
      </c>
      <c r="B4722" t="s">
        <v>13416</v>
      </c>
      <c r="C4722" t="s">
        <v>8346</v>
      </c>
    </row>
    <row r="4723" spans="1:3" x14ac:dyDescent="0.25">
      <c r="A4723" t="s">
        <v>4899</v>
      </c>
      <c r="B4723" t="s">
        <v>8349</v>
      </c>
      <c r="C4723" t="s">
        <v>13417</v>
      </c>
    </row>
    <row r="4724" spans="1:3" x14ac:dyDescent="0.25">
      <c r="A4724" t="s">
        <v>4900</v>
      </c>
      <c r="B4724" t="s">
        <v>8349</v>
      </c>
      <c r="C4724" t="s">
        <v>13418</v>
      </c>
    </row>
    <row r="4725" spans="1:3" x14ac:dyDescent="0.25">
      <c r="A4725" t="s">
        <v>4901</v>
      </c>
      <c r="B4725" t="s">
        <v>13419</v>
      </c>
      <c r="C4725" t="s">
        <v>8401</v>
      </c>
    </row>
    <row r="4726" spans="1:3" x14ac:dyDescent="0.25">
      <c r="A4726" t="s">
        <v>4902</v>
      </c>
      <c r="B4726" t="s">
        <v>13420</v>
      </c>
      <c r="C4726" t="s">
        <v>8365</v>
      </c>
    </row>
    <row r="4727" spans="1:3" x14ac:dyDescent="0.25">
      <c r="A4727" t="s">
        <v>4903</v>
      </c>
      <c r="B4727" t="s">
        <v>13421</v>
      </c>
      <c r="C4727" t="s">
        <v>13422</v>
      </c>
    </row>
    <row r="4728" spans="1:3" x14ac:dyDescent="0.25">
      <c r="A4728" t="s">
        <v>4904</v>
      </c>
      <c r="B4728" t="s">
        <v>8349</v>
      </c>
      <c r="C4728" t="s">
        <v>13423</v>
      </c>
    </row>
    <row r="4729" spans="1:3" x14ac:dyDescent="0.25">
      <c r="A4729" t="s">
        <v>4905</v>
      </c>
      <c r="B4729" t="s">
        <v>8349</v>
      </c>
      <c r="C4729" t="s">
        <v>13424</v>
      </c>
    </row>
    <row r="4730" spans="1:3" x14ac:dyDescent="0.25">
      <c r="A4730" t="s">
        <v>4906</v>
      </c>
      <c r="B4730" t="s">
        <v>8349</v>
      </c>
      <c r="C4730" t="s">
        <v>13425</v>
      </c>
    </row>
    <row r="4731" spans="1:3" x14ac:dyDescent="0.25">
      <c r="A4731" t="s">
        <v>4907</v>
      </c>
      <c r="B4731" t="s">
        <v>13426</v>
      </c>
      <c r="C4731" t="s">
        <v>8383</v>
      </c>
    </row>
    <row r="4732" spans="1:3" x14ac:dyDescent="0.25">
      <c r="A4732" t="s">
        <v>4908</v>
      </c>
      <c r="B4732" t="s">
        <v>8349</v>
      </c>
      <c r="C4732" t="s">
        <v>13427</v>
      </c>
    </row>
    <row r="4733" spans="1:3" x14ac:dyDescent="0.25">
      <c r="A4733" t="s">
        <v>4909</v>
      </c>
      <c r="B4733" t="s">
        <v>13428</v>
      </c>
      <c r="C4733" t="s">
        <v>8344</v>
      </c>
    </row>
    <row r="4734" spans="1:3" x14ac:dyDescent="0.25">
      <c r="A4734" t="s">
        <v>4910</v>
      </c>
      <c r="B4734" t="s">
        <v>13429</v>
      </c>
      <c r="C4734" t="s">
        <v>8344</v>
      </c>
    </row>
    <row r="4735" spans="1:3" x14ac:dyDescent="0.25">
      <c r="A4735" t="s">
        <v>4911</v>
      </c>
      <c r="B4735" t="s">
        <v>13430</v>
      </c>
      <c r="C4735" t="s">
        <v>8346</v>
      </c>
    </row>
    <row r="4736" spans="1:3" x14ac:dyDescent="0.25">
      <c r="A4736" t="s">
        <v>4912</v>
      </c>
      <c r="B4736" t="s">
        <v>13431</v>
      </c>
      <c r="C4736" t="s">
        <v>8452</v>
      </c>
    </row>
    <row r="4737" spans="1:3" x14ac:dyDescent="0.25">
      <c r="A4737" t="s">
        <v>4913</v>
      </c>
      <c r="B4737" t="s">
        <v>8523</v>
      </c>
      <c r="C4737" t="s">
        <v>13432</v>
      </c>
    </row>
    <row r="4738" spans="1:3" x14ac:dyDescent="0.25">
      <c r="A4738" t="s">
        <v>4914</v>
      </c>
      <c r="B4738" t="s">
        <v>13433</v>
      </c>
      <c r="C4738" t="s">
        <v>13434</v>
      </c>
    </row>
    <row r="4739" spans="1:3" x14ac:dyDescent="0.25">
      <c r="A4739" t="s">
        <v>4915</v>
      </c>
      <c r="B4739" t="s">
        <v>13435</v>
      </c>
      <c r="C4739" t="s">
        <v>8379</v>
      </c>
    </row>
    <row r="4740" spans="1:3" x14ac:dyDescent="0.25">
      <c r="A4740" t="s">
        <v>4916</v>
      </c>
      <c r="B4740" t="s">
        <v>13436</v>
      </c>
      <c r="C4740" t="s">
        <v>13437</v>
      </c>
    </row>
    <row r="4741" spans="1:3" x14ac:dyDescent="0.25">
      <c r="A4741" t="s">
        <v>4917</v>
      </c>
      <c r="B4741" t="s">
        <v>13438</v>
      </c>
      <c r="C4741" t="s">
        <v>8344</v>
      </c>
    </row>
    <row r="4742" spans="1:3" x14ac:dyDescent="0.25">
      <c r="A4742" t="s">
        <v>4918</v>
      </c>
      <c r="B4742" t="s">
        <v>13439</v>
      </c>
      <c r="C4742" t="s">
        <v>8411</v>
      </c>
    </row>
    <row r="4743" spans="1:3" x14ac:dyDescent="0.25">
      <c r="A4743" t="s">
        <v>4919</v>
      </c>
      <c r="B4743" t="s">
        <v>13440</v>
      </c>
      <c r="C4743" t="s">
        <v>8346</v>
      </c>
    </row>
    <row r="4744" spans="1:3" x14ac:dyDescent="0.25">
      <c r="A4744" t="s">
        <v>4920</v>
      </c>
      <c r="B4744" t="s">
        <v>13441</v>
      </c>
      <c r="C4744" t="s">
        <v>8344</v>
      </c>
    </row>
    <row r="4745" spans="1:3" x14ac:dyDescent="0.25">
      <c r="A4745" t="s">
        <v>4921</v>
      </c>
      <c r="B4745" t="s">
        <v>8523</v>
      </c>
      <c r="C4745" t="s">
        <v>13442</v>
      </c>
    </row>
    <row r="4746" spans="1:3" x14ac:dyDescent="0.25">
      <c r="A4746" t="s">
        <v>4922</v>
      </c>
      <c r="B4746" t="s">
        <v>8349</v>
      </c>
      <c r="C4746" t="s">
        <v>13443</v>
      </c>
    </row>
    <row r="4747" spans="1:3" x14ac:dyDescent="0.25">
      <c r="A4747" t="s">
        <v>4923</v>
      </c>
      <c r="B4747" t="s">
        <v>13444</v>
      </c>
      <c r="C4747" t="s">
        <v>8344</v>
      </c>
    </row>
    <row r="4748" spans="1:3" x14ac:dyDescent="0.25">
      <c r="A4748" t="s">
        <v>4924</v>
      </c>
      <c r="B4748" t="s">
        <v>13445</v>
      </c>
      <c r="C4748" t="s">
        <v>13446</v>
      </c>
    </row>
    <row r="4749" spans="1:3" x14ac:dyDescent="0.25">
      <c r="A4749" t="s">
        <v>4925</v>
      </c>
      <c r="B4749" t="s">
        <v>13447</v>
      </c>
      <c r="C4749" t="s">
        <v>8365</v>
      </c>
    </row>
    <row r="4750" spans="1:3" x14ac:dyDescent="0.25">
      <c r="A4750" t="s">
        <v>4926</v>
      </c>
      <c r="B4750" t="s">
        <v>13448</v>
      </c>
      <c r="C4750" t="s">
        <v>13449</v>
      </c>
    </row>
    <row r="4751" spans="1:3" x14ac:dyDescent="0.25">
      <c r="A4751" t="s">
        <v>4927</v>
      </c>
      <c r="B4751" t="s">
        <v>13450</v>
      </c>
      <c r="C4751" t="s">
        <v>8344</v>
      </c>
    </row>
    <row r="4752" spans="1:3" x14ac:dyDescent="0.25">
      <c r="A4752" t="s">
        <v>4928</v>
      </c>
      <c r="B4752" t="s">
        <v>13451</v>
      </c>
      <c r="C4752" t="s">
        <v>8344</v>
      </c>
    </row>
    <row r="4753" spans="1:3" x14ac:dyDescent="0.25">
      <c r="A4753" t="s">
        <v>4929</v>
      </c>
      <c r="B4753" t="s">
        <v>13452</v>
      </c>
      <c r="C4753" t="s">
        <v>8383</v>
      </c>
    </row>
    <row r="4754" spans="1:3" x14ac:dyDescent="0.25">
      <c r="A4754" t="s">
        <v>4930</v>
      </c>
      <c r="B4754" t="s">
        <v>13453</v>
      </c>
      <c r="C4754" t="s">
        <v>8383</v>
      </c>
    </row>
    <row r="4755" spans="1:3" x14ac:dyDescent="0.25">
      <c r="A4755" t="s">
        <v>4931</v>
      </c>
      <c r="B4755" t="s">
        <v>8349</v>
      </c>
      <c r="C4755" t="s">
        <v>13454</v>
      </c>
    </row>
    <row r="4756" spans="1:3" x14ac:dyDescent="0.25">
      <c r="A4756" t="s">
        <v>4932</v>
      </c>
      <c r="B4756" t="s">
        <v>13455</v>
      </c>
      <c r="C4756" t="s">
        <v>8406</v>
      </c>
    </row>
    <row r="4757" spans="1:3" x14ac:dyDescent="0.25">
      <c r="A4757" t="s">
        <v>4933</v>
      </c>
      <c r="B4757" t="s">
        <v>13456</v>
      </c>
      <c r="C4757" t="s">
        <v>8392</v>
      </c>
    </row>
    <row r="4758" spans="1:3" x14ac:dyDescent="0.25">
      <c r="A4758" t="s">
        <v>4934</v>
      </c>
      <c r="B4758" t="s">
        <v>8349</v>
      </c>
      <c r="C4758" t="s">
        <v>13457</v>
      </c>
    </row>
    <row r="4759" spans="1:3" x14ac:dyDescent="0.25">
      <c r="A4759" t="s">
        <v>4935</v>
      </c>
      <c r="B4759" t="s">
        <v>13458</v>
      </c>
      <c r="C4759" t="s">
        <v>8379</v>
      </c>
    </row>
    <row r="4760" spans="1:3" x14ac:dyDescent="0.25">
      <c r="A4760" t="s">
        <v>4936</v>
      </c>
      <c r="B4760" t="s">
        <v>13459</v>
      </c>
      <c r="C4760" t="s">
        <v>8365</v>
      </c>
    </row>
    <row r="4761" spans="1:3" x14ac:dyDescent="0.25">
      <c r="A4761" t="s">
        <v>4937</v>
      </c>
      <c r="B4761" t="s">
        <v>13460</v>
      </c>
      <c r="C4761" t="s">
        <v>13461</v>
      </c>
    </row>
    <row r="4762" spans="1:3" x14ac:dyDescent="0.25">
      <c r="A4762" t="s">
        <v>4938</v>
      </c>
      <c r="B4762" t="s">
        <v>13462</v>
      </c>
      <c r="C4762" t="s">
        <v>9712</v>
      </c>
    </row>
    <row r="4763" spans="1:3" x14ac:dyDescent="0.25">
      <c r="A4763" t="s">
        <v>4939</v>
      </c>
      <c r="B4763" t="s">
        <v>13463</v>
      </c>
      <c r="C4763" t="s">
        <v>8420</v>
      </c>
    </row>
    <row r="4764" spans="1:3" x14ac:dyDescent="0.25">
      <c r="A4764" t="s">
        <v>4940</v>
      </c>
      <c r="B4764" t="s">
        <v>13464</v>
      </c>
      <c r="C4764" t="s">
        <v>8459</v>
      </c>
    </row>
    <row r="4765" spans="1:3" x14ac:dyDescent="0.25">
      <c r="A4765" t="s">
        <v>4941</v>
      </c>
      <c r="B4765" t="s">
        <v>9515</v>
      </c>
      <c r="C4765" t="s">
        <v>13465</v>
      </c>
    </row>
    <row r="4766" spans="1:3" x14ac:dyDescent="0.25">
      <c r="A4766" t="s">
        <v>4942</v>
      </c>
      <c r="B4766" t="s">
        <v>13466</v>
      </c>
      <c r="C4766" t="s">
        <v>8452</v>
      </c>
    </row>
    <row r="4767" spans="1:3" x14ac:dyDescent="0.25">
      <c r="A4767" t="s">
        <v>4943</v>
      </c>
      <c r="B4767" t="s">
        <v>13467</v>
      </c>
      <c r="C4767" t="s">
        <v>8365</v>
      </c>
    </row>
    <row r="4768" spans="1:3" x14ac:dyDescent="0.25">
      <c r="A4768" t="s">
        <v>4944</v>
      </c>
      <c r="B4768" t="s">
        <v>13468</v>
      </c>
      <c r="C4768" t="s">
        <v>8346</v>
      </c>
    </row>
    <row r="4769" spans="1:3" x14ac:dyDescent="0.25">
      <c r="A4769" t="s">
        <v>4945</v>
      </c>
      <c r="B4769" t="s">
        <v>13469</v>
      </c>
      <c r="C4769" t="s">
        <v>8707</v>
      </c>
    </row>
    <row r="4770" spans="1:3" x14ac:dyDescent="0.25">
      <c r="A4770" t="s">
        <v>4946</v>
      </c>
      <c r="B4770" t="s">
        <v>8349</v>
      </c>
      <c r="C4770" t="s">
        <v>13470</v>
      </c>
    </row>
    <row r="4771" spans="1:3" x14ac:dyDescent="0.25">
      <c r="A4771" t="s">
        <v>4947</v>
      </c>
      <c r="B4771" t="s">
        <v>13471</v>
      </c>
      <c r="C4771" t="s">
        <v>8365</v>
      </c>
    </row>
    <row r="4772" spans="1:3" x14ac:dyDescent="0.25">
      <c r="A4772" t="s">
        <v>4948</v>
      </c>
      <c r="B4772" t="s">
        <v>8349</v>
      </c>
      <c r="C4772" t="s">
        <v>13472</v>
      </c>
    </row>
    <row r="4773" spans="1:3" x14ac:dyDescent="0.25">
      <c r="A4773" t="s">
        <v>4949</v>
      </c>
      <c r="B4773" t="s">
        <v>13473</v>
      </c>
      <c r="C4773" t="s">
        <v>8676</v>
      </c>
    </row>
    <row r="4774" spans="1:3" x14ac:dyDescent="0.25">
      <c r="A4774" t="s">
        <v>4950</v>
      </c>
      <c r="B4774" t="s">
        <v>13474</v>
      </c>
      <c r="C4774" t="s">
        <v>13475</v>
      </c>
    </row>
    <row r="4775" spans="1:3" x14ac:dyDescent="0.25">
      <c r="A4775" t="s">
        <v>4951</v>
      </c>
      <c r="B4775" t="s">
        <v>13476</v>
      </c>
      <c r="C4775" t="s">
        <v>8354</v>
      </c>
    </row>
    <row r="4776" spans="1:3" x14ac:dyDescent="0.25">
      <c r="A4776" t="s">
        <v>4952</v>
      </c>
      <c r="B4776" t="s">
        <v>8349</v>
      </c>
      <c r="C4776" t="s">
        <v>13477</v>
      </c>
    </row>
    <row r="4777" spans="1:3" x14ac:dyDescent="0.25">
      <c r="A4777" t="s">
        <v>4953</v>
      </c>
      <c r="B4777" t="s">
        <v>8349</v>
      </c>
      <c r="C4777" t="s">
        <v>13478</v>
      </c>
    </row>
    <row r="4778" spans="1:3" x14ac:dyDescent="0.25">
      <c r="A4778" t="s">
        <v>4954</v>
      </c>
      <c r="B4778" t="s">
        <v>8349</v>
      </c>
      <c r="C4778" t="s">
        <v>13479</v>
      </c>
    </row>
    <row r="4779" spans="1:3" x14ac:dyDescent="0.25">
      <c r="A4779" t="s">
        <v>4955</v>
      </c>
      <c r="B4779" t="s">
        <v>13480</v>
      </c>
      <c r="C4779" t="s">
        <v>8365</v>
      </c>
    </row>
    <row r="4780" spans="1:3" x14ac:dyDescent="0.25">
      <c r="A4780" t="s">
        <v>4956</v>
      </c>
      <c r="B4780" t="s">
        <v>13481</v>
      </c>
      <c r="C4780" t="s">
        <v>9935</v>
      </c>
    </row>
    <row r="4781" spans="1:3" x14ac:dyDescent="0.25">
      <c r="A4781" t="s">
        <v>4957</v>
      </c>
      <c r="B4781" t="s">
        <v>13482</v>
      </c>
      <c r="C4781" t="s">
        <v>8392</v>
      </c>
    </row>
    <row r="4782" spans="1:3" x14ac:dyDescent="0.25">
      <c r="A4782" t="s">
        <v>4958</v>
      </c>
      <c r="B4782" t="s">
        <v>13483</v>
      </c>
      <c r="C4782" t="s">
        <v>8346</v>
      </c>
    </row>
    <row r="4783" spans="1:3" x14ac:dyDescent="0.25">
      <c r="A4783" t="s">
        <v>4959</v>
      </c>
      <c r="B4783" t="s">
        <v>13484</v>
      </c>
      <c r="C4783" t="s">
        <v>8365</v>
      </c>
    </row>
    <row r="4784" spans="1:3" x14ac:dyDescent="0.25">
      <c r="A4784" t="s">
        <v>4960</v>
      </c>
      <c r="B4784" t="s">
        <v>13485</v>
      </c>
      <c r="C4784" t="s">
        <v>8346</v>
      </c>
    </row>
    <row r="4785" spans="1:3" x14ac:dyDescent="0.25">
      <c r="A4785" t="s">
        <v>4961</v>
      </c>
      <c r="B4785" t="s">
        <v>13486</v>
      </c>
      <c r="C4785" t="s">
        <v>8344</v>
      </c>
    </row>
    <row r="4786" spans="1:3" x14ac:dyDescent="0.25">
      <c r="A4786" t="s">
        <v>4962</v>
      </c>
      <c r="B4786" t="s">
        <v>8349</v>
      </c>
      <c r="C4786" t="s">
        <v>13487</v>
      </c>
    </row>
    <row r="4787" spans="1:3" x14ac:dyDescent="0.25">
      <c r="A4787" t="s">
        <v>4963</v>
      </c>
      <c r="B4787" t="s">
        <v>13488</v>
      </c>
      <c r="C4787" t="s">
        <v>8344</v>
      </c>
    </row>
    <row r="4788" spans="1:3" x14ac:dyDescent="0.25">
      <c r="A4788" t="s">
        <v>4964</v>
      </c>
      <c r="B4788" t="s">
        <v>13489</v>
      </c>
      <c r="C4788" t="s">
        <v>8413</v>
      </c>
    </row>
    <row r="4789" spans="1:3" x14ac:dyDescent="0.25">
      <c r="A4789" t="s">
        <v>4965</v>
      </c>
      <c r="B4789" t="s">
        <v>8349</v>
      </c>
      <c r="C4789" t="s">
        <v>13490</v>
      </c>
    </row>
    <row r="4790" spans="1:3" x14ac:dyDescent="0.25">
      <c r="A4790" t="s">
        <v>4966</v>
      </c>
      <c r="B4790" t="s">
        <v>8349</v>
      </c>
      <c r="C4790" t="s">
        <v>13491</v>
      </c>
    </row>
    <row r="4791" spans="1:3" x14ac:dyDescent="0.25">
      <c r="A4791" t="s">
        <v>4967</v>
      </c>
      <c r="B4791" t="s">
        <v>13492</v>
      </c>
      <c r="C4791" t="s">
        <v>8379</v>
      </c>
    </row>
    <row r="4792" spans="1:3" x14ac:dyDescent="0.25">
      <c r="A4792" t="s">
        <v>4968</v>
      </c>
      <c r="B4792" t="s">
        <v>8349</v>
      </c>
      <c r="C4792" t="s">
        <v>13493</v>
      </c>
    </row>
    <row r="4793" spans="1:3" x14ac:dyDescent="0.25">
      <c r="A4793" t="s">
        <v>4969</v>
      </c>
      <c r="B4793" t="s">
        <v>13494</v>
      </c>
      <c r="C4793" t="s">
        <v>8346</v>
      </c>
    </row>
    <row r="4794" spans="1:3" x14ac:dyDescent="0.25">
      <c r="A4794" t="s">
        <v>4970</v>
      </c>
      <c r="B4794" t="s">
        <v>13495</v>
      </c>
      <c r="C4794" t="s">
        <v>8411</v>
      </c>
    </row>
    <row r="4795" spans="1:3" x14ac:dyDescent="0.25">
      <c r="A4795" t="s">
        <v>4971</v>
      </c>
      <c r="B4795" t="s">
        <v>8349</v>
      </c>
      <c r="C4795" t="s">
        <v>13496</v>
      </c>
    </row>
    <row r="4796" spans="1:3" x14ac:dyDescent="0.25">
      <c r="A4796" t="s">
        <v>4972</v>
      </c>
      <c r="B4796" t="s">
        <v>13497</v>
      </c>
      <c r="C4796" t="s">
        <v>8365</v>
      </c>
    </row>
    <row r="4797" spans="1:3" x14ac:dyDescent="0.25">
      <c r="A4797" t="s">
        <v>4973</v>
      </c>
      <c r="B4797" t="s">
        <v>13498</v>
      </c>
      <c r="C4797" t="s">
        <v>8346</v>
      </c>
    </row>
    <row r="4798" spans="1:3" x14ac:dyDescent="0.25">
      <c r="A4798" t="s">
        <v>4974</v>
      </c>
      <c r="B4798" t="s">
        <v>13499</v>
      </c>
      <c r="C4798" t="s">
        <v>8365</v>
      </c>
    </row>
    <row r="4799" spans="1:3" x14ac:dyDescent="0.25">
      <c r="A4799" t="s">
        <v>4975</v>
      </c>
      <c r="B4799" t="s">
        <v>8349</v>
      </c>
      <c r="C4799" t="s">
        <v>13500</v>
      </c>
    </row>
    <row r="4800" spans="1:3" x14ac:dyDescent="0.25">
      <c r="A4800" t="s">
        <v>4976</v>
      </c>
      <c r="B4800" t="s">
        <v>13501</v>
      </c>
      <c r="C4800" t="s">
        <v>8452</v>
      </c>
    </row>
    <row r="4801" spans="1:3" x14ac:dyDescent="0.25">
      <c r="A4801" t="s">
        <v>4977</v>
      </c>
      <c r="B4801" t="s">
        <v>8502</v>
      </c>
      <c r="C4801" t="s">
        <v>13502</v>
      </c>
    </row>
    <row r="4802" spans="1:3" x14ac:dyDescent="0.25">
      <c r="A4802" t="s">
        <v>4978</v>
      </c>
      <c r="B4802" t="s">
        <v>13503</v>
      </c>
      <c r="C4802" t="s">
        <v>8517</v>
      </c>
    </row>
    <row r="4803" spans="1:3" x14ac:dyDescent="0.25">
      <c r="A4803" t="s">
        <v>4979</v>
      </c>
      <c r="B4803" t="s">
        <v>13504</v>
      </c>
      <c r="C4803" t="s">
        <v>8379</v>
      </c>
    </row>
    <row r="4804" spans="1:3" x14ac:dyDescent="0.25">
      <c r="A4804" t="s">
        <v>4980</v>
      </c>
      <c r="B4804" t="s">
        <v>13505</v>
      </c>
      <c r="C4804" t="s">
        <v>8365</v>
      </c>
    </row>
    <row r="4805" spans="1:3" x14ac:dyDescent="0.25">
      <c r="A4805" t="s">
        <v>4981</v>
      </c>
      <c r="B4805" t="s">
        <v>8349</v>
      </c>
      <c r="C4805" t="s">
        <v>13506</v>
      </c>
    </row>
    <row r="4806" spans="1:3" x14ac:dyDescent="0.25">
      <c r="A4806" t="s">
        <v>4982</v>
      </c>
      <c r="B4806" t="s">
        <v>8349</v>
      </c>
      <c r="C4806" t="s">
        <v>13507</v>
      </c>
    </row>
    <row r="4807" spans="1:3" x14ac:dyDescent="0.25">
      <c r="A4807" t="s">
        <v>4983</v>
      </c>
      <c r="B4807" t="s">
        <v>13508</v>
      </c>
      <c r="C4807" t="s">
        <v>10824</v>
      </c>
    </row>
    <row r="4808" spans="1:3" x14ac:dyDescent="0.25">
      <c r="A4808" t="s">
        <v>4984</v>
      </c>
      <c r="B4808" t="s">
        <v>13509</v>
      </c>
      <c r="C4808" t="s">
        <v>8365</v>
      </c>
    </row>
    <row r="4809" spans="1:3" x14ac:dyDescent="0.25">
      <c r="A4809" t="s">
        <v>4985</v>
      </c>
      <c r="B4809" t="s">
        <v>13510</v>
      </c>
      <c r="C4809" t="s">
        <v>8365</v>
      </c>
    </row>
    <row r="4810" spans="1:3" x14ac:dyDescent="0.25">
      <c r="A4810" t="s">
        <v>4986</v>
      </c>
      <c r="B4810" t="s">
        <v>13511</v>
      </c>
      <c r="C4810" t="s">
        <v>8530</v>
      </c>
    </row>
    <row r="4811" spans="1:3" x14ac:dyDescent="0.25">
      <c r="A4811" t="s">
        <v>4987</v>
      </c>
      <c r="B4811" t="s">
        <v>13512</v>
      </c>
      <c r="C4811" t="s">
        <v>8346</v>
      </c>
    </row>
    <row r="4812" spans="1:3" x14ac:dyDescent="0.25">
      <c r="A4812" t="s">
        <v>4988</v>
      </c>
      <c r="B4812" t="s">
        <v>13513</v>
      </c>
      <c r="C4812" t="s">
        <v>8348</v>
      </c>
    </row>
    <row r="4813" spans="1:3" x14ac:dyDescent="0.25">
      <c r="A4813" t="s">
        <v>4989</v>
      </c>
      <c r="B4813" t="s">
        <v>8349</v>
      </c>
      <c r="C4813" t="s">
        <v>13514</v>
      </c>
    </row>
    <row r="4814" spans="1:3" x14ac:dyDescent="0.25">
      <c r="A4814" t="s">
        <v>4990</v>
      </c>
      <c r="B4814" t="s">
        <v>13515</v>
      </c>
      <c r="C4814" t="s">
        <v>12729</v>
      </c>
    </row>
    <row r="4815" spans="1:3" x14ac:dyDescent="0.25">
      <c r="A4815" t="s">
        <v>4991</v>
      </c>
      <c r="B4815" t="s">
        <v>8349</v>
      </c>
      <c r="C4815" t="s">
        <v>13516</v>
      </c>
    </row>
    <row r="4816" spans="1:3" x14ac:dyDescent="0.25">
      <c r="A4816" t="s">
        <v>4992</v>
      </c>
      <c r="B4816" t="s">
        <v>13517</v>
      </c>
      <c r="C4816" t="s">
        <v>8344</v>
      </c>
    </row>
    <row r="4817" spans="1:3" x14ac:dyDescent="0.25">
      <c r="A4817" t="s">
        <v>4993</v>
      </c>
      <c r="B4817" t="s">
        <v>8349</v>
      </c>
      <c r="C4817" t="s">
        <v>13518</v>
      </c>
    </row>
    <row r="4818" spans="1:3" x14ac:dyDescent="0.25">
      <c r="A4818" t="s">
        <v>4994</v>
      </c>
      <c r="B4818" t="s">
        <v>13519</v>
      </c>
      <c r="C4818" t="s">
        <v>8401</v>
      </c>
    </row>
    <row r="4819" spans="1:3" x14ac:dyDescent="0.25">
      <c r="A4819" t="s">
        <v>4995</v>
      </c>
      <c r="B4819" t="s">
        <v>13520</v>
      </c>
      <c r="C4819" t="s">
        <v>8903</v>
      </c>
    </row>
    <row r="4820" spans="1:3" x14ac:dyDescent="0.25">
      <c r="A4820" t="s">
        <v>4996</v>
      </c>
      <c r="B4820" t="s">
        <v>13521</v>
      </c>
      <c r="C4820" t="s">
        <v>8357</v>
      </c>
    </row>
    <row r="4821" spans="1:3" x14ac:dyDescent="0.25">
      <c r="A4821" t="s">
        <v>4997</v>
      </c>
      <c r="B4821" t="s">
        <v>9314</v>
      </c>
      <c r="C4821" t="s">
        <v>13522</v>
      </c>
    </row>
    <row r="4822" spans="1:3" x14ac:dyDescent="0.25">
      <c r="A4822" t="s">
        <v>4998</v>
      </c>
      <c r="B4822" t="s">
        <v>13523</v>
      </c>
      <c r="C4822" t="s">
        <v>8452</v>
      </c>
    </row>
    <row r="4823" spans="1:3" x14ac:dyDescent="0.25">
      <c r="A4823" t="s">
        <v>4999</v>
      </c>
      <c r="B4823" t="s">
        <v>8349</v>
      </c>
      <c r="C4823" t="s">
        <v>13524</v>
      </c>
    </row>
    <row r="4824" spans="1:3" x14ac:dyDescent="0.25">
      <c r="A4824" t="s">
        <v>5000</v>
      </c>
      <c r="B4824" t="s">
        <v>13525</v>
      </c>
      <c r="C4824" t="s">
        <v>8401</v>
      </c>
    </row>
    <row r="4825" spans="1:3" x14ac:dyDescent="0.25">
      <c r="A4825" t="s">
        <v>5001</v>
      </c>
      <c r="B4825" t="s">
        <v>13526</v>
      </c>
      <c r="C4825" t="s">
        <v>8348</v>
      </c>
    </row>
    <row r="4826" spans="1:3" x14ac:dyDescent="0.25">
      <c r="A4826" t="s">
        <v>5002</v>
      </c>
      <c r="B4826" t="s">
        <v>13527</v>
      </c>
      <c r="C4826" t="s">
        <v>8365</v>
      </c>
    </row>
    <row r="4827" spans="1:3" x14ac:dyDescent="0.25">
      <c r="A4827" t="s">
        <v>204</v>
      </c>
      <c r="B4827" t="s">
        <v>13528</v>
      </c>
      <c r="C4827" t="s">
        <v>8379</v>
      </c>
    </row>
    <row r="4828" spans="1:3" x14ac:dyDescent="0.25">
      <c r="A4828" t="s">
        <v>5003</v>
      </c>
      <c r="B4828" t="s">
        <v>8349</v>
      </c>
      <c r="C4828" t="s">
        <v>13529</v>
      </c>
    </row>
    <row r="4829" spans="1:3" x14ac:dyDescent="0.25">
      <c r="A4829" t="s">
        <v>5004</v>
      </c>
      <c r="B4829" t="s">
        <v>8349</v>
      </c>
      <c r="C4829" t="s">
        <v>13530</v>
      </c>
    </row>
    <row r="4830" spans="1:3" x14ac:dyDescent="0.25">
      <c r="A4830" t="s">
        <v>5005</v>
      </c>
      <c r="B4830" t="s">
        <v>8349</v>
      </c>
      <c r="C4830" t="s">
        <v>13531</v>
      </c>
    </row>
    <row r="4831" spans="1:3" x14ac:dyDescent="0.25">
      <c r="A4831" t="s">
        <v>5006</v>
      </c>
      <c r="B4831" t="s">
        <v>13532</v>
      </c>
      <c r="C4831" t="s">
        <v>13533</v>
      </c>
    </row>
    <row r="4832" spans="1:3" x14ac:dyDescent="0.25">
      <c r="A4832" t="s">
        <v>368</v>
      </c>
      <c r="B4832" t="s">
        <v>13534</v>
      </c>
      <c r="C4832" t="s">
        <v>8379</v>
      </c>
    </row>
    <row r="4833" spans="1:3" x14ac:dyDescent="0.25">
      <c r="A4833" t="s">
        <v>251</v>
      </c>
      <c r="B4833" t="s">
        <v>13535</v>
      </c>
      <c r="C4833" t="s">
        <v>8379</v>
      </c>
    </row>
    <row r="4834" spans="1:3" x14ac:dyDescent="0.25">
      <c r="A4834" t="s">
        <v>5007</v>
      </c>
      <c r="B4834" t="s">
        <v>13536</v>
      </c>
      <c r="C4834" t="s">
        <v>8561</v>
      </c>
    </row>
    <row r="4835" spans="1:3" x14ac:dyDescent="0.25">
      <c r="A4835" t="s">
        <v>5008</v>
      </c>
      <c r="B4835" t="s">
        <v>8440</v>
      </c>
      <c r="C4835" t="s">
        <v>13537</v>
      </c>
    </row>
    <row r="4836" spans="1:3" x14ac:dyDescent="0.25">
      <c r="A4836" t="s">
        <v>5009</v>
      </c>
      <c r="B4836" t="s">
        <v>8349</v>
      </c>
      <c r="C4836" t="s">
        <v>13538</v>
      </c>
    </row>
    <row r="4837" spans="1:3" x14ac:dyDescent="0.25">
      <c r="A4837" t="s">
        <v>5010</v>
      </c>
      <c r="B4837" t="s">
        <v>8349</v>
      </c>
      <c r="C4837" t="s">
        <v>13539</v>
      </c>
    </row>
    <row r="4838" spans="1:3" x14ac:dyDescent="0.25">
      <c r="A4838" t="s">
        <v>5011</v>
      </c>
      <c r="B4838" t="s">
        <v>13540</v>
      </c>
      <c r="C4838" t="s">
        <v>8452</v>
      </c>
    </row>
    <row r="4839" spans="1:3" x14ac:dyDescent="0.25">
      <c r="A4839" t="s">
        <v>5012</v>
      </c>
      <c r="B4839" t="s">
        <v>13541</v>
      </c>
      <c r="C4839" t="s">
        <v>8406</v>
      </c>
    </row>
    <row r="4840" spans="1:3" x14ac:dyDescent="0.25">
      <c r="A4840" t="s">
        <v>5013</v>
      </c>
      <c r="B4840" t="s">
        <v>8349</v>
      </c>
      <c r="C4840" t="s">
        <v>13542</v>
      </c>
    </row>
    <row r="4841" spans="1:3" x14ac:dyDescent="0.25">
      <c r="A4841" t="s">
        <v>369</v>
      </c>
      <c r="B4841" t="s">
        <v>8349</v>
      </c>
      <c r="C4841" t="s">
        <v>8379</v>
      </c>
    </row>
    <row r="4842" spans="1:3" x14ac:dyDescent="0.25">
      <c r="A4842" t="s">
        <v>5014</v>
      </c>
      <c r="B4842" t="s">
        <v>13543</v>
      </c>
      <c r="C4842" t="s">
        <v>8383</v>
      </c>
    </row>
    <row r="4843" spans="1:3" x14ac:dyDescent="0.25">
      <c r="A4843" t="s">
        <v>5015</v>
      </c>
      <c r="B4843" t="s">
        <v>13544</v>
      </c>
      <c r="C4843" t="s">
        <v>8365</v>
      </c>
    </row>
    <row r="4844" spans="1:3" x14ac:dyDescent="0.25">
      <c r="A4844" t="s">
        <v>5016</v>
      </c>
      <c r="B4844" t="s">
        <v>13545</v>
      </c>
      <c r="C4844" t="s">
        <v>8406</v>
      </c>
    </row>
    <row r="4845" spans="1:3" x14ac:dyDescent="0.25">
      <c r="A4845" t="s">
        <v>5017</v>
      </c>
      <c r="B4845" t="s">
        <v>13546</v>
      </c>
      <c r="C4845" t="s">
        <v>8499</v>
      </c>
    </row>
    <row r="4846" spans="1:3" x14ac:dyDescent="0.25">
      <c r="A4846" t="s">
        <v>5018</v>
      </c>
      <c r="B4846" t="s">
        <v>13547</v>
      </c>
      <c r="C4846" t="s">
        <v>8749</v>
      </c>
    </row>
    <row r="4847" spans="1:3" x14ac:dyDescent="0.25">
      <c r="A4847" t="s">
        <v>5019</v>
      </c>
      <c r="B4847" t="s">
        <v>8349</v>
      </c>
      <c r="C4847" t="s">
        <v>13548</v>
      </c>
    </row>
    <row r="4848" spans="1:3" x14ac:dyDescent="0.25">
      <c r="A4848" t="s">
        <v>5020</v>
      </c>
      <c r="B4848" t="s">
        <v>8349</v>
      </c>
      <c r="C4848" t="s">
        <v>13549</v>
      </c>
    </row>
    <row r="4849" spans="1:3" x14ac:dyDescent="0.25">
      <c r="A4849" t="s">
        <v>8171</v>
      </c>
      <c r="B4849" t="s">
        <v>13550</v>
      </c>
      <c r="C4849" t="s">
        <v>8342</v>
      </c>
    </row>
    <row r="4850" spans="1:3" x14ac:dyDescent="0.25">
      <c r="A4850" t="s">
        <v>8157</v>
      </c>
      <c r="B4850" t="s">
        <v>8523</v>
      </c>
      <c r="C4850" t="s">
        <v>13551</v>
      </c>
    </row>
    <row r="4851" spans="1:3" x14ac:dyDescent="0.25">
      <c r="A4851" t="s">
        <v>94</v>
      </c>
      <c r="B4851" t="s">
        <v>13552</v>
      </c>
      <c r="C4851" t="s">
        <v>8379</v>
      </c>
    </row>
    <row r="4852" spans="1:3" x14ac:dyDescent="0.25">
      <c r="A4852" t="s">
        <v>5023</v>
      </c>
      <c r="B4852" t="s">
        <v>13553</v>
      </c>
      <c r="C4852" t="s">
        <v>8452</v>
      </c>
    </row>
    <row r="4853" spans="1:3" x14ac:dyDescent="0.25">
      <c r="A4853" t="s">
        <v>5024</v>
      </c>
      <c r="B4853" t="s">
        <v>13554</v>
      </c>
      <c r="C4853" t="s">
        <v>8401</v>
      </c>
    </row>
    <row r="4854" spans="1:3" x14ac:dyDescent="0.25">
      <c r="A4854" t="s">
        <v>5025</v>
      </c>
      <c r="B4854" t="s">
        <v>8359</v>
      </c>
      <c r="C4854" t="s">
        <v>13555</v>
      </c>
    </row>
    <row r="4855" spans="1:3" x14ac:dyDescent="0.25">
      <c r="A4855" t="s">
        <v>5026</v>
      </c>
      <c r="B4855" t="s">
        <v>13556</v>
      </c>
      <c r="C4855" t="s">
        <v>8365</v>
      </c>
    </row>
    <row r="4856" spans="1:3" x14ac:dyDescent="0.25">
      <c r="A4856" t="s">
        <v>8158</v>
      </c>
      <c r="B4856" t="s">
        <v>8523</v>
      </c>
      <c r="C4856" t="s">
        <v>13557</v>
      </c>
    </row>
    <row r="4857" spans="1:3" x14ac:dyDescent="0.25">
      <c r="A4857" t="s">
        <v>5028</v>
      </c>
      <c r="B4857" t="s">
        <v>13558</v>
      </c>
      <c r="C4857" t="s">
        <v>8365</v>
      </c>
    </row>
    <row r="4858" spans="1:3" x14ac:dyDescent="0.25">
      <c r="A4858" t="s">
        <v>95</v>
      </c>
      <c r="B4858" t="s">
        <v>13559</v>
      </c>
      <c r="C4858" t="s">
        <v>8379</v>
      </c>
    </row>
    <row r="4859" spans="1:3" x14ac:dyDescent="0.25">
      <c r="A4859" t="s">
        <v>5029</v>
      </c>
      <c r="B4859" t="s">
        <v>13560</v>
      </c>
      <c r="C4859" t="s">
        <v>8392</v>
      </c>
    </row>
    <row r="4860" spans="1:3" x14ac:dyDescent="0.25">
      <c r="A4860" t="s">
        <v>5030</v>
      </c>
      <c r="B4860" t="s">
        <v>13561</v>
      </c>
      <c r="C4860" t="s">
        <v>8379</v>
      </c>
    </row>
    <row r="4861" spans="1:3" x14ac:dyDescent="0.25">
      <c r="A4861" t="s">
        <v>5031</v>
      </c>
      <c r="B4861" t="s">
        <v>8440</v>
      </c>
      <c r="C4861" t="s">
        <v>13562</v>
      </c>
    </row>
    <row r="4862" spans="1:3" x14ac:dyDescent="0.25">
      <c r="A4862" t="s">
        <v>5032</v>
      </c>
      <c r="B4862" t="s">
        <v>8349</v>
      </c>
      <c r="C4862" t="s">
        <v>13563</v>
      </c>
    </row>
    <row r="4863" spans="1:3" x14ac:dyDescent="0.25">
      <c r="A4863" t="s">
        <v>5033</v>
      </c>
      <c r="B4863" t="s">
        <v>13564</v>
      </c>
      <c r="C4863" t="s">
        <v>8346</v>
      </c>
    </row>
    <row r="4864" spans="1:3" x14ac:dyDescent="0.25">
      <c r="A4864" t="s">
        <v>96</v>
      </c>
      <c r="B4864" t="s">
        <v>8403</v>
      </c>
      <c r="C4864" t="s">
        <v>13565</v>
      </c>
    </row>
    <row r="4865" spans="1:3" x14ac:dyDescent="0.25">
      <c r="A4865" t="s">
        <v>5034</v>
      </c>
      <c r="B4865" t="s">
        <v>13566</v>
      </c>
      <c r="C4865" t="s">
        <v>8379</v>
      </c>
    </row>
    <row r="4866" spans="1:3" x14ac:dyDescent="0.25">
      <c r="A4866" t="s">
        <v>97</v>
      </c>
      <c r="B4866" t="s">
        <v>13567</v>
      </c>
      <c r="C4866" t="s">
        <v>8365</v>
      </c>
    </row>
    <row r="4867" spans="1:3" x14ac:dyDescent="0.25">
      <c r="A4867" t="s">
        <v>5035</v>
      </c>
      <c r="B4867" t="s">
        <v>13568</v>
      </c>
      <c r="C4867" t="s">
        <v>8411</v>
      </c>
    </row>
    <row r="4868" spans="1:3" x14ac:dyDescent="0.25">
      <c r="A4868" t="s">
        <v>5036</v>
      </c>
      <c r="B4868" t="s">
        <v>8523</v>
      </c>
      <c r="C4868" t="s">
        <v>13569</v>
      </c>
    </row>
    <row r="4869" spans="1:3" x14ac:dyDescent="0.25">
      <c r="A4869" t="s">
        <v>5037</v>
      </c>
      <c r="B4869" t="s">
        <v>13570</v>
      </c>
      <c r="C4869" t="s">
        <v>8406</v>
      </c>
    </row>
    <row r="4870" spans="1:3" x14ac:dyDescent="0.25">
      <c r="A4870" t="s">
        <v>5038</v>
      </c>
      <c r="B4870" t="s">
        <v>8359</v>
      </c>
      <c r="C4870" t="s">
        <v>13571</v>
      </c>
    </row>
    <row r="4871" spans="1:3" x14ac:dyDescent="0.25">
      <c r="A4871" t="s">
        <v>5039</v>
      </c>
      <c r="B4871" t="s">
        <v>13572</v>
      </c>
      <c r="C4871" t="s">
        <v>8346</v>
      </c>
    </row>
    <row r="4872" spans="1:3" x14ac:dyDescent="0.25">
      <c r="A4872" t="s">
        <v>5040</v>
      </c>
      <c r="B4872" t="s">
        <v>13573</v>
      </c>
      <c r="C4872" t="s">
        <v>8401</v>
      </c>
    </row>
    <row r="4873" spans="1:3" x14ac:dyDescent="0.25">
      <c r="A4873" t="s">
        <v>98</v>
      </c>
      <c r="B4873" t="s">
        <v>13574</v>
      </c>
      <c r="C4873" t="s">
        <v>8379</v>
      </c>
    </row>
    <row r="4874" spans="1:3" x14ac:dyDescent="0.25">
      <c r="A4874" t="s">
        <v>5041</v>
      </c>
      <c r="B4874" t="s">
        <v>13575</v>
      </c>
      <c r="C4874" t="s">
        <v>8379</v>
      </c>
    </row>
    <row r="4875" spans="1:3" x14ac:dyDescent="0.25">
      <c r="A4875" t="s">
        <v>5042</v>
      </c>
      <c r="B4875" t="s">
        <v>13576</v>
      </c>
      <c r="C4875" t="s">
        <v>8401</v>
      </c>
    </row>
    <row r="4876" spans="1:3" x14ac:dyDescent="0.25">
      <c r="A4876" t="s">
        <v>289</v>
      </c>
      <c r="B4876" t="s">
        <v>13577</v>
      </c>
      <c r="C4876" t="s">
        <v>8379</v>
      </c>
    </row>
    <row r="4877" spans="1:3" x14ac:dyDescent="0.25">
      <c r="A4877" t="s">
        <v>5043</v>
      </c>
      <c r="B4877" t="s">
        <v>13578</v>
      </c>
      <c r="C4877" t="s">
        <v>8344</v>
      </c>
    </row>
    <row r="4878" spans="1:3" x14ac:dyDescent="0.25">
      <c r="A4878" t="s">
        <v>5044</v>
      </c>
      <c r="B4878" t="s">
        <v>8885</v>
      </c>
      <c r="C4878" t="s">
        <v>13579</v>
      </c>
    </row>
    <row r="4879" spans="1:3" x14ac:dyDescent="0.25">
      <c r="A4879" t="s">
        <v>5045</v>
      </c>
      <c r="B4879" t="s">
        <v>13580</v>
      </c>
      <c r="C4879" t="s">
        <v>8401</v>
      </c>
    </row>
    <row r="4880" spans="1:3" x14ac:dyDescent="0.25">
      <c r="A4880" t="s">
        <v>5046</v>
      </c>
      <c r="B4880" t="s">
        <v>13581</v>
      </c>
      <c r="C4880" t="s">
        <v>8401</v>
      </c>
    </row>
    <row r="4881" spans="1:3" x14ac:dyDescent="0.25">
      <c r="A4881" t="s">
        <v>5047</v>
      </c>
      <c r="B4881" t="s">
        <v>13582</v>
      </c>
      <c r="C4881" t="s">
        <v>8379</v>
      </c>
    </row>
    <row r="4882" spans="1:3" x14ac:dyDescent="0.25">
      <c r="A4882" t="s">
        <v>5048</v>
      </c>
      <c r="B4882" t="s">
        <v>13583</v>
      </c>
      <c r="C4882" t="s">
        <v>8365</v>
      </c>
    </row>
    <row r="4883" spans="1:3" x14ac:dyDescent="0.25">
      <c r="A4883" t="s">
        <v>5049</v>
      </c>
      <c r="B4883" t="s">
        <v>13584</v>
      </c>
      <c r="C4883" t="s">
        <v>8392</v>
      </c>
    </row>
    <row r="4884" spans="1:3" x14ac:dyDescent="0.25">
      <c r="A4884" t="s">
        <v>5050</v>
      </c>
      <c r="B4884" t="s">
        <v>13585</v>
      </c>
      <c r="C4884" t="s">
        <v>8499</v>
      </c>
    </row>
    <row r="4885" spans="1:3" x14ac:dyDescent="0.25">
      <c r="A4885" t="s">
        <v>5051</v>
      </c>
      <c r="B4885" t="s">
        <v>13586</v>
      </c>
      <c r="C4885" t="s">
        <v>8365</v>
      </c>
    </row>
    <row r="4886" spans="1:3" x14ac:dyDescent="0.25">
      <c r="A4886" t="s">
        <v>5052</v>
      </c>
      <c r="B4886" t="s">
        <v>8691</v>
      </c>
      <c r="C4886" t="s">
        <v>13587</v>
      </c>
    </row>
    <row r="4887" spans="1:3" x14ac:dyDescent="0.25">
      <c r="A4887" t="s">
        <v>5053</v>
      </c>
      <c r="B4887" t="s">
        <v>13588</v>
      </c>
      <c r="C4887" t="s">
        <v>8459</v>
      </c>
    </row>
    <row r="4888" spans="1:3" x14ac:dyDescent="0.25">
      <c r="A4888" t="s">
        <v>5054</v>
      </c>
      <c r="B4888" t="s">
        <v>13589</v>
      </c>
      <c r="C4888" t="s">
        <v>8344</v>
      </c>
    </row>
    <row r="4889" spans="1:3" x14ac:dyDescent="0.25">
      <c r="A4889" t="s">
        <v>5055</v>
      </c>
      <c r="B4889" t="s">
        <v>13590</v>
      </c>
      <c r="C4889" t="s">
        <v>13591</v>
      </c>
    </row>
    <row r="4890" spans="1:3" x14ac:dyDescent="0.25">
      <c r="A4890" t="s">
        <v>5056</v>
      </c>
      <c r="B4890" t="s">
        <v>13592</v>
      </c>
      <c r="C4890" t="s">
        <v>8452</v>
      </c>
    </row>
    <row r="4891" spans="1:3" x14ac:dyDescent="0.25">
      <c r="A4891" t="s">
        <v>5057</v>
      </c>
      <c r="B4891" t="s">
        <v>8403</v>
      </c>
      <c r="C4891" t="s">
        <v>13593</v>
      </c>
    </row>
    <row r="4892" spans="1:3" x14ac:dyDescent="0.25">
      <c r="A4892" t="s">
        <v>5058</v>
      </c>
      <c r="B4892" t="s">
        <v>13594</v>
      </c>
      <c r="C4892" t="s">
        <v>8401</v>
      </c>
    </row>
    <row r="4893" spans="1:3" x14ac:dyDescent="0.25">
      <c r="A4893" t="s">
        <v>5059</v>
      </c>
      <c r="B4893" t="s">
        <v>13595</v>
      </c>
      <c r="C4893" t="s">
        <v>8392</v>
      </c>
    </row>
    <row r="4894" spans="1:3" x14ac:dyDescent="0.25">
      <c r="A4894" t="s">
        <v>5060</v>
      </c>
      <c r="B4894" t="s">
        <v>8349</v>
      </c>
      <c r="C4894" t="s">
        <v>13596</v>
      </c>
    </row>
    <row r="4895" spans="1:3" x14ac:dyDescent="0.25">
      <c r="A4895" t="s">
        <v>5061</v>
      </c>
      <c r="B4895" t="s">
        <v>13597</v>
      </c>
      <c r="C4895" t="s">
        <v>8530</v>
      </c>
    </row>
    <row r="4896" spans="1:3" x14ac:dyDescent="0.25">
      <c r="A4896" t="s">
        <v>5062</v>
      </c>
      <c r="B4896" t="s">
        <v>13598</v>
      </c>
      <c r="C4896" t="s">
        <v>8379</v>
      </c>
    </row>
    <row r="4897" spans="1:3" x14ac:dyDescent="0.25">
      <c r="A4897" t="s">
        <v>5063</v>
      </c>
      <c r="B4897" t="s">
        <v>13599</v>
      </c>
      <c r="C4897" t="s">
        <v>8411</v>
      </c>
    </row>
    <row r="4898" spans="1:3" x14ac:dyDescent="0.25">
      <c r="A4898" t="s">
        <v>5064</v>
      </c>
      <c r="B4898" t="s">
        <v>8349</v>
      </c>
      <c r="C4898" t="s">
        <v>13600</v>
      </c>
    </row>
    <row r="4899" spans="1:3" x14ac:dyDescent="0.25">
      <c r="A4899" t="s">
        <v>5065</v>
      </c>
      <c r="B4899" t="s">
        <v>13601</v>
      </c>
      <c r="C4899" t="s">
        <v>8344</v>
      </c>
    </row>
    <row r="4900" spans="1:3" x14ac:dyDescent="0.25">
      <c r="A4900" t="s">
        <v>5066</v>
      </c>
      <c r="B4900" t="s">
        <v>13602</v>
      </c>
      <c r="C4900" t="s">
        <v>8357</v>
      </c>
    </row>
    <row r="4901" spans="1:3" x14ac:dyDescent="0.25">
      <c r="A4901" t="s">
        <v>99</v>
      </c>
      <c r="B4901" t="s">
        <v>13603</v>
      </c>
      <c r="C4901" t="s">
        <v>8379</v>
      </c>
    </row>
    <row r="4902" spans="1:3" x14ac:dyDescent="0.25">
      <c r="A4902" t="s">
        <v>5067</v>
      </c>
      <c r="B4902" t="s">
        <v>9504</v>
      </c>
      <c r="C4902" t="s">
        <v>13604</v>
      </c>
    </row>
    <row r="4903" spans="1:3" x14ac:dyDescent="0.25">
      <c r="A4903" t="s">
        <v>5068</v>
      </c>
      <c r="B4903" t="s">
        <v>13605</v>
      </c>
      <c r="C4903" t="s">
        <v>8379</v>
      </c>
    </row>
    <row r="4904" spans="1:3" x14ac:dyDescent="0.25">
      <c r="A4904" t="s">
        <v>5069</v>
      </c>
      <c r="B4904" t="s">
        <v>8670</v>
      </c>
      <c r="C4904" t="s">
        <v>13606</v>
      </c>
    </row>
    <row r="4905" spans="1:3" x14ac:dyDescent="0.25">
      <c r="A4905" t="s">
        <v>5070</v>
      </c>
      <c r="B4905" t="s">
        <v>13607</v>
      </c>
      <c r="C4905" t="s">
        <v>8707</v>
      </c>
    </row>
    <row r="4906" spans="1:3" x14ac:dyDescent="0.25">
      <c r="A4906" t="s">
        <v>5071</v>
      </c>
      <c r="B4906" t="s">
        <v>13608</v>
      </c>
      <c r="C4906" t="s">
        <v>13609</v>
      </c>
    </row>
    <row r="4907" spans="1:3" x14ac:dyDescent="0.25">
      <c r="A4907" t="s">
        <v>8244</v>
      </c>
      <c r="B4907" t="s">
        <v>13610</v>
      </c>
      <c r="C4907" t="s">
        <v>8406</v>
      </c>
    </row>
    <row r="4908" spans="1:3" x14ac:dyDescent="0.25">
      <c r="A4908" t="s">
        <v>5073</v>
      </c>
      <c r="B4908" t="s">
        <v>13611</v>
      </c>
      <c r="C4908" t="s">
        <v>8346</v>
      </c>
    </row>
    <row r="4909" spans="1:3" x14ac:dyDescent="0.25">
      <c r="A4909" t="s">
        <v>5074</v>
      </c>
      <c r="B4909" t="s">
        <v>13612</v>
      </c>
      <c r="C4909" t="s">
        <v>8452</v>
      </c>
    </row>
    <row r="4910" spans="1:3" x14ac:dyDescent="0.25">
      <c r="A4910" t="s">
        <v>5075</v>
      </c>
      <c r="B4910" t="s">
        <v>13613</v>
      </c>
      <c r="C4910" t="s">
        <v>8365</v>
      </c>
    </row>
    <row r="4911" spans="1:3" x14ac:dyDescent="0.25">
      <c r="A4911" t="s">
        <v>5076</v>
      </c>
      <c r="B4911" t="s">
        <v>8349</v>
      </c>
      <c r="C4911" t="s">
        <v>13614</v>
      </c>
    </row>
    <row r="4912" spans="1:3" x14ac:dyDescent="0.25">
      <c r="A4912" t="s">
        <v>5077</v>
      </c>
      <c r="B4912" t="s">
        <v>8349</v>
      </c>
      <c r="C4912" t="s">
        <v>13615</v>
      </c>
    </row>
    <row r="4913" spans="1:3" x14ac:dyDescent="0.25">
      <c r="A4913" t="s">
        <v>5078</v>
      </c>
      <c r="B4913" t="s">
        <v>8359</v>
      </c>
      <c r="C4913" t="s">
        <v>13616</v>
      </c>
    </row>
    <row r="4914" spans="1:3" x14ac:dyDescent="0.25">
      <c r="A4914" t="s">
        <v>5079</v>
      </c>
      <c r="B4914" t="s">
        <v>13617</v>
      </c>
      <c r="C4914" t="s">
        <v>8401</v>
      </c>
    </row>
    <row r="4915" spans="1:3" x14ac:dyDescent="0.25">
      <c r="A4915" t="s">
        <v>5080</v>
      </c>
      <c r="B4915" t="s">
        <v>8349</v>
      </c>
      <c r="C4915" t="s">
        <v>13618</v>
      </c>
    </row>
    <row r="4916" spans="1:3" x14ac:dyDescent="0.25">
      <c r="A4916" t="s">
        <v>5081</v>
      </c>
      <c r="B4916" t="s">
        <v>13619</v>
      </c>
      <c r="C4916" t="s">
        <v>8452</v>
      </c>
    </row>
    <row r="4917" spans="1:3" x14ac:dyDescent="0.25">
      <c r="A4917" t="s">
        <v>5082</v>
      </c>
      <c r="B4917" t="s">
        <v>13620</v>
      </c>
      <c r="C4917" t="s">
        <v>8401</v>
      </c>
    </row>
    <row r="4918" spans="1:3" x14ac:dyDescent="0.25">
      <c r="A4918" t="s">
        <v>5083</v>
      </c>
      <c r="B4918" t="s">
        <v>8349</v>
      </c>
      <c r="C4918" t="s">
        <v>13621</v>
      </c>
    </row>
    <row r="4919" spans="1:3" x14ac:dyDescent="0.25">
      <c r="A4919" t="s">
        <v>5084</v>
      </c>
      <c r="B4919" t="s">
        <v>13622</v>
      </c>
      <c r="C4919" t="s">
        <v>13623</v>
      </c>
    </row>
    <row r="4920" spans="1:3" x14ac:dyDescent="0.25">
      <c r="A4920" t="s">
        <v>370</v>
      </c>
      <c r="B4920" t="s">
        <v>8440</v>
      </c>
      <c r="C4920" t="s">
        <v>13624</v>
      </c>
    </row>
    <row r="4921" spans="1:3" x14ac:dyDescent="0.25">
      <c r="A4921" t="s">
        <v>5085</v>
      </c>
      <c r="B4921" t="s">
        <v>13625</v>
      </c>
      <c r="C4921" t="s">
        <v>8348</v>
      </c>
    </row>
    <row r="4922" spans="1:3" x14ac:dyDescent="0.25">
      <c r="A4922" t="s">
        <v>5086</v>
      </c>
      <c r="B4922" t="s">
        <v>8349</v>
      </c>
      <c r="C4922" t="s">
        <v>13626</v>
      </c>
    </row>
    <row r="4923" spans="1:3" x14ac:dyDescent="0.25">
      <c r="A4923" t="s">
        <v>5087</v>
      </c>
      <c r="B4923" t="s">
        <v>8403</v>
      </c>
      <c r="C4923" t="s">
        <v>13627</v>
      </c>
    </row>
    <row r="4924" spans="1:3" x14ac:dyDescent="0.25">
      <c r="A4924" t="s">
        <v>5088</v>
      </c>
      <c r="B4924" t="s">
        <v>8349</v>
      </c>
      <c r="C4924" t="s">
        <v>13628</v>
      </c>
    </row>
    <row r="4925" spans="1:3" x14ac:dyDescent="0.25">
      <c r="A4925" t="s">
        <v>5089</v>
      </c>
      <c r="B4925" t="s">
        <v>8349</v>
      </c>
      <c r="C4925" t="s">
        <v>13629</v>
      </c>
    </row>
    <row r="4926" spans="1:3" x14ac:dyDescent="0.25">
      <c r="A4926" t="s">
        <v>5090</v>
      </c>
      <c r="B4926" t="s">
        <v>13630</v>
      </c>
      <c r="C4926" t="s">
        <v>8411</v>
      </c>
    </row>
    <row r="4927" spans="1:3" x14ac:dyDescent="0.25">
      <c r="A4927" t="s">
        <v>5091</v>
      </c>
      <c r="B4927" t="s">
        <v>13631</v>
      </c>
      <c r="C4927" t="s">
        <v>8342</v>
      </c>
    </row>
    <row r="4928" spans="1:3" x14ac:dyDescent="0.25">
      <c r="A4928" t="s">
        <v>5092</v>
      </c>
      <c r="B4928" t="s">
        <v>13632</v>
      </c>
      <c r="C4928" t="s">
        <v>13633</v>
      </c>
    </row>
    <row r="4929" spans="1:3" x14ac:dyDescent="0.25">
      <c r="A4929" t="s">
        <v>5093</v>
      </c>
      <c r="B4929" t="s">
        <v>13634</v>
      </c>
      <c r="C4929" t="s">
        <v>8488</v>
      </c>
    </row>
    <row r="4930" spans="1:3" x14ac:dyDescent="0.25">
      <c r="A4930" t="s">
        <v>100</v>
      </c>
      <c r="B4930" t="s">
        <v>13635</v>
      </c>
      <c r="C4930" t="s">
        <v>8379</v>
      </c>
    </row>
    <row r="4931" spans="1:3" x14ac:dyDescent="0.25">
      <c r="A4931" t="s">
        <v>5094</v>
      </c>
      <c r="B4931" t="s">
        <v>8349</v>
      </c>
      <c r="C4931" t="s">
        <v>13636</v>
      </c>
    </row>
    <row r="4932" spans="1:3" x14ac:dyDescent="0.25">
      <c r="A4932" t="s">
        <v>5095</v>
      </c>
      <c r="B4932" t="s">
        <v>13637</v>
      </c>
      <c r="C4932" t="s">
        <v>8383</v>
      </c>
    </row>
    <row r="4933" spans="1:3" x14ac:dyDescent="0.25">
      <c r="A4933" t="s">
        <v>5095</v>
      </c>
      <c r="B4933" t="s">
        <v>13637</v>
      </c>
      <c r="C4933" t="s">
        <v>8344</v>
      </c>
    </row>
    <row r="4934" spans="1:3" x14ac:dyDescent="0.25">
      <c r="A4934" t="s">
        <v>5096</v>
      </c>
      <c r="B4934" t="s">
        <v>13638</v>
      </c>
      <c r="C4934" t="s">
        <v>8346</v>
      </c>
    </row>
    <row r="4935" spans="1:3" x14ac:dyDescent="0.25">
      <c r="A4935" t="s">
        <v>5097</v>
      </c>
      <c r="B4935" t="s">
        <v>13639</v>
      </c>
      <c r="C4935" t="s">
        <v>8344</v>
      </c>
    </row>
    <row r="4936" spans="1:3" x14ac:dyDescent="0.25">
      <c r="A4936" t="s">
        <v>5098</v>
      </c>
      <c r="B4936" t="s">
        <v>8523</v>
      </c>
      <c r="C4936" t="s">
        <v>13640</v>
      </c>
    </row>
    <row r="4937" spans="1:3" x14ac:dyDescent="0.25">
      <c r="A4937" t="s">
        <v>5099</v>
      </c>
      <c r="B4937" t="s">
        <v>13641</v>
      </c>
      <c r="C4937" t="s">
        <v>8348</v>
      </c>
    </row>
    <row r="4938" spans="1:3" x14ac:dyDescent="0.25">
      <c r="A4938" t="s">
        <v>5100</v>
      </c>
      <c r="B4938" t="s">
        <v>13642</v>
      </c>
      <c r="C4938" t="s">
        <v>8459</v>
      </c>
    </row>
    <row r="4939" spans="1:3" x14ac:dyDescent="0.25">
      <c r="A4939" t="s">
        <v>5101</v>
      </c>
      <c r="B4939" t="s">
        <v>8349</v>
      </c>
      <c r="C4939" t="s">
        <v>13643</v>
      </c>
    </row>
    <row r="4940" spans="1:3" x14ac:dyDescent="0.25">
      <c r="A4940" t="s">
        <v>5102</v>
      </c>
      <c r="B4940" t="s">
        <v>8349</v>
      </c>
      <c r="C4940" t="s">
        <v>13644</v>
      </c>
    </row>
    <row r="4941" spans="1:3" x14ac:dyDescent="0.25">
      <c r="A4941" t="s">
        <v>5103</v>
      </c>
      <c r="B4941" t="s">
        <v>8523</v>
      </c>
      <c r="C4941" t="s">
        <v>13645</v>
      </c>
    </row>
    <row r="4942" spans="1:3" x14ac:dyDescent="0.25">
      <c r="A4942" t="s">
        <v>5104</v>
      </c>
      <c r="B4942" t="s">
        <v>8523</v>
      </c>
      <c r="C4942" t="s">
        <v>13646</v>
      </c>
    </row>
    <row r="4943" spans="1:3" x14ac:dyDescent="0.25">
      <c r="A4943" t="s">
        <v>5105</v>
      </c>
      <c r="B4943" t="s">
        <v>9013</v>
      </c>
      <c r="C4943" t="s">
        <v>13647</v>
      </c>
    </row>
    <row r="4944" spans="1:3" x14ac:dyDescent="0.25">
      <c r="A4944" t="s">
        <v>5106</v>
      </c>
      <c r="B4944" t="s">
        <v>13648</v>
      </c>
      <c r="C4944" t="s">
        <v>8392</v>
      </c>
    </row>
    <row r="4945" spans="1:3" x14ac:dyDescent="0.25">
      <c r="A4945" t="s">
        <v>5107</v>
      </c>
      <c r="B4945" t="s">
        <v>13649</v>
      </c>
      <c r="C4945" t="s">
        <v>8365</v>
      </c>
    </row>
    <row r="4946" spans="1:3" x14ac:dyDescent="0.25">
      <c r="A4946" t="s">
        <v>5108</v>
      </c>
      <c r="B4946" t="s">
        <v>8482</v>
      </c>
      <c r="C4946" t="s">
        <v>13650</v>
      </c>
    </row>
    <row r="4947" spans="1:3" x14ac:dyDescent="0.25">
      <c r="A4947" t="s">
        <v>5109</v>
      </c>
      <c r="B4947" t="s">
        <v>13651</v>
      </c>
      <c r="C4947" t="s">
        <v>8365</v>
      </c>
    </row>
    <row r="4948" spans="1:3" x14ac:dyDescent="0.25">
      <c r="A4948" t="s">
        <v>5110</v>
      </c>
      <c r="B4948" t="s">
        <v>8885</v>
      </c>
      <c r="C4948" t="s">
        <v>8346</v>
      </c>
    </row>
    <row r="4949" spans="1:3" x14ac:dyDescent="0.25">
      <c r="A4949" t="s">
        <v>5111</v>
      </c>
      <c r="B4949" t="s">
        <v>13652</v>
      </c>
      <c r="C4949" t="s">
        <v>8365</v>
      </c>
    </row>
    <row r="4950" spans="1:3" x14ac:dyDescent="0.25">
      <c r="A4950" t="s">
        <v>5112</v>
      </c>
      <c r="B4950" t="s">
        <v>13653</v>
      </c>
      <c r="C4950" t="s">
        <v>8749</v>
      </c>
    </row>
    <row r="4951" spans="1:3" x14ac:dyDescent="0.25">
      <c r="A4951" t="s">
        <v>205</v>
      </c>
      <c r="B4951" t="s">
        <v>13654</v>
      </c>
      <c r="C4951" t="s">
        <v>8365</v>
      </c>
    </row>
    <row r="4952" spans="1:3" x14ac:dyDescent="0.25">
      <c r="A4952" t="s">
        <v>5113</v>
      </c>
      <c r="B4952" t="s">
        <v>8403</v>
      </c>
      <c r="C4952" t="s">
        <v>13655</v>
      </c>
    </row>
    <row r="4953" spans="1:3" x14ac:dyDescent="0.25">
      <c r="A4953" t="s">
        <v>5114</v>
      </c>
      <c r="B4953" t="s">
        <v>13656</v>
      </c>
      <c r="C4953" t="s">
        <v>8342</v>
      </c>
    </row>
    <row r="4954" spans="1:3" x14ac:dyDescent="0.25">
      <c r="A4954" t="s">
        <v>5115</v>
      </c>
      <c r="B4954" t="s">
        <v>13657</v>
      </c>
      <c r="C4954" t="s">
        <v>8346</v>
      </c>
    </row>
    <row r="4955" spans="1:3" x14ac:dyDescent="0.25">
      <c r="A4955" t="s">
        <v>5116</v>
      </c>
      <c r="B4955" t="s">
        <v>8523</v>
      </c>
      <c r="C4955" t="s">
        <v>13658</v>
      </c>
    </row>
    <row r="4956" spans="1:3" x14ac:dyDescent="0.25">
      <c r="A4956" t="s">
        <v>5117</v>
      </c>
      <c r="B4956" t="s">
        <v>8349</v>
      </c>
      <c r="C4956" t="s">
        <v>13659</v>
      </c>
    </row>
    <row r="4957" spans="1:3" x14ac:dyDescent="0.25">
      <c r="A4957" t="s">
        <v>5118</v>
      </c>
      <c r="B4957" t="s">
        <v>8349</v>
      </c>
      <c r="C4957" t="s">
        <v>13660</v>
      </c>
    </row>
    <row r="4958" spans="1:3" x14ac:dyDescent="0.25">
      <c r="A4958" t="s">
        <v>5119</v>
      </c>
      <c r="B4958" t="s">
        <v>13661</v>
      </c>
      <c r="C4958" t="s">
        <v>8379</v>
      </c>
    </row>
    <row r="4959" spans="1:3" x14ac:dyDescent="0.25">
      <c r="A4959" t="s">
        <v>5120</v>
      </c>
      <c r="B4959" t="s">
        <v>8403</v>
      </c>
      <c r="C4959" t="s">
        <v>13662</v>
      </c>
    </row>
    <row r="4960" spans="1:3" x14ac:dyDescent="0.25">
      <c r="A4960" t="s">
        <v>5121</v>
      </c>
      <c r="B4960" t="s">
        <v>8349</v>
      </c>
      <c r="C4960" t="s">
        <v>13663</v>
      </c>
    </row>
    <row r="4961" spans="1:3" x14ac:dyDescent="0.25">
      <c r="A4961" t="s">
        <v>5122</v>
      </c>
      <c r="B4961" t="s">
        <v>13664</v>
      </c>
      <c r="C4961" t="s">
        <v>8413</v>
      </c>
    </row>
    <row r="4962" spans="1:3" x14ac:dyDescent="0.25">
      <c r="A4962" t="s">
        <v>5123</v>
      </c>
      <c r="B4962" t="s">
        <v>8349</v>
      </c>
      <c r="C4962" t="s">
        <v>13665</v>
      </c>
    </row>
    <row r="4963" spans="1:3" x14ac:dyDescent="0.25">
      <c r="A4963" t="s">
        <v>5124</v>
      </c>
      <c r="B4963" t="s">
        <v>13666</v>
      </c>
      <c r="C4963" t="s">
        <v>13667</v>
      </c>
    </row>
    <row r="4964" spans="1:3" x14ac:dyDescent="0.25">
      <c r="A4964" t="s">
        <v>5125</v>
      </c>
      <c r="B4964" t="s">
        <v>13668</v>
      </c>
      <c r="C4964" t="s">
        <v>8379</v>
      </c>
    </row>
    <row r="4965" spans="1:3" x14ac:dyDescent="0.25">
      <c r="A4965" t="s">
        <v>5126</v>
      </c>
      <c r="B4965" t="s">
        <v>13669</v>
      </c>
      <c r="C4965" t="s">
        <v>8344</v>
      </c>
    </row>
    <row r="4966" spans="1:3" x14ac:dyDescent="0.25">
      <c r="A4966" t="s">
        <v>5127</v>
      </c>
      <c r="B4966" t="s">
        <v>13670</v>
      </c>
      <c r="C4966" t="s">
        <v>8401</v>
      </c>
    </row>
    <row r="4967" spans="1:3" x14ac:dyDescent="0.25">
      <c r="A4967" t="s">
        <v>5128</v>
      </c>
      <c r="B4967" t="s">
        <v>13671</v>
      </c>
      <c r="C4967" t="s">
        <v>8401</v>
      </c>
    </row>
    <row r="4968" spans="1:3" x14ac:dyDescent="0.25">
      <c r="A4968" t="s">
        <v>5129</v>
      </c>
      <c r="B4968" t="s">
        <v>8349</v>
      </c>
      <c r="C4968" t="s">
        <v>13672</v>
      </c>
    </row>
    <row r="4969" spans="1:3" x14ac:dyDescent="0.25">
      <c r="A4969" t="s">
        <v>5130</v>
      </c>
      <c r="B4969" t="s">
        <v>13673</v>
      </c>
      <c r="C4969" t="s">
        <v>8342</v>
      </c>
    </row>
    <row r="4970" spans="1:3" x14ac:dyDescent="0.25">
      <c r="A4970" t="s">
        <v>5131</v>
      </c>
      <c r="B4970" t="s">
        <v>8349</v>
      </c>
      <c r="C4970" t="s">
        <v>13674</v>
      </c>
    </row>
    <row r="4971" spans="1:3" x14ac:dyDescent="0.25">
      <c r="A4971" t="s">
        <v>5132</v>
      </c>
      <c r="B4971" t="s">
        <v>13675</v>
      </c>
      <c r="C4971" t="s">
        <v>8401</v>
      </c>
    </row>
    <row r="4972" spans="1:3" x14ac:dyDescent="0.25">
      <c r="A4972" t="s">
        <v>5133</v>
      </c>
      <c r="B4972" t="s">
        <v>13676</v>
      </c>
      <c r="C4972" t="s">
        <v>13677</v>
      </c>
    </row>
    <row r="4973" spans="1:3" x14ac:dyDescent="0.25">
      <c r="A4973" t="s">
        <v>5134</v>
      </c>
      <c r="B4973" t="s">
        <v>13678</v>
      </c>
      <c r="C4973" t="s">
        <v>8401</v>
      </c>
    </row>
    <row r="4974" spans="1:3" x14ac:dyDescent="0.25">
      <c r="A4974" t="s">
        <v>5135</v>
      </c>
      <c r="B4974" t="s">
        <v>13679</v>
      </c>
      <c r="C4974" t="s">
        <v>8344</v>
      </c>
    </row>
    <row r="4975" spans="1:3" x14ac:dyDescent="0.25">
      <c r="A4975" t="s">
        <v>5136</v>
      </c>
      <c r="B4975" t="s">
        <v>13680</v>
      </c>
      <c r="C4975" t="s">
        <v>8365</v>
      </c>
    </row>
    <row r="4976" spans="1:3" x14ac:dyDescent="0.25">
      <c r="A4976" t="s">
        <v>5137</v>
      </c>
      <c r="B4976" t="s">
        <v>8349</v>
      </c>
      <c r="C4976" t="s">
        <v>13681</v>
      </c>
    </row>
    <row r="4977" spans="1:3" x14ac:dyDescent="0.25">
      <c r="A4977" t="s">
        <v>5138</v>
      </c>
      <c r="B4977" t="s">
        <v>8349</v>
      </c>
      <c r="C4977" t="s">
        <v>13682</v>
      </c>
    </row>
    <row r="4978" spans="1:3" x14ac:dyDescent="0.25">
      <c r="A4978" t="s">
        <v>5139</v>
      </c>
      <c r="B4978" t="s">
        <v>13683</v>
      </c>
      <c r="C4978" t="s">
        <v>8379</v>
      </c>
    </row>
    <row r="4979" spans="1:3" x14ac:dyDescent="0.25">
      <c r="A4979" t="s">
        <v>5140</v>
      </c>
      <c r="B4979" t="s">
        <v>13684</v>
      </c>
      <c r="C4979" t="s">
        <v>8401</v>
      </c>
    </row>
    <row r="4980" spans="1:3" x14ac:dyDescent="0.25">
      <c r="A4980" t="s">
        <v>5141</v>
      </c>
      <c r="B4980" t="s">
        <v>13685</v>
      </c>
      <c r="C4980" t="s">
        <v>8392</v>
      </c>
    </row>
    <row r="4981" spans="1:3" x14ac:dyDescent="0.25">
      <c r="A4981" t="s">
        <v>5142</v>
      </c>
      <c r="B4981" t="s">
        <v>13686</v>
      </c>
      <c r="C4981" t="s">
        <v>8383</v>
      </c>
    </row>
    <row r="4982" spans="1:3" x14ac:dyDescent="0.25">
      <c r="A4982" t="s">
        <v>5143</v>
      </c>
      <c r="B4982" t="s">
        <v>13687</v>
      </c>
      <c r="C4982" t="s">
        <v>8348</v>
      </c>
    </row>
    <row r="4983" spans="1:3" x14ac:dyDescent="0.25">
      <c r="A4983" t="s">
        <v>5144</v>
      </c>
      <c r="B4983" t="s">
        <v>13688</v>
      </c>
      <c r="C4983" t="s">
        <v>8342</v>
      </c>
    </row>
    <row r="4984" spans="1:3" x14ac:dyDescent="0.25">
      <c r="A4984" t="s">
        <v>5145</v>
      </c>
      <c r="B4984" t="s">
        <v>8349</v>
      </c>
      <c r="C4984" t="s">
        <v>13689</v>
      </c>
    </row>
    <row r="4985" spans="1:3" x14ac:dyDescent="0.25">
      <c r="A4985" t="s">
        <v>5146</v>
      </c>
      <c r="B4985" t="s">
        <v>13690</v>
      </c>
      <c r="C4985" t="s">
        <v>8344</v>
      </c>
    </row>
    <row r="4986" spans="1:3" x14ac:dyDescent="0.25">
      <c r="A4986" t="s">
        <v>5147</v>
      </c>
      <c r="B4986" t="s">
        <v>9515</v>
      </c>
      <c r="C4986" t="s">
        <v>13691</v>
      </c>
    </row>
    <row r="4987" spans="1:3" x14ac:dyDescent="0.25">
      <c r="A4987" t="s">
        <v>5148</v>
      </c>
      <c r="B4987" t="s">
        <v>13692</v>
      </c>
      <c r="C4987" t="s">
        <v>13693</v>
      </c>
    </row>
    <row r="4988" spans="1:3" x14ac:dyDescent="0.25">
      <c r="A4988" t="s">
        <v>5149</v>
      </c>
      <c r="B4988" t="s">
        <v>13694</v>
      </c>
      <c r="C4988" t="s">
        <v>13695</v>
      </c>
    </row>
    <row r="4989" spans="1:3" x14ac:dyDescent="0.25">
      <c r="A4989" t="s">
        <v>5150</v>
      </c>
      <c r="B4989" t="s">
        <v>13696</v>
      </c>
      <c r="C4989" t="s">
        <v>8365</v>
      </c>
    </row>
    <row r="4990" spans="1:3" x14ac:dyDescent="0.25">
      <c r="A4990" t="s">
        <v>5151</v>
      </c>
      <c r="B4990" t="s">
        <v>13697</v>
      </c>
      <c r="C4990" t="s">
        <v>8344</v>
      </c>
    </row>
    <row r="4991" spans="1:3" x14ac:dyDescent="0.25">
      <c r="A4991" t="s">
        <v>5152</v>
      </c>
      <c r="B4991" t="s">
        <v>13698</v>
      </c>
      <c r="C4991" t="s">
        <v>8365</v>
      </c>
    </row>
    <row r="4992" spans="1:3" x14ac:dyDescent="0.25">
      <c r="A4992" t="s">
        <v>5153</v>
      </c>
      <c r="B4992" t="s">
        <v>13699</v>
      </c>
      <c r="C4992" t="s">
        <v>8346</v>
      </c>
    </row>
    <row r="4993" spans="1:3" x14ac:dyDescent="0.25">
      <c r="A4993" t="s">
        <v>5154</v>
      </c>
      <c r="B4993" t="s">
        <v>13700</v>
      </c>
      <c r="C4993" t="s">
        <v>8530</v>
      </c>
    </row>
    <row r="4994" spans="1:3" x14ac:dyDescent="0.25">
      <c r="A4994" t="s">
        <v>5155</v>
      </c>
      <c r="B4994" t="s">
        <v>8403</v>
      </c>
      <c r="C4994" t="s">
        <v>13701</v>
      </c>
    </row>
    <row r="4995" spans="1:3" x14ac:dyDescent="0.25">
      <c r="A4995" t="s">
        <v>5156</v>
      </c>
      <c r="B4995" t="s">
        <v>13702</v>
      </c>
      <c r="C4995" t="s">
        <v>8365</v>
      </c>
    </row>
    <row r="4996" spans="1:3" x14ac:dyDescent="0.25">
      <c r="A4996" t="s">
        <v>5157</v>
      </c>
      <c r="B4996" t="s">
        <v>13703</v>
      </c>
      <c r="C4996" t="s">
        <v>8365</v>
      </c>
    </row>
    <row r="4997" spans="1:3" x14ac:dyDescent="0.25">
      <c r="A4997" t="s">
        <v>5158</v>
      </c>
      <c r="B4997" t="s">
        <v>13704</v>
      </c>
      <c r="C4997" t="s">
        <v>8357</v>
      </c>
    </row>
    <row r="4998" spans="1:3" x14ac:dyDescent="0.25">
      <c r="A4998" t="s">
        <v>5159</v>
      </c>
      <c r="B4998" t="s">
        <v>13705</v>
      </c>
      <c r="C4998" t="s">
        <v>8803</v>
      </c>
    </row>
    <row r="4999" spans="1:3" x14ac:dyDescent="0.25">
      <c r="A4999" t="s">
        <v>5160</v>
      </c>
      <c r="B4999" t="s">
        <v>8403</v>
      </c>
      <c r="C4999" t="s">
        <v>13706</v>
      </c>
    </row>
    <row r="5000" spans="1:3" x14ac:dyDescent="0.25">
      <c r="A5000" t="s">
        <v>5161</v>
      </c>
      <c r="B5000" t="s">
        <v>8449</v>
      </c>
      <c r="C5000" t="s">
        <v>13707</v>
      </c>
    </row>
    <row r="5001" spans="1:3" x14ac:dyDescent="0.25">
      <c r="A5001" t="s">
        <v>5162</v>
      </c>
      <c r="B5001" t="s">
        <v>13708</v>
      </c>
      <c r="C5001" t="s">
        <v>8602</v>
      </c>
    </row>
    <row r="5002" spans="1:3" x14ac:dyDescent="0.25">
      <c r="A5002" t="s">
        <v>5163</v>
      </c>
      <c r="B5002" t="s">
        <v>13709</v>
      </c>
      <c r="C5002" t="s">
        <v>8346</v>
      </c>
    </row>
    <row r="5003" spans="1:3" x14ac:dyDescent="0.25">
      <c r="A5003" t="s">
        <v>5164</v>
      </c>
      <c r="B5003" t="s">
        <v>13710</v>
      </c>
      <c r="C5003" t="s">
        <v>8344</v>
      </c>
    </row>
    <row r="5004" spans="1:3" x14ac:dyDescent="0.25">
      <c r="A5004" t="s">
        <v>5165</v>
      </c>
      <c r="B5004" t="s">
        <v>13711</v>
      </c>
      <c r="C5004" t="s">
        <v>8401</v>
      </c>
    </row>
    <row r="5005" spans="1:3" x14ac:dyDescent="0.25">
      <c r="A5005" t="s">
        <v>5166</v>
      </c>
      <c r="B5005" t="s">
        <v>13712</v>
      </c>
      <c r="C5005" t="s">
        <v>12729</v>
      </c>
    </row>
    <row r="5006" spans="1:3" x14ac:dyDescent="0.25">
      <c r="A5006" t="s">
        <v>252</v>
      </c>
      <c r="B5006" t="s">
        <v>13713</v>
      </c>
      <c r="C5006" t="s">
        <v>9858</v>
      </c>
    </row>
    <row r="5007" spans="1:3" x14ac:dyDescent="0.25">
      <c r="A5007" t="s">
        <v>5167</v>
      </c>
      <c r="B5007" t="s">
        <v>13714</v>
      </c>
      <c r="C5007" t="s">
        <v>8379</v>
      </c>
    </row>
    <row r="5008" spans="1:3" x14ac:dyDescent="0.25">
      <c r="A5008" t="s">
        <v>5168</v>
      </c>
      <c r="B5008" t="s">
        <v>13715</v>
      </c>
      <c r="C5008" t="s">
        <v>8552</v>
      </c>
    </row>
    <row r="5009" spans="1:3" x14ac:dyDescent="0.25">
      <c r="A5009" t="s">
        <v>5169</v>
      </c>
      <c r="B5009" t="s">
        <v>13716</v>
      </c>
      <c r="C5009" t="s">
        <v>8390</v>
      </c>
    </row>
    <row r="5010" spans="1:3" x14ac:dyDescent="0.25">
      <c r="A5010" t="s">
        <v>5170</v>
      </c>
      <c r="B5010" t="s">
        <v>8403</v>
      </c>
      <c r="C5010" t="s">
        <v>13717</v>
      </c>
    </row>
    <row r="5011" spans="1:3" x14ac:dyDescent="0.25">
      <c r="A5011" t="s">
        <v>5171</v>
      </c>
      <c r="B5011" t="s">
        <v>13718</v>
      </c>
      <c r="C5011" t="s">
        <v>8803</v>
      </c>
    </row>
    <row r="5012" spans="1:3" x14ac:dyDescent="0.25">
      <c r="A5012" t="s">
        <v>5172</v>
      </c>
      <c r="B5012" t="s">
        <v>13719</v>
      </c>
      <c r="C5012" t="s">
        <v>8383</v>
      </c>
    </row>
    <row r="5013" spans="1:3" x14ac:dyDescent="0.25">
      <c r="A5013" t="s">
        <v>5173</v>
      </c>
      <c r="B5013" t="s">
        <v>8619</v>
      </c>
      <c r="C5013" t="s">
        <v>13720</v>
      </c>
    </row>
    <row r="5014" spans="1:3" x14ac:dyDescent="0.25">
      <c r="A5014" t="s">
        <v>5174</v>
      </c>
      <c r="B5014" t="s">
        <v>13721</v>
      </c>
      <c r="C5014" t="s">
        <v>8679</v>
      </c>
    </row>
    <row r="5015" spans="1:3" x14ac:dyDescent="0.25">
      <c r="A5015" t="s">
        <v>206</v>
      </c>
      <c r="B5015" t="s">
        <v>13722</v>
      </c>
      <c r="C5015" t="s">
        <v>8379</v>
      </c>
    </row>
    <row r="5016" spans="1:3" x14ac:dyDescent="0.25">
      <c r="A5016" t="s">
        <v>8250</v>
      </c>
      <c r="B5016" t="s">
        <v>13723</v>
      </c>
      <c r="C5016" t="s">
        <v>8379</v>
      </c>
    </row>
    <row r="5017" spans="1:3" x14ac:dyDescent="0.25">
      <c r="A5017" t="s">
        <v>5175</v>
      </c>
      <c r="B5017" t="s">
        <v>8349</v>
      </c>
      <c r="C5017" t="s">
        <v>13724</v>
      </c>
    </row>
    <row r="5018" spans="1:3" x14ac:dyDescent="0.25">
      <c r="A5018" t="s">
        <v>5176</v>
      </c>
      <c r="B5018" t="s">
        <v>13725</v>
      </c>
      <c r="C5018" t="s">
        <v>8346</v>
      </c>
    </row>
    <row r="5019" spans="1:3" x14ac:dyDescent="0.25">
      <c r="A5019" t="s">
        <v>5177</v>
      </c>
      <c r="B5019" t="s">
        <v>13726</v>
      </c>
      <c r="C5019" t="s">
        <v>8401</v>
      </c>
    </row>
    <row r="5020" spans="1:3" x14ac:dyDescent="0.25">
      <c r="A5020" t="s">
        <v>5178</v>
      </c>
      <c r="B5020" t="s">
        <v>13727</v>
      </c>
      <c r="C5020" t="s">
        <v>8457</v>
      </c>
    </row>
    <row r="5021" spans="1:3" x14ac:dyDescent="0.25">
      <c r="A5021" t="s">
        <v>5179</v>
      </c>
      <c r="B5021" t="s">
        <v>9515</v>
      </c>
      <c r="C5021" t="s">
        <v>13728</v>
      </c>
    </row>
    <row r="5022" spans="1:3" x14ac:dyDescent="0.25">
      <c r="A5022" t="s">
        <v>5180</v>
      </c>
      <c r="B5022" t="s">
        <v>13729</v>
      </c>
      <c r="C5022" t="s">
        <v>8365</v>
      </c>
    </row>
    <row r="5023" spans="1:3" x14ac:dyDescent="0.25">
      <c r="A5023" t="s">
        <v>5181</v>
      </c>
      <c r="B5023" t="s">
        <v>13730</v>
      </c>
      <c r="C5023" t="s">
        <v>8365</v>
      </c>
    </row>
    <row r="5024" spans="1:3" x14ac:dyDescent="0.25">
      <c r="A5024" t="s">
        <v>5182</v>
      </c>
      <c r="B5024" t="s">
        <v>13731</v>
      </c>
      <c r="C5024" t="s">
        <v>8411</v>
      </c>
    </row>
    <row r="5025" spans="1:3" x14ac:dyDescent="0.25">
      <c r="A5025" t="s">
        <v>5183</v>
      </c>
      <c r="B5025" t="s">
        <v>13732</v>
      </c>
      <c r="C5025" t="s">
        <v>8346</v>
      </c>
    </row>
    <row r="5026" spans="1:3" x14ac:dyDescent="0.25">
      <c r="A5026" t="s">
        <v>5184</v>
      </c>
      <c r="B5026" t="s">
        <v>13733</v>
      </c>
      <c r="C5026" t="s">
        <v>8365</v>
      </c>
    </row>
    <row r="5027" spans="1:3" x14ac:dyDescent="0.25">
      <c r="A5027" t="s">
        <v>5185</v>
      </c>
      <c r="B5027" t="s">
        <v>8349</v>
      </c>
      <c r="C5027" t="s">
        <v>13734</v>
      </c>
    </row>
    <row r="5028" spans="1:3" x14ac:dyDescent="0.25">
      <c r="A5028" t="s">
        <v>5186</v>
      </c>
      <c r="B5028" t="s">
        <v>13735</v>
      </c>
      <c r="C5028" t="s">
        <v>8346</v>
      </c>
    </row>
    <row r="5029" spans="1:3" x14ac:dyDescent="0.25">
      <c r="A5029" t="s">
        <v>5187</v>
      </c>
      <c r="B5029" t="s">
        <v>13736</v>
      </c>
      <c r="C5029" t="s">
        <v>13737</v>
      </c>
    </row>
    <row r="5030" spans="1:3" x14ac:dyDescent="0.25">
      <c r="A5030" t="s">
        <v>5188</v>
      </c>
      <c r="B5030" t="s">
        <v>8619</v>
      </c>
      <c r="C5030" t="s">
        <v>13738</v>
      </c>
    </row>
    <row r="5031" spans="1:3" x14ac:dyDescent="0.25">
      <c r="A5031" t="s">
        <v>5189</v>
      </c>
      <c r="B5031" t="s">
        <v>13739</v>
      </c>
      <c r="C5031" t="s">
        <v>8365</v>
      </c>
    </row>
    <row r="5032" spans="1:3" x14ac:dyDescent="0.25">
      <c r="A5032" t="s">
        <v>5190</v>
      </c>
      <c r="B5032" t="s">
        <v>8349</v>
      </c>
      <c r="C5032" t="s">
        <v>13740</v>
      </c>
    </row>
    <row r="5033" spans="1:3" x14ac:dyDescent="0.25">
      <c r="A5033" t="s">
        <v>5191</v>
      </c>
      <c r="B5033" t="s">
        <v>8349</v>
      </c>
      <c r="C5033" t="s">
        <v>13741</v>
      </c>
    </row>
    <row r="5034" spans="1:3" x14ac:dyDescent="0.25">
      <c r="A5034" t="s">
        <v>5192</v>
      </c>
      <c r="B5034" t="s">
        <v>8349</v>
      </c>
      <c r="C5034" t="s">
        <v>13742</v>
      </c>
    </row>
    <row r="5035" spans="1:3" x14ac:dyDescent="0.25">
      <c r="A5035" t="s">
        <v>5193</v>
      </c>
      <c r="B5035" t="s">
        <v>8349</v>
      </c>
      <c r="C5035" t="s">
        <v>13743</v>
      </c>
    </row>
    <row r="5036" spans="1:3" x14ac:dyDescent="0.25">
      <c r="A5036" t="s">
        <v>5194</v>
      </c>
      <c r="B5036" t="s">
        <v>8349</v>
      </c>
      <c r="C5036" t="s">
        <v>13744</v>
      </c>
    </row>
    <row r="5037" spans="1:3" x14ac:dyDescent="0.25">
      <c r="A5037" t="s">
        <v>5195</v>
      </c>
      <c r="B5037" t="s">
        <v>13745</v>
      </c>
      <c r="C5037" t="s">
        <v>8348</v>
      </c>
    </row>
    <row r="5038" spans="1:3" x14ac:dyDescent="0.25">
      <c r="A5038" t="s">
        <v>5196</v>
      </c>
      <c r="B5038" t="s">
        <v>8349</v>
      </c>
      <c r="C5038" t="s">
        <v>13746</v>
      </c>
    </row>
    <row r="5039" spans="1:3" x14ac:dyDescent="0.25">
      <c r="A5039" t="s">
        <v>5197</v>
      </c>
      <c r="B5039" t="s">
        <v>13747</v>
      </c>
      <c r="C5039" t="s">
        <v>8383</v>
      </c>
    </row>
    <row r="5040" spans="1:3" x14ac:dyDescent="0.25">
      <c r="A5040" t="s">
        <v>101</v>
      </c>
      <c r="B5040" t="s">
        <v>8349</v>
      </c>
      <c r="C5040" t="s">
        <v>13748</v>
      </c>
    </row>
    <row r="5041" spans="1:3" x14ac:dyDescent="0.25">
      <c r="A5041" t="s">
        <v>5198</v>
      </c>
      <c r="B5041" t="s">
        <v>8349</v>
      </c>
      <c r="C5041" t="s">
        <v>13749</v>
      </c>
    </row>
    <row r="5042" spans="1:3" x14ac:dyDescent="0.25">
      <c r="A5042" t="s">
        <v>5199</v>
      </c>
      <c r="B5042" t="s">
        <v>13750</v>
      </c>
      <c r="C5042" t="s">
        <v>8492</v>
      </c>
    </row>
    <row r="5043" spans="1:3" x14ac:dyDescent="0.25">
      <c r="A5043" t="s">
        <v>5200</v>
      </c>
      <c r="B5043" t="s">
        <v>13751</v>
      </c>
      <c r="C5043" t="s">
        <v>8365</v>
      </c>
    </row>
    <row r="5044" spans="1:3" x14ac:dyDescent="0.25">
      <c r="A5044" t="s">
        <v>5201</v>
      </c>
      <c r="B5044" t="s">
        <v>13752</v>
      </c>
      <c r="C5044" t="s">
        <v>8903</v>
      </c>
    </row>
    <row r="5045" spans="1:3" x14ac:dyDescent="0.25">
      <c r="A5045" t="s">
        <v>5202</v>
      </c>
      <c r="B5045" t="s">
        <v>13753</v>
      </c>
      <c r="C5045" t="s">
        <v>8365</v>
      </c>
    </row>
    <row r="5046" spans="1:3" x14ac:dyDescent="0.25">
      <c r="A5046" t="s">
        <v>5203</v>
      </c>
      <c r="B5046" t="s">
        <v>13754</v>
      </c>
      <c r="C5046" t="s">
        <v>8773</v>
      </c>
    </row>
    <row r="5047" spans="1:3" x14ac:dyDescent="0.25">
      <c r="A5047" t="s">
        <v>5204</v>
      </c>
      <c r="B5047" t="s">
        <v>13755</v>
      </c>
      <c r="C5047" t="s">
        <v>8401</v>
      </c>
    </row>
    <row r="5048" spans="1:3" x14ac:dyDescent="0.25">
      <c r="A5048" t="s">
        <v>5205</v>
      </c>
      <c r="B5048" t="s">
        <v>13756</v>
      </c>
      <c r="C5048" t="s">
        <v>8344</v>
      </c>
    </row>
    <row r="5049" spans="1:3" x14ac:dyDescent="0.25">
      <c r="A5049" t="s">
        <v>5206</v>
      </c>
      <c r="B5049" t="s">
        <v>8359</v>
      </c>
      <c r="C5049" t="s">
        <v>13757</v>
      </c>
    </row>
    <row r="5050" spans="1:3" x14ac:dyDescent="0.25">
      <c r="A5050" t="s">
        <v>5207</v>
      </c>
      <c r="B5050" t="s">
        <v>12318</v>
      </c>
      <c r="C5050" t="s">
        <v>13758</v>
      </c>
    </row>
    <row r="5051" spans="1:3" x14ac:dyDescent="0.25">
      <c r="A5051" t="s">
        <v>208</v>
      </c>
      <c r="B5051" t="s">
        <v>13759</v>
      </c>
      <c r="C5051" t="s">
        <v>8379</v>
      </c>
    </row>
    <row r="5052" spans="1:3" x14ac:dyDescent="0.25">
      <c r="A5052" t="s">
        <v>5208</v>
      </c>
      <c r="B5052" t="s">
        <v>13760</v>
      </c>
      <c r="C5052" t="s">
        <v>8676</v>
      </c>
    </row>
    <row r="5053" spans="1:3" x14ac:dyDescent="0.25">
      <c r="A5053" t="s">
        <v>5209</v>
      </c>
      <c r="B5053" t="s">
        <v>13761</v>
      </c>
      <c r="C5053" t="s">
        <v>8346</v>
      </c>
    </row>
    <row r="5054" spans="1:3" x14ac:dyDescent="0.25">
      <c r="A5054" t="s">
        <v>5210</v>
      </c>
      <c r="B5054" t="s">
        <v>13762</v>
      </c>
      <c r="C5054" t="s">
        <v>8488</v>
      </c>
    </row>
    <row r="5055" spans="1:3" x14ac:dyDescent="0.25">
      <c r="A5055" t="s">
        <v>5211</v>
      </c>
      <c r="B5055" t="s">
        <v>13763</v>
      </c>
      <c r="C5055" t="s">
        <v>8344</v>
      </c>
    </row>
    <row r="5056" spans="1:3" x14ac:dyDescent="0.25">
      <c r="A5056" t="s">
        <v>5212</v>
      </c>
      <c r="B5056" t="s">
        <v>13764</v>
      </c>
      <c r="C5056" t="s">
        <v>8401</v>
      </c>
    </row>
    <row r="5057" spans="1:3" x14ac:dyDescent="0.25">
      <c r="A5057" t="s">
        <v>5213</v>
      </c>
      <c r="B5057" t="s">
        <v>13765</v>
      </c>
      <c r="C5057" t="s">
        <v>8488</v>
      </c>
    </row>
    <row r="5058" spans="1:3" x14ac:dyDescent="0.25">
      <c r="A5058" t="s">
        <v>5214</v>
      </c>
      <c r="B5058" t="s">
        <v>13766</v>
      </c>
      <c r="C5058" t="s">
        <v>8457</v>
      </c>
    </row>
    <row r="5059" spans="1:3" x14ac:dyDescent="0.25">
      <c r="A5059" t="s">
        <v>5215</v>
      </c>
      <c r="B5059" t="s">
        <v>13767</v>
      </c>
      <c r="C5059" t="s">
        <v>8348</v>
      </c>
    </row>
    <row r="5060" spans="1:3" x14ac:dyDescent="0.25">
      <c r="A5060" t="s">
        <v>5216</v>
      </c>
      <c r="B5060" t="s">
        <v>8440</v>
      </c>
      <c r="C5060" t="s">
        <v>13768</v>
      </c>
    </row>
    <row r="5061" spans="1:3" x14ac:dyDescent="0.25">
      <c r="A5061" t="s">
        <v>5217</v>
      </c>
      <c r="B5061" t="s">
        <v>13769</v>
      </c>
      <c r="C5061" t="s">
        <v>8344</v>
      </c>
    </row>
    <row r="5062" spans="1:3" x14ac:dyDescent="0.25">
      <c r="A5062" t="s">
        <v>5218</v>
      </c>
      <c r="B5062" t="s">
        <v>13770</v>
      </c>
      <c r="C5062" t="s">
        <v>8344</v>
      </c>
    </row>
    <row r="5063" spans="1:3" x14ac:dyDescent="0.25">
      <c r="A5063" t="s">
        <v>5219</v>
      </c>
      <c r="B5063" t="s">
        <v>13771</v>
      </c>
      <c r="C5063" t="s">
        <v>8342</v>
      </c>
    </row>
    <row r="5064" spans="1:3" x14ac:dyDescent="0.25">
      <c r="A5064" t="s">
        <v>5220</v>
      </c>
      <c r="B5064" t="s">
        <v>13772</v>
      </c>
      <c r="C5064" t="s">
        <v>8344</v>
      </c>
    </row>
    <row r="5065" spans="1:3" x14ac:dyDescent="0.25">
      <c r="A5065" t="s">
        <v>5221</v>
      </c>
      <c r="B5065" t="s">
        <v>13773</v>
      </c>
      <c r="C5065" t="s">
        <v>8346</v>
      </c>
    </row>
    <row r="5066" spans="1:3" x14ac:dyDescent="0.25">
      <c r="A5066" t="s">
        <v>5222</v>
      </c>
      <c r="B5066" t="s">
        <v>8349</v>
      </c>
      <c r="C5066" t="s">
        <v>13774</v>
      </c>
    </row>
    <row r="5067" spans="1:3" x14ac:dyDescent="0.25">
      <c r="A5067" t="s">
        <v>5223</v>
      </c>
      <c r="B5067" t="s">
        <v>8403</v>
      </c>
      <c r="C5067" t="s">
        <v>13775</v>
      </c>
    </row>
    <row r="5068" spans="1:3" x14ac:dyDescent="0.25">
      <c r="A5068" t="s">
        <v>5224</v>
      </c>
      <c r="B5068" t="s">
        <v>8349</v>
      </c>
      <c r="C5068" t="s">
        <v>13776</v>
      </c>
    </row>
    <row r="5069" spans="1:3" x14ac:dyDescent="0.25">
      <c r="A5069" t="s">
        <v>5225</v>
      </c>
      <c r="B5069" t="s">
        <v>13777</v>
      </c>
      <c r="C5069" t="s">
        <v>8401</v>
      </c>
    </row>
    <row r="5070" spans="1:3" x14ac:dyDescent="0.25">
      <c r="A5070" t="s">
        <v>5226</v>
      </c>
      <c r="B5070" t="s">
        <v>13778</v>
      </c>
      <c r="C5070" t="s">
        <v>8457</v>
      </c>
    </row>
    <row r="5071" spans="1:3" x14ac:dyDescent="0.25">
      <c r="A5071" t="s">
        <v>5227</v>
      </c>
      <c r="B5071" t="s">
        <v>8574</v>
      </c>
      <c r="C5071" t="s">
        <v>13779</v>
      </c>
    </row>
    <row r="5072" spans="1:3" x14ac:dyDescent="0.25">
      <c r="A5072" t="s">
        <v>5228</v>
      </c>
      <c r="B5072" t="s">
        <v>13780</v>
      </c>
      <c r="C5072" t="s">
        <v>8379</v>
      </c>
    </row>
    <row r="5073" spans="1:3" x14ac:dyDescent="0.25">
      <c r="A5073" t="s">
        <v>5229</v>
      </c>
      <c r="B5073" t="s">
        <v>13781</v>
      </c>
      <c r="C5073" t="s">
        <v>8365</v>
      </c>
    </row>
    <row r="5074" spans="1:3" x14ac:dyDescent="0.25">
      <c r="A5074" t="s">
        <v>5230</v>
      </c>
      <c r="B5074" t="s">
        <v>13782</v>
      </c>
      <c r="C5074" t="s">
        <v>8459</v>
      </c>
    </row>
    <row r="5075" spans="1:3" x14ac:dyDescent="0.25">
      <c r="A5075" t="s">
        <v>5231</v>
      </c>
      <c r="B5075" t="s">
        <v>13783</v>
      </c>
      <c r="C5075" t="s">
        <v>8392</v>
      </c>
    </row>
    <row r="5076" spans="1:3" x14ac:dyDescent="0.25">
      <c r="A5076" t="s">
        <v>5232</v>
      </c>
      <c r="B5076" t="s">
        <v>13784</v>
      </c>
      <c r="C5076" t="s">
        <v>10536</v>
      </c>
    </row>
    <row r="5077" spans="1:3" x14ac:dyDescent="0.25">
      <c r="A5077" t="s">
        <v>5233</v>
      </c>
      <c r="B5077" t="s">
        <v>13785</v>
      </c>
      <c r="C5077" t="s">
        <v>8344</v>
      </c>
    </row>
    <row r="5078" spans="1:3" x14ac:dyDescent="0.25">
      <c r="A5078" t="s">
        <v>8316</v>
      </c>
      <c r="B5078" t="s">
        <v>13786</v>
      </c>
      <c r="C5078" t="s">
        <v>8365</v>
      </c>
    </row>
    <row r="5079" spans="1:3" x14ac:dyDescent="0.25">
      <c r="A5079" t="s">
        <v>5235</v>
      </c>
      <c r="B5079" t="s">
        <v>8349</v>
      </c>
      <c r="C5079" t="s">
        <v>13787</v>
      </c>
    </row>
    <row r="5080" spans="1:3" x14ac:dyDescent="0.25">
      <c r="A5080" t="s">
        <v>5236</v>
      </c>
      <c r="B5080" t="s">
        <v>8403</v>
      </c>
      <c r="C5080" t="s">
        <v>13788</v>
      </c>
    </row>
    <row r="5081" spans="1:3" x14ac:dyDescent="0.25">
      <c r="A5081" t="s">
        <v>5237</v>
      </c>
      <c r="B5081" t="s">
        <v>13789</v>
      </c>
      <c r="C5081" t="s">
        <v>8365</v>
      </c>
    </row>
    <row r="5082" spans="1:3" x14ac:dyDescent="0.25">
      <c r="A5082" t="s">
        <v>5238</v>
      </c>
      <c r="B5082" t="s">
        <v>13790</v>
      </c>
      <c r="C5082" t="s">
        <v>8346</v>
      </c>
    </row>
    <row r="5083" spans="1:3" x14ac:dyDescent="0.25">
      <c r="A5083" t="s">
        <v>5239</v>
      </c>
      <c r="B5083" t="s">
        <v>8482</v>
      </c>
      <c r="C5083" t="s">
        <v>13791</v>
      </c>
    </row>
    <row r="5084" spans="1:3" x14ac:dyDescent="0.25">
      <c r="A5084" t="s">
        <v>5240</v>
      </c>
      <c r="B5084" t="s">
        <v>13792</v>
      </c>
      <c r="C5084" t="s">
        <v>8365</v>
      </c>
    </row>
    <row r="5085" spans="1:3" x14ac:dyDescent="0.25">
      <c r="A5085" t="s">
        <v>5241</v>
      </c>
      <c r="B5085" t="s">
        <v>13793</v>
      </c>
      <c r="C5085" t="s">
        <v>8530</v>
      </c>
    </row>
    <row r="5086" spans="1:3" x14ac:dyDescent="0.25">
      <c r="A5086" t="s">
        <v>5242</v>
      </c>
      <c r="B5086" t="s">
        <v>13794</v>
      </c>
      <c r="C5086" t="s">
        <v>8379</v>
      </c>
    </row>
    <row r="5087" spans="1:3" x14ac:dyDescent="0.25">
      <c r="A5087" t="s">
        <v>5243</v>
      </c>
      <c r="B5087" t="s">
        <v>13795</v>
      </c>
      <c r="C5087" t="s">
        <v>8365</v>
      </c>
    </row>
    <row r="5088" spans="1:3" x14ac:dyDescent="0.25">
      <c r="A5088" t="s">
        <v>102</v>
      </c>
      <c r="B5088" t="s">
        <v>13796</v>
      </c>
      <c r="C5088" t="s">
        <v>8365</v>
      </c>
    </row>
    <row r="5089" spans="1:3" x14ac:dyDescent="0.25">
      <c r="A5089" t="s">
        <v>5244</v>
      </c>
      <c r="B5089" t="s">
        <v>8349</v>
      </c>
      <c r="C5089" t="s">
        <v>13797</v>
      </c>
    </row>
    <row r="5090" spans="1:3" x14ac:dyDescent="0.25">
      <c r="A5090" t="s">
        <v>5245</v>
      </c>
      <c r="B5090" t="s">
        <v>13798</v>
      </c>
      <c r="C5090" t="s">
        <v>8392</v>
      </c>
    </row>
    <row r="5091" spans="1:3" x14ac:dyDescent="0.25">
      <c r="A5091" t="s">
        <v>5246</v>
      </c>
      <c r="B5091" t="s">
        <v>13799</v>
      </c>
      <c r="C5091" t="s">
        <v>8365</v>
      </c>
    </row>
    <row r="5092" spans="1:3" x14ac:dyDescent="0.25">
      <c r="A5092" t="s">
        <v>5247</v>
      </c>
      <c r="B5092" t="s">
        <v>8349</v>
      </c>
      <c r="C5092" t="s">
        <v>13800</v>
      </c>
    </row>
    <row r="5093" spans="1:3" x14ac:dyDescent="0.25">
      <c r="A5093" t="s">
        <v>5248</v>
      </c>
      <c r="B5093" t="s">
        <v>13801</v>
      </c>
      <c r="C5093" t="s">
        <v>8365</v>
      </c>
    </row>
    <row r="5094" spans="1:3" x14ac:dyDescent="0.25">
      <c r="A5094" t="s">
        <v>103</v>
      </c>
      <c r="B5094" t="s">
        <v>13802</v>
      </c>
      <c r="C5094" t="s">
        <v>8379</v>
      </c>
    </row>
    <row r="5095" spans="1:3" x14ac:dyDescent="0.25">
      <c r="A5095" t="s">
        <v>5249</v>
      </c>
      <c r="B5095" t="s">
        <v>13803</v>
      </c>
      <c r="C5095" t="s">
        <v>8365</v>
      </c>
    </row>
    <row r="5096" spans="1:3" x14ac:dyDescent="0.25">
      <c r="A5096" t="s">
        <v>5250</v>
      </c>
      <c r="B5096" t="s">
        <v>13804</v>
      </c>
      <c r="C5096" t="s">
        <v>8365</v>
      </c>
    </row>
    <row r="5097" spans="1:3" x14ac:dyDescent="0.25">
      <c r="A5097" t="s">
        <v>5251</v>
      </c>
      <c r="B5097" t="s">
        <v>13805</v>
      </c>
      <c r="C5097" t="s">
        <v>8413</v>
      </c>
    </row>
    <row r="5098" spans="1:3" x14ac:dyDescent="0.25">
      <c r="A5098" t="s">
        <v>5252</v>
      </c>
      <c r="B5098" t="s">
        <v>13806</v>
      </c>
      <c r="C5098" t="s">
        <v>8461</v>
      </c>
    </row>
    <row r="5099" spans="1:3" x14ac:dyDescent="0.25">
      <c r="A5099" t="s">
        <v>5253</v>
      </c>
      <c r="B5099" t="s">
        <v>13807</v>
      </c>
      <c r="C5099" t="s">
        <v>8383</v>
      </c>
    </row>
    <row r="5100" spans="1:3" x14ac:dyDescent="0.25">
      <c r="A5100" t="s">
        <v>5254</v>
      </c>
      <c r="B5100" t="s">
        <v>13808</v>
      </c>
      <c r="C5100" t="s">
        <v>8348</v>
      </c>
    </row>
    <row r="5101" spans="1:3" x14ac:dyDescent="0.25">
      <c r="A5101" t="s">
        <v>5255</v>
      </c>
      <c r="B5101" t="s">
        <v>13809</v>
      </c>
      <c r="C5101" t="s">
        <v>8379</v>
      </c>
    </row>
    <row r="5102" spans="1:3" x14ac:dyDescent="0.25">
      <c r="A5102" t="s">
        <v>5256</v>
      </c>
      <c r="B5102" t="s">
        <v>13810</v>
      </c>
      <c r="C5102" t="s">
        <v>8379</v>
      </c>
    </row>
    <row r="5103" spans="1:3" x14ac:dyDescent="0.25">
      <c r="A5103" t="s">
        <v>5257</v>
      </c>
      <c r="B5103" t="s">
        <v>13811</v>
      </c>
      <c r="C5103" t="s">
        <v>8461</v>
      </c>
    </row>
    <row r="5104" spans="1:3" x14ac:dyDescent="0.25">
      <c r="A5104" t="s">
        <v>5258</v>
      </c>
      <c r="B5104" t="s">
        <v>13812</v>
      </c>
      <c r="C5104" t="s">
        <v>8348</v>
      </c>
    </row>
    <row r="5105" spans="1:3" x14ac:dyDescent="0.25">
      <c r="A5105" t="s">
        <v>5259</v>
      </c>
      <c r="B5105" t="s">
        <v>13813</v>
      </c>
      <c r="C5105" t="s">
        <v>8959</v>
      </c>
    </row>
    <row r="5106" spans="1:3" x14ac:dyDescent="0.25">
      <c r="A5106" t="s">
        <v>5260</v>
      </c>
      <c r="B5106" t="s">
        <v>13814</v>
      </c>
      <c r="C5106" t="s">
        <v>8344</v>
      </c>
    </row>
    <row r="5107" spans="1:3" x14ac:dyDescent="0.25">
      <c r="A5107" t="s">
        <v>5261</v>
      </c>
      <c r="B5107" t="s">
        <v>13815</v>
      </c>
      <c r="C5107" t="s">
        <v>8365</v>
      </c>
    </row>
    <row r="5108" spans="1:3" x14ac:dyDescent="0.25">
      <c r="A5108" t="s">
        <v>5262</v>
      </c>
      <c r="B5108" t="s">
        <v>13816</v>
      </c>
      <c r="C5108" t="s">
        <v>8411</v>
      </c>
    </row>
    <row r="5109" spans="1:3" x14ac:dyDescent="0.25">
      <c r="A5109" t="s">
        <v>5263</v>
      </c>
      <c r="B5109" t="s">
        <v>8523</v>
      </c>
      <c r="C5109" t="s">
        <v>13817</v>
      </c>
    </row>
    <row r="5110" spans="1:3" x14ac:dyDescent="0.25">
      <c r="A5110" t="s">
        <v>5264</v>
      </c>
      <c r="B5110" t="s">
        <v>13818</v>
      </c>
      <c r="C5110" t="s">
        <v>8342</v>
      </c>
    </row>
    <row r="5111" spans="1:3" x14ac:dyDescent="0.25">
      <c r="A5111" t="s">
        <v>5265</v>
      </c>
      <c r="B5111" t="s">
        <v>13819</v>
      </c>
      <c r="C5111" t="s">
        <v>8676</v>
      </c>
    </row>
    <row r="5112" spans="1:3" x14ac:dyDescent="0.25">
      <c r="A5112" t="s">
        <v>5266</v>
      </c>
      <c r="B5112" t="s">
        <v>8359</v>
      </c>
      <c r="C5112" t="s">
        <v>13820</v>
      </c>
    </row>
    <row r="5113" spans="1:3" x14ac:dyDescent="0.25">
      <c r="A5113" t="s">
        <v>5267</v>
      </c>
      <c r="B5113" t="s">
        <v>13821</v>
      </c>
      <c r="C5113" t="s">
        <v>8530</v>
      </c>
    </row>
    <row r="5114" spans="1:3" x14ac:dyDescent="0.25">
      <c r="A5114" t="s">
        <v>5268</v>
      </c>
      <c r="B5114" t="s">
        <v>13822</v>
      </c>
      <c r="C5114" t="s">
        <v>8346</v>
      </c>
    </row>
    <row r="5115" spans="1:3" x14ac:dyDescent="0.25">
      <c r="A5115" t="s">
        <v>5269</v>
      </c>
      <c r="B5115" t="s">
        <v>13823</v>
      </c>
      <c r="C5115" t="s">
        <v>9247</v>
      </c>
    </row>
    <row r="5116" spans="1:3" x14ac:dyDescent="0.25">
      <c r="A5116" t="s">
        <v>5270</v>
      </c>
      <c r="B5116" t="s">
        <v>13824</v>
      </c>
      <c r="C5116" t="s">
        <v>8348</v>
      </c>
    </row>
    <row r="5117" spans="1:3" x14ac:dyDescent="0.25">
      <c r="A5117" t="s">
        <v>5271</v>
      </c>
      <c r="B5117" t="s">
        <v>13825</v>
      </c>
      <c r="C5117" t="s">
        <v>8365</v>
      </c>
    </row>
    <row r="5118" spans="1:3" x14ac:dyDescent="0.25">
      <c r="A5118" t="s">
        <v>5272</v>
      </c>
      <c r="B5118" t="s">
        <v>13826</v>
      </c>
      <c r="C5118" t="s">
        <v>8344</v>
      </c>
    </row>
    <row r="5119" spans="1:3" x14ac:dyDescent="0.25">
      <c r="A5119" t="s">
        <v>5273</v>
      </c>
      <c r="B5119" t="s">
        <v>13827</v>
      </c>
      <c r="C5119" t="s">
        <v>8344</v>
      </c>
    </row>
    <row r="5120" spans="1:3" x14ac:dyDescent="0.25">
      <c r="A5120" t="s">
        <v>5274</v>
      </c>
      <c r="B5120" t="s">
        <v>13828</v>
      </c>
      <c r="C5120" t="s">
        <v>8348</v>
      </c>
    </row>
    <row r="5121" spans="1:3" x14ac:dyDescent="0.25">
      <c r="A5121" t="s">
        <v>5275</v>
      </c>
      <c r="B5121" t="s">
        <v>8523</v>
      </c>
      <c r="C5121" t="s">
        <v>13829</v>
      </c>
    </row>
    <row r="5122" spans="1:3" x14ac:dyDescent="0.25">
      <c r="A5122" t="s">
        <v>5276</v>
      </c>
      <c r="B5122" t="s">
        <v>13830</v>
      </c>
      <c r="C5122" t="s">
        <v>8346</v>
      </c>
    </row>
    <row r="5123" spans="1:3" x14ac:dyDescent="0.25">
      <c r="A5123" t="s">
        <v>5277</v>
      </c>
      <c r="B5123" t="s">
        <v>13831</v>
      </c>
      <c r="C5123" t="s">
        <v>8365</v>
      </c>
    </row>
    <row r="5124" spans="1:3" x14ac:dyDescent="0.25">
      <c r="A5124" t="s">
        <v>5278</v>
      </c>
      <c r="B5124" t="s">
        <v>8523</v>
      </c>
      <c r="C5124" t="s">
        <v>13832</v>
      </c>
    </row>
    <row r="5125" spans="1:3" x14ac:dyDescent="0.25">
      <c r="A5125" t="s">
        <v>5279</v>
      </c>
      <c r="B5125" t="s">
        <v>8403</v>
      </c>
      <c r="C5125" t="s">
        <v>13833</v>
      </c>
    </row>
    <row r="5126" spans="1:3" x14ac:dyDescent="0.25">
      <c r="A5126" t="s">
        <v>5280</v>
      </c>
      <c r="B5126" t="s">
        <v>13834</v>
      </c>
      <c r="C5126" t="s">
        <v>8346</v>
      </c>
    </row>
    <row r="5127" spans="1:3" x14ac:dyDescent="0.25">
      <c r="A5127" t="s">
        <v>5281</v>
      </c>
      <c r="B5127" t="s">
        <v>13835</v>
      </c>
      <c r="C5127" t="s">
        <v>13836</v>
      </c>
    </row>
    <row r="5128" spans="1:3" x14ac:dyDescent="0.25">
      <c r="A5128" t="s">
        <v>5282</v>
      </c>
      <c r="B5128" t="s">
        <v>13837</v>
      </c>
      <c r="C5128" t="s">
        <v>8346</v>
      </c>
    </row>
    <row r="5129" spans="1:3" x14ac:dyDescent="0.25">
      <c r="A5129" t="s">
        <v>5283</v>
      </c>
      <c r="B5129" t="s">
        <v>13838</v>
      </c>
      <c r="C5129" t="s">
        <v>8390</v>
      </c>
    </row>
    <row r="5130" spans="1:3" x14ac:dyDescent="0.25">
      <c r="A5130" t="s">
        <v>5284</v>
      </c>
      <c r="B5130" t="s">
        <v>13839</v>
      </c>
      <c r="C5130" t="s">
        <v>8346</v>
      </c>
    </row>
    <row r="5131" spans="1:3" x14ac:dyDescent="0.25">
      <c r="A5131" t="s">
        <v>5285</v>
      </c>
      <c r="B5131" t="s">
        <v>13840</v>
      </c>
      <c r="C5131" t="s">
        <v>8492</v>
      </c>
    </row>
    <row r="5132" spans="1:3" x14ac:dyDescent="0.25">
      <c r="A5132" t="s">
        <v>5286</v>
      </c>
      <c r="B5132" t="s">
        <v>13841</v>
      </c>
      <c r="C5132" t="s">
        <v>8401</v>
      </c>
    </row>
    <row r="5133" spans="1:3" x14ac:dyDescent="0.25">
      <c r="A5133" t="s">
        <v>5287</v>
      </c>
      <c r="B5133" t="s">
        <v>8349</v>
      </c>
      <c r="C5133" t="s">
        <v>13842</v>
      </c>
    </row>
    <row r="5134" spans="1:3" x14ac:dyDescent="0.25">
      <c r="A5134" t="s">
        <v>5288</v>
      </c>
      <c r="B5134" t="s">
        <v>13843</v>
      </c>
      <c r="C5134" t="s">
        <v>8379</v>
      </c>
    </row>
    <row r="5135" spans="1:3" x14ac:dyDescent="0.25">
      <c r="A5135" t="s">
        <v>5289</v>
      </c>
      <c r="B5135" t="s">
        <v>10068</v>
      </c>
      <c r="C5135" t="s">
        <v>13844</v>
      </c>
    </row>
    <row r="5136" spans="1:3" x14ac:dyDescent="0.25">
      <c r="A5136" t="s">
        <v>5290</v>
      </c>
      <c r="B5136" t="s">
        <v>13845</v>
      </c>
      <c r="C5136" t="s">
        <v>8401</v>
      </c>
    </row>
    <row r="5137" spans="1:3" x14ac:dyDescent="0.25">
      <c r="A5137" t="s">
        <v>5291</v>
      </c>
      <c r="B5137" t="s">
        <v>13846</v>
      </c>
      <c r="C5137" t="s">
        <v>8411</v>
      </c>
    </row>
    <row r="5138" spans="1:3" x14ac:dyDescent="0.25">
      <c r="A5138" t="s">
        <v>5292</v>
      </c>
      <c r="B5138" t="s">
        <v>9314</v>
      </c>
      <c r="C5138" t="s">
        <v>13847</v>
      </c>
    </row>
    <row r="5139" spans="1:3" x14ac:dyDescent="0.25">
      <c r="A5139" t="s">
        <v>5293</v>
      </c>
      <c r="B5139" t="s">
        <v>8349</v>
      </c>
      <c r="C5139" t="s">
        <v>13848</v>
      </c>
    </row>
    <row r="5140" spans="1:3" x14ac:dyDescent="0.25">
      <c r="A5140" t="s">
        <v>5294</v>
      </c>
      <c r="B5140" t="s">
        <v>13849</v>
      </c>
      <c r="C5140" t="s">
        <v>8401</v>
      </c>
    </row>
    <row r="5141" spans="1:3" x14ac:dyDescent="0.25">
      <c r="A5141" t="s">
        <v>5295</v>
      </c>
      <c r="B5141" t="s">
        <v>8349</v>
      </c>
      <c r="C5141" t="s">
        <v>13850</v>
      </c>
    </row>
    <row r="5142" spans="1:3" x14ac:dyDescent="0.25">
      <c r="A5142" t="s">
        <v>5296</v>
      </c>
      <c r="B5142" t="s">
        <v>13851</v>
      </c>
      <c r="C5142" t="s">
        <v>8452</v>
      </c>
    </row>
    <row r="5143" spans="1:3" x14ac:dyDescent="0.25">
      <c r="A5143" t="s">
        <v>5297</v>
      </c>
      <c r="B5143" t="s">
        <v>8359</v>
      </c>
      <c r="C5143" t="s">
        <v>13852</v>
      </c>
    </row>
    <row r="5144" spans="1:3" x14ac:dyDescent="0.25">
      <c r="A5144" t="s">
        <v>5298</v>
      </c>
      <c r="B5144" t="s">
        <v>13853</v>
      </c>
      <c r="C5144" t="s">
        <v>8383</v>
      </c>
    </row>
    <row r="5145" spans="1:3" x14ac:dyDescent="0.25">
      <c r="A5145" t="s">
        <v>5299</v>
      </c>
      <c r="B5145" t="s">
        <v>13854</v>
      </c>
      <c r="C5145" t="s">
        <v>8401</v>
      </c>
    </row>
    <row r="5146" spans="1:3" x14ac:dyDescent="0.25">
      <c r="A5146" t="s">
        <v>5300</v>
      </c>
      <c r="B5146" t="s">
        <v>13855</v>
      </c>
      <c r="C5146" t="s">
        <v>8365</v>
      </c>
    </row>
    <row r="5147" spans="1:3" x14ac:dyDescent="0.25">
      <c r="A5147" t="s">
        <v>5301</v>
      </c>
      <c r="B5147" t="s">
        <v>13856</v>
      </c>
      <c r="C5147" t="s">
        <v>8459</v>
      </c>
    </row>
    <row r="5148" spans="1:3" x14ac:dyDescent="0.25">
      <c r="A5148" t="s">
        <v>5302</v>
      </c>
      <c r="B5148" t="s">
        <v>8349</v>
      </c>
      <c r="C5148" t="s">
        <v>13857</v>
      </c>
    </row>
    <row r="5149" spans="1:3" x14ac:dyDescent="0.25">
      <c r="A5149" t="s">
        <v>5303</v>
      </c>
      <c r="B5149" t="s">
        <v>13858</v>
      </c>
      <c r="C5149" t="s">
        <v>8348</v>
      </c>
    </row>
    <row r="5150" spans="1:3" x14ac:dyDescent="0.25">
      <c r="A5150" t="s">
        <v>5304</v>
      </c>
      <c r="B5150" t="s">
        <v>13859</v>
      </c>
      <c r="C5150" t="s">
        <v>8411</v>
      </c>
    </row>
    <row r="5151" spans="1:3" x14ac:dyDescent="0.25">
      <c r="A5151" t="s">
        <v>5305</v>
      </c>
      <c r="B5151" t="s">
        <v>13860</v>
      </c>
      <c r="C5151" t="s">
        <v>8346</v>
      </c>
    </row>
    <row r="5152" spans="1:3" x14ac:dyDescent="0.25">
      <c r="A5152" t="s">
        <v>5306</v>
      </c>
      <c r="B5152" t="s">
        <v>13861</v>
      </c>
      <c r="C5152" t="s">
        <v>8346</v>
      </c>
    </row>
    <row r="5153" spans="1:3" x14ac:dyDescent="0.25">
      <c r="A5153" t="s">
        <v>7957</v>
      </c>
      <c r="B5153" t="s">
        <v>13862</v>
      </c>
      <c r="C5153" t="s">
        <v>8413</v>
      </c>
    </row>
    <row r="5154" spans="1:3" x14ac:dyDescent="0.25">
      <c r="A5154" t="s">
        <v>5308</v>
      </c>
      <c r="B5154" t="s">
        <v>13863</v>
      </c>
      <c r="C5154" t="s">
        <v>13864</v>
      </c>
    </row>
    <row r="5155" spans="1:3" x14ac:dyDescent="0.25">
      <c r="A5155" t="s">
        <v>5309</v>
      </c>
      <c r="B5155" t="s">
        <v>13865</v>
      </c>
      <c r="C5155" t="s">
        <v>8342</v>
      </c>
    </row>
    <row r="5156" spans="1:3" x14ac:dyDescent="0.25">
      <c r="A5156" t="s">
        <v>5310</v>
      </c>
      <c r="B5156" t="s">
        <v>13866</v>
      </c>
      <c r="C5156" t="s">
        <v>8420</v>
      </c>
    </row>
    <row r="5157" spans="1:3" x14ac:dyDescent="0.25">
      <c r="A5157" t="s">
        <v>5311</v>
      </c>
      <c r="B5157" t="s">
        <v>13867</v>
      </c>
      <c r="C5157" t="s">
        <v>8401</v>
      </c>
    </row>
    <row r="5158" spans="1:3" x14ac:dyDescent="0.25">
      <c r="A5158" t="s">
        <v>5312</v>
      </c>
      <c r="B5158" t="s">
        <v>9084</v>
      </c>
      <c r="C5158" t="s">
        <v>13868</v>
      </c>
    </row>
    <row r="5159" spans="1:3" x14ac:dyDescent="0.25">
      <c r="A5159" t="s">
        <v>5313</v>
      </c>
      <c r="B5159" t="s">
        <v>13869</v>
      </c>
      <c r="C5159" t="s">
        <v>8348</v>
      </c>
    </row>
    <row r="5160" spans="1:3" x14ac:dyDescent="0.25">
      <c r="A5160" t="s">
        <v>5314</v>
      </c>
      <c r="B5160" t="s">
        <v>13870</v>
      </c>
      <c r="C5160" t="s">
        <v>8401</v>
      </c>
    </row>
    <row r="5161" spans="1:3" x14ac:dyDescent="0.25">
      <c r="A5161" t="s">
        <v>5315</v>
      </c>
      <c r="B5161" t="s">
        <v>13871</v>
      </c>
      <c r="C5161" t="s">
        <v>8365</v>
      </c>
    </row>
    <row r="5162" spans="1:3" x14ac:dyDescent="0.25">
      <c r="A5162" t="s">
        <v>5316</v>
      </c>
      <c r="B5162" t="s">
        <v>8349</v>
      </c>
      <c r="C5162" t="s">
        <v>13872</v>
      </c>
    </row>
    <row r="5163" spans="1:3" x14ac:dyDescent="0.25">
      <c r="A5163" t="s">
        <v>5317</v>
      </c>
      <c r="B5163" t="s">
        <v>13873</v>
      </c>
      <c r="C5163" t="s">
        <v>8365</v>
      </c>
    </row>
    <row r="5164" spans="1:3" x14ac:dyDescent="0.25">
      <c r="A5164" t="s">
        <v>5318</v>
      </c>
      <c r="B5164" t="s">
        <v>8349</v>
      </c>
      <c r="C5164" t="s">
        <v>13874</v>
      </c>
    </row>
    <row r="5165" spans="1:3" x14ac:dyDescent="0.25">
      <c r="A5165" t="s">
        <v>5319</v>
      </c>
      <c r="B5165" t="s">
        <v>13875</v>
      </c>
      <c r="C5165" t="s">
        <v>9678</v>
      </c>
    </row>
    <row r="5166" spans="1:3" x14ac:dyDescent="0.25">
      <c r="A5166" t="s">
        <v>5320</v>
      </c>
      <c r="B5166" t="s">
        <v>8691</v>
      </c>
      <c r="C5166" t="s">
        <v>13876</v>
      </c>
    </row>
    <row r="5167" spans="1:3" x14ac:dyDescent="0.25">
      <c r="A5167" t="s">
        <v>5321</v>
      </c>
      <c r="B5167" t="s">
        <v>13877</v>
      </c>
      <c r="C5167" t="s">
        <v>8348</v>
      </c>
    </row>
    <row r="5168" spans="1:3" x14ac:dyDescent="0.25">
      <c r="A5168" t="s">
        <v>5322</v>
      </c>
      <c r="B5168" t="s">
        <v>13878</v>
      </c>
      <c r="C5168" t="s">
        <v>8348</v>
      </c>
    </row>
    <row r="5169" spans="1:3" x14ac:dyDescent="0.25">
      <c r="A5169" t="s">
        <v>5323</v>
      </c>
      <c r="B5169" t="s">
        <v>8349</v>
      </c>
      <c r="C5169" t="s">
        <v>13879</v>
      </c>
    </row>
    <row r="5170" spans="1:3" x14ac:dyDescent="0.25">
      <c r="A5170" t="s">
        <v>5324</v>
      </c>
      <c r="B5170" t="s">
        <v>13880</v>
      </c>
      <c r="C5170" t="s">
        <v>8488</v>
      </c>
    </row>
    <row r="5171" spans="1:3" x14ac:dyDescent="0.25">
      <c r="A5171" t="s">
        <v>5325</v>
      </c>
      <c r="B5171" t="s">
        <v>8349</v>
      </c>
      <c r="C5171" t="s">
        <v>13881</v>
      </c>
    </row>
    <row r="5172" spans="1:3" x14ac:dyDescent="0.25">
      <c r="A5172" t="s">
        <v>5326</v>
      </c>
      <c r="B5172" t="s">
        <v>13882</v>
      </c>
      <c r="C5172" t="s">
        <v>8365</v>
      </c>
    </row>
    <row r="5173" spans="1:3" x14ac:dyDescent="0.25">
      <c r="A5173" t="s">
        <v>5327</v>
      </c>
      <c r="B5173" t="s">
        <v>13883</v>
      </c>
      <c r="C5173" t="s">
        <v>8344</v>
      </c>
    </row>
    <row r="5174" spans="1:3" x14ac:dyDescent="0.25">
      <c r="A5174" t="s">
        <v>290</v>
      </c>
      <c r="B5174" t="s">
        <v>13884</v>
      </c>
      <c r="C5174" t="s">
        <v>8379</v>
      </c>
    </row>
    <row r="5175" spans="1:3" x14ac:dyDescent="0.25">
      <c r="A5175" t="s">
        <v>5328</v>
      </c>
      <c r="B5175" t="s">
        <v>13885</v>
      </c>
      <c r="C5175" t="s">
        <v>8346</v>
      </c>
    </row>
    <row r="5176" spans="1:3" x14ac:dyDescent="0.25">
      <c r="A5176" t="s">
        <v>5329</v>
      </c>
      <c r="B5176" t="s">
        <v>8349</v>
      </c>
      <c r="C5176" t="s">
        <v>13886</v>
      </c>
    </row>
    <row r="5177" spans="1:3" x14ac:dyDescent="0.25">
      <c r="A5177" t="s">
        <v>5330</v>
      </c>
      <c r="B5177" t="s">
        <v>13887</v>
      </c>
      <c r="C5177" t="s">
        <v>10819</v>
      </c>
    </row>
    <row r="5178" spans="1:3" x14ac:dyDescent="0.25">
      <c r="A5178" t="s">
        <v>291</v>
      </c>
      <c r="B5178" t="s">
        <v>13888</v>
      </c>
      <c r="C5178" t="s">
        <v>8379</v>
      </c>
    </row>
    <row r="5179" spans="1:3" x14ac:dyDescent="0.25">
      <c r="A5179" t="s">
        <v>371</v>
      </c>
      <c r="B5179" t="s">
        <v>13889</v>
      </c>
      <c r="C5179" t="s">
        <v>8379</v>
      </c>
    </row>
    <row r="5180" spans="1:3" x14ac:dyDescent="0.25">
      <c r="A5180" t="s">
        <v>104</v>
      </c>
      <c r="B5180" t="s">
        <v>13890</v>
      </c>
      <c r="C5180" t="s">
        <v>8346</v>
      </c>
    </row>
    <row r="5181" spans="1:3" x14ac:dyDescent="0.25">
      <c r="A5181" t="s">
        <v>209</v>
      </c>
      <c r="B5181" t="s">
        <v>13891</v>
      </c>
      <c r="C5181" t="s">
        <v>8379</v>
      </c>
    </row>
    <row r="5182" spans="1:3" x14ac:dyDescent="0.25">
      <c r="A5182" t="s">
        <v>8254</v>
      </c>
      <c r="B5182" t="s">
        <v>13892</v>
      </c>
      <c r="C5182" t="s">
        <v>8346</v>
      </c>
    </row>
    <row r="5183" spans="1:3" x14ac:dyDescent="0.25">
      <c r="A5183" t="s">
        <v>5331</v>
      </c>
      <c r="B5183" t="s">
        <v>13893</v>
      </c>
      <c r="C5183" t="s">
        <v>8346</v>
      </c>
    </row>
    <row r="5184" spans="1:3" x14ac:dyDescent="0.25">
      <c r="A5184" t="s">
        <v>5332</v>
      </c>
      <c r="B5184" t="s">
        <v>13894</v>
      </c>
      <c r="C5184" t="s">
        <v>8344</v>
      </c>
    </row>
    <row r="5185" spans="1:3" x14ac:dyDescent="0.25">
      <c r="A5185" t="s">
        <v>5333</v>
      </c>
      <c r="B5185" t="s">
        <v>13895</v>
      </c>
      <c r="C5185" t="s">
        <v>13896</v>
      </c>
    </row>
    <row r="5186" spans="1:3" x14ac:dyDescent="0.25">
      <c r="A5186" t="s">
        <v>5334</v>
      </c>
      <c r="B5186" t="s">
        <v>13897</v>
      </c>
      <c r="C5186" t="s">
        <v>8365</v>
      </c>
    </row>
    <row r="5187" spans="1:3" x14ac:dyDescent="0.25">
      <c r="A5187" t="s">
        <v>5335</v>
      </c>
      <c r="B5187" t="s">
        <v>13898</v>
      </c>
      <c r="C5187" t="s">
        <v>8346</v>
      </c>
    </row>
    <row r="5188" spans="1:3" x14ac:dyDescent="0.25">
      <c r="A5188" t="s">
        <v>5336</v>
      </c>
      <c r="B5188" t="s">
        <v>13899</v>
      </c>
      <c r="C5188" t="s">
        <v>8452</v>
      </c>
    </row>
    <row r="5189" spans="1:3" x14ac:dyDescent="0.25">
      <c r="A5189" t="s">
        <v>5337</v>
      </c>
      <c r="B5189" t="s">
        <v>8523</v>
      </c>
      <c r="C5189" t="s">
        <v>13900</v>
      </c>
    </row>
    <row r="5190" spans="1:3" x14ac:dyDescent="0.25">
      <c r="A5190" t="s">
        <v>5338</v>
      </c>
      <c r="B5190" t="s">
        <v>13901</v>
      </c>
      <c r="C5190" t="s">
        <v>8420</v>
      </c>
    </row>
    <row r="5191" spans="1:3" x14ac:dyDescent="0.25">
      <c r="A5191" t="s">
        <v>5339</v>
      </c>
      <c r="B5191" t="s">
        <v>13902</v>
      </c>
      <c r="C5191" t="s">
        <v>8365</v>
      </c>
    </row>
    <row r="5192" spans="1:3" x14ac:dyDescent="0.25">
      <c r="A5192" t="s">
        <v>5340</v>
      </c>
      <c r="B5192" t="s">
        <v>13903</v>
      </c>
      <c r="C5192" t="s">
        <v>8406</v>
      </c>
    </row>
    <row r="5193" spans="1:3" x14ac:dyDescent="0.25">
      <c r="A5193" t="s">
        <v>5341</v>
      </c>
      <c r="B5193" t="s">
        <v>13904</v>
      </c>
      <c r="C5193" t="s">
        <v>8348</v>
      </c>
    </row>
    <row r="5194" spans="1:3" x14ac:dyDescent="0.25">
      <c r="A5194" t="s">
        <v>5342</v>
      </c>
      <c r="B5194" t="s">
        <v>13905</v>
      </c>
      <c r="C5194" t="s">
        <v>8348</v>
      </c>
    </row>
    <row r="5195" spans="1:3" x14ac:dyDescent="0.25">
      <c r="A5195" t="s">
        <v>5343</v>
      </c>
      <c r="B5195" t="s">
        <v>13906</v>
      </c>
      <c r="C5195" t="s">
        <v>8346</v>
      </c>
    </row>
    <row r="5196" spans="1:3" x14ac:dyDescent="0.25">
      <c r="A5196" t="s">
        <v>5344</v>
      </c>
      <c r="B5196" t="s">
        <v>13907</v>
      </c>
      <c r="C5196" t="s">
        <v>8365</v>
      </c>
    </row>
    <row r="5197" spans="1:3" x14ac:dyDescent="0.25">
      <c r="A5197" t="s">
        <v>5345</v>
      </c>
      <c r="B5197" t="s">
        <v>13908</v>
      </c>
      <c r="C5197" t="s">
        <v>8365</v>
      </c>
    </row>
    <row r="5198" spans="1:3" x14ac:dyDescent="0.25">
      <c r="A5198" t="s">
        <v>5346</v>
      </c>
      <c r="B5198" t="s">
        <v>9515</v>
      </c>
      <c r="C5198" t="s">
        <v>13909</v>
      </c>
    </row>
    <row r="5199" spans="1:3" x14ac:dyDescent="0.25">
      <c r="A5199" t="s">
        <v>5347</v>
      </c>
      <c r="B5199" t="s">
        <v>13910</v>
      </c>
      <c r="C5199" t="s">
        <v>9311</v>
      </c>
    </row>
    <row r="5200" spans="1:3" x14ac:dyDescent="0.25">
      <c r="A5200" t="s">
        <v>5348</v>
      </c>
      <c r="B5200" t="s">
        <v>8523</v>
      </c>
      <c r="C5200" t="s">
        <v>13911</v>
      </c>
    </row>
    <row r="5201" spans="1:3" x14ac:dyDescent="0.25">
      <c r="A5201" t="s">
        <v>5349</v>
      </c>
      <c r="B5201" t="s">
        <v>13912</v>
      </c>
      <c r="C5201" t="s">
        <v>8346</v>
      </c>
    </row>
    <row r="5202" spans="1:3" x14ac:dyDescent="0.25">
      <c r="A5202" t="s">
        <v>5350</v>
      </c>
      <c r="B5202" t="s">
        <v>13913</v>
      </c>
      <c r="C5202" t="s">
        <v>13914</v>
      </c>
    </row>
    <row r="5203" spans="1:3" x14ac:dyDescent="0.25">
      <c r="A5203" t="s">
        <v>5351</v>
      </c>
      <c r="B5203" t="s">
        <v>13915</v>
      </c>
      <c r="C5203" t="s">
        <v>8344</v>
      </c>
    </row>
    <row r="5204" spans="1:3" x14ac:dyDescent="0.25">
      <c r="A5204" t="s">
        <v>5352</v>
      </c>
      <c r="B5204" t="s">
        <v>8729</v>
      </c>
      <c r="C5204" t="s">
        <v>13916</v>
      </c>
    </row>
    <row r="5205" spans="1:3" x14ac:dyDescent="0.25">
      <c r="A5205" t="s">
        <v>5353</v>
      </c>
      <c r="B5205" t="s">
        <v>13917</v>
      </c>
      <c r="C5205" t="s">
        <v>8365</v>
      </c>
    </row>
    <row r="5206" spans="1:3" x14ac:dyDescent="0.25">
      <c r="A5206" t="s">
        <v>5354</v>
      </c>
      <c r="B5206" t="s">
        <v>13918</v>
      </c>
      <c r="C5206" t="s">
        <v>8383</v>
      </c>
    </row>
    <row r="5207" spans="1:3" x14ac:dyDescent="0.25">
      <c r="A5207" t="s">
        <v>5355</v>
      </c>
      <c r="B5207" t="s">
        <v>13919</v>
      </c>
      <c r="C5207" t="s">
        <v>8803</v>
      </c>
    </row>
    <row r="5208" spans="1:3" x14ac:dyDescent="0.25">
      <c r="A5208" t="s">
        <v>5356</v>
      </c>
      <c r="B5208" t="s">
        <v>13920</v>
      </c>
      <c r="C5208" t="s">
        <v>8346</v>
      </c>
    </row>
    <row r="5209" spans="1:3" x14ac:dyDescent="0.25">
      <c r="A5209" t="s">
        <v>5357</v>
      </c>
      <c r="B5209" t="s">
        <v>13921</v>
      </c>
      <c r="C5209" t="s">
        <v>8392</v>
      </c>
    </row>
    <row r="5210" spans="1:3" x14ac:dyDescent="0.25">
      <c r="A5210" t="s">
        <v>5358</v>
      </c>
      <c r="B5210" t="s">
        <v>8403</v>
      </c>
      <c r="C5210" t="s">
        <v>13922</v>
      </c>
    </row>
    <row r="5211" spans="1:3" x14ac:dyDescent="0.25">
      <c r="A5211" t="s">
        <v>5359</v>
      </c>
      <c r="B5211" t="s">
        <v>8691</v>
      </c>
      <c r="C5211" t="s">
        <v>13923</v>
      </c>
    </row>
    <row r="5212" spans="1:3" x14ac:dyDescent="0.25">
      <c r="A5212" t="s">
        <v>5360</v>
      </c>
      <c r="B5212" t="s">
        <v>13924</v>
      </c>
      <c r="C5212" t="s">
        <v>8365</v>
      </c>
    </row>
    <row r="5213" spans="1:3" x14ac:dyDescent="0.25">
      <c r="A5213" t="s">
        <v>5361</v>
      </c>
      <c r="B5213" t="s">
        <v>13925</v>
      </c>
      <c r="C5213" t="s">
        <v>8365</v>
      </c>
    </row>
    <row r="5214" spans="1:3" x14ac:dyDescent="0.25">
      <c r="A5214" t="s">
        <v>5362</v>
      </c>
      <c r="B5214" t="s">
        <v>13926</v>
      </c>
      <c r="C5214" t="s">
        <v>8488</v>
      </c>
    </row>
    <row r="5215" spans="1:3" x14ac:dyDescent="0.25">
      <c r="A5215" t="s">
        <v>5363</v>
      </c>
      <c r="B5215" t="s">
        <v>13927</v>
      </c>
      <c r="C5215" t="s">
        <v>11746</v>
      </c>
    </row>
    <row r="5216" spans="1:3" x14ac:dyDescent="0.25">
      <c r="A5216" t="s">
        <v>5364</v>
      </c>
      <c r="B5216" t="s">
        <v>13928</v>
      </c>
      <c r="C5216" t="s">
        <v>8344</v>
      </c>
    </row>
    <row r="5217" spans="1:3" x14ac:dyDescent="0.25">
      <c r="A5217" t="s">
        <v>5365</v>
      </c>
      <c r="B5217" t="s">
        <v>13929</v>
      </c>
      <c r="C5217" t="s">
        <v>8344</v>
      </c>
    </row>
    <row r="5218" spans="1:3" x14ac:dyDescent="0.25">
      <c r="A5218" t="s">
        <v>5366</v>
      </c>
      <c r="B5218" t="s">
        <v>13930</v>
      </c>
      <c r="C5218" t="s">
        <v>8401</v>
      </c>
    </row>
    <row r="5219" spans="1:3" x14ac:dyDescent="0.25">
      <c r="A5219" t="s">
        <v>5367</v>
      </c>
      <c r="B5219" t="s">
        <v>8742</v>
      </c>
      <c r="C5219" t="s">
        <v>13931</v>
      </c>
    </row>
    <row r="5220" spans="1:3" x14ac:dyDescent="0.25">
      <c r="A5220" t="s">
        <v>5368</v>
      </c>
      <c r="B5220" t="s">
        <v>13932</v>
      </c>
      <c r="C5220" t="s">
        <v>8411</v>
      </c>
    </row>
    <row r="5221" spans="1:3" x14ac:dyDescent="0.25">
      <c r="A5221" t="s">
        <v>5369</v>
      </c>
      <c r="B5221" t="s">
        <v>13933</v>
      </c>
      <c r="C5221" t="s">
        <v>13145</v>
      </c>
    </row>
    <row r="5222" spans="1:3" x14ac:dyDescent="0.25">
      <c r="A5222" t="s">
        <v>5370</v>
      </c>
      <c r="B5222" t="s">
        <v>13934</v>
      </c>
      <c r="C5222" t="s">
        <v>8452</v>
      </c>
    </row>
    <row r="5223" spans="1:3" x14ac:dyDescent="0.25">
      <c r="A5223" t="s">
        <v>5371</v>
      </c>
      <c r="B5223" t="s">
        <v>13935</v>
      </c>
      <c r="C5223" t="s">
        <v>8411</v>
      </c>
    </row>
    <row r="5224" spans="1:3" x14ac:dyDescent="0.25">
      <c r="A5224" t="s">
        <v>5372</v>
      </c>
      <c r="B5224" t="s">
        <v>8349</v>
      </c>
      <c r="C5224" t="s">
        <v>13936</v>
      </c>
    </row>
    <row r="5225" spans="1:3" x14ac:dyDescent="0.25">
      <c r="A5225" t="s">
        <v>5373</v>
      </c>
      <c r="B5225" t="s">
        <v>8476</v>
      </c>
      <c r="C5225" t="s">
        <v>13937</v>
      </c>
    </row>
    <row r="5226" spans="1:3" x14ac:dyDescent="0.25">
      <c r="A5226" t="s">
        <v>292</v>
      </c>
      <c r="B5226" t="s">
        <v>13938</v>
      </c>
      <c r="C5226" t="s">
        <v>8379</v>
      </c>
    </row>
    <row r="5227" spans="1:3" x14ac:dyDescent="0.25">
      <c r="A5227" t="s">
        <v>5374</v>
      </c>
      <c r="B5227" t="s">
        <v>8349</v>
      </c>
      <c r="C5227" t="s">
        <v>13939</v>
      </c>
    </row>
    <row r="5228" spans="1:3" x14ac:dyDescent="0.25">
      <c r="A5228" t="s">
        <v>5375</v>
      </c>
      <c r="B5228" t="s">
        <v>13940</v>
      </c>
      <c r="C5228" t="s">
        <v>8390</v>
      </c>
    </row>
    <row r="5229" spans="1:3" x14ac:dyDescent="0.25">
      <c r="A5229" t="s">
        <v>5376</v>
      </c>
      <c r="B5229" t="s">
        <v>8523</v>
      </c>
      <c r="C5229" t="s">
        <v>13941</v>
      </c>
    </row>
    <row r="5230" spans="1:3" x14ac:dyDescent="0.25">
      <c r="A5230" t="s">
        <v>5377</v>
      </c>
      <c r="B5230" t="s">
        <v>13942</v>
      </c>
      <c r="C5230" t="s">
        <v>8392</v>
      </c>
    </row>
    <row r="5231" spans="1:3" x14ac:dyDescent="0.25">
      <c r="A5231" t="s">
        <v>373</v>
      </c>
      <c r="B5231" t="s">
        <v>8349</v>
      </c>
      <c r="C5231" t="s">
        <v>8365</v>
      </c>
    </row>
    <row r="5232" spans="1:3" x14ac:dyDescent="0.25">
      <c r="A5232" t="s">
        <v>5378</v>
      </c>
      <c r="B5232" t="s">
        <v>13943</v>
      </c>
      <c r="C5232" t="s">
        <v>8365</v>
      </c>
    </row>
    <row r="5233" spans="1:3" x14ac:dyDescent="0.25">
      <c r="A5233" t="s">
        <v>5379</v>
      </c>
      <c r="B5233" t="s">
        <v>13944</v>
      </c>
      <c r="C5233" t="s">
        <v>8379</v>
      </c>
    </row>
    <row r="5234" spans="1:3" x14ac:dyDescent="0.25">
      <c r="A5234" t="s">
        <v>5380</v>
      </c>
      <c r="B5234" t="s">
        <v>8349</v>
      </c>
      <c r="C5234" t="s">
        <v>13945</v>
      </c>
    </row>
    <row r="5235" spans="1:3" x14ac:dyDescent="0.25">
      <c r="A5235" t="s">
        <v>5381</v>
      </c>
      <c r="B5235" t="s">
        <v>8349</v>
      </c>
      <c r="C5235" t="s">
        <v>13946</v>
      </c>
    </row>
    <row r="5236" spans="1:3" x14ac:dyDescent="0.25">
      <c r="A5236" t="s">
        <v>5382</v>
      </c>
      <c r="B5236" t="s">
        <v>13947</v>
      </c>
      <c r="C5236" t="s">
        <v>8346</v>
      </c>
    </row>
    <row r="5237" spans="1:3" x14ac:dyDescent="0.25">
      <c r="A5237" t="s">
        <v>5383</v>
      </c>
      <c r="B5237" t="s">
        <v>8349</v>
      </c>
      <c r="C5237" t="s">
        <v>13948</v>
      </c>
    </row>
    <row r="5238" spans="1:3" x14ac:dyDescent="0.25">
      <c r="A5238" t="s">
        <v>5384</v>
      </c>
      <c r="B5238" t="s">
        <v>13949</v>
      </c>
      <c r="C5238" t="s">
        <v>8365</v>
      </c>
    </row>
    <row r="5239" spans="1:3" x14ac:dyDescent="0.25">
      <c r="A5239" t="s">
        <v>5385</v>
      </c>
      <c r="B5239" t="s">
        <v>13950</v>
      </c>
      <c r="C5239" t="s">
        <v>8457</v>
      </c>
    </row>
    <row r="5240" spans="1:3" x14ac:dyDescent="0.25">
      <c r="A5240" t="s">
        <v>5386</v>
      </c>
      <c r="B5240" t="s">
        <v>13951</v>
      </c>
      <c r="C5240" t="s">
        <v>8346</v>
      </c>
    </row>
    <row r="5241" spans="1:3" x14ac:dyDescent="0.25">
      <c r="A5241" t="s">
        <v>5387</v>
      </c>
      <c r="B5241" t="s">
        <v>13952</v>
      </c>
      <c r="C5241" t="s">
        <v>8401</v>
      </c>
    </row>
    <row r="5242" spans="1:3" x14ac:dyDescent="0.25">
      <c r="A5242" t="s">
        <v>5388</v>
      </c>
      <c r="B5242" t="s">
        <v>8349</v>
      </c>
      <c r="C5242" t="s">
        <v>13953</v>
      </c>
    </row>
    <row r="5243" spans="1:3" x14ac:dyDescent="0.25">
      <c r="A5243" t="s">
        <v>5389</v>
      </c>
      <c r="B5243" t="s">
        <v>13954</v>
      </c>
      <c r="C5243" t="s">
        <v>8342</v>
      </c>
    </row>
    <row r="5244" spans="1:3" x14ac:dyDescent="0.25">
      <c r="A5244" t="s">
        <v>5390</v>
      </c>
      <c r="B5244" t="s">
        <v>13955</v>
      </c>
      <c r="C5244" t="s">
        <v>8365</v>
      </c>
    </row>
    <row r="5245" spans="1:3" x14ac:dyDescent="0.25">
      <c r="A5245" t="s">
        <v>5391</v>
      </c>
      <c r="B5245" t="s">
        <v>13956</v>
      </c>
      <c r="C5245" t="s">
        <v>8348</v>
      </c>
    </row>
    <row r="5246" spans="1:3" x14ac:dyDescent="0.25">
      <c r="A5246" t="s">
        <v>5392</v>
      </c>
      <c r="B5246" t="s">
        <v>13957</v>
      </c>
      <c r="C5246" t="s">
        <v>8401</v>
      </c>
    </row>
    <row r="5247" spans="1:3" x14ac:dyDescent="0.25">
      <c r="A5247" t="s">
        <v>5393</v>
      </c>
      <c r="B5247" t="s">
        <v>13958</v>
      </c>
      <c r="C5247" t="s">
        <v>8357</v>
      </c>
    </row>
    <row r="5248" spans="1:3" x14ac:dyDescent="0.25">
      <c r="A5248" t="s">
        <v>5394</v>
      </c>
      <c r="B5248" t="s">
        <v>13959</v>
      </c>
      <c r="C5248" t="s">
        <v>8401</v>
      </c>
    </row>
    <row r="5249" spans="1:3" x14ac:dyDescent="0.25">
      <c r="A5249" t="s">
        <v>5395</v>
      </c>
      <c r="B5249" t="s">
        <v>8523</v>
      </c>
      <c r="C5249" t="s">
        <v>13960</v>
      </c>
    </row>
    <row r="5250" spans="1:3" x14ac:dyDescent="0.25">
      <c r="A5250" t="s">
        <v>5396</v>
      </c>
      <c r="B5250" t="s">
        <v>8847</v>
      </c>
      <c r="C5250" t="s">
        <v>13961</v>
      </c>
    </row>
    <row r="5251" spans="1:3" x14ac:dyDescent="0.25">
      <c r="A5251" t="s">
        <v>5397</v>
      </c>
      <c r="B5251" t="s">
        <v>8349</v>
      </c>
      <c r="C5251" t="s">
        <v>13962</v>
      </c>
    </row>
    <row r="5252" spans="1:3" x14ac:dyDescent="0.25">
      <c r="A5252" t="s">
        <v>5398</v>
      </c>
      <c r="B5252" t="s">
        <v>13963</v>
      </c>
      <c r="C5252" t="s">
        <v>8346</v>
      </c>
    </row>
    <row r="5253" spans="1:3" x14ac:dyDescent="0.25">
      <c r="A5253" t="s">
        <v>5399</v>
      </c>
      <c r="B5253" t="s">
        <v>8349</v>
      </c>
      <c r="C5253" t="s">
        <v>13964</v>
      </c>
    </row>
    <row r="5254" spans="1:3" x14ac:dyDescent="0.25">
      <c r="A5254" t="s">
        <v>5400</v>
      </c>
      <c r="B5254" t="s">
        <v>13965</v>
      </c>
      <c r="C5254" t="s">
        <v>8346</v>
      </c>
    </row>
    <row r="5255" spans="1:3" x14ac:dyDescent="0.25">
      <c r="A5255" t="s">
        <v>5401</v>
      </c>
      <c r="B5255" t="s">
        <v>8349</v>
      </c>
      <c r="C5255" t="s">
        <v>13966</v>
      </c>
    </row>
    <row r="5256" spans="1:3" x14ac:dyDescent="0.25">
      <c r="A5256" t="s">
        <v>5402</v>
      </c>
      <c r="B5256" t="s">
        <v>13967</v>
      </c>
      <c r="C5256" t="s">
        <v>8344</v>
      </c>
    </row>
    <row r="5257" spans="1:3" x14ac:dyDescent="0.25">
      <c r="A5257" t="s">
        <v>5403</v>
      </c>
      <c r="B5257" t="s">
        <v>13968</v>
      </c>
      <c r="C5257" t="s">
        <v>8346</v>
      </c>
    </row>
    <row r="5258" spans="1:3" x14ac:dyDescent="0.25">
      <c r="A5258" t="s">
        <v>5404</v>
      </c>
      <c r="B5258" t="s">
        <v>8349</v>
      </c>
      <c r="C5258" t="s">
        <v>13969</v>
      </c>
    </row>
    <row r="5259" spans="1:3" x14ac:dyDescent="0.25">
      <c r="A5259" t="s">
        <v>5405</v>
      </c>
      <c r="B5259" t="s">
        <v>13970</v>
      </c>
      <c r="C5259" t="s">
        <v>8457</v>
      </c>
    </row>
    <row r="5260" spans="1:3" x14ac:dyDescent="0.25">
      <c r="A5260" t="s">
        <v>5406</v>
      </c>
      <c r="B5260" t="s">
        <v>13971</v>
      </c>
      <c r="C5260" t="s">
        <v>8499</v>
      </c>
    </row>
    <row r="5261" spans="1:3" x14ac:dyDescent="0.25">
      <c r="A5261" t="s">
        <v>5407</v>
      </c>
      <c r="B5261" t="s">
        <v>13972</v>
      </c>
      <c r="C5261" t="s">
        <v>8348</v>
      </c>
    </row>
    <row r="5262" spans="1:3" x14ac:dyDescent="0.25">
      <c r="A5262" t="s">
        <v>5408</v>
      </c>
      <c r="B5262" t="s">
        <v>13973</v>
      </c>
      <c r="C5262" t="s">
        <v>8342</v>
      </c>
    </row>
    <row r="5263" spans="1:3" x14ac:dyDescent="0.25">
      <c r="A5263" t="s">
        <v>5409</v>
      </c>
      <c r="B5263" t="s">
        <v>13974</v>
      </c>
      <c r="C5263" t="s">
        <v>8365</v>
      </c>
    </row>
    <row r="5264" spans="1:3" x14ac:dyDescent="0.25">
      <c r="A5264" t="s">
        <v>5410</v>
      </c>
      <c r="B5264" t="s">
        <v>8349</v>
      </c>
      <c r="C5264" t="s">
        <v>13975</v>
      </c>
    </row>
    <row r="5265" spans="1:3" x14ac:dyDescent="0.25">
      <c r="A5265" t="s">
        <v>5411</v>
      </c>
      <c r="B5265" t="s">
        <v>13976</v>
      </c>
      <c r="C5265" t="s">
        <v>8348</v>
      </c>
    </row>
    <row r="5266" spans="1:3" x14ac:dyDescent="0.25">
      <c r="A5266" t="s">
        <v>5412</v>
      </c>
      <c r="B5266" t="s">
        <v>8349</v>
      </c>
      <c r="C5266" t="s">
        <v>13977</v>
      </c>
    </row>
    <row r="5267" spans="1:3" x14ac:dyDescent="0.25">
      <c r="A5267" t="s">
        <v>5413</v>
      </c>
      <c r="B5267" t="s">
        <v>13978</v>
      </c>
      <c r="C5267" t="s">
        <v>13979</v>
      </c>
    </row>
    <row r="5268" spans="1:3" x14ac:dyDescent="0.25">
      <c r="A5268" t="s">
        <v>5414</v>
      </c>
      <c r="B5268" t="s">
        <v>13980</v>
      </c>
      <c r="C5268" t="s">
        <v>8348</v>
      </c>
    </row>
    <row r="5269" spans="1:3" x14ac:dyDescent="0.25">
      <c r="A5269" t="s">
        <v>5415</v>
      </c>
      <c r="B5269" t="s">
        <v>13981</v>
      </c>
      <c r="C5269" t="s">
        <v>8801</v>
      </c>
    </row>
    <row r="5270" spans="1:3" x14ac:dyDescent="0.25">
      <c r="A5270" t="s">
        <v>5416</v>
      </c>
      <c r="B5270" t="s">
        <v>8349</v>
      </c>
      <c r="C5270" t="s">
        <v>13982</v>
      </c>
    </row>
    <row r="5271" spans="1:3" x14ac:dyDescent="0.25">
      <c r="A5271" t="s">
        <v>5417</v>
      </c>
      <c r="B5271" t="s">
        <v>13983</v>
      </c>
      <c r="C5271" t="s">
        <v>8411</v>
      </c>
    </row>
    <row r="5272" spans="1:3" x14ac:dyDescent="0.25">
      <c r="A5272" t="s">
        <v>5418</v>
      </c>
      <c r="B5272" t="s">
        <v>13984</v>
      </c>
      <c r="C5272" t="s">
        <v>8346</v>
      </c>
    </row>
    <row r="5273" spans="1:3" x14ac:dyDescent="0.25">
      <c r="A5273" t="s">
        <v>5419</v>
      </c>
      <c r="B5273" t="s">
        <v>13985</v>
      </c>
      <c r="C5273" t="s">
        <v>8344</v>
      </c>
    </row>
    <row r="5274" spans="1:3" x14ac:dyDescent="0.25">
      <c r="A5274" t="s">
        <v>5420</v>
      </c>
      <c r="B5274" t="s">
        <v>13986</v>
      </c>
      <c r="C5274" t="s">
        <v>8499</v>
      </c>
    </row>
    <row r="5275" spans="1:3" x14ac:dyDescent="0.25">
      <c r="A5275" t="s">
        <v>5421</v>
      </c>
      <c r="B5275" t="s">
        <v>8523</v>
      </c>
      <c r="C5275" t="s">
        <v>13987</v>
      </c>
    </row>
    <row r="5276" spans="1:3" x14ac:dyDescent="0.25">
      <c r="A5276" t="s">
        <v>5422</v>
      </c>
      <c r="B5276" t="s">
        <v>13988</v>
      </c>
      <c r="C5276" t="s">
        <v>8354</v>
      </c>
    </row>
    <row r="5277" spans="1:3" x14ac:dyDescent="0.25">
      <c r="A5277" t="s">
        <v>5423</v>
      </c>
      <c r="B5277" t="s">
        <v>13989</v>
      </c>
      <c r="C5277" t="s">
        <v>8346</v>
      </c>
    </row>
    <row r="5278" spans="1:3" x14ac:dyDescent="0.25">
      <c r="A5278" t="s">
        <v>5424</v>
      </c>
      <c r="B5278" t="s">
        <v>13990</v>
      </c>
      <c r="C5278" t="s">
        <v>8342</v>
      </c>
    </row>
    <row r="5279" spans="1:3" x14ac:dyDescent="0.25">
      <c r="A5279" t="s">
        <v>5425</v>
      </c>
      <c r="B5279" t="s">
        <v>13991</v>
      </c>
      <c r="C5279" t="s">
        <v>8346</v>
      </c>
    </row>
    <row r="5280" spans="1:3" x14ac:dyDescent="0.25">
      <c r="A5280" t="s">
        <v>5426</v>
      </c>
      <c r="B5280" t="s">
        <v>13992</v>
      </c>
      <c r="C5280" t="s">
        <v>8452</v>
      </c>
    </row>
    <row r="5281" spans="1:3" x14ac:dyDescent="0.25">
      <c r="A5281" t="s">
        <v>5427</v>
      </c>
      <c r="B5281" t="s">
        <v>8349</v>
      </c>
      <c r="C5281" t="s">
        <v>13993</v>
      </c>
    </row>
    <row r="5282" spans="1:3" x14ac:dyDescent="0.25">
      <c r="A5282" t="s">
        <v>5428</v>
      </c>
      <c r="B5282" t="s">
        <v>13994</v>
      </c>
      <c r="C5282" t="s">
        <v>8411</v>
      </c>
    </row>
    <row r="5283" spans="1:3" x14ac:dyDescent="0.25">
      <c r="A5283" t="s">
        <v>5429</v>
      </c>
      <c r="B5283" t="s">
        <v>13995</v>
      </c>
      <c r="C5283" t="s">
        <v>8401</v>
      </c>
    </row>
    <row r="5284" spans="1:3" x14ac:dyDescent="0.25">
      <c r="A5284" t="s">
        <v>5430</v>
      </c>
      <c r="B5284" t="s">
        <v>8349</v>
      </c>
      <c r="C5284" t="s">
        <v>13996</v>
      </c>
    </row>
    <row r="5285" spans="1:3" x14ac:dyDescent="0.25">
      <c r="A5285" t="s">
        <v>5431</v>
      </c>
      <c r="B5285" t="s">
        <v>8349</v>
      </c>
      <c r="C5285" t="s">
        <v>13997</v>
      </c>
    </row>
    <row r="5286" spans="1:3" x14ac:dyDescent="0.25">
      <c r="A5286" t="s">
        <v>5432</v>
      </c>
      <c r="B5286" t="s">
        <v>8349</v>
      </c>
      <c r="C5286" t="s">
        <v>13998</v>
      </c>
    </row>
    <row r="5287" spans="1:3" x14ac:dyDescent="0.25">
      <c r="A5287" t="s">
        <v>5433</v>
      </c>
      <c r="B5287" t="s">
        <v>13999</v>
      </c>
      <c r="C5287" t="s">
        <v>8348</v>
      </c>
    </row>
    <row r="5288" spans="1:3" x14ac:dyDescent="0.25">
      <c r="A5288" t="s">
        <v>5434</v>
      </c>
      <c r="B5288" t="s">
        <v>14000</v>
      </c>
      <c r="C5288" t="s">
        <v>8365</v>
      </c>
    </row>
    <row r="5289" spans="1:3" x14ac:dyDescent="0.25">
      <c r="A5289" t="s">
        <v>5435</v>
      </c>
      <c r="B5289" t="s">
        <v>14001</v>
      </c>
      <c r="C5289" t="s">
        <v>9768</v>
      </c>
    </row>
    <row r="5290" spans="1:3" x14ac:dyDescent="0.25">
      <c r="A5290" t="s">
        <v>5436</v>
      </c>
      <c r="B5290" t="s">
        <v>14002</v>
      </c>
      <c r="C5290" t="s">
        <v>8778</v>
      </c>
    </row>
    <row r="5291" spans="1:3" x14ac:dyDescent="0.25">
      <c r="A5291" t="s">
        <v>5437</v>
      </c>
      <c r="B5291" t="s">
        <v>14003</v>
      </c>
      <c r="C5291" t="s">
        <v>14004</v>
      </c>
    </row>
    <row r="5292" spans="1:3" x14ac:dyDescent="0.25">
      <c r="A5292" t="s">
        <v>5438</v>
      </c>
      <c r="B5292" t="s">
        <v>8403</v>
      </c>
      <c r="C5292" t="s">
        <v>14005</v>
      </c>
    </row>
    <row r="5293" spans="1:3" x14ac:dyDescent="0.25">
      <c r="A5293" t="s">
        <v>5439</v>
      </c>
      <c r="B5293" t="s">
        <v>14006</v>
      </c>
      <c r="C5293" t="s">
        <v>8561</v>
      </c>
    </row>
    <row r="5294" spans="1:3" x14ac:dyDescent="0.25">
      <c r="A5294" t="s">
        <v>5440</v>
      </c>
      <c r="B5294" t="s">
        <v>8754</v>
      </c>
      <c r="C5294" t="s">
        <v>14007</v>
      </c>
    </row>
    <row r="5295" spans="1:3" x14ac:dyDescent="0.25">
      <c r="A5295" t="s">
        <v>5441</v>
      </c>
      <c r="B5295" t="s">
        <v>8349</v>
      </c>
      <c r="C5295" t="s">
        <v>14008</v>
      </c>
    </row>
    <row r="5296" spans="1:3" x14ac:dyDescent="0.25">
      <c r="A5296" t="s">
        <v>5442</v>
      </c>
      <c r="B5296" t="s">
        <v>14009</v>
      </c>
      <c r="C5296" t="s">
        <v>8401</v>
      </c>
    </row>
    <row r="5297" spans="1:3" x14ac:dyDescent="0.25">
      <c r="A5297" t="s">
        <v>5443</v>
      </c>
      <c r="B5297" t="s">
        <v>8619</v>
      </c>
      <c r="C5297" t="s">
        <v>14010</v>
      </c>
    </row>
    <row r="5298" spans="1:3" x14ac:dyDescent="0.25">
      <c r="A5298" t="s">
        <v>5444</v>
      </c>
      <c r="B5298" t="s">
        <v>14011</v>
      </c>
      <c r="C5298" t="s">
        <v>8530</v>
      </c>
    </row>
    <row r="5299" spans="1:3" x14ac:dyDescent="0.25">
      <c r="A5299" t="s">
        <v>5445</v>
      </c>
      <c r="B5299" t="s">
        <v>8523</v>
      </c>
      <c r="C5299" t="s">
        <v>14012</v>
      </c>
    </row>
    <row r="5300" spans="1:3" x14ac:dyDescent="0.25">
      <c r="A5300" t="s">
        <v>5446</v>
      </c>
      <c r="B5300" t="s">
        <v>14013</v>
      </c>
      <c r="C5300" t="s">
        <v>8365</v>
      </c>
    </row>
    <row r="5301" spans="1:3" x14ac:dyDescent="0.25">
      <c r="A5301" t="s">
        <v>5447</v>
      </c>
      <c r="B5301" t="s">
        <v>14014</v>
      </c>
      <c r="C5301" t="s">
        <v>10824</v>
      </c>
    </row>
    <row r="5302" spans="1:3" x14ac:dyDescent="0.25">
      <c r="A5302" t="s">
        <v>5448</v>
      </c>
      <c r="B5302" t="s">
        <v>14015</v>
      </c>
      <c r="C5302" t="s">
        <v>8344</v>
      </c>
    </row>
    <row r="5303" spans="1:3" x14ac:dyDescent="0.25">
      <c r="A5303" t="s">
        <v>5449</v>
      </c>
      <c r="B5303" t="s">
        <v>8349</v>
      </c>
      <c r="C5303" t="s">
        <v>14016</v>
      </c>
    </row>
    <row r="5304" spans="1:3" x14ac:dyDescent="0.25">
      <c r="A5304" t="s">
        <v>5450</v>
      </c>
      <c r="B5304" t="s">
        <v>14017</v>
      </c>
      <c r="C5304" t="s">
        <v>8365</v>
      </c>
    </row>
    <row r="5305" spans="1:3" x14ac:dyDescent="0.25">
      <c r="A5305" t="s">
        <v>5451</v>
      </c>
      <c r="B5305" t="s">
        <v>8523</v>
      </c>
      <c r="C5305" t="s">
        <v>14018</v>
      </c>
    </row>
    <row r="5306" spans="1:3" x14ac:dyDescent="0.25">
      <c r="A5306" t="s">
        <v>5452</v>
      </c>
      <c r="B5306" t="s">
        <v>14019</v>
      </c>
      <c r="C5306" t="s">
        <v>14020</v>
      </c>
    </row>
    <row r="5307" spans="1:3" x14ac:dyDescent="0.25">
      <c r="A5307" t="s">
        <v>5453</v>
      </c>
      <c r="B5307" t="s">
        <v>14021</v>
      </c>
      <c r="C5307" t="s">
        <v>8561</v>
      </c>
    </row>
    <row r="5308" spans="1:3" x14ac:dyDescent="0.25">
      <c r="A5308" t="s">
        <v>5454</v>
      </c>
      <c r="B5308" t="s">
        <v>14022</v>
      </c>
      <c r="C5308" t="s">
        <v>8411</v>
      </c>
    </row>
    <row r="5309" spans="1:3" x14ac:dyDescent="0.25">
      <c r="A5309" t="s">
        <v>5455</v>
      </c>
      <c r="B5309" t="s">
        <v>8619</v>
      </c>
      <c r="C5309" t="s">
        <v>14023</v>
      </c>
    </row>
    <row r="5310" spans="1:3" x14ac:dyDescent="0.25">
      <c r="A5310" t="s">
        <v>5456</v>
      </c>
      <c r="B5310" t="s">
        <v>14024</v>
      </c>
      <c r="C5310" t="s">
        <v>8826</v>
      </c>
    </row>
    <row r="5311" spans="1:3" x14ac:dyDescent="0.25">
      <c r="A5311" t="s">
        <v>5457</v>
      </c>
      <c r="B5311" t="s">
        <v>14025</v>
      </c>
      <c r="C5311" t="s">
        <v>8348</v>
      </c>
    </row>
    <row r="5312" spans="1:3" x14ac:dyDescent="0.25">
      <c r="A5312" t="s">
        <v>5458</v>
      </c>
      <c r="B5312" t="s">
        <v>14026</v>
      </c>
      <c r="C5312" t="s">
        <v>8392</v>
      </c>
    </row>
    <row r="5313" spans="1:3" x14ac:dyDescent="0.25">
      <c r="A5313" t="s">
        <v>5459</v>
      </c>
      <c r="B5313" t="s">
        <v>14027</v>
      </c>
      <c r="C5313" t="s">
        <v>8348</v>
      </c>
    </row>
    <row r="5314" spans="1:3" x14ac:dyDescent="0.25">
      <c r="A5314" t="s">
        <v>5460</v>
      </c>
      <c r="B5314" t="s">
        <v>14028</v>
      </c>
      <c r="C5314" t="s">
        <v>8452</v>
      </c>
    </row>
    <row r="5315" spans="1:3" x14ac:dyDescent="0.25">
      <c r="A5315" t="s">
        <v>5461</v>
      </c>
      <c r="B5315" t="s">
        <v>14029</v>
      </c>
      <c r="C5315" t="s">
        <v>8452</v>
      </c>
    </row>
    <row r="5316" spans="1:3" x14ac:dyDescent="0.25">
      <c r="A5316" t="s">
        <v>5462</v>
      </c>
      <c r="B5316" t="s">
        <v>14030</v>
      </c>
      <c r="C5316" t="s">
        <v>8365</v>
      </c>
    </row>
    <row r="5317" spans="1:3" x14ac:dyDescent="0.25">
      <c r="A5317" t="s">
        <v>5463</v>
      </c>
      <c r="B5317" t="s">
        <v>8523</v>
      </c>
      <c r="C5317" t="s">
        <v>14031</v>
      </c>
    </row>
    <row r="5318" spans="1:3" x14ac:dyDescent="0.25">
      <c r="A5318" t="s">
        <v>5464</v>
      </c>
      <c r="B5318" t="s">
        <v>14032</v>
      </c>
      <c r="C5318" t="s">
        <v>8452</v>
      </c>
    </row>
    <row r="5319" spans="1:3" x14ac:dyDescent="0.25">
      <c r="A5319" t="s">
        <v>5465</v>
      </c>
      <c r="B5319" t="s">
        <v>14033</v>
      </c>
      <c r="C5319" t="s">
        <v>8401</v>
      </c>
    </row>
    <row r="5320" spans="1:3" x14ac:dyDescent="0.25">
      <c r="A5320" t="s">
        <v>5466</v>
      </c>
      <c r="B5320" t="s">
        <v>14034</v>
      </c>
      <c r="C5320" t="s">
        <v>8354</v>
      </c>
    </row>
    <row r="5321" spans="1:3" x14ac:dyDescent="0.25">
      <c r="A5321" t="s">
        <v>5467</v>
      </c>
      <c r="B5321" t="s">
        <v>14035</v>
      </c>
      <c r="C5321" t="s">
        <v>14036</v>
      </c>
    </row>
    <row r="5322" spans="1:3" x14ac:dyDescent="0.25">
      <c r="A5322" t="s">
        <v>5468</v>
      </c>
      <c r="B5322" t="s">
        <v>8523</v>
      </c>
      <c r="C5322" t="s">
        <v>14037</v>
      </c>
    </row>
    <row r="5323" spans="1:3" x14ac:dyDescent="0.25">
      <c r="A5323" t="s">
        <v>5469</v>
      </c>
      <c r="B5323" t="s">
        <v>8349</v>
      </c>
      <c r="C5323" t="s">
        <v>14038</v>
      </c>
    </row>
    <row r="5324" spans="1:3" x14ac:dyDescent="0.25">
      <c r="A5324" t="s">
        <v>5470</v>
      </c>
      <c r="B5324" t="s">
        <v>11846</v>
      </c>
      <c r="C5324" t="s">
        <v>14039</v>
      </c>
    </row>
    <row r="5325" spans="1:3" x14ac:dyDescent="0.25">
      <c r="A5325" t="s">
        <v>5471</v>
      </c>
      <c r="B5325" t="s">
        <v>14040</v>
      </c>
      <c r="C5325" t="s">
        <v>8898</v>
      </c>
    </row>
    <row r="5326" spans="1:3" x14ac:dyDescent="0.25">
      <c r="A5326" t="s">
        <v>374</v>
      </c>
      <c r="B5326" t="s">
        <v>14041</v>
      </c>
      <c r="C5326" t="s">
        <v>8379</v>
      </c>
    </row>
    <row r="5327" spans="1:3" x14ac:dyDescent="0.25">
      <c r="A5327" t="s">
        <v>5472</v>
      </c>
      <c r="B5327" t="s">
        <v>14042</v>
      </c>
      <c r="C5327" t="s">
        <v>8561</v>
      </c>
    </row>
    <row r="5328" spans="1:3" x14ac:dyDescent="0.25">
      <c r="A5328" t="s">
        <v>5473</v>
      </c>
      <c r="B5328" t="s">
        <v>8359</v>
      </c>
      <c r="C5328" t="s">
        <v>14043</v>
      </c>
    </row>
    <row r="5329" spans="1:3" x14ac:dyDescent="0.25">
      <c r="A5329" t="s">
        <v>5474</v>
      </c>
      <c r="B5329" t="s">
        <v>14044</v>
      </c>
      <c r="C5329" t="s">
        <v>8406</v>
      </c>
    </row>
    <row r="5330" spans="1:3" x14ac:dyDescent="0.25">
      <c r="A5330" t="s">
        <v>5475</v>
      </c>
      <c r="B5330" t="s">
        <v>14045</v>
      </c>
      <c r="C5330" t="s">
        <v>8365</v>
      </c>
    </row>
    <row r="5331" spans="1:3" x14ac:dyDescent="0.25">
      <c r="A5331" t="s">
        <v>5476</v>
      </c>
      <c r="B5331" t="s">
        <v>14046</v>
      </c>
      <c r="C5331" t="s">
        <v>8346</v>
      </c>
    </row>
    <row r="5332" spans="1:3" x14ac:dyDescent="0.25">
      <c r="A5332" t="s">
        <v>5477</v>
      </c>
      <c r="B5332" t="s">
        <v>8349</v>
      </c>
      <c r="C5332" t="s">
        <v>14047</v>
      </c>
    </row>
    <row r="5333" spans="1:3" x14ac:dyDescent="0.25">
      <c r="A5333" t="s">
        <v>5478</v>
      </c>
      <c r="B5333" t="s">
        <v>8349</v>
      </c>
      <c r="C5333" t="s">
        <v>14048</v>
      </c>
    </row>
    <row r="5334" spans="1:3" x14ac:dyDescent="0.25">
      <c r="A5334" t="s">
        <v>5479</v>
      </c>
      <c r="B5334" t="s">
        <v>14049</v>
      </c>
      <c r="C5334" t="s">
        <v>14050</v>
      </c>
    </row>
    <row r="5335" spans="1:3" x14ac:dyDescent="0.25">
      <c r="A5335" t="s">
        <v>5480</v>
      </c>
      <c r="B5335" t="s">
        <v>14051</v>
      </c>
      <c r="C5335" t="s">
        <v>8411</v>
      </c>
    </row>
    <row r="5336" spans="1:3" x14ac:dyDescent="0.25">
      <c r="A5336" t="s">
        <v>5481</v>
      </c>
      <c r="B5336" t="s">
        <v>8523</v>
      </c>
      <c r="C5336" t="s">
        <v>14052</v>
      </c>
    </row>
    <row r="5337" spans="1:3" x14ac:dyDescent="0.25">
      <c r="A5337" t="s">
        <v>5482</v>
      </c>
      <c r="B5337" t="s">
        <v>14053</v>
      </c>
      <c r="C5337" t="s">
        <v>8344</v>
      </c>
    </row>
    <row r="5338" spans="1:3" x14ac:dyDescent="0.25">
      <c r="A5338" t="s">
        <v>5483</v>
      </c>
      <c r="B5338" t="s">
        <v>14054</v>
      </c>
      <c r="C5338" t="s">
        <v>8413</v>
      </c>
    </row>
    <row r="5339" spans="1:3" x14ac:dyDescent="0.25">
      <c r="A5339" t="s">
        <v>8197</v>
      </c>
      <c r="B5339" t="s">
        <v>14055</v>
      </c>
      <c r="C5339" t="s">
        <v>8411</v>
      </c>
    </row>
    <row r="5340" spans="1:3" x14ac:dyDescent="0.25">
      <c r="A5340" t="s">
        <v>5485</v>
      </c>
      <c r="B5340" t="s">
        <v>14056</v>
      </c>
      <c r="C5340" t="s">
        <v>8346</v>
      </c>
    </row>
    <row r="5341" spans="1:3" x14ac:dyDescent="0.25">
      <c r="A5341" t="s">
        <v>5486</v>
      </c>
      <c r="B5341" t="s">
        <v>14057</v>
      </c>
      <c r="C5341" t="s">
        <v>8348</v>
      </c>
    </row>
    <row r="5342" spans="1:3" x14ac:dyDescent="0.25">
      <c r="A5342" t="s">
        <v>5487</v>
      </c>
      <c r="B5342" t="s">
        <v>8349</v>
      </c>
      <c r="C5342" t="s">
        <v>14058</v>
      </c>
    </row>
    <row r="5343" spans="1:3" x14ac:dyDescent="0.25">
      <c r="A5343" t="s">
        <v>5488</v>
      </c>
      <c r="B5343" t="s">
        <v>14059</v>
      </c>
      <c r="C5343" t="s">
        <v>8411</v>
      </c>
    </row>
    <row r="5344" spans="1:3" x14ac:dyDescent="0.25">
      <c r="A5344" t="s">
        <v>5489</v>
      </c>
      <c r="B5344" t="s">
        <v>14060</v>
      </c>
      <c r="C5344" t="s">
        <v>8346</v>
      </c>
    </row>
    <row r="5345" spans="1:3" x14ac:dyDescent="0.25">
      <c r="A5345" t="s">
        <v>5490</v>
      </c>
      <c r="B5345" t="s">
        <v>14061</v>
      </c>
      <c r="C5345" t="s">
        <v>8365</v>
      </c>
    </row>
    <row r="5346" spans="1:3" x14ac:dyDescent="0.25">
      <c r="A5346" t="s">
        <v>5491</v>
      </c>
      <c r="B5346" t="s">
        <v>14062</v>
      </c>
      <c r="C5346" t="s">
        <v>14063</v>
      </c>
    </row>
    <row r="5347" spans="1:3" x14ac:dyDescent="0.25">
      <c r="A5347" t="s">
        <v>5492</v>
      </c>
      <c r="B5347" t="s">
        <v>8349</v>
      </c>
      <c r="C5347" t="s">
        <v>14064</v>
      </c>
    </row>
    <row r="5348" spans="1:3" x14ac:dyDescent="0.25">
      <c r="A5348" t="s">
        <v>5493</v>
      </c>
      <c r="B5348" t="s">
        <v>14065</v>
      </c>
      <c r="C5348" t="s">
        <v>8457</v>
      </c>
    </row>
    <row r="5349" spans="1:3" x14ac:dyDescent="0.25">
      <c r="A5349" t="s">
        <v>5494</v>
      </c>
      <c r="B5349" t="s">
        <v>8349</v>
      </c>
      <c r="C5349" t="s">
        <v>14066</v>
      </c>
    </row>
    <row r="5350" spans="1:3" x14ac:dyDescent="0.25">
      <c r="A5350" t="s">
        <v>5495</v>
      </c>
      <c r="B5350" t="s">
        <v>14067</v>
      </c>
      <c r="C5350" t="s">
        <v>8342</v>
      </c>
    </row>
    <row r="5351" spans="1:3" x14ac:dyDescent="0.25">
      <c r="A5351" t="s">
        <v>5496</v>
      </c>
      <c r="B5351" t="s">
        <v>8349</v>
      </c>
      <c r="C5351" t="s">
        <v>14068</v>
      </c>
    </row>
    <row r="5352" spans="1:3" x14ac:dyDescent="0.25">
      <c r="A5352" t="s">
        <v>5497</v>
      </c>
      <c r="B5352" t="s">
        <v>14069</v>
      </c>
      <c r="C5352" t="s">
        <v>8411</v>
      </c>
    </row>
    <row r="5353" spans="1:3" x14ac:dyDescent="0.25">
      <c r="A5353" t="s">
        <v>5498</v>
      </c>
      <c r="B5353" t="s">
        <v>14070</v>
      </c>
      <c r="C5353" t="s">
        <v>8346</v>
      </c>
    </row>
    <row r="5354" spans="1:3" x14ac:dyDescent="0.25">
      <c r="A5354" t="s">
        <v>5499</v>
      </c>
      <c r="B5354" t="s">
        <v>8523</v>
      </c>
      <c r="C5354" t="s">
        <v>14071</v>
      </c>
    </row>
    <row r="5355" spans="1:3" x14ac:dyDescent="0.25">
      <c r="A5355" t="s">
        <v>5500</v>
      </c>
      <c r="B5355" t="s">
        <v>14072</v>
      </c>
      <c r="C5355" t="s">
        <v>8346</v>
      </c>
    </row>
    <row r="5356" spans="1:3" x14ac:dyDescent="0.25">
      <c r="A5356" t="s">
        <v>5501</v>
      </c>
      <c r="B5356" t="s">
        <v>14073</v>
      </c>
      <c r="C5356" t="s">
        <v>8488</v>
      </c>
    </row>
    <row r="5357" spans="1:3" x14ac:dyDescent="0.25">
      <c r="A5357" t="s">
        <v>5502</v>
      </c>
      <c r="B5357" t="s">
        <v>8619</v>
      </c>
      <c r="C5357" t="s">
        <v>14074</v>
      </c>
    </row>
    <row r="5358" spans="1:3" x14ac:dyDescent="0.25">
      <c r="A5358" t="s">
        <v>5503</v>
      </c>
      <c r="B5358" t="s">
        <v>14075</v>
      </c>
      <c r="C5358" t="s">
        <v>8401</v>
      </c>
    </row>
    <row r="5359" spans="1:3" x14ac:dyDescent="0.25">
      <c r="A5359" t="s">
        <v>5504</v>
      </c>
      <c r="B5359" t="s">
        <v>14076</v>
      </c>
      <c r="C5359" t="s">
        <v>8357</v>
      </c>
    </row>
    <row r="5360" spans="1:3" x14ac:dyDescent="0.25">
      <c r="A5360" t="s">
        <v>5505</v>
      </c>
      <c r="B5360" t="s">
        <v>14077</v>
      </c>
      <c r="C5360" t="s">
        <v>8383</v>
      </c>
    </row>
    <row r="5361" spans="1:3" x14ac:dyDescent="0.25">
      <c r="A5361" t="s">
        <v>5506</v>
      </c>
      <c r="B5361" t="s">
        <v>14078</v>
      </c>
      <c r="C5361" t="s">
        <v>8342</v>
      </c>
    </row>
    <row r="5362" spans="1:3" x14ac:dyDescent="0.25">
      <c r="A5362" t="s">
        <v>5507</v>
      </c>
      <c r="B5362" t="s">
        <v>14079</v>
      </c>
      <c r="C5362" t="s">
        <v>8411</v>
      </c>
    </row>
    <row r="5363" spans="1:3" x14ac:dyDescent="0.25">
      <c r="A5363" t="s">
        <v>5508</v>
      </c>
      <c r="B5363" t="s">
        <v>14080</v>
      </c>
      <c r="C5363" t="s">
        <v>8342</v>
      </c>
    </row>
    <row r="5364" spans="1:3" x14ac:dyDescent="0.25">
      <c r="A5364" t="s">
        <v>5509</v>
      </c>
      <c r="B5364" t="s">
        <v>14081</v>
      </c>
      <c r="C5364" t="s">
        <v>8509</v>
      </c>
    </row>
    <row r="5365" spans="1:3" x14ac:dyDescent="0.25">
      <c r="A5365" t="s">
        <v>5510</v>
      </c>
      <c r="B5365" t="s">
        <v>8349</v>
      </c>
      <c r="C5365" t="s">
        <v>14082</v>
      </c>
    </row>
    <row r="5366" spans="1:3" x14ac:dyDescent="0.25">
      <c r="A5366" t="s">
        <v>5511</v>
      </c>
      <c r="B5366" t="s">
        <v>14083</v>
      </c>
      <c r="C5366" t="s">
        <v>8346</v>
      </c>
    </row>
    <row r="5367" spans="1:3" x14ac:dyDescent="0.25">
      <c r="A5367" t="s">
        <v>5512</v>
      </c>
      <c r="B5367" t="s">
        <v>14084</v>
      </c>
      <c r="C5367" t="s">
        <v>8344</v>
      </c>
    </row>
    <row r="5368" spans="1:3" x14ac:dyDescent="0.25">
      <c r="A5368" t="s">
        <v>5513</v>
      </c>
      <c r="B5368" t="s">
        <v>14085</v>
      </c>
      <c r="C5368" t="s">
        <v>9712</v>
      </c>
    </row>
    <row r="5369" spans="1:3" x14ac:dyDescent="0.25">
      <c r="A5369" t="s">
        <v>5514</v>
      </c>
      <c r="B5369" t="s">
        <v>8770</v>
      </c>
      <c r="C5369" t="s">
        <v>14086</v>
      </c>
    </row>
    <row r="5370" spans="1:3" x14ac:dyDescent="0.25">
      <c r="A5370" t="s">
        <v>5515</v>
      </c>
      <c r="B5370" t="s">
        <v>14087</v>
      </c>
      <c r="C5370" t="s">
        <v>8346</v>
      </c>
    </row>
    <row r="5371" spans="1:3" x14ac:dyDescent="0.25">
      <c r="A5371" t="s">
        <v>5516</v>
      </c>
      <c r="B5371" t="s">
        <v>14088</v>
      </c>
      <c r="C5371" t="s">
        <v>8401</v>
      </c>
    </row>
    <row r="5372" spans="1:3" x14ac:dyDescent="0.25">
      <c r="A5372" t="s">
        <v>5517</v>
      </c>
      <c r="B5372" t="s">
        <v>8349</v>
      </c>
      <c r="C5372" t="s">
        <v>14089</v>
      </c>
    </row>
    <row r="5373" spans="1:3" x14ac:dyDescent="0.25">
      <c r="A5373" t="s">
        <v>5518</v>
      </c>
      <c r="B5373" t="s">
        <v>14090</v>
      </c>
      <c r="C5373" t="s">
        <v>8411</v>
      </c>
    </row>
    <row r="5374" spans="1:3" x14ac:dyDescent="0.25">
      <c r="A5374" t="s">
        <v>5519</v>
      </c>
      <c r="B5374" t="s">
        <v>14091</v>
      </c>
      <c r="C5374" t="s">
        <v>8346</v>
      </c>
    </row>
    <row r="5375" spans="1:3" x14ac:dyDescent="0.25">
      <c r="A5375" t="s">
        <v>5520</v>
      </c>
      <c r="B5375" t="s">
        <v>8349</v>
      </c>
      <c r="C5375" t="s">
        <v>14092</v>
      </c>
    </row>
    <row r="5376" spans="1:3" x14ac:dyDescent="0.25">
      <c r="A5376" t="s">
        <v>5521</v>
      </c>
      <c r="B5376" t="s">
        <v>8349</v>
      </c>
      <c r="C5376" t="s">
        <v>14093</v>
      </c>
    </row>
    <row r="5377" spans="1:3" x14ac:dyDescent="0.25">
      <c r="A5377" t="s">
        <v>5522</v>
      </c>
      <c r="B5377" t="s">
        <v>8403</v>
      </c>
      <c r="C5377" t="s">
        <v>14094</v>
      </c>
    </row>
    <row r="5378" spans="1:3" x14ac:dyDescent="0.25">
      <c r="A5378" t="s">
        <v>5523</v>
      </c>
      <c r="B5378" t="s">
        <v>8523</v>
      </c>
      <c r="C5378" t="s">
        <v>14095</v>
      </c>
    </row>
    <row r="5379" spans="1:3" x14ac:dyDescent="0.25">
      <c r="A5379" t="s">
        <v>5524</v>
      </c>
      <c r="B5379" t="s">
        <v>14096</v>
      </c>
      <c r="C5379" t="s">
        <v>8346</v>
      </c>
    </row>
    <row r="5380" spans="1:3" x14ac:dyDescent="0.25">
      <c r="A5380" t="s">
        <v>5525</v>
      </c>
      <c r="B5380" t="s">
        <v>14097</v>
      </c>
      <c r="C5380" t="s">
        <v>8344</v>
      </c>
    </row>
    <row r="5381" spans="1:3" x14ac:dyDescent="0.25">
      <c r="A5381" t="s">
        <v>5526</v>
      </c>
      <c r="B5381" t="s">
        <v>14098</v>
      </c>
      <c r="C5381" t="s">
        <v>8452</v>
      </c>
    </row>
    <row r="5382" spans="1:3" x14ac:dyDescent="0.25">
      <c r="A5382" t="s">
        <v>5527</v>
      </c>
      <c r="B5382" t="s">
        <v>14099</v>
      </c>
      <c r="C5382" t="s">
        <v>8401</v>
      </c>
    </row>
    <row r="5383" spans="1:3" x14ac:dyDescent="0.25">
      <c r="A5383" t="s">
        <v>5528</v>
      </c>
      <c r="B5383" t="s">
        <v>14100</v>
      </c>
      <c r="C5383" t="s">
        <v>8346</v>
      </c>
    </row>
    <row r="5384" spans="1:3" x14ac:dyDescent="0.25">
      <c r="A5384" t="s">
        <v>105</v>
      </c>
      <c r="B5384" t="s">
        <v>14101</v>
      </c>
      <c r="C5384" t="s">
        <v>8379</v>
      </c>
    </row>
    <row r="5385" spans="1:3" x14ac:dyDescent="0.25">
      <c r="A5385" t="s">
        <v>5529</v>
      </c>
      <c r="B5385" t="s">
        <v>14102</v>
      </c>
      <c r="C5385" t="s">
        <v>8379</v>
      </c>
    </row>
    <row r="5386" spans="1:3" x14ac:dyDescent="0.25">
      <c r="A5386" t="s">
        <v>5530</v>
      </c>
      <c r="B5386" t="s">
        <v>8349</v>
      </c>
      <c r="C5386" t="s">
        <v>14103</v>
      </c>
    </row>
    <row r="5387" spans="1:3" x14ac:dyDescent="0.25">
      <c r="A5387" t="s">
        <v>5531</v>
      </c>
      <c r="B5387" t="s">
        <v>14104</v>
      </c>
      <c r="C5387" t="s">
        <v>8401</v>
      </c>
    </row>
    <row r="5388" spans="1:3" x14ac:dyDescent="0.25">
      <c r="A5388" t="s">
        <v>5532</v>
      </c>
      <c r="B5388" t="s">
        <v>8349</v>
      </c>
      <c r="C5388" t="s">
        <v>14105</v>
      </c>
    </row>
    <row r="5389" spans="1:3" x14ac:dyDescent="0.25">
      <c r="A5389" t="s">
        <v>5533</v>
      </c>
      <c r="B5389" t="s">
        <v>14106</v>
      </c>
      <c r="C5389" t="s">
        <v>8457</v>
      </c>
    </row>
    <row r="5390" spans="1:3" x14ac:dyDescent="0.25">
      <c r="A5390" t="s">
        <v>5534</v>
      </c>
      <c r="B5390" t="s">
        <v>14107</v>
      </c>
      <c r="C5390" t="s">
        <v>8411</v>
      </c>
    </row>
    <row r="5391" spans="1:3" x14ac:dyDescent="0.25">
      <c r="A5391" t="s">
        <v>5535</v>
      </c>
      <c r="B5391" t="s">
        <v>14108</v>
      </c>
      <c r="C5391" t="s">
        <v>8401</v>
      </c>
    </row>
    <row r="5392" spans="1:3" x14ac:dyDescent="0.25">
      <c r="A5392" t="s">
        <v>5536</v>
      </c>
      <c r="B5392" t="s">
        <v>14109</v>
      </c>
      <c r="C5392" t="s">
        <v>8401</v>
      </c>
    </row>
    <row r="5393" spans="1:3" x14ac:dyDescent="0.25">
      <c r="A5393" t="s">
        <v>5537</v>
      </c>
      <c r="B5393" t="s">
        <v>14110</v>
      </c>
      <c r="C5393" t="s">
        <v>8401</v>
      </c>
    </row>
    <row r="5394" spans="1:3" x14ac:dyDescent="0.25">
      <c r="A5394" t="s">
        <v>5538</v>
      </c>
      <c r="B5394" t="s">
        <v>14111</v>
      </c>
      <c r="C5394" t="s">
        <v>8561</v>
      </c>
    </row>
    <row r="5395" spans="1:3" x14ac:dyDescent="0.25">
      <c r="A5395" t="s">
        <v>5539</v>
      </c>
      <c r="B5395" t="s">
        <v>14112</v>
      </c>
      <c r="C5395" t="s">
        <v>8401</v>
      </c>
    </row>
    <row r="5396" spans="1:3" x14ac:dyDescent="0.25">
      <c r="A5396" t="s">
        <v>5540</v>
      </c>
      <c r="B5396" t="s">
        <v>14113</v>
      </c>
      <c r="C5396" t="s">
        <v>8344</v>
      </c>
    </row>
    <row r="5397" spans="1:3" x14ac:dyDescent="0.25">
      <c r="A5397" t="s">
        <v>5541</v>
      </c>
      <c r="B5397" t="s">
        <v>14114</v>
      </c>
      <c r="C5397" t="s">
        <v>8365</v>
      </c>
    </row>
    <row r="5398" spans="1:3" x14ac:dyDescent="0.25">
      <c r="A5398" t="s">
        <v>5542</v>
      </c>
      <c r="B5398" t="s">
        <v>14115</v>
      </c>
      <c r="C5398" t="s">
        <v>8452</v>
      </c>
    </row>
    <row r="5399" spans="1:3" x14ac:dyDescent="0.25">
      <c r="A5399" t="s">
        <v>5543</v>
      </c>
      <c r="B5399" t="s">
        <v>14116</v>
      </c>
      <c r="C5399" t="s">
        <v>8846</v>
      </c>
    </row>
    <row r="5400" spans="1:3" x14ac:dyDescent="0.25">
      <c r="A5400" t="s">
        <v>5544</v>
      </c>
      <c r="B5400" t="s">
        <v>14117</v>
      </c>
      <c r="C5400" t="s">
        <v>8379</v>
      </c>
    </row>
    <row r="5401" spans="1:3" x14ac:dyDescent="0.25">
      <c r="A5401" t="s">
        <v>5545</v>
      </c>
      <c r="B5401" t="s">
        <v>14118</v>
      </c>
      <c r="C5401" t="s">
        <v>11042</v>
      </c>
    </row>
    <row r="5402" spans="1:3" x14ac:dyDescent="0.25">
      <c r="A5402" t="s">
        <v>5546</v>
      </c>
      <c r="B5402" t="s">
        <v>14119</v>
      </c>
      <c r="C5402" t="s">
        <v>8401</v>
      </c>
    </row>
    <row r="5403" spans="1:3" x14ac:dyDescent="0.25">
      <c r="A5403" t="s">
        <v>5547</v>
      </c>
      <c r="B5403" t="s">
        <v>14120</v>
      </c>
      <c r="C5403" t="s">
        <v>8348</v>
      </c>
    </row>
    <row r="5404" spans="1:3" x14ac:dyDescent="0.25">
      <c r="A5404" t="s">
        <v>5548</v>
      </c>
      <c r="B5404" t="s">
        <v>14121</v>
      </c>
      <c r="C5404" t="s">
        <v>8346</v>
      </c>
    </row>
    <row r="5405" spans="1:3" x14ac:dyDescent="0.25">
      <c r="A5405" t="s">
        <v>5549</v>
      </c>
      <c r="B5405" t="s">
        <v>14122</v>
      </c>
      <c r="C5405" t="s">
        <v>8452</v>
      </c>
    </row>
    <row r="5406" spans="1:3" x14ac:dyDescent="0.25">
      <c r="A5406" t="s">
        <v>5550</v>
      </c>
      <c r="B5406" t="s">
        <v>8359</v>
      </c>
      <c r="C5406" t="s">
        <v>14123</v>
      </c>
    </row>
    <row r="5407" spans="1:3" x14ac:dyDescent="0.25">
      <c r="A5407" t="s">
        <v>5551</v>
      </c>
      <c r="B5407" t="s">
        <v>8349</v>
      </c>
      <c r="C5407" t="s">
        <v>14124</v>
      </c>
    </row>
    <row r="5408" spans="1:3" x14ac:dyDescent="0.25">
      <c r="A5408" t="s">
        <v>5552</v>
      </c>
      <c r="B5408" t="s">
        <v>14125</v>
      </c>
      <c r="C5408" t="s">
        <v>8379</v>
      </c>
    </row>
    <row r="5409" spans="1:3" x14ac:dyDescent="0.25">
      <c r="A5409" t="s">
        <v>5553</v>
      </c>
      <c r="B5409" t="s">
        <v>14126</v>
      </c>
      <c r="C5409" t="s">
        <v>8348</v>
      </c>
    </row>
    <row r="5410" spans="1:3" x14ac:dyDescent="0.25">
      <c r="A5410" t="s">
        <v>5554</v>
      </c>
      <c r="B5410" t="s">
        <v>14127</v>
      </c>
      <c r="C5410" t="s">
        <v>8452</v>
      </c>
    </row>
    <row r="5411" spans="1:3" x14ac:dyDescent="0.25">
      <c r="A5411" t="s">
        <v>5555</v>
      </c>
      <c r="B5411" t="s">
        <v>14128</v>
      </c>
      <c r="C5411" t="s">
        <v>8457</v>
      </c>
    </row>
    <row r="5412" spans="1:3" x14ac:dyDescent="0.25">
      <c r="A5412" t="s">
        <v>5556</v>
      </c>
      <c r="B5412" t="s">
        <v>14129</v>
      </c>
      <c r="C5412" t="s">
        <v>8459</v>
      </c>
    </row>
    <row r="5413" spans="1:3" x14ac:dyDescent="0.25">
      <c r="A5413" t="s">
        <v>8317</v>
      </c>
      <c r="B5413" t="s">
        <v>8349</v>
      </c>
      <c r="C5413" t="s">
        <v>14130</v>
      </c>
    </row>
    <row r="5414" spans="1:3" x14ac:dyDescent="0.25">
      <c r="A5414" t="s">
        <v>5558</v>
      </c>
      <c r="B5414" t="s">
        <v>14131</v>
      </c>
      <c r="C5414" t="s">
        <v>8452</v>
      </c>
    </row>
    <row r="5415" spans="1:3" x14ac:dyDescent="0.25">
      <c r="A5415" t="s">
        <v>5559</v>
      </c>
      <c r="B5415" t="s">
        <v>14132</v>
      </c>
      <c r="C5415" t="s">
        <v>8392</v>
      </c>
    </row>
    <row r="5416" spans="1:3" x14ac:dyDescent="0.25">
      <c r="A5416" t="s">
        <v>5560</v>
      </c>
      <c r="B5416" t="s">
        <v>8523</v>
      </c>
      <c r="C5416" t="s">
        <v>14133</v>
      </c>
    </row>
    <row r="5417" spans="1:3" x14ac:dyDescent="0.25">
      <c r="A5417" t="s">
        <v>5561</v>
      </c>
      <c r="B5417" t="s">
        <v>14134</v>
      </c>
      <c r="C5417" t="s">
        <v>8898</v>
      </c>
    </row>
    <row r="5418" spans="1:3" x14ac:dyDescent="0.25">
      <c r="A5418" t="s">
        <v>5562</v>
      </c>
      <c r="B5418" t="s">
        <v>8619</v>
      </c>
      <c r="C5418" t="s">
        <v>14135</v>
      </c>
    </row>
    <row r="5419" spans="1:3" x14ac:dyDescent="0.25">
      <c r="A5419" t="s">
        <v>5563</v>
      </c>
      <c r="B5419" t="s">
        <v>14136</v>
      </c>
      <c r="C5419" t="s">
        <v>8346</v>
      </c>
    </row>
    <row r="5420" spans="1:3" x14ac:dyDescent="0.25">
      <c r="A5420" t="s">
        <v>5564</v>
      </c>
      <c r="B5420" t="s">
        <v>8349</v>
      </c>
      <c r="C5420" t="s">
        <v>14137</v>
      </c>
    </row>
    <row r="5421" spans="1:3" x14ac:dyDescent="0.25">
      <c r="A5421" t="s">
        <v>5565</v>
      </c>
      <c r="B5421" t="s">
        <v>8349</v>
      </c>
      <c r="C5421" t="s">
        <v>14138</v>
      </c>
    </row>
    <row r="5422" spans="1:3" x14ac:dyDescent="0.25">
      <c r="A5422" t="s">
        <v>5566</v>
      </c>
      <c r="B5422" t="s">
        <v>14139</v>
      </c>
      <c r="C5422" t="s">
        <v>8411</v>
      </c>
    </row>
    <row r="5423" spans="1:3" x14ac:dyDescent="0.25">
      <c r="A5423" t="s">
        <v>5567</v>
      </c>
      <c r="B5423" t="s">
        <v>8349</v>
      </c>
      <c r="C5423" t="s">
        <v>14140</v>
      </c>
    </row>
    <row r="5424" spans="1:3" x14ac:dyDescent="0.25">
      <c r="A5424" t="s">
        <v>8209</v>
      </c>
      <c r="B5424" t="s">
        <v>14141</v>
      </c>
      <c r="C5424" t="s">
        <v>8365</v>
      </c>
    </row>
    <row r="5425" spans="1:3" x14ac:dyDescent="0.25">
      <c r="A5425" t="s">
        <v>5569</v>
      </c>
      <c r="B5425" t="s">
        <v>14142</v>
      </c>
      <c r="C5425" t="s">
        <v>8517</v>
      </c>
    </row>
    <row r="5426" spans="1:3" x14ac:dyDescent="0.25">
      <c r="A5426" t="s">
        <v>5570</v>
      </c>
      <c r="B5426" t="s">
        <v>14143</v>
      </c>
      <c r="C5426" t="s">
        <v>8452</v>
      </c>
    </row>
    <row r="5427" spans="1:3" x14ac:dyDescent="0.25">
      <c r="A5427" t="s">
        <v>5571</v>
      </c>
      <c r="B5427" t="s">
        <v>14144</v>
      </c>
      <c r="C5427" t="s">
        <v>8346</v>
      </c>
    </row>
    <row r="5428" spans="1:3" x14ac:dyDescent="0.25">
      <c r="A5428" t="s">
        <v>5572</v>
      </c>
      <c r="B5428" t="s">
        <v>14145</v>
      </c>
      <c r="C5428" t="s">
        <v>8346</v>
      </c>
    </row>
    <row r="5429" spans="1:3" x14ac:dyDescent="0.25">
      <c r="A5429" t="s">
        <v>5573</v>
      </c>
      <c r="B5429" t="s">
        <v>14146</v>
      </c>
      <c r="C5429" t="s">
        <v>8898</v>
      </c>
    </row>
    <row r="5430" spans="1:3" x14ac:dyDescent="0.25">
      <c r="A5430" t="s">
        <v>5574</v>
      </c>
      <c r="B5430" t="s">
        <v>14147</v>
      </c>
      <c r="C5430" t="s">
        <v>8346</v>
      </c>
    </row>
    <row r="5431" spans="1:3" x14ac:dyDescent="0.25">
      <c r="A5431" t="s">
        <v>5575</v>
      </c>
      <c r="B5431" t="s">
        <v>14148</v>
      </c>
      <c r="C5431" t="s">
        <v>9712</v>
      </c>
    </row>
    <row r="5432" spans="1:3" x14ac:dyDescent="0.25">
      <c r="A5432" t="s">
        <v>5576</v>
      </c>
      <c r="B5432" t="s">
        <v>14149</v>
      </c>
      <c r="C5432" t="s">
        <v>8452</v>
      </c>
    </row>
    <row r="5433" spans="1:3" x14ac:dyDescent="0.25">
      <c r="A5433" t="s">
        <v>5577</v>
      </c>
      <c r="B5433" t="s">
        <v>14150</v>
      </c>
      <c r="C5433" t="s">
        <v>8452</v>
      </c>
    </row>
    <row r="5434" spans="1:3" x14ac:dyDescent="0.25">
      <c r="A5434" t="s">
        <v>5578</v>
      </c>
      <c r="B5434" t="s">
        <v>8349</v>
      </c>
      <c r="C5434" t="s">
        <v>14151</v>
      </c>
    </row>
    <row r="5435" spans="1:3" x14ac:dyDescent="0.25">
      <c r="A5435" t="s">
        <v>5579</v>
      </c>
      <c r="B5435" t="s">
        <v>14152</v>
      </c>
      <c r="C5435" t="s">
        <v>8379</v>
      </c>
    </row>
    <row r="5436" spans="1:3" x14ac:dyDescent="0.25">
      <c r="A5436" t="s">
        <v>5580</v>
      </c>
      <c r="B5436" t="s">
        <v>14153</v>
      </c>
      <c r="C5436" t="s">
        <v>8344</v>
      </c>
    </row>
    <row r="5437" spans="1:3" x14ac:dyDescent="0.25">
      <c r="A5437" t="s">
        <v>5581</v>
      </c>
      <c r="B5437" t="s">
        <v>8349</v>
      </c>
      <c r="C5437" t="s">
        <v>14154</v>
      </c>
    </row>
    <row r="5438" spans="1:3" x14ac:dyDescent="0.25">
      <c r="A5438" t="s">
        <v>5582</v>
      </c>
      <c r="B5438" t="s">
        <v>8349</v>
      </c>
      <c r="C5438" t="s">
        <v>14155</v>
      </c>
    </row>
    <row r="5439" spans="1:3" x14ac:dyDescent="0.25">
      <c r="A5439" t="s">
        <v>5583</v>
      </c>
      <c r="B5439" t="s">
        <v>14156</v>
      </c>
      <c r="C5439" t="s">
        <v>8365</v>
      </c>
    </row>
    <row r="5440" spans="1:3" x14ac:dyDescent="0.25">
      <c r="A5440" t="s">
        <v>5584</v>
      </c>
      <c r="B5440" t="s">
        <v>14157</v>
      </c>
      <c r="C5440" t="s">
        <v>8365</v>
      </c>
    </row>
    <row r="5441" spans="1:3" x14ac:dyDescent="0.25">
      <c r="A5441" t="s">
        <v>5585</v>
      </c>
      <c r="B5441" t="s">
        <v>14158</v>
      </c>
      <c r="C5441" t="s">
        <v>8365</v>
      </c>
    </row>
    <row r="5442" spans="1:3" x14ac:dyDescent="0.25">
      <c r="A5442" t="s">
        <v>5586</v>
      </c>
      <c r="B5442" t="s">
        <v>14159</v>
      </c>
      <c r="C5442" t="s">
        <v>8401</v>
      </c>
    </row>
    <row r="5443" spans="1:3" x14ac:dyDescent="0.25">
      <c r="A5443" t="s">
        <v>5587</v>
      </c>
      <c r="B5443" t="s">
        <v>8349</v>
      </c>
      <c r="C5443" t="s">
        <v>14160</v>
      </c>
    </row>
    <row r="5444" spans="1:3" x14ac:dyDescent="0.25">
      <c r="A5444" t="s">
        <v>5588</v>
      </c>
      <c r="B5444" t="s">
        <v>14161</v>
      </c>
      <c r="C5444" t="s">
        <v>8365</v>
      </c>
    </row>
    <row r="5445" spans="1:3" x14ac:dyDescent="0.25">
      <c r="A5445" t="s">
        <v>5589</v>
      </c>
      <c r="B5445" t="s">
        <v>14162</v>
      </c>
      <c r="C5445" t="s">
        <v>8344</v>
      </c>
    </row>
    <row r="5446" spans="1:3" x14ac:dyDescent="0.25">
      <c r="A5446" t="s">
        <v>5590</v>
      </c>
      <c r="B5446" t="s">
        <v>8523</v>
      </c>
      <c r="C5446" t="s">
        <v>14163</v>
      </c>
    </row>
    <row r="5447" spans="1:3" x14ac:dyDescent="0.25">
      <c r="A5447" t="s">
        <v>5591</v>
      </c>
      <c r="B5447" t="s">
        <v>14164</v>
      </c>
      <c r="C5447" t="s">
        <v>8401</v>
      </c>
    </row>
    <row r="5448" spans="1:3" x14ac:dyDescent="0.25">
      <c r="A5448" t="s">
        <v>5592</v>
      </c>
      <c r="B5448" t="s">
        <v>14165</v>
      </c>
      <c r="C5448" t="s">
        <v>8401</v>
      </c>
    </row>
    <row r="5449" spans="1:3" x14ac:dyDescent="0.25">
      <c r="A5449" t="s">
        <v>5593</v>
      </c>
      <c r="B5449" t="s">
        <v>8395</v>
      </c>
      <c r="C5449" t="s">
        <v>14166</v>
      </c>
    </row>
    <row r="5450" spans="1:3" x14ac:dyDescent="0.25">
      <c r="A5450" t="s">
        <v>5594</v>
      </c>
      <c r="B5450" t="s">
        <v>14167</v>
      </c>
      <c r="C5450" t="s">
        <v>8365</v>
      </c>
    </row>
    <row r="5451" spans="1:3" x14ac:dyDescent="0.25">
      <c r="A5451" t="s">
        <v>5595</v>
      </c>
      <c r="B5451" t="s">
        <v>14168</v>
      </c>
      <c r="C5451" t="s">
        <v>10352</v>
      </c>
    </row>
    <row r="5452" spans="1:3" x14ac:dyDescent="0.25">
      <c r="A5452" t="s">
        <v>5596</v>
      </c>
      <c r="B5452" t="s">
        <v>9203</v>
      </c>
      <c r="C5452" t="s">
        <v>14169</v>
      </c>
    </row>
    <row r="5453" spans="1:3" x14ac:dyDescent="0.25">
      <c r="A5453" t="s">
        <v>5597</v>
      </c>
      <c r="B5453" t="s">
        <v>14170</v>
      </c>
      <c r="C5453" t="s">
        <v>8379</v>
      </c>
    </row>
    <row r="5454" spans="1:3" x14ac:dyDescent="0.25">
      <c r="A5454" t="s">
        <v>5598</v>
      </c>
      <c r="B5454" t="s">
        <v>8349</v>
      </c>
      <c r="C5454" t="s">
        <v>14171</v>
      </c>
    </row>
    <row r="5455" spans="1:3" x14ac:dyDescent="0.25">
      <c r="A5455" t="s">
        <v>5599</v>
      </c>
      <c r="B5455" t="s">
        <v>14172</v>
      </c>
      <c r="C5455" t="s">
        <v>8517</v>
      </c>
    </row>
    <row r="5456" spans="1:3" x14ac:dyDescent="0.25">
      <c r="A5456" t="s">
        <v>5600</v>
      </c>
      <c r="B5456" t="s">
        <v>14173</v>
      </c>
      <c r="C5456" t="s">
        <v>8530</v>
      </c>
    </row>
    <row r="5457" spans="1:3" x14ac:dyDescent="0.25">
      <c r="A5457" t="s">
        <v>5601</v>
      </c>
      <c r="B5457" t="s">
        <v>8349</v>
      </c>
      <c r="C5457" t="s">
        <v>14174</v>
      </c>
    </row>
    <row r="5458" spans="1:3" x14ac:dyDescent="0.25">
      <c r="A5458" t="s">
        <v>5602</v>
      </c>
      <c r="B5458" t="s">
        <v>8349</v>
      </c>
      <c r="C5458" t="s">
        <v>14175</v>
      </c>
    </row>
    <row r="5459" spans="1:3" x14ac:dyDescent="0.25">
      <c r="A5459" t="s">
        <v>5603</v>
      </c>
      <c r="B5459" t="s">
        <v>14176</v>
      </c>
      <c r="C5459" t="s">
        <v>8346</v>
      </c>
    </row>
    <row r="5460" spans="1:3" x14ac:dyDescent="0.25">
      <c r="A5460" t="s">
        <v>5604</v>
      </c>
      <c r="B5460" t="s">
        <v>14177</v>
      </c>
      <c r="C5460" t="s">
        <v>8346</v>
      </c>
    </row>
    <row r="5461" spans="1:3" x14ac:dyDescent="0.25">
      <c r="A5461" t="s">
        <v>5605</v>
      </c>
      <c r="B5461" t="s">
        <v>14178</v>
      </c>
      <c r="C5461" t="s">
        <v>8401</v>
      </c>
    </row>
    <row r="5462" spans="1:3" x14ac:dyDescent="0.25">
      <c r="A5462" t="s">
        <v>5606</v>
      </c>
      <c r="B5462" t="s">
        <v>8349</v>
      </c>
      <c r="C5462" t="s">
        <v>14179</v>
      </c>
    </row>
    <row r="5463" spans="1:3" x14ac:dyDescent="0.25">
      <c r="A5463" t="s">
        <v>5607</v>
      </c>
      <c r="B5463" t="s">
        <v>14180</v>
      </c>
      <c r="C5463" t="s">
        <v>8461</v>
      </c>
    </row>
    <row r="5464" spans="1:3" x14ac:dyDescent="0.25">
      <c r="A5464" t="s">
        <v>5608</v>
      </c>
    </row>
    <row r="5465" spans="1:3" x14ac:dyDescent="0.25">
      <c r="A5465" t="s">
        <v>5609</v>
      </c>
      <c r="B5465" t="s">
        <v>14181</v>
      </c>
      <c r="C5465" t="s">
        <v>8452</v>
      </c>
    </row>
    <row r="5466" spans="1:3" x14ac:dyDescent="0.25">
      <c r="A5466" t="s">
        <v>5610</v>
      </c>
      <c r="B5466" t="s">
        <v>8349</v>
      </c>
      <c r="C5466" t="s">
        <v>14182</v>
      </c>
    </row>
    <row r="5467" spans="1:3" x14ac:dyDescent="0.25">
      <c r="A5467" t="s">
        <v>5611</v>
      </c>
      <c r="B5467" t="s">
        <v>14183</v>
      </c>
      <c r="C5467" t="s">
        <v>8365</v>
      </c>
    </row>
    <row r="5468" spans="1:3" x14ac:dyDescent="0.25">
      <c r="A5468" t="s">
        <v>5612</v>
      </c>
      <c r="B5468" t="s">
        <v>14184</v>
      </c>
      <c r="C5468" t="s">
        <v>8344</v>
      </c>
    </row>
    <row r="5469" spans="1:3" x14ac:dyDescent="0.25">
      <c r="A5469" t="s">
        <v>5613</v>
      </c>
      <c r="B5469" t="s">
        <v>14185</v>
      </c>
      <c r="C5469" t="s">
        <v>8346</v>
      </c>
    </row>
    <row r="5470" spans="1:3" x14ac:dyDescent="0.25">
      <c r="A5470" t="s">
        <v>5614</v>
      </c>
      <c r="B5470" t="s">
        <v>8349</v>
      </c>
      <c r="C5470" t="s">
        <v>14186</v>
      </c>
    </row>
    <row r="5471" spans="1:3" x14ac:dyDescent="0.25">
      <c r="A5471" t="s">
        <v>5615</v>
      </c>
      <c r="B5471" t="s">
        <v>14187</v>
      </c>
      <c r="C5471" t="s">
        <v>8390</v>
      </c>
    </row>
    <row r="5472" spans="1:3" x14ac:dyDescent="0.25">
      <c r="A5472" t="s">
        <v>5616</v>
      </c>
      <c r="B5472" t="s">
        <v>10233</v>
      </c>
      <c r="C5472" t="s">
        <v>14188</v>
      </c>
    </row>
    <row r="5473" spans="1:3" x14ac:dyDescent="0.25">
      <c r="A5473" t="s">
        <v>5617</v>
      </c>
      <c r="B5473" t="s">
        <v>14189</v>
      </c>
      <c r="C5473" t="s">
        <v>8401</v>
      </c>
    </row>
    <row r="5474" spans="1:3" x14ac:dyDescent="0.25">
      <c r="A5474" t="s">
        <v>5618</v>
      </c>
      <c r="B5474" t="s">
        <v>14190</v>
      </c>
      <c r="C5474" t="s">
        <v>8379</v>
      </c>
    </row>
    <row r="5475" spans="1:3" x14ac:dyDescent="0.25">
      <c r="A5475" t="s">
        <v>5619</v>
      </c>
      <c r="B5475" t="s">
        <v>14191</v>
      </c>
      <c r="C5475" t="s">
        <v>8401</v>
      </c>
    </row>
    <row r="5476" spans="1:3" x14ac:dyDescent="0.25">
      <c r="A5476" t="s">
        <v>5620</v>
      </c>
      <c r="B5476" t="s">
        <v>14192</v>
      </c>
      <c r="C5476" t="s">
        <v>8365</v>
      </c>
    </row>
    <row r="5477" spans="1:3" x14ac:dyDescent="0.25">
      <c r="A5477" t="s">
        <v>5621</v>
      </c>
      <c r="B5477" t="s">
        <v>8349</v>
      </c>
      <c r="C5477" t="s">
        <v>14193</v>
      </c>
    </row>
    <row r="5478" spans="1:3" x14ac:dyDescent="0.25">
      <c r="A5478" t="s">
        <v>5622</v>
      </c>
      <c r="B5478" t="s">
        <v>14194</v>
      </c>
      <c r="C5478" t="s">
        <v>8561</v>
      </c>
    </row>
    <row r="5479" spans="1:3" x14ac:dyDescent="0.25">
      <c r="A5479" t="s">
        <v>5623</v>
      </c>
      <c r="B5479" t="s">
        <v>14195</v>
      </c>
      <c r="C5479" t="s">
        <v>8561</v>
      </c>
    </row>
    <row r="5480" spans="1:3" x14ac:dyDescent="0.25">
      <c r="A5480" t="s">
        <v>5624</v>
      </c>
      <c r="B5480" t="s">
        <v>14196</v>
      </c>
      <c r="C5480" t="s">
        <v>8413</v>
      </c>
    </row>
    <row r="5481" spans="1:3" x14ac:dyDescent="0.25">
      <c r="A5481" t="s">
        <v>5625</v>
      </c>
      <c r="B5481" t="s">
        <v>14197</v>
      </c>
      <c r="C5481" t="s">
        <v>8348</v>
      </c>
    </row>
    <row r="5482" spans="1:3" x14ac:dyDescent="0.25">
      <c r="A5482" t="s">
        <v>5626</v>
      </c>
      <c r="B5482" t="s">
        <v>8349</v>
      </c>
      <c r="C5482" t="s">
        <v>14198</v>
      </c>
    </row>
    <row r="5483" spans="1:3" x14ac:dyDescent="0.25">
      <c r="A5483" t="s">
        <v>5627</v>
      </c>
      <c r="B5483" t="s">
        <v>9156</v>
      </c>
      <c r="C5483" t="s">
        <v>14199</v>
      </c>
    </row>
    <row r="5484" spans="1:3" x14ac:dyDescent="0.25">
      <c r="A5484" t="s">
        <v>5628</v>
      </c>
      <c r="B5484" t="s">
        <v>14200</v>
      </c>
      <c r="C5484" t="s">
        <v>8411</v>
      </c>
    </row>
    <row r="5485" spans="1:3" x14ac:dyDescent="0.25">
      <c r="A5485" t="s">
        <v>5629</v>
      </c>
      <c r="B5485" t="s">
        <v>8349</v>
      </c>
      <c r="C5485" t="s">
        <v>14201</v>
      </c>
    </row>
    <row r="5486" spans="1:3" x14ac:dyDescent="0.25">
      <c r="A5486" t="s">
        <v>5630</v>
      </c>
      <c r="B5486" t="s">
        <v>14202</v>
      </c>
      <c r="C5486" t="s">
        <v>8346</v>
      </c>
    </row>
    <row r="5487" spans="1:3" x14ac:dyDescent="0.25">
      <c r="A5487" t="s">
        <v>5631</v>
      </c>
      <c r="B5487" t="s">
        <v>14203</v>
      </c>
      <c r="C5487" t="s">
        <v>8459</v>
      </c>
    </row>
    <row r="5488" spans="1:3" x14ac:dyDescent="0.25">
      <c r="A5488" t="s">
        <v>5632</v>
      </c>
      <c r="B5488" t="s">
        <v>8349</v>
      </c>
      <c r="C5488" t="s">
        <v>14204</v>
      </c>
    </row>
    <row r="5489" spans="1:3" x14ac:dyDescent="0.25">
      <c r="A5489" t="s">
        <v>5633</v>
      </c>
      <c r="B5489" t="s">
        <v>14205</v>
      </c>
      <c r="C5489" t="s">
        <v>8509</v>
      </c>
    </row>
    <row r="5490" spans="1:3" x14ac:dyDescent="0.25">
      <c r="A5490" t="s">
        <v>5634</v>
      </c>
      <c r="B5490" t="s">
        <v>14206</v>
      </c>
      <c r="C5490" t="s">
        <v>8342</v>
      </c>
    </row>
    <row r="5491" spans="1:3" x14ac:dyDescent="0.25">
      <c r="A5491" t="s">
        <v>5635</v>
      </c>
      <c r="B5491" t="s">
        <v>14207</v>
      </c>
      <c r="C5491" t="s">
        <v>8346</v>
      </c>
    </row>
    <row r="5492" spans="1:3" x14ac:dyDescent="0.25">
      <c r="A5492" t="s">
        <v>5636</v>
      </c>
      <c r="B5492" t="s">
        <v>8349</v>
      </c>
      <c r="C5492" t="s">
        <v>14208</v>
      </c>
    </row>
    <row r="5493" spans="1:3" x14ac:dyDescent="0.25">
      <c r="A5493" t="s">
        <v>5637</v>
      </c>
      <c r="B5493" t="s">
        <v>14209</v>
      </c>
      <c r="C5493" t="s">
        <v>14210</v>
      </c>
    </row>
    <row r="5494" spans="1:3" x14ac:dyDescent="0.25">
      <c r="A5494" t="s">
        <v>5638</v>
      </c>
      <c r="B5494" t="s">
        <v>14211</v>
      </c>
      <c r="C5494" t="s">
        <v>8344</v>
      </c>
    </row>
    <row r="5495" spans="1:3" x14ac:dyDescent="0.25">
      <c r="A5495" t="s">
        <v>5639</v>
      </c>
      <c r="B5495" t="s">
        <v>14212</v>
      </c>
      <c r="C5495" t="s">
        <v>8365</v>
      </c>
    </row>
    <row r="5496" spans="1:3" x14ac:dyDescent="0.25">
      <c r="A5496" t="s">
        <v>5640</v>
      </c>
      <c r="B5496" t="s">
        <v>14213</v>
      </c>
      <c r="C5496" t="s">
        <v>8411</v>
      </c>
    </row>
    <row r="5497" spans="1:3" x14ac:dyDescent="0.25">
      <c r="A5497" t="s">
        <v>5641</v>
      </c>
      <c r="B5497" t="s">
        <v>14214</v>
      </c>
      <c r="C5497" t="s">
        <v>8401</v>
      </c>
    </row>
    <row r="5498" spans="1:3" x14ac:dyDescent="0.25">
      <c r="A5498" t="s">
        <v>5642</v>
      </c>
      <c r="B5498" t="s">
        <v>14215</v>
      </c>
      <c r="C5498" t="s">
        <v>14216</v>
      </c>
    </row>
    <row r="5499" spans="1:3" x14ac:dyDescent="0.25">
      <c r="A5499" t="s">
        <v>5643</v>
      </c>
      <c r="B5499" t="s">
        <v>8349</v>
      </c>
      <c r="C5499" t="s">
        <v>14217</v>
      </c>
    </row>
    <row r="5500" spans="1:3" x14ac:dyDescent="0.25">
      <c r="A5500" t="s">
        <v>5644</v>
      </c>
      <c r="B5500" t="s">
        <v>14218</v>
      </c>
      <c r="C5500" t="s">
        <v>8344</v>
      </c>
    </row>
    <row r="5501" spans="1:3" x14ac:dyDescent="0.25">
      <c r="A5501" t="s">
        <v>5645</v>
      </c>
      <c r="B5501" t="s">
        <v>8523</v>
      </c>
      <c r="C5501" t="s">
        <v>14219</v>
      </c>
    </row>
    <row r="5502" spans="1:3" x14ac:dyDescent="0.25">
      <c r="A5502" t="s">
        <v>5646</v>
      </c>
      <c r="B5502" t="s">
        <v>14220</v>
      </c>
      <c r="C5502" t="s">
        <v>8406</v>
      </c>
    </row>
    <row r="5503" spans="1:3" x14ac:dyDescent="0.25">
      <c r="A5503" t="s">
        <v>5647</v>
      </c>
      <c r="B5503" t="s">
        <v>14221</v>
      </c>
      <c r="C5503" t="s">
        <v>9678</v>
      </c>
    </row>
    <row r="5504" spans="1:3" x14ac:dyDescent="0.25">
      <c r="A5504" t="s">
        <v>5648</v>
      </c>
      <c r="B5504" t="s">
        <v>14222</v>
      </c>
      <c r="C5504" t="s">
        <v>8401</v>
      </c>
    </row>
    <row r="5505" spans="1:3" x14ac:dyDescent="0.25">
      <c r="A5505" t="s">
        <v>5649</v>
      </c>
      <c r="B5505" t="s">
        <v>14223</v>
      </c>
      <c r="C5505" t="s">
        <v>8365</v>
      </c>
    </row>
    <row r="5506" spans="1:3" x14ac:dyDescent="0.25">
      <c r="A5506" t="s">
        <v>5650</v>
      </c>
      <c r="B5506" t="s">
        <v>14224</v>
      </c>
      <c r="C5506" t="s">
        <v>8346</v>
      </c>
    </row>
    <row r="5507" spans="1:3" x14ac:dyDescent="0.25">
      <c r="A5507" t="s">
        <v>5651</v>
      </c>
      <c r="B5507" t="s">
        <v>14225</v>
      </c>
      <c r="C5507" t="s">
        <v>8348</v>
      </c>
    </row>
    <row r="5508" spans="1:3" x14ac:dyDescent="0.25">
      <c r="A5508" t="s">
        <v>5652</v>
      </c>
      <c r="B5508" t="s">
        <v>14226</v>
      </c>
      <c r="C5508" t="s">
        <v>8530</v>
      </c>
    </row>
    <row r="5509" spans="1:3" x14ac:dyDescent="0.25">
      <c r="A5509" t="s">
        <v>5653</v>
      </c>
      <c r="B5509" t="s">
        <v>14227</v>
      </c>
      <c r="C5509" t="s">
        <v>8348</v>
      </c>
    </row>
    <row r="5510" spans="1:3" x14ac:dyDescent="0.25">
      <c r="A5510" t="s">
        <v>5654</v>
      </c>
      <c r="B5510" t="s">
        <v>14228</v>
      </c>
      <c r="C5510" t="s">
        <v>8348</v>
      </c>
    </row>
    <row r="5511" spans="1:3" x14ac:dyDescent="0.25">
      <c r="A5511" t="s">
        <v>5655</v>
      </c>
      <c r="B5511" t="s">
        <v>8770</v>
      </c>
      <c r="C5511" t="s">
        <v>14229</v>
      </c>
    </row>
    <row r="5512" spans="1:3" x14ac:dyDescent="0.25">
      <c r="A5512" t="s">
        <v>5656</v>
      </c>
      <c r="B5512" t="s">
        <v>14230</v>
      </c>
      <c r="C5512" t="s">
        <v>9935</v>
      </c>
    </row>
    <row r="5513" spans="1:3" x14ac:dyDescent="0.25">
      <c r="A5513" t="s">
        <v>5657</v>
      </c>
      <c r="B5513" t="s">
        <v>14231</v>
      </c>
      <c r="C5513" t="s">
        <v>8452</v>
      </c>
    </row>
    <row r="5514" spans="1:3" x14ac:dyDescent="0.25">
      <c r="A5514" t="s">
        <v>5658</v>
      </c>
      <c r="B5514" t="s">
        <v>8349</v>
      </c>
      <c r="C5514" t="s">
        <v>14232</v>
      </c>
    </row>
    <row r="5515" spans="1:3" x14ac:dyDescent="0.25">
      <c r="A5515" t="s">
        <v>5659</v>
      </c>
      <c r="B5515" t="s">
        <v>14233</v>
      </c>
      <c r="C5515" t="s">
        <v>8530</v>
      </c>
    </row>
    <row r="5516" spans="1:3" x14ac:dyDescent="0.25">
      <c r="A5516" t="s">
        <v>5660</v>
      </c>
      <c r="B5516" t="s">
        <v>9908</v>
      </c>
      <c r="C5516" t="s">
        <v>14234</v>
      </c>
    </row>
    <row r="5517" spans="1:3" x14ac:dyDescent="0.25">
      <c r="A5517" t="s">
        <v>5661</v>
      </c>
      <c r="B5517" t="s">
        <v>14235</v>
      </c>
      <c r="C5517" t="s">
        <v>8499</v>
      </c>
    </row>
    <row r="5518" spans="1:3" x14ac:dyDescent="0.25">
      <c r="A5518" t="s">
        <v>5662</v>
      </c>
      <c r="B5518" t="s">
        <v>14236</v>
      </c>
      <c r="C5518" t="s">
        <v>8499</v>
      </c>
    </row>
    <row r="5519" spans="1:3" x14ac:dyDescent="0.25">
      <c r="A5519" t="s">
        <v>5663</v>
      </c>
      <c r="B5519" t="s">
        <v>9529</v>
      </c>
      <c r="C5519" t="s">
        <v>14237</v>
      </c>
    </row>
    <row r="5520" spans="1:3" x14ac:dyDescent="0.25">
      <c r="A5520" t="s">
        <v>5664</v>
      </c>
      <c r="B5520" t="s">
        <v>14238</v>
      </c>
      <c r="C5520" t="s">
        <v>8344</v>
      </c>
    </row>
    <row r="5521" spans="1:3" x14ac:dyDescent="0.25">
      <c r="A5521" t="s">
        <v>5665</v>
      </c>
      <c r="B5521" t="s">
        <v>8349</v>
      </c>
      <c r="C5521" t="s">
        <v>14239</v>
      </c>
    </row>
    <row r="5522" spans="1:3" x14ac:dyDescent="0.25">
      <c r="A5522" t="s">
        <v>5666</v>
      </c>
      <c r="B5522" t="s">
        <v>14240</v>
      </c>
      <c r="C5522" t="s">
        <v>8346</v>
      </c>
    </row>
    <row r="5523" spans="1:3" x14ac:dyDescent="0.25">
      <c r="A5523" t="s">
        <v>5667</v>
      </c>
      <c r="B5523" t="s">
        <v>14241</v>
      </c>
      <c r="C5523" t="s">
        <v>8365</v>
      </c>
    </row>
    <row r="5524" spans="1:3" x14ac:dyDescent="0.25">
      <c r="A5524" t="s">
        <v>5668</v>
      </c>
      <c r="B5524" t="s">
        <v>8349</v>
      </c>
      <c r="C5524" t="s">
        <v>14242</v>
      </c>
    </row>
    <row r="5525" spans="1:3" x14ac:dyDescent="0.25">
      <c r="A5525" t="s">
        <v>5669</v>
      </c>
      <c r="B5525" t="s">
        <v>14243</v>
      </c>
      <c r="C5525" t="s">
        <v>8365</v>
      </c>
    </row>
    <row r="5526" spans="1:3" x14ac:dyDescent="0.25">
      <c r="A5526" t="s">
        <v>5670</v>
      </c>
      <c r="B5526" t="s">
        <v>14244</v>
      </c>
      <c r="C5526" t="s">
        <v>8348</v>
      </c>
    </row>
    <row r="5527" spans="1:3" x14ac:dyDescent="0.25">
      <c r="A5527" t="s">
        <v>5671</v>
      </c>
      <c r="B5527" t="s">
        <v>14245</v>
      </c>
      <c r="C5527" t="s">
        <v>8365</v>
      </c>
    </row>
    <row r="5528" spans="1:3" x14ac:dyDescent="0.25">
      <c r="A5528" t="s">
        <v>5672</v>
      </c>
      <c r="B5528" t="s">
        <v>14246</v>
      </c>
      <c r="C5528" t="s">
        <v>8365</v>
      </c>
    </row>
    <row r="5529" spans="1:3" x14ac:dyDescent="0.25">
      <c r="A5529" t="s">
        <v>5673</v>
      </c>
      <c r="B5529" t="s">
        <v>14247</v>
      </c>
      <c r="C5529" t="s">
        <v>8401</v>
      </c>
    </row>
    <row r="5530" spans="1:3" x14ac:dyDescent="0.25">
      <c r="A5530" t="s">
        <v>5674</v>
      </c>
      <c r="B5530" t="s">
        <v>14248</v>
      </c>
      <c r="C5530" t="s">
        <v>8346</v>
      </c>
    </row>
    <row r="5531" spans="1:3" x14ac:dyDescent="0.25">
      <c r="A5531" t="s">
        <v>5675</v>
      </c>
      <c r="B5531" t="s">
        <v>14249</v>
      </c>
      <c r="C5531" t="s">
        <v>8488</v>
      </c>
    </row>
    <row r="5532" spans="1:3" x14ac:dyDescent="0.25">
      <c r="A5532" t="s">
        <v>5676</v>
      </c>
      <c r="B5532" t="s">
        <v>14250</v>
      </c>
      <c r="C5532" t="s">
        <v>8365</v>
      </c>
    </row>
    <row r="5533" spans="1:3" x14ac:dyDescent="0.25">
      <c r="A5533" t="s">
        <v>5677</v>
      </c>
      <c r="B5533" t="s">
        <v>14251</v>
      </c>
      <c r="C5533" t="s">
        <v>14252</v>
      </c>
    </row>
    <row r="5534" spans="1:3" x14ac:dyDescent="0.25">
      <c r="A5534" t="s">
        <v>5678</v>
      </c>
      <c r="B5534" t="s">
        <v>14253</v>
      </c>
      <c r="C5534" t="s">
        <v>8452</v>
      </c>
    </row>
    <row r="5535" spans="1:3" x14ac:dyDescent="0.25">
      <c r="A5535" t="s">
        <v>5679</v>
      </c>
      <c r="B5535" t="s">
        <v>8349</v>
      </c>
      <c r="C5535" t="s">
        <v>14254</v>
      </c>
    </row>
    <row r="5536" spans="1:3" x14ac:dyDescent="0.25">
      <c r="A5536" t="s">
        <v>5680</v>
      </c>
      <c r="B5536" t="s">
        <v>14255</v>
      </c>
      <c r="C5536" t="s">
        <v>8346</v>
      </c>
    </row>
    <row r="5537" spans="1:3" x14ac:dyDescent="0.25">
      <c r="A5537" t="s">
        <v>5681</v>
      </c>
      <c r="B5537" t="s">
        <v>14256</v>
      </c>
      <c r="C5537" t="s">
        <v>8452</v>
      </c>
    </row>
    <row r="5538" spans="1:3" x14ac:dyDescent="0.25">
      <c r="A5538" t="s">
        <v>5682</v>
      </c>
      <c r="B5538" t="s">
        <v>14257</v>
      </c>
      <c r="C5538" t="s">
        <v>8365</v>
      </c>
    </row>
    <row r="5539" spans="1:3" x14ac:dyDescent="0.25">
      <c r="A5539" t="s">
        <v>0</v>
      </c>
      <c r="B5539" t="s">
        <v>8359</v>
      </c>
      <c r="C5539" t="s">
        <v>14258</v>
      </c>
    </row>
    <row r="5540" spans="1:3" x14ac:dyDescent="0.25">
      <c r="A5540" t="s">
        <v>5683</v>
      </c>
      <c r="B5540" t="s">
        <v>14259</v>
      </c>
      <c r="C5540" t="s">
        <v>8344</v>
      </c>
    </row>
    <row r="5541" spans="1:3" x14ac:dyDescent="0.25">
      <c r="A5541" t="s">
        <v>5684</v>
      </c>
      <c r="B5541" t="s">
        <v>14260</v>
      </c>
      <c r="C5541" t="s">
        <v>8365</v>
      </c>
    </row>
    <row r="5542" spans="1:3" x14ac:dyDescent="0.25">
      <c r="A5542" t="s">
        <v>5685</v>
      </c>
      <c r="B5542" t="s">
        <v>14261</v>
      </c>
      <c r="C5542" t="s">
        <v>8452</v>
      </c>
    </row>
    <row r="5543" spans="1:3" x14ac:dyDescent="0.25">
      <c r="A5543" t="s">
        <v>5686</v>
      </c>
      <c r="B5543" t="s">
        <v>14262</v>
      </c>
      <c r="C5543" t="s">
        <v>8346</v>
      </c>
    </row>
    <row r="5544" spans="1:3" x14ac:dyDescent="0.25">
      <c r="A5544" t="s">
        <v>5687</v>
      </c>
      <c r="B5544" t="s">
        <v>14263</v>
      </c>
      <c r="C5544" t="s">
        <v>8365</v>
      </c>
    </row>
    <row r="5545" spans="1:3" x14ac:dyDescent="0.25">
      <c r="A5545" t="s">
        <v>5688</v>
      </c>
      <c r="B5545" t="s">
        <v>14264</v>
      </c>
      <c r="C5545" t="s">
        <v>8383</v>
      </c>
    </row>
    <row r="5546" spans="1:3" x14ac:dyDescent="0.25">
      <c r="A5546" t="s">
        <v>5689</v>
      </c>
      <c r="B5546" t="s">
        <v>8359</v>
      </c>
      <c r="C5546" t="s">
        <v>14265</v>
      </c>
    </row>
    <row r="5547" spans="1:3" x14ac:dyDescent="0.25">
      <c r="A5547" t="s">
        <v>5690</v>
      </c>
      <c r="B5547" t="s">
        <v>14266</v>
      </c>
      <c r="C5547" t="s">
        <v>8561</v>
      </c>
    </row>
    <row r="5548" spans="1:3" x14ac:dyDescent="0.25">
      <c r="A5548" t="s">
        <v>5691</v>
      </c>
      <c r="B5548" t="s">
        <v>14267</v>
      </c>
      <c r="C5548" t="s">
        <v>8411</v>
      </c>
    </row>
    <row r="5549" spans="1:3" x14ac:dyDescent="0.25">
      <c r="A5549" t="s">
        <v>5692</v>
      </c>
      <c r="B5549" t="s">
        <v>14268</v>
      </c>
      <c r="C5549" t="s">
        <v>8354</v>
      </c>
    </row>
    <row r="5550" spans="1:3" x14ac:dyDescent="0.25">
      <c r="A5550" t="s">
        <v>5693</v>
      </c>
      <c r="B5550" t="s">
        <v>14269</v>
      </c>
      <c r="C5550" t="s">
        <v>8459</v>
      </c>
    </row>
    <row r="5551" spans="1:3" x14ac:dyDescent="0.25">
      <c r="A5551" t="s">
        <v>5694</v>
      </c>
      <c r="B5551" t="s">
        <v>14270</v>
      </c>
      <c r="C5551" t="s">
        <v>8401</v>
      </c>
    </row>
    <row r="5552" spans="1:3" x14ac:dyDescent="0.25">
      <c r="A5552" t="s">
        <v>5695</v>
      </c>
      <c r="B5552" t="s">
        <v>14271</v>
      </c>
      <c r="C5552" t="s">
        <v>8411</v>
      </c>
    </row>
    <row r="5553" spans="1:3" x14ac:dyDescent="0.25">
      <c r="A5553" t="s">
        <v>5696</v>
      </c>
      <c r="B5553" t="s">
        <v>14272</v>
      </c>
      <c r="C5553" t="s">
        <v>8365</v>
      </c>
    </row>
    <row r="5554" spans="1:3" x14ac:dyDescent="0.25">
      <c r="A5554" t="s">
        <v>5697</v>
      </c>
      <c r="B5554" t="s">
        <v>14273</v>
      </c>
      <c r="C5554" t="s">
        <v>8348</v>
      </c>
    </row>
    <row r="5555" spans="1:3" x14ac:dyDescent="0.25">
      <c r="A5555" t="s">
        <v>375</v>
      </c>
      <c r="B5555" t="s">
        <v>8691</v>
      </c>
      <c r="C5555" t="s">
        <v>14274</v>
      </c>
    </row>
    <row r="5556" spans="1:3" x14ac:dyDescent="0.25">
      <c r="A5556" t="s">
        <v>5698</v>
      </c>
      <c r="B5556" t="s">
        <v>14275</v>
      </c>
      <c r="C5556" t="s">
        <v>14276</v>
      </c>
    </row>
    <row r="5557" spans="1:3" x14ac:dyDescent="0.25">
      <c r="A5557" t="s">
        <v>5699</v>
      </c>
      <c r="B5557" t="s">
        <v>14277</v>
      </c>
      <c r="C5557" t="s">
        <v>8530</v>
      </c>
    </row>
    <row r="5558" spans="1:3" x14ac:dyDescent="0.25">
      <c r="A5558" t="s">
        <v>5700</v>
      </c>
      <c r="B5558" t="s">
        <v>14278</v>
      </c>
      <c r="C5558" t="s">
        <v>8365</v>
      </c>
    </row>
    <row r="5559" spans="1:3" x14ac:dyDescent="0.25">
      <c r="A5559" t="s">
        <v>5701</v>
      </c>
      <c r="B5559" t="s">
        <v>14279</v>
      </c>
      <c r="C5559" t="s">
        <v>9794</v>
      </c>
    </row>
    <row r="5560" spans="1:3" x14ac:dyDescent="0.25">
      <c r="A5560" t="s">
        <v>5702</v>
      </c>
      <c r="B5560" t="s">
        <v>14280</v>
      </c>
      <c r="C5560" t="s">
        <v>8452</v>
      </c>
    </row>
    <row r="5561" spans="1:3" x14ac:dyDescent="0.25">
      <c r="A5561" t="s">
        <v>5703</v>
      </c>
      <c r="B5561" t="s">
        <v>8349</v>
      </c>
      <c r="C5561" t="s">
        <v>14281</v>
      </c>
    </row>
    <row r="5562" spans="1:3" x14ac:dyDescent="0.25">
      <c r="A5562" t="s">
        <v>5704</v>
      </c>
      <c r="B5562" t="s">
        <v>14282</v>
      </c>
      <c r="C5562" t="s">
        <v>8346</v>
      </c>
    </row>
    <row r="5563" spans="1:3" x14ac:dyDescent="0.25">
      <c r="A5563" t="s">
        <v>106</v>
      </c>
      <c r="B5563" t="s">
        <v>14283</v>
      </c>
      <c r="C5563" t="s">
        <v>8379</v>
      </c>
    </row>
    <row r="5564" spans="1:3" x14ac:dyDescent="0.25">
      <c r="A5564" t="s">
        <v>5705</v>
      </c>
      <c r="B5564" t="s">
        <v>14284</v>
      </c>
      <c r="C5564" t="s">
        <v>8346</v>
      </c>
    </row>
    <row r="5565" spans="1:3" x14ac:dyDescent="0.25">
      <c r="A5565" t="s">
        <v>5706</v>
      </c>
      <c r="B5565" t="s">
        <v>14285</v>
      </c>
      <c r="C5565" t="s">
        <v>8411</v>
      </c>
    </row>
    <row r="5566" spans="1:3" x14ac:dyDescent="0.25">
      <c r="A5566" t="s">
        <v>5707</v>
      </c>
      <c r="B5566" t="s">
        <v>14286</v>
      </c>
      <c r="C5566" t="s">
        <v>8344</v>
      </c>
    </row>
    <row r="5567" spans="1:3" x14ac:dyDescent="0.25">
      <c r="A5567" t="s">
        <v>5708</v>
      </c>
      <c r="B5567" t="s">
        <v>14287</v>
      </c>
      <c r="C5567" t="s">
        <v>8452</v>
      </c>
    </row>
    <row r="5568" spans="1:3" x14ac:dyDescent="0.25">
      <c r="A5568" t="s">
        <v>5709</v>
      </c>
      <c r="B5568" t="s">
        <v>14288</v>
      </c>
      <c r="C5568" t="s">
        <v>8452</v>
      </c>
    </row>
    <row r="5569" spans="1:3" x14ac:dyDescent="0.25">
      <c r="A5569" t="s">
        <v>5710</v>
      </c>
      <c r="B5569" t="s">
        <v>8349</v>
      </c>
      <c r="C5569" t="s">
        <v>14289</v>
      </c>
    </row>
    <row r="5570" spans="1:3" x14ac:dyDescent="0.25">
      <c r="A5570" t="s">
        <v>5711</v>
      </c>
      <c r="B5570" t="s">
        <v>14290</v>
      </c>
      <c r="C5570" t="s">
        <v>8344</v>
      </c>
    </row>
    <row r="5571" spans="1:3" x14ac:dyDescent="0.25">
      <c r="A5571" t="s">
        <v>5712</v>
      </c>
      <c r="B5571" t="s">
        <v>14291</v>
      </c>
      <c r="C5571" t="s">
        <v>8401</v>
      </c>
    </row>
    <row r="5572" spans="1:3" x14ac:dyDescent="0.25">
      <c r="A5572" t="s">
        <v>5713</v>
      </c>
      <c r="B5572" t="s">
        <v>14292</v>
      </c>
      <c r="C5572" t="s">
        <v>8401</v>
      </c>
    </row>
    <row r="5573" spans="1:3" x14ac:dyDescent="0.25">
      <c r="A5573" t="s">
        <v>5714</v>
      </c>
      <c r="B5573" t="s">
        <v>14293</v>
      </c>
      <c r="C5573" t="s">
        <v>8411</v>
      </c>
    </row>
    <row r="5574" spans="1:3" x14ac:dyDescent="0.25">
      <c r="A5574" t="s">
        <v>5715</v>
      </c>
      <c r="B5574" t="s">
        <v>14294</v>
      </c>
      <c r="C5574" t="s">
        <v>8344</v>
      </c>
    </row>
    <row r="5575" spans="1:3" x14ac:dyDescent="0.25">
      <c r="A5575" t="s">
        <v>5716</v>
      </c>
      <c r="B5575" t="s">
        <v>8349</v>
      </c>
      <c r="C5575" t="s">
        <v>14295</v>
      </c>
    </row>
    <row r="5576" spans="1:3" x14ac:dyDescent="0.25">
      <c r="A5576" t="s">
        <v>5717</v>
      </c>
      <c r="B5576" t="s">
        <v>14296</v>
      </c>
      <c r="C5576" t="s">
        <v>8346</v>
      </c>
    </row>
    <row r="5577" spans="1:3" x14ac:dyDescent="0.25">
      <c r="A5577" t="s">
        <v>5718</v>
      </c>
      <c r="B5577" t="s">
        <v>8349</v>
      </c>
      <c r="C5577" t="s">
        <v>14297</v>
      </c>
    </row>
    <row r="5578" spans="1:3" x14ac:dyDescent="0.25">
      <c r="A5578" t="s">
        <v>5719</v>
      </c>
      <c r="B5578" t="s">
        <v>8349</v>
      </c>
      <c r="C5578" t="s">
        <v>14298</v>
      </c>
    </row>
    <row r="5579" spans="1:3" x14ac:dyDescent="0.25">
      <c r="A5579" t="s">
        <v>5720</v>
      </c>
      <c r="B5579" t="s">
        <v>8349</v>
      </c>
      <c r="C5579" t="s">
        <v>14299</v>
      </c>
    </row>
    <row r="5580" spans="1:3" x14ac:dyDescent="0.25">
      <c r="A5580" t="s">
        <v>5721</v>
      </c>
      <c r="B5580" t="s">
        <v>14300</v>
      </c>
      <c r="C5580" t="s">
        <v>8346</v>
      </c>
    </row>
    <row r="5581" spans="1:3" x14ac:dyDescent="0.25">
      <c r="A5581" t="s">
        <v>376</v>
      </c>
      <c r="B5581" t="s">
        <v>14301</v>
      </c>
      <c r="C5581" t="s">
        <v>8379</v>
      </c>
    </row>
    <row r="5582" spans="1:3" x14ac:dyDescent="0.25">
      <c r="A5582" t="s">
        <v>5722</v>
      </c>
      <c r="B5582" t="s">
        <v>14302</v>
      </c>
      <c r="C5582" t="s">
        <v>8346</v>
      </c>
    </row>
    <row r="5583" spans="1:3" x14ac:dyDescent="0.25">
      <c r="A5583" t="s">
        <v>5723</v>
      </c>
      <c r="B5583" t="s">
        <v>14303</v>
      </c>
      <c r="C5583" t="s">
        <v>9678</v>
      </c>
    </row>
    <row r="5584" spans="1:3" x14ac:dyDescent="0.25">
      <c r="A5584" t="s">
        <v>5724</v>
      </c>
      <c r="B5584" t="s">
        <v>14304</v>
      </c>
      <c r="C5584" t="s">
        <v>8379</v>
      </c>
    </row>
    <row r="5585" spans="1:3" x14ac:dyDescent="0.25">
      <c r="A5585" t="s">
        <v>5725</v>
      </c>
      <c r="B5585" t="s">
        <v>9156</v>
      </c>
      <c r="C5585" t="s">
        <v>14305</v>
      </c>
    </row>
    <row r="5586" spans="1:3" x14ac:dyDescent="0.25">
      <c r="A5586" t="s">
        <v>5726</v>
      </c>
      <c r="B5586" t="s">
        <v>14306</v>
      </c>
      <c r="C5586" t="s">
        <v>8365</v>
      </c>
    </row>
    <row r="5587" spans="1:3" x14ac:dyDescent="0.25">
      <c r="A5587" t="s">
        <v>293</v>
      </c>
      <c r="B5587" t="s">
        <v>14307</v>
      </c>
      <c r="C5587" t="s">
        <v>8365</v>
      </c>
    </row>
    <row r="5588" spans="1:3" x14ac:dyDescent="0.25">
      <c r="A5588" t="s">
        <v>5727</v>
      </c>
      <c r="B5588" t="s">
        <v>14308</v>
      </c>
      <c r="C5588" t="s">
        <v>8365</v>
      </c>
    </row>
    <row r="5589" spans="1:3" x14ac:dyDescent="0.25">
      <c r="A5589" t="s">
        <v>5728</v>
      </c>
      <c r="B5589" t="s">
        <v>14309</v>
      </c>
      <c r="C5589" t="s">
        <v>8346</v>
      </c>
    </row>
    <row r="5590" spans="1:3" x14ac:dyDescent="0.25">
      <c r="A5590" t="s">
        <v>5729</v>
      </c>
      <c r="B5590" t="s">
        <v>14310</v>
      </c>
      <c r="C5590" t="s">
        <v>8346</v>
      </c>
    </row>
    <row r="5591" spans="1:3" x14ac:dyDescent="0.25">
      <c r="A5591" t="s">
        <v>5730</v>
      </c>
      <c r="B5591" t="s">
        <v>14311</v>
      </c>
      <c r="C5591" t="s">
        <v>14312</v>
      </c>
    </row>
    <row r="5592" spans="1:3" x14ac:dyDescent="0.25">
      <c r="A5592" t="s">
        <v>5731</v>
      </c>
      <c r="B5592" t="s">
        <v>14313</v>
      </c>
      <c r="C5592" t="s">
        <v>8344</v>
      </c>
    </row>
    <row r="5593" spans="1:3" x14ac:dyDescent="0.25">
      <c r="A5593" t="s">
        <v>5732</v>
      </c>
      <c r="B5593" t="s">
        <v>14314</v>
      </c>
      <c r="C5593" t="s">
        <v>8379</v>
      </c>
    </row>
    <row r="5594" spans="1:3" x14ac:dyDescent="0.25">
      <c r="A5594" t="s">
        <v>5733</v>
      </c>
      <c r="B5594" t="s">
        <v>14315</v>
      </c>
      <c r="C5594" t="s">
        <v>8411</v>
      </c>
    </row>
    <row r="5595" spans="1:3" x14ac:dyDescent="0.25">
      <c r="A5595" t="s">
        <v>5734</v>
      </c>
      <c r="B5595" t="s">
        <v>8349</v>
      </c>
      <c r="C5595" t="s">
        <v>14316</v>
      </c>
    </row>
    <row r="5596" spans="1:3" x14ac:dyDescent="0.25">
      <c r="A5596" t="s">
        <v>5735</v>
      </c>
      <c r="B5596" t="s">
        <v>8349</v>
      </c>
      <c r="C5596" t="s">
        <v>14317</v>
      </c>
    </row>
    <row r="5597" spans="1:3" x14ac:dyDescent="0.25">
      <c r="A5597" t="s">
        <v>5736</v>
      </c>
      <c r="B5597" t="s">
        <v>14318</v>
      </c>
      <c r="C5597" t="s">
        <v>8346</v>
      </c>
    </row>
    <row r="5598" spans="1:3" x14ac:dyDescent="0.25">
      <c r="A5598" t="s">
        <v>5737</v>
      </c>
      <c r="B5598" t="s">
        <v>14319</v>
      </c>
      <c r="C5598" t="s">
        <v>8401</v>
      </c>
    </row>
    <row r="5599" spans="1:3" x14ac:dyDescent="0.25">
      <c r="A5599" t="s">
        <v>5738</v>
      </c>
      <c r="B5599" t="s">
        <v>8349</v>
      </c>
      <c r="C5599" t="s">
        <v>14320</v>
      </c>
    </row>
    <row r="5600" spans="1:3" x14ac:dyDescent="0.25">
      <c r="A5600" t="s">
        <v>5739</v>
      </c>
      <c r="B5600" t="s">
        <v>14321</v>
      </c>
      <c r="C5600" t="s">
        <v>8406</v>
      </c>
    </row>
    <row r="5601" spans="1:3" x14ac:dyDescent="0.25">
      <c r="A5601" t="s">
        <v>5740</v>
      </c>
      <c r="B5601" t="s">
        <v>14322</v>
      </c>
      <c r="C5601" t="s">
        <v>8348</v>
      </c>
    </row>
    <row r="5602" spans="1:3" x14ac:dyDescent="0.25">
      <c r="A5602" t="s">
        <v>5741</v>
      </c>
      <c r="B5602" t="s">
        <v>14323</v>
      </c>
      <c r="C5602" t="s">
        <v>8452</v>
      </c>
    </row>
    <row r="5603" spans="1:3" x14ac:dyDescent="0.25">
      <c r="A5603" t="s">
        <v>5742</v>
      </c>
      <c r="B5603" t="s">
        <v>14324</v>
      </c>
      <c r="C5603" t="s">
        <v>8346</v>
      </c>
    </row>
    <row r="5604" spans="1:3" x14ac:dyDescent="0.25">
      <c r="A5604" t="s">
        <v>5743</v>
      </c>
      <c r="B5604" t="s">
        <v>8574</v>
      </c>
      <c r="C5604" t="s">
        <v>14325</v>
      </c>
    </row>
    <row r="5605" spans="1:3" x14ac:dyDescent="0.25">
      <c r="A5605" t="s">
        <v>5744</v>
      </c>
      <c r="B5605" t="s">
        <v>8349</v>
      </c>
      <c r="C5605" t="s">
        <v>14326</v>
      </c>
    </row>
    <row r="5606" spans="1:3" x14ac:dyDescent="0.25">
      <c r="A5606" t="s">
        <v>5745</v>
      </c>
      <c r="B5606" t="s">
        <v>14327</v>
      </c>
      <c r="C5606" t="s">
        <v>8346</v>
      </c>
    </row>
    <row r="5607" spans="1:3" x14ac:dyDescent="0.25">
      <c r="A5607" t="s">
        <v>5746</v>
      </c>
      <c r="B5607" t="s">
        <v>14328</v>
      </c>
      <c r="C5607" t="s">
        <v>8509</v>
      </c>
    </row>
    <row r="5608" spans="1:3" x14ac:dyDescent="0.25">
      <c r="A5608" t="s">
        <v>5747</v>
      </c>
      <c r="B5608" t="s">
        <v>14329</v>
      </c>
      <c r="C5608" t="s">
        <v>8365</v>
      </c>
    </row>
    <row r="5609" spans="1:3" x14ac:dyDescent="0.25">
      <c r="A5609" t="s">
        <v>5748</v>
      </c>
      <c r="B5609" t="s">
        <v>8349</v>
      </c>
      <c r="C5609" t="s">
        <v>14330</v>
      </c>
    </row>
    <row r="5610" spans="1:3" x14ac:dyDescent="0.25">
      <c r="A5610" t="s">
        <v>5749</v>
      </c>
      <c r="B5610" t="s">
        <v>14331</v>
      </c>
      <c r="C5610" t="s">
        <v>9392</v>
      </c>
    </row>
    <row r="5611" spans="1:3" x14ac:dyDescent="0.25">
      <c r="A5611" t="s">
        <v>5750</v>
      </c>
      <c r="B5611" t="s">
        <v>8523</v>
      </c>
      <c r="C5611" t="s">
        <v>14332</v>
      </c>
    </row>
    <row r="5612" spans="1:3" x14ac:dyDescent="0.25">
      <c r="A5612" t="s">
        <v>5751</v>
      </c>
      <c r="B5612" t="s">
        <v>8359</v>
      </c>
      <c r="C5612" t="s">
        <v>14333</v>
      </c>
    </row>
    <row r="5613" spans="1:3" x14ac:dyDescent="0.25">
      <c r="A5613" t="s">
        <v>5752</v>
      </c>
      <c r="B5613" t="s">
        <v>14334</v>
      </c>
      <c r="C5613" t="s">
        <v>8357</v>
      </c>
    </row>
    <row r="5614" spans="1:3" x14ac:dyDescent="0.25">
      <c r="A5614" t="s">
        <v>5753</v>
      </c>
      <c r="B5614" t="s">
        <v>14335</v>
      </c>
      <c r="C5614" t="s">
        <v>8803</v>
      </c>
    </row>
    <row r="5615" spans="1:3" x14ac:dyDescent="0.25">
      <c r="A5615" t="s">
        <v>5754</v>
      </c>
      <c r="B5615" t="s">
        <v>14336</v>
      </c>
      <c r="C5615" t="s">
        <v>8365</v>
      </c>
    </row>
    <row r="5616" spans="1:3" x14ac:dyDescent="0.25">
      <c r="A5616" t="s">
        <v>5755</v>
      </c>
      <c r="B5616" t="s">
        <v>8754</v>
      </c>
      <c r="C5616" t="s">
        <v>14337</v>
      </c>
    </row>
    <row r="5617" spans="1:3" x14ac:dyDescent="0.25">
      <c r="A5617" t="s">
        <v>5756</v>
      </c>
      <c r="B5617" t="s">
        <v>14338</v>
      </c>
      <c r="C5617" t="s">
        <v>8365</v>
      </c>
    </row>
    <row r="5618" spans="1:3" x14ac:dyDescent="0.25">
      <c r="A5618" t="s">
        <v>5757</v>
      </c>
      <c r="B5618" t="s">
        <v>14339</v>
      </c>
      <c r="C5618" t="s">
        <v>8346</v>
      </c>
    </row>
    <row r="5619" spans="1:3" x14ac:dyDescent="0.25">
      <c r="A5619" t="s">
        <v>5758</v>
      </c>
      <c r="B5619" t="s">
        <v>14340</v>
      </c>
      <c r="C5619" t="s">
        <v>8344</v>
      </c>
    </row>
    <row r="5620" spans="1:3" x14ac:dyDescent="0.25">
      <c r="A5620" t="s">
        <v>5759</v>
      </c>
      <c r="B5620" t="s">
        <v>14341</v>
      </c>
      <c r="C5620" t="s">
        <v>8365</v>
      </c>
    </row>
    <row r="5621" spans="1:3" x14ac:dyDescent="0.25">
      <c r="A5621" t="s">
        <v>5760</v>
      </c>
      <c r="B5621" t="s">
        <v>14342</v>
      </c>
      <c r="C5621" t="s">
        <v>8344</v>
      </c>
    </row>
    <row r="5622" spans="1:3" x14ac:dyDescent="0.25">
      <c r="A5622" t="s">
        <v>5761</v>
      </c>
      <c r="B5622" t="s">
        <v>14343</v>
      </c>
      <c r="C5622" t="s">
        <v>8348</v>
      </c>
    </row>
    <row r="5623" spans="1:3" x14ac:dyDescent="0.25">
      <c r="A5623" t="s">
        <v>5762</v>
      </c>
      <c r="B5623" t="s">
        <v>8349</v>
      </c>
      <c r="C5623" t="s">
        <v>14344</v>
      </c>
    </row>
    <row r="5624" spans="1:3" x14ac:dyDescent="0.25">
      <c r="A5624" t="s">
        <v>5763</v>
      </c>
      <c r="B5624" t="s">
        <v>14345</v>
      </c>
      <c r="C5624" t="s">
        <v>8346</v>
      </c>
    </row>
    <row r="5625" spans="1:3" x14ac:dyDescent="0.25">
      <c r="A5625" t="s">
        <v>5764</v>
      </c>
      <c r="B5625" t="s">
        <v>14346</v>
      </c>
      <c r="C5625" t="s">
        <v>8365</v>
      </c>
    </row>
    <row r="5626" spans="1:3" x14ac:dyDescent="0.25">
      <c r="A5626" t="s">
        <v>5765</v>
      </c>
      <c r="B5626" t="s">
        <v>8349</v>
      </c>
      <c r="C5626" t="s">
        <v>14347</v>
      </c>
    </row>
    <row r="5627" spans="1:3" x14ac:dyDescent="0.25">
      <c r="A5627" t="s">
        <v>5766</v>
      </c>
      <c r="B5627" t="s">
        <v>14348</v>
      </c>
      <c r="C5627" t="s">
        <v>8413</v>
      </c>
    </row>
    <row r="5628" spans="1:3" x14ac:dyDescent="0.25">
      <c r="A5628" t="s">
        <v>5767</v>
      </c>
      <c r="B5628" t="s">
        <v>14349</v>
      </c>
      <c r="C5628" t="s">
        <v>8413</v>
      </c>
    </row>
    <row r="5629" spans="1:3" x14ac:dyDescent="0.25">
      <c r="A5629" t="s">
        <v>5768</v>
      </c>
      <c r="B5629" t="s">
        <v>14350</v>
      </c>
      <c r="C5629" t="s">
        <v>14351</v>
      </c>
    </row>
    <row r="5630" spans="1:3" x14ac:dyDescent="0.25">
      <c r="A5630" t="s">
        <v>5769</v>
      </c>
      <c r="B5630" t="s">
        <v>14352</v>
      </c>
      <c r="C5630" t="s">
        <v>8344</v>
      </c>
    </row>
    <row r="5631" spans="1:3" x14ac:dyDescent="0.25">
      <c r="A5631" t="s">
        <v>5770</v>
      </c>
      <c r="B5631" t="s">
        <v>14353</v>
      </c>
      <c r="C5631" t="s">
        <v>8346</v>
      </c>
    </row>
    <row r="5632" spans="1:3" x14ac:dyDescent="0.25">
      <c r="A5632" t="s">
        <v>5771</v>
      </c>
      <c r="B5632" t="s">
        <v>14354</v>
      </c>
      <c r="C5632" t="s">
        <v>8530</v>
      </c>
    </row>
    <row r="5633" spans="1:3" x14ac:dyDescent="0.25">
      <c r="A5633" t="s">
        <v>5772</v>
      </c>
      <c r="B5633" t="s">
        <v>8349</v>
      </c>
      <c r="C5633" t="s">
        <v>14355</v>
      </c>
    </row>
    <row r="5634" spans="1:3" x14ac:dyDescent="0.25">
      <c r="A5634" t="s">
        <v>5773</v>
      </c>
      <c r="B5634" t="s">
        <v>14356</v>
      </c>
      <c r="C5634" t="s">
        <v>8365</v>
      </c>
    </row>
    <row r="5635" spans="1:3" x14ac:dyDescent="0.25">
      <c r="A5635" t="s">
        <v>5774</v>
      </c>
      <c r="B5635" t="s">
        <v>14357</v>
      </c>
      <c r="C5635" t="s">
        <v>8413</v>
      </c>
    </row>
    <row r="5636" spans="1:3" x14ac:dyDescent="0.25">
      <c r="A5636" t="s">
        <v>5775</v>
      </c>
      <c r="B5636" t="s">
        <v>14358</v>
      </c>
      <c r="C5636" t="s">
        <v>8411</v>
      </c>
    </row>
    <row r="5637" spans="1:3" x14ac:dyDescent="0.25">
      <c r="A5637" t="s">
        <v>5776</v>
      </c>
      <c r="B5637" t="s">
        <v>14359</v>
      </c>
      <c r="C5637" t="s">
        <v>8344</v>
      </c>
    </row>
    <row r="5638" spans="1:3" x14ac:dyDescent="0.25">
      <c r="A5638" t="s">
        <v>5777</v>
      </c>
      <c r="B5638" t="s">
        <v>14360</v>
      </c>
      <c r="C5638" t="s">
        <v>8365</v>
      </c>
    </row>
    <row r="5639" spans="1:3" x14ac:dyDescent="0.25">
      <c r="A5639" t="s">
        <v>5778</v>
      </c>
      <c r="B5639" t="s">
        <v>14361</v>
      </c>
      <c r="C5639" t="s">
        <v>8365</v>
      </c>
    </row>
    <row r="5640" spans="1:3" x14ac:dyDescent="0.25">
      <c r="A5640" t="s">
        <v>5779</v>
      </c>
      <c r="B5640" t="s">
        <v>14362</v>
      </c>
      <c r="C5640" t="s">
        <v>8344</v>
      </c>
    </row>
    <row r="5641" spans="1:3" x14ac:dyDescent="0.25">
      <c r="A5641" t="s">
        <v>5780</v>
      </c>
      <c r="B5641" t="s">
        <v>14363</v>
      </c>
      <c r="C5641" t="s">
        <v>8346</v>
      </c>
    </row>
    <row r="5642" spans="1:3" x14ac:dyDescent="0.25">
      <c r="A5642" t="s">
        <v>5781</v>
      </c>
      <c r="B5642" t="s">
        <v>8359</v>
      </c>
      <c r="C5642" t="s">
        <v>14364</v>
      </c>
    </row>
    <row r="5643" spans="1:3" x14ac:dyDescent="0.25">
      <c r="A5643" t="s">
        <v>5782</v>
      </c>
      <c r="B5643" t="s">
        <v>14365</v>
      </c>
      <c r="C5643" t="s">
        <v>8401</v>
      </c>
    </row>
    <row r="5644" spans="1:3" x14ac:dyDescent="0.25">
      <c r="A5644" t="s">
        <v>5783</v>
      </c>
      <c r="B5644" t="s">
        <v>14366</v>
      </c>
      <c r="C5644" t="s">
        <v>8401</v>
      </c>
    </row>
    <row r="5645" spans="1:3" x14ac:dyDescent="0.25">
      <c r="A5645" t="s">
        <v>5784</v>
      </c>
      <c r="B5645" t="s">
        <v>14367</v>
      </c>
      <c r="C5645" t="s">
        <v>8452</v>
      </c>
    </row>
    <row r="5646" spans="1:3" x14ac:dyDescent="0.25">
      <c r="A5646" t="s">
        <v>5785</v>
      </c>
      <c r="B5646" t="s">
        <v>14368</v>
      </c>
      <c r="C5646" t="s">
        <v>8357</v>
      </c>
    </row>
    <row r="5647" spans="1:3" x14ac:dyDescent="0.25">
      <c r="A5647" t="s">
        <v>5786</v>
      </c>
      <c r="B5647" t="s">
        <v>14369</v>
      </c>
      <c r="C5647" t="s">
        <v>8420</v>
      </c>
    </row>
    <row r="5648" spans="1:3" x14ac:dyDescent="0.25">
      <c r="A5648" t="s">
        <v>5787</v>
      </c>
      <c r="B5648" t="s">
        <v>14370</v>
      </c>
      <c r="C5648" t="s">
        <v>8452</v>
      </c>
    </row>
    <row r="5649" spans="1:3" x14ac:dyDescent="0.25">
      <c r="A5649" t="s">
        <v>5788</v>
      </c>
      <c r="B5649" t="s">
        <v>8482</v>
      </c>
      <c r="C5649" t="s">
        <v>14371</v>
      </c>
    </row>
    <row r="5650" spans="1:3" x14ac:dyDescent="0.25">
      <c r="A5650" t="s">
        <v>5789</v>
      </c>
      <c r="B5650" t="s">
        <v>14372</v>
      </c>
      <c r="C5650" t="s">
        <v>8346</v>
      </c>
    </row>
    <row r="5651" spans="1:3" x14ac:dyDescent="0.25">
      <c r="A5651" t="s">
        <v>5790</v>
      </c>
      <c r="B5651" t="s">
        <v>14373</v>
      </c>
      <c r="C5651" t="s">
        <v>8346</v>
      </c>
    </row>
    <row r="5652" spans="1:3" x14ac:dyDescent="0.25">
      <c r="A5652" t="s">
        <v>5791</v>
      </c>
      <c r="B5652" t="s">
        <v>14374</v>
      </c>
      <c r="C5652" t="s">
        <v>8411</v>
      </c>
    </row>
    <row r="5653" spans="1:3" x14ac:dyDescent="0.25">
      <c r="A5653" t="s">
        <v>5792</v>
      </c>
      <c r="B5653" t="s">
        <v>14375</v>
      </c>
      <c r="C5653" t="s">
        <v>8903</v>
      </c>
    </row>
    <row r="5654" spans="1:3" x14ac:dyDescent="0.25">
      <c r="A5654" t="s">
        <v>377</v>
      </c>
      <c r="B5654" t="s">
        <v>11657</v>
      </c>
      <c r="C5654" t="s">
        <v>14376</v>
      </c>
    </row>
    <row r="5655" spans="1:3" x14ac:dyDescent="0.25">
      <c r="A5655" t="s">
        <v>5793</v>
      </c>
      <c r="B5655" t="s">
        <v>14377</v>
      </c>
      <c r="C5655" t="s">
        <v>8411</v>
      </c>
    </row>
    <row r="5656" spans="1:3" x14ac:dyDescent="0.25">
      <c r="A5656" t="s">
        <v>5794</v>
      </c>
      <c r="B5656" t="s">
        <v>14378</v>
      </c>
      <c r="C5656" t="s">
        <v>8413</v>
      </c>
    </row>
    <row r="5657" spans="1:3" x14ac:dyDescent="0.25">
      <c r="A5657" t="s">
        <v>5795</v>
      </c>
      <c r="B5657" t="s">
        <v>14379</v>
      </c>
      <c r="C5657" t="s">
        <v>8401</v>
      </c>
    </row>
    <row r="5658" spans="1:3" x14ac:dyDescent="0.25">
      <c r="A5658" t="s">
        <v>5796</v>
      </c>
      <c r="B5658" t="s">
        <v>8359</v>
      </c>
      <c r="C5658" t="s">
        <v>14380</v>
      </c>
    </row>
    <row r="5659" spans="1:3" x14ac:dyDescent="0.25">
      <c r="A5659" t="s">
        <v>5797</v>
      </c>
      <c r="B5659" t="s">
        <v>14381</v>
      </c>
      <c r="C5659" t="s">
        <v>8401</v>
      </c>
    </row>
    <row r="5660" spans="1:3" x14ac:dyDescent="0.25">
      <c r="A5660" t="s">
        <v>5798</v>
      </c>
      <c r="B5660" t="s">
        <v>14382</v>
      </c>
      <c r="C5660" t="s">
        <v>8365</v>
      </c>
    </row>
    <row r="5661" spans="1:3" x14ac:dyDescent="0.25">
      <c r="A5661" t="s">
        <v>5799</v>
      </c>
      <c r="B5661" t="s">
        <v>8349</v>
      </c>
      <c r="C5661" t="s">
        <v>14383</v>
      </c>
    </row>
    <row r="5662" spans="1:3" x14ac:dyDescent="0.25">
      <c r="A5662" t="s">
        <v>5800</v>
      </c>
      <c r="B5662" t="s">
        <v>14384</v>
      </c>
      <c r="C5662" t="s">
        <v>8959</v>
      </c>
    </row>
    <row r="5663" spans="1:3" x14ac:dyDescent="0.25">
      <c r="A5663" t="s">
        <v>5801</v>
      </c>
      <c r="B5663" t="s">
        <v>14385</v>
      </c>
      <c r="C5663" t="s">
        <v>8530</v>
      </c>
    </row>
    <row r="5664" spans="1:3" x14ac:dyDescent="0.25">
      <c r="A5664" t="s">
        <v>5802</v>
      </c>
      <c r="B5664" t="s">
        <v>14386</v>
      </c>
      <c r="C5664" t="s">
        <v>8344</v>
      </c>
    </row>
    <row r="5665" spans="1:3" x14ac:dyDescent="0.25">
      <c r="A5665" t="s">
        <v>5803</v>
      </c>
      <c r="B5665" t="s">
        <v>14387</v>
      </c>
      <c r="C5665" t="s">
        <v>8354</v>
      </c>
    </row>
    <row r="5666" spans="1:3" x14ac:dyDescent="0.25">
      <c r="A5666" t="s">
        <v>5804</v>
      </c>
      <c r="B5666" t="s">
        <v>14388</v>
      </c>
      <c r="C5666" t="s">
        <v>8499</v>
      </c>
    </row>
    <row r="5667" spans="1:3" x14ac:dyDescent="0.25">
      <c r="A5667" t="s">
        <v>5805</v>
      </c>
      <c r="B5667" t="s">
        <v>14389</v>
      </c>
      <c r="C5667" t="s">
        <v>8413</v>
      </c>
    </row>
    <row r="5668" spans="1:3" x14ac:dyDescent="0.25">
      <c r="A5668" t="s">
        <v>5806</v>
      </c>
      <c r="B5668" t="s">
        <v>14390</v>
      </c>
      <c r="C5668" t="s">
        <v>8413</v>
      </c>
    </row>
    <row r="5669" spans="1:3" x14ac:dyDescent="0.25">
      <c r="A5669" t="s">
        <v>5807</v>
      </c>
      <c r="B5669" t="s">
        <v>14391</v>
      </c>
      <c r="C5669" t="s">
        <v>14392</v>
      </c>
    </row>
    <row r="5670" spans="1:3" x14ac:dyDescent="0.25">
      <c r="A5670" t="s">
        <v>5808</v>
      </c>
      <c r="B5670" t="s">
        <v>14393</v>
      </c>
      <c r="C5670" t="s">
        <v>8401</v>
      </c>
    </row>
    <row r="5671" spans="1:3" x14ac:dyDescent="0.25">
      <c r="A5671" t="s">
        <v>5809</v>
      </c>
      <c r="B5671" t="s">
        <v>14394</v>
      </c>
      <c r="C5671" t="s">
        <v>9055</v>
      </c>
    </row>
    <row r="5672" spans="1:3" x14ac:dyDescent="0.25">
      <c r="A5672" t="s">
        <v>7946</v>
      </c>
      <c r="B5672" t="s">
        <v>14395</v>
      </c>
      <c r="C5672" t="s">
        <v>8401</v>
      </c>
    </row>
    <row r="5673" spans="1:3" x14ac:dyDescent="0.25">
      <c r="A5673" t="s">
        <v>5811</v>
      </c>
      <c r="B5673" t="s">
        <v>14396</v>
      </c>
      <c r="C5673" t="s">
        <v>8413</v>
      </c>
    </row>
    <row r="5674" spans="1:3" x14ac:dyDescent="0.25">
      <c r="A5674" t="s">
        <v>5812</v>
      </c>
      <c r="B5674" t="s">
        <v>14397</v>
      </c>
      <c r="C5674" t="s">
        <v>8365</v>
      </c>
    </row>
    <row r="5675" spans="1:3" x14ac:dyDescent="0.25">
      <c r="A5675" t="s">
        <v>5813</v>
      </c>
      <c r="B5675" t="s">
        <v>14398</v>
      </c>
      <c r="C5675" t="s">
        <v>8365</v>
      </c>
    </row>
    <row r="5676" spans="1:3" x14ac:dyDescent="0.25">
      <c r="A5676" t="s">
        <v>8318</v>
      </c>
      <c r="B5676" t="s">
        <v>14399</v>
      </c>
      <c r="C5676" t="s">
        <v>8401</v>
      </c>
    </row>
    <row r="5677" spans="1:3" x14ac:dyDescent="0.25">
      <c r="A5677" t="s">
        <v>8319</v>
      </c>
      <c r="B5677" t="s">
        <v>14400</v>
      </c>
      <c r="C5677" t="s">
        <v>8959</v>
      </c>
    </row>
    <row r="5678" spans="1:3" x14ac:dyDescent="0.25">
      <c r="A5678" t="s">
        <v>5816</v>
      </c>
      <c r="B5678" t="s">
        <v>8403</v>
      </c>
      <c r="C5678" t="s">
        <v>14401</v>
      </c>
    </row>
    <row r="5679" spans="1:3" x14ac:dyDescent="0.25">
      <c r="A5679" t="s">
        <v>5817</v>
      </c>
      <c r="B5679" t="s">
        <v>14402</v>
      </c>
      <c r="C5679" t="s">
        <v>8346</v>
      </c>
    </row>
    <row r="5680" spans="1:3" x14ac:dyDescent="0.25">
      <c r="A5680" t="s">
        <v>5818</v>
      </c>
      <c r="B5680" t="s">
        <v>14403</v>
      </c>
      <c r="C5680" t="s">
        <v>9902</v>
      </c>
    </row>
    <row r="5681" spans="1:3" x14ac:dyDescent="0.25">
      <c r="A5681" t="s">
        <v>5819</v>
      </c>
      <c r="B5681" t="s">
        <v>14404</v>
      </c>
      <c r="C5681" t="s">
        <v>8346</v>
      </c>
    </row>
    <row r="5682" spans="1:3" x14ac:dyDescent="0.25">
      <c r="A5682" t="s">
        <v>254</v>
      </c>
      <c r="B5682" t="s">
        <v>14405</v>
      </c>
      <c r="C5682" t="s">
        <v>8379</v>
      </c>
    </row>
    <row r="5683" spans="1:3" x14ac:dyDescent="0.25">
      <c r="A5683" t="s">
        <v>5820</v>
      </c>
      <c r="B5683" t="s">
        <v>8349</v>
      </c>
      <c r="C5683" t="s">
        <v>14406</v>
      </c>
    </row>
    <row r="5684" spans="1:3" x14ac:dyDescent="0.25">
      <c r="A5684" t="s">
        <v>5821</v>
      </c>
      <c r="B5684" t="s">
        <v>14407</v>
      </c>
      <c r="C5684" t="s">
        <v>8346</v>
      </c>
    </row>
    <row r="5685" spans="1:3" x14ac:dyDescent="0.25">
      <c r="A5685" t="s">
        <v>107</v>
      </c>
      <c r="B5685" t="s">
        <v>14408</v>
      </c>
      <c r="C5685" t="s">
        <v>8379</v>
      </c>
    </row>
    <row r="5686" spans="1:3" x14ac:dyDescent="0.25">
      <c r="A5686" t="s">
        <v>5822</v>
      </c>
      <c r="B5686" t="s">
        <v>8349</v>
      </c>
      <c r="C5686" t="s">
        <v>14409</v>
      </c>
    </row>
    <row r="5687" spans="1:3" x14ac:dyDescent="0.25">
      <c r="A5687" t="s">
        <v>5823</v>
      </c>
      <c r="B5687" t="s">
        <v>14410</v>
      </c>
      <c r="C5687" t="s">
        <v>14411</v>
      </c>
    </row>
    <row r="5688" spans="1:3" x14ac:dyDescent="0.25">
      <c r="A5688" t="s">
        <v>5824</v>
      </c>
      <c r="B5688" t="s">
        <v>14412</v>
      </c>
      <c r="C5688" t="s">
        <v>8411</v>
      </c>
    </row>
    <row r="5689" spans="1:3" x14ac:dyDescent="0.25">
      <c r="A5689" t="s">
        <v>5825</v>
      </c>
      <c r="B5689" t="s">
        <v>14413</v>
      </c>
      <c r="C5689" t="s">
        <v>8365</v>
      </c>
    </row>
    <row r="5690" spans="1:3" x14ac:dyDescent="0.25">
      <c r="A5690" t="s">
        <v>5826</v>
      </c>
      <c r="B5690" t="s">
        <v>14414</v>
      </c>
      <c r="C5690" t="s">
        <v>8898</v>
      </c>
    </row>
    <row r="5691" spans="1:3" x14ac:dyDescent="0.25">
      <c r="A5691" t="s">
        <v>5827</v>
      </c>
      <c r="B5691" t="s">
        <v>14415</v>
      </c>
      <c r="C5691" t="s">
        <v>8379</v>
      </c>
    </row>
    <row r="5692" spans="1:3" x14ac:dyDescent="0.25">
      <c r="A5692" t="s">
        <v>5828</v>
      </c>
      <c r="B5692" t="s">
        <v>14416</v>
      </c>
      <c r="C5692" t="s">
        <v>8365</v>
      </c>
    </row>
    <row r="5693" spans="1:3" x14ac:dyDescent="0.25">
      <c r="A5693" t="s">
        <v>5829</v>
      </c>
      <c r="B5693" t="s">
        <v>14417</v>
      </c>
      <c r="C5693" t="s">
        <v>8365</v>
      </c>
    </row>
    <row r="5694" spans="1:3" x14ac:dyDescent="0.25">
      <c r="A5694" t="s">
        <v>5830</v>
      </c>
      <c r="B5694" t="s">
        <v>14418</v>
      </c>
      <c r="C5694" t="s">
        <v>8365</v>
      </c>
    </row>
    <row r="5695" spans="1:3" x14ac:dyDescent="0.25">
      <c r="A5695" t="s">
        <v>5831</v>
      </c>
      <c r="B5695" t="s">
        <v>14419</v>
      </c>
      <c r="C5695" t="s">
        <v>8346</v>
      </c>
    </row>
    <row r="5696" spans="1:3" x14ac:dyDescent="0.25">
      <c r="A5696" t="s">
        <v>5832</v>
      </c>
      <c r="B5696" t="s">
        <v>14420</v>
      </c>
      <c r="C5696" t="s">
        <v>8344</v>
      </c>
    </row>
    <row r="5697" spans="1:3" x14ac:dyDescent="0.25">
      <c r="A5697" t="s">
        <v>5833</v>
      </c>
      <c r="B5697" t="s">
        <v>14421</v>
      </c>
      <c r="C5697" t="s">
        <v>8379</v>
      </c>
    </row>
    <row r="5698" spans="1:3" x14ac:dyDescent="0.25">
      <c r="A5698" t="s">
        <v>253</v>
      </c>
      <c r="B5698" t="s">
        <v>14422</v>
      </c>
      <c r="C5698" t="s">
        <v>8379</v>
      </c>
    </row>
    <row r="5699" spans="1:3" x14ac:dyDescent="0.25">
      <c r="A5699" t="s">
        <v>5834</v>
      </c>
      <c r="B5699" t="s">
        <v>8349</v>
      </c>
      <c r="C5699" t="s">
        <v>14423</v>
      </c>
    </row>
    <row r="5700" spans="1:3" x14ac:dyDescent="0.25">
      <c r="A5700" t="s">
        <v>5835</v>
      </c>
      <c r="B5700" t="s">
        <v>14424</v>
      </c>
      <c r="C5700" t="s">
        <v>8459</v>
      </c>
    </row>
    <row r="5701" spans="1:3" x14ac:dyDescent="0.25">
      <c r="A5701" t="s">
        <v>5836</v>
      </c>
      <c r="B5701" t="s">
        <v>14425</v>
      </c>
      <c r="C5701" t="s">
        <v>8365</v>
      </c>
    </row>
    <row r="5702" spans="1:3" x14ac:dyDescent="0.25">
      <c r="A5702" t="s">
        <v>5837</v>
      </c>
      <c r="B5702" t="s">
        <v>8349</v>
      </c>
      <c r="C5702" t="s">
        <v>14426</v>
      </c>
    </row>
    <row r="5703" spans="1:3" x14ac:dyDescent="0.25">
      <c r="A5703" t="s">
        <v>5838</v>
      </c>
      <c r="B5703" t="s">
        <v>14427</v>
      </c>
      <c r="C5703" t="s">
        <v>8664</v>
      </c>
    </row>
    <row r="5704" spans="1:3" x14ac:dyDescent="0.25">
      <c r="A5704" t="s">
        <v>5839</v>
      </c>
      <c r="B5704" t="s">
        <v>14428</v>
      </c>
      <c r="C5704" t="s">
        <v>8383</v>
      </c>
    </row>
    <row r="5705" spans="1:3" x14ac:dyDescent="0.25">
      <c r="A5705" t="s">
        <v>378</v>
      </c>
      <c r="B5705" t="s">
        <v>14429</v>
      </c>
      <c r="C5705" t="s">
        <v>8365</v>
      </c>
    </row>
    <row r="5706" spans="1:3" x14ac:dyDescent="0.25">
      <c r="A5706" t="s">
        <v>5840</v>
      </c>
      <c r="B5706" t="s">
        <v>14430</v>
      </c>
      <c r="C5706" t="s">
        <v>8401</v>
      </c>
    </row>
    <row r="5707" spans="1:3" x14ac:dyDescent="0.25">
      <c r="A5707" t="s">
        <v>7947</v>
      </c>
      <c r="B5707" t="s">
        <v>14431</v>
      </c>
      <c r="C5707" t="s">
        <v>8401</v>
      </c>
    </row>
    <row r="5708" spans="1:3" x14ac:dyDescent="0.25">
      <c r="A5708" t="s">
        <v>5842</v>
      </c>
      <c r="B5708" t="s">
        <v>14432</v>
      </c>
      <c r="C5708" t="s">
        <v>8406</v>
      </c>
    </row>
    <row r="5709" spans="1:3" x14ac:dyDescent="0.25">
      <c r="A5709" t="s">
        <v>5843</v>
      </c>
      <c r="B5709" t="s">
        <v>8349</v>
      </c>
      <c r="C5709" t="s">
        <v>14433</v>
      </c>
    </row>
    <row r="5710" spans="1:3" x14ac:dyDescent="0.25">
      <c r="A5710" t="s">
        <v>5844</v>
      </c>
      <c r="B5710" t="s">
        <v>8349</v>
      </c>
      <c r="C5710" t="s">
        <v>14434</v>
      </c>
    </row>
    <row r="5711" spans="1:3" x14ac:dyDescent="0.25">
      <c r="A5711" t="s">
        <v>5845</v>
      </c>
      <c r="B5711" t="s">
        <v>14435</v>
      </c>
      <c r="C5711" t="s">
        <v>8379</v>
      </c>
    </row>
    <row r="5712" spans="1:3" x14ac:dyDescent="0.25">
      <c r="A5712" t="s">
        <v>5846</v>
      </c>
      <c r="B5712" t="s">
        <v>8885</v>
      </c>
      <c r="C5712" t="s">
        <v>14436</v>
      </c>
    </row>
    <row r="5713" spans="1:3" x14ac:dyDescent="0.25">
      <c r="A5713" t="s">
        <v>5847</v>
      </c>
      <c r="B5713" t="s">
        <v>14437</v>
      </c>
      <c r="C5713" t="s">
        <v>8348</v>
      </c>
    </row>
    <row r="5714" spans="1:3" x14ac:dyDescent="0.25">
      <c r="A5714" t="s">
        <v>5848</v>
      </c>
      <c r="B5714" t="s">
        <v>8742</v>
      </c>
      <c r="C5714" t="s">
        <v>14438</v>
      </c>
    </row>
    <row r="5715" spans="1:3" x14ac:dyDescent="0.25">
      <c r="A5715" t="s">
        <v>5849</v>
      </c>
      <c r="B5715" t="s">
        <v>14439</v>
      </c>
      <c r="C5715" t="s">
        <v>8530</v>
      </c>
    </row>
    <row r="5716" spans="1:3" x14ac:dyDescent="0.25">
      <c r="A5716" t="s">
        <v>5850</v>
      </c>
      <c r="B5716" t="s">
        <v>14440</v>
      </c>
      <c r="C5716" t="s">
        <v>14441</v>
      </c>
    </row>
    <row r="5717" spans="1:3" x14ac:dyDescent="0.25">
      <c r="A5717" t="s">
        <v>5851</v>
      </c>
      <c r="B5717" t="s">
        <v>14442</v>
      </c>
      <c r="C5717" t="s">
        <v>8379</v>
      </c>
    </row>
    <row r="5718" spans="1:3" x14ac:dyDescent="0.25">
      <c r="A5718" t="s">
        <v>5852</v>
      </c>
      <c r="B5718" t="s">
        <v>8349</v>
      </c>
      <c r="C5718" t="s">
        <v>14443</v>
      </c>
    </row>
    <row r="5719" spans="1:3" x14ac:dyDescent="0.25">
      <c r="A5719" t="s">
        <v>5853</v>
      </c>
      <c r="B5719" t="s">
        <v>14444</v>
      </c>
      <c r="C5719" t="s">
        <v>14445</v>
      </c>
    </row>
    <row r="5720" spans="1:3" x14ac:dyDescent="0.25">
      <c r="A5720" t="s">
        <v>5854</v>
      </c>
      <c r="B5720" t="s">
        <v>14446</v>
      </c>
      <c r="C5720" t="s">
        <v>14447</v>
      </c>
    </row>
    <row r="5721" spans="1:3" x14ac:dyDescent="0.25">
      <c r="A5721" t="s">
        <v>5855</v>
      </c>
      <c r="B5721" t="s">
        <v>14448</v>
      </c>
      <c r="C5721" t="s">
        <v>8365</v>
      </c>
    </row>
    <row r="5722" spans="1:3" x14ac:dyDescent="0.25">
      <c r="A5722" t="s">
        <v>5856</v>
      </c>
      <c r="B5722" t="s">
        <v>8349</v>
      </c>
      <c r="C5722" t="s">
        <v>14449</v>
      </c>
    </row>
    <row r="5723" spans="1:3" x14ac:dyDescent="0.25">
      <c r="A5723" t="s">
        <v>5857</v>
      </c>
      <c r="B5723" t="s">
        <v>14450</v>
      </c>
      <c r="C5723" t="s">
        <v>10622</v>
      </c>
    </row>
    <row r="5724" spans="1:3" x14ac:dyDescent="0.25">
      <c r="A5724" t="s">
        <v>5858</v>
      </c>
      <c r="B5724" t="s">
        <v>14451</v>
      </c>
      <c r="C5724" t="s">
        <v>9712</v>
      </c>
    </row>
    <row r="5725" spans="1:3" x14ac:dyDescent="0.25">
      <c r="A5725" t="s">
        <v>5859</v>
      </c>
      <c r="B5725" t="s">
        <v>14452</v>
      </c>
      <c r="C5725" t="s">
        <v>8365</v>
      </c>
    </row>
    <row r="5726" spans="1:3" x14ac:dyDescent="0.25">
      <c r="A5726" t="s">
        <v>5860</v>
      </c>
      <c r="B5726" t="s">
        <v>14453</v>
      </c>
      <c r="C5726" t="s">
        <v>8365</v>
      </c>
    </row>
    <row r="5727" spans="1:3" x14ac:dyDescent="0.25">
      <c r="A5727" t="s">
        <v>5861</v>
      </c>
      <c r="B5727" t="s">
        <v>8770</v>
      </c>
      <c r="C5727" t="s">
        <v>14454</v>
      </c>
    </row>
    <row r="5728" spans="1:3" x14ac:dyDescent="0.25">
      <c r="A5728" t="s">
        <v>5862</v>
      </c>
      <c r="B5728" t="s">
        <v>14455</v>
      </c>
      <c r="C5728" t="s">
        <v>8346</v>
      </c>
    </row>
    <row r="5729" spans="1:3" x14ac:dyDescent="0.25">
      <c r="A5729" t="s">
        <v>5863</v>
      </c>
      <c r="B5729" t="s">
        <v>14456</v>
      </c>
      <c r="C5729" t="s">
        <v>8530</v>
      </c>
    </row>
    <row r="5730" spans="1:3" x14ac:dyDescent="0.25">
      <c r="A5730" t="s">
        <v>5864</v>
      </c>
      <c r="B5730" t="s">
        <v>14457</v>
      </c>
      <c r="C5730" t="s">
        <v>8530</v>
      </c>
    </row>
    <row r="5731" spans="1:3" x14ac:dyDescent="0.25">
      <c r="A5731" t="s">
        <v>5865</v>
      </c>
      <c r="B5731" t="s">
        <v>14458</v>
      </c>
      <c r="C5731" t="s">
        <v>8401</v>
      </c>
    </row>
    <row r="5732" spans="1:3" x14ac:dyDescent="0.25">
      <c r="A5732" t="s">
        <v>5866</v>
      </c>
      <c r="B5732" t="s">
        <v>8523</v>
      </c>
      <c r="C5732" t="s">
        <v>14459</v>
      </c>
    </row>
    <row r="5733" spans="1:3" x14ac:dyDescent="0.25">
      <c r="A5733" t="s">
        <v>5867</v>
      </c>
      <c r="B5733" t="s">
        <v>14460</v>
      </c>
      <c r="C5733" t="s">
        <v>8348</v>
      </c>
    </row>
    <row r="5734" spans="1:3" x14ac:dyDescent="0.25">
      <c r="A5734" t="s">
        <v>5868</v>
      </c>
      <c r="B5734" t="s">
        <v>14461</v>
      </c>
      <c r="C5734" t="s">
        <v>8365</v>
      </c>
    </row>
    <row r="5735" spans="1:3" x14ac:dyDescent="0.25">
      <c r="A5735" t="s">
        <v>5869</v>
      </c>
      <c r="B5735" t="s">
        <v>14462</v>
      </c>
      <c r="C5735" t="s">
        <v>8401</v>
      </c>
    </row>
    <row r="5736" spans="1:3" x14ac:dyDescent="0.25">
      <c r="A5736" t="s">
        <v>5870</v>
      </c>
      <c r="B5736" t="s">
        <v>8349</v>
      </c>
      <c r="C5736" t="s">
        <v>14463</v>
      </c>
    </row>
    <row r="5737" spans="1:3" x14ac:dyDescent="0.25">
      <c r="A5737" t="s">
        <v>5871</v>
      </c>
      <c r="B5737" t="s">
        <v>14464</v>
      </c>
      <c r="C5737" t="s">
        <v>8346</v>
      </c>
    </row>
    <row r="5738" spans="1:3" x14ac:dyDescent="0.25">
      <c r="A5738" t="s">
        <v>5872</v>
      </c>
      <c r="B5738" t="s">
        <v>14465</v>
      </c>
      <c r="C5738" t="s">
        <v>8346</v>
      </c>
    </row>
    <row r="5739" spans="1:3" x14ac:dyDescent="0.25">
      <c r="A5739" t="s">
        <v>379</v>
      </c>
      <c r="B5739" t="s">
        <v>14466</v>
      </c>
      <c r="C5739" t="s">
        <v>8379</v>
      </c>
    </row>
    <row r="5740" spans="1:3" x14ac:dyDescent="0.25">
      <c r="A5740" t="s">
        <v>5873</v>
      </c>
      <c r="B5740" t="s">
        <v>8359</v>
      </c>
      <c r="C5740" t="s">
        <v>14467</v>
      </c>
    </row>
    <row r="5741" spans="1:3" x14ac:dyDescent="0.25">
      <c r="A5741" t="s">
        <v>5874</v>
      </c>
      <c r="B5741" t="s">
        <v>14468</v>
      </c>
      <c r="C5741" t="s">
        <v>8365</v>
      </c>
    </row>
    <row r="5742" spans="1:3" x14ac:dyDescent="0.25">
      <c r="A5742" t="s">
        <v>5875</v>
      </c>
      <c r="B5742" t="s">
        <v>14469</v>
      </c>
      <c r="C5742" t="s">
        <v>8413</v>
      </c>
    </row>
    <row r="5743" spans="1:3" x14ac:dyDescent="0.25">
      <c r="A5743" t="s">
        <v>5876</v>
      </c>
      <c r="B5743" t="s">
        <v>8349</v>
      </c>
      <c r="C5743" t="s">
        <v>14470</v>
      </c>
    </row>
    <row r="5744" spans="1:3" x14ac:dyDescent="0.25">
      <c r="A5744" t="s">
        <v>5877</v>
      </c>
      <c r="B5744" t="s">
        <v>14471</v>
      </c>
      <c r="C5744" t="s">
        <v>8379</v>
      </c>
    </row>
    <row r="5745" spans="1:3" x14ac:dyDescent="0.25">
      <c r="A5745" t="s">
        <v>5878</v>
      </c>
      <c r="B5745" t="s">
        <v>14472</v>
      </c>
      <c r="C5745" t="s">
        <v>8401</v>
      </c>
    </row>
    <row r="5746" spans="1:3" x14ac:dyDescent="0.25">
      <c r="A5746" t="s">
        <v>5879</v>
      </c>
      <c r="B5746" t="s">
        <v>14473</v>
      </c>
      <c r="C5746" t="s">
        <v>8346</v>
      </c>
    </row>
    <row r="5747" spans="1:3" x14ac:dyDescent="0.25">
      <c r="A5747" t="s">
        <v>5880</v>
      </c>
      <c r="B5747" t="s">
        <v>14474</v>
      </c>
      <c r="C5747" t="s">
        <v>8401</v>
      </c>
    </row>
    <row r="5748" spans="1:3" x14ac:dyDescent="0.25">
      <c r="A5748" t="s">
        <v>5881</v>
      </c>
      <c r="B5748" t="s">
        <v>14475</v>
      </c>
      <c r="C5748" t="s">
        <v>8803</v>
      </c>
    </row>
    <row r="5749" spans="1:3" x14ac:dyDescent="0.25">
      <c r="A5749" t="s">
        <v>5882</v>
      </c>
      <c r="B5749" t="s">
        <v>8403</v>
      </c>
      <c r="C5749" t="s">
        <v>14476</v>
      </c>
    </row>
    <row r="5750" spans="1:3" x14ac:dyDescent="0.25">
      <c r="A5750" t="s">
        <v>5883</v>
      </c>
      <c r="B5750" t="s">
        <v>14477</v>
      </c>
      <c r="C5750" t="s">
        <v>8344</v>
      </c>
    </row>
    <row r="5751" spans="1:3" x14ac:dyDescent="0.25">
      <c r="A5751" t="s">
        <v>5884</v>
      </c>
      <c r="B5751" t="s">
        <v>14478</v>
      </c>
      <c r="C5751" t="s">
        <v>10073</v>
      </c>
    </row>
    <row r="5752" spans="1:3" x14ac:dyDescent="0.25">
      <c r="A5752" t="s">
        <v>5885</v>
      </c>
      <c r="B5752" t="s">
        <v>14479</v>
      </c>
      <c r="C5752" t="s">
        <v>8988</v>
      </c>
    </row>
    <row r="5753" spans="1:3" x14ac:dyDescent="0.25">
      <c r="A5753" t="s">
        <v>5886</v>
      </c>
      <c r="B5753" t="s">
        <v>14480</v>
      </c>
      <c r="C5753" t="s">
        <v>8346</v>
      </c>
    </row>
    <row r="5754" spans="1:3" x14ac:dyDescent="0.25">
      <c r="A5754" t="s">
        <v>5887</v>
      </c>
      <c r="B5754" t="s">
        <v>8349</v>
      </c>
      <c r="C5754" t="s">
        <v>14481</v>
      </c>
    </row>
    <row r="5755" spans="1:3" x14ac:dyDescent="0.25">
      <c r="A5755" t="s">
        <v>5888</v>
      </c>
      <c r="B5755" t="s">
        <v>14482</v>
      </c>
      <c r="C5755" t="s">
        <v>8346</v>
      </c>
    </row>
    <row r="5756" spans="1:3" x14ac:dyDescent="0.25">
      <c r="A5756" t="s">
        <v>5889</v>
      </c>
      <c r="B5756" t="s">
        <v>14483</v>
      </c>
      <c r="C5756" t="s">
        <v>8344</v>
      </c>
    </row>
    <row r="5757" spans="1:3" x14ac:dyDescent="0.25">
      <c r="A5757" t="s">
        <v>5890</v>
      </c>
      <c r="B5757" t="s">
        <v>8349</v>
      </c>
      <c r="C5757" t="s">
        <v>14484</v>
      </c>
    </row>
    <row r="5758" spans="1:3" x14ac:dyDescent="0.25">
      <c r="A5758" t="s">
        <v>8275</v>
      </c>
      <c r="B5758" t="s">
        <v>14485</v>
      </c>
      <c r="C5758" t="s">
        <v>8365</v>
      </c>
    </row>
    <row r="5759" spans="1:3" x14ac:dyDescent="0.25">
      <c r="A5759" t="s">
        <v>5892</v>
      </c>
      <c r="B5759" t="s">
        <v>14486</v>
      </c>
      <c r="C5759" t="s">
        <v>8344</v>
      </c>
    </row>
    <row r="5760" spans="1:3" x14ac:dyDescent="0.25">
      <c r="A5760" t="s">
        <v>8002</v>
      </c>
      <c r="B5760" t="s">
        <v>8349</v>
      </c>
      <c r="C5760" t="s">
        <v>14487</v>
      </c>
    </row>
    <row r="5761" spans="1:3" x14ac:dyDescent="0.25">
      <c r="A5761" t="s">
        <v>5894</v>
      </c>
      <c r="B5761" t="s">
        <v>14488</v>
      </c>
      <c r="C5761" t="s">
        <v>8379</v>
      </c>
    </row>
    <row r="5762" spans="1:3" x14ac:dyDescent="0.25">
      <c r="A5762" t="s">
        <v>5895</v>
      </c>
      <c r="B5762" t="s">
        <v>14489</v>
      </c>
      <c r="C5762" t="s">
        <v>8344</v>
      </c>
    </row>
    <row r="5763" spans="1:3" x14ac:dyDescent="0.25">
      <c r="A5763" t="s">
        <v>108</v>
      </c>
      <c r="B5763" t="s">
        <v>8349</v>
      </c>
      <c r="C5763" t="s">
        <v>14490</v>
      </c>
    </row>
    <row r="5764" spans="1:3" x14ac:dyDescent="0.25">
      <c r="A5764" t="s">
        <v>380</v>
      </c>
      <c r="B5764" t="s">
        <v>14491</v>
      </c>
      <c r="C5764" t="s">
        <v>8365</v>
      </c>
    </row>
    <row r="5765" spans="1:3" x14ac:dyDescent="0.25">
      <c r="A5765" t="s">
        <v>109</v>
      </c>
      <c r="B5765" t="s">
        <v>14492</v>
      </c>
      <c r="C5765" t="s">
        <v>8379</v>
      </c>
    </row>
    <row r="5766" spans="1:3" x14ac:dyDescent="0.25">
      <c r="A5766" t="s">
        <v>5896</v>
      </c>
      <c r="B5766" t="s">
        <v>9203</v>
      </c>
      <c r="C5766" t="s">
        <v>14493</v>
      </c>
    </row>
    <row r="5767" spans="1:3" x14ac:dyDescent="0.25">
      <c r="A5767" t="s">
        <v>5897</v>
      </c>
      <c r="B5767" t="s">
        <v>14494</v>
      </c>
      <c r="C5767" t="s">
        <v>14495</v>
      </c>
    </row>
    <row r="5768" spans="1:3" x14ac:dyDescent="0.25">
      <c r="A5768" t="s">
        <v>5898</v>
      </c>
      <c r="B5768" t="s">
        <v>14496</v>
      </c>
      <c r="C5768" t="s">
        <v>8488</v>
      </c>
    </row>
    <row r="5769" spans="1:3" x14ac:dyDescent="0.25">
      <c r="A5769" t="s">
        <v>5899</v>
      </c>
      <c r="B5769" t="s">
        <v>8403</v>
      </c>
      <c r="C5769" t="s">
        <v>14497</v>
      </c>
    </row>
    <row r="5770" spans="1:3" x14ac:dyDescent="0.25">
      <c r="A5770" t="s">
        <v>5900</v>
      </c>
      <c r="B5770" t="s">
        <v>14498</v>
      </c>
      <c r="C5770" t="s">
        <v>14499</v>
      </c>
    </row>
    <row r="5771" spans="1:3" x14ac:dyDescent="0.25">
      <c r="A5771" t="s">
        <v>5901</v>
      </c>
      <c r="B5771" t="s">
        <v>8349</v>
      </c>
      <c r="C5771" t="s">
        <v>14500</v>
      </c>
    </row>
    <row r="5772" spans="1:3" x14ac:dyDescent="0.25">
      <c r="A5772" t="s">
        <v>5902</v>
      </c>
      <c r="B5772" t="s">
        <v>8349</v>
      </c>
      <c r="C5772" t="s">
        <v>14501</v>
      </c>
    </row>
    <row r="5773" spans="1:3" x14ac:dyDescent="0.25">
      <c r="A5773" t="s">
        <v>5903</v>
      </c>
      <c r="B5773" t="s">
        <v>14502</v>
      </c>
      <c r="C5773" t="s">
        <v>8509</v>
      </c>
    </row>
    <row r="5774" spans="1:3" x14ac:dyDescent="0.25">
      <c r="A5774" t="s">
        <v>5904</v>
      </c>
      <c r="B5774" t="s">
        <v>14503</v>
      </c>
      <c r="C5774" t="s">
        <v>14504</v>
      </c>
    </row>
    <row r="5775" spans="1:3" x14ac:dyDescent="0.25">
      <c r="A5775" t="s">
        <v>5905</v>
      </c>
      <c r="B5775" t="s">
        <v>14505</v>
      </c>
      <c r="C5775" t="s">
        <v>8379</v>
      </c>
    </row>
    <row r="5776" spans="1:3" x14ac:dyDescent="0.25">
      <c r="A5776" t="s">
        <v>5906</v>
      </c>
      <c r="B5776" t="s">
        <v>14506</v>
      </c>
      <c r="C5776" t="s">
        <v>8401</v>
      </c>
    </row>
    <row r="5777" spans="1:3" x14ac:dyDescent="0.25">
      <c r="A5777" t="s">
        <v>5907</v>
      </c>
      <c r="B5777" t="s">
        <v>14507</v>
      </c>
      <c r="C5777" t="s">
        <v>8344</v>
      </c>
    </row>
    <row r="5778" spans="1:3" x14ac:dyDescent="0.25">
      <c r="A5778" t="s">
        <v>5908</v>
      </c>
      <c r="B5778" t="s">
        <v>8349</v>
      </c>
      <c r="C5778" t="s">
        <v>14508</v>
      </c>
    </row>
    <row r="5779" spans="1:3" x14ac:dyDescent="0.25">
      <c r="A5779" t="s">
        <v>5909</v>
      </c>
      <c r="B5779" t="s">
        <v>14509</v>
      </c>
      <c r="C5779" t="s">
        <v>8344</v>
      </c>
    </row>
    <row r="5780" spans="1:3" x14ac:dyDescent="0.25">
      <c r="A5780" t="s">
        <v>5910</v>
      </c>
      <c r="B5780" t="s">
        <v>14510</v>
      </c>
      <c r="C5780" t="s">
        <v>8459</v>
      </c>
    </row>
    <row r="5781" spans="1:3" x14ac:dyDescent="0.25">
      <c r="A5781" t="s">
        <v>5911</v>
      </c>
      <c r="B5781" t="s">
        <v>10068</v>
      </c>
      <c r="C5781" t="s">
        <v>14511</v>
      </c>
    </row>
    <row r="5782" spans="1:3" x14ac:dyDescent="0.25">
      <c r="A5782" t="s">
        <v>5912</v>
      </c>
      <c r="B5782" t="s">
        <v>14512</v>
      </c>
      <c r="C5782" t="s">
        <v>8344</v>
      </c>
    </row>
    <row r="5783" spans="1:3" x14ac:dyDescent="0.25">
      <c r="A5783" t="s">
        <v>5913</v>
      </c>
      <c r="B5783" t="s">
        <v>14513</v>
      </c>
      <c r="C5783" t="s">
        <v>8452</v>
      </c>
    </row>
    <row r="5784" spans="1:3" x14ac:dyDescent="0.25">
      <c r="A5784" t="s">
        <v>294</v>
      </c>
      <c r="B5784" t="s">
        <v>14514</v>
      </c>
      <c r="C5784" t="s">
        <v>8379</v>
      </c>
    </row>
    <row r="5785" spans="1:3" x14ac:dyDescent="0.25">
      <c r="A5785" t="s">
        <v>5914</v>
      </c>
      <c r="B5785" t="s">
        <v>8523</v>
      </c>
      <c r="C5785" t="s">
        <v>14515</v>
      </c>
    </row>
    <row r="5786" spans="1:3" x14ac:dyDescent="0.25">
      <c r="A5786" t="s">
        <v>5915</v>
      </c>
      <c r="B5786" t="s">
        <v>14516</v>
      </c>
      <c r="C5786" t="s">
        <v>14517</v>
      </c>
    </row>
    <row r="5787" spans="1:3" x14ac:dyDescent="0.25">
      <c r="A5787" t="s">
        <v>5916</v>
      </c>
      <c r="B5787" t="s">
        <v>8349</v>
      </c>
      <c r="C5787" t="s">
        <v>14518</v>
      </c>
    </row>
    <row r="5788" spans="1:3" x14ac:dyDescent="0.25">
      <c r="A5788" t="s">
        <v>5917</v>
      </c>
      <c r="B5788" t="s">
        <v>14519</v>
      </c>
      <c r="C5788" t="s">
        <v>8344</v>
      </c>
    </row>
    <row r="5789" spans="1:3" x14ac:dyDescent="0.25">
      <c r="A5789" t="s">
        <v>8172</v>
      </c>
      <c r="B5789" t="s">
        <v>14520</v>
      </c>
      <c r="C5789" t="s">
        <v>9220</v>
      </c>
    </row>
    <row r="5790" spans="1:3" x14ac:dyDescent="0.25">
      <c r="A5790" t="s">
        <v>5919</v>
      </c>
      <c r="B5790" t="s">
        <v>14521</v>
      </c>
      <c r="C5790" t="s">
        <v>14522</v>
      </c>
    </row>
    <row r="5791" spans="1:3" x14ac:dyDescent="0.25">
      <c r="A5791" t="s">
        <v>5920</v>
      </c>
      <c r="B5791" t="s">
        <v>8349</v>
      </c>
      <c r="C5791" t="s">
        <v>14523</v>
      </c>
    </row>
    <row r="5792" spans="1:3" x14ac:dyDescent="0.25">
      <c r="A5792" t="s">
        <v>5921</v>
      </c>
      <c r="B5792" t="s">
        <v>14524</v>
      </c>
      <c r="C5792" t="s">
        <v>8499</v>
      </c>
    </row>
    <row r="5793" spans="1:3" x14ac:dyDescent="0.25">
      <c r="A5793" t="s">
        <v>5922</v>
      </c>
      <c r="B5793" t="s">
        <v>14525</v>
      </c>
      <c r="C5793" t="s">
        <v>8365</v>
      </c>
    </row>
    <row r="5794" spans="1:3" x14ac:dyDescent="0.25">
      <c r="A5794" t="s">
        <v>5923</v>
      </c>
      <c r="B5794" t="s">
        <v>14526</v>
      </c>
      <c r="C5794" t="s">
        <v>8344</v>
      </c>
    </row>
    <row r="5795" spans="1:3" x14ac:dyDescent="0.25">
      <c r="A5795" t="s">
        <v>5924</v>
      </c>
      <c r="B5795" t="s">
        <v>14527</v>
      </c>
      <c r="C5795" t="s">
        <v>8452</v>
      </c>
    </row>
    <row r="5796" spans="1:3" x14ac:dyDescent="0.25">
      <c r="A5796" t="s">
        <v>5925</v>
      </c>
      <c r="B5796" t="s">
        <v>8523</v>
      </c>
      <c r="C5796" t="s">
        <v>14528</v>
      </c>
    </row>
    <row r="5797" spans="1:3" x14ac:dyDescent="0.25">
      <c r="A5797" t="s">
        <v>5926</v>
      </c>
      <c r="B5797" t="s">
        <v>14529</v>
      </c>
      <c r="C5797" t="s">
        <v>8452</v>
      </c>
    </row>
    <row r="5798" spans="1:3" x14ac:dyDescent="0.25">
      <c r="A5798" t="s">
        <v>5927</v>
      </c>
      <c r="B5798" t="s">
        <v>14530</v>
      </c>
      <c r="C5798" t="s">
        <v>8346</v>
      </c>
    </row>
    <row r="5799" spans="1:3" x14ac:dyDescent="0.25">
      <c r="A5799" t="s">
        <v>5928</v>
      </c>
      <c r="B5799" t="s">
        <v>14531</v>
      </c>
      <c r="C5799" t="s">
        <v>9220</v>
      </c>
    </row>
    <row r="5800" spans="1:3" x14ac:dyDescent="0.25">
      <c r="A5800" t="s">
        <v>5929</v>
      </c>
      <c r="B5800" t="s">
        <v>14532</v>
      </c>
      <c r="C5800" t="s">
        <v>14533</v>
      </c>
    </row>
    <row r="5801" spans="1:3" x14ac:dyDescent="0.25">
      <c r="A5801" t="s">
        <v>5930</v>
      </c>
      <c r="B5801" t="s">
        <v>14534</v>
      </c>
      <c r="C5801" t="s">
        <v>8346</v>
      </c>
    </row>
    <row r="5802" spans="1:3" x14ac:dyDescent="0.25">
      <c r="A5802" t="s">
        <v>5931</v>
      </c>
      <c r="B5802" t="s">
        <v>14535</v>
      </c>
      <c r="C5802" t="s">
        <v>8530</v>
      </c>
    </row>
    <row r="5803" spans="1:3" x14ac:dyDescent="0.25">
      <c r="A5803" t="s">
        <v>5932</v>
      </c>
      <c r="B5803" t="s">
        <v>14536</v>
      </c>
      <c r="C5803" t="s">
        <v>8365</v>
      </c>
    </row>
    <row r="5804" spans="1:3" x14ac:dyDescent="0.25">
      <c r="A5804" t="s">
        <v>5933</v>
      </c>
      <c r="B5804" t="s">
        <v>14537</v>
      </c>
      <c r="C5804" t="s">
        <v>8344</v>
      </c>
    </row>
    <row r="5805" spans="1:3" x14ac:dyDescent="0.25">
      <c r="A5805" t="s">
        <v>5934</v>
      </c>
      <c r="B5805" t="s">
        <v>14538</v>
      </c>
      <c r="C5805" t="s">
        <v>8344</v>
      </c>
    </row>
    <row r="5806" spans="1:3" x14ac:dyDescent="0.25">
      <c r="A5806" t="s">
        <v>5935</v>
      </c>
      <c r="B5806" t="s">
        <v>14539</v>
      </c>
      <c r="C5806" t="s">
        <v>8898</v>
      </c>
    </row>
    <row r="5807" spans="1:3" x14ac:dyDescent="0.25">
      <c r="A5807" t="s">
        <v>5936</v>
      </c>
      <c r="B5807" t="s">
        <v>14540</v>
      </c>
      <c r="C5807" t="s">
        <v>8344</v>
      </c>
    </row>
    <row r="5808" spans="1:3" x14ac:dyDescent="0.25">
      <c r="A5808" t="s">
        <v>5937</v>
      </c>
      <c r="B5808" t="s">
        <v>14541</v>
      </c>
      <c r="C5808" t="s">
        <v>8365</v>
      </c>
    </row>
    <row r="5809" spans="1:3" x14ac:dyDescent="0.25">
      <c r="A5809" t="s">
        <v>5938</v>
      </c>
      <c r="B5809" t="s">
        <v>14542</v>
      </c>
      <c r="C5809" t="s">
        <v>8801</v>
      </c>
    </row>
    <row r="5810" spans="1:3" x14ac:dyDescent="0.25">
      <c r="A5810" t="s">
        <v>5939</v>
      </c>
      <c r="B5810" t="s">
        <v>8349</v>
      </c>
      <c r="C5810" t="s">
        <v>14543</v>
      </c>
    </row>
    <row r="5811" spans="1:3" x14ac:dyDescent="0.25">
      <c r="A5811" t="s">
        <v>5940</v>
      </c>
      <c r="B5811" t="s">
        <v>8523</v>
      </c>
      <c r="C5811" t="s">
        <v>14544</v>
      </c>
    </row>
    <row r="5812" spans="1:3" x14ac:dyDescent="0.25">
      <c r="A5812" t="s">
        <v>5941</v>
      </c>
      <c r="B5812" t="s">
        <v>8523</v>
      </c>
      <c r="C5812" t="s">
        <v>14545</v>
      </c>
    </row>
    <row r="5813" spans="1:3" x14ac:dyDescent="0.25">
      <c r="A5813" t="s">
        <v>5942</v>
      </c>
      <c r="B5813" t="s">
        <v>14546</v>
      </c>
      <c r="C5813" t="s">
        <v>8457</v>
      </c>
    </row>
    <row r="5814" spans="1:3" x14ac:dyDescent="0.25">
      <c r="A5814" t="s">
        <v>7926</v>
      </c>
      <c r="B5814" t="s">
        <v>14547</v>
      </c>
      <c r="C5814" t="s">
        <v>8401</v>
      </c>
    </row>
    <row r="5815" spans="1:3" x14ac:dyDescent="0.25">
      <c r="A5815" t="s">
        <v>8183</v>
      </c>
      <c r="B5815" t="s">
        <v>14548</v>
      </c>
      <c r="C5815" t="s">
        <v>8411</v>
      </c>
    </row>
    <row r="5816" spans="1:3" x14ac:dyDescent="0.25">
      <c r="A5816" t="s">
        <v>381</v>
      </c>
      <c r="B5816" t="s">
        <v>14549</v>
      </c>
      <c r="C5816" t="s">
        <v>14550</v>
      </c>
    </row>
    <row r="5817" spans="1:3" x14ac:dyDescent="0.25">
      <c r="A5817" t="s">
        <v>5945</v>
      </c>
      <c r="B5817" t="s">
        <v>14551</v>
      </c>
      <c r="C5817" t="s">
        <v>8344</v>
      </c>
    </row>
    <row r="5818" spans="1:3" x14ac:dyDescent="0.25">
      <c r="A5818" t="s">
        <v>5946</v>
      </c>
      <c r="B5818" t="s">
        <v>14552</v>
      </c>
      <c r="C5818" t="s">
        <v>8344</v>
      </c>
    </row>
    <row r="5819" spans="1:3" x14ac:dyDescent="0.25">
      <c r="A5819" t="s">
        <v>5947</v>
      </c>
      <c r="B5819" t="s">
        <v>14553</v>
      </c>
      <c r="C5819" t="s">
        <v>8457</v>
      </c>
    </row>
    <row r="5820" spans="1:3" x14ac:dyDescent="0.25">
      <c r="A5820" t="s">
        <v>5948</v>
      </c>
      <c r="B5820" t="s">
        <v>14554</v>
      </c>
      <c r="C5820" t="s">
        <v>8365</v>
      </c>
    </row>
    <row r="5821" spans="1:3" x14ac:dyDescent="0.25">
      <c r="A5821" t="s">
        <v>5949</v>
      </c>
      <c r="B5821" t="s">
        <v>8847</v>
      </c>
      <c r="C5821" t="s">
        <v>8379</v>
      </c>
    </row>
    <row r="5822" spans="1:3" x14ac:dyDescent="0.25">
      <c r="A5822" t="s">
        <v>110</v>
      </c>
      <c r="B5822" t="s">
        <v>14555</v>
      </c>
      <c r="C5822" t="s">
        <v>9712</v>
      </c>
    </row>
    <row r="5823" spans="1:3" x14ac:dyDescent="0.25">
      <c r="A5823" t="s">
        <v>5950</v>
      </c>
      <c r="B5823" t="s">
        <v>14556</v>
      </c>
      <c r="C5823" t="s">
        <v>14557</v>
      </c>
    </row>
    <row r="5824" spans="1:3" x14ac:dyDescent="0.25">
      <c r="A5824" t="s">
        <v>111</v>
      </c>
      <c r="B5824" t="s">
        <v>14558</v>
      </c>
      <c r="C5824" t="s">
        <v>8379</v>
      </c>
    </row>
    <row r="5825" spans="1:3" x14ac:dyDescent="0.25">
      <c r="A5825" t="s">
        <v>5951</v>
      </c>
      <c r="B5825" t="s">
        <v>9156</v>
      </c>
      <c r="C5825" t="s">
        <v>14559</v>
      </c>
    </row>
    <row r="5826" spans="1:3" x14ac:dyDescent="0.25">
      <c r="A5826" t="s">
        <v>5952</v>
      </c>
      <c r="B5826" t="s">
        <v>12970</v>
      </c>
      <c r="C5826" t="s">
        <v>14560</v>
      </c>
    </row>
    <row r="5827" spans="1:3" x14ac:dyDescent="0.25">
      <c r="A5827" t="s">
        <v>5953</v>
      </c>
      <c r="B5827" t="s">
        <v>8574</v>
      </c>
      <c r="C5827" t="s">
        <v>14561</v>
      </c>
    </row>
    <row r="5828" spans="1:3" x14ac:dyDescent="0.25">
      <c r="A5828" t="s">
        <v>5954</v>
      </c>
      <c r="B5828" t="s">
        <v>8738</v>
      </c>
      <c r="C5828" t="s">
        <v>14562</v>
      </c>
    </row>
    <row r="5829" spans="1:3" x14ac:dyDescent="0.25">
      <c r="A5829" t="s">
        <v>5955</v>
      </c>
      <c r="B5829" t="s">
        <v>8349</v>
      </c>
      <c r="C5829" t="s">
        <v>14563</v>
      </c>
    </row>
    <row r="5830" spans="1:3" x14ac:dyDescent="0.25">
      <c r="A5830" t="s">
        <v>5956</v>
      </c>
      <c r="B5830" t="s">
        <v>8670</v>
      </c>
      <c r="C5830" t="s">
        <v>14564</v>
      </c>
    </row>
    <row r="5831" spans="1:3" x14ac:dyDescent="0.25">
      <c r="A5831" t="s">
        <v>5957</v>
      </c>
      <c r="B5831" t="s">
        <v>8523</v>
      </c>
      <c r="C5831" t="s">
        <v>14565</v>
      </c>
    </row>
    <row r="5832" spans="1:3" x14ac:dyDescent="0.25">
      <c r="A5832" t="s">
        <v>5958</v>
      </c>
      <c r="B5832" t="s">
        <v>14566</v>
      </c>
      <c r="C5832" t="s">
        <v>8401</v>
      </c>
    </row>
    <row r="5833" spans="1:3" x14ac:dyDescent="0.25">
      <c r="A5833" t="s">
        <v>5959</v>
      </c>
      <c r="B5833" t="s">
        <v>14567</v>
      </c>
      <c r="C5833" t="s">
        <v>8401</v>
      </c>
    </row>
    <row r="5834" spans="1:3" x14ac:dyDescent="0.25">
      <c r="A5834" t="s">
        <v>5960</v>
      </c>
      <c r="B5834" t="s">
        <v>14568</v>
      </c>
      <c r="C5834" t="s">
        <v>8342</v>
      </c>
    </row>
    <row r="5835" spans="1:3" x14ac:dyDescent="0.25">
      <c r="A5835" t="s">
        <v>5961</v>
      </c>
      <c r="B5835" t="s">
        <v>14569</v>
      </c>
      <c r="C5835" t="s">
        <v>8530</v>
      </c>
    </row>
    <row r="5836" spans="1:3" x14ac:dyDescent="0.25">
      <c r="A5836" t="s">
        <v>5962</v>
      </c>
      <c r="B5836" t="s">
        <v>8349</v>
      </c>
      <c r="C5836" t="s">
        <v>14570</v>
      </c>
    </row>
    <row r="5837" spans="1:3" x14ac:dyDescent="0.25">
      <c r="A5837" t="s">
        <v>5963</v>
      </c>
      <c r="B5837" t="s">
        <v>14571</v>
      </c>
      <c r="C5837" t="s">
        <v>8344</v>
      </c>
    </row>
    <row r="5838" spans="1:3" x14ac:dyDescent="0.25">
      <c r="A5838" t="s">
        <v>112</v>
      </c>
      <c r="B5838" t="s">
        <v>14572</v>
      </c>
      <c r="C5838" t="s">
        <v>10622</v>
      </c>
    </row>
    <row r="5839" spans="1:3" x14ac:dyDescent="0.25">
      <c r="A5839" t="s">
        <v>5964</v>
      </c>
      <c r="B5839" t="s">
        <v>14573</v>
      </c>
      <c r="C5839" t="s">
        <v>8365</v>
      </c>
    </row>
    <row r="5840" spans="1:3" x14ac:dyDescent="0.25">
      <c r="A5840" t="s">
        <v>5965</v>
      </c>
      <c r="B5840" t="s">
        <v>14574</v>
      </c>
      <c r="C5840" t="s">
        <v>8803</v>
      </c>
    </row>
    <row r="5841" spans="1:3" x14ac:dyDescent="0.25">
      <c r="A5841" t="s">
        <v>5966</v>
      </c>
      <c r="B5841" t="s">
        <v>14575</v>
      </c>
      <c r="C5841" t="s">
        <v>8357</v>
      </c>
    </row>
    <row r="5842" spans="1:3" x14ac:dyDescent="0.25">
      <c r="A5842" t="s">
        <v>5967</v>
      </c>
      <c r="B5842" t="s">
        <v>8349</v>
      </c>
      <c r="C5842" t="s">
        <v>14576</v>
      </c>
    </row>
    <row r="5843" spans="1:3" x14ac:dyDescent="0.25">
      <c r="A5843" t="s">
        <v>5968</v>
      </c>
      <c r="B5843" t="s">
        <v>10839</v>
      </c>
      <c r="C5843" t="s">
        <v>8379</v>
      </c>
    </row>
    <row r="5844" spans="1:3" x14ac:dyDescent="0.25">
      <c r="A5844" t="s">
        <v>5969</v>
      </c>
      <c r="B5844" t="s">
        <v>14577</v>
      </c>
      <c r="C5844" t="s">
        <v>8420</v>
      </c>
    </row>
    <row r="5845" spans="1:3" x14ac:dyDescent="0.25">
      <c r="A5845" t="s">
        <v>5970</v>
      </c>
      <c r="B5845" t="s">
        <v>14578</v>
      </c>
      <c r="C5845" t="s">
        <v>8411</v>
      </c>
    </row>
    <row r="5846" spans="1:3" x14ac:dyDescent="0.25">
      <c r="A5846" t="s">
        <v>5971</v>
      </c>
      <c r="B5846" t="s">
        <v>14579</v>
      </c>
      <c r="C5846" t="s">
        <v>8401</v>
      </c>
    </row>
    <row r="5847" spans="1:3" x14ac:dyDescent="0.25">
      <c r="A5847" t="s">
        <v>5972</v>
      </c>
      <c r="B5847" t="s">
        <v>14580</v>
      </c>
      <c r="C5847" t="s">
        <v>8401</v>
      </c>
    </row>
    <row r="5848" spans="1:3" x14ac:dyDescent="0.25">
      <c r="A5848" t="s">
        <v>5973</v>
      </c>
      <c r="B5848" t="s">
        <v>8349</v>
      </c>
      <c r="C5848" t="s">
        <v>14581</v>
      </c>
    </row>
    <row r="5849" spans="1:3" x14ac:dyDescent="0.25">
      <c r="A5849" t="s">
        <v>5974</v>
      </c>
      <c r="B5849" t="s">
        <v>14582</v>
      </c>
      <c r="C5849" t="s">
        <v>8346</v>
      </c>
    </row>
    <row r="5850" spans="1:3" x14ac:dyDescent="0.25">
      <c r="A5850" t="s">
        <v>5975</v>
      </c>
      <c r="B5850" t="s">
        <v>14583</v>
      </c>
      <c r="C5850" t="s">
        <v>8492</v>
      </c>
    </row>
    <row r="5851" spans="1:3" x14ac:dyDescent="0.25">
      <c r="A5851" t="s">
        <v>5976</v>
      </c>
      <c r="B5851" t="s">
        <v>14584</v>
      </c>
      <c r="C5851" t="s">
        <v>8492</v>
      </c>
    </row>
    <row r="5852" spans="1:3" x14ac:dyDescent="0.25">
      <c r="A5852" t="s">
        <v>5977</v>
      </c>
      <c r="B5852" t="s">
        <v>14585</v>
      </c>
      <c r="C5852" t="s">
        <v>8346</v>
      </c>
    </row>
    <row r="5853" spans="1:3" x14ac:dyDescent="0.25">
      <c r="A5853" t="s">
        <v>5978</v>
      </c>
      <c r="B5853" t="s">
        <v>14586</v>
      </c>
      <c r="C5853" t="s">
        <v>8346</v>
      </c>
    </row>
    <row r="5854" spans="1:3" x14ac:dyDescent="0.25">
      <c r="A5854" t="s">
        <v>8161</v>
      </c>
      <c r="B5854" t="s">
        <v>14587</v>
      </c>
      <c r="C5854" t="s">
        <v>8346</v>
      </c>
    </row>
    <row r="5855" spans="1:3" x14ac:dyDescent="0.25">
      <c r="A5855" t="s">
        <v>8174</v>
      </c>
      <c r="B5855" t="s">
        <v>14588</v>
      </c>
      <c r="C5855" t="s">
        <v>8365</v>
      </c>
    </row>
    <row r="5856" spans="1:3" x14ac:dyDescent="0.25">
      <c r="A5856" t="s">
        <v>8173</v>
      </c>
      <c r="B5856" t="s">
        <v>8349</v>
      </c>
      <c r="C5856" t="s">
        <v>14589</v>
      </c>
    </row>
    <row r="5857" spans="1:3" x14ac:dyDescent="0.25">
      <c r="A5857" t="s">
        <v>5982</v>
      </c>
      <c r="B5857" t="s">
        <v>14590</v>
      </c>
      <c r="C5857" t="s">
        <v>8452</v>
      </c>
    </row>
    <row r="5858" spans="1:3" x14ac:dyDescent="0.25">
      <c r="A5858" t="s">
        <v>5983</v>
      </c>
      <c r="B5858" t="s">
        <v>14591</v>
      </c>
      <c r="C5858" t="s">
        <v>8346</v>
      </c>
    </row>
    <row r="5859" spans="1:3" x14ac:dyDescent="0.25">
      <c r="A5859" t="s">
        <v>5984</v>
      </c>
      <c r="B5859" t="s">
        <v>8349</v>
      </c>
      <c r="C5859" t="s">
        <v>14592</v>
      </c>
    </row>
    <row r="5860" spans="1:3" x14ac:dyDescent="0.25">
      <c r="A5860" t="s">
        <v>5985</v>
      </c>
      <c r="B5860" t="s">
        <v>14593</v>
      </c>
      <c r="C5860" t="s">
        <v>8344</v>
      </c>
    </row>
    <row r="5861" spans="1:3" x14ac:dyDescent="0.25">
      <c r="A5861" t="s">
        <v>5986</v>
      </c>
      <c r="B5861" t="s">
        <v>14594</v>
      </c>
      <c r="C5861" t="s">
        <v>8365</v>
      </c>
    </row>
    <row r="5862" spans="1:3" x14ac:dyDescent="0.25">
      <c r="A5862" t="s">
        <v>5987</v>
      </c>
      <c r="B5862" t="s">
        <v>14595</v>
      </c>
      <c r="C5862" t="s">
        <v>8346</v>
      </c>
    </row>
    <row r="5863" spans="1:3" x14ac:dyDescent="0.25">
      <c r="A5863" t="s">
        <v>113</v>
      </c>
      <c r="B5863" t="s">
        <v>14596</v>
      </c>
      <c r="C5863" t="s">
        <v>8379</v>
      </c>
    </row>
    <row r="5864" spans="1:3" x14ac:dyDescent="0.25">
      <c r="A5864" t="s">
        <v>5988</v>
      </c>
      <c r="B5864" t="s">
        <v>14597</v>
      </c>
      <c r="C5864" t="s">
        <v>8342</v>
      </c>
    </row>
    <row r="5865" spans="1:3" x14ac:dyDescent="0.25">
      <c r="A5865" t="s">
        <v>5989</v>
      </c>
      <c r="B5865" t="s">
        <v>8349</v>
      </c>
      <c r="C5865" t="s">
        <v>14598</v>
      </c>
    </row>
    <row r="5866" spans="1:3" x14ac:dyDescent="0.25">
      <c r="A5866" t="s">
        <v>5990</v>
      </c>
      <c r="B5866" t="s">
        <v>14599</v>
      </c>
      <c r="C5866" t="s">
        <v>8342</v>
      </c>
    </row>
    <row r="5867" spans="1:3" x14ac:dyDescent="0.25">
      <c r="A5867" t="s">
        <v>5991</v>
      </c>
      <c r="B5867" t="s">
        <v>14600</v>
      </c>
      <c r="C5867" t="s">
        <v>8413</v>
      </c>
    </row>
    <row r="5868" spans="1:3" x14ac:dyDescent="0.25">
      <c r="A5868" t="s">
        <v>5992</v>
      </c>
      <c r="B5868" t="s">
        <v>14601</v>
      </c>
      <c r="C5868" t="s">
        <v>8530</v>
      </c>
    </row>
    <row r="5869" spans="1:3" x14ac:dyDescent="0.25">
      <c r="A5869" t="s">
        <v>5993</v>
      </c>
      <c r="B5869" t="s">
        <v>14602</v>
      </c>
      <c r="C5869" t="s">
        <v>8452</v>
      </c>
    </row>
    <row r="5870" spans="1:3" x14ac:dyDescent="0.25">
      <c r="A5870" t="s">
        <v>5994</v>
      </c>
      <c r="B5870" t="s">
        <v>8349</v>
      </c>
      <c r="C5870" t="s">
        <v>14603</v>
      </c>
    </row>
    <row r="5871" spans="1:3" x14ac:dyDescent="0.25">
      <c r="A5871" t="s">
        <v>5995</v>
      </c>
      <c r="B5871" t="s">
        <v>8349</v>
      </c>
      <c r="C5871" t="s">
        <v>14604</v>
      </c>
    </row>
    <row r="5872" spans="1:3" x14ac:dyDescent="0.25">
      <c r="A5872" t="s">
        <v>5996</v>
      </c>
      <c r="B5872" t="s">
        <v>14605</v>
      </c>
      <c r="C5872" t="s">
        <v>8406</v>
      </c>
    </row>
    <row r="5873" spans="1:3" x14ac:dyDescent="0.25">
      <c r="A5873" t="s">
        <v>5997</v>
      </c>
      <c r="B5873" t="s">
        <v>14606</v>
      </c>
      <c r="C5873" t="s">
        <v>8459</v>
      </c>
    </row>
    <row r="5874" spans="1:3" x14ac:dyDescent="0.25">
      <c r="A5874" t="s">
        <v>8162</v>
      </c>
      <c r="B5874" t="s">
        <v>8523</v>
      </c>
      <c r="C5874" t="s">
        <v>14607</v>
      </c>
    </row>
    <row r="5875" spans="1:3" x14ac:dyDescent="0.25">
      <c r="A5875" t="s">
        <v>5999</v>
      </c>
      <c r="B5875" t="s">
        <v>14608</v>
      </c>
      <c r="C5875" t="s">
        <v>8348</v>
      </c>
    </row>
    <row r="5876" spans="1:3" x14ac:dyDescent="0.25">
      <c r="A5876" t="s">
        <v>6000</v>
      </c>
      <c r="B5876" t="s">
        <v>14609</v>
      </c>
      <c r="C5876" t="s">
        <v>8346</v>
      </c>
    </row>
    <row r="5877" spans="1:3" x14ac:dyDescent="0.25">
      <c r="A5877" t="s">
        <v>6001</v>
      </c>
      <c r="B5877" t="s">
        <v>8523</v>
      </c>
      <c r="C5877" t="s">
        <v>14610</v>
      </c>
    </row>
    <row r="5878" spans="1:3" x14ac:dyDescent="0.25">
      <c r="A5878" t="s">
        <v>6002</v>
      </c>
      <c r="B5878" t="s">
        <v>14611</v>
      </c>
      <c r="C5878" t="s">
        <v>14612</v>
      </c>
    </row>
    <row r="5879" spans="1:3" x14ac:dyDescent="0.25">
      <c r="A5879" t="s">
        <v>6003</v>
      </c>
      <c r="B5879" t="s">
        <v>14613</v>
      </c>
      <c r="C5879" t="s">
        <v>8346</v>
      </c>
    </row>
    <row r="5880" spans="1:3" x14ac:dyDescent="0.25">
      <c r="A5880" t="s">
        <v>6004</v>
      </c>
      <c r="B5880" t="s">
        <v>9504</v>
      </c>
      <c r="C5880" t="s">
        <v>14614</v>
      </c>
    </row>
    <row r="5881" spans="1:3" x14ac:dyDescent="0.25">
      <c r="A5881" t="s">
        <v>6005</v>
      </c>
      <c r="B5881" t="s">
        <v>14615</v>
      </c>
      <c r="C5881" t="s">
        <v>8379</v>
      </c>
    </row>
    <row r="5882" spans="1:3" x14ac:dyDescent="0.25">
      <c r="A5882" t="s">
        <v>6006</v>
      </c>
      <c r="B5882" t="s">
        <v>8440</v>
      </c>
      <c r="C5882" t="s">
        <v>14616</v>
      </c>
    </row>
    <row r="5883" spans="1:3" x14ac:dyDescent="0.25">
      <c r="A5883" t="s">
        <v>6007</v>
      </c>
      <c r="B5883" t="s">
        <v>14617</v>
      </c>
      <c r="C5883" t="s">
        <v>8357</v>
      </c>
    </row>
    <row r="5884" spans="1:3" x14ac:dyDescent="0.25">
      <c r="A5884" t="s">
        <v>6008</v>
      </c>
      <c r="B5884" t="s">
        <v>8691</v>
      </c>
      <c r="C5884" t="s">
        <v>14618</v>
      </c>
    </row>
    <row r="5885" spans="1:3" x14ac:dyDescent="0.25">
      <c r="A5885" t="s">
        <v>6009</v>
      </c>
      <c r="B5885" t="s">
        <v>14619</v>
      </c>
      <c r="C5885" t="s">
        <v>8346</v>
      </c>
    </row>
    <row r="5886" spans="1:3" x14ac:dyDescent="0.25">
      <c r="A5886" t="s">
        <v>6010</v>
      </c>
      <c r="B5886" t="s">
        <v>8349</v>
      </c>
      <c r="C5886" t="s">
        <v>14620</v>
      </c>
    </row>
    <row r="5887" spans="1:3" x14ac:dyDescent="0.25">
      <c r="A5887" t="s">
        <v>6011</v>
      </c>
      <c r="B5887" t="s">
        <v>14621</v>
      </c>
      <c r="C5887" t="s">
        <v>8344</v>
      </c>
    </row>
    <row r="5888" spans="1:3" x14ac:dyDescent="0.25">
      <c r="A5888" t="s">
        <v>6012</v>
      </c>
      <c r="B5888" t="s">
        <v>14622</v>
      </c>
      <c r="C5888" t="s">
        <v>8346</v>
      </c>
    </row>
    <row r="5889" spans="1:3" x14ac:dyDescent="0.25">
      <c r="A5889" t="s">
        <v>6013</v>
      </c>
      <c r="B5889" t="s">
        <v>14623</v>
      </c>
      <c r="C5889" t="s">
        <v>8778</v>
      </c>
    </row>
    <row r="5890" spans="1:3" x14ac:dyDescent="0.25">
      <c r="A5890" t="s">
        <v>6014</v>
      </c>
      <c r="B5890" t="s">
        <v>14624</v>
      </c>
      <c r="C5890" t="s">
        <v>8452</v>
      </c>
    </row>
    <row r="5891" spans="1:3" x14ac:dyDescent="0.25">
      <c r="A5891" t="s">
        <v>6015</v>
      </c>
      <c r="B5891" t="s">
        <v>8523</v>
      </c>
      <c r="C5891" t="s">
        <v>14625</v>
      </c>
    </row>
    <row r="5892" spans="1:3" x14ac:dyDescent="0.25">
      <c r="A5892" t="s">
        <v>6016</v>
      </c>
      <c r="B5892" t="s">
        <v>8349</v>
      </c>
      <c r="C5892" t="s">
        <v>14626</v>
      </c>
    </row>
    <row r="5893" spans="1:3" x14ac:dyDescent="0.25">
      <c r="A5893" t="s">
        <v>6017</v>
      </c>
      <c r="B5893" t="s">
        <v>8349</v>
      </c>
      <c r="C5893" t="s">
        <v>14627</v>
      </c>
    </row>
    <row r="5894" spans="1:3" x14ac:dyDescent="0.25">
      <c r="A5894" t="s">
        <v>6018</v>
      </c>
      <c r="B5894" t="s">
        <v>14628</v>
      </c>
      <c r="C5894" t="s">
        <v>8457</v>
      </c>
    </row>
    <row r="5895" spans="1:3" x14ac:dyDescent="0.25">
      <c r="A5895" t="s">
        <v>6019</v>
      </c>
      <c r="B5895" t="s">
        <v>14629</v>
      </c>
      <c r="C5895" t="s">
        <v>8452</v>
      </c>
    </row>
    <row r="5896" spans="1:3" x14ac:dyDescent="0.25">
      <c r="A5896" t="s">
        <v>6020</v>
      </c>
      <c r="B5896" t="s">
        <v>8523</v>
      </c>
      <c r="C5896" t="s">
        <v>14630</v>
      </c>
    </row>
    <row r="5897" spans="1:3" x14ac:dyDescent="0.25">
      <c r="A5897" t="s">
        <v>6021</v>
      </c>
      <c r="B5897" t="s">
        <v>8349</v>
      </c>
      <c r="C5897" t="s">
        <v>14631</v>
      </c>
    </row>
    <row r="5898" spans="1:3" x14ac:dyDescent="0.25">
      <c r="A5898" t="s">
        <v>6022</v>
      </c>
      <c r="B5898" t="s">
        <v>8349</v>
      </c>
      <c r="C5898" t="s">
        <v>14632</v>
      </c>
    </row>
    <row r="5899" spans="1:3" x14ac:dyDescent="0.25">
      <c r="A5899" t="s">
        <v>6023</v>
      </c>
      <c r="B5899" t="s">
        <v>8349</v>
      </c>
      <c r="C5899" t="s">
        <v>14633</v>
      </c>
    </row>
    <row r="5900" spans="1:3" x14ac:dyDescent="0.25">
      <c r="A5900" t="s">
        <v>6024</v>
      </c>
      <c r="B5900" t="s">
        <v>8349</v>
      </c>
      <c r="C5900" t="s">
        <v>14634</v>
      </c>
    </row>
    <row r="5901" spans="1:3" x14ac:dyDescent="0.25">
      <c r="A5901" t="s">
        <v>6025</v>
      </c>
      <c r="B5901" t="s">
        <v>8349</v>
      </c>
      <c r="C5901" t="s">
        <v>14635</v>
      </c>
    </row>
    <row r="5902" spans="1:3" x14ac:dyDescent="0.25">
      <c r="A5902" t="s">
        <v>6026</v>
      </c>
      <c r="B5902" t="s">
        <v>8349</v>
      </c>
      <c r="C5902" t="s">
        <v>14636</v>
      </c>
    </row>
    <row r="5903" spans="1:3" x14ac:dyDescent="0.25">
      <c r="A5903" t="s">
        <v>6027</v>
      </c>
      <c r="B5903" t="s">
        <v>8349</v>
      </c>
      <c r="C5903" t="s">
        <v>14637</v>
      </c>
    </row>
    <row r="5904" spans="1:3" x14ac:dyDescent="0.25">
      <c r="A5904" t="s">
        <v>6028</v>
      </c>
      <c r="B5904" t="s">
        <v>8349</v>
      </c>
      <c r="C5904" t="s">
        <v>14638</v>
      </c>
    </row>
    <row r="5905" spans="1:3" x14ac:dyDescent="0.25">
      <c r="A5905" t="s">
        <v>6029</v>
      </c>
      <c r="B5905" t="s">
        <v>8349</v>
      </c>
      <c r="C5905" t="s">
        <v>14639</v>
      </c>
    </row>
    <row r="5906" spans="1:3" x14ac:dyDescent="0.25">
      <c r="A5906" t="s">
        <v>6030</v>
      </c>
      <c r="B5906" t="s">
        <v>14640</v>
      </c>
      <c r="C5906" t="s">
        <v>8457</v>
      </c>
    </row>
    <row r="5907" spans="1:3" x14ac:dyDescent="0.25">
      <c r="A5907" t="s">
        <v>6031</v>
      </c>
      <c r="B5907" t="s">
        <v>14641</v>
      </c>
      <c r="C5907" t="s">
        <v>8676</v>
      </c>
    </row>
    <row r="5908" spans="1:3" x14ac:dyDescent="0.25">
      <c r="A5908" t="s">
        <v>6032</v>
      </c>
      <c r="B5908" t="s">
        <v>14642</v>
      </c>
      <c r="C5908" t="s">
        <v>8492</v>
      </c>
    </row>
    <row r="5909" spans="1:3" x14ac:dyDescent="0.25">
      <c r="A5909" t="s">
        <v>6033</v>
      </c>
      <c r="B5909" t="s">
        <v>14643</v>
      </c>
      <c r="C5909" t="s">
        <v>8379</v>
      </c>
    </row>
    <row r="5910" spans="1:3" x14ac:dyDescent="0.25">
      <c r="A5910" t="s">
        <v>6034</v>
      </c>
      <c r="B5910" t="s">
        <v>14644</v>
      </c>
      <c r="C5910" t="s">
        <v>14645</v>
      </c>
    </row>
    <row r="5911" spans="1:3" x14ac:dyDescent="0.25">
      <c r="A5911" t="s">
        <v>6035</v>
      </c>
      <c r="B5911" t="s">
        <v>14646</v>
      </c>
      <c r="C5911" t="s">
        <v>8357</v>
      </c>
    </row>
    <row r="5912" spans="1:3" x14ac:dyDescent="0.25">
      <c r="A5912" t="s">
        <v>6036</v>
      </c>
      <c r="B5912" t="s">
        <v>14647</v>
      </c>
      <c r="C5912" t="s">
        <v>8413</v>
      </c>
    </row>
    <row r="5913" spans="1:3" x14ac:dyDescent="0.25">
      <c r="A5913" t="s">
        <v>6037</v>
      </c>
      <c r="B5913" t="s">
        <v>14648</v>
      </c>
      <c r="C5913" t="s">
        <v>8365</v>
      </c>
    </row>
    <row r="5914" spans="1:3" x14ac:dyDescent="0.25">
      <c r="A5914" t="s">
        <v>6038</v>
      </c>
      <c r="B5914" t="s">
        <v>14649</v>
      </c>
      <c r="C5914" t="s">
        <v>8346</v>
      </c>
    </row>
    <row r="5915" spans="1:3" x14ac:dyDescent="0.25">
      <c r="A5915" t="s">
        <v>6039</v>
      </c>
      <c r="B5915" t="s">
        <v>8349</v>
      </c>
      <c r="C5915" t="s">
        <v>14650</v>
      </c>
    </row>
    <row r="5916" spans="1:3" x14ac:dyDescent="0.25">
      <c r="A5916" t="s">
        <v>6040</v>
      </c>
      <c r="B5916" t="s">
        <v>14651</v>
      </c>
      <c r="C5916" t="s">
        <v>8365</v>
      </c>
    </row>
    <row r="5917" spans="1:3" x14ac:dyDescent="0.25">
      <c r="A5917" t="s">
        <v>6041</v>
      </c>
      <c r="B5917" t="s">
        <v>14652</v>
      </c>
      <c r="C5917" t="s">
        <v>8411</v>
      </c>
    </row>
    <row r="5918" spans="1:3" x14ac:dyDescent="0.25">
      <c r="A5918" t="s">
        <v>6042</v>
      </c>
      <c r="B5918" t="s">
        <v>9908</v>
      </c>
      <c r="C5918" t="s">
        <v>14653</v>
      </c>
    </row>
    <row r="5919" spans="1:3" x14ac:dyDescent="0.25">
      <c r="A5919" t="s">
        <v>6043</v>
      </c>
      <c r="B5919" t="s">
        <v>14654</v>
      </c>
      <c r="C5919" t="s">
        <v>8401</v>
      </c>
    </row>
    <row r="5920" spans="1:3" x14ac:dyDescent="0.25">
      <c r="A5920" t="s">
        <v>6044</v>
      </c>
      <c r="B5920" t="s">
        <v>14655</v>
      </c>
      <c r="C5920" t="s">
        <v>8401</v>
      </c>
    </row>
    <row r="5921" spans="1:3" x14ac:dyDescent="0.25">
      <c r="A5921" t="s">
        <v>6045</v>
      </c>
      <c r="B5921" t="s">
        <v>8349</v>
      </c>
      <c r="C5921" t="s">
        <v>14656</v>
      </c>
    </row>
    <row r="5922" spans="1:3" x14ac:dyDescent="0.25">
      <c r="A5922" t="s">
        <v>6046</v>
      </c>
      <c r="B5922" t="s">
        <v>14657</v>
      </c>
      <c r="C5922" t="s">
        <v>8401</v>
      </c>
    </row>
    <row r="5923" spans="1:3" x14ac:dyDescent="0.25">
      <c r="A5923" t="s">
        <v>6047</v>
      </c>
      <c r="B5923" t="s">
        <v>8349</v>
      </c>
      <c r="C5923" t="s">
        <v>14658</v>
      </c>
    </row>
    <row r="5924" spans="1:3" x14ac:dyDescent="0.25">
      <c r="A5924" t="s">
        <v>6048</v>
      </c>
      <c r="B5924" t="s">
        <v>14659</v>
      </c>
      <c r="C5924" t="s">
        <v>8346</v>
      </c>
    </row>
    <row r="5925" spans="1:3" x14ac:dyDescent="0.25">
      <c r="A5925" t="s">
        <v>6049</v>
      </c>
      <c r="B5925" t="s">
        <v>14660</v>
      </c>
      <c r="C5925" t="s">
        <v>8401</v>
      </c>
    </row>
    <row r="5926" spans="1:3" x14ac:dyDescent="0.25">
      <c r="A5926" t="s">
        <v>6050</v>
      </c>
      <c r="B5926" t="s">
        <v>14661</v>
      </c>
      <c r="C5926" t="s">
        <v>8344</v>
      </c>
    </row>
    <row r="5927" spans="1:3" x14ac:dyDescent="0.25">
      <c r="A5927" t="s">
        <v>6051</v>
      </c>
      <c r="B5927" t="s">
        <v>8349</v>
      </c>
      <c r="C5927" t="s">
        <v>14662</v>
      </c>
    </row>
    <row r="5928" spans="1:3" x14ac:dyDescent="0.25">
      <c r="A5928" t="s">
        <v>6052</v>
      </c>
      <c r="B5928" t="s">
        <v>14663</v>
      </c>
      <c r="C5928" t="s">
        <v>8411</v>
      </c>
    </row>
    <row r="5929" spans="1:3" x14ac:dyDescent="0.25">
      <c r="A5929" t="s">
        <v>6053</v>
      </c>
      <c r="B5929" t="s">
        <v>14664</v>
      </c>
      <c r="C5929" t="s">
        <v>8401</v>
      </c>
    </row>
    <row r="5930" spans="1:3" x14ac:dyDescent="0.25">
      <c r="A5930" t="s">
        <v>6054</v>
      </c>
      <c r="B5930" t="s">
        <v>14665</v>
      </c>
      <c r="C5930" t="s">
        <v>8406</v>
      </c>
    </row>
    <row r="5931" spans="1:3" x14ac:dyDescent="0.25">
      <c r="A5931" t="s">
        <v>6055</v>
      </c>
      <c r="B5931" t="s">
        <v>14666</v>
      </c>
      <c r="C5931" t="s">
        <v>8401</v>
      </c>
    </row>
    <row r="5932" spans="1:3" x14ac:dyDescent="0.25">
      <c r="A5932" t="s">
        <v>6056</v>
      </c>
      <c r="B5932" t="s">
        <v>14667</v>
      </c>
      <c r="C5932" t="s">
        <v>8365</v>
      </c>
    </row>
    <row r="5933" spans="1:3" x14ac:dyDescent="0.25">
      <c r="A5933" t="s">
        <v>6057</v>
      </c>
      <c r="B5933" t="s">
        <v>14668</v>
      </c>
      <c r="C5933" t="s">
        <v>8342</v>
      </c>
    </row>
    <row r="5934" spans="1:3" x14ac:dyDescent="0.25">
      <c r="A5934" t="s">
        <v>6058</v>
      </c>
      <c r="B5934" t="s">
        <v>8619</v>
      </c>
      <c r="C5934" t="s">
        <v>14669</v>
      </c>
    </row>
    <row r="5935" spans="1:3" x14ac:dyDescent="0.25">
      <c r="A5935" t="s">
        <v>6059</v>
      </c>
      <c r="B5935" t="s">
        <v>14670</v>
      </c>
      <c r="C5935" t="s">
        <v>8401</v>
      </c>
    </row>
    <row r="5936" spans="1:3" x14ac:dyDescent="0.25">
      <c r="A5936" t="s">
        <v>6060</v>
      </c>
      <c r="B5936" t="s">
        <v>8349</v>
      </c>
      <c r="C5936" t="s">
        <v>14671</v>
      </c>
    </row>
    <row r="5937" spans="1:3" x14ac:dyDescent="0.25">
      <c r="A5937" t="s">
        <v>6061</v>
      </c>
      <c r="B5937" t="s">
        <v>14672</v>
      </c>
      <c r="C5937" t="s">
        <v>8346</v>
      </c>
    </row>
    <row r="5938" spans="1:3" x14ac:dyDescent="0.25">
      <c r="A5938" t="s">
        <v>6062</v>
      </c>
      <c r="B5938" t="s">
        <v>8349</v>
      </c>
      <c r="C5938" t="s">
        <v>14673</v>
      </c>
    </row>
    <row r="5939" spans="1:3" x14ac:dyDescent="0.25">
      <c r="A5939" t="s">
        <v>6063</v>
      </c>
      <c r="B5939" t="s">
        <v>14674</v>
      </c>
      <c r="C5939" t="s">
        <v>8346</v>
      </c>
    </row>
    <row r="5940" spans="1:3" x14ac:dyDescent="0.25">
      <c r="A5940" t="s">
        <v>6064</v>
      </c>
      <c r="B5940" t="s">
        <v>14675</v>
      </c>
      <c r="C5940" t="s">
        <v>8346</v>
      </c>
    </row>
    <row r="5941" spans="1:3" x14ac:dyDescent="0.25">
      <c r="A5941" t="s">
        <v>6065</v>
      </c>
      <c r="B5941" t="s">
        <v>14676</v>
      </c>
      <c r="C5941" t="s">
        <v>8401</v>
      </c>
    </row>
    <row r="5942" spans="1:3" x14ac:dyDescent="0.25">
      <c r="A5942" t="s">
        <v>6066</v>
      </c>
      <c r="B5942" t="s">
        <v>14677</v>
      </c>
      <c r="C5942" t="s">
        <v>8457</v>
      </c>
    </row>
    <row r="5943" spans="1:3" x14ac:dyDescent="0.25">
      <c r="A5943" t="s">
        <v>6067</v>
      </c>
      <c r="B5943" t="s">
        <v>8349</v>
      </c>
      <c r="C5943" t="s">
        <v>14678</v>
      </c>
    </row>
    <row r="5944" spans="1:3" x14ac:dyDescent="0.25">
      <c r="A5944" t="s">
        <v>6068</v>
      </c>
      <c r="B5944" t="s">
        <v>14679</v>
      </c>
      <c r="C5944" t="s">
        <v>8406</v>
      </c>
    </row>
    <row r="5945" spans="1:3" x14ac:dyDescent="0.25">
      <c r="A5945" t="s">
        <v>6069</v>
      </c>
      <c r="B5945" t="s">
        <v>14680</v>
      </c>
      <c r="C5945" t="s">
        <v>8365</v>
      </c>
    </row>
    <row r="5946" spans="1:3" x14ac:dyDescent="0.25">
      <c r="A5946" t="s">
        <v>6070</v>
      </c>
      <c r="B5946" t="s">
        <v>14681</v>
      </c>
      <c r="C5946" t="s">
        <v>8379</v>
      </c>
    </row>
    <row r="5947" spans="1:3" x14ac:dyDescent="0.25">
      <c r="A5947" t="s">
        <v>6071</v>
      </c>
      <c r="B5947" t="s">
        <v>14682</v>
      </c>
      <c r="C5947" t="s">
        <v>8401</v>
      </c>
    </row>
    <row r="5948" spans="1:3" x14ac:dyDescent="0.25">
      <c r="A5948" t="s">
        <v>6072</v>
      </c>
      <c r="B5948" t="s">
        <v>14683</v>
      </c>
      <c r="C5948" t="s">
        <v>8379</v>
      </c>
    </row>
    <row r="5949" spans="1:3" x14ac:dyDescent="0.25">
      <c r="A5949" t="s">
        <v>6073</v>
      </c>
      <c r="B5949" t="s">
        <v>14684</v>
      </c>
      <c r="C5949" t="s">
        <v>8411</v>
      </c>
    </row>
    <row r="5950" spans="1:3" x14ac:dyDescent="0.25">
      <c r="A5950" t="s">
        <v>6074</v>
      </c>
      <c r="B5950" t="s">
        <v>14685</v>
      </c>
      <c r="C5950" t="s">
        <v>8346</v>
      </c>
    </row>
    <row r="5951" spans="1:3" x14ac:dyDescent="0.25">
      <c r="A5951" t="s">
        <v>6075</v>
      </c>
      <c r="B5951" t="s">
        <v>8349</v>
      </c>
      <c r="C5951" t="s">
        <v>14686</v>
      </c>
    </row>
    <row r="5952" spans="1:3" x14ac:dyDescent="0.25">
      <c r="A5952" t="s">
        <v>6076</v>
      </c>
      <c r="B5952" t="s">
        <v>14687</v>
      </c>
      <c r="C5952" t="s">
        <v>8707</v>
      </c>
    </row>
    <row r="5953" spans="1:3" x14ac:dyDescent="0.25">
      <c r="A5953" t="s">
        <v>6077</v>
      </c>
      <c r="B5953" t="s">
        <v>8359</v>
      </c>
      <c r="C5953" t="s">
        <v>14688</v>
      </c>
    </row>
    <row r="5954" spans="1:3" x14ac:dyDescent="0.25">
      <c r="A5954" t="s">
        <v>6078</v>
      </c>
      <c r="B5954" t="s">
        <v>14689</v>
      </c>
      <c r="C5954" t="s">
        <v>8348</v>
      </c>
    </row>
    <row r="5955" spans="1:3" x14ac:dyDescent="0.25">
      <c r="A5955" t="s">
        <v>6079</v>
      </c>
      <c r="B5955" t="s">
        <v>8349</v>
      </c>
      <c r="C5955" t="s">
        <v>14690</v>
      </c>
    </row>
    <row r="5956" spans="1:3" x14ac:dyDescent="0.25">
      <c r="A5956" t="s">
        <v>6080</v>
      </c>
      <c r="B5956" t="s">
        <v>14691</v>
      </c>
      <c r="C5956" t="s">
        <v>8401</v>
      </c>
    </row>
    <row r="5957" spans="1:3" x14ac:dyDescent="0.25">
      <c r="A5957" t="s">
        <v>6081</v>
      </c>
      <c r="B5957" t="s">
        <v>14692</v>
      </c>
      <c r="C5957" t="s">
        <v>8406</v>
      </c>
    </row>
    <row r="5958" spans="1:3" x14ac:dyDescent="0.25">
      <c r="A5958" t="s">
        <v>382</v>
      </c>
      <c r="B5958" t="s">
        <v>14693</v>
      </c>
      <c r="C5958" t="s">
        <v>8379</v>
      </c>
    </row>
    <row r="5959" spans="1:3" x14ac:dyDescent="0.25">
      <c r="A5959" t="s">
        <v>6082</v>
      </c>
      <c r="B5959" t="s">
        <v>14694</v>
      </c>
      <c r="C5959" t="s">
        <v>8488</v>
      </c>
    </row>
    <row r="5960" spans="1:3" x14ac:dyDescent="0.25">
      <c r="A5960" t="s">
        <v>6083</v>
      </c>
      <c r="B5960" t="s">
        <v>14695</v>
      </c>
      <c r="C5960" t="s">
        <v>8365</v>
      </c>
    </row>
    <row r="5961" spans="1:3" x14ac:dyDescent="0.25">
      <c r="A5961" t="s">
        <v>6083</v>
      </c>
      <c r="B5961" t="s">
        <v>8523</v>
      </c>
      <c r="C5961" t="s">
        <v>14696</v>
      </c>
    </row>
    <row r="5962" spans="1:3" x14ac:dyDescent="0.25">
      <c r="A5962" t="s">
        <v>6084</v>
      </c>
      <c r="B5962" t="s">
        <v>14697</v>
      </c>
      <c r="C5962" t="s">
        <v>8401</v>
      </c>
    </row>
    <row r="5963" spans="1:3" x14ac:dyDescent="0.25">
      <c r="A5963" t="s">
        <v>6085</v>
      </c>
      <c r="B5963" t="s">
        <v>8349</v>
      </c>
      <c r="C5963" t="s">
        <v>14698</v>
      </c>
    </row>
    <row r="5964" spans="1:3" x14ac:dyDescent="0.25">
      <c r="A5964" t="s">
        <v>6086</v>
      </c>
      <c r="B5964" t="s">
        <v>14699</v>
      </c>
      <c r="C5964" t="s">
        <v>8346</v>
      </c>
    </row>
    <row r="5965" spans="1:3" x14ac:dyDescent="0.25">
      <c r="A5965" t="s">
        <v>6087</v>
      </c>
      <c r="B5965" t="s">
        <v>14700</v>
      </c>
      <c r="C5965" t="s">
        <v>8379</v>
      </c>
    </row>
    <row r="5966" spans="1:3" x14ac:dyDescent="0.25">
      <c r="A5966" t="s">
        <v>6088</v>
      </c>
      <c r="B5966" t="s">
        <v>14701</v>
      </c>
      <c r="C5966" t="s">
        <v>8344</v>
      </c>
    </row>
    <row r="5967" spans="1:3" x14ac:dyDescent="0.25">
      <c r="A5967" t="s">
        <v>114</v>
      </c>
      <c r="B5967" t="s">
        <v>14702</v>
      </c>
      <c r="C5967" t="s">
        <v>8379</v>
      </c>
    </row>
    <row r="5968" spans="1:3" x14ac:dyDescent="0.25">
      <c r="A5968" t="s">
        <v>6089</v>
      </c>
      <c r="B5968" t="s">
        <v>8349</v>
      </c>
      <c r="C5968" t="s">
        <v>14703</v>
      </c>
    </row>
    <row r="5969" spans="1:3" x14ac:dyDescent="0.25">
      <c r="A5969" t="s">
        <v>6090</v>
      </c>
      <c r="B5969" t="s">
        <v>8403</v>
      </c>
      <c r="C5969" t="s">
        <v>14704</v>
      </c>
    </row>
    <row r="5970" spans="1:3" x14ac:dyDescent="0.25">
      <c r="A5970" t="s">
        <v>6091</v>
      </c>
      <c r="B5970" t="s">
        <v>14705</v>
      </c>
      <c r="C5970" t="s">
        <v>8411</v>
      </c>
    </row>
    <row r="5971" spans="1:3" x14ac:dyDescent="0.25">
      <c r="A5971" t="s">
        <v>6092</v>
      </c>
      <c r="B5971" t="s">
        <v>14706</v>
      </c>
      <c r="C5971" t="s">
        <v>8413</v>
      </c>
    </row>
    <row r="5972" spans="1:3" x14ac:dyDescent="0.25">
      <c r="A5972" t="s">
        <v>6093</v>
      </c>
      <c r="B5972" t="s">
        <v>14707</v>
      </c>
      <c r="C5972" t="s">
        <v>8530</v>
      </c>
    </row>
    <row r="5973" spans="1:3" x14ac:dyDescent="0.25">
      <c r="A5973" t="s">
        <v>6094</v>
      </c>
      <c r="B5973" t="s">
        <v>8349</v>
      </c>
      <c r="C5973" t="s">
        <v>14708</v>
      </c>
    </row>
    <row r="5974" spans="1:3" x14ac:dyDescent="0.25">
      <c r="A5974" t="s">
        <v>6095</v>
      </c>
      <c r="B5974" t="s">
        <v>14709</v>
      </c>
      <c r="C5974" t="s">
        <v>8365</v>
      </c>
    </row>
    <row r="5975" spans="1:3" x14ac:dyDescent="0.25">
      <c r="A5975" t="s">
        <v>6096</v>
      </c>
      <c r="B5975" t="s">
        <v>14710</v>
      </c>
      <c r="C5975" t="s">
        <v>8778</v>
      </c>
    </row>
    <row r="5976" spans="1:3" x14ac:dyDescent="0.25">
      <c r="A5976" t="s">
        <v>115</v>
      </c>
      <c r="B5976" t="s">
        <v>14711</v>
      </c>
      <c r="C5976" t="s">
        <v>8379</v>
      </c>
    </row>
    <row r="5977" spans="1:3" x14ac:dyDescent="0.25">
      <c r="A5977" t="s">
        <v>6097</v>
      </c>
      <c r="B5977" t="s">
        <v>14712</v>
      </c>
      <c r="C5977" t="s">
        <v>8676</v>
      </c>
    </row>
    <row r="5978" spans="1:3" x14ac:dyDescent="0.25">
      <c r="A5978" t="s">
        <v>6098</v>
      </c>
      <c r="B5978" t="s">
        <v>14713</v>
      </c>
      <c r="C5978" t="s">
        <v>14714</v>
      </c>
    </row>
    <row r="5979" spans="1:3" x14ac:dyDescent="0.25">
      <c r="A5979" t="s">
        <v>6099</v>
      </c>
      <c r="B5979" t="s">
        <v>14715</v>
      </c>
      <c r="C5979" t="s">
        <v>8401</v>
      </c>
    </row>
    <row r="5980" spans="1:3" x14ac:dyDescent="0.25">
      <c r="A5980" t="s">
        <v>6100</v>
      </c>
      <c r="B5980" t="s">
        <v>14716</v>
      </c>
      <c r="C5980" t="s">
        <v>8346</v>
      </c>
    </row>
    <row r="5981" spans="1:3" x14ac:dyDescent="0.25">
      <c r="A5981" t="s">
        <v>6101</v>
      </c>
      <c r="B5981" t="s">
        <v>14717</v>
      </c>
      <c r="C5981" t="s">
        <v>8411</v>
      </c>
    </row>
    <row r="5982" spans="1:3" x14ac:dyDescent="0.25">
      <c r="A5982" t="s">
        <v>6102</v>
      </c>
      <c r="B5982" t="s">
        <v>14718</v>
      </c>
      <c r="C5982" t="s">
        <v>8365</v>
      </c>
    </row>
    <row r="5983" spans="1:3" x14ac:dyDescent="0.25">
      <c r="A5983" t="s">
        <v>6103</v>
      </c>
      <c r="B5983" t="s">
        <v>14719</v>
      </c>
      <c r="C5983" t="s">
        <v>8346</v>
      </c>
    </row>
    <row r="5984" spans="1:3" x14ac:dyDescent="0.25">
      <c r="A5984" t="s">
        <v>6104</v>
      </c>
      <c r="B5984" t="s">
        <v>14720</v>
      </c>
      <c r="C5984" t="s">
        <v>8530</v>
      </c>
    </row>
    <row r="5985" spans="1:3" x14ac:dyDescent="0.25">
      <c r="A5985" t="s">
        <v>6105</v>
      </c>
      <c r="B5985" t="s">
        <v>14721</v>
      </c>
      <c r="C5985" t="s">
        <v>8411</v>
      </c>
    </row>
    <row r="5986" spans="1:3" x14ac:dyDescent="0.25">
      <c r="A5986" t="s">
        <v>6106</v>
      </c>
      <c r="B5986" t="s">
        <v>14722</v>
      </c>
      <c r="C5986" t="s">
        <v>8346</v>
      </c>
    </row>
    <row r="5987" spans="1:3" x14ac:dyDescent="0.25">
      <c r="A5987" t="s">
        <v>295</v>
      </c>
      <c r="B5987" t="s">
        <v>14723</v>
      </c>
      <c r="C5987" t="s">
        <v>8379</v>
      </c>
    </row>
    <row r="5988" spans="1:3" x14ac:dyDescent="0.25">
      <c r="A5988" t="s">
        <v>6107</v>
      </c>
      <c r="B5988" t="s">
        <v>14724</v>
      </c>
      <c r="C5988" t="s">
        <v>8346</v>
      </c>
    </row>
    <row r="5989" spans="1:3" x14ac:dyDescent="0.25">
      <c r="A5989" t="s">
        <v>6108</v>
      </c>
      <c r="B5989" t="s">
        <v>14725</v>
      </c>
      <c r="C5989" t="s">
        <v>8452</v>
      </c>
    </row>
    <row r="5990" spans="1:3" x14ac:dyDescent="0.25">
      <c r="A5990" t="s">
        <v>6109</v>
      </c>
      <c r="B5990" t="s">
        <v>14726</v>
      </c>
      <c r="C5990" t="s">
        <v>8365</v>
      </c>
    </row>
    <row r="5991" spans="1:3" x14ac:dyDescent="0.25">
      <c r="A5991" t="s">
        <v>6110</v>
      </c>
      <c r="B5991" t="s">
        <v>14727</v>
      </c>
      <c r="C5991" t="s">
        <v>10536</v>
      </c>
    </row>
    <row r="5992" spans="1:3" x14ac:dyDescent="0.25">
      <c r="A5992" t="s">
        <v>6111</v>
      </c>
      <c r="B5992" t="s">
        <v>14728</v>
      </c>
      <c r="C5992" t="s">
        <v>8348</v>
      </c>
    </row>
    <row r="5993" spans="1:3" x14ac:dyDescent="0.25">
      <c r="A5993" t="s">
        <v>6112</v>
      </c>
      <c r="B5993" t="s">
        <v>14729</v>
      </c>
      <c r="C5993" t="s">
        <v>8406</v>
      </c>
    </row>
    <row r="5994" spans="1:3" x14ac:dyDescent="0.25">
      <c r="A5994" t="s">
        <v>6113</v>
      </c>
      <c r="B5994" t="s">
        <v>8359</v>
      </c>
      <c r="C5994" t="s">
        <v>14730</v>
      </c>
    </row>
    <row r="5995" spans="1:3" x14ac:dyDescent="0.25">
      <c r="A5995" t="s">
        <v>6114</v>
      </c>
      <c r="B5995" t="s">
        <v>14731</v>
      </c>
      <c r="C5995" t="s">
        <v>9902</v>
      </c>
    </row>
    <row r="5996" spans="1:3" x14ac:dyDescent="0.25">
      <c r="A5996" t="s">
        <v>6115</v>
      </c>
      <c r="B5996" t="s">
        <v>14732</v>
      </c>
      <c r="C5996" t="s">
        <v>8406</v>
      </c>
    </row>
    <row r="5997" spans="1:3" x14ac:dyDescent="0.25">
      <c r="A5997" t="s">
        <v>6116</v>
      </c>
      <c r="B5997" t="s">
        <v>8770</v>
      </c>
      <c r="C5997" t="s">
        <v>14733</v>
      </c>
    </row>
    <row r="5998" spans="1:3" x14ac:dyDescent="0.25">
      <c r="A5998" t="s">
        <v>6117</v>
      </c>
      <c r="B5998" t="s">
        <v>14734</v>
      </c>
      <c r="C5998" t="s">
        <v>8357</v>
      </c>
    </row>
    <row r="5999" spans="1:3" x14ac:dyDescent="0.25">
      <c r="A5999" t="s">
        <v>6118</v>
      </c>
      <c r="B5999" t="s">
        <v>14735</v>
      </c>
      <c r="C5999" t="s">
        <v>8357</v>
      </c>
    </row>
    <row r="6000" spans="1:3" x14ac:dyDescent="0.25">
      <c r="A6000" t="s">
        <v>6119</v>
      </c>
      <c r="B6000" t="s">
        <v>8349</v>
      </c>
      <c r="C6000" t="s">
        <v>14736</v>
      </c>
    </row>
    <row r="6001" spans="1:3" x14ac:dyDescent="0.25">
      <c r="A6001" t="s">
        <v>6120</v>
      </c>
      <c r="B6001" t="s">
        <v>14737</v>
      </c>
      <c r="C6001" t="s">
        <v>8379</v>
      </c>
    </row>
    <row r="6002" spans="1:3" x14ac:dyDescent="0.25">
      <c r="A6002" t="s">
        <v>6121</v>
      </c>
      <c r="B6002" t="s">
        <v>8349</v>
      </c>
      <c r="C6002" t="s">
        <v>14738</v>
      </c>
    </row>
    <row r="6003" spans="1:3" x14ac:dyDescent="0.25">
      <c r="A6003" t="s">
        <v>6122</v>
      </c>
      <c r="B6003" t="s">
        <v>14739</v>
      </c>
      <c r="C6003" t="s">
        <v>8459</v>
      </c>
    </row>
    <row r="6004" spans="1:3" x14ac:dyDescent="0.25">
      <c r="A6004" t="s">
        <v>6123</v>
      </c>
      <c r="B6004" t="s">
        <v>14740</v>
      </c>
      <c r="C6004" t="s">
        <v>8346</v>
      </c>
    </row>
    <row r="6005" spans="1:3" x14ac:dyDescent="0.25">
      <c r="A6005" t="s">
        <v>6124</v>
      </c>
      <c r="B6005" t="s">
        <v>14741</v>
      </c>
      <c r="C6005" t="s">
        <v>8511</v>
      </c>
    </row>
    <row r="6006" spans="1:3" x14ac:dyDescent="0.25">
      <c r="A6006" t="s">
        <v>6125</v>
      </c>
      <c r="B6006" t="s">
        <v>14742</v>
      </c>
      <c r="C6006" t="s">
        <v>8401</v>
      </c>
    </row>
    <row r="6007" spans="1:3" x14ac:dyDescent="0.25">
      <c r="A6007" t="s">
        <v>6126</v>
      </c>
      <c r="B6007" t="s">
        <v>14743</v>
      </c>
      <c r="C6007" t="s">
        <v>8346</v>
      </c>
    </row>
    <row r="6008" spans="1:3" x14ac:dyDescent="0.25">
      <c r="A6008" t="s">
        <v>6127</v>
      </c>
      <c r="B6008" t="s">
        <v>8349</v>
      </c>
      <c r="C6008" t="s">
        <v>14744</v>
      </c>
    </row>
    <row r="6009" spans="1:3" x14ac:dyDescent="0.25">
      <c r="A6009" t="s">
        <v>116</v>
      </c>
      <c r="B6009" t="s">
        <v>9084</v>
      </c>
      <c r="C6009" t="s">
        <v>14745</v>
      </c>
    </row>
    <row r="6010" spans="1:3" x14ac:dyDescent="0.25">
      <c r="A6010" t="s">
        <v>6128</v>
      </c>
      <c r="B6010" t="s">
        <v>14746</v>
      </c>
      <c r="C6010" t="s">
        <v>8365</v>
      </c>
    </row>
    <row r="6011" spans="1:3" x14ac:dyDescent="0.25">
      <c r="A6011" t="s">
        <v>296</v>
      </c>
      <c r="B6011" t="s">
        <v>14747</v>
      </c>
      <c r="C6011" t="s">
        <v>8365</v>
      </c>
    </row>
    <row r="6012" spans="1:3" x14ac:dyDescent="0.25">
      <c r="A6012" t="s">
        <v>6129</v>
      </c>
      <c r="B6012" t="s">
        <v>14748</v>
      </c>
      <c r="C6012" t="s">
        <v>8383</v>
      </c>
    </row>
    <row r="6013" spans="1:3" x14ac:dyDescent="0.25">
      <c r="A6013" t="s">
        <v>6130</v>
      </c>
      <c r="B6013" t="s">
        <v>14749</v>
      </c>
      <c r="C6013" t="s">
        <v>8401</v>
      </c>
    </row>
    <row r="6014" spans="1:3" x14ac:dyDescent="0.25">
      <c r="A6014" t="s">
        <v>6131</v>
      </c>
      <c r="B6014" t="s">
        <v>14750</v>
      </c>
      <c r="C6014" t="s">
        <v>8959</v>
      </c>
    </row>
    <row r="6015" spans="1:3" x14ac:dyDescent="0.25">
      <c r="A6015" t="s">
        <v>6132</v>
      </c>
      <c r="B6015" t="s">
        <v>14751</v>
      </c>
      <c r="C6015" t="s">
        <v>8401</v>
      </c>
    </row>
    <row r="6016" spans="1:3" x14ac:dyDescent="0.25">
      <c r="A6016" t="s">
        <v>6133</v>
      </c>
      <c r="B6016" t="s">
        <v>14752</v>
      </c>
      <c r="C6016" t="s">
        <v>8401</v>
      </c>
    </row>
    <row r="6017" spans="1:3" x14ac:dyDescent="0.25">
      <c r="A6017" t="s">
        <v>6134</v>
      </c>
      <c r="B6017" t="s">
        <v>14753</v>
      </c>
      <c r="C6017" t="s">
        <v>8452</v>
      </c>
    </row>
    <row r="6018" spans="1:3" x14ac:dyDescent="0.25">
      <c r="A6018" t="s">
        <v>6135</v>
      </c>
      <c r="B6018" t="s">
        <v>8523</v>
      </c>
      <c r="C6018" t="s">
        <v>14754</v>
      </c>
    </row>
    <row r="6019" spans="1:3" x14ac:dyDescent="0.25">
      <c r="A6019" t="s">
        <v>117</v>
      </c>
      <c r="B6019" t="s">
        <v>14755</v>
      </c>
      <c r="C6019" t="s">
        <v>8379</v>
      </c>
    </row>
    <row r="6020" spans="1:3" x14ac:dyDescent="0.25">
      <c r="A6020" t="s">
        <v>8320</v>
      </c>
      <c r="B6020" t="s">
        <v>14756</v>
      </c>
      <c r="C6020" t="s">
        <v>8346</v>
      </c>
    </row>
    <row r="6021" spans="1:3" x14ac:dyDescent="0.25">
      <c r="A6021" t="s">
        <v>6137</v>
      </c>
      <c r="B6021" t="s">
        <v>14757</v>
      </c>
      <c r="C6021" t="s">
        <v>8365</v>
      </c>
    </row>
    <row r="6022" spans="1:3" x14ac:dyDescent="0.25">
      <c r="A6022" t="s">
        <v>8199</v>
      </c>
      <c r="B6022" t="s">
        <v>14758</v>
      </c>
      <c r="C6022" t="s">
        <v>8411</v>
      </c>
    </row>
    <row r="6023" spans="1:3" x14ac:dyDescent="0.25">
      <c r="A6023" t="s">
        <v>6139</v>
      </c>
      <c r="B6023" t="s">
        <v>8403</v>
      </c>
      <c r="C6023" t="s">
        <v>14759</v>
      </c>
    </row>
    <row r="6024" spans="1:3" x14ac:dyDescent="0.25">
      <c r="A6024" t="s">
        <v>6140</v>
      </c>
      <c r="B6024" t="s">
        <v>14760</v>
      </c>
      <c r="C6024" t="s">
        <v>8406</v>
      </c>
    </row>
    <row r="6025" spans="1:3" x14ac:dyDescent="0.25">
      <c r="A6025" t="s">
        <v>118</v>
      </c>
      <c r="B6025" t="s">
        <v>14761</v>
      </c>
      <c r="C6025" t="s">
        <v>8379</v>
      </c>
    </row>
    <row r="6026" spans="1:3" x14ac:dyDescent="0.25">
      <c r="A6026" t="s">
        <v>6141</v>
      </c>
      <c r="B6026" t="s">
        <v>8349</v>
      </c>
      <c r="C6026" t="s">
        <v>14762</v>
      </c>
    </row>
    <row r="6027" spans="1:3" x14ac:dyDescent="0.25">
      <c r="A6027" t="s">
        <v>6142</v>
      </c>
      <c r="B6027" t="s">
        <v>14763</v>
      </c>
      <c r="C6027" t="s">
        <v>8346</v>
      </c>
    </row>
    <row r="6028" spans="1:3" x14ac:dyDescent="0.25">
      <c r="A6028" t="s">
        <v>6143</v>
      </c>
      <c r="B6028" t="s">
        <v>14764</v>
      </c>
      <c r="C6028" t="s">
        <v>8452</v>
      </c>
    </row>
    <row r="6029" spans="1:3" x14ac:dyDescent="0.25">
      <c r="A6029" t="s">
        <v>6144</v>
      </c>
      <c r="B6029" t="s">
        <v>14765</v>
      </c>
      <c r="C6029" t="s">
        <v>8357</v>
      </c>
    </row>
    <row r="6030" spans="1:3" x14ac:dyDescent="0.25">
      <c r="A6030" t="s">
        <v>6145</v>
      </c>
      <c r="B6030" t="s">
        <v>8670</v>
      </c>
      <c r="C6030" t="s">
        <v>14766</v>
      </c>
    </row>
    <row r="6031" spans="1:3" x14ac:dyDescent="0.25">
      <c r="A6031" t="s">
        <v>6146</v>
      </c>
      <c r="B6031" t="s">
        <v>8403</v>
      </c>
      <c r="C6031" t="s">
        <v>14767</v>
      </c>
    </row>
    <row r="6032" spans="1:3" x14ac:dyDescent="0.25">
      <c r="A6032" t="s">
        <v>6147</v>
      </c>
      <c r="B6032" t="s">
        <v>8349</v>
      </c>
      <c r="C6032" t="s">
        <v>14768</v>
      </c>
    </row>
    <row r="6033" spans="1:3" x14ac:dyDescent="0.25">
      <c r="A6033" t="s">
        <v>6148</v>
      </c>
      <c r="B6033" t="s">
        <v>8349</v>
      </c>
      <c r="C6033" t="s">
        <v>14769</v>
      </c>
    </row>
    <row r="6034" spans="1:3" x14ac:dyDescent="0.25">
      <c r="A6034" t="s">
        <v>6149</v>
      </c>
      <c r="B6034" t="s">
        <v>14770</v>
      </c>
      <c r="C6034" t="s">
        <v>14771</v>
      </c>
    </row>
    <row r="6035" spans="1:3" x14ac:dyDescent="0.25">
      <c r="A6035" t="s">
        <v>383</v>
      </c>
      <c r="B6035" t="s">
        <v>14772</v>
      </c>
      <c r="C6035" t="s">
        <v>8379</v>
      </c>
    </row>
    <row r="6036" spans="1:3" x14ac:dyDescent="0.25">
      <c r="A6036" t="s">
        <v>6150</v>
      </c>
      <c r="B6036" t="s">
        <v>8349</v>
      </c>
      <c r="C6036" t="s">
        <v>14773</v>
      </c>
    </row>
    <row r="6037" spans="1:3" x14ac:dyDescent="0.25">
      <c r="A6037" t="s">
        <v>6151</v>
      </c>
      <c r="B6037" t="s">
        <v>14774</v>
      </c>
      <c r="C6037" t="s">
        <v>8492</v>
      </c>
    </row>
    <row r="6038" spans="1:3" x14ac:dyDescent="0.25">
      <c r="A6038" t="s">
        <v>119</v>
      </c>
      <c r="B6038" t="s">
        <v>14775</v>
      </c>
      <c r="C6038" t="s">
        <v>8365</v>
      </c>
    </row>
    <row r="6039" spans="1:3" x14ac:dyDescent="0.25">
      <c r="A6039" t="s">
        <v>6152</v>
      </c>
      <c r="B6039" t="s">
        <v>8349</v>
      </c>
      <c r="C6039" t="s">
        <v>14776</v>
      </c>
    </row>
    <row r="6040" spans="1:3" x14ac:dyDescent="0.25">
      <c r="A6040" t="s">
        <v>6153</v>
      </c>
      <c r="B6040" t="s">
        <v>14777</v>
      </c>
      <c r="C6040" t="s">
        <v>8411</v>
      </c>
    </row>
    <row r="6041" spans="1:3" x14ac:dyDescent="0.25">
      <c r="A6041" t="s">
        <v>6154</v>
      </c>
      <c r="B6041" t="s">
        <v>14778</v>
      </c>
      <c r="C6041" t="s">
        <v>8344</v>
      </c>
    </row>
    <row r="6042" spans="1:3" x14ac:dyDescent="0.25">
      <c r="A6042" t="s">
        <v>6155</v>
      </c>
      <c r="B6042" t="s">
        <v>14779</v>
      </c>
      <c r="C6042" t="s">
        <v>8452</v>
      </c>
    </row>
    <row r="6043" spans="1:3" x14ac:dyDescent="0.25">
      <c r="A6043" t="s">
        <v>210</v>
      </c>
      <c r="B6043" t="s">
        <v>14780</v>
      </c>
      <c r="C6043" t="s">
        <v>8379</v>
      </c>
    </row>
    <row r="6044" spans="1:3" x14ac:dyDescent="0.25">
      <c r="A6044" t="s">
        <v>6156</v>
      </c>
      <c r="B6044" t="s">
        <v>14781</v>
      </c>
      <c r="C6044" t="s">
        <v>8365</v>
      </c>
    </row>
    <row r="6045" spans="1:3" x14ac:dyDescent="0.25">
      <c r="A6045" t="s">
        <v>6157</v>
      </c>
      <c r="B6045" t="s">
        <v>14782</v>
      </c>
      <c r="C6045" t="s">
        <v>8365</v>
      </c>
    </row>
    <row r="6046" spans="1:3" x14ac:dyDescent="0.25">
      <c r="A6046" t="s">
        <v>6158</v>
      </c>
      <c r="B6046" t="s">
        <v>14783</v>
      </c>
      <c r="C6046" t="s">
        <v>8707</v>
      </c>
    </row>
    <row r="6047" spans="1:3" x14ac:dyDescent="0.25">
      <c r="A6047" t="s">
        <v>6159</v>
      </c>
      <c r="B6047" t="s">
        <v>14784</v>
      </c>
      <c r="C6047" t="s">
        <v>8392</v>
      </c>
    </row>
    <row r="6048" spans="1:3" x14ac:dyDescent="0.25">
      <c r="A6048" t="s">
        <v>6160</v>
      </c>
      <c r="B6048" t="s">
        <v>14785</v>
      </c>
      <c r="C6048" t="s">
        <v>8346</v>
      </c>
    </row>
    <row r="6049" spans="1:3" x14ac:dyDescent="0.25">
      <c r="A6049" t="s">
        <v>6161</v>
      </c>
      <c r="B6049" t="s">
        <v>14786</v>
      </c>
      <c r="C6049" t="s">
        <v>8344</v>
      </c>
    </row>
    <row r="6050" spans="1:3" x14ac:dyDescent="0.25">
      <c r="A6050" t="s">
        <v>6162</v>
      </c>
      <c r="B6050" t="s">
        <v>14787</v>
      </c>
      <c r="C6050" t="s">
        <v>8379</v>
      </c>
    </row>
    <row r="6051" spans="1:3" x14ac:dyDescent="0.25">
      <c r="A6051" t="s">
        <v>6163</v>
      </c>
      <c r="B6051" t="s">
        <v>8619</v>
      </c>
      <c r="C6051" t="s">
        <v>14788</v>
      </c>
    </row>
    <row r="6052" spans="1:3" x14ac:dyDescent="0.25">
      <c r="A6052" t="s">
        <v>6164</v>
      </c>
      <c r="B6052" t="s">
        <v>14789</v>
      </c>
      <c r="C6052" t="s">
        <v>8346</v>
      </c>
    </row>
    <row r="6053" spans="1:3" x14ac:dyDescent="0.25">
      <c r="A6053" t="s">
        <v>6165</v>
      </c>
      <c r="B6053" t="s">
        <v>8349</v>
      </c>
      <c r="C6053" t="s">
        <v>14790</v>
      </c>
    </row>
    <row r="6054" spans="1:3" x14ac:dyDescent="0.25">
      <c r="A6054" t="s">
        <v>6166</v>
      </c>
      <c r="B6054" t="s">
        <v>14791</v>
      </c>
      <c r="C6054" t="s">
        <v>8365</v>
      </c>
    </row>
    <row r="6055" spans="1:3" x14ac:dyDescent="0.25">
      <c r="A6055" t="s">
        <v>6167</v>
      </c>
      <c r="B6055" t="s">
        <v>14792</v>
      </c>
      <c r="C6055" t="s">
        <v>8346</v>
      </c>
    </row>
    <row r="6056" spans="1:3" x14ac:dyDescent="0.25">
      <c r="A6056" t="s">
        <v>6168</v>
      </c>
      <c r="B6056" t="s">
        <v>14793</v>
      </c>
      <c r="C6056" t="s">
        <v>8488</v>
      </c>
    </row>
    <row r="6057" spans="1:3" x14ac:dyDescent="0.25">
      <c r="A6057" t="s">
        <v>6169</v>
      </c>
      <c r="B6057" t="s">
        <v>14794</v>
      </c>
      <c r="C6057" t="s">
        <v>8401</v>
      </c>
    </row>
    <row r="6058" spans="1:3" x14ac:dyDescent="0.25">
      <c r="A6058" t="s">
        <v>6170</v>
      </c>
      <c r="B6058" t="s">
        <v>14795</v>
      </c>
      <c r="C6058" t="s">
        <v>8595</v>
      </c>
    </row>
    <row r="6059" spans="1:3" x14ac:dyDescent="0.25">
      <c r="A6059" t="s">
        <v>6171</v>
      </c>
      <c r="B6059" t="s">
        <v>14796</v>
      </c>
      <c r="C6059" t="s">
        <v>14797</v>
      </c>
    </row>
    <row r="6060" spans="1:3" x14ac:dyDescent="0.25">
      <c r="A6060" t="s">
        <v>6172</v>
      </c>
      <c r="B6060" t="s">
        <v>14798</v>
      </c>
      <c r="C6060" t="s">
        <v>14799</v>
      </c>
    </row>
    <row r="6061" spans="1:3" x14ac:dyDescent="0.25">
      <c r="A6061" t="s">
        <v>6173</v>
      </c>
      <c r="B6061" t="s">
        <v>8574</v>
      </c>
      <c r="C6061" t="s">
        <v>14800</v>
      </c>
    </row>
    <row r="6062" spans="1:3" x14ac:dyDescent="0.25">
      <c r="A6062" t="s">
        <v>6174</v>
      </c>
      <c r="B6062" t="s">
        <v>9515</v>
      </c>
      <c r="C6062" t="s">
        <v>14801</v>
      </c>
    </row>
    <row r="6063" spans="1:3" x14ac:dyDescent="0.25">
      <c r="A6063" t="s">
        <v>121</v>
      </c>
      <c r="B6063" t="s">
        <v>14802</v>
      </c>
      <c r="C6063" t="s">
        <v>8379</v>
      </c>
    </row>
    <row r="6064" spans="1:3" x14ac:dyDescent="0.25">
      <c r="A6064" t="s">
        <v>6175</v>
      </c>
      <c r="B6064" t="s">
        <v>14803</v>
      </c>
      <c r="C6064" t="s">
        <v>8344</v>
      </c>
    </row>
    <row r="6065" spans="1:3" x14ac:dyDescent="0.25">
      <c r="A6065" t="s">
        <v>6176</v>
      </c>
      <c r="B6065" t="s">
        <v>14804</v>
      </c>
      <c r="C6065" t="s">
        <v>8561</v>
      </c>
    </row>
    <row r="6066" spans="1:3" x14ac:dyDescent="0.25">
      <c r="A6066" t="s">
        <v>6177</v>
      </c>
      <c r="B6066" t="s">
        <v>14805</v>
      </c>
      <c r="C6066" t="s">
        <v>8461</v>
      </c>
    </row>
    <row r="6067" spans="1:3" x14ac:dyDescent="0.25">
      <c r="A6067" t="s">
        <v>6178</v>
      </c>
      <c r="B6067" t="s">
        <v>14806</v>
      </c>
      <c r="C6067" t="s">
        <v>8452</v>
      </c>
    </row>
    <row r="6068" spans="1:3" x14ac:dyDescent="0.25">
      <c r="A6068" t="s">
        <v>6179</v>
      </c>
      <c r="B6068" t="s">
        <v>14807</v>
      </c>
      <c r="C6068" t="s">
        <v>8411</v>
      </c>
    </row>
    <row r="6069" spans="1:3" x14ac:dyDescent="0.25">
      <c r="A6069" t="s">
        <v>6180</v>
      </c>
      <c r="B6069" t="s">
        <v>14808</v>
      </c>
      <c r="C6069" t="s">
        <v>8344</v>
      </c>
    </row>
    <row r="6070" spans="1:3" x14ac:dyDescent="0.25">
      <c r="A6070" t="s">
        <v>6181</v>
      </c>
      <c r="B6070" t="s">
        <v>14809</v>
      </c>
      <c r="C6070" t="s">
        <v>8452</v>
      </c>
    </row>
    <row r="6071" spans="1:3" x14ac:dyDescent="0.25">
      <c r="A6071" t="s">
        <v>6182</v>
      </c>
      <c r="B6071" t="s">
        <v>14810</v>
      </c>
      <c r="C6071" t="s">
        <v>8676</v>
      </c>
    </row>
    <row r="6072" spans="1:3" x14ac:dyDescent="0.25">
      <c r="A6072" t="s">
        <v>6183</v>
      </c>
      <c r="B6072" t="s">
        <v>14811</v>
      </c>
      <c r="C6072" t="s">
        <v>8342</v>
      </c>
    </row>
    <row r="6073" spans="1:3" x14ac:dyDescent="0.25">
      <c r="A6073" t="s">
        <v>6184</v>
      </c>
      <c r="B6073" t="s">
        <v>8359</v>
      </c>
      <c r="C6073" t="s">
        <v>14812</v>
      </c>
    </row>
    <row r="6074" spans="1:3" x14ac:dyDescent="0.25">
      <c r="A6074" t="s">
        <v>6185</v>
      </c>
      <c r="B6074" t="s">
        <v>8349</v>
      </c>
      <c r="C6074" t="s">
        <v>14813</v>
      </c>
    </row>
    <row r="6075" spans="1:3" x14ac:dyDescent="0.25">
      <c r="A6075" t="s">
        <v>6186</v>
      </c>
      <c r="B6075" t="s">
        <v>14814</v>
      </c>
      <c r="C6075" t="s">
        <v>8357</v>
      </c>
    </row>
    <row r="6076" spans="1:3" x14ac:dyDescent="0.25">
      <c r="A6076" t="s">
        <v>6187</v>
      </c>
      <c r="B6076" t="s">
        <v>14815</v>
      </c>
      <c r="C6076" t="s">
        <v>14816</v>
      </c>
    </row>
    <row r="6077" spans="1:3" x14ac:dyDescent="0.25">
      <c r="A6077" t="s">
        <v>384</v>
      </c>
      <c r="B6077" t="s">
        <v>14817</v>
      </c>
      <c r="C6077" t="s">
        <v>8379</v>
      </c>
    </row>
    <row r="6078" spans="1:3" x14ac:dyDescent="0.25">
      <c r="A6078" t="s">
        <v>6188</v>
      </c>
      <c r="B6078" t="s">
        <v>14818</v>
      </c>
      <c r="C6078" t="s">
        <v>8420</v>
      </c>
    </row>
    <row r="6079" spans="1:3" x14ac:dyDescent="0.25">
      <c r="A6079" t="s">
        <v>6189</v>
      </c>
      <c r="B6079" t="s">
        <v>14819</v>
      </c>
      <c r="C6079" t="s">
        <v>8401</v>
      </c>
    </row>
    <row r="6080" spans="1:3" x14ac:dyDescent="0.25">
      <c r="A6080" t="s">
        <v>6190</v>
      </c>
      <c r="B6080" t="s">
        <v>14820</v>
      </c>
      <c r="C6080" t="s">
        <v>8413</v>
      </c>
    </row>
    <row r="6081" spans="1:3" x14ac:dyDescent="0.25">
      <c r="A6081" t="s">
        <v>6191</v>
      </c>
      <c r="B6081" t="s">
        <v>14821</v>
      </c>
      <c r="C6081" t="s">
        <v>8459</v>
      </c>
    </row>
    <row r="6082" spans="1:3" x14ac:dyDescent="0.25">
      <c r="A6082" t="s">
        <v>6192</v>
      </c>
      <c r="B6082" t="s">
        <v>14822</v>
      </c>
      <c r="C6082" t="s">
        <v>8379</v>
      </c>
    </row>
    <row r="6083" spans="1:3" x14ac:dyDescent="0.25">
      <c r="A6083" t="s">
        <v>6193</v>
      </c>
      <c r="B6083" t="s">
        <v>14823</v>
      </c>
      <c r="C6083" t="s">
        <v>8452</v>
      </c>
    </row>
    <row r="6084" spans="1:3" x14ac:dyDescent="0.25">
      <c r="A6084" t="s">
        <v>6194</v>
      </c>
      <c r="B6084" t="s">
        <v>14824</v>
      </c>
      <c r="C6084" t="s">
        <v>8344</v>
      </c>
    </row>
    <row r="6085" spans="1:3" x14ac:dyDescent="0.25">
      <c r="A6085" t="s">
        <v>6195</v>
      </c>
      <c r="B6085" t="s">
        <v>14825</v>
      </c>
      <c r="C6085" t="s">
        <v>8344</v>
      </c>
    </row>
    <row r="6086" spans="1:3" x14ac:dyDescent="0.25">
      <c r="A6086" t="s">
        <v>6196</v>
      </c>
      <c r="B6086" t="s">
        <v>8349</v>
      </c>
      <c r="C6086" t="s">
        <v>14826</v>
      </c>
    </row>
    <row r="6087" spans="1:3" x14ac:dyDescent="0.25">
      <c r="A6087" t="s">
        <v>385</v>
      </c>
      <c r="B6087" t="s">
        <v>14827</v>
      </c>
      <c r="C6087" t="s">
        <v>8379</v>
      </c>
    </row>
    <row r="6088" spans="1:3" x14ac:dyDescent="0.25">
      <c r="A6088" t="s">
        <v>6197</v>
      </c>
      <c r="B6088" t="s">
        <v>14828</v>
      </c>
      <c r="C6088" t="s">
        <v>8365</v>
      </c>
    </row>
    <row r="6089" spans="1:3" x14ac:dyDescent="0.25">
      <c r="A6089" t="s">
        <v>6198</v>
      </c>
      <c r="B6089" t="s">
        <v>14829</v>
      </c>
      <c r="C6089" t="s">
        <v>8342</v>
      </c>
    </row>
    <row r="6090" spans="1:3" x14ac:dyDescent="0.25">
      <c r="A6090" t="s">
        <v>6199</v>
      </c>
      <c r="B6090" t="s">
        <v>14830</v>
      </c>
      <c r="C6090" t="s">
        <v>8344</v>
      </c>
    </row>
    <row r="6091" spans="1:3" x14ac:dyDescent="0.25">
      <c r="A6091" t="s">
        <v>122</v>
      </c>
      <c r="B6091" t="s">
        <v>14831</v>
      </c>
      <c r="C6091" t="s">
        <v>10622</v>
      </c>
    </row>
    <row r="6092" spans="1:3" x14ac:dyDescent="0.25">
      <c r="A6092" t="s">
        <v>6200</v>
      </c>
      <c r="B6092" t="s">
        <v>14832</v>
      </c>
      <c r="C6092" t="s">
        <v>8803</v>
      </c>
    </row>
    <row r="6093" spans="1:3" x14ac:dyDescent="0.25">
      <c r="A6093" t="s">
        <v>6201</v>
      </c>
      <c r="B6093" t="s">
        <v>14833</v>
      </c>
      <c r="C6093" t="s">
        <v>8346</v>
      </c>
    </row>
    <row r="6094" spans="1:3" x14ac:dyDescent="0.25">
      <c r="A6094" t="s">
        <v>6202</v>
      </c>
      <c r="B6094" t="s">
        <v>14834</v>
      </c>
      <c r="C6094" t="s">
        <v>8676</v>
      </c>
    </row>
    <row r="6095" spans="1:3" x14ac:dyDescent="0.25">
      <c r="A6095" t="s">
        <v>6203</v>
      </c>
      <c r="B6095" t="s">
        <v>14835</v>
      </c>
      <c r="C6095" t="s">
        <v>8365</v>
      </c>
    </row>
    <row r="6096" spans="1:3" x14ac:dyDescent="0.25">
      <c r="A6096" t="s">
        <v>6204</v>
      </c>
      <c r="B6096" t="s">
        <v>14836</v>
      </c>
      <c r="C6096" t="s">
        <v>8365</v>
      </c>
    </row>
    <row r="6097" spans="1:3" x14ac:dyDescent="0.25">
      <c r="A6097" t="s">
        <v>6205</v>
      </c>
      <c r="B6097" t="s">
        <v>14837</v>
      </c>
      <c r="C6097" t="s">
        <v>8346</v>
      </c>
    </row>
    <row r="6098" spans="1:3" x14ac:dyDescent="0.25">
      <c r="A6098" t="s">
        <v>6206</v>
      </c>
      <c r="B6098" t="s">
        <v>14838</v>
      </c>
      <c r="C6098" t="s">
        <v>8411</v>
      </c>
    </row>
    <row r="6099" spans="1:3" x14ac:dyDescent="0.25">
      <c r="A6099" t="s">
        <v>6207</v>
      </c>
      <c r="B6099" t="s">
        <v>14839</v>
      </c>
      <c r="C6099" t="s">
        <v>8406</v>
      </c>
    </row>
    <row r="6100" spans="1:3" x14ac:dyDescent="0.25">
      <c r="A6100" t="s">
        <v>6208</v>
      </c>
      <c r="B6100" t="s">
        <v>8395</v>
      </c>
      <c r="C6100" t="s">
        <v>14840</v>
      </c>
    </row>
    <row r="6101" spans="1:3" x14ac:dyDescent="0.25">
      <c r="A6101" t="s">
        <v>6209</v>
      </c>
      <c r="B6101" t="s">
        <v>14841</v>
      </c>
      <c r="C6101" t="s">
        <v>8365</v>
      </c>
    </row>
    <row r="6102" spans="1:3" x14ac:dyDescent="0.25">
      <c r="A6102" t="s">
        <v>6210</v>
      </c>
      <c r="B6102" t="s">
        <v>8349</v>
      </c>
      <c r="C6102" t="s">
        <v>14842</v>
      </c>
    </row>
    <row r="6103" spans="1:3" x14ac:dyDescent="0.25">
      <c r="A6103" t="s">
        <v>6211</v>
      </c>
      <c r="B6103" t="s">
        <v>8847</v>
      </c>
      <c r="C6103" t="s">
        <v>14843</v>
      </c>
    </row>
    <row r="6104" spans="1:3" x14ac:dyDescent="0.25">
      <c r="A6104" t="s">
        <v>6212</v>
      </c>
      <c r="B6104" t="s">
        <v>14844</v>
      </c>
      <c r="C6104" t="s">
        <v>8803</v>
      </c>
    </row>
    <row r="6105" spans="1:3" x14ac:dyDescent="0.25">
      <c r="A6105" t="s">
        <v>6213</v>
      </c>
      <c r="B6105" t="s">
        <v>14845</v>
      </c>
      <c r="C6105" t="s">
        <v>8413</v>
      </c>
    </row>
    <row r="6106" spans="1:3" x14ac:dyDescent="0.25">
      <c r="A6106" t="s">
        <v>6214</v>
      </c>
      <c r="B6106" t="s">
        <v>14846</v>
      </c>
      <c r="C6106" t="s">
        <v>8348</v>
      </c>
    </row>
    <row r="6107" spans="1:3" x14ac:dyDescent="0.25">
      <c r="A6107" t="s">
        <v>6215</v>
      </c>
      <c r="B6107" t="s">
        <v>14847</v>
      </c>
      <c r="C6107" t="s">
        <v>8365</v>
      </c>
    </row>
    <row r="6108" spans="1:3" x14ac:dyDescent="0.25">
      <c r="A6108" t="s">
        <v>6216</v>
      </c>
      <c r="B6108" t="s">
        <v>14848</v>
      </c>
      <c r="C6108" t="s">
        <v>8530</v>
      </c>
    </row>
    <row r="6109" spans="1:3" x14ac:dyDescent="0.25">
      <c r="A6109" t="s">
        <v>6217</v>
      </c>
      <c r="B6109" t="s">
        <v>14849</v>
      </c>
      <c r="C6109" t="s">
        <v>8392</v>
      </c>
    </row>
    <row r="6110" spans="1:3" x14ac:dyDescent="0.25">
      <c r="A6110" t="s">
        <v>6218</v>
      </c>
      <c r="B6110" t="s">
        <v>14850</v>
      </c>
      <c r="C6110" t="s">
        <v>8365</v>
      </c>
    </row>
    <row r="6111" spans="1:3" x14ac:dyDescent="0.25">
      <c r="A6111" t="s">
        <v>6219</v>
      </c>
      <c r="B6111" t="s">
        <v>14851</v>
      </c>
      <c r="C6111" t="s">
        <v>8348</v>
      </c>
    </row>
    <row r="6112" spans="1:3" x14ac:dyDescent="0.25">
      <c r="A6112" t="s">
        <v>297</v>
      </c>
      <c r="B6112" t="s">
        <v>14852</v>
      </c>
      <c r="C6112" t="s">
        <v>8379</v>
      </c>
    </row>
    <row r="6113" spans="1:3" x14ac:dyDescent="0.25">
      <c r="A6113" t="s">
        <v>6220</v>
      </c>
      <c r="B6113" t="s">
        <v>14853</v>
      </c>
      <c r="C6113" t="s">
        <v>8365</v>
      </c>
    </row>
    <row r="6114" spans="1:3" x14ac:dyDescent="0.25">
      <c r="A6114" t="s">
        <v>6221</v>
      </c>
      <c r="B6114" t="s">
        <v>14854</v>
      </c>
      <c r="C6114" t="s">
        <v>8390</v>
      </c>
    </row>
    <row r="6115" spans="1:3" x14ac:dyDescent="0.25">
      <c r="A6115" t="s">
        <v>6222</v>
      </c>
      <c r="B6115" t="s">
        <v>14855</v>
      </c>
      <c r="C6115" t="s">
        <v>8379</v>
      </c>
    </row>
    <row r="6116" spans="1:3" x14ac:dyDescent="0.25">
      <c r="A6116" t="s">
        <v>6223</v>
      </c>
      <c r="B6116" t="s">
        <v>14856</v>
      </c>
      <c r="C6116" t="s">
        <v>8365</v>
      </c>
    </row>
    <row r="6117" spans="1:3" x14ac:dyDescent="0.25">
      <c r="A6117" t="s">
        <v>6224</v>
      </c>
      <c r="B6117" t="s">
        <v>14857</v>
      </c>
      <c r="C6117" t="s">
        <v>8342</v>
      </c>
    </row>
    <row r="6118" spans="1:3" x14ac:dyDescent="0.25">
      <c r="A6118" t="s">
        <v>6225</v>
      </c>
      <c r="B6118" t="s">
        <v>14858</v>
      </c>
      <c r="C6118" t="s">
        <v>8676</v>
      </c>
    </row>
    <row r="6119" spans="1:3" x14ac:dyDescent="0.25">
      <c r="A6119" t="s">
        <v>6226</v>
      </c>
      <c r="B6119" t="s">
        <v>14859</v>
      </c>
      <c r="C6119" t="s">
        <v>8365</v>
      </c>
    </row>
    <row r="6120" spans="1:3" x14ac:dyDescent="0.25">
      <c r="A6120" t="s">
        <v>6227</v>
      </c>
      <c r="B6120" t="s">
        <v>14860</v>
      </c>
      <c r="C6120" t="s">
        <v>8452</v>
      </c>
    </row>
    <row r="6121" spans="1:3" x14ac:dyDescent="0.25">
      <c r="A6121" t="s">
        <v>6228</v>
      </c>
      <c r="B6121" t="s">
        <v>14861</v>
      </c>
      <c r="C6121" t="s">
        <v>8346</v>
      </c>
    </row>
    <row r="6122" spans="1:3" x14ac:dyDescent="0.25">
      <c r="A6122" t="s">
        <v>6229</v>
      </c>
      <c r="B6122" t="s">
        <v>14862</v>
      </c>
      <c r="C6122" t="s">
        <v>8379</v>
      </c>
    </row>
    <row r="6123" spans="1:3" x14ac:dyDescent="0.25">
      <c r="A6123" t="s">
        <v>6230</v>
      </c>
      <c r="B6123" t="s">
        <v>14863</v>
      </c>
      <c r="C6123" t="s">
        <v>8379</v>
      </c>
    </row>
    <row r="6124" spans="1:3" x14ac:dyDescent="0.25">
      <c r="A6124" t="s">
        <v>386</v>
      </c>
      <c r="B6124" t="s">
        <v>14864</v>
      </c>
      <c r="C6124" t="s">
        <v>8379</v>
      </c>
    </row>
    <row r="6125" spans="1:3" x14ac:dyDescent="0.25">
      <c r="A6125" t="s">
        <v>6231</v>
      </c>
      <c r="B6125" t="s">
        <v>14865</v>
      </c>
      <c r="C6125" t="s">
        <v>8346</v>
      </c>
    </row>
    <row r="6126" spans="1:3" x14ac:dyDescent="0.25">
      <c r="A6126" t="s">
        <v>123</v>
      </c>
      <c r="B6126" t="s">
        <v>14866</v>
      </c>
      <c r="C6126" t="s">
        <v>9712</v>
      </c>
    </row>
    <row r="6127" spans="1:3" x14ac:dyDescent="0.25">
      <c r="A6127" t="s">
        <v>124</v>
      </c>
      <c r="B6127" t="s">
        <v>14867</v>
      </c>
      <c r="C6127" t="s">
        <v>10622</v>
      </c>
    </row>
    <row r="6128" spans="1:3" x14ac:dyDescent="0.25">
      <c r="A6128" t="s">
        <v>6232</v>
      </c>
      <c r="B6128" t="s">
        <v>14868</v>
      </c>
      <c r="C6128" t="s">
        <v>8346</v>
      </c>
    </row>
    <row r="6129" spans="1:3" x14ac:dyDescent="0.25">
      <c r="A6129" t="s">
        <v>6233</v>
      </c>
      <c r="B6129" t="s">
        <v>8523</v>
      </c>
      <c r="C6129" t="s">
        <v>14869</v>
      </c>
    </row>
    <row r="6130" spans="1:3" x14ac:dyDescent="0.25">
      <c r="A6130" t="s">
        <v>6234</v>
      </c>
      <c r="B6130" t="s">
        <v>14870</v>
      </c>
      <c r="C6130" t="s">
        <v>8365</v>
      </c>
    </row>
    <row r="6131" spans="1:3" x14ac:dyDescent="0.25">
      <c r="A6131" t="s">
        <v>6235</v>
      </c>
      <c r="B6131" t="s">
        <v>14871</v>
      </c>
      <c r="C6131" t="s">
        <v>8346</v>
      </c>
    </row>
    <row r="6132" spans="1:3" x14ac:dyDescent="0.25">
      <c r="A6132" t="s">
        <v>6236</v>
      </c>
      <c r="B6132" t="s">
        <v>14872</v>
      </c>
      <c r="C6132" t="s">
        <v>10809</v>
      </c>
    </row>
    <row r="6133" spans="1:3" x14ac:dyDescent="0.25">
      <c r="A6133" t="s">
        <v>6237</v>
      </c>
      <c r="B6133" t="s">
        <v>14873</v>
      </c>
      <c r="C6133" t="s">
        <v>8365</v>
      </c>
    </row>
    <row r="6134" spans="1:3" x14ac:dyDescent="0.25">
      <c r="A6134" t="s">
        <v>387</v>
      </c>
      <c r="B6134" t="s">
        <v>14874</v>
      </c>
      <c r="C6134" t="s">
        <v>8379</v>
      </c>
    </row>
    <row r="6135" spans="1:3" x14ac:dyDescent="0.25">
      <c r="A6135" t="s">
        <v>125</v>
      </c>
      <c r="B6135" t="s">
        <v>14875</v>
      </c>
      <c r="C6135" t="s">
        <v>8346</v>
      </c>
    </row>
    <row r="6136" spans="1:3" x14ac:dyDescent="0.25">
      <c r="A6136" t="s">
        <v>6238</v>
      </c>
      <c r="B6136" t="s">
        <v>8403</v>
      </c>
      <c r="C6136" t="s">
        <v>14876</v>
      </c>
    </row>
    <row r="6137" spans="1:3" x14ac:dyDescent="0.25">
      <c r="A6137" t="s">
        <v>211</v>
      </c>
      <c r="B6137" t="s">
        <v>8549</v>
      </c>
      <c r="C6137" t="s">
        <v>14877</v>
      </c>
    </row>
    <row r="6138" spans="1:3" x14ac:dyDescent="0.25">
      <c r="A6138" t="s">
        <v>6239</v>
      </c>
      <c r="B6138" t="s">
        <v>14878</v>
      </c>
      <c r="C6138" t="s">
        <v>10622</v>
      </c>
    </row>
    <row r="6139" spans="1:3" x14ac:dyDescent="0.25">
      <c r="A6139" t="s">
        <v>6240</v>
      </c>
      <c r="B6139" t="s">
        <v>14879</v>
      </c>
      <c r="C6139" t="s">
        <v>8365</v>
      </c>
    </row>
    <row r="6140" spans="1:3" x14ac:dyDescent="0.25">
      <c r="A6140" t="s">
        <v>6241</v>
      </c>
      <c r="B6140" t="s">
        <v>14880</v>
      </c>
      <c r="C6140" t="s">
        <v>8379</v>
      </c>
    </row>
    <row r="6141" spans="1:3" x14ac:dyDescent="0.25">
      <c r="A6141" t="s">
        <v>6242</v>
      </c>
      <c r="B6141" t="s">
        <v>14881</v>
      </c>
      <c r="C6141" t="s">
        <v>8383</v>
      </c>
    </row>
    <row r="6142" spans="1:3" x14ac:dyDescent="0.25">
      <c r="A6142" t="s">
        <v>6243</v>
      </c>
      <c r="B6142" t="s">
        <v>14882</v>
      </c>
      <c r="C6142" t="s">
        <v>8365</v>
      </c>
    </row>
    <row r="6143" spans="1:3" x14ac:dyDescent="0.25">
      <c r="A6143" t="s">
        <v>126</v>
      </c>
      <c r="B6143" t="s">
        <v>14883</v>
      </c>
      <c r="C6143" t="s">
        <v>8365</v>
      </c>
    </row>
    <row r="6144" spans="1:3" x14ac:dyDescent="0.25">
      <c r="A6144" t="s">
        <v>6244</v>
      </c>
      <c r="B6144" t="s">
        <v>14884</v>
      </c>
      <c r="C6144" t="s">
        <v>8365</v>
      </c>
    </row>
    <row r="6145" spans="1:3" x14ac:dyDescent="0.25">
      <c r="A6145" t="s">
        <v>6245</v>
      </c>
      <c r="B6145" t="s">
        <v>9908</v>
      </c>
      <c r="C6145" t="s">
        <v>14885</v>
      </c>
    </row>
    <row r="6146" spans="1:3" x14ac:dyDescent="0.25">
      <c r="A6146" t="s">
        <v>6246</v>
      </c>
      <c r="B6146" t="s">
        <v>8349</v>
      </c>
      <c r="C6146" t="s">
        <v>14886</v>
      </c>
    </row>
    <row r="6147" spans="1:3" x14ac:dyDescent="0.25">
      <c r="A6147" t="s">
        <v>6247</v>
      </c>
      <c r="B6147" t="s">
        <v>8349</v>
      </c>
      <c r="C6147" t="s">
        <v>14887</v>
      </c>
    </row>
    <row r="6148" spans="1:3" x14ac:dyDescent="0.25">
      <c r="A6148" t="s">
        <v>6248</v>
      </c>
      <c r="B6148" t="s">
        <v>8523</v>
      </c>
      <c r="C6148" t="s">
        <v>14888</v>
      </c>
    </row>
    <row r="6149" spans="1:3" x14ac:dyDescent="0.25">
      <c r="A6149" t="s">
        <v>6249</v>
      </c>
      <c r="B6149" t="s">
        <v>14889</v>
      </c>
      <c r="C6149" t="s">
        <v>8452</v>
      </c>
    </row>
    <row r="6150" spans="1:3" x14ac:dyDescent="0.25">
      <c r="A6150" t="s">
        <v>6250</v>
      </c>
      <c r="B6150" t="s">
        <v>14890</v>
      </c>
      <c r="C6150" t="s">
        <v>8401</v>
      </c>
    </row>
    <row r="6151" spans="1:3" x14ac:dyDescent="0.25">
      <c r="A6151" t="s">
        <v>6251</v>
      </c>
      <c r="B6151" t="s">
        <v>14891</v>
      </c>
      <c r="C6151" t="s">
        <v>8411</v>
      </c>
    </row>
    <row r="6152" spans="1:3" x14ac:dyDescent="0.25">
      <c r="A6152" t="s">
        <v>6252</v>
      </c>
      <c r="B6152" t="s">
        <v>14892</v>
      </c>
      <c r="C6152" t="s">
        <v>8401</v>
      </c>
    </row>
    <row r="6153" spans="1:3" x14ac:dyDescent="0.25">
      <c r="A6153" t="s">
        <v>6253</v>
      </c>
      <c r="B6153" t="s">
        <v>14893</v>
      </c>
      <c r="C6153" t="s">
        <v>8357</v>
      </c>
    </row>
    <row r="6154" spans="1:3" x14ac:dyDescent="0.25">
      <c r="A6154" t="s">
        <v>6254</v>
      </c>
      <c r="B6154" t="s">
        <v>14894</v>
      </c>
      <c r="C6154" t="s">
        <v>8344</v>
      </c>
    </row>
    <row r="6155" spans="1:3" x14ac:dyDescent="0.25">
      <c r="A6155" t="s">
        <v>6255</v>
      </c>
      <c r="B6155" t="s">
        <v>14895</v>
      </c>
      <c r="C6155" t="s">
        <v>8344</v>
      </c>
    </row>
    <row r="6156" spans="1:3" x14ac:dyDescent="0.25">
      <c r="A6156" t="s">
        <v>127</v>
      </c>
      <c r="B6156" t="s">
        <v>14896</v>
      </c>
      <c r="C6156" t="s">
        <v>8379</v>
      </c>
    </row>
    <row r="6157" spans="1:3" x14ac:dyDescent="0.25">
      <c r="A6157" t="s">
        <v>6256</v>
      </c>
      <c r="B6157" t="s">
        <v>14897</v>
      </c>
      <c r="C6157" t="s">
        <v>8342</v>
      </c>
    </row>
    <row r="6158" spans="1:3" x14ac:dyDescent="0.25">
      <c r="A6158" t="s">
        <v>6257</v>
      </c>
      <c r="B6158" t="s">
        <v>8359</v>
      </c>
      <c r="C6158" t="s">
        <v>14898</v>
      </c>
    </row>
    <row r="6159" spans="1:3" x14ac:dyDescent="0.25">
      <c r="A6159" t="s">
        <v>6258</v>
      </c>
      <c r="B6159" t="s">
        <v>14899</v>
      </c>
      <c r="C6159" t="s">
        <v>8346</v>
      </c>
    </row>
    <row r="6160" spans="1:3" x14ac:dyDescent="0.25">
      <c r="A6160" t="s">
        <v>6259</v>
      </c>
      <c r="B6160" t="s">
        <v>14900</v>
      </c>
      <c r="C6160" t="s">
        <v>8346</v>
      </c>
    </row>
    <row r="6161" spans="1:3" x14ac:dyDescent="0.25">
      <c r="A6161" t="s">
        <v>6260</v>
      </c>
      <c r="B6161" t="s">
        <v>14901</v>
      </c>
      <c r="C6161" t="s">
        <v>8346</v>
      </c>
    </row>
    <row r="6162" spans="1:3" x14ac:dyDescent="0.25">
      <c r="A6162" t="s">
        <v>6261</v>
      </c>
      <c r="B6162" t="s">
        <v>14902</v>
      </c>
      <c r="C6162" t="s">
        <v>8509</v>
      </c>
    </row>
    <row r="6163" spans="1:3" x14ac:dyDescent="0.25">
      <c r="A6163" t="s">
        <v>6262</v>
      </c>
      <c r="B6163" t="s">
        <v>14903</v>
      </c>
      <c r="C6163" t="s">
        <v>9247</v>
      </c>
    </row>
    <row r="6164" spans="1:3" x14ac:dyDescent="0.25">
      <c r="A6164" t="s">
        <v>6263</v>
      </c>
      <c r="B6164" t="s">
        <v>14904</v>
      </c>
      <c r="C6164" t="s">
        <v>8461</v>
      </c>
    </row>
    <row r="6165" spans="1:3" x14ac:dyDescent="0.25">
      <c r="A6165" t="s">
        <v>6264</v>
      </c>
      <c r="B6165" t="s">
        <v>8349</v>
      </c>
      <c r="C6165" t="s">
        <v>14905</v>
      </c>
    </row>
    <row r="6166" spans="1:3" x14ac:dyDescent="0.25">
      <c r="A6166" t="s">
        <v>6265</v>
      </c>
      <c r="B6166" t="s">
        <v>8349</v>
      </c>
      <c r="C6166" t="s">
        <v>14906</v>
      </c>
    </row>
    <row r="6167" spans="1:3" x14ac:dyDescent="0.25">
      <c r="A6167" t="s">
        <v>6266</v>
      </c>
      <c r="B6167" t="s">
        <v>14907</v>
      </c>
      <c r="C6167" t="s">
        <v>8379</v>
      </c>
    </row>
    <row r="6168" spans="1:3" x14ac:dyDescent="0.25">
      <c r="A6168" t="s">
        <v>6267</v>
      </c>
      <c r="B6168" t="s">
        <v>8349</v>
      </c>
      <c r="C6168" t="s">
        <v>14908</v>
      </c>
    </row>
    <row r="6169" spans="1:3" x14ac:dyDescent="0.25">
      <c r="A6169" t="s">
        <v>6268</v>
      </c>
      <c r="B6169" t="s">
        <v>14909</v>
      </c>
      <c r="C6169" t="s">
        <v>8346</v>
      </c>
    </row>
    <row r="6170" spans="1:3" x14ac:dyDescent="0.25">
      <c r="A6170" t="s">
        <v>6269</v>
      </c>
      <c r="B6170" t="s">
        <v>14910</v>
      </c>
      <c r="C6170" t="s">
        <v>8846</v>
      </c>
    </row>
    <row r="6171" spans="1:3" x14ac:dyDescent="0.25">
      <c r="A6171" t="s">
        <v>6270</v>
      </c>
      <c r="B6171" t="s">
        <v>14911</v>
      </c>
      <c r="C6171" t="s">
        <v>8365</v>
      </c>
    </row>
    <row r="6172" spans="1:3" x14ac:dyDescent="0.25">
      <c r="A6172" t="s">
        <v>6271</v>
      </c>
      <c r="B6172" t="s">
        <v>8349</v>
      </c>
      <c r="C6172" t="s">
        <v>14912</v>
      </c>
    </row>
    <row r="6173" spans="1:3" x14ac:dyDescent="0.25">
      <c r="A6173" t="s">
        <v>6272</v>
      </c>
      <c r="B6173" t="s">
        <v>8349</v>
      </c>
      <c r="C6173" t="s">
        <v>14913</v>
      </c>
    </row>
    <row r="6174" spans="1:3" x14ac:dyDescent="0.25">
      <c r="A6174" t="s">
        <v>6273</v>
      </c>
      <c r="B6174" t="s">
        <v>14914</v>
      </c>
      <c r="C6174" t="s">
        <v>9712</v>
      </c>
    </row>
    <row r="6175" spans="1:3" x14ac:dyDescent="0.25">
      <c r="A6175" t="s">
        <v>6274</v>
      </c>
      <c r="B6175" t="s">
        <v>8349</v>
      </c>
      <c r="C6175" t="s">
        <v>14915</v>
      </c>
    </row>
    <row r="6176" spans="1:3" x14ac:dyDescent="0.25">
      <c r="A6176" t="s">
        <v>6275</v>
      </c>
      <c r="B6176" t="s">
        <v>14916</v>
      </c>
      <c r="C6176" t="s">
        <v>8411</v>
      </c>
    </row>
    <row r="6177" spans="1:3" x14ac:dyDescent="0.25">
      <c r="A6177" t="s">
        <v>6276</v>
      </c>
      <c r="B6177" t="s">
        <v>14917</v>
      </c>
      <c r="C6177" t="s">
        <v>8365</v>
      </c>
    </row>
    <row r="6178" spans="1:3" x14ac:dyDescent="0.25">
      <c r="A6178" t="s">
        <v>6277</v>
      </c>
      <c r="B6178" t="s">
        <v>14918</v>
      </c>
      <c r="C6178" t="s">
        <v>8379</v>
      </c>
    </row>
    <row r="6179" spans="1:3" x14ac:dyDescent="0.25">
      <c r="A6179" t="s">
        <v>255</v>
      </c>
      <c r="B6179" t="s">
        <v>14919</v>
      </c>
      <c r="C6179" t="s">
        <v>8379</v>
      </c>
    </row>
    <row r="6180" spans="1:3" x14ac:dyDescent="0.25">
      <c r="A6180" t="s">
        <v>6278</v>
      </c>
      <c r="B6180" t="s">
        <v>14920</v>
      </c>
      <c r="C6180" t="s">
        <v>8898</v>
      </c>
    </row>
    <row r="6181" spans="1:3" x14ac:dyDescent="0.25">
      <c r="A6181" t="s">
        <v>6279</v>
      </c>
      <c r="B6181" t="s">
        <v>8349</v>
      </c>
      <c r="C6181" t="s">
        <v>14921</v>
      </c>
    </row>
    <row r="6182" spans="1:3" x14ac:dyDescent="0.25">
      <c r="A6182" t="s">
        <v>6280</v>
      </c>
      <c r="B6182" t="s">
        <v>14922</v>
      </c>
      <c r="C6182" t="s">
        <v>8411</v>
      </c>
    </row>
    <row r="6183" spans="1:3" x14ac:dyDescent="0.25">
      <c r="A6183" t="s">
        <v>6281</v>
      </c>
      <c r="B6183" t="s">
        <v>8502</v>
      </c>
      <c r="C6183" t="s">
        <v>14923</v>
      </c>
    </row>
    <row r="6184" spans="1:3" x14ac:dyDescent="0.25">
      <c r="A6184" t="s">
        <v>6282</v>
      </c>
      <c r="B6184" t="s">
        <v>14924</v>
      </c>
      <c r="C6184" t="s">
        <v>14925</v>
      </c>
    </row>
    <row r="6185" spans="1:3" x14ac:dyDescent="0.25">
      <c r="A6185" t="s">
        <v>6283</v>
      </c>
      <c r="B6185" t="s">
        <v>14926</v>
      </c>
      <c r="C6185" t="s">
        <v>8379</v>
      </c>
    </row>
    <row r="6186" spans="1:3" x14ac:dyDescent="0.25">
      <c r="A6186" t="s">
        <v>7949</v>
      </c>
      <c r="B6186" t="s">
        <v>8403</v>
      </c>
      <c r="C6186" t="s">
        <v>14927</v>
      </c>
    </row>
    <row r="6187" spans="1:3" x14ac:dyDescent="0.25">
      <c r="A6187" t="s">
        <v>6285</v>
      </c>
      <c r="B6187" t="s">
        <v>14928</v>
      </c>
      <c r="C6187" t="s">
        <v>8406</v>
      </c>
    </row>
    <row r="6188" spans="1:3" x14ac:dyDescent="0.25">
      <c r="A6188" t="s">
        <v>6286</v>
      </c>
      <c r="B6188" t="s">
        <v>14929</v>
      </c>
      <c r="C6188" t="s">
        <v>8348</v>
      </c>
    </row>
    <row r="6189" spans="1:3" x14ac:dyDescent="0.25">
      <c r="A6189" t="s">
        <v>6287</v>
      </c>
      <c r="B6189" t="s">
        <v>14930</v>
      </c>
      <c r="C6189" t="s">
        <v>8365</v>
      </c>
    </row>
    <row r="6190" spans="1:3" x14ac:dyDescent="0.25">
      <c r="A6190" t="s">
        <v>6288</v>
      </c>
      <c r="B6190" t="s">
        <v>14931</v>
      </c>
      <c r="C6190" t="s">
        <v>8401</v>
      </c>
    </row>
    <row r="6191" spans="1:3" x14ac:dyDescent="0.25">
      <c r="A6191" t="s">
        <v>6289</v>
      </c>
      <c r="B6191" t="s">
        <v>14932</v>
      </c>
      <c r="C6191" t="s">
        <v>8344</v>
      </c>
    </row>
    <row r="6192" spans="1:3" x14ac:dyDescent="0.25">
      <c r="A6192" t="s">
        <v>6290</v>
      </c>
      <c r="B6192" t="s">
        <v>14933</v>
      </c>
      <c r="C6192" t="s">
        <v>10218</v>
      </c>
    </row>
    <row r="6193" spans="1:3" x14ac:dyDescent="0.25">
      <c r="A6193" t="s">
        <v>128</v>
      </c>
      <c r="B6193" t="s">
        <v>14934</v>
      </c>
      <c r="C6193" t="s">
        <v>8379</v>
      </c>
    </row>
    <row r="6194" spans="1:3" x14ac:dyDescent="0.25">
      <c r="A6194" t="s">
        <v>6291</v>
      </c>
      <c r="B6194" t="s">
        <v>14935</v>
      </c>
      <c r="C6194" t="s">
        <v>8365</v>
      </c>
    </row>
    <row r="6195" spans="1:3" x14ac:dyDescent="0.25">
      <c r="A6195" t="s">
        <v>298</v>
      </c>
      <c r="B6195" t="s">
        <v>14936</v>
      </c>
      <c r="C6195" t="s">
        <v>10622</v>
      </c>
    </row>
    <row r="6196" spans="1:3" x14ac:dyDescent="0.25">
      <c r="A6196" t="s">
        <v>256</v>
      </c>
      <c r="B6196" t="s">
        <v>14937</v>
      </c>
      <c r="C6196" t="s">
        <v>8379</v>
      </c>
    </row>
    <row r="6197" spans="1:3" x14ac:dyDescent="0.25">
      <c r="A6197" t="s">
        <v>6292</v>
      </c>
      <c r="B6197" t="s">
        <v>8691</v>
      </c>
      <c r="C6197" t="s">
        <v>14938</v>
      </c>
    </row>
    <row r="6198" spans="1:3" x14ac:dyDescent="0.25">
      <c r="A6198" t="s">
        <v>6293</v>
      </c>
      <c r="B6198" t="s">
        <v>14939</v>
      </c>
      <c r="C6198" t="s">
        <v>8365</v>
      </c>
    </row>
    <row r="6199" spans="1:3" x14ac:dyDescent="0.25">
      <c r="A6199" t="s">
        <v>6294</v>
      </c>
      <c r="B6199" t="s">
        <v>8349</v>
      </c>
      <c r="C6199" t="s">
        <v>14940</v>
      </c>
    </row>
    <row r="6200" spans="1:3" x14ac:dyDescent="0.25">
      <c r="A6200" t="s">
        <v>6295</v>
      </c>
      <c r="B6200" t="s">
        <v>14941</v>
      </c>
      <c r="C6200" t="s">
        <v>8411</v>
      </c>
    </row>
    <row r="6201" spans="1:3" x14ac:dyDescent="0.25">
      <c r="A6201" t="s">
        <v>6296</v>
      </c>
      <c r="B6201" t="s">
        <v>14942</v>
      </c>
      <c r="C6201" t="s">
        <v>8365</v>
      </c>
    </row>
    <row r="6202" spans="1:3" x14ac:dyDescent="0.25">
      <c r="A6202" t="s">
        <v>6297</v>
      </c>
      <c r="B6202" t="s">
        <v>14943</v>
      </c>
      <c r="C6202" t="s">
        <v>8406</v>
      </c>
    </row>
    <row r="6203" spans="1:3" x14ac:dyDescent="0.25">
      <c r="A6203" t="s">
        <v>6298</v>
      </c>
      <c r="B6203" t="s">
        <v>14944</v>
      </c>
      <c r="C6203" t="s">
        <v>8346</v>
      </c>
    </row>
    <row r="6204" spans="1:3" x14ac:dyDescent="0.25">
      <c r="A6204" t="s">
        <v>6299</v>
      </c>
      <c r="B6204" t="s">
        <v>14945</v>
      </c>
      <c r="C6204" t="s">
        <v>8344</v>
      </c>
    </row>
    <row r="6205" spans="1:3" x14ac:dyDescent="0.25">
      <c r="A6205" t="s">
        <v>6300</v>
      </c>
      <c r="B6205" t="s">
        <v>14946</v>
      </c>
      <c r="C6205" t="s">
        <v>8365</v>
      </c>
    </row>
    <row r="6206" spans="1:3" x14ac:dyDescent="0.25">
      <c r="A6206" t="s">
        <v>6301</v>
      </c>
      <c r="B6206" t="s">
        <v>14947</v>
      </c>
      <c r="C6206" t="s">
        <v>8365</v>
      </c>
    </row>
    <row r="6207" spans="1:3" x14ac:dyDescent="0.25">
      <c r="A6207" t="s">
        <v>6302</v>
      </c>
      <c r="B6207" t="s">
        <v>14948</v>
      </c>
      <c r="C6207" t="s">
        <v>14949</v>
      </c>
    </row>
    <row r="6208" spans="1:3" x14ac:dyDescent="0.25">
      <c r="A6208" t="s">
        <v>6303</v>
      </c>
      <c r="B6208" t="s">
        <v>8449</v>
      </c>
      <c r="C6208" t="s">
        <v>14950</v>
      </c>
    </row>
    <row r="6209" spans="1:3" x14ac:dyDescent="0.25">
      <c r="A6209" t="s">
        <v>6304</v>
      </c>
      <c r="B6209" t="s">
        <v>8349</v>
      </c>
      <c r="C6209" t="s">
        <v>14951</v>
      </c>
    </row>
    <row r="6210" spans="1:3" x14ac:dyDescent="0.25">
      <c r="A6210" t="s">
        <v>6305</v>
      </c>
      <c r="B6210" t="s">
        <v>14952</v>
      </c>
      <c r="C6210" t="s">
        <v>8459</v>
      </c>
    </row>
    <row r="6211" spans="1:3" x14ac:dyDescent="0.25">
      <c r="A6211" t="s">
        <v>6306</v>
      </c>
      <c r="B6211" t="s">
        <v>14953</v>
      </c>
      <c r="C6211" t="s">
        <v>8344</v>
      </c>
    </row>
    <row r="6212" spans="1:3" x14ac:dyDescent="0.25">
      <c r="A6212" t="s">
        <v>6307</v>
      </c>
      <c r="B6212" t="s">
        <v>14954</v>
      </c>
      <c r="C6212" t="s">
        <v>8452</v>
      </c>
    </row>
    <row r="6213" spans="1:3" x14ac:dyDescent="0.25">
      <c r="A6213" t="s">
        <v>6308</v>
      </c>
      <c r="B6213" t="s">
        <v>14955</v>
      </c>
      <c r="C6213" t="s">
        <v>14956</v>
      </c>
    </row>
    <row r="6214" spans="1:3" x14ac:dyDescent="0.25">
      <c r="A6214" t="s">
        <v>6309</v>
      </c>
      <c r="B6214" t="s">
        <v>8349</v>
      </c>
      <c r="C6214" t="s">
        <v>14957</v>
      </c>
    </row>
    <row r="6215" spans="1:3" x14ac:dyDescent="0.25">
      <c r="A6215" t="s">
        <v>212</v>
      </c>
      <c r="B6215" t="s">
        <v>14958</v>
      </c>
      <c r="C6215" t="s">
        <v>8379</v>
      </c>
    </row>
    <row r="6216" spans="1:3" x14ac:dyDescent="0.25">
      <c r="A6216" t="s">
        <v>6310</v>
      </c>
      <c r="B6216" t="s">
        <v>14959</v>
      </c>
      <c r="C6216" t="s">
        <v>8452</v>
      </c>
    </row>
    <row r="6217" spans="1:3" x14ac:dyDescent="0.25">
      <c r="A6217" t="s">
        <v>6311</v>
      </c>
      <c r="B6217" t="s">
        <v>8482</v>
      </c>
      <c r="C6217" t="s">
        <v>14960</v>
      </c>
    </row>
    <row r="6218" spans="1:3" x14ac:dyDescent="0.25">
      <c r="A6218" t="s">
        <v>213</v>
      </c>
      <c r="B6218" t="s">
        <v>12970</v>
      </c>
      <c r="C6218" t="s">
        <v>14961</v>
      </c>
    </row>
    <row r="6219" spans="1:3" x14ac:dyDescent="0.25">
      <c r="A6219" t="s">
        <v>6312</v>
      </c>
      <c r="B6219" t="s">
        <v>14962</v>
      </c>
      <c r="C6219" t="s">
        <v>12729</v>
      </c>
    </row>
    <row r="6220" spans="1:3" x14ac:dyDescent="0.25">
      <c r="A6220" t="s">
        <v>6313</v>
      </c>
      <c r="B6220" t="s">
        <v>14963</v>
      </c>
      <c r="C6220" t="s">
        <v>14964</v>
      </c>
    </row>
    <row r="6221" spans="1:3" x14ac:dyDescent="0.25">
      <c r="A6221" t="s">
        <v>6314</v>
      </c>
      <c r="B6221" t="s">
        <v>14965</v>
      </c>
      <c r="C6221" t="s">
        <v>8365</v>
      </c>
    </row>
    <row r="6222" spans="1:3" x14ac:dyDescent="0.25">
      <c r="A6222" t="s">
        <v>8255</v>
      </c>
      <c r="B6222" t="s">
        <v>14966</v>
      </c>
      <c r="C6222" t="s">
        <v>8379</v>
      </c>
    </row>
    <row r="6223" spans="1:3" x14ac:dyDescent="0.25">
      <c r="A6223" t="s">
        <v>6315</v>
      </c>
      <c r="B6223" t="s">
        <v>14967</v>
      </c>
      <c r="C6223" t="s">
        <v>8411</v>
      </c>
    </row>
    <row r="6224" spans="1:3" x14ac:dyDescent="0.25">
      <c r="A6224" t="s">
        <v>6316</v>
      </c>
      <c r="B6224" t="s">
        <v>8648</v>
      </c>
      <c r="C6224" t="s">
        <v>8411</v>
      </c>
    </row>
    <row r="6225" spans="1:3" x14ac:dyDescent="0.25">
      <c r="A6225" t="s">
        <v>129</v>
      </c>
      <c r="B6225" t="s">
        <v>14968</v>
      </c>
      <c r="C6225" t="s">
        <v>8379</v>
      </c>
    </row>
    <row r="6226" spans="1:3" x14ac:dyDescent="0.25">
      <c r="A6226" t="s">
        <v>6317</v>
      </c>
      <c r="B6226" t="s">
        <v>14969</v>
      </c>
      <c r="C6226" t="s">
        <v>8342</v>
      </c>
    </row>
    <row r="6227" spans="1:3" x14ac:dyDescent="0.25">
      <c r="A6227" t="s">
        <v>6318</v>
      </c>
      <c r="B6227" t="s">
        <v>14970</v>
      </c>
      <c r="C6227" t="s">
        <v>8676</v>
      </c>
    </row>
    <row r="6228" spans="1:3" x14ac:dyDescent="0.25">
      <c r="A6228" t="s">
        <v>6319</v>
      </c>
      <c r="B6228" t="s">
        <v>14971</v>
      </c>
      <c r="C6228" t="s">
        <v>8346</v>
      </c>
    </row>
    <row r="6229" spans="1:3" x14ac:dyDescent="0.25">
      <c r="A6229" t="s">
        <v>6320</v>
      </c>
      <c r="B6229" t="s">
        <v>8349</v>
      </c>
      <c r="C6229" t="s">
        <v>14972</v>
      </c>
    </row>
    <row r="6230" spans="1:3" x14ac:dyDescent="0.25">
      <c r="A6230" t="s">
        <v>130</v>
      </c>
      <c r="B6230" t="s">
        <v>14973</v>
      </c>
      <c r="C6230" t="s">
        <v>8365</v>
      </c>
    </row>
    <row r="6231" spans="1:3" x14ac:dyDescent="0.25">
      <c r="A6231" t="s">
        <v>6321</v>
      </c>
      <c r="B6231" t="s">
        <v>14974</v>
      </c>
      <c r="C6231" t="s">
        <v>8406</v>
      </c>
    </row>
    <row r="6232" spans="1:3" x14ac:dyDescent="0.25">
      <c r="A6232" t="s">
        <v>6322</v>
      </c>
      <c r="B6232" t="s">
        <v>14975</v>
      </c>
      <c r="C6232" t="s">
        <v>8379</v>
      </c>
    </row>
    <row r="6233" spans="1:3" x14ac:dyDescent="0.25">
      <c r="A6233" t="s">
        <v>6323</v>
      </c>
      <c r="B6233" t="s">
        <v>14976</v>
      </c>
      <c r="C6233" t="s">
        <v>8401</v>
      </c>
    </row>
    <row r="6234" spans="1:3" x14ac:dyDescent="0.25">
      <c r="A6234" t="s">
        <v>6324</v>
      </c>
      <c r="B6234" t="s">
        <v>14977</v>
      </c>
      <c r="C6234" t="s">
        <v>8770</v>
      </c>
    </row>
    <row r="6235" spans="1:3" x14ac:dyDescent="0.25">
      <c r="A6235" t="s">
        <v>6325</v>
      </c>
      <c r="B6235" t="s">
        <v>14978</v>
      </c>
      <c r="C6235" t="s">
        <v>8365</v>
      </c>
    </row>
    <row r="6236" spans="1:3" x14ac:dyDescent="0.25">
      <c r="A6236" t="s">
        <v>6326</v>
      </c>
      <c r="B6236" t="s">
        <v>8349</v>
      </c>
      <c r="C6236" t="s">
        <v>14979</v>
      </c>
    </row>
    <row r="6237" spans="1:3" x14ac:dyDescent="0.25">
      <c r="A6237" t="s">
        <v>6327</v>
      </c>
      <c r="B6237" t="s">
        <v>14980</v>
      </c>
      <c r="C6237" t="s">
        <v>8342</v>
      </c>
    </row>
    <row r="6238" spans="1:3" x14ac:dyDescent="0.25">
      <c r="A6238" t="s">
        <v>6328</v>
      </c>
      <c r="B6238" t="s">
        <v>14981</v>
      </c>
      <c r="C6238" t="s">
        <v>8346</v>
      </c>
    </row>
    <row r="6239" spans="1:3" x14ac:dyDescent="0.25">
      <c r="A6239" t="s">
        <v>6329</v>
      </c>
      <c r="B6239" t="s">
        <v>14982</v>
      </c>
      <c r="C6239" t="s">
        <v>14983</v>
      </c>
    </row>
    <row r="6240" spans="1:3" x14ac:dyDescent="0.25">
      <c r="A6240" t="s">
        <v>6330</v>
      </c>
      <c r="B6240" t="s">
        <v>8349</v>
      </c>
      <c r="C6240" t="s">
        <v>14984</v>
      </c>
    </row>
    <row r="6241" spans="1:3" x14ac:dyDescent="0.25">
      <c r="A6241" t="s">
        <v>6331</v>
      </c>
      <c r="B6241" t="s">
        <v>14985</v>
      </c>
      <c r="C6241" t="s">
        <v>8346</v>
      </c>
    </row>
    <row r="6242" spans="1:3" x14ac:dyDescent="0.25">
      <c r="A6242" t="s">
        <v>6332</v>
      </c>
      <c r="B6242" t="s">
        <v>14986</v>
      </c>
      <c r="C6242" t="s">
        <v>8346</v>
      </c>
    </row>
    <row r="6243" spans="1:3" x14ac:dyDescent="0.25">
      <c r="A6243" t="s">
        <v>6333</v>
      </c>
      <c r="B6243" t="s">
        <v>14987</v>
      </c>
      <c r="C6243" t="s">
        <v>8401</v>
      </c>
    </row>
    <row r="6244" spans="1:3" x14ac:dyDescent="0.25">
      <c r="A6244" t="s">
        <v>6334</v>
      </c>
      <c r="B6244" t="s">
        <v>14988</v>
      </c>
      <c r="C6244" t="s">
        <v>14989</v>
      </c>
    </row>
    <row r="6245" spans="1:3" x14ac:dyDescent="0.25">
      <c r="A6245" t="s">
        <v>6335</v>
      </c>
      <c r="B6245" t="s">
        <v>14990</v>
      </c>
      <c r="C6245" t="s">
        <v>8379</v>
      </c>
    </row>
    <row r="6246" spans="1:3" x14ac:dyDescent="0.25">
      <c r="A6246" t="s">
        <v>6336</v>
      </c>
      <c r="B6246" t="s">
        <v>14991</v>
      </c>
      <c r="C6246" t="s">
        <v>8379</v>
      </c>
    </row>
    <row r="6247" spans="1:3" x14ac:dyDescent="0.25">
      <c r="A6247" t="s">
        <v>6337</v>
      </c>
      <c r="B6247" t="s">
        <v>8440</v>
      </c>
      <c r="C6247" t="s">
        <v>14992</v>
      </c>
    </row>
    <row r="6248" spans="1:3" x14ac:dyDescent="0.25">
      <c r="A6248" t="s">
        <v>389</v>
      </c>
      <c r="B6248" t="s">
        <v>14993</v>
      </c>
      <c r="C6248" t="s">
        <v>8379</v>
      </c>
    </row>
    <row r="6249" spans="1:3" x14ac:dyDescent="0.25">
      <c r="A6249" t="s">
        <v>6338</v>
      </c>
      <c r="B6249" t="s">
        <v>14994</v>
      </c>
      <c r="C6249" t="s">
        <v>14995</v>
      </c>
    </row>
    <row r="6250" spans="1:3" x14ac:dyDescent="0.25">
      <c r="A6250" t="s">
        <v>6339</v>
      </c>
      <c r="B6250" t="s">
        <v>14996</v>
      </c>
      <c r="C6250" t="s">
        <v>8348</v>
      </c>
    </row>
    <row r="6251" spans="1:3" x14ac:dyDescent="0.25">
      <c r="A6251" t="s">
        <v>6340</v>
      </c>
      <c r="B6251" t="s">
        <v>14997</v>
      </c>
      <c r="C6251" t="s">
        <v>8452</v>
      </c>
    </row>
    <row r="6252" spans="1:3" x14ac:dyDescent="0.25">
      <c r="A6252" t="s">
        <v>6341</v>
      </c>
      <c r="B6252" t="s">
        <v>14998</v>
      </c>
      <c r="C6252" t="s">
        <v>8413</v>
      </c>
    </row>
    <row r="6253" spans="1:3" x14ac:dyDescent="0.25">
      <c r="A6253" t="s">
        <v>390</v>
      </c>
      <c r="B6253" t="s">
        <v>14999</v>
      </c>
      <c r="C6253" t="s">
        <v>8379</v>
      </c>
    </row>
    <row r="6254" spans="1:3" x14ac:dyDescent="0.25">
      <c r="A6254" t="s">
        <v>6342</v>
      </c>
      <c r="B6254" t="s">
        <v>15000</v>
      </c>
      <c r="C6254" t="s">
        <v>8344</v>
      </c>
    </row>
    <row r="6255" spans="1:3" x14ac:dyDescent="0.25">
      <c r="A6255" t="s">
        <v>6343</v>
      </c>
      <c r="B6255" t="s">
        <v>15001</v>
      </c>
      <c r="C6255" t="s">
        <v>8348</v>
      </c>
    </row>
    <row r="6256" spans="1:3" x14ac:dyDescent="0.25">
      <c r="A6256" t="s">
        <v>6344</v>
      </c>
      <c r="B6256" t="s">
        <v>15002</v>
      </c>
      <c r="C6256" t="s">
        <v>10622</v>
      </c>
    </row>
    <row r="6257" spans="1:3" x14ac:dyDescent="0.25">
      <c r="A6257" t="s">
        <v>6345</v>
      </c>
      <c r="B6257" t="s">
        <v>15003</v>
      </c>
      <c r="C6257" t="s">
        <v>8365</v>
      </c>
    </row>
    <row r="6258" spans="1:3" x14ac:dyDescent="0.25">
      <c r="A6258" t="s">
        <v>6346</v>
      </c>
      <c r="B6258" t="s">
        <v>15004</v>
      </c>
      <c r="C6258" t="s">
        <v>8530</v>
      </c>
    </row>
    <row r="6259" spans="1:3" x14ac:dyDescent="0.25">
      <c r="A6259" t="s">
        <v>6347</v>
      </c>
      <c r="B6259" t="s">
        <v>15005</v>
      </c>
      <c r="C6259" t="s">
        <v>8461</v>
      </c>
    </row>
    <row r="6260" spans="1:3" x14ac:dyDescent="0.25">
      <c r="A6260" t="s">
        <v>6348</v>
      </c>
      <c r="B6260" t="s">
        <v>8885</v>
      </c>
      <c r="C6260" t="s">
        <v>15006</v>
      </c>
    </row>
    <row r="6261" spans="1:3" x14ac:dyDescent="0.25">
      <c r="A6261" t="s">
        <v>6349</v>
      </c>
      <c r="B6261" t="s">
        <v>8349</v>
      </c>
      <c r="C6261" t="s">
        <v>15007</v>
      </c>
    </row>
    <row r="6262" spans="1:3" x14ac:dyDescent="0.25">
      <c r="A6262" t="s">
        <v>6350</v>
      </c>
      <c r="B6262" t="s">
        <v>15008</v>
      </c>
      <c r="C6262" t="s">
        <v>8530</v>
      </c>
    </row>
    <row r="6263" spans="1:3" x14ac:dyDescent="0.25">
      <c r="A6263" t="s">
        <v>6351</v>
      </c>
      <c r="B6263" t="s">
        <v>15009</v>
      </c>
      <c r="C6263" t="s">
        <v>8365</v>
      </c>
    </row>
    <row r="6264" spans="1:3" x14ac:dyDescent="0.25">
      <c r="A6264" t="s">
        <v>6352</v>
      </c>
      <c r="B6264" t="s">
        <v>8349</v>
      </c>
      <c r="C6264" t="s">
        <v>15010</v>
      </c>
    </row>
    <row r="6265" spans="1:3" x14ac:dyDescent="0.25">
      <c r="A6265" t="s">
        <v>6353</v>
      </c>
      <c r="B6265" t="s">
        <v>8349</v>
      </c>
      <c r="C6265" t="s">
        <v>15011</v>
      </c>
    </row>
    <row r="6266" spans="1:3" x14ac:dyDescent="0.25">
      <c r="A6266" t="s">
        <v>6354</v>
      </c>
      <c r="B6266" t="s">
        <v>15012</v>
      </c>
      <c r="C6266" t="s">
        <v>8365</v>
      </c>
    </row>
    <row r="6267" spans="1:3" x14ac:dyDescent="0.25">
      <c r="A6267" t="s">
        <v>6355</v>
      </c>
      <c r="B6267" t="s">
        <v>15013</v>
      </c>
      <c r="C6267" t="s">
        <v>8365</v>
      </c>
    </row>
    <row r="6268" spans="1:3" x14ac:dyDescent="0.25">
      <c r="A6268" t="s">
        <v>6356</v>
      </c>
      <c r="B6268" t="s">
        <v>8349</v>
      </c>
      <c r="C6268" t="s">
        <v>15014</v>
      </c>
    </row>
    <row r="6269" spans="1:3" x14ac:dyDescent="0.25">
      <c r="A6269" t="s">
        <v>6357</v>
      </c>
      <c r="B6269" t="s">
        <v>15015</v>
      </c>
      <c r="C6269" t="s">
        <v>8344</v>
      </c>
    </row>
    <row r="6270" spans="1:3" x14ac:dyDescent="0.25">
      <c r="A6270" t="s">
        <v>6358</v>
      </c>
      <c r="B6270" t="s">
        <v>15016</v>
      </c>
      <c r="C6270" t="s">
        <v>8846</v>
      </c>
    </row>
    <row r="6271" spans="1:3" x14ac:dyDescent="0.25">
      <c r="A6271" t="s">
        <v>214</v>
      </c>
      <c r="B6271" t="s">
        <v>15017</v>
      </c>
      <c r="C6271" t="s">
        <v>8379</v>
      </c>
    </row>
    <row r="6272" spans="1:3" x14ac:dyDescent="0.25">
      <c r="A6272" t="s">
        <v>131</v>
      </c>
      <c r="B6272" t="s">
        <v>15018</v>
      </c>
      <c r="C6272" t="s">
        <v>8379</v>
      </c>
    </row>
    <row r="6273" spans="1:3" x14ac:dyDescent="0.25">
      <c r="A6273" t="s">
        <v>6359</v>
      </c>
      <c r="B6273" t="s">
        <v>8440</v>
      </c>
      <c r="C6273" t="s">
        <v>15019</v>
      </c>
    </row>
    <row r="6274" spans="1:3" x14ac:dyDescent="0.25">
      <c r="A6274" t="s">
        <v>6360</v>
      </c>
      <c r="B6274" t="s">
        <v>15020</v>
      </c>
      <c r="C6274" t="s">
        <v>8411</v>
      </c>
    </row>
    <row r="6275" spans="1:3" x14ac:dyDescent="0.25">
      <c r="A6275" t="s">
        <v>6361</v>
      </c>
      <c r="B6275" t="s">
        <v>8349</v>
      </c>
      <c r="C6275" t="s">
        <v>15021</v>
      </c>
    </row>
    <row r="6276" spans="1:3" x14ac:dyDescent="0.25">
      <c r="A6276" t="s">
        <v>6362</v>
      </c>
      <c r="B6276" t="s">
        <v>15022</v>
      </c>
      <c r="C6276" t="s">
        <v>9794</v>
      </c>
    </row>
    <row r="6277" spans="1:3" x14ac:dyDescent="0.25">
      <c r="A6277" t="s">
        <v>6362</v>
      </c>
      <c r="B6277" t="s">
        <v>8349</v>
      </c>
      <c r="C6277" t="s">
        <v>15023</v>
      </c>
    </row>
    <row r="6278" spans="1:3" x14ac:dyDescent="0.25">
      <c r="A6278" t="s">
        <v>6363</v>
      </c>
      <c r="B6278" t="s">
        <v>15024</v>
      </c>
      <c r="C6278" t="s">
        <v>8411</v>
      </c>
    </row>
    <row r="6279" spans="1:3" x14ac:dyDescent="0.25">
      <c r="A6279" t="s">
        <v>6364</v>
      </c>
      <c r="B6279" t="s">
        <v>8403</v>
      </c>
      <c r="C6279" t="s">
        <v>15025</v>
      </c>
    </row>
    <row r="6280" spans="1:3" x14ac:dyDescent="0.25">
      <c r="A6280" t="s">
        <v>6365</v>
      </c>
      <c r="B6280" t="s">
        <v>8349</v>
      </c>
      <c r="C6280" t="s">
        <v>15026</v>
      </c>
    </row>
    <row r="6281" spans="1:3" x14ac:dyDescent="0.25">
      <c r="A6281" t="s">
        <v>6366</v>
      </c>
      <c r="B6281" t="s">
        <v>15027</v>
      </c>
      <c r="C6281" t="s">
        <v>8392</v>
      </c>
    </row>
    <row r="6282" spans="1:3" x14ac:dyDescent="0.25">
      <c r="A6282" t="s">
        <v>6367</v>
      </c>
      <c r="B6282" t="s">
        <v>15028</v>
      </c>
      <c r="C6282" t="s">
        <v>8411</v>
      </c>
    </row>
    <row r="6283" spans="1:3" x14ac:dyDescent="0.25">
      <c r="A6283" t="s">
        <v>6368</v>
      </c>
      <c r="B6283" t="s">
        <v>8349</v>
      </c>
      <c r="C6283" t="s">
        <v>15029</v>
      </c>
    </row>
    <row r="6284" spans="1:3" x14ac:dyDescent="0.25">
      <c r="A6284" t="s">
        <v>6369</v>
      </c>
      <c r="B6284" t="s">
        <v>10124</v>
      </c>
      <c r="C6284" t="s">
        <v>8348</v>
      </c>
    </row>
    <row r="6285" spans="1:3" x14ac:dyDescent="0.25">
      <c r="A6285" t="s">
        <v>138</v>
      </c>
      <c r="B6285" t="s">
        <v>15030</v>
      </c>
      <c r="C6285" t="s">
        <v>8379</v>
      </c>
    </row>
    <row r="6286" spans="1:3" x14ac:dyDescent="0.25">
      <c r="A6286" t="s">
        <v>6370</v>
      </c>
      <c r="B6286" t="s">
        <v>8403</v>
      </c>
      <c r="C6286" t="s">
        <v>15031</v>
      </c>
    </row>
    <row r="6287" spans="1:3" x14ac:dyDescent="0.25">
      <c r="A6287" t="s">
        <v>6371</v>
      </c>
      <c r="B6287" t="s">
        <v>15032</v>
      </c>
      <c r="C6287" t="s">
        <v>8365</v>
      </c>
    </row>
    <row r="6288" spans="1:3" x14ac:dyDescent="0.25">
      <c r="A6288" t="s">
        <v>6372</v>
      </c>
      <c r="B6288" t="s">
        <v>15033</v>
      </c>
      <c r="C6288" t="s">
        <v>15034</v>
      </c>
    </row>
    <row r="6289" spans="1:3" x14ac:dyDescent="0.25">
      <c r="A6289" t="s">
        <v>6373</v>
      </c>
      <c r="B6289" t="s">
        <v>15035</v>
      </c>
      <c r="C6289" t="s">
        <v>8452</v>
      </c>
    </row>
    <row r="6290" spans="1:3" x14ac:dyDescent="0.25">
      <c r="A6290" t="s">
        <v>6374</v>
      </c>
      <c r="B6290" t="s">
        <v>15036</v>
      </c>
      <c r="C6290" t="s">
        <v>8452</v>
      </c>
    </row>
    <row r="6291" spans="1:3" x14ac:dyDescent="0.25">
      <c r="A6291" t="s">
        <v>6375</v>
      </c>
      <c r="B6291" t="s">
        <v>15037</v>
      </c>
      <c r="C6291" t="s">
        <v>8365</v>
      </c>
    </row>
    <row r="6292" spans="1:3" x14ac:dyDescent="0.25">
      <c r="A6292" t="s">
        <v>6376</v>
      </c>
      <c r="B6292" t="s">
        <v>15038</v>
      </c>
      <c r="C6292" t="s">
        <v>8406</v>
      </c>
    </row>
    <row r="6293" spans="1:3" x14ac:dyDescent="0.25">
      <c r="A6293" t="s">
        <v>6377</v>
      </c>
      <c r="B6293" t="s">
        <v>15039</v>
      </c>
      <c r="C6293" t="s">
        <v>8342</v>
      </c>
    </row>
    <row r="6294" spans="1:3" x14ac:dyDescent="0.25">
      <c r="A6294" t="s">
        <v>6378</v>
      </c>
      <c r="B6294" t="s">
        <v>15040</v>
      </c>
      <c r="C6294" t="s">
        <v>8452</v>
      </c>
    </row>
    <row r="6295" spans="1:3" x14ac:dyDescent="0.25">
      <c r="A6295" t="s">
        <v>6379</v>
      </c>
      <c r="B6295" t="s">
        <v>15041</v>
      </c>
      <c r="C6295" t="s">
        <v>8342</v>
      </c>
    </row>
    <row r="6296" spans="1:3" x14ac:dyDescent="0.25">
      <c r="A6296" t="s">
        <v>6380</v>
      </c>
      <c r="B6296" t="s">
        <v>15042</v>
      </c>
      <c r="C6296" t="s">
        <v>15043</v>
      </c>
    </row>
    <row r="6297" spans="1:3" x14ac:dyDescent="0.25">
      <c r="A6297" t="s">
        <v>6381</v>
      </c>
      <c r="B6297" t="s">
        <v>8349</v>
      </c>
      <c r="C6297" t="s">
        <v>15044</v>
      </c>
    </row>
    <row r="6298" spans="1:3" x14ac:dyDescent="0.25">
      <c r="A6298" t="s">
        <v>217</v>
      </c>
      <c r="B6298" t="s">
        <v>15045</v>
      </c>
      <c r="C6298" t="s">
        <v>8379</v>
      </c>
    </row>
    <row r="6299" spans="1:3" x14ac:dyDescent="0.25">
      <c r="A6299" t="s">
        <v>6382</v>
      </c>
      <c r="B6299" t="s">
        <v>8403</v>
      </c>
      <c r="C6299" t="s">
        <v>15046</v>
      </c>
    </row>
    <row r="6300" spans="1:3" x14ac:dyDescent="0.25">
      <c r="A6300" t="s">
        <v>6383</v>
      </c>
      <c r="B6300" t="s">
        <v>15047</v>
      </c>
      <c r="C6300" t="s">
        <v>8365</v>
      </c>
    </row>
    <row r="6301" spans="1:3" x14ac:dyDescent="0.25">
      <c r="A6301" t="s">
        <v>6384</v>
      </c>
      <c r="B6301" t="s">
        <v>15048</v>
      </c>
      <c r="C6301" t="s">
        <v>8342</v>
      </c>
    </row>
    <row r="6302" spans="1:3" x14ac:dyDescent="0.25">
      <c r="A6302" t="s">
        <v>6385</v>
      </c>
      <c r="B6302" t="s">
        <v>15049</v>
      </c>
      <c r="C6302" t="s">
        <v>8346</v>
      </c>
    </row>
    <row r="6303" spans="1:3" x14ac:dyDescent="0.25">
      <c r="A6303" t="s">
        <v>6386</v>
      </c>
      <c r="B6303" t="s">
        <v>15050</v>
      </c>
      <c r="C6303" t="s">
        <v>12230</v>
      </c>
    </row>
    <row r="6304" spans="1:3" x14ac:dyDescent="0.25">
      <c r="A6304" t="s">
        <v>6387</v>
      </c>
      <c r="B6304" t="s">
        <v>15051</v>
      </c>
      <c r="C6304" t="s">
        <v>8344</v>
      </c>
    </row>
    <row r="6305" spans="1:3" x14ac:dyDescent="0.25">
      <c r="A6305" t="s">
        <v>6388</v>
      </c>
      <c r="B6305" t="s">
        <v>15052</v>
      </c>
      <c r="C6305" t="s">
        <v>8411</v>
      </c>
    </row>
    <row r="6306" spans="1:3" x14ac:dyDescent="0.25">
      <c r="A6306" t="s">
        <v>6389</v>
      </c>
      <c r="B6306" t="s">
        <v>15053</v>
      </c>
      <c r="C6306" t="s">
        <v>8406</v>
      </c>
    </row>
    <row r="6307" spans="1:3" x14ac:dyDescent="0.25">
      <c r="A6307" t="s">
        <v>6390</v>
      </c>
      <c r="B6307" t="s">
        <v>15054</v>
      </c>
      <c r="C6307" t="s">
        <v>8457</v>
      </c>
    </row>
    <row r="6308" spans="1:3" x14ac:dyDescent="0.25">
      <c r="A6308" t="s">
        <v>6391</v>
      </c>
      <c r="B6308" t="s">
        <v>15055</v>
      </c>
      <c r="C6308" t="s">
        <v>8342</v>
      </c>
    </row>
    <row r="6309" spans="1:3" x14ac:dyDescent="0.25">
      <c r="A6309" t="s">
        <v>7948</v>
      </c>
      <c r="B6309" t="s">
        <v>15056</v>
      </c>
      <c r="C6309" t="s">
        <v>8401</v>
      </c>
    </row>
    <row r="6310" spans="1:3" x14ac:dyDescent="0.25">
      <c r="A6310" t="s">
        <v>6393</v>
      </c>
      <c r="B6310" t="s">
        <v>15057</v>
      </c>
      <c r="C6310" t="s">
        <v>8401</v>
      </c>
    </row>
    <row r="6311" spans="1:3" x14ac:dyDescent="0.25">
      <c r="A6311" t="s">
        <v>6394</v>
      </c>
      <c r="B6311" t="s">
        <v>8349</v>
      </c>
      <c r="C6311" t="s">
        <v>15058</v>
      </c>
    </row>
    <row r="6312" spans="1:3" x14ac:dyDescent="0.25">
      <c r="A6312" t="s">
        <v>6395</v>
      </c>
      <c r="B6312" t="s">
        <v>15059</v>
      </c>
      <c r="C6312" t="s">
        <v>8344</v>
      </c>
    </row>
    <row r="6313" spans="1:3" x14ac:dyDescent="0.25">
      <c r="A6313" t="s">
        <v>120</v>
      </c>
      <c r="B6313" t="s">
        <v>15060</v>
      </c>
      <c r="C6313" t="s">
        <v>8365</v>
      </c>
    </row>
    <row r="6314" spans="1:3" x14ac:dyDescent="0.25">
      <c r="A6314" t="s">
        <v>6396</v>
      </c>
      <c r="B6314" t="s">
        <v>15061</v>
      </c>
      <c r="C6314" t="s">
        <v>8411</v>
      </c>
    </row>
    <row r="6315" spans="1:3" x14ac:dyDescent="0.25">
      <c r="A6315" t="s">
        <v>6397</v>
      </c>
      <c r="B6315" t="s">
        <v>8349</v>
      </c>
      <c r="C6315" t="s">
        <v>15062</v>
      </c>
    </row>
    <row r="6316" spans="1:3" x14ac:dyDescent="0.25">
      <c r="A6316" t="s">
        <v>8321</v>
      </c>
      <c r="B6316" t="s">
        <v>15063</v>
      </c>
      <c r="C6316" t="s">
        <v>8365</v>
      </c>
    </row>
    <row r="6317" spans="1:3" x14ac:dyDescent="0.25">
      <c r="A6317" t="s">
        <v>6399</v>
      </c>
      <c r="B6317" t="s">
        <v>15064</v>
      </c>
      <c r="C6317" t="s">
        <v>8406</v>
      </c>
    </row>
    <row r="6318" spans="1:3" x14ac:dyDescent="0.25">
      <c r="A6318" t="s">
        <v>6400</v>
      </c>
      <c r="B6318" t="s">
        <v>15065</v>
      </c>
      <c r="C6318" t="s">
        <v>8406</v>
      </c>
    </row>
    <row r="6319" spans="1:3" x14ac:dyDescent="0.25">
      <c r="A6319" t="s">
        <v>6401</v>
      </c>
      <c r="B6319" t="s">
        <v>15066</v>
      </c>
      <c r="C6319" t="s">
        <v>8346</v>
      </c>
    </row>
    <row r="6320" spans="1:3" x14ac:dyDescent="0.25">
      <c r="A6320" t="s">
        <v>6402</v>
      </c>
      <c r="B6320" t="s">
        <v>15067</v>
      </c>
      <c r="C6320" t="s">
        <v>8346</v>
      </c>
    </row>
    <row r="6321" spans="1:3" x14ac:dyDescent="0.25">
      <c r="A6321" t="s">
        <v>6403</v>
      </c>
      <c r="B6321" t="s">
        <v>15068</v>
      </c>
      <c r="C6321" t="s">
        <v>8365</v>
      </c>
    </row>
    <row r="6322" spans="1:3" x14ac:dyDescent="0.25">
      <c r="A6322" t="s">
        <v>6404</v>
      </c>
      <c r="B6322" t="s">
        <v>15069</v>
      </c>
      <c r="C6322" t="s">
        <v>8676</v>
      </c>
    </row>
    <row r="6323" spans="1:3" x14ac:dyDescent="0.25">
      <c r="A6323" t="s">
        <v>8322</v>
      </c>
      <c r="B6323" t="s">
        <v>15070</v>
      </c>
      <c r="C6323" t="s">
        <v>8365</v>
      </c>
    </row>
    <row r="6324" spans="1:3" x14ac:dyDescent="0.25">
      <c r="A6324" t="s">
        <v>392</v>
      </c>
      <c r="B6324" t="s">
        <v>15071</v>
      </c>
      <c r="C6324" t="s">
        <v>8379</v>
      </c>
    </row>
    <row r="6325" spans="1:3" x14ac:dyDescent="0.25">
      <c r="A6325" t="s">
        <v>134</v>
      </c>
      <c r="B6325" t="s">
        <v>15072</v>
      </c>
      <c r="C6325" t="s">
        <v>9712</v>
      </c>
    </row>
    <row r="6326" spans="1:3" x14ac:dyDescent="0.25">
      <c r="A6326" t="s">
        <v>6406</v>
      </c>
      <c r="B6326" t="s">
        <v>15073</v>
      </c>
      <c r="C6326" t="s">
        <v>8365</v>
      </c>
    </row>
    <row r="6327" spans="1:3" x14ac:dyDescent="0.25">
      <c r="A6327" t="s">
        <v>6407</v>
      </c>
      <c r="B6327" t="s">
        <v>15074</v>
      </c>
      <c r="C6327" t="s">
        <v>8499</v>
      </c>
    </row>
    <row r="6328" spans="1:3" x14ac:dyDescent="0.25">
      <c r="A6328" t="s">
        <v>6408</v>
      </c>
      <c r="B6328" t="s">
        <v>15075</v>
      </c>
      <c r="C6328" t="s">
        <v>8346</v>
      </c>
    </row>
    <row r="6329" spans="1:3" x14ac:dyDescent="0.25">
      <c r="A6329" t="s">
        <v>6409</v>
      </c>
      <c r="B6329" t="s">
        <v>8403</v>
      </c>
      <c r="C6329" t="s">
        <v>15076</v>
      </c>
    </row>
    <row r="6330" spans="1:3" x14ac:dyDescent="0.25">
      <c r="A6330" t="s">
        <v>6410</v>
      </c>
      <c r="B6330" t="s">
        <v>8349</v>
      </c>
      <c r="C6330" t="s">
        <v>15077</v>
      </c>
    </row>
    <row r="6331" spans="1:3" x14ac:dyDescent="0.25">
      <c r="A6331" t="s">
        <v>6411</v>
      </c>
      <c r="B6331" t="s">
        <v>15078</v>
      </c>
      <c r="C6331" t="s">
        <v>8346</v>
      </c>
    </row>
    <row r="6332" spans="1:3" x14ac:dyDescent="0.25">
      <c r="A6332" t="s">
        <v>6412</v>
      </c>
      <c r="B6332" t="s">
        <v>15079</v>
      </c>
      <c r="C6332" t="s">
        <v>10622</v>
      </c>
    </row>
    <row r="6333" spans="1:3" x14ac:dyDescent="0.25">
      <c r="A6333" t="s">
        <v>6413</v>
      </c>
      <c r="B6333" t="s">
        <v>15080</v>
      </c>
      <c r="C6333" t="s">
        <v>8401</v>
      </c>
    </row>
    <row r="6334" spans="1:3" x14ac:dyDescent="0.25">
      <c r="A6334" t="s">
        <v>6414</v>
      </c>
      <c r="B6334" t="s">
        <v>8349</v>
      </c>
      <c r="C6334" t="s">
        <v>15081</v>
      </c>
    </row>
    <row r="6335" spans="1:3" x14ac:dyDescent="0.25">
      <c r="A6335" t="s">
        <v>393</v>
      </c>
      <c r="B6335" t="s">
        <v>15082</v>
      </c>
      <c r="C6335" t="s">
        <v>15083</v>
      </c>
    </row>
    <row r="6336" spans="1:3" x14ac:dyDescent="0.25">
      <c r="A6336" t="s">
        <v>6415</v>
      </c>
      <c r="B6336" t="s">
        <v>15084</v>
      </c>
      <c r="C6336" t="s">
        <v>9983</v>
      </c>
    </row>
    <row r="6337" spans="1:3" x14ac:dyDescent="0.25">
      <c r="A6337" t="s">
        <v>6416</v>
      </c>
      <c r="B6337" t="s">
        <v>15085</v>
      </c>
      <c r="C6337" t="s">
        <v>8365</v>
      </c>
    </row>
    <row r="6338" spans="1:3" x14ac:dyDescent="0.25">
      <c r="A6338" t="s">
        <v>6417</v>
      </c>
      <c r="B6338" t="s">
        <v>15086</v>
      </c>
      <c r="C6338" t="s">
        <v>8346</v>
      </c>
    </row>
    <row r="6339" spans="1:3" x14ac:dyDescent="0.25">
      <c r="A6339" t="s">
        <v>6418</v>
      </c>
      <c r="B6339" t="s">
        <v>15087</v>
      </c>
      <c r="C6339" t="s">
        <v>8459</v>
      </c>
    </row>
    <row r="6340" spans="1:3" x14ac:dyDescent="0.25">
      <c r="A6340" t="s">
        <v>6419</v>
      </c>
      <c r="B6340" t="s">
        <v>8885</v>
      </c>
      <c r="C6340" t="s">
        <v>15088</v>
      </c>
    </row>
    <row r="6341" spans="1:3" x14ac:dyDescent="0.25">
      <c r="A6341" t="s">
        <v>6420</v>
      </c>
      <c r="B6341" t="s">
        <v>8349</v>
      </c>
      <c r="C6341" t="s">
        <v>15089</v>
      </c>
    </row>
    <row r="6342" spans="1:3" x14ac:dyDescent="0.25">
      <c r="A6342" t="s">
        <v>6421</v>
      </c>
      <c r="B6342" t="s">
        <v>15090</v>
      </c>
      <c r="C6342" t="s">
        <v>8392</v>
      </c>
    </row>
    <row r="6343" spans="1:3" x14ac:dyDescent="0.25">
      <c r="A6343" t="s">
        <v>216</v>
      </c>
      <c r="B6343" t="s">
        <v>15091</v>
      </c>
      <c r="C6343" t="s">
        <v>15092</v>
      </c>
    </row>
    <row r="6344" spans="1:3" x14ac:dyDescent="0.25">
      <c r="A6344" t="s">
        <v>6422</v>
      </c>
      <c r="B6344" t="s">
        <v>15093</v>
      </c>
      <c r="C6344" t="s">
        <v>9042</v>
      </c>
    </row>
    <row r="6345" spans="1:3" x14ac:dyDescent="0.25">
      <c r="A6345" t="s">
        <v>6423</v>
      </c>
      <c r="B6345" t="s">
        <v>15094</v>
      </c>
      <c r="C6345" t="s">
        <v>8379</v>
      </c>
    </row>
    <row r="6346" spans="1:3" x14ac:dyDescent="0.25">
      <c r="A6346" t="s">
        <v>6424</v>
      </c>
      <c r="B6346" t="s">
        <v>15095</v>
      </c>
      <c r="C6346" t="s">
        <v>8365</v>
      </c>
    </row>
    <row r="6347" spans="1:3" x14ac:dyDescent="0.25">
      <c r="A6347" t="s">
        <v>6425</v>
      </c>
      <c r="B6347" t="s">
        <v>8349</v>
      </c>
      <c r="C6347" t="s">
        <v>15096</v>
      </c>
    </row>
    <row r="6348" spans="1:3" x14ac:dyDescent="0.25">
      <c r="A6348" t="s">
        <v>6426</v>
      </c>
      <c r="B6348" t="s">
        <v>15097</v>
      </c>
      <c r="C6348" t="s">
        <v>8379</v>
      </c>
    </row>
    <row r="6349" spans="1:3" x14ac:dyDescent="0.25">
      <c r="A6349" t="s">
        <v>6427</v>
      </c>
      <c r="B6349" t="s">
        <v>15098</v>
      </c>
      <c r="C6349" t="s">
        <v>8379</v>
      </c>
    </row>
    <row r="6350" spans="1:3" x14ac:dyDescent="0.25">
      <c r="A6350" t="s">
        <v>6428</v>
      </c>
      <c r="B6350" t="s">
        <v>8440</v>
      </c>
      <c r="C6350" t="s">
        <v>15099</v>
      </c>
    </row>
    <row r="6351" spans="1:3" x14ac:dyDescent="0.25">
      <c r="A6351" t="s">
        <v>6429</v>
      </c>
      <c r="B6351" t="s">
        <v>15100</v>
      </c>
      <c r="C6351" t="s">
        <v>8379</v>
      </c>
    </row>
    <row r="6352" spans="1:3" x14ac:dyDescent="0.25">
      <c r="A6352" t="s">
        <v>6430</v>
      </c>
      <c r="B6352" t="s">
        <v>15101</v>
      </c>
      <c r="C6352" t="s">
        <v>8379</v>
      </c>
    </row>
    <row r="6353" spans="1:3" x14ac:dyDescent="0.25">
      <c r="A6353" t="s">
        <v>6431</v>
      </c>
      <c r="B6353" t="s">
        <v>15102</v>
      </c>
      <c r="C6353" t="s">
        <v>8365</v>
      </c>
    </row>
    <row r="6354" spans="1:3" x14ac:dyDescent="0.25">
      <c r="A6354" t="s">
        <v>6432</v>
      </c>
      <c r="B6354" t="s">
        <v>15103</v>
      </c>
      <c r="C6354" t="s">
        <v>8365</v>
      </c>
    </row>
    <row r="6355" spans="1:3" x14ac:dyDescent="0.25">
      <c r="A6355" t="s">
        <v>6433</v>
      </c>
      <c r="B6355" t="s">
        <v>15104</v>
      </c>
      <c r="C6355" t="s">
        <v>8773</v>
      </c>
    </row>
    <row r="6356" spans="1:3" x14ac:dyDescent="0.25">
      <c r="A6356" t="s">
        <v>6434</v>
      </c>
      <c r="B6356" t="s">
        <v>15105</v>
      </c>
      <c r="C6356" t="s">
        <v>8365</v>
      </c>
    </row>
    <row r="6357" spans="1:3" x14ac:dyDescent="0.25">
      <c r="A6357" t="s">
        <v>6435</v>
      </c>
      <c r="B6357" t="s">
        <v>15106</v>
      </c>
      <c r="C6357" t="s">
        <v>8383</v>
      </c>
    </row>
    <row r="6358" spans="1:3" x14ac:dyDescent="0.25">
      <c r="A6358" t="s">
        <v>6436</v>
      </c>
      <c r="B6358" t="s">
        <v>15107</v>
      </c>
      <c r="C6358" t="s">
        <v>8357</v>
      </c>
    </row>
    <row r="6359" spans="1:3" x14ac:dyDescent="0.25">
      <c r="A6359" t="s">
        <v>6437</v>
      </c>
      <c r="B6359" t="s">
        <v>15108</v>
      </c>
      <c r="C6359" t="s">
        <v>8803</v>
      </c>
    </row>
    <row r="6360" spans="1:3" x14ac:dyDescent="0.25">
      <c r="A6360" t="s">
        <v>6438</v>
      </c>
      <c r="B6360" t="s">
        <v>15109</v>
      </c>
      <c r="C6360" t="s">
        <v>8344</v>
      </c>
    </row>
    <row r="6361" spans="1:3" x14ac:dyDescent="0.25">
      <c r="A6361" t="s">
        <v>6439</v>
      </c>
      <c r="B6361" t="s">
        <v>15110</v>
      </c>
      <c r="C6361" t="s">
        <v>8344</v>
      </c>
    </row>
    <row r="6362" spans="1:3" x14ac:dyDescent="0.25">
      <c r="A6362" t="s">
        <v>6440</v>
      </c>
      <c r="B6362" t="s">
        <v>8523</v>
      </c>
      <c r="C6362" t="s">
        <v>15111</v>
      </c>
    </row>
    <row r="6363" spans="1:3" x14ac:dyDescent="0.25">
      <c r="A6363" t="s">
        <v>6441</v>
      </c>
      <c r="B6363" t="s">
        <v>15112</v>
      </c>
      <c r="C6363" t="s">
        <v>8346</v>
      </c>
    </row>
    <row r="6364" spans="1:3" x14ac:dyDescent="0.25">
      <c r="A6364" t="s">
        <v>6442</v>
      </c>
      <c r="B6364" t="s">
        <v>15113</v>
      </c>
      <c r="C6364" t="s">
        <v>8365</v>
      </c>
    </row>
    <row r="6365" spans="1:3" x14ac:dyDescent="0.25">
      <c r="A6365" t="s">
        <v>6443</v>
      </c>
      <c r="B6365" t="s">
        <v>15114</v>
      </c>
      <c r="C6365" t="s">
        <v>8411</v>
      </c>
    </row>
    <row r="6366" spans="1:3" x14ac:dyDescent="0.25">
      <c r="A6366" t="s">
        <v>6444</v>
      </c>
      <c r="B6366" t="s">
        <v>8349</v>
      </c>
      <c r="C6366" t="s">
        <v>15115</v>
      </c>
    </row>
    <row r="6367" spans="1:3" x14ac:dyDescent="0.25">
      <c r="A6367" t="s">
        <v>6445</v>
      </c>
      <c r="B6367" t="s">
        <v>8349</v>
      </c>
      <c r="C6367" t="s">
        <v>15116</v>
      </c>
    </row>
    <row r="6368" spans="1:3" x14ac:dyDescent="0.25">
      <c r="A6368" t="s">
        <v>6446</v>
      </c>
      <c r="B6368" t="s">
        <v>15117</v>
      </c>
      <c r="C6368" t="s">
        <v>8346</v>
      </c>
    </row>
    <row r="6369" spans="1:3" x14ac:dyDescent="0.25">
      <c r="A6369" t="s">
        <v>6447</v>
      </c>
      <c r="B6369" t="s">
        <v>15118</v>
      </c>
      <c r="C6369" t="s">
        <v>9712</v>
      </c>
    </row>
    <row r="6370" spans="1:3" x14ac:dyDescent="0.25">
      <c r="A6370" t="s">
        <v>6448</v>
      </c>
      <c r="B6370" t="s">
        <v>15119</v>
      </c>
      <c r="C6370" t="s">
        <v>8707</v>
      </c>
    </row>
    <row r="6371" spans="1:3" x14ac:dyDescent="0.25">
      <c r="A6371" t="s">
        <v>6449</v>
      </c>
      <c r="B6371" t="s">
        <v>15120</v>
      </c>
      <c r="C6371" t="s">
        <v>8365</v>
      </c>
    </row>
    <row r="6372" spans="1:3" x14ac:dyDescent="0.25">
      <c r="A6372" t="s">
        <v>6450</v>
      </c>
      <c r="B6372" t="s">
        <v>15121</v>
      </c>
      <c r="C6372" t="s">
        <v>12674</v>
      </c>
    </row>
    <row r="6373" spans="1:3" x14ac:dyDescent="0.25">
      <c r="A6373" t="s">
        <v>6451</v>
      </c>
      <c r="B6373" t="s">
        <v>15122</v>
      </c>
      <c r="C6373" t="s">
        <v>8379</v>
      </c>
    </row>
    <row r="6374" spans="1:3" x14ac:dyDescent="0.25">
      <c r="A6374" t="s">
        <v>6452</v>
      </c>
      <c r="B6374" t="s">
        <v>8691</v>
      </c>
      <c r="C6374" t="s">
        <v>15123</v>
      </c>
    </row>
    <row r="6375" spans="1:3" x14ac:dyDescent="0.25">
      <c r="A6375" t="s">
        <v>6453</v>
      </c>
      <c r="B6375" t="s">
        <v>8349</v>
      </c>
      <c r="C6375" t="s">
        <v>15124</v>
      </c>
    </row>
    <row r="6376" spans="1:3" x14ac:dyDescent="0.25">
      <c r="A6376" t="s">
        <v>6454</v>
      </c>
      <c r="B6376" t="s">
        <v>15125</v>
      </c>
      <c r="C6376" t="s">
        <v>15126</v>
      </c>
    </row>
    <row r="6377" spans="1:3" x14ac:dyDescent="0.25">
      <c r="A6377" t="s">
        <v>6455</v>
      </c>
      <c r="B6377" t="s">
        <v>15127</v>
      </c>
      <c r="C6377" t="s">
        <v>8379</v>
      </c>
    </row>
    <row r="6378" spans="1:3" x14ac:dyDescent="0.25">
      <c r="A6378" t="s">
        <v>6456</v>
      </c>
      <c r="B6378" t="s">
        <v>15128</v>
      </c>
      <c r="C6378" t="s">
        <v>8342</v>
      </c>
    </row>
    <row r="6379" spans="1:3" x14ac:dyDescent="0.25">
      <c r="A6379" t="s">
        <v>6457</v>
      </c>
      <c r="B6379" t="s">
        <v>15129</v>
      </c>
      <c r="C6379" t="s">
        <v>8365</v>
      </c>
    </row>
    <row r="6380" spans="1:3" x14ac:dyDescent="0.25">
      <c r="A6380" t="s">
        <v>6458</v>
      </c>
      <c r="B6380" t="s">
        <v>15130</v>
      </c>
      <c r="C6380" t="s">
        <v>8346</v>
      </c>
    </row>
    <row r="6381" spans="1:3" x14ac:dyDescent="0.25">
      <c r="A6381" t="s">
        <v>6459</v>
      </c>
      <c r="B6381" t="s">
        <v>8349</v>
      </c>
      <c r="C6381" t="s">
        <v>15131</v>
      </c>
    </row>
    <row r="6382" spans="1:3" x14ac:dyDescent="0.25">
      <c r="A6382" t="s">
        <v>6460</v>
      </c>
      <c r="B6382" t="s">
        <v>8349</v>
      </c>
      <c r="C6382" t="s">
        <v>15132</v>
      </c>
    </row>
    <row r="6383" spans="1:3" x14ac:dyDescent="0.25">
      <c r="A6383" t="s">
        <v>6461</v>
      </c>
      <c r="B6383" t="s">
        <v>8403</v>
      </c>
      <c r="C6383" t="s">
        <v>15133</v>
      </c>
    </row>
    <row r="6384" spans="1:3" x14ac:dyDescent="0.25">
      <c r="A6384" t="s">
        <v>394</v>
      </c>
      <c r="B6384" t="s">
        <v>8349</v>
      </c>
      <c r="C6384" t="s">
        <v>15134</v>
      </c>
    </row>
    <row r="6385" spans="1:3" x14ac:dyDescent="0.25">
      <c r="A6385" t="s">
        <v>6462</v>
      </c>
      <c r="B6385" t="s">
        <v>15135</v>
      </c>
      <c r="C6385" t="s">
        <v>8778</v>
      </c>
    </row>
    <row r="6386" spans="1:3" x14ac:dyDescent="0.25">
      <c r="A6386" t="s">
        <v>6463</v>
      </c>
      <c r="B6386" t="s">
        <v>15136</v>
      </c>
      <c r="C6386" t="s">
        <v>8346</v>
      </c>
    </row>
    <row r="6387" spans="1:3" x14ac:dyDescent="0.25">
      <c r="A6387" t="s">
        <v>6464</v>
      </c>
      <c r="B6387" t="s">
        <v>15137</v>
      </c>
      <c r="C6387" t="s">
        <v>8509</v>
      </c>
    </row>
    <row r="6388" spans="1:3" x14ac:dyDescent="0.25">
      <c r="A6388" t="s">
        <v>395</v>
      </c>
      <c r="B6388" t="s">
        <v>15138</v>
      </c>
      <c r="C6388" t="s">
        <v>8379</v>
      </c>
    </row>
    <row r="6389" spans="1:3" x14ac:dyDescent="0.25">
      <c r="A6389" t="s">
        <v>6465</v>
      </c>
      <c r="B6389" t="s">
        <v>15139</v>
      </c>
      <c r="C6389" t="s">
        <v>8383</v>
      </c>
    </row>
    <row r="6390" spans="1:3" x14ac:dyDescent="0.25">
      <c r="A6390" t="s">
        <v>6466</v>
      </c>
      <c r="B6390" t="s">
        <v>8349</v>
      </c>
      <c r="C6390" t="s">
        <v>15140</v>
      </c>
    </row>
    <row r="6391" spans="1:3" x14ac:dyDescent="0.25">
      <c r="A6391" t="s">
        <v>6467</v>
      </c>
      <c r="B6391" t="s">
        <v>8349</v>
      </c>
      <c r="C6391" t="s">
        <v>15141</v>
      </c>
    </row>
    <row r="6392" spans="1:3" x14ac:dyDescent="0.25">
      <c r="A6392" t="s">
        <v>6468</v>
      </c>
      <c r="B6392" t="s">
        <v>15142</v>
      </c>
      <c r="C6392" t="s">
        <v>8346</v>
      </c>
    </row>
    <row r="6393" spans="1:3" x14ac:dyDescent="0.25">
      <c r="A6393" t="s">
        <v>299</v>
      </c>
      <c r="B6393" t="s">
        <v>15143</v>
      </c>
      <c r="C6393" t="s">
        <v>8379</v>
      </c>
    </row>
    <row r="6394" spans="1:3" x14ac:dyDescent="0.25">
      <c r="A6394" t="s">
        <v>6469</v>
      </c>
      <c r="B6394" t="s">
        <v>15144</v>
      </c>
      <c r="C6394" t="s">
        <v>8365</v>
      </c>
    </row>
    <row r="6395" spans="1:3" x14ac:dyDescent="0.25">
      <c r="A6395" t="s">
        <v>6470</v>
      </c>
      <c r="B6395" t="s">
        <v>15145</v>
      </c>
      <c r="C6395" t="s">
        <v>8413</v>
      </c>
    </row>
    <row r="6396" spans="1:3" x14ac:dyDescent="0.25">
      <c r="A6396" t="s">
        <v>6471</v>
      </c>
      <c r="B6396" t="s">
        <v>15146</v>
      </c>
      <c r="C6396" t="s">
        <v>8890</v>
      </c>
    </row>
    <row r="6397" spans="1:3" x14ac:dyDescent="0.25">
      <c r="A6397" t="s">
        <v>6472</v>
      </c>
      <c r="B6397" t="s">
        <v>15147</v>
      </c>
      <c r="C6397" t="s">
        <v>8344</v>
      </c>
    </row>
    <row r="6398" spans="1:3" x14ac:dyDescent="0.25">
      <c r="A6398" t="s">
        <v>132</v>
      </c>
      <c r="B6398" t="s">
        <v>15148</v>
      </c>
      <c r="C6398" t="s">
        <v>8379</v>
      </c>
    </row>
    <row r="6399" spans="1:3" x14ac:dyDescent="0.25">
      <c r="A6399" t="s">
        <v>215</v>
      </c>
      <c r="B6399" t="s">
        <v>15149</v>
      </c>
      <c r="C6399" t="s">
        <v>8365</v>
      </c>
    </row>
    <row r="6400" spans="1:3" x14ac:dyDescent="0.25">
      <c r="A6400" t="s">
        <v>6473</v>
      </c>
      <c r="B6400" t="s">
        <v>8754</v>
      </c>
      <c r="C6400" t="s">
        <v>15150</v>
      </c>
    </row>
    <row r="6401" spans="1:3" x14ac:dyDescent="0.25">
      <c r="A6401" t="s">
        <v>6474</v>
      </c>
      <c r="B6401" t="s">
        <v>15151</v>
      </c>
      <c r="C6401" t="s">
        <v>8406</v>
      </c>
    </row>
    <row r="6402" spans="1:3" x14ac:dyDescent="0.25">
      <c r="A6402" t="s">
        <v>391</v>
      </c>
      <c r="B6402" t="s">
        <v>15152</v>
      </c>
      <c r="C6402" t="s">
        <v>8379</v>
      </c>
    </row>
    <row r="6403" spans="1:3" x14ac:dyDescent="0.25">
      <c r="A6403" t="s">
        <v>6475</v>
      </c>
      <c r="B6403" t="s">
        <v>15153</v>
      </c>
      <c r="C6403" t="s">
        <v>8344</v>
      </c>
    </row>
    <row r="6404" spans="1:3" x14ac:dyDescent="0.25">
      <c r="A6404" t="s">
        <v>6476</v>
      </c>
      <c r="B6404" t="s">
        <v>8349</v>
      </c>
      <c r="C6404" t="s">
        <v>15154</v>
      </c>
    </row>
    <row r="6405" spans="1:3" x14ac:dyDescent="0.25">
      <c r="A6405" t="s">
        <v>6477</v>
      </c>
      <c r="B6405" t="s">
        <v>15155</v>
      </c>
      <c r="C6405" t="s">
        <v>8346</v>
      </c>
    </row>
    <row r="6406" spans="1:3" x14ac:dyDescent="0.25">
      <c r="A6406" t="s">
        <v>6478</v>
      </c>
      <c r="B6406" t="s">
        <v>15156</v>
      </c>
      <c r="C6406" t="s">
        <v>8390</v>
      </c>
    </row>
    <row r="6407" spans="1:3" x14ac:dyDescent="0.25">
      <c r="A6407" t="s">
        <v>6479</v>
      </c>
      <c r="B6407" t="s">
        <v>8403</v>
      </c>
      <c r="C6407" t="s">
        <v>15157</v>
      </c>
    </row>
    <row r="6408" spans="1:3" x14ac:dyDescent="0.25">
      <c r="A6408" t="s">
        <v>6480</v>
      </c>
      <c r="B6408" t="s">
        <v>15158</v>
      </c>
      <c r="C6408" t="s">
        <v>8499</v>
      </c>
    </row>
    <row r="6409" spans="1:3" x14ac:dyDescent="0.25">
      <c r="A6409" t="s">
        <v>6481</v>
      </c>
      <c r="B6409" t="s">
        <v>15159</v>
      </c>
      <c r="C6409" t="s">
        <v>8348</v>
      </c>
    </row>
    <row r="6410" spans="1:3" x14ac:dyDescent="0.25">
      <c r="A6410" t="s">
        <v>133</v>
      </c>
      <c r="B6410" t="s">
        <v>15160</v>
      </c>
      <c r="C6410" t="s">
        <v>8379</v>
      </c>
    </row>
    <row r="6411" spans="1:3" x14ac:dyDescent="0.25">
      <c r="A6411" t="s">
        <v>6482</v>
      </c>
      <c r="B6411" t="s">
        <v>15161</v>
      </c>
      <c r="C6411" t="s">
        <v>8365</v>
      </c>
    </row>
    <row r="6412" spans="1:3" x14ac:dyDescent="0.25">
      <c r="A6412" t="s">
        <v>6483</v>
      </c>
      <c r="B6412" t="s">
        <v>15162</v>
      </c>
      <c r="C6412" t="s">
        <v>8365</v>
      </c>
    </row>
    <row r="6413" spans="1:3" x14ac:dyDescent="0.25">
      <c r="A6413" t="s">
        <v>6484</v>
      </c>
      <c r="B6413" t="s">
        <v>15163</v>
      </c>
      <c r="C6413" t="s">
        <v>8348</v>
      </c>
    </row>
    <row r="6414" spans="1:3" x14ac:dyDescent="0.25">
      <c r="A6414" t="s">
        <v>6485</v>
      </c>
      <c r="B6414" t="s">
        <v>15164</v>
      </c>
      <c r="C6414" t="s">
        <v>15165</v>
      </c>
    </row>
    <row r="6415" spans="1:3" x14ac:dyDescent="0.25">
      <c r="A6415" t="s">
        <v>6486</v>
      </c>
      <c r="B6415" t="s">
        <v>15166</v>
      </c>
      <c r="C6415" t="s">
        <v>8344</v>
      </c>
    </row>
    <row r="6416" spans="1:3" x14ac:dyDescent="0.25">
      <c r="A6416" t="s">
        <v>6487</v>
      </c>
      <c r="B6416" t="s">
        <v>9504</v>
      </c>
      <c r="C6416" t="s">
        <v>15167</v>
      </c>
    </row>
    <row r="6417" spans="1:3" x14ac:dyDescent="0.25">
      <c r="A6417" t="s">
        <v>6488</v>
      </c>
      <c r="B6417" t="s">
        <v>15168</v>
      </c>
      <c r="C6417" t="s">
        <v>8411</v>
      </c>
    </row>
    <row r="6418" spans="1:3" x14ac:dyDescent="0.25">
      <c r="A6418" t="s">
        <v>6489</v>
      </c>
      <c r="B6418" t="s">
        <v>15169</v>
      </c>
      <c r="C6418" t="s">
        <v>8411</v>
      </c>
    </row>
    <row r="6419" spans="1:3" x14ac:dyDescent="0.25">
      <c r="A6419" t="s">
        <v>6490</v>
      </c>
      <c r="B6419" t="s">
        <v>15170</v>
      </c>
      <c r="C6419" t="s">
        <v>15171</v>
      </c>
    </row>
    <row r="6420" spans="1:3" x14ac:dyDescent="0.25">
      <c r="A6420" t="s">
        <v>6491</v>
      </c>
      <c r="B6420" t="s">
        <v>9156</v>
      </c>
      <c r="C6420" t="s">
        <v>15172</v>
      </c>
    </row>
    <row r="6421" spans="1:3" x14ac:dyDescent="0.25">
      <c r="A6421" t="s">
        <v>6492</v>
      </c>
      <c r="B6421" t="s">
        <v>15173</v>
      </c>
      <c r="C6421" t="s">
        <v>8411</v>
      </c>
    </row>
    <row r="6422" spans="1:3" x14ac:dyDescent="0.25">
      <c r="A6422" t="s">
        <v>6493</v>
      </c>
      <c r="B6422" t="s">
        <v>15174</v>
      </c>
      <c r="C6422" t="s">
        <v>8379</v>
      </c>
    </row>
    <row r="6423" spans="1:3" x14ac:dyDescent="0.25">
      <c r="A6423" t="s">
        <v>6494</v>
      </c>
      <c r="B6423" t="s">
        <v>15175</v>
      </c>
      <c r="C6423" t="s">
        <v>8365</v>
      </c>
    </row>
    <row r="6424" spans="1:3" x14ac:dyDescent="0.25">
      <c r="A6424" t="s">
        <v>6495</v>
      </c>
      <c r="B6424" t="s">
        <v>15176</v>
      </c>
      <c r="C6424" t="s">
        <v>8344</v>
      </c>
    </row>
    <row r="6425" spans="1:3" x14ac:dyDescent="0.25">
      <c r="A6425" t="s">
        <v>6496</v>
      </c>
      <c r="B6425" t="s">
        <v>8349</v>
      </c>
      <c r="C6425" t="s">
        <v>15177</v>
      </c>
    </row>
    <row r="6426" spans="1:3" x14ac:dyDescent="0.25">
      <c r="A6426" t="s">
        <v>6497</v>
      </c>
      <c r="B6426" t="s">
        <v>15178</v>
      </c>
      <c r="C6426" t="s">
        <v>8348</v>
      </c>
    </row>
    <row r="6427" spans="1:3" x14ac:dyDescent="0.25">
      <c r="A6427" t="s">
        <v>6498</v>
      </c>
      <c r="B6427" t="s">
        <v>15179</v>
      </c>
      <c r="C6427" t="s">
        <v>8390</v>
      </c>
    </row>
    <row r="6428" spans="1:3" x14ac:dyDescent="0.25">
      <c r="A6428" t="s">
        <v>6499</v>
      </c>
      <c r="B6428" t="s">
        <v>8349</v>
      </c>
      <c r="C6428" t="s">
        <v>15180</v>
      </c>
    </row>
    <row r="6429" spans="1:3" x14ac:dyDescent="0.25">
      <c r="A6429" t="s">
        <v>6500</v>
      </c>
      <c r="B6429" t="s">
        <v>8349</v>
      </c>
      <c r="C6429" t="s">
        <v>15181</v>
      </c>
    </row>
    <row r="6430" spans="1:3" x14ac:dyDescent="0.25">
      <c r="A6430" t="s">
        <v>135</v>
      </c>
      <c r="B6430" t="s">
        <v>15182</v>
      </c>
      <c r="C6430" t="s">
        <v>8379</v>
      </c>
    </row>
    <row r="6431" spans="1:3" x14ac:dyDescent="0.25">
      <c r="A6431" t="s">
        <v>6501</v>
      </c>
      <c r="B6431" t="s">
        <v>15183</v>
      </c>
      <c r="C6431" t="s">
        <v>15184</v>
      </c>
    </row>
    <row r="6432" spans="1:3" x14ac:dyDescent="0.25">
      <c r="A6432" t="s">
        <v>6502</v>
      </c>
      <c r="B6432" t="s">
        <v>15185</v>
      </c>
      <c r="C6432" t="s">
        <v>8459</v>
      </c>
    </row>
    <row r="6433" spans="1:3" x14ac:dyDescent="0.25">
      <c r="A6433" t="s">
        <v>6503</v>
      </c>
      <c r="B6433" t="s">
        <v>8349</v>
      </c>
      <c r="C6433" t="s">
        <v>15186</v>
      </c>
    </row>
    <row r="6434" spans="1:3" x14ac:dyDescent="0.25">
      <c r="A6434" t="s">
        <v>6504</v>
      </c>
      <c r="B6434" t="s">
        <v>15187</v>
      </c>
      <c r="C6434" t="s">
        <v>8413</v>
      </c>
    </row>
    <row r="6435" spans="1:3" x14ac:dyDescent="0.25">
      <c r="A6435" t="s">
        <v>8022</v>
      </c>
      <c r="B6435" t="s">
        <v>15188</v>
      </c>
      <c r="C6435" t="s">
        <v>8346</v>
      </c>
    </row>
    <row r="6436" spans="1:3" x14ac:dyDescent="0.25">
      <c r="A6436" t="s">
        <v>6506</v>
      </c>
      <c r="B6436" t="s">
        <v>15189</v>
      </c>
      <c r="C6436" t="s">
        <v>8346</v>
      </c>
    </row>
    <row r="6437" spans="1:3" x14ac:dyDescent="0.25">
      <c r="A6437" t="s">
        <v>8240</v>
      </c>
      <c r="B6437" t="s">
        <v>15190</v>
      </c>
      <c r="C6437" t="s">
        <v>8379</v>
      </c>
    </row>
    <row r="6438" spans="1:3" x14ac:dyDescent="0.25">
      <c r="A6438" t="s">
        <v>6508</v>
      </c>
      <c r="B6438" t="s">
        <v>15191</v>
      </c>
      <c r="C6438" t="s">
        <v>8379</v>
      </c>
    </row>
    <row r="6439" spans="1:3" x14ac:dyDescent="0.25">
      <c r="A6439" t="s">
        <v>6509</v>
      </c>
      <c r="B6439" t="s">
        <v>15192</v>
      </c>
      <c r="C6439" t="s">
        <v>8452</v>
      </c>
    </row>
    <row r="6440" spans="1:3" x14ac:dyDescent="0.25">
      <c r="A6440" t="s">
        <v>6510</v>
      </c>
      <c r="B6440" t="s">
        <v>8523</v>
      </c>
      <c r="C6440" t="s">
        <v>15193</v>
      </c>
    </row>
    <row r="6441" spans="1:3" x14ac:dyDescent="0.25">
      <c r="A6441" t="s">
        <v>6511</v>
      </c>
      <c r="B6441" t="s">
        <v>15194</v>
      </c>
      <c r="C6441" t="s">
        <v>8383</v>
      </c>
    </row>
    <row r="6442" spans="1:3" x14ac:dyDescent="0.25">
      <c r="A6442" t="s">
        <v>6512</v>
      </c>
      <c r="B6442" t="s">
        <v>15195</v>
      </c>
      <c r="C6442" t="s">
        <v>8365</v>
      </c>
    </row>
    <row r="6443" spans="1:3" x14ac:dyDescent="0.25">
      <c r="A6443" t="s">
        <v>6513</v>
      </c>
      <c r="B6443" t="s">
        <v>8523</v>
      </c>
      <c r="C6443" t="s">
        <v>15196</v>
      </c>
    </row>
    <row r="6444" spans="1:3" x14ac:dyDescent="0.25">
      <c r="A6444" t="s">
        <v>6514</v>
      </c>
      <c r="B6444" t="s">
        <v>15197</v>
      </c>
      <c r="C6444" t="s">
        <v>8530</v>
      </c>
    </row>
    <row r="6445" spans="1:3" x14ac:dyDescent="0.25">
      <c r="A6445" t="s">
        <v>6515</v>
      </c>
      <c r="B6445" t="s">
        <v>8349</v>
      </c>
      <c r="C6445" t="s">
        <v>15198</v>
      </c>
    </row>
    <row r="6446" spans="1:3" x14ac:dyDescent="0.25">
      <c r="A6446" t="s">
        <v>6516</v>
      </c>
      <c r="B6446" t="s">
        <v>15199</v>
      </c>
      <c r="C6446" t="s">
        <v>8365</v>
      </c>
    </row>
    <row r="6447" spans="1:3" x14ac:dyDescent="0.25">
      <c r="A6447" t="s">
        <v>257</v>
      </c>
      <c r="B6447" t="s">
        <v>8349</v>
      </c>
      <c r="C6447" t="s">
        <v>15200</v>
      </c>
    </row>
    <row r="6448" spans="1:3" x14ac:dyDescent="0.25">
      <c r="A6448" t="s">
        <v>6517</v>
      </c>
      <c r="B6448" t="s">
        <v>15201</v>
      </c>
      <c r="C6448" t="s">
        <v>8898</v>
      </c>
    </row>
    <row r="6449" spans="1:3" x14ac:dyDescent="0.25">
      <c r="A6449" t="s">
        <v>136</v>
      </c>
      <c r="B6449" t="s">
        <v>15202</v>
      </c>
      <c r="C6449" t="s">
        <v>8379</v>
      </c>
    </row>
    <row r="6450" spans="1:3" x14ac:dyDescent="0.25">
      <c r="A6450" t="s">
        <v>6518</v>
      </c>
      <c r="B6450" t="s">
        <v>15203</v>
      </c>
      <c r="C6450" t="s">
        <v>8365</v>
      </c>
    </row>
    <row r="6451" spans="1:3" x14ac:dyDescent="0.25">
      <c r="A6451" t="s">
        <v>6519</v>
      </c>
      <c r="B6451" t="s">
        <v>8349</v>
      </c>
      <c r="C6451" t="s">
        <v>15204</v>
      </c>
    </row>
    <row r="6452" spans="1:3" x14ac:dyDescent="0.25">
      <c r="A6452" t="s">
        <v>6520</v>
      </c>
      <c r="B6452" t="s">
        <v>8574</v>
      </c>
      <c r="C6452" t="s">
        <v>15205</v>
      </c>
    </row>
    <row r="6453" spans="1:3" x14ac:dyDescent="0.25">
      <c r="A6453" t="s">
        <v>6521</v>
      </c>
      <c r="B6453" t="s">
        <v>15206</v>
      </c>
      <c r="C6453" t="s">
        <v>8346</v>
      </c>
    </row>
    <row r="6454" spans="1:3" x14ac:dyDescent="0.25">
      <c r="A6454" t="s">
        <v>6522</v>
      </c>
      <c r="B6454" t="s">
        <v>15207</v>
      </c>
      <c r="C6454" t="s">
        <v>8365</v>
      </c>
    </row>
    <row r="6455" spans="1:3" x14ac:dyDescent="0.25">
      <c r="A6455" t="s">
        <v>6523</v>
      </c>
      <c r="B6455" t="s">
        <v>8349</v>
      </c>
      <c r="C6455" t="s">
        <v>15208</v>
      </c>
    </row>
    <row r="6456" spans="1:3" x14ac:dyDescent="0.25">
      <c r="A6456" t="s">
        <v>6524</v>
      </c>
      <c r="B6456" t="s">
        <v>8770</v>
      </c>
      <c r="C6456" t="s">
        <v>15209</v>
      </c>
    </row>
    <row r="6457" spans="1:3" x14ac:dyDescent="0.25">
      <c r="A6457" t="s">
        <v>6525</v>
      </c>
      <c r="B6457" t="s">
        <v>15210</v>
      </c>
      <c r="C6457" t="s">
        <v>8365</v>
      </c>
    </row>
    <row r="6458" spans="1:3" x14ac:dyDescent="0.25">
      <c r="A6458" t="s">
        <v>6526</v>
      </c>
      <c r="B6458" t="s">
        <v>15211</v>
      </c>
      <c r="C6458" t="s">
        <v>15212</v>
      </c>
    </row>
    <row r="6459" spans="1:3" x14ac:dyDescent="0.25">
      <c r="A6459" t="s">
        <v>6527</v>
      </c>
      <c r="B6459" t="s">
        <v>8349</v>
      </c>
      <c r="C6459" t="s">
        <v>15213</v>
      </c>
    </row>
    <row r="6460" spans="1:3" x14ac:dyDescent="0.25">
      <c r="A6460" t="s">
        <v>7934</v>
      </c>
      <c r="B6460" t="s">
        <v>8349</v>
      </c>
      <c r="C6460" t="s">
        <v>15214</v>
      </c>
    </row>
    <row r="6461" spans="1:3" x14ac:dyDescent="0.25">
      <c r="A6461" t="s">
        <v>6529</v>
      </c>
      <c r="B6461" t="s">
        <v>8349</v>
      </c>
      <c r="C6461" t="s">
        <v>15215</v>
      </c>
    </row>
    <row r="6462" spans="1:3" x14ac:dyDescent="0.25">
      <c r="A6462" t="s">
        <v>6530</v>
      </c>
      <c r="B6462" t="s">
        <v>15216</v>
      </c>
      <c r="C6462" t="s">
        <v>8413</v>
      </c>
    </row>
    <row r="6463" spans="1:3" x14ac:dyDescent="0.25">
      <c r="A6463" t="s">
        <v>6531</v>
      </c>
      <c r="B6463" t="s">
        <v>8523</v>
      </c>
      <c r="C6463" t="s">
        <v>15217</v>
      </c>
    </row>
    <row r="6464" spans="1:3" x14ac:dyDescent="0.25">
      <c r="A6464" t="s">
        <v>6532</v>
      </c>
      <c r="B6464" t="s">
        <v>8349</v>
      </c>
      <c r="C6464" t="s">
        <v>15218</v>
      </c>
    </row>
    <row r="6465" spans="1:3" x14ac:dyDescent="0.25">
      <c r="A6465" t="s">
        <v>6533</v>
      </c>
      <c r="B6465" t="s">
        <v>15219</v>
      </c>
      <c r="C6465" t="s">
        <v>8346</v>
      </c>
    </row>
    <row r="6466" spans="1:3" x14ac:dyDescent="0.25">
      <c r="A6466" t="s">
        <v>6534</v>
      </c>
      <c r="B6466" t="s">
        <v>15220</v>
      </c>
      <c r="C6466" t="s">
        <v>8365</v>
      </c>
    </row>
    <row r="6467" spans="1:3" x14ac:dyDescent="0.25">
      <c r="A6467" t="s">
        <v>6535</v>
      </c>
      <c r="B6467" t="s">
        <v>15221</v>
      </c>
      <c r="C6467" t="s">
        <v>8365</v>
      </c>
    </row>
    <row r="6468" spans="1:3" x14ac:dyDescent="0.25">
      <c r="A6468" t="s">
        <v>6536</v>
      </c>
      <c r="B6468" t="s">
        <v>8349</v>
      </c>
      <c r="C6468" t="s">
        <v>15222</v>
      </c>
    </row>
    <row r="6469" spans="1:3" x14ac:dyDescent="0.25">
      <c r="A6469" t="s">
        <v>137</v>
      </c>
      <c r="B6469" t="s">
        <v>15223</v>
      </c>
      <c r="C6469" t="s">
        <v>8379</v>
      </c>
    </row>
    <row r="6470" spans="1:3" x14ac:dyDescent="0.25">
      <c r="A6470" t="s">
        <v>6537</v>
      </c>
      <c r="B6470" t="s">
        <v>15224</v>
      </c>
      <c r="C6470" t="s">
        <v>8346</v>
      </c>
    </row>
    <row r="6471" spans="1:3" x14ac:dyDescent="0.25">
      <c r="A6471" t="s">
        <v>396</v>
      </c>
      <c r="B6471" t="s">
        <v>15225</v>
      </c>
      <c r="C6471" t="s">
        <v>8379</v>
      </c>
    </row>
    <row r="6472" spans="1:3" x14ac:dyDescent="0.25">
      <c r="A6472" t="s">
        <v>6538</v>
      </c>
      <c r="B6472" t="s">
        <v>8403</v>
      </c>
      <c r="C6472" t="s">
        <v>15226</v>
      </c>
    </row>
    <row r="6473" spans="1:3" x14ac:dyDescent="0.25">
      <c r="A6473" t="s">
        <v>6539</v>
      </c>
      <c r="B6473" t="s">
        <v>8349</v>
      </c>
      <c r="C6473" t="s">
        <v>15227</v>
      </c>
    </row>
    <row r="6474" spans="1:3" x14ac:dyDescent="0.25">
      <c r="A6474" t="s">
        <v>6540</v>
      </c>
      <c r="B6474" t="s">
        <v>15228</v>
      </c>
      <c r="C6474" t="s">
        <v>8401</v>
      </c>
    </row>
    <row r="6475" spans="1:3" x14ac:dyDescent="0.25">
      <c r="A6475" t="s">
        <v>6541</v>
      </c>
      <c r="B6475" t="s">
        <v>15229</v>
      </c>
      <c r="C6475" t="s">
        <v>12230</v>
      </c>
    </row>
    <row r="6476" spans="1:3" x14ac:dyDescent="0.25">
      <c r="A6476" t="s">
        <v>6542</v>
      </c>
      <c r="B6476" t="s">
        <v>15230</v>
      </c>
      <c r="C6476" t="s">
        <v>8379</v>
      </c>
    </row>
    <row r="6477" spans="1:3" x14ac:dyDescent="0.25">
      <c r="A6477" t="s">
        <v>6543</v>
      </c>
      <c r="B6477" t="s">
        <v>15231</v>
      </c>
      <c r="C6477" t="s">
        <v>8365</v>
      </c>
    </row>
    <row r="6478" spans="1:3" x14ac:dyDescent="0.25">
      <c r="A6478" t="s">
        <v>6544</v>
      </c>
      <c r="B6478" t="s">
        <v>15232</v>
      </c>
      <c r="C6478" t="s">
        <v>8342</v>
      </c>
    </row>
    <row r="6479" spans="1:3" x14ac:dyDescent="0.25">
      <c r="A6479" t="s">
        <v>6545</v>
      </c>
      <c r="B6479" t="s">
        <v>15233</v>
      </c>
      <c r="C6479" t="s">
        <v>8707</v>
      </c>
    </row>
    <row r="6480" spans="1:3" x14ac:dyDescent="0.25">
      <c r="A6480" t="s">
        <v>6546</v>
      </c>
      <c r="B6480" t="s">
        <v>8670</v>
      </c>
      <c r="C6480" t="s">
        <v>15234</v>
      </c>
    </row>
    <row r="6481" spans="1:3" x14ac:dyDescent="0.25">
      <c r="A6481" t="s">
        <v>6547</v>
      </c>
      <c r="B6481" t="s">
        <v>8523</v>
      </c>
      <c r="C6481" t="s">
        <v>15235</v>
      </c>
    </row>
    <row r="6482" spans="1:3" x14ac:dyDescent="0.25">
      <c r="A6482" t="s">
        <v>6548</v>
      </c>
      <c r="B6482" t="s">
        <v>8349</v>
      </c>
      <c r="C6482" t="s">
        <v>15236</v>
      </c>
    </row>
    <row r="6483" spans="1:3" x14ac:dyDescent="0.25">
      <c r="A6483" t="s">
        <v>6549</v>
      </c>
      <c r="B6483" t="s">
        <v>15237</v>
      </c>
      <c r="C6483" t="s">
        <v>8365</v>
      </c>
    </row>
    <row r="6484" spans="1:3" x14ac:dyDescent="0.25">
      <c r="A6484" t="s">
        <v>6550</v>
      </c>
      <c r="B6484" t="s">
        <v>15238</v>
      </c>
      <c r="C6484" t="s">
        <v>8411</v>
      </c>
    </row>
    <row r="6485" spans="1:3" x14ac:dyDescent="0.25">
      <c r="A6485" t="s">
        <v>6551</v>
      </c>
      <c r="B6485" t="s">
        <v>15239</v>
      </c>
      <c r="C6485" t="s">
        <v>8379</v>
      </c>
    </row>
    <row r="6486" spans="1:3" x14ac:dyDescent="0.25">
      <c r="A6486" t="s">
        <v>139</v>
      </c>
      <c r="B6486" t="s">
        <v>15240</v>
      </c>
      <c r="C6486" t="s">
        <v>8379</v>
      </c>
    </row>
    <row r="6487" spans="1:3" x14ac:dyDescent="0.25">
      <c r="A6487" t="s">
        <v>6552</v>
      </c>
      <c r="B6487" t="s">
        <v>8885</v>
      </c>
      <c r="C6487" t="s">
        <v>15241</v>
      </c>
    </row>
    <row r="6488" spans="1:3" x14ac:dyDescent="0.25">
      <c r="A6488" t="s">
        <v>6553</v>
      </c>
      <c r="B6488" t="s">
        <v>15242</v>
      </c>
      <c r="C6488" t="s">
        <v>8342</v>
      </c>
    </row>
    <row r="6489" spans="1:3" x14ac:dyDescent="0.25">
      <c r="A6489" t="s">
        <v>6554</v>
      </c>
      <c r="B6489" t="s">
        <v>15243</v>
      </c>
      <c r="C6489" t="s">
        <v>8357</v>
      </c>
    </row>
    <row r="6490" spans="1:3" x14ac:dyDescent="0.25">
      <c r="A6490" t="s">
        <v>6555</v>
      </c>
      <c r="B6490" t="s">
        <v>8670</v>
      </c>
      <c r="C6490" t="s">
        <v>15244</v>
      </c>
    </row>
    <row r="6491" spans="1:3" x14ac:dyDescent="0.25">
      <c r="A6491" t="s">
        <v>6556</v>
      </c>
      <c r="B6491" t="s">
        <v>15245</v>
      </c>
      <c r="C6491" t="s">
        <v>8401</v>
      </c>
    </row>
    <row r="6492" spans="1:3" x14ac:dyDescent="0.25">
      <c r="A6492" t="s">
        <v>6557</v>
      </c>
      <c r="B6492" t="s">
        <v>8349</v>
      </c>
      <c r="C6492" t="s">
        <v>15246</v>
      </c>
    </row>
    <row r="6493" spans="1:3" x14ac:dyDescent="0.25">
      <c r="A6493" t="s">
        <v>6558</v>
      </c>
      <c r="B6493" t="s">
        <v>15247</v>
      </c>
      <c r="C6493" t="s">
        <v>8346</v>
      </c>
    </row>
    <row r="6494" spans="1:3" x14ac:dyDescent="0.25">
      <c r="A6494" t="s">
        <v>6559</v>
      </c>
      <c r="B6494" t="s">
        <v>8349</v>
      </c>
      <c r="C6494" t="s">
        <v>15248</v>
      </c>
    </row>
    <row r="6495" spans="1:3" x14ac:dyDescent="0.25">
      <c r="A6495" t="s">
        <v>6560</v>
      </c>
      <c r="B6495" t="s">
        <v>15249</v>
      </c>
      <c r="C6495" t="s">
        <v>8413</v>
      </c>
    </row>
    <row r="6496" spans="1:3" x14ac:dyDescent="0.25">
      <c r="A6496" t="s">
        <v>6561</v>
      </c>
      <c r="B6496" t="s">
        <v>15250</v>
      </c>
      <c r="C6496" t="s">
        <v>8420</v>
      </c>
    </row>
    <row r="6497" spans="1:3" x14ac:dyDescent="0.25">
      <c r="A6497" t="s">
        <v>6562</v>
      </c>
      <c r="B6497" t="s">
        <v>15251</v>
      </c>
      <c r="C6497" t="s">
        <v>8365</v>
      </c>
    </row>
    <row r="6498" spans="1:3" x14ac:dyDescent="0.25">
      <c r="A6498" t="s">
        <v>6563</v>
      </c>
      <c r="B6498" t="s">
        <v>15252</v>
      </c>
      <c r="C6498" t="s">
        <v>8365</v>
      </c>
    </row>
    <row r="6499" spans="1:3" x14ac:dyDescent="0.25">
      <c r="A6499" t="s">
        <v>6564</v>
      </c>
      <c r="B6499" t="s">
        <v>8349</v>
      </c>
      <c r="C6499" t="s">
        <v>15253</v>
      </c>
    </row>
    <row r="6500" spans="1:3" x14ac:dyDescent="0.25">
      <c r="A6500" t="s">
        <v>6565</v>
      </c>
      <c r="B6500" t="s">
        <v>8574</v>
      </c>
      <c r="C6500" t="s">
        <v>15254</v>
      </c>
    </row>
    <row r="6501" spans="1:3" x14ac:dyDescent="0.25">
      <c r="A6501" t="s">
        <v>6566</v>
      </c>
      <c r="B6501" t="s">
        <v>8523</v>
      </c>
      <c r="C6501" t="s">
        <v>15255</v>
      </c>
    </row>
    <row r="6502" spans="1:3" x14ac:dyDescent="0.25">
      <c r="A6502" t="s">
        <v>6567</v>
      </c>
      <c r="B6502" t="s">
        <v>15256</v>
      </c>
      <c r="C6502" t="s">
        <v>11618</v>
      </c>
    </row>
    <row r="6503" spans="1:3" x14ac:dyDescent="0.25">
      <c r="A6503" t="s">
        <v>6568</v>
      </c>
      <c r="B6503" t="s">
        <v>8349</v>
      </c>
      <c r="C6503" t="s">
        <v>15257</v>
      </c>
    </row>
    <row r="6504" spans="1:3" x14ac:dyDescent="0.25">
      <c r="A6504" t="s">
        <v>6569</v>
      </c>
      <c r="B6504" t="s">
        <v>15258</v>
      </c>
      <c r="C6504" t="s">
        <v>8365</v>
      </c>
    </row>
    <row r="6505" spans="1:3" x14ac:dyDescent="0.25">
      <c r="A6505" t="s">
        <v>6570</v>
      </c>
      <c r="B6505" t="s">
        <v>15259</v>
      </c>
      <c r="C6505" t="s">
        <v>13021</v>
      </c>
    </row>
    <row r="6506" spans="1:3" x14ac:dyDescent="0.25">
      <c r="A6506" t="s">
        <v>6571</v>
      </c>
      <c r="B6506" t="s">
        <v>15260</v>
      </c>
      <c r="C6506" t="s">
        <v>10536</v>
      </c>
    </row>
    <row r="6507" spans="1:3" x14ac:dyDescent="0.25">
      <c r="A6507" t="s">
        <v>6572</v>
      </c>
      <c r="B6507" t="s">
        <v>15261</v>
      </c>
      <c r="C6507" t="s">
        <v>8365</v>
      </c>
    </row>
    <row r="6508" spans="1:3" x14ac:dyDescent="0.25">
      <c r="A6508" t="s">
        <v>6573</v>
      </c>
      <c r="B6508" t="s">
        <v>15262</v>
      </c>
      <c r="C6508" t="s">
        <v>8707</v>
      </c>
    </row>
    <row r="6509" spans="1:3" x14ac:dyDescent="0.25">
      <c r="A6509" t="s">
        <v>6574</v>
      </c>
      <c r="B6509" t="s">
        <v>15263</v>
      </c>
      <c r="C6509" t="s">
        <v>8530</v>
      </c>
    </row>
    <row r="6510" spans="1:3" x14ac:dyDescent="0.25">
      <c r="A6510" t="s">
        <v>6575</v>
      </c>
      <c r="B6510" t="s">
        <v>15264</v>
      </c>
      <c r="C6510" t="s">
        <v>8379</v>
      </c>
    </row>
    <row r="6511" spans="1:3" x14ac:dyDescent="0.25">
      <c r="A6511" t="s">
        <v>6576</v>
      </c>
      <c r="B6511" t="s">
        <v>8349</v>
      </c>
      <c r="C6511" t="s">
        <v>15265</v>
      </c>
    </row>
    <row r="6512" spans="1:3" x14ac:dyDescent="0.25">
      <c r="A6512" t="s">
        <v>6577</v>
      </c>
      <c r="B6512" t="s">
        <v>15266</v>
      </c>
      <c r="C6512" t="s">
        <v>8346</v>
      </c>
    </row>
    <row r="6513" spans="1:3" x14ac:dyDescent="0.25">
      <c r="A6513" t="s">
        <v>6578</v>
      </c>
      <c r="B6513" t="s">
        <v>15267</v>
      </c>
      <c r="C6513" t="s">
        <v>8348</v>
      </c>
    </row>
    <row r="6514" spans="1:3" x14ac:dyDescent="0.25">
      <c r="A6514" t="s">
        <v>6579</v>
      </c>
      <c r="B6514" t="s">
        <v>15268</v>
      </c>
      <c r="C6514" t="s">
        <v>8530</v>
      </c>
    </row>
    <row r="6515" spans="1:3" x14ac:dyDescent="0.25">
      <c r="A6515" t="s">
        <v>6580</v>
      </c>
      <c r="B6515" t="s">
        <v>8349</v>
      </c>
      <c r="C6515" t="s">
        <v>15269</v>
      </c>
    </row>
    <row r="6516" spans="1:3" x14ac:dyDescent="0.25">
      <c r="A6516" t="s">
        <v>6581</v>
      </c>
      <c r="B6516" t="s">
        <v>15270</v>
      </c>
      <c r="C6516" t="s">
        <v>8676</v>
      </c>
    </row>
    <row r="6517" spans="1:3" x14ac:dyDescent="0.25">
      <c r="A6517" t="s">
        <v>6582</v>
      </c>
      <c r="B6517" t="s">
        <v>15271</v>
      </c>
      <c r="C6517" t="s">
        <v>8346</v>
      </c>
    </row>
    <row r="6518" spans="1:3" x14ac:dyDescent="0.25">
      <c r="A6518" t="s">
        <v>6583</v>
      </c>
      <c r="B6518" t="s">
        <v>15272</v>
      </c>
      <c r="C6518" t="s">
        <v>8383</v>
      </c>
    </row>
    <row r="6519" spans="1:3" x14ac:dyDescent="0.25">
      <c r="A6519" t="s">
        <v>6584</v>
      </c>
      <c r="B6519" t="s">
        <v>15273</v>
      </c>
      <c r="C6519" t="s">
        <v>8383</v>
      </c>
    </row>
    <row r="6520" spans="1:3" x14ac:dyDescent="0.25">
      <c r="A6520" t="s">
        <v>6585</v>
      </c>
      <c r="B6520" t="s">
        <v>15274</v>
      </c>
      <c r="C6520" t="s">
        <v>15275</v>
      </c>
    </row>
    <row r="6521" spans="1:3" x14ac:dyDescent="0.25">
      <c r="A6521" t="s">
        <v>218</v>
      </c>
      <c r="B6521" t="s">
        <v>15276</v>
      </c>
      <c r="C6521" t="s">
        <v>10352</v>
      </c>
    </row>
    <row r="6522" spans="1:3" x14ac:dyDescent="0.25">
      <c r="A6522" t="s">
        <v>6586</v>
      </c>
      <c r="B6522" t="s">
        <v>15277</v>
      </c>
      <c r="C6522" t="s">
        <v>8365</v>
      </c>
    </row>
    <row r="6523" spans="1:3" x14ac:dyDescent="0.25">
      <c r="A6523" t="s">
        <v>6587</v>
      </c>
      <c r="B6523" t="s">
        <v>15278</v>
      </c>
      <c r="C6523" t="s">
        <v>8452</v>
      </c>
    </row>
    <row r="6524" spans="1:3" x14ac:dyDescent="0.25">
      <c r="A6524" t="s">
        <v>6588</v>
      </c>
      <c r="B6524" t="s">
        <v>15279</v>
      </c>
      <c r="C6524" t="s">
        <v>8346</v>
      </c>
    </row>
    <row r="6525" spans="1:3" x14ac:dyDescent="0.25">
      <c r="A6525" t="s">
        <v>6589</v>
      </c>
      <c r="B6525" t="s">
        <v>15280</v>
      </c>
      <c r="C6525" t="s">
        <v>8346</v>
      </c>
    </row>
    <row r="6526" spans="1:3" x14ac:dyDescent="0.25">
      <c r="A6526" t="s">
        <v>6590</v>
      </c>
      <c r="B6526" t="s">
        <v>15281</v>
      </c>
      <c r="C6526" t="s">
        <v>8406</v>
      </c>
    </row>
    <row r="6527" spans="1:3" x14ac:dyDescent="0.25">
      <c r="A6527" t="s">
        <v>258</v>
      </c>
      <c r="B6527" t="s">
        <v>15282</v>
      </c>
      <c r="C6527" t="s">
        <v>8379</v>
      </c>
    </row>
    <row r="6528" spans="1:3" x14ac:dyDescent="0.25">
      <c r="A6528" t="s">
        <v>6591</v>
      </c>
      <c r="B6528" t="s">
        <v>15283</v>
      </c>
      <c r="C6528" t="s">
        <v>8379</v>
      </c>
    </row>
    <row r="6529" spans="1:3" x14ac:dyDescent="0.25">
      <c r="A6529" t="s">
        <v>6592</v>
      </c>
      <c r="B6529" t="s">
        <v>15284</v>
      </c>
      <c r="C6529" t="s">
        <v>8401</v>
      </c>
    </row>
    <row r="6530" spans="1:3" x14ac:dyDescent="0.25">
      <c r="A6530" t="s">
        <v>6593</v>
      </c>
      <c r="B6530" t="s">
        <v>15285</v>
      </c>
      <c r="C6530" t="s">
        <v>8365</v>
      </c>
    </row>
    <row r="6531" spans="1:3" x14ac:dyDescent="0.25">
      <c r="A6531" t="s">
        <v>6594</v>
      </c>
      <c r="B6531" t="s">
        <v>15286</v>
      </c>
      <c r="C6531" t="s">
        <v>10254</v>
      </c>
    </row>
    <row r="6532" spans="1:3" x14ac:dyDescent="0.25">
      <c r="A6532" t="s">
        <v>6595</v>
      </c>
      <c r="B6532" t="s">
        <v>15287</v>
      </c>
      <c r="C6532" t="s">
        <v>8898</v>
      </c>
    </row>
    <row r="6533" spans="1:3" x14ac:dyDescent="0.25">
      <c r="A6533" t="s">
        <v>6596</v>
      </c>
      <c r="B6533" t="s">
        <v>15288</v>
      </c>
      <c r="C6533" t="s">
        <v>8365</v>
      </c>
    </row>
    <row r="6534" spans="1:3" x14ac:dyDescent="0.25">
      <c r="A6534" t="s">
        <v>6597</v>
      </c>
      <c r="B6534" t="s">
        <v>8349</v>
      </c>
      <c r="C6534" t="s">
        <v>15289</v>
      </c>
    </row>
    <row r="6535" spans="1:3" x14ac:dyDescent="0.25">
      <c r="A6535" t="s">
        <v>6598</v>
      </c>
      <c r="B6535" t="s">
        <v>15290</v>
      </c>
      <c r="C6535" t="s">
        <v>9983</v>
      </c>
    </row>
    <row r="6536" spans="1:3" x14ac:dyDescent="0.25">
      <c r="A6536" t="s">
        <v>6599</v>
      </c>
      <c r="B6536" t="s">
        <v>15291</v>
      </c>
      <c r="C6536" t="s">
        <v>8452</v>
      </c>
    </row>
    <row r="6537" spans="1:3" x14ac:dyDescent="0.25">
      <c r="A6537" t="s">
        <v>6600</v>
      </c>
      <c r="B6537" t="s">
        <v>15292</v>
      </c>
      <c r="C6537" t="s">
        <v>8452</v>
      </c>
    </row>
    <row r="6538" spans="1:3" x14ac:dyDescent="0.25">
      <c r="A6538" t="s">
        <v>6601</v>
      </c>
      <c r="B6538" t="s">
        <v>15293</v>
      </c>
      <c r="C6538" t="s">
        <v>8357</v>
      </c>
    </row>
    <row r="6539" spans="1:3" x14ac:dyDescent="0.25">
      <c r="A6539" t="s">
        <v>6602</v>
      </c>
      <c r="B6539" t="s">
        <v>9515</v>
      </c>
      <c r="C6539" t="s">
        <v>15294</v>
      </c>
    </row>
    <row r="6540" spans="1:3" x14ac:dyDescent="0.25">
      <c r="A6540" t="s">
        <v>6603</v>
      </c>
      <c r="B6540" t="s">
        <v>8691</v>
      </c>
      <c r="C6540" t="s">
        <v>15295</v>
      </c>
    </row>
    <row r="6541" spans="1:3" x14ac:dyDescent="0.25">
      <c r="A6541" t="s">
        <v>6604</v>
      </c>
      <c r="B6541" t="s">
        <v>15296</v>
      </c>
      <c r="C6541" t="s">
        <v>8379</v>
      </c>
    </row>
    <row r="6542" spans="1:3" x14ac:dyDescent="0.25">
      <c r="A6542" t="s">
        <v>6605</v>
      </c>
      <c r="B6542" t="s">
        <v>15297</v>
      </c>
      <c r="C6542" t="s">
        <v>8401</v>
      </c>
    </row>
    <row r="6543" spans="1:3" x14ac:dyDescent="0.25">
      <c r="A6543" t="s">
        <v>6606</v>
      </c>
      <c r="B6543" t="s">
        <v>8349</v>
      </c>
      <c r="C6543" t="s">
        <v>15298</v>
      </c>
    </row>
    <row r="6544" spans="1:3" x14ac:dyDescent="0.25">
      <c r="A6544" t="s">
        <v>140</v>
      </c>
      <c r="B6544" t="s">
        <v>15299</v>
      </c>
      <c r="C6544" t="s">
        <v>8379</v>
      </c>
    </row>
    <row r="6545" spans="1:3" x14ac:dyDescent="0.25">
      <c r="A6545" t="s">
        <v>6607</v>
      </c>
      <c r="B6545" t="s">
        <v>15300</v>
      </c>
      <c r="C6545" t="s">
        <v>8344</v>
      </c>
    </row>
    <row r="6546" spans="1:3" x14ac:dyDescent="0.25">
      <c r="A6546" t="s">
        <v>141</v>
      </c>
      <c r="B6546" t="s">
        <v>15301</v>
      </c>
      <c r="C6546" t="s">
        <v>8379</v>
      </c>
    </row>
    <row r="6547" spans="1:3" x14ac:dyDescent="0.25">
      <c r="A6547" t="s">
        <v>6608</v>
      </c>
      <c r="B6547" t="s">
        <v>15302</v>
      </c>
      <c r="C6547" t="s">
        <v>8401</v>
      </c>
    </row>
    <row r="6548" spans="1:3" x14ac:dyDescent="0.25">
      <c r="A6548" t="s">
        <v>6609</v>
      </c>
      <c r="B6548" t="s">
        <v>8403</v>
      </c>
      <c r="C6548" t="s">
        <v>15303</v>
      </c>
    </row>
    <row r="6549" spans="1:3" x14ac:dyDescent="0.25">
      <c r="A6549" t="s">
        <v>6610</v>
      </c>
      <c r="B6549" t="s">
        <v>15304</v>
      </c>
      <c r="C6549" t="s">
        <v>8379</v>
      </c>
    </row>
    <row r="6550" spans="1:3" x14ac:dyDescent="0.25">
      <c r="A6550" t="s">
        <v>259</v>
      </c>
      <c r="B6550" t="s">
        <v>15305</v>
      </c>
      <c r="C6550" t="s">
        <v>8379</v>
      </c>
    </row>
    <row r="6551" spans="1:3" x14ac:dyDescent="0.25">
      <c r="A6551" t="s">
        <v>6611</v>
      </c>
      <c r="B6551" t="s">
        <v>15306</v>
      </c>
      <c r="C6551" t="s">
        <v>8509</v>
      </c>
    </row>
    <row r="6552" spans="1:3" x14ac:dyDescent="0.25">
      <c r="A6552" t="s">
        <v>6612</v>
      </c>
      <c r="B6552" t="s">
        <v>15307</v>
      </c>
      <c r="C6552" t="s">
        <v>8348</v>
      </c>
    </row>
    <row r="6553" spans="1:3" x14ac:dyDescent="0.25">
      <c r="A6553" t="s">
        <v>6613</v>
      </c>
      <c r="B6553" t="s">
        <v>15308</v>
      </c>
      <c r="C6553" t="s">
        <v>8344</v>
      </c>
    </row>
    <row r="6554" spans="1:3" x14ac:dyDescent="0.25">
      <c r="A6554" t="s">
        <v>6614</v>
      </c>
      <c r="B6554" t="s">
        <v>15309</v>
      </c>
      <c r="C6554" t="s">
        <v>8344</v>
      </c>
    </row>
    <row r="6555" spans="1:3" x14ac:dyDescent="0.25">
      <c r="A6555" t="s">
        <v>6615</v>
      </c>
      <c r="B6555" t="s">
        <v>8349</v>
      </c>
      <c r="C6555" t="s">
        <v>15310</v>
      </c>
    </row>
    <row r="6556" spans="1:3" x14ac:dyDescent="0.25">
      <c r="A6556" t="s">
        <v>6616</v>
      </c>
      <c r="B6556" t="s">
        <v>15311</v>
      </c>
      <c r="C6556" t="s">
        <v>8365</v>
      </c>
    </row>
    <row r="6557" spans="1:3" x14ac:dyDescent="0.25">
      <c r="A6557" t="s">
        <v>6617</v>
      </c>
      <c r="B6557" t="s">
        <v>15312</v>
      </c>
      <c r="C6557" t="s">
        <v>8707</v>
      </c>
    </row>
    <row r="6558" spans="1:3" x14ac:dyDescent="0.25">
      <c r="A6558" t="s">
        <v>6618</v>
      </c>
      <c r="B6558" t="s">
        <v>15313</v>
      </c>
      <c r="C6558" t="s">
        <v>8348</v>
      </c>
    </row>
    <row r="6559" spans="1:3" x14ac:dyDescent="0.25">
      <c r="A6559" t="s">
        <v>6619</v>
      </c>
      <c r="B6559" t="s">
        <v>8691</v>
      </c>
      <c r="C6559" t="s">
        <v>15314</v>
      </c>
    </row>
    <row r="6560" spans="1:3" x14ac:dyDescent="0.25">
      <c r="A6560" t="s">
        <v>6620</v>
      </c>
      <c r="B6560" t="s">
        <v>8349</v>
      </c>
      <c r="C6560" t="s">
        <v>15315</v>
      </c>
    </row>
    <row r="6561" spans="1:3" x14ac:dyDescent="0.25">
      <c r="A6561" t="s">
        <v>6621</v>
      </c>
      <c r="B6561" t="s">
        <v>8482</v>
      </c>
      <c r="C6561" t="s">
        <v>15316</v>
      </c>
    </row>
    <row r="6562" spans="1:3" x14ac:dyDescent="0.25">
      <c r="A6562" t="s">
        <v>6622</v>
      </c>
      <c r="B6562" t="s">
        <v>15317</v>
      </c>
      <c r="C6562" t="s">
        <v>8346</v>
      </c>
    </row>
    <row r="6563" spans="1:3" x14ac:dyDescent="0.25">
      <c r="A6563" t="s">
        <v>6623</v>
      </c>
      <c r="B6563" t="s">
        <v>15318</v>
      </c>
      <c r="C6563" t="s">
        <v>8459</v>
      </c>
    </row>
    <row r="6564" spans="1:3" x14ac:dyDescent="0.25">
      <c r="A6564" t="s">
        <v>6624</v>
      </c>
      <c r="B6564" t="s">
        <v>15319</v>
      </c>
      <c r="C6564" t="s">
        <v>15320</v>
      </c>
    </row>
    <row r="6565" spans="1:3" x14ac:dyDescent="0.25">
      <c r="A6565" t="s">
        <v>6625</v>
      </c>
      <c r="B6565" t="s">
        <v>15321</v>
      </c>
      <c r="C6565" t="s">
        <v>8348</v>
      </c>
    </row>
    <row r="6566" spans="1:3" x14ac:dyDescent="0.25">
      <c r="A6566" t="s">
        <v>6626</v>
      </c>
      <c r="B6566" t="s">
        <v>15322</v>
      </c>
      <c r="C6566" t="s">
        <v>8346</v>
      </c>
    </row>
    <row r="6567" spans="1:3" x14ac:dyDescent="0.25">
      <c r="A6567" t="s">
        <v>6627</v>
      </c>
      <c r="B6567" t="s">
        <v>8349</v>
      </c>
      <c r="C6567" t="s">
        <v>15323</v>
      </c>
    </row>
    <row r="6568" spans="1:3" x14ac:dyDescent="0.25">
      <c r="A6568" t="s">
        <v>6628</v>
      </c>
      <c r="B6568" t="s">
        <v>15324</v>
      </c>
      <c r="C6568" t="s">
        <v>8392</v>
      </c>
    </row>
    <row r="6569" spans="1:3" x14ac:dyDescent="0.25">
      <c r="A6569" t="s">
        <v>6629</v>
      </c>
      <c r="B6569" t="s">
        <v>15325</v>
      </c>
      <c r="C6569" t="s">
        <v>8392</v>
      </c>
    </row>
    <row r="6570" spans="1:3" x14ac:dyDescent="0.25">
      <c r="A6570" t="s">
        <v>6630</v>
      </c>
      <c r="B6570" t="s">
        <v>10302</v>
      </c>
      <c r="C6570" t="s">
        <v>15326</v>
      </c>
    </row>
    <row r="6571" spans="1:3" x14ac:dyDescent="0.25">
      <c r="A6571" t="s">
        <v>6631</v>
      </c>
      <c r="B6571" t="s">
        <v>15327</v>
      </c>
      <c r="C6571" t="s">
        <v>8411</v>
      </c>
    </row>
    <row r="6572" spans="1:3" x14ac:dyDescent="0.25">
      <c r="A6572" t="s">
        <v>6632</v>
      </c>
      <c r="B6572" t="s">
        <v>15328</v>
      </c>
      <c r="C6572" t="s">
        <v>8492</v>
      </c>
    </row>
    <row r="6573" spans="1:3" x14ac:dyDescent="0.25">
      <c r="A6573" t="s">
        <v>6633</v>
      </c>
      <c r="B6573" t="s">
        <v>8349</v>
      </c>
      <c r="C6573" t="s">
        <v>15329</v>
      </c>
    </row>
    <row r="6574" spans="1:3" x14ac:dyDescent="0.25">
      <c r="A6574" t="s">
        <v>6634</v>
      </c>
      <c r="B6574" t="s">
        <v>15330</v>
      </c>
      <c r="C6574" t="s">
        <v>8342</v>
      </c>
    </row>
    <row r="6575" spans="1:3" x14ac:dyDescent="0.25">
      <c r="A6575" t="s">
        <v>6635</v>
      </c>
      <c r="B6575" t="s">
        <v>15331</v>
      </c>
      <c r="C6575" t="s">
        <v>8344</v>
      </c>
    </row>
    <row r="6576" spans="1:3" x14ac:dyDescent="0.25">
      <c r="A6576" t="s">
        <v>6636</v>
      </c>
      <c r="B6576" t="s">
        <v>8349</v>
      </c>
      <c r="C6576" t="s">
        <v>15332</v>
      </c>
    </row>
    <row r="6577" spans="1:3" x14ac:dyDescent="0.25">
      <c r="A6577" t="s">
        <v>6637</v>
      </c>
      <c r="B6577" t="s">
        <v>8885</v>
      </c>
      <c r="C6577" t="s">
        <v>15333</v>
      </c>
    </row>
    <row r="6578" spans="1:3" x14ac:dyDescent="0.25">
      <c r="A6578" t="s">
        <v>6638</v>
      </c>
      <c r="B6578" t="s">
        <v>8349</v>
      </c>
      <c r="C6578" t="s">
        <v>15334</v>
      </c>
    </row>
    <row r="6579" spans="1:3" x14ac:dyDescent="0.25">
      <c r="A6579" t="s">
        <v>397</v>
      </c>
      <c r="B6579" t="s">
        <v>15335</v>
      </c>
      <c r="C6579" t="s">
        <v>8379</v>
      </c>
    </row>
    <row r="6580" spans="1:3" x14ac:dyDescent="0.25">
      <c r="A6580" t="s">
        <v>142</v>
      </c>
      <c r="B6580" t="s">
        <v>15336</v>
      </c>
      <c r="C6580" t="s">
        <v>8379</v>
      </c>
    </row>
    <row r="6581" spans="1:3" x14ac:dyDescent="0.25">
      <c r="A6581" t="s">
        <v>398</v>
      </c>
      <c r="B6581" t="s">
        <v>15337</v>
      </c>
      <c r="C6581" t="s">
        <v>8379</v>
      </c>
    </row>
    <row r="6582" spans="1:3" x14ac:dyDescent="0.25">
      <c r="A6582" t="s">
        <v>6639</v>
      </c>
      <c r="B6582" t="s">
        <v>15338</v>
      </c>
      <c r="C6582" t="s">
        <v>8365</v>
      </c>
    </row>
    <row r="6583" spans="1:3" x14ac:dyDescent="0.25">
      <c r="A6583" t="s">
        <v>6640</v>
      </c>
      <c r="B6583" t="s">
        <v>8349</v>
      </c>
      <c r="C6583" t="s">
        <v>15339</v>
      </c>
    </row>
    <row r="6584" spans="1:3" x14ac:dyDescent="0.25">
      <c r="A6584" t="s">
        <v>6641</v>
      </c>
      <c r="B6584" t="s">
        <v>15340</v>
      </c>
      <c r="C6584" t="s">
        <v>8365</v>
      </c>
    </row>
    <row r="6585" spans="1:3" x14ac:dyDescent="0.25">
      <c r="A6585" t="s">
        <v>6642</v>
      </c>
      <c r="B6585" t="s">
        <v>15341</v>
      </c>
      <c r="C6585" t="s">
        <v>8365</v>
      </c>
    </row>
    <row r="6586" spans="1:3" x14ac:dyDescent="0.25">
      <c r="A6586" t="s">
        <v>6643</v>
      </c>
      <c r="B6586" t="s">
        <v>15342</v>
      </c>
      <c r="C6586" t="s">
        <v>8365</v>
      </c>
    </row>
    <row r="6587" spans="1:3" x14ac:dyDescent="0.25">
      <c r="A6587" t="s">
        <v>6644</v>
      </c>
      <c r="B6587" t="s">
        <v>15343</v>
      </c>
      <c r="C6587" t="s">
        <v>8401</v>
      </c>
    </row>
    <row r="6588" spans="1:3" x14ac:dyDescent="0.25">
      <c r="A6588" t="s">
        <v>6645</v>
      </c>
      <c r="B6588" t="s">
        <v>15344</v>
      </c>
      <c r="C6588" t="s">
        <v>8401</v>
      </c>
    </row>
    <row r="6589" spans="1:3" x14ac:dyDescent="0.25">
      <c r="A6589" t="s">
        <v>6646</v>
      </c>
      <c r="B6589" t="s">
        <v>15345</v>
      </c>
      <c r="C6589" t="s">
        <v>15346</v>
      </c>
    </row>
    <row r="6590" spans="1:3" x14ac:dyDescent="0.25">
      <c r="A6590" t="s">
        <v>6647</v>
      </c>
      <c r="B6590" t="s">
        <v>15347</v>
      </c>
      <c r="C6590" t="s">
        <v>8346</v>
      </c>
    </row>
    <row r="6591" spans="1:3" x14ac:dyDescent="0.25">
      <c r="A6591" t="s">
        <v>6648</v>
      </c>
      <c r="B6591" t="s">
        <v>15348</v>
      </c>
      <c r="C6591" t="s">
        <v>8406</v>
      </c>
    </row>
    <row r="6592" spans="1:3" x14ac:dyDescent="0.25">
      <c r="A6592" t="s">
        <v>8200</v>
      </c>
      <c r="B6592" t="s">
        <v>15349</v>
      </c>
      <c r="C6592" t="s">
        <v>8411</v>
      </c>
    </row>
    <row r="6593" spans="1:3" x14ac:dyDescent="0.25">
      <c r="A6593" t="s">
        <v>6650</v>
      </c>
      <c r="B6593" t="s">
        <v>10068</v>
      </c>
      <c r="C6593" t="s">
        <v>15350</v>
      </c>
    </row>
    <row r="6594" spans="1:3" x14ac:dyDescent="0.25">
      <c r="A6594" t="s">
        <v>6651</v>
      </c>
      <c r="B6594" t="s">
        <v>8523</v>
      </c>
      <c r="C6594" t="s">
        <v>15351</v>
      </c>
    </row>
    <row r="6595" spans="1:3" x14ac:dyDescent="0.25">
      <c r="A6595" t="s">
        <v>6652</v>
      </c>
      <c r="B6595" t="s">
        <v>15352</v>
      </c>
      <c r="C6595" t="s">
        <v>8401</v>
      </c>
    </row>
    <row r="6596" spans="1:3" x14ac:dyDescent="0.25">
      <c r="A6596" t="s">
        <v>6653</v>
      </c>
      <c r="B6596" t="s">
        <v>8349</v>
      </c>
      <c r="C6596" t="s">
        <v>15353</v>
      </c>
    </row>
    <row r="6597" spans="1:3" x14ac:dyDescent="0.25">
      <c r="A6597" t="s">
        <v>6654</v>
      </c>
      <c r="B6597" t="s">
        <v>15354</v>
      </c>
      <c r="C6597" t="s">
        <v>8365</v>
      </c>
    </row>
    <row r="6598" spans="1:3" x14ac:dyDescent="0.25">
      <c r="A6598" t="s">
        <v>8246</v>
      </c>
      <c r="B6598" t="s">
        <v>15355</v>
      </c>
      <c r="C6598" t="s">
        <v>8406</v>
      </c>
    </row>
    <row r="6599" spans="1:3" x14ac:dyDescent="0.25">
      <c r="A6599" t="s">
        <v>6656</v>
      </c>
      <c r="B6599" t="s">
        <v>15356</v>
      </c>
      <c r="C6599" t="s">
        <v>8344</v>
      </c>
    </row>
    <row r="6600" spans="1:3" x14ac:dyDescent="0.25">
      <c r="A6600" t="s">
        <v>6657</v>
      </c>
      <c r="B6600" t="s">
        <v>15357</v>
      </c>
      <c r="C6600" t="s">
        <v>8452</v>
      </c>
    </row>
    <row r="6601" spans="1:3" x14ac:dyDescent="0.25">
      <c r="A6601" t="s">
        <v>6658</v>
      </c>
      <c r="B6601" t="s">
        <v>15358</v>
      </c>
      <c r="C6601" t="s">
        <v>8342</v>
      </c>
    </row>
    <row r="6602" spans="1:3" x14ac:dyDescent="0.25">
      <c r="A6602" t="s">
        <v>6659</v>
      </c>
      <c r="B6602" t="s">
        <v>8476</v>
      </c>
      <c r="C6602" t="s">
        <v>15359</v>
      </c>
    </row>
    <row r="6603" spans="1:3" x14ac:dyDescent="0.25">
      <c r="A6603" t="s">
        <v>6660</v>
      </c>
      <c r="B6603" t="s">
        <v>8619</v>
      </c>
      <c r="C6603" t="s">
        <v>15360</v>
      </c>
    </row>
    <row r="6604" spans="1:3" x14ac:dyDescent="0.25">
      <c r="A6604" t="s">
        <v>6661</v>
      </c>
      <c r="B6604" t="s">
        <v>15361</v>
      </c>
      <c r="C6604" t="s">
        <v>8459</v>
      </c>
    </row>
    <row r="6605" spans="1:3" x14ac:dyDescent="0.25">
      <c r="A6605" t="s">
        <v>6662</v>
      </c>
      <c r="B6605" t="s">
        <v>15362</v>
      </c>
      <c r="C6605" t="s">
        <v>8344</v>
      </c>
    </row>
    <row r="6606" spans="1:3" x14ac:dyDescent="0.25">
      <c r="A6606" t="s">
        <v>6663</v>
      </c>
      <c r="B6606" t="s">
        <v>15363</v>
      </c>
      <c r="C6606" t="s">
        <v>8383</v>
      </c>
    </row>
    <row r="6607" spans="1:3" x14ac:dyDescent="0.25">
      <c r="A6607" t="s">
        <v>6664</v>
      </c>
      <c r="B6607" t="s">
        <v>8349</v>
      </c>
      <c r="C6607" t="s">
        <v>15364</v>
      </c>
    </row>
    <row r="6608" spans="1:3" x14ac:dyDescent="0.25">
      <c r="A6608" t="s">
        <v>6665</v>
      </c>
      <c r="B6608" t="s">
        <v>15365</v>
      </c>
      <c r="C6608" t="s">
        <v>8348</v>
      </c>
    </row>
    <row r="6609" spans="1:3" x14ac:dyDescent="0.25">
      <c r="A6609" t="s">
        <v>6666</v>
      </c>
      <c r="B6609" t="s">
        <v>15366</v>
      </c>
      <c r="C6609" t="s">
        <v>8365</v>
      </c>
    </row>
    <row r="6610" spans="1:3" x14ac:dyDescent="0.25">
      <c r="A6610" t="s">
        <v>6667</v>
      </c>
      <c r="B6610" t="s">
        <v>8359</v>
      </c>
      <c r="C6610" t="s">
        <v>15367</v>
      </c>
    </row>
    <row r="6611" spans="1:3" x14ac:dyDescent="0.25">
      <c r="A6611" t="s">
        <v>6668</v>
      </c>
      <c r="B6611" t="s">
        <v>15368</v>
      </c>
      <c r="C6611" t="s">
        <v>8459</v>
      </c>
    </row>
    <row r="6612" spans="1:3" x14ac:dyDescent="0.25">
      <c r="A6612" t="s">
        <v>6669</v>
      </c>
      <c r="B6612" t="s">
        <v>15369</v>
      </c>
      <c r="C6612" t="s">
        <v>8517</v>
      </c>
    </row>
    <row r="6613" spans="1:3" x14ac:dyDescent="0.25">
      <c r="A6613" t="s">
        <v>6670</v>
      </c>
      <c r="B6613" t="s">
        <v>8349</v>
      </c>
      <c r="C6613" t="s">
        <v>15370</v>
      </c>
    </row>
    <row r="6614" spans="1:3" x14ac:dyDescent="0.25">
      <c r="A6614" t="s">
        <v>6671</v>
      </c>
      <c r="B6614" t="s">
        <v>15371</v>
      </c>
      <c r="C6614" t="s">
        <v>8346</v>
      </c>
    </row>
    <row r="6615" spans="1:3" x14ac:dyDescent="0.25">
      <c r="A6615" t="s">
        <v>6672</v>
      </c>
      <c r="B6615" t="s">
        <v>8349</v>
      </c>
      <c r="C6615" t="s">
        <v>15372</v>
      </c>
    </row>
    <row r="6616" spans="1:3" x14ac:dyDescent="0.25">
      <c r="A6616" t="s">
        <v>6673</v>
      </c>
      <c r="B6616" t="s">
        <v>8523</v>
      </c>
      <c r="C6616" t="s">
        <v>15373</v>
      </c>
    </row>
    <row r="6617" spans="1:3" x14ac:dyDescent="0.25">
      <c r="A6617" t="s">
        <v>6674</v>
      </c>
      <c r="B6617" t="s">
        <v>15374</v>
      </c>
      <c r="C6617" t="s">
        <v>8392</v>
      </c>
    </row>
    <row r="6618" spans="1:3" x14ac:dyDescent="0.25">
      <c r="A6618" t="s">
        <v>6675</v>
      </c>
      <c r="B6618" t="s">
        <v>8349</v>
      </c>
      <c r="C6618" t="s">
        <v>15375</v>
      </c>
    </row>
    <row r="6619" spans="1:3" x14ac:dyDescent="0.25">
      <c r="A6619" t="s">
        <v>219</v>
      </c>
      <c r="B6619" t="s">
        <v>15376</v>
      </c>
      <c r="C6619" t="s">
        <v>8379</v>
      </c>
    </row>
    <row r="6620" spans="1:3" x14ac:dyDescent="0.25">
      <c r="A6620" t="s">
        <v>220</v>
      </c>
      <c r="B6620" t="s">
        <v>15377</v>
      </c>
      <c r="C6620" t="s">
        <v>8379</v>
      </c>
    </row>
    <row r="6621" spans="1:3" x14ac:dyDescent="0.25">
      <c r="A6621" t="s">
        <v>6676</v>
      </c>
      <c r="B6621" t="s">
        <v>15378</v>
      </c>
      <c r="C6621" t="s">
        <v>8346</v>
      </c>
    </row>
    <row r="6622" spans="1:3" x14ac:dyDescent="0.25">
      <c r="A6622" t="s">
        <v>6677</v>
      </c>
      <c r="B6622" t="s">
        <v>15379</v>
      </c>
      <c r="C6622" t="s">
        <v>8411</v>
      </c>
    </row>
    <row r="6623" spans="1:3" x14ac:dyDescent="0.25">
      <c r="A6623" t="s">
        <v>6678</v>
      </c>
      <c r="B6623" t="s">
        <v>15380</v>
      </c>
      <c r="C6623" t="s">
        <v>9220</v>
      </c>
    </row>
    <row r="6624" spans="1:3" x14ac:dyDescent="0.25">
      <c r="A6624" t="s">
        <v>6679</v>
      </c>
      <c r="B6624" t="s">
        <v>15381</v>
      </c>
      <c r="C6624" t="s">
        <v>8346</v>
      </c>
    </row>
    <row r="6625" spans="1:3" x14ac:dyDescent="0.25">
      <c r="A6625" t="s">
        <v>6680</v>
      </c>
      <c r="B6625" t="s">
        <v>15382</v>
      </c>
      <c r="C6625" t="s">
        <v>8342</v>
      </c>
    </row>
    <row r="6626" spans="1:3" x14ac:dyDescent="0.25">
      <c r="A6626" t="s">
        <v>6681</v>
      </c>
      <c r="B6626" t="s">
        <v>8349</v>
      </c>
      <c r="C6626" t="s">
        <v>15383</v>
      </c>
    </row>
    <row r="6627" spans="1:3" x14ac:dyDescent="0.25">
      <c r="A6627" t="s">
        <v>6682</v>
      </c>
      <c r="B6627" t="s">
        <v>8349</v>
      </c>
      <c r="C6627" t="s">
        <v>15384</v>
      </c>
    </row>
    <row r="6628" spans="1:3" x14ac:dyDescent="0.25">
      <c r="A6628" t="s">
        <v>6683</v>
      </c>
      <c r="B6628" t="s">
        <v>15385</v>
      </c>
      <c r="C6628" t="s">
        <v>8459</v>
      </c>
    </row>
    <row r="6629" spans="1:3" x14ac:dyDescent="0.25">
      <c r="A6629" t="s">
        <v>399</v>
      </c>
      <c r="B6629" t="s">
        <v>15386</v>
      </c>
      <c r="C6629" t="s">
        <v>8379</v>
      </c>
    </row>
    <row r="6630" spans="1:3" x14ac:dyDescent="0.25">
      <c r="A6630" t="s">
        <v>6684</v>
      </c>
      <c r="B6630" t="s">
        <v>15387</v>
      </c>
      <c r="C6630" t="s">
        <v>8348</v>
      </c>
    </row>
    <row r="6631" spans="1:3" x14ac:dyDescent="0.25">
      <c r="A6631" t="s">
        <v>6685</v>
      </c>
      <c r="B6631" t="s">
        <v>9203</v>
      </c>
      <c r="C6631" t="s">
        <v>15388</v>
      </c>
    </row>
    <row r="6632" spans="1:3" x14ac:dyDescent="0.25">
      <c r="A6632" t="s">
        <v>6686</v>
      </c>
      <c r="B6632" t="s">
        <v>15389</v>
      </c>
      <c r="C6632" t="s">
        <v>8346</v>
      </c>
    </row>
    <row r="6633" spans="1:3" x14ac:dyDescent="0.25">
      <c r="A6633" t="s">
        <v>6687</v>
      </c>
      <c r="B6633" t="s">
        <v>15390</v>
      </c>
      <c r="C6633" t="s">
        <v>8346</v>
      </c>
    </row>
    <row r="6634" spans="1:3" x14ac:dyDescent="0.25">
      <c r="A6634" t="s">
        <v>6688</v>
      </c>
      <c r="B6634" t="s">
        <v>15391</v>
      </c>
      <c r="C6634" t="s">
        <v>8346</v>
      </c>
    </row>
    <row r="6635" spans="1:3" x14ac:dyDescent="0.25">
      <c r="A6635" t="s">
        <v>6689</v>
      </c>
      <c r="B6635" t="s">
        <v>15392</v>
      </c>
      <c r="C6635" t="s">
        <v>8379</v>
      </c>
    </row>
    <row r="6636" spans="1:3" x14ac:dyDescent="0.25">
      <c r="A6636" t="s">
        <v>6690</v>
      </c>
      <c r="B6636" t="s">
        <v>8349</v>
      </c>
      <c r="C6636" t="s">
        <v>15393</v>
      </c>
    </row>
    <row r="6637" spans="1:3" x14ac:dyDescent="0.25">
      <c r="A6637" t="s">
        <v>6691</v>
      </c>
      <c r="B6637" t="s">
        <v>15394</v>
      </c>
      <c r="C6637" t="s">
        <v>8383</v>
      </c>
    </row>
    <row r="6638" spans="1:3" x14ac:dyDescent="0.25">
      <c r="A6638" t="s">
        <v>6692</v>
      </c>
      <c r="B6638" t="s">
        <v>15395</v>
      </c>
      <c r="C6638" t="s">
        <v>8365</v>
      </c>
    </row>
    <row r="6639" spans="1:3" x14ac:dyDescent="0.25">
      <c r="A6639" t="s">
        <v>6693</v>
      </c>
      <c r="B6639" t="s">
        <v>8349</v>
      </c>
      <c r="C6639" t="s">
        <v>15396</v>
      </c>
    </row>
    <row r="6640" spans="1:3" x14ac:dyDescent="0.25">
      <c r="A6640" t="s">
        <v>6694</v>
      </c>
      <c r="B6640" t="s">
        <v>15397</v>
      </c>
      <c r="C6640" t="s">
        <v>8499</v>
      </c>
    </row>
    <row r="6641" spans="1:3" x14ac:dyDescent="0.25">
      <c r="A6641" t="s">
        <v>6695</v>
      </c>
      <c r="B6641" t="s">
        <v>15398</v>
      </c>
      <c r="C6641" t="s">
        <v>8344</v>
      </c>
    </row>
    <row r="6642" spans="1:3" x14ac:dyDescent="0.25">
      <c r="A6642" t="s">
        <v>6696</v>
      </c>
      <c r="B6642" t="s">
        <v>8349</v>
      </c>
      <c r="C6642" t="s">
        <v>15399</v>
      </c>
    </row>
    <row r="6643" spans="1:3" x14ac:dyDescent="0.25">
      <c r="A6643" t="s">
        <v>6697</v>
      </c>
      <c r="B6643" t="s">
        <v>15400</v>
      </c>
      <c r="C6643" t="s">
        <v>8707</v>
      </c>
    </row>
    <row r="6644" spans="1:3" x14ac:dyDescent="0.25">
      <c r="A6644" t="s">
        <v>8295</v>
      </c>
      <c r="B6644" t="s">
        <v>8349</v>
      </c>
      <c r="C6644" t="s">
        <v>15401</v>
      </c>
    </row>
    <row r="6645" spans="1:3" x14ac:dyDescent="0.25">
      <c r="A6645" t="s">
        <v>6699</v>
      </c>
      <c r="B6645" t="s">
        <v>15402</v>
      </c>
      <c r="C6645" t="s">
        <v>15403</v>
      </c>
    </row>
    <row r="6646" spans="1:3" x14ac:dyDescent="0.25">
      <c r="A6646" t="s">
        <v>6700</v>
      </c>
      <c r="B6646" t="s">
        <v>15404</v>
      </c>
      <c r="C6646" t="s">
        <v>8452</v>
      </c>
    </row>
    <row r="6647" spans="1:3" x14ac:dyDescent="0.25">
      <c r="A6647" t="s">
        <v>6701</v>
      </c>
      <c r="B6647" t="s">
        <v>15405</v>
      </c>
      <c r="C6647" t="s">
        <v>8348</v>
      </c>
    </row>
    <row r="6648" spans="1:3" x14ac:dyDescent="0.25">
      <c r="A6648" t="s">
        <v>6702</v>
      </c>
      <c r="B6648" t="s">
        <v>15406</v>
      </c>
      <c r="C6648" t="s">
        <v>8365</v>
      </c>
    </row>
    <row r="6649" spans="1:3" x14ac:dyDescent="0.25">
      <c r="A6649" t="s">
        <v>6703</v>
      </c>
      <c r="B6649" t="s">
        <v>15407</v>
      </c>
      <c r="C6649" t="s">
        <v>8801</v>
      </c>
    </row>
    <row r="6650" spans="1:3" x14ac:dyDescent="0.25">
      <c r="A6650" t="s">
        <v>6704</v>
      </c>
      <c r="B6650" t="s">
        <v>15408</v>
      </c>
      <c r="C6650" t="s">
        <v>8342</v>
      </c>
    </row>
    <row r="6651" spans="1:3" x14ac:dyDescent="0.25">
      <c r="A6651" t="s">
        <v>6705</v>
      </c>
      <c r="B6651" t="s">
        <v>15409</v>
      </c>
      <c r="C6651" t="s">
        <v>8344</v>
      </c>
    </row>
    <row r="6652" spans="1:3" x14ac:dyDescent="0.25">
      <c r="A6652" t="s">
        <v>6706</v>
      </c>
      <c r="B6652" t="s">
        <v>15410</v>
      </c>
      <c r="C6652" t="s">
        <v>8365</v>
      </c>
    </row>
    <row r="6653" spans="1:3" x14ac:dyDescent="0.25">
      <c r="A6653" t="s">
        <v>6707</v>
      </c>
      <c r="B6653" t="s">
        <v>15411</v>
      </c>
      <c r="C6653" t="s">
        <v>8344</v>
      </c>
    </row>
    <row r="6654" spans="1:3" x14ac:dyDescent="0.25">
      <c r="A6654" t="s">
        <v>6708</v>
      </c>
      <c r="B6654" t="s">
        <v>15412</v>
      </c>
      <c r="C6654" t="s">
        <v>8379</v>
      </c>
    </row>
    <row r="6655" spans="1:3" x14ac:dyDescent="0.25">
      <c r="A6655" t="s">
        <v>6709</v>
      </c>
      <c r="B6655" t="s">
        <v>8349</v>
      </c>
      <c r="C6655" t="s">
        <v>15413</v>
      </c>
    </row>
    <row r="6656" spans="1:3" x14ac:dyDescent="0.25">
      <c r="A6656" t="s">
        <v>6710</v>
      </c>
      <c r="B6656" t="s">
        <v>8359</v>
      </c>
      <c r="C6656" t="s">
        <v>15414</v>
      </c>
    </row>
    <row r="6657" spans="1:3" x14ac:dyDescent="0.25">
      <c r="A6657" t="s">
        <v>6711</v>
      </c>
      <c r="B6657" t="s">
        <v>15415</v>
      </c>
      <c r="C6657" t="s">
        <v>15416</v>
      </c>
    </row>
    <row r="6658" spans="1:3" x14ac:dyDescent="0.25">
      <c r="A6658" t="s">
        <v>6712</v>
      </c>
      <c r="B6658" t="s">
        <v>15417</v>
      </c>
      <c r="C6658" t="s">
        <v>8411</v>
      </c>
    </row>
    <row r="6659" spans="1:3" x14ac:dyDescent="0.25">
      <c r="A6659" t="s">
        <v>6713</v>
      </c>
      <c r="B6659" t="s">
        <v>15418</v>
      </c>
      <c r="C6659" t="s">
        <v>8488</v>
      </c>
    </row>
    <row r="6660" spans="1:3" x14ac:dyDescent="0.25">
      <c r="A6660" t="s">
        <v>6714</v>
      </c>
      <c r="B6660" t="s">
        <v>15419</v>
      </c>
      <c r="C6660" t="s">
        <v>8401</v>
      </c>
    </row>
    <row r="6661" spans="1:3" x14ac:dyDescent="0.25">
      <c r="A6661" t="s">
        <v>143</v>
      </c>
      <c r="B6661" t="s">
        <v>15420</v>
      </c>
      <c r="C6661" t="s">
        <v>8379</v>
      </c>
    </row>
    <row r="6662" spans="1:3" x14ac:dyDescent="0.25">
      <c r="A6662" t="s">
        <v>8323</v>
      </c>
      <c r="B6662" t="s">
        <v>15421</v>
      </c>
      <c r="C6662" t="s">
        <v>8383</v>
      </c>
    </row>
    <row r="6663" spans="1:3" x14ac:dyDescent="0.25">
      <c r="A6663" t="s">
        <v>6716</v>
      </c>
      <c r="B6663" t="s">
        <v>15422</v>
      </c>
      <c r="C6663" t="s">
        <v>8499</v>
      </c>
    </row>
    <row r="6664" spans="1:3" x14ac:dyDescent="0.25">
      <c r="A6664" t="s">
        <v>300</v>
      </c>
      <c r="B6664" t="s">
        <v>8403</v>
      </c>
      <c r="C6664" t="s">
        <v>15423</v>
      </c>
    </row>
    <row r="6665" spans="1:3" x14ac:dyDescent="0.25">
      <c r="A6665" t="s">
        <v>6717</v>
      </c>
      <c r="B6665" t="s">
        <v>15424</v>
      </c>
      <c r="C6665" t="s">
        <v>8383</v>
      </c>
    </row>
    <row r="6666" spans="1:3" x14ac:dyDescent="0.25">
      <c r="A6666" t="s">
        <v>6718</v>
      </c>
      <c r="B6666" t="s">
        <v>15425</v>
      </c>
      <c r="C6666" t="s">
        <v>8383</v>
      </c>
    </row>
    <row r="6667" spans="1:3" x14ac:dyDescent="0.25">
      <c r="A6667" t="s">
        <v>6719</v>
      </c>
      <c r="B6667" t="s">
        <v>15426</v>
      </c>
      <c r="C6667" t="s">
        <v>8365</v>
      </c>
    </row>
    <row r="6668" spans="1:3" x14ac:dyDescent="0.25">
      <c r="A6668" t="s">
        <v>6720</v>
      </c>
      <c r="B6668" t="s">
        <v>15427</v>
      </c>
      <c r="C6668" t="s">
        <v>8365</v>
      </c>
    </row>
    <row r="6669" spans="1:3" x14ac:dyDescent="0.25">
      <c r="A6669" t="s">
        <v>6721</v>
      </c>
      <c r="B6669" t="s">
        <v>15428</v>
      </c>
      <c r="C6669" t="s">
        <v>8988</v>
      </c>
    </row>
    <row r="6670" spans="1:3" x14ac:dyDescent="0.25">
      <c r="A6670" t="s">
        <v>6722</v>
      </c>
      <c r="B6670" t="s">
        <v>15429</v>
      </c>
      <c r="C6670" t="s">
        <v>8401</v>
      </c>
    </row>
    <row r="6671" spans="1:3" x14ac:dyDescent="0.25">
      <c r="A6671" t="s">
        <v>6723</v>
      </c>
      <c r="B6671" t="s">
        <v>8349</v>
      </c>
      <c r="C6671" t="s">
        <v>15430</v>
      </c>
    </row>
    <row r="6672" spans="1:3" x14ac:dyDescent="0.25">
      <c r="A6672" t="s">
        <v>6724</v>
      </c>
      <c r="B6672" t="s">
        <v>8523</v>
      </c>
      <c r="C6672" t="s">
        <v>15431</v>
      </c>
    </row>
    <row r="6673" spans="1:3" x14ac:dyDescent="0.25">
      <c r="A6673" t="s">
        <v>6725</v>
      </c>
      <c r="B6673" t="s">
        <v>15432</v>
      </c>
      <c r="C6673" t="s">
        <v>10622</v>
      </c>
    </row>
    <row r="6674" spans="1:3" x14ac:dyDescent="0.25">
      <c r="A6674" t="s">
        <v>6726</v>
      </c>
      <c r="B6674" t="s">
        <v>15433</v>
      </c>
      <c r="C6674" t="s">
        <v>8352</v>
      </c>
    </row>
    <row r="6675" spans="1:3" x14ac:dyDescent="0.25">
      <c r="A6675" t="s">
        <v>6727</v>
      </c>
      <c r="B6675" t="s">
        <v>15434</v>
      </c>
      <c r="C6675" t="s">
        <v>8346</v>
      </c>
    </row>
    <row r="6676" spans="1:3" x14ac:dyDescent="0.25">
      <c r="A6676" t="s">
        <v>6728</v>
      </c>
      <c r="B6676" t="s">
        <v>15435</v>
      </c>
      <c r="C6676" t="s">
        <v>8379</v>
      </c>
    </row>
    <row r="6677" spans="1:3" x14ac:dyDescent="0.25">
      <c r="A6677" t="s">
        <v>221</v>
      </c>
      <c r="B6677" t="s">
        <v>15436</v>
      </c>
      <c r="C6677" t="s">
        <v>8379</v>
      </c>
    </row>
    <row r="6678" spans="1:3" x14ac:dyDescent="0.25">
      <c r="A6678" t="s">
        <v>400</v>
      </c>
      <c r="B6678" t="s">
        <v>15437</v>
      </c>
      <c r="C6678" t="s">
        <v>8379</v>
      </c>
    </row>
    <row r="6679" spans="1:3" x14ac:dyDescent="0.25">
      <c r="A6679" t="s">
        <v>6729</v>
      </c>
      <c r="B6679" t="s">
        <v>15438</v>
      </c>
      <c r="C6679" t="s">
        <v>8344</v>
      </c>
    </row>
    <row r="6680" spans="1:3" x14ac:dyDescent="0.25">
      <c r="A6680" t="s">
        <v>6730</v>
      </c>
      <c r="B6680" t="s">
        <v>15439</v>
      </c>
      <c r="C6680" t="s">
        <v>8383</v>
      </c>
    </row>
    <row r="6681" spans="1:3" x14ac:dyDescent="0.25">
      <c r="A6681" t="s">
        <v>6731</v>
      </c>
      <c r="B6681" t="s">
        <v>15440</v>
      </c>
      <c r="C6681" t="s">
        <v>8401</v>
      </c>
    </row>
    <row r="6682" spans="1:3" x14ac:dyDescent="0.25">
      <c r="A6682" t="s">
        <v>6732</v>
      </c>
      <c r="B6682" t="s">
        <v>8754</v>
      </c>
      <c r="C6682" t="s">
        <v>15441</v>
      </c>
    </row>
    <row r="6683" spans="1:3" x14ac:dyDescent="0.25">
      <c r="A6683" t="s">
        <v>6733</v>
      </c>
      <c r="B6683" t="s">
        <v>8403</v>
      </c>
      <c r="C6683" t="s">
        <v>15442</v>
      </c>
    </row>
    <row r="6684" spans="1:3" x14ac:dyDescent="0.25">
      <c r="A6684" t="s">
        <v>6734</v>
      </c>
      <c r="B6684" t="s">
        <v>15443</v>
      </c>
      <c r="C6684" t="s">
        <v>8401</v>
      </c>
    </row>
    <row r="6685" spans="1:3" x14ac:dyDescent="0.25">
      <c r="A6685" t="s">
        <v>6735</v>
      </c>
      <c r="B6685" t="s">
        <v>15444</v>
      </c>
      <c r="C6685" t="s">
        <v>8379</v>
      </c>
    </row>
    <row r="6686" spans="1:3" x14ac:dyDescent="0.25">
      <c r="A6686" t="s">
        <v>6736</v>
      </c>
      <c r="B6686" t="s">
        <v>15445</v>
      </c>
      <c r="C6686" t="s">
        <v>8707</v>
      </c>
    </row>
    <row r="6687" spans="1:3" x14ac:dyDescent="0.25">
      <c r="A6687" t="s">
        <v>6737</v>
      </c>
      <c r="B6687" t="s">
        <v>8349</v>
      </c>
      <c r="C6687" t="s">
        <v>15446</v>
      </c>
    </row>
    <row r="6688" spans="1:3" x14ac:dyDescent="0.25">
      <c r="A6688" t="s">
        <v>6738</v>
      </c>
      <c r="B6688" t="s">
        <v>8403</v>
      </c>
      <c r="C6688" t="s">
        <v>15447</v>
      </c>
    </row>
    <row r="6689" spans="1:3" x14ac:dyDescent="0.25">
      <c r="A6689" t="s">
        <v>222</v>
      </c>
      <c r="B6689" t="s">
        <v>15448</v>
      </c>
      <c r="C6689" t="s">
        <v>8379</v>
      </c>
    </row>
    <row r="6690" spans="1:3" x14ac:dyDescent="0.25">
      <c r="A6690" t="s">
        <v>6739</v>
      </c>
      <c r="B6690" t="s">
        <v>8523</v>
      </c>
      <c r="C6690" t="s">
        <v>15449</v>
      </c>
    </row>
    <row r="6691" spans="1:3" x14ac:dyDescent="0.25">
      <c r="A6691" t="s">
        <v>6740</v>
      </c>
      <c r="B6691" t="s">
        <v>9156</v>
      </c>
      <c r="C6691" t="s">
        <v>15450</v>
      </c>
    </row>
    <row r="6692" spans="1:3" x14ac:dyDescent="0.25">
      <c r="A6692" t="s">
        <v>6741</v>
      </c>
      <c r="B6692" t="s">
        <v>15451</v>
      </c>
      <c r="C6692" t="s">
        <v>8365</v>
      </c>
    </row>
    <row r="6693" spans="1:3" x14ac:dyDescent="0.25">
      <c r="A6693" t="s">
        <v>6742</v>
      </c>
      <c r="B6693" t="s">
        <v>15452</v>
      </c>
      <c r="C6693" t="s">
        <v>15453</v>
      </c>
    </row>
    <row r="6694" spans="1:3" x14ac:dyDescent="0.25">
      <c r="A6694" t="s">
        <v>6743</v>
      </c>
      <c r="B6694" t="s">
        <v>15454</v>
      </c>
      <c r="C6694" t="s">
        <v>8803</v>
      </c>
    </row>
    <row r="6695" spans="1:3" x14ac:dyDescent="0.25">
      <c r="A6695" t="s">
        <v>6744</v>
      </c>
      <c r="B6695" t="s">
        <v>15455</v>
      </c>
      <c r="C6695" t="s">
        <v>8346</v>
      </c>
    </row>
    <row r="6696" spans="1:3" x14ac:dyDescent="0.25">
      <c r="A6696" t="s">
        <v>6745</v>
      </c>
      <c r="B6696" t="s">
        <v>15456</v>
      </c>
      <c r="C6696" t="s">
        <v>8348</v>
      </c>
    </row>
    <row r="6697" spans="1:3" x14ac:dyDescent="0.25">
      <c r="A6697" t="s">
        <v>6746</v>
      </c>
      <c r="B6697" t="s">
        <v>15457</v>
      </c>
      <c r="C6697" t="s">
        <v>8452</v>
      </c>
    </row>
    <row r="6698" spans="1:3" x14ac:dyDescent="0.25">
      <c r="A6698" t="s">
        <v>6747</v>
      </c>
      <c r="B6698" t="s">
        <v>15458</v>
      </c>
      <c r="C6698" t="s">
        <v>8346</v>
      </c>
    </row>
    <row r="6699" spans="1:3" x14ac:dyDescent="0.25">
      <c r="A6699" t="s">
        <v>6748</v>
      </c>
      <c r="B6699" t="s">
        <v>15459</v>
      </c>
      <c r="C6699" t="s">
        <v>8346</v>
      </c>
    </row>
    <row r="6700" spans="1:3" x14ac:dyDescent="0.25">
      <c r="A6700" t="s">
        <v>6749</v>
      </c>
      <c r="B6700" t="s">
        <v>15460</v>
      </c>
      <c r="C6700" t="s">
        <v>8344</v>
      </c>
    </row>
    <row r="6701" spans="1:3" x14ac:dyDescent="0.25">
      <c r="A6701" t="s">
        <v>6750</v>
      </c>
      <c r="B6701" t="s">
        <v>8349</v>
      </c>
      <c r="C6701" t="s">
        <v>15461</v>
      </c>
    </row>
    <row r="6702" spans="1:3" x14ac:dyDescent="0.25">
      <c r="A6702" t="s">
        <v>6751</v>
      </c>
      <c r="B6702" t="s">
        <v>15462</v>
      </c>
      <c r="C6702" t="s">
        <v>8346</v>
      </c>
    </row>
    <row r="6703" spans="1:3" x14ac:dyDescent="0.25">
      <c r="A6703" t="s">
        <v>6752</v>
      </c>
      <c r="B6703" t="s">
        <v>15463</v>
      </c>
      <c r="C6703" t="s">
        <v>8346</v>
      </c>
    </row>
    <row r="6704" spans="1:3" x14ac:dyDescent="0.25">
      <c r="A6704" t="s">
        <v>6753</v>
      </c>
      <c r="B6704" t="s">
        <v>8523</v>
      </c>
      <c r="C6704" t="s">
        <v>15464</v>
      </c>
    </row>
    <row r="6705" spans="1:3" x14ac:dyDescent="0.25">
      <c r="A6705" t="s">
        <v>6754</v>
      </c>
      <c r="B6705" t="s">
        <v>15465</v>
      </c>
      <c r="C6705" t="s">
        <v>15466</v>
      </c>
    </row>
    <row r="6706" spans="1:3" x14ac:dyDescent="0.25">
      <c r="A6706" t="s">
        <v>6755</v>
      </c>
      <c r="B6706" t="s">
        <v>15467</v>
      </c>
      <c r="C6706" t="s">
        <v>8346</v>
      </c>
    </row>
    <row r="6707" spans="1:3" x14ac:dyDescent="0.25">
      <c r="A6707" t="s">
        <v>6756</v>
      </c>
      <c r="B6707" t="s">
        <v>15468</v>
      </c>
      <c r="C6707" t="s">
        <v>8365</v>
      </c>
    </row>
    <row r="6708" spans="1:3" x14ac:dyDescent="0.25">
      <c r="A6708" t="s">
        <v>6757</v>
      </c>
      <c r="B6708" t="s">
        <v>9203</v>
      </c>
      <c r="C6708" t="s">
        <v>15469</v>
      </c>
    </row>
    <row r="6709" spans="1:3" x14ac:dyDescent="0.25">
      <c r="A6709" t="s">
        <v>6758</v>
      </c>
      <c r="B6709" t="s">
        <v>15470</v>
      </c>
      <c r="C6709" t="s">
        <v>8346</v>
      </c>
    </row>
    <row r="6710" spans="1:3" x14ac:dyDescent="0.25">
      <c r="A6710" t="s">
        <v>6759</v>
      </c>
      <c r="B6710" t="s">
        <v>15471</v>
      </c>
      <c r="C6710" t="s">
        <v>8401</v>
      </c>
    </row>
    <row r="6711" spans="1:3" x14ac:dyDescent="0.25">
      <c r="A6711" t="s">
        <v>6760</v>
      </c>
      <c r="B6711" t="s">
        <v>8349</v>
      </c>
      <c r="C6711" t="s">
        <v>15472</v>
      </c>
    </row>
    <row r="6712" spans="1:3" x14ac:dyDescent="0.25">
      <c r="A6712" t="s">
        <v>6761</v>
      </c>
      <c r="B6712" t="s">
        <v>15473</v>
      </c>
      <c r="C6712" t="s">
        <v>8401</v>
      </c>
    </row>
    <row r="6713" spans="1:3" x14ac:dyDescent="0.25">
      <c r="A6713" t="s">
        <v>6762</v>
      </c>
      <c r="B6713" t="s">
        <v>8349</v>
      </c>
      <c r="C6713" t="s">
        <v>15474</v>
      </c>
    </row>
    <row r="6714" spans="1:3" x14ac:dyDescent="0.25">
      <c r="A6714" t="s">
        <v>6763</v>
      </c>
      <c r="B6714" t="s">
        <v>15475</v>
      </c>
      <c r="C6714" t="s">
        <v>15476</v>
      </c>
    </row>
    <row r="6715" spans="1:3" x14ac:dyDescent="0.25">
      <c r="A6715" t="s">
        <v>6764</v>
      </c>
      <c r="B6715" t="s">
        <v>15477</v>
      </c>
      <c r="C6715" t="s">
        <v>8365</v>
      </c>
    </row>
    <row r="6716" spans="1:3" x14ac:dyDescent="0.25">
      <c r="A6716" t="s">
        <v>223</v>
      </c>
      <c r="B6716" t="s">
        <v>15478</v>
      </c>
      <c r="C6716" t="s">
        <v>8379</v>
      </c>
    </row>
    <row r="6717" spans="1:3" x14ac:dyDescent="0.25">
      <c r="A6717" t="s">
        <v>6765</v>
      </c>
      <c r="B6717" t="s">
        <v>8349</v>
      </c>
      <c r="C6717" t="s">
        <v>15479</v>
      </c>
    </row>
    <row r="6718" spans="1:3" x14ac:dyDescent="0.25">
      <c r="A6718" t="s">
        <v>6766</v>
      </c>
      <c r="B6718" t="s">
        <v>15480</v>
      </c>
      <c r="C6718" t="s">
        <v>8707</v>
      </c>
    </row>
    <row r="6719" spans="1:3" x14ac:dyDescent="0.25">
      <c r="A6719" t="s">
        <v>6767</v>
      </c>
      <c r="B6719" t="s">
        <v>8349</v>
      </c>
      <c r="C6719" t="s">
        <v>15481</v>
      </c>
    </row>
    <row r="6720" spans="1:3" x14ac:dyDescent="0.25">
      <c r="A6720" t="s">
        <v>6768</v>
      </c>
      <c r="B6720" t="s">
        <v>15482</v>
      </c>
      <c r="C6720" t="s">
        <v>8365</v>
      </c>
    </row>
    <row r="6721" spans="1:3" x14ac:dyDescent="0.25">
      <c r="A6721" t="s">
        <v>6769</v>
      </c>
      <c r="B6721" t="s">
        <v>15483</v>
      </c>
      <c r="C6721" t="s">
        <v>8365</v>
      </c>
    </row>
    <row r="6722" spans="1:3" x14ac:dyDescent="0.25">
      <c r="A6722" t="s">
        <v>6770</v>
      </c>
      <c r="B6722" t="s">
        <v>8349</v>
      </c>
      <c r="C6722" t="s">
        <v>15484</v>
      </c>
    </row>
    <row r="6723" spans="1:3" x14ac:dyDescent="0.25">
      <c r="A6723" t="s">
        <v>6771</v>
      </c>
      <c r="B6723" t="s">
        <v>15485</v>
      </c>
      <c r="C6723" t="s">
        <v>8365</v>
      </c>
    </row>
    <row r="6724" spans="1:3" x14ac:dyDescent="0.25">
      <c r="A6724" t="s">
        <v>6772</v>
      </c>
      <c r="B6724" t="s">
        <v>15486</v>
      </c>
      <c r="C6724" t="s">
        <v>8452</v>
      </c>
    </row>
    <row r="6725" spans="1:3" x14ac:dyDescent="0.25">
      <c r="A6725" t="s">
        <v>6773</v>
      </c>
      <c r="B6725" t="s">
        <v>8349</v>
      </c>
      <c r="C6725" t="s">
        <v>15487</v>
      </c>
    </row>
    <row r="6726" spans="1:3" x14ac:dyDescent="0.25">
      <c r="A6726" t="s">
        <v>6774</v>
      </c>
      <c r="B6726" t="s">
        <v>8349</v>
      </c>
      <c r="C6726" t="s">
        <v>15488</v>
      </c>
    </row>
    <row r="6727" spans="1:3" x14ac:dyDescent="0.25">
      <c r="A6727" t="s">
        <v>6775</v>
      </c>
      <c r="B6727" t="s">
        <v>15489</v>
      </c>
      <c r="C6727" t="s">
        <v>8346</v>
      </c>
    </row>
    <row r="6728" spans="1:3" x14ac:dyDescent="0.25">
      <c r="A6728" t="s">
        <v>6776</v>
      </c>
      <c r="B6728" t="s">
        <v>8349</v>
      </c>
      <c r="C6728" t="s">
        <v>15490</v>
      </c>
    </row>
    <row r="6729" spans="1:3" x14ac:dyDescent="0.25">
      <c r="A6729" t="s">
        <v>6777</v>
      </c>
      <c r="B6729" t="s">
        <v>15491</v>
      </c>
      <c r="C6729" t="s">
        <v>8346</v>
      </c>
    </row>
    <row r="6730" spans="1:3" x14ac:dyDescent="0.25">
      <c r="A6730" t="s">
        <v>6778</v>
      </c>
      <c r="B6730" t="s">
        <v>15492</v>
      </c>
      <c r="C6730" t="s">
        <v>8379</v>
      </c>
    </row>
    <row r="6731" spans="1:3" x14ac:dyDescent="0.25">
      <c r="A6731" t="s">
        <v>6779</v>
      </c>
      <c r="B6731" t="s">
        <v>15493</v>
      </c>
      <c r="C6731" t="s">
        <v>15494</v>
      </c>
    </row>
    <row r="6732" spans="1:3" x14ac:dyDescent="0.25">
      <c r="A6732" t="s">
        <v>6780</v>
      </c>
      <c r="B6732" t="s">
        <v>15495</v>
      </c>
      <c r="C6732" t="s">
        <v>8365</v>
      </c>
    </row>
    <row r="6733" spans="1:3" x14ac:dyDescent="0.25">
      <c r="A6733" t="s">
        <v>401</v>
      </c>
      <c r="B6733" t="s">
        <v>9203</v>
      </c>
      <c r="C6733" t="s">
        <v>15496</v>
      </c>
    </row>
    <row r="6734" spans="1:3" x14ac:dyDescent="0.25">
      <c r="A6734" t="s">
        <v>6781</v>
      </c>
      <c r="B6734" t="s">
        <v>15497</v>
      </c>
      <c r="C6734" t="s">
        <v>8348</v>
      </c>
    </row>
    <row r="6735" spans="1:3" x14ac:dyDescent="0.25">
      <c r="A6735" t="s">
        <v>6782</v>
      </c>
      <c r="B6735" t="s">
        <v>15498</v>
      </c>
      <c r="C6735" t="s">
        <v>8392</v>
      </c>
    </row>
    <row r="6736" spans="1:3" x14ac:dyDescent="0.25">
      <c r="A6736" t="s">
        <v>6783</v>
      </c>
      <c r="B6736" t="s">
        <v>15499</v>
      </c>
      <c r="C6736" t="s">
        <v>8348</v>
      </c>
    </row>
    <row r="6737" spans="1:3" x14ac:dyDescent="0.25">
      <c r="A6737" t="s">
        <v>6784</v>
      </c>
      <c r="B6737" t="s">
        <v>15500</v>
      </c>
      <c r="C6737" t="s">
        <v>8346</v>
      </c>
    </row>
    <row r="6738" spans="1:3" x14ac:dyDescent="0.25">
      <c r="A6738" t="s">
        <v>6785</v>
      </c>
      <c r="B6738" t="s">
        <v>15501</v>
      </c>
      <c r="C6738" t="s">
        <v>8707</v>
      </c>
    </row>
    <row r="6739" spans="1:3" x14ac:dyDescent="0.25">
      <c r="A6739" t="s">
        <v>6786</v>
      </c>
      <c r="B6739" t="s">
        <v>8349</v>
      </c>
      <c r="C6739" t="s">
        <v>15502</v>
      </c>
    </row>
    <row r="6740" spans="1:3" x14ac:dyDescent="0.25">
      <c r="A6740" t="s">
        <v>6787</v>
      </c>
      <c r="B6740" t="s">
        <v>8349</v>
      </c>
      <c r="C6740" t="s">
        <v>15503</v>
      </c>
    </row>
    <row r="6741" spans="1:3" x14ac:dyDescent="0.25">
      <c r="A6741" t="s">
        <v>6788</v>
      </c>
      <c r="B6741" t="s">
        <v>8349</v>
      </c>
      <c r="C6741" t="s">
        <v>15504</v>
      </c>
    </row>
    <row r="6742" spans="1:3" x14ac:dyDescent="0.25">
      <c r="A6742" t="s">
        <v>6789</v>
      </c>
      <c r="B6742" t="s">
        <v>8349</v>
      </c>
      <c r="C6742" t="s">
        <v>15505</v>
      </c>
    </row>
    <row r="6743" spans="1:3" x14ac:dyDescent="0.25">
      <c r="A6743" t="s">
        <v>6790</v>
      </c>
      <c r="B6743" t="s">
        <v>15506</v>
      </c>
      <c r="C6743" t="s">
        <v>8348</v>
      </c>
    </row>
    <row r="6744" spans="1:3" x14ac:dyDescent="0.25">
      <c r="A6744" t="s">
        <v>6791</v>
      </c>
      <c r="B6744" t="s">
        <v>15507</v>
      </c>
      <c r="C6744" t="s">
        <v>8561</v>
      </c>
    </row>
    <row r="6745" spans="1:3" x14ac:dyDescent="0.25">
      <c r="A6745" t="s">
        <v>6792</v>
      </c>
      <c r="B6745" t="s">
        <v>15508</v>
      </c>
      <c r="C6745" t="s">
        <v>8365</v>
      </c>
    </row>
    <row r="6746" spans="1:3" x14ac:dyDescent="0.25">
      <c r="A6746" t="s">
        <v>6793</v>
      </c>
      <c r="B6746" t="s">
        <v>15509</v>
      </c>
      <c r="C6746" t="s">
        <v>8354</v>
      </c>
    </row>
    <row r="6747" spans="1:3" x14ac:dyDescent="0.25">
      <c r="A6747" t="s">
        <v>6794</v>
      </c>
      <c r="B6747" t="s">
        <v>8395</v>
      </c>
      <c r="C6747" t="s">
        <v>15510</v>
      </c>
    </row>
    <row r="6748" spans="1:3" x14ac:dyDescent="0.25">
      <c r="A6748" t="s">
        <v>6795</v>
      </c>
      <c r="B6748" t="s">
        <v>8349</v>
      </c>
      <c r="C6748" t="s">
        <v>15511</v>
      </c>
    </row>
    <row r="6749" spans="1:3" x14ac:dyDescent="0.25">
      <c r="A6749" t="s">
        <v>6796</v>
      </c>
      <c r="B6749" t="s">
        <v>8349</v>
      </c>
      <c r="C6749" t="s">
        <v>15512</v>
      </c>
    </row>
    <row r="6750" spans="1:3" x14ac:dyDescent="0.25">
      <c r="A6750" t="s">
        <v>301</v>
      </c>
      <c r="B6750" t="s">
        <v>15513</v>
      </c>
      <c r="C6750" t="s">
        <v>8379</v>
      </c>
    </row>
    <row r="6751" spans="1:3" x14ac:dyDescent="0.25">
      <c r="A6751" t="s">
        <v>224</v>
      </c>
      <c r="B6751" t="s">
        <v>15514</v>
      </c>
      <c r="C6751" t="s">
        <v>8379</v>
      </c>
    </row>
    <row r="6752" spans="1:3" x14ac:dyDescent="0.25">
      <c r="A6752" t="s">
        <v>6797</v>
      </c>
      <c r="B6752" t="s">
        <v>15515</v>
      </c>
      <c r="C6752" t="s">
        <v>8365</v>
      </c>
    </row>
    <row r="6753" spans="1:3" x14ac:dyDescent="0.25">
      <c r="A6753" t="s">
        <v>6798</v>
      </c>
      <c r="B6753" t="s">
        <v>15516</v>
      </c>
      <c r="C6753" t="s">
        <v>13008</v>
      </c>
    </row>
    <row r="6754" spans="1:3" x14ac:dyDescent="0.25">
      <c r="A6754" t="s">
        <v>6799</v>
      </c>
      <c r="B6754" t="s">
        <v>8349</v>
      </c>
      <c r="C6754" t="s">
        <v>15517</v>
      </c>
    </row>
    <row r="6755" spans="1:3" x14ac:dyDescent="0.25">
      <c r="A6755" t="s">
        <v>6800</v>
      </c>
      <c r="B6755" t="s">
        <v>15518</v>
      </c>
      <c r="C6755" t="s">
        <v>8707</v>
      </c>
    </row>
    <row r="6756" spans="1:3" x14ac:dyDescent="0.25">
      <c r="A6756" t="s">
        <v>6801</v>
      </c>
      <c r="B6756" t="s">
        <v>15519</v>
      </c>
      <c r="C6756" t="s">
        <v>8988</v>
      </c>
    </row>
    <row r="6757" spans="1:3" x14ac:dyDescent="0.25">
      <c r="A6757" t="s">
        <v>6802</v>
      </c>
      <c r="B6757" t="s">
        <v>8349</v>
      </c>
      <c r="C6757" t="s">
        <v>15520</v>
      </c>
    </row>
    <row r="6758" spans="1:3" x14ac:dyDescent="0.25">
      <c r="A6758" t="s">
        <v>6803</v>
      </c>
      <c r="B6758" t="s">
        <v>8349</v>
      </c>
      <c r="C6758" t="s">
        <v>15521</v>
      </c>
    </row>
    <row r="6759" spans="1:3" x14ac:dyDescent="0.25">
      <c r="A6759" t="s">
        <v>402</v>
      </c>
      <c r="B6759" t="s">
        <v>15522</v>
      </c>
      <c r="C6759" t="s">
        <v>15083</v>
      </c>
    </row>
    <row r="6760" spans="1:3" x14ac:dyDescent="0.25">
      <c r="A6760" t="s">
        <v>6804</v>
      </c>
      <c r="B6760" t="s">
        <v>15523</v>
      </c>
      <c r="C6760" t="s">
        <v>15524</v>
      </c>
    </row>
    <row r="6761" spans="1:3" x14ac:dyDescent="0.25">
      <c r="A6761" t="s">
        <v>6805</v>
      </c>
      <c r="B6761" t="s">
        <v>15525</v>
      </c>
      <c r="C6761" t="s">
        <v>8379</v>
      </c>
    </row>
    <row r="6762" spans="1:3" x14ac:dyDescent="0.25">
      <c r="A6762" t="s">
        <v>6806</v>
      </c>
      <c r="B6762" t="s">
        <v>8349</v>
      </c>
      <c r="C6762" t="s">
        <v>15526</v>
      </c>
    </row>
    <row r="6763" spans="1:3" x14ac:dyDescent="0.25">
      <c r="A6763" t="s">
        <v>6807</v>
      </c>
      <c r="B6763" t="s">
        <v>15527</v>
      </c>
      <c r="C6763" t="s">
        <v>8344</v>
      </c>
    </row>
    <row r="6764" spans="1:3" x14ac:dyDescent="0.25">
      <c r="A6764" t="s">
        <v>6808</v>
      </c>
      <c r="B6764" t="s">
        <v>15528</v>
      </c>
      <c r="C6764" t="s">
        <v>8383</v>
      </c>
    </row>
    <row r="6765" spans="1:3" x14ac:dyDescent="0.25">
      <c r="A6765" t="s">
        <v>6809</v>
      </c>
      <c r="B6765" t="s">
        <v>15529</v>
      </c>
      <c r="C6765" t="s">
        <v>8346</v>
      </c>
    </row>
    <row r="6766" spans="1:3" x14ac:dyDescent="0.25">
      <c r="A6766" t="s">
        <v>6810</v>
      </c>
      <c r="B6766" t="s">
        <v>15530</v>
      </c>
      <c r="C6766" t="s">
        <v>8344</v>
      </c>
    </row>
    <row r="6767" spans="1:3" x14ac:dyDescent="0.25">
      <c r="A6767" t="s">
        <v>6811</v>
      </c>
      <c r="B6767" t="s">
        <v>8349</v>
      </c>
      <c r="C6767" t="s">
        <v>15531</v>
      </c>
    </row>
    <row r="6768" spans="1:3" x14ac:dyDescent="0.25">
      <c r="A6768" t="s">
        <v>6812</v>
      </c>
      <c r="B6768" t="s">
        <v>8349</v>
      </c>
      <c r="C6768" t="s">
        <v>15532</v>
      </c>
    </row>
    <row r="6769" spans="1:3" x14ac:dyDescent="0.25">
      <c r="A6769" t="s">
        <v>6813</v>
      </c>
      <c r="B6769" t="s">
        <v>8403</v>
      </c>
      <c r="C6769" t="s">
        <v>15533</v>
      </c>
    </row>
    <row r="6770" spans="1:3" x14ac:dyDescent="0.25">
      <c r="A6770" t="s">
        <v>6814</v>
      </c>
      <c r="B6770" t="s">
        <v>15534</v>
      </c>
      <c r="C6770" t="s">
        <v>8365</v>
      </c>
    </row>
    <row r="6771" spans="1:3" x14ac:dyDescent="0.25">
      <c r="A6771" t="s">
        <v>6815</v>
      </c>
      <c r="B6771" t="s">
        <v>15535</v>
      </c>
      <c r="C6771" t="s">
        <v>8346</v>
      </c>
    </row>
    <row r="6772" spans="1:3" x14ac:dyDescent="0.25">
      <c r="A6772" t="s">
        <v>6816</v>
      </c>
      <c r="B6772" t="s">
        <v>15536</v>
      </c>
      <c r="C6772" t="s">
        <v>8383</v>
      </c>
    </row>
    <row r="6773" spans="1:3" x14ac:dyDescent="0.25">
      <c r="A6773" t="s">
        <v>6817</v>
      </c>
      <c r="B6773" t="s">
        <v>15537</v>
      </c>
      <c r="C6773" t="s">
        <v>8342</v>
      </c>
    </row>
    <row r="6774" spans="1:3" x14ac:dyDescent="0.25">
      <c r="A6774" t="s">
        <v>6818</v>
      </c>
      <c r="B6774" t="s">
        <v>15538</v>
      </c>
      <c r="C6774" t="s">
        <v>8452</v>
      </c>
    </row>
    <row r="6775" spans="1:3" x14ac:dyDescent="0.25">
      <c r="A6775" t="s">
        <v>8293</v>
      </c>
      <c r="B6775" t="s">
        <v>8349</v>
      </c>
      <c r="C6775" t="s">
        <v>15539</v>
      </c>
    </row>
    <row r="6776" spans="1:3" x14ac:dyDescent="0.25">
      <c r="A6776" t="s">
        <v>6820</v>
      </c>
      <c r="B6776" t="s">
        <v>15540</v>
      </c>
      <c r="C6776" t="s">
        <v>8898</v>
      </c>
    </row>
    <row r="6777" spans="1:3" x14ac:dyDescent="0.25">
      <c r="A6777" t="s">
        <v>6821</v>
      </c>
      <c r="B6777" t="s">
        <v>15541</v>
      </c>
      <c r="C6777" t="s">
        <v>8406</v>
      </c>
    </row>
    <row r="6778" spans="1:3" x14ac:dyDescent="0.25">
      <c r="A6778" t="s">
        <v>6822</v>
      </c>
      <c r="B6778" t="s">
        <v>15542</v>
      </c>
      <c r="C6778" t="s">
        <v>8401</v>
      </c>
    </row>
    <row r="6779" spans="1:3" x14ac:dyDescent="0.25">
      <c r="A6779" t="s">
        <v>6823</v>
      </c>
      <c r="B6779" t="s">
        <v>8349</v>
      </c>
      <c r="C6779" t="s">
        <v>15543</v>
      </c>
    </row>
    <row r="6780" spans="1:3" x14ac:dyDescent="0.25">
      <c r="A6780" t="s">
        <v>6824</v>
      </c>
      <c r="B6780" t="s">
        <v>15544</v>
      </c>
      <c r="C6780" t="s">
        <v>8342</v>
      </c>
    </row>
    <row r="6781" spans="1:3" x14ac:dyDescent="0.25">
      <c r="A6781" t="s">
        <v>6825</v>
      </c>
      <c r="B6781" t="s">
        <v>8523</v>
      </c>
      <c r="C6781" t="s">
        <v>15545</v>
      </c>
    </row>
    <row r="6782" spans="1:3" x14ac:dyDescent="0.25">
      <c r="A6782" t="s">
        <v>6826</v>
      </c>
      <c r="B6782" t="s">
        <v>15546</v>
      </c>
      <c r="C6782" t="s">
        <v>12230</v>
      </c>
    </row>
    <row r="6783" spans="1:3" x14ac:dyDescent="0.25">
      <c r="A6783" t="s">
        <v>6827</v>
      </c>
      <c r="B6783" t="s">
        <v>15547</v>
      </c>
      <c r="C6783" t="s">
        <v>9392</v>
      </c>
    </row>
    <row r="6784" spans="1:3" x14ac:dyDescent="0.25">
      <c r="A6784" t="s">
        <v>6828</v>
      </c>
      <c r="B6784" t="s">
        <v>15548</v>
      </c>
      <c r="C6784" t="s">
        <v>8344</v>
      </c>
    </row>
    <row r="6785" spans="1:3" x14ac:dyDescent="0.25">
      <c r="A6785" t="s">
        <v>6829</v>
      </c>
      <c r="B6785" t="s">
        <v>8349</v>
      </c>
      <c r="C6785" t="s">
        <v>15549</v>
      </c>
    </row>
    <row r="6786" spans="1:3" x14ac:dyDescent="0.25">
      <c r="A6786" t="s">
        <v>6830</v>
      </c>
      <c r="B6786" t="s">
        <v>15550</v>
      </c>
      <c r="C6786" t="s">
        <v>8344</v>
      </c>
    </row>
    <row r="6787" spans="1:3" x14ac:dyDescent="0.25">
      <c r="A6787" t="s">
        <v>6831</v>
      </c>
      <c r="B6787" t="s">
        <v>15551</v>
      </c>
      <c r="C6787" t="s">
        <v>8492</v>
      </c>
    </row>
    <row r="6788" spans="1:3" x14ac:dyDescent="0.25">
      <c r="A6788" t="s">
        <v>6832</v>
      </c>
      <c r="B6788" t="s">
        <v>8349</v>
      </c>
      <c r="C6788" t="s">
        <v>15552</v>
      </c>
    </row>
    <row r="6789" spans="1:3" x14ac:dyDescent="0.25">
      <c r="A6789" t="s">
        <v>6833</v>
      </c>
      <c r="B6789" t="s">
        <v>8523</v>
      </c>
      <c r="C6789" t="s">
        <v>15553</v>
      </c>
    </row>
    <row r="6790" spans="1:3" x14ac:dyDescent="0.25">
      <c r="A6790" t="s">
        <v>6834</v>
      </c>
      <c r="B6790" t="s">
        <v>15554</v>
      </c>
      <c r="C6790" t="s">
        <v>8707</v>
      </c>
    </row>
    <row r="6791" spans="1:3" x14ac:dyDescent="0.25">
      <c r="A6791" t="s">
        <v>6835</v>
      </c>
      <c r="B6791" t="s">
        <v>15555</v>
      </c>
      <c r="C6791" t="s">
        <v>8401</v>
      </c>
    </row>
    <row r="6792" spans="1:3" x14ac:dyDescent="0.25">
      <c r="A6792" t="s">
        <v>6836</v>
      </c>
      <c r="B6792" t="s">
        <v>15556</v>
      </c>
      <c r="C6792" t="s">
        <v>8773</v>
      </c>
    </row>
    <row r="6793" spans="1:3" x14ac:dyDescent="0.25">
      <c r="A6793" t="s">
        <v>6837</v>
      </c>
      <c r="B6793" t="s">
        <v>15557</v>
      </c>
      <c r="C6793" t="s">
        <v>8406</v>
      </c>
    </row>
    <row r="6794" spans="1:3" x14ac:dyDescent="0.25">
      <c r="A6794" t="s">
        <v>6838</v>
      </c>
      <c r="B6794" t="s">
        <v>15558</v>
      </c>
      <c r="C6794" t="s">
        <v>8344</v>
      </c>
    </row>
    <row r="6795" spans="1:3" x14ac:dyDescent="0.25">
      <c r="A6795" t="s">
        <v>6839</v>
      </c>
      <c r="B6795" t="s">
        <v>8349</v>
      </c>
      <c r="C6795" t="s">
        <v>15559</v>
      </c>
    </row>
    <row r="6796" spans="1:3" x14ac:dyDescent="0.25">
      <c r="A6796" t="s">
        <v>6840</v>
      </c>
      <c r="B6796" t="s">
        <v>8349</v>
      </c>
      <c r="C6796" t="s">
        <v>15560</v>
      </c>
    </row>
    <row r="6797" spans="1:3" x14ac:dyDescent="0.25">
      <c r="A6797" t="s">
        <v>6841</v>
      </c>
      <c r="B6797" t="s">
        <v>15561</v>
      </c>
      <c r="C6797" t="s">
        <v>8379</v>
      </c>
    </row>
    <row r="6798" spans="1:3" x14ac:dyDescent="0.25">
      <c r="A6798" t="s">
        <v>6842</v>
      </c>
      <c r="B6798" t="s">
        <v>15562</v>
      </c>
      <c r="C6798" t="s">
        <v>8346</v>
      </c>
    </row>
    <row r="6799" spans="1:3" x14ac:dyDescent="0.25">
      <c r="A6799" t="s">
        <v>6843</v>
      </c>
      <c r="B6799" t="s">
        <v>15563</v>
      </c>
      <c r="C6799" t="s">
        <v>8379</v>
      </c>
    </row>
    <row r="6800" spans="1:3" x14ac:dyDescent="0.25">
      <c r="A6800" t="s">
        <v>6844</v>
      </c>
      <c r="B6800" t="s">
        <v>15564</v>
      </c>
      <c r="C6800" t="s">
        <v>8344</v>
      </c>
    </row>
    <row r="6801" spans="1:3" x14ac:dyDescent="0.25">
      <c r="A6801" t="s">
        <v>6845</v>
      </c>
      <c r="B6801" t="s">
        <v>15565</v>
      </c>
      <c r="C6801" t="s">
        <v>15566</v>
      </c>
    </row>
    <row r="6802" spans="1:3" x14ac:dyDescent="0.25">
      <c r="A6802" t="s">
        <v>6846</v>
      </c>
      <c r="B6802" t="s">
        <v>15567</v>
      </c>
      <c r="C6802" t="s">
        <v>8344</v>
      </c>
    </row>
    <row r="6803" spans="1:3" x14ac:dyDescent="0.25">
      <c r="A6803" t="s">
        <v>6847</v>
      </c>
      <c r="B6803" t="s">
        <v>15568</v>
      </c>
      <c r="C6803" t="s">
        <v>8401</v>
      </c>
    </row>
    <row r="6804" spans="1:3" x14ac:dyDescent="0.25">
      <c r="A6804" t="s">
        <v>6848</v>
      </c>
      <c r="B6804" t="s">
        <v>15569</v>
      </c>
      <c r="C6804" t="s">
        <v>8346</v>
      </c>
    </row>
    <row r="6805" spans="1:3" x14ac:dyDescent="0.25">
      <c r="A6805" t="s">
        <v>6849</v>
      </c>
      <c r="B6805" t="s">
        <v>9504</v>
      </c>
      <c r="C6805" t="s">
        <v>15570</v>
      </c>
    </row>
    <row r="6806" spans="1:3" x14ac:dyDescent="0.25">
      <c r="A6806" t="s">
        <v>6850</v>
      </c>
      <c r="B6806" t="s">
        <v>15571</v>
      </c>
      <c r="C6806" t="s">
        <v>8342</v>
      </c>
    </row>
    <row r="6807" spans="1:3" x14ac:dyDescent="0.25">
      <c r="A6807" t="s">
        <v>6851</v>
      </c>
      <c r="B6807" t="s">
        <v>8403</v>
      </c>
      <c r="C6807" t="s">
        <v>15572</v>
      </c>
    </row>
    <row r="6808" spans="1:3" x14ac:dyDescent="0.25">
      <c r="A6808" t="s">
        <v>6852</v>
      </c>
      <c r="B6808" t="s">
        <v>15573</v>
      </c>
      <c r="C6808" t="s">
        <v>8401</v>
      </c>
    </row>
    <row r="6809" spans="1:3" x14ac:dyDescent="0.25">
      <c r="A6809" t="s">
        <v>6853</v>
      </c>
      <c r="B6809" t="s">
        <v>15574</v>
      </c>
      <c r="C6809" t="s">
        <v>10099</v>
      </c>
    </row>
    <row r="6810" spans="1:3" x14ac:dyDescent="0.25">
      <c r="A6810" t="s">
        <v>6854</v>
      </c>
      <c r="B6810" t="s">
        <v>15575</v>
      </c>
      <c r="C6810" t="s">
        <v>8959</v>
      </c>
    </row>
    <row r="6811" spans="1:3" x14ac:dyDescent="0.25">
      <c r="A6811" t="s">
        <v>6855</v>
      </c>
      <c r="B6811" t="s">
        <v>15576</v>
      </c>
      <c r="C6811" t="s">
        <v>8342</v>
      </c>
    </row>
    <row r="6812" spans="1:3" x14ac:dyDescent="0.25">
      <c r="A6812" t="s">
        <v>6856</v>
      </c>
      <c r="B6812" t="s">
        <v>15577</v>
      </c>
      <c r="C6812" t="s">
        <v>8459</v>
      </c>
    </row>
    <row r="6813" spans="1:3" x14ac:dyDescent="0.25">
      <c r="A6813" t="s">
        <v>6857</v>
      </c>
      <c r="B6813" t="s">
        <v>15578</v>
      </c>
      <c r="C6813" t="s">
        <v>9295</v>
      </c>
    </row>
    <row r="6814" spans="1:3" x14ac:dyDescent="0.25">
      <c r="A6814" t="s">
        <v>6858</v>
      </c>
      <c r="B6814" t="s">
        <v>8349</v>
      </c>
      <c r="C6814" t="s">
        <v>15579</v>
      </c>
    </row>
    <row r="6815" spans="1:3" x14ac:dyDescent="0.25">
      <c r="A6815" t="s">
        <v>6859</v>
      </c>
      <c r="B6815" t="s">
        <v>15580</v>
      </c>
      <c r="C6815" t="s">
        <v>8344</v>
      </c>
    </row>
    <row r="6816" spans="1:3" x14ac:dyDescent="0.25">
      <c r="A6816" t="s">
        <v>6860</v>
      </c>
      <c r="B6816" t="s">
        <v>8349</v>
      </c>
      <c r="C6816" t="s">
        <v>15581</v>
      </c>
    </row>
    <row r="6817" spans="1:3" x14ac:dyDescent="0.25">
      <c r="A6817" t="s">
        <v>6861</v>
      </c>
      <c r="B6817" t="s">
        <v>8403</v>
      </c>
      <c r="C6817" t="s">
        <v>15582</v>
      </c>
    </row>
    <row r="6818" spans="1:3" x14ac:dyDescent="0.25">
      <c r="A6818" t="s">
        <v>6862</v>
      </c>
      <c r="B6818" t="s">
        <v>15583</v>
      </c>
      <c r="C6818" t="s">
        <v>8365</v>
      </c>
    </row>
    <row r="6819" spans="1:3" x14ac:dyDescent="0.25">
      <c r="A6819" t="s">
        <v>6863</v>
      </c>
      <c r="B6819" t="s">
        <v>8523</v>
      </c>
      <c r="C6819" t="s">
        <v>15584</v>
      </c>
    </row>
    <row r="6820" spans="1:3" x14ac:dyDescent="0.25">
      <c r="A6820" t="s">
        <v>6864</v>
      </c>
      <c r="B6820" t="s">
        <v>8349</v>
      </c>
      <c r="C6820" t="s">
        <v>15585</v>
      </c>
    </row>
    <row r="6821" spans="1:3" x14ac:dyDescent="0.25">
      <c r="A6821" t="s">
        <v>6865</v>
      </c>
      <c r="B6821" t="s">
        <v>15586</v>
      </c>
      <c r="C6821" t="s">
        <v>8348</v>
      </c>
    </row>
    <row r="6822" spans="1:3" x14ac:dyDescent="0.25">
      <c r="A6822" t="s">
        <v>225</v>
      </c>
      <c r="B6822" t="s">
        <v>15587</v>
      </c>
      <c r="C6822" t="s">
        <v>8379</v>
      </c>
    </row>
    <row r="6823" spans="1:3" x14ac:dyDescent="0.25">
      <c r="A6823" t="s">
        <v>6866</v>
      </c>
      <c r="B6823" t="s">
        <v>15588</v>
      </c>
      <c r="C6823" t="s">
        <v>8379</v>
      </c>
    </row>
    <row r="6824" spans="1:3" x14ac:dyDescent="0.25">
      <c r="A6824" t="s">
        <v>6867</v>
      </c>
      <c r="B6824" t="s">
        <v>8349</v>
      </c>
      <c r="C6824" t="s">
        <v>15589</v>
      </c>
    </row>
    <row r="6825" spans="1:3" x14ac:dyDescent="0.25">
      <c r="A6825" t="s">
        <v>6868</v>
      </c>
      <c r="B6825" t="s">
        <v>15590</v>
      </c>
      <c r="C6825" t="s">
        <v>8457</v>
      </c>
    </row>
    <row r="6826" spans="1:3" x14ac:dyDescent="0.25">
      <c r="A6826" t="s">
        <v>6869</v>
      </c>
      <c r="B6826" t="s">
        <v>15591</v>
      </c>
      <c r="C6826" t="s">
        <v>8344</v>
      </c>
    </row>
    <row r="6827" spans="1:3" x14ac:dyDescent="0.25">
      <c r="A6827" t="s">
        <v>6870</v>
      </c>
      <c r="B6827" t="s">
        <v>15592</v>
      </c>
      <c r="C6827" t="s">
        <v>8344</v>
      </c>
    </row>
    <row r="6828" spans="1:3" x14ac:dyDescent="0.25">
      <c r="A6828" t="s">
        <v>8175</v>
      </c>
      <c r="B6828" t="s">
        <v>15593</v>
      </c>
      <c r="C6828" t="s">
        <v>8342</v>
      </c>
    </row>
    <row r="6829" spans="1:3" x14ac:dyDescent="0.25">
      <c r="A6829" t="s">
        <v>6872</v>
      </c>
      <c r="B6829" t="s">
        <v>15594</v>
      </c>
      <c r="C6829" t="s">
        <v>8365</v>
      </c>
    </row>
    <row r="6830" spans="1:3" x14ac:dyDescent="0.25">
      <c r="A6830" t="s">
        <v>6873</v>
      </c>
      <c r="B6830" t="s">
        <v>15595</v>
      </c>
      <c r="C6830" t="s">
        <v>8346</v>
      </c>
    </row>
    <row r="6831" spans="1:3" x14ac:dyDescent="0.25">
      <c r="A6831" t="s">
        <v>302</v>
      </c>
      <c r="B6831" t="s">
        <v>15596</v>
      </c>
      <c r="C6831" t="s">
        <v>8379</v>
      </c>
    </row>
    <row r="6832" spans="1:3" x14ac:dyDescent="0.25">
      <c r="A6832" t="s">
        <v>303</v>
      </c>
      <c r="B6832" t="s">
        <v>15597</v>
      </c>
      <c r="C6832" t="s">
        <v>8379</v>
      </c>
    </row>
    <row r="6833" spans="1:3" x14ac:dyDescent="0.25">
      <c r="A6833" t="s">
        <v>6874</v>
      </c>
      <c r="B6833" t="s">
        <v>15598</v>
      </c>
      <c r="C6833" t="s">
        <v>8365</v>
      </c>
    </row>
    <row r="6834" spans="1:3" x14ac:dyDescent="0.25">
      <c r="A6834" t="s">
        <v>6875</v>
      </c>
      <c r="B6834" t="s">
        <v>15599</v>
      </c>
      <c r="C6834" t="s">
        <v>8499</v>
      </c>
    </row>
    <row r="6835" spans="1:3" x14ac:dyDescent="0.25">
      <c r="A6835" t="s">
        <v>6876</v>
      </c>
      <c r="B6835" t="s">
        <v>15600</v>
      </c>
      <c r="C6835" t="s">
        <v>8401</v>
      </c>
    </row>
    <row r="6836" spans="1:3" x14ac:dyDescent="0.25">
      <c r="A6836" t="s">
        <v>6877</v>
      </c>
      <c r="B6836" t="s">
        <v>15601</v>
      </c>
      <c r="C6836" t="s">
        <v>8346</v>
      </c>
    </row>
    <row r="6837" spans="1:3" x14ac:dyDescent="0.25">
      <c r="A6837" t="s">
        <v>6878</v>
      </c>
      <c r="B6837" t="s">
        <v>15602</v>
      </c>
      <c r="C6837" t="s">
        <v>8344</v>
      </c>
    </row>
    <row r="6838" spans="1:3" x14ac:dyDescent="0.25">
      <c r="A6838" t="s">
        <v>6879</v>
      </c>
      <c r="B6838" t="s">
        <v>15603</v>
      </c>
      <c r="C6838" t="s">
        <v>8801</v>
      </c>
    </row>
    <row r="6839" spans="1:3" x14ac:dyDescent="0.25">
      <c r="A6839" t="s">
        <v>6880</v>
      </c>
      <c r="B6839" t="s">
        <v>8349</v>
      </c>
      <c r="C6839" t="s">
        <v>15604</v>
      </c>
    </row>
    <row r="6840" spans="1:3" x14ac:dyDescent="0.25">
      <c r="A6840" t="s">
        <v>6881</v>
      </c>
      <c r="B6840" t="s">
        <v>8691</v>
      </c>
      <c r="C6840" t="s">
        <v>15605</v>
      </c>
    </row>
    <row r="6841" spans="1:3" x14ac:dyDescent="0.25">
      <c r="A6841" t="s">
        <v>6882</v>
      </c>
      <c r="B6841" t="s">
        <v>8349</v>
      </c>
      <c r="C6841" t="s">
        <v>15606</v>
      </c>
    </row>
    <row r="6842" spans="1:3" x14ac:dyDescent="0.25">
      <c r="A6842" t="s">
        <v>6883</v>
      </c>
      <c r="B6842" t="s">
        <v>15607</v>
      </c>
      <c r="C6842" t="s">
        <v>8344</v>
      </c>
    </row>
    <row r="6843" spans="1:3" x14ac:dyDescent="0.25">
      <c r="A6843" t="s">
        <v>6884</v>
      </c>
      <c r="B6843" t="s">
        <v>15608</v>
      </c>
      <c r="C6843" t="s">
        <v>8342</v>
      </c>
    </row>
    <row r="6844" spans="1:3" x14ac:dyDescent="0.25">
      <c r="A6844" t="s">
        <v>6885</v>
      </c>
      <c r="B6844" t="s">
        <v>15609</v>
      </c>
      <c r="C6844" t="s">
        <v>8346</v>
      </c>
    </row>
    <row r="6845" spans="1:3" x14ac:dyDescent="0.25">
      <c r="A6845" t="s">
        <v>6886</v>
      </c>
      <c r="B6845" t="s">
        <v>15610</v>
      </c>
      <c r="C6845" t="s">
        <v>8457</v>
      </c>
    </row>
    <row r="6846" spans="1:3" x14ac:dyDescent="0.25">
      <c r="A6846" t="s">
        <v>6887</v>
      </c>
      <c r="B6846" t="s">
        <v>15611</v>
      </c>
      <c r="C6846" t="s">
        <v>8499</v>
      </c>
    </row>
    <row r="6847" spans="1:3" x14ac:dyDescent="0.25">
      <c r="A6847" t="s">
        <v>6888</v>
      </c>
      <c r="B6847" t="s">
        <v>8523</v>
      </c>
      <c r="C6847" t="s">
        <v>15612</v>
      </c>
    </row>
    <row r="6848" spans="1:3" x14ac:dyDescent="0.25">
      <c r="A6848" t="s">
        <v>226</v>
      </c>
      <c r="B6848" t="s">
        <v>15613</v>
      </c>
      <c r="C6848" t="s">
        <v>8379</v>
      </c>
    </row>
    <row r="6849" spans="1:3" x14ac:dyDescent="0.25">
      <c r="A6849" t="s">
        <v>6889</v>
      </c>
      <c r="B6849" t="s">
        <v>15614</v>
      </c>
      <c r="C6849" t="s">
        <v>15615</v>
      </c>
    </row>
    <row r="6850" spans="1:3" x14ac:dyDescent="0.25">
      <c r="A6850" t="s">
        <v>227</v>
      </c>
      <c r="B6850" t="s">
        <v>15616</v>
      </c>
      <c r="C6850" t="s">
        <v>8379</v>
      </c>
    </row>
    <row r="6851" spans="1:3" x14ac:dyDescent="0.25">
      <c r="A6851" t="s">
        <v>228</v>
      </c>
      <c r="B6851" t="s">
        <v>15617</v>
      </c>
      <c r="C6851" t="s">
        <v>8379</v>
      </c>
    </row>
    <row r="6852" spans="1:3" x14ac:dyDescent="0.25">
      <c r="A6852" t="s">
        <v>6890</v>
      </c>
      <c r="B6852" t="s">
        <v>15618</v>
      </c>
      <c r="C6852" t="s">
        <v>8411</v>
      </c>
    </row>
    <row r="6853" spans="1:3" x14ac:dyDescent="0.25">
      <c r="A6853" t="s">
        <v>6891</v>
      </c>
      <c r="B6853" t="s">
        <v>15619</v>
      </c>
      <c r="C6853" t="s">
        <v>8348</v>
      </c>
    </row>
    <row r="6854" spans="1:3" x14ac:dyDescent="0.25">
      <c r="A6854" t="s">
        <v>6892</v>
      </c>
      <c r="B6854" t="s">
        <v>15620</v>
      </c>
      <c r="C6854" t="s">
        <v>8344</v>
      </c>
    </row>
    <row r="6855" spans="1:3" x14ac:dyDescent="0.25">
      <c r="A6855" t="s">
        <v>6893</v>
      </c>
      <c r="B6855" t="s">
        <v>15621</v>
      </c>
      <c r="C6855" t="s">
        <v>8342</v>
      </c>
    </row>
    <row r="6856" spans="1:3" x14ac:dyDescent="0.25">
      <c r="A6856" t="s">
        <v>6894</v>
      </c>
      <c r="B6856" t="s">
        <v>15622</v>
      </c>
      <c r="C6856" t="s">
        <v>8342</v>
      </c>
    </row>
    <row r="6857" spans="1:3" x14ac:dyDescent="0.25">
      <c r="A6857" t="s">
        <v>6895</v>
      </c>
      <c r="B6857" t="s">
        <v>15623</v>
      </c>
      <c r="C6857" t="s">
        <v>8401</v>
      </c>
    </row>
    <row r="6858" spans="1:3" x14ac:dyDescent="0.25">
      <c r="A6858" t="s">
        <v>6896</v>
      </c>
      <c r="B6858" t="s">
        <v>8349</v>
      </c>
      <c r="C6858" t="s">
        <v>15624</v>
      </c>
    </row>
    <row r="6859" spans="1:3" x14ac:dyDescent="0.25">
      <c r="A6859" t="s">
        <v>304</v>
      </c>
      <c r="B6859" t="s">
        <v>15625</v>
      </c>
      <c r="C6859" t="s">
        <v>8379</v>
      </c>
    </row>
    <row r="6860" spans="1:3" x14ac:dyDescent="0.25">
      <c r="A6860" t="s">
        <v>6897</v>
      </c>
      <c r="B6860" t="s">
        <v>15626</v>
      </c>
      <c r="C6860" t="s">
        <v>8379</v>
      </c>
    </row>
    <row r="6861" spans="1:3" x14ac:dyDescent="0.25">
      <c r="A6861" t="s">
        <v>6898</v>
      </c>
      <c r="B6861" t="s">
        <v>15627</v>
      </c>
      <c r="C6861" t="s">
        <v>8365</v>
      </c>
    </row>
    <row r="6862" spans="1:3" x14ac:dyDescent="0.25">
      <c r="A6862" t="s">
        <v>6899</v>
      </c>
      <c r="B6862" t="s">
        <v>15628</v>
      </c>
      <c r="C6862" t="s">
        <v>8406</v>
      </c>
    </row>
    <row r="6863" spans="1:3" x14ac:dyDescent="0.25">
      <c r="A6863" t="s">
        <v>6900</v>
      </c>
      <c r="B6863" t="s">
        <v>15629</v>
      </c>
      <c r="C6863" t="s">
        <v>8392</v>
      </c>
    </row>
    <row r="6864" spans="1:3" x14ac:dyDescent="0.25">
      <c r="A6864" t="s">
        <v>6901</v>
      </c>
      <c r="B6864" t="s">
        <v>8349</v>
      </c>
      <c r="C6864" t="s">
        <v>15630</v>
      </c>
    </row>
    <row r="6865" spans="1:3" x14ac:dyDescent="0.25">
      <c r="A6865" t="s">
        <v>6902</v>
      </c>
      <c r="B6865" t="s">
        <v>8349</v>
      </c>
      <c r="C6865" t="s">
        <v>15631</v>
      </c>
    </row>
    <row r="6866" spans="1:3" x14ac:dyDescent="0.25">
      <c r="A6866" t="s">
        <v>6903</v>
      </c>
      <c r="B6866" t="s">
        <v>15632</v>
      </c>
      <c r="C6866" t="s">
        <v>8365</v>
      </c>
    </row>
    <row r="6867" spans="1:3" x14ac:dyDescent="0.25">
      <c r="A6867" t="s">
        <v>6904</v>
      </c>
      <c r="B6867" t="s">
        <v>15633</v>
      </c>
      <c r="C6867" t="s">
        <v>8344</v>
      </c>
    </row>
    <row r="6868" spans="1:3" x14ac:dyDescent="0.25">
      <c r="A6868" t="s">
        <v>144</v>
      </c>
      <c r="B6868" t="s">
        <v>15634</v>
      </c>
      <c r="C6868" t="s">
        <v>8365</v>
      </c>
    </row>
    <row r="6869" spans="1:3" x14ac:dyDescent="0.25">
      <c r="A6869" t="s">
        <v>145</v>
      </c>
      <c r="B6869" t="s">
        <v>15635</v>
      </c>
      <c r="C6869" t="s">
        <v>8379</v>
      </c>
    </row>
    <row r="6870" spans="1:3" x14ac:dyDescent="0.25">
      <c r="A6870" t="s">
        <v>6905</v>
      </c>
      <c r="B6870" t="s">
        <v>8523</v>
      </c>
      <c r="C6870" t="s">
        <v>15636</v>
      </c>
    </row>
    <row r="6871" spans="1:3" x14ac:dyDescent="0.25">
      <c r="A6871" t="s">
        <v>6906</v>
      </c>
      <c r="B6871" t="s">
        <v>15637</v>
      </c>
      <c r="C6871" t="s">
        <v>8401</v>
      </c>
    </row>
    <row r="6872" spans="1:3" x14ac:dyDescent="0.25">
      <c r="A6872" t="s">
        <v>6907</v>
      </c>
      <c r="B6872" t="s">
        <v>15638</v>
      </c>
      <c r="C6872" t="s">
        <v>8365</v>
      </c>
    </row>
    <row r="6873" spans="1:3" x14ac:dyDescent="0.25">
      <c r="A6873" t="s">
        <v>6908</v>
      </c>
      <c r="B6873" t="s">
        <v>15639</v>
      </c>
      <c r="C6873" t="s">
        <v>10254</v>
      </c>
    </row>
    <row r="6874" spans="1:3" x14ac:dyDescent="0.25">
      <c r="A6874" t="s">
        <v>6909</v>
      </c>
      <c r="B6874" t="s">
        <v>15640</v>
      </c>
      <c r="C6874" t="s">
        <v>8452</v>
      </c>
    </row>
    <row r="6875" spans="1:3" x14ac:dyDescent="0.25">
      <c r="A6875" t="s">
        <v>305</v>
      </c>
      <c r="B6875" t="s">
        <v>15641</v>
      </c>
      <c r="C6875" t="s">
        <v>8379</v>
      </c>
    </row>
    <row r="6876" spans="1:3" x14ac:dyDescent="0.25">
      <c r="A6876" t="s">
        <v>6910</v>
      </c>
      <c r="B6876" t="s">
        <v>15642</v>
      </c>
      <c r="C6876" t="s">
        <v>8344</v>
      </c>
    </row>
    <row r="6877" spans="1:3" x14ac:dyDescent="0.25">
      <c r="A6877" t="s">
        <v>6911</v>
      </c>
      <c r="B6877" t="s">
        <v>15643</v>
      </c>
      <c r="C6877" t="s">
        <v>8365</v>
      </c>
    </row>
    <row r="6878" spans="1:3" x14ac:dyDescent="0.25">
      <c r="A6878" t="s">
        <v>6912</v>
      </c>
      <c r="B6878" t="s">
        <v>15644</v>
      </c>
      <c r="C6878" t="s">
        <v>8411</v>
      </c>
    </row>
    <row r="6879" spans="1:3" x14ac:dyDescent="0.25">
      <c r="A6879" t="s">
        <v>6913</v>
      </c>
      <c r="B6879" t="s">
        <v>15645</v>
      </c>
      <c r="C6879" t="s">
        <v>8344</v>
      </c>
    </row>
    <row r="6880" spans="1:3" x14ac:dyDescent="0.25">
      <c r="A6880" t="s">
        <v>6914</v>
      </c>
      <c r="B6880" t="s">
        <v>15646</v>
      </c>
      <c r="C6880" t="s">
        <v>8346</v>
      </c>
    </row>
    <row r="6881" spans="1:3" x14ac:dyDescent="0.25">
      <c r="A6881" t="s">
        <v>6915</v>
      </c>
      <c r="B6881" t="s">
        <v>15647</v>
      </c>
      <c r="C6881" t="s">
        <v>8401</v>
      </c>
    </row>
    <row r="6882" spans="1:3" x14ac:dyDescent="0.25">
      <c r="A6882" t="s">
        <v>6916</v>
      </c>
      <c r="B6882" t="s">
        <v>8349</v>
      </c>
      <c r="C6882" t="s">
        <v>15648</v>
      </c>
    </row>
    <row r="6883" spans="1:3" x14ac:dyDescent="0.25">
      <c r="A6883" t="s">
        <v>6917</v>
      </c>
      <c r="B6883" t="s">
        <v>15649</v>
      </c>
      <c r="C6883" t="s">
        <v>8344</v>
      </c>
    </row>
    <row r="6884" spans="1:3" x14ac:dyDescent="0.25">
      <c r="A6884" t="s">
        <v>6918</v>
      </c>
      <c r="B6884" t="s">
        <v>8349</v>
      </c>
      <c r="C6884" t="s">
        <v>15650</v>
      </c>
    </row>
    <row r="6885" spans="1:3" x14ac:dyDescent="0.25">
      <c r="A6885" t="s">
        <v>6919</v>
      </c>
      <c r="B6885" t="s">
        <v>15651</v>
      </c>
      <c r="C6885" t="s">
        <v>8357</v>
      </c>
    </row>
    <row r="6886" spans="1:3" x14ac:dyDescent="0.25">
      <c r="A6886" t="s">
        <v>6920</v>
      </c>
      <c r="B6886" t="s">
        <v>9515</v>
      </c>
      <c r="C6886" t="s">
        <v>15652</v>
      </c>
    </row>
    <row r="6887" spans="1:3" x14ac:dyDescent="0.25">
      <c r="A6887" t="s">
        <v>6921</v>
      </c>
      <c r="B6887" t="s">
        <v>15653</v>
      </c>
      <c r="C6887" t="s">
        <v>8392</v>
      </c>
    </row>
    <row r="6888" spans="1:3" x14ac:dyDescent="0.25">
      <c r="A6888" t="s">
        <v>6922</v>
      </c>
      <c r="B6888" t="s">
        <v>8349</v>
      </c>
      <c r="C6888" t="s">
        <v>15654</v>
      </c>
    </row>
    <row r="6889" spans="1:3" x14ac:dyDescent="0.25">
      <c r="A6889" t="s">
        <v>6923</v>
      </c>
      <c r="B6889" t="s">
        <v>15655</v>
      </c>
      <c r="C6889" t="s">
        <v>8406</v>
      </c>
    </row>
    <row r="6890" spans="1:3" x14ac:dyDescent="0.25">
      <c r="A6890" t="s">
        <v>6924</v>
      </c>
      <c r="B6890" t="s">
        <v>9515</v>
      </c>
      <c r="C6890" t="s">
        <v>15656</v>
      </c>
    </row>
    <row r="6891" spans="1:3" x14ac:dyDescent="0.25">
      <c r="A6891" t="s">
        <v>6925</v>
      </c>
      <c r="B6891" t="s">
        <v>8523</v>
      </c>
      <c r="C6891" t="s">
        <v>15657</v>
      </c>
    </row>
    <row r="6892" spans="1:3" x14ac:dyDescent="0.25">
      <c r="A6892" t="s">
        <v>6926</v>
      </c>
      <c r="B6892" t="s">
        <v>8349</v>
      </c>
      <c r="C6892" t="s">
        <v>15658</v>
      </c>
    </row>
    <row r="6893" spans="1:3" x14ac:dyDescent="0.25">
      <c r="A6893" t="s">
        <v>6927</v>
      </c>
      <c r="B6893" t="s">
        <v>15659</v>
      </c>
      <c r="C6893" t="s">
        <v>8411</v>
      </c>
    </row>
    <row r="6894" spans="1:3" x14ac:dyDescent="0.25">
      <c r="A6894" t="s">
        <v>6928</v>
      </c>
      <c r="B6894" t="s">
        <v>15660</v>
      </c>
      <c r="C6894" t="s">
        <v>8344</v>
      </c>
    </row>
    <row r="6895" spans="1:3" x14ac:dyDescent="0.25">
      <c r="A6895" t="s">
        <v>229</v>
      </c>
      <c r="B6895" t="s">
        <v>8670</v>
      </c>
      <c r="C6895" t="s">
        <v>15661</v>
      </c>
    </row>
    <row r="6896" spans="1:3" x14ac:dyDescent="0.25">
      <c r="A6896" t="s">
        <v>6929</v>
      </c>
      <c r="B6896" t="s">
        <v>15662</v>
      </c>
      <c r="C6896" t="s">
        <v>8406</v>
      </c>
    </row>
    <row r="6897" spans="1:3" x14ac:dyDescent="0.25">
      <c r="A6897" t="s">
        <v>6930</v>
      </c>
      <c r="B6897" t="s">
        <v>15663</v>
      </c>
      <c r="C6897" t="s">
        <v>9678</v>
      </c>
    </row>
    <row r="6898" spans="1:3" x14ac:dyDescent="0.25">
      <c r="A6898" t="s">
        <v>6931</v>
      </c>
      <c r="B6898" t="s">
        <v>8440</v>
      </c>
      <c r="C6898" t="s">
        <v>15664</v>
      </c>
    </row>
    <row r="6899" spans="1:3" x14ac:dyDescent="0.25">
      <c r="A6899" t="s">
        <v>403</v>
      </c>
      <c r="B6899" t="s">
        <v>15665</v>
      </c>
      <c r="C6899" t="s">
        <v>8379</v>
      </c>
    </row>
    <row r="6900" spans="1:3" x14ac:dyDescent="0.25">
      <c r="A6900" t="s">
        <v>8251</v>
      </c>
      <c r="B6900" t="s">
        <v>15666</v>
      </c>
      <c r="C6900" t="s">
        <v>8379</v>
      </c>
    </row>
    <row r="6901" spans="1:3" x14ac:dyDescent="0.25">
      <c r="A6901" t="s">
        <v>6932</v>
      </c>
      <c r="B6901" t="s">
        <v>15667</v>
      </c>
      <c r="C6901" t="s">
        <v>8773</v>
      </c>
    </row>
    <row r="6902" spans="1:3" x14ac:dyDescent="0.25">
      <c r="A6902" t="s">
        <v>6933</v>
      </c>
      <c r="B6902" t="s">
        <v>15668</v>
      </c>
      <c r="C6902" t="s">
        <v>8452</v>
      </c>
    </row>
    <row r="6903" spans="1:3" x14ac:dyDescent="0.25">
      <c r="A6903" t="s">
        <v>6934</v>
      </c>
      <c r="B6903" t="s">
        <v>15669</v>
      </c>
      <c r="C6903" t="s">
        <v>8406</v>
      </c>
    </row>
    <row r="6904" spans="1:3" x14ac:dyDescent="0.25">
      <c r="A6904" t="s">
        <v>6935</v>
      </c>
      <c r="B6904" t="s">
        <v>8349</v>
      </c>
      <c r="C6904" t="s">
        <v>15670</v>
      </c>
    </row>
    <row r="6905" spans="1:3" x14ac:dyDescent="0.25">
      <c r="A6905" t="s">
        <v>6936</v>
      </c>
      <c r="B6905" t="s">
        <v>15671</v>
      </c>
      <c r="C6905" t="s">
        <v>8348</v>
      </c>
    </row>
    <row r="6906" spans="1:3" x14ac:dyDescent="0.25">
      <c r="A6906" t="s">
        <v>6937</v>
      </c>
      <c r="B6906" t="s">
        <v>15672</v>
      </c>
      <c r="C6906" t="s">
        <v>8517</v>
      </c>
    </row>
    <row r="6907" spans="1:3" x14ac:dyDescent="0.25">
      <c r="A6907" t="s">
        <v>306</v>
      </c>
      <c r="B6907" t="s">
        <v>15673</v>
      </c>
      <c r="C6907" t="s">
        <v>8379</v>
      </c>
    </row>
    <row r="6908" spans="1:3" x14ac:dyDescent="0.25">
      <c r="A6908" t="s">
        <v>6938</v>
      </c>
      <c r="B6908" t="s">
        <v>8403</v>
      </c>
      <c r="C6908" t="s">
        <v>15674</v>
      </c>
    </row>
    <row r="6909" spans="1:3" x14ac:dyDescent="0.25">
      <c r="A6909" t="s">
        <v>6939</v>
      </c>
      <c r="B6909" t="s">
        <v>15675</v>
      </c>
      <c r="C6909" t="s">
        <v>8379</v>
      </c>
    </row>
    <row r="6910" spans="1:3" x14ac:dyDescent="0.25">
      <c r="A6910" t="s">
        <v>6940</v>
      </c>
      <c r="B6910" t="s">
        <v>15676</v>
      </c>
      <c r="C6910" t="s">
        <v>9678</v>
      </c>
    </row>
    <row r="6911" spans="1:3" x14ac:dyDescent="0.25">
      <c r="A6911" t="s">
        <v>6941</v>
      </c>
      <c r="B6911" t="s">
        <v>15677</v>
      </c>
      <c r="C6911" t="s">
        <v>8346</v>
      </c>
    </row>
    <row r="6912" spans="1:3" x14ac:dyDescent="0.25">
      <c r="A6912" t="s">
        <v>6942</v>
      </c>
      <c r="B6912" t="s">
        <v>8523</v>
      </c>
      <c r="C6912" t="s">
        <v>15678</v>
      </c>
    </row>
    <row r="6913" spans="1:3" x14ac:dyDescent="0.25">
      <c r="A6913" t="s">
        <v>6943</v>
      </c>
      <c r="B6913" t="s">
        <v>15679</v>
      </c>
      <c r="C6913" t="s">
        <v>8406</v>
      </c>
    </row>
    <row r="6914" spans="1:3" x14ac:dyDescent="0.25">
      <c r="A6914" t="s">
        <v>6944</v>
      </c>
      <c r="B6914" t="s">
        <v>15680</v>
      </c>
      <c r="C6914" t="s">
        <v>15681</v>
      </c>
    </row>
    <row r="6915" spans="1:3" x14ac:dyDescent="0.25">
      <c r="A6915" t="s">
        <v>6945</v>
      </c>
      <c r="B6915" t="s">
        <v>8403</v>
      </c>
      <c r="C6915" t="s">
        <v>15682</v>
      </c>
    </row>
    <row r="6916" spans="1:3" x14ac:dyDescent="0.25">
      <c r="A6916" t="s">
        <v>6946</v>
      </c>
      <c r="B6916" t="s">
        <v>15683</v>
      </c>
      <c r="C6916" t="s">
        <v>12674</v>
      </c>
    </row>
    <row r="6917" spans="1:3" x14ac:dyDescent="0.25">
      <c r="A6917" t="s">
        <v>404</v>
      </c>
      <c r="B6917" t="s">
        <v>15684</v>
      </c>
      <c r="C6917" t="s">
        <v>8365</v>
      </c>
    </row>
    <row r="6918" spans="1:3" x14ac:dyDescent="0.25">
      <c r="A6918" t="s">
        <v>405</v>
      </c>
      <c r="B6918" t="s">
        <v>15685</v>
      </c>
      <c r="C6918" t="s">
        <v>8379</v>
      </c>
    </row>
    <row r="6919" spans="1:3" x14ac:dyDescent="0.25">
      <c r="A6919" t="s">
        <v>6947</v>
      </c>
      <c r="B6919" t="s">
        <v>15686</v>
      </c>
      <c r="C6919" t="s">
        <v>8365</v>
      </c>
    </row>
    <row r="6920" spans="1:3" x14ac:dyDescent="0.25">
      <c r="A6920" t="s">
        <v>6948</v>
      </c>
      <c r="B6920" t="s">
        <v>8349</v>
      </c>
      <c r="C6920" t="s">
        <v>15687</v>
      </c>
    </row>
    <row r="6921" spans="1:3" x14ac:dyDescent="0.25">
      <c r="A6921" t="s">
        <v>6949</v>
      </c>
      <c r="B6921" t="s">
        <v>8349</v>
      </c>
      <c r="C6921" t="s">
        <v>15688</v>
      </c>
    </row>
    <row r="6922" spans="1:3" x14ac:dyDescent="0.25">
      <c r="A6922" t="s">
        <v>6950</v>
      </c>
      <c r="B6922" t="s">
        <v>8349</v>
      </c>
      <c r="C6922" t="s">
        <v>15689</v>
      </c>
    </row>
    <row r="6923" spans="1:3" x14ac:dyDescent="0.25">
      <c r="A6923" t="s">
        <v>6951</v>
      </c>
      <c r="B6923" t="s">
        <v>15690</v>
      </c>
      <c r="C6923" t="s">
        <v>8644</v>
      </c>
    </row>
    <row r="6924" spans="1:3" x14ac:dyDescent="0.25">
      <c r="A6924" t="s">
        <v>6952</v>
      </c>
      <c r="B6924" t="s">
        <v>8523</v>
      </c>
      <c r="C6924" t="s">
        <v>15691</v>
      </c>
    </row>
    <row r="6925" spans="1:3" x14ac:dyDescent="0.25">
      <c r="A6925" t="s">
        <v>6953</v>
      </c>
      <c r="B6925" t="s">
        <v>15692</v>
      </c>
      <c r="C6925" t="s">
        <v>8411</v>
      </c>
    </row>
    <row r="6926" spans="1:3" x14ac:dyDescent="0.25">
      <c r="A6926" t="s">
        <v>6954</v>
      </c>
      <c r="B6926" t="s">
        <v>15693</v>
      </c>
      <c r="C6926" t="s">
        <v>8344</v>
      </c>
    </row>
    <row r="6927" spans="1:3" x14ac:dyDescent="0.25">
      <c r="A6927" t="s">
        <v>6955</v>
      </c>
      <c r="B6927" t="s">
        <v>15694</v>
      </c>
      <c r="C6927" t="s">
        <v>8401</v>
      </c>
    </row>
    <row r="6928" spans="1:3" x14ac:dyDescent="0.25">
      <c r="A6928" t="s">
        <v>6956</v>
      </c>
      <c r="B6928" t="s">
        <v>15695</v>
      </c>
      <c r="C6928" t="s">
        <v>8346</v>
      </c>
    </row>
    <row r="6929" spans="1:3" x14ac:dyDescent="0.25">
      <c r="A6929" t="s">
        <v>6957</v>
      </c>
      <c r="B6929" t="s">
        <v>15696</v>
      </c>
      <c r="C6929" t="s">
        <v>8365</v>
      </c>
    </row>
    <row r="6930" spans="1:3" x14ac:dyDescent="0.25">
      <c r="A6930" t="s">
        <v>6958</v>
      </c>
      <c r="B6930" t="s">
        <v>15697</v>
      </c>
      <c r="C6930" t="s">
        <v>8452</v>
      </c>
    </row>
    <row r="6931" spans="1:3" x14ac:dyDescent="0.25">
      <c r="A6931" t="s">
        <v>6959</v>
      </c>
      <c r="B6931" t="s">
        <v>8523</v>
      </c>
      <c r="C6931" t="s">
        <v>15698</v>
      </c>
    </row>
    <row r="6932" spans="1:3" x14ac:dyDescent="0.25">
      <c r="A6932" t="s">
        <v>6960</v>
      </c>
      <c r="B6932" t="s">
        <v>15699</v>
      </c>
      <c r="C6932" t="s">
        <v>15700</v>
      </c>
    </row>
    <row r="6933" spans="1:3" x14ac:dyDescent="0.25">
      <c r="A6933" t="s">
        <v>6961</v>
      </c>
      <c r="B6933" t="s">
        <v>15701</v>
      </c>
      <c r="C6933" t="s">
        <v>8365</v>
      </c>
    </row>
    <row r="6934" spans="1:3" x14ac:dyDescent="0.25">
      <c r="A6934" t="s">
        <v>6962</v>
      </c>
      <c r="B6934" t="s">
        <v>8349</v>
      </c>
      <c r="C6934" t="s">
        <v>15702</v>
      </c>
    </row>
    <row r="6935" spans="1:3" x14ac:dyDescent="0.25">
      <c r="A6935" t="s">
        <v>6963</v>
      </c>
      <c r="B6935" t="s">
        <v>15703</v>
      </c>
      <c r="C6935" t="s">
        <v>8457</v>
      </c>
    </row>
    <row r="6936" spans="1:3" x14ac:dyDescent="0.25">
      <c r="A6936" t="s">
        <v>6964</v>
      </c>
      <c r="B6936" t="s">
        <v>15704</v>
      </c>
      <c r="C6936" t="s">
        <v>8392</v>
      </c>
    </row>
    <row r="6937" spans="1:3" x14ac:dyDescent="0.25">
      <c r="A6937" t="s">
        <v>260</v>
      </c>
      <c r="B6937" t="s">
        <v>10702</v>
      </c>
      <c r="C6937" t="s">
        <v>15705</v>
      </c>
    </row>
    <row r="6938" spans="1:3" x14ac:dyDescent="0.25">
      <c r="A6938" t="s">
        <v>6965</v>
      </c>
      <c r="B6938" t="s">
        <v>15706</v>
      </c>
      <c r="C6938" t="s">
        <v>8365</v>
      </c>
    </row>
    <row r="6939" spans="1:3" x14ac:dyDescent="0.25">
      <c r="A6939" t="s">
        <v>6966</v>
      </c>
      <c r="B6939" t="s">
        <v>15707</v>
      </c>
      <c r="C6939" t="s">
        <v>8401</v>
      </c>
    </row>
    <row r="6940" spans="1:3" x14ac:dyDescent="0.25">
      <c r="A6940" t="s">
        <v>6967</v>
      </c>
      <c r="B6940" t="s">
        <v>15708</v>
      </c>
      <c r="C6940" t="s">
        <v>8344</v>
      </c>
    </row>
    <row r="6941" spans="1:3" x14ac:dyDescent="0.25">
      <c r="A6941" t="s">
        <v>6968</v>
      </c>
      <c r="B6941" t="s">
        <v>15709</v>
      </c>
      <c r="C6941" t="s">
        <v>8379</v>
      </c>
    </row>
    <row r="6942" spans="1:3" x14ac:dyDescent="0.25">
      <c r="A6942" t="s">
        <v>6969</v>
      </c>
      <c r="B6942" t="s">
        <v>15710</v>
      </c>
      <c r="C6942" t="s">
        <v>8365</v>
      </c>
    </row>
    <row r="6943" spans="1:3" x14ac:dyDescent="0.25">
      <c r="A6943" t="s">
        <v>6970</v>
      </c>
      <c r="B6943" t="s">
        <v>15711</v>
      </c>
      <c r="C6943" t="s">
        <v>8348</v>
      </c>
    </row>
    <row r="6944" spans="1:3" x14ac:dyDescent="0.25">
      <c r="A6944" t="s">
        <v>6971</v>
      </c>
      <c r="B6944" t="s">
        <v>8449</v>
      </c>
      <c r="C6944" t="s">
        <v>15712</v>
      </c>
    </row>
    <row r="6945" spans="1:3" x14ac:dyDescent="0.25">
      <c r="A6945" t="s">
        <v>6972</v>
      </c>
      <c r="B6945" t="s">
        <v>15713</v>
      </c>
      <c r="C6945" t="s">
        <v>9768</v>
      </c>
    </row>
    <row r="6946" spans="1:3" x14ac:dyDescent="0.25">
      <c r="A6946" t="s">
        <v>6973</v>
      </c>
      <c r="B6946" t="s">
        <v>15714</v>
      </c>
      <c r="C6946" t="s">
        <v>8344</v>
      </c>
    </row>
    <row r="6947" spans="1:3" x14ac:dyDescent="0.25">
      <c r="A6947" t="s">
        <v>6974</v>
      </c>
      <c r="B6947" t="s">
        <v>15715</v>
      </c>
      <c r="C6947" t="s">
        <v>8346</v>
      </c>
    </row>
    <row r="6948" spans="1:3" x14ac:dyDescent="0.25">
      <c r="A6948" t="s">
        <v>6975</v>
      </c>
      <c r="B6948" t="s">
        <v>15716</v>
      </c>
      <c r="C6948" t="s">
        <v>8344</v>
      </c>
    </row>
    <row r="6949" spans="1:3" x14ac:dyDescent="0.25">
      <c r="A6949" t="s">
        <v>6976</v>
      </c>
      <c r="B6949" t="s">
        <v>8349</v>
      </c>
      <c r="C6949" t="s">
        <v>15717</v>
      </c>
    </row>
    <row r="6950" spans="1:3" x14ac:dyDescent="0.25">
      <c r="A6950" t="s">
        <v>6977</v>
      </c>
      <c r="B6950" t="s">
        <v>15718</v>
      </c>
      <c r="C6950" t="s">
        <v>8517</v>
      </c>
    </row>
    <row r="6951" spans="1:3" x14ac:dyDescent="0.25">
      <c r="A6951" t="s">
        <v>6978</v>
      </c>
      <c r="B6951" t="s">
        <v>15719</v>
      </c>
      <c r="C6951" t="s">
        <v>9443</v>
      </c>
    </row>
    <row r="6952" spans="1:3" x14ac:dyDescent="0.25">
      <c r="A6952" t="s">
        <v>6979</v>
      </c>
      <c r="B6952" t="s">
        <v>8349</v>
      </c>
      <c r="C6952" t="s">
        <v>15720</v>
      </c>
    </row>
    <row r="6953" spans="1:3" x14ac:dyDescent="0.25">
      <c r="A6953" t="s">
        <v>6980</v>
      </c>
      <c r="B6953" t="s">
        <v>15721</v>
      </c>
      <c r="C6953" t="s">
        <v>15722</v>
      </c>
    </row>
    <row r="6954" spans="1:3" x14ac:dyDescent="0.25">
      <c r="A6954" t="s">
        <v>6981</v>
      </c>
      <c r="B6954" t="s">
        <v>15723</v>
      </c>
      <c r="C6954" t="s">
        <v>8365</v>
      </c>
    </row>
    <row r="6955" spans="1:3" x14ac:dyDescent="0.25">
      <c r="A6955" t="s">
        <v>6982</v>
      </c>
      <c r="B6955" t="s">
        <v>8349</v>
      </c>
      <c r="C6955" t="s">
        <v>15724</v>
      </c>
    </row>
    <row r="6956" spans="1:3" x14ac:dyDescent="0.25">
      <c r="A6956" t="s">
        <v>6983</v>
      </c>
      <c r="B6956" t="s">
        <v>15725</v>
      </c>
      <c r="C6956" t="s">
        <v>8401</v>
      </c>
    </row>
    <row r="6957" spans="1:3" x14ac:dyDescent="0.25">
      <c r="A6957" t="s">
        <v>6984</v>
      </c>
      <c r="B6957" t="s">
        <v>15726</v>
      </c>
      <c r="C6957" t="s">
        <v>8406</v>
      </c>
    </row>
    <row r="6958" spans="1:3" x14ac:dyDescent="0.25">
      <c r="A6958" t="s">
        <v>6985</v>
      </c>
      <c r="B6958" t="s">
        <v>15727</v>
      </c>
      <c r="C6958" t="s">
        <v>8346</v>
      </c>
    </row>
    <row r="6959" spans="1:3" x14ac:dyDescent="0.25">
      <c r="A6959" t="s">
        <v>6986</v>
      </c>
      <c r="B6959" t="s">
        <v>15728</v>
      </c>
      <c r="C6959" t="s">
        <v>8406</v>
      </c>
    </row>
    <row r="6960" spans="1:3" x14ac:dyDescent="0.25">
      <c r="A6960" t="s">
        <v>6987</v>
      </c>
      <c r="B6960" t="s">
        <v>15729</v>
      </c>
      <c r="C6960" t="s">
        <v>8365</v>
      </c>
    </row>
    <row r="6961" spans="1:3" x14ac:dyDescent="0.25">
      <c r="A6961" t="s">
        <v>6988</v>
      </c>
      <c r="B6961" t="s">
        <v>15730</v>
      </c>
      <c r="C6961" t="s">
        <v>8346</v>
      </c>
    </row>
    <row r="6962" spans="1:3" x14ac:dyDescent="0.25">
      <c r="A6962" t="s">
        <v>6989</v>
      </c>
      <c r="B6962" t="s">
        <v>15731</v>
      </c>
      <c r="C6962" t="s">
        <v>8411</v>
      </c>
    </row>
    <row r="6963" spans="1:3" x14ac:dyDescent="0.25">
      <c r="A6963" t="s">
        <v>6990</v>
      </c>
      <c r="B6963" t="s">
        <v>15732</v>
      </c>
      <c r="C6963" t="s">
        <v>8365</v>
      </c>
    </row>
    <row r="6964" spans="1:3" x14ac:dyDescent="0.25">
      <c r="A6964" t="s">
        <v>6991</v>
      </c>
      <c r="B6964" t="s">
        <v>15733</v>
      </c>
      <c r="C6964" t="s">
        <v>8365</v>
      </c>
    </row>
    <row r="6965" spans="1:3" x14ac:dyDescent="0.25">
      <c r="A6965" t="s">
        <v>6992</v>
      </c>
      <c r="B6965" t="s">
        <v>15734</v>
      </c>
      <c r="C6965" t="s">
        <v>8530</v>
      </c>
    </row>
    <row r="6966" spans="1:3" x14ac:dyDescent="0.25">
      <c r="A6966" t="s">
        <v>6993</v>
      </c>
      <c r="B6966" t="s">
        <v>15735</v>
      </c>
      <c r="C6966" t="s">
        <v>8452</v>
      </c>
    </row>
    <row r="6967" spans="1:3" x14ac:dyDescent="0.25">
      <c r="A6967" t="s">
        <v>6994</v>
      </c>
      <c r="B6967" t="s">
        <v>15736</v>
      </c>
      <c r="C6967" t="s">
        <v>8348</v>
      </c>
    </row>
    <row r="6968" spans="1:3" x14ac:dyDescent="0.25">
      <c r="A6968" t="s">
        <v>6995</v>
      </c>
      <c r="B6968" t="s">
        <v>8349</v>
      </c>
      <c r="C6968" t="s">
        <v>15737</v>
      </c>
    </row>
    <row r="6969" spans="1:3" x14ac:dyDescent="0.25">
      <c r="A6969" t="s">
        <v>6996</v>
      </c>
      <c r="B6969" t="s">
        <v>15738</v>
      </c>
      <c r="C6969" t="s">
        <v>8344</v>
      </c>
    </row>
    <row r="6970" spans="1:3" x14ac:dyDescent="0.25">
      <c r="A6970" t="s">
        <v>6997</v>
      </c>
      <c r="B6970" t="s">
        <v>8349</v>
      </c>
      <c r="C6970" t="s">
        <v>15739</v>
      </c>
    </row>
    <row r="6971" spans="1:3" x14ac:dyDescent="0.25">
      <c r="A6971" t="s">
        <v>6998</v>
      </c>
      <c r="B6971" t="s">
        <v>15740</v>
      </c>
      <c r="C6971" t="s">
        <v>15741</v>
      </c>
    </row>
    <row r="6972" spans="1:3" x14ac:dyDescent="0.25">
      <c r="A6972" t="s">
        <v>6999</v>
      </c>
      <c r="B6972" t="s">
        <v>15742</v>
      </c>
      <c r="C6972" t="s">
        <v>15743</v>
      </c>
    </row>
    <row r="6973" spans="1:3" x14ac:dyDescent="0.25">
      <c r="A6973" t="s">
        <v>7000</v>
      </c>
      <c r="B6973" t="s">
        <v>15744</v>
      </c>
      <c r="C6973" t="s">
        <v>8962</v>
      </c>
    </row>
    <row r="6974" spans="1:3" x14ac:dyDescent="0.25">
      <c r="A6974" t="s">
        <v>7001</v>
      </c>
      <c r="B6974" t="s">
        <v>15745</v>
      </c>
      <c r="C6974" t="s">
        <v>8801</v>
      </c>
    </row>
    <row r="6975" spans="1:3" x14ac:dyDescent="0.25">
      <c r="A6975" t="s">
        <v>7002</v>
      </c>
      <c r="B6975" t="s">
        <v>15746</v>
      </c>
      <c r="C6975" t="s">
        <v>8411</v>
      </c>
    </row>
    <row r="6976" spans="1:3" x14ac:dyDescent="0.25">
      <c r="A6976" t="s">
        <v>7003</v>
      </c>
      <c r="B6976" t="s">
        <v>15747</v>
      </c>
      <c r="C6976" t="s">
        <v>8365</v>
      </c>
    </row>
    <row r="6977" spans="1:3" x14ac:dyDescent="0.25">
      <c r="A6977" t="s">
        <v>7004</v>
      </c>
      <c r="B6977" t="s">
        <v>15748</v>
      </c>
      <c r="C6977" t="s">
        <v>8452</v>
      </c>
    </row>
    <row r="6978" spans="1:3" x14ac:dyDescent="0.25">
      <c r="A6978" t="s">
        <v>7005</v>
      </c>
      <c r="B6978" t="s">
        <v>15749</v>
      </c>
      <c r="C6978" t="s">
        <v>8365</v>
      </c>
    </row>
    <row r="6979" spans="1:3" x14ac:dyDescent="0.25">
      <c r="A6979" t="s">
        <v>7006</v>
      </c>
      <c r="B6979" t="s">
        <v>15750</v>
      </c>
      <c r="C6979" t="s">
        <v>8499</v>
      </c>
    </row>
    <row r="6980" spans="1:3" x14ac:dyDescent="0.25">
      <c r="A6980" t="s">
        <v>7007</v>
      </c>
      <c r="B6980" t="s">
        <v>8349</v>
      </c>
      <c r="C6980" t="s">
        <v>15751</v>
      </c>
    </row>
    <row r="6981" spans="1:3" x14ac:dyDescent="0.25">
      <c r="A6981" t="s">
        <v>7008</v>
      </c>
      <c r="B6981" t="s">
        <v>15752</v>
      </c>
      <c r="C6981" t="s">
        <v>8344</v>
      </c>
    </row>
    <row r="6982" spans="1:3" x14ac:dyDescent="0.25">
      <c r="A6982" t="s">
        <v>7009</v>
      </c>
      <c r="B6982" t="s">
        <v>15753</v>
      </c>
      <c r="C6982" t="s">
        <v>8348</v>
      </c>
    </row>
    <row r="6983" spans="1:3" x14ac:dyDescent="0.25">
      <c r="A6983" t="s">
        <v>7010</v>
      </c>
      <c r="B6983" t="s">
        <v>15754</v>
      </c>
      <c r="C6983" t="s">
        <v>8452</v>
      </c>
    </row>
    <row r="6984" spans="1:3" x14ac:dyDescent="0.25">
      <c r="A6984" t="s">
        <v>7011</v>
      </c>
      <c r="B6984" t="s">
        <v>15755</v>
      </c>
      <c r="C6984" t="s">
        <v>8411</v>
      </c>
    </row>
    <row r="6985" spans="1:3" x14ac:dyDescent="0.25">
      <c r="A6985" t="s">
        <v>7012</v>
      </c>
      <c r="B6985" t="s">
        <v>8349</v>
      </c>
      <c r="C6985" t="s">
        <v>15756</v>
      </c>
    </row>
    <row r="6986" spans="1:3" x14ac:dyDescent="0.25">
      <c r="A6986" t="s">
        <v>7013</v>
      </c>
      <c r="B6986" t="s">
        <v>15757</v>
      </c>
      <c r="C6986" t="s">
        <v>8365</v>
      </c>
    </row>
    <row r="6987" spans="1:3" x14ac:dyDescent="0.25">
      <c r="A6987" t="s">
        <v>7014</v>
      </c>
      <c r="B6987" t="s">
        <v>8349</v>
      </c>
      <c r="C6987" t="s">
        <v>15758</v>
      </c>
    </row>
    <row r="6988" spans="1:3" x14ac:dyDescent="0.25">
      <c r="A6988" t="s">
        <v>7015</v>
      </c>
      <c r="B6988" t="s">
        <v>15759</v>
      </c>
      <c r="C6988" t="s">
        <v>15760</v>
      </c>
    </row>
    <row r="6989" spans="1:3" x14ac:dyDescent="0.25">
      <c r="A6989" t="s">
        <v>7016</v>
      </c>
      <c r="B6989" t="s">
        <v>15761</v>
      </c>
      <c r="C6989" t="s">
        <v>8406</v>
      </c>
    </row>
    <row r="6990" spans="1:3" x14ac:dyDescent="0.25">
      <c r="A6990" t="s">
        <v>7017</v>
      </c>
      <c r="B6990" t="s">
        <v>15762</v>
      </c>
      <c r="C6990" t="s">
        <v>8452</v>
      </c>
    </row>
    <row r="6991" spans="1:3" x14ac:dyDescent="0.25">
      <c r="A6991" t="s">
        <v>7018</v>
      </c>
      <c r="B6991" t="s">
        <v>8770</v>
      </c>
      <c r="C6991" t="s">
        <v>15763</v>
      </c>
    </row>
    <row r="6992" spans="1:3" x14ac:dyDescent="0.25">
      <c r="A6992" t="s">
        <v>146</v>
      </c>
      <c r="B6992" t="s">
        <v>15764</v>
      </c>
      <c r="C6992" t="s">
        <v>8379</v>
      </c>
    </row>
    <row r="6993" spans="1:3" x14ac:dyDescent="0.25">
      <c r="A6993" t="s">
        <v>7019</v>
      </c>
      <c r="B6993" t="s">
        <v>15765</v>
      </c>
      <c r="C6993" t="s">
        <v>8488</v>
      </c>
    </row>
    <row r="6994" spans="1:3" x14ac:dyDescent="0.25">
      <c r="A6994" t="s">
        <v>7020</v>
      </c>
      <c r="B6994" t="s">
        <v>15766</v>
      </c>
      <c r="C6994" t="s">
        <v>8452</v>
      </c>
    </row>
    <row r="6995" spans="1:3" x14ac:dyDescent="0.25">
      <c r="A6995" t="s">
        <v>7021</v>
      </c>
      <c r="B6995" t="s">
        <v>15767</v>
      </c>
      <c r="C6995" t="s">
        <v>8411</v>
      </c>
    </row>
    <row r="6996" spans="1:3" x14ac:dyDescent="0.25">
      <c r="A6996" t="s">
        <v>7022</v>
      </c>
      <c r="B6996" t="s">
        <v>8349</v>
      </c>
      <c r="C6996" t="s">
        <v>15768</v>
      </c>
    </row>
    <row r="6997" spans="1:3" x14ac:dyDescent="0.25">
      <c r="A6997" t="s">
        <v>7023</v>
      </c>
      <c r="B6997" t="s">
        <v>15769</v>
      </c>
      <c r="C6997" t="s">
        <v>8346</v>
      </c>
    </row>
    <row r="6998" spans="1:3" x14ac:dyDescent="0.25">
      <c r="A6998" t="s">
        <v>7024</v>
      </c>
      <c r="B6998" t="s">
        <v>8349</v>
      </c>
      <c r="C6998" t="s">
        <v>15770</v>
      </c>
    </row>
    <row r="6999" spans="1:3" x14ac:dyDescent="0.25">
      <c r="A6999" t="s">
        <v>406</v>
      </c>
      <c r="B6999" t="s">
        <v>8349</v>
      </c>
      <c r="C6999" t="s">
        <v>15771</v>
      </c>
    </row>
    <row r="7000" spans="1:3" x14ac:dyDescent="0.25">
      <c r="A7000" t="s">
        <v>7025</v>
      </c>
      <c r="B7000" t="s">
        <v>15772</v>
      </c>
      <c r="C7000" t="s">
        <v>8406</v>
      </c>
    </row>
    <row r="7001" spans="1:3" x14ac:dyDescent="0.25">
      <c r="A7001" t="s">
        <v>7026</v>
      </c>
      <c r="B7001" t="s">
        <v>15773</v>
      </c>
      <c r="C7001" t="s">
        <v>8459</v>
      </c>
    </row>
    <row r="7002" spans="1:3" x14ac:dyDescent="0.25">
      <c r="A7002" t="s">
        <v>7027</v>
      </c>
      <c r="B7002" t="s">
        <v>15774</v>
      </c>
      <c r="C7002" t="s">
        <v>8530</v>
      </c>
    </row>
    <row r="7003" spans="1:3" x14ac:dyDescent="0.25">
      <c r="A7003" t="s">
        <v>7028</v>
      </c>
      <c r="B7003" t="s">
        <v>15775</v>
      </c>
      <c r="C7003" t="s">
        <v>9247</v>
      </c>
    </row>
    <row r="7004" spans="1:3" x14ac:dyDescent="0.25">
      <c r="A7004" t="s">
        <v>7029</v>
      </c>
      <c r="B7004" t="s">
        <v>15776</v>
      </c>
      <c r="C7004" t="s">
        <v>8346</v>
      </c>
    </row>
    <row r="7005" spans="1:3" x14ac:dyDescent="0.25">
      <c r="A7005" t="s">
        <v>231</v>
      </c>
      <c r="B7005" t="s">
        <v>15777</v>
      </c>
      <c r="C7005" t="s">
        <v>8379</v>
      </c>
    </row>
    <row r="7006" spans="1:3" x14ac:dyDescent="0.25">
      <c r="A7006" t="s">
        <v>7030</v>
      </c>
      <c r="B7006" t="s">
        <v>15778</v>
      </c>
      <c r="C7006" t="s">
        <v>8499</v>
      </c>
    </row>
    <row r="7007" spans="1:3" x14ac:dyDescent="0.25">
      <c r="A7007" t="s">
        <v>7031</v>
      </c>
      <c r="B7007" t="s">
        <v>15779</v>
      </c>
      <c r="C7007" t="s">
        <v>8344</v>
      </c>
    </row>
    <row r="7008" spans="1:3" x14ac:dyDescent="0.25">
      <c r="A7008" t="s">
        <v>7032</v>
      </c>
      <c r="B7008" t="s">
        <v>8349</v>
      </c>
      <c r="C7008" t="s">
        <v>15780</v>
      </c>
    </row>
    <row r="7009" spans="1:3" x14ac:dyDescent="0.25">
      <c r="A7009" t="s">
        <v>7033</v>
      </c>
      <c r="B7009" t="s">
        <v>15781</v>
      </c>
      <c r="C7009" t="s">
        <v>8406</v>
      </c>
    </row>
    <row r="7010" spans="1:3" x14ac:dyDescent="0.25">
      <c r="A7010" t="s">
        <v>7034</v>
      </c>
      <c r="B7010" t="s">
        <v>15782</v>
      </c>
      <c r="C7010" t="s">
        <v>8457</v>
      </c>
    </row>
    <row r="7011" spans="1:3" x14ac:dyDescent="0.25">
      <c r="A7011" t="s">
        <v>7035</v>
      </c>
      <c r="B7011" t="s">
        <v>15783</v>
      </c>
      <c r="C7011" t="s">
        <v>8383</v>
      </c>
    </row>
    <row r="7012" spans="1:3" x14ac:dyDescent="0.25">
      <c r="A7012" t="s">
        <v>7036</v>
      </c>
      <c r="B7012" t="s">
        <v>8523</v>
      </c>
      <c r="C7012" t="s">
        <v>15784</v>
      </c>
    </row>
    <row r="7013" spans="1:3" x14ac:dyDescent="0.25">
      <c r="A7013" t="s">
        <v>7037</v>
      </c>
      <c r="B7013" t="s">
        <v>15785</v>
      </c>
      <c r="C7013" t="s">
        <v>8357</v>
      </c>
    </row>
    <row r="7014" spans="1:3" x14ac:dyDescent="0.25">
      <c r="A7014" t="s">
        <v>7038</v>
      </c>
      <c r="B7014" t="s">
        <v>15786</v>
      </c>
      <c r="C7014" t="s">
        <v>8379</v>
      </c>
    </row>
    <row r="7015" spans="1:3" x14ac:dyDescent="0.25">
      <c r="A7015" t="s">
        <v>7039</v>
      </c>
      <c r="B7015" t="s">
        <v>15787</v>
      </c>
      <c r="C7015" t="s">
        <v>8379</v>
      </c>
    </row>
    <row r="7016" spans="1:3" x14ac:dyDescent="0.25">
      <c r="A7016" t="s">
        <v>7040</v>
      </c>
      <c r="B7016" t="s">
        <v>15788</v>
      </c>
      <c r="C7016" t="s">
        <v>8488</v>
      </c>
    </row>
    <row r="7017" spans="1:3" x14ac:dyDescent="0.25">
      <c r="A7017" t="s">
        <v>7041</v>
      </c>
      <c r="B7017" t="s">
        <v>15789</v>
      </c>
      <c r="C7017" t="s">
        <v>8411</v>
      </c>
    </row>
    <row r="7018" spans="1:3" x14ac:dyDescent="0.25">
      <c r="A7018" t="s">
        <v>7042</v>
      </c>
      <c r="B7018" t="s">
        <v>15790</v>
      </c>
      <c r="C7018" t="s">
        <v>8461</v>
      </c>
    </row>
    <row r="7019" spans="1:3" x14ac:dyDescent="0.25">
      <c r="A7019" t="s">
        <v>7043</v>
      </c>
      <c r="B7019" t="s">
        <v>15791</v>
      </c>
      <c r="C7019" t="s">
        <v>8365</v>
      </c>
    </row>
    <row r="7020" spans="1:3" x14ac:dyDescent="0.25">
      <c r="A7020" t="s">
        <v>7044</v>
      </c>
      <c r="B7020" t="s">
        <v>15792</v>
      </c>
      <c r="C7020" t="s">
        <v>8707</v>
      </c>
    </row>
    <row r="7021" spans="1:3" x14ac:dyDescent="0.25">
      <c r="A7021" t="s">
        <v>7045</v>
      </c>
      <c r="B7021" t="s">
        <v>8619</v>
      </c>
      <c r="C7021" t="s">
        <v>15793</v>
      </c>
    </row>
    <row r="7022" spans="1:3" x14ac:dyDescent="0.25">
      <c r="A7022" t="s">
        <v>7046</v>
      </c>
      <c r="B7022" t="s">
        <v>8523</v>
      </c>
      <c r="C7022" t="s">
        <v>15794</v>
      </c>
    </row>
    <row r="7023" spans="1:3" x14ac:dyDescent="0.25">
      <c r="A7023" t="s">
        <v>7047</v>
      </c>
      <c r="B7023" t="s">
        <v>15795</v>
      </c>
      <c r="C7023" t="s">
        <v>15796</v>
      </c>
    </row>
    <row r="7024" spans="1:3" x14ac:dyDescent="0.25">
      <c r="A7024" t="s">
        <v>8004</v>
      </c>
      <c r="B7024" t="s">
        <v>8349</v>
      </c>
      <c r="C7024" t="s">
        <v>15797</v>
      </c>
    </row>
    <row r="7025" spans="1:3" x14ac:dyDescent="0.25">
      <c r="A7025" t="s">
        <v>7049</v>
      </c>
      <c r="B7025" t="s">
        <v>8523</v>
      </c>
      <c r="C7025" t="s">
        <v>15798</v>
      </c>
    </row>
    <row r="7026" spans="1:3" x14ac:dyDescent="0.25">
      <c r="A7026" t="s">
        <v>7050</v>
      </c>
      <c r="B7026" t="s">
        <v>8523</v>
      </c>
      <c r="C7026" t="s">
        <v>15799</v>
      </c>
    </row>
    <row r="7027" spans="1:3" x14ac:dyDescent="0.25">
      <c r="A7027" t="s">
        <v>7051</v>
      </c>
      <c r="B7027" t="s">
        <v>15800</v>
      </c>
      <c r="C7027" t="s">
        <v>8342</v>
      </c>
    </row>
    <row r="7028" spans="1:3" x14ac:dyDescent="0.25">
      <c r="A7028" t="s">
        <v>7052</v>
      </c>
      <c r="B7028" t="s">
        <v>15801</v>
      </c>
      <c r="C7028" t="s">
        <v>8379</v>
      </c>
    </row>
    <row r="7029" spans="1:3" x14ac:dyDescent="0.25">
      <c r="A7029" t="s">
        <v>7053</v>
      </c>
      <c r="B7029" t="s">
        <v>8670</v>
      </c>
      <c r="C7029" t="s">
        <v>15802</v>
      </c>
    </row>
    <row r="7030" spans="1:3" x14ac:dyDescent="0.25">
      <c r="A7030" t="s">
        <v>7054</v>
      </c>
      <c r="B7030" t="s">
        <v>15803</v>
      </c>
      <c r="C7030" t="s">
        <v>8401</v>
      </c>
    </row>
    <row r="7031" spans="1:3" x14ac:dyDescent="0.25">
      <c r="A7031" t="s">
        <v>7055</v>
      </c>
      <c r="B7031" t="s">
        <v>8523</v>
      </c>
      <c r="C7031" t="s">
        <v>15804</v>
      </c>
    </row>
    <row r="7032" spans="1:3" x14ac:dyDescent="0.25">
      <c r="A7032" t="s">
        <v>7056</v>
      </c>
      <c r="B7032" t="s">
        <v>15805</v>
      </c>
      <c r="C7032" t="s">
        <v>8346</v>
      </c>
    </row>
    <row r="7033" spans="1:3" x14ac:dyDescent="0.25">
      <c r="A7033" t="s">
        <v>7057</v>
      </c>
      <c r="B7033" t="s">
        <v>8349</v>
      </c>
      <c r="C7033" t="s">
        <v>15806</v>
      </c>
    </row>
    <row r="7034" spans="1:3" x14ac:dyDescent="0.25">
      <c r="A7034" t="s">
        <v>7058</v>
      </c>
      <c r="B7034" t="s">
        <v>8349</v>
      </c>
      <c r="C7034" t="s">
        <v>15807</v>
      </c>
    </row>
    <row r="7035" spans="1:3" x14ac:dyDescent="0.25">
      <c r="A7035" t="s">
        <v>7059</v>
      </c>
      <c r="B7035" t="s">
        <v>15808</v>
      </c>
      <c r="C7035" t="s">
        <v>8346</v>
      </c>
    </row>
    <row r="7036" spans="1:3" x14ac:dyDescent="0.25">
      <c r="A7036" t="s">
        <v>7060</v>
      </c>
      <c r="B7036" t="s">
        <v>8440</v>
      </c>
      <c r="C7036" t="s">
        <v>15809</v>
      </c>
    </row>
    <row r="7037" spans="1:3" x14ac:dyDescent="0.25">
      <c r="A7037" t="s">
        <v>7061</v>
      </c>
      <c r="B7037" t="s">
        <v>15810</v>
      </c>
      <c r="C7037" t="s">
        <v>8365</v>
      </c>
    </row>
    <row r="7038" spans="1:3" x14ac:dyDescent="0.25">
      <c r="A7038" t="s">
        <v>7062</v>
      </c>
      <c r="B7038" t="s">
        <v>15811</v>
      </c>
      <c r="C7038" t="s">
        <v>8346</v>
      </c>
    </row>
    <row r="7039" spans="1:3" x14ac:dyDescent="0.25">
      <c r="A7039" t="s">
        <v>7063</v>
      </c>
      <c r="B7039" t="s">
        <v>8349</v>
      </c>
      <c r="C7039" t="s">
        <v>15812</v>
      </c>
    </row>
    <row r="7040" spans="1:3" x14ac:dyDescent="0.25">
      <c r="A7040" t="s">
        <v>7064</v>
      </c>
      <c r="B7040" t="s">
        <v>8349</v>
      </c>
      <c r="C7040" t="s">
        <v>15813</v>
      </c>
    </row>
    <row r="7041" spans="1:3" x14ac:dyDescent="0.25">
      <c r="A7041" t="s">
        <v>7065</v>
      </c>
      <c r="B7041" t="s">
        <v>15814</v>
      </c>
      <c r="C7041" t="s">
        <v>8346</v>
      </c>
    </row>
    <row r="7042" spans="1:3" x14ac:dyDescent="0.25">
      <c r="A7042" t="s">
        <v>7066</v>
      </c>
      <c r="B7042" t="s">
        <v>15815</v>
      </c>
      <c r="C7042" t="s">
        <v>8457</v>
      </c>
    </row>
    <row r="7043" spans="1:3" x14ac:dyDescent="0.25">
      <c r="A7043" t="s">
        <v>7067</v>
      </c>
      <c r="B7043" t="s">
        <v>15816</v>
      </c>
      <c r="C7043" t="s">
        <v>8392</v>
      </c>
    </row>
    <row r="7044" spans="1:3" x14ac:dyDescent="0.25">
      <c r="A7044" t="s">
        <v>7068</v>
      </c>
      <c r="B7044" t="s">
        <v>8770</v>
      </c>
      <c r="C7044" t="s">
        <v>15817</v>
      </c>
    </row>
    <row r="7045" spans="1:3" x14ac:dyDescent="0.25">
      <c r="A7045" t="s">
        <v>7069</v>
      </c>
      <c r="B7045" t="s">
        <v>9515</v>
      </c>
      <c r="C7045" t="s">
        <v>15818</v>
      </c>
    </row>
    <row r="7046" spans="1:3" x14ac:dyDescent="0.25">
      <c r="A7046" t="s">
        <v>7070</v>
      </c>
      <c r="B7046" t="s">
        <v>9515</v>
      </c>
      <c r="C7046" t="s">
        <v>15819</v>
      </c>
    </row>
    <row r="7047" spans="1:3" x14ac:dyDescent="0.25">
      <c r="A7047" t="s">
        <v>7071</v>
      </c>
      <c r="B7047" t="s">
        <v>9314</v>
      </c>
      <c r="C7047" t="s">
        <v>15820</v>
      </c>
    </row>
    <row r="7048" spans="1:3" x14ac:dyDescent="0.25">
      <c r="A7048" t="s">
        <v>147</v>
      </c>
      <c r="B7048" t="s">
        <v>15821</v>
      </c>
      <c r="C7048" t="s">
        <v>8379</v>
      </c>
    </row>
    <row r="7049" spans="1:3" x14ac:dyDescent="0.25">
      <c r="A7049" t="s">
        <v>7072</v>
      </c>
      <c r="B7049" t="s">
        <v>8349</v>
      </c>
      <c r="C7049" t="s">
        <v>15822</v>
      </c>
    </row>
    <row r="7050" spans="1:3" x14ac:dyDescent="0.25">
      <c r="A7050" t="s">
        <v>7073</v>
      </c>
      <c r="B7050" t="s">
        <v>15823</v>
      </c>
      <c r="C7050" t="s">
        <v>15824</v>
      </c>
    </row>
    <row r="7051" spans="1:3" x14ac:dyDescent="0.25">
      <c r="A7051" t="s">
        <v>407</v>
      </c>
      <c r="B7051" t="s">
        <v>15825</v>
      </c>
      <c r="C7051" t="s">
        <v>8379</v>
      </c>
    </row>
    <row r="7052" spans="1:3" x14ac:dyDescent="0.25">
      <c r="A7052" t="s">
        <v>7074</v>
      </c>
      <c r="B7052" t="s">
        <v>15826</v>
      </c>
      <c r="C7052" t="s">
        <v>8413</v>
      </c>
    </row>
    <row r="7053" spans="1:3" x14ac:dyDescent="0.25">
      <c r="A7053" t="s">
        <v>7075</v>
      </c>
      <c r="B7053" t="s">
        <v>15827</v>
      </c>
      <c r="C7053" t="s">
        <v>8365</v>
      </c>
    </row>
    <row r="7054" spans="1:3" x14ac:dyDescent="0.25">
      <c r="A7054" t="s">
        <v>7076</v>
      </c>
      <c r="B7054" t="s">
        <v>15828</v>
      </c>
      <c r="C7054" t="s">
        <v>8342</v>
      </c>
    </row>
    <row r="7055" spans="1:3" x14ac:dyDescent="0.25">
      <c r="A7055" t="s">
        <v>148</v>
      </c>
      <c r="B7055" t="s">
        <v>15829</v>
      </c>
      <c r="C7055" t="s">
        <v>8379</v>
      </c>
    </row>
    <row r="7056" spans="1:3" x14ac:dyDescent="0.25">
      <c r="A7056" t="s">
        <v>7077</v>
      </c>
      <c r="B7056" t="s">
        <v>15830</v>
      </c>
      <c r="C7056" t="s">
        <v>8346</v>
      </c>
    </row>
    <row r="7057" spans="1:3" x14ac:dyDescent="0.25">
      <c r="A7057" t="s">
        <v>7078</v>
      </c>
      <c r="B7057" t="s">
        <v>8523</v>
      </c>
      <c r="C7057" t="s">
        <v>15831</v>
      </c>
    </row>
    <row r="7058" spans="1:3" x14ac:dyDescent="0.25">
      <c r="A7058" t="s">
        <v>7079</v>
      </c>
      <c r="B7058" t="s">
        <v>15832</v>
      </c>
      <c r="C7058" t="s">
        <v>8365</v>
      </c>
    </row>
    <row r="7059" spans="1:3" x14ac:dyDescent="0.25">
      <c r="A7059" t="s">
        <v>7080</v>
      </c>
      <c r="B7059" t="s">
        <v>15833</v>
      </c>
      <c r="C7059" t="s">
        <v>10768</v>
      </c>
    </row>
    <row r="7060" spans="1:3" x14ac:dyDescent="0.25">
      <c r="A7060" t="s">
        <v>7081</v>
      </c>
      <c r="B7060" t="s">
        <v>15834</v>
      </c>
      <c r="C7060" t="s">
        <v>8511</v>
      </c>
    </row>
    <row r="7061" spans="1:3" x14ac:dyDescent="0.25">
      <c r="A7061" t="s">
        <v>7082</v>
      </c>
      <c r="B7061" t="s">
        <v>15835</v>
      </c>
      <c r="C7061" t="s">
        <v>15836</v>
      </c>
    </row>
    <row r="7062" spans="1:3" x14ac:dyDescent="0.25">
      <c r="A7062" t="s">
        <v>7083</v>
      </c>
      <c r="B7062" t="s">
        <v>8349</v>
      </c>
      <c r="C7062" t="s">
        <v>15837</v>
      </c>
    </row>
    <row r="7063" spans="1:3" x14ac:dyDescent="0.25">
      <c r="A7063" t="s">
        <v>7084</v>
      </c>
      <c r="B7063" t="s">
        <v>8349</v>
      </c>
      <c r="C7063" t="s">
        <v>15838</v>
      </c>
    </row>
    <row r="7064" spans="1:3" x14ac:dyDescent="0.25">
      <c r="A7064" t="s">
        <v>7085</v>
      </c>
      <c r="B7064" t="s">
        <v>15839</v>
      </c>
      <c r="C7064" t="s">
        <v>8365</v>
      </c>
    </row>
    <row r="7065" spans="1:3" x14ac:dyDescent="0.25">
      <c r="A7065" t="s">
        <v>7086</v>
      </c>
      <c r="B7065" t="s">
        <v>15840</v>
      </c>
      <c r="C7065" t="s">
        <v>8452</v>
      </c>
    </row>
    <row r="7066" spans="1:3" x14ac:dyDescent="0.25">
      <c r="A7066" t="s">
        <v>7087</v>
      </c>
      <c r="B7066" t="s">
        <v>8770</v>
      </c>
      <c r="C7066" t="s">
        <v>15841</v>
      </c>
    </row>
    <row r="7067" spans="1:3" x14ac:dyDescent="0.25">
      <c r="A7067" t="s">
        <v>7088</v>
      </c>
      <c r="B7067" t="s">
        <v>15842</v>
      </c>
      <c r="C7067" t="s">
        <v>8346</v>
      </c>
    </row>
    <row r="7068" spans="1:3" x14ac:dyDescent="0.25">
      <c r="A7068" t="s">
        <v>7089</v>
      </c>
      <c r="B7068" t="s">
        <v>15843</v>
      </c>
      <c r="C7068" t="s">
        <v>8459</v>
      </c>
    </row>
    <row r="7069" spans="1:3" x14ac:dyDescent="0.25">
      <c r="A7069" t="s">
        <v>7090</v>
      </c>
      <c r="B7069" t="s">
        <v>15844</v>
      </c>
      <c r="C7069" t="s">
        <v>8346</v>
      </c>
    </row>
    <row r="7070" spans="1:3" x14ac:dyDescent="0.25">
      <c r="A7070" t="s">
        <v>7091</v>
      </c>
      <c r="B7070" t="s">
        <v>15845</v>
      </c>
      <c r="C7070" t="s">
        <v>8365</v>
      </c>
    </row>
    <row r="7071" spans="1:3" x14ac:dyDescent="0.25">
      <c r="A7071" t="s">
        <v>7092</v>
      </c>
      <c r="B7071" t="s">
        <v>15846</v>
      </c>
      <c r="C7071" t="s">
        <v>9678</v>
      </c>
    </row>
    <row r="7072" spans="1:3" x14ac:dyDescent="0.25">
      <c r="A7072" t="s">
        <v>7093</v>
      </c>
      <c r="B7072" t="s">
        <v>8349</v>
      </c>
      <c r="C7072" t="s">
        <v>15847</v>
      </c>
    </row>
    <row r="7073" spans="1:3" x14ac:dyDescent="0.25">
      <c r="A7073" t="s">
        <v>7094</v>
      </c>
      <c r="B7073" t="s">
        <v>8349</v>
      </c>
      <c r="C7073" t="s">
        <v>15848</v>
      </c>
    </row>
    <row r="7074" spans="1:3" x14ac:dyDescent="0.25">
      <c r="A7074" t="s">
        <v>7095</v>
      </c>
      <c r="B7074" t="s">
        <v>15849</v>
      </c>
      <c r="C7074" t="s">
        <v>8365</v>
      </c>
    </row>
    <row r="7075" spans="1:3" x14ac:dyDescent="0.25">
      <c r="A7075" t="s">
        <v>7096</v>
      </c>
      <c r="B7075" t="s">
        <v>15850</v>
      </c>
      <c r="C7075" t="s">
        <v>8342</v>
      </c>
    </row>
    <row r="7076" spans="1:3" x14ac:dyDescent="0.25">
      <c r="A7076" t="s">
        <v>7097</v>
      </c>
      <c r="B7076" t="s">
        <v>15851</v>
      </c>
      <c r="C7076" t="s">
        <v>8342</v>
      </c>
    </row>
    <row r="7077" spans="1:3" x14ac:dyDescent="0.25">
      <c r="A7077" t="s">
        <v>7098</v>
      </c>
      <c r="B7077" t="s">
        <v>8349</v>
      </c>
      <c r="C7077" t="s">
        <v>15852</v>
      </c>
    </row>
    <row r="7078" spans="1:3" x14ac:dyDescent="0.25">
      <c r="A7078" t="s">
        <v>7099</v>
      </c>
      <c r="B7078" t="s">
        <v>8349</v>
      </c>
      <c r="C7078" t="s">
        <v>15853</v>
      </c>
    </row>
    <row r="7079" spans="1:3" x14ac:dyDescent="0.25">
      <c r="A7079" t="s">
        <v>7100</v>
      </c>
      <c r="B7079" t="s">
        <v>15854</v>
      </c>
      <c r="C7079" t="s">
        <v>8344</v>
      </c>
    </row>
    <row r="7080" spans="1:3" x14ac:dyDescent="0.25">
      <c r="A7080" t="s">
        <v>7101</v>
      </c>
      <c r="B7080" t="s">
        <v>8349</v>
      </c>
      <c r="C7080" t="s">
        <v>15855</v>
      </c>
    </row>
    <row r="7081" spans="1:3" x14ac:dyDescent="0.25">
      <c r="A7081" t="s">
        <v>7102</v>
      </c>
      <c r="B7081" t="s">
        <v>15856</v>
      </c>
      <c r="C7081" t="s">
        <v>8406</v>
      </c>
    </row>
    <row r="7082" spans="1:3" x14ac:dyDescent="0.25">
      <c r="A7082" t="s">
        <v>7103</v>
      </c>
      <c r="B7082" t="s">
        <v>15857</v>
      </c>
      <c r="C7082" t="s">
        <v>8365</v>
      </c>
    </row>
    <row r="7083" spans="1:3" x14ac:dyDescent="0.25">
      <c r="A7083" t="s">
        <v>7104</v>
      </c>
      <c r="B7083" t="s">
        <v>15858</v>
      </c>
      <c r="C7083" t="s">
        <v>8401</v>
      </c>
    </row>
    <row r="7084" spans="1:3" x14ac:dyDescent="0.25">
      <c r="A7084" t="s">
        <v>7105</v>
      </c>
      <c r="B7084" t="s">
        <v>8349</v>
      </c>
      <c r="C7084" t="s">
        <v>15859</v>
      </c>
    </row>
    <row r="7085" spans="1:3" x14ac:dyDescent="0.25">
      <c r="A7085" t="s">
        <v>7106</v>
      </c>
      <c r="B7085" t="s">
        <v>15860</v>
      </c>
      <c r="C7085" t="s">
        <v>8707</v>
      </c>
    </row>
    <row r="7086" spans="1:3" x14ac:dyDescent="0.25">
      <c r="A7086" t="s">
        <v>7107</v>
      </c>
      <c r="B7086" t="s">
        <v>15861</v>
      </c>
      <c r="C7086" t="s">
        <v>8346</v>
      </c>
    </row>
    <row r="7087" spans="1:3" x14ac:dyDescent="0.25">
      <c r="A7087" t="s">
        <v>7108</v>
      </c>
      <c r="B7087" t="s">
        <v>8729</v>
      </c>
      <c r="C7087" t="s">
        <v>15862</v>
      </c>
    </row>
    <row r="7088" spans="1:3" x14ac:dyDescent="0.25">
      <c r="A7088" t="s">
        <v>7109</v>
      </c>
      <c r="B7088" t="s">
        <v>15863</v>
      </c>
      <c r="C7088" t="s">
        <v>8346</v>
      </c>
    </row>
    <row r="7089" spans="1:3" x14ac:dyDescent="0.25">
      <c r="A7089" t="s">
        <v>7110</v>
      </c>
      <c r="B7089" t="s">
        <v>15864</v>
      </c>
      <c r="C7089" t="s">
        <v>8346</v>
      </c>
    </row>
    <row r="7090" spans="1:3" x14ac:dyDescent="0.25">
      <c r="A7090" t="s">
        <v>232</v>
      </c>
      <c r="B7090" t="s">
        <v>15865</v>
      </c>
      <c r="C7090" t="s">
        <v>8379</v>
      </c>
    </row>
    <row r="7091" spans="1:3" x14ac:dyDescent="0.25">
      <c r="A7091" t="s">
        <v>7111</v>
      </c>
      <c r="B7091" t="s">
        <v>15866</v>
      </c>
      <c r="C7091" t="s">
        <v>8346</v>
      </c>
    </row>
    <row r="7092" spans="1:3" x14ac:dyDescent="0.25">
      <c r="A7092" t="s">
        <v>7112</v>
      </c>
      <c r="B7092" t="s">
        <v>8349</v>
      </c>
      <c r="C7092" t="s">
        <v>15867</v>
      </c>
    </row>
    <row r="7093" spans="1:3" x14ac:dyDescent="0.25">
      <c r="A7093" t="s">
        <v>7113</v>
      </c>
      <c r="B7093" t="s">
        <v>15868</v>
      </c>
      <c r="C7093" t="s">
        <v>8357</v>
      </c>
    </row>
    <row r="7094" spans="1:3" x14ac:dyDescent="0.25">
      <c r="A7094" t="s">
        <v>7114</v>
      </c>
      <c r="B7094" t="s">
        <v>8403</v>
      </c>
      <c r="C7094" t="s">
        <v>15869</v>
      </c>
    </row>
    <row r="7095" spans="1:3" x14ac:dyDescent="0.25">
      <c r="A7095" t="s">
        <v>7115</v>
      </c>
      <c r="B7095" t="s">
        <v>8349</v>
      </c>
      <c r="C7095" t="s">
        <v>15870</v>
      </c>
    </row>
    <row r="7096" spans="1:3" x14ac:dyDescent="0.25">
      <c r="A7096" t="s">
        <v>7116</v>
      </c>
      <c r="B7096" t="s">
        <v>15871</v>
      </c>
      <c r="C7096" t="s">
        <v>8346</v>
      </c>
    </row>
    <row r="7097" spans="1:3" x14ac:dyDescent="0.25">
      <c r="A7097" t="s">
        <v>7117</v>
      </c>
      <c r="B7097" t="s">
        <v>15872</v>
      </c>
      <c r="C7097" t="s">
        <v>8561</v>
      </c>
    </row>
    <row r="7098" spans="1:3" x14ac:dyDescent="0.25">
      <c r="A7098" t="s">
        <v>7118</v>
      </c>
      <c r="B7098" t="s">
        <v>15873</v>
      </c>
      <c r="C7098" t="s">
        <v>8390</v>
      </c>
    </row>
    <row r="7099" spans="1:3" x14ac:dyDescent="0.25">
      <c r="A7099" t="s">
        <v>7119</v>
      </c>
      <c r="B7099" t="s">
        <v>15874</v>
      </c>
      <c r="C7099" t="s">
        <v>8346</v>
      </c>
    </row>
    <row r="7100" spans="1:3" x14ac:dyDescent="0.25">
      <c r="A7100" t="s">
        <v>7120</v>
      </c>
      <c r="B7100" t="s">
        <v>15875</v>
      </c>
      <c r="C7100" t="s">
        <v>8392</v>
      </c>
    </row>
    <row r="7101" spans="1:3" x14ac:dyDescent="0.25">
      <c r="A7101" t="s">
        <v>7121</v>
      </c>
      <c r="B7101" t="s">
        <v>15876</v>
      </c>
      <c r="C7101" t="s">
        <v>15877</v>
      </c>
    </row>
    <row r="7102" spans="1:3" x14ac:dyDescent="0.25">
      <c r="A7102" t="s">
        <v>7122</v>
      </c>
      <c r="B7102" t="s">
        <v>15878</v>
      </c>
      <c r="C7102" t="s">
        <v>8499</v>
      </c>
    </row>
    <row r="7103" spans="1:3" x14ac:dyDescent="0.25">
      <c r="A7103" t="s">
        <v>7123</v>
      </c>
      <c r="B7103" t="s">
        <v>15879</v>
      </c>
      <c r="C7103" t="s">
        <v>8346</v>
      </c>
    </row>
    <row r="7104" spans="1:3" x14ac:dyDescent="0.25">
      <c r="A7104" t="s">
        <v>7124</v>
      </c>
      <c r="B7104" t="s">
        <v>15880</v>
      </c>
      <c r="C7104" t="s">
        <v>8346</v>
      </c>
    </row>
    <row r="7105" spans="1:3" x14ac:dyDescent="0.25">
      <c r="A7105" t="s">
        <v>7125</v>
      </c>
      <c r="B7105" t="s">
        <v>15881</v>
      </c>
      <c r="C7105" t="s">
        <v>8457</v>
      </c>
    </row>
    <row r="7106" spans="1:3" x14ac:dyDescent="0.25">
      <c r="A7106" t="s">
        <v>7126</v>
      </c>
      <c r="B7106" t="s">
        <v>15882</v>
      </c>
      <c r="C7106" t="s">
        <v>8346</v>
      </c>
    </row>
    <row r="7107" spans="1:3" x14ac:dyDescent="0.25">
      <c r="A7107" t="s">
        <v>7127</v>
      </c>
      <c r="B7107" t="s">
        <v>15883</v>
      </c>
      <c r="C7107" t="s">
        <v>8452</v>
      </c>
    </row>
    <row r="7108" spans="1:3" x14ac:dyDescent="0.25">
      <c r="A7108" t="s">
        <v>7128</v>
      </c>
      <c r="B7108" t="s">
        <v>15884</v>
      </c>
      <c r="C7108" t="s">
        <v>8357</v>
      </c>
    </row>
    <row r="7109" spans="1:3" x14ac:dyDescent="0.25">
      <c r="A7109" t="s">
        <v>7129</v>
      </c>
      <c r="B7109" t="s">
        <v>15885</v>
      </c>
      <c r="C7109" t="s">
        <v>8778</v>
      </c>
    </row>
    <row r="7110" spans="1:3" x14ac:dyDescent="0.25">
      <c r="A7110" t="s">
        <v>7130</v>
      </c>
      <c r="B7110" t="s">
        <v>15886</v>
      </c>
      <c r="C7110" t="s">
        <v>8346</v>
      </c>
    </row>
    <row r="7111" spans="1:3" x14ac:dyDescent="0.25">
      <c r="A7111" t="s">
        <v>7131</v>
      </c>
      <c r="B7111" t="s">
        <v>8349</v>
      </c>
      <c r="C7111" t="s">
        <v>15887</v>
      </c>
    </row>
    <row r="7112" spans="1:3" x14ac:dyDescent="0.25">
      <c r="A7112" t="s">
        <v>7132</v>
      </c>
      <c r="B7112" t="s">
        <v>15888</v>
      </c>
      <c r="C7112" t="s">
        <v>8401</v>
      </c>
    </row>
    <row r="7113" spans="1:3" x14ac:dyDescent="0.25">
      <c r="A7113" t="s">
        <v>7133</v>
      </c>
      <c r="B7113" t="s">
        <v>15889</v>
      </c>
      <c r="C7113" t="s">
        <v>8342</v>
      </c>
    </row>
    <row r="7114" spans="1:3" x14ac:dyDescent="0.25">
      <c r="A7114" t="s">
        <v>7134</v>
      </c>
      <c r="B7114" t="s">
        <v>8619</v>
      </c>
      <c r="C7114" t="s">
        <v>15890</v>
      </c>
    </row>
    <row r="7115" spans="1:3" x14ac:dyDescent="0.25">
      <c r="A7115" t="s">
        <v>149</v>
      </c>
      <c r="B7115" t="s">
        <v>15891</v>
      </c>
      <c r="C7115" t="s">
        <v>8379</v>
      </c>
    </row>
    <row r="7116" spans="1:3" x14ac:dyDescent="0.25">
      <c r="A7116" t="s">
        <v>7135</v>
      </c>
      <c r="B7116" t="s">
        <v>15892</v>
      </c>
      <c r="C7116" t="s">
        <v>8530</v>
      </c>
    </row>
    <row r="7117" spans="1:3" x14ac:dyDescent="0.25">
      <c r="A7117" t="s">
        <v>7136</v>
      </c>
      <c r="B7117" t="s">
        <v>8403</v>
      </c>
      <c r="C7117" t="s">
        <v>15893</v>
      </c>
    </row>
    <row r="7118" spans="1:3" x14ac:dyDescent="0.25">
      <c r="A7118" t="s">
        <v>7137</v>
      </c>
      <c r="B7118" t="s">
        <v>8523</v>
      </c>
      <c r="C7118" t="s">
        <v>15894</v>
      </c>
    </row>
    <row r="7119" spans="1:3" x14ac:dyDescent="0.25">
      <c r="A7119" t="s">
        <v>7138</v>
      </c>
      <c r="B7119" t="s">
        <v>8403</v>
      </c>
      <c r="C7119" t="s">
        <v>15895</v>
      </c>
    </row>
    <row r="7120" spans="1:3" x14ac:dyDescent="0.25">
      <c r="A7120" t="s">
        <v>7139</v>
      </c>
      <c r="B7120" t="s">
        <v>8440</v>
      </c>
      <c r="C7120" t="s">
        <v>15896</v>
      </c>
    </row>
    <row r="7121" spans="1:3" x14ac:dyDescent="0.25">
      <c r="A7121" t="s">
        <v>7140</v>
      </c>
      <c r="B7121" t="s">
        <v>15897</v>
      </c>
      <c r="C7121" t="s">
        <v>8846</v>
      </c>
    </row>
    <row r="7122" spans="1:3" x14ac:dyDescent="0.25">
      <c r="A7122" t="s">
        <v>7141</v>
      </c>
      <c r="B7122" t="s">
        <v>15898</v>
      </c>
      <c r="C7122" t="s">
        <v>8346</v>
      </c>
    </row>
    <row r="7123" spans="1:3" x14ac:dyDescent="0.25">
      <c r="A7123" t="s">
        <v>7142</v>
      </c>
      <c r="B7123" t="s">
        <v>8440</v>
      </c>
      <c r="C7123" t="s">
        <v>15899</v>
      </c>
    </row>
    <row r="7124" spans="1:3" x14ac:dyDescent="0.25">
      <c r="A7124" t="s">
        <v>7143</v>
      </c>
      <c r="B7124" t="s">
        <v>8349</v>
      </c>
      <c r="C7124" t="s">
        <v>15900</v>
      </c>
    </row>
    <row r="7125" spans="1:3" x14ac:dyDescent="0.25">
      <c r="A7125" t="s">
        <v>7144</v>
      </c>
      <c r="B7125" t="s">
        <v>15901</v>
      </c>
      <c r="C7125" t="s">
        <v>15902</v>
      </c>
    </row>
    <row r="7126" spans="1:3" x14ac:dyDescent="0.25">
      <c r="A7126" t="s">
        <v>7145</v>
      </c>
      <c r="B7126" t="s">
        <v>8349</v>
      </c>
      <c r="C7126" t="s">
        <v>15903</v>
      </c>
    </row>
    <row r="7127" spans="1:3" x14ac:dyDescent="0.25">
      <c r="A7127" t="s">
        <v>7146</v>
      </c>
      <c r="B7127" t="s">
        <v>15904</v>
      </c>
      <c r="C7127" t="s">
        <v>8406</v>
      </c>
    </row>
    <row r="7128" spans="1:3" x14ac:dyDescent="0.25">
      <c r="A7128" t="s">
        <v>7147</v>
      </c>
      <c r="B7128" t="s">
        <v>8770</v>
      </c>
      <c r="C7128" t="s">
        <v>15905</v>
      </c>
    </row>
    <row r="7129" spans="1:3" x14ac:dyDescent="0.25">
      <c r="A7129" t="s">
        <v>7148</v>
      </c>
      <c r="B7129" t="s">
        <v>15906</v>
      </c>
      <c r="C7129" t="s">
        <v>8401</v>
      </c>
    </row>
    <row r="7130" spans="1:3" x14ac:dyDescent="0.25">
      <c r="A7130" t="s">
        <v>7149</v>
      </c>
      <c r="B7130" t="s">
        <v>8349</v>
      </c>
      <c r="C7130" t="s">
        <v>15907</v>
      </c>
    </row>
    <row r="7131" spans="1:3" x14ac:dyDescent="0.25">
      <c r="A7131" t="s">
        <v>7150</v>
      </c>
      <c r="B7131" t="s">
        <v>15908</v>
      </c>
      <c r="C7131" t="s">
        <v>8344</v>
      </c>
    </row>
    <row r="7132" spans="1:3" x14ac:dyDescent="0.25">
      <c r="A7132" t="s">
        <v>7151</v>
      </c>
      <c r="B7132" t="s">
        <v>8359</v>
      </c>
      <c r="C7132" t="s">
        <v>15909</v>
      </c>
    </row>
    <row r="7133" spans="1:3" x14ac:dyDescent="0.25">
      <c r="A7133" t="s">
        <v>7152</v>
      </c>
      <c r="B7133" t="s">
        <v>15910</v>
      </c>
      <c r="C7133" t="s">
        <v>8517</v>
      </c>
    </row>
    <row r="7134" spans="1:3" x14ac:dyDescent="0.25">
      <c r="A7134" t="s">
        <v>7153</v>
      </c>
      <c r="B7134" t="s">
        <v>8349</v>
      </c>
      <c r="C7134" t="s">
        <v>15911</v>
      </c>
    </row>
    <row r="7135" spans="1:3" x14ac:dyDescent="0.25">
      <c r="A7135" t="s">
        <v>7154</v>
      </c>
      <c r="B7135" t="s">
        <v>15912</v>
      </c>
      <c r="C7135" t="s">
        <v>8346</v>
      </c>
    </row>
    <row r="7136" spans="1:3" x14ac:dyDescent="0.25">
      <c r="A7136" t="s">
        <v>8287</v>
      </c>
      <c r="B7136" t="s">
        <v>8440</v>
      </c>
      <c r="C7136" t="s">
        <v>15913</v>
      </c>
    </row>
    <row r="7137" spans="1:3" x14ac:dyDescent="0.25">
      <c r="A7137" t="s">
        <v>7156</v>
      </c>
      <c r="B7137" t="s">
        <v>8670</v>
      </c>
      <c r="C7137" t="s">
        <v>8379</v>
      </c>
    </row>
    <row r="7138" spans="1:3" x14ac:dyDescent="0.25">
      <c r="A7138" t="s">
        <v>7157</v>
      </c>
      <c r="B7138" t="s">
        <v>15914</v>
      </c>
      <c r="C7138" t="s">
        <v>8801</v>
      </c>
    </row>
    <row r="7139" spans="1:3" x14ac:dyDescent="0.25">
      <c r="A7139" t="s">
        <v>7158</v>
      </c>
      <c r="B7139" t="s">
        <v>15915</v>
      </c>
      <c r="C7139" t="s">
        <v>8354</v>
      </c>
    </row>
    <row r="7140" spans="1:3" x14ac:dyDescent="0.25">
      <c r="A7140" t="s">
        <v>7159</v>
      </c>
      <c r="B7140" t="s">
        <v>15916</v>
      </c>
      <c r="C7140" t="s">
        <v>8459</v>
      </c>
    </row>
    <row r="7141" spans="1:3" x14ac:dyDescent="0.25">
      <c r="A7141" t="s">
        <v>7160</v>
      </c>
      <c r="B7141" t="s">
        <v>15917</v>
      </c>
      <c r="C7141" t="s">
        <v>8457</v>
      </c>
    </row>
    <row r="7142" spans="1:3" x14ac:dyDescent="0.25">
      <c r="A7142" t="s">
        <v>7161</v>
      </c>
      <c r="B7142" t="s">
        <v>15918</v>
      </c>
      <c r="C7142" t="s">
        <v>15919</v>
      </c>
    </row>
    <row r="7143" spans="1:3" x14ac:dyDescent="0.25">
      <c r="A7143" t="s">
        <v>7162</v>
      </c>
      <c r="B7143" t="s">
        <v>15920</v>
      </c>
      <c r="C7143" t="s">
        <v>8365</v>
      </c>
    </row>
    <row r="7144" spans="1:3" x14ac:dyDescent="0.25">
      <c r="A7144" t="s">
        <v>7163</v>
      </c>
      <c r="B7144" t="s">
        <v>15921</v>
      </c>
      <c r="C7144" t="s">
        <v>8344</v>
      </c>
    </row>
    <row r="7145" spans="1:3" x14ac:dyDescent="0.25">
      <c r="A7145" t="s">
        <v>7164</v>
      </c>
      <c r="B7145" t="s">
        <v>15922</v>
      </c>
      <c r="C7145" t="s">
        <v>8401</v>
      </c>
    </row>
    <row r="7146" spans="1:3" x14ac:dyDescent="0.25">
      <c r="A7146" t="s">
        <v>7165</v>
      </c>
      <c r="B7146" t="s">
        <v>15923</v>
      </c>
      <c r="C7146" t="s">
        <v>8365</v>
      </c>
    </row>
    <row r="7147" spans="1:3" x14ac:dyDescent="0.25">
      <c r="A7147" t="s">
        <v>7166</v>
      </c>
      <c r="B7147" t="s">
        <v>15924</v>
      </c>
      <c r="C7147" t="s">
        <v>8401</v>
      </c>
    </row>
    <row r="7148" spans="1:3" x14ac:dyDescent="0.25">
      <c r="A7148" t="s">
        <v>7167</v>
      </c>
      <c r="B7148" t="s">
        <v>15925</v>
      </c>
      <c r="C7148" t="s">
        <v>8344</v>
      </c>
    </row>
    <row r="7149" spans="1:3" x14ac:dyDescent="0.25">
      <c r="A7149" t="s">
        <v>7168</v>
      </c>
      <c r="B7149" t="s">
        <v>8523</v>
      </c>
      <c r="C7149" t="s">
        <v>15926</v>
      </c>
    </row>
    <row r="7150" spans="1:3" x14ac:dyDescent="0.25">
      <c r="A7150" t="s">
        <v>8324</v>
      </c>
      <c r="B7150" t="s">
        <v>8359</v>
      </c>
      <c r="C7150" t="s">
        <v>15927</v>
      </c>
    </row>
    <row r="7151" spans="1:3" x14ac:dyDescent="0.25">
      <c r="A7151" t="s">
        <v>8325</v>
      </c>
      <c r="B7151" t="s">
        <v>15928</v>
      </c>
      <c r="C7151" t="s">
        <v>8344</v>
      </c>
    </row>
    <row r="7152" spans="1:3" x14ac:dyDescent="0.25">
      <c r="A7152" t="s">
        <v>8326</v>
      </c>
      <c r="B7152" t="s">
        <v>15929</v>
      </c>
      <c r="C7152" t="s">
        <v>15930</v>
      </c>
    </row>
    <row r="7153" spans="1:3" x14ac:dyDescent="0.25">
      <c r="A7153" t="s">
        <v>8327</v>
      </c>
      <c r="B7153" t="s">
        <v>15931</v>
      </c>
      <c r="C7153" t="s">
        <v>8344</v>
      </c>
    </row>
    <row r="7154" spans="1:3" x14ac:dyDescent="0.25">
      <c r="A7154" t="s">
        <v>8328</v>
      </c>
      <c r="B7154" t="s">
        <v>15932</v>
      </c>
      <c r="C7154" t="s">
        <v>8344</v>
      </c>
    </row>
    <row r="7155" spans="1:3" x14ac:dyDescent="0.25">
      <c r="A7155" t="s">
        <v>7174</v>
      </c>
      <c r="B7155" t="s">
        <v>15933</v>
      </c>
      <c r="C7155" t="s">
        <v>8379</v>
      </c>
    </row>
    <row r="7156" spans="1:3" x14ac:dyDescent="0.25">
      <c r="A7156" t="s">
        <v>7175</v>
      </c>
      <c r="B7156" t="s">
        <v>15934</v>
      </c>
      <c r="C7156" t="s">
        <v>8411</v>
      </c>
    </row>
    <row r="7157" spans="1:3" x14ac:dyDescent="0.25">
      <c r="A7157" t="s">
        <v>233</v>
      </c>
      <c r="B7157" t="s">
        <v>15935</v>
      </c>
      <c r="C7157" t="s">
        <v>8379</v>
      </c>
    </row>
    <row r="7158" spans="1:3" x14ac:dyDescent="0.25">
      <c r="A7158" t="s">
        <v>7176</v>
      </c>
      <c r="B7158" t="s">
        <v>15936</v>
      </c>
      <c r="C7158" t="s">
        <v>8344</v>
      </c>
    </row>
    <row r="7159" spans="1:3" x14ac:dyDescent="0.25">
      <c r="A7159" t="s">
        <v>7177</v>
      </c>
    </row>
    <row r="7160" spans="1:3" x14ac:dyDescent="0.25">
      <c r="A7160" t="s">
        <v>7950</v>
      </c>
      <c r="B7160" t="s">
        <v>15937</v>
      </c>
      <c r="C7160" t="s">
        <v>8346</v>
      </c>
    </row>
    <row r="7161" spans="1:3" x14ac:dyDescent="0.25">
      <c r="A7161" t="s">
        <v>7179</v>
      </c>
      <c r="B7161" t="s">
        <v>15938</v>
      </c>
      <c r="C7161" t="s">
        <v>8379</v>
      </c>
    </row>
    <row r="7162" spans="1:3" x14ac:dyDescent="0.25">
      <c r="A7162" t="s">
        <v>7180</v>
      </c>
      <c r="B7162" t="s">
        <v>8359</v>
      </c>
      <c r="C7162" t="s">
        <v>15939</v>
      </c>
    </row>
    <row r="7163" spans="1:3" x14ac:dyDescent="0.25">
      <c r="A7163" t="s">
        <v>7181</v>
      </c>
      <c r="B7163" t="s">
        <v>8349</v>
      </c>
      <c r="C7163" t="s">
        <v>15940</v>
      </c>
    </row>
    <row r="7164" spans="1:3" x14ac:dyDescent="0.25">
      <c r="A7164" t="s">
        <v>7182</v>
      </c>
      <c r="B7164" t="s">
        <v>15941</v>
      </c>
      <c r="C7164" t="s">
        <v>8346</v>
      </c>
    </row>
    <row r="7165" spans="1:3" x14ac:dyDescent="0.25">
      <c r="A7165" t="s">
        <v>7183</v>
      </c>
      <c r="B7165" t="s">
        <v>15942</v>
      </c>
      <c r="C7165" t="s">
        <v>10770</v>
      </c>
    </row>
    <row r="7166" spans="1:3" x14ac:dyDescent="0.25">
      <c r="A7166" t="s">
        <v>7184</v>
      </c>
      <c r="B7166" t="s">
        <v>15943</v>
      </c>
      <c r="C7166" t="s">
        <v>8406</v>
      </c>
    </row>
    <row r="7167" spans="1:3" x14ac:dyDescent="0.25">
      <c r="A7167" t="s">
        <v>7185</v>
      </c>
      <c r="B7167" t="s">
        <v>15944</v>
      </c>
      <c r="C7167" t="s">
        <v>8452</v>
      </c>
    </row>
    <row r="7168" spans="1:3" x14ac:dyDescent="0.25">
      <c r="A7168" t="s">
        <v>7186</v>
      </c>
      <c r="B7168" t="s">
        <v>15945</v>
      </c>
      <c r="C7168" t="s">
        <v>8342</v>
      </c>
    </row>
    <row r="7169" spans="1:3" x14ac:dyDescent="0.25">
      <c r="A7169" t="s">
        <v>7187</v>
      </c>
      <c r="B7169" t="s">
        <v>15946</v>
      </c>
      <c r="C7169" t="s">
        <v>8346</v>
      </c>
    </row>
    <row r="7170" spans="1:3" x14ac:dyDescent="0.25">
      <c r="A7170" t="s">
        <v>7188</v>
      </c>
      <c r="B7170" t="s">
        <v>15947</v>
      </c>
      <c r="C7170" t="s">
        <v>8461</v>
      </c>
    </row>
    <row r="7171" spans="1:3" x14ac:dyDescent="0.25">
      <c r="A7171" t="s">
        <v>7189</v>
      </c>
      <c r="B7171" t="s">
        <v>15948</v>
      </c>
      <c r="C7171" t="s">
        <v>8346</v>
      </c>
    </row>
    <row r="7172" spans="1:3" x14ac:dyDescent="0.25">
      <c r="A7172" t="s">
        <v>7190</v>
      </c>
      <c r="B7172" t="s">
        <v>8349</v>
      </c>
      <c r="C7172" t="s">
        <v>15949</v>
      </c>
    </row>
    <row r="7173" spans="1:3" x14ac:dyDescent="0.25">
      <c r="A7173" t="s">
        <v>7191</v>
      </c>
      <c r="B7173" t="s">
        <v>15950</v>
      </c>
      <c r="C7173" t="s">
        <v>8346</v>
      </c>
    </row>
    <row r="7174" spans="1:3" x14ac:dyDescent="0.25">
      <c r="A7174" t="s">
        <v>7192</v>
      </c>
      <c r="B7174" t="s">
        <v>8349</v>
      </c>
      <c r="C7174" t="s">
        <v>15951</v>
      </c>
    </row>
    <row r="7175" spans="1:3" x14ac:dyDescent="0.25">
      <c r="A7175" t="s">
        <v>7193</v>
      </c>
      <c r="B7175" t="s">
        <v>15952</v>
      </c>
      <c r="C7175" t="s">
        <v>8346</v>
      </c>
    </row>
    <row r="7176" spans="1:3" x14ac:dyDescent="0.25">
      <c r="A7176" t="s">
        <v>7194</v>
      </c>
      <c r="B7176" t="s">
        <v>8885</v>
      </c>
      <c r="C7176" t="s">
        <v>15953</v>
      </c>
    </row>
    <row r="7177" spans="1:3" x14ac:dyDescent="0.25">
      <c r="A7177" t="s">
        <v>7195</v>
      </c>
      <c r="B7177" t="s">
        <v>15954</v>
      </c>
      <c r="C7177" t="s">
        <v>8344</v>
      </c>
    </row>
    <row r="7178" spans="1:3" x14ac:dyDescent="0.25">
      <c r="A7178" t="s">
        <v>7196</v>
      </c>
      <c r="B7178" t="s">
        <v>15955</v>
      </c>
      <c r="C7178" t="s">
        <v>8365</v>
      </c>
    </row>
    <row r="7179" spans="1:3" x14ac:dyDescent="0.25">
      <c r="A7179" t="s">
        <v>7197</v>
      </c>
      <c r="B7179" t="s">
        <v>15956</v>
      </c>
      <c r="C7179" t="s">
        <v>15957</v>
      </c>
    </row>
    <row r="7180" spans="1:3" x14ac:dyDescent="0.25">
      <c r="A7180" t="s">
        <v>7198</v>
      </c>
      <c r="B7180" t="s">
        <v>15958</v>
      </c>
      <c r="C7180" t="s">
        <v>8342</v>
      </c>
    </row>
    <row r="7181" spans="1:3" x14ac:dyDescent="0.25">
      <c r="A7181" t="s">
        <v>7199</v>
      </c>
      <c r="B7181" t="s">
        <v>15959</v>
      </c>
      <c r="C7181" t="s">
        <v>8346</v>
      </c>
    </row>
    <row r="7182" spans="1:3" x14ac:dyDescent="0.25">
      <c r="A7182" t="s">
        <v>7200</v>
      </c>
      <c r="B7182" t="s">
        <v>15960</v>
      </c>
      <c r="C7182" t="s">
        <v>8365</v>
      </c>
    </row>
    <row r="7183" spans="1:3" x14ac:dyDescent="0.25">
      <c r="A7183" t="s">
        <v>7201</v>
      </c>
      <c r="B7183" t="s">
        <v>8403</v>
      </c>
      <c r="C7183" t="s">
        <v>15961</v>
      </c>
    </row>
    <row r="7184" spans="1:3" x14ac:dyDescent="0.25">
      <c r="A7184" t="s">
        <v>7202</v>
      </c>
      <c r="B7184" t="s">
        <v>15962</v>
      </c>
      <c r="C7184" t="s">
        <v>8344</v>
      </c>
    </row>
    <row r="7185" spans="1:3" x14ac:dyDescent="0.25">
      <c r="A7185" t="s">
        <v>7203</v>
      </c>
      <c r="B7185" t="s">
        <v>15963</v>
      </c>
      <c r="C7185" t="s">
        <v>15964</v>
      </c>
    </row>
    <row r="7186" spans="1:3" x14ac:dyDescent="0.25">
      <c r="A7186" t="s">
        <v>7204</v>
      </c>
      <c r="B7186" t="s">
        <v>8349</v>
      </c>
      <c r="C7186" t="s">
        <v>15965</v>
      </c>
    </row>
    <row r="7187" spans="1:3" x14ac:dyDescent="0.25">
      <c r="A7187" t="s">
        <v>7205</v>
      </c>
      <c r="B7187" t="s">
        <v>15966</v>
      </c>
      <c r="C7187" t="s">
        <v>8346</v>
      </c>
    </row>
    <row r="7188" spans="1:3" x14ac:dyDescent="0.25">
      <c r="A7188" t="s">
        <v>7206</v>
      </c>
      <c r="B7188" t="s">
        <v>8349</v>
      </c>
      <c r="C7188" t="s">
        <v>15967</v>
      </c>
    </row>
    <row r="7189" spans="1:3" x14ac:dyDescent="0.25">
      <c r="A7189" t="s">
        <v>7207</v>
      </c>
      <c r="B7189" t="s">
        <v>15968</v>
      </c>
      <c r="C7189" t="s">
        <v>8365</v>
      </c>
    </row>
    <row r="7190" spans="1:3" x14ac:dyDescent="0.25">
      <c r="A7190" t="s">
        <v>7208</v>
      </c>
      <c r="B7190" t="s">
        <v>8349</v>
      </c>
      <c r="C7190" t="s">
        <v>15969</v>
      </c>
    </row>
    <row r="7191" spans="1:3" x14ac:dyDescent="0.25">
      <c r="A7191" t="s">
        <v>7209</v>
      </c>
      <c r="B7191" t="s">
        <v>15970</v>
      </c>
      <c r="C7191" t="s">
        <v>11042</v>
      </c>
    </row>
    <row r="7192" spans="1:3" x14ac:dyDescent="0.25">
      <c r="A7192" t="s">
        <v>7210</v>
      </c>
      <c r="B7192" t="s">
        <v>15971</v>
      </c>
      <c r="C7192" t="s">
        <v>8348</v>
      </c>
    </row>
    <row r="7193" spans="1:3" x14ac:dyDescent="0.25">
      <c r="A7193" t="s">
        <v>7211</v>
      </c>
      <c r="B7193" t="s">
        <v>15972</v>
      </c>
      <c r="C7193" t="s">
        <v>9902</v>
      </c>
    </row>
    <row r="7194" spans="1:3" x14ac:dyDescent="0.25">
      <c r="A7194" t="s">
        <v>8288</v>
      </c>
      <c r="B7194" t="s">
        <v>8349</v>
      </c>
      <c r="C7194" t="s">
        <v>15973</v>
      </c>
    </row>
    <row r="7195" spans="1:3" x14ac:dyDescent="0.25">
      <c r="A7195" t="s">
        <v>7213</v>
      </c>
      <c r="B7195" t="s">
        <v>15974</v>
      </c>
      <c r="C7195" t="s">
        <v>8365</v>
      </c>
    </row>
    <row r="7196" spans="1:3" x14ac:dyDescent="0.25">
      <c r="A7196" t="s">
        <v>150</v>
      </c>
      <c r="B7196" t="s">
        <v>15975</v>
      </c>
      <c r="C7196" t="s">
        <v>8365</v>
      </c>
    </row>
    <row r="7197" spans="1:3" x14ac:dyDescent="0.25">
      <c r="A7197" t="s">
        <v>7214</v>
      </c>
      <c r="B7197" t="s">
        <v>15976</v>
      </c>
      <c r="C7197" t="s">
        <v>8379</v>
      </c>
    </row>
    <row r="7198" spans="1:3" x14ac:dyDescent="0.25">
      <c r="A7198" t="s">
        <v>7215</v>
      </c>
      <c r="B7198" t="s">
        <v>8523</v>
      </c>
      <c r="C7198" t="s">
        <v>15977</v>
      </c>
    </row>
    <row r="7199" spans="1:3" x14ac:dyDescent="0.25">
      <c r="A7199" t="s">
        <v>7216</v>
      </c>
      <c r="B7199" t="s">
        <v>15978</v>
      </c>
      <c r="C7199" t="s">
        <v>15979</v>
      </c>
    </row>
    <row r="7200" spans="1:3" x14ac:dyDescent="0.25">
      <c r="A7200" t="s">
        <v>7217</v>
      </c>
      <c r="B7200" t="s">
        <v>15980</v>
      </c>
      <c r="C7200" t="s">
        <v>8452</v>
      </c>
    </row>
    <row r="7201" spans="1:3" x14ac:dyDescent="0.25">
      <c r="A7201" t="s">
        <v>7218</v>
      </c>
      <c r="B7201" t="s">
        <v>8359</v>
      </c>
      <c r="C7201" t="s">
        <v>15981</v>
      </c>
    </row>
    <row r="7202" spans="1:3" x14ac:dyDescent="0.25">
      <c r="A7202" t="s">
        <v>7219</v>
      </c>
      <c r="B7202" t="s">
        <v>8349</v>
      </c>
      <c r="C7202" t="s">
        <v>15982</v>
      </c>
    </row>
    <row r="7203" spans="1:3" x14ac:dyDescent="0.25">
      <c r="A7203" t="s">
        <v>7220</v>
      </c>
      <c r="B7203" t="s">
        <v>15983</v>
      </c>
      <c r="C7203" t="s">
        <v>8488</v>
      </c>
    </row>
    <row r="7204" spans="1:3" x14ac:dyDescent="0.25">
      <c r="A7204" t="s">
        <v>7221</v>
      </c>
      <c r="B7204" t="s">
        <v>8619</v>
      </c>
      <c r="C7204" t="s">
        <v>15984</v>
      </c>
    </row>
    <row r="7205" spans="1:3" x14ac:dyDescent="0.25">
      <c r="A7205" t="s">
        <v>7222</v>
      </c>
      <c r="B7205" t="s">
        <v>8619</v>
      </c>
      <c r="C7205" t="s">
        <v>15985</v>
      </c>
    </row>
    <row r="7206" spans="1:3" x14ac:dyDescent="0.25">
      <c r="A7206" t="s">
        <v>7223</v>
      </c>
      <c r="B7206" t="s">
        <v>15986</v>
      </c>
      <c r="C7206" t="s">
        <v>8344</v>
      </c>
    </row>
    <row r="7207" spans="1:3" x14ac:dyDescent="0.25">
      <c r="A7207" t="s">
        <v>7224</v>
      </c>
      <c r="B7207" t="s">
        <v>8349</v>
      </c>
      <c r="C7207" t="s">
        <v>15987</v>
      </c>
    </row>
    <row r="7208" spans="1:3" x14ac:dyDescent="0.25">
      <c r="A7208" t="s">
        <v>7225</v>
      </c>
      <c r="B7208" t="s">
        <v>8770</v>
      </c>
      <c r="C7208" t="s">
        <v>15988</v>
      </c>
    </row>
    <row r="7209" spans="1:3" x14ac:dyDescent="0.25">
      <c r="A7209" t="s">
        <v>7226</v>
      </c>
      <c r="B7209" t="s">
        <v>15989</v>
      </c>
      <c r="C7209" t="s">
        <v>8379</v>
      </c>
    </row>
    <row r="7210" spans="1:3" x14ac:dyDescent="0.25">
      <c r="A7210" t="s">
        <v>7227</v>
      </c>
      <c r="B7210" t="s">
        <v>15990</v>
      </c>
      <c r="C7210" t="s">
        <v>8452</v>
      </c>
    </row>
    <row r="7211" spans="1:3" x14ac:dyDescent="0.25">
      <c r="A7211" t="s">
        <v>7228</v>
      </c>
      <c r="B7211" t="s">
        <v>15991</v>
      </c>
      <c r="C7211" t="s">
        <v>8452</v>
      </c>
    </row>
    <row r="7212" spans="1:3" x14ac:dyDescent="0.25">
      <c r="A7212" t="s">
        <v>7229</v>
      </c>
      <c r="B7212" t="s">
        <v>15992</v>
      </c>
      <c r="C7212" t="s">
        <v>8357</v>
      </c>
    </row>
    <row r="7213" spans="1:3" x14ac:dyDescent="0.25">
      <c r="A7213" t="s">
        <v>7230</v>
      </c>
      <c r="B7213" t="s">
        <v>15993</v>
      </c>
      <c r="C7213" t="s">
        <v>8346</v>
      </c>
    </row>
    <row r="7214" spans="1:3" x14ac:dyDescent="0.25">
      <c r="A7214" t="s">
        <v>7231</v>
      </c>
      <c r="B7214" t="s">
        <v>8349</v>
      </c>
      <c r="C7214" t="s">
        <v>15994</v>
      </c>
    </row>
    <row r="7215" spans="1:3" x14ac:dyDescent="0.25">
      <c r="A7215" t="s">
        <v>7232</v>
      </c>
      <c r="B7215" t="s">
        <v>15995</v>
      </c>
      <c r="C7215" t="s">
        <v>8488</v>
      </c>
    </row>
    <row r="7216" spans="1:3" x14ac:dyDescent="0.25">
      <c r="A7216" t="s">
        <v>7233</v>
      </c>
      <c r="B7216" t="s">
        <v>8449</v>
      </c>
      <c r="C7216" t="s">
        <v>15996</v>
      </c>
    </row>
    <row r="7217" spans="1:3" x14ac:dyDescent="0.25">
      <c r="A7217" t="s">
        <v>7234</v>
      </c>
      <c r="B7217" t="s">
        <v>15997</v>
      </c>
      <c r="C7217" t="s">
        <v>8365</v>
      </c>
    </row>
    <row r="7218" spans="1:3" x14ac:dyDescent="0.25">
      <c r="A7218" t="s">
        <v>7235</v>
      </c>
      <c r="B7218" t="s">
        <v>15998</v>
      </c>
      <c r="C7218" t="s">
        <v>8346</v>
      </c>
    </row>
    <row r="7219" spans="1:3" x14ac:dyDescent="0.25">
      <c r="A7219" t="s">
        <v>7236</v>
      </c>
      <c r="B7219" t="s">
        <v>15999</v>
      </c>
      <c r="C7219" t="s">
        <v>8365</v>
      </c>
    </row>
    <row r="7220" spans="1:3" x14ac:dyDescent="0.25">
      <c r="A7220" t="s">
        <v>7237</v>
      </c>
      <c r="B7220" t="s">
        <v>16000</v>
      </c>
      <c r="C7220" t="s">
        <v>8452</v>
      </c>
    </row>
    <row r="7221" spans="1:3" x14ac:dyDescent="0.25">
      <c r="A7221" t="s">
        <v>7238</v>
      </c>
      <c r="B7221" t="s">
        <v>16001</v>
      </c>
      <c r="C7221" t="s">
        <v>8346</v>
      </c>
    </row>
    <row r="7222" spans="1:3" x14ac:dyDescent="0.25">
      <c r="A7222" t="s">
        <v>7239</v>
      </c>
      <c r="B7222" t="s">
        <v>8349</v>
      </c>
      <c r="C7222" t="s">
        <v>16002</v>
      </c>
    </row>
    <row r="7223" spans="1:3" x14ac:dyDescent="0.25">
      <c r="A7223" t="s">
        <v>7240</v>
      </c>
      <c r="B7223" t="s">
        <v>8349</v>
      </c>
      <c r="C7223" t="s">
        <v>16003</v>
      </c>
    </row>
    <row r="7224" spans="1:3" x14ac:dyDescent="0.25">
      <c r="A7224" t="s">
        <v>7241</v>
      </c>
      <c r="B7224" t="s">
        <v>8349</v>
      </c>
      <c r="C7224" t="s">
        <v>16004</v>
      </c>
    </row>
    <row r="7225" spans="1:3" x14ac:dyDescent="0.25">
      <c r="A7225" t="s">
        <v>7242</v>
      </c>
      <c r="B7225" t="s">
        <v>16005</v>
      </c>
      <c r="C7225" t="s">
        <v>8499</v>
      </c>
    </row>
    <row r="7226" spans="1:3" x14ac:dyDescent="0.25">
      <c r="A7226" t="s">
        <v>7243</v>
      </c>
      <c r="B7226" t="s">
        <v>16006</v>
      </c>
      <c r="C7226" t="s">
        <v>8365</v>
      </c>
    </row>
    <row r="7227" spans="1:3" x14ac:dyDescent="0.25">
      <c r="A7227" t="s">
        <v>7244</v>
      </c>
      <c r="B7227" t="s">
        <v>8349</v>
      </c>
      <c r="C7227" t="s">
        <v>16007</v>
      </c>
    </row>
    <row r="7228" spans="1:3" x14ac:dyDescent="0.25">
      <c r="A7228" t="s">
        <v>7245</v>
      </c>
      <c r="B7228" t="s">
        <v>16008</v>
      </c>
      <c r="C7228" t="s">
        <v>8401</v>
      </c>
    </row>
    <row r="7229" spans="1:3" x14ac:dyDescent="0.25">
      <c r="A7229" t="s">
        <v>7246</v>
      </c>
      <c r="B7229" t="s">
        <v>16009</v>
      </c>
      <c r="C7229" t="s">
        <v>8452</v>
      </c>
    </row>
    <row r="7230" spans="1:3" x14ac:dyDescent="0.25">
      <c r="A7230" t="s">
        <v>7247</v>
      </c>
      <c r="B7230" t="s">
        <v>16010</v>
      </c>
      <c r="C7230" t="s">
        <v>8420</v>
      </c>
    </row>
    <row r="7231" spans="1:3" x14ac:dyDescent="0.25">
      <c r="A7231" t="s">
        <v>7248</v>
      </c>
      <c r="B7231" t="s">
        <v>8523</v>
      </c>
      <c r="C7231" t="s">
        <v>16011</v>
      </c>
    </row>
    <row r="7232" spans="1:3" x14ac:dyDescent="0.25">
      <c r="A7232" t="s">
        <v>7249</v>
      </c>
      <c r="B7232" t="s">
        <v>16012</v>
      </c>
      <c r="C7232" t="s">
        <v>8530</v>
      </c>
    </row>
    <row r="7233" spans="1:3" x14ac:dyDescent="0.25">
      <c r="A7233" t="s">
        <v>151</v>
      </c>
      <c r="B7233" t="s">
        <v>16013</v>
      </c>
      <c r="C7233" t="s">
        <v>8362</v>
      </c>
    </row>
    <row r="7234" spans="1:3" x14ac:dyDescent="0.25">
      <c r="A7234" t="s">
        <v>7250</v>
      </c>
      <c r="B7234" t="s">
        <v>16014</v>
      </c>
      <c r="C7234" t="s">
        <v>8365</v>
      </c>
    </row>
    <row r="7235" spans="1:3" x14ac:dyDescent="0.25">
      <c r="A7235" t="s">
        <v>7251</v>
      </c>
      <c r="B7235" t="s">
        <v>16015</v>
      </c>
      <c r="C7235" t="s">
        <v>16016</v>
      </c>
    </row>
    <row r="7236" spans="1:3" x14ac:dyDescent="0.25">
      <c r="A7236" t="s">
        <v>7252</v>
      </c>
      <c r="B7236" t="s">
        <v>16017</v>
      </c>
      <c r="C7236" t="s">
        <v>8383</v>
      </c>
    </row>
    <row r="7237" spans="1:3" x14ac:dyDescent="0.25">
      <c r="A7237" t="s">
        <v>7253</v>
      </c>
      <c r="B7237" t="s">
        <v>16018</v>
      </c>
      <c r="C7237" t="s">
        <v>8459</v>
      </c>
    </row>
    <row r="7238" spans="1:3" x14ac:dyDescent="0.25">
      <c r="A7238" t="s">
        <v>7254</v>
      </c>
      <c r="B7238" t="s">
        <v>16019</v>
      </c>
      <c r="C7238" t="s">
        <v>8365</v>
      </c>
    </row>
    <row r="7239" spans="1:3" x14ac:dyDescent="0.25">
      <c r="A7239" t="s">
        <v>7255</v>
      </c>
      <c r="B7239" t="s">
        <v>16020</v>
      </c>
      <c r="C7239" t="s">
        <v>8411</v>
      </c>
    </row>
    <row r="7240" spans="1:3" x14ac:dyDescent="0.25">
      <c r="A7240" t="s">
        <v>7256</v>
      </c>
      <c r="B7240" t="s">
        <v>16021</v>
      </c>
      <c r="C7240" t="s">
        <v>8898</v>
      </c>
    </row>
    <row r="7241" spans="1:3" x14ac:dyDescent="0.25">
      <c r="A7241" t="s">
        <v>7257</v>
      </c>
      <c r="B7241" t="s">
        <v>16022</v>
      </c>
      <c r="C7241" t="s">
        <v>8346</v>
      </c>
    </row>
    <row r="7242" spans="1:3" x14ac:dyDescent="0.25">
      <c r="A7242" t="s">
        <v>7258</v>
      </c>
      <c r="B7242" t="s">
        <v>16023</v>
      </c>
      <c r="C7242" t="s">
        <v>8411</v>
      </c>
    </row>
    <row r="7243" spans="1:3" x14ac:dyDescent="0.25">
      <c r="A7243" t="s">
        <v>7259</v>
      </c>
      <c r="B7243" t="s">
        <v>8885</v>
      </c>
      <c r="C7243" t="s">
        <v>16024</v>
      </c>
    </row>
    <row r="7244" spans="1:3" x14ac:dyDescent="0.25">
      <c r="A7244" t="s">
        <v>7260</v>
      </c>
      <c r="B7244" t="s">
        <v>8770</v>
      </c>
      <c r="C7244" t="s">
        <v>16025</v>
      </c>
    </row>
    <row r="7245" spans="1:3" x14ac:dyDescent="0.25">
      <c r="A7245" t="s">
        <v>7261</v>
      </c>
      <c r="B7245" t="s">
        <v>16026</v>
      </c>
      <c r="C7245" t="s">
        <v>8346</v>
      </c>
    </row>
    <row r="7246" spans="1:3" x14ac:dyDescent="0.25">
      <c r="A7246" t="s">
        <v>7262</v>
      </c>
      <c r="B7246" t="s">
        <v>8349</v>
      </c>
      <c r="C7246" t="s">
        <v>16027</v>
      </c>
    </row>
    <row r="7247" spans="1:3" x14ac:dyDescent="0.25">
      <c r="A7247" t="s">
        <v>7263</v>
      </c>
      <c r="B7247" t="s">
        <v>8349</v>
      </c>
      <c r="C7247" t="s">
        <v>16028</v>
      </c>
    </row>
    <row r="7248" spans="1:3" x14ac:dyDescent="0.25">
      <c r="A7248" t="s">
        <v>7264</v>
      </c>
      <c r="B7248" t="s">
        <v>8349</v>
      </c>
      <c r="C7248" t="s">
        <v>16029</v>
      </c>
    </row>
    <row r="7249" spans="1:3" x14ac:dyDescent="0.25">
      <c r="A7249" t="s">
        <v>7265</v>
      </c>
      <c r="B7249" t="s">
        <v>16030</v>
      </c>
      <c r="C7249" t="s">
        <v>8413</v>
      </c>
    </row>
    <row r="7250" spans="1:3" x14ac:dyDescent="0.25">
      <c r="A7250" t="s">
        <v>7266</v>
      </c>
      <c r="B7250" t="s">
        <v>16031</v>
      </c>
      <c r="C7250" t="s">
        <v>8346</v>
      </c>
    </row>
    <row r="7251" spans="1:3" x14ac:dyDescent="0.25">
      <c r="A7251" t="s">
        <v>7267</v>
      </c>
      <c r="B7251" t="s">
        <v>8349</v>
      </c>
      <c r="C7251" t="s">
        <v>16032</v>
      </c>
    </row>
    <row r="7252" spans="1:3" x14ac:dyDescent="0.25">
      <c r="A7252" t="s">
        <v>7268</v>
      </c>
      <c r="B7252" t="s">
        <v>16033</v>
      </c>
      <c r="C7252" t="s">
        <v>8452</v>
      </c>
    </row>
    <row r="7253" spans="1:3" x14ac:dyDescent="0.25">
      <c r="A7253" t="s">
        <v>7269</v>
      </c>
      <c r="B7253" t="s">
        <v>16034</v>
      </c>
      <c r="C7253" t="s">
        <v>8452</v>
      </c>
    </row>
    <row r="7254" spans="1:3" x14ac:dyDescent="0.25">
      <c r="A7254" t="s">
        <v>7270</v>
      </c>
      <c r="B7254" t="s">
        <v>16035</v>
      </c>
      <c r="C7254" t="s">
        <v>8406</v>
      </c>
    </row>
    <row r="7255" spans="1:3" x14ac:dyDescent=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v>7272</v>
      </c>
      <c r="B7256" t="s">
        <v>16037</v>
      </c>
      <c r="C7256" t="s">
        <v>8348</v>
      </c>
    </row>
    <row r="7257" spans="1:3" x14ac:dyDescent="0.25">
      <c r="A7257" t="s">
        <v>7273</v>
      </c>
      <c r="B7257" t="s">
        <v>8670</v>
      </c>
      <c r="C7257" t="s">
        <v>16038</v>
      </c>
    </row>
    <row r="7258" spans="1:3" x14ac:dyDescent="0.25">
      <c r="A7258" t="s">
        <v>7274</v>
      </c>
      <c r="B7258" t="s">
        <v>8349</v>
      </c>
      <c r="C7258" t="s">
        <v>16039</v>
      </c>
    </row>
    <row r="7259" spans="1:3" x14ac:dyDescent="0.25">
      <c r="A7259" t="s">
        <v>7275</v>
      </c>
      <c r="B7259" t="s">
        <v>16040</v>
      </c>
      <c r="C7259" t="s">
        <v>16041</v>
      </c>
    </row>
    <row r="7260" spans="1:3" x14ac:dyDescent="0.25">
      <c r="A7260" t="s">
        <v>7276</v>
      </c>
      <c r="B7260" t="s">
        <v>16042</v>
      </c>
      <c r="C7260" t="s">
        <v>8488</v>
      </c>
    </row>
    <row r="7261" spans="1:3" x14ac:dyDescent="0.25">
      <c r="A7261" t="s">
        <v>7277</v>
      </c>
      <c r="B7261" t="s">
        <v>8349</v>
      </c>
      <c r="C7261" t="s">
        <v>16043</v>
      </c>
    </row>
    <row r="7262" spans="1:3" x14ac:dyDescent="0.25">
      <c r="A7262" t="s">
        <v>7278</v>
      </c>
      <c r="B7262" t="s">
        <v>8349</v>
      </c>
      <c r="C7262" t="s">
        <v>16044</v>
      </c>
    </row>
    <row r="7263" spans="1:3" x14ac:dyDescent="0.25">
      <c r="A7263" t="s">
        <v>7279</v>
      </c>
      <c r="B7263" t="s">
        <v>16045</v>
      </c>
      <c r="C7263" t="s">
        <v>8392</v>
      </c>
    </row>
    <row r="7264" spans="1:3" x14ac:dyDescent="0.25">
      <c r="A7264" t="s">
        <v>7280</v>
      </c>
      <c r="B7264" t="s">
        <v>16046</v>
      </c>
      <c r="C7264" t="s">
        <v>8365</v>
      </c>
    </row>
    <row r="7265" spans="1:3" x14ac:dyDescent="0.25">
      <c r="A7265" t="s">
        <v>7281</v>
      </c>
      <c r="B7265" t="s">
        <v>8359</v>
      </c>
      <c r="C7265" t="s">
        <v>16047</v>
      </c>
    </row>
    <row r="7266" spans="1:3" x14ac:dyDescent="0.25">
      <c r="A7266" t="s">
        <v>7282</v>
      </c>
      <c r="B7266" t="s">
        <v>16048</v>
      </c>
      <c r="C7266" t="s">
        <v>8346</v>
      </c>
    </row>
    <row r="7267" spans="1:3" x14ac:dyDescent="0.25">
      <c r="A7267" t="s">
        <v>7283</v>
      </c>
      <c r="B7267" t="s">
        <v>16049</v>
      </c>
      <c r="C7267" t="s">
        <v>8346</v>
      </c>
    </row>
    <row r="7268" spans="1:3" x14ac:dyDescent="0.25">
      <c r="A7268" t="s">
        <v>7284</v>
      </c>
      <c r="B7268" t="s">
        <v>16050</v>
      </c>
      <c r="C7268" t="s">
        <v>8346</v>
      </c>
    </row>
    <row r="7269" spans="1:3" x14ac:dyDescent="0.25">
      <c r="A7269" t="s">
        <v>7285</v>
      </c>
      <c r="B7269" t="s">
        <v>16051</v>
      </c>
      <c r="C7269" t="s">
        <v>16052</v>
      </c>
    </row>
    <row r="7270" spans="1:3" x14ac:dyDescent="0.25">
      <c r="A7270" t="s">
        <v>7286</v>
      </c>
      <c r="B7270" t="s">
        <v>16053</v>
      </c>
      <c r="C7270" t="s">
        <v>8346</v>
      </c>
    </row>
    <row r="7271" spans="1:3" x14ac:dyDescent="0.25">
      <c r="A7271" t="s">
        <v>7287</v>
      </c>
      <c r="B7271" t="s">
        <v>9203</v>
      </c>
      <c r="C7271" t="s">
        <v>16054</v>
      </c>
    </row>
    <row r="7272" spans="1:3" x14ac:dyDescent="0.25">
      <c r="A7272" t="s">
        <v>7288</v>
      </c>
      <c r="B7272" t="s">
        <v>8349</v>
      </c>
      <c r="C7272" t="s">
        <v>16055</v>
      </c>
    </row>
    <row r="7273" spans="1:3" x14ac:dyDescent="0.25">
      <c r="A7273" t="s">
        <v>7289</v>
      </c>
      <c r="B7273" t="s">
        <v>8403</v>
      </c>
      <c r="C7273" t="s">
        <v>16056</v>
      </c>
    </row>
    <row r="7274" spans="1:3" x14ac:dyDescent="0.25">
      <c r="A7274" t="s">
        <v>7290</v>
      </c>
      <c r="B7274" t="s">
        <v>16057</v>
      </c>
      <c r="C7274" t="s">
        <v>8890</v>
      </c>
    </row>
    <row r="7275" spans="1:3" x14ac:dyDescent="0.25">
      <c r="A7275" t="s">
        <v>7291</v>
      </c>
      <c r="B7275" t="s">
        <v>8349</v>
      </c>
      <c r="C7275" t="s">
        <v>16058</v>
      </c>
    </row>
    <row r="7276" spans="1:3" x14ac:dyDescent="0.25">
      <c r="A7276" t="s">
        <v>7292</v>
      </c>
      <c r="B7276" t="s">
        <v>16059</v>
      </c>
      <c r="C7276" t="s">
        <v>8401</v>
      </c>
    </row>
    <row r="7277" spans="1:3" x14ac:dyDescent="0.25">
      <c r="A7277" t="s">
        <v>7293</v>
      </c>
      <c r="B7277" t="s">
        <v>16060</v>
      </c>
      <c r="C7277" t="s">
        <v>8492</v>
      </c>
    </row>
    <row r="7278" spans="1:3" x14ac:dyDescent="0.25">
      <c r="A7278" t="s">
        <v>7294</v>
      </c>
      <c r="B7278" t="s">
        <v>16061</v>
      </c>
      <c r="C7278" t="s">
        <v>8342</v>
      </c>
    </row>
    <row r="7279" spans="1:3" x14ac:dyDescent="0.25">
      <c r="A7279" t="s">
        <v>7295</v>
      </c>
      <c r="B7279" t="s">
        <v>9203</v>
      </c>
      <c r="C7279" t="s">
        <v>16062</v>
      </c>
    </row>
    <row r="7280" spans="1:3" x14ac:dyDescent="0.25">
      <c r="A7280" t="s">
        <v>7296</v>
      </c>
      <c r="B7280" t="s">
        <v>16063</v>
      </c>
      <c r="C7280" t="s">
        <v>8365</v>
      </c>
    </row>
    <row r="7281" spans="1:3" x14ac:dyDescent="0.25">
      <c r="A7281" t="s">
        <v>7297</v>
      </c>
      <c r="B7281" t="s">
        <v>8349</v>
      </c>
      <c r="C7281" t="s">
        <v>16064</v>
      </c>
    </row>
    <row r="7282" spans="1:3" x14ac:dyDescent="0.25">
      <c r="A7282" t="s">
        <v>7298</v>
      </c>
      <c r="B7282" t="s">
        <v>16065</v>
      </c>
      <c r="C7282" t="s">
        <v>8406</v>
      </c>
    </row>
    <row r="7283" spans="1:3" x14ac:dyDescent="0.25">
      <c r="A7283" t="s">
        <v>7299</v>
      </c>
      <c r="B7283" t="s">
        <v>16066</v>
      </c>
      <c r="C7283" t="s">
        <v>8401</v>
      </c>
    </row>
    <row r="7284" spans="1:3" x14ac:dyDescent="0.25">
      <c r="A7284" t="s">
        <v>7300</v>
      </c>
      <c r="B7284" t="s">
        <v>16067</v>
      </c>
      <c r="C7284" t="s">
        <v>8452</v>
      </c>
    </row>
    <row r="7285" spans="1:3" x14ac:dyDescent="0.25">
      <c r="A7285" t="s">
        <v>7301</v>
      </c>
      <c r="B7285" t="s">
        <v>8349</v>
      </c>
      <c r="C7285" t="s">
        <v>16068</v>
      </c>
    </row>
    <row r="7286" spans="1:3" x14ac:dyDescent="0.25">
      <c r="A7286" t="s">
        <v>7302</v>
      </c>
      <c r="B7286" t="s">
        <v>16069</v>
      </c>
      <c r="C7286" t="s">
        <v>8452</v>
      </c>
    </row>
    <row r="7287" spans="1:3" x14ac:dyDescent="0.25">
      <c r="A7287" t="s">
        <v>7303</v>
      </c>
      <c r="B7287" t="s">
        <v>14549</v>
      </c>
      <c r="C7287" t="s">
        <v>16070</v>
      </c>
    </row>
    <row r="7288" spans="1:3" x14ac:dyDescent="0.25">
      <c r="A7288" t="s">
        <v>7304</v>
      </c>
      <c r="B7288" t="s">
        <v>16071</v>
      </c>
      <c r="C7288" t="s">
        <v>8344</v>
      </c>
    </row>
    <row r="7289" spans="1:3" x14ac:dyDescent="0.25">
      <c r="A7289" t="s">
        <v>7951</v>
      </c>
      <c r="B7289" t="s">
        <v>16072</v>
      </c>
      <c r="C7289" t="s">
        <v>8401</v>
      </c>
    </row>
    <row r="7290" spans="1:3" x14ac:dyDescent="0.25">
      <c r="A7290" t="s">
        <v>8282</v>
      </c>
      <c r="B7290" t="s">
        <v>16073</v>
      </c>
      <c r="C7290" t="s">
        <v>8346</v>
      </c>
    </row>
    <row r="7291" spans="1:3" x14ac:dyDescent="0.25">
      <c r="A7291" t="s">
        <v>7307</v>
      </c>
      <c r="B7291" t="s">
        <v>16074</v>
      </c>
      <c r="C7291" t="s">
        <v>8365</v>
      </c>
    </row>
    <row r="7292" spans="1:3" x14ac:dyDescent="0.25">
      <c r="A7292" t="s">
        <v>7308</v>
      </c>
      <c r="B7292" t="s">
        <v>8523</v>
      </c>
      <c r="C7292" t="s">
        <v>16075</v>
      </c>
    </row>
    <row r="7293" spans="1:3" x14ac:dyDescent="0.25">
      <c r="A7293" t="s">
        <v>7309</v>
      </c>
      <c r="B7293" t="s">
        <v>12706</v>
      </c>
      <c r="C7293" t="s">
        <v>8346</v>
      </c>
    </row>
    <row r="7294" spans="1:3" x14ac:dyDescent="0.25">
      <c r="A7294" t="s">
        <v>7310</v>
      </c>
      <c r="B7294" t="s">
        <v>8349</v>
      </c>
      <c r="C7294" t="s">
        <v>16076</v>
      </c>
    </row>
    <row r="7295" spans="1:3" x14ac:dyDescent="0.25">
      <c r="A7295" t="s">
        <v>7311</v>
      </c>
      <c r="B7295" t="s">
        <v>16077</v>
      </c>
      <c r="C7295" t="s">
        <v>8401</v>
      </c>
    </row>
    <row r="7296" spans="1:3" x14ac:dyDescent="0.25">
      <c r="A7296" t="s">
        <v>7312</v>
      </c>
      <c r="B7296" t="s">
        <v>16078</v>
      </c>
      <c r="C7296" t="s">
        <v>8342</v>
      </c>
    </row>
    <row r="7297" spans="1:3" x14ac:dyDescent="0.25">
      <c r="A7297" t="s">
        <v>7313</v>
      </c>
      <c r="B7297" t="s">
        <v>16079</v>
      </c>
      <c r="C7297" t="s">
        <v>8346</v>
      </c>
    </row>
    <row r="7298" spans="1:3" x14ac:dyDescent="0.25">
      <c r="A7298" t="s">
        <v>7314</v>
      </c>
      <c r="B7298" t="s">
        <v>16080</v>
      </c>
      <c r="C7298" t="s">
        <v>8365</v>
      </c>
    </row>
    <row r="7299" spans="1:3" x14ac:dyDescent="0.25">
      <c r="A7299" t="s">
        <v>7315</v>
      </c>
      <c r="B7299" t="s">
        <v>16081</v>
      </c>
      <c r="C7299" t="s">
        <v>8346</v>
      </c>
    </row>
    <row r="7300" spans="1:3" x14ac:dyDescent="0.25">
      <c r="A7300" t="s">
        <v>7316</v>
      </c>
      <c r="B7300" t="s">
        <v>16082</v>
      </c>
      <c r="C7300" t="s">
        <v>8452</v>
      </c>
    </row>
    <row r="7301" spans="1:3" x14ac:dyDescent="0.25">
      <c r="A7301" t="s">
        <v>7317</v>
      </c>
      <c r="B7301" t="s">
        <v>16083</v>
      </c>
      <c r="C7301" t="s">
        <v>8365</v>
      </c>
    </row>
    <row r="7302" spans="1:3" x14ac:dyDescent="0.25">
      <c r="A7302" t="s">
        <v>7318</v>
      </c>
      <c r="B7302" t="s">
        <v>16084</v>
      </c>
      <c r="C7302" t="s">
        <v>8344</v>
      </c>
    </row>
    <row r="7303" spans="1:3" x14ac:dyDescent="0.25">
      <c r="A7303" t="s">
        <v>7319</v>
      </c>
      <c r="B7303" t="s">
        <v>16085</v>
      </c>
      <c r="C7303" t="s">
        <v>8346</v>
      </c>
    </row>
    <row r="7304" spans="1:3" x14ac:dyDescent="0.25">
      <c r="A7304" t="s">
        <v>7320</v>
      </c>
      <c r="B7304" t="s">
        <v>16086</v>
      </c>
      <c r="C7304" t="s">
        <v>8413</v>
      </c>
    </row>
    <row r="7305" spans="1:3" x14ac:dyDescent="0.25">
      <c r="A7305" t="s">
        <v>7321</v>
      </c>
      <c r="B7305" t="s">
        <v>8349</v>
      </c>
      <c r="C7305" t="s">
        <v>16087</v>
      </c>
    </row>
    <row r="7306" spans="1:3" x14ac:dyDescent="0.25">
      <c r="A7306" t="s">
        <v>7322</v>
      </c>
      <c r="B7306" t="s">
        <v>16088</v>
      </c>
      <c r="C7306" t="s">
        <v>8346</v>
      </c>
    </row>
    <row r="7307" spans="1:3" x14ac:dyDescent="0.25">
      <c r="A7307" t="s">
        <v>7323</v>
      </c>
      <c r="B7307" t="s">
        <v>16089</v>
      </c>
      <c r="C7307" t="s">
        <v>8346</v>
      </c>
    </row>
    <row r="7308" spans="1:3" x14ac:dyDescent="0.25">
      <c r="A7308" t="s">
        <v>7324</v>
      </c>
      <c r="B7308" t="s">
        <v>16090</v>
      </c>
      <c r="C7308" t="s">
        <v>8401</v>
      </c>
    </row>
    <row r="7309" spans="1:3" x14ac:dyDescent="0.25">
      <c r="A7309" t="s">
        <v>7325</v>
      </c>
      <c r="B7309" t="s">
        <v>16091</v>
      </c>
      <c r="C7309" t="s">
        <v>8365</v>
      </c>
    </row>
    <row r="7310" spans="1:3" x14ac:dyDescent="0.25">
      <c r="A7310" t="s">
        <v>7326</v>
      </c>
      <c r="B7310" t="s">
        <v>16092</v>
      </c>
      <c r="C7310" t="s">
        <v>8413</v>
      </c>
    </row>
    <row r="7311" spans="1:3" x14ac:dyDescent="0.25">
      <c r="A7311" t="s">
        <v>307</v>
      </c>
      <c r="B7311" t="s">
        <v>16093</v>
      </c>
      <c r="C7311" t="s">
        <v>8379</v>
      </c>
    </row>
    <row r="7312" spans="1:3" x14ac:dyDescent="0.25">
      <c r="A7312" t="s">
        <v>7327</v>
      </c>
      <c r="B7312" t="s">
        <v>16094</v>
      </c>
      <c r="C7312" t="s">
        <v>8344</v>
      </c>
    </row>
    <row r="7313" spans="1:3" x14ac:dyDescent="0.25">
      <c r="A7313" t="s">
        <v>7328</v>
      </c>
      <c r="B7313" t="s">
        <v>16095</v>
      </c>
      <c r="C7313" t="s">
        <v>8346</v>
      </c>
    </row>
    <row r="7314" spans="1:3" x14ac:dyDescent="0.25">
      <c r="A7314" t="s">
        <v>7329</v>
      </c>
      <c r="B7314" t="s">
        <v>16096</v>
      </c>
      <c r="C7314" t="s">
        <v>8346</v>
      </c>
    </row>
    <row r="7315" spans="1:3" x14ac:dyDescent="0.25">
      <c r="A7315" t="s">
        <v>7330</v>
      </c>
      <c r="B7315" t="s">
        <v>16097</v>
      </c>
      <c r="C7315" t="s">
        <v>8803</v>
      </c>
    </row>
    <row r="7316" spans="1:3" x14ac:dyDescent="0.25">
      <c r="A7316" t="s">
        <v>7331</v>
      </c>
      <c r="B7316" t="s">
        <v>16098</v>
      </c>
      <c r="C7316" t="s">
        <v>8346</v>
      </c>
    </row>
    <row r="7317" spans="1:3" x14ac:dyDescent="0.25">
      <c r="A7317" t="s">
        <v>7332</v>
      </c>
      <c r="B7317" t="s">
        <v>8440</v>
      </c>
      <c r="C7317" t="s">
        <v>16099</v>
      </c>
    </row>
    <row r="7318" spans="1:3" x14ac:dyDescent="0.25">
      <c r="A7318" t="s">
        <v>7333</v>
      </c>
      <c r="B7318" t="s">
        <v>16100</v>
      </c>
      <c r="C7318" t="s">
        <v>8846</v>
      </c>
    </row>
    <row r="7319" spans="1:3" x14ac:dyDescent="0.25">
      <c r="A7319" t="s">
        <v>7334</v>
      </c>
      <c r="B7319" t="s">
        <v>16101</v>
      </c>
      <c r="C7319" t="s">
        <v>8406</v>
      </c>
    </row>
    <row r="7320" spans="1:3" x14ac:dyDescent="0.25">
      <c r="A7320" t="s">
        <v>7335</v>
      </c>
      <c r="B7320" t="s">
        <v>16102</v>
      </c>
      <c r="C7320" t="s">
        <v>8707</v>
      </c>
    </row>
    <row r="7321" spans="1:3" x14ac:dyDescent="0.25">
      <c r="A7321" t="s">
        <v>7336</v>
      </c>
      <c r="B7321" t="s">
        <v>8349</v>
      </c>
      <c r="C7321" t="s">
        <v>16103</v>
      </c>
    </row>
    <row r="7322" spans="1:3" x14ac:dyDescent="0.25">
      <c r="A7322" t="s">
        <v>7337</v>
      </c>
      <c r="B7322" t="s">
        <v>16104</v>
      </c>
      <c r="C7322" t="s">
        <v>8392</v>
      </c>
    </row>
    <row r="7323" spans="1:3" x14ac:dyDescent="0.25">
      <c r="A7323" t="s">
        <v>7338</v>
      </c>
      <c r="B7323" t="s">
        <v>16105</v>
      </c>
      <c r="C7323" t="s">
        <v>8365</v>
      </c>
    </row>
    <row r="7324" spans="1:3" x14ac:dyDescent="0.25">
      <c r="A7324" t="s">
        <v>7339</v>
      </c>
      <c r="B7324" t="s">
        <v>16106</v>
      </c>
      <c r="C7324" t="s">
        <v>8344</v>
      </c>
    </row>
    <row r="7325" spans="1:3" x14ac:dyDescent="0.25">
      <c r="A7325" t="s">
        <v>7340</v>
      </c>
      <c r="B7325" t="s">
        <v>16107</v>
      </c>
      <c r="C7325" t="s">
        <v>8492</v>
      </c>
    </row>
    <row r="7326" spans="1:3" x14ac:dyDescent="0.25">
      <c r="A7326" t="s">
        <v>7341</v>
      </c>
      <c r="B7326" t="s">
        <v>16108</v>
      </c>
      <c r="C7326" t="s">
        <v>16109</v>
      </c>
    </row>
    <row r="7327" spans="1:3" x14ac:dyDescent="0.25">
      <c r="A7327" t="s">
        <v>7342</v>
      </c>
      <c r="B7327" t="s">
        <v>16110</v>
      </c>
      <c r="C7327" t="s">
        <v>8406</v>
      </c>
    </row>
    <row r="7328" spans="1:3" x14ac:dyDescent="0.25">
      <c r="A7328" t="s">
        <v>7343</v>
      </c>
      <c r="B7328" t="s">
        <v>16111</v>
      </c>
      <c r="C7328" t="s">
        <v>8346</v>
      </c>
    </row>
    <row r="7329" spans="1:3" x14ac:dyDescent="0.25">
      <c r="A7329" t="s">
        <v>7344</v>
      </c>
      <c r="B7329" t="s">
        <v>16112</v>
      </c>
      <c r="C7329" t="s">
        <v>8452</v>
      </c>
    </row>
    <row r="7330" spans="1:3" x14ac:dyDescent="0.25">
      <c r="A7330" t="s">
        <v>7345</v>
      </c>
      <c r="B7330" t="s">
        <v>16113</v>
      </c>
      <c r="C7330" t="s">
        <v>8346</v>
      </c>
    </row>
    <row r="7331" spans="1:3" x14ac:dyDescent="0.25">
      <c r="A7331" t="s">
        <v>7346</v>
      </c>
      <c r="B7331" t="s">
        <v>16114</v>
      </c>
      <c r="C7331" t="s">
        <v>8357</v>
      </c>
    </row>
    <row r="7332" spans="1:3" x14ac:dyDescent="0.25">
      <c r="A7332" t="s">
        <v>7347</v>
      </c>
      <c r="B7332" t="s">
        <v>16115</v>
      </c>
      <c r="C7332" t="s">
        <v>8365</v>
      </c>
    </row>
    <row r="7333" spans="1:3" x14ac:dyDescent="0.25">
      <c r="A7333" t="s">
        <v>7348</v>
      </c>
      <c r="B7333" t="s">
        <v>8349</v>
      </c>
      <c r="C7333" t="s">
        <v>16116</v>
      </c>
    </row>
    <row r="7334" spans="1:3" x14ac:dyDescent="0.25">
      <c r="A7334" t="s">
        <v>7349</v>
      </c>
      <c r="B7334" t="s">
        <v>16117</v>
      </c>
      <c r="C7334" t="s">
        <v>8344</v>
      </c>
    </row>
    <row r="7335" spans="1:3" x14ac:dyDescent="0.25">
      <c r="A7335" t="s">
        <v>7350</v>
      </c>
      <c r="B7335" t="s">
        <v>8349</v>
      </c>
      <c r="C7335" t="s">
        <v>16118</v>
      </c>
    </row>
    <row r="7336" spans="1:3" x14ac:dyDescent="0.25">
      <c r="A7336" t="s">
        <v>7351</v>
      </c>
      <c r="B7336" t="s">
        <v>16119</v>
      </c>
      <c r="C7336" t="s">
        <v>8365</v>
      </c>
    </row>
    <row r="7337" spans="1:3" x14ac:dyDescent="0.25">
      <c r="A7337" t="s">
        <v>7352</v>
      </c>
      <c r="B7337" t="s">
        <v>8349</v>
      </c>
      <c r="C7337" t="s">
        <v>16120</v>
      </c>
    </row>
    <row r="7338" spans="1:3" x14ac:dyDescent="0.25">
      <c r="A7338" t="s">
        <v>7353</v>
      </c>
      <c r="B7338" t="s">
        <v>16121</v>
      </c>
      <c r="C7338" t="s">
        <v>8406</v>
      </c>
    </row>
    <row r="7339" spans="1:3" x14ac:dyDescent="0.25">
      <c r="A7339" t="s">
        <v>7354</v>
      </c>
      <c r="B7339" t="s">
        <v>16122</v>
      </c>
      <c r="C7339" t="s">
        <v>8406</v>
      </c>
    </row>
    <row r="7340" spans="1:3" x14ac:dyDescent="0.25">
      <c r="A7340" t="s">
        <v>7355</v>
      </c>
      <c r="B7340" t="s">
        <v>16123</v>
      </c>
      <c r="C7340" t="s">
        <v>8492</v>
      </c>
    </row>
    <row r="7341" spans="1:3" x14ac:dyDescent="0.25">
      <c r="A7341" t="s">
        <v>7356</v>
      </c>
      <c r="B7341" t="s">
        <v>16124</v>
      </c>
      <c r="C7341" t="s">
        <v>8346</v>
      </c>
    </row>
    <row r="7342" spans="1:3" x14ac:dyDescent="0.25">
      <c r="A7342" t="s">
        <v>7357</v>
      </c>
      <c r="B7342" t="s">
        <v>8349</v>
      </c>
      <c r="C7342" t="s">
        <v>16125</v>
      </c>
    </row>
    <row r="7343" spans="1:3" x14ac:dyDescent="0.25">
      <c r="A7343" t="s">
        <v>7358</v>
      </c>
      <c r="B7343" t="s">
        <v>16126</v>
      </c>
      <c r="C7343" t="s">
        <v>8346</v>
      </c>
    </row>
    <row r="7344" spans="1:3" x14ac:dyDescent="0.25">
      <c r="A7344" t="s">
        <v>7359</v>
      </c>
      <c r="B7344" t="s">
        <v>16127</v>
      </c>
      <c r="C7344" t="s">
        <v>8392</v>
      </c>
    </row>
    <row r="7345" spans="1:3" x14ac:dyDescent="0.25">
      <c r="A7345" t="s">
        <v>261</v>
      </c>
      <c r="B7345" t="s">
        <v>16128</v>
      </c>
      <c r="C7345" t="s">
        <v>8379</v>
      </c>
    </row>
    <row r="7346" spans="1:3" x14ac:dyDescent="0.25">
      <c r="A7346" t="s">
        <v>7360</v>
      </c>
      <c r="B7346" t="s">
        <v>8349</v>
      </c>
      <c r="C7346" t="s">
        <v>16129</v>
      </c>
    </row>
    <row r="7347" spans="1:3" x14ac:dyDescent="0.25">
      <c r="A7347" t="s">
        <v>7361</v>
      </c>
      <c r="B7347" t="s">
        <v>8349</v>
      </c>
      <c r="C7347" t="s">
        <v>16130</v>
      </c>
    </row>
    <row r="7348" spans="1:3" x14ac:dyDescent="0.25">
      <c r="A7348" t="s">
        <v>7362</v>
      </c>
      <c r="B7348" t="s">
        <v>16131</v>
      </c>
      <c r="C7348" t="s">
        <v>8773</v>
      </c>
    </row>
    <row r="7349" spans="1:3" x14ac:dyDescent="0.25">
      <c r="A7349" t="s">
        <v>7363</v>
      </c>
      <c r="B7349" t="s">
        <v>16132</v>
      </c>
      <c r="C7349" t="s">
        <v>8383</v>
      </c>
    </row>
    <row r="7350" spans="1:3" x14ac:dyDescent="0.25">
      <c r="A7350" t="s">
        <v>7364</v>
      </c>
      <c r="B7350" t="s">
        <v>16133</v>
      </c>
      <c r="C7350" t="s">
        <v>8346</v>
      </c>
    </row>
    <row r="7351" spans="1:3" x14ac:dyDescent="0.25">
      <c r="A7351" t="s">
        <v>7365</v>
      </c>
      <c r="B7351" t="s">
        <v>16134</v>
      </c>
      <c r="C7351" t="s">
        <v>8383</v>
      </c>
    </row>
    <row r="7352" spans="1:3" x14ac:dyDescent="0.25">
      <c r="A7352" t="s">
        <v>7366</v>
      </c>
      <c r="B7352" t="s">
        <v>16135</v>
      </c>
      <c r="C7352" t="s">
        <v>8346</v>
      </c>
    </row>
    <row r="7353" spans="1:3" x14ac:dyDescent="0.25">
      <c r="A7353" t="s">
        <v>7367</v>
      </c>
      <c r="B7353" t="s">
        <v>8770</v>
      </c>
      <c r="C7353" t="s">
        <v>16136</v>
      </c>
    </row>
    <row r="7354" spans="1:3" x14ac:dyDescent="0.25">
      <c r="A7354" t="s">
        <v>7368</v>
      </c>
      <c r="B7354" t="s">
        <v>16137</v>
      </c>
      <c r="C7354" t="s">
        <v>8707</v>
      </c>
    </row>
    <row r="7355" spans="1:3" x14ac:dyDescent="0.25">
      <c r="A7355" t="s">
        <v>7369</v>
      </c>
      <c r="B7355" t="s">
        <v>16138</v>
      </c>
      <c r="C7355" t="s">
        <v>16139</v>
      </c>
    </row>
    <row r="7356" spans="1:3" x14ac:dyDescent="0.25">
      <c r="A7356" t="s">
        <v>7370</v>
      </c>
      <c r="B7356" t="s">
        <v>16140</v>
      </c>
      <c r="C7356" t="s">
        <v>8707</v>
      </c>
    </row>
    <row r="7357" spans="1:3" x14ac:dyDescent="0.25">
      <c r="A7357" t="s">
        <v>7371</v>
      </c>
      <c r="B7357" t="s">
        <v>16141</v>
      </c>
      <c r="C7357" t="s">
        <v>8499</v>
      </c>
    </row>
    <row r="7358" spans="1:3" x14ac:dyDescent="0.25">
      <c r="A7358" t="s">
        <v>7372</v>
      </c>
      <c r="B7358" t="s">
        <v>8349</v>
      </c>
      <c r="C7358" t="s">
        <v>16142</v>
      </c>
    </row>
    <row r="7359" spans="1:3" x14ac:dyDescent="0.25">
      <c r="A7359" t="s">
        <v>7373</v>
      </c>
      <c r="B7359" t="s">
        <v>16143</v>
      </c>
      <c r="C7359" t="s">
        <v>8413</v>
      </c>
    </row>
    <row r="7360" spans="1:3" x14ac:dyDescent="0.25">
      <c r="A7360" t="s">
        <v>7374</v>
      </c>
      <c r="B7360" t="s">
        <v>16144</v>
      </c>
      <c r="C7360" t="s">
        <v>8530</v>
      </c>
    </row>
    <row r="7361" spans="1:3" x14ac:dyDescent="0.25">
      <c r="A7361" t="s">
        <v>7375</v>
      </c>
      <c r="B7361" t="s">
        <v>8349</v>
      </c>
      <c r="C7361" t="s">
        <v>16145</v>
      </c>
    </row>
    <row r="7362" spans="1:3" x14ac:dyDescent="0.25">
      <c r="A7362" t="s">
        <v>7376</v>
      </c>
      <c r="B7362" t="s">
        <v>8349</v>
      </c>
      <c r="C7362" t="s">
        <v>16146</v>
      </c>
    </row>
    <row r="7363" spans="1:3" x14ac:dyDescent="0.25">
      <c r="A7363" t="s">
        <v>7377</v>
      </c>
      <c r="B7363" t="s">
        <v>8349</v>
      </c>
      <c r="C7363" t="s">
        <v>16147</v>
      </c>
    </row>
    <row r="7364" spans="1:3" x14ac:dyDescent="0.25">
      <c r="A7364" t="s">
        <v>7378</v>
      </c>
      <c r="B7364" t="s">
        <v>16148</v>
      </c>
      <c r="C7364" t="s">
        <v>8401</v>
      </c>
    </row>
    <row r="7365" spans="1:3" x14ac:dyDescent="0.25">
      <c r="A7365" t="s">
        <v>7379</v>
      </c>
      <c r="B7365" t="s">
        <v>8403</v>
      </c>
      <c r="C7365" t="s">
        <v>16149</v>
      </c>
    </row>
    <row r="7366" spans="1:3" x14ac:dyDescent="0.25">
      <c r="A7366" t="s">
        <v>7380</v>
      </c>
      <c r="B7366" t="s">
        <v>8619</v>
      </c>
      <c r="C7366" t="s">
        <v>16150</v>
      </c>
    </row>
    <row r="7367" spans="1:3" x14ac:dyDescent="0.25">
      <c r="A7367" t="s">
        <v>7381</v>
      </c>
      <c r="B7367" t="s">
        <v>8523</v>
      </c>
      <c r="C7367" t="s">
        <v>16151</v>
      </c>
    </row>
    <row r="7368" spans="1:3" x14ac:dyDescent="0.25">
      <c r="A7368" t="s">
        <v>7382</v>
      </c>
      <c r="B7368" t="s">
        <v>16152</v>
      </c>
      <c r="C7368" t="s">
        <v>8346</v>
      </c>
    </row>
    <row r="7369" spans="1:3" x14ac:dyDescent="0.25">
      <c r="A7369" t="s">
        <v>7383</v>
      </c>
      <c r="B7369" t="s">
        <v>16153</v>
      </c>
      <c r="C7369" t="s">
        <v>8530</v>
      </c>
    </row>
    <row r="7370" spans="1:3" x14ac:dyDescent="0.25">
      <c r="A7370" t="s">
        <v>152</v>
      </c>
      <c r="B7370" t="s">
        <v>16154</v>
      </c>
      <c r="C7370" t="s">
        <v>8379</v>
      </c>
    </row>
    <row r="7371" spans="1:3" x14ac:dyDescent="0.25">
      <c r="A7371" t="s">
        <v>7384</v>
      </c>
      <c r="B7371" t="s">
        <v>16155</v>
      </c>
      <c r="C7371" t="s">
        <v>8346</v>
      </c>
    </row>
    <row r="7372" spans="1:3" x14ac:dyDescent="0.25">
      <c r="A7372" t="s">
        <v>7385</v>
      </c>
      <c r="B7372" t="s">
        <v>16156</v>
      </c>
      <c r="C7372" t="s">
        <v>8346</v>
      </c>
    </row>
    <row r="7373" spans="1:3" x14ac:dyDescent="0.25">
      <c r="A7373" t="s">
        <v>7386</v>
      </c>
      <c r="B7373" t="s">
        <v>16157</v>
      </c>
      <c r="C7373" t="s">
        <v>8346</v>
      </c>
    </row>
    <row r="7374" spans="1:3" x14ac:dyDescent="0.25">
      <c r="A7374" t="s">
        <v>7387</v>
      </c>
      <c r="B7374" t="s">
        <v>8403</v>
      </c>
      <c r="C7374" t="s">
        <v>16158</v>
      </c>
    </row>
    <row r="7375" spans="1:3" x14ac:dyDescent="0.25">
      <c r="A7375" t="s">
        <v>7388</v>
      </c>
      <c r="B7375" t="s">
        <v>16159</v>
      </c>
      <c r="C7375" t="s">
        <v>8348</v>
      </c>
    </row>
    <row r="7376" spans="1:3" x14ac:dyDescent="0.25">
      <c r="A7376" t="s">
        <v>7389</v>
      </c>
      <c r="B7376" t="s">
        <v>16160</v>
      </c>
      <c r="C7376" t="s">
        <v>8348</v>
      </c>
    </row>
    <row r="7377" spans="1:3" x14ac:dyDescent="0.25">
      <c r="A7377" t="s">
        <v>7390</v>
      </c>
      <c r="B7377" t="s">
        <v>16161</v>
      </c>
      <c r="C7377" t="s">
        <v>8357</v>
      </c>
    </row>
    <row r="7378" spans="1:3" x14ac:dyDescent="0.25">
      <c r="A7378" t="s">
        <v>7391</v>
      </c>
      <c r="B7378" t="s">
        <v>16162</v>
      </c>
      <c r="C7378" t="s">
        <v>8413</v>
      </c>
    </row>
    <row r="7379" spans="1:3" x14ac:dyDescent="0.25">
      <c r="A7379" t="s">
        <v>7392</v>
      </c>
      <c r="B7379" t="s">
        <v>16163</v>
      </c>
      <c r="C7379" t="s">
        <v>8530</v>
      </c>
    </row>
    <row r="7380" spans="1:3" x14ac:dyDescent="0.25">
      <c r="A7380" t="s">
        <v>7393</v>
      </c>
      <c r="B7380" t="s">
        <v>16163</v>
      </c>
      <c r="C7380" t="s">
        <v>8903</v>
      </c>
    </row>
    <row r="7381" spans="1:3" x14ac:dyDescent="0.25">
      <c r="A7381" t="s">
        <v>7394</v>
      </c>
      <c r="B7381" t="s">
        <v>8403</v>
      </c>
      <c r="C7381" t="s">
        <v>16164</v>
      </c>
    </row>
    <row r="7382" spans="1:3" x14ac:dyDescent="0.25">
      <c r="A7382" t="s">
        <v>7395</v>
      </c>
      <c r="B7382" t="s">
        <v>16165</v>
      </c>
      <c r="C7382" t="s">
        <v>8344</v>
      </c>
    </row>
    <row r="7383" spans="1:3" x14ac:dyDescent="0.25">
      <c r="A7383" t="s">
        <v>7396</v>
      </c>
      <c r="B7383" t="s">
        <v>16166</v>
      </c>
      <c r="C7383" t="s">
        <v>8379</v>
      </c>
    </row>
    <row r="7384" spans="1:3" x14ac:dyDescent="0.25">
      <c r="A7384" t="s">
        <v>7397</v>
      </c>
      <c r="B7384" t="s">
        <v>16167</v>
      </c>
      <c r="C7384" t="s">
        <v>8452</v>
      </c>
    </row>
    <row r="7385" spans="1:3" x14ac:dyDescent="0.25">
      <c r="A7385" t="s">
        <v>7398</v>
      </c>
      <c r="B7385" t="s">
        <v>16168</v>
      </c>
      <c r="C7385" t="s">
        <v>8344</v>
      </c>
    </row>
    <row r="7386" spans="1:3" x14ac:dyDescent="0.25">
      <c r="A7386" t="s">
        <v>7399</v>
      </c>
      <c r="B7386" t="s">
        <v>16169</v>
      </c>
      <c r="C7386" t="s">
        <v>8365</v>
      </c>
    </row>
    <row r="7387" spans="1:3" x14ac:dyDescent="0.25">
      <c r="A7387" t="s">
        <v>7400</v>
      </c>
      <c r="B7387" t="s">
        <v>16170</v>
      </c>
      <c r="C7387" t="s">
        <v>8561</v>
      </c>
    </row>
    <row r="7388" spans="1:3" x14ac:dyDescent="0.25">
      <c r="A7388" t="s">
        <v>7401</v>
      </c>
      <c r="B7388" t="s">
        <v>16171</v>
      </c>
      <c r="C7388" t="s">
        <v>8354</v>
      </c>
    </row>
    <row r="7389" spans="1:3" x14ac:dyDescent="0.25">
      <c r="A7389" t="s">
        <v>7402</v>
      </c>
      <c r="B7389" t="s">
        <v>16172</v>
      </c>
      <c r="C7389" t="s">
        <v>8346</v>
      </c>
    </row>
    <row r="7390" spans="1:3" x14ac:dyDescent="0.25">
      <c r="A7390" t="s">
        <v>7403</v>
      </c>
      <c r="B7390" t="s">
        <v>16173</v>
      </c>
      <c r="C7390" t="s">
        <v>8411</v>
      </c>
    </row>
    <row r="7391" spans="1:3" x14ac:dyDescent="0.25">
      <c r="A7391" t="s">
        <v>7404</v>
      </c>
      <c r="B7391" t="s">
        <v>16174</v>
      </c>
      <c r="C7391" t="s">
        <v>8411</v>
      </c>
    </row>
    <row r="7392" spans="1:3" x14ac:dyDescent="0.25">
      <c r="A7392" t="s">
        <v>7405</v>
      </c>
      <c r="B7392" t="s">
        <v>16175</v>
      </c>
      <c r="C7392" t="s">
        <v>8488</v>
      </c>
    </row>
    <row r="7393" spans="1:3" x14ac:dyDescent="0.25">
      <c r="A7393" t="s">
        <v>7406</v>
      </c>
      <c r="B7393" t="s">
        <v>16176</v>
      </c>
      <c r="C7393" t="s">
        <v>8344</v>
      </c>
    </row>
    <row r="7394" spans="1:3" x14ac:dyDescent="0.25">
      <c r="A7394" t="s">
        <v>7407</v>
      </c>
      <c r="B7394" t="s">
        <v>16177</v>
      </c>
      <c r="C7394" t="s">
        <v>8346</v>
      </c>
    </row>
    <row r="7395" spans="1:3" x14ac:dyDescent="0.25">
      <c r="A7395" t="s">
        <v>7408</v>
      </c>
      <c r="B7395" t="s">
        <v>16178</v>
      </c>
      <c r="C7395" t="s">
        <v>8413</v>
      </c>
    </row>
    <row r="7396" spans="1:3" x14ac:dyDescent="0.25">
      <c r="A7396" t="s">
        <v>7409</v>
      </c>
      <c r="B7396" t="s">
        <v>16179</v>
      </c>
      <c r="C7396" t="s">
        <v>16180</v>
      </c>
    </row>
    <row r="7397" spans="1:3" x14ac:dyDescent="0.25">
      <c r="A7397" t="s">
        <v>7410</v>
      </c>
      <c r="B7397" t="s">
        <v>8349</v>
      </c>
      <c r="C7397" t="s">
        <v>16181</v>
      </c>
    </row>
    <row r="7398" spans="1:3" x14ac:dyDescent="0.25">
      <c r="A7398" t="s">
        <v>7411</v>
      </c>
      <c r="B7398" t="s">
        <v>16182</v>
      </c>
      <c r="C7398" t="s">
        <v>8499</v>
      </c>
    </row>
    <row r="7399" spans="1:3" x14ac:dyDescent="0.25">
      <c r="A7399" t="s">
        <v>7412</v>
      </c>
      <c r="B7399" t="s">
        <v>16183</v>
      </c>
      <c r="C7399" t="s">
        <v>8561</v>
      </c>
    </row>
    <row r="7400" spans="1:3" x14ac:dyDescent="0.25">
      <c r="A7400" t="s">
        <v>7413</v>
      </c>
      <c r="B7400" t="s">
        <v>16184</v>
      </c>
      <c r="C7400" t="s">
        <v>8346</v>
      </c>
    </row>
    <row r="7401" spans="1:3" x14ac:dyDescent="0.25">
      <c r="A7401" t="s">
        <v>7414</v>
      </c>
      <c r="B7401" t="s">
        <v>8523</v>
      </c>
      <c r="C7401" t="s">
        <v>16185</v>
      </c>
    </row>
    <row r="7402" spans="1:3" x14ac:dyDescent="0.25">
      <c r="A7402" t="s">
        <v>7415</v>
      </c>
      <c r="B7402" t="s">
        <v>16186</v>
      </c>
      <c r="C7402" t="s">
        <v>8346</v>
      </c>
    </row>
    <row r="7403" spans="1:3" x14ac:dyDescent="0.25">
      <c r="A7403" t="s">
        <v>7416</v>
      </c>
      <c r="B7403" t="s">
        <v>16187</v>
      </c>
      <c r="C7403" t="s">
        <v>8411</v>
      </c>
    </row>
    <row r="7404" spans="1:3" x14ac:dyDescent="0.25">
      <c r="A7404" t="s">
        <v>7417</v>
      </c>
      <c r="B7404" t="s">
        <v>16188</v>
      </c>
      <c r="C7404" t="s">
        <v>8457</v>
      </c>
    </row>
    <row r="7405" spans="1:3" x14ac:dyDescent="0.25">
      <c r="A7405" t="s">
        <v>7418</v>
      </c>
      <c r="B7405" t="s">
        <v>16189</v>
      </c>
      <c r="C7405" t="s">
        <v>8530</v>
      </c>
    </row>
    <row r="7406" spans="1:3" x14ac:dyDescent="0.25">
      <c r="A7406" t="s">
        <v>7419</v>
      </c>
      <c r="B7406" t="s">
        <v>16190</v>
      </c>
      <c r="C7406" t="s">
        <v>9295</v>
      </c>
    </row>
    <row r="7407" spans="1:3" x14ac:dyDescent="0.25">
      <c r="A7407" t="s">
        <v>7420</v>
      </c>
      <c r="B7407" t="s">
        <v>16191</v>
      </c>
      <c r="C7407" t="s">
        <v>8346</v>
      </c>
    </row>
    <row r="7408" spans="1:3" x14ac:dyDescent="0.25">
      <c r="A7408" t="s">
        <v>7421</v>
      </c>
      <c r="B7408" t="s">
        <v>16192</v>
      </c>
      <c r="C7408" t="s">
        <v>8346</v>
      </c>
    </row>
    <row r="7409" spans="1:3" x14ac:dyDescent="0.25">
      <c r="A7409" t="s">
        <v>7422</v>
      </c>
      <c r="B7409" t="s">
        <v>8349</v>
      </c>
      <c r="C7409" t="s">
        <v>16193</v>
      </c>
    </row>
    <row r="7410" spans="1:3" x14ac:dyDescent="0.25">
      <c r="A7410" t="s">
        <v>7423</v>
      </c>
      <c r="B7410" t="s">
        <v>16194</v>
      </c>
      <c r="C7410" t="s">
        <v>9295</v>
      </c>
    </row>
    <row r="7411" spans="1:3" x14ac:dyDescent="0.25">
      <c r="A7411" t="s">
        <v>7424</v>
      </c>
      <c r="B7411" t="s">
        <v>16195</v>
      </c>
      <c r="C7411" t="s">
        <v>8411</v>
      </c>
    </row>
    <row r="7412" spans="1:3" x14ac:dyDescent="0.25">
      <c r="A7412" t="s">
        <v>7425</v>
      </c>
      <c r="B7412" t="s">
        <v>16196</v>
      </c>
      <c r="C7412" t="s">
        <v>8401</v>
      </c>
    </row>
    <row r="7413" spans="1:3" x14ac:dyDescent="0.25">
      <c r="A7413" t="s">
        <v>7426</v>
      </c>
      <c r="B7413" t="s">
        <v>16197</v>
      </c>
      <c r="C7413" t="s">
        <v>8344</v>
      </c>
    </row>
    <row r="7414" spans="1:3" x14ac:dyDescent="0.25">
      <c r="A7414" t="s">
        <v>7427</v>
      </c>
      <c r="B7414" t="s">
        <v>16198</v>
      </c>
      <c r="C7414" t="s">
        <v>8411</v>
      </c>
    </row>
    <row r="7415" spans="1:3" x14ac:dyDescent="0.25">
      <c r="A7415" t="s">
        <v>7428</v>
      </c>
      <c r="B7415" t="s">
        <v>16199</v>
      </c>
      <c r="C7415" t="s">
        <v>8346</v>
      </c>
    </row>
    <row r="7416" spans="1:3" x14ac:dyDescent="0.25">
      <c r="A7416" t="s">
        <v>7429</v>
      </c>
      <c r="B7416" t="s">
        <v>8523</v>
      </c>
      <c r="C7416" t="s">
        <v>16200</v>
      </c>
    </row>
    <row r="7417" spans="1:3" x14ac:dyDescent="0.25">
      <c r="A7417" t="s">
        <v>7430</v>
      </c>
      <c r="B7417" t="s">
        <v>16201</v>
      </c>
      <c r="C7417" t="s">
        <v>8406</v>
      </c>
    </row>
    <row r="7418" spans="1:3" x14ac:dyDescent="0.25">
      <c r="A7418" t="s">
        <v>7431</v>
      </c>
      <c r="B7418" t="s">
        <v>16202</v>
      </c>
      <c r="C7418" t="s">
        <v>9247</v>
      </c>
    </row>
    <row r="7419" spans="1:3" x14ac:dyDescent="0.25">
      <c r="A7419" t="s">
        <v>7432</v>
      </c>
      <c r="B7419" t="s">
        <v>16203</v>
      </c>
      <c r="C7419" t="s">
        <v>8392</v>
      </c>
    </row>
    <row r="7420" spans="1:3" x14ac:dyDescent="0.25">
      <c r="A7420" t="s">
        <v>7433</v>
      </c>
      <c r="B7420" t="s">
        <v>16204</v>
      </c>
      <c r="C7420" t="s">
        <v>8401</v>
      </c>
    </row>
    <row r="7421" spans="1:3" x14ac:dyDescent="0.25">
      <c r="A7421" t="s">
        <v>7434</v>
      </c>
      <c r="B7421" t="s">
        <v>8523</v>
      </c>
      <c r="C7421" t="s">
        <v>16205</v>
      </c>
    </row>
    <row r="7422" spans="1:3" x14ac:dyDescent="0.25">
      <c r="A7422" t="s">
        <v>7435</v>
      </c>
      <c r="B7422" t="s">
        <v>16206</v>
      </c>
      <c r="C7422" t="s">
        <v>8383</v>
      </c>
    </row>
    <row r="7423" spans="1:3" x14ac:dyDescent="0.25">
      <c r="A7423" t="s">
        <v>7436</v>
      </c>
      <c r="B7423" t="s">
        <v>16207</v>
      </c>
      <c r="C7423" t="s">
        <v>9295</v>
      </c>
    </row>
    <row r="7424" spans="1:3" x14ac:dyDescent="0.25">
      <c r="A7424" t="s">
        <v>7437</v>
      </c>
      <c r="B7424" t="s">
        <v>16208</v>
      </c>
      <c r="C7424" t="s">
        <v>8344</v>
      </c>
    </row>
    <row r="7425" spans="1:3" x14ac:dyDescent="0.25">
      <c r="A7425" t="s">
        <v>7438</v>
      </c>
      <c r="B7425" t="s">
        <v>16209</v>
      </c>
      <c r="C7425" t="s">
        <v>8365</v>
      </c>
    </row>
    <row r="7426" spans="1:3" x14ac:dyDescent="0.25">
      <c r="A7426" t="s">
        <v>7439</v>
      </c>
      <c r="B7426" t="s">
        <v>16210</v>
      </c>
      <c r="C7426" t="s">
        <v>8346</v>
      </c>
    </row>
    <row r="7427" spans="1:3" x14ac:dyDescent="0.25">
      <c r="A7427" t="s">
        <v>7440</v>
      </c>
      <c r="B7427" t="s">
        <v>16211</v>
      </c>
      <c r="C7427" t="s">
        <v>8459</v>
      </c>
    </row>
    <row r="7428" spans="1:3" x14ac:dyDescent="0.25">
      <c r="A7428" t="s">
        <v>7441</v>
      </c>
      <c r="B7428" t="s">
        <v>16212</v>
      </c>
      <c r="C7428" t="s">
        <v>8344</v>
      </c>
    </row>
    <row r="7429" spans="1:3" x14ac:dyDescent="0.25">
      <c r="A7429" t="s">
        <v>7442</v>
      </c>
      <c r="B7429" t="s">
        <v>8349</v>
      </c>
      <c r="C7429" t="s">
        <v>16213</v>
      </c>
    </row>
    <row r="7430" spans="1:3" x14ac:dyDescent="0.25">
      <c r="A7430" t="s">
        <v>7443</v>
      </c>
      <c r="B7430" t="s">
        <v>16214</v>
      </c>
      <c r="C7430" t="s">
        <v>8365</v>
      </c>
    </row>
    <row r="7431" spans="1:3" x14ac:dyDescent="0.25">
      <c r="A7431" t="s">
        <v>7444</v>
      </c>
      <c r="B7431" t="s">
        <v>16215</v>
      </c>
      <c r="C7431" t="s">
        <v>8411</v>
      </c>
    </row>
    <row r="7432" spans="1:3" x14ac:dyDescent="0.25">
      <c r="A7432" t="s">
        <v>7445</v>
      </c>
      <c r="B7432" t="s">
        <v>16216</v>
      </c>
      <c r="C7432" t="s">
        <v>8457</v>
      </c>
    </row>
    <row r="7433" spans="1:3" x14ac:dyDescent="0.25">
      <c r="A7433" t="s">
        <v>7446</v>
      </c>
      <c r="B7433" t="s">
        <v>16217</v>
      </c>
      <c r="C7433" t="s">
        <v>8346</v>
      </c>
    </row>
    <row r="7434" spans="1:3" x14ac:dyDescent="0.25">
      <c r="A7434" t="s">
        <v>7447</v>
      </c>
      <c r="B7434" t="s">
        <v>16218</v>
      </c>
      <c r="C7434" t="s">
        <v>8379</v>
      </c>
    </row>
    <row r="7435" spans="1:3" x14ac:dyDescent="0.25">
      <c r="A7435" t="s">
        <v>7448</v>
      </c>
      <c r="B7435" t="s">
        <v>16219</v>
      </c>
      <c r="C7435" t="s">
        <v>11042</v>
      </c>
    </row>
    <row r="7436" spans="1:3" x14ac:dyDescent="0.25">
      <c r="A7436" t="s">
        <v>7449</v>
      </c>
      <c r="B7436" t="s">
        <v>16220</v>
      </c>
      <c r="C7436" t="s">
        <v>8346</v>
      </c>
    </row>
    <row r="7437" spans="1:3" x14ac:dyDescent="0.25">
      <c r="A7437" t="s">
        <v>7450</v>
      </c>
      <c r="B7437" t="s">
        <v>16221</v>
      </c>
      <c r="C7437" t="s">
        <v>9720</v>
      </c>
    </row>
    <row r="7438" spans="1:3" x14ac:dyDescent="0.25">
      <c r="A7438" t="s">
        <v>7451</v>
      </c>
      <c r="B7438" t="s">
        <v>8482</v>
      </c>
      <c r="C7438" t="s">
        <v>16222</v>
      </c>
    </row>
    <row r="7439" spans="1:3" x14ac:dyDescent="0.25">
      <c r="A7439" t="s">
        <v>7452</v>
      </c>
      <c r="B7439" t="s">
        <v>8670</v>
      </c>
      <c r="C7439" t="s">
        <v>16223</v>
      </c>
    </row>
    <row r="7440" spans="1:3" x14ac:dyDescent="0.25">
      <c r="A7440" t="s">
        <v>7453</v>
      </c>
      <c r="B7440" t="s">
        <v>16224</v>
      </c>
      <c r="C7440" t="s">
        <v>8411</v>
      </c>
    </row>
    <row r="7441" spans="1:3" x14ac:dyDescent="0.25">
      <c r="A7441" t="s">
        <v>7454</v>
      </c>
      <c r="B7441" t="s">
        <v>16225</v>
      </c>
      <c r="C7441" t="s">
        <v>8346</v>
      </c>
    </row>
    <row r="7442" spans="1:3" x14ac:dyDescent="0.25">
      <c r="A7442" t="s">
        <v>7455</v>
      </c>
      <c r="B7442" t="s">
        <v>16226</v>
      </c>
      <c r="C7442" t="s">
        <v>8561</v>
      </c>
    </row>
    <row r="7443" spans="1:3" x14ac:dyDescent="0.25">
      <c r="A7443" t="s">
        <v>7456</v>
      </c>
      <c r="B7443" t="s">
        <v>16227</v>
      </c>
      <c r="C7443" t="s">
        <v>8365</v>
      </c>
    </row>
    <row r="7444" spans="1:3" x14ac:dyDescent="0.25">
      <c r="A7444" t="s">
        <v>7457</v>
      </c>
      <c r="B7444" t="s">
        <v>11981</v>
      </c>
      <c r="C7444" t="s">
        <v>16228</v>
      </c>
    </row>
    <row r="7445" spans="1:3" x14ac:dyDescent="0.25">
      <c r="A7445" t="s">
        <v>7458</v>
      </c>
      <c r="B7445" t="s">
        <v>16229</v>
      </c>
      <c r="C7445" t="s">
        <v>8457</v>
      </c>
    </row>
    <row r="7446" spans="1:3" x14ac:dyDescent="0.25">
      <c r="A7446" t="s">
        <v>7459</v>
      </c>
      <c r="B7446" t="s">
        <v>16230</v>
      </c>
      <c r="C7446" t="s">
        <v>8346</v>
      </c>
    </row>
    <row r="7447" spans="1:3" x14ac:dyDescent="0.25">
      <c r="A7447" t="s">
        <v>7460</v>
      </c>
      <c r="B7447" t="s">
        <v>8729</v>
      </c>
      <c r="C7447" t="s">
        <v>16231</v>
      </c>
    </row>
    <row r="7448" spans="1:3" x14ac:dyDescent="0.25">
      <c r="A7448" t="s">
        <v>7461</v>
      </c>
      <c r="B7448" t="s">
        <v>16232</v>
      </c>
      <c r="C7448" t="s">
        <v>8346</v>
      </c>
    </row>
    <row r="7449" spans="1:3" x14ac:dyDescent="0.25">
      <c r="A7449" t="s">
        <v>7462</v>
      </c>
      <c r="B7449" t="s">
        <v>8349</v>
      </c>
      <c r="C7449" t="s">
        <v>16233</v>
      </c>
    </row>
    <row r="7450" spans="1:3" x14ac:dyDescent="0.25">
      <c r="A7450" t="s">
        <v>7463</v>
      </c>
      <c r="B7450" t="s">
        <v>8349</v>
      </c>
      <c r="C7450" t="s">
        <v>16234</v>
      </c>
    </row>
    <row r="7451" spans="1:3" x14ac:dyDescent="0.25">
      <c r="A7451" t="s">
        <v>234</v>
      </c>
      <c r="B7451" t="s">
        <v>16235</v>
      </c>
      <c r="C7451" t="s">
        <v>8379</v>
      </c>
    </row>
    <row r="7452" spans="1:3" x14ac:dyDescent="0.25">
      <c r="A7452" t="s">
        <v>7464</v>
      </c>
      <c r="B7452" t="s">
        <v>16236</v>
      </c>
      <c r="C7452" t="s">
        <v>8383</v>
      </c>
    </row>
    <row r="7453" spans="1:3" x14ac:dyDescent="0.25">
      <c r="A7453" t="s">
        <v>7465</v>
      </c>
      <c r="B7453" t="s">
        <v>8403</v>
      </c>
      <c r="C7453" t="s">
        <v>16237</v>
      </c>
    </row>
    <row r="7454" spans="1:3" x14ac:dyDescent="0.25">
      <c r="A7454" t="s">
        <v>308</v>
      </c>
      <c r="B7454" t="s">
        <v>16238</v>
      </c>
      <c r="C7454" t="s">
        <v>8379</v>
      </c>
    </row>
    <row r="7455" spans="1:3" x14ac:dyDescent="0.25">
      <c r="A7455" t="s">
        <v>7466</v>
      </c>
      <c r="B7455" t="s">
        <v>16239</v>
      </c>
      <c r="C7455" t="s">
        <v>8365</v>
      </c>
    </row>
    <row r="7456" spans="1:3" x14ac:dyDescent="0.25">
      <c r="A7456" t="s">
        <v>7467</v>
      </c>
      <c r="B7456" t="s">
        <v>10251</v>
      </c>
      <c r="C7456" t="s">
        <v>16240</v>
      </c>
    </row>
    <row r="7457" spans="1:3" x14ac:dyDescent="0.25">
      <c r="A7457" t="s">
        <v>7468</v>
      </c>
      <c r="B7457" t="s">
        <v>16241</v>
      </c>
      <c r="C7457" t="s">
        <v>8365</v>
      </c>
    </row>
    <row r="7458" spans="1:3" x14ac:dyDescent="0.25">
      <c r="A7458" t="s">
        <v>7469</v>
      </c>
      <c r="B7458" t="s">
        <v>8770</v>
      </c>
      <c r="C7458" t="s">
        <v>16242</v>
      </c>
    </row>
    <row r="7459" spans="1:3" x14ac:dyDescent="0.25">
      <c r="A7459" t="s">
        <v>7470</v>
      </c>
      <c r="B7459" t="s">
        <v>16243</v>
      </c>
      <c r="C7459" t="s">
        <v>8928</v>
      </c>
    </row>
    <row r="7460" spans="1:3" x14ac:dyDescent="0.25">
      <c r="A7460" t="s">
        <v>7471</v>
      </c>
      <c r="B7460" t="s">
        <v>16244</v>
      </c>
      <c r="C7460" t="s">
        <v>8365</v>
      </c>
    </row>
    <row r="7461" spans="1:3" x14ac:dyDescent="0.25">
      <c r="A7461" t="s">
        <v>7472</v>
      </c>
      <c r="B7461" t="s">
        <v>8349</v>
      </c>
      <c r="C7461" t="s">
        <v>16245</v>
      </c>
    </row>
    <row r="7462" spans="1:3" x14ac:dyDescent="0.25">
      <c r="A7462" t="s">
        <v>7473</v>
      </c>
      <c r="B7462" t="s">
        <v>16246</v>
      </c>
      <c r="C7462" t="s">
        <v>8344</v>
      </c>
    </row>
    <row r="7463" spans="1:3" x14ac:dyDescent="0.25">
      <c r="A7463" t="s">
        <v>7474</v>
      </c>
      <c r="B7463" t="s">
        <v>16247</v>
      </c>
      <c r="C7463" t="s">
        <v>8342</v>
      </c>
    </row>
    <row r="7464" spans="1:3" x14ac:dyDescent="0.25">
      <c r="A7464" t="s">
        <v>7475</v>
      </c>
      <c r="B7464" t="s">
        <v>16248</v>
      </c>
      <c r="C7464" t="s">
        <v>8365</v>
      </c>
    </row>
    <row r="7465" spans="1:3" x14ac:dyDescent="0.25">
      <c r="A7465" t="s">
        <v>7476</v>
      </c>
      <c r="B7465" t="s">
        <v>8349</v>
      </c>
      <c r="C7465" t="s">
        <v>16249</v>
      </c>
    </row>
    <row r="7466" spans="1:3" x14ac:dyDescent="0.25">
      <c r="A7466" t="s">
        <v>7477</v>
      </c>
      <c r="B7466" t="s">
        <v>16250</v>
      </c>
      <c r="C7466" t="s">
        <v>8346</v>
      </c>
    </row>
    <row r="7467" spans="1:3" x14ac:dyDescent="0.25">
      <c r="A7467" t="s">
        <v>7478</v>
      </c>
      <c r="B7467" t="s">
        <v>16251</v>
      </c>
      <c r="C7467" t="s">
        <v>8392</v>
      </c>
    </row>
    <row r="7468" spans="1:3" x14ac:dyDescent="0.25">
      <c r="A7468" t="s">
        <v>7479</v>
      </c>
      <c r="B7468" t="s">
        <v>16252</v>
      </c>
      <c r="C7468" t="s">
        <v>8401</v>
      </c>
    </row>
    <row r="7469" spans="1:3" x14ac:dyDescent="0.25">
      <c r="A7469" t="s">
        <v>7480</v>
      </c>
      <c r="B7469" t="s">
        <v>16253</v>
      </c>
      <c r="C7469" t="s">
        <v>8413</v>
      </c>
    </row>
    <row r="7470" spans="1:3" x14ac:dyDescent="0.25">
      <c r="A7470" t="s">
        <v>7481</v>
      </c>
      <c r="B7470" t="s">
        <v>8349</v>
      </c>
      <c r="C7470" t="s">
        <v>16254</v>
      </c>
    </row>
    <row r="7471" spans="1:3" x14ac:dyDescent="0.25">
      <c r="A7471" t="s">
        <v>7482</v>
      </c>
      <c r="B7471" t="s">
        <v>8403</v>
      </c>
      <c r="C7471" t="s">
        <v>16255</v>
      </c>
    </row>
    <row r="7472" spans="1:3" x14ac:dyDescent="0.25">
      <c r="A7472" t="s">
        <v>7483</v>
      </c>
      <c r="B7472" t="s">
        <v>8349</v>
      </c>
      <c r="C7472" t="s">
        <v>16256</v>
      </c>
    </row>
    <row r="7473" spans="1:3" x14ac:dyDescent="0.25">
      <c r="A7473" t="s">
        <v>7484</v>
      </c>
      <c r="B7473" t="s">
        <v>16257</v>
      </c>
      <c r="C7473" t="s">
        <v>8344</v>
      </c>
    </row>
    <row r="7474" spans="1:3" x14ac:dyDescent="0.25">
      <c r="A7474" t="s">
        <v>7485</v>
      </c>
      <c r="B7474" t="s">
        <v>8349</v>
      </c>
      <c r="C7474" t="s">
        <v>16258</v>
      </c>
    </row>
    <row r="7475" spans="1:3" x14ac:dyDescent="0.25">
      <c r="A7475" t="s">
        <v>7486</v>
      </c>
      <c r="B7475" t="s">
        <v>16259</v>
      </c>
      <c r="C7475" t="s">
        <v>8344</v>
      </c>
    </row>
    <row r="7476" spans="1:3" x14ac:dyDescent="0.25">
      <c r="A7476" t="s">
        <v>7487</v>
      </c>
      <c r="B7476" t="s">
        <v>8349</v>
      </c>
      <c r="C7476" t="s">
        <v>16260</v>
      </c>
    </row>
    <row r="7477" spans="1:3" x14ac:dyDescent="0.25">
      <c r="A7477" t="s">
        <v>7488</v>
      </c>
      <c r="B7477" t="s">
        <v>8349</v>
      </c>
      <c r="C7477" t="s">
        <v>16261</v>
      </c>
    </row>
    <row r="7478" spans="1:3" x14ac:dyDescent="0.25">
      <c r="A7478" t="s">
        <v>7489</v>
      </c>
      <c r="B7478" t="s">
        <v>16262</v>
      </c>
      <c r="C7478" t="s">
        <v>16263</v>
      </c>
    </row>
    <row r="7479" spans="1:3" x14ac:dyDescent="0.25">
      <c r="A7479" t="s">
        <v>7490</v>
      </c>
      <c r="B7479" t="s">
        <v>16264</v>
      </c>
      <c r="C7479" t="s">
        <v>8676</v>
      </c>
    </row>
    <row r="7480" spans="1:3" x14ac:dyDescent="0.25">
      <c r="A7480" t="s">
        <v>7491</v>
      </c>
      <c r="B7480" t="s">
        <v>8349</v>
      </c>
      <c r="C7480" t="s">
        <v>16265</v>
      </c>
    </row>
    <row r="7481" spans="1:3" x14ac:dyDescent="0.25">
      <c r="A7481" t="s">
        <v>7492</v>
      </c>
      <c r="B7481" t="s">
        <v>16266</v>
      </c>
      <c r="C7481" t="s">
        <v>8357</v>
      </c>
    </row>
    <row r="7482" spans="1:3" x14ac:dyDescent="0.25">
      <c r="A7482" t="s">
        <v>7493</v>
      </c>
      <c r="B7482" t="s">
        <v>16267</v>
      </c>
      <c r="C7482" t="s">
        <v>8499</v>
      </c>
    </row>
    <row r="7483" spans="1:3" x14ac:dyDescent="0.25">
      <c r="A7483" t="s">
        <v>7494</v>
      </c>
      <c r="B7483" t="s">
        <v>16268</v>
      </c>
      <c r="C7483" t="s">
        <v>8346</v>
      </c>
    </row>
    <row r="7484" spans="1:3" x14ac:dyDescent="0.25">
      <c r="A7484" t="s">
        <v>7495</v>
      </c>
      <c r="B7484" t="s">
        <v>16269</v>
      </c>
      <c r="C7484" t="s">
        <v>8392</v>
      </c>
    </row>
    <row r="7485" spans="1:3" x14ac:dyDescent="0.25">
      <c r="A7485" t="s">
        <v>7496</v>
      </c>
      <c r="B7485" t="s">
        <v>16270</v>
      </c>
      <c r="C7485" t="s">
        <v>8344</v>
      </c>
    </row>
    <row r="7486" spans="1:3" x14ac:dyDescent="0.25">
      <c r="A7486" t="s">
        <v>7497</v>
      </c>
      <c r="B7486" t="s">
        <v>8349</v>
      </c>
      <c r="C7486" t="s">
        <v>16271</v>
      </c>
    </row>
    <row r="7487" spans="1:3" x14ac:dyDescent="0.25">
      <c r="A7487" t="s">
        <v>7498</v>
      </c>
      <c r="B7487" t="s">
        <v>8619</v>
      </c>
      <c r="C7487" t="s">
        <v>16272</v>
      </c>
    </row>
    <row r="7488" spans="1:3" x14ac:dyDescent="0.25">
      <c r="A7488" t="s">
        <v>7499</v>
      </c>
      <c r="B7488" t="s">
        <v>16273</v>
      </c>
      <c r="C7488" t="s">
        <v>8344</v>
      </c>
    </row>
    <row r="7489" spans="1:3" x14ac:dyDescent="0.25">
      <c r="A7489" t="s">
        <v>7500</v>
      </c>
      <c r="B7489" t="s">
        <v>16274</v>
      </c>
      <c r="C7489" t="s">
        <v>8452</v>
      </c>
    </row>
    <row r="7490" spans="1:3" x14ac:dyDescent="0.25">
      <c r="A7490" t="s">
        <v>7501</v>
      </c>
      <c r="B7490" t="s">
        <v>16275</v>
      </c>
      <c r="C7490" t="s">
        <v>8365</v>
      </c>
    </row>
    <row r="7491" spans="1:3" x14ac:dyDescent="0.25">
      <c r="A7491" t="s">
        <v>7502</v>
      </c>
      <c r="B7491" t="s">
        <v>8349</v>
      </c>
      <c r="C7491" t="s">
        <v>16276</v>
      </c>
    </row>
    <row r="7492" spans="1:3" x14ac:dyDescent="0.25">
      <c r="A7492" t="s">
        <v>7503</v>
      </c>
      <c r="B7492" t="s">
        <v>16277</v>
      </c>
      <c r="C7492" t="s">
        <v>8346</v>
      </c>
    </row>
    <row r="7493" spans="1:3" x14ac:dyDescent="0.25">
      <c r="A7493" t="s">
        <v>7504</v>
      </c>
      <c r="B7493" t="s">
        <v>16278</v>
      </c>
      <c r="C7493" t="s">
        <v>8530</v>
      </c>
    </row>
    <row r="7494" spans="1:3" x14ac:dyDescent="0.25">
      <c r="A7494" t="s">
        <v>7505</v>
      </c>
      <c r="B7494" t="s">
        <v>16279</v>
      </c>
      <c r="C7494" t="s">
        <v>8344</v>
      </c>
    </row>
    <row r="7495" spans="1:3" x14ac:dyDescent="0.25">
      <c r="A7495" t="s">
        <v>7506</v>
      </c>
      <c r="B7495" t="s">
        <v>16280</v>
      </c>
      <c r="C7495" t="s">
        <v>8346</v>
      </c>
    </row>
    <row r="7496" spans="1:3" x14ac:dyDescent="0.25">
      <c r="A7496" t="s">
        <v>7507</v>
      </c>
      <c r="B7496" t="s">
        <v>16281</v>
      </c>
      <c r="C7496" t="s">
        <v>8346</v>
      </c>
    </row>
    <row r="7497" spans="1:3" x14ac:dyDescent="0.25">
      <c r="A7497" t="s">
        <v>7508</v>
      </c>
      <c r="B7497" t="s">
        <v>16282</v>
      </c>
      <c r="C7497" t="s">
        <v>8401</v>
      </c>
    </row>
    <row r="7498" spans="1:3" x14ac:dyDescent="0.25">
      <c r="A7498" t="s">
        <v>7509</v>
      </c>
      <c r="B7498" t="s">
        <v>16283</v>
      </c>
      <c r="C7498" t="s">
        <v>8346</v>
      </c>
    </row>
    <row r="7499" spans="1:3" x14ac:dyDescent="0.25">
      <c r="A7499" t="s">
        <v>7510</v>
      </c>
      <c r="B7499" t="s">
        <v>8349</v>
      </c>
      <c r="C7499" t="s">
        <v>16284</v>
      </c>
    </row>
    <row r="7500" spans="1:3" x14ac:dyDescent="0.25">
      <c r="A7500" t="s">
        <v>7511</v>
      </c>
      <c r="B7500" t="s">
        <v>8349</v>
      </c>
      <c r="C7500" t="s">
        <v>16285</v>
      </c>
    </row>
    <row r="7501" spans="1:3" x14ac:dyDescent="0.25">
      <c r="A7501" t="s">
        <v>8329</v>
      </c>
      <c r="B7501" t="s">
        <v>8349</v>
      </c>
      <c r="C7501" t="s">
        <v>16286</v>
      </c>
    </row>
    <row r="7502" spans="1:3" x14ac:dyDescent="0.25">
      <c r="A7502" t="s">
        <v>408</v>
      </c>
      <c r="B7502" t="s">
        <v>8619</v>
      </c>
      <c r="C7502" t="s">
        <v>16287</v>
      </c>
    </row>
    <row r="7503" spans="1:3" x14ac:dyDescent="0.25">
      <c r="A7503" t="s">
        <v>7513</v>
      </c>
      <c r="B7503" t="s">
        <v>16288</v>
      </c>
      <c r="C7503" t="s">
        <v>8365</v>
      </c>
    </row>
    <row r="7504" spans="1:3" x14ac:dyDescent="0.25">
      <c r="A7504" t="s">
        <v>7514</v>
      </c>
      <c r="B7504" t="s">
        <v>16289</v>
      </c>
      <c r="C7504" t="s">
        <v>8346</v>
      </c>
    </row>
    <row r="7505" spans="1:3" x14ac:dyDescent="0.25">
      <c r="A7505" t="s">
        <v>7515</v>
      </c>
      <c r="B7505" t="s">
        <v>9203</v>
      </c>
      <c r="C7505" t="s">
        <v>16290</v>
      </c>
    </row>
    <row r="7506" spans="1:3" x14ac:dyDescent="0.25">
      <c r="A7506" t="s">
        <v>7516</v>
      </c>
      <c r="B7506" t="s">
        <v>16291</v>
      </c>
      <c r="C7506" t="s">
        <v>16292</v>
      </c>
    </row>
    <row r="7507" spans="1:3" x14ac:dyDescent="0.25">
      <c r="A7507" t="s">
        <v>7517</v>
      </c>
      <c r="B7507" t="s">
        <v>8349</v>
      </c>
      <c r="C7507" t="s">
        <v>16293</v>
      </c>
    </row>
    <row r="7508" spans="1:3" x14ac:dyDescent="0.25">
      <c r="A7508" t="s">
        <v>7518</v>
      </c>
      <c r="B7508" t="s">
        <v>16294</v>
      </c>
      <c r="C7508" t="s">
        <v>8346</v>
      </c>
    </row>
    <row r="7509" spans="1:3" x14ac:dyDescent="0.25">
      <c r="A7509" t="s">
        <v>7519</v>
      </c>
      <c r="B7509" t="s">
        <v>8349</v>
      </c>
      <c r="C7509" t="s">
        <v>16295</v>
      </c>
    </row>
    <row r="7510" spans="1:3" x14ac:dyDescent="0.25">
      <c r="A7510" t="s">
        <v>7520</v>
      </c>
      <c r="B7510" t="s">
        <v>16296</v>
      </c>
      <c r="C7510" t="s">
        <v>8452</v>
      </c>
    </row>
    <row r="7511" spans="1:3" x14ac:dyDescent="0.25">
      <c r="A7511" t="s">
        <v>7521</v>
      </c>
      <c r="B7511" t="s">
        <v>16297</v>
      </c>
      <c r="C7511" t="s">
        <v>8346</v>
      </c>
    </row>
    <row r="7512" spans="1:3" x14ac:dyDescent="0.25">
      <c r="A7512" t="s">
        <v>7522</v>
      </c>
      <c r="B7512" t="s">
        <v>8349</v>
      </c>
      <c r="C7512" t="s">
        <v>16298</v>
      </c>
    </row>
    <row r="7513" spans="1:3" x14ac:dyDescent="0.25">
      <c r="A7513" t="s">
        <v>7523</v>
      </c>
      <c r="B7513" t="s">
        <v>8349</v>
      </c>
      <c r="C7513" t="s">
        <v>16299</v>
      </c>
    </row>
    <row r="7514" spans="1:3" x14ac:dyDescent="0.25">
      <c r="A7514" t="s">
        <v>7524</v>
      </c>
      <c r="B7514" t="s">
        <v>16300</v>
      </c>
      <c r="C7514" t="s">
        <v>8561</v>
      </c>
    </row>
    <row r="7515" spans="1:3" x14ac:dyDescent="0.25">
      <c r="A7515" t="s">
        <v>7525</v>
      </c>
      <c r="B7515" t="s">
        <v>16301</v>
      </c>
      <c r="C7515" t="s">
        <v>8365</v>
      </c>
    </row>
    <row r="7516" spans="1:3" x14ac:dyDescent="0.25">
      <c r="A7516" t="s">
        <v>7526</v>
      </c>
      <c r="B7516" t="s">
        <v>16302</v>
      </c>
      <c r="C7516" t="s">
        <v>8346</v>
      </c>
    </row>
    <row r="7517" spans="1:3" x14ac:dyDescent="0.25">
      <c r="A7517" t="s">
        <v>7527</v>
      </c>
      <c r="B7517" t="s">
        <v>16303</v>
      </c>
      <c r="C7517" t="s">
        <v>8346</v>
      </c>
    </row>
    <row r="7518" spans="1:3" x14ac:dyDescent="0.25">
      <c r="A7518" t="s">
        <v>7528</v>
      </c>
      <c r="B7518" t="s">
        <v>8403</v>
      </c>
      <c r="C7518" t="s">
        <v>16304</v>
      </c>
    </row>
    <row r="7519" spans="1:3" x14ac:dyDescent="0.25">
      <c r="A7519" t="s">
        <v>7529</v>
      </c>
      <c r="B7519" t="s">
        <v>16305</v>
      </c>
      <c r="C7519" t="s">
        <v>8413</v>
      </c>
    </row>
    <row r="7520" spans="1:3" x14ac:dyDescent="0.25">
      <c r="A7520" t="s">
        <v>309</v>
      </c>
      <c r="B7520" t="s">
        <v>16306</v>
      </c>
      <c r="C7520" t="s">
        <v>8379</v>
      </c>
    </row>
    <row r="7521" spans="1:3" x14ac:dyDescent="0.25">
      <c r="A7521" t="s">
        <v>7530</v>
      </c>
      <c r="B7521" t="s">
        <v>16307</v>
      </c>
      <c r="C7521" t="s">
        <v>8411</v>
      </c>
    </row>
    <row r="7522" spans="1:3" x14ac:dyDescent="0.25">
      <c r="A7522" t="s">
        <v>7531</v>
      </c>
      <c r="B7522" t="s">
        <v>16308</v>
      </c>
      <c r="C7522" t="s">
        <v>8348</v>
      </c>
    </row>
    <row r="7523" spans="1:3" x14ac:dyDescent="0.25">
      <c r="A7523" t="s">
        <v>7532</v>
      </c>
      <c r="B7523" t="s">
        <v>16309</v>
      </c>
      <c r="C7523" t="s">
        <v>8344</v>
      </c>
    </row>
    <row r="7524" spans="1:3" x14ac:dyDescent="0.25">
      <c r="A7524" t="s">
        <v>7533</v>
      </c>
      <c r="B7524" t="s">
        <v>16310</v>
      </c>
      <c r="C7524" t="s">
        <v>8346</v>
      </c>
    </row>
    <row r="7525" spans="1:3" x14ac:dyDescent="0.25">
      <c r="A7525" t="s">
        <v>7534</v>
      </c>
      <c r="B7525" t="s">
        <v>16311</v>
      </c>
      <c r="C7525" t="s">
        <v>8411</v>
      </c>
    </row>
    <row r="7526" spans="1:3" x14ac:dyDescent="0.25">
      <c r="A7526" t="s">
        <v>7535</v>
      </c>
      <c r="B7526" t="s">
        <v>16312</v>
      </c>
      <c r="C7526" t="s">
        <v>8344</v>
      </c>
    </row>
    <row r="7527" spans="1:3" x14ac:dyDescent="0.25">
      <c r="A7527" t="s">
        <v>7536</v>
      </c>
      <c r="B7527" t="s">
        <v>16313</v>
      </c>
      <c r="C7527" t="s">
        <v>8346</v>
      </c>
    </row>
    <row r="7528" spans="1:3" x14ac:dyDescent="0.25">
      <c r="A7528" t="s">
        <v>7537</v>
      </c>
      <c r="B7528" t="s">
        <v>8349</v>
      </c>
      <c r="C7528" t="s">
        <v>16314</v>
      </c>
    </row>
    <row r="7529" spans="1:3" x14ac:dyDescent="0.25">
      <c r="A7529" t="s">
        <v>7538</v>
      </c>
      <c r="B7529" t="s">
        <v>16315</v>
      </c>
      <c r="C7529" t="s">
        <v>8406</v>
      </c>
    </row>
    <row r="7530" spans="1:3" x14ac:dyDescent="0.25">
      <c r="A7530" t="s">
        <v>7539</v>
      </c>
      <c r="B7530" t="s">
        <v>16316</v>
      </c>
      <c r="C7530" t="s">
        <v>8457</v>
      </c>
    </row>
    <row r="7531" spans="1:3" x14ac:dyDescent="0.25">
      <c r="A7531" t="s">
        <v>7540</v>
      </c>
      <c r="B7531" t="s">
        <v>16317</v>
      </c>
      <c r="C7531" t="s">
        <v>8346</v>
      </c>
    </row>
    <row r="7532" spans="1:3" x14ac:dyDescent="0.25">
      <c r="A7532" t="s">
        <v>7541</v>
      </c>
      <c r="B7532" t="s">
        <v>16318</v>
      </c>
      <c r="C7532" t="s">
        <v>8492</v>
      </c>
    </row>
    <row r="7533" spans="1:3" x14ac:dyDescent="0.25">
      <c r="A7533" t="s">
        <v>7542</v>
      </c>
      <c r="B7533" t="s">
        <v>16319</v>
      </c>
      <c r="C7533" t="s">
        <v>8365</v>
      </c>
    </row>
    <row r="7534" spans="1:3" x14ac:dyDescent="0.25">
      <c r="A7534" t="s">
        <v>7543</v>
      </c>
      <c r="B7534" t="s">
        <v>8446</v>
      </c>
      <c r="C7534" t="s">
        <v>16320</v>
      </c>
    </row>
    <row r="7535" spans="1:3" x14ac:dyDescent="0.25">
      <c r="A7535" t="s">
        <v>7544</v>
      </c>
      <c r="B7535" t="s">
        <v>8523</v>
      </c>
      <c r="C7535" t="s">
        <v>16321</v>
      </c>
    </row>
    <row r="7536" spans="1:3" x14ac:dyDescent="0.25">
      <c r="A7536" t="s">
        <v>7545</v>
      </c>
      <c r="B7536" t="s">
        <v>16322</v>
      </c>
      <c r="C7536" t="s">
        <v>16323</v>
      </c>
    </row>
    <row r="7537" spans="1:3" x14ac:dyDescent="0.25">
      <c r="A7537" t="s">
        <v>7546</v>
      </c>
      <c r="B7537" t="s">
        <v>16324</v>
      </c>
      <c r="C7537" t="s">
        <v>8365</v>
      </c>
    </row>
    <row r="7538" spans="1:3" x14ac:dyDescent="0.25">
      <c r="A7538" t="s">
        <v>7547</v>
      </c>
      <c r="B7538" t="s">
        <v>16325</v>
      </c>
      <c r="C7538" t="s">
        <v>8346</v>
      </c>
    </row>
    <row r="7539" spans="1:3" x14ac:dyDescent="0.25">
      <c r="A7539" t="s">
        <v>7548</v>
      </c>
      <c r="B7539" t="s">
        <v>8349</v>
      </c>
      <c r="C7539" t="s">
        <v>16326</v>
      </c>
    </row>
    <row r="7540" spans="1:3" x14ac:dyDescent="0.25">
      <c r="A7540" t="s">
        <v>7549</v>
      </c>
      <c r="B7540" t="s">
        <v>16327</v>
      </c>
      <c r="C7540" t="s">
        <v>8365</v>
      </c>
    </row>
    <row r="7541" spans="1:3" x14ac:dyDescent="0.25">
      <c r="A7541" t="s">
        <v>7550</v>
      </c>
      <c r="B7541" t="s">
        <v>16328</v>
      </c>
      <c r="C7541" t="s">
        <v>8383</v>
      </c>
    </row>
    <row r="7542" spans="1:3" x14ac:dyDescent="0.25">
      <c r="A7542" t="s">
        <v>7551</v>
      </c>
      <c r="B7542" t="s">
        <v>16329</v>
      </c>
      <c r="C7542" t="s">
        <v>8401</v>
      </c>
    </row>
    <row r="7543" spans="1:3" x14ac:dyDescent="0.25">
      <c r="A7543" t="s">
        <v>7552</v>
      </c>
      <c r="B7543" t="s">
        <v>16330</v>
      </c>
      <c r="C7543" t="s">
        <v>8346</v>
      </c>
    </row>
    <row r="7544" spans="1:3" x14ac:dyDescent="0.25">
      <c r="A7544" t="s">
        <v>7553</v>
      </c>
      <c r="B7544" t="s">
        <v>16331</v>
      </c>
      <c r="C7544" t="s">
        <v>8346</v>
      </c>
    </row>
    <row r="7545" spans="1:3" x14ac:dyDescent="0.25">
      <c r="A7545" t="s">
        <v>7554</v>
      </c>
      <c r="B7545" t="s">
        <v>16332</v>
      </c>
      <c r="C7545" t="s">
        <v>12230</v>
      </c>
    </row>
    <row r="7546" spans="1:3" x14ac:dyDescent="0.25">
      <c r="A7546" t="s">
        <v>7555</v>
      </c>
      <c r="B7546" t="s">
        <v>16333</v>
      </c>
      <c r="C7546" t="s">
        <v>8344</v>
      </c>
    </row>
    <row r="7547" spans="1:3" x14ac:dyDescent="0.25">
      <c r="A7547" t="s">
        <v>7556</v>
      </c>
      <c r="B7547" t="s">
        <v>8403</v>
      </c>
      <c r="C7547" t="s">
        <v>16334</v>
      </c>
    </row>
    <row r="7548" spans="1:3" x14ac:dyDescent="0.25">
      <c r="A7548" t="s">
        <v>7557</v>
      </c>
      <c r="B7548" t="s">
        <v>16335</v>
      </c>
      <c r="C7548" t="s">
        <v>16336</v>
      </c>
    </row>
    <row r="7549" spans="1:3" x14ac:dyDescent="0.25">
      <c r="A7549" t="s">
        <v>7558</v>
      </c>
      <c r="B7549" t="s">
        <v>16337</v>
      </c>
      <c r="C7549" t="s">
        <v>8492</v>
      </c>
    </row>
    <row r="7550" spans="1:3" x14ac:dyDescent="0.25">
      <c r="A7550" t="s">
        <v>7559</v>
      </c>
      <c r="B7550" t="s">
        <v>8349</v>
      </c>
      <c r="C7550" t="s">
        <v>16338</v>
      </c>
    </row>
    <row r="7551" spans="1:3" x14ac:dyDescent="0.25">
      <c r="A7551" t="s">
        <v>7560</v>
      </c>
      <c r="B7551" t="s">
        <v>16339</v>
      </c>
      <c r="C7551" t="s">
        <v>8346</v>
      </c>
    </row>
    <row r="7552" spans="1:3" x14ac:dyDescent="0.25">
      <c r="A7552" t="s">
        <v>7561</v>
      </c>
      <c r="B7552" t="s">
        <v>16340</v>
      </c>
      <c r="C7552" t="s">
        <v>8846</v>
      </c>
    </row>
    <row r="7553" spans="1:3" x14ac:dyDescent="0.25">
      <c r="A7553" t="s">
        <v>7562</v>
      </c>
      <c r="B7553" t="s">
        <v>16341</v>
      </c>
      <c r="C7553" t="s">
        <v>8346</v>
      </c>
    </row>
    <row r="7554" spans="1:3" x14ac:dyDescent="0.25">
      <c r="A7554" t="s">
        <v>7563</v>
      </c>
      <c r="B7554" t="s">
        <v>9084</v>
      </c>
      <c r="C7554" t="s">
        <v>16342</v>
      </c>
    </row>
    <row r="7555" spans="1:3" x14ac:dyDescent="0.25">
      <c r="A7555" t="s">
        <v>7564</v>
      </c>
      <c r="B7555" t="s">
        <v>8691</v>
      </c>
      <c r="C7555" t="s">
        <v>16343</v>
      </c>
    </row>
    <row r="7556" spans="1:3" x14ac:dyDescent="0.25">
      <c r="A7556" t="s">
        <v>7565</v>
      </c>
      <c r="B7556" t="s">
        <v>16344</v>
      </c>
      <c r="C7556" t="s">
        <v>8452</v>
      </c>
    </row>
    <row r="7557" spans="1:3" x14ac:dyDescent="0.25">
      <c r="A7557" t="s">
        <v>7566</v>
      </c>
      <c r="B7557" t="s">
        <v>16345</v>
      </c>
      <c r="C7557" t="s">
        <v>8344</v>
      </c>
    </row>
    <row r="7558" spans="1:3" x14ac:dyDescent="0.25">
      <c r="A7558" t="s">
        <v>7567</v>
      </c>
      <c r="B7558" t="s">
        <v>16346</v>
      </c>
      <c r="C7558" t="s">
        <v>8346</v>
      </c>
    </row>
    <row r="7559" spans="1:3" x14ac:dyDescent="0.25">
      <c r="A7559" t="s">
        <v>7568</v>
      </c>
      <c r="B7559" t="s">
        <v>16347</v>
      </c>
      <c r="C7559" t="s">
        <v>8346</v>
      </c>
    </row>
    <row r="7560" spans="1:3" x14ac:dyDescent="0.25">
      <c r="A7560" t="s">
        <v>153</v>
      </c>
      <c r="B7560" t="s">
        <v>16348</v>
      </c>
      <c r="C7560" t="s">
        <v>8379</v>
      </c>
    </row>
    <row r="7561" spans="1:3" x14ac:dyDescent="0.25">
      <c r="A7561" t="s">
        <v>7569</v>
      </c>
      <c r="B7561" t="s">
        <v>16349</v>
      </c>
      <c r="C7561" t="s">
        <v>8344</v>
      </c>
    </row>
    <row r="7562" spans="1:3" x14ac:dyDescent="0.25">
      <c r="A7562" t="s">
        <v>7570</v>
      </c>
      <c r="B7562" t="s">
        <v>16350</v>
      </c>
      <c r="C7562" t="s">
        <v>8488</v>
      </c>
    </row>
    <row r="7563" spans="1:3" x14ac:dyDescent="0.25">
      <c r="A7563" t="s">
        <v>7571</v>
      </c>
      <c r="B7563" t="s">
        <v>8349</v>
      </c>
      <c r="C7563" t="s">
        <v>16351</v>
      </c>
    </row>
    <row r="7564" spans="1:3" x14ac:dyDescent="0.25">
      <c r="A7564" t="s">
        <v>7572</v>
      </c>
      <c r="B7564" t="s">
        <v>16352</v>
      </c>
      <c r="C7564" t="s">
        <v>8346</v>
      </c>
    </row>
    <row r="7565" spans="1:3" x14ac:dyDescent="0.25">
      <c r="A7565" t="s">
        <v>7573</v>
      </c>
      <c r="B7565" t="s">
        <v>8403</v>
      </c>
      <c r="C7565" t="s">
        <v>16353</v>
      </c>
    </row>
    <row r="7566" spans="1:3" x14ac:dyDescent="0.25">
      <c r="A7566" t="s">
        <v>7574</v>
      </c>
      <c r="B7566" t="s">
        <v>16354</v>
      </c>
      <c r="C7566" t="s">
        <v>8344</v>
      </c>
    </row>
    <row r="7567" spans="1:3" x14ac:dyDescent="0.25">
      <c r="A7567" t="s">
        <v>7575</v>
      </c>
      <c r="B7567" t="s">
        <v>16355</v>
      </c>
      <c r="C7567" t="s">
        <v>8517</v>
      </c>
    </row>
    <row r="7568" spans="1:3" x14ac:dyDescent="0.25">
      <c r="A7568" t="s">
        <v>7576</v>
      </c>
      <c r="B7568" t="s">
        <v>16356</v>
      </c>
      <c r="C7568" t="s">
        <v>8988</v>
      </c>
    </row>
    <row r="7569" spans="1:3" x14ac:dyDescent="0.25">
      <c r="A7569" t="s">
        <v>7577</v>
      </c>
      <c r="B7569" t="s">
        <v>16357</v>
      </c>
      <c r="C7569" t="s">
        <v>8676</v>
      </c>
    </row>
    <row r="7570" spans="1:3" x14ac:dyDescent="0.25">
      <c r="A7570" t="s">
        <v>7578</v>
      </c>
      <c r="B7570" t="s">
        <v>16358</v>
      </c>
      <c r="C7570" t="s">
        <v>13021</v>
      </c>
    </row>
    <row r="7571" spans="1:3" x14ac:dyDescent="0.25">
      <c r="A7571" t="s">
        <v>7579</v>
      </c>
      <c r="B7571" t="s">
        <v>16359</v>
      </c>
      <c r="C7571" t="s">
        <v>8346</v>
      </c>
    </row>
    <row r="7572" spans="1:3" x14ac:dyDescent="0.25">
      <c r="A7572" t="s">
        <v>7580</v>
      </c>
      <c r="B7572" t="s">
        <v>16360</v>
      </c>
      <c r="C7572" t="s">
        <v>8365</v>
      </c>
    </row>
    <row r="7573" spans="1:3" x14ac:dyDescent="0.25">
      <c r="A7573" t="s">
        <v>7581</v>
      </c>
      <c r="B7573" t="s">
        <v>16361</v>
      </c>
      <c r="C7573" t="s">
        <v>8365</v>
      </c>
    </row>
    <row r="7574" spans="1:3" x14ac:dyDescent="0.25">
      <c r="A7574" t="s">
        <v>7582</v>
      </c>
      <c r="B7574" t="s">
        <v>16362</v>
      </c>
      <c r="C7574" t="s">
        <v>8413</v>
      </c>
    </row>
    <row r="7575" spans="1:3" x14ac:dyDescent="0.25">
      <c r="A7575" t="s">
        <v>7583</v>
      </c>
      <c r="B7575" t="s">
        <v>16363</v>
      </c>
      <c r="C7575" t="s">
        <v>8420</v>
      </c>
    </row>
    <row r="7576" spans="1:3" x14ac:dyDescent="0.25">
      <c r="A7576" t="s">
        <v>7584</v>
      </c>
      <c r="B7576" t="s">
        <v>16364</v>
      </c>
      <c r="C7576" t="s">
        <v>8344</v>
      </c>
    </row>
    <row r="7577" spans="1:3" x14ac:dyDescent="0.25">
      <c r="A7577" t="s">
        <v>7585</v>
      </c>
      <c r="B7577" t="s">
        <v>16365</v>
      </c>
      <c r="C7577" t="s">
        <v>8365</v>
      </c>
    </row>
    <row r="7578" spans="1:3" x14ac:dyDescent="0.25">
      <c r="A7578" t="s">
        <v>7586</v>
      </c>
      <c r="B7578" t="s">
        <v>16366</v>
      </c>
      <c r="C7578" t="s">
        <v>8348</v>
      </c>
    </row>
    <row r="7579" spans="1:3" x14ac:dyDescent="0.25">
      <c r="A7579" t="s">
        <v>7587</v>
      </c>
      <c r="B7579" t="s">
        <v>16367</v>
      </c>
      <c r="C7579" t="s">
        <v>8406</v>
      </c>
    </row>
    <row r="7580" spans="1:3" x14ac:dyDescent="0.25">
      <c r="A7580" t="s">
        <v>7588</v>
      </c>
      <c r="B7580" t="s">
        <v>8349</v>
      </c>
      <c r="C7580" t="s">
        <v>16368</v>
      </c>
    </row>
    <row r="7581" spans="1:3" x14ac:dyDescent="0.25">
      <c r="A7581" t="s">
        <v>7589</v>
      </c>
      <c r="B7581" t="s">
        <v>8349</v>
      </c>
      <c r="C7581" t="s">
        <v>16369</v>
      </c>
    </row>
    <row r="7582" spans="1:3" x14ac:dyDescent="0.25">
      <c r="A7582" t="s">
        <v>7590</v>
      </c>
      <c r="B7582" t="s">
        <v>8359</v>
      </c>
      <c r="C7582" t="s">
        <v>16370</v>
      </c>
    </row>
    <row r="7583" spans="1:3" x14ac:dyDescent="0.25">
      <c r="A7583" t="s">
        <v>7591</v>
      </c>
      <c r="B7583" t="s">
        <v>16371</v>
      </c>
      <c r="C7583" t="s">
        <v>8365</v>
      </c>
    </row>
    <row r="7584" spans="1:3" x14ac:dyDescent="0.25">
      <c r="A7584" t="s">
        <v>7592</v>
      </c>
      <c r="B7584" t="s">
        <v>16372</v>
      </c>
      <c r="C7584" t="s">
        <v>16373</v>
      </c>
    </row>
    <row r="7585" spans="1:3" x14ac:dyDescent="0.25">
      <c r="A7585" t="s">
        <v>7593</v>
      </c>
      <c r="B7585" t="s">
        <v>8349</v>
      </c>
      <c r="C7585" t="s">
        <v>16374</v>
      </c>
    </row>
    <row r="7586" spans="1:3" x14ac:dyDescent="0.25">
      <c r="A7586" t="s">
        <v>7594</v>
      </c>
      <c r="B7586" t="s">
        <v>8349</v>
      </c>
      <c r="C7586" t="s">
        <v>16375</v>
      </c>
    </row>
    <row r="7587" spans="1:3" x14ac:dyDescent="0.25">
      <c r="A7587" t="s">
        <v>7595</v>
      </c>
      <c r="B7587" t="s">
        <v>16376</v>
      </c>
      <c r="C7587" t="s">
        <v>8354</v>
      </c>
    </row>
    <row r="7588" spans="1:3" x14ac:dyDescent="0.25">
      <c r="A7588" t="s">
        <v>7596</v>
      </c>
      <c r="B7588" t="s">
        <v>16377</v>
      </c>
      <c r="C7588" t="s">
        <v>8457</v>
      </c>
    </row>
    <row r="7589" spans="1:3" x14ac:dyDescent="0.25">
      <c r="A7589" t="s">
        <v>7597</v>
      </c>
      <c r="B7589" t="s">
        <v>16378</v>
      </c>
      <c r="C7589" t="s">
        <v>8344</v>
      </c>
    </row>
    <row r="7590" spans="1:3" x14ac:dyDescent="0.25">
      <c r="A7590" t="s">
        <v>7598</v>
      </c>
      <c r="B7590" t="s">
        <v>8349</v>
      </c>
      <c r="C7590" t="s">
        <v>16379</v>
      </c>
    </row>
    <row r="7591" spans="1:3" x14ac:dyDescent="0.25">
      <c r="A7591" t="s">
        <v>7599</v>
      </c>
      <c r="B7591" t="s">
        <v>8349</v>
      </c>
      <c r="C7591" t="s">
        <v>16380</v>
      </c>
    </row>
    <row r="7592" spans="1:3" x14ac:dyDescent="0.25">
      <c r="A7592" t="s">
        <v>7600</v>
      </c>
      <c r="B7592" t="s">
        <v>16381</v>
      </c>
      <c r="C7592" t="s">
        <v>8492</v>
      </c>
    </row>
    <row r="7593" spans="1:3" x14ac:dyDescent="0.25">
      <c r="A7593" t="s">
        <v>7601</v>
      </c>
      <c r="B7593" t="s">
        <v>16382</v>
      </c>
      <c r="C7593" t="s">
        <v>8365</v>
      </c>
    </row>
    <row r="7594" spans="1:3" x14ac:dyDescent="0.25">
      <c r="A7594" t="s">
        <v>7602</v>
      </c>
      <c r="B7594" t="s">
        <v>8770</v>
      </c>
      <c r="C7594" t="s">
        <v>16383</v>
      </c>
    </row>
    <row r="7595" spans="1:3" x14ac:dyDescent="0.25">
      <c r="A7595" t="s">
        <v>7603</v>
      </c>
      <c r="B7595" t="s">
        <v>16384</v>
      </c>
      <c r="C7595" t="s">
        <v>8488</v>
      </c>
    </row>
    <row r="7596" spans="1:3" x14ac:dyDescent="0.25">
      <c r="A7596" t="s">
        <v>7604</v>
      </c>
      <c r="B7596" t="s">
        <v>16385</v>
      </c>
      <c r="C7596" t="s">
        <v>8452</v>
      </c>
    </row>
    <row r="7597" spans="1:3" x14ac:dyDescent="0.25">
      <c r="A7597" t="s">
        <v>262</v>
      </c>
      <c r="B7597" t="s">
        <v>16386</v>
      </c>
      <c r="C7597" t="s">
        <v>8379</v>
      </c>
    </row>
    <row r="7598" spans="1:3" x14ac:dyDescent="0.25">
      <c r="A7598" t="s">
        <v>7605</v>
      </c>
      <c r="B7598" t="s">
        <v>16387</v>
      </c>
      <c r="C7598" t="s">
        <v>8401</v>
      </c>
    </row>
    <row r="7599" spans="1:3" x14ac:dyDescent="0.25">
      <c r="A7599" t="s">
        <v>7606</v>
      </c>
      <c r="B7599" t="s">
        <v>16388</v>
      </c>
      <c r="C7599" t="s">
        <v>8342</v>
      </c>
    </row>
    <row r="7600" spans="1:3" x14ac:dyDescent="0.25">
      <c r="A7600" t="s">
        <v>7607</v>
      </c>
      <c r="B7600" t="s">
        <v>16389</v>
      </c>
      <c r="C7600" t="s">
        <v>8344</v>
      </c>
    </row>
    <row r="7601" spans="1:3" x14ac:dyDescent="0.25">
      <c r="A7601" t="s">
        <v>7608</v>
      </c>
      <c r="B7601" t="s">
        <v>16390</v>
      </c>
      <c r="C7601" t="s">
        <v>10073</v>
      </c>
    </row>
    <row r="7602" spans="1:3" x14ac:dyDescent="0.25">
      <c r="A7602" t="s">
        <v>7609</v>
      </c>
      <c r="B7602" t="s">
        <v>16391</v>
      </c>
      <c r="C7602" t="s">
        <v>8401</v>
      </c>
    </row>
    <row r="7603" spans="1:3" x14ac:dyDescent="0.25">
      <c r="A7603" t="s">
        <v>7610</v>
      </c>
      <c r="B7603" t="s">
        <v>16392</v>
      </c>
      <c r="C7603" t="s">
        <v>8346</v>
      </c>
    </row>
    <row r="7604" spans="1:3" x14ac:dyDescent="0.25">
      <c r="A7604" t="s">
        <v>7611</v>
      </c>
      <c r="B7604" t="s">
        <v>16393</v>
      </c>
      <c r="C7604" t="s">
        <v>9220</v>
      </c>
    </row>
    <row r="7605" spans="1:3" x14ac:dyDescent="0.25">
      <c r="A7605" t="s">
        <v>7928</v>
      </c>
      <c r="B7605" t="s">
        <v>16394</v>
      </c>
      <c r="C7605" t="s">
        <v>8365</v>
      </c>
    </row>
    <row r="7606" spans="1:3" x14ac:dyDescent="0.25">
      <c r="A7606" t="s">
        <v>7613</v>
      </c>
      <c r="B7606" t="s">
        <v>8349</v>
      </c>
      <c r="C7606" t="s">
        <v>16395</v>
      </c>
    </row>
    <row r="7607" spans="1:3" x14ac:dyDescent="0.25">
      <c r="A7607" t="s">
        <v>7614</v>
      </c>
      <c r="B7607" t="s">
        <v>16396</v>
      </c>
      <c r="C7607" t="s">
        <v>8346</v>
      </c>
    </row>
    <row r="7608" spans="1:3" x14ac:dyDescent="0.25">
      <c r="A7608" t="s">
        <v>7615</v>
      </c>
      <c r="B7608" t="s">
        <v>16397</v>
      </c>
      <c r="C7608" t="s">
        <v>8890</v>
      </c>
    </row>
    <row r="7609" spans="1:3" x14ac:dyDescent="0.25">
      <c r="A7609" t="s">
        <v>7616</v>
      </c>
      <c r="B7609" t="s">
        <v>16398</v>
      </c>
      <c r="C7609" t="s">
        <v>8401</v>
      </c>
    </row>
    <row r="7610" spans="1:3" x14ac:dyDescent="0.25">
      <c r="A7610" t="s">
        <v>7617</v>
      </c>
      <c r="B7610" t="s">
        <v>8349</v>
      </c>
      <c r="C7610" t="s">
        <v>16399</v>
      </c>
    </row>
    <row r="7611" spans="1:3" x14ac:dyDescent="0.25">
      <c r="A7611" t="s">
        <v>7618</v>
      </c>
      <c r="B7611" t="s">
        <v>16400</v>
      </c>
      <c r="C7611" t="s">
        <v>8499</v>
      </c>
    </row>
    <row r="7612" spans="1:3" x14ac:dyDescent="0.25">
      <c r="A7612" t="s">
        <v>7619</v>
      </c>
      <c r="B7612" t="s">
        <v>16401</v>
      </c>
      <c r="C7612" t="s">
        <v>8509</v>
      </c>
    </row>
    <row r="7613" spans="1:3" x14ac:dyDescent="0.25">
      <c r="A7613" t="s">
        <v>7620</v>
      </c>
      <c r="B7613" t="s">
        <v>16402</v>
      </c>
      <c r="C7613" t="s">
        <v>8365</v>
      </c>
    </row>
    <row r="7614" spans="1:3" x14ac:dyDescent="0.25">
      <c r="A7614" t="s">
        <v>7621</v>
      </c>
      <c r="B7614" t="s">
        <v>9084</v>
      </c>
      <c r="C7614" t="s">
        <v>16403</v>
      </c>
    </row>
    <row r="7615" spans="1:3" x14ac:dyDescent="0.25">
      <c r="A7615" t="s">
        <v>7622</v>
      </c>
      <c r="B7615" t="s">
        <v>8349</v>
      </c>
      <c r="C7615" t="s">
        <v>16404</v>
      </c>
    </row>
    <row r="7616" spans="1:3" x14ac:dyDescent="0.25">
      <c r="A7616" t="s">
        <v>7623</v>
      </c>
      <c r="B7616" t="s">
        <v>8349</v>
      </c>
      <c r="C7616" t="s">
        <v>16405</v>
      </c>
    </row>
    <row r="7617" spans="1:3" x14ac:dyDescent="0.25">
      <c r="A7617" t="s">
        <v>7624</v>
      </c>
      <c r="B7617" t="s">
        <v>16406</v>
      </c>
      <c r="C7617" t="s">
        <v>8413</v>
      </c>
    </row>
    <row r="7618" spans="1:3" x14ac:dyDescent="0.25">
      <c r="A7618" t="s">
        <v>7929</v>
      </c>
      <c r="B7618" t="s">
        <v>16407</v>
      </c>
      <c r="C7618" t="s">
        <v>8459</v>
      </c>
    </row>
    <row r="7619" spans="1:3" x14ac:dyDescent="0.25">
      <c r="A7619" t="s">
        <v>7626</v>
      </c>
      <c r="B7619" t="s">
        <v>16408</v>
      </c>
      <c r="C7619" t="s">
        <v>8509</v>
      </c>
    </row>
    <row r="7620" spans="1:3" x14ac:dyDescent="0.25">
      <c r="A7620" t="s">
        <v>7627</v>
      </c>
      <c r="B7620" t="s">
        <v>16409</v>
      </c>
      <c r="C7620" t="s">
        <v>8348</v>
      </c>
    </row>
    <row r="7621" spans="1:3" x14ac:dyDescent="0.25">
      <c r="A7621" t="s">
        <v>7628</v>
      </c>
      <c r="B7621" t="s">
        <v>16410</v>
      </c>
      <c r="C7621" t="s">
        <v>8459</v>
      </c>
    </row>
    <row r="7622" spans="1:3" x14ac:dyDescent="0.25">
      <c r="A7622" t="s">
        <v>263</v>
      </c>
      <c r="B7622" t="s">
        <v>8349</v>
      </c>
      <c r="C7622" t="s">
        <v>16411</v>
      </c>
    </row>
    <row r="7623" spans="1:3" x14ac:dyDescent="0.25">
      <c r="A7623" t="s">
        <v>7629</v>
      </c>
      <c r="B7623" t="s">
        <v>16412</v>
      </c>
      <c r="C7623" t="s">
        <v>8346</v>
      </c>
    </row>
    <row r="7624" spans="1:3" x14ac:dyDescent="0.25">
      <c r="A7624" t="s">
        <v>7630</v>
      </c>
      <c r="B7624" t="s">
        <v>16413</v>
      </c>
      <c r="C7624" t="s">
        <v>16414</v>
      </c>
    </row>
    <row r="7625" spans="1:3" x14ac:dyDescent="0.25">
      <c r="A7625" t="s">
        <v>7631</v>
      </c>
      <c r="B7625" t="s">
        <v>16415</v>
      </c>
      <c r="C7625" t="s">
        <v>8365</v>
      </c>
    </row>
    <row r="7626" spans="1:3" x14ac:dyDescent="0.25">
      <c r="A7626" t="s">
        <v>7632</v>
      </c>
      <c r="B7626" t="s">
        <v>16416</v>
      </c>
      <c r="C7626" t="s">
        <v>8348</v>
      </c>
    </row>
    <row r="7627" spans="1:3" x14ac:dyDescent="0.25">
      <c r="A7627" t="s">
        <v>7633</v>
      </c>
      <c r="B7627" t="s">
        <v>16417</v>
      </c>
      <c r="C7627" t="s">
        <v>16418</v>
      </c>
    </row>
    <row r="7628" spans="1:3" x14ac:dyDescent="0.25">
      <c r="A7628" t="s">
        <v>7634</v>
      </c>
      <c r="B7628" t="s">
        <v>16419</v>
      </c>
      <c r="C7628" t="s">
        <v>8530</v>
      </c>
    </row>
    <row r="7629" spans="1:3" x14ac:dyDescent="0.25">
      <c r="A7629" t="s">
        <v>7635</v>
      </c>
      <c r="B7629" t="s">
        <v>8349</v>
      </c>
      <c r="C7629" t="s">
        <v>16420</v>
      </c>
    </row>
    <row r="7630" spans="1:3" x14ac:dyDescent="0.25">
      <c r="A7630" t="s">
        <v>7636</v>
      </c>
      <c r="B7630" t="s">
        <v>16421</v>
      </c>
      <c r="C7630" t="s">
        <v>8602</v>
      </c>
    </row>
    <row r="7631" spans="1:3" x14ac:dyDescent="0.25">
      <c r="A7631" t="s">
        <v>7637</v>
      </c>
      <c r="B7631" t="s">
        <v>16422</v>
      </c>
      <c r="C7631" t="s">
        <v>8401</v>
      </c>
    </row>
    <row r="7632" spans="1:3" x14ac:dyDescent="0.25">
      <c r="A7632" t="s">
        <v>7638</v>
      </c>
      <c r="B7632" t="s">
        <v>8403</v>
      </c>
      <c r="C7632" t="s">
        <v>16423</v>
      </c>
    </row>
    <row r="7633" spans="1:3" x14ac:dyDescent="0.25">
      <c r="A7633" t="s">
        <v>7639</v>
      </c>
      <c r="B7633" t="s">
        <v>16424</v>
      </c>
      <c r="C7633" t="s">
        <v>15722</v>
      </c>
    </row>
    <row r="7634" spans="1:3" x14ac:dyDescent="0.25">
      <c r="A7634" t="s">
        <v>7640</v>
      </c>
      <c r="B7634" t="s">
        <v>16425</v>
      </c>
      <c r="C7634" t="s">
        <v>8348</v>
      </c>
    </row>
    <row r="7635" spans="1:3" x14ac:dyDescent="0.25">
      <c r="A7635" t="s">
        <v>7641</v>
      </c>
      <c r="B7635" t="s">
        <v>8349</v>
      </c>
      <c r="C7635" t="s">
        <v>16426</v>
      </c>
    </row>
    <row r="7636" spans="1:3" x14ac:dyDescent="0.25">
      <c r="A7636" t="s">
        <v>7642</v>
      </c>
      <c r="B7636" t="s">
        <v>16427</v>
      </c>
      <c r="C7636" t="s">
        <v>8346</v>
      </c>
    </row>
    <row r="7637" spans="1:3" x14ac:dyDescent="0.25">
      <c r="A7637" t="s">
        <v>7643</v>
      </c>
      <c r="B7637" t="s">
        <v>8403</v>
      </c>
      <c r="C7637" t="s">
        <v>16428</v>
      </c>
    </row>
    <row r="7638" spans="1:3" x14ac:dyDescent="0.25">
      <c r="A7638" t="s">
        <v>7644</v>
      </c>
      <c r="B7638" t="s">
        <v>16429</v>
      </c>
      <c r="C7638" t="s">
        <v>8346</v>
      </c>
    </row>
    <row r="7639" spans="1:3" x14ac:dyDescent="0.25">
      <c r="A7639" t="s">
        <v>7645</v>
      </c>
      <c r="B7639" t="s">
        <v>16430</v>
      </c>
      <c r="C7639" t="s">
        <v>8530</v>
      </c>
    </row>
    <row r="7640" spans="1:3" x14ac:dyDescent="0.25">
      <c r="A7640" t="s">
        <v>7646</v>
      </c>
      <c r="B7640" t="s">
        <v>16431</v>
      </c>
      <c r="C7640" t="s">
        <v>8406</v>
      </c>
    </row>
    <row r="7641" spans="1:3" x14ac:dyDescent="0.25">
      <c r="A7641" t="s">
        <v>7647</v>
      </c>
      <c r="B7641" t="s">
        <v>8349</v>
      </c>
      <c r="C7641" t="s">
        <v>16432</v>
      </c>
    </row>
    <row r="7642" spans="1:3" x14ac:dyDescent="0.25">
      <c r="A7642" t="s">
        <v>7648</v>
      </c>
      <c r="B7642" t="s">
        <v>8349</v>
      </c>
      <c r="C7642" t="s">
        <v>16433</v>
      </c>
    </row>
    <row r="7643" spans="1:3" x14ac:dyDescent="0.25">
      <c r="A7643" t="s">
        <v>7649</v>
      </c>
      <c r="B7643" t="s">
        <v>16434</v>
      </c>
      <c r="C7643" t="s">
        <v>8344</v>
      </c>
    </row>
    <row r="7644" spans="1:3" x14ac:dyDescent="0.25">
      <c r="A7644" t="s">
        <v>7650</v>
      </c>
      <c r="B7644" t="s">
        <v>16435</v>
      </c>
      <c r="C7644" t="s">
        <v>8344</v>
      </c>
    </row>
    <row r="7645" spans="1:3" x14ac:dyDescent="0.25">
      <c r="A7645" t="s">
        <v>7651</v>
      </c>
      <c r="B7645" t="s">
        <v>16436</v>
      </c>
      <c r="C7645" t="s">
        <v>16437</v>
      </c>
    </row>
    <row r="7646" spans="1:3" x14ac:dyDescent="0.25">
      <c r="A7646" t="s">
        <v>7652</v>
      </c>
      <c r="B7646" t="s">
        <v>16438</v>
      </c>
      <c r="C7646" t="s">
        <v>8499</v>
      </c>
    </row>
    <row r="7647" spans="1:3" x14ac:dyDescent="0.25">
      <c r="A7647" t="s">
        <v>7653</v>
      </c>
      <c r="B7647" t="s">
        <v>16439</v>
      </c>
      <c r="C7647" t="s">
        <v>8365</v>
      </c>
    </row>
    <row r="7648" spans="1:3" x14ac:dyDescent="0.25">
      <c r="A7648" t="s">
        <v>7654</v>
      </c>
      <c r="B7648" t="s">
        <v>16440</v>
      </c>
      <c r="C7648" t="s">
        <v>8365</v>
      </c>
    </row>
    <row r="7649" spans="1:3" x14ac:dyDescent="0.25">
      <c r="A7649" t="s">
        <v>7655</v>
      </c>
      <c r="B7649" t="s">
        <v>16441</v>
      </c>
      <c r="C7649" t="s">
        <v>8365</v>
      </c>
    </row>
    <row r="7650" spans="1:3" x14ac:dyDescent="0.25">
      <c r="A7650" t="s">
        <v>7992</v>
      </c>
      <c r="B7650" t="s">
        <v>8349</v>
      </c>
      <c r="C7650" t="s">
        <v>16442</v>
      </c>
    </row>
    <row r="7651" spans="1:3" x14ac:dyDescent="0.25">
      <c r="A7651" t="s">
        <v>7657</v>
      </c>
      <c r="B7651" t="s">
        <v>16443</v>
      </c>
      <c r="C7651" t="s">
        <v>8778</v>
      </c>
    </row>
    <row r="7652" spans="1:3" x14ac:dyDescent="0.25">
      <c r="A7652" t="s">
        <v>7658</v>
      </c>
      <c r="B7652" t="s">
        <v>8502</v>
      </c>
      <c r="C7652" t="s">
        <v>16444</v>
      </c>
    </row>
    <row r="7653" spans="1:3" x14ac:dyDescent="0.25">
      <c r="A7653" t="s">
        <v>7659</v>
      </c>
      <c r="B7653" t="s">
        <v>16445</v>
      </c>
      <c r="C7653" t="s">
        <v>8413</v>
      </c>
    </row>
    <row r="7654" spans="1:3" x14ac:dyDescent="0.25">
      <c r="A7654" t="s">
        <v>7660</v>
      </c>
      <c r="B7654" t="s">
        <v>8349</v>
      </c>
      <c r="C7654" t="s">
        <v>16446</v>
      </c>
    </row>
    <row r="7655" spans="1:3" x14ac:dyDescent="0.25">
      <c r="A7655" t="s">
        <v>7661</v>
      </c>
      <c r="B7655" t="s">
        <v>16447</v>
      </c>
      <c r="C7655" t="s">
        <v>8346</v>
      </c>
    </row>
    <row r="7656" spans="1:3" x14ac:dyDescent="0.25">
      <c r="A7656" t="s">
        <v>7662</v>
      </c>
      <c r="B7656" t="s">
        <v>8349</v>
      </c>
      <c r="C7656" t="s">
        <v>16448</v>
      </c>
    </row>
    <row r="7657" spans="1:3" x14ac:dyDescent="0.25">
      <c r="A7657" t="s">
        <v>7663</v>
      </c>
      <c r="B7657" t="s">
        <v>16449</v>
      </c>
      <c r="C7657" t="s">
        <v>10254</v>
      </c>
    </row>
    <row r="7658" spans="1:3" x14ac:dyDescent="0.25">
      <c r="A7658" t="s">
        <v>7664</v>
      </c>
      <c r="B7658" t="s">
        <v>8523</v>
      </c>
      <c r="C7658" t="s">
        <v>16450</v>
      </c>
    </row>
    <row r="7659" spans="1:3" x14ac:dyDescent="0.25">
      <c r="A7659" t="s">
        <v>7665</v>
      </c>
      <c r="B7659" t="s">
        <v>8349</v>
      </c>
      <c r="C7659" t="s">
        <v>16451</v>
      </c>
    </row>
    <row r="7660" spans="1:3" x14ac:dyDescent="0.25">
      <c r="A7660" t="s">
        <v>7666</v>
      </c>
      <c r="B7660" t="s">
        <v>16452</v>
      </c>
      <c r="C7660" t="s">
        <v>8346</v>
      </c>
    </row>
    <row r="7661" spans="1:3" x14ac:dyDescent="0.25">
      <c r="A7661" t="s">
        <v>7667</v>
      </c>
      <c r="B7661" t="s">
        <v>16453</v>
      </c>
      <c r="C7661" t="s">
        <v>8401</v>
      </c>
    </row>
    <row r="7662" spans="1:3" x14ac:dyDescent="0.25">
      <c r="A7662" t="s">
        <v>7668</v>
      </c>
      <c r="B7662" t="s">
        <v>16454</v>
      </c>
      <c r="C7662" t="s">
        <v>8411</v>
      </c>
    </row>
    <row r="7663" spans="1:3" x14ac:dyDescent="0.25">
      <c r="A7663" t="s">
        <v>7669</v>
      </c>
      <c r="B7663" t="s">
        <v>16455</v>
      </c>
      <c r="C7663" t="s">
        <v>8342</v>
      </c>
    </row>
    <row r="7664" spans="1:3" x14ac:dyDescent="0.25">
      <c r="A7664" t="s">
        <v>7670</v>
      </c>
      <c r="B7664" t="s">
        <v>16456</v>
      </c>
      <c r="C7664" t="s">
        <v>8344</v>
      </c>
    </row>
    <row r="7665" spans="1:3" x14ac:dyDescent="0.25">
      <c r="A7665" t="s">
        <v>7671</v>
      </c>
      <c r="B7665" t="s">
        <v>16457</v>
      </c>
      <c r="C7665" t="s">
        <v>8420</v>
      </c>
    </row>
    <row r="7666" spans="1:3" x14ac:dyDescent="0.25">
      <c r="A7666" t="s">
        <v>7672</v>
      </c>
      <c r="B7666" t="s">
        <v>16458</v>
      </c>
      <c r="C7666" t="s">
        <v>8530</v>
      </c>
    </row>
    <row r="7667" spans="1:3" x14ac:dyDescent="0.25">
      <c r="A7667" t="s">
        <v>7673</v>
      </c>
      <c r="B7667" t="s">
        <v>16459</v>
      </c>
      <c r="C7667" t="s">
        <v>8411</v>
      </c>
    </row>
    <row r="7668" spans="1:3" x14ac:dyDescent="0.25">
      <c r="A7668" t="s">
        <v>7674</v>
      </c>
      <c r="B7668" t="s">
        <v>16460</v>
      </c>
      <c r="C7668" t="s">
        <v>8342</v>
      </c>
    </row>
    <row r="7669" spans="1:3" x14ac:dyDescent="0.25">
      <c r="A7669" t="s">
        <v>7675</v>
      </c>
      <c r="B7669" t="s">
        <v>8349</v>
      </c>
      <c r="C7669" t="s">
        <v>16461</v>
      </c>
    </row>
    <row r="7670" spans="1:3" x14ac:dyDescent="0.25">
      <c r="A7670" t="s">
        <v>7676</v>
      </c>
      <c r="B7670" t="s">
        <v>16462</v>
      </c>
      <c r="C7670" t="s">
        <v>9220</v>
      </c>
    </row>
    <row r="7671" spans="1:3" x14ac:dyDescent="0.25">
      <c r="A7671" t="s">
        <v>7677</v>
      </c>
      <c r="B7671" t="s">
        <v>16463</v>
      </c>
      <c r="C7671" t="s">
        <v>8561</v>
      </c>
    </row>
    <row r="7672" spans="1:3" x14ac:dyDescent="0.25">
      <c r="A7672" t="s">
        <v>7678</v>
      </c>
      <c r="B7672" t="s">
        <v>16464</v>
      </c>
      <c r="C7672" t="s">
        <v>8365</v>
      </c>
    </row>
    <row r="7673" spans="1:3" x14ac:dyDescent="0.25">
      <c r="A7673" t="s">
        <v>7679</v>
      </c>
      <c r="B7673" t="s">
        <v>16465</v>
      </c>
      <c r="C7673" t="s">
        <v>13145</v>
      </c>
    </row>
    <row r="7674" spans="1:3" x14ac:dyDescent="0.25">
      <c r="A7674" t="s">
        <v>7680</v>
      </c>
      <c r="B7674" t="s">
        <v>16466</v>
      </c>
      <c r="C7674" t="s">
        <v>8406</v>
      </c>
    </row>
    <row r="7675" spans="1:3" x14ac:dyDescent="0.25">
      <c r="A7675" t="s">
        <v>7681</v>
      </c>
      <c r="B7675" t="s">
        <v>16467</v>
      </c>
      <c r="C7675" t="s">
        <v>8365</v>
      </c>
    </row>
    <row r="7676" spans="1:3" x14ac:dyDescent="0.25">
      <c r="A7676" t="s">
        <v>7682</v>
      </c>
      <c r="B7676" t="s">
        <v>16468</v>
      </c>
      <c r="C7676" t="s">
        <v>8348</v>
      </c>
    </row>
    <row r="7677" spans="1:3" x14ac:dyDescent="0.25">
      <c r="A7677" t="s">
        <v>7683</v>
      </c>
      <c r="B7677" t="s">
        <v>16469</v>
      </c>
      <c r="C7677" t="s">
        <v>8413</v>
      </c>
    </row>
    <row r="7678" spans="1:3" x14ac:dyDescent="0.25">
      <c r="A7678" t="s">
        <v>7684</v>
      </c>
      <c r="B7678" t="s">
        <v>8349</v>
      </c>
      <c r="C7678" t="s">
        <v>16470</v>
      </c>
    </row>
    <row r="7679" spans="1:3" x14ac:dyDescent="0.25">
      <c r="A7679" t="s">
        <v>8000</v>
      </c>
      <c r="B7679" t="s">
        <v>8349</v>
      </c>
      <c r="C7679" t="s">
        <v>16471</v>
      </c>
    </row>
    <row r="7680" spans="1:3" x14ac:dyDescent="0.25">
      <c r="A7680" t="s">
        <v>7686</v>
      </c>
      <c r="B7680" t="s">
        <v>16472</v>
      </c>
      <c r="C7680" t="s">
        <v>8365</v>
      </c>
    </row>
    <row r="7681" spans="1:3" x14ac:dyDescent="0.25">
      <c r="A7681" t="s">
        <v>7687</v>
      </c>
      <c r="B7681" t="s">
        <v>16473</v>
      </c>
      <c r="C7681" t="s">
        <v>8457</v>
      </c>
    </row>
    <row r="7682" spans="1:3" x14ac:dyDescent="0.25">
      <c r="A7682" t="s">
        <v>7688</v>
      </c>
      <c r="B7682" t="s">
        <v>8349</v>
      </c>
      <c r="C7682" t="s">
        <v>16474</v>
      </c>
    </row>
    <row r="7683" spans="1:3" x14ac:dyDescent="0.25">
      <c r="A7683" t="s">
        <v>7689</v>
      </c>
      <c r="B7683" t="s">
        <v>16475</v>
      </c>
      <c r="C7683" t="s">
        <v>8530</v>
      </c>
    </row>
    <row r="7684" spans="1:3" x14ac:dyDescent="0.25">
      <c r="A7684" t="s">
        <v>7690</v>
      </c>
      <c r="B7684" t="s">
        <v>16476</v>
      </c>
      <c r="C7684" t="s">
        <v>16477</v>
      </c>
    </row>
    <row r="7685" spans="1:3" x14ac:dyDescent="0.25">
      <c r="A7685" t="s">
        <v>7691</v>
      </c>
      <c r="B7685" t="s">
        <v>16478</v>
      </c>
      <c r="C7685" t="s">
        <v>8365</v>
      </c>
    </row>
    <row r="7686" spans="1:3" x14ac:dyDescent="0.25">
      <c r="A7686" t="s">
        <v>7692</v>
      </c>
      <c r="B7686" t="s">
        <v>16479</v>
      </c>
      <c r="C7686" t="s">
        <v>8344</v>
      </c>
    </row>
    <row r="7687" spans="1:3" x14ac:dyDescent="0.25">
      <c r="A7687" t="s">
        <v>7693</v>
      </c>
      <c r="B7687" t="s">
        <v>16480</v>
      </c>
      <c r="C7687" t="s">
        <v>9655</v>
      </c>
    </row>
    <row r="7688" spans="1:3" x14ac:dyDescent="0.25">
      <c r="A7688" t="s">
        <v>7694</v>
      </c>
      <c r="B7688" t="s">
        <v>16481</v>
      </c>
      <c r="C7688" t="s">
        <v>8346</v>
      </c>
    </row>
    <row r="7689" spans="1:3" x14ac:dyDescent="0.25">
      <c r="A7689" t="s">
        <v>7695</v>
      </c>
      <c r="B7689" t="s">
        <v>16482</v>
      </c>
      <c r="C7689" t="s">
        <v>8492</v>
      </c>
    </row>
    <row r="7690" spans="1:3" x14ac:dyDescent="0.25">
      <c r="A7690" t="s">
        <v>7696</v>
      </c>
      <c r="B7690" t="s">
        <v>16483</v>
      </c>
      <c r="C7690" t="s">
        <v>8346</v>
      </c>
    </row>
    <row r="7691" spans="1:3" x14ac:dyDescent="0.25">
      <c r="A7691" t="s">
        <v>7697</v>
      </c>
      <c r="B7691" t="s">
        <v>16484</v>
      </c>
      <c r="C7691" t="s">
        <v>8365</v>
      </c>
    </row>
    <row r="7692" spans="1:3" x14ac:dyDescent="0.25">
      <c r="A7692" t="s">
        <v>7698</v>
      </c>
      <c r="B7692" t="s">
        <v>16485</v>
      </c>
      <c r="C7692" t="s">
        <v>8379</v>
      </c>
    </row>
    <row r="7693" spans="1:3" x14ac:dyDescent="0.25">
      <c r="A7693" t="s">
        <v>7699</v>
      </c>
      <c r="B7693" t="s">
        <v>16486</v>
      </c>
      <c r="C7693" t="s">
        <v>8346</v>
      </c>
    </row>
    <row r="7694" spans="1:3" x14ac:dyDescent="0.25">
      <c r="A7694" t="s">
        <v>409</v>
      </c>
      <c r="B7694" t="s">
        <v>16487</v>
      </c>
      <c r="C7694" t="s">
        <v>8379</v>
      </c>
    </row>
    <row r="7695" spans="1:3" x14ac:dyDescent="0.25">
      <c r="A7695" t="s">
        <v>7700</v>
      </c>
      <c r="B7695" t="s">
        <v>16488</v>
      </c>
      <c r="C7695" t="s">
        <v>8346</v>
      </c>
    </row>
    <row r="7696" spans="1:3" x14ac:dyDescent="0.25">
      <c r="A7696" t="s">
        <v>7701</v>
      </c>
      <c r="B7696" t="s">
        <v>8359</v>
      </c>
      <c r="C7696" t="s">
        <v>16489</v>
      </c>
    </row>
    <row r="7697" spans="1:3" x14ac:dyDescent="0.25">
      <c r="A7697" t="s">
        <v>7702</v>
      </c>
      <c r="B7697" t="s">
        <v>16490</v>
      </c>
      <c r="C7697" t="s">
        <v>8401</v>
      </c>
    </row>
    <row r="7698" spans="1:3" x14ac:dyDescent="0.25">
      <c r="A7698" t="s">
        <v>7703</v>
      </c>
      <c r="B7698" t="s">
        <v>16491</v>
      </c>
      <c r="C7698" t="s">
        <v>8365</v>
      </c>
    </row>
    <row r="7699" spans="1:3" x14ac:dyDescent="0.25">
      <c r="A7699" t="s">
        <v>7704</v>
      </c>
      <c r="B7699" t="s">
        <v>8349</v>
      </c>
      <c r="C7699" t="s">
        <v>16492</v>
      </c>
    </row>
    <row r="7700" spans="1:3" x14ac:dyDescent="0.25">
      <c r="A7700" t="s">
        <v>7705</v>
      </c>
      <c r="B7700" t="s">
        <v>8349</v>
      </c>
      <c r="C7700" t="s">
        <v>16493</v>
      </c>
    </row>
    <row r="7701" spans="1:3" x14ac:dyDescent="0.25">
      <c r="A7701" t="s">
        <v>7706</v>
      </c>
      <c r="B7701" t="s">
        <v>16494</v>
      </c>
      <c r="C7701" t="s">
        <v>8346</v>
      </c>
    </row>
    <row r="7702" spans="1:3" x14ac:dyDescent="0.25">
      <c r="A7702" t="s">
        <v>7707</v>
      </c>
      <c r="B7702" t="s">
        <v>8523</v>
      </c>
      <c r="C7702" t="s">
        <v>16495</v>
      </c>
    </row>
    <row r="7703" spans="1:3" x14ac:dyDescent="0.25">
      <c r="A7703" t="s">
        <v>7708</v>
      </c>
      <c r="B7703" t="s">
        <v>16496</v>
      </c>
      <c r="C7703" t="s">
        <v>8452</v>
      </c>
    </row>
    <row r="7704" spans="1:3" x14ac:dyDescent="0.25">
      <c r="A7704" t="s">
        <v>7709</v>
      </c>
      <c r="B7704" t="s">
        <v>8403</v>
      </c>
      <c r="C7704" t="s">
        <v>16497</v>
      </c>
    </row>
    <row r="7705" spans="1:3" x14ac:dyDescent="0.25">
      <c r="A7705" t="s">
        <v>7710</v>
      </c>
      <c r="B7705" t="s">
        <v>16498</v>
      </c>
      <c r="C7705" t="s">
        <v>8346</v>
      </c>
    </row>
    <row r="7706" spans="1:3" x14ac:dyDescent="0.25">
      <c r="A7706" t="s">
        <v>7711</v>
      </c>
      <c r="B7706" t="s">
        <v>16499</v>
      </c>
      <c r="C7706" t="s">
        <v>8346</v>
      </c>
    </row>
    <row r="7707" spans="1:3" x14ac:dyDescent="0.25">
      <c r="A7707" t="s">
        <v>7712</v>
      </c>
      <c r="B7707" t="s">
        <v>16500</v>
      </c>
      <c r="C7707" t="s">
        <v>8365</v>
      </c>
    </row>
    <row r="7708" spans="1:3" x14ac:dyDescent="0.25">
      <c r="A7708" t="s">
        <v>7713</v>
      </c>
      <c r="B7708" t="s">
        <v>8349</v>
      </c>
      <c r="C7708" t="s">
        <v>16501</v>
      </c>
    </row>
    <row r="7709" spans="1:3" x14ac:dyDescent="0.25">
      <c r="A7709" t="s">
        <v>7714</v>
      </c>
      <c r="B7709" t="s">
        <v>16502</v>
      </c>
      <c r="C7709" t="s">
        <v>8365</v>
      </c>
    </row>
    <row r="7710" spans="1:3" x14ac:dyDescent="0.25">
      <c r="A7710" t="s">
        <v>7715</v>
      </c>
      <c r="B7710" t="s">
        <v>16503</v>
      </c>
      <c r="C7710" t="s">
        <v>16504</v>
      </c>
    </row>
    <row r="7711" spans="1:3" x14ac:dyDescent="0.25">
      <c r="A7711" t="s">
        <v>7716</v>
      </c>
      <c r="B7711" t="s">
        <v>16505</v>
      </c>
      <c r="C7711" t="s">
        <v>8411</v>
      </c>
    </row>
    <row r="7712" spans="1:3" x14ac:dyDescent="0.25">
      <c r="A7712" t="s">
        <v>7717</v>
      </c>
      <c r="B7712" t="s">
        <v>16506</v>
      </c>
      <c r="C7712" t="s">
        <v>8530</v>
      </c>
    </row>
    <row r="7713" spans="1:3" x14ac:dyDescent="0.25">
      <c r="A7713" t="s">
        <v>7718</v>
      </c>
      <c r="B7713" t="s">
        <v>8403</v>
      </c>
      <c r="C7713" t="s">
        <v>16507</v>
      </c>
    </row>
    <row r="7714" spans="1:3" x14ac:dyDescent="0.25">
      <c r="A7714" t="s">
        <v>7719</v>
      </c>
      <c r="B7714" t="s">
        <v>16508</v>
      </c>
      <c r="C7714" t="s">
        <v>8401</v>
      </c>
    </row>
    <row r="7715" spans="1:3" x14ac:dyDescent="0.25">
      <c r="A7715" t="s">
        <v>7720</v>
      </c>
      <c r="B7715" t="s">
        <v>16509</v>
      </c>
      <c r="C7715" t="s">
        <v>8411</v>
      </c>
    </row>
    <row r="7716" spans="1:3" x14ac:dyDescent="0.25">
      <c r="A7716" t="s">
        <v>7721</v>
      </c>
      <c r="B7716" t="s">
        <v>16510</v>
      </c>
      <c r="C7716" t="s">
        <v>8346</v>
      </c>
    </row>
    <row r="7717" spans="1:3" x14ac:dyDescent="0.25">
      <c r="A7717" t="s">
        <v>7722</v>
      </c>
      <c r="B7717" t="s">
        <v>16511</v>
      </c>
      <c r="C7717" t="s">
        <v>8342</v>
      </c>
    </row>
    <row r="7718" spans="1:3" x14ac:dyDescent="0.25">
      <c r="A7718" t="s">
        <v>7723</v>
      </c>
      <c r="B7718" t="s">
        <v>8349</v>
      </c>
      <c r="C7718" t="s">
        <v>16512</v>
      </c>
    </row>
    <row r="7719" spans="1:3" x14ac:dyDescent="0.25">
      <c r="A7719" t="s">
        <v>7724</v>
      </c>
      <c r="B7719" t="s">
        <v>16513</v>
      </c>
      <c r="C7719" t="s">
        <v>8365</v>
      </c>
    </row>
    <row r="7720" spans="1:3" x14ac:dyDescent="0.25">
      <c r="A7720" t="s">
        <v>7725</v>
      </c>
      <c r="B7720" t="s">
        <v>8349</v>
      </c>
      <c r="C7720" t="s">
        <v>16514</v>
      </c>
    </row>
    <row r="7721" spans="1:3" x14ac:dyDescent="0.25">
      <c r="A7721" t="s">
        <v>7726</v>
      </c>
      <c r="B7721" t="s">
        <v>8349</v>
      </c>
      <c r="C7721" t="s">
        <v>16515</v>
      </c>
    </row>
    <row r="7722" spans="1:3" x14ac:dyDescent="0.25">
      <c r="A7722" t="s">
        <v>7727</v>
      </c>
      <c r="B7722" t="s">
        <v>16516</v>
      </c>
      <c r="C7722" t="s">
        <v>8342</v>
      </c>
    </row>
    <row r="7723" spans="1:3" x14ac:dyDescent="0.25">
      <c r="A7723" t="s">
        <v>7728</v>
      </c>
      <c r="B7723" t="s">
        <v>8349</v>
      </c>
      <c r="C7723" t="s">
        <v>16517</v>
      </c>
    </row>
    <row r="7724" spans="1:3" x14ac:dyDescent="0.25">
      <c r="A7724" t="s">
        <v>7729</v>
      </c>
      <c r="B7724" t="s">
        <v>16518</v>
      </c>
      <c r="C7724" t="s">
        <v>8365</v>
      </c>
    </row>
    <row r="7725" spans="1:3" x14ac:dyDescent="0.25">
      <c r="A7725" t="s">
        <v>7730</v>
      </c>
      <c r="B7725" t="s">
        <v>8349</v>
      </c>
      <c r="C7725" t="s">
        <v>16519</v>
      </c>
    </row>
    <row r="7726" spans="1:3" x14ac:dyDescent="0.25">
      <c r="A7726" t="s">
        <v>7731</v>
      </c>
      <c r="B7726" t="s">
        <v>16520</v>
      </c>
      <c r="C7726" t="s">
        <v>8530</v>
      </c>
    </row>
    <row r="7727" spans="1:3" x14ac:dyDescent="0.25">
      <c r="A7727" t="s">
        <v>7732</v>
      </c>
      <c r="B7727" t="s">
        <v>16521</v>
      </c>
      <c r="C7727" t="s">
        <v>8561</v>
      </c>
    </row>
    <row r="7728" spans="1:3" x14ac:dyDescent="0.25">
      <c r="A7728" t="s">
        <v>7733</v>
      </c>
      <c r="B7728" t="s">
        <v>8619</v>
      </c>
      <c r="C7728" t="s">
        <v>16522</v>
      </c>
    </row>
    <row r="7729" spans="1:3" x14ac:dyDescent="0.25">
      <c r="A7729" t="s">
        <v>7734</v>
      </c>
      <c r="B7729" t="s">
        <v>8349</v>
      </c>
      <c r="C7729" t="s">
        <v>16523</v>
      </c>
    </row>
    <row r="7730" spans="1:3" x14ac:dyDescent="0.25">
      <c r="A7730" t="s">
        <v>7735</v>
      </c>
      <c r="B7730" t="s">
        <v>16524</v>
      </c>
      <c r="C7730" t="s">
        <v>8346</v>
      </c>
    </row>
    <row r="7731" spans="1:3" x14ac:dyDescent="0.25">
      <c r="A7731" t="s">
        <v>7736</v>
      </c>
      <c r="B7731" t="s">
        <v>16525</v>
      </c>
      <c r="C7731" t="s">
        <v>8411</v>
      </c>
    </row>
    <row r="7732" spans="1:3" x14ac:dyDescent="0.25">
      <c r="A7732" t="s">
        <v>7737</v>
      </c>
      <c r="B7732" t="s">
        <v>16526</v>
      </c>
      <c r="C7732" t="s">
        <v>8346</v>
      </c>
    </row>
    <row r="7733" spans="1:3" x14ac:dyDescent="0.25">
      <c r="A7733" t="s">
        <v>7738</v>
      </c>
      <c r="B7733" t="s">
        <v>16527</v>
      </c>
      <c r="C7733" t="s">
        <v>8401</v>
      </c>
    </row>
    <row r="7734" spans="1:3" x14ac:dyDescent="0.25">
      <c r="A7734" t="s">
        <v>7739</v>
      </c>
      <c r="B7734" t="s">
        <v>16528</v>
      </c>
      <c r="C7734" t="s">
        <v>8346</v>
      </c>
    </row>
    <row r="7735" spans="1:3" x14ac:dyDescent="0.25">
      <c r="A7735" t="s">
        <v>7740</v>
      </c>
      <c r="B7735" t="s">
        <v>16529</v>
      </c>
      <c r="C7735" t="s">
        <v>8457</v>
      </c>
    </row>
    <row r="7736" spans="1:3" x14ac:dyDescent="0.25">
      <c r="A7736" t="s">
        <v>7741</v>
      </c>
      <c r="B7736" t="s">
        <v>8349</v>
      </c>
      <c r="C7736" t="s">
        <v>16530</v>
      </c>
    </row>
    <row r="7737" spans="1:3" x14ac:dyDescent="0.25">
      <c r="A7737" t="s">
        <v>7742</v>
      </c>
      <c r="B7737" t="s">
        <v>16531</v>
      </c>
      <c r="C7737" t="s">
        <v>8346</v>
      </c>
    </row>
    <row r="7738" spans="1:3" x14ac:dyDescent="0.25">
      <c r="A7738" t="s">
        <v>7743</v>
      </c>
      <c r="B7738" t="s">
        <v>16532</v>
      </c>
      <c r="C7738" t="s">
        <v>8365</v>
      </c>
    </row>
    <row r="7739" spans="1:3" x14ac:dyDescent="0.25">
      <c r="A7739" t="s">
        <v>7744</v>
      </c>
      <c r="B7739" t="s">
        <v>16533</v>
      </c>
      <c r="C7739" t="s">
        <v>8401</v>
      </c>
    </row>
    <row r="7740" spans="1:3" x14ac:dyDescent="0.25">
      <c r="A7740" t="s">
        <v>7745</v>
      </c>
      <c r="B7740" t="s">
        <v>16534</v>
      </c>
      <c r="C7740" t="s">
        <v>8379</v>
      </c>
    </row>
    <row r="7741" spans="1:3" x14ac:dyDescent="0.25">
      <c r="A7741" t="s">
        <v>7746</v>
      </c>
      <c r="B7741" t="s">
        <v>16535</v>
      </c>
      <c r="C7741" t="s">
        <v>8346</v>
      </c>
    </row>
    <row r="7742" spans="1:3" x14ac:dyDescent="0.25">
      <c r="A7742" t="s">
        <v>7747</v>
      </c>
      <c r="B7742" t="s">
        <v>16536</v>
      </c>
      <c r="C7742" t="s">
        <v>8344</v>
      </c>
    </row>
    <row r="7743" spans="1:3" x14ac:dyDescent="0.25">
      <c r="A7743" t="s">
        <v>7748</v>
      </c>
      <c r="B7743" t="s">
        <v>16537</v>
      </c>
      <c r="C7743" t="s">
        <v>8962</v>
      </c>
    </row>
    <row r="7744" spans="1:3" x14ac:dyDescent="0.25">
      <c r="A7744" t="s">
        <v>7749</v>
      </c>
      <c r="B7744" t="s">
        <v>16538</v>
      </c>
      <c r="C7744" t="s">
        <v>8362</v>
      </c>
    </row>
    <row r="7745" spans="1:3" x14ac:dyDescent="0.25">
      <c r="A7745" t="s">
        <v>7953</v>
      </c>
      <c r="B7745" t="s">
        <v>16539</v>
      </c>
      <c r="C7745" t="s">
        <v>8401</v>
      </c>
    </row>
    <row r="7746" spans="1:3" x14ac:dyDescent="0.25">
      <c r="A7746" t="s">
        <v>7751</v>
      </c>
      <c r="B7746" t="s">
        <v>16540</v>
      </c>
      <c r="C7746" t="s">
        <v>8561</v>
      </c>
    </row>
    <row r="7747" spans="1:3" x14ac:dyDescent="0.25">
      <c r="A7747" t="s">
        <v>7752</v>
      </c>
      <c r="B7747" t="s">
        <v>16541</v>
      </c>
      <c r="C7747" t="s">
        <v>8499</v>
      </c>
    </row>
    <row r="7748" spans="1:3" x14ac:dyDescent="0.25">
      <c r="A7748" t="s">
        <v>7753</v>
      </c>
      <c r="B7748" t="s">
        <v>16542</v>
      </c>
      <c r="C7748" t="s">
        <v>8401</v>
      </c>
    </row>
    <row r="7749" spans="1:3" x14ac:dyDescent="0.25">
      <c r="A7749" t="s">
        <v>7754</v>
      </c>
      <c r="B7749" t="s">
        <v>16543</v>
      </c>
      <c r="C7749" t="s">
        <v>8420</v>
      </c>
    </row>
    <row r="7750" spans="1:3" x14ac:dyDescent="0.25">
      <c r="A7750" t="s">
        <v>7755</v>
      </c>
      <c r="B7750" t="s">
        <v>8349</v>
      </c>
      <c r="C7750" t="s">
        <v>16544</v>
      </c>
    </row>
    <row r="7751" spans="1:3" x14ac:dyDescent="0.25">
      <c r="A7751" t="s">
        <v>7756</v>
      </c>
      <c r="B7751" t="s">
        <v>16545</v>
      </c>
      <c r="C7751" t="s">
        <v>8346</v>
      </c>
    </row>
    <row r="7752" spans="1:3" x14ac:dyDescent="0.25">
      <c r="A7752" t="s">
        <v>7757</v>
      </c>
      <c r="B7752" t="s">
        <v>16546</v>
      </c>
      <c r="C7752" t="s">
        <v>8707</v>
      </c>
    </row>
    <row r="7753" spans="1:3" x14ac:dyDescent="0.25">
      <c r="A7753" t="s">
        <v>7758</v>
      </c>
      <c r="B7753" t="s">
        <v>8349</v>
      </c>
      <c r="C7753" t="s">
        <v>16547</v>
      </c>
    </row>
    <row r="7754" spans="1:3" x14ac:dyDescent="0.25">
      <c r="A7754" t="s">
        <v>7759</v>
      </c>
      <c r="B7754" t="s">
        <v>16548</v>
      </c>
      <c r="C7754" t="s">
        <v>8344</v>
      </c>
    </row>
    <row r="7755" spans="1:3" x14ac:dyDescent="0.25">
      <c r="A7755" t="s">
        <v>7760</v>
      </c>
      <c r="B7755" t="s">
        <v>16549</v>
      </c>
      <c r="C7755" t="s">
        <v>8365</v>
      </c>
    </row>
    <row r="7756" spans="1:3" x14ac:dyDescent="0.25">
      <c r="A7756" t="s">
        <v>7761</v>
      </c>
      <c r="B7756" t="s">
        <v>8349</v>
      </c>
      <c r="C7756" t="s">
        <v>16550</v>
      </c>
    </row>
    <row r="7757" spans="1:3" x14ac:dyDescent="0.25">
      <c r="A7757" t="s">
        <v>154</v>
      </c>
      <c r="B7757" t="s">
        <v>16551</v>
      </c>
      <c r="C7757" t="s">
        <v>8379</v>
      </c>
    </row>
    <row r="7758" spans="1:3" x14ac:dyDescent="0.25">
      <c r="A7758" t="s">
        <v>7762</v>
      </c>
      <c r="B7758" t="s">
        <v>8349</v>
      </c>
      <c r="C7758" t="s">
        <v>16552</v>
      </c>
    </row>
    <row r="7759" spans="1:3" x14ac:dyDescent="0.25">
      <c r="A7759" t="s">
        <v>7763</v>
      </c>
      <c r="B7759" t="s">
        <v>16553</v>
      </c>
      <c r="C7759" t="s">
        <v>8413</v>
      </c>
    </row>
    <row r="7760" spans="1:3" x14ac:dyDescent="0.25">
      <c r="A7760" t="s">
        <v>7764</v>
      </c>
      <c r="B7760" t="s">
        <v>16554</v>
      </c>
      <c r="C7760" t="s">
        <v>16555</v>
      </c>
    </row>
    <row r="7761" spans="1:3" x14ac:dyDescent="0.25">
      <c r="A7761" t="s">
        <v>7765</v>
      </c>
      <c r="B7761" t="s">
        <v>16556</v>
      </c>
      <c r="C7761" t="s">
        <v>8365</v>
      </c>
    </row>
    <row r="7762" spans="1:3" x14ac:dyDescent="0.25">
      <c r="A7762" t="s">
        <v>7766</v>
      </c>
      <c r="B7762" t="s">
        <v>16557</v>
      </c>
      <c r="C7762" t="s">
        <v>8401</v>
      </c>
    </row>
    <row r="7763" spans="1:3" x14ac:dyDescent="0.25">
      <c r="A7763" t="s">
        <v>7767</v>
      </c>
      <c r="B7763" t="s">
        <v>16558</v>
      </c>
      <c r="C7763" t="s">
        <v>8401</v>
      </c>
    </row>
    <row r="7764" spans="1:3" x14ac:dyDescent="0.25">
      <c r="A7764" t="s">
        <v>7768</v>
      </c>
      <c r="B7764" t="s">
        <v>16559</v>
      </c>
      <c r="C7764" t="s">
        <v>8346</v>
      </c>
    </row>
    <row r="7765" spans="1:3" x14ac:dyDescent="0.25">
      <c r="A7765" t="s">
        <v>7769</v>
      </c>
      <c r="B7765" t="s">
        <v>16560</v>
      </c>
      <c r="C7765" t="s">
        <v>8401</v>
      </c>
    </row>
    <row r="7766" spans="1:3" x14ac:dyDescent="0.25">
      <c r="A7766" t="s">
        <v>7770</v>
      </c>
      <c r="B7766" t="s">
        <v>16561</v>
      </c>
      <c r="C7766" t="s">
        <v>8365</v>
      </c>
    </row>
    <row r="7767" spans="1:3" x14ac:dyDescent="0.25">
      <c r="A7767" t="s">
        <v>7771</v>
      </c>
      <c r="B7767" t="s">
        <v>16562</v>
      </c>
      <c r="C7767" t="s">
        <v>8379</v>
      </c>
    </row>
    <row r="7768" spans="1:3" x14ac:dyDescent="0.25">
      <c r="A7768" t="s">
        <v>7772</v>
      </c>
      <c r="B7768" t="s">
        <v>8349</v>
      </c>
      <c r="C7768" t="s">
        <v>16563</v>
      </c>
    </row>
    <row r="7769" spans="1:3" x14ac:dyDescent="0.25">
      <c r="A7769" t="s">
        <v>7773</v>
      </c>
      <c r="B7769" t="s">
        <v>16564</v>
      </c>
      <c r="C7769" t="s">
        <v>8365</v>
      </c>
    </row>
    <row r="7770" spans="1:3" x14ac:dyDescent="0.25">
      <c r="A7770" t="s">
        <v>7774</v>
      </c>
      <c r="B7770" t="s">
        <v>16565</v>
      </c>
      <c r="C7770" t="s">
        <v>8707</v>
      </c>
    </row>
    <row r="7771" spans="1:3" x14ac:dyDescent="0.25">
      <c r="A7771" t="s">
        <v>7775</v>
      </c>
      <c r="B7771" t="s">
        <v>8349</v>
      </c>
      <c r="C7771" t="s">
        <v>16566</v>
      </c>
    </row>
    <row r="7772" spans="1:3" x14ac:dyDescent="0.25">
      <c r="A7772" t="s">
        <v>7776</v>
      </c>
      <c r="B7772" t="s">
        <v>16567</v>
      </c>
      <c r="C7772" t="s">
        <v>8346</v>
      </c>
    </row>
    <row r="7773" spans="1:3" x14ac:dyDescent="0.25">
      <c r="A7773" t="s">
        <v>7777</v>
      </c>
      <c r="B7773" t="s">
        <v>16568</v>
      </c>
      <c r="C7773" t="s">
        <v>8346</v>
      </c>
    </row>
    <row r="7774" spans="1:3" x14ac:dyDescent="0.25">
      <c r="A7774" t="s">
        <v>7778</v>
      </c>
      <c r="B7774" t="s">
        <v>16569</v>
      </c>
      <c r="C7774" t="s">
        <v>8346</v>
      </c>
    </row>
    <row r="7775" spans="1:3" x14ac:dyDescent="0.25">
      <c r="A7775" t="s">
        <v>7779</v>
      </c>
      <c r="B7775" t="s">
        <v>16570</v>
      </c>
      <c r="C7775" t="s">
        <v>8346</v>
      </c>
    </row>
    <row r="7776" spans="1:3" x14ac:dyDescent="0.25">
      <c r="A7776" t="s">
        <v>7780</v>
      </c>
      <c r="B7776" t="s">
        <v>8403</v>
      </c>
      <c r="C7776" t="s">
        <v>16571</v>
      </c>
    </row>
    <row r="7777" spans="1:3" x14ac:dyDescent="0.25">
      <c r="A7777" t="s">
        <v>7781</v>
      </c>
      <c r="B7777" t="s">
        <v>8349</v>
      </c>
      <c r="C7777" t="s">
        <v>16572</v>
      </c>
    </row>
    <row r="7778" spans="1:3" x14ac:dyDescent="0.25">
      <c r="A7778" t="s">
        <v>7782</v>
      </c>
      <c r="B7778" t="s">
        <v>16573</v>
      </c>
      <c r="C7778" t="s">
        <v>8365</v>
      </c>
    </row>
    <row r="7779" spans="1:3" x14ac:dyDescent="0.25">
      <c r="A7779" t="s">
        <v>7783</v>
      </c>
      <c r="B7779" t="s">
        <v>16574</v>
      </c>
      <c r="C7779" t="s">
        <v>8342</v>
      </c>
    </row>
    <row r="7780" spans="1:3" x14ac:dyDescent="0.25">
      <c r="A7780" t="s">
        <v>7784</v>
      </c>
      <c r="B7780" t="s">
        <v>8523</v>
      </c>
      <c r="C7780" t="s">
        <v>16575</v>
      </c>
    </row>
    <row r="7781" spans="1:3" x14ac:dyDescent="0.25">
      <c r="A7781" t="s">
        <v>7785</v>
      </c>
      <c r="B7781" t="s">
        <v>8523</v>
      </c>
      <c r="C7781" t="s">
        <v>16576</v>
      </c>
    </row>
    <row r="7782" spans="1:3" x14ac:dyDescent="0.25">
      <c r="A7782" t="s">
        <v>7786</v>
      </c>
      <c r="B7782" t="s">
        <v>8349</v>
      </c>
      <c r="C7782" t="s">
        <v>16577</v>
      </c>
    </row>
    <row r="7783" spans="1:3" x14ac:dyDescent="0.25">
      <c r="A7783" t="s">
        <v>7787</v>
      </c>
      <c r="B7783" t="s">
        <v>16578</v>
      </c>
      <c r="C7783" t="s">
        <v>8452</v>
      </c>
    </row>
    <row r="7784" spans="1:3" x14ac:dyDescent="0.25">
      <c r="A7784" t="s">
        <v>7788</v>
      </c>
      <c r="B7784" t="s">
        <v>16579</v>
      </c>
      <c r="C7784" t="s">
        <v>9443</v>
      </c>
    </row>
    <row r="7785" spans="1:3" x14ac:dyDescent="0.25">
      <c r="A7785" t="s">
        <v>7789</v>
      </c>
      <c r="B7785" t="s">
        <v>16580</v>
      </c>
      <c r="C7785" t="s">
        <v>8459</v>
      </c>
    </row>
    <row r="7786" spans="1:3" x14ac:dyDescent="0.25">
      <c r="A7786" t="s">
        <v>7790</v>
      </c>
      <c r="B7786" t="s">
        <v>16581</v>
      </c>
      <c r="C7786" t="s">
        <v>8344</v>
      </c>
    </row>
    <row r="7787" spans="1:3" x14ac:dyDescent="0.25">
      <c r="A7787" t="s">
        <v>7791</v>
      </c>
      <c r="B7787" t="s">
        <v>8349</v>
      </c>
      <c r="C7787" t="s">
        <v>16582</v>
      </c>
    </row>
    <row r="7788" spans="1:3" x14ac:dyDescent="0.25">
      <c r="A7788" t="s">
        <v>7792</v>
      </c>
      <c r="B7788" t="s">
        <v>16583</v>
      </c>
      <c r="C7788" t="s">
        <v>8411</v>
      </c>
    </row>
    <row r="7789" spans="1:3" x14ac:dyDescent="0.25">
      <c r="A7789" t="s">
        <v>7793</v>
      </c>
      <c r="B7789" t="s">
        <v>16584</v>
      </c>
      <c r="C7789" t="s">
        <v>8346</v>
      </c>
    </row>
    <row r="7790" spans="1:3" x14ac:dyDescent="0.25">
      <c r="A7790" t="s">
        <v>7794</v>
      </c>
      <c r="B7790" t="s">
        <v>16585</v>
      </c>
      <c r="C7790" t="s">
        <v>16586</v>
      </c>
    </row>
    <row r="7791" spans="1:3" x14ac:dyDescent="0.25">
      <c r="A7791" t="s">
        <v>7795</v>
      </c>
      <c r="B7791" t="s">
        <v>16587</v>
      </c>
      <c r="C7791" t="s">
        <v>8344</v>
      </c>
    </row>
    <row r="7792" spans="1:3" x14ac:dyDescent="0.25">
      <c r="A7792" t="s">
        <v>7796</v>
      </c>
      <c r="B7792" t="s">
        <v>16588</v>
      </c>
      <c r="C7792" t="s">
        <v>8401</v>
      </c>
    </row>
    <row r="7793" spans="1:3" x14ac:dyDescent="0.25">
      <c r="A7793" t="s">
        <v>7797</v>
      </c>
      <c r="B7793" t="s">
        <v>16589</v>
      </c>
      <c r="C7793" t="s">
        <v>8365</v>
      </c>
    </row>
    <row r="7794" spans="1:3" x14ac:dyDescent="0.25">
      <c r="A7794" t="s">
        <v>7798</v>
      </c>
      <c r="B7794" t="s">
        <v>16590</v>
      </c>
      <c r="C7794" t="s">
        <v>8346</v>
      </c>
    </row>
    <row r="7795" spans="1:3" x14ac:dyDescent="0.25">
      <c r="A7795" t="s">
        <v>7799</v>
      </c>
      <c r="B7795" t="s">
        <v>16591</v>
      </c>
      <c r="C7795" t="s">
        <v>8348</v>
      </c>
    </row>
    <row r="7796" spans="1:3" x14ac:dyDescent="0.25">
      <c r="A7796" t="s">
        <v>7800</v>
      </c>
      <c r="B7796" t="s">
        <v>16592</v>
      </c>
      <c r="C7796" t="s">
        <v>8401</v>
      </c>
    </row>
    <row r="7797" spans="1:3" x14ac:dyDescent="0.25">
      <c r="A7797" t="s">
        <v>7801</v>
      </c>
      <c r="B7797" t="s">
        <v>16593</v>
      </c>
      <c r="C7797" t="s">
        <v>8459</v>
      </c>
    </row>
    <row r="7798" spans="1:3" x14ac:dyDescent="0.25">
      <c r="A7798" t="s">
        <v>7802</v>
      </c>
      <c r="B7798" t="s">
        <v>16594</v>
      </c>
      <c r="C7798" t="s">
        <v>8346</v>
      </c>
    </row>
    <row r="7799" spans="1:3" x14ac:dyDescent="0.25">
      <c r="A7799" t="s">
        <v>7803</v>
      </c>
      <c r="B7799" t="s">
        <v>8349</v>
      </c>
      <c r="C7799" t="s">
        <v>16595</v>
      </c>
    </row>
    <row r="7800" spans="1:3" x14ac:dyDescent="0.25">
      <c r="A7800" t="s">
        <v>7804</v>
      </c>
      <c r="B7800" t="s">
        <v>16596</v>
      </c>
      <c r="C7800" t="s">
        <v>8346</v>
      </c>
    </row>
    <row r="7801" spans="1:3" x14ac:dyDescent="0.25">
      <c r="A7801" t="s">
        <v>7805</v>
      </c>
      <c r="B7801" t="s">
        <v>16597</v>
      </c>
      <c r="C7801" t="s">
        <v>8401</v>
      </c>
    </row>
    <row r="7802" spans="1:3" x14ac:dyDescent="0.25">
      <c r="A7802" t="s">
        <v>7806</v>
      </c>
      <c r="B7802" t="s">
        <v>8349</v>
      </c>
      <c r="C7802" t="s">
        <v>16598</v>
      </c>
    </row>
    <row r="7803" spans="1:3" x14ac:dyDescent="0.25">
      <c r="A7803" t="s">
        <v>7807</v>
      </c>
      <c r="B7803" t="s">
        <v>16599</v>
      </c>
      <c r="C7803" t="s">
        <v>8401</v>
      </c>
    </row>
    <row r="7804" spans="1:3" x14ac:dyDescent="0.25">
      <c r="A7804" t="s">
        <v>7808</v>
      </c>
      <c r="B7804" t="s">
        <v>8349</v>
      </c>
      <c r="C7804" t="s">
        <v>16600</v>
      </c>
    </row>
    <row r="7805" spans="1:3" x14ac:dyDescent="0.25">
      <c r="A7805" t="s">
        <v>7809</v>
      </c>
      <c r="B7805" t="s">
        <v>16601</v>
      </c>
      <c r="C7805" t="s">
        <v>8452</v>
      </c>
    </row>
    <row r="7806" spans="1:3" x14ac:dyDescent="0.25">
      <c r="A7806" t="s">
        <v>7810</v>
      </c>
      <c r="B7806" t="s">
        <v>16602</v>
      </c>
      <c r="C7806" t="s">
        <v>8561</v>
      </c>
    </row>
    <row r="7807" spans="1:3" x14ac:dyDescent="0.25">
      <c r="A7807" t="s">
        <v>7811</v>
      </c>
      <c r="B7807" t="s">
        <v>16603</v>
      </c>
      <c r="C7807" t="s">
        <v>8346</v>
      </c>
    </row>
    <row r="7808" spans="1:3" x14ac:dyDescent="0.25">
      <c r="A7808" t="s">
        <v>7812</v>
      </c>
      <c r="B7808" t="s">
        <v>16604</v>
      </c>
      <c r="C7808" t="s">
        <v>8344</v>
      </c>
    </row>
    <row r="7809" spans="1:3" x14ac:dyDescent="0.25">
      <c r="A7809" t="s">
        <v>7813</v>
      </c>
      <c r="B7809" t="s">
        <v>16605</v>
      </c>
      <c r="C7809" t="s">
        <v>8401</v>
      </c>
    </row>
    <row r="7810" spans="1:3" x14ac:dyDescent="0.25">
      <c r="A7810" t="s">
        <v>7814</v>
      </c>
      <c r="B7810" t="s">
        <v>8349</v>
      </c>
      <c r="C7810" t="s">
        <v>16606</v>
      </c>
    </row>
    <row r="7811" spans="1:3" x14ac:dyDescent="0.25">
      <c r="A7811" t="s">
        <v>7815</v>
      </c>
      <c r="B7811" t="s">
        <v>8349</v>
      </c>
      <c r="C7811" t="s">
        <v>16607</v>
      </c>
    </row>
    <row r="7812" spans="1:3" x14ac:dyDescent="0.25">
      <c r="A7812" t="s">
        <v>7816</v>
      </c>
      <c r="B7812" t="s">
        <v>16608</v>
      </c>
      <c r="C7812" t="s">
        <v>8377</v>
      </c>
    </row>
    <row r="7813" spans="1:3" x14ac:dyDescent="0.25">
      <c r="A7813" t="s">
        <v>7817</v>
      </c>
      <c r="B7813" t="s">
        <v>16609</v>
      </c>
      <c r="C7813" t="s">
        <v>8452</v>
      </c>
    </row>
    <row r="7814" spans="1:3" x14ac:dyDescent="0.25">
      <c r="A7814" t="s">
        <v>7818</v>
      </c>
      <c r="B7814" t="s">
        <v>16610</v>
      </c>
      <c r="C7814" t="s">
        <v>8346</v>
      </c>
    </row>
    <row r="7815" spans="1:3" x14ac:dyDescent="0.25">
      <c r="A7815" t="s">
        <v>7819</v>
      </c>
      <c r="B7815" t="s">
        <v>16611</v>
      </c>
      <c r="C7815" t="s">
        <v>16612</v>
      </c>
    </row>
    <row r="7816" spans="1:3" x14ac:dyDescent="0.25">
      <c r="A7816" t="s">
        <v>7820</v>
      </c>
      <c r="B7816" t="s">
        <v>16613</v>
      </c>
      <c r="C7816" t="s">
        <v>8411</v>
      </c>
    </row>
    <row r="7817" spans="1:3" x14ac:dyDescent="0.25">
      <c r="A7817" t="s">
        <v>7821</v>
      </c>
      <c r="B7817" t="s">
        <v>16614</v>
      </c>
      <c r="C7817" t="s">
        <v>8365</v>
      </c>
    </row>
    <row r="7818" spans="1:3" x14ac:dyDescent="0.25">
      <c r="A7818" t="s">
        <v>7822</v>
      </c>
      <c r="B7818" t="s">
        <v>8395</v>
      </c>
      <c r="C7818" t="s">
        <v>16615</v>
      </c>
    </row>
    <row r="7819" spans="1:3" x14ac:dyDescent="0.25">
      <c r="A7819" t="s">
        <v>7823</v>
      </c>
      <c r="B7819" t="s">
        <v>16616</v>
      </c>
      <c r="C7819" t="s">
        <v>8461</v>
      </c>
    </row>
    <row r="7820" spans="1:3" x14ac:dyDescent="0.25">
      <c r="A7820" t="s">
        <v>7824</v>
      </c>
      <c r="B7820" t="s">
        <v>16617</v>
      </c>
      <c r="C7820" t="s">
        <v>8379</v>
      </c>
    </row>
    <row r="7821" spans="1:3" x14ac:dyDescent="0.25">
      <c r="A7821" t="s">
        <v>7931</v>
      </c>
      <c r="B7821" t="s">
        <v>16618</v>
      </c>
      <c r="C7821" t="s">
        <v>8401</v>
      </c>
    </row>
    <row r="7822" spans="1:3" x14ac:dyDescent="0.25">
      <c r="A7822" t="s">
        <v>7826</v>
      </c>
      <c r="B7822" t="s">
        <v>16619</v>
      </c>
      <c r="C7822" t="s">
        <v>8452</v>
      </c>
    </row>
    <row r="7823" spans="1:3" x14ac:dyDescent="0.25">
      <c r="A7823" t="s">
        <v>7827</v>
      </c>
      <c r="B7823" t="s">
        <v>16620</v>
      </c>
      <c r="C7823" t="s">
        <v>8365</v>
      </c>
    </row>
    <row r="7824" spans="1:3" x14ac:dyDescent="0.25">
      <c r="A7824" t="s">
        <v>7828</v>
      </c>
      <c r="B7824" t="s">
        <v>16621</v>
      </c>
      <c r="C7824" t="s">
        <v>8457</v>
      </c>
    </row>
    <row r="7825" spans="1:3" x14ac:dyDescent="0.25">
      <c r="A7825" t="s">
        <v>7829</v>
      </c>
      <c r="B7825" t="s">
        <v>8359</v>
      </c>
      <c r="C7825" t="s">
        <v>16622</v>
      </c>
    </row>
    <row r="7826" spans="1:3" x14ac:dyDescent="0.25">
      <c r="A7826" t="s">
        <v>7830</v>
      </c>
      <c r="B7826" t="s">
        <v>16623</v>
      </c>
      <c r="C7826" t="s">
        <v>8517</v>
      </c>
    </row>
    <row r="7827" spans="1:3" x14ac:dyDescent="0.25">
      <c r="A7827" t="s">
        <v>7831</v>
      </c>
      <c r="B7827" t="s">
        <v>16624</v>
      </c>
      <c r="C7827" t="s">
        <v>12230</v>
      </c>
    </row>
    <row r="7828" spans="1:3" x14ac:dyDescent="0.25">
      <c r="A7828" t="s">
        <v>7832</v>
      </c>
      <c r="B7828" t="s">
        <v>16625</v>
      </c>
      <c r="C7828" t="s">
        <v>8411</v>
      </c>
    </row>
    <row r="7829" spans="1:3" x14ac:dyDescent="0.25">
      <c r="A7829" t="s">
        <v>7833</v>
      </c>
      <c r="B7829" t="s">
        <v>8349</v>
      </c>
      <c r="C7829" t="s">
        <v>16626</v>
      </c>
    </row>
    <row r="7830" spans="1:3" x14ac:dyDescent="0.25">
      <c r="A7830" t="s">
        <v>7834</v>
      </c>
      <c r="B7830" t="s">
        <v>16627</v>
      </c>
      <c r="C7830" t="s">
        <v>8365</v>
      </c>
    </row>
    <row r="7831" spans="1:3" x14ac:dyDescent="0.25">
      <c r="A7831" t="s">
        <v>7835</v>
      </c>
      <c r="B7831" t="s">
        <v>16628</v>
      </c>
      <c r="C7831" t="s">
        <v>8346</v>
      </c>
    </row>
    <row r="7832" spans="1:3" x14ac:dyDescent="0.25">
      <c r="A7832" t="s">
        <v>7836</v>
      </c>
      <c r="B7832" t="s">
        <v>16629</v>
      </c>
      <c r="C7832" t="s">
        <v>8342</v>
      </c>
    </row>
    <row r="7833" spans="1:3" x14ac:dyDescent="0.25">
      <c r="A7833" t="s">
        <v>7837</v>
      </c>
      <c r="B7833" t="s">
        <v>8349</v>
      </c>
      <c r="C7833" t="s">
        <v>16630</v>
      </c>
    </row>
    <row r="7834" spans="1:3" x14ac:dyDescent="0.25">
      <c r="A7834" t="s">
        <v>7838</v>
      </c>
      <c r="B7834" t="s">
        <v>16631</v>
      </c>
      <c r="C7834" t="s">
        <v>8346</v>
      </c>
    </row>
    <row r="7835" spans="1:3" x14ac:dyDescent="0.25">
      <c r="A7835" t="s">
        <v>7839</v>
      </c>
      <c r="B7835" t="s">
        <v>16632</v>
      </c>
      <c r="C7835" t="s">
        <v>8346</v>
      </c>
    </row>
    <row r="7836" spans="1:3" x14ac:dyDescent="0.25">
      <c r="A7836" t="s">
        <v>7840</v>
      </c>
      <c r="B7836" t="s">
        <v>8523</v>
      </c>
      <c r="C7836" t="s">
        <v>16633</v>
      </c>
    </row>
    <row r="7837" spans="1:3" x14ac:dyDescent="0.25">
      <c r="A7837" t="s">
        <v>7841</v>
      </c>
      <c r="B7837" t="s">
        <v>16634</v>
      </c>
      <c r="C7837" t="s">
        <v>8365</v>
      </c>
    </row>
    <row r="7838" spans="1:3" x14ac:dyDescent="0.25">
      <c r="A7838" t="s">
        <v>7842</v>
      </c>
      <c r="B7838" t="s">
        <v>16635</v>
      </c>
      <c r="C7838" t="s">
        <v>8459</v>
      </c>
    </row>
    <row r="7839" spans="1:3" x14ac:dyDescent="0.25">
      <c r="A7839" t="s">
        <v>7843</v>
      </c>
      <c r="B7839" t="s">
        <v>16636</v>
      </c>
      <c r="C7839" t="s">
        <v>16637</v>
      </c>
    </row>
    <row r="7840" spans="1:3" x14ac:dyDescent="0.25">
      <c r="A7840" t="s">
        <v>7844</v>
      </c>
      <c r="B7840" t="s">
        <v>8349</v>
      </c>
      <c r="C7840" t="s">
        <v>16638</v>
      </c>
    </row>
    <row r="7841" spans="1:3" x14ac:dyDescent="0.25">
      <c r="A7841" t="s">
        <v>7845</v>
      </c>
      <c r="B7841" t="s">
        <v>16639</v>
      </c>
      <c r="C7841" t="s">
        <v>8561</v>
      </c>
    </row>
    <row r="7842" spans="1:3" x14ac:dyDescent="0.25">
      <c r="A7842" t="s">
        <v>7846</v>
      </c>
      <c r="B7842" t="s">
        <v>8403</v>
      </c>
      <c r="C7842" t="s">
        <v>16640</v>
      </c>
    </row>
    <row r="7843" spans="1:3" x14ac:dyDescent="0.25">
      <c r="A7843" t="s">
        <v>7847</v>
      </c>
      <c r="B7843" t="s">
        <v>8349</v>
      </c>
      <c r="C7843" t="s">
        <v>16641</v>
      </c>
    </row>
    <row r="7844" spans="1:3" x14ac:dyDescent="0.25">
      <c r="A7844" t="s">
        <v>7848</v>
      </c>
      <c r="B7844" t="s">
        <v>16642</v>
      </c>
      <c r="C7844" t="s">
        <v>8346</v>
      </c>
    </row>
    <row r="7845" spans="1:3" x14ac:dyDescent="0.25">
      <c r="A7845" t="s">
        <v>7849</v>
      </c>
      <c r="B7845" t="s">
        <v>8349</v>
      </c>
      <c r="C7845" t="s">
        <v>16643</v>
      </c>
    </row>
    <row r="7846" spans="1:3" x14ac:dyDescent="0.25">
      <c r="A7846" t="s">
        <v>7850</v>
      </c>
      <c r="B7846" t="s">
        <v>16644</v>
      </c>
      <c r="C7846" t="s">
        <v>8411</v>
      </c>
    </row>
    <row r="7847" spans="1:3" x14ac:dyDescent="0.25">
      <c r="A7847" t="s">
        <v>7851</v>
      </c>
      <c r="B7847" t="s">
        <v>16645</v>
      </c>
      <c r="C7847" t="s">
        <v>8348</v>
      </c>
    </row>
    <row r="7848" spans="1:3" x14ac:dyDescent="0.25">
      <c r="A7848" t="s">
        <v>7852</v>
      </c>
      <c r="B7848" t="s">
        <v>16646</v>
      </c>
      <c r="C7848" t="s">
        <v>8344</v>
      </c>
    </row>
    <row r="7849" spans="1:3" x14ac:dyDescent="0.25">
      <c r="A7849" t="s">
        <v>7853</v>
      </c>
      <c r="B7849" t="s">
        <v>8670</v>
      </c>
      <c r="C7849" t="s">
        <v>16647</v>
      </c>
    </row>
    <row r="7850" spans="1:3" x14ac:dyDescent="0.25">
      <c r="A7850" t="s">
        <v>7854</v>
      </c>
      <c r="B7850" t="s">
        <v>16648</v>
      </c>
      <c r="C7850" t="s">
        <v>8365</v>
      </c>
    </row>
    <row r="7851" spans="1:3" x14ac:dyDescent="0.25">
      <c r="A7851" t="s">
        <v>7855</v>
      </c>
      <c r="B7851" t="s">
        <v>8349</v>
      </c>
      <c r="C7851" t="s">
        <v>16649</v>
      </c>
    </row>
    <row r="7852" spans="1:3" x14ac:dyDescent="0.25">
      <c r="A7852" t="s">
        <v>7856</v>
      </c>
      <c r="B7852" t="s">
        <v>16650</v>
      </c>
      <c r="C7852" t="s">
        <v>8346</v>
      </c>
    </row>
    <row r="7853" spans="1:3" x14ac:dyDescent="0.25">
      <c r="A7853" t="s">
        <v>7857</v>
      </c>
      <c r="B7853" t="s">
        <v>16651</v>
      </c>
      <c r="C7853" t="s">
        <v>8459</v>
      </c>
    </row>
    <row r="7854" spans="1:3" x14ac:dyDescent="0.25">
      <c r="A7854" t="s">
        <v>310</v>
      </c>
      <c r="B7854" t="s">
        <v>16652</v>
      </c>
      <c r="C7854" t="s">
        <v>8379</v>
      </c>
    </row>
    <row r="7855" spans="1:3" x14ac:dyDescent="0.25">
      <c r="A7855" t="s">
        <v>7858</v>
      </c>
      <c r="B7855" t="s">
        <v>8349</v>
      </c>
      <c r="C7855" t="s">
        <v>16653</v>
      </c>
    </row>
    <row r="7856" spans="1:3" x14ac:dyDescent="0.25">
      <c r="A7856" t="s">
        <v>235</v>
      </c>
      <c r="B7856" t="s">
        <v>8523</v>
      </c>
      <c r="C7856" t="s">
        <v>16654</v>
      </c>
    </row>
    <row r="7857" spans="1:3" x14ac:dyDescent="0.25">
      <c r="A7857" t="s">
        <v>7859</v>
      </c>
      <c r="B7857" t="s">
        <v>8349</v>
      </c>
      <c r="C7857" t="s">
        <v>16655</v>
      </c>
    </row>
    <row r="7858" spans="1:3" x14ac:dyDescent="0.25">
      <c r="A7858" t="s">
        <v>311</v>
      </c>
      <c r="B7858" t="s">
        <v>16656</v>
      </c>
      <c r="C7858" t="s">
        <v>8379</v>
      </c>
    </row>
    <row r="7859" spans="1:3" x14ac:dyDescent="0.25">
      <c r="A7859" t="s">
        <v>7860</v>
      </c>
      <c r="B7859" t="s">
        <v>8349</v>
      </c>
      <c r="C7859" t="s">
        <v>16657</v>
      </c>
    </row>
    <row r="7860" spans="1:3" x14ac:dyDescent="0.25">
      <c r="A7860" t="s">
        <v>8186</v>
      </c>
      <c r="B7860" t="s">
        <v>16658</v>
      </c>
      <c r="C7860" t="s">
        <v>16323</v>
      </c>
    </row>
    <row r="7861" spans="1:3" x14ac:dyDescent="0.25">
      <c r="A7861" t="s">
        <v>7862</v>
      </c>
      <c r="B7861" t="s">
        <v>16659</v>
      </c>
      <c r="C7861" t="s">
        <v>8344</v>
      </c>
    </row>
    <row r="7862" spans="1:3" x14ac:dyDescent="0.25">
      <c r="A7862" t="s">
        <v>7863</v>
      </c>
      <c r="B7862" t="s">
        <v>16660</v>
      </c>
      <c r="C7862" t="s">
        <v>8406</v>
      </c>
    </row>
    <row r="7863" spans="1:3" x14ac:dyDescent="0.25">
      <c r="A7863" t="s">
        <v>7864</v>
      </c>
      <c r="B7863" t="s">
        <v>16661</v>
      </c>
      <c r="C7863" t="s">
        <v>12230</v>
      </c>
    </row>
    <row r="7864" spans="1:3" x14ac:dyDescent="0.25">
      <c r="A7864" t="s">
        <v>7865</v>
      </c>
      <c r="B7864" t="s">
        <v>16662</v>
      </c>
      <c r="C7864" t="s">
        <v>8344</v>
      </c>
    </row>
    <row r="7865" spans="1:3" x14ac:dyDescent="0.25">
      <c r="A7865" t="s">
        <v>7866</v>
      </c>
      <c r="B7865" t="s">
        <v>12933</v>
      </c>
      <c r="C7865" t="s">
        <v>16663</v>
      </c>
    </row>
    <row r="7866" spans="1:3" x14ac:dyDescent="0.25">
      <c r="A7866" t="s">
        <v>7867</v>
      </c>
      <c r="B7866" t="s">
        <v>16664</v>
      </c>
      <c r="C7866" t="s">
        <v>8499</v>
      </c>
    </row>
    <row r="7867" spans="1:3" x14ac:dyDescent="0.25">
      <c r="A7867" t="s">
        <v>7868</v>
      </c>
      <c r="B7867" t="s">
        <v>8523</v>
      </c>
      <c r="C7867" t="s">
        <v>16665</v>
      </c>
    </row>
    <row r="7868" spans="1:3" x14ac:dyDescent="0.25">
      <c r="A7868" t="s">
        <v>7869</v>
      </c>
      <c r="B7868" t="s">
        <v>16666</v>
      </c>
      <c r="C7868" t="s">
        <v>8459</v>
      </c>
    </row>
    <row r="7869" spans="1:3" x14ac:dyDescent="0.25">
      <c r="A7869" t="s">
        <v>7870</v>
      </c>
      <c r="B7869" t="s">
        <v>16667</v>
      </c>
      <c r="C7869" t="s">
        <v>8959</v>
      </c>
    </row>
    <row r="7870" spans="1:3" x14ac:dyDescent="0.25">
      <c r="A7870" t="s">
        <v>7871</v>
      </c>
      <c r="B7870" t="s">
        <v>16668</v>
      </c>
      <c r="C7870" t="s">
        <v>8411</v>
      </c>
    </row>
    <row r="7871" spans="1:3" x14ac:dyDescent="0.25">
      <c r="A7871" t="s">
        <v>7872</v>
      </c>
      <c r="B7871" t="s">
        <v>16669</v>
      </c>
      <c r="C7871" t="s">
        <v>16670</v>
      </c>
    </row>
    <row r="7872" spans="1:3" x14ac:dyDescent="0.25">
      <c r="A7872" t="s">
        <v>7873</v>
      </c>
      <c r="B7872" t="s">
        <v>16671</v>
      </c>
      <c r="C7872" t="s">
        <v>8344</v>
      </c>
    </row>
    <row r="7873" spans="1:3" x14ac:dyDescent="0.25">
      <c r="A7873" t="s">
        <v>7874</v>
      </c>
      <c r="B7873" t="s">
        <v>8349</v>
      </c>
      <c r="C7873" t="s">
        <v>16672</v>
      </c>
    </row>
    <row r="7874" spans="1:3" x14ac:dyDescent="0.25">
      <c r="A7874" t="s">
        <v>7875</v>
      </c>
      <c r="B7874" t="s">
        <v>8349</v>
      </c>
      <c r="C7874" t="s">
        <v>16673</v>
      </c>
    </row>
    <row r="7875" spans="1:3" x14ac:dyDescent="0.25">
      <c r="A7875" t="s">
        <v>7876</v>
      </c>
      <c r="B7875" t="s">
        <v>16674</v>
      </c>
      <c r="C7875" t="s">
        <v>8348</v>
      </c>
    </row>
    <row r="7876" spans="1:3" x14ac:dyDescent="0.25">
      <c r="A7876" t="s">
        <v>7877</v>
      </c>
      <c r="B7876" t="s">
        <v>16675</v>
      </c>
      <c r="C7876" t="s">
        <v>8411</v>
      </c>
    </row>
    <row r="7877" spans="1:3" x14ac:dyDescent="0.25">
      <c r="A7877" t="s">
        <v>7878</v>
      </c>
      <c r="B7877" t="s">
        <v>16676</v>
      </c>
      <c r="C7877" t="s">
        <v>16677</v>
      </c>
    </row>
    <row r="7878" spans="1:3" x14ac:dyDescent="0.25">
      <c r="A7878" t="s">
        <v>7879</v>
      </c>
      <c r="B7878" t="s">
        <v>16678</v>
      </c>
      <c r="C7878" t="s">
        <v>8342</v>
      </c>
    </row>
    <row r="7879" spans="1:3" x14ac:dyDescent="0.25">
      <c r="A7879" t="s">
        <v>7880</v>
      </c>
      <c r="B7879" t="s">
        <v>8523</v>
      </c>
      <c r="C7879" t="s">
        <v>16679</v>
      </c>
    </row>
    <row r="7880" spans="1:3" x14ac:dyDescent="0.25">
      <c r="A7880" t="s">
        <v>7881</v>
      </c>
      <c r="B7880" t="s">
        <v>8691</v>
      </c>
      <c r="C7880" t="s">
        <v>16680</v>
      </c>
    </row>
    <row r="7881" spans="1:3" x14ac:dyDescent="0.25">
      <c r="A7881" t="s">
        <v>7882</v>
      </c>
      <c r="B7881" t="s">
        <v>8440</v>
      </c>
      <c r="C7881" t="s">
        <v>16681</v>
      </c>
    </row>
    <row r="7882" spans="1:3" x14ac:dyDescent="0.25">
      <c r="A7882" t="s">
        <v>7883</v>
      </c>
      <c r="B7882" t="s">
        <v>16682</v>
      </c>
      <c r="C7882" t="s">
        <v>8346</v>
      </c>
    </row>
    <row r="7883" spans="1:3" x14ac:dyDescent="0.25">
      <c r="A7883" t="s">
        <v>7884</v>
      </c>
      <c r="B7883" t="s">
        <v>16683</v>
      </c>
      <c r="C7883" t="s">
        <v>8342</v>
      </c>
    </row>
    <row r="7884" spans="1:3" x14ac:dyDescent="0.25">
      <c r="A7884" t="s">
        <v>7885</v>
      </c>
      <c r="B7884" t="s">
        <v>16684</v>
      </c>
      <c r="C7884" t="s">
        <v>8457</v>
      </c>
    </row>
    <row r="7885" spans="1:3" x14ac:dyDescent="0.25">
      <c r="A7885" t="s">
        <v>7886</v>
      </c>
      <c r="B7885" t="s">
        <v>16685</v>
      </c>
      <c r="C7885" t="s">
        <v>8959</v>
      </c>
    </row>
    <row r="7886" spans="1:3" x14ac:dyDescent="0.25">
      <c r="A7886" t="s">
        <v>7887</v>
      </c>
      <c r="B7886" t="s">
        <v>16686</v>
      </c>
      <c r="C7886" t="s">
        <v>8499</v>
      </c>
    </row>
    <row r="7887" spans="1:3" x14ac:dyDescent="0.25">
      <c r="A7887" t="s">
        <v>7888</v>
      </c>
      <c r="B7887" t="s">
        <v>16687</v>
      </c>
      <c r="C7887" t="s">
        <v>16688</v>
      </c>
    </row>
    <row r="7888" spans="1:3" x14ac:dyDescent="0.25">
      <c r="A7888" t="s">
        <v>7889</v>
      </c>
      <c r="B7888" t="s">
        <v>8403</v>
      </c>
      <c r="C7888" t="s">
        <v>16689</v>
      </c>
    </row>
    <row r="7889" spans="1:3" x14ac:dyDescent="0.25">
      <c r="A7889" t="s">
        <v>7890</v>
      </c>
      <c r="B7889" t="s">
        <v>16690</v>
      </c>
      <c r="C7889" t="s">
        <v>8676</v>
      </c>
    </row>
    <row r="7890" spans="1:3" x14ac:dyDescent="0.25">
      <c r="A7890" t="s">
        <v>7891</v>
      </c>
      <c r="B7890" t="s">
        <v>16691</v>
      </c>
      <c r="C7890" t="s">
        <v>8406</v>
      </c>
    </row>
    <row r="7891" spans="1:3" x14ac:dyDescent="0.25">
      <c r="A7891" t="s">
        <v>7892</v>
      </c>
      <c r="B7891" t="s">
        <v>8349</v>
      </c>
      <c r="C7891" t="s">
        <v>16692</v>
      </c>
    </row>
    <row r="7892" spans="1:3" x14ac:dyDescent="0.25">
      <c r="A7892" t="s">
        <v>8192</v>
      </c>
      <c r="B7892" t="s">
        <v>16693</v>
      </c>
      <c r="C7892" t="s">
        <v>8411</v>
      </c>
    </row>
    <row r="7893" spans="1:3" x14ac:dyDescent="0.25">
      <c r="A7893" t="s">
        <v>7894</v>
      </c>
      <c r="B7893" t="s">
        <v>16694</v>
      </c>
      <c r="C7893" t="s">
        <v>8452</v>
      </c>
    </row>
    <row r="7894" spans="1:3" x14ac:dyDescent="0.25">
      <c r="A7894" t="s">
        <v>7895</v>
      </c>
      <c r="B7894" t="s">
        <v>16695</v>
      </c>
      <c r="C7894" t="s">
        <v>8342</v>
      </c>
    </row>
    <row r="7895" spans="1:3" x14ac:dyDescent="0.25">
      <c r="A7895" t="s">
        <v>7896</v>
      </c>
      <c r="B7895" t="s">
        <v>16696</v>
      </c>
      <c r="C7895" t="s">
        <v>8401</v>
      </c>
    </row>
    <row r="7896" spans="1:3" x14ac:dyDescent="0.25">
      <c r="A7896" t="s">
        <v>7897</v>
      </c>
      <c r="B7896" t="s">
        <v>8349</v>
      </c>
      <c r="C7896" t="s">
        <v>16697</v>
      </c>
    </row>
    <row r="7897" spans="1:3" x14ac:dyDescent="0.25">
      <c r="A7897" t="s">
        <v>7898</v>
      </c>
      <c r="B7897" t="s">
        <v>16698</v>
      </c>
      <c r="C7897" t="s">
        <v>8342</v>
      </c>
    </row>
    <row r="7898" spans="1:3" x14ac:dyDescent="0.25">
      <c r="A7898" t="s">
        <v>7899</v>
      </c>
      <c r="B7898" t="s">
        <v>16699</v>
      </c>
      <c r="C7898" t="s">
        <v>8452</v>
      </c>
    </row>
    <row r="7899" spans="1:3" x14ac:dyDescent="0.25">
      <c r="A7899" t="s">
        <v>7900</v>
      </c>
      <c r="B7899" t="s">
        <v>16700</v>
      </c>
      <c r="C7899" t="s">
        <v>8457</v>
      </c>
    </row>
    <row r="7900" spans="1:3" x14ac:dyDescent="0.25">
      <c r="A7900" t="s">
        <v>155</v>
      </c>
      <c r="B7900" t="s">
        <v>16701</v>
      </c>
      <c r="C7900" t="s">
        <v>8379</v>
      </c>
    </row>
    <row r="7901" spans="1:3" x14ac:dyDescent="0.25">
      <c r="A7901" t="s">
        <v>7901</v>
      </c>
      <c r="B7901" t="s">
        <v>16702</v>
      </c>
      <c r="C7901" t="s">
        <v>8365</v>
      </c>
    </row>
    <row r="7902" spans="1:3" x14ac:dyDescent="0.25">
      <c r="A7902" t="s">
        <v>312</v>
      </c>
      <c r="B7902" t="s">
        <v>16703</v>
      </c>
      <c r="C7902" t="s">
        <v>8379</v>
      </c>
    </row>
  </sheetData>
  <autoFilter ref="A1:C7902" xr:uid="{00000000-0001-0000-0100-000000000000}"/>
  <conditionalFormatting sqref="A1:A1048576">
    <cfRule type="duplicateValues" dxfId="38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topLeftCell="A7857" workbookViewId="0">
      <selection sqref="A1:A1048576"/>
    </sheetView>
  </sheetViews>
  <sheetFormatPr defaultRowHeight="13.2" x14ac:dyDescent="0.25"/>
  <cols>
    <col min="1" max="1" width="67.21875" bestFit="1" customWidth="1"/>
    <col min="2" max="2" width="8" bestFit="1" customWidth="1"/>
  </cols>
  <sheetData>
    <row r="1" spans="1:2" x14ac:dyDescent="0.25">
      <c r="A1" t="s">
        <v>5</v>
      </c>
      <c r="B1" t="s">
        <v>7902</v>
      </c>
    </row>
    <row r="2" spans="1:2" x14ac:dyDescent="0.25">
      <c r="A2" t="s">
        <v>411</v>
      </c>
      <c r="B2">
        <v>18</v>
      </c>
    </row>
    <row r="3" spans="1:2" x14ac:dyDescent="0.25">
      <c r="A3" t="s">
        <v>412</v>
      </c>
      <c r="B3">
        <v>1</v>
      </c>
    </row>
    <row r="4" spans="1:2" x14ac:dyDescent="0.25">
      <c r="A4" t="s">
        <v>413</v>
      </c>
      <c r="B4">
        <v>3</v>
      </c>
    </row>
    <row r="5" spans="1:2" x14ac:dyDescent="0.25">
      <c r="A5" t="s">
        <v>414</v>
      </c>
      <c r="B5">
        <v>9</v>
      </c>
    </row>
    <row r="6" spans="1:2" x14ac:dyDescent="0.25">
      <c r="A6" t="s">
        <v>415</v>
      </c>
      <c r="B6">
        <v>3</v>
      </c>
    </row>
    <row r="7" spans="1:2" x14ac:dyDescent="0.25">
      <c r="A7" t="s">
        <v>416</v>
      </c>
      <c r="B7">
        <v>1</v>
      </c>
    </row>
    <row r="8" spans="1:2" x14ac:dyDescent="0.25">
      <c r="A8" t="s">
        <v>417</v>
      </c>
      <c r="B8">
        <v>24</v>
      </c>
    </row>
    <row r="9" spans="1:2" x14ac:dyDescent="0.25">
      <c r="A9" t="s">
        <v>418</v>
      </c>
      <c r="B9">
        <v>5</v>
      </c>
    </row>
    <row r="10" spans="1:2" x14ac:dyDescent="0.25">
      <c r="A10" t="s">
        <v>419</v>
      </c>
      <c r="B10">
        <v>3</v>
      </c>
    </row>
    <row r="11" spans="1:2" x14ac:dyDescent="0.25">
      <c r="A11" t="s">
        <v>420</v>
      </c>
      <c r="B11">
        <v>8</v>
      </c>
    </row>
    <row r="12" spans="1:2" x14ac:dyDescent="0.25">
      <c r="A12" t="s">
        <v>421</v>
      </c>
      <c r="B12">
        <v>3</v>
      </c>
    </row>
    <row r="13" spans="1:2" x14ac:dyDescent="0.25">
      <c r="A13" t="s">
        <v>422</v>
      </c>
      <c r="B13">
        <v>1</v>
      </c>
    </row>
    <row r="14" spans="1:2" x14ac:dyDescent="0.25">
      <c r="A14" t="s">
        <v>423</v>
      </c>
      <c r="B14">
        <v>3</v>
      </c>
    </row>
    <row r="15" spans="1:2" x14ac:dyDescent="0.25">
      <c r="A15" t="s">
        <v>424</v>
      </c>
      <c r="B15">
        <v>1</v>
      </c>
    </row>
    <row r="16" spans="1:2" x14ac:dyDescent="0.25">
      <c r="A16" t="s">
        <v>425</v>
      </c>
      <c r="B16">
        <v>1</v>
      </c>
    </row>
    <row r="17" spans="1:2" x14ac:dyDescent="0.25">
      <c r="A17" t="s">
        <v>426</v>
      </c>
      <c r="B17">
        <v>4</v>
      </c>
    </row>
    <row r="18" spans="1:2" x14ac:dyDescent="0.25">
      <c r="A18" t="s">
        <v>427</v>
      </c>
      <c r="B18">
        <v>3</v>
      </c>
    </row>
    <row r="19" spans="1:2" x14ac:dyDescent="0.25">
      <c r="A19" t="s">
        <v>428</v>
      </c>
      <c r="B19">
        <v>56</v>
      </c>
    </row>
    <row r="20" spans="1:2" x14ac:dyDescent="0.25">
      <c r="A20" t="s">
        <v>429</v>
      </c>
      <c r="B20">
        <v>3</v>
      </c>
    </row>
    <row r="21" spans="1:2" x14ac:dyDescent="0.25">
      <c r="A21" t="s">
        <v>430</v>
      </c>
      <c r="B21">
        <v>20</v>
      </c>
    </row>
    <row r="22" spans="1:2" x14ac:dyDescent="0.25">
      <c r="A22" t="s">
        <v>431</v>
      </c>
      <c r="B22">
        <v>25</v>
      </c>
    </row>
    <row r="23" spans="1:2" x14ac:dyDescent="0.25">
      <c r="A23" t="s">
        <v>432</v>
      </c>
      <c r="B23">
        <v>16</v>
      </c>
    </row>
    <row r="24" spans="1:2" x14ac:dyDescent="0.25">
      <c r="A24" t="s">
        <v>433</v>
      </c>
      <c r="B24">
        <v>56</v>
      </c>
    </row>
    <row r="25" spans="1:2" x14ac:dyDescent="0.25">
      <c r="A25" t="s">
        <v>434</v>
      </c>
      <c r="B25">
        <v>2</v>
      </c>
    </row>
    <row r="26" spans="1:2" x14ac:dyDescent="0.25">
      <c r="A26" t="s">
        <v>7</v>
      </c>
      <c r="B26">
        <v>2</v>
      </c>
    </row>
    <row r="27" spans="1:2" x14ac:dyDescent="0.25">
      <c r="A27" t="s">
        <v>435</v>
      </c>
      <c r="B27">
        <v>2</v>
      </c>
    </row>
    <row r="28" spans="1:2" x14ac:dyDescent="0.25">
      <c r="A28" t="s">
        <v>436</v>
      </c>
      <c r="B28">
        <v>4</v>
      </c>
    </row>
    <row r="29" spans="1:2" x14ac:dyDescent="0.25">
      <c r="A29" t="s">
        <v>437</v>
      </c>
      <c r="B29">
        <v>2</v>
      </c>
    </row>
    <row r="30" spans="1:2" x14ac:dyDescent="0.25">
      <c r="A30" t="s">
        <v>438</v>
      </c>
      <c r="B30">
        <v>3</v>
      </c>
    </row>
    <row r="31" spans="1:2" x14ac:dyDescent="0.25">
      <c r="A31" t="s">
        <v>439</v>
      </c>
      <c r="B31">
        <v>6</v>
      </c>
    </row>
    <row r="32" spans="1:2" x14ac:dyDescent="0.25">
      <c r="A32" t="s">
        <v>8</v>
      </c>
      <c r="B32">
        <v>3</v>
      </c>
    </row>
    <row r="33" spans="1:2" x14ac:dyDescent="0.25">
      <c r="A33" t="s">
        <v>264</v>
      </c>
      <c r="B33">
        <v>4</v>
      </c>
    </row>
    <row r="34" spans="1:2" x14ac:dyDescent="0.25">
      <c r="A34" t="s">
        <v>440</v>
      </c>
      <c r="B34">
        <v>5</v>
      </c>
    </row>
    <row r="35" spans="1:2" x14ac:dyDescent="0.25">
      <c r="A35" t="s">
        <v>441</v>
      </c>
      <c r="B35">
        <v>4</v>
      </c>
    </row>
    <row r="36" spans="1:2" x14ac:dyDescent="0.25">
      <c r="A36" t="s">
        <v>442</v>
      </c>
      <c r="B36">
        <v>1</v>
      </c>
    </row>
    <row r="37" spans="1:2" x14ac:dyDescent="0.25">
      <c r="A37" t="s">
        <v>444</v>
      </c>
      <c r="B37">
        <v>20</v>
      </c>
    </row>
    <row r="38" spans="1:2" x14ac:dyDescent="0.25">
      <c r="A38" t="s">
        <v>443</v>
      </c>
      <c r="B38">
        <v>1</v>
      </c>
    </row>
    <row r="39" spans="1:2" x14ac:dyDescent="0.25">
      <c r="A39" t="s">
        <v>445</v>
      </c>
      <c r="B39">
        <v>3</v>
      </c>
    </row>
    <row r="40" spans="1:2" x14ac:dyDescent="0.25">
      <c r="A40" t="s">
        <v>446</v>
      </c>
      <c r="B40">
        <v>3</v>
      </c>
    </row>
    <row r="41" spans="1:2" x14ac:dyDescent="0.25">
      <c r="A41" t="s">
        <v>447</v>
      </c>
      <c r="B41">
        <v>5</v>
      </c>
    </row>
    <row r="42" spans="1:2" x14ac:dyDescent="0.25">
      <c r="A42" t="s">
        <v>448</v>
      </c>
      <c r="B42">
        <v>24</v>
      </c>
    </row>
    <row r="43" spans="1:2" x14ac:dyDescent="0.25">
      <c r="A43" t="s">
        <v>9</v>
      </c>
      <c r="B43">
        <v>35</v>
      </c>
    </row>
    <row r="44" spans="1:2" x14ac:dyDescent="0.25">
      <c r="A44" t="s">
        <v>449</v>
      </c>
      <c r="B44">
        <v>2</v>
      </c>
    </row>
    <row r="45" spans="1:2" x14ac:dyDescent="0.25">
      <c r="A45" t="s">
        <v>450</v>
      </c>
      <c r="B45">
        <v>16</v>
      </c>
    </row>
    <row r="46" spans="1:2" x14ac:dyDescent="0.25">
      <c r="A46" t="s">
        <v>451</v>
      </c>
      <c r="B46">
        <v>37</v>
      </c>
    </row>
    <row r="47" spans="1:2" x14ac:dyDescent="0.25">
      <c r="A47" t="s">
        <v>452</v>
      </c>
      <c r="B47">
        <v>2</v>
      </c>
    </row>
    <row r="48" spans="1:2" x14ac:dyDescent="0.25">
      <c r="A48" t="s">
        <v>453</v>
      </c>
      <c r="B48">
        <v>1</v>
      </c>
    </row>
    <row r="49" spans="1:2" x14ac:dyDescent="0.25">
      <c r="A49" t="s">
        <v>454</v>
      </c>
      <c r="B49">
        <v>25</v>
      </c>
    </row>
    <row r="50" spans="1:2" x14ac:dyDescent="0.25">
      <c r="A50" t="s">
        <v>455</v>
      </c>
      <c r="B50">
        <v>6</v>
      </c>
    </row>
    <row r="51" spans="1:2" x14ac:dyDescent="0.25">
      <c r="A51" t="s">
        <v>456</v>
      </c>
      <c r="B51">
        <v>2</v>
      </c>
    </row>
    <row r="52" spans="1:2" x14ac:dyDescent="0.25">
      <c r="A52" t="s">
        <v>457</v>
      </c>
      <c r="B52">
        <v>2</v>
      </c>
    </row>
    <row r="53" spans="1:2" x14ac:dyDescent="0.25">
      <c r="A53" t="s">
        <v>458</v>
      </c>
      <c r="B53">
        <v>54</v>
      </c>
    </row>
    <row r="54" spans="1:2" x14ac:dyDescent="0.25">
      <c r="A54" t="s">
        <v>313</v>
      </c>
      <c r="B54">
        <v>3</v>
      </c>
    </row>
    <row r="55" spans="1:2" x14ac:dyDescent="0.25">
      <c r="A55" t="s">
        <v>459</v>
      </c>
      <c r="B55">
        <v>2</v>
      </c>
    </row>
    <row r="56" spans="1:2" x14ac:dyDescent="0.25">
      <c r="A56" t="s">
        <v>460</v>
      </c>
      <c r="B56">
        <v>8</v>
      </c>
    </row>
    <row r="57" spans="1:2" x14ac:dyDescent="0.25">
      <c r="A57" t="s">
        <v>461</v>
      </c>
      <c r="B57">
        <v>2</v>
      </c>
    </row>
    <row r="58" spans="1:2" x14ac:dyDescent="0.25">
      <c r="A58" t="s">
        <v>462</v>
      </c>
      <c r="B58">
        <v>12</v>
      </c>
    </row>
    <row r="59" spans="1:2" x14ac:dyDescent="0.25">
      <c r="A59" t="s">
        <v>463</v>
      </c>
      <c r="B59">
        <v>15</v>
      </c>
    </row>
    <row r="60" spans="1:2" x14ac:dyDescent="0.25">
      <c r="A60" t="s">
        <v>464</v>
      </c>
      <c r="B60">
        <v>2</v>
      </c>
    </row>
    <row r="61" spans="1:2" x14ac:dyDescent="0.25">
      <c r="A61" t="s">
        <v>465</v>
      </c>
      <c r="B61">
        <v>3</v>
      </c>
    </row>
    <row r="62" spans="1:2" x14ac:dyDescent="0.25">
      <c r="A62" t="s">
        <v>466</v>
      </c>
      <c r="B62">
        <v>3</v>
      </c>
    </row>
    <row r="63" spans="1:2" x14ac:dyDescent="0.25">
      <c r="A63" t="s">
        <v>467</v>
      </c>
      <c r="B63">
        <v>3</v>
      </c>
    </row>
    <row r="64" spans="1:2" x14ac:dyDescent="0.25">
      <c r="A64" t="s">
        <v>468</v>
      </c>
      <c r="B64">
        <v>3</v>
      </c>
    </row>
    <row r="65" spans="1:2" x14ac:dyDescent="0.25">
      <c r="A65" t="s">
        <v>314</v>
      </c>
      <c r="B65">
        <v>1</v>
      </c>
    </row>
    <row r="66" spans="1:2" x14ac:dyDescent="0.25">
      <c r="A66" t="s">
        <v>469</v>
      </c>
      <c r="B66">
        <v>8</v>
      </c>
    </row>
    <row r="67" spans="1:2" x14ac:dyDescent="0.25">
      <c r="A67" t="s">
        <v>470</v>
      </c>
      <c r="B67">
        <v>2</v>
      </c>
    </row>
    <row r="68" spans="1:2" x14ac:dyDescent="0.25">
      <c r="A68" t="s">
        <v>471</v>
      </c>
      <c r="B68">
        <v>4</v>
      </c>
    </row>
    <row r="69" spans="1:2" x14ac:dyDescent="0.25">
      <c r="A69" t="s">
        <v>472</v>
      </c>
      <c r="B69">
        <v>2</v>
      </c>
    </row>
    <row r="70" spans="1:2" x14ac:dyDescent="0.25">
      <c r="A70" t="s">
        <v>473</v>
      </c>
      <c r="B70">
        <v>1</v>
      </c>
    </row>
    <row r="71" spans="1:2" x14ac:dyDescent="0.25">
      <c r="A71" t="s">
        <v>474</v>
      </c>
      <c r="B71">
        <v>13</v>
      </c>
    </row>
    <row r="72" spans="1:2" x14ac:dyDescent="0.25">
      <c r="A72" t="s">
        <v>475</v>
      </c>
      <c r="B72">
        <v>2</v>
      </c>
    </row>
    <row r="73" spans="1:2" x14ac:dyDescent="0.25">
      <c r="A73" t="s">
        <v>476</v>
      </c>
      <c r="B73">
        <v>55</v>
      </c>
    </row>
    <row r="74" spans="1:2" x14ac:dyDescent="0.25">
      <c r="A74" t="s">
        <v>477</v>
      </c>
      <c r="B74">
        <v>21</v>
      </c>
    </row>
    <row r="75" spans="1:2" x14ac:dyDescent="0.25">
      <c r="A75" t="s">
        <v>478</v>
      </c>
      <c r="B75">
        <v>4</v>
      </c>
    </row>
    <row r="76" spans="1:2" x14ac:dyDescent="0.25">
      <c r="A76" t="s">
        <v>479</v>
      </c>
      <c r="B76">
        <v>2</v>
      </c>
    </row>
    <row r="77" spans="1:2" x14ac:dyDescent="0.25">
      <c r="A77" t="s">
        <v>480</v>
      </c>
      <c r="B77">
        <v>2</v>
      </c>
    </row>
    <row r="78" spans="1:2" x14ac:dyDescent="0.25">
      <c r="A78" t="s">
        <v>481</v>
      </c>
      <c r="B78">
        <v>1</v>
      </c>
    </row>
    <row r="79" spans="1:2" x14ac:dyDescent="0.25">
      <c r="A79" t="s">
        <v>482</v>
      </c>
      <c r="B79">
        <v>7</v>
      </c>
    </row>
    <row r="80" spans="1:2" x14ac:dyDescent="0.25">
      <c r="A80" t="s">
        <v>483</v>
      </c>
      <c r="B80">
        <v>2</v>
      </c>
    </row>
    <row r="81" spans="1:2" x14ac:dyDescent="0.25">
      <c r="A81" t="s">
        <v>10</v>
      </c>
      <c r="B81">
        <v>3</v>
      </c>
    </row>
    <row r="82" spans="1:2" x14ac:dyDescent="0.25">
      <c r="A82" t="s">
        <v>484</v>
      </c>
      <c r="B82">
        <v>2</v>
      </c>
    </row>
    <row r="83" spans="1:2" x14ac:dyDescent="0.25">
      <c r="A83" t="s">
        <v>485</v>
      </c>
      <c r="B83">
        <v>4</v>
      </c>
    </row>
    <row r="84" spans="1:2" x14ac:dyDescent="0.25">
      <c r="A84" t="s">
        <v>11</v>
      </c>
      <c r="B84">
        <v>1</v>
      </c>
    </row>
    <row r="85" spans="1:2" x14ac:dyDescent="0.25">
      <c r="A85" t="s">
        <v>486</v>
      </c>
      <c r="B85">
        <v>2</v>
      </c>
    </row>
    <row r="86" spans="1:2" x14ac:dyDescent="0.25">
      <c r="A86" t="s">
        <v>487</v>
      </c>
      <c r="B86">
        <v>1</v>
      </c>
    </row>
    <row r="87" spans="1:2" x14ac:dyDescent="0.25">
      <c r="A87" t="s">
        <v>488</v>
      </c>
      <c r="B87">
        <v>3</v>
      </c>
    </row>
    <row r="88" spans="1:2" x14ac:dyDescent="0.25">
      <c r="A88" t="s">
        <v>489</v>
      </c>
      <c r="B88">
        <v>9</v>
      </c>
    </row>
    <row r="89" spans="1:2" x14ac:dyDescent="0.25">
      <c r="A89" t="s">
        <v>490</v>
      </c>
      <c r="B89">
        <v>1</v>
      </c>
    </row>
    <row r="90" spans="1:2" x14ac:dyDescent="0.25">
      <c r="A90" t="s">
        <v>491</v>
      </c>
      <c r="B90">
        <v>3</v>
      </c>
    </row>
    <row r="91" spans="1:2" x14ac:dyDescent="0.25">
      <c r="A91" t="s">
        <v>492</v>
      </c>
      <c r="B91">
        <v>1</v>
      </c>
    </row>
    <row r="92" spans="1:2" x14ac:dyDescent="0.25">
      <c r="A92" t="s">
        <v>493</v>
      </c>
      <c r="B92">
        <v>7</v>
      </c>
    </row>
    <row r="93" spans="1:2" x14ac:dyDescent="0.25">
      <c r="A93" t="s">
        <v>495</v>
      </c>
      <c r="B93">
        <v>2</v>
      </c>
    </row>
    <row r="94" spans="1:2" x14ac:dyDescent="0.25">
      <c r="A94" t="s">
        <v>494</v>
      </c>
      <c r="B94">
        <v>1</v>
      </c>
    </row>
    <row r="95" spans="1:2" x14ac:dyDescent="0.25">
      <c r="A95" t="s">
        <v>496</v>
      </c>
      <c r="B95">
        <v>1</v>
      </c>
    </row>
    <row r="96" spans="1:2" x14ac:dyDescent="0.25">
      <c r="A96" t="s">
        <v>497</v>
      </c>
      <c r="B96">
        <v>2</v>
      </c>
    </row>
    <row r="97" spans="1:2" x14ac:dyDescent="0.25">
      <c r="A97" t="s">
        <v>498</v>
      </c>
      <c r="B97">
        <v>4</v>
      </c>
    </row>
    <row r="98" spans="1:2" x14ac:dyDescent="0.25">
      <c r="A98" t="s">
        <v>499</v>
      </c>
      <c r="B98">
        <v>3</v>
      </c>
    </row>
    <row r="99" spans="1:2" x14ac:dyDescent="0.25">
      <c r="A99" t="s">
        <v>500</v>
      </c>
      <c r="B99">
        <v>11</v>
      </c>
    </row>
    <row r="100" spans="1:2" x14ac:dyDescent="0.25">
      <c r="A100" t="s">
        <v>501</v>
      </c>
      <c r="B100">
        <v>23</v>
      </c>
    </row>
    <row r="101" spans="1:2" x14ac:dyDescent="0.25">
      <c r="A101" t="s">
        <v>502</v>
      </c>
      <c r="B101">
        <v>31</v>
      </c>
    </row>
    <row r="102" spans="1:2" x14ac:dyDescent="0.25">
      <c r="A102" t="s">
        <v>503</v>
      </c>
      <c r="B102">
        <v>12</v>
      </c>
    </row>
    <row r="103" spans="1:2" x14ac:dyDescent="0.25">
      <c r="A103" t="s">
        <v>504</v>
      </c>
      <c r="B103">
        <v>1</v>
      </c>
    </row>
    <row r="104" spans="1:2" x14ac:dyDescent="0.25">
      <c r="A104" t="s">
        <v>505</v>
      </c>
      <c r="B104">
        <v>4</v>
      </c>
    </row>
    <row r="105" spans="1:2" x14ac:dyDescent="0.25">
      <c r="A105" t="s">
        <v>506</v>
      </c>
      <c r="B105">
        <v>6</v>
      </c>
    </row>
    <row r="106" spans="1:2" x14ac:dyDescent="0.25">
      <c r="A106" t="s">
        <v>507</v>
      </c>
      <c r="B106">
        <v>2</v>
      </c>
    </row>
    <row r="107" spans="1:2" x14ac:dyDescent="0.25">
      <c r="A107" t="s">
        <v>508</v>
      </c>
      <c r="B107">
        <v>34</v>
      </c>
    </row>
    <row r="108" spans="1:2" x14ac:dyDescent="0.25">
      <c r="A108" t="s">
        <v>509</v>
      </c>
      <c r="B108">
        <v>5</v>
      </c>
    </row>
    <row r="109" spans="1:2" x14ac:dyDescent="0.25">
      <c r="A109" t="s">
        <v>510</v>
      </c>
      <c r="B109">
        <v>1</v>
      </c>
    </row>
    <row r="110" spans="1:2" x14ac:dyDescent="0.25">
      <c r="A110" t="s">
        <v>511</v>
      </c>
      <c r="B110">
        <v>1</v>
      </c>
    </row>
    <row r="111" spans="1:2" x14ac:dyDescent="0.25">
      <c r="A111" t="s">
        <v>512</v>
      </c>
      <c r="B111">
        <v>4</v>
      </c>
    </row>
    <row r="112" spans="1:2" x14ac:dyDescent="0.25">
      <c r="A112" t="s">
        <v>513</v>
      </c>
      <c r="B112">
        <v>1</v>
      </c>
    </row>
    <row r="113" spans="1:2" x14ac:dyDescent="0.25">
      <c r="A113" t="s">
        <v>514</v>
      </c>
      <c r="B113">
        <v>4</v>
      </c>
    </row>
    <row r="114" spans="1:2" x14ac:dyDescent="0.25">
      <c r="A114" t="s">
        <v>515</v>
      </c>
      <c r="B114">
        <v>1</v>
      </c>
    </row>
    <row r="115" spans="1:2" x14ac:dyDescent="0.25">
      <c r="A115" t="s">
        <v>516</v>
      </c>
      <c r="B115">
        <v>6</v>
      </c>
    </row>
    <row r="116" spans="1:2" x14ac:dyDescent="0.25">
      <c r="A116" t="s">
        <v>517</v>
      </c>
      <c r="B116">
        <v>22</v>
      </c>
    </row>
    <row r="117" spans="1:2" x14ac:dyDescent="0.25">
      <c r="A117" t="s">
        <v>518</v>
      </c>
      <c r="B117">
        <v>1</v>
      </c>
    </row>
    <row r="118" spans="1:2" x14ac:dyDescent="0.25">
      <c r="A118" t="s">
        <v>519</v>
      </c>
      <c r="B118">
        <v>9</v>
      </c>
    </row>
    <row r="119" spans="1:2" x14ac:dyDescent="0.25">
      <c r="A119" t="s">
        <v>520</v>
      </c>
      <c r="B119">
        <v>2</v>
      </c>
    </row>
    <row r="120" spans="1:2" x14ac:dyDescent="0.25">
      <c r="A120" t="s">
        <v>521</v>
      </c>
      <c r="B120">
        <v>4</v>
      </c>
    </row>
    <row r="121" spans="1:2" x14ac:dyDescent="0.25">
      <c r="A121" t="s">
        <v>522</v>
      </c>
      <c r="B121">
        <v>2</v>
      </c>
    </row>
    <row r="122" spans="1:2" x14ac:dyDescent="0.25">
      <c r="A122" t="s">
        <v>157</v>
      </c>
      <c r="B122">
        <v>2</v>
      </c>
    </row>
    <row r="123" spans="1:2" x14ac:dyDescent="0.25">
      <c r="A123" t="s">
        <v>523</v>
      </c>
      <c r="B123">
        <v>1</v>
      </c>
    </row>
    <row r="124" spans="1:2" x14ac:dyDescent="0.25">
      <c r="A124" t="s">
        <v>524</v>
      </c>
      <c r="B124">
        <v>2</v>
      </c>
    </row>
    <row r="125" spans="1:2" x14ac:dyDescent="0.25">
      <c r="A125" t="s">
        <v>525</v>
      </c>
      <c r="B125">
        <v>5</v>
      </c>
    </row>
    <row r="126" spans="1:2" x14ac:dyDescent="0.25">
      <c r="A126" t="s">
        <v>12</v>
      </c>
      <c r="B126">
        <v>2</v>
      </c>
    </row>
    <row r="127" spans="1:2" x14ac:dyDescent="0.25">
      <c r="A127" t="s">
        <v>526</v>
      </c>
      <c r="B127">
        <v>19</v>
      </c>
    </row>
    <row r="128" spans="1:2" x14ac:dyDescent="0.25">
      <c r="A128" t="s">
        <v>527</v>
      </c>
      <c r="B128">
        <v>8</v>
      </c>
    </row>
    <row r="129" spans="1:2" x14ac:dyDescent="0.25">
      <c r="A129" t="s">
        <v>528</v>
      </c>
      <c r="B129">
        <v>17</v>
      </c>
    </row>
    <row r="130" spans="1:2" x14ac:dyDescent="0.25">
      <c r="A130" t="s">
        <v>529</v>
      </c>
      <c r="B130">
        <v>2</v>
      </c>
    </row>
    <row r="131" spans="1:2" x14ac:dyDescent="0.25">
      <c r="A131" t="s">
        <v>530</v>
      </c>
      <c r="B131">
        <v>11</v>
      </c>
    </row>
    <row r="132" spans="1:2" x14ac:dyDescent="0.25">
      <c r="A132" t="s">
        <v>531</v>
      </c>
      <c r="B132">
        <v>5</v>
      </c>
    </row>
    <row r="133" spans="1:2" x14ac:dyDescent="0.25">
      <c r="A133" t="s">
        <v>532</v>
      </c>
      <c r="B133">
        <v>5</v>
      </c>
    </row>
    <row r="134" spans="1:2" x14ac:dyDescent="0.25">
      <c r="A134" t="s">
        <v>533</v>
      </c>
      <c r="B134">
        <v>1</v>
      </c>
    </row>
    <row r="135" spans="1:2" x14ac:dyDescent="0.25">
      <c r="A135" t="s">
        <v>534</v>
      </c>
      <c r="B135">
        <v>3</v>
      </c>
    </row>
    <row r="136" spans="1:2" x14ac:dyDescent="0.25">
      <c r="A136" t="s">
        <v>535</v>
      </c>
      <c r="B136">
        <v>1</v>
      </c>
    </row>
    <row r="137" spans="1:2" x14ac:dyDescent="0.25">
      <c r="A137" t="s">
        <v>536</v>
      </c>
      <c r="B137">
        <v>3</v>
      </c>
    </row>
    <row r="138" spans="1:2" x14ac:dyDescent="0.25">
      <c r="A138" t="s">
        <v>537</v>
      </c>
      <c r="B138">
        <v>41</v>
      </c>
    </row>
    <row r="139" spans="1:2" x14ac:dyDescent="0.25">
      <c r="A139" t="s">
        <v>538</v>
      </c>
      <c r="B139">
        <v>3</v>
      </c>
    </row>
    <row r="140" spans="1:2" x14ac:dyDescent="0.25">
      <c r="A140" t="s">
        <v>539</v>
      </c>
      <c r="B140">
        <v>3</v>
      </c>
    </row>
    <row r="141" spans="1:2" x14ac:dyDescent="0.25">
      <c r="A141" t="s">
        <v>540</v>
      </c>
      <c r="B141">
        <v>2</v>
      </c>
    </row>
    <row r="142" spans="1:2" x14ac:dyDescent="0.25">
      <c r="A142" t="s">
        <v>541</v>
      </c>
      <c r="B142">
        <v>3</v>
      </c>
    </row>
    <row r="143" spans="1:2" x14ac:dyDescent="0.25">
      <c r="A143" t="s">
        <v>542</v>
      </c>
      <c r="B143">
        <v>93</v>
      </c>
    </row>
    <row r="144" spans="1:2" x14ac:dyDescent="0.25">
      <c r="A144" t="s">
        <v>13</v>
      </c>
      <c r="B144">
        <v>1</v>
      </c>
    </row>
    <row r="145" spans="1:2" x14ac:dyDescent="0.25">
      <c r="A145" t="s">
        <v>543</v>
      </c>
      <c r="B145">
        <v>5</v>
      </c>
    </row>
    <row r="146" spans="1:2" x14ac:dyDescent="0.25">
      <c r="A146" t="s">
        <v>544</v>
      </c>
      <c r="B146">
        <v>7</v>
      </c>
    </row>
    <row r="147" spans="1:2" x14ac:dyDescent="0.25">
      <c r="A147" t="s">
        <v>545</v>
      </c>
      <c r="B147">
        <v>5</v>
      </c>
    </row>
    <row r="148" spans="1:2" x14ac:dyDescent="0.25">
      <c r="A148" t="s">
        <v>546</v>
      </c>
      <c r="B148">
        <v>2</v>
      </c>
    </row>
    <row r="149" spans="1:2" x14ac:dyDescent="0.25">
      <c r="A149" t="s">
        <v>547</v>
      </c>
      <c r="B149">
        <v>1</v>
      </c>
    </row>
    <row r="150" spans="1:2" x14ac:dyDescent="0.25">
      <c r="A150" t="s">
        <v>548</v>
      </c>
      <c r="B150">
        <v>2</v>
      </c>
    </row>
    <row r="151" spans="1:2" x14ac:dyDescent="0.25">
      <c r="A151" t="s">
        <v>549</v>
      </c>
      <c r="B151">
        <v>1</v>
      </c>
    </row>
    <row r="152" spans="1:2" x14ac:dyDescent="0.25">
      <c r="A152" t="s">
        <v>550</v>
      </c>
      <c r="B152">
        <v>12</v>
      </c>
    </row>
    <row r="153" spans="1:2" x14ac:dyDescent="0.25">
      <c r="A153" t="s">
        <v>551</v>
      </c>
      <c r="B153">
        <v>52</v>
      </c>
    </row>
    <row r="154" spans="1:2" x14ac:dyDescent="0.25">
      <c r="A154" t="s">
        <v>552</v>
      </c>
      <c r="B154">
        <v>1</v>
      </c>
    </row>
    <row r="155" spans="1:2" x14ac:dyDescent="0.25">
      <c r="A155" t="s">
        <v>553</v>
      </c>
      <c r="B155">
        <v>1</v>
      </c>
    </row>
    <row r="156" spans="1:2" x14ac:dyDescent="0.25">
      <c r="A156" t="s">
        <v>554</v>
      </c>
      <c r="B156">
        <v>2</v>
      </c>
    </row>
    <row r="157" spans="1:2" x14ac:dyDescent="0.25">
      <c r="A157" t="s">
        <v>555</v>
      </c>
      <c r="B157">
        <v>5</v>
      </c>
    </row>
    <row r="158" spans="1:2" x14ac:dyDescent="0.25">
      <c r="A158" t="s">
        <v>556</v>
      </c>
      <c r="B158">
        <v>2</v>
      </c>
    </row>
    <row r="159" spans="1:2" x14ac:dyDescent="0.25">
      <c r="A159" t="s">
        <v>557</v>
      </c>
      <c r="B159">
        <v>1</v>
      </c>
    </row>
    <row r="160" spans="1:2" x14ac:dyDescent="0.25">
      <c r="A160" t="s">
        <v>558</v>
      </c>
      <c r="B160">
        <v>2</v>
      </c>
    </row>
    <row r="161" spans="1:2" x14ac:dyDescent="0.25">
      <c r="A161" t="s">
        <v>559</v>
      </c>
      <c r="B161">
        <v>8</v>
      </c>
    </row>
    <row r="162" spans="1:2" x14ac:dyDescent="0.25">
      <c r="A162" t="s">
        <v>560</v>
      </c>
      <c r="B162">
        <v>4</v>
      </c>
    </row>
    <row r="163" spans="1:2" x14ac:dyDescent="0.25">
      <c r="A163" t="s">
        <v>561</v>
      </c>
      <c r="B163">
        <v>2</v>
      </c>
    </row>
    <row r="164" spans="1:2" x14ac:dyDescent="0.25">
      <c r="A164" t="s">
        <v>562</v>
      </c>
      <c r="B164">
        <v>1</v>
      </c>
    </row>
    <row r="165" spans="1:2" x14ac:dyDescent="0.25">
      <c r="A165" t="s">
        <v>563</v>
      </c>
      <c r="B165">
        <v>2</v>
      </c>
    </row>
    <row r="166" spans="1:2" x14ac:dyDescent="0.25">
      <c r="A166" t="s">
        <v>564</v>
      </c>
      <c r="B166">
        <v>1</v>
      </c>
    </row>
    <row r="167" spans="1:2" x14ac:dyDescent="0.25">
      <c r="A167" t="s">
        <v>565</v>
      </c>
      <c r="B167">
        <v>3</v>
      </c>
    </row>
    <row r="168" spans="1:2" x14ac:dyDescent="0.25">
      <c r="A168" t="s">
        <v>566</v>
      </c>
      <c r="B168">
        <v>7</v>
      </c>
    </row>
    <row r="169" spans="1:2" x14ac:dyDescent="0.25">
      <c r="A169" t="s">
        <v>567</v>
      </c>
      <c r="B169">
        <v>4</v>
      </c>
    </row>
    <row r="170" spans="1:2" x14ac:dyDescent="0.25">
      <c r="A170" t="s">
        <v>568</v>
      </c>
      <c r="B170">
        <v>2</v>
      </c>
    </row>
    <row r="171" spans="1:2" x14ac:dyDescent="0.25">
      <c r="A171" t="s">
        <v>569</v>
      </c>
      <c r="B171">
        <v>5</v>
      </c>
    </row>
    <row r="172" spans="1:2" x14ac:dyDescent="0.25">
      <c r="A172" t="s">
        <v>570</v>
      </c>
      <c r="B172">
        <v>5</v>
      </c>
    </row>
    <row r="173" spans="1:2" x14ac:dyDescent="0.25">
      <c r="A173" t="s">
        <v>571</v>
      </c>
      <c r="B173">
        <v>5</v>
      </c>
    </row>
    <row r="174" spans="1:2" x14ac:dyDescent="0.25">
      <c r="A174" t="s">
        <v>572</v>
      </c>
      <c r="B174">
        <v>6</v>
      </c>
    </row>
    <row r="175" spans="1:2" x14ac:dyDescent="0.25">
      <c r="A175" t="s">
        <v>573</v>
      </c>
      <c r="B175">
        <v>2</v>
      </c>
    </row>
    <row r="176" spans="1:2" x14ac:dyDescent="0.25">
      <c r="A176" t="s">
        <v>574</v>
      </c>
      <c r="B176">
        <v>9</v>
      </c>
    </row>
    <row r="177" spans="1:2" x14ac:dyDescent="0.25">
      <c r="A177" t="s">
        <v>575</v>
      </c>
      <c r="B177">
        <v>1</v>
      </c>
    </row>
    <row r="178" spans="1:2" x14ac:dyDescent="0.25">
      <c r="A178" t="s">
        <v>576</v>
      </c>
      <c r="B178">
        <v>16</v>
      </c>
    </row>
    <row r="179" spans="1:2" x14ac:dyDescent="0.25">
      <c r="A179" t="s">
        <v>577</v>
      </c>
      <c r="B179">
        <v>5</v>
      </c>
    </row>
    <row r="180" spans="1:2" x14ac:dyDescent="0.25">
      <c r="A180" t="s">
        <v>578</v>
      </c>
      <c r="B180">
        <v>1</v>
      </c>
    </row>
    <row r="181" spans="1:2" x14ac:dyDescent="0.25">
      <c r="A181" t="s">
        <v>579</v>
      </c>
      <c r="B181">
        <v>5</v>
      </c>
    </row>
    <row r="182" spans="1:2" x14ac:dyDescent="0.25">
      <c r="A182" t="s">
        <v>580</v>
      </c>
      <c r="B182">
        <v>4</v>
      </c>
    </row>
    <row r="183" spans="1:2" x14ac:dyDescent="0.25">
      <c r="A183" t="s">
        <v>581</v>
      </c>
      <c r="B183">
        <v>60</v>
      </c>
    </row>
    <row r="184" spans="1:2" x14ac:dyDescent="0.25">
      <c r="A184" t="s">
        <v>582</v>
      </c>
      <c r="B184">
        <v>2</v>
      </c>
    </row>
    <row r="185" spans="1:2" x14ac:dyDescent="0.25">
      <c r="A185" t="s">
        <v>583</v>
      </c>
      <c r="B185">
        <v>4</v>
      </c>
    </row>
    <row r="186" spans="1:2" x14ac:dyDescent="0.25">
      <c r="A186" t="s">
        <v>584</v>
      </c>
      <c r="B186">
        <v>6</v>
      </c>
    </row>
    <row r="187" spans="1:2" x14ac:dyDescent="0.25">
      <c r="A187" t="s">
        <v>585</v>
      </c>
      <c r="B187">
        <v>5</v>
      </c>
    </row>
    <row r="188" spans="1:2" x14ac:dyDescent="0.25">
      <c r="A188" t="s">
        <v>586</v>
      </c>
      <c r="B188">
        <v>2</v>
      </c>
    </row>
    <row r="189" spans="1:2" x14ac:dyDescent="0.25">
      <c r="A189" t="s">
        <v>587</v>
      </c>
      <c r="B189">
        <v>9</v>
      </c>
    </row>
    <row r="190" spans="1:2" x14ac:dyDescent="0.25">
      <c r="A190" t="s">
        <v>588</v>
      </c>
      <c r="B190">
        <v>8</v>
      </c>
    </row>
    <row r="191" spans="1:2" x14ac:dyDescent="0.25">
      <c r="A191" t="s">
        <v>589</v>
      </c>
      <c r="B191">
        <v>2</v>
      </c>
    </row>
    <row r="192" spans="1:2" x14ac:dyDescent="0.25">
      <c r="A192" t="s">
        <v>14</v>
      </c>
      <c r="B192">
        <v>2</v>
      </c>
    </row>
    <row r="193" spans="1:2" x14ac:dyDescent="0.25">
      <c r="A193" t="s">
        <v>590</v>
      </c>
      <c r="B193">
        <v>3</v>
      </c>
    </row>
    <row r="194" spans="1:2" x14ac:dyDescent="0.25">
      <c r="A194" t="s">
        <v>591</v>
      </c>
      <c r="B194">
        <v>2</v>
      </c>
    </row>
    <row r="195" spans="1:2" x14ac:dyDescent="0.25">
      <c r="A195" t="s">
        <v>592</v>
      </c>
      <c r="B195">
        <v>5</v>
      </c>
    </row>
    <row r="196" spans="1:2" x14ac:dyDescent="0.25">
      <c r="A196" t="s">
        <v>593</v>
      </c>
      <c r="B196">
        <v>1</v>
      </c>
    </row>
    <row r="197" spans="1:2" x14ac:dyDescent="0.25">
      <c r="A197" t="s">
        <v>594</v>
      </c>
      <c r="B197">
        <v>9</v>
      </c>
    </row>
    <row r="198" spans="1:2" x14ac:dyDescent="0.25">
      <c r="A198" t="s">
        <v>595</v>
      </c>
      <c r="B198">
        <v>1</v>
      </c>
    </row>
    <row r="199" spans="1:2" x14ac:dyDescent="0.25">
      <c r="A199" t="s">
        <v>596</v>
      </c>
      <c r="B199">
        <v>8</v>
      </c>
    </row>
    <row r="200" spans="1:2" x14ac:dyDescent="0.25">
      <c r="A200" t="s">
        <v>15</v>
      </c>
      <c r="B200">
        <v>6</v>
      </c>
    </row>
    <row r="201" spans="1:2" x14ac:dyDescent="0.25">
      <c r="A201" t="s">
        <v>597</v>
      </c>
      <c r="B201">
        <v>13</v>
      </c>
    </row>
    <row r="202" spans="1:2" x14ac:dyDescent="0.25">
      <c r="A202" t="s">
        <v>598</v>
      </c>
      <c r="B202">
        <v>5</v>
      </c>
    </row>
    <row r="203" spans="1:2" x14ac:dyDescent="0.25">
      <c r="A203" t="s">
        <v>599</v>
      </c>
      <c r="B203">
        <v>2</v>
      </c>
    </row>
    <row r="204" spans="1:2" x14ac:dyDescent="0.25">
      <c r="A204" t="s">
        <v>600</v>
      </c>
      <c r="B204">
        <v>5</v>
      </c>
    </row>
    <row r="205" spans="1:2" x14ac:dyDescent="0.25">
      <c r="A205" t="s">
        <v>601</v>
      </c>
      <c r="B205">
        <v>4</v>
      </c>
    </row>
    <row r="206" spans="1:2" x14ac:dyDescent="0.25">
      <c r="A206" t="s">
        <v>602</v>
      </c>
      <c r="B206">
        <v>12</v>
      </c>
    </row>
    <row r="207" spans="1:2" x14ac:dyDescent="0.25">
      <c r="A207" t="s">
        <v>603</v>
      </c>
      <c r="B207">
        <v>1</v>
      </c>
    </row>
    <row r="208" spans="1:2" x14ac:dyDescent="0.25">
      <c r="A208" t="s">
        <v>604</v>
      </c>
      <c r="B208">
        <v>4</v>
      </c>
    </row>
    <row r="209" spans="1:2" x14ac:dyDescent="0.25">
      <c r="A209" t="s">
        <v>605</v>
      </c>
      <c r="B209">
        <v>6</v>
      </c>
    </row>
    <row r="210" spans="1:2" x14ac:dyDescent="0.25">
      <c r="A210" t="s">
        <v>606</v>
      </c>
      <c r="B210">
        <v>4</v>
      </c>
    </row>
    <row r="211" spans="1:2" x14ac:dyDescent="0.25">
      <c r="A211" t="s">
        <v>16</v>
      </c>
      <c r="B211">
        <v>14</v>
      </c>
    </row>
    <row r="212" spans="1:2" x14ac:dyDescent="0.25">
      <c r="A212" t="s">
        <v>607</v>
      </c>
      <c r="B212">
        <v>1</v>
      </c>
    </row>
    <row r="213" spans="1:2" x14ac:dyDescent="0.25">
      <c r="A213" t="s">
        <v>158</v>
      </c>
      <c r="B213">
        <v>2</v>
      </c>
    </row>
    <row r="214" spans="1:2" x14ac:dyDescent="0.25">
      <c r="A214" t="s">
        <v>608</v>
      </c>
      <c r="B214">
        <v>4</v>
      </c>
    </row>
    <row r="215" spans="1:2" x14ac:dyDescent="0.25">
      <c r="A215" t="s">
        <v>159</v>
      </c>
      <c r="B215">
        <v>1</v>
      </c>
    </row>
    <row r="216" spans="1:2" x14ac:dyDescent="0.25">
      <c r="A216" t="s">
        <v>609</v>
      </c>
      <c r="B216">
        <v>3</v>
      </c>
    </row>
    <row r="217" spans="1:2" x14ac:dyDescent="0.25">
      <c r="A217" t="s">
        <v>610</v>
      </c>
      <c r="B217">
        <v>2</v>
      </c>
    </row>
    <row r="218" spans="1:2" x14ac:dyDescent="0.25">
      <c r="A218" t="s">
        <v>611</v>
      </c>
      <c r="B218">
        <v>1</v>
      </c>
    </row>
    <row r="219" spans="1:2" x14ac:dyDescent="0.25">
      <c r="A219" t="s">
        <v>612</v>
      </c>
      <c r="B219">
        <v>5</v>
      </c>
    </row>
    <row r="220" spans="1:2" x14ac:dyDescent="0.25">
      <c r="A220" t="s">
        <v>613</v>
      </c>
      <c r="B220">
        <v>17</v>
      </c>
    </row>
    <row r="221" spans="1:2" x14ac:dyDescent="0.25">
      <c r="A221" t="s">
        <v>17</v>
      </c>
      <c r="B221">
        <v>3</v>
      </c>
    </row>
    <row r="222" spans="1:2" x14ac:dyDescent="0.25">
      <c r="A222" t="s">
        <v>614</v>
      </c>
      <c r="B222">
        <v>1</v>
      </c>
    </row>
    <row r="223" spans="1:2" x14ac:dyDescent="0.25">
      <c r="A223" t="s">
        <v>615</v>
      </c>
      <c r="B223">
        <v>3</v>
      </c>
    </row>
    <row r="224" spans="1:2" x14ac:dyDescent="0.25">
      <c r="A224" t="s">
        <v>616</v>
      </c>
      <c r="B224">
        <v>2</v>
      </c>
    </row>
    <row r="225" spans="1:2" x14ac:dyDescent="0.25">
      <c r="A225" t="s">
        <v>617</v>
      </c>
      <c r="B225">
        <v>7</v>
      </c>
    </row>
    <row r="226" spans="1:2" x14ac:dyDescent="0.25">
      <c r="A226" t="s">
        <v>618</v>
      </c>
      <c r="B226">
        <v>17</v>
      </c>
    </row>
    <row r="227" spans="1:2" x14ac:dyDescent="0.25">
      <c r="A227" t="s">
        <v>619</v>
      </c>
      <c r="B227">
        <v>2</v>
      </c>
    </row>
    <row r="228" spans="1:2" x14ac:dyDescent="0.25">
      <c r="A228" t="s">
        <v>620</v>
      </c>
      <c r="B228">
        <v>99</v>
      </c>
    </row>
    <row r="229" spans="1:2" x14ac:dyDescent="0.25">
      <c r="A229" t="s">
        <v>160</v>
      </c>
      <c r="B229">
        <v>1</v>
      </c>
    </row>
    <row r="230" spans="1:2" x14ac:dyDescent="0.25">
      <c r="A230" t="s">
        <v>621</v>
      </c>
      <c r="B230">
        <v>1</v>
      </c>
    </row>
    <row r="231" spans="1:2" x14ac:dyDescent="0.25">
      <c r="A231" t="s">
        <v>622</v>
      </c>
      <c r="B231">
        <v>1</v>
      </c>
    </row>
    <row r="232" spans="1:2" x14ac:dyDescent="0.25">
      <c r="A232" t="s">
        <v>623</v>
      </c>
      <c r="B232">
        <v>2</v>
      </c>
    </row>
    <row r="233" spans="1:2" x14ac:dyDescent="0.25">
      <c r="A233" t="s">
        <v>624</v>
      </c>
      <c r="B233">
        <v>7</v>
      </c>
    </row>
    <row r="234" spans="1:2" x14ac:dyDescent="0.25">
      <c r="A234" t="s">
        <v>625</v>
      </c>
      <c r="B234">
        <v>4</v>
      </c>
    </row>
    <row r="235" spans="1:2" x14ac:dyDescent="0.25">
      <c r="A235" t="s">
        <v>626</v>
      </c>
      <c r="B235">
        <v>5</v>
      </c>
    </row>
    <row r="236" spans="1:2" x14ac:dyDescent="0.25">
      <c r="A236" t="s">
        <v>627</v>
      </c>
      <c r="B236">
        <v>1</v>
      </c>
    </row>
    <row r="237" spans="1:2" x14ac:dyDescent="0.25">
      <c r="A237" t="s">
        <v>628</v>
      </c>
      <c r="B237">
        <v>1</v>
      </c>
    </row>
    <row r="238" spans="1:2" x14ac:dyDescent="0.25">
      <c r="A238" t="s">
        <v>629</v>
      </c>
      <c r="B238">
        <v>3</v>
      </c>
    </row>
    <row r="239" spans="1:2" x14ac:dyDescent="0.25">
      <c r="A239" t="s">
        <v>630</v>
      </c>
      <c r="B239">
        <v>110</v>
      </c>
    </row>
    <row r="240" spans="1:2" x14ac:dyDescent="0.25">
      <c r="A240" t="s">
        <v>631</v>
      </c>
      <c r="B240">
        <v>1</v>
      </c>
    </row>
    <row r="241" spans="1:2" x14ac:dyDescent="0.25">
      <c r="A241" t="s">
        <v>632</v>
      </c>
      <c r="B241">
        <v>1</v>
      </c>
    </row>
    <row r="242" spans="1:2" x14ac:dyDescent="0.25">
      <c r="A242" t="s">
        <v>633</v>
      </c>
      <c r="B242">
        <v>1</v>
      </c>
    </row>
    <row r="243" spans="1:2" x14ac:dyDescent="0.25">
      <c r="A243" t="s">
        <v>634</v>
      </c>
      <c r="B243">
        <v>5</v>
      </c>
    </row>
    <row r="244" spans="1:2" x14ac:dyDescent="0.25">
      <c r="A244" t="s">
        <v>635</v>
      </c>
      <c r="B244">
        <v>7</v>
      </c>
    </row>
    <row r="245" spans="1:2" x14ac:dyDescent="0.25">
      <c r="A245" t="s">
        <v>636</v>
      </c>
      <c r="B245">
        <v>2</v>
      </c>
    </row>
    <row r="246" spans="1:2" x14ac:dyDescent="0.25">
      <c r="A246" t="s">
        <v>637</v>
      </c>
      <c r="B246">
        <v>4</v>
      </c>
    </row>
    <row r="247" spans="1:2" x14ac:dyDescent="0.25">
      <c r="A247" t="s">
        <v>638</v>
      </c>
      <c r="B247">
        <v>27</v>
      </c>
    </row>
    <row r="248" spans="1:2" x14ac:dyDescent="0.25">
      <c r="A248" t="s">
        <v>639</v>
      </c>
      <c r="B248">
        <v>1</v>
      </c>
    </row>
    <row r="249" spans="1:2" x14ac:dyDescent="0.25">
      <c r="A249" t="s">
        <v>640</v>
      </c>
      <c r="B249">
        <v>15</v>
      </c>
    </row>
    <row r="250" spans="1:2" x14ac:dyDescent="0.25">
      <c r="A250" t="s">
        <v>641</v>
      </c>
      <c r="B250">
        <v>5</v>
      </c>
    </row>
    <row r="251" spans="1:2" x14ac:dyDescent="0.25">
      <c r="A251" t="s">
        <v>642</v>
      </c>
      <c r="B251">
        <v>3</v>
      </c>
    </row>
    <row r="252" spans="1:2" x14ac:dyDescent="0.25">
      <c r="A252" t="s">
        <v>643</v>
      </c>
      <c r="B252">
        <v>2</v>
      </c>
    </row>
    <row r="253" spans="1:2" x14ac:dyDescent="0.25">
      <c r="A253" t="s">
        <v>644</v>
      </c>
      <c r="B253">
        <v>4</v>
      </c>
    </row>
    <row r="254" spans="1:2" x14ac:dyDescent="0.25">
      <c r="A254" t="s">
        <v>315</v>
      </c>
      <c r="B254">
        <v>4</v>
      </c>
    </row>
    <row r="255" spans="1:2" x14ac:dyDescent="0.25">
      <c r="A255" t="s">
        <v>645</v>
      </c>
      <c r="B255">
        <v>2</v>
      </c>
    </row>
    <row r="256" spans="1:2" x14ac:dyDescent="0.25">
      <c r="A256" t="s">
        <v>646</v>
      </c>
      <c r="B256">
        <v>1</v>
      </c>
    </row>
    <row r="257" spans="1:2" x14ac:dyDescent="0.25">
      <c r="A257" t="s">
        <v>647</v>
      </c>
      <c r="B257">
        <v>1</v>
      </c>
    </row>
    <row r="258" spans="1:2" x14ac:dyDescent="0.25">
      <c r="A258" t="s">
        <v>648</v>
      </c>
      <c r="B258">
        <v>1</v>
      </c>
    </row>
    <row r="259" spans="1:2" x14ac:dyDescent="0.25">
      <c r="A259" t="s">
        <v>649</v>
      </c>
      <c r="B259">
        <v>2</v>
      </c>
    </row>
    <row r="260" spans="1:2" x14ac:dyDescent="0.25">
      <c r="A260" t="s">
        <v>650</v>
      </c>
      <c r="B260">
        <v>1</v>
      </c>
    </row>
    <row r="261" spans="1:2" x14ac:dyDescent="0.25">
      <c r="A261" t="s">
        <v>316</v>
      </c>
      <c r="B261">
        <v>2</v>
      </c>
    </row>
    <row r="262" spans="1:2" x14ac:dyDescent="0.25">
      <c r="A262" t="s">
        <v>651</v>
      </c>
      <c r="B262">
        <v>3</v>
      </c>
    </row>
    <row r="263" spans="1:2" x14ac:dyDescent="0.25">
      <c r="A263" t="s">
        <v>652</v>
      </c>
      <c r="B263">
        <v>1</v>
      </c>
    </row>
    <row r="264" spans="1:2" x14ac:dyDescent="0.25">
      <c r="A264" t="s">
        <v>653</v>
      </c>
      <c r="B264">
        <v>1</v>
      </c>
    </row>
    <row r="265" spans="1:2" x14ac:dyDescent="0.25">
      <c r="A265" t="s">
        <v>654</v>
      </c>
      <c r="B265">
        <v>2</v>
      </c>
    </row>
    <row r="266" spans="1:2" x14ac:dyDescent="0.25">
      <c r="A266" t="s">
        <v>655</v>
      </c>
      <c r="B266">
        <v>2</v>
      </c>
    </row>
    <row r="267" spans="1:2" x14ac:dyDescent="0.25">
      <c r="A267" t="s">
        <v>656</v>
      </c>
      <c r="B267">
        <v>3</v>
      </c>
    </row>
    <row r="268" spans="1:2" x14ac:dyDescent="0.25">
      <c r="A268" t="s">
        <v>657</v>
      </c>
      <c r="B268">
        <v>38</v>
      </c>
    </row>
    <row r="269" spans="1:2" x14ac:dyDescent="0.25">
      <c r="A269" t="s">
        <v>659</v>
      </c>
      <c r="B269">
        <v>11</v>
      </c>
    </row>
    <row r="270" spans="1:2" x14ac:dyDescent="0.25">
      <c r="A270" t="s">
        <v>658</v>
      </c>
      <c r="B270">
        <v>1</v>
      </c>
    </row>
    <row r="271" spans="1:2" x14ac:dyDescent="0.25">
      <c r="A271" t="s">
        <v>660</v>
      </c>
      <c r="B271">
        <v>38</v>
      </c>
    </row>
    <row r="272" spans="1:2" x14ac:dyDescent="0.25">
      <c r="A272" t="s">
        <v>661</v>
      </c>
      <c r="B272">
        <v>3</v>
      </c>
    </row>
    <row r="273" spans="1:2" x14ac:dyDescent="0.25">
      <c r="A273" t="s">
        <v>662</v>
      </c>
      <c r="B273">
        <v>5</v>
      </c>
    </row>
    <row r="274" spans="1:2" x14ac:dyDescent="0.25">
      <c r="A274" t="s">
        <v>663</v>
      </c>
      <c r="B274">
        <v>2</v>
      </c>
    </row>
    <row r="275" spans="1:2" x14ac:dyDescent="0.25">
      <c r="A275" t="s">
        <v>664</v>
      </c>
      <c r="B275">
        <v>3</v>
      </c>
    </row>
    <row r="276" spans="1:2" x14ac:dyDescent="0.25">
      <c r="A276" t="s">
        <v>665</v>
      </c>
      <c r="B276">
        <v>6</v>
      </c>
    </row>
    <row r="277" spans="1:2" x14ac:dyDescent="0.25">
      <c r="A277" t="s">
        <v>666</v>
      </c>
      <c r="B277">
        <v>10</v>
      </c>
    </row>
    <row r="278" spans="1:2" x14ac:dyDescent="0.25">
      <c r="A278" t="s">
        <v>667</v>
      </c>
      <c r="B278">
        <v>4</v>
      </c>
    </row>
    <row r="279" spans="1:2" x14ac:dyDescent="0.25">
      <c r="A279" t="s">
        <v>668</v>
      </c>
      <c r="B279">
        <v>2</v>
      </c>
    </row>
    <row r="280" spans="1:2" x14ac:dyDescent="0.25">
      <c r="A280" t="s">
        <v>669</v>
      </c>
      <c r="B280">
        <v>2</v>
      </c>
    </row>
    <row r="281" spans="1:2" x14ac:dyDescent="0.25">
      <c r="A281" t="s">
        <v>670</v>
      </c>
      <c r="B281">
        <v>1</v>
      </c>
    </row>
    <row r="282" spans="1:2" x14ac:dyDescent="0.25">
      <c r="A282" t="s">
        <v>671</v>
      </c>
      <c r="B282">
        <v>15</v>
      </c>
    </row>
    <row r="283" spans="1:2" x14ac:dyDescent="0.25">
      <c r="A283" t="s">
        <v>18</v>
      </c>
      <c r="B283">
        <v>5</v>
      </c>
    </row>
    <row r="284" spans="1:2" x14ac:dyDescent="0.25">
      <c r="A284" t="s">
        <v>672</v>
      </c>
      <c r="B284">
        <v>52</v>
      </c>
    </row>
    <row r="285" spans="1:2" x14ac:dyDescent="0.25">
      <c r="A285" t="s">
        <v>673</v>
      </c>
      <c r="B285">
        <v>2</v>
      </c>
    </row>
    <row r="286" spans="1:2" x14ac:dyDescent="0.25">
      <c r="A286" t="s">
        <v>674</v>
      </c>
      <c r="B286">
        <v>1</v>
      </c>
    </row>
    <row r="287" spans="1:2" x14ac:dyDescent="0.25">
      <c r="A287" t="s">
        <v>675</v>
      </c>
      <c r="B287">
        <v>3</v>
      </c>
    </row>
    <row r="288" spans="1:2" x14ac:dyDescent="0.25">
      <c r="A288" t="s">
        <v>676</v>
      </c>
      <c r="B288">
        <v>2</v>
      </c>
    </row>
    <row r="289" spans="1:2" x14ac:dyDescent="0.25">
      <c r="A289" t="s">
        <v>677</v>
      </c>
      <c r="B289">
        <v>5</v>
      </c>
    </row>
    <row r="290" spans="1:2" x14ac:dyDescent="0.25">
      <c r="A290" t="s">
        <v>678</v>
      </c>
      <c r="B290">
        <v>9</v>
      </c>
    </row>
    <row r="291" spans="1:2" x14ac:dyDescent="0.25">
      <c r="A291" t="s">
        <v>679</v>
      </c>
      <c r="B291">
        <v>14</v>
      </c>
    </row>
    <row r="292" spans="1:2" x14ac:dyDescent="0.25">
      <c r="A292" t="s">
        <v>680</v>
      </c>
      <c r="B292">
        <v>1</v>
      </c>
    </row>
    <row r="293" spans="1:2" x14ac:dyDescent="0.25">
      <c r="A293" t="s">
        <v>681</v>
      </c>
      <c r="B293">
        <v>3</v>
      </c>
    </row>
    <row r="294" spans="1:2" x14ac:dyDescent="0.25">
      <c r="A294" t="s">
        <v>682</v>
      </c>
      <c r="B294">
        <v>4</v>
      </c>
    </row>
    <row r="295" spans="1:2" x14ac:dyDescent="0.25">
      <c r="A295" t="s">
        <v>683</v>
      </c>
      <c r="B295">
        <v>1</v>
      </c>
    </row>
    <row r="296" spans="1:2" x14ac:dyDescent="0.25">
      <c r="A296" t="s">
        <v>684</v>
      </c>
      <c r="B296">
        <v>8</v>
      </c>
    </row>
    <row r="297" spans="1:2" x14ac:dyDescent="0.25">
      <c r="A297" t="s">
        <v>685</v>
      </c>
      <c r="B297">
        <v>3</v>
      </c>
    </row>
    <row r="298" spans="1:2" x14ac:dyDescent="0.25">
      <c r="A298" t="s">
        <v>686</v>
      </c>
      <c r="B298">
        <v>6</v>
      </c>
    </row>
    <row r="299" spans="1:2" x14ac:dyDescent="0.25">
      <c r="A299" t="s">
        <v>687</v>
      </c>
      <c r="B299">
        <v>4</v>
      </c>
    </row>
    <row r="300" spans="1:2" x14ac:dyDescent="0.25">
      <c r="A300" t="s">
        <v>688</v>
      </c>
      <c r="B300">
        <v>9</v>
      </c>
    </row>
    <row r="301" spans="1:2" x14ac:dyDescent="0.25">
      <c r="A301" t="s">
        <v>689</v>
      </c>
      <c r="B301">
        <v>3</v>
      </c>
    </row>
    <row r="302" spans="1:2" x14ac:dyDescent="0.25">
      <c r="A302" t="s">
        <v>690</v>
      </c>
      <c r="B302">
        <v>5</v>
      </c>
    </row>
    <row r="303" spans="1:2" x14ac:dyDescent="0.25">
      <c r="A303" t="s">
        <v>691</v>
      </c>
      <c r="B303">
        <v>1</v>
      </c>
    </row>
    <row r="304" spans="1:2" x14ac:dyDescent="0.25">
      <c r="A304" t="s">
        <v>692</v>
      </c>
      <c r="B304">
        <v>9</v>
      </c>
    </row>
    <row r="305" spans="1:2" x14ac:dyDescent="0.25">
      <c r="A305" t="s">
        <v>693</v>
      </c>
      <c r="B305">
        <v>12</v>
      </c>
    </row>
    <row r="306" spans="1:2" x14ac:dyDescent="0.25">
      <c r="A306" t="s">
        <v>694</v>
      </c>
      <c r="B306">
        <v>11</v>
      </c>
    </row>
    <row r="307" spans="1:2" x14ac:dyDescent="0.25">
      <c r="A307" t="s">
        <v>695</v>
      </c>
      <c r="B307">
        <v>5</v>
      </c>
    </row>
    <row r="308" spans="1:2" x14ac:dyDescent="0.25">
      <c r="A308" t="s">
        <v>696</v>
      </c>
      <c r="B308">
        <v>6</v>
      </c>
    </row>
    <row r="309" spans="1:2" x14ac:dyDescent="0.25">
      <c r="A309" t="s">
        <v>697</v>
      </c>
      <c r="B309">
        <v>16</v>
      </c>
    </row>
    <row r="310" spans="1:2" x14ac:dyDescent="0.25">
      <c r="A310" t="s">
        <v>698</v>
      </c>
      <c r="B310">
        <v>9</v>
      </c>
    </row>
    <row r="311" spans="1:2" x14ac:dyDescent="0.25">
      <c r="A311" t="s">
        <v>699</v>
      </c>
      <c r="B311">
        <v>1</v>
      </c>
    </row>
    <row r="312" spans="1:2" x14ac:dyDescent="0.25">
      <c r="A312" t="s">
        <v>700</v>
      </c>
      <c r="B312">
        <v>2</v>
      </c>
    </row>
    <row r="313" spans="1:2" x14ac:dyDescent="0.25">
      <c r="A313" t="s">
        <v>701</v>
      </c>
      <c r="B313">
        <v>30</v>
      </c>
    </row>
    <row r="314" spans="1:2" x14ac:dyDescent="0.25">
      <c r="A314" t="s">
        <v>702</v>
      </c>
      <c r="B314">
        <v>3</v>
      </c>
    </row>
    <row r="315" spans="1:2" x14ac:dyDescent="0.25">
      <c r="A315" t="s">
        <v>703</v>
      </c>
      <c r="B315">
        <v>4</v>
      </c>
    </row>
    <row r="316" spans="1:2" x14ac:dyDescent="0.25">
      <c r="A316" t="s">
        <v>317</v>
      </c>
      <c r="B316">
        <v>7</v>
      </c>
    </row>
    <row r="317" spans="1:2" x14ac:dyDescent="0.25">
      <c r="A317" t="s">
        <v>265</v>
      </c>
      <c r="B317">
        <v>2</v>
      </c>
    </row>
    <row r="318" spans="1:2" x14ac:dyDescent="0.25">
      <c r="A318" t="s">
        <v>704</v>
      </c>
      <c r="B318">
        <v>2</v>
      </c>
    </row>
    <row r="319" spans="1:2" x14ac:dyDescent="0.25">
      <c r="A319" t="s">
        <v>705</v>
      </c>
      <c r="B319">
        <v>10</v>
      </c>
    </row>
    <row r="320" spans="1:2" x14ac:dyDescent="0.25">
      <c r="A320" t="s">
        <v>706</v>
      </c>
      <c r="B320">
        <v>19</v>
      </c>
    </row>
    <row r="321" spans="1:2" x14ac:dyDescent="0.25">
      <c r="A321" t="s">
        <v>707</v>
      </c>
      <c r="B321">
        <v>97</v>
      </c>
    </row>
    <row r="322" spans="1:2" x14ac:dyDescent="0.25">
      <c r="A322" t="s">
        <v>708</v>
      </c>
      <c r="B322">
        <v>1</v>
      </c>
    </row>
    <row r="323" spans="1:2" x14ac:dyDescent="0.25">
      <c r="A323" t="s">
        <v>709</v>
      </c>
      <c r="B323">
        <v>9</v>
      </c>
    </row>
    <row r="324" spans="1:2" x14ac:dyDescent="0.25">
      <c r="A324" t="s">
        <v>710</v>
      </c>
      <c r="B324">
        <v>24</v>
      </c>
    </row>
    <row r="325" spans="1:2" x14ac:dyDescent="0.25">
      <c r="A325" t="s">
        <v>711</v>
      </c>
      <c r="B325">
        <v>1</v>
      </c>
    </row>
    <row r="326" spans="1:2" x14ac:dyDescent="0.25">
      <c r="A326" t="s">
        <v>712</v>
      </c>
      <c r="B326">
        <v>1</v>
      </c>
    </row>
    <row r="327" spans="1:2" x14ac:dyDescent="0.25">
      <c r="A327" t="s">
        <v>161</v>
      </c>
      <c r="B327">
        <v>1</v>
      </c>
    </row>
    <row r="328" spans="1:2" x14ac:dyDescent="0.25">
      <c r="A328" t="s">
        <v>713</v>
      </c>
      <c r="B328">
        <v>2</v>
      </c>
    </row>
    <row r="329" spans="1:2" x14ac:dyDescent="0.25">
      <c r="A329" t="s">
        <v>714</v>
      </c>
      <c r="B329">
        <v>25</v>
      </c>
    </row>
    <row r="330" spans="1:2" x14ac:dyDescent="0.25">
      <c r="A330" t="s">
        <v>715</v>
      </c>
      <c r="B330">
        <v>6</v>
      </c>
    </row>
    <row r="331" spans="1:2" x14ac:dyDescent="0.25">
      <c r="A331" t="s">
        <v>716</v>
      </c>
      <c r="B331">
        <v>21</v>
      </c>
    </row>
    <row r="332" spans="1:2" x14ac:dyDescent="0.25">
      <c r="A332" t="s">
        <v>717</v>
      </c>
      <c r="B332">
        <v>1</v>
      </c>
    </row>
    <row r="333" spans="1:2" x14ac:dyDescent="0.25">
      <c r="A333" t="s">
        <v>718</v>
      </c>
      <c r="B333">
        <v>6</v>
      </c>
    </row>
    <row r="334" spans="1:2" x14ac:dyDescent="0.25">
      <c r="A334" t="s">
        <v>719</v>
      </c>
      <c r="B334">
        <v>1</v>
      </c>
    </row>
    <row r="335" spans="1:2" x14ac:dyDescent="0.25">
      <c r="A335" t="s">
        <v>720</v>
      </c>
      <c r="B335">
        <v>2</v>
      </c>
    </row>
    <row r="336" spans="1:2" x14ac:dyDescent="0.25">
      <c r="A336" t="s">
        <v>721</v>
      </c>
      <c r="B336">
        <v>2</v>
      </c>
    </row>
    <row r="337" spans="1:2" x14ac:dyDescent="0.25">
      <c r="A337" t="s">
        <v>722</v>
      </c>
      <c r="B337">
        <v>1</v>
      </c>
    </row>
    <row r="338" spans="1:2" x14ac:dyDescent="0.25">
      <c r="A338" t="s">
        <v>723</v>
      </c>
      <c r="B338">
        <v>10</v>
      </c>
    </row>
    <row r="339" spans="1:2" x14ac:dyDescent="0.25">
      <c r="A339" t="s">
        <v>724</v>
      </c>
      <c r="B339">
        <v>3</v>
      </c>
    </row>
    <row r="340" spans="1:2" x14ac:dyDescent="0.25">
      <c r="A340" t="s">
        <v>725</v>
      </c>
      <c r="B340">
        <v>1</v>
      </c>
    </row>
    <row r="341" spans="1:2" x14ac:dyDescent="0.25">
      <c r="A341" t="s">
        <v>726</v>
      </c>
      <c r="B341">
        <v>1</v>
      </c>
    </row>
    <row r="342" spans="1:2" x14ac:dyDescent="0.25">
      <c r="A342" t="s">
        <v>727</v>
      </c>
      <c r="B342">
        <v>1</v>
      </c>
    </row>
    <row r="343" spans="1:2" x14ac:dyDescent="0.25">
      <c r="A343" t="s">
        <v>728</v>
      </c>
      <c r="B343">
        <v>1</v>
      </c>
    </row>
    <row r="344" spans="1:2" x14ac:dyDescent="0.25">
      <c r="A344" t="s">
        <v>729</v>
      </c>
      <c r="B344">
        <v>3</v>
      </c>
    </row>
    <row r="345" spans="1:2" x14ac:dyDescent="0.25">
      <c r="A345" t="s">
        <v>730</v>
      </c>
      <c r="B345">
        <v>1</v>
      </c>
    </row>
    <row r="346" spans="1:2" x14ac:dyDescent="0.25">
      <c r="A346" t="s">
        <v>731</v>
      </c>
      <c r="B346">
        <v>4</v>
      </c>
    </row>
    <row r="347" spans="1:2" x14ac:dyDescent="0.25">
      <c r="A347" t="s">
        <v>732</v>
      </c>
      <c r="B347">
        <v>1</v>
      </c>
    </row>
    <row r="348" spans="1:2" x14ac:dyDescent="0.25">
      <c r="A348" t="s">
        <v>733</v>
      </c>
      <c r="B348">
        <v>15</v>
      </c>
    </row>
    <row r="349" spans="1:2" x14ac:dyDescent="0.25">
      <c r="A349" t="s">
        <v>734</v>
      </c>
      <c r="B349">
        <v>4</v>
      </c>
    </row>
    <row r="350" spans="1:2" x14ac:dyDescent="0.25">
      <c r="A350" t="s">
        <v>735</v>
      </c>
      <c r="B350">
        <v>2</v>
      </c>
    </row>
    <row r="351" spans="1:2" x14ac:dyDescent="0.25">
      <c r="A351" t="s">
        <v>736</v>
      </c>
      <c r="B351">
        <v>2</v>
      </c>
    </row>
    <row r="352" spans="1:2" x14ac:dyDescent="0.25">
      <c r="A352" t="s">
        <v>737</v>
      </c>
      <c r="B352">
        <v>8</v>
      </c>
    </row>
    <row r="353" spans="1:2" x14ac:dyDescent="0.25">
      <c r="A353" t="s">
        <v>738</v>
      </c>
      <c r="B353">
        <v>2</v>
      </c>
    </row>
    <row r="354" spans="1:2" x14ac:dyDescent="0.25">
      <c r="A354" t="s">
        <v>739</v>
      </c>
      <c r="B354">
        <v>3</v>
      </c>
    </row>
    <row r="355" spans="1:2" x14ac:dyDescent="0.25">
      <c r="A355" t="s">
        <v>740</v>
      </c>
      <c r="B355">
        <v>3</v>
      </c>
    </row>
    <row r="356" spans="1:2" x14ac:dyDescent="0.25">
      <c r="A356" t="s">
        <v>741</v>
      </c>
      <c r="B356">
        <v>8</v>
      </c>
    </row>
    <row r="357" spans="1:2" x14ac:dyDescent="0.25">
      <c r="A357" t="s">
        <v>742</v>
      </c>
      <c r="B357">
        <v>2</v>
      </c>
    </row>
    <row r="358" spans="1:2" x14ac:dyDescent="0.25">
      <c r="A358" t="s">
        <v>743</v>
      </c>
      <c r="B358">
        <v>5</v>
      </c>
    </row>
    <row r="359" spans="1:2" x14ac:dyDescent="0.25">
      <c r="A359" t="s">
        <v>744</v>
      </c>
      <c r="B359">
        <v>4</v>
      </c>
    </row>
    <row r="360" spans="1:2" x14ac:dyDescent="0.25">
      <c r="A360" t="s">
        <v>745</v>
      </c>
      <c r="B360">
        <v>4</v>
      </c>
    </row>
    <row r="361" spans="1:2" x14ac:dyDescent="0.25">
      <c r="A361" t="s">
        <v>746</v>
      </c>
      <c r="B361">
        <v>4</v>
      </c>
    </row>
    <row r="362" spans="1:2" x14ac:dyDescent="0.25">
      <c r="A362" t="s">
        <v>747</v>
      </c>
      <c r="B362">
        <v>1</v>
      </c>
    </row>
    <row r="363" spans="1:2" x14ac:dyDescent="0.25">
      <c r="A363" t="s">
        <v>748</v>
      </c>
      <c r="B363">
        <v>2</v>
      </c>
    </row>
    <row r="364" spans="1:2" x14ac:dyDescent="0.25">
      <c r="A364" t="s">
        <v>749</v>
      </c>
      <c r="B364">
        <v>3</v>
      </c>
    </row>
    <row r="365" spans="1:2" x14ac:dyDescent="0.25">
      <c r="A365" t="s">
        <v>750</v>
      </c>
      <c r="B365">
        <v>3</v>
      </c>
    </row>
    <row r="366" spans="1:2" x14ac:dyDescent="0.25">
      <c r="A366" t="s">
        <v>751</v>
      </c>
      <c r="B366">
        <v>14</v>
      </c>
    </row>
    <row r="367" spans="1:2" x14ac:dyDescent="0.25">
      <c r="A367" t="s">
        <v>752</v>
      </c>
      <c r="B367">
        <v>5</v>
      </c>
    </row>
    <row r="368" spans="1:2" x14ac:dyDescent="0.25">
      <c r="A368" t="s">
        <v>753</v>
      </c>
      <c r="B368">
        <v>1</v>
      </c>
    </row>
    <row r="369" spans="1:2" x14ac:dyDescent="0.25">
      <c r="A369" t="s">
        <v>754</v>
      </c>
      <c r="B369">
        <v>11</v>
      </c>
    </row>
    <row r="370" spans="1:2" x14ac:dyDescent="0.25">
      <c r="A370" t="s">
        <v>755</v>
      </c>
      <c r="B370">
        <v>2</v>
      </c>
    </row>
    <row r="371" spans="1:2" x14ac:dyDescent="0.25">
      <c r="A371" t="s">
        <v>756</v>
      </c>
      <c r="B371">
        <v>3</v>
      </c>
    </row>
    <row r="372" spans="1:2" x14ac:dyDescent="0.25">
      <c r="A372" t="s">
        <v>757</v>
      </c>
      <c r="B372">
        <v>32</v>
      </c>
    </row>
    <row r="373" spans="1:2" x14ac:dyDescent="0.25">
      <c r="A373" t="s">
        <v>758</v>
      </c>
      <c r="B373">
        <v>5</v>
      </c>
    </row>
    <row r="374" spans="1:2" x14ac:dyDescent="0.25">
      <c r="A374" t="s">
        <v>759</v>
      </c>
      <c r="B374">
        <v>24</v>
      </c>
    </row>
    <row r="375" spans="1:2" x14ac:dyDescent="0.25">
      <c r="A375" t="s">
        <v>760</v>
      </c>
      <c r="B375">
        <v>9</v>
      </c>
    </row>
    <row r="376" spans="1:2" x14ac:dyDescent="0.25">
      <c r="A376" t="s">
        <v>761</v>
      </c>
      <c r="B376">
        <v>8</v>
      </c>
    </row>
    <row r="377" spans="1:2" x14ac:dyDescent="0.25">
      <c r="A377" t="s">
        <v>762</v>
      </c>
      <c r="B377">
        <v>52</v>
      </c>
    </row>
    <row r="378" spans="1:2" x14ac:dyDescent="0.25">
      <c r="A378" t="s">
        <v>763</v>
      </c>
      <c r="B378">
        <v>6</v>
      </c>
    </row>
    <row r="379" spans="1:2" x14ac:dyDescent="0.25">
      <c r="A379" t="s">
        <v>764</v>
      </c>
      <c r="B379">
        <v>2</v>
      </c>
    </row>
    <row r="380" spans="1:2" x14ac:dyDescent="0.25">
      <c r="A380" t="s">
        <v>765</v>
      </c>
      <c r="B380">
        <v>6</v>
      </c>
    </row>
    <row r="381" spans="1:2" x14ac:dyDescent="0.25">
      <c r="A381" t="s">
        <v>766</v>
      </c>
      <c r="B381">
        <v>1</v>
      </c>
    </row>
    <row r="382" spans="1:2" x14ac:dyDescent="0.25">
      <c r="A382" t="s">
        <v>767</v>
      </c>
      <c r="B382">
        <v>2</v>
      </c>
    </row>
    <row r="383" spans="1:2" x14ac:dyDescent="0.25">
      <c r="A383" t="s">
        <v>768</v>
      </c>
      <c r="B383">
        <v>8</v>
      </c>
    </row>
    <row r="384" spans="1:2" x14ac:dyDescent="0.25">
      <c r="A384" t="s">
        <v>769</v>
      </c>
      <c r="B384">
        <v>8</v>
      </c>
    </row>
    <row r="385" spans="1:2" x14ac:dyDescent="0.25">
      <c r="A385" t="s">
        <v>770</v>
      </c>
      <c r="B385">
        <v>7</v>
      </c>
    </row>
    <row r="386" spans="1:2" x14ac:dyDescent="0.25">
      <c r="A386" t="s">
        <v>771</v>
      </c>
      <c r="B386">
        <v>22</v>
      </c>
    </row>
    <row r="387" spans="1:2" x14ac:dyDescent="0.25">
      <c r="A387" t="s">
        <v>772</v>
      </c>
      <c r="B387">
        <v>32</v>
      </c>
    </row>
    <row r="388" spans="1:2" x14ac:dyDescent="0.25">
      <c r="A388" t="s">
        <v>773</v>
      </c>
      <c r="B388">
        <v>3</v>
      </c>
    </row>
    <row r="389" spans="1:2" x14ac:dyDescent="0.25">
      <c r="A389" t="s">
        <v>774</v>
      </c>
      <c r="B389">
        <v>1</v>
      </c>
    </row>
    <row r="390" spans="1:2" x14ac:dyDescent="0.25">
      <c r="A390" t="s">
        <v>775</v>
      </c>
      <c r="B390">
        <v>5</v>
      </c>
    </row>
    <row r="391" spans="1:2" x14ac:dyDescent="0.25">
      <c r="A391" t="s">
        <v>776</v>
      </c>
      <c r="B391">
        <v>78</v>
      </c>
    </row>
    <row r="392" spans="1:2" x14ac:dyDescent="0.25">
      <c r="A392" t="s">
        <v>777</v>
      </c>
      <c r="B392">
        <v>1</v>
      </c>
    </row>
    <row r="393" spans="1:2" x14ac:dyDescent="0.25">
      <c r="A393" t="s">
        <v>778</v>
      </c>
      <c r="B393">
        <v>2</v>
      </c>
    </row>
    <row r="394" spans="1:2" x14ac:dyDescent="0.25">
      <c r="A394" t="s">
        <v>779</v>
      </c>
      <c r="B394">
        <v>6</v>
      </c>
    </row>
    <row r="395" spans="1:2" x14ac:dyDescent="0.25">
      <c r="A395" t="s">
        <v>780</v>
      </c>
      <c r="B395">
        <v>3</v>
      </c>
    </row>
    <row r="396" spans="1:2" x14ac:dyDescent="0.25">
      <c r="A396" t="s">
        <v>781</v>
      </c>
      <c r="B396">
        <v>12</v>
      </c>
    </row>
    <row r="397" spans="1:2" x14ac:dyDescent="0.25">
      <c r="A397" t="s">
        <v>782</v>
      </c>
      <c r="B397">
        <v>6</v>
      </c>
    </row>
    <row r="398" spans="1:2" x14ac:dyDescent="0.25">
      <c r="A398" t="s">
        <v>783</v>
      </c>
      <c r="B398">
        <v>1</v>
      </c>
    </row>
    <row r="399" spans="1:2" x14ac:dyDescent="0.25">
      <c r="A399" t="s">
        <v>784</v>
      </c>
      <c r="B399">
        <v>14</v>
      </c>
    </row>
    <row r="400" spans="1:2" x14ac:dyDescent="0.25">
      <c r="A400" t="s">
        <v>785</v>
      </c>
      <c r="B400">
        <v>10</v>
      </c>
    </row>
    <row r="401" spans="1:2" x14ac:dyDescent="0.25">
      <c r="A401" t="s">
        <v>786</v>
      </c>
      <c r="B401">
        <v>2</v>
      </c>
    </row>
    <row r="402" spans="1:2" x14ac:dyDescent="0.25">
      <c r="A402" t="s">
        <v>787</v>
      </c>
      <c r="B402">
        <v>3</v>
      </c>
    </row>
    <row r="403" spans="1:2" x14ac:dyDescent="0.25">
      <c r="A403" t="s">
        <v>788</v>
      </c>
      <c r="B403">
        <v>2</v>
      </c>
    </row>
    <row r="404" spans="1:2" x14ac:dyDescent="0.25">
      <c r="A404" t="s">
        <v>789</v>
      </c>
      <c r="B404">
        <v>41</v>
      </c>
    </row>
    <row r="405" spans="1:2" x14ac:dyDescent="0.25">
      <c r="A405" t="s">
        <v>790</v>
      </c>
      <c r="B405">
        <v>2</v>
      </c>
    </row>
    <row r="406" spans="1:2" x14ac:dyDescent="0.25">
      <c r="A406" t="s">
        <v>791</v>
      </c>
      <c r="B406">
        <v>14</v>
      </c>
    </row>
    <row r="407" spans="1:2" x14ac:dyDescent="0.25">
      <c r="A407" t="s">
        <v>792</v>
      </c>
      <c r="B407">
        <v>1</v>
      </c>
    </row>
    <row r="408" spans="1:2" x14ac:dyDescent="0.25">
      <c r="A408" t="s">
        <v>793</v>
      </c>
      <c r="B408">
        <v>2</v>
      </c>
    </row>
    <row r="409" spans="1:2" x14ac:dyDescent="0.25">
      <c r="A409" t="s">
        <v>794</v>
      </c>
      <c r="B409">
        <v>4</v>
      </c>
    </row>
    <row r="410" spans="1:2" x14ac:dyDescent="0.25">
      <c r="A410" t="s">
        <v>795</v>
      </c>
      <c r="B410">
        <v>3</v>
      </c>
    </row>
    <row r="411" spans="1:2" x14ac:dyDescent="0.25">
      <c r="A411" t="s">
        <v>796</v>
      </c>
      <c r="B411">
        <v>1</v>
      </c>
    </row>
    <row r="412" spans="1:2" x14ac:dyDescent="0.25">
      <c r="A412" t="s">
        <v>797</v>
      </c>
      <c r="B412">
        <v>3</v>
      </c>
    </row>
    <row r="413" spans="1:2" x14ac:dyDescent="0.25">
      <c r="A413" t="s">
        <v>798</v>
      </c>
      <c r="B413">
        <v>1</v>
      </c>
    </row>
    <row r="414" spans="1:2" x14ac:dyDescent="0.25">
      <c r="A414" t="s">
        <v>799</v>
      </c>
      <c r="B414">
        <v>7</v>
      </c>
    </row>
    <row r="415" spans="1:2" x14ac:dyDescent="0.25">
      <c r="A415" t="s">
        <v>800</v>
      </c>
      <c r="B415">
        <v>72</v>
      </c>
    </row>
    <row r="416" spans="1:2" x14ac:dyDescent="0.25">
      <c r="A416" t="s">
        <v>801</v>
      </c>
      <c r="B416">
        <v>1</v>
      </c>
    </row>
    <row r="417" spans="1:2" x14ac:dyDescent="0.25">
      <c r="A417" t="s">
        <v>802</v>
      </c>
      <c r="B417">
        <v>51</v>
      </c>
    </row>
    <row r="418" spans="1:2" x14ac:dyDescent="0.25">
      <c r="A418" t="s">
        <v>803</v>
      </c>
      <c r="B418">
        <v>8</v>
      </c>
    </row>
    <row r="419" spans="1:2" x14ac:dyDescent="0.25">
      <c r="A419" t="s">
        <v>804</v>
      </c>
      <c r="B419">
        <v>48</v>
      </c>
    </row>
    <row r="420" spans="1:2" x14ac:dyDescent="0.25">
      <c r="A420" t="s">
        <v>805</v>
      </c>
      <c r="B420">
        <v>9</v>
      </c>
    </row>
    <row r="421" spans="1:2" x14ac:dyDescent="0.25">
      <c r="A421" t="s">
        <v>806</v>
      </c>
      <c r="B421">
        <v>1</v>
      </c>
    </row>
    <row r="422" spans="1:2" x14ac:dyDescent="0.25">
      <c r="A422" t="s">
        <v>807</v>
      </c>
      <c r="B422">
        <v>11</v>
      </c>
    </row>
    <row r="423" spans="1:2" x14ac:dyDescent="0.25">
      <c r="A423" t="s">
        <v>808</v>
      </c>
      <c r="B423">
        <v>11</v>
      </c>
    </row>
    <row r="424" spans="1:2" x14ac:dyDescent="0.25">
      <c r="A424" t="s">
        <v>809</v>
      </c>
      <c r="B424">
        <v>5</v>
      </c>
    </row>
    <row r="425" spans="1:2" x14ac:dyDescent="0.25">
      <c r="A425" t="s">
        <v>810</v>
      </c>
      <c r="B425">
        <v>4</v>
      </c>
    </row>
    <row r="426" spans="1:2" x14ac:dyDescent="0.25">
      <c r="A426" t="s">
        <v>811</v>
      </c>
      <c r="B426">
        <v>1</v>
      </c>
    </row>
    <row r="427" spans="1:2" x14ac:dyDescent="0.25">
      <c r="A427" t="s">
        <v>812</v>
      </c>
      <c r="B427">
        <v>31</v>
      </c>
    </row>
    <row r="428" spans="1:2" x14ac:dyDescent="0.25">
      <c r="A428" t="s">
        <v>813</v>
      </c>
      <c r="B428">
        <v>1</v>
      </c>
    </row>
    <row r="429" spans="1:2" x14ac:dyDescent="0.25">
      <c r="A429" t="s">
        <v>814</v>
      </c>
      <c r="B429">
        <v>2</v>
      </c>
    </row>
    <row r="430" spans="1:2" x14ac:dyDescent="0.25">
      <c r="A430" t="s">
        <v>815</v>
      </c>
      <c r="B430">
        <v>2</v>
      </c>
    </row>
    <row r="431" spans="1:2" x14ac:dyDescent="0.25">
      <c r="A431" t="s">
        <v>816</v>
      </c>
      <c r="B431">
        <v>1</v>
      </c>
    </row>
    <row r="432" spans="1:2" x14ac:dyDescent="0.25">
      <c r="A432" t="s">
        <v>817</v>
      </c>
      <c r="B432">
        <v>1</v>
      </c>
    </row>
    <row r="433" spans="1:2" x14ac:dyDescent="0.25">
      <c r="A433" t="s">
        <v>818</v>
      </c>
      <c r="B433">
        <v>1</v>
      </c>
    </row>
    <row r="434" spans="1:2" x14ac:dyDescent="0.25">
      <c r="A434" t="s">
        <v>819</v>
      </c>
      <c r="B434">
        <v>12</v>
      </c>
    </row>
    <row r="435" spans="1:2" x14ac:dyDescent="0.25">
      <c r="A435" t="s">
        <v>820</v>
      </c>
      <c r="B435">
        <v>3</v>
      </c>
    </row>
    <row r="436" spans="1:2" x14ac:dyDescent="0.25">
      <c r="A436" t="s">
        <v>821</v>
      </c>
      <c r="B436">
        <v>5</v>
      </c>
    </row>
    <row r="437" spans="1:2" x14ac:dyDescent="0.25">
      <c r="A437" t="s">
        <v>822</v>
      </c>
      <c r="B437">
        <v>3</v>
      </c>
    </row>
    <row r="438" spans="1:2" x14ac:dyDescent="0.25">
      <c r="A438" t="s">
        <v>823</v>
      </c>
      <c r="B438">
        <v>1</v>
      </c>
    </row>
    <row r="439" spans="1:2" x14ac:dyDescent="0.25">
      <c r="A439" t="s">
        <v>824</v>
      </c>
      <c r="B439">
        <v>1</v>
      </c>
    </row>
    <row r="440" spans="1:2" x14ac:dyDescent="0.25">
      <c r="A440" t="s">
        <v>825</v>
      </c>
      <c r="B440">
        <v>2</v>
      </c>
    </row>
    <row r="441" spans="1:2" x14ac:dyDescent="0.25">
      <c r="A441" t="s">
        <v>826</v>
      </c>
      <c r="B441">
        <v>26</v>
      </c>
    </row>
    <row r="442" spans="1:2" x14ac:dyDescent="0.25">
      <c r="A442" t="s">
        <v>827</v>
      </c>
      <c r="B442">
        <v>2</v>
      </c>
    </row>
    <row r="443" spans="1:2" x14ac:dyDescent="0.25">
      <c r="A443" t="s">
        <v>828</v>
      </c>
      <c r="B443">
        <v>2</v>
      </c>
    </row>
    <row r="444" spans="1:2" x14ac:dyDescent="0.25">
      <c r="A444" t="s">
        <v>829</v>
      </c>
      <c r="B444">
        <v>3</v>
      </c>
    </row>
    <row r="445" spans="1:2" x14ac:dyDescent="0.25">
      <c r="A445" t="s">
        <v>830</v>
      </c>
      <c r="B445">
        <v>1</v>
      </c>
    </row>
    <row r="446" spans="1:2" x14ac:dyDescent="0.25">
      <c r="A446" t="s">
        <v>831</v>
      </c>
      <c r="B446">
        <v>13</v>
      </c>
    </row>
    <row r="447" spans="1:2" x14ac:dyDescent="0.25">
      <c r="A447" t="s">
        <v>832</v>
      </c>
      <c r="B447">
        <v>3</v>
      </c>
    </row>
    <row r="448" spans="1:2" x14ac:dyDescent="0.25">
      <c r="A448" t="s">
        <v>833</v>
      </c>
      <c r="B448">
        <v>3</v>
      </c>
    </row>
    <row r="449" spans="1:2" x14ac:dyDescent="0.25">
      <c r="A449" t="s">
        <v>162</v>
      </c>
      <c r="B449">
        <v>5</v>
      </c>
    </row>
    <row r="450" spans="1:2" x14ac:dyDescent="0.25">
      <c r="A450" t="s">
        <v>318</v>
      </c>
      <c r="B450">
        <v>2</v>
      </c>
    </row>
    <row r="451" spans="1:2" x14ac:dyDescent="0.25">
      <c r="A451" t="s">
        <v>834</v>
      </c>
      <c r="B451">
        <v>55</v>
      </c>
    </row>
    <row r="452" spans="1:2" x14ac:dyDescent="0.25">
      <c r="A452" t="s">
        <v>835</v>
      </c>
      <c r="B452">
        <v>19</v>
      </c>
    </row>
    <row r="453" spans="1:2" x14ac:dyDescent="0.25">
      <c r="A453" t="s">
        <v>319</v>
      </c>
      <c r="B453">
        <v>12</v>
      </c>
    </row>
    <row r="454" spans="1:2" x14ac:dyDescent="0.25">
      <c r="A454" t="s">
        <v>836</v>
      </c>
      <c r="B454">
        <v>2</v>
      </c>
    </row>
    <row r="455" spans="1:2" x14ac:dyDescent="0.25">
      <c r="A455" t="s">
        <v>837</v>
      </c>
      <c r="B455">
        <v>1</v>
      </c>
    </row>
    <row r="456" spans="1:2" x14ac:dyDescent="0.25">
      <c r="A456" t="s">
        <v>838</v>
      </c>
      <c r="B456">
        <v>5</v>
      </c>
    </row>
    <row r="457" spans="1:2" x14ac:dyDescent="0.25">
      <c r="A457" t="s">
        <v>839</v>
      </c>
      <c r="B457">
        <v>1</v>
      </c>
    </row>
    <row r="458" spans="1:2" x14ac:dyDescent="0.25">
      <c r="A458" t="s">
        <v>840</v>
      </c>
      <c r="B458">
        <v>3</v>
      </c>
    </row>
    <row r="459" spans="1:2" x14ac:dyDescent="0.25">
      <c r="A459" t="s">
        <v>841</v>
      </c>
      <c r="B459">
        <v>12</v>
      </c>
    </row>
    <row r="460" spans="1:2" x14ac:dyDescent="0.25">
      <c r="A460" t="s">
        <v>842</v>
      </c>
      <c r="B460">
        <v>26</v>
      </c>
    </row>
    <row r="461" spans="1:2" x14ac:dyDescent="0.25">
      <c r="A461" t="s">
        <v>843</v>
      </c>
      <c r="B461">
        <v>8</v>
      </c>
    </row>
    <row r="462" spans="1:2" x14ac:dyDescent="0.25">
      <c r="A462" t="s">
        <v>844</v>
      </c>
      <c r="B462">
        <v>1</v>
      </c>
    </row>
    <row r="463" spans="1:2" x14ac:dyDescent="0.25">
      <c r="A463" t="s">
        <v>845</v>
      </c>
      <c r="B463">
        <v>5</v>
      </c>
    </row>
    <row r="464" spans="1:2" x14ac:dyDescent="0.25">
      <c r="A464" t="s">
        <v>846</v>
      </c>
      <c r="B464">
        <v>4</v>
      </c>
    </row>
    <row r="465" spans="1:2" x14ac:dyDescent="0.25">
      <c r="A465" t="s">
        <v>847</v>
      </c>
      <c r="B465">
        <v>4</v>
      </c>
    </row>
    <row r="466" spans="1:2" x14ac:dyDescent="0.25">
      <c r="A466" t="s">
        <v>848</v>
      </c>
      <c r="B466">
        <v>2</v>
      </c>
    </row>
    <row r="467" spans="1:2" x14ac:dyDescent="0.25">
      <c r="A467" t="s">
        <v>849</v>
      </c>
      <c r="B467">
        <v>2</v>
      </c>
    </row>
    <row r="468" spans="1:2" x14ac:dyDescent="0.25">
      <c r="A468" t="s">
        <v>850</v>
      </c>
      <c r="B468">
        <v>7</v>
      </c>
    </row>
    <row r="469" spans="1:2" x14ac:dyDescent="0.25">
      <c r="A469" t="s">
        <v>851</v>
      </c>
      <c r="B469">
        <v>11</v>
      </c>
    </row>
    <row r="470" spans="1:2" x14ac:dyDescent="0.25">
      <c r="A470" t="s">
        <v>852</v>
      </c>
      <c r="B470">
        <v>5</v>
      </c>
    </row>
    <row r="471" spans="1:2" x14ac:dyDescent="0.25">
      <c r="A471" t="s">
        <v>853</v>
      </c>
      <c r="B471">
        <v>7</v>
      </c>
    </row>
    <row r="472" spans="1:2" x14ac:dyDescent="0.25">
      <c r="A472" t="s">
        <v>854</v>
      </c>
      <c r="B472">
        <v>4</v>
      </c>
    </row>
    <row r="473" spans="1:2" x14ac:dyDescent="0.25">
      <c r="A473" t="s">
        <v>855</v>
      </c>
      <c r="B473">
        <v>5</v>
      </c>
    </row>
    <row r="474" spans="1:2" x14ac:dyDescent="0.25">
      <c r="A474" t="s">
        <v>856</v>
      </c>
      <c r="B474">
        <v>4</v>
      </c>
    </row>
    <row r="475" spans="1:2" x14ac:dyDescent="0.25">
      <c r="A475" t="s">
        <v>857</v>
      </c>
      <c r="B475">
        <v>3</v>
      </c>
    </row>
    <row r="476" spans="1:2" x14ac:dyDescent="0.25">
      <c r="A476" t="s">
        <v>858</v>
      </c>
      <c r="B476">
        <v>4</v>
      </c>
    </row>
    <row r="477" spans="1:2" x14ac:dyDescent="0.25">
      <c r="A477" t="s">
        <v>859</v>
      </c>
      <c r="B477">
        <v>1</v>
      </c>
    </row>
    <row r="478" spans="1:2" x14ac:dyDescent="0.25">
      <c r="A478" t="s">
        <v>860</v>
      </c>
      <c r="B478">
        <v>4</v>
      </c>
    </row>
    <row r="479" spans="1:2" x14ac:dyDescent="0.25">
      <c r="A479" t="s">
        <v>861</v>
      </c>
      <c r="B479">
        <v>1</v>
      </c>
    </row>
    <row r="480" spans="1:2" x14ac:dyDescent="0.25">
      <c r="A480" t="s">
        <v>862</v>
      </c>
      <c r="B480">
        <v>3</v>
      </c>
    </row>
    <row r="481" spans="1:2" x14ac:dyDescent="0.25">
      <c r="A481" t="s">
        <v>863</v>
      </c>
      <c r="B481">
        <v>1</v>
      </c>
    </row>
    <row r="482" spans="1:2" x14ac:dyDescent="0.25">
      <c r="A482" t="s">
        <v>864</v>
      </c>
      <c r="B482">
        <v>1</v>
      </c>
    </row>
    <row r="483" spans="1:2" x14ac:dyDescent="0.25">
      <c r="A483" t="s">
        <v>865</v>
      </c>
      <c r="B483">
        <v>1</v>
      </c>
    </row>
    <row r="484" spans="1:2" x14ac:dyDescent="0.25">
      <c r="A484" t="s">
        <v>866</v>
      </c>
      <c r="B484">
        <v>4</v>
      </c>
    </row>
    <row r="485" spans="1:2" x14ac:dyDescent="0.25">
      <c r="A485" t="s">
        <v>867</v>
      </c>
      <c r="B485">
        <v>7</v>
      </c>
    </row>
    <row r="486" spans="1:2" x14ac:dyDescent="0.25">
      <c r="A486" t="s">
        <v>868</v>
      </c>
      <c r="B486">
        <v>1</v>
      </c>
    </row>
    <row r="487" spans="1:2" x14ac:dyDescent="0.25">
      <c r="A487" t="s">
        <v>869</v>
      </c>
      <c r="B487">
        <v>3</v>
      </c>
    </row>
    <row r="488" spans="1:2" x14ac:dyDescent="0.25">
      <c r="A488" t="s">
        <v>870</v>
      </c>
      <c r="B488">
        <v>1</v>
      </c>
    </row>
    <row r="489" spans="1:2" x14ac:dyDescent="0.25">
      <c r="A489" t="s">
        <v>871</v>
      </c>
      <c r="B489">
        <v>1</v>
      </c>
    </row>
    <row r="490" spans="1:2" x14ac:dyDescent="0.25">
      <c r="A490" t="s">
        <v>872</v>
      </c>
      <c r="B490">
        <v>1</v>
      </c>
    </row>
    <row r="491" spans="1:2" x14ac:dyDescent="0.25">
      <c r="A491" t="s">
        <v>873</v>
      </c>
      <c r="B491">
        <v>1</v>
      </c>
    </row>
    <row r="492" spans="1:2" x14ac:dyDescent="0.25">
      <c r="A492" t="s">
        <v>874</v>
      </c>
      <c r="B492">
        <v>5</v>
      </c>
    </row>
    <row r="493" spans="1:2" x14ac:dyDescent="0.25">
      <c r="A493" t="s">
        <v>875</v>
      </c>
      <c r="B493">
        <v>2</v>
      </c>
    </row>
    <row r="494" spans="1:2" x14ac:dyDescent="0.25">
      <c r="A494" t="s">
        <v>876</v>
      </c>
      <c r="B494">
        <v>2</v>
      </c>
    </row>
    <row r="495" spans="1:2" x14ac:dyDescent="0.25">
      <c r="A495" t="s">
        <v>877</v>
      </c>
      <c r="B495">
        <v>1</v>
      </c>
    </row>
    <row r="496" spans="1:2" x14ac:dyDescent="0.25">
      <c r="A496" t="s">
        <v>878</v>
      </c>
      <c r="B496">
        <v>3</v>
      </c>
    </row>
    <row r="497" spans="1:2" x14ac:dyDescent="0.25">
      <c r="A497" t="s">
        <v>879</v>
      </c>
      <c r="B497">
        <v>1</v>
      </c>
    </row>
    <row r="498" spans="1:2" x14ac:dyDescent="0.25">
      <c r="A498" t="s">
        <v>880</v>
      </c>
      <c r="B498">
        <v>2</v>
      </c>
    </row>
    <row r="499" spans="1:2" x14ac:dyDescent="0.25">
      <c r="A499" t="s">
        <v>881</v>
      </c>
      <c r="B499">
        <v>4</v>
      </c>
    </row>
    <row r="500" spans="1:2" x14ac:dyDescent="0.25">
      <c r="A500" t="s">
        <v>882</v>
      </c>
      <c r="B500">
        <v>1</v>
      </c>
    </row>
    <row r="501" spans="1:2" x14ac:dyDescent="0.25">
      <c r="A501" t="s">
        <v>883</v>
      </c>
      <c r="B501">
        <v>3</v>
      </c>
    </row>
    <row r="502" spans="1:2" x14ac:dyDescent="0.25">
      <c r="A502" t="s">
        <v>884</v>
      </c>
      <c r="B502">
        <v>3</v>
      </c>
    </row>
    <row r="503" spans="1:2" x14ac:dyDescent="0.25">
      <c r="A503" t="s">
        <v>885</v>
      </c>
      <c r="B503">
        <v>10</v>
      </c>
    </row>
    <row r="504" spans="1:2" x14ac:dyDescent="0.25">
      <c r="A504" t="s">
        <v>886</v>
      </c>
      <c r="B504">
        <v>8</v>
      </c>
    </row>
    <row r="505" spans="1:2" x14ac:dyDescent="0.25">
      <c r="A505" t="s">
        <v>887</v>
      </c>
      <c r="B505">
        <v>2</v>
      </c>
    </row>
    <row r="506" spans="1:2" x14ac:dyDescent="0.25">
      <c r="A506" t="s">
        <v>888</v>
      </c>
      <c r="B506">
        <v>2</v>
      </c>
    </row>
    <row r="507" spans="1:2" x14ac:dyDescent="0.25">
      <c r="A507" t="s">
        <v>889</v>
      </c>
      <c r="B507">
        <v>2</v>
      </c>
    </row>
    <row r="508" spans="1:2" x14ac:dyDescent="0.25">
      <c r="A508" t="s">
        <v>890</v>
      </c>
      <c r="B508">
        <v>2</v>
      </c>
    </row>
    <row r="509" spans="1:2" x14ac:dyDescent="0.25">
      <c r="A509" t="s">
        <v>891</v>
      </c>
      <c r="B509">
        <v>7</v>
      </c>
    </row>
    <row r="510" spans="1:2" x14ac:dyDescent="0.25">
      <c r="A510" t="s">
        <v>892</v>
      </c>
      <c r="B510">
        <v>1</v>
      </c>
    </row>
    <row r="511" spans="1:2" x14ac:dyDescent="0.25">
      <c r="A511" t="s">
        <v>893</v>
      </c>
      <c r="B511">
        <v>1</v>
      </c>
    </row>
    <row r="512" spans="1:2" x14ac:dyDescent="0.25">
      <c r="A512" t="s">
        <v>894</v>
      </c>
      <c r="B512">
        <v>3</v>
      </c>
    </row>
    <row r="513" spans="1:2" x14ac:dyDescent="0.25">
      <c r="A513" t="s">
        <v>895</v>
      </c>
      <c r="B513">
        <v>1</v>
      </c>
    </row>
    <row r="514" spans="1:2" x14ac:dyDescent="0.25">
      <c r="A514" t="s">
        <v>896</v>
      </c>
      <c r="B514">
        <v>8</v>
      </c>
    </row>
    <row r="515" spans="1:2" x14ac:dyDescent="0.25">
      <c r="A515" t="s">
        <v>897</v>
      </c>
      <c r="B515">
        <v>14</v>
      </c>
    </row>
    <row r="516" spans="1:2" x14ac:dyDescent="0.25">
      <c r="A516" t="s">
        <v>898</v>
      </c>
      <c r="B516">
        <v>1</v>
      </c>
    </row>
    <row r="517" spans="1:2" x14ac:dyDescent="0.25">
      <c r="A517" t="s">
        <v>899</v>
      </c>
      <c r="B517">
        <v>2</v>
      </c>
    </row>
    <row r="518" spans="1:2" x14ac:dyDescent="0.25">
      <c r="A518" t="s">
        <v>900</v>
      </c>
      <c r="B518">
        <v>2</v>
      </c>
    </row>
    <row r="519" spans="1:2" x14ac:dyDescent="0.25">
      <c r="A519" t="s">
        <v>901</v>
      </c>
      <c r="B519">
        <v>48</v>
      </c>
    </row>
    <row r="520" spans="1:2" x14ac:dyDescent="0.25">
      <c r="A520" t="s">
        <v>902</v>
      </c>
      <c r="B520">
        <v>1</v>
      </c>
    </row>
    <row r="521" spans="1:2" x14ac:dyDescent="0.25">
      <c r="A521" t="s">
        <v>903</v>
      </c>
      <c r="B521">
        <v>1</v>
      </c>
    </row>
    <row r="522" spans="1:2" x14ac:dyDescent="0.25">
      <c r="A522" t="s">
        <v>904</v>
      </c>
      <c r="B522">
        <v>4</v>
      </c>
    </row>
    <row r="523" spans="1:2" x14ac:dyDescent="0.25">
      <c r="A523" t="s">
        <v>905</v>
      </c>
      <c r="B523">
        <v>4</v>
      </c>
    </row>
    <row r="524" spans="1:2" x14ac:dyDescent="0.25">
      <c r="A524" t="s">
        <v>906</v>
      </c>
      <c r="B524">
        <v>1</v>
      </c>
    </row>
    <row r="525" spans="1:2" x14ac:dyDescent="0.25">
      <c r="A525" t="s">
        <v>907</v>
      </c>
      <c r="B525">
        <v>7</v>
      </c>
    </row>
    <row r="526" spans="1:2" x14ac:dyDescent="0.25">
      <c r="A526" t="s">
        <v>908</v>
      </c>
      <c r="B526">
        <v>3</v>
      </c>
    </row>
    <row r="527" spans="1:2" x14ac:dyDescent="0.25">
      <c r="A527" t="s">
        <v>909</v>
      </c>
      <c r="B527">
        <v>14</v>
      </c>
    </row>
    <row r="528" spans="1:2" x14ac:dyDescent="0.25">
      <c r="A528" t="s">
        <v>910</v>
      </c>
      <c r="B528">
        <v>1</v>
      </c>
    </row>
    <row r="529" spans="1:2" x14ac:dyDescent="0.25">
      <c r="A529" t="s">
        <v>911</v>
      </c>
      <c r="B529">
        <v>1</v>
      </c>
    </row>
    <row r="530" spans="1:2" x14ac:dyDescent="0.25">
      <c r="A530" t="s">
        <v>912</v>
      </c>
      <c r="B530">
        <v>1</v>
      </c>
    </row>
    <row r="531" spans="1:2" x14ac:dyDescent="0.25">
      <c r="A531" t="s">
        <v>913</v>
      </c>
      <c r="B531">
        <v>13</v>
      </c>
    </row>
    <row r="532" spans="1:2" x14ac:dyDescent="0.25">
      <c r="A532" t="s">
        <v>914</v>
      </c>
      <c r="B532">
        <v>4</v>
      </c>
    </row>
    <row r="533" spans="1:2" x14ac:dyDescent="0.25">
      <c r="A533" t="s">
        <v>915</v>
      </c>
      <c r="B533">
        <v>7</v>
      </c>
    </row>
    <row r="534" spans="1:2" x14ac:dyDescent="0.25">
      <c r="A534" t="s">
        <v>916</v>
      </c>
      <c r="B534">
        <v>1</v>
      </c>
    </row>
    <row r="535" spans="1:2" x14ac:dyDescent="0.25">
      <c r="A535" t="s">
        <v>917</v>
      </c>
      <c r="B535">
        <v>346</v>
      </c>
    </row>
    <row r="536" spans="1:2" x14ac:dyDescent="0.25">
      <c r="A536" t="s">
        <v>918</v>
      </c>
      <c r="B536">
        <v>4</v>
      </c>
    </row>
    <row r="537" spans="1:2" x14ac:dyDescent="0.25">
      <c r="A537" t="s">
        <v>919</v>
      </c>
      <c r="B537">
        <v>4</v>
      </c>
    </row>
    <row r="538" spans="1:2" x14ac:dyDescent="0.25">
      <c r="A538" t="s">
        <v>920</v>
      </c>
      <c r="B538">
        <v>7</v>
      </c>
    </row>
    <row r="539" spans="1:2" x14ac:dyDescent="0.25">
      <c r="A539" t="s">
        <v>921</v>
      </c>
      <c r="B539">
        <v>3</v>
      </c>
    </row>
    <row r="540" spans="1:2" x14ac:dyDescent="0.25">
      <c r="A540" t="s">
        <v>922</v>
      </c>
      <c r="B540">
        <v>3</v>
      </c>
    </row>
    <row r="541" spans="1:2" x14ac:dyDescent="0.25">
      <c r="A541" t="s">
        <v>923</v>
      </c>
      <c r="B541">
        <v>6</v>
      </c>
    </row>
    <row r="542" spans="1:2" x14ac:dyDescent="0.25">
      <c r="A542" t="s">
        <v>924</v>
      </c>
      <c r="B542">
        <v>100</v>
      </c>
    </row>
    <row r="543" spans="1:2" x14ac:dyDescent="0.25">
      <c r="A543" t="s">
        <v>925</v>
      </c>
      <c r="B543">
        <v>1</v>
      </c>
    </row>
    <row r="544" spans="1:2" x14ac:dyDescent="0.25">
      <c r="A544" t="s">
        <v>926</v>
      </c>
      <c r="B544">
        <v>1</v>
      </c>
    </row>
    <row r="545" spans="1:2" x14ac:dyDescent="0.25">
      <c r="A545" t="s">
        <v>927</v>
      </c>
      <c r="B545">
        <v>1</v>
      </c>
    </row>
    <row r="546" spans="1:2" x14ac:dyDescent="0.25">
      <c r="A546" t="s">
        <v>928</v>
      </c>
      <c r="B546">
        <v>17</v>
      </c>
    </row>
    <row r="547" spans="1:2" x14ac:dyDescent="0.25">
      <c r="A547" t="s">
        <v>929</v>
      </c>
      <c r="B547">
        <v>20</v>
      </c>
    </row>
    <row r="548" spans="1:2" x14ac:dyDescent="0.25">
      <c r="A548" t="s">
        <v>930</v>
      </c>
      <c r="B548">
        <v>1</v>
      </c>
    </row>
    <row r="549" spans="1:2" x14ac:dyDescent="0.25">
      <c r="A549" t="s">
        <v>931</v>
      </c>
      <c r="B549">
        <v>1</v>
      </c>
    </row>
    <row r="550" spans="1:2" x14ac:dyDescent="0.25">
      <c r="A550" t="s">
        <v>932</v>
      </c>
      <c r="B550">
        <v>2</v>
      </c>
    </row>
    <row r="551" spans="1:2" x14ac:dyDescent="0.25">
      <c r="A551" t="s">
        <v>933</v>
      </c>
      <c r="B551">
        <v>2</v>
      </c>
    </row>
    <row r="552" spans="1:2" x14ac:dyDescent="0.25">
      <c r="A552" t="s">
        <v>934</v>
      </c>
      <c r="B552">
        <v>2</v>
      </c>
    </row>
    <row r="553" spans="1:2" x14ac:dyDescent="0.25">
      <c r="A553" t="s">
        <v>935</v>
      </c>
      <c r="B553">
        <v>4</v>
      </c>
    </row>
    <row r="554" spans="1:2" x14ac:dyDescent="0.25">
      <c r="A554" t="s">
        <v>936</v>
      </c>
      <c r="B554">
        <v>2</v>
      </c>
    </row>
    <row r="555" spans="1:2" x14ac:dyDescent="0.25">
      <c r="A555" t="s">
        <v>937</v>
      </c>
      <c r="B555">
        <v>2</v>
      </c>
    </row>
    <row r="556" spans="1:2" x14ac:dyDescent="0.25">
      <c r="A556" t="s">
        <v>938</v>
      </c>
      <c r="B556">
        <v>2</v>
      </c>
    </row>
    <row r="557" spans="1:2" x14ac:dyDescent="0.25">
      <c r="A557" t="s">
        <v>939</v>
      </c>
      <c r="B557">
        <v>4</v>
      </c>
    </row>
    <row r="558" spans="1:2" x14ac:dyDescent="0.25">
      <c r="A558" t="s">
        <v>940</v>
      </c>
      <c r="B558">
        <v>4</v>
      </c>
    </row>
    <row r="559" spans="1:2" x14ac:dyDescent="0.25">
      <c r="A559" t="s">
        <v>941</v>
      </c>
      <c r="B559">
        <v>4</v>
      </c>
    </row>
    <row r="560" spans="1:2" x14ac:dyDescent="0.25">
      <c r="A560" t="s">
        <v>942</v>
      </c>
      <c r="B560">
        <v>3</v>
      </c>
    </row>
    <row r="561" spans="1:2" x14ac:dyDescent="0.25">
      <c r="A561" t="s">
        <v>943</v>
      </c>
      <c r="B561">
        <v>3</v>
      </c>
    </row>
    <row r="562" spans="1:2" x14ac:dyDescent="0.25">
      <c r="A562" t="s">
        <v>944</v>
      </c>
      <c r="B562">
        <v>1</v>
      </c>
    </row>
    <row r="563" spans="1:2" x14ac:dyDescent="0.25">
      <c r="A563" t="s">
        <v>945</v>
      </c>
      <c r="B563">
        <v>6</v>
      </c>
    </row>
    <row r="564" spans="1:2" x14ac:dyDescent="0.25">
      <c r="A564" t="s">
        <v>946</v>
      </c>
      <c r="B564">
        <v>8</v>
      </c>
    </row>
    <row r="565" spans="1:2" x14ac:dyDescent="0.25">
      <c r="A565" t="s">
        <v>947</v>
      </c>
      <c r="B565">
        <v>2</v>
      </c>
    </row>
    <row r="566" spans="1:2" x14ac:dyDescent="0.25">
      <c r="A566" t="s">
        <v>948</v>
      </c>
      <c r="B566">
        <v>41</v>
      </c>
    </row>
    <row r="567" spans="1:2" x14ac:dyDescent="0.25">
      <c r="A567" t="s">
        <v>949</v>
      </c>
      <c r="B567">
        <v>1</v>
      </c>
    </row>
    <row r="568" spans="1:2" x14ac:dyDescent="0.25">
      <c r="A568" t="s">
        <v>950</v>
      </c>
      <c r="B568">
        <v>4</v>
      </c>
    </row>
    <row r="569" spans="1:2" x14ac:dyDescent="0.25">
      <c r="A569" t="s">
        <v>951</v>
      </c>
      <c r="B569">
        <v>2</v>
      </c>
    </row>
    <row r="570" spans="1:2" x14ac:dyDescent="0.25">
      <c r="A570" t="s">
        <v>952</v>
      </c>
      <c r="B570">
        <v>2</v>
      </c>
    </row>
    <row r="571" spans="1:2" x14ac:dyDescent="0.25">
      <c r="A571" t="s">
        <v>953</v>
      </c>
      <c r="B571">
        <v>1</v>
      </c>
    </row>
    <row r="572" spans="1:2" x14ac:dyDescent="0.25">
      <c r="A572" t="s">
        <v>954</v>
      </c>
      <c r="B572">
        <v>22</v>
      </c>
    </row>
    <row r="573" spans="1:2" x14ac:dyDescent="0.25">
      <c r="A573" t="s">
        <v>955</v>
      </c>
      <c r="B573">
        <v>1</v>
      </c>
    </row>
    <row r="574" spans="1:2" x14ac:dyDescent="0.25">
      <c r="A574" t="s">
        <v>956</v>
      </c>
      <c r="B574">
        <v>4</v>
      </c>
    </row>
    <row r="575" spans="1:2" x14ac:dyDescent="0.25">
      <c r="A575" t="s">
        <v>957</v>
      </c>
      <c r="B575">
        <v>4</v>
      </c>
    </row>
    <row r="576" spans="1:2" x14ac:dyDescent="0.25">
      <c r="A576" t="s">
        <v>958</v>
      </c>
      <c r="B576">
        <v>1</v>
      </c>
    </row>
    <row r="577" spans="1:2" x14ac:dyDescent="0.25">
      <c r="A577" t="s">
        <v>959</v>
      </c>
      <c r="B577">
        <v>48</v>
      </c>
    </row>
    <row r="578" spans="1:2" x14ac:dyDescent="0.25">
      <c r="A578" t="s">
        <v>960</v>
      </c>
      <c r="B578">
        <v>1</v>
      </c>
    </row>
    <row r="579" spans="1:2" x14ac:dyDescent="0.25">
      <c r="A579" t="s">
        <v>961</v>
      </c>
      <c r="B579">
        <v>2</v>
      </c>
    </row>
    <row r="580" spans="1:2" x14ac:dyDescent="0.25">
      <c r="A580" t="s">
        <v>962</v>
      </c>
      <c r="B580">
        <v>1</v>
      </c>
    </row>
    <row r="581" spans="1:2" x14ac:dyDescent="0.25">
      <c r="A581" t="s">
        <v>963</v>
      </c>
      <c r="B581">
        <v>5</v>
      </c>
    </row>
    <row r="582" spans="1:2" x14ac:dyDescent="0.25">
      <c r="A582" t="s">
        <v>964</v>
      </c>
      <c r="B582">
        <v>5</v>
      </c>
    </row>
    <row r="583" spans="1:2" x14ac:dyDescent="0.25">
      <c r="A583" t="s">
        <v>965</v>
      </c>
      <c r="B583">
        <v>1</v>
      </c>
    </row>
    <row r="584" spans="1:2" x14ac:dyDescent="0.25">
      <c r="A584" t="s">
        <v>966</v>
      </c>
      <c r="B584">
        <v>11</v>
      </c>
    </row>
    <row r="585" spans="1:2" x14ac:dyDescent="0.25">
      <c r="A585" t="s">
        <v>967</v>
      </c>
      <c r="B585">
        <v>2</v>
      </c>
    </row>
    <row r="586" spans="1:2" x14ac:dyDescent="0.25">
      <c r="A586" t="s">
        <v>968</v>
      </c>
      <c r="B586">
        <v>6</v>
      </c>
    </row>
    <row r="587" spans="1:2" x14ac:dyDescent="0.25">
      <c r="A587" t="s">
        <v>969</v>
      </c>
      <c r="B587">
        <v>1</v>
      </c>
    </row>
    <row r="588" spans="1:2" x14ac:dyDescent="0.25">
      <c r="A588" t="s">
        <v>970</v>
      </c>
      <c r="B588">
        <v>1</v>
      </c>
    </row>
    <row r="589" spans="1:2" x14ac:dyDescent="0.25">
      <c r="A589" t="s">
        <v>971</v>
      </c>
      <c r="B589">
        <v>19</v>
      </c>
    </row>
    <row r="590" spans="1:2" x14ac:dyDescent="0.25">
      <c r="A590" t="s">
        <v>972</v>
      </c>
      <c r="B590">
        <v>3</v>
      </c>
    </row>
    <row r="591" spans="1:2" x14ac:dyDescent="0.25">
      <c r="A591" t="s">
        <v>163</v>
      </c>
      <c r="B591">
        <v>2</v>
      </c>
    </row>
    <row r="592" spans="1:2" x14ac:dyDescent="0.25">
      <c r="A592" t="s">
        <v>973</v>
      </c>
      <c r="B592">
        <v>3</v>
      </c>
    </row>
    <row r="593" spans="1:2" x14ac:dyDescent="0.25">
      <c r="A593" t="s">
        <v>974</v>
      </c>
      <c r="B593">
        <v>1</v>
      </c>
    </row>
    <row r="594" spans="1:2" x14ac:dyDescent="0.25">
      <c r="A594" t="s">
        <v>975</v>
      </c>
      <c r="B594">
        <v>2</v>
      </c>
    </row>
    <row r="595" spans="1:2" x14ac:dyDescent="0.25">
      <c r="A595" t="s">
        <v>976</v>
      </c>
      <c r="B595">
        <v>1</v>
      </c>
    </row>
    <row r="596" spans="1:2" x14ac:dyDescent="0.25">
      <c r="A596" t="s">
        <v>977</v>
      </c>
      <c r="B596">
        <v>5</v>
      </c>
    </row>
    <row r="597" spans="1:2" x14ac:dyDescent="0.25">
      <c r="A597" t="s">
        <v>978</v>
      </c>
      <c r="B597">
        <v>1</v>
      </c>
    </row>
    <row r="598" spans="1:2" x14ac:dyDescent="0.25">
      <c r="A598" t="s">
        <v>979</v>
      </c>
      <c r="B598">
        <v>6</v>
      </c>
    </row>
    <row r="599" spans="1:2" x14ac:dyDescent="0.25">
      <c r="A599" t="s">
        <v>980</v>
      </c>
      <c r="B599">
        <v>4</v>
      </c>
    </row>
    <row r="600" spans="1:2" x14ac:dyDescent="0.25">
      <c r="A600" t="s">
        <v>981</v>
      </c>
      <c r="B600">
        <v>5</v>
      </c>
    </row>
    <row r="601" spans="1:2" x14ac:dyDescent="0.25">
      <c r="A601" t="s">
        <v>982</v>
      </c>
      <c r="B601">
        <v>10</v>
      </c>
    </row>
    <row r="602" spans="1:2" x14ac:dyDescent="0.25">
      <c r="A602" t="s">
        <v>983</v>
      </c>
      <c r="B602">
        <v>16</v>
      </c>
    </row>
    <row r="603" spans="1:2" x14ac:dyDescent="0.25">
      <c r="A603" t="s">
        <v>984</v>
      </c>
      <c r="B603">
        <v>3</v>
      </c>
    </row>
    <row r="604" spans="1:2" x14ac:dyDescent="0.25">
      <c r="A604" t="s">
        <v>985</v>
      </c>
      <c r="B604">
        <v>1</v>
      </c>
    </row>
    <row r="605" spans="1:2" x14ac:dyDescent="0.25">
      <c r="A605" t="s">
        <v>986</v>
      </c>
      <c r="B605">
        <v>3</v>
      </c>
    </row>
    <row r="606" spans="1:2" x14ac:dyDescent="0.25">
      <c r="A606" t="s">
        <v>987</v>
      </c>
      <c r="B606">
        <v>9</v>
      </c>
    </row>
    <row r="607" spans="1:2" x14ac:dyDescent="0.25">
      <c r="A607" t="s">
        <v>988</v>
      </c>
      <c r="B607">
        <v>10</v>
      </c>
    </row>
    <row r="608" spans="1:2" x14ac:dyDescent="0.25">
      <c r="A608" t="s">
        <v>989</v>
      </c>
      <c r="B608">
        <v>5</v>
      </c>
    </row>
    <row r="609" spans="1:2" x14ac:dyDescent="0.25">
      <c r="A609" t="s">
        <v>990</v>
      </c>
      <c r="B609">
        <v>1</v>
      </c>
    </row>
    <row r="610" spans="1:2" x14ac:dyDescent="0.25">
      <c r="A610" t="s">
        <v>991</v>
      </c>
      <c r="B610">
        <v>34</v>
      </c>
    </row>
    <row r="611" spans="1:2" x14ac:dyDescent="0.25">
      <c r="A611" t="s">
        <v>992</v>
      </c>
      <c r="B611">
        <v>6</v>
      </c>
    </row>
    <row r="612" spans="1:2" x14ac:dyDescent="0.25">
      <c r="A612" t="s">
        <v>19</v>
      </c>
      <c r="B612">
        <v>4</v>
      </c>
    </row>
    <row r="613" spans="1:2" x14ac:dyDescent="0.25">
      <c r="A613" t="s">
        <v>993</v>
      </c>
      <c r="B613">
        <v>1</v>
      </c>
    </row>
    <row r="614" spans="1:2" x14ac:dyDescent="0.25">
      <c r="A614" t="s">
        <v>994</v>
      </c>
      <c r="B614">
        <v>1</v>
      </c>
    </row>
    <row r="615" spans="1:2" x14ac:dyDescent="0.25">
      <c r="A615" t="s">
        <v>995</v>
      </c>
      <c r="B615">
        <v>1</v>
      </c>
    </row>
    <row r="616" spans="1:2" x14ac:dyDescent="0.25">
      <c r="A616" t="s">
        <v>996</v>
      </c>
      <c r="B616">
        <v>8</v>
      </c>
    </row>
    <row r="617" spans="1:2" x14ac:dyDescent="0.25">
      <c r="A617" t="s">
        <v>997</v>
      </c>
      <c r="B617">
        <v>1</v>
      </c>
    </row>
    <row r="618" spans="1:2" x14ac:dyDescent="0.25">
      <c r="A618" t="s">
        <v>998</v>
      </c>
      <c r="B618">
        <v>21</v>
      </c>
    </row>
    <row r="619" spans="1:2" x14ac:dyDescent="0.25">
      <c r="A619" t="s">
        <v>20</v>
      </c>
      <c r="B619">
        <v>1</v>
      </c>
    </row>
    <row r="620" spans="1:2" x14ac:dyDescent="0.25">
      <c r="A620" t="s">
        <v>237</v>
      </c>
      <c r="B620">
        <v>3</v>
      </c>
    </row>
    <row r="621" spans="1:2" x14ac:dyDescent="0.25">
      <c r="A621" t="s">
        <v>999</v>
      </c>
      <c r="B621">
        <v>1</v>
      </c>
    </row>
    <row r="622" spans="1:2" x14ac:dyDescent="0.25">
      <c r="A622" t="s">
        <v>21</v>
      </c>
      <c r="B622">
        <v>8</v>
      </c>
    </row>
    <row r="623" spans="1:2" x14ac:dyDescent="0.25">
      <c r="A623" t="s">
        <v>1000</v>
      </c>
      <c r="B623">
        <v>2</v>
      </c>
    </row>
    <row r="624" spans="1:2" x14ac:dyDescent="0.25">
      <c r="A624" t="s">
        <v>1001</v>
      </c>
      <c r="B624">
        <v>1</v>
      </c>
    </row>
    <row r="625" spans="1:2" x14ac:dyDescent="0.25">
      <c r="A625" t="s">
        <v>1002</v>
      </c>
      <c r="B625">
        <v>1</v>
      </c>
    </row>
    <row r="626" spans="1:2" x14ac:dyDescent="0.25">
      <c r="A626" t="s">
        <v>1003</v>
      </c>
      <c r="B626">
        <v>1</v>
      </c>
    </row>
    <row r="627" spans="1:2" x14ac:dyDescent="0.25">
      <c r="A627" t="s">
        <v>1004</v>
      </c>
      <c r="B627">
        <v>1</v>
      </c>
    </row>
    <row r="628" spans="1:2" x14ac:dyDescent="0.25">
      <c r="A628" t="s">
        <v>1005</v>
      </c>
      <c r="B628">
        <v>4</v>
      </c>
    </row>
    <row r="629" spans="1:2" x14ac:dyDescent="0.25">
      <c r="A629" t="s">
        <v>320</v>
      </c>
      <c r="B629">
        <v>3</v>
      </c>
    </row>
    <row r="630" spans="1:2" x14ac:dyDescent="0.25">
      <c r="A630" t="s">
        <v>1006</v>
      </c>
      <c r="B630">
        <v>2</v>
      </c>
    </row>
    <row r="631" spans="1:2" x14ac:dyDescent="0.25">
      <c r="A631" t="s">
        <v>1007</v>
      </c>
      <c r="B631">
        <v>1</v>
      </c>
    </row>
    <row r="632" spans="1:2" x14ac:dyDescent="0.25">
      <c r="A632" t="s">
        <v>1008</v>
      </c>
      <c r="B632">
        <v>72</v>
      </c>
    </row>
    <row r="633" spans="1:2" x14ac:dyDescent="0.25">
      <c r="A633" t="s">
        <v>1009</v>
      </c>
      <c r="B633">
        <v>1</v>
      </c>
    </row>
    <row r="634" spans="1:2" x14ac:dyDescent="0.25">
      <c r="A634" t="s">
        <v>1010</v>
      </c>
      <c r="B634">
        <v>5</v>
      </c>
    </row>
    <row r="635" spans="1:2" x14ac:dyDescent="0.25">
      <c r="A635" t="s">
        <v>1011</v>
      </c>
      <c r="B635">
        <v>3</v>
      </c>
    </row>
    <row r="636" spans="1:2" x14ac:dyDescent="0.25">
      <c r="A636" t="s">
        <v>1012</v>
      </c>
      <c r="B636">
        <v>5</v>
      </c>
    </row>
    <row r="637" spans="1:2" x14ac:dyDescent="0.25">
      <c r="A637" t="s">
        <v>1013</v>
      </c>
      <c r="B637">
        <v>4</v>
      </c>
    </row>
    <row r="638" spans="1:2" x14ac:dyDescent="0.25">
      <c r="A638" t="s">
        <v>1014</v>
      </c>
      <c r="B638">
        <v>3</v>
      </c>
    </row>
    <row r="639" spans="1:2" x14ac:dyDescent="0.25">
      <c r="A639" t="s">
        <v>1015</v>
      </c>
      <c r="B639">
        <v>3</v>
      </c>
    </row>
    <row r="640" spans="1:2" x14ac:dyDescent="0.25">
      <c r="A640" t="s">
        <v>1016</v>
      </c>
      <c r="B640">
        <v>3</v>
      </c>
    </row>
    <row r="641" spans="1:2" x14ac:dyDescent="0.25">
      <c r="A641" t="s">
        <v>1017</v>
      </c>
      <c r="B641">
        <v>1</v>
      </c>
    </row>
    <row r="642" spans="1:2" x14ac:dyDescent="0.25">
      <c r="A642" t="s">
        <v>1018</v>
      </c>
      <c r="B642">
        <v>103</v>
      </c>
    </row>
    <row r="643" spans="1:2" x14ac:dyDescent="0.25">
      <c r="A643" t="s">
        <v>1019</v>
      </c>
      <c r="B643">
        <v>3</v>
      </c>
    </row>
    <row r="644" spans="1:2" x14ac:dyDescent="0.25">
      <c r="A644" t="s">
        <v>1020</v>
      </c>
      <c r="B644">
        <v>1</v>
      </c>
    </row>
    <row r="645" spans="1:2" x14ac:dyDescent="0.25">
      <c r="A645" t="s">
        <v>1021</v>
      </c>
      <c r="B645">
        <v>1</v>
      </c>
    </row>
    <row r="646" spans="1:2" x14ac:dyDescent="0.25">
      <c r="A646" t="s">
        <v>1022</v>
      </c>
      <c r="B646">
        <v>2</v>
      </c>
    </row>
    <row r="647" spans="1:2" x14ac:dyDescent="0.25">
      <c r="A647" t="s">
        <v>1023</v>
      </c>
      <c r="B647">
        <v>14</v>
      </c>
    </row>
    <row r="648" spans="1:2" x14ac:dyDescent="0.25">
      <c r="A648" t="s">
        <v>1024</v>
      </c>
      <c r="B648">
        <v>8</v>
      </c>
    </row>
    <row r="649" spans="1:2" x14ac:dyDescent="0.25">
      <c r="A649" t="s">
        <v>1025</v>
      </c>
      <c r="B649">
        <v>3</v>
      </c>
    </row>
    <row r="650" spans="1:2" x14ac:dyDescent="0.25">
      <c r="A650" t="s">
        <v>1026</v>
      </c>
      <c r="B650">
        <v>4</v>
      </c>
    </row>
    <row r="651" spans="1:2" x14ac:dyDescent="0.25">
      <c r="A651" t="s">
        <v>1027</v>
      </c>
      <c r="B651">
        <v>10</v>
      </c>
    </row>
    <row r="652" spans="1:2" x14ac:dyDescent="0.25">
      <c r="A652" t="s">
        <v>1028</v>
      </c>
      <c r="B652">
        <v>4</v>
      </c>
    </row>
    <row r="653" spans="1:2" x14ac:dyDescent="0.25">
      <c r="A653" t="s">
        <v>1029</v>
      </c>
      <c r="B653">
        <v>1</v>
      </c>
    </row>
    <row r="654" spans="1:2" x14ac:dyDescent="0.25">
      <c r="A654" t="s">
        <v>1030</v>
      </c>
      <c r="B654">
        <v>1</v>
      </c>
    </row>
    <row r="655" spans="1:2" x14ac:dyDescent="0.25">
      <c r="A655" t="s">
        <v>1031</v>
      </c>
      <c r="B655">
        <v>1</v>
      </c>
    </row>
    <row r="656" spans="1:2" x14ac:dyDescent="0.25">
      <c r="A656" t="s">
        <v>1032</v>
      </c>
      <c r="B656">
        <v>3</v>
      </c>
    </row>
    <row r="657" spans="1:2" x14ac:dyDescent="0.25">
      <c r="A657" t="s">
        <v>1033</v>
      </c>
      <c r="B657">
        <v>2</v>
      </c>
    </row>
    <row r="658" spans="1:2" x14ac:dyDescent="0.25">
      <c r="A658" t="s">
        <v>1034</v>
      </c>
      <c r="B658">
        <v>1</v>
      </c>
    </row>
    <row r="659" spans="1:2" x14ac:dyDescent="0.25">
      <c r="A659" t="s">
        <v>1035</v>
      </c>
      <c r="B659">
        <v>14</v>
      </c>
    </row>
    <row r="660" spans="1:2" x14ac:dyDescent="0.25">
      <c r="A660" t="s">
        <v>1036</v>
      </c>
      <c r="B660">
        <v>2</v>
      </c>
    </row>
    <row r="661" spans="1:2" x14ac:dyDescent="0.25">
      <c r="A661" t="s">
        <v>1037</v>
      </c>
      <c r="B661">
        <v>2</v>
      </c>
    </row>
    <row r="662" spans="1:2" x14ac:dyDescent="0.25">
      <c r="A662" t="s">
        <v>1038</v>
      </c>
      <c r="B662">
        <v>2</v>
      </c>
    </row>
    <row r="663" spans="1:2" x14ac:dyDescent="0.25">
      <c r="A663" t="s">
        <v>1039</v>
      </c>
      <c r="B663">
        <v>1</v>
      </c>
    </row>
    <row r="664" spans="1:2" x14ac:dyDescent="0.25">
      <c r="A664" t="s">
        <v>1040</v>
      </c>
      <c r="B664">
        <v>4</v>
      </c>
    </row>
    <row r="665" spans="1:2" x14ac:dyDescent="0.25">
      <c r="A665" t="s">
        <v>1041</v>
      </c>
      <c r="B665">
        <v>7</v>
      </c>
    </row>
    <row r="666" spans="1:2" x14ac:dyDescent="0.25">
      <c r="A666" t="s">
        <v>1042</v>
      </c>
      <c r="B666">
        <v>1</v>
      </c>
    </row>
    <row r="667" spans="1:2" x14ac:dyDescent="0.25">
      <c r="A667" t="s">
        <v>1043</v>
      </c>
      <c r="B667">
        <v>4</v>
      </c>
    </row>
    <row r="668" spans="1:2" x14ac:dyDescent="0.25">
      <c r="A668" t="s">
        <v>1044</v>
      </c>
      <c r="B668">
        <v>4</v>
      </c>
    </row>
    <row r="669" spans="1:2" x14ac:dyDescent="0.25">
      <c r="A669" t="s">
        <v>1045</v>
      </c>
      <c r="B669">
        <v>3</v>
      </c>
    </row>
    <row r="670" spans="1:2" x14ac:dyDescent="0.25">
      <c r="A670" t="s">
        <v>1046</v>
      </c>
      <c r="B670">
        <v>6</v>
      </c>
    </row>
    <row r="671" spans="1:2" x14ac:dyDescent="0.25">
      <c r="A671" t="s">
        <v>1047</v>
      </c>
      <c r="B671">
        <v>3</v>
      </c>
    </row>
    <row r="672" spans="1:2" x14ac:dyDescent="0.25">
      <c r="A672" t="s">
        <v>1048</v>
      </c>
      <c r="B672">
        <v>2</v>
      </c>
    </row>
    <row r="673" spans="1:2" x14ac:dyDescent="0.25">
      <c r="A673" t="s">
        <v>1049</v>
      </c>
      <c r="B673">
        <v>20</v>
      </c>
    </row>
    <row r="674" spans="1:2" x14ac:dyDescent="0.25">
      <c r="A674" t="s">
        <v>22</v>
      </c>
      <c r="B674">
        <v>2</v>
      </c>
    </row>
    <row r="675" spans="1:2" x14ac:dyDescent="0.25">
      <c r="A675" t="s">
        <v>321</v>
      </c>
      <c r="B675">
        <v>5</v>
      </c>
    </row>
    <row r="676" spans="1:2" x14ac:dyDescent="0.25">
      <c r="A676" t="s">
        <v>1050</v>
      </c>
      <c r="B676">
        <v>1</v>
      </c>
    </row>
    <row r="677" spans="1:2" x14ac:dyDescent="0.25">
      <c r="A677" t="s">
        <v>1051</v>
      </c>
      <c r="B677">
        <v>3</v>
      </c>
    </row>
    <row r="678" spans="1:2" x14ac:dyDescent="0.25">
      <c r="A678" t="s">
        <v>1052</v>
      </c>
      <c r="B678">
        <v>1</v>
      </c>
    </row>
    <row r="679" spans="1:2" x14ac:dyDescent="0.25">
      <c r="A679" t="s">
        <v>1053</v>
      </c>
      <c r="B679">
        <v>2</v>
      </c>
    </row>
    <row r="680" spans="1:2" x14ac:dyDescent="0.25">
      <c r="A680" t="s">
        <v>1054</v>
      </c>
      <c r="B680">
        <v>2</v>
      </c>
    </row>
    <row r="681" spans="1:2" x14ac:dyDescent="0.25">
      <c r="A681" t="s">
        <v>1055</v>
      </c>
      <c r="B681">
        <v>10</v>
      </c>
    </row>
    <row r="682" spans="1:2" x14ac:dyDescent="0.25">
      <c r="A682" t="s">
        <v>1056</v>
      </c>
      <c r="B682">
        <v>7</v>
      </c>
    </row>
    <row r="683" spans="1:2" x14ac:dyDescent="0.25">
      <c r="A683" t="s">
        <v>1057</v>
      </c>
      <c r="B683">
        <v>12</v>
      </c>
    </row>
    <row r="684" spans="1:2" x14ac:dyDescent="0.25">
      <c r="A684" t="s">
        <v>1058</v>
      </c>
      <c r="B684">
        <v>4</v>
      </c>
    </row>
    <row r="685" spans="1:2" x14ac:dyDescent="0.25">
      <c r="A685" t="s">
        <v>1059</v>
      </c>
      <c r="B685">
        <v>3</v>
      </c>
    </row>
    <row r="686" spans="1:2" x14ac:dyDescent="0.25">
      <c r="A686" t="s">
        <v>1060</v>
      </c>
      <c r="B686">
        <v>3</v>
      </c>
    </row>
    <row r="687" spans="1:2" x14ac:dyDescent="0.25">
      <c r="A687" t="s">
        <v>1061</v>
      </c>
      <c r="B687">
        <v>2</v>
      </c>
    </row>
    <row r="688" spans="1:2" x14ac:dyDescent="0.25">
      <c r="A688" t="s">
        <v>1062</v>
      </c>
      <c r="B688">
        <v>1</v>
      </c>
    </row>
    <row r="689" spans="1:2" x14ac:dyDescent="0.25">
      <c r="A689" t="s">
        <v>1063</v>
      </c>
      <c r="B689">
        <v>46</v>
      </c>
    </row>
    <row r="690" spans="1:2" x14ac:dyDescent="0.25">
      <c r="A690" t="s">
        <v>1064</v>
      </c>
      <c r="B690">
        <v>5</v>
      </c>
    </row>
    <row r="691" spans="1:2" x14ac:dyDescent="0.25">
      <c r="A691" t="s">
        <v>1065</v>
      </c>
      <c r="B691">
        <v>1</v>
      </c>
    </row>
    <row r="692" spans="1:2" x14ac:dyDescent="0.25">
      <c r="A692" t="s">
        <v>1066</v>
      </c>
      <c r="B692">
        <v>6</v>
      </c>
    </row>
    <row r="693" spans="1:2" x14ac:dyDescent="0.25">
      <c r="A693" t="s">
        <v>1067</v>
      </c>
      <c r="B693">
        <v>5</v>
      </c>
    </row>
    <row r="694" spans="1:2" x14ac:dyDescent="0.25">
      <c r="A694" t="s">
        <v>1068</v>
      </c>
      <c r="B694">
        <v>7</v>
      </c>
    </row>
    <row r="695" spans="1:2" x14ac:dyDescent="0.25">
      <c r="A695" t="s">
        <v>1069</v>
      </c>
      <c r="B695">
        <v>2</v>
      </c>
    </row>
    <row r="696" spans="1:2" x14ac:dyDescent="0.25">
      <c r="A696" t="s">
        <v>1070</v>
      </c>
      <c r="B696">
        <v>1</v>
      </c>
    </row>
    <row r="697" spans="1:2" x14ac:dyDescent="0.25">
      <c r="A697" t="s">
        <v>1071</v>
      </c>
      <c r="B697">
        <v>1</v>
      </c>
    </row>
    <row r="698" spans="1:2" x14ac:dyDescent="0.25">
      <c r="A698" t="s">
        <v>1072</v>
      </c>
      <c r="B698">
        <v>2</v>
      </c>
    </row>
    <row r="699" spans="1:2" x14ac:dyDescent="0.25">
      <c r="A699" t="s">
        <v>1073</v>
      </c>
      <c r="B699">
        <v>1</v>
      </c>
    </row>
    <row r="700" spans="1:2" x14ac:dyDescent="0.25">
      <c r="A700" t="s">
        <v>1074</v>
      </c>
      <c r="B700">
        <v>5</v>
      </c>
    </row>
    <row r="701" spans="1:2" x14ac:dyDescent="0.25">
      <c r="A701" t="s">
        <v>1075</v>
      </c>
      <c r="B701">
        <v>6</v>
      </c>
    </row>
    <row r="702" spans="1:2" x14ac:dyDescent="0.25">
      <c r="A702" t="s">
        <v>1076</v>
      </c>
      <c r="B702">
        <v>50</v>
      </c>
    </row>
    <row r="703" spans="1:2" x14ac:dyDescent="0.25">
      <c r="A703" t="s">
        <v>1077</v>
      </c>
      <c r="B703">
        <v>2</v>
      </c>
    </row>
    <row r="704" spans="1:2" x14ac:dyDescent="0.25">
      <c r="A704" t="s">
        <v>1078</v>
      </c>
      <c r="B704">
        <v>4</v>
      </c>
    </row>
    <row r="705" spans="1:2" x14ac:dyDescent="0.25">
      <c r="A705" t="s">
        <v>23</v>
      </c>
      <c r="B705">
        <v>11</v>
      </c>
    </row>
    <row r="706" spans="1:2" x14ac:dyDescent="0.25">
      <c r="A706" t="s">
        <v>1079</v>
      </c>
      <c r="B706">
        <v>2</v>
      </c>
    </row>
    <row r="707" spans="1:2" x14ac:dyDescent="0.25">
      <c r="A707" t="s">
        <v>1080</v>
      </c>
      <c r="B707">
        <v>3</v>
      </c>
    </row>
    <row r="708" spans="1:2" x14ac:dyDescent="0.25">
      <c r="A708" t="s">
        <v>1081</v>
      </c>
      <c r="B708">
        <v>11</v>
      </c>
    </row>
    <row r="709" spans="1:2" x14ac:dyDescent="0.25">
      <c r="A709" t="s">
        <v>1082</v>
      </c>
      <c r="B709">
        <v>51</v>
      </c>
    </row>
    <row r="710" spans="1:2" x14ac:dyDescent="0.25">
      <c r="A710" t="s">
        <v>1083</v>
      </c>
      <c r="B710">
        <v>11</v>
      </c>
    </row>
    <row r="711" spans="1:2" x14ac:dyDescent="0.25">
      <c r="A711" t="s">
        <v>1084</v>
      </c>
      <c r="B711">
        <v>4</v>
      </c>
    </row>
    <row r="712" spans="1:2" x14ac:dyDescent="0.25">
      <c r="A712" t="s">
        <v>1085</v>
      </c>
      <c r="B712">
        <v>5</v>
      </c>
    </row>
    <row r="713" spans="1:2" x14ac:dyDescent="0.25">
      <c r="A713" t="s">
        <v>322</v>
      </c>
      <c r="B713">
        <v>2</v>
      </c>
    </row>
    <row r="714" spans="1:2" x14ac:dyDescent="0.25">
      <c r="A714" t="s">
        <v>1086</v>
      </c>
      <c r="B714">
        <v>2</v>
      </c>
    </row>
    <row r="715" spans="1:2" x14ac:dyDescent="0.25">
      <c r="A715" t="s">
        <v>1087</v>
      </c>
      <c r="B715">
        <v>2</v>
      </c>
    </row>
    <row r="716" spans="1:2" x14ac:dyDescent="0.25">
      <c r="A716" t="s">
        <v>1088</v>
      </c>
      <c r="B716">
        <v>1</v>
      </c>
    </row>
    <row r="717" spans="1:2" x14ac:dyDescent="0.25">
      <c r="A717" t="s">
        <v>1089</v>
      </c>
      <c r="B717">
        <v>4</v>
      </c>
    </row>
    <row r="718" spans="1:2" x14ac:dyDescent="0.25">
      <c r="A718" t="s">
        <v>1090</v>
      </c>
      <c r="B718">
        <v>1</v>
      </c>
    </row>
    <row r="719" spans="1:2" x14ac:dyDescent="0.25">
      <c r="A719" t="s">
        <v>1091</v>
      </c>
      <c r="B719">
        <v>2</v>
      </c>
    </row>
    <row r="720" spans="1:2" x14ac:dyDescent="0.25">
      <c r="A720" t="s">
        <v>1092</v>
      </c>
      <c r="B720">
        <v>2</v>
      </c>
    </row>
    <row r="721" spans="1:2" x14ac:dyDescent="0.25">
      <c r="A721" t="s">
        <v>1093</v>
      </c>
      <c r="B721">
        <v>3</v>
      </c>
    </row>
    <row r="722" spans="1:2" x14ac:dyDescent="0.25">
      <c r="A722" t="s">
        <v>1094</v>
      </c>
      <c r="B722">
        <v>5</v>
      </c>
    </row>
    <row r="723" spans="1:2" x14ac:dyDescent="0.25">
      <c r="A723" t="s">
        <v>1095</v>
      </c>
      <c r="B723">
        <v>1</v>
      </c>
    </row>
    <row r="724" spans="1:2" x14ac:dyDescent="0.25">
      <c r="A724" t="s">
        <v>1096</v>
      </c>
      <c r="B724">
        <v>1</v>
      </c>
    </row>
    <row r="725" spans="1:2" x14ac:dyDescent="0.25">
      <c r="A725" t="s">
        <v>24</v>
      </c>
      <c r="B725">
        <v>3</v>
      </c>
    </row>
    <row r="726" spans="1:2" x14ac:dyDescent="0.25">
      <c r="A726" t="s">
        <v>1097</v>
      </c>
      <c r="B726">
        <v>1</v>
      </c>
    </row>
    <row r="727" spans="1:2" x14ac:dyDescent="0.25">
      <c r="A727" t="s">
        <v>1098</v>
      </c>
      <c r="B727">
        <v>1</v>
      </c>
    </row>
    <row r="728" spans="1:2" x14ac:dyDescent="0.25">
      <c r="A728" t="s">
        <v>1099</v>
      </c>
      <c r="B728">
        <v>2</v>
      </c>
    </row>
    <row r="729" spans="1:2" x14ac:dyDescent="0.25">
      <c r="A729" t="s">
        <v>1100</v>
      </c>
      <c r="B729">
        <v>2</v>
      </c>
    </row>
    <row r="730" spans="1:2" x14ac:dyDescent="0.25">
      <c r="A730" t="s">
        <v>1101</v>
      </c>
      <c r="B730">
        <v>4</v>
      </c>
    </row>
    <row r="731" spans="1:2" x14ac:dyDescent="0.25">
      <c r="A731" t="s">
        <v>1102</v>
      </c>
      <c r="B731">
        <v>4</v>
      </c>
    </row>
    <row r="732" spans="1:2" x14ac:dyDescent="0.25">
      <c r="A732" t="s">
        <v>1103</v>
      </c>
      <c r="B732">
        <v>1</v>
      </c>
    </row>
    <row r="733" spans="1:2" x14ac:dyDescent="0.25">
      <c r="A733" t="s">
        <v>1104</v>
      </c>
      <c r="B733">
        <v>1</v>
      </c>
    </row>
    <row r="734" spans="1:2" x14ac:dyDescent="0.25">
      <c r="A734" t="s">
        <v>1105</v>
      </c>
      <c r="B734">
        <v>2</v>
      </c>
    </row>
    <row r="735" spans="1:2" x14ac:dyDescent="0.25">
      <c r="A735" t="s">
        <v>1106</v>
      </c>
      <c r="B735">
        <v>7</v>
      </c>
    </row>
    <row r="736" spans="1:2" x14ac:dyDescent="0.25">
      <c r="A736" t="s">
        <v>1107</v>
      </c>
      <c r="B736">
        <v>8</v>
      </c>
    </row>
    <row r="737" spans="1:2" x14ac:dyDescent="0.25">
      <c r="A737" t="s">
        <v>1108</v>
      </c>
      <c r="B737">
        <v>4</v>
      </c>
    </row>
    <row r="738" spans="1:2" x14ac:dyDescent="0.25">
      <c r="A738" t="s">
        <v>1109</v>
      </c>
      <c r="B738">
        <v>32</v>
      </c>
    </row>
    <row r="739" spans="1:2" x14ac:dyDescent="0.25">
      <c r="A739" t="s">
        <v>1110</v>
      </c>
      <c r="B739">
        <v>2</v>
      </c>
    </row>
    <row r="740" spans="1:2" x14ac:dyDescent="0.25">
      <c r="A740" t="s">
        <v>1111</v>
      </c>
      <c r="B740">
        <v>445</v>
      </c>
    </row>
    <row r="741" spans="1:2" x14ac:dyDescent="0.25">
      <c r="A741" t="s">
        <v>1112</v>
      </c>
      <c r="B741">
        <v>3</v>
      </c>
    </row>
    <row r="742" spans="1:2" x14ac:dyDescent="0.25">
      <c r="A742" t="s">
        <v>1113</v>
      </c>
      <c r="B742">
        <v>3</v>
      </c>
    </row>
    <row r="743" spans="1:2" x14ac:dyDescent="0.25">
      <c r="A743" t="s">
        <v>1114</v>
      </c>
      <c r="B743">
        <v>1</v>
      </c>
    </row>
    <row r="744" spans="1:2" x14ac:dyDescent="0.25">
      <c r="A744" t="s">
        <v>1115</v>
      </c>
      <c r="B744">
        <v>4</v>
      </c>
    </row>
    <row r="745" spans="1:2" x14ac:dyDescent="0.25">
      <c r="A745" t="s">
        <v>1116</v>
      </c>
      <c r="B745">
        <v>4</v>
      </c>
    </row>
    <row r="746" spans="1:2" x14ac:dyDescent="0.25">
      <c r="A746" t="s">
        <v>1117</v>
      </c>
      <c r="B746">
        <v>5</v>
      </c>
    </row>
    <row r="747" spans="1:2" x14ac:dyDescent="0.25">
      <c r="A747" t="s">
        <v>1118</v>
      </c>
      <c r="B747">
        <v>1</v>
      </c>
    </row>
    <row r="748" spans="1:2" x14ac:dyDescent="0.25">
      <c r="A748" t="s">
        <v>1119</v>
      </c>
      <c r="B748">
        <v>6</v>
      </c>
    </row>
    <row r="749" spans="1:2" x14ac:dyDescent="0.25">
      <c r="A749" t="s">
        <v>1120</v>
      </c>
      <c r="B749">
        <v>80</v>
      </c>
    </row>
    <row r="750" spans="1:2" x14ac:dyDescent="0.25">
      <c r="A750" t="s">
        <v>1121</v>
      </c>
      <c r="B750">
        <v>3</v>
      </c>
    </row>
    <row r="751" spans="1:2" x14ac:dyDescent="0.25">
      <c r="A751" t="s">
        <v>1122</v>
      </c>
      <c r="B751">
        <v>2</v>
      </c>
    </row>
    <row r="752" spans="1:2" x14ac:dyDescent="0.25">
      <c r="A752" t="s">
        <v>1123</v>
      </c>
      <c r="B752">
        <v>1</v>
      </c>
    </row>
    <row r="753" spans="1:2" x14ac:dyDescent="0.25">
      <c r="A753" t="s">
        <v>1124</v>
      </c>
      <c r="B753">
        <v>2</v>
      </c>
    </row>
    <row r="754" spans="1:2" x14ac:dyDescent="0.25">
      <c r="A754" t="s">
        <v>1125</v>
      </c>
      <c r="B754">
        <v>8</v>
      </c>
    </row>
    <row r="755" spans="1:2" x14ac:dyDescent="0.25">
      <c r="A755" t="s">
        <v>1126</v>
      </c>
      <c r="B755">
        <v>2</v>
      </c>
    </row>
    <row r="756" spans="1:2" x14ac:dyDescent="0.25">
      <c r="A756" t="s">
        <v>1127</v>
      </c>
      <c r="B756">
        <v>2</v>
      </c>
    </row>
    <row r="757" spans="1:2" x14ac:dyDescent="0.25">
      <c r="A757" t="s">
        <v>1128</v>
      </c>
      <c r="B757">
        <v>6</v>
      </c>
    </row>
    <row r="758" spans="1:2" x14ac:dyDescent="0.25">
      <c r="A758" t="s">
        <v>1129</v>
      </c>
      <c r="B758">
        <v>6</v>
      </c>
    </row>
    <row r="759" spans="1:2" x14ac:dyDescent="0.25">
      <c r="A759" t="s">
        <v>1130</v>
      </c>
      <c r="B759">
        <v>2</v>
      </c>
    </row>
    <row r="760" spans="1:2" x14ac:dyDescent="0.25">
      <c r="A760" t="s">
        <v>1131</v>
      </c>
      <c r="B760">
        <v>18</v>
      </c>
    </row>
    <row r="761" spans="1:2" x14ac:dyDescent="0.25">
      <c r="A761" t="s">
        <v>1132</v>
      </c>
      <c r="B761">
        <v>2</v>
      </c>
    </row>
    <row r="762" spans="1:2" x14ac:dyDescent="0.25">
      <c r="A762" t="s">
        <v>1133</v>
      </c>
      <c r="B762">
        <v>2</v>
      </c>
    </row>
    <row r="763" spans="1:2" x14ac:dyDescent="0.25">
      <c r="A763" t="s">
        <v>1134</v>
      </c>
      <c r="B763">
        <v>2</v>
      </c>
    </row>
    <row r="764" spans="1:2" x14ac:dyDescent="0.25">
      <c r="A764" t="s">
        <v>1135</v>
      </c>
      <c r="B764">
        <v>2</v>
      </c>
    </row>
    <row r="765" spans="1:2" x14ac:dyDescent="0.25">
      <c r="A765" t="s">
        <v>25</v>
      </c>
      <c r="B765">
        <v>4</v>
      </c>
    </row>
    <row r="766" spans="1:2" x14ac:dyDescent="0.25">
      <c r="A766" t="s">
        <v>1136</v>
      </c>
      <c r="B766">
        <v>3</v>
      </c>
    </row>
    <row r="767" spans="1:2" x14ac:dyDescent="0.25">
      <c r="A767" t="s">
        <v>1137</v>
      </c>
      <c r="B767">
        <v>1</v>
      </c>
    </row>
    <row r="768" spans="1:2" x14ac:dyDescent="0.25">
      <c r="A768" t="s">
        <v>1138</v>
      </c>
      <c r="B768">
        <v>4</v>
      </c>
    </row>
    <row r="769" spans="1:2" x14ac:dyDescent="0.25">
      <c r="A769" t="s">
        <v>1139</v>
      </c>
      <c r="B769">
        <v>4</v>
      </c>
    </row>
    <row r="770" spans="1:2" x14ac:dyDescent="0.25">
      <c r="A770" t="s">
        <v>1140</v>
      </c>
      <c r="B770">
        <v>1</v>
      </c>
    </row>
    <row r="771" spans="1:2" x14ac:dyDescent="0.25">
      <c r="A771" t="s">
        <v>1141</v>
      </c>
      <c r="B771">
        <v>1</v>
      </c>
    </row>
    <row r="772" spans="1:2" x14ac:dyDescent="0.25">
      <c r="A772" t="s">
        <v>1142</v>
      </c>
      <c r="B772">
        <v>1</v>
      </c>
    </row>
    <row r="773" spans="1:2" x14ac:dyDescent="0.25">
      <c r="A773" t="s">
        <v>1143</v>
      </c>
      <c r="B773">
        <v>2</v>
      </c>
    </row>
    <row r="774" spans="1:2" x14ac:dyDescent="0.25">
      <c r="A774" t="s">
        <v>1144</v>
      </c>
      <c r="B774">
        <v>10</v>
      </c>
    </row>
    <row r="775" spans="1:2" x14ac:dyDescent="0.25">
      <c r="A775" t="s">
        <v>1145</v>
      </c>
      <c r="B775">
        <v>1</v>
      </c>
    </row>
    <row r="776" spans="1:2" x14ac:dyDescent="0.25">
      <c r="A776" t="s">
        <v>1146</v>
      </c>
      <c r="B776">
        <v>2</v>
      </c>
    </row>
    <row r="777" spans="1:2" x14ac:dyDescent="0.25">
      <c r="A777" t="s">
        <v>1147</v>
      </c>
      <c r="B777">
        <v>5</v>
      </c>
    </row>
    <row r="778" spans="1:2" x14ac:dyDescent="0.25">
      <c r="A778" t="s">
        <v>1148</v>
      </c>
      <c r="B778">
        <v>2</v>
      </c>
    </row>
    <row r="779" spans="1:2" x14ac:dyDescent="0.25">
      <c r="A779" t="s">
        <v>1149</v>
      </c>
      <c r="B779">
        <v>10</v>
      </c>
    </row>
    <row r="780" spans="1:2" x14ac:dyDescent="0.25">
      <c r="A780" t="s">
        <v>1150</v>
      </c>
      <c r="B780">
        <v>7</v>
      </c>
    </row>
    <row r="781" spans="1:2" x14ac:dyDescent="0.25">
      <c r="A781" t="s">
        <v>1151</v>
      </c>
      <c r="B781">
        <v>1</v>
      </c>
    </row>
    <row r="782" spans="1:2" x14ac:dyDescent="0.25">
      <c r="A782" t="s">
        <v>1152</v>
      </c>
      <c r="B782">
        <v>2</v>
      </c>
    </row>
    <row r="783" spans="1:2" x14ac:dyDescent="0.25">
      <c r="A783" t="s">
        <v>1153</v>
      </c>
      <c r="B783">
        <v>4</v>
      </c>
    </row>
    <row r="784" spans="1:2" x14ac:dyDescent="0.25">
      <c r="A784" t="s">
        <v>1154</v>
      </c>
      <c r="B784">
        <v>3</v>
      </c>
    </row>
    <row r="785" spans="1:2" x14ac:dyDescent="0.25">
      <c r="A785" t="s">
        <v>1155</v>
      </c>
      <c r="B785">
        <v>5</v>
      </c>
    </row>
    <row r="786" spans="1:2" x14ac:dyDescent="0.25">
      <c r="A786" t="s">
        <v>1156</v>
      </c>
      <c r="B786">
        <v>3</v>
      </c>
    </row>
    <row r="787" spans="1:2" x14ac:dyDescent="0.25">
      <c r="A787" t="s">
        <v>164</v>
      </c>
      <c r="B787">
        <v>9</v>
      </c>
    </row>
    <row r="788" spans="1:2" x14ac:dyDescent="0.25">
      <c r="A788" t="s">
        <v>1157</v>
      </c>
      <c r="B788">
        <v>1</v>
      </c>
    </row>
    <row r="789" spans="1:2" x14ac:dyDescent="0.25">
      <c r="A789" t="s">
        <v>1158</v>
      </c>
      <c r="B789">
        <v>3</v>
      </c>
    </row>
    <row r="790" spans="1:2" x14ac:dyDescent="0.25">
      <c r="A790" t="s">
        <v>1159</v>
      </c>
      <c r="B790">
        <v>14</v>
      </c>
    </row>
    <row r="791" spans="1:2" x14ac:dyDescent="0.25">
      <c r="A791" t="s">
        <v>1160</v>
      </c>
      <c r="B791">
        <v>3</v>
      </c>
    </row>
    <row r="792" spans="1:2" x14ac:dyDescent="0.25">
      <c r="A792" t="s">
        <v>1161</v>
      </c>
      <c r="B792">
        <v>3</v>
      </c>
    </row>
    <row r="793" spans="1:2" x14ac:dyDescent="0.25">
      <c r="A793" t="s">
        <v>1162</v>
      </c>
      <c r="B793">
        <v>3</v>
      </c>
    </row>
    <row r="794" spans="1:2" x14ac:dyDescent="0.25">
      <c r="A794" t="s">
        <v>1163</v>
      </c>
      <c r="B794">
        <v>1</v>
      </c>
    </row>
    <row r="795" spans="1:2" x14ac:dyDescent="0.25">
      <c r="A795" t="s">
        <v>1164</v>
      </c>
      <c r="B795">
        <v>1</v>
      </c>
    </row>
    <row r="796" spans="1:2" x14ac:dyDescent="0.25">
      <c r="A796" t="s">
        <v>1165</v>
      </c>
      <c r="B796">
        <v>6</v>
      </c>
    </row>
    <row r="797" spans="1:2" x14ac:dyDescent="0.25">
      <c r="A797" t="s">
        <v>1166</v>
      </c>
      <c r="B797">
        <v>2</v>
      </c>
    </row>
    <row r="798" spans="1:2" x14ac:dyDescent="0.25">
      <c r="A798" t="s">
        <v>1167</v>
      </c>
      <c r="B798">
        <v>2</v>
      </c>
    </row>
    <row r="799" spans="1:2" x14ac:dyDescent="0.25">
      <c r="A799" t="s">
        <v>1168</v>
      </c>
      <c r="B799">
        <v>11</v>
      </c>
    </row>
    <row r="800" spans="1:2" x14ac:dyDescent="0.25">
      <c r="A800" t="s">
        <v>1169</v>
      </c>
      <c r="B800">
        <v>4</v>
      </c>
    </row>
    <row r="801" spans="1:2" x14ac:dyDescent="0.25">
      <c r="A801" t="s">
        <v>1170</v>
      </c>
      <c r="B801">
        <v>2</v>
      </c>
    </row>
    <row r="802" spans="1:2" x14ac:dyDescent="0.25">
      <c r="A802" t="s">
        <v>1171</v>
      </c>
      <c r="B802">
        <v>17</v>
      </c>
    </row>
    <row r="803" spans="1:2" x14ac:dyDescent="0.25">
      <c r="A803" t="s">
        <v>1172</v>
      </c>
      <c r="B803">
        <v>2</v>
      </c>
    </row>
    <row r="804" spans="1:2" x14ac:dyDescent="0.25">
      <c r="A804" t="s">
        <v>1173</v>
      </c>
      <c r="B804">
        <v>1</v>
      </c>
    </row>
    <row r="805" spans="1:2" x14ac:dyDescent="0.25">
      <c r="A805" t="s">
        <v>1174</v>
      </c>
      <c r="B805">
        <v>4</v>
      </c>
    </row>
    <row r="806" spans="1:2" x14ac:dyDescent="0.25">
      <c r="A806" t="s">
        <v>1175</v>
      </c>
      <c r="B806">
        <v>4</v>
      </c>
    </row>
    <row r="807" spans="1:2" x14ac:dyDescent="0.25">
      <c r="A807" t="s">
        <v>1176</v>
      </c>
      <c r="B807">
        <v>11</v>
      </c>
    </row>
    <row r="808" spans="1:2" x14ac:dyDescent="0.25">
      <c r="A808" t="s">
        <v>1177</v>
      </c>
      <c r="B808">
        <v>14</v>
      </c>
    </row>
    <row r="809" spans="1:2" x14ac:dyDescent="0.25">
      <c r="A809" t="s">
        <v>1178</v>
      </c>
      <c r="B809">
        <v>6</v>
      </c>
    </row>
    <row r="810" spans="1:2" x14ac:dyDescent="0.25">
      <c r="A810" t="s">
        <v>1179</v>
      </c>
      <c r="B810">
        <v>1</v>
      </c>
    </row>
    <row r="811" spans="1:2" x14ac:dyDescent="0.25">
      <c r="A811" t="s">
        <v>1180</v>
      </c>
      <c r="B811">
        <v>7</v>
      </c>
    </row>
    <row r="812" spans="1:2" x14ac:dyDescent="0.25">
      <c r="A812" t="s">
        <v>1181</v>
      </c>
      <c r="B812">
        <v>2</v>
      </c>
    </row>
    <row r="813" spans="1:2" x14ac:dyDescent="0.25">
      <c r="A813" t="s">
        <v>1182</v>
      </c>
      <c r="B813">
        <v>12</v>
      </c>
    </row>
    <row r="814" spans="1:2" x14ac:dyDescent="0.25">
      <c r="A814" t="s">
        <v>1183</v>
      </c>
      <c r="B814">
        <v>3</v>
      </c>
    </row>
    <row r="815" spans="1:2" x14ac:dyDescent="0.25">
      <c r="A815" t="s">
        <v>1184</v>
      </c>
      <c r="B815">
        <v>4</v>
      </c>
    </row>
    <row r="816" spans="1:2" x14ac:dyDescent="0.25">
      <c r="A816" t="s">
        <v>1185</v>
      </c>
      <c r="B816">
        <v>2</v>
      </c>
    </row>
    <row r="817" spans="1:2" x14ac:dyDescent="0.25">
      <c r="A817" t="s">
        <v>1186</v>
      </c>
      <c r="B817">
        <v>1</v>
      </c>
    </row>
    <row r="818" spans="1:2" x14ac:dyDescent="0.25">
      <c r="A818" t="s">
        <v>1187</v>
      </c>
      <c r="B818">
        <v>19</v>
      </c>
    </row>
    <row r="819" spans="1:2" x14ac:dyDescent="0.25">
      <c r="A819" t="s">
        <v>1188</v>
      </c>
      <c r="B819">
        <v>3</v>
      </c>
    </row>
    <row r="820" spans="1:2" x14ac:dyDescent="0.25">
      <c r="A820" t="s">
        <v>1189</v>
      </c>
      <c r="B820">
        <v>1</v>
      </c>
    </row>
    <row r="821" spans="1:2" x14ac:dyDescent="0.25">
      <c r="A821" t="s">
        <v>1190</v>
      </c>
      <c r="B821">
        <v>2</v>
      </c>
    </row>
    <row r="822" spans="1:2" x14ac:dyDescent="0.25">
      <c r="A822" t="s">
        <v>1191</v>
      </c>
      <c r="B822">
        <v>2</v>
      </c>
    </row>
    <row r="823" spans="1:2" x14ac:dyDescent="0.25">
      <c r="A823" t="s">
        <v>1192</v>
      </c>
      <c r="B823">
        <v>7</v>
      </c>
    </row>
    <row r="824" spans="1:2" x14ac:dyDescent="0.25">
      <c r="A824" t="s">
        <v>1193</v>
      </c>
      <c r="B824">
        <v>1</v>
      </c>
    </row>
    <row r="825" spans="1:2" x14ac:dyDescent="0.25">
      <c r="A825" t="s">
        <v>1194</v>
      </c>
      <c r="B825">
        <v>1</v>
      </c>
    </row>
    <row r="826" spans="1:2" x14ac:dyDescent="0.25">
      <c r="A826" t="s">
        <v>1195</v>
      </c>
      <c r="B826">
        <v>9</v>
      </c>
    </row>
    <row r="827" spans="1:2" x14ac:dyDescent="0.25">
      <c r="A827" t="s">
        <v>1196</v>
      </c>
      <c r="B827">
        <v>7</v>
      </c>
    </row>
    <row r="828" spans="1:2" x14ac:dyDescent="0.25">
      <c r="A828" t="s">
        <v>1197</v>
      </c>
      <c r="B828">
        <v>8</v>
      </c>
    </row>
    <row r="829" spans="1:2" x14ac:dyDescent="0.25">
      <c r="A829" t="s">
        <v>1198</v>
      </c>
      <c r="B829">
        <v>16</v>
      </c>
    </row>
    <row r="830" spans="1:2" x14ac:dyDescent="0.25">
      <c r="A830" t="s">
        <v>1199</v>
      </c>
      <c r="B830">
        <v>1</v>
      </c>
    </row>
    <row r="831" spans="1:2" x14ac:dyDescent="0.25">
      <c r="A831" t="s">
        <v>1200</v>
      </c>
      <c r="B831">
        <v>3</v>
      </c>
    </row>
    <row r="832" spans="1:2" x14ac:dyDescent="0.25">
      <c r="A832" t="s">
        <v>1201</v>
      </c>
      <c r="B832">
        <v>3</v>
      </c>
    </row>
    <row r="833" spans="1:2" x14ac:dyDescent="0.25">
      <c r="A833" t="s">
        <v>1202</v>
      </c>
      <c r="B833">
        <v>3</v>
      </c>
    </row>
    <row r="834" spans="1:2" x14ac:dyDescent="0.25">
      <c r="A834" t="s">
        <v>1203</v>
      </c>
      <c r="B834">
        <v>1</v>
      </c>
    </row>
    <row r="835" spans="1:2" x14ac:dyDescent="0.25">
      <c r="A835" t="s">
        <v>1204</v>
      </c>
      <c r="B835">
        <v>3</v>
      </c>
    </row>
    <row r="836" spans="1:2" x14ac:dyDescent="0.25">
      <c r="A836" t="s">
        <v>1205</v>
      </c>
      <c r="B836">
        <v>1</v>
      </c>
    </row>
    <row r="837" spans="1:2" x14ac:dyDescent="0.25">
      <c r="A837" t="s">
        <v>1206</v>
      </c>
      <c r="B837">
        <v>1</v>
      </c>
    </row>
    <row r="838" spans="1:2" x14ac:dyDescent="0.25">
      <c r="A838" t="s">
        <v>1207</v>
      </c>
      <c r="B838">
        <v>5</v>
      </c>
    </row>
    <row r="839" spans="1:2" x14ac:dyDescent="0.25">
      <c r="A839" t="s">
        <v>1208</v>
      </c>
      <c r="B839">
        <v>3</v>
      </c>
    </row>
    <row r="840" spans="1:2" x14ac:dyDescent="0.25">
      <c r="A840" t="s">
        <v>1209</v>
      </c>
      <c r="B840">
        <v>2</v>
      </c>
    </row>
    <row r="841" spans="1:2" x14ac:dyDescent="0.25">
      <c r="A841" t="s">
        <v>1210</v>
      </c>
      <c r="B841">
        <v>1</v>
      </c>
    </row>
    <row r="842" spans="1:2" x14ac:dyDescent="0.25">
      <c r="A842" t="s">
        <v>1211</v>
      </c>
      <c r="B842">
        <v>3</v>
      </c>
    </row>
    <row r="843" spans="1:2" x14ac:dyDescent="0.25">
      <c r="A843" t="s">
        <v>1212</v>
      </c>
      <c r="B843">
        <v>8</v>
      </c>
    </row>
    <row r="844" spans="1:2" x14ac:dyDescent="0.25">
      <c r="A844" t="s">
        <v>1213</v>
      </c>
      <c r="B844">
        <v>2</v>
      </c>
    </row>
    <row r="845" spans="1:2" x14ac:dyDescent="0.25">
      <c r="A845" t="s">
        <v>1214</v>
      </c>
      <c r="B845">
        <v>2</v>
      </c>
    </row>
    <row r="846" spans="1:2" x14ac:dyDescent="0.25">
      <c r="A846" t="s">
        <v>1215</v>
      </c>
      <c r="B846">
        <v>4</v>
      </c>
    </row>
    <row r="847" spans="1:2" x14ac:dyDescent="0.25">
      <c r="A847" t="s">
        <v>1216</v>
      </c>
      <c r="B847">
        <v>3</v>
      </c>
    </row>
    <row r="848" spans="1:2" x14ac:dyDescent="0.25">
      <c r="A848" t="s">
        <v>1217</v>
      </c>
      <c r="B848">
        <v>3</v>
      </c>
    </row>
    <row r="849" spans="1:2" x14ac:dyDescent="0.25">
      <c r="A849" t="s">
        <v>1218</v>
      </c>
      <c r="B849">
        <v>29</v>
      </c>
    </row>
    <row r="850" spans="1:2" x14ac:dyDescent="0.25">
      <c r="A850" t="s">
        <v>1219</v>
      </c>
      <c r="B850">
        <v>12</v>
      </c>
    </row>
    <row r="851" spans="1:2" x14ac:dyDescent="0.25">
      <c r="A851" t="s">
        <v>1220</v>
      </c>
      <c r="B851">
        <v>1</v>
      </c>
    </row>
    <row r="852" spans="1:2" x14ac:dyDescent="0.25">
      <c r="A852" t="s">
        <v>1221</v>
      </c>
      <c r="B852">
        <v>2</v>
      </c>
    </row>
    <row r="853" spans="1:2" x14ac:dyDescent="0.25">
      <c r="A853" t="s">
        <v>1222</v>
      </c>
      <c r="B853">
        <v>3</v>
      </c>
    </row>
    <row r="854" spans="1:2" x14ac:dyDescent="0.25">
      <c r="A854" t="s">
        <v>1223</v>
      </c>
      <c r="B854">
        <v>1</v>
      </c>
    </row>
    <row r="855" spans="1:2" x14ac:dyDescent="0.25">
      <c r="A855" t="s">
        <v>1224</v>
      </c>
      <c r="B855">
        <v>1</v>
      </c>
    </row>
    <row r="856" spans="1:2" x14ac:dyDescent="0.25">
      <c r="A856" t="s">
        <v>1225</v>
      </c>
      <c r="B856">
        <v>1</v>
      </c>
    </row>
    <row r="857" spans="1:2" x14ac:dyDescent="0.25">
      <c r="A857" t="s">
        <v>165</v>
      </c>
      <c r="B857">
        <v>5</v>
      </c>
    </row>
    <row r="858" spans="1:2" x14ac:dyDescent="0.25">
      <c r="A858" t="s">
        <v>1226</v>
      </c>
      <c r="B858">
        <v>3</v>
      </c>
    </row>
    <row r="859" spans="1:2" x14ac:dyDescent="0.25">
      <c r="A859" t="s">
        <v>1227</v>
      </c>
      <c r="B859">
        <v>4</v>
      </c>
    </row>
    <row r="860" spans="1:2" x14ac:dyDescent="0.25">
      <c r="A860" t="s">
        <v>1228</v>
      </c>
      <c r="B860">
        <v>10</v>
      </c>
    </row>
    <row r="861" spans="1:2" x14ac:dyDescent="0.25">
      <c r="A861" t="s">
        <v>1229</v>
      </c>
      <c r="B861">
        <v>1</v>
      </c>
    </row>
    <row r="862" spans="1:2" x14ac:dyDescent="0.25">
      <c r="A862" t="s">
        <v>323</v>
      </c>
      <c r="B862">
        <v>1</v>
      </c>
    </row>
    <row r="863" spans="1:2" x14ac:dyDescent="0.25">
      <c r="A863" t="s">
        <v>325</v>
      </c>
      <c r="B863">
        <v>4</v>
      </c>
    </row>
    <row r="864" spans="1:2" x14ac:dyDescent="0.25">
      <c r="A864" t="s">
        <v>324</v>
      </c>
      <c r="B864">
        <v>9</v>
      </c>
    </row>
    <row r="865" spans="1:2" x14ac:dyDescent="0.25">
      <c r="A865" t="s">
        <v>1230</v>
      </c>
      <c r="B865">
        <v>2</v>
      </c>
    </row>
    <row r="866" spans="1:2" x14ac:dyDescent="0.25">
      <c r="A866" t="s">
        <v>1231</v>
      </c>
      <c r="B866">
        <v>9</v>
      </c>
    </row>
    <row r="867" spans="1:2" x14ac:dyDescent="0.25">
      <c r="A867" t="s">
        <v>1232</v>
      </c>
      <c r="B867">
        <v>6</v>
      </c>
    </row>
    <row r="868" spans="1:2" x14ac:dyDescent="0.25">
      <c r="A868" t="s">
        <v>1233</v>
      </c>
      <c r="B868">
        <v>9</v>
      </c>
    </row>
    <row r="869" spans="1:2" x14ac:dyDescent="0.25">
      <c r="A869" t="s">
        <v>1234</v>
      </c>
      <c r="B869">
        <v>5</v>
      </c>
    </row>
    <row r="870" spans="1:2" x14ac:dyDescent="0.25">
      <c r="A870" t="s">
        <v>1235</v>
      </c>
      <c r="B870">
        <v>14</v>
      </c>
    </row>
    <row r="871" spans="1:2" x14ac:dyDescent="0.25">
      <c r="A871" t="s">
        <v>1236</v>
      </c>
      <c r="B871">
        <v>4</v>
      </c>
    </row>
    <row r="872" spans="1:2" x14ac:dyDescent="0.25">
      <c r="A872" t="s">
        <v>1237</v>
      </c>
      <c r="B872">
        <v>13</v>
      </c>
    </row>
    <row r="873" spans="1:2" x14ac:dyDescent="0.25">
      <c r="A873" t="s">
        <v>1238</v>
      </c>
      <c r="B873">
        <v>1</v>
      </c>
    </row>
    <row r="874" spans="1:2" x14ac:dyDescent="0.25">
      <c r="A874" t="s">
        <v>1239</v>
      </c>
      <c r="B874">
        <v>4</v>
      </c>
    </row>
    <row r="875" spans="1:2" x14ac:dyDescent="0.25">
      <c r="A875" t="s">
        <v>1240</v>
      </c>
      <c r="B875">
        <v>27</v>
      </c>
    </row>
    <row r="876" spans="1:2" x14ac:dyDescent="0.25">
      <c r="A876" t="s">
        <v>1241</v>
      </c>
      <c r="B876">
        <v>1</v>
      </c>
    </row>
    <row r="877" spans="1:2" x14ac:dyDescent="0.25">
      <c r="A877" t="s">
        <v>1242</v>
      </c>
      <c r="B877">
        <v>18</v>
      </c>
    </row>
    <row r="878" spans="1:2" x14ac:dyDescent="0.25">
      <c r="A878" t="s">
        <v>1243</v>
      </c>
      <c r="B878">
        <v>6</v>
      </c>
    </row>
    <row r="879" spans="1:2" x14ac:dyDescent="0.25">
      <c r="A879" t="s">
        <v>1244</v>
      </c>
      <c r="B879">
        <v>1</v>
      </c>
    </row>
    <row r="880" spans="1:2" x14ac:dyDescent="0.25">
      <c r="A880" t="s">
        <v>1245</v>
      </c>
      <c r="B880">
        <v>1</v>
      </c>
    </row>
    <row r="881" spans="1:2" x14ac:dyDescent="0.25">
      <c r="A881" t="s">
        <v>326</v>
      </c>
      <c r="B881">
        <v>5</v>
      </c>
    </row>
    <row r="882" spans="1:2" x14ac:dyDescent="0.25">
      <c r="A882" t="s">
        <v>1246</v>
      </c>
      <c r="B882">
        <v>2</v>
      </c>
    </row>
    <row r="883" spans="1:2" x14ac:dyDescent="0.25">
      <c r="A883" t="s">
        <v>1247</v>
      </c>
      <c r="B883">
        <v>8</v>
      </c>
    </row>
    <row r="884" spans="1:2" x14ac:dyDescent="0.25">
      <c r="A884" t="s">
        <v>1248</v>
      </c>
      <c r="B884">
        <v>1</v>
      </c>
    </row>
    <row r="885" spans="1:2" x14ac:dyDescent="0.25">
      <c r="A885" t="s">
        <v>1249</v>
      </c>
      <c r="B885">
        <v>1</v>
      </c>
    </row>
    <row r="886" spans="1:2" x14ac:dyDescent="0.25">
      <c r="A886" t="s">
        <v>1250</v>
      </c>
      <c r="B886">
        <v>3</v>
      </c>
    </row>
    <row r="887" spans="1:2" x14ac:dyDescent="0.25">
      <c r="A887" t="s">
        <v>1251</v>
      </c>
      <c r="B887">
        <v>7</v>
      </c>
    </row>
    <row r="888" spans="1:2" x14ac:dyDescent="0.25">
      <c r="A888" t="s">
        <v>1252</v>
      </c>
      <c r="B888">
        <v>8</v>
      </c>
    </row>
    <row r="889" spans="1:2" x14ac:dyDescent="0.25">
      <c r="A889" t="s">
        <v>1253</v>
      </c>
      <c r="B889">
        <v>4</v>
      </c>
    </row>
    <row r="890" spans="1:2" x14ac:dyDescent="0.25">
      <c r="A890" t="s">
        <v>1254</v>
      </c>
      <c r="B890">
        <v>7</v>
      </c>
    </row>
    <row r="891" spans="1:2" x14ac:dyDescent="0.25">
      <c r="A891" t="s">
        <v>1255</v>
      </c>
      <c r="B891">
        <v>7</v>
      </c>
    </row>
    <row r="892" spans="1:2" x14ac:dyDescent="0.25">
      <c r="A892" t="s">
        <v>1256</v>
      </c>
      <c r="B892">
        <v>2</v>
      </c>
    </row>
    <row r="893" spans="1:2" x14ac:dyDescent="0.25">
      <c r="A893" t="s">
        <v>1257</v>
      </c>
      <c r="B893">
        <v>1</v>
      </c>
    </row>
    <row r="894" spans="1:2" x14ac:dyDescent="0.25">
      <c r="A894" t="s">
        <v>1258</v>
      </c>
      <c r="B894">
        <v>6</v>
      </c>
    </row>
    <row r="895" spans="1:2" x14ac:dyDescent="0.25">
      <c r="A895" t="s">
        <v>1259</v>
      </c>
      <c r="B895">
        <v>2</v>
      </c>
    </row>
    <row r="896" spans="1:2" x14ac:dyDescent="0.25">
      <c r="A896" t="s">
        <v>1260</v>
      </c>
      <c r="B896">
        <v>3</v>
      </c>
    </row>
    <row r="897" spans="1:2" x14ac:dyDescent="0.25">
      <c r="A897" t="s">
        <v>1261</v>
      </c>
      <c r="B897">
        <v>6</v>
      </c>
    </row>
    <row r="898" spans="1:2" x14ac:dyDescent="0.25">
      <c r="A898" t="s">
        <v>1262</v>
      </c>
      <c r="B898">
        <v>2</v>
      </c>
    </row>
    <row r="899" spans="1:2" x14ac:dyDescent="0.25">
      <c r="A899" t="s">
        <v>1263</v>
      </c>
      <c r="B899">
        <v>1</v>
      </c>
    </row>
    <row r="900" spans="1:2" x14ac:dyDescent="0.25">
      <c r="A900" t="s">
        <v>1264</v>
      </c>
      <c r="B900">
        <v>4</v>
      </c>
    </row>
    <row r="901" spans="1:2" x14ac:dyDescent="0.25">
      <c r="A901" t="s">
        <v>1265</v>
      </c>
      <c r="B901">
        <v>2</v>
      </c>
    </row>
    <row r="902" spans="1:2" x14ac:dyDescent="0.25">
      <c r="A902" t="s">
        <v>1266</v>
      </c>
      <c r="B902">
        <v>5</v>
      </c>
    </row>
    <row r="903" spans="1:2" x14ac:dyDescent="0.25">
      <c r="A903" t="s">
        <v>1267</v>
      </c>
      <c r="B903">
        <v>203</v>
      </c>
    </row>
    <row r="904" spans="1:2" x14ac:dyDescent="0.25">
      <c r="A904" t="s">
        <v>1268</v>
      </c>
      <c r="B904">
        <v>1</v>
      </c>
    </row>
    <row r="905" spans="1:2" x14ac:dyDescent="0.25">
      <c r="A905" t="s">
        <v>1269</v>
      </c>
      <c r="B905">
        <v>3</v>
      </c>
    </row>
    <row r="906" spans="1:2" x14ac:dyDescent="0.25">
      <c r="A906" t="s">
        <v>1270</v>
      </c>
      <c r="B906">
        <v>22</v>
      </c>
    </row>
    <row r="907" spans="1:2" x14ac:dyDescent="0.25">
      <c r="A907" t="s">
        <v>1271</v>
      </c>
      <c r="B907">
        <v>4</v>
      </c>
    </row>
    <row r="908" spans="1:2" x14ac:dyDescent="0.25">
      <c r="A908" t="s">
        <v>1272</v>
      </c>
      <c r="B908">
        <v>27</v>
      </c>
    </row>
    <row r="909" spans="1:2" x14ac:dyDescent="0.25">
      <c r="A909" t="s">
        <v>1273</v>
      </c>
      <c r="B909">
        <v>1</v>
      </c>
    </row>
    <row r="910" spans="1:2" x14ac:dyDescent="0.25">
      <c r="A910" t="s">
        <v>1274</v>
      </c>
      <c r="B910">
        <v>1</v>
      </c>
    </row>
    <row r="911" spans="1:2" x14ac:dyDescent="0.25">
      <c r="A911" t="s">
        <v>266</v>
      </c>
      <c r="B911">
        <v>7</v>
      </c>
    </row>
    <row r="912" spans="1:2" x14ac:dyDescent="0.25">
      <c r="A912" t="s">
        <v>1275</v>
      </c>
      <c r="B912">
        <v>4</v>
      </c>
    </row>
    <row r="913" spans="1:2" x14ac:dyDescent="0.25">
      <c r="A913" t="s">
        <v>1276</v>
      </c>
      <c r="B913">
        <v>1</v>
      </c>
    </row>
    <row r="914" spans="1:2" x14ac:dyDescent="0.25">
      <c r="A914" t="s">
        <v>1277</v>
      </c>
      <c r="B914">
        <v>4</v>
      </c>
    </row>
    <row r="915" spans="1:2" x14ac:dyDescent="0.25">
      <c r="A915" t="s">
        <v>1278</v>
      </c>
      <c r="B915">
        <v>1</v>
      </c>
    </row>
    <row r="916" spans="1:2" x14ac:dyDescent="0.25">
      <c r="A916" t="s">
        <v>1279</v>
      </c>
      <c r="B916">
        <v>3</v>
      </c>
    </row>
    <row r="917" spans="1:2" x14ac:dyDescent="0.25">
      <c r="A917" t="s">
        <v>1280</v>
      </c>
      <c r="B917">
        <v>1</v>
      </c>
    </row>
    <row r="918" spans="1:2" x14ac:dyDescent="0.25">
      <c r="A918" t="s">
        <v>1281</v>
      </c>
      <c r="B918">
        <v>5</v>
      </c>
    </row>
    <row r="919" spans="1:2" x14ac:dyDescent="0.25">
      <c r="A919" t="s">
        <v>1282</v>
      </c>
      <c r="B919">
        <v>80</v>
      </c>
    </row>
    <row r="920" spans="1:2" x14ac:dyDescent="0.25">
      <c r="A920" t="s">
        <v>1283</v>
      </c>
      <c r="B920">
        <v>1</v>
      </c>
    </row>
    <row r="921" spans="1:2" x14ac:dyDescent="0.25">
      <c r="A921" t="s">
        <v>1284</v>
      </c>
      <c r="B921">
        <v>1</v>
      </c>
    </row>
    <row r="922" spans="1:2" x14ac:dyDescent="0.25">
      <c r="A922" t="s">
        <v>1285</v>
      </c>
      <c r="B922">
        <v>1</v>
      </c>
    </row>
    <row r="923" spans="1:2" x14ac:dyDescent="0.25">
      <c r="A923" t="s">
        <v>1286</v>
      </c>
      <c r="B923">
        <v>1</v>
      </c>
    </row>
    <row r="924" spans="1:2" x14ac:dyDescent="0.25">
      <c r="A924" t="s">
        <v>1287</v>
      </c>
      <c r="B924">
        <v>5</v>
      </c>
    </row>
    <row r="925" spans="1:2" x14ac:dyDescent="0.25">
      <c r="A925" t="s">
        <v>1288</v>
      </c>
      <c r="B925">
        <v>10</v>
      </c>
    </row>
    <row r="926" spans="1:2" x14ac:dyDescent="0.25">
      <c r="A926" t="s">
        <v>1289</v>
      </c>
      <c r="B926">
        <v>2</v>
      </c>
    </row>
    <row r="927" spans="1:2" x14ac:dyDescent="0.25">
      <c r="A927" t="s">
        <v>1290</v>
      </c>
      <c r="B927">
        <v>1</v>
      </c>
    </row>
    <row r="928" spans="1:2" x14ac:dyDescent="0.25">
      <c r="A928" t="s">
        <v>1291</v>
      </c>
      <c r="B928">
        <v>1</v>
      </c>
    </row>
    <row r="929" spans="1:2" x14ac:dyDescent="0.25">
      <c r="A929" t="s">
        <v>1292</v>
      </c>
      <c r="B929">
        <v>4</v>
      </c>
    </row>
    <row r="930" spans="1:2" x14ac:dyDescent="0.25">
      <c r="A930" t="s">
        <v>1293</v>
      </c>
      <c r="B930">
        <v>3</v>
      </c>
    </row>
    <row r="931" spans="1:2" x14ac:dyDescent="0.25">
      <c r="A931" t="s">
        <v>1294</v>
      </c>
      <c r="B931">
        <v>4</v>
      </c>
    </row>
    <row r="932" spans="1:2" x14ac:dyDescent="0.25">
      <c r="A932" t="s">
        <v>267</v>
      </c>
      <c r="B932">
        <v>1</v>
      </c>
    </row>
    <row r="933" spans="1:2" x14ac:dyDescent="0.25">
      <c r="A933" t="s">
        <v>1295</v>
      </c>
      <c r="B933">
        <v>6</v>
      </c>
    </row>
    <row r="934" spans="1:2" x14ac:dyDescent="0.25">
      <c r="A934" t="s">
        <v>1296</v>
      </c>
      <c r="B934">
        <v>1</v>
      </c>
    </row>
    <row r="935" spans="1:2" x14ac:dyDescent="0.25">
      <c r="A935" t="s">
        <v>1297</v>
      </c>
      <c r="B935">
        <v>9</v>
      </c>
    </row>
    <row r="936" spans="1:2" x14ac:dyDescent="0.25">
      <c r="A936" t="s">
        <v>1298</v>
      </c>
      <c r="B936">
        <v>20</v>
      </c>
    </row>
    <row r="937" spans="1:2" x14ac:dyDescent="0.25">
      <c r="A937" t="s">
        <v>1299</v>
      </c>
      <c r="B937">
        <v>2</v>
      </c>
    </row>
    <row r="938" spans="1:2" x14ac:dyDescent="0.25">
      <c r="A938" t="s">
        <v>1300</v>
      </c>
      <c r="B938">
        <v>2</v>
      </c>
    </row>
    <row r="939" spans="1:2" x14ac:dyDescent="0.25">
      <c r="A939" t="s">
        <v>1301</v>
      </c>
      <c r="B939">
        <v>1</v>
      </c>
    </row>
    <row r="940" spans="1:2" x14ac:dyDescent="0.25">
      <c r="A940" t="s">
        <v>1302</v>
      </c>
      <c r="B940">
        <v>1</v>
      </c>
    </row>
    <row r="941" spans="1:2" x14ac:dyDescent="0.25">
      <c r="A941" t="s">
        <v>1303</v>
      </c>
      <c r="B941">
        <v>1</v>
      </c>
    </row>
    <row r="942" spans="1:2" x14ac:dyDescent="0.25">
      <c r="A942" t="s">
        <v>1304</v>
      </c>
      <c r="B942">
        <v>27</v>
      </c>
    </row>
    <row r="943" spans="1:2" x14ac:dyDescent="0.25">
      <c r="A943" t="s">
        <v>1305</v>
      </c>
      <c r="B943">
        <v>6</v>
      </c>
    </row>
    <row r="944" spans="1:2" x14ac:dyDescent="0.25">
      <c r="A944" t="s">
        <v>1306</v>
      </c>
      <c r="B944">
        <v>2</v>
      </c>
    </row>
    <row r="945" spans="1:2" x14ac:dyDescent="0.25">
      <c r="A945" t="s">
        <v>1307</v>
      </c>
      <c r="B945">
        <v>9</v>
      </c>
    </row>
    <row r="946" spans="1:2" x14ac:dyDescent="0.25">
      <c r="A946" t="s">
        <v>1308</v>
      </c>
      <c r="B946">
        <v>7</v>
      </c>
    </row>
    <row r="947" spans="1:2" x14ac:dyDescent="0.25">
      <c r="A947" t="s">
        <v>1309</v>
      </c>
      <c r="B947">
        <v>1</v>
      </c>
    </row>
    <row r="948" spans="1:2" x14ac:dyDescent="0.25">
      <c r="A948" t="s">
        <v>1310</v>
      </c>
      <c r="B948">
        <v>2</v>
      </c>
    </row>
    <row r="949" spans="1:2" x14ac:dyDescent="0.25">
      <c r="A949" t="s">
        <v>1311</v>
      </c>
      <c r="B949">
        <v>1</v>
      </c>
    </row>
    <row r="950" spans="1:2" x14ac:dyDescent="0.25">
      <c r="A950" t="s">
        <v>1312</v>
      </c>
      <c r="B950">
        <v>14</v>
      </c>
    </row>
    <row r="951" spans="1:2" x14ac:dyDescent="0.25">
      <c r="A951" t="s">
        <v>1313</v>
      </c>
      <c r="B951">
        <v>1</v>
      </c>
    </row>
    <row r="952" spans="1:2" x14ac:dyDescent="0.25">
      <c r="A952" t="s">
        <v>1314</v>
      </c>
      <c r="B952">
        <v>4</v>
      </c>
    </row>
    <row r="953" spans="1:2" x14ac:dyDescent="0.25">
      <c r="A953" t="s">
        <v>1315</v>
      </c>
      <c r="B953">
        <v>2</v>
      </c>
    </row>
    <row r="954" spans="1:2" x14ac:dyDescent="0.25">
      <c r="A954" t="s">
        <v>1316</v>
      </c>
      <c r="B954">
        <v>14</v>
      </c>
    </row>
    <row r="955" spans="1:2" x14ac:dyDescent="0.25">
      <c r="A955" t="s">
        <v>1317</v>
      </c>
      <c r="B955">
        <v>1</v>
      </c>
    </row>
    <row r="956" spans="1:2" x14ac:dyDescent="0.25">
      <c r="A956" t="s">
        <v>1318</v>
      </c>
      <c r="B956">
        <v>2</v>
      </c>
    </row>
    <row r="957" spans="1:2" x14ac:dyDescent="0.25">
      <c r="A957" t="s">
        <v>1319</v>
      </c>
      <c r="B957">
        <v>1</v>
      </c>
    </row>
    <row r="958" spans="1:2" x14ac:dyDescent="0.25">
      <c r="A958" t="s">
        <v>1320</v>
      </c>
      <c r="B958">
        <v>2</v>
      </c>
    </row>
    <row r="959" spans="1:2" x14ac:dyDescent="0.25">
      <c r="A959" t="s">
        <v>327</v>
      </c>
      <c r="B959">
        <v>3</v>
      </c>
    </row>
    <row r="960" spans="1:2" x14ac:dyDescent="0.25">
      <c r="A960" t="s">
        <v>1321</v>
      </c>
      <c r="B960">
        <v>2</v>
      </c>
    </row>
    <row r="961" spans="1:2" x14ac:dyDescent="0.25">
      <c r="A961" t="s">
        <v>1322</v>
      </c>
      <c r="B961">
        <v>1</v>
      </c>
    </row>
    <row r="962" spans="1:2" x14ac:dyDescent="0.25">
      <c r="A962" t="s">
        <v>1323</v>
      </c>
      <c r="B962">
        <v>3</v>
      </c>
    </row>
    <row r="963" spans="1:2" x14ac:dyDescent="0.25">
      <c r="A963" t="s">
        <v>1324</v>
      </c>
      <c r="B963">
        <v>5</v>
      </c>
    </row>
    <row r="964" spans="1:2" x14ac:dyDescent="0.25">
      <c r="A964" t="s">
        <v>1325</v>
      </c>
      <c r="B964">
        <v>2</v>
      </c>
    </row>
    <row r="965" spans="1:2" x14ac:dyDescent="0.25">
      <c r="A965" t="s">
        <v>1326</v>
      </c>
      <c r="B965">
        <v>25</v>
      </c>
    </row>
    <row r="966" spans="1:2" x14ac:dyDescent="0.25">
      <c r="A966" t="s">
        <v>1327</v>
      </c>
      <c r="B966">
        <v>5</v>
      </c>
    </row>
    <row r="967" spans="1:2" x14ac:dyDescent="0.25">
      <c r="A967" t="s">
        <v>1328</v>
      </c>
      <c r="B967">
        <v>14</v>
      </c>
    </row>
    <row r="968" spans="1:2" x14ac:dyDescent="0.25">
      <c r="A968" t="s">
        <v>1329</v>
      </c>
      <c r="B968">
        <v>4</v>
      </c>
    </row>
    <row r="969" spans="1:2" x14ac:dyDescent="0.25">
      <c r="A969" t="s">
        <v>1330</v>
      </c>
      <c r="B969">
        <v>3</v>
      </c>
    </row>
    <row r="970" spans="1:2" x14ac:dyDescent="0.25">
      <c r="A970" t="s">
        <v>1331</v>
      </c>
      <c r="B970">
        <v>5</v>
      </c>
    </row>
    <row r="971" spans="1:2" x14ac:dyDescent="0.25">
      <c r="A971" t="s">
        <v>1332</v>
      </c>
      <c r="B971">
        <v>17</v>
      </c>
    </row>
    <row r="972" spans="1:2" x14ac:dyDescent="0.25">
      <c r="A972" t="s">
        <v>1333</v>
      </c>
      <c r="B972">
        <v>2</v>
      </c>
    </row>
    <row r="973" spans="1:2" x14ac:dyDescent="0.25">
      <c r="A973" t="s">
        <v>1334</v>
      </c>
      <c r="B973">
        <v>7</v>
      </c>
    </row>
    <row r="974" spans="1:2" x14ac:dyDescent="0.25">
      <c r="A974" t="s">
        <v>1335</v>
      </c>
      <c r="B974">
        <v>3</v>
      </c>
    </row>
    <row r="975" spans="1:2" x14ac:dyDescent="0.25">
      <c r="A975" t="s">
        <v>1336</v>
      </c>
      <c r="B975">
        <v>2</v>
      </c>
    </row>
    <row r="976" spans="1:2" x14ac:dyDescent="0.25">
      <c r="A976" t="s">
        <v>1337</v>
      </c>
      <c r="B976">
        <v>3</v>
      </c>
    </row>
    <row r="977" spans="1:2" x14ac:dyDescent="0.25">
      <c r="A977" t="s">
        <v>1338</v>
      </c>
      <c r="B977">
        <v>8</v>
      </c>
    </row>
    <row r="978" spans="1:2" x14ac:dyDescent="0.25">
      <c r="A978" t="s">
        <v>1339</v>
      </c>
      <c r="B978">
        <v>3</v>
      </c>
    </row>
    <row r="979" spans="1:2" x14ac:dyDescent="0.25">
      <c r="A979" t="s">
        <v>1340</v>
      </c>
      <c r="B979">
        <v>3</v>
      </c>
    </row>
    <row r="980" spans="1:2" x14ac:dyDescent="0.25">
      <c r="A980" t="s">
        <v>1341</v>
      </c>
      <c r="B980">
        <v>2</v>
      </c>
    </row>
    <row r="981" spans="1:2" x14ac:dyDescent="0.25">
      <c r="A981" t="s">
        <v>1342</v>
      </c>
      <c r="B981">
        <v>1</v>
      </c>
    </row>
    <row r="982" spans="1:2" x14ac:dyDescent="0.25">
      <c r="A982" t="s">
        <v>1343</v>
      </c>
      <c r="B982">
        <v>2</v>
      </c>
    </row>
    <row r="983" spans="1:2" x14ac:dyDescent="0.25">
      <c r="A983" t="s">
        <v>1344</v>
      </c>
      <c r="B983">
        <v>3</v>
      </c>
    </row>
    <row r="984" spans="1:2" x14ac:dyDescent="0.25">
      <c r="A984" t="s">
        <v>1345</v>
      </c>
      <c r="B984">
        <v>4</v>
      </c>
    </row>
    <row r="985" spans="1:2" x14ac:dyDescent="0.25">
      <c r="A985" t="s">
        <v>26</v>
      </c>
      <c r="B985">
        <v>4</v>
      </c>
    </row>
    <row r="986" spans="1:2" x14ac:dyDescent="0.25">
      <c r="A986" t="s">
        <v>1346</v>
      </c>
      <c r="B986">
        <v>4</v>
      </c>
    </row>
    <row r="987" spans="1:2" x14ac:dyDescent="0.25">
      <c r="A987" t="s">
        <v>1347</v>
      </c>
      <c r="B987">
        <v>3</v>
      </c>
    </row>
    <row r="988" spans="1:2" x14ac:dyDescent="0.25">
      <c r="A988" t="s">
        <v>1348</v>
      </c>
      <c r="B988">
        <v>4</v>
      </c>
    </row>
    <row r="989" spans="1:2" x14ac:dyDescent="0.25">
      <c r="A989" t="s">
        <v>1349</v>
      </c>
      <c r="B989">
        <v>1</v>
      </c>
    </row>
    <row r="990" spans="1:2" x14ac:dyDescent="0.25">
      <c r="A990" t="s">
        <v>1350</v>
      </c>
      <c r="B990">
        <v>2</v>
      </c>
    </row>
    <row r="991" spans="1:2" x14ac:dyDescent="0.25">
      <c r="A991" t="s">
        <v>1351</v>
      </c>
      <c r="B991">
        <v>1</v>
      </c>
    </row>
    <row r="992" spans="1:2" x14ac:dyDescent="0.25">
      <c r="A992" t="s">
        <v>1352</v>
      </c>
      <c r="B992">
        <v>1</v>
      </c>
    </row>
    <row r="993" spans="1:2" x14ac:dyDescent="0.25">
      <c r="A993" t="s">
        <v>1353</v>
      </c>
      <c r="B993">
        <v>2</v>
      </c>
    </row>
    <row r="994" spans="1:2" x14ac:dyDescent="0.25">
      <c r="A994" t="s">
        <v>1354</v>
      </c>
      <c r="B994">
        <v>7</v>
      </c>
    </row>
    <row r="995" spans="1:2" x14ac:dyDescent="0.25">
      <c r="A995" t="s">
        <v>1355</v>
      </c>
      <c r="B995">
        <v>2</v>
      </c>
    </row>
    <row r="996" spans="1:2" x14ac:dyDescent="0.25">
      <c r="A996" t="s">
        <v>1356</v>
      </c>
      <c r="B996">
        <v>11</v>
      </c>
    </row>
    <row r="997" spans="1:2" x14ac:dyDescent="0.25">
      <c r="A997" t="s">
        <v>1357</v>
      </c>
      <c r="B997">
        <v>4</v>
      </c>
    </row>
    <row r="998" spans="1:2" x14ac:dyDescent="0.25">
      <c r="A998" t="s">
        <v>1358</v>
      </c>
      <c r="B998">
        <v>2</v>
      </c>
    </row>
    <row r="999" spans="1:2" x14ac:dyDescent="0.25">
      <c r="A999" t="s">
        <v>1359</v>
      </c>
      <c r="B999">
        <v>6</v>
      </c>
    </row>
    <row r="1000" spans="1:2" x14ac:dyDescent="0.25">
      <c r="A1000" t="s">
        <v>1360</v>
      </c>
      <c r="B1000">
        <v>5</v>
      </c>
    </row>
    <row r="1001" spans="1:2" x14ac:dyDescent="0.25">
      <c r="A1001" t="s">
        <v>1361</v>
      </c>
      <c r="B1001">
        <v>9</v>
      </c>
    </row>
    <row r="1002" spans="1:2" x14ac:dyDescent="0.25">
      <c r="A1002" t="s">
        <v>1362</v>
      </c>
      <c r="B1002">
        <v>7</v>
      </c>
    </row>
    <row r="1003" spans="1:2" x14ac:dyDescent="0.25">
      <c r="A1003" t="s">
        <v>1363</v>
      </c>
      <c r="B1003">
        <v>4</v>
      </c>
    </row>
    <row r="1004" spans="1:2" x14ac:dyDescent="0.25">
      <c r="A1004" t="s">
        <v>1364</v>
      </c>
      <c r="B1004">
        <v>2</v>
      </c>
    </row>
    <row r="1005" spans="1:2" x14ac:dyDescent="0.25">
      <c r="A1005" t="s">
        <v>1365</v>
      </c>
      <c r="B1005">
        <v>16</v>
      </c>
    </row>
    <row r="1006" spans="1:2" x14ac:dyDescent="0.25">
      <c r="A1006" t="s">
        <v>1366</v>
      </c>
      <c r="B1006">
        <v>6</v>
      </c>
    </row>
    <row r="1007" spans="1:2" x14ac:dyDescent="0.25">
      <c r="A1007" t="s">
        <v>1367</v>
      </c>
      <c r="B1007">
        <v>81</v>
      </c>
    </row>
    <row r="1008" spans="1:2" x14ac:dyDescent="0.25">
      <c r="A1008" t="s">
        <v>1368</v>
      </c>
      <c r="B1008">
        <v>11</v>
      </c>
    </row>
    <row r="1009" spans="1:2" x14ac:dyDescent="0.25">
      <c r="A1009" t="s">
        <v>1369</v>
      </c>
      <c r="B1009">
        <v>6</v>
      </c>
    </row>
    <row r="1010" spans="1:2" x14ac:dyDescent="0.25">
      <c r="A1010" t="s">
        <v>1370</v>
      </c>
      <c r="B1010">
        <v>5</v>
      </c>
    </row>
    <row r="1011" spans="1:2" x14ac:dyDescent="0.25">
      <c r="A1011" t="s">
        <v>1371</v>
      </c>
      <c r="B1011">
        <v>6</v>
      </c>
    </row>
    <row r="1012" spans="1:2" x14ac:dyDescent="0.25">
      <c r="A1012" t="s">
        <v>1372</v>
      </c>
      <c r="B1012">
        <v>7</v>
      </c>
    </row>
    <row r="1013" spans="1:2" x14ac:dyDescent="0.25">
      <c r="A1013" t="s">
        <v>1373</v>
      </c>
      <c r="B1013">
        <v>3</v>
      </c>
    </row>
    <row r="1014" spans="1:2" x14ac:dyDescent="0.25">
      <c r="A1014" t="s">
        <v>1374</v>
      </c>
      <c r="B1014">
        <v>4</v>
      </c>
    </row>
    <row r="1015" spans="1:2" x14ac:dyDescent="0.25">
      <c r="A1015" t="s">
        <v>1375</v>
      </c>
      <c r="B1015">
        <v>1</v>
      </c>
    </row>
    <row r="1016" spans="1:2" x14ac:dyDescent="0.25">
      <c r="A1016" t="s">
        <v>1376</v>
      </c>
      <c r="B1016">
        <v>6</v>
      </c>
    </row>
    <row r="1017" spans="1:2" x14ac:dyDescent="0.25">
      <c r="A1017" t="s">
        <v>1377</v>
      </c>
      <c r="B1017">
        <v>9</v>
      </c>
    </row>
    <row r="1018" spans="1:2" x14ac:dyDescent="0.25">
      <c r="A1018" t="s">
        <v>1378</v>
      </c>
      <c r="B1018">
        <v>9</v>
      </c>
    </row>
    <row r="1019" spans="1:2" x14ac:dyDescent="0.25">
      <c r="A1019" t="s">
        <v>238</v>
      </c>
      <c r="B1019">
        <v>3</v>
      </c>
    </row>
    <row r="1020" spans="1:2" x14ac:dyDescent="0.25">
      <c r="A1020" t="s">
        <v>1379</v>
      </c>
      <c r="B1020">
        <v>2</v>
      </c>
    </row>
    <row r="1021" spans="1:2" x14ac:dyDescent="0.25">
      <c r="A1021" t="s">
        <v>1380</v>
      </c>
      <c r="B1021">
        <v>8</v>
      </c>
    </row>
    <row r="1022" spans="1:2" x14ac:dyDescent="0.25">
      <c r="A1022" t="s">
        <v>1381</v>
      </c>
      <c r="B1022">
        <v>6</v>
      </c>
    </row>
    <row r="1023" spans="1:2" x14ac:dyDescent="0.25">
      <c r="A1023" t="s">
        <v>1382</v>
      </c>
      <c r="B1023">
        <v>1</v>
      </c>
    </row>
    <row r="1024" spans="1:2" x14ac:dyDescent="0.25">
      <c r="A1024" t="s">
        <v>1383</v>
      </c>
      <c r="B1024">
        <v>15</v>
      </c>
    </row>
    <row r="1025" spans="1:2" x14ac:dyDescent="0.25">
      <c r="A1025" t="s">
        <v>1384</v>
      </c>
      <c r="B1025">
        <v>6</v>
      </c>
    </row>
    <row r="1026" spans="1:2" x14ac:dyDescent="0.25">
      <c r="A1026" t="s">
        <v>1385</v>
      </c>
      <c r="B1026">
        <v>3</v>
      </c>
    </row>
    <row r="1027" spans="1:2" x14ac:dyDescent="0.25">
      <c r="A1027" t="s">
        <v>1386</v>
      </c>
      <c r="B1027">
        <v>6</v>
      </c>
    </row>
    <row r="1028" spans="1:2" x14ac:dyDescent="0.25">
      <c r="A1028" t="s">
        <v>1387</v>
      </c>
      <c r="B1028">
        <v>3</v>
      </c>
    </row>
    <row r="1029" spans="1:2" x14ac:dyDescent="0.25">
      <c r="A1029" t="s">
        <v>1388</v>
      </c>
      <c r="B1029">
        <v>3</v>
      </c>
    </row>
    <row r="1030" spans="1:2" x14ac:dyDescent="0.25">
      <c r="A1030" t="s">
        <v>1389</v>
      </c>
      <c r="B1030">
        <v>12</v>
      </c>
    </row>
    <row r="1031" spans="1:2" x14ac:dyDescent="0.25">
      <c r="A1031" t="s">
        <v>1390</v>
      </c>
      <c r="B1031">
        <v>173</v>
      </c>
    </row>
    <row r="1032" spans="1:2" x14ac:dyDescent="0.25">
      <c r="A1032" t="s">
        <v>1391</v>
      </c>
      <c r="B1032">
        <v>1</v>
      </c>
    </row>
    <row r="1033" spans="1:2" x14ac:dyDescent="0.25">
      <c r="A1033" t="s">
        <v>1392</v>
      </c>
      <c r="B1033">
        <v>3</v>
      </c>
    </row>
    <row r="1034" spans="1:2" x14ac:dyDescent="0.25">
      <c r="A1034" t="s">
        <v>1393</v>
      </c>
      <c r="B1034">
        <v>9</v>
      </c>
    </row>
    <row r="1035" spans="1:2" x14ac:dyDescent="0.25">
      <c r="A1035" t="s">
        <v>1394</v>
      </c>
      <c r="B1035">
        <v>3</v>
      </c>
    </row>
    <row r="1036" spans="1:2" x14ac:dyDescent="0.25">
      <c r="A1036" t="s">
        <v>1395</v>
      </c>
      <c r="B1036">
        <v>6</v>
      </c>
    </row>
    <row r="1037" spans="1:2" x14ac:dyDescent="0.25">
      <c r="A1037" t="s">
        <v>1396</v>
      </c>
      <c r="B1037">
        <v>1</v>
      </c>
    </row>
    <row r="1038" spans="1:2" x14ac:dyDescent="0.25">
      <c r="A1038" t="s">
        <v>1397</v>
      </c>
      <c r="B1038">
        <v>2</v>
      </c>
    </row>
    <row r="1039" spans="1:2" x14ac:dyDescent="0.25">
      <c r="A1039" t="s">
        <v>1398</v>
      </c>
      <c r="B1039">
        <v>1</v>
      </c>
    </row>
    <row r="1040" spans="1:2" x14ac:dyDescent="0.25">
      <c r="A1040" t="s">
        <v>1399</v>
      </c>
      <c r="B1040">
        <v>1</v>
      </c>
    </row>
    <row r="1041" spans="1:2" x14ac:dyDescent="0.25">
      <c r="A1041" t="s">
        <v>1400</v>
      </c>
      <c r="B1041">
        <v>7</v>
      </c>
    </row>
    <row r="1042" spans="1:2" x14ac:dyDescent="0.25">
      <c r="A1042" t="s">
        <v>1401</v>
      </c>
      <c r="B1042">
        <v>14</v>
      </c>
    </row>
    <row r="1043" spans="1:2" x14ac:dyDescent="0.25">
      <c r="A1043" t="s">
        <v>1402</v>
      </c>
      <c r="B1043">
        <v>31</v>
      </c>
    </row>
    <row r="1044" spans="1:2" x14ac:dyDescent="0.25">
      <c r="A1044" t="s">
        <v>1403</v>
      </c>
      <c r="B1044">
        <v>4</v>
      </c>
    </row>
    <row r="1045" spans="1:2" x14ac:dyDescent="0.25">
      <c r="A1045" t="s">
        <v>1404</v>
      </c>
      <c r="B1045">
        <v>2</v>
      </c>
    </row>
    <row r="1046" spans="1:2" x14ac:dyDescent="0.25">
      <c r="A1046" t="s">
        <v>1405</v>
      </c>
      <c r="B1046">
        <v>2</v>
      </c>
    </row>
    <row r="1047" spans="1:2" x14ac:dyDescent="0.25">
      <c r="A1047" t="s">
        <v>1406</v>
      </c>
      <c r="B1047">
        <v>2</v>
      </c>
    </row>
    <row r="1048" spans="1:2" x14ac:dyDescent="0.25">
      <c r="A1048" t="s">
        <v>1407</v>
      </c>
      <c r="B1048">
        <v>4</v>
      </c>
    </row>
    <row r="1049" spans="1:2" x14ac:dyDescent="0.25">
      <c r="A1049" t="s">
        <v>328</v>
      </c>
      <c r="B1049">
        <v>4</v>
      </c>
    </row>
    <row r="1050" spans="1:2" x14ac:dyDescent="0.25">
      <c r="A1050" t="s">
        <v>1408</v>
      </c>
      <c r="B1050">
        <v>2</v>
      </c>
    </row>
    <row r="1051" spans="1:2" x14ac:dyDescent="0.25">
      <c r="A1051" t="s">
        <v>1409</v>
      </c>
      <c r="B1051">
        <v>7</v>
      </c>
    </row>
    <row r="1052" spans="1:2" x14ac:dyDescent="0.25">
      <c r="A1052" t="s">
        <v>1410</v>
      </c>
      <c r="B1052">
        <v>1</v>
      </c>
    </row>
    <row r="1053" spans="1:2" x14ac:dyDescent="0.25">
      <c r="A1053" t="s">
        <v>1411</v>
      </c>
      <c r="B1053">
        <v>3</v>
      </c>
    </row>
    <row r="1054" spans="1:2" x14ac:dyDescent="0.25">
      <c r="A1054" t="s">
        <v>1412</v>
      </c>
      <c r="B1054">
        <v>7</v>
      </c>
    </row>
    <row r="1055" spans="1:2" x14ac:dyDescent="0.25">
      <c r="A1055" t="s">
        <v>1413</v>
      </c>
      <c r="B1055">
        <v>8</v>
      </c>
    </row>
    <row r="1056" spans="1:2" x14ac:dyDescent="0.25">
      <c r="A1056" t="s">
        <v>1414</v>
      </c>
      <c r="B1056">
        <v>1</v>
      </c>
    </row>
    <row r="1057" spans="1:2" x14ac:dyDescent="0.25">
      <c r="A1057" t="s">
        <v>1415</v>
      </c>
      <c r="B1057">
        <v>1</v>
      </c>
    </row>
    <row r="1058" spans="1:2" x14ac:dyDescent="0.25">
      <c r="A1058" t="s">
        <v>1416</v>
      </c>
      <c r="B1058">
        <v>6</v>
      </c>
    </row>
    <row r="1059" spans="1:2" x14ac:dyDescent="0.25">
      <c r="A1059" t="s">
        <v>1417</v>
      </c>
      <c r="B1059">
        <v>1</v>
      </c>
    </row>
    <row r="1060" spans="1:2" x14ac:dyDescent="0.25">
      <c r="A1060" t="s">
        <v>1418</v>
      </c>
      <c r="B1060">
        <v>10</v>
      </c>
    </row>
    <row r="1061" spans="1:2" x14ac:dyDescent="0.25">
      <c r="A1061" t="s">
        <v>1419</v>
      </c>
      <c r="B1061">
        <v>4</v>
      </c>
    </row>
    <row r="1062" spans="1:2" x14ac:dyDescent="0.25">
      <c r="A1062" t="s">
        <v>1420</v>
      </c>
      <c r="B1062">
        <v>9</v>
      </c>
    </row>
    <row r="1063" spans="1:2" x14ac:dyDescent="0.25">
      <c r="A1063" t="s">
        <v>1421</v>
      </c>
      <c r="B1063">
        <v>4</v>
      </c>
    </row>
    <row r="1064" spans="1:2" x14ac:dyDescent="0.25">
      <c r="A1064" t="s">
        <v>1422</v>
      </c>
      <c r="B1064">
        <v>4</v>
      </c>
    </row>
    <row r="1065" spans="1:2" x14ac:dyDescent="0.25">
      <c r="A1065" t="s">
        <v>1423</v>
      </c>
      <c r="B1065">
        <v>5</v>
      </c>
    </row>
    <row r="1066" spans="1:2" x14ac:dyDescent="0.25">
      <c r="A1066" t="s">
        <v>1424</v>
      </c>
      <c r="B1066">
        <v>2</v>
      </c>
    </row>
    <row r="1067" spans="1:2" x14ac:dyDescent="0.25">
      <c r="A1067" t="s">
        <v>1425</v>
      </c>
      <c r="B1067">
        <v>12</v>
      </c>
    </row>
    <row r="1068" spans="1:2" x14ac:dyDescent="0.25">
      <c r="A1068" t="s">
        <v>1426</v>
      </c>
      <c r="B1068">
        <v>2</v>
      </c>
    </row>
    <row r="1069" spans="1:2" x14ac:dyDescent="0.25">
      <c r="A1069" t="s">
        <v>1427</v>
      </c>
      <c r="B1069">
        <v>6</v>
      </c>
    </row>
    <row r="1070" spans="1:2" x14ac:dyDescent="0.25">
      <c r="A1070" t="s">
        <v>1428</v>
      </c>
      <c r="B1070">
        <v>9</v>
      </c>
    </row>
    <row r="1071" spans="1:2" x14ac:dyDescent="0.25">
      <c r="A1071" t="s">
        <v>1429</v>
      </c>
      <c r="B1071">
        <v>3</v>
      </c>
    </row>
    <row r="1072" spans="1:2" x14ac:dyDescent="0.25">
      <c r="A1072" t="s">
        <v>1430</v>
      </c>
      <c r="B1072">
        <v>3</v>
      </c>
    </row>
    <row r="1073" spans="1:2" x14ac:dyDescent="0.25">
      <c r="A1073" t="s">
        <v>1431</v>
      </c>
      <c r="B1073">
        <v>16</v>
      </c>
    </row>
    <row r="1074" spans="1:2" x14ac:dyDescent="0.25">
      <c r="A1074" t="s">
        <v>1432</v>
      </c>
      <c r="B1074">
        <v>2</v>
      </c>
    </row>
    <row r="1075" spans="1:2" x14ac:dyDescent="0.25">
      <c r="A1075" t="s">
        <v>1433</v>
      </c>
      <c r="B1075">
        <v>2</v>
      </c>
    </row>
    <row r="1076" spans="1:2" x14ac:dyDescent="0.25">
      <c r="A1076" t="s">
        <v>1434</v>
      </c>
      <c r="B1076">
        <v>3</v>
      </c>
    </row>
    <row r="1077" spans="1:2" x14ac:dyDescent="0.25">
      <c r="A1077" t="s">
        <v>1435</v>
      </c>
      <c r="B1077">
        <v>7</v>
      </c>
    </row>
    <row r="1078" spans="1:2" x14ac:dyDescent="0.25">
      <c r="A1078" t="s">
        <v>1436</v>
      </c>
      <c r="B1078">
        <v>5</v>
      </c>
    </row>
    <row r="1079" spans="1:2" x14ac:dyDescent="0.25">
      <c r="A1079" t="s">
        <v>1437</v>
      </c>
      <c r="B1079">
        <v>2</v>
      </c>
    </row>
    <row r="1080" spans="1:2" x14ac:dyDescent="0.25">
      <c r="A1080" t="s">
        <v>1438</v>
      </c>
      <c r="B1080">
        <v>1</v>
      </c>
    </row>
    <row r="1081" spans="1:2" x14ac:dyDescent="0.25">
      <c r="A1081" t="s">
        <v>1439</v>
      </c>
      <c r="B1081">
        <v>2</v>
      </c>
    </row>
    <row r="1082" spans="1:2" x14ac:dyDescent="0.25">
      <c r="A1082" t="s">
        <v>1440</v>
      </c>
      <c r="B1082">
        <v>2</v>
      </c>
    </row>
    <row r="1083" spans="1:2" x14ac:dyDescent="0.25">
      <c r="A1083" t="s">
        <v>1441</v>
      </c>
      <c r="B1083">
        <v>12</v>
      </c>
    </row>
    <row r="1084" spans="1:2" x14ac:dyDescent="0.25">
      <c r="A1084" t="s">
        <v>27</v>
      </c>
      <c r="B1084">
        <v>3</v>
      </c>
    </row>
    <row r="1085" spans="1:2" x14ac:dyDescent="0.25">
      <c r="A1085" t="s">
        <v>1442</v>
      </c>
      <c r="B1085">
        <v>2</v>
      </c>
    </row>
    <row r="1086" spans="1:2" x14ac:dyDescent="0.25">
      <c r="A1086" t="s">
        <v>28</v>
      </c>
      <c r="B1086">
        <v>2</v>
      </c>
    </row>
    <row r="1087" spans="1:2" x14ac:dyDescent="0.25">
      <c r="A1087" t="s">
        <v>1443</v>
      </c>
      <c r="B1087">
        <v>5</v>
      </c>
    </row>
    <row r="1088" spans="1:2" x14ac:dyDescent="0.25">
      <c r="A1088" t="s">
        <v>1444</v>
      </c>
      <c r="B1088">
        <v>41</v>
      </c>
    </row>
    <row r="1089" spans="1:2" x14ac:dyDescent="0.25">
      <c r="A1089" t="s">
        <v>1445</v>
      </c>
      <c r="B1089">
        <v>56</v>
      </c>
    </row>
    <row r="1090" spans="1:2" x14ac:dyDescent="0.25">
      <c r="A1090" t="s">
        <v>1446</v>
      </c>
      <c r="B1090">
        <v>5</v>
      </c>
    </row>
    <row r="1091" spans="1:2" x14ac:dyDescent="0.25">
      <c r="A1091" t="s">
        <v>1447</v>
      </c>
      <c r="B1091">
        <v>3</v>
      </c>
    </row>
    <row r="1092" spans="1:2" x14ac:dyDescent="0.25">
      <c r="A1092" t="s">
        <v>1448</v>
      </c>
      <c r="B1092">
        <v>1</v>
      </c>
    </row>
    <row r="1093" spans="1:2" x14ac:dyDescent="0.25">
      <c r="A1093" t="s">
        <v>1449</v>
      </c>
      <c r="B1093">
        <v>3</v>
      </c>
    </row>
    <row r="1094" spans="1:2" x14ac:dyDescent="0.25">
      <c r="A1094" t="s">
        <v>1450</v>
      </c>
      <c r="B1094">
        <v>6</v>
      </c>
    </row>
    <row r="1095" spans="1:2" x14ac:dyDescent="0.25">
      <c r="A1095" t="s">
        <v>1451</v>
      </c>
      <c r="B1095">
        <v>8</v>
      </c>
    </row>
    <row r="1096" spans="1:2" x14ac:dyDescent="0.25">
      <c r="A1096" t="s">
        <v>1452</v>
      </c>
      <c r="B1096">
        <v>4</v>
      </c>
    </row>
    <row r="1097" spans="1:2" x14ac:dyDescent="0.25">
      <c r="A1097" t="s">
        <v>1453</v>
      </c>
      <c r="B1097">
        <v>2</v>
      </c>
    </row>
    <row r="1098" spans="1:2" x14ac:dyDescent="0.25">
      <c r="A1098" t="s">
        <v>1454</v>
      </c>
      <c r="B1098">
        <v>2</v>
      </c>
    </row>
    <row r="1099" spans="1:2" x14ac:dyDescent="0.25">
      <c r="A1099" t="s">
        <v>1455</v>
      </c>
      <c r="B1099">
        <v>3</v>
      </c>
    </row>
    <row r="1100" spans="1:2" x14ac:dyDescent="0.25">
      <c r="A1100" t="s">
        <v>1456</v>
      </c>
      <c r="B1100">
        <v>2</v>
      </c>
    </row>
    <row r="1101" spans="1:2" x14ac:dyDescent="0.25">
      <c r="A1101" t="s">
        <v>1457</v>
      </c>
      <c r="B1101">
        <v>4</v>
      </c>
    </row>
    <row r="1102" spans="1:2" x14ac:dyDescent="0.25">
      <c r="A1102" t="s">
        <v>1458</v>
      </c>
      <c r="B1102">
        <v>1</v>
      </c>
    </row>
    <row r="1103" spans="1:2" x14ac:dyDescent="0.25">
      <c r="A1103" t="s">
        <v>1459</v>
      </c>
      <c r="B1103">
        <v>4</v>
      </c>
    </row>
    <row r="1104" spans="1:2" x14ac:dyDescent="0.25">
      <c r="A1104" t="s">
        <v>1460</v>
      </c>
      <c r="B1104">
        <v>3</v>
      </c>
    </row>
    <row r="1105" spans="1:2" x14ac:dyDescent="0.25">
      <c r="A1105" t="s">
        <v>1461</v>
      </c>
      <c r="B1105">
        <v>5</v>
      </c>
    </row>
    <row r="1106" spans="1:2" x14ac:dyDescent="0.25">
      <c r="A1106" t="s">
        <v>1462</v>
      </c>
      <c r="B1106">
        <v>1</v>
      </c>
    </row>
    <row r="1107" spans="1:2" x14ac:dyDescent="0.25">
      <c r="A1107" t="s">
        <v>1463</v>
      </c>
      <c r="B1107">
        <v>1</v>
      </c>
    </row>
    <row r="1108" spans="1:2" x14ac:dyDescent="0.25">
      <c r="A1108" t="s">
        <v>1464</v>
      </c>
      <c r="B1108">
        <v>7</v>
      </c>
    </row>
    <row r="1109" spans="1:2" x14ac:dyDescent="0.25">
      <c r="A1109" t="s">
        <v>1465</v>
      </c>
      <c r="B1109">
        <v>10</v>
      </c>
    </row>
    <row r="1110" spans="1:2" x14ac:dyDescent="0.25">
      <c r="A1110" t="s">
        <v>1466</v>
      </c>
      <c r="B1110">
        <v>1</v>
      </c>
    </row>
    <row r="1111" spans="1:2" x14ac:dyDescent="0.25">
      <c r="A1111" t="s">
        <v>1467</v>
      </c>
      <c r="B1111">
        <v>43</v>
      </c>
    </row>
    <row r="1112" spans="1:2" x14ac:dyDescent="0.25">
      <c r="A1112" t="s">
        <v>1468</v>
      </c>
      <c r="B1112">
        <v>1</v>
      </c>
    </row>
    <row r="1113" spans="1:2" x14ac:dyDescent="0.25">
      <c r="A1113" t="s">
        <v>1469</v>
      </c>
      <c r="B1113">
        <v>3</v>
      </c>
    </row>
    <row r="1114" spans="1:2" x14ac:dyDescent="0.25">
      <c r="A1114" t="s">
        <v>1470</v>
      </c>
      <c r="B1114">
        <v>5</v>
      </c>
    </row>
    <row r="1115" spans="1:2" x14ac:dyDescent="0.25">
      <c r="A1115" t="s">
        <v>1471</v>
      </c>
      <c r="B1115">
        <v>5</v>
      </c>
    </row>
    <row r="1116" spans="1:2" x14ac:dyDescent="0.25">
      <c r="A1116" t="s">
        <v>1472</v>
      </c>
      <c r="B1116">
        <v>3</v>
      </c>
    </row>
    <row r="1117" spans="1:2" x14ac:dyDescent="0.25">
      <c r="A1117" t="s">
        <v>1473</v>
      </c>
      <c r="B1117">
        <v>1</v>
      </c>
    </row>
    <row r="1118" spans="1:2" x14ac:dyDescent="0.25">
      <c r="A1118" t="s">
        <v>1474</v>
      </c>
      <c r="B1118">
        <v>1</v>
      </c>
    </row>
    <row r="1119" spans="1:2" x14ac:dyDescent="0.25">
      <c r="A1119" t="s">
        <v>1475</v>
      </c>
      <c r="B1119">
        <v>6</v>
      </c>
    </row>
    <row r="1120" spans="1:2" x14ac:dyDescent="0.25">
      <c r="A1120" t="s">
        <v>1476</v>
      </c>
      <c r="B1120">
        <v>1</v>
      </c>
    </row>
    <row r="1121" spans="1:2" x14ac:dyDescent="0.25">
      <c r="A1121" t="s">
        <v>1477</v>
      </c>
      <c r="B1121">
        <v>1</v>
      </c>
    </row>
    <row r="1122" spans="1:2" x14ac:dyDescent="0.25">
      <c r="A1122" t="s">
        <v>1478</v>
      </c>
      <c r="B1122">
        <v>1</v>
      </c>
    </row>
    <row r="1123" spans="1:2" x14ac:dyDescent="0.25">
      <c r="A1123" t="s">
        <v>1479</v>
      </c>
      <c r="B1123">
        <v>2</v>
      </c>
    </row>
    <row r="1124" spans="1:2" x14ac:dyDescent="0.25">
      <c r="A1124" t="s">
        <v>1480</v>
      </c>
      <c r="B1124">
        <v>8</v>
      </c>
    </row>
    <row r="1125" spans="1:2" x14ac:dyDescent="0.25">
      <c r="A1125" t="s">
        <v>1481</v>
      </c>
      <c r="B1125">
        <v>8</v>
      </c>
    </row>
    <row r="1126" spans="1:2" x14ac:dyDescent="0.25">
      <c r="A1126" t="s">
        <v>1482</v>
      </c>
      <c r="B1126">
        <v>7</v>
      </c>
    </row>
    <row r="1127" spans="1:2" x14ac:dyDescent="0.25">
      <c r="A1127" t="s">
        <v>1483</v>
      </c>
      <c r="B1127">
        <v>2</v>
      </c>
    </row>
    <row r="1128" spans="1:2" x14ac:dyDescent="0.25">
      <c r="A1128" t="s">
        <v>329</v>
      </c>
      <c r="B1128">
        <v>2</v>
      </c>
    </row>
    <row r="1129" spans="1:2" x14ac:dyDescent="0.25">
      <c r="A1129" t="s">
        <v>1484</v>
      </c>
      <c r="B1129">
        <v>2</v>
      </c>
    </row>
    <row r="1130" spans="1:2" x14ac:dyDescent="0.25">
      <c r="A1130" t="s">
        <v>1485</v>
      </c>
      <c r="B1130">
        <v>2</v>
      </c>
    </row>
    <row r="1131" spans="1:2" x14ac:dyDescent="0.25">
      <c r="A1131" t="s">
        <v>1486</v>
      </c>
      <c r="B1131">
        <v>1</v>
      </c>
    </row>
    <row r="1132" spans="1:2" x14ac:dyDescent="0.25">
      <c r="A1132" t="s">
        <v>1487</v>
      </c>
      <c r="B1132">
        <v>9</v>
      </c>
    </row>
    <row r="1133" spans="1:2" x14ac:dyDescent="0.25">
      <c r="A1133" t="s">
        <v>1488</v>
      </c>
      <c r="B1133">
        <v>6</v>
      </c>
    </row>
    <row r="1134" spans="1:2" x14ac:dyDescent="0.25">
      <c r="A1134" t="s">
        <v>1489</v>
      </c>
      <c r="B1134">
        <v>7</v>
      </c>
    </row>
    <row r="1135" spans="1:2" x14ac:dyDescent="0.25">
      <c r="A1135" t="s">
        <v>1490</v>
      </c>
      <c r="B1135">
        <v>18</v>
      </c>
    </row>
    <row r="1136" spans="1:2" x14ac:dyDescent="0.25">
      <c r="A1136" t="s">
        <v>1491</v>
      </c>
      <c r="B1136">
        <v>6</v>
      </c>
    </row>
    <row r="1137" spans="1:2" x14ac:dyDescent="0.25">
      <c r="A1137" t="s">
        <v>1492</v>
      </c>
      <c r="B1137">
        <v>7</v>
      </c>
    </row>
    <row r="1138" spans="1:2" x14ac:dyDescent="0.25">
      <c r="A1138" t="s">
        <v>1493</v>
      </c>
      <c r="B1138">
        <v>4</v>
      </c>
    </row>
    <row r="1139" spans="1:2" x14ac:dyDescent="0.25">
      <c r="A1139" t="s">
        <v>1494</v>
      </c>
      <c r="B1139">
        <v>1</v>
      </c>
    </row>
    <row r="1140" spans="1:2" x14ac:dyDescent="0.25">
      <c r="A1140" t="s">
        <v>1495</v>
      </c>
      <c r="B1140">
        <v>4</v>
      </c>
    </row>
    <row r="1141" spans="1:2" x14ac:dyDescent="0.25">
      <c r="A1141" t="s">
        <v>29</v>
      </c>
      <c r="B1141">
        <v>3</v>
      </c>
    </row>
    <row r="1142" spans="1:2" x14ac:dyDescent="0.25">
      <c r="A1142" t="s">
        <v>1496</v>
      </c>
      <c r="B1142">
        <v>2</v>
      </c>
    </row>
    <row r="1143" spans="1:2" x14ac:dyDescent="0.25">
      <c r="A1143" t="s">
        <v>1497</v>
      </c>
      <c r="B1143">
        <v>4</v>
      </c>
    </row>
    <row r="1144" spans="1:2" x14ac:dyDescent="0.25">
      <c r="A1144" t="s">
        <v>1498</v>
      </c>
      <c r="B1144">
        <v>3</v>
      </c>
    </row>
    <row r="1145" spans="1:2" x14ac:dyDescent="0.25">
      <c r="A1145" t="s">
        <v>1499</v>
      </c>
      <c r="B1145">
        <v>1</v>
      </c>
    </row>
    <row r="1146" spans="1:2" x14ac:dyDescent="0.25">
      <c r="A1146" t="s">
        <v>1500</v>
      </c>
      <c r="B1146">
        <v>39</v>
      </c>
    </row>
    <row r="1147" spans="1:2" x14ac:dyDescent="0.25">
      <c r="A1147" t="s">
        <v>1501</v>
      </c>
      <c r="B1147">
        <v>10</v>
      </c>
    </row>
    <row r="1148" spans="1:2" x14ac:dyDescent="0.25">
      <c r="A1148" t="s">
        <v>1502</v>
      </c>
      <c r="B1148">
        <v>1</v>
      </c>
    </row>
    <row r="1149" spans="1:2" x14ac:dyDescent="0.25">
      <c r="A1149" t="s">
        <v>1503</v>
      </c>
      <c r="B1149">
        <v>2</v>
      </c>
    </row>
    <row r="1150" spans="1:2" x14ac:dyDescent="0.25">
      <c r="A1150" t="s">
        <v>1504</v>
      </c>
      <c r="B1150">
        <v>13</v>
      </c>
    </row>
    <row r="1151" spans="1:2" x14ac:dyDescent="0.25">
      <c r="A1151" t="s">
        <v>1505</v>
      </c>
      <c r="B1151">
        <v>1</v>
      </c>
    </row>
    <row r="1152" spans="1:2" x14ac:dyDescent="0.25">
      <c r="A1152" t="s">
        <v>1506</v>
      </c>
      <c r="B1152">
        <v>3</v>
      </c>
    </row>
    <row r="1153" spans="1:2" x14ac:dyDescent="0.25">
      <c r="A1153" t="s">
        <v>1507</v>
      </c>
      <c r="B1153">
        <v>1</v>
      </c>
    </row>
    <row r="1154" spans="1:2" x14ac:dyDescent="0.25">
      <c r="A1154" t="s">
        <v>1508</v>
      </c>
      <c r="B1154">
        <v>11</v>
      </c>
    </row>
    <row r="1155" spans="1:2" x14ac:dyDescent="0.25">
      <c r="A1155" t="s">
        <v>330</v>
      </c>
      <c r="B1155">
        <v>4</v>
      </c>
    </row>
    <row r="1156" spans="1:2" x14ac:dyDescent="0.25">
      <c r="A1156" t="s">
        <v>1509</v>
      </c>
      <c r="B1156">
        <v>1</v>
      </c>
    </row>
    <row r="1157" spans="1:2" x14ac:dyDescent="0.25">
      <c r="A1157" t="s">
        <v>1510</v>
      </c>
      <c r="B1157">
        <v>3</v>
      </c>
    </row>
    <row r="1158" spans="1:2" x14ac:dyDescent="0.25">
      <c r="A1158" t="s">
        <v>1511</v>
      </c>
      <c r="B1158">
        <v>3</v>
      </c>
    </row>
    <row r="1159" spans="1:2" x14ac:dyDescent="0.25">
      <c r="A1159" t="s">
        <v>1512</v>
      </c>
      <c r="B1159">
        <v>6</v>
      </c>
    </row>
    <row r="1160" spans="1:2" x14ac:dyDescent="0.25">
      <c r="A1160" t="s">
        <v>1513</v>
      </c>
      <c r="B1160">
        <v>5</v>
      </c>
    </row>
    <row r="1161" spans="1:2" x14ac:dyDescent="0.25">
      <c r="A1161" t="s">
        <v>1514</v>
      </c>
      <c r="B1161">
        <v>6</v>
      </c>
    </row>
    <row r="1162" spans="1:2" x14ac:dyDescent="0.25">
      <c r="A1162" t="s">
        <v>1515</v>
      </c>
      <c r="B1162">
        <v>56</v>
      </c>
    </row>
    <row r="1163" spans="1:2" x14ac:dyDescent="0.25">
      <c r="A1163" t="s">
        <v>1516</v>
      </c>
      <c r="B1163">
        <v>11</v>
      </c>
    </row>
    <row r="1164" spans="1:2" x14ac:dyDescent="0.25">
      <c r="A1164" t="s">
        <v>1517</v>
      </c>
      <c r="B1164">
        <v>14</v>
      </c>
    </row>
    <row r="1165" spans="1:2" x14ac:dyDescent="0.25">
      <c r="A1165" t="s">
        <v>1518</v>
      </c>
      <c r="B1165">
        <v>1</v>
      </c>
    </row>
    <row r="1166" spans="1:2" x14ac:dyDescent="0.25">
      <c r="A1166" t="s">
        <v>1519</v>
      </c>
      <c r="B1166">
        <v>14</v>
      </c>
    </row>
    <row r="1167" spans="1:2" x14ac:dyDescent="0.25">
      <c r="A1167" t="s">
        <v>1520</v>
      </c>
      <c r="B1167">
        <v>1</v>
      </c>
    </row>
    <row r="1168" spans="1:2" x14ac:dyDescent="0.25">
      <c r="A1168" t="s">
        <v>1521</v>
      </c>
      <c r="B1168">
        <v>2</v>
      </c>
    </row>
    <row r="1169" spans="1:2" x14ac:dyDescent="0.25">
      <c r="A1169" t="s">
        <v>1522</v>
      </c>
      <c r="B1169">
        <v>3</v>
      </c>
    </row>
    <row r="1170" spans="1:2" x14ac:dyDescent="0.25">
      <c r="A1170" t="s">
        <v>1523</v>
      </c>
      <c r="B1170">
        <v>1</v>
      </c>
    </row>
    <row r="1171" spans="1:2" x14ac:dyDescent="0.25">
      <c r="A1171" t="s">
        <v>1524</v>
      </c>
      <c r="B1171">
        <v>2</v>
      </c>
    </row>
    <row r="1172" spans="1:2" x14ac:dyDescent="0.25">
      <c r="A1172" t="s">
        <v>1525</v>
      </c>
      <c r="B1172">
        <v>1</v>
      </c>
    </row>
    <row r="1173" spans="1:2" x14ac:dyDescent="0.25">
      <c r="A1173" t="s">
        <v>1526</v>
      </c>
      <c r="B1173">
        <v>6</v>
      </c>
    </row>
    <row r="1174" spans="1:2" x14ac:dyDescent="0.25">
      <c r="A1174" t="s">
        <v>1527</v>
      </c>
      <c r="B1174">
        <v>2</v>
      </c>
    </row>
    <row r="1175" spans="1:2" x14ac:dyDescent="0.25">
      <c r="A1175" t="s">
        <v>1528</v>
      </c>
      <c r="B1175">
        <v>2</v>
      </c>
    </row>
    <row r="1176" spans="1:2" x14ac:dyDescent="0.25">
      <c r="A1176" t="s">
        <v>1529</v>
      </c>
      <c r="B1176">
        <v>7</v>
      </c>
    </row>
    <row r="1177" spans="1:2" x14ac:dyDescent="0.25">
      <c r="A1177" t="s">
        <v>1530</v>
      </c>
      <c r="B1177">
        <v>4</v>
      </c>
    </row>
    <row r="1178" spans="1:2" x14ac:dyDescent="0.25">
      <c r="A1178" t="s">
        <v>1531</v>
      </c>
      <c r="B1178">
        <v>8</v>
      </c>
    </row>
    <row r="1179" spans="1:2" x14ac:dyDescent="0.25">
      <c r="A1179" t="s">
        <v>1532</v>
      </c>
      <c r="B1179">
        <v>2</v>
      </c>
    </row>
    <row r="1180" spans="1:2" x14ac:dyDescent="0.25">
      <c r="A1180" t="s">
        <v>1533</v>
      </c>
      <c r="B1180">
        <v>2</v>
      </c>
    </row>
    <row r="1181" spans="1:2" x14ac:dyDescent="0.25">
      <c r="A1181" t="s">
        <v>1534</v>
      </c>
      <c r="B1181">
        <v>2</v>
      </c>
    </row>
    <row r="1182" spans="1:2" x14ac:dyDescent="0.25">
      <c r="A1182" t="s">
        <v>1535</v>
      </c>
      <c r="B1182">
        <v>1</v>
      </c>
    </row>
    <row r="1183" spans="1:2" x14ac:dyDescent="0.25">
      <c r="A1183" t="s">
        <v>1536</v>
      </c>
      <c r="B1183">
        <v>9</v>
      </c>
    </row>
    <row r="1184" spans="1:2" x14ac:dyDescent="0.25">
      <c r="A1184" t="s">
        <v>1537</v>
      </c>
      <c r="B1184">
        <v>2</v>
      </c>
    </row>
    <row r="1185" spans="1:2" x14ac:dyDescent="0.25">
      <c r="A1185" t="s">
        <v>1538</v>
      </c>
      <c r="B1185">
        <v>1</v>
      </c>
    </row>
    <row r="1186" spans="1:2" x14ac:dyDescent="0.25">
      <c r="A1186" t="s">
        <v>1539</v>
      </c>
      <c r="B1186">
        <v>6</v>
      </c>
    </row>
    <row r="1187" spans="1:2" x14ac:dyDescent="0.25">
      <c r="A1187" t="s">
        <v>1540</v>
      </c>
      <c r="B1187">
        <v>9</v>
      </c>
    </row>
    <row r="1188" spans="1:2" x14ac:dyDescent="0.25">
      <c r="A1188" t="s">
        <v>1541</v>
      </c>
      <c r="B1188">
        <v>12</v>
      </c>
    </row>
    <row r="1189" spans="1:2" x14ac:dyDescent="0.25">
      <c r="A1189" t="s">
        <v>1542</v>
      </c>
      <c r="B1189">
        <v>1</v>
      </c>
    </row>
    <row r="1190" spans="1:2" x14ac:dyDescent="0.25">
      <c r="A1190" t="s">
        <v>1543</v>
      </c>
      <c r="B1190">
        <v>4</v>
      </c>
    </row>
    <row r="1191" spans="1:2" x14ac:dyDescent="0.25">
      <c r="A1191" t="s">
        <v>1544</v>
      </c>
      <c r="B1191">
        <v>5</v>
      </c>
    </row>
    <row r="1192" spans="1:2" x14ac:dyDescent="0.25">
      <c r="A1192" t="s">
        <v>1545</v>
      </c>
      <c r="B1192">
        <v>5</v>
      </c>
    </row>
    <row r="1193" spans="1:2" x14ac:dyDescent="0.25">
      <c r="A1193" t="s">
        <v>1546</v>
      </c>
      <c r="B1193">
        <v>1</v>
      </c>
    </row>
    <row r="1194" spans="1:2" x14ac:dyDescent="0.25">
      <c r="A1194" t="s">
        <v>1547</v>
      </c>
      <c r="B1194">
        <v>4</v>
      </c>
    </row>
    <row r="1195" spans="1:2" x14ac:dyDescent="0.25">
      <c r="A1195" t="s">
        <v>1548</v>
      </c>
      <c r="B1195">
        <v>13</v>
      </c>
    </row>
    <row r="1196" spans="1:2" x14ac:dyDescent="0.25">
      <c r="A1196" t="s">
        <v>1549</v>
      </c>
      <c r="B1196">
        <v>5</v>
      </c>
    </row>
    <row r="1197" spans="1:2" x14ac:dyDescent="0.25">
      <c r="A1197" t="s">
        <v>1550</v>
      </c>
      <c r="B1197">
        <v>3</v>
      </c>
    </row>
    <row r="1198" spans="1:2" x14ac:dyDescent="0.25">
      <c r="A1198" t="s">
        <v>1551</v>
      </c>
      <c r="B1198">
        <v>1</v>
      </c>
    </row>
    <row r="1199" spans="1:2" x14ac:dyDescent="0.25">
      <c r="A1199" t="s">
        <v>1552</v>
      </c>
      <c r="B1199">
        <v>3</v>
      </c>
    </row>
    <row r="1200" spans="1:2" x14ac:dyDescent="0.25">
      <c r="A1200" t="s">
        <v>1553</v>
      </c>
      <c r="B1200">
        <v>3</v>
      </c>
    </row>
    <row r="1201" spans="1:2" x14ac:dyDescent="0.25">
      <c r="A1201" t="s">
        <v>1554</v>
      </c>
      <c r="B1201">
        <v>3</v>
      </c>
    </row>
    <row r="1202" spans="1:2" x14ac:dyDescent="0.25">
      <c r="A1202" t="s">
        <v>1555</v>
      </c>
      <c r="B1202">
        <v>5</v>
      </c>
    </row>
    <row r="1203" spans="1:2" x14ac:dyDescent="0.25">
      <c r="A1203" t="s">
        <v>1556</v>
      </c>
      <c r="B1203">
        <v>2</v>
      </c>
    </row>
    <row r="1204" spans="1:2" x14ac:dyDescent="0.25">
      <c r="A1204" t="s">
        <v>1557</v>
      </c>
      <c r="B1204">
        <v>3</v>
      </c>
    </row>
    <row r="1205" spans="1:2" x14ac:dyDescent="0.25">
      <c r="A1205" t="s">
        <v>1558</v>
      </c>
      <c r="B1205">
        <v>3</v>
      </c>
    </row>
    <row r="1206" spans="1:2" x14ac:dyDescent="0.25">
      <c r="A1206" t="s">
        <v>1559</v>
      </c>
      <c r="B1206">
        <v>2</v>
      </c>
    </row>
    <row r="1207" spans="1:2" x14ac:dyDescent="0.25">
      <c r="A1207" t="s">
        <v>1560</v>
      </c>
      <c r="B1207">
        <v>2</v>
      </c>
    </row>
    <row r="1208" spans="1:2" x14ac:dyDescent="0.25">
      <c r="A1208" t="s">
        <v>1561</v>
      </c>
      <c r="B1208">
        <v>5</v>
      </c>
    </row>
    <row r="1209" spans="1:2" x14ac:dyDescent="0.25">
      <c r="A1209" t="s">
        <v>1562</v>
      </c>
      <c r="B1209">
        <v>1</v>
      </c>
    </row>
    <row r="1210" spans="1:2" x14ac:dyDescent="0.25">
      <c r="A1210" t="s">
        <v>1563</v>
      </c>
      <c r="B1210">
        <v>3</v>
      </c>
    </row>
    <row r="1211" spans="1:2" x14ac:dyDescent="0.25">
      <c r="A1211" t="s">
        <v>1564</v>
      </c>
      <c r="B1211">
        <v>8</v>
      </c>
    </row>
    <row r="1212" spans="1:2" x14ac:dyDescent="0.25">
      <c r="A1212" t="s">
        <v>1565</v>
      </c>
      <c r="B1212">
        <v>2</v>
      </c>
    </row>
    <row r="1213" spans="1:2" x14ac:dyDescent="0.25">
      <c r="A1213" t="s">
        <v>1566</v>
      </c>
      <c r="B1213">
        <v>2</v>
      </c>
    </row>
    <row r="1214" spans="1:2" x14ac:dyDescent="0.25">
      <c r="A1214" t="s">
        <v>1567</v>
      </c>
      <c r="B1214">
        <v>3</v>
      </c>
    </row>
    <row r="1215" spans="1:2" x14ac:dyDescent="0.25">
      <c r="A1215" t="s">
        <v>1568</v>
      </c>
      <c r="B1215">
        <v>2</v>
      </c>
    </row>
    <row r="1216" spans="1:2" x14ac:dyDescent="0.25">
      <c r="A1216" t="s">
        <v>331</v>
      </c>
      <c r="B1216">
        <v>1</v>
      </c>
    </row>
    <row r="1217" spans="1:2" x14ac:dyDescent="0.25">
      <c r="A1217" t="s">
        <v>1569</v>
      </c>
      <c r="B1217">
        <v>5</v>
      </c>
    </row>
    <row r="1218" spans="1:2" x14ac:dyDescent="0.25">
      <c r="A1218" t="s">
        <v>1570</v>
      </c>
      <c r="B1218">
        <v>12</v>
      </c>
    </row>
    <row r="1219" spans="1:2" x14ac:dyDescent="0.25">
      <c r="A1219" t="s">
        <v>1571</v>
      </c>
      <c r="B1219">
        <v>10</v>
      </c>
    </row>
    <row r="1220" spans="1:2" x14ac:dyDescent="0.25">
      <c r="A1220" t="s">
        <v>1572</v>
      </c>
      <c r="B1220">
        <v>3</v>
      </c>
    </row>
    <row r="1221" spans="1:2" x14ac:dyDescent="0.25">
      <c r="A1221" t="s">
        <v>1573</v>
      </c>
      <c r="B1221">
        <v>8</v>
      </c>
    </row>
    <row r="1222" spans="1:2" x14ac:dyDescent="0.25">
      <c r="A1222" t="s">
        <v>1574</v>
      </c>
      <c r="B1222">
        <v>36</v>
      </c>
    </row>
    <row r="1223" spans="1:2" x14ac:dyDescent="0.25">
      <c r="A1223" t="s">
        <v>1575</v>
      </c>
      <c r="B1223">
        <v>8</v>
      </c>
    </row>
    <row r="1224" spans="1:2" x14ac:dyDescent="0.25">
      <c r="A1224" t="s">
        <v>1576</v>
      </c>
      <c r="B1224">
        <v>5</v>
      </c>
    </row>
    <row r="1225" spans="1:2" x14ac:dyDescent="0.25">
      <c r="A1225" t="s">
        <v>1577</v>
      </c>
      <c r="B1225">
        <v>1</v>
      </c>
    </row>
    <row r="1226" spans="1:2" x14ac:dyDescent="0.25">
      <c r="A1226" t="s">
        <v>1578</v>
      </c>
      <c r="B1226">
        <v>2</v>
      </c>
    </row>
    <row r="1227" spans="1:2" x14ac:dyDescent="0.25">
      <c r="A1227" t="s">
        <v>30</v>
      </c>
      <c r="B1227">
        <v>1</v>
      </c>
    </row>
    <row r="1228" spans="1:2" x14ac:dyDescent="0.25">
      <c r="A1228" t="s">
        <v>1579</v>
      </c>
      <c r="B1228">
        <v>1</v>
      </c>
    </row>
    <row r="1229" spans="1:2" x14ac:dyDescent="0.25">
      <c r="A1229" t="s">
        <v>1580</v>
      </c>
      <c r="B1229">
        <v>4</v>
      </c>
    </row>
    <row r="1230" spans="1:2" x14ac:dyDescent="0.25">
      <c r="A1230" t="s">
        <v>1581</v>
      </c>
      <c r="B1230">
        <v>2</v>
      </c>
    </row>
    <row r="1231" spans="1:2" x14ac:dyDescent="0.25">
      <c r="A1231" t="s">
        <v>1582</v>
      </c>
      <c r="B1231">
        <v>2</v>
      </c>
    </row>
    <row r="1232" spans="1:2" x14ac:dyDescent="0.25">
      <c r="A1232" t="s">
        <v>1583</v>
      </c>
      <c r="B1232">
        <v>4</v>
      </c>
    </row>
    <row r="1233" spans="1:2" x14ac:dyDescent="0.25">
      <c r="A1233" t="s">
        <v>1584</v>
      </c>
      <c r="B1233">
        <v>7</v>
      </c>
    </row>
    <row r="1234" spans="1:2" x14ac:dyDescent="0.25">
      <c r="A1234" t="s">
        <v>1585</v>
      </c>
      <c r="B1234">
        <v>2</v>
      </c>
    </row>
    <row r="1235" spans="1:2" x14ac:dyDescent="0.25">
      <c r="A1235" t="s">
        <v>332</v>
      </c>
      <c r="B1235">
        <v>2</v>
      </c>
    </row>
    <row r="1236" spans="1:2" x14ac:dyDescent="0.25">
      <c r="A1236" t="s">
        <v>1586</v>
      </c>
      <c r="B1236">
        <v>3</v>
      </c>
    </row>
    <row r="1237" spans="1:2" x14ac:dyDescent="0.25">
      <c r="A1237" t="s">
        <v>1587</v>
      </c>
      <c r="B1237">
        <v>32</v>
      </c>
    </row>
    <row r="1238" spans="1:2" x14ac:dyDescent="0.25">
      <c r="A1238" t="s">
        <v>1588</v>
      </c>
      <c r="B1238">
        <v>2</v>
      </c>
    </row>
    <row r="1239" spans="1:2" x14ac:dyDescent="0.25">
      <c r="A1239" t="s">
        <v>1589</v>
      </c>
      <c r="B1239">
        <v>1</v>
      </c>
    </row>
    <row r="1240" spans="1:2" x14ac:dyDescent="0.25">
      <c r="A1240" t="s">
        <v>1590</v>
      </c>
      <c r="B1240">
        <v>4</v>
      </c>
    </row>
    <row r="1241" spans="1:2" x14ac:dyDescent="0.25">
      <c r="A1241" t="s">
        <v>1591</v>
      </c>
      <c r="B1241">
        <v>1</v>
      </c>
    </row>
    <row r="1242" spans="1:2" x14ac:dyDescent="0.25">
      <c r="A1242" t="s">
        <v>1592</v>
      </c>
      <c r="B1242">
        <v>4</v>
      </c>
    </row>
    <row r="1243" spans="1:2" x14ac:dyDescent="0.25">
      <c r="A1243" t="s">
        <v>1593</v>
      </c>
      <c r="B1243">
        <v>2</v>
      </c>
    </row>
    <row r="1244" spans="1:2" x14ac:dyDescent="0.25">
      <c r="A1244" t="s">
        <v>1594</v>
      </c>
      <c r="B1244">
        <v>2</v>
      </c>
    </row>
    <row r="1245" spans="1:2" x14ac:dyDescent="0.25">
      <c r="A1245" t="s">
        <v>1595</v>
      </c>
      <c r="B1245">
        <v>2</v>
      </c>
    </row>
    <row r="1246" spans="1:2" x14ac:dyDescent="0.25">
      <c r="A1246" t="s">
        <v>1596</v>
      </c>
      <c r="B1246">
        <v>1</v>
      </c>
    </row>
    <row r="1247" spans="1:2" x14ac:dyDescent="0.25">
      <c r="A1247" t="s">
        <v>1597</v>
      </c>
      <c r="B1247">
        <v>1</v>
      </c>
    </row>
    <row r="1248" spans="1:2" x14ac:dyDescent="0.25">
      <c r="A1248" t="s">
        <v>1598</v>
      </c>
      <c r="B1248">
        <v>1</v>
      </c>
    </row>
    <row r="1249" spans="1:2" x14ac:dyDescent="0.25">
      <c r="A1249" t="s">
        <v>1599</v>
      </c>
      <c r="B1249">
        <v>4</v>
      </c>
    </row>
    <row r="1250" spans="1:2" x14ac:dyDescent="0.25">
      <c r="A1250" t="s">
        <v>1600</v>
      </c>
      <c r="B1250">
        <v>1</v>
      </c>
    </row>
    <row r="1251" spans="1:2" x14ac:dyDescent="0.25">
      <c r="A1251" t="s">
        <v>1601</v>
      </c>
      <c r="B1251">
        <v>4</v>
      </c>
    </row>
    <row r="1252" spans="1:2" x14ac:dyDescent="0.25">
      <c r="A1252" t="s">
        <v>1602</v>
      </c>
      <c r="B1252">
        <v>1</v>
      </c>
    </row>
    <row r="1253" spans="1:2" x14ac:dyDescent="0.25">
      <c r="A1253" t="s">
        <v>1603</v>
      </c>
      <c r="B1253">
        <v>34</v>
      </c>
    </row>
    <row r="1254" spans="1:2" x14ac:dyDescent="0.25">
      <c r="A1254" t="s">
        <v>1604</v>
      </c>
      <c r="B1254">
        <v>3</v>
      </c>
    </row>
    <row r="1255" spans="1:2" x14ac:dyDescent="0.25">
      <c r="A1255" t="s">
        <v>1605</v>
      </c>
      <c r="B1255">
        <v>4</v>
      </c>
    </row>
    <row r="1256" spans="1:2" x14ac:dyDescent="0.25">
      <c r="A1256" t="s">
        <v>1606</v>
      </c>
      <c r="B1256">
        <v>13</v>
      </c>
    </row>
    <row r="1257" spans="1:2" x14ac:dyDescent="0.25">
      <c r="A1257" t="s">
        <v>1607</v>
      </c>
      <c r="B1257">
        <v>4</v>
      </c>
    </row>
    <row r="1258" spans="1:2" x14ac:dyDescent="0.25">
      <c r="A1258" t="s">
        <v>1608</v>
      </c>
      <c r="B1258">
        <v>20</v>
      </c>
    </row>
    <row r="1259" spans="1:2" x14ac:dyDescent="0.25">
      <c r="A1259" t="s">
        <v>1609</v>
      </c>
      <c r="B1259">
        <v>10</v>
      </c>
    </row>
    <row r="1260" spans="1:2" x14ac:dyDescent="0.25">
      <c r="A1260" t="s">
        <v>1610</v>
      </c>
      <c r="B1260">
        <v>4</v>
      </c>
    </row>
    <row r="1261" spans="1:2" x14ac:dyDescent="0.25">
      <c r="A1261" t="s">
        <v>1611</v>
      </c>
      <c r="B1261">
        <v>6</v>
      </c>
    </row>
    <row r="1262" spans="1:2" x14ac:dyDescent="0.25">
      <c r="A1262" t="s">
        <v>1612</v>
      </c>
      <c r="B1262">
        <v>52</v>
      </c>
    </row>
    <row r="1263" spans="1:2" x14ac:dyDescent="0.25">
      <c r="A1263" t="s">
        <v>1613</v>
      </c>
      <c r="B1263">
        <v>7</v>
      </c>
    </row>
    <row r="1264" spans="1:2" x14ac:dyDescent="0.25">
      <c r="A1264" t="s">
        <v>1614</v>
      </c>
      <c r="B1264">
        <v>2</v>
      </c>
    </row>
    <row r="1265" spans="1:2" x14ac:dyDescent="0.25">
      <c r="A1265" t="s">
        <v>1615</v>
      </c>
      <c r="B1265">
        <v>2</v>
      </c>
    </row>
    <row r="1266" spans="1:2" x14ac:dyDescent="0.25">
      <c r="A1266" t="s">
        <v>1616</v>
      </c>
      <c r="B1266">
        <v>4</v>
      </c>
    </row>
    <row r="1267" spans="1:2" x14ac:dyDescent="0.25">
      <c r="A1267" t="s">
        <v>268</v>
      </c>
      <c r="B1267">
        <v>2</v>
      </c>
    </row>
    <row r="1268" spans="1:2" x14ac:dyDescent="0.25">
      <c r="A1268" t="s">
        <v>1617</v>
      </c>
      <c r="B1268">
        <v>6</v>
      </c>
    </row>
    <row r="1269" spans="1:2" x14ac:dyDescent="0.25">
      <c r="A1269" t="s">
        <v>1618</v>
      </c>
      <c r="B1269">
        <v>1</v>
      </c>
    </row>
    <row r="1270" spans="1:2" x14ac:dyDescent="0.25">
      <c r="A1270" t="s">
        <v>1619</v>
      </c>
      <c r="B1270">
        <v>4</v>
      </c>
    </row>
    <row r="1271" spans="1:2" x14ac:dyDescent="0.25">
      <c r="A1271" t="s">
        <v>1620</v>
      </c>
      <c r="B1271">
        <v>1</v>
      </c>
    </row>
    <row r="1272" spans="1:2" x14ac:dyDescent="0.25">
      <c r="A1272" t="s">
        <v>1622</v>
      </c>
      <c r="B1272">
        <v>4</v>
      </c>
    </row>
    <row r="1273" spans="1:2" x14ac:dyDescent="0.25">
      <c r="A1273" t="s">
        <v>1621</v>
      </c>
      <c r="B1273">
        <v>13</v>
      </c>
    </row>
    <row r="1274" spans="1:2" x14ac:dyDescent="0.25">
      <c r="A1274" t="s">
        <v>1623</v>
      </c>
      <c r="B1274">
        <v>2</v>
      </c>
    </row>
    <row r="1275" spans="1:2" x14ac:dyDescent="0.25">
      <c r="A1275" t="s">
        <v>1624</v>
      </c>
      <c r="B1275">
        <v>7</v>
      </c>
    </row>
    <row r="1276" spans="1:2" x14ac:dyDescent="0.25">
      <c r="A1276" t="s">
        <v>1625</v>
      </c>
      <c r="B1276">
        <v>3</v>
      </c>
    </row>
    <row r="1277" spans="1:2" x14ac:dyDescent="0.25">
      <c r="A1277" t="s">
        <v>1626</v>
      </c>
      <c r="B1277">
        <v>6</v>
      </c>
    </row>
    <row r="1278" spans="1:2" x14ac:dyDescent="0.25">
      <c r="A1278" t="s">
        <v>1627</v>
      </c>
      <c r="B1278">
        <v>4</v>
      </c>
    </row>
    <row r="1279" spans="1:2" x14ac:dyDescent="0.25">
      <c r="A1279" t="s">
        <v>1628</v>
      </c>
      <c r="B1279">
        <v>2</v>
      </c>
    </row>
    <row r="1280" spans="1:2" x14ac:dyDescent="0.25">
      <c r="A1280" t="s">
        <v>1629</v>
      </c>
      <c r="B1280">
        <v>4</v>
      </c>
    </row>
    <row r="1281" spans="1:2" x14ac:dyDescent="0.25">
      <c r="A1281" t="s">
        <v>1630</v>
      </c>
      <c r="B1281">
        <v>21</v>
      </c>
    </row>
    <row r="1282" spans="1:2" x14ac:dyDescent="0.25">
      <c r="A1282" t="s">
        <v>1631</v>
      </c>
      <c r="B1282">
        <v>1</v>
      </c>
    </row>
    <row r="1283" spans="1:2" x14ac:dyDescent="0.25">
      <c r="A1283" t="s">
        <v>1632</v>
      </c>
      <c r="B1283">
        <v>1</v>
      </c>
    </row>
    <row r="1284" spans="1:2" x14ac:dyDescent="0.25">
      <c r="A1284" t="s">
        <v>1633</v>
      </c>
      <c r="B1284">
        <v>1</v>
      </c>
    </row>
    <row r="1285" spans="1:2" x14ac:dyDescent="0.25">
      <c r="A1285" t="s">
        <v>1634</v>
      </c>
      <c r="B1285">
        <v>1</v>
      </c>
    </row>
    <row r="1286" spans="1:2" x14ac:dyDescent="0.25">
      <c r="A1286" t="s">
        <v>1635</v>
      </c>
      <c r="B1286">
        <v>5</v>
      </c>
    </row>
    <row r="1287" spans="1:2" x14ac:dyDescent="0.25">
      <c r="A1287" t="s">
        <v>1636</v>
      </c>
      <c r="B1287">
        <v>3</v>
      </c>
    </row>
    <row r="1288" spans="1:2" x14ac:dyDescent="0.25">
      <c r="A1288" t="s">
        <v>1637</v>
      </c>
      <c r="B1288">
        <v>2</v>
      </c>
    </row>
    <row r="1289" spans="1:2" x14ac:dyDescent="0.25">
      <c r="A1289" t="s">
        <v>1638</v>
      </c>
      <c r="B1289">
        <v>6</v>
      </c>
    </row>
    <row r="1290" spans="1:2" x14ac:dyDescent="0.25">
      <c r="A1290" t="s">
        <v>1639</v>
      </c>
      <c r="B1290">
        <v>1</v>
      </c>
    </row>
    <row r="1291" spans="1:2" x14ac:dyDescent="0.25">
      <c r="A1291" t="s">
        <v>1640</v>
      </c>
      <c r="B1291">
        <v>3</v>
      </c>
    </row>
    <row r="1292" spans="1:2" x14ac:dyDescent="0.25">
      <c r="A1292" t="s">
        <v>1641</v>
      </c>
      <c r="B1292">
        <v>5</v>
      </c>
    </row>
    <row r="1293" spans="1:2" x14ac:dyDescent="0.25">
      <c r="A1293" t="s">
        <v>1642</v>
      </c>
      <c r="B1293">
        <v>1</v>
      </c>
    </row>
    <row r="1294" spans="1:2" x14ac:dyDescent="0.25">
      <c r="A1294" t="s">
        <v>1643</v>
      </c>
      <c r="B1294">
        <v>3</v>
      </c>
    </row>
    <row r="1295" spans="1:2" x14ac:dyDescent="0.25">
      <c r="A1295" t="s">
        <v>1644</v>
      </c>
      <c r="B1295">
        <v>5</v>
      </c>
    </row>
    <row r="1296" spans="1:2" x14ac:dyDescent="0.25">
      <c r="A1296" t="s">
        <v>1645</v>
      </c>
      <c r="B1296">
        <v>1</v>
      </c>
    </row>
    <row r="1297" spans="1:2" x14ac:dyDescent="0.25">
      <c r="A1297" t="s">
        <v>1646</v>
      </c>
      <c r="B1297">
        <v>2</v>
      </c>
    </row>
    <row r="1298" spans="1:2" x14ac:dyDescent="0.25">
      <c r="A1298" t="s">
        <v>1647</v>
      </c>
      <c r="B1298">
        <v>1</v>
      </c>
    </row>
    <row r="1299" spans="1:2" x14ac:dyDescent="0.25">
      <c r="A1299" t="s">
        <v>1648</v>
      </c>
      <c r="B1299">
        <v>7</v>
      </c>
    </row>
    <row r="1300" spans="1:2" x14ac:dyDescent="0.25">
      <c r="A1300" t="s">
        <v>1649</v>
      </c>
      <c r="B1300">
        <v>5</v>
      </c>
    </row>
    <row r="1301" spans="1:2" x14ac:dyDescent="0.25">
      <c r="A1301" t="s">
        <v>1650</v>
      </c>
      <c r="B1301">
        <v>1</v>
      </c>
    </row>
    <row r="1302" spans="1:2" x14ac:dyDescent="0.25">
      <c r="A1302" t="s">
        <v>1651</v>
      </c>
      <c r="B1302">
        <v>5</v>
      </c>
    </row>
    <row r="1303" spans="1:2" x14ac:dyDescent="0.25">
      <c r="A1303" t="s">
        <v>1652</v>
      </c>
      <c r="B1303">
        <v>2</v>
      </c>
    </row>
    <row r="1304" spans="1:2" x14ac:dyDescent="0.25">
      <c r="A1304" t="s">
        <v>1653</v>
      </c>
      <c r="B1304">
        <v>7</v>
      </c>
    </row>
    <row r="1305" spans="1:2" x14ac:dyDescent="0.25">
      <c r="A1305" t="s">
        <v>1654</v>
      </c>
      <c r="B1305">
        <v>2</v>
      </c>
    </row>
    <row r="1306" spans="1:2" x14ac:dyDescent="0.25">
      <c r="A1306" t="s">
        <v>1655</v>
      </c>
      <c r="B1306">
        <v>2</v>
      </c>
    </row>
    <row r="1307" spans="1:2" x14ac:dyDescent="0.25">
      <c r="A1307" t="s">
        <v>1656</v>
      </c>
      <c r="B1307">
        <v>2</v>
      </c>
    </row>
    <row r="1308" spans="1:2" x14ac:dyDescent="0.25">
      <c r="A1308" t="s">
        <v>1657</v>
      </c>
      <c r="B1308">
        <v>1</v>
      </c>
    </row>
    <row r="1309" spans="1:2" x14ac:dyDescent="0.25">
      <c r="A1309" t="s">
        <v>1658</v>
      </c>
      <c r="B1309">
        <v>1</v>
      </c>
    </row>
    <row r="1310" spans="1:2" x14ac:dyDescent="0.25">
      <c r="A1310" t="s">
        <v>1659</v>
      </c>
      <c r="B1310">
        <v>3</v>
      </c>
    </row>
    <row r="1311" spans="1:2" x14ac:dyDescent="0.25">
      <c r="A1311" t="s">
        <v>1660</v>
      </c>
      <c r="B1311">
        <v>8</v>
      </c>
    </row>
    <row r="1312" spans="1:2" x14ac:dyDescent="0.25">
      <c r="A1312" t="s">
        <v>1661</v>
      </c>
      <c r="B1312">
        <v>7</v>
      </c>
    </row>
    <row r="1313" spans="1:2" x14ac:dyDescent="0.25">
      <c r="A1313" t="s">
        <v>1662</v>
      </c>
      <c r="B1313">
        <v>2</v>
      </c>
    </row>
    <row r="1314" spans="1:2" x14ac:dyDescent="0.25">
      <c r="A1314" t="s">
        <v>1663</v>
      </c>
      <c r="B1314">
        <v>14</v>
      </c>
    </row>
    <row r="1315" spans="1:2" x14ac:dyDescent="0.25">
      <c r="A1315" t="s">
        <v>1664</v>
      </c>
      <c r="B1315">
        <v>15</v>
      </c>
    </row>
    <row r="1316" spans="1:2" x14ac:dyDescent="0.25">
      <c r="A1316" t="s">
        <v>333</v>
      </c>
      <c r="B1316">
        <v>1</v>
      </c>
    </row>
    <row r="1317" spans="1:2" x14ac:dyDescent="0.25">
      <c r="A1317" t="s">
        <v>166</v>
      </c>
      <c r="B1317">
        <v>2</v>
      </c>
    </row>
    <row r="1318" spans="1:2" x14ac:dyDescent="0.25">
      <c r="A1318" t="s">
        <v>1665</v>
      </c>
      <c r="B1318">
        <v>5</v>
      </c>
    </row>
    <row r="1319" spans="1:2" x14ac:dyDescent="0.25">
      <c r="A1319" t="s">
        <v>1666</v>
      </c>
      <c r="B1319">
        <v>3</v>
      </c>
    </row>
    <row r="1320" spans="1:2" x14ac:dyDescent="0.25">
      <c r="A1320" t="s">
        <v>1667</v>
      </c>
      <c r="B1320">
        <v>3</v>
      </c>
    </row>
    <row r="1321" spans="1:2" x14ac:dyDescent="0.25">
      <c r="A1321" t="s">
        <v>1668</v>
      </c>
      <c r="B1321">
        <v>5</v>
      </c>
    </row>
    <row r="1322" spans="1:2" x14ac:dyDescent="0.25">
      <c r="A1322" t="s">
        <v>1669</v>
      </c>
      <c r="B1322">
        <v>1</v>
      </c>
    </row>
    <row r="1323" spans="1:2" x14ac:dyDescent="0.25">
      <c r="A1323" t="s">
        <v>1670</v>
      </c>
      <c r="B1323">
        <v>4</v>
      </c>
    </row>
    <row r="1324" spans="1:2" x14ac:dyDescent="0.25">
      <c r="A1324" t="s">
        <v>1671</v>
      </c>
      <c r="B1324">
        <v>2</v>
      </c>
    </row>
    <row r="1325" spans="1:2" x14ac:dyDescent="0.25">
      <c r="A1325" t="s">
        <v>1672</v>
      </c>
      <c r="B1325">
        <v>17</v>
      </c>
    </row>
    <row r="1326" spans="1:2" x14ac:dyDescent="0.25">
      <c r="A1326" t="s">
        <v>1673</v>
      </c>
      <c r="B1326">
        <v>1</v>
      </c>
    </row>
    <row r="1327" spans="1:2" x14ac:dyDescent="0.25">
      <c r="A1327" t="s">
        <v>1674</v>
      </c>
      <c r="B1327">
        <v>15</v>
      </c>
    </row>
    <row r="1328" spans="1:2" x14ac:dyDescent="0.25">
      <c r="A1328" t="s">
        <v>1675</v>
      </c>
      <c r="B1328">
        <v>2</v>
      </c>
    </row>
    <row r="1329" spans="1:2" x14ac:dyDescent="0.25">
      <c r="A1329" t="s">
        <v>1676</v>
      </c>
      <c r="B1329">
        <v>1</v>
      </c>
    </row>
    <row r="1330" spans="1:2" x14ac:dyDescent="0.25">
      <c r="A1330" t="s">
        <v>1677</v>
      </c>
      <c r="B1330">
        <v>1</v>
      </c>
    </row>
    <row r="1331" spans="1:2" x14ac:dyDescent="0.25">
      <c r="A1331" t="s">
        <v>1678</v>
      </c>
      <c r="B1331">
        <v>2</v>
      </c>
    </row>
    <row r="1332" spans="1:2" x14ac:dyDescent="0.25">
      <c r="A1332" t="s">
        <v>1679</v>
      </c>
      <c r="B1332">
        <v>2</v>
      </c>
    </row>
    <row r="1333" spans="1:2" x14ac:dyDescent="0.25">
      <c r="A1333" t="s">
        <v>1680</v>
      </c>
      <c r="B1333">
        <v>2</v>
      </c>
    </row>
    <row r="1334" spans="1:2" x14ac:dyDescent="0.25">
      <c r="A1334" t="s">
        <v>1681</v>
      </c>
      <c r="B1334">
        <v>1</v>
      </c>
    </row>
    <row r="1335" spans="1:2" x14ac:dyDescent="0.25">
      <c r="A1335" t="s">
        <v>1682</v>
      </c>
      <c r="B1335">
        <v>3</v>
      </c>
    </row>
    <row r="1336" spans="1:2" x14ac:dyDescent="0.25">
      <c r="A1336" t="s">
        <v>1683</v>
      </c>
      <c r="B1336">
        <v>1</v>
      </c>
    </row>
    <row r="1337" spans="1:2" x14ac:dyDescent="0.25">
      <c r="A1337" t="s">
        <v>1684</v>
      </c>
      <c r="B1337">
        <v>10</v>
      </c>
    </row>
    <row r="1338" spans="1:2" x14ac:dyDescent="0.25">
      <c r="A1338" t="s">
        <v>1685</v>
      </c>
      <c r="B1338">
        <v>32</v>
      </c>
    </row>
    <row r="1339" spans="1:2" x14ac:dyDescent="0.25">
      <c r="A1339" t="s">
        <v>1686</v>
      </c>
      <c r="B1339">
        <v>6</v>
      </c>
    </row>
    <row r="1340" spans="1:2" x14ac:dyDescent="0.25">
      <c r="A1340" t="s">
        <v>1687</v>
      </c>
      <c r="B1340">
        <v>2</v>
      </c>
    </row>
    <row r="1341" spans="1:2" x14ac:dyDescent="0.25">
      <c r="A1341" t="s">
        <v>1688</v>
      </c>
      <c r="B1341">
        <v>1</v>
      </c>
    </row>
    <row r="1342" spans="1:2" x14ac:dyDescent="0.25">
      <c r="A1342" t="s">
        <v>1689</v>
      </c>
      <c r="B1342">
        <v>12</v>
      </c>
    </row>
    <row r="1343" spans="1:2" x14ac:dyDescent="0.25">
      <c r="A1343" t="s">
        <v>1690</v>
      </c>
      <c r="B1343">
        <v>1</v>
      </c>
    </row>
    <row r="1344" spans="1:2" x14ac:dyDescent="0.25">
      <c r="A1344" t="s">
        <v>1691</v>
      </c>
      <c r="B1344">
        <v>2</v>
      </c>
    </row>
    <row r="1345" spans="1:2" x14ac:dyDescent="0.25">
      <c r="A1345" t="s">
        <v>334</v>
      </c>
      <c r="B1345">
        <v>4</v>
      </c>
    </row>
    <row r="1346" spans="1:2" x14ac:dyDescent="0.25">
      <c r="A1346" t="s">
        <v>167</v>
      </c>
      <c r="B1346">
        <v>3</v>
      </c>
    </row>
    <row r="1347" spans="1:2" x14ac:dyDescent="0.25">
      <c r="A1347" t="s">
        <v>1692</v>
      </c>
      <c r="B1347">
        <v>18</v>
      </c>
    </row>
    <row r="1348" spans="1:2" x14ac:dyDescent="0.25">
      <c r="A1348" t="s">
        <v>1693</v>
      </c>
      <c r="B1348">
        <v>1</v>
      </c>
    </row>
    <row r="1349" spans="1:2" x14ac:dyDescent="0.25">
      <c r="A1349" t="s">
        <v>1694</v>
      </c>
      <c r="B1349">
        <v>1</v>
      </c>
    </row>
    <row r="1350" spans="1:2" x14ac:dyDescent="0.25">
      <c r="A1350" t="s">
        <v>1695</v>
      </c>
      <c r="B1350">
        <v>2</v>
      </c>
    </row>
    <row r="1351" spans="1:2" x14ac:dyDescent="0.25">
      <c r="A1351" t="s">
        <v>1696</v>
      </c>
      <c r="B1351">
        <v>1</v>
      </c>
    </row>
    <row r="1352" spans="1:2" x14ac:dyDescent="0.25">
      <c r="A1352" t="s">
        <v>335</v>
      </c>
      <c r="B1352">
        <v>3</v>
      </c>
    </row>
    <row r="1353" spans="1:2" x14ac:dyDescent="0.25">
      <c r="A1353" t="s">
        <v>1697</v>
      </c>
      <c r="B1353">
        <v>1</v>
      </c>
    </row>
    <row r="1354" spans="1:2" x14ac:dyDescent="0.25">
      <c r="A1354" t="s">
        <v>1698</v>
      </c>
      <c r="B1354">
        <v>1</v>
      </c>
    </row>
    <row r="1355" spans="1:2" x14ac:dyDescent="0.25">
      <c r="A1355" t="s">
        <v>1699</v>
      </c>
      <c r="B1355">
        <v>1</v>
      </c>
    </row>
    <row r="1356" spans="1:2" x14ac:dyDescent="0.25">
      <c r="A1356" t="s">
        <v>239</v>
      </c>
      <c r="B1356">
        <v>2</v>
      </c>
    </row>
    <row r="1357" spans="1:2" x14ac:dyDescent="0.25">
      <c r="A1357" t="s">
        <v>1700</v>
      </c>
      <c r="B1357">
        <v>1</v>
      </c>
    </row>
    <row r="1358" spans="1:2" x14ac:dyDescent="0.25">
      <c r="A1358" t="s">
        <v>31</v>
      </c>
      <c r="B1358">
        <v>10</v>
      </c>
    </row>
    <row r="1359" spans="1:2" x14ac:dyDescent="0.25">
      <c r="A1359" t="s">
        <v>1701</v>
      </c>
      <c r="B1359">
        <v>2</v>
      </c>
    </row>
    <row r="1360" spans="1:2" x14ac:dyDescent="0.25">
      <c r="A1360" t="s">
        <v>1702</v>
      </c>
      <c r="B1360">
        <v>8</v>
      </c>
    </row>
    <row r="1361" spans="1:2" x14ac:dyDescent="0.25">
      <c r="A1361" t="s">
        <v>1703</v>
      </c>
      <c r="B1361">
        <v>4</v>
      </c>
    </row>
    <row r="1362" spans="1:2" x14ac:dyDescent="0.25">
      <c r="A1362" t="s">
        <v>1704</v>
      </c>
      <c r="B1362">
        <v>6</v>
      </c>
    </row>
    <row r="1363" spans="1:2" x14ac:dyDescent="0.25">
      <c r="A1363" t="s">
        <v>1705</v>
      </c>
      <c r="B1363">
        <v>27</v>
      </c>
    </row>
    <row r="1364" spans="1:2" x14ac:dyDescent="0.25">
      <c r="A1364" t="s">
        <v>1706</v>
      </c>
      <c r="B1364">
        <v>10</v>
      </c>
    </row>
    <row r="1365" spans="1:2" x14ac:dyDescent="0.25">
      <c r="A1365" t="s">
        <v>1707</v>
      </c>
      <c r="B1365">
        <v>1</v>
      </c>
    </row>
    <row r="1366" spans="1:2" x14ac:dyDescent="0.25">
      <c r="A1366" t="s">
        <v>1708</v>
      </c>
      <c r="B1366">
        <v>1</v>
      </c>
    </row>
    <row r="1367" spans="1:2" x14ac:dyDescent="0.25">
      <c r="A1367" t="s">
        <v>1709</v>
      </c>
      <c r="B1367">
        <v>2</v>
      </c>
    </row>
    <row r="1368" spans="1:2" x14ac:dyDescent="0.25">
      <c r="A1368" t="s">
        <v>1710</v>
      </c>
      <c r="B1368">
        <v>3</v>
      </c>
    </row>
    <row r="1369" spans="1:2" x14ac:dyDescent="0.25">
      <c r="A1369" t="s">
        <v>1711</v>
      </c>
      <c r="B1369">
        <v>20</v>
      </c>
    </row>
    <row r="1370" spans="1:2" x14ac:dyDescent="0.25">
      <c r="A1370" t="s">
        <v>1712</v>
      </c>
      <c r="B1370">
        <v>3</v>
      </c>
    </row>
    <row r="1371" spans="1:2" x14ac:dyDescent="0.25">
      <c r="A1371" t="s">
        <v>1713</v>
      </c>
      <c r="B1371">
        <v>6</v>
      </c>
    </row>
    <row r="1372" spans="1:2" x14ac:dyDescent="0.25">
      <c r="A1372" t="s">
        <v>168</v>
      </c>
      <c r="B1372">
        <v>2</v>
      </c>
    </row>
    <row r="1373" spans="1:2" x14ac:dyDescent="0.25">
      <c r="A1373" t="s">
        <v>1714</v>
      </c>
      <c r="B1373">
        <v>28</v>
      </c>
    </row>
    <row r="1374" spans="1:2" x14ac:dyDescent="0.25">
      <c r="A1374" t="s">
        <v>1715</v>
      </c>
      <c r="B1374">
        <v>10</v>
      </c>
    </row>
    <row r="1375" spans="1:2" x14ac:dyDescent="0.25">
      <c r="A1375" t="s">
        <v>1716</v>
      </c>
      <c r="B1375">
        <v>16</v>
      </c>
    </row>
    <row r="1376" spans="1:2" x14ac:dyDescent="0.25">
      <c r="A1376" t="s">
        <v>1717</v>
      </c>
      <c r="B1376">
        <v>7</v>
      </c>
    </row>
    <row r="1377" spans="1:2" x14ac:dyDescent="0.25">
      <c r="A1377" t="s">
        <v>1718</v>
      </c>
      <c r="B1377">
        <v>5</v>
      </c>
    </row>
    <row r="1378" spans="1:2" x14ac:dyDescent="0.25">
      <c r="A1378" t="s">
        <v>1719</v>
      </c>
      <c r="B1378">
        <v>7</v>
      </c>
    </row>
    <row r="1379" spans="1:2" x14ac:dyDescent="0.25">
      <c r="A1379" t="s">
        <v>1720</v>
      </c>
      <c r="B1379">
        <v>3</v>
      </c>
    </row>
    <row r="1380" spans="1:2" x14ac:dyDescent="0.25">
      <c r="A1380" t="s">
        <v>32</v>
      </c>
      <c r="B1380">
        <v>5</v>
      </c>
    </row>
    <row r="1381" spans="1:2" x14ac:dyDescent="0.25">
      <c r="A1381" t="s">
        <v>1721</v>
      </c>
      <c r="B1381">
        <v>1</v>
      </c>
    </row>
    <row r="1382" spans="1:2" x14ac:dyDescent="0.25">
      <c r="A1382" t="s">
        <v>1722</v>
      </c>
      <c r="B1382">
        <v>5</v>
      </c>
    </row>
    <row r="1383" spans="1:2" x14ac:dyDescent="0.25">
      <c r="A1383" t="s">
        <v>1723</v>
      </c>
      <c r="B1383">
        <v>13</v>
      </c>
    </row>
    <row r="1384" spans="1:2" x14ac:dyDescent="0.25">
      <c r="A1384" t="s">
        <v>1724</v>
      </c>
      <c r="B1384">
        <v>4</v>
      </c>
    </row>
    <row r="1385" spans="1:2" x14ac:dyDescent="0.25">
      <c r="A1385" t="s">
        <v>1725</v>
      </c>
      <c r="B1385">
        <v>6</v>
      </c>
    </row>
    <row r="1386" spans="1:2" x14ac:dyDescent="0.25">
      <c r="A1386" t="s">
        <v>1726</v>
      </c>
      <c r="B1386">
        <v>15</v>
      </c>
    </row>
    <row r="1387" spans="1:2" x14ac:dyDescent="0.25">
      <c r="A1387" t="s">
        <v>1727</v>
      </c>
      <c r="B1387">
        <v>3</v>
      </c>
    </row>
    <row r="1388" spans="1:2" x14ac:dyDescent="0.25">
      <c r="A1388" t="s">
        <v>1728</v>
      </c>
      <c r="B1388">
        <v>7</v>
      </c>
    </row>
    <row r="1389" spans="1:2" x14ac:dyDescent="0.25">
      <c r="A1389" t="s">
        <v>33</v>
      </c>
      <c r="B1389">
        <v>1</v>
      </c>
    </row>
    <row r="1390" spans="1:2" x14ac:dyDescent="0.25">
      <c r="A1390" t="s">
        <v>1729</v>
      </c>
      <c r="B1390">
        <v>2</v>
      </c>
    </row>
    <row r="1391" spans="1:2" x14ac:dyDescent="0.25">
      <c r="A1391" t="s">
        <v>1730</v>
      </c>
      <c r="B1391">
        <v>9</v>
      </c>
    </row>
    <row r="1392" spans="1:2" x14ac:dyDescent="0.25">
      <c r="A1392" t="s">
        <v>1731</v>
      </c>
      <c r="B1392">
        <v>1</v>
      </c>
    </row>
    <row r="1393" spans="1:2" x14ac:dyDescent="0.25">
      <c r="A1393" t="s">
        <v>1732</v>
      </c>
      <c r="B1393">
        <v>74</v>
      </c>
    </row>
    <row r="1394" spans="1:2" x14ac:dyDescent="0.25">
      <c r="A1394" t="s">
        <v>1733</v>
      </c>
      <c r="B1394">
        <v>3</v>
      </c>
    </row>
    <row r="1395" spans="1:2" x14ac:dyDescent="0.25">
      <c r="A1395" t="s">
        <v>1734</v>
      </c>
      <c r="B1395">
        <v>5</v>
      </c>
    </row>
    <row r="1396" spans="1:2" x14ac:dyDescent="0.25">
      <c r="A1396" t="s">
        <v>1735</v>
      </c>
      <c r="B1396">
        <v>2</v>
      </c>
    </row>
    <row r="1397" spans="1:2" x14ac:dyDescent="0.25">
      <c r="A1397" t="s">
        <v>1736</v>
      </c>
      <c r="B1397">
        <v>5</v>
      </c>
    </row>
    <row r="1398" spans="1:2" x14ac:dyDescent="0.25">
      <c r="A1398" t="s">
        <v>1737</v>
      </c>
      <c r="B1398">
        <v>1</v>
      </c>
    </row>
    <row r="1399" spans="1:2" x14ac:dyDescent="0.25">
      <c r="A1399" t="s">
        <v>1738</v>
      </c>
      <c r="B1399">
        <v>5</v>
      </c>
    </row>
    <row r="1400" spans="1:2" x14ac:dyDescent="0.25">
      <c r="A1400" t="s">
        <v>1739</v>
      </c>
      <c r="B1400">
        <v>1</v>
      </c>
    </row>
    <row r="1401" spans="1:2" x14ac:dyDescent="0.25">
      <c r="A1401" t="s">
        <v>1740</v>
      </c>
      <c r="B1401">
        <v>5</v>
      </c>
    </row>
    <row r="1402" spans="1:2" x14ac:dyDescent="0.25">
      <c r="A1402" t="s">
        <v>1741</v>
      </c>
      <c r="B1402">
        <v>2</v>
      </c>
    </row>
    <row r="1403" spans="1:2" x14ac:dyDescent="0.25">
      <c r="A1403" t="s">
        <v>1742</v>
      </c>
      <c r="B1403">
        <v>71</v>
      </c>
    </row>
    <row r="1404" spans="1:2" x14ac:dyDescent="0.25">
      <c r="A1404" t="s">
        <v>1743</v>
      </c>
      <c r="B1404">
        <v>3</v>
      </c>
    </row>
    <row r="1405" spans="1:2" x14ac:dyDescent="0.25">
      <c r="A1405" t="s">
        <v>1744</v>
      </c>
      <c r="B1405">
        <v>1</v>
      </c>
    </row>
    <row r="1406" spans="1:2" x14ac:dyDescent="0.25">
      <c r="A1406" t="s">
        <v>1745</v>
      </c>
      <c r="B1406">
        <v>2</v>
      </c>
    </row>
    <row r="1407" spans="1:2" x14ac:dyDescent="0.25">
      <c r="A1407" t="s">
        <v>1746</v>
      </c>
      <c r="B1407">
        <v>2</v>
      </c>
    </row>
    <row r="1408" spans="1:2" x14ac:dyDescent="0.25">
      <c r="A1408" t="s">
        <v>1747</v>
      </c>
      <c r="B1408">
        <v>1</v>
      </c>
    </row>
    <row r="1409" spans="1:2" x14ac:dyDescent="0.25">
      <c r="A1409" t="s">
        <v>1748</v>
      </c>
      <c r="B1409">
        <v>3</v>
      </c>
    </row>
    <row r="1410" spans="1:2" x14ac:dyDescent="0.25">
      <c r="A1410" t="s">
        <v>1749</v>
      </c>
      <c r="B1410">
        <v>8</v>
      </c>
    </row>
    <row r="1411" spans="1:2" x14ac:dyDescent="0.25">
      <c r="A1411" t="s">
        <v>1750</v>
      </c>
      <c r="B1411">
        <v>4</v>
      </c>
    </row>
    <row r="1412" spans="1:2" x14ac:dyDescent="0.25">
      <c r="A1412" t="s">
        <v>1751</v>
      </c>
      <c r="B1412">
        <v>1</v>
      </c>
    </row>
    <row r="1413" spans="1:2" x14ac:dyDescent="0.25">
      <c r="A1413" t="s">
        <v>1752</v>
      </c>
      <c r="B1413">
        <v>7</v>
      </c>
    </row>
    <row r="1414" spans="1:2" x14ac:dyDescent="0.25">
      <c r="A1414" t="s">
        <v>1753</v>
      </c>
      <c r="B1414">
        <v>1</v>
      </c>
    </row>
    <row r="1415" spans="1:2" x14ac:dyDescent="0.25">
      <c r="A1415" t="s">
        <v>1754</v>
      </c>
      <c r="B1415">
        <v>4</v>
      </c>
    </row>
    <row r="1416" spans="1:2" x14ac:dyDescent="0.25">
      <c r="A1416" t="s">
        <v>1755</v>
      </c>
      <c r="B1416">
        <v>13</v>
      </c>
    </row>
    <row r="1417" spans="1:2" x14ac:dyDescent="0.25">
      <c r="A1417" t="s">
        <v>1756</v>
      </c>
      <c r="B1417">
        <v>5</v>
      </c>
    </row>
    <row r="1418" spans="1:2" x14ac:dyDescent="0.25">
      <c r="A1418" t="s">
        <v>1757</v>
      </c>
      <c r="B1418">
        <v>1</v>
      </c>
    </row>
    <row r="1419" spans="1:2" x14ac:dyDescent="0.25">
      <c r="A1419" t="s">
        <v>1758</v>
      </c>
      <c r="B1419">
        <v>3</v>
      </c>
    </row>
    <row r="1420" spans="1:2" x14ac:dyDescent="0.25">
      <c r="A1420" t="s">
        <v>1759</v>
      </c>
      <c r="B1420">
        <v>1</v>
      </c>
    </row>
    <row r="1421" spans="1:2" x14ac:dyDescent="0.25">
      <c r="A1421" t="s">
        <v>240</v>
      </c>
      <c r="B1421">
        <v>4</v>
      </c>
    </row>
    <row r="1422" spans="1:2" x14ac:dyDescent="0.25">
      <c r="A1422" t="s">
        <v>1760</v>
      </c>
      <c r="B1422">
        <v>4</v>
      </c>
    </row>
    <row r="1423" spans="1:2" x14ac:dyDescent="0.25">
      <c r="A1423" t="s">
        <v>1761</v>
      </c>
      <c r="B1423">
        <v>2</v>
      </c>
    </row>
    <row r="1424" spans="1:2" x14ac:dyDescent="0.25">
      <c r="A1424" t="s">
        <v>1762</v>
      </c>
      <c r="B1424">
        <v>15</v>
      </c>
    </row>
    <row r="1425" spans="1:2" x14ac:dyDescent="0.25">
      <c r="A1425" t="s">
        <v>1763</v>
      </c>
      <c r="B1425">
        <v>2</v>
      </c>
    </row>
    <row r="1426" spans="1:2" x14ac:dyDescent="0.25">
      <c r="A1426" t="s">
        <v>1764</v>
      </c>
      <c r="B1426">
        <v>16</v>
      </c>
    </row>
    <row r="1427" spans="1:2" x14ac:dyDescent="0.25">
      <c r="A1427" t="s">
        <v>1765</v>
      </c>
      <c r="B1427">
        <v>5</v>
      </c>
    </row>
    <row r="1428" spans="1:2" x14ac:dyDescent="0.25">
      <c r="A1428" t="s">
        <v>1766</v>
      </c>
      <c r="B1428">
        <v>1</v>
      </c>
    </row>
    <row r="1429" spans="1:2" x14ac:dyDescent="0.25">
      <c r="A1429" t="s">
        <v>1767</v>
      </c>
      <c r="B1429">
        <v>1</v>
      </c>
    </row>
    <row r="1430" spans="1:2" x14ac:dyDescent="0.25">
      <c r="A1430" t="s">
        <v>1768</v>
      </c>
      <c r="B1430">
        <v>1</v>
      </c>
    </row>
    <row r="1431" spans="1:2" x14ac:dyDescent="0.25">
      <c r="A1431" t="s">
        <v>1769</v>
      </c>
      <c r="B1431">
        <v>7</v>
      </c>
    </row>
    <row r="1432" spans="1:2" x14ac:dyDescent="0.25">
      <c r="A1432" t="s">
        <v>1770</v>
      </c>
      <c r="B1432">
        <v>2</v>
      </c>
    </row>
    <row r="1433" spans="1:2" x14ac:dyDescent="0.25">
      <c r="A1433" t="s">
        <v>1771</v>
      </c>
      <c r="B1433">
        <v>2</v>
      </c>
    </row>
    <row r="1434" spans="1:2" x14ac:dyDescent="0.25">
      <c r="A1434" t="s">
        <v>1772</v>
      </c>
      <c r="B1434">
        <v>2</v>
      </c>
    </row>
    <row r="1435" spans="1:2" x14ac:dyDescent="0.25">
      <c r="A1435" t="s">
        <v>1773</v>
      </c>
      <c r="B1435">
        <v>6</v>
      </c>
    </row>
    <row r="1436" spans="1:2" x14ac:dyDescent="0.25">
      <c r="A1436" t="s">
        <v>1774</v>
      </c>
      <c r="B1436">
        <v>1</v>
      </c>
    </row>
    <row r="1437" spans="1:2" x14ac:dyDescent="0.25">
      <c r="A1437" t="s">
        <v>1775</v>
      </c>
      <c r="B1437">
        <v>3</v>
      </c>
    </row>
    <row r="1438" spans="1:2" x14ac:dyDescent="0.25">
      <c r="A1438" t="s">
        <v>1776</v>
      </c>
      <c r="B1438">
        <v>4</v>
      </c>
    </row>
    <row r="1439" spans="1:2" x14ac:dyDescent="0.25">
      <c r="A1439" t="s">
        <v>1777</v>
      </c>
      <c r="B1439">
        <v>2</v>
      </c>
    </row>
    <row r="1440" spans="1:2" x14ac:dyDescent="0.25">
      <c r="A1440" t="s">
        <v>1778</v>
      </c>
      <c r="B1440">
        <v>4</v>
      </c>
    </row>
    <row r="1441" spans="1:2" x14ac:dyDescent="0.25">
      <c r="A1441" t="s">
        <v>1779</v>
      </c>
      <c r="B1441">
        <v>3</v>
      </c>
    </row>
    <row r="1442" spans="1:2" x14ac:dyDescent="0.25">
      <c r="A1442" t="s">
        <v>1780</v>
      </c>
      <c r="B1442">
        <v>1</v>
      </c>
    </row>
    <row r="1443" spans="1:2" x14ac:dyDescent="0.25">
      <c r="A1443" t="s">
        <v>1781</v>
      </c>
      <c r="B1443">
        <v>43</v>
      </c>
    </row>
    <row r="1444" spans="1:2" x14ac:dyDescent="0.25">
      <c r="A1444" t="s">
        <v>1782</v>
      </c>
      <c r="B1444">
        <v>12</v>
      </c>
    </row>
    <row r="1445" spans="1:2" x14ac:dyDescent="0.25">
      <c r="A1445" t="s">
        <v>1783</v>
      </c>
      <c r="B1445">
        <v>39</v>
      </c>
    </row>
    <row r="1446" spans="1:2" x14ac:dyDescent="0.25">
      <c r="A1446" t="s">
        <v>1784</v>
      </c>
      <c r="B1446">
        <v>1</v>
      </c>
    </row>
    <row r="1447" spans="1:2" x14ac:dyDescent="0.25">
      <c r="A1447" t="s">
        <v>1785</v>
      </c>
      <c r="B1447">
        <v>1</v>
      </c>
    </row>
    <row r="1448" spans="1:2" x14ac:dyDescent="0.25">
      <c r="A1448" t="s">
        <v>1786</v>
      </c>
      <c r="B1448">
        <v>5</v>
      </c>
    </row>
    <row r="1449" spans="1:2" x14ac:dyDescent="0.25">
      <c r="A1449" t="s">
        <v>1787</v>
      </c>
      <c r="B1449">
        <v>1</v>
      </c>
    </row>
    <row r="1450" spans="1:2" x14ac:dyDescent="0.25">
      <c r="A1450" t="s">
        <v>1788</v>
      </c>
      <c r="B1450">
        <v>1</v>
      </c>
    </row>
    <row r="1451" spans="1:2" x14ac:dyDescent="0.25">
      <c r="A1451" t="s">
        <v>1789</v>
      </c>
      <c r="B1451">
        <v>3</v>
      </c>
    </row>
    <row r="1452" spans="1:2" x14ac:dyDescent="0.25">
      <c r="A1452" t="s">
        <v>1790</v>
      </c>
      <c r="B1452">
        <v>3</v>
      </c>
    </row>
    <row r="1453" spans="1:2" x14ac:dyDescent="0.25">
      <c r="A1453" t="s">
        <v>1791</v>
      </c>
      <c r="B1453">
        <v>2</v>
      </c>
    </row>
    <row r="1454" spans="1:2" x14ac:dyDescent="0.25">
      <c r="A1454" t="s">
        <v>1792</v>
      </c>
      <c r="B1454">
        <v>4</v>
      </c>
    </row>
    <row r="1455" spans="1:2" x14ac:dyDescent="0.25">
      <c r="A1455" t="s">
        <v>1793</v>
      </c>
      <c r="B1455">
        <v>14</v>
      </c>
    </row>
    <row r="1456" spans="1:2" x14ac:dyDescent="0.25">
      <c r="A1456" t="s">
        <v>1794</v>
      </c>
      <c r="B1456">
        <v>2</v>
      </c>
    </row>
    <row r="1457" spans="1:2" x14ac:dyDescent="0.25">
      <c r="A1457" t="s">
        <v>34</v>
      </c>
      <c r="B1457">
        <v>12</v>
      </c>
    </row>
    <row r="1458" spans="1:2" x14ac:dyDescent="0.25">
      <c r="A1458" t="s">
        <v>1795</v>
      </c>
      <c r="B1458">
        <v>3</v>
      </c>
    </row>
    <row r="1459" spans="1:2" x14ac:dyDescent="0.25">
      <c r="A1459" t="s">
        <v>1796</v>
      </c>
      <c r="B1459">
        <v>2</v>
      </c>
    </row>
    <row r="1460" spans="1:2" x14ac:dyDescent="0.25">
      <c r="A1460" t="s">
        <v>1797</v>
      </c>
      <c r="B1460">
        <v>16</v>
      </c>
    </row>
    <row r="1461" spans="1:2" x14ac:dyDescent="0.25">
      <c r="A1461" t="s">
        <v>1798</v>
      </c>
      <c r="B1461">
        <v>3</v>
      </c>
    </row>
    <row r="1462" spans="1:2" x14ac:dyDescent="0.25">
      <c r="A1462" t="s">
        <v>1799</v>
      </c>
      <c r="B1462">
        <v>2</v>
      </c>
    </row>
    <row r="1463" spans="1:2" x14ac:dyDescent="0.25">
      <c r="A1463" t="s">
        <v>1800</v>
      </c>
      <c r="B1463">
        <v>2</v>
      </c>
    </row>
    <row r="1464" spans="1:2" x14ac:dyDescent="0.25">
      <c r="A1464" t="s">
        <v>1801</v>
      </c>
      <c r="B1464">
        <v>1</v>
      </c>
    </row>
    <row r="1465" spans="1:2" x14ac:dyDescent="0.25">
      <c r="A1465" t="s">
        <v>1802</v>
      </c>
      <c r="B1465">
        <v>42</v>
      </c>
    </row>
    <row r="1466" spans="1:2" x14ac:dyDescent="0.25">
      <c r="A1466" t="s">
        <v>1803</v>
      </c>
      <c r="B1466">
        <v>2</v>
      </c>
    </row>
    <row r="1467" spans="1:2" x14ac:dyDescent="0.25">
      <c r="A1467" t="s">
        <v>1804</v>
      </c>
      <c r="B1467">
        <v>2</v>
      </c>
    </row>
    <row r="1468" spans="1:2" x14ac:dyDescent="0.25">
      <c r="A1468" t="s">
        <v>1805</v>
      </c>
      <c r="B1468">
        <v>15</v>
      </c>
    </row>
    <row r="1469" spans="1:2" x14ac:dyDescent="0.25">
      <c r="A1469" t="s">
        <v>1806</v>
      </c>
      <c r="B1469">
        <v>2</v>
      </c>
    </row>
    <row r="1470" spans="1:2" x14ac:dyDescent="0.25">
      <c r="A1470" t="s">
        <v>1807</v>
      </c>
      <c r="B1470">
        <v>5</v>
      </c>
    </row>
    <row r="1471" spans="1:2" x14ac:dyDescent="0.25">
      <c r="A1471" t="s">
        <v>1808</v>
      </c>
      <c r="B1471">
        <v>10</v>
      </c>
    </row>
    <row r="1472" spans="1:2" x14ac:dyDescent="0.25">
      <c r="A1472" t="s">
        <v>1809</v>
      </c>
      <c r="B1472">
        <v>2</v>
      </c>
    </row>
    <row r="1473" spans="1:2" x14ac:dyDescent="0.25">
      <c r="A1473" t="s">
        <v>1810</v>
      </c>
      <c r="B1473">
        <v>2</v>
      </c>
    </row>
    <row r="1474" spans="1:2" x14ac:dyDescent="0.25">
      <c r="A1474" t="s">
        <v>1811</v>
      </c>
      <c r="B1474">
        <v>4</v>
      </c>
    </row>
    <row r="1475" spans="1:2" x14ac:dyDescent="0.25">
      <c r="A1475" t="s">
        <v>1812</v>
      </c>
      <c r="B1475">
        <v>1</v>
      </c>
    </row>
    <row r="1476" spans="1:2" x14ac:dyDescent="0.25">
      <c r="A1476" t="s">
        <v>1813</v>
      </c>
      <c r="B1476">
        <v>1</v>
      </c>
    </row>
    <row r="1477" spans="1:2" x14ac:dyDescent="0.25">
      <c r="A1477" t="s">
        <v>1814</v>
      </c>
      <c r="B1477">
        <v>3</v>
      </c>
    </row>
    <row r="1478" spans="1:2" x14ac:dyDescent="0.25">
      <c r="A1478" t="s">
        <v>1815</v>
      </c>
      <c r="B1478">
        <v>16</v>
      </c>
    </row>
    <row r="1479" spans="1:2" x14ac:dyDescent="0.25">
      <c r="A1479" t="s">
        <v>1816</v>
      </c>
      <c r="B1479">
        <v>6</v>
      </c>
    </row>
    <row r="1480" spans="1:2" x14ac:dyDescent="0.25">
      <c r="A1480" t="s">
        <v>1817</v>
      </c>
      <c r="B1480">
        <v>12</v>
      </c>
    </row>
    <row r="1481" spans="1:2" x14ac:dyDescent="0.25">
      <c r="A1481" t="s">
        <v>1818</v>
      </c>
      <c r="B1481">
        <v>1</v>
      </c>
    </row>
    <row r="1482" spans="1:2" x14ac:dyDescent="0.25">
      <c r="A1482" t="s">
        <v>1819</v>
      </c>
      <c r="B1482">
        <v>2</v>
      </c>
    </row>
    <row r="1483" spans="1:2" x14ac:dyDescent="0.25">
      <c r="A1483" t="s">
        <v>1820</v>
      </c>
      <c r="B1483">
        <v>1</v>
      </c>
    </row>
    <row r="1484" spans="1:2" x14ac:dyDescent="0.25">
      <c r="A1484" t="s">
        <v>1821</v>
      </c>
      <c r="B1484">
        <v>1</v>
      </c>
    </row>
    <row r="1485" spans="1:2" x14ac:dyDescent="0.25">
      <c r="A1485" t="s">
        <v>1822</v>
      </c>
      <c r="B1485">
        <v>6</v>
      </c>
    </row>
    <row r="1486" spans="1:2" x14ac:dyDescent="0.25">
      <c r="A1486" t="s">
        <v>1823</v>
      </c>
      <c r="B1486">
        <v>1</v>
      </c>
    </row>
    <row r="1487" spans="1:2" x14ac:dyDescent="0.25">
      <c r="A1487" t="s">
        <v>1824</v>
      </c>
      <c r="B1487">
        <v>2</v>
      </c>
    </row>
    <row r="1488" spans="1:2" x14ac:dyDescent="0.25">
      <c r="A1488" t="s">
        <v>1825</v>
      </c>
      <c r="B1488">
        <v>8</v>
      </c>
    </row>
    <row r="1489" spans="1:2" x14ac:dyDescent="0.25">
      <c r="A1489" t="s">
        <v>1826</v>
      </c>
      <c r="B1489">
        <v>23</v>
      </c>
    </row>
    <row r="1490" spans="1:2" x14ac:dyDescent="0.25">
      <c r="A1490" t="s">
        <v>1827</v>
      </c>
      <c r="B1490">
        <v>1</v>
      </c>
    </row>
    <row r="1491" spans="1:2" x14ac:dyDescent="0.25">
      <c r="A1491" t="s">
        <v>1828</v>
      </c>
      <c r="B1491">
        <v>3</v>
      </c>
    </row>
    <row r="1492" spans="1:2" x14ac:dyDescent="0.25">
      <c r="A1492" t="s">
        <v>1829</v>
      </c>
      <c r="B1492">
        <v>7</v>
      </c>
    </row>
    <row r="1493" spans="1:2" x14ac:dyDescent="0.25">
      <c r="A1493" t="s">
        <v>1830</v>
      </c>
      <c r="B1493">
        <v>6</v>
      </c>
    </row>
    <row r="1494" spans="1:2" x14ac:dyDescent="0.25">
      <c r="A1494" t="s">
        <v>1831</v>
      </c>
      <c r="B1494">
        <v>1</v>
      </c>
    </row>
    <row r="1495" spans="1:2" x14ac:dyDescent="0.25">
      <c r="A1495" t="s">
        <v>1832</v>
      </c>
      <c r="B1495">
        <v>12</v>
      </c>
    </row>
    <row r="1496" spans="1:2" x14ac:dyDescent="0.25">
      <c r="A1496" t="s">
        <v>1833</v>
      </c>
      <c r="B1496">
        <v>1</v>
      </c>
    </row>
    <row r="1497" spans="1:2" x14ac:dyDescent="0.25">
      <c r="A1497" t="s">
        <v>1834</v>
      </c>
      <c r="B1497">
        <v>21</v>
      </c>
    </row>
    <row r="1498" spans="1:2" x14ac:dyDescent="0.25">
      <c r="A1498" t="s">
        <v>1835</v>
      </c>
      <c r="B1498">
        <v>3</v>
      </c>
    </row>
    <row r="1499" spans="1:2" x14ac:dyDescent="0.25">
      <c r="A1499" t="s">
        <v>1836</v>
      </c>
      <c r="B1499">
        <v>5</v>
      </c>
    </row>
    <row r="1500" spans="1:2" x14ac:dyDescent="0.25">
      <c r="A1500" t="s">
        <v>1837</v>
      </c>
      <c r="B1500">
        <v>4</v>
      </c>
    </row>
    <row r="1501" spans="1:2" x14ac:dyDescent="0.25">
      <c r="A1501" t="s">
        <v>1838</v>
      </c>
      <c r="B1501">
        <v>13</v>
      </c>
    </row>
    <row r="1502" spans="1:2" x14ac:dyDescent="0.25">
      <c r="A1502" t="s">
        <v>1839</v>
      </c>
      <c r="B1502">
        <v>36</v>
      </c>
    </row>
    <row r="1503" spans="1:2" x14ac:dyDescent="0.25">
      <c r="A1503" t="s">
        <v>1840</v>
      </c>
      <c r="B1503">
        <v>2</v>
      </c>
    </row>
    <row r="1504" spans="1:2" x14ac:dyDescent="0.25">
      <c r="A1504" t="s">
        <v>1841</v>
      </c>
      <c r="B1504">
        <v>3</v>
      </c>
    </row>
    <row r="1505" spans="1:2" x14ac:dyDescent="0.25">
      <c r="A1505" t="s">
        <v>1842</v>
      </c>
      <c r="B1505">
        <v>3</v>
      </c>
    </row>
    <row r="1506" spans="1:2" x14ac:dyDescent="0.25">
      <c r="A1506" t="s">
        <v>1843</v>
      </c>
      <c r="B1506">
        <v>3</v>
      </c>
    </row>
    <row r="1507" spans="1:2" x14ac:dyDescent="0.25">
      <c r="A1507" t="s">
        <v>1844</v>
      </c>
      <c r="B1507">
        <v>2</v>
      </c>
    </row>
    <row r="1508" spans="1:2" x14ac:dyDescent="0.25">
      <c r="A1508" t="s">
        <v>1845</v>
      </c>
      <c r="B1508">
        <v>2</v>
      </c>
    </row>
    <row r="1509" spans="1:2" x14ac:dyDescent="0.25">
      <c r="A1509" t="s">
        <v>1846</v>
      </c>
      <c r="B1509">
        <v>3</v>
      </c>
    </row>
    <row r="1510" spans="1:2" x14ac:dyDescent="0.25">
      <c r="A1510" t="s">
        <v>1847</v>
      </c>
      <c r="B1510">
        <v>12</v>
      </c>
    </row>
    <row r="1511" spans="1:2" x14ac:dyDescent="0.25">
      <c r="A1511" t="s">
        <v>1848</v>
      </c>
      <c r="B1511">
        <v>91</v>
      </c>
    </row>
    <row r="1512" spans="1:2" x14ac:dyDescent="0.25">
      <c r="A1512" t="s">
        <v>1849</v>
      </c>
      <c r="B1512">
        <v>11</v>
      </c>
    </row>
    <row r="1513" spans="1:2" x14ac:dyDescent="0.25">
      <c r="A1513" t="s">
        <v>336</v>
      </c>
      <c r="B1513">
        <v>1</v>
      </c>
    </row>
    <row r="1514" spans="1:2" x14ac:dyDescent="0.25">
      <c r="A1514" t="s">
        <v>1850</v>
      </c>
      <c r="B1514">
        <v>4</v>
      </c>
    </row>
    <row r="1515" spans="1:2" x14ac:dyDescent="0.25">
      <c r="A1515" t="s">
        <v>1851</v>
      </c>
      <c r="B1515">
        <v>3</v>
      </c>
    </row>
    <row r="1516" spans="1:2" x14ac:dyDescent="0.25">
      <c r="A1516" t="s">
        <v>1852</v>
      </c>
      <c r="B1516">
        <v>2</v>
      </c>
    </row>
    <row r="1517" spans="1:2" x14ac:dyDescent="0.25">
      <c r="A1517" t="s">
        <v>1853</v>
      </c>
      <c r="B1517">
        <v>4</v>
      </c>
    </row>
    <row r="1518" spans="1:2" x14ac:dyDescent="0.25">
      <c r="A1518" t="s">
        <v>1854</v>
      </c>
      <c r="B1518">
        <v>3</v>
      </c>
    </row>
    <row r="1519" spans="1:2" x14ac:dyDescent="0.25">
      <c r="A1519" t="s">
        <v>1855</v>
      </c>
      <c r="B1519">
        <v>3</v>
      </c>
    </row>
    <row r="1520" spans="1:2" x14ac:dyDescent="0.25">
      <c r="A1520" t="s">
        <v>1856</v>
      </c>
      <c r="B1520">
        <v>2</v>
      </c>
    </row>
    <row r="1521" spans="1:2" x14ac:dyDescent="0.25">
      <c r="A1521" t="s">
        <v>1857</v>
      </c>
      <c r="B1521">
        <v>3</v>
      </c>
    </row>
    <row r="1522" spans="1:2" x14ac:dyDescent="0.25">
      <c r="A1522" t="s">
        <v>1858</v>
      </c>
      <c r="B1522">
        <v>4</v>
      </c>
    </row>
    <row r="1523" spans="1:2" x14ac:dyDescent="0.25">
      <c r="A1523" t="s">
        <v>1859</v>
      </c>
      <c r="B1523">
        <v>7</v>
      </c>
    </row>
    <row r="1524" spans="1:2" x14ac:dyDescent="0.25">
      <c r="A1524" t="s">
        <v>1860</v>
      </c>
      <c r="B1524">
        <v>7</v>
      </c>
    </row>
    <row r="1525" spans="1:2" x14ac:dyDescent="0.25">
      <c r="A1525" t="s">
        <v>1861</v>
      </c>
      <c r="B1525">
        <v>5</v>
      </c>
    </row>
    <row r="1526" spans="1:2" x14ac:dyDescent="0.25">
      <c r="A1526" t="s">
        <v>1862</v>
      </c>
      <c r="B1526">
        <v>5</v>
      </c>
    </row>
    <row r="1527" spans="1:2" x14ac:dyDescent="0.25">
      <c r="A1527" t="s">
        <v>1863</v>
      </c>
      <c r="B1527">
        <v>72</v>
      </c>
    </row>
    <row r="1528" spans="1:2" x14ac:dyDescent="0.25">
      <c r="A1528" t="s">
        <v>1864</v>
      </c>
      <c r="B1528">
        <v>1</v>
      </c>
    </row>
    <row r="1529" spans="1:2" x14ac:dyDescent="0.25">
      <c r="A1529" t="s">
        <v>1865</v>
      </c>
      <c r="B1529">
        <v>1</v>
      </c>
    </row>
    <row r="1530" spans="1:2" x14ac:dyDescent="0.25">
      <c r="A1530" t="s">
        <v>1866</v>
      </c>
      <c r="B1530">
        <v>2</v>
      </c>
    </row>
    <row r="1531" spans="1:2" x14ac:dyDescent="0.25">
      <c r="A1531" t="s">
        <v>1867</v>
      </c>
      <c r="B1531">
        <v>3</v>
      </c>
    </row>
    <row r="1532" spans="1:2" x14ac:dyDescent="0.25">
      <c r="A1532" t="s">
        <v>1868</v>
      </c>
      <c r="B1532">
        <v>3</v>
      </c>
    </row>
    <row r="1533" spans="1:2" x14ac:dyDescent="0.25">
      <c r="A1533" t="s">
        <v>35</v>
      </c>
      <c r="B1533">
        <v>21</v>
      </c>
    </row>
    <row r="1534" spans="1:2" x14ac:dyDescent="0.25">
      <c r="A1534" t="s">
        <v>1869</v>
      </c>
      <c r="B1534">
        <v>17</v>
      </c>
    </row>
    <row r="1535" spans="1:2" x14ac:dyDescent="0.25">
      <c r="A1535" t="s">
        <v>1870</v>
      </c>
      <c r="B1535">
        <v>13</v>
      </c>
    </row>
    <row r="1536" spans="1:2" x14ac:dyDescent="0.25">
      <c r="A1536" t="s">
        <v>1871</v>
      </c>
      <c r="B1536">
        <v>2</v>
      </c>
    </row>
    <row r="1537" spans="1:2" x14ac:dyDescent="0.25">
      <c r="A1537" t="s">
        <v>1872</v>
      </c>
      <c r="B1537">
        <v>19</v>
      </c>
    </row>
    <row r="1538" spans="1:2" x14ac:dyDescent="0.25">
      <c r="A1538" t="s">
        <v>1873</v>
      </c>
      <c r="B1538">
        <v>2</v>
      </c>
    </row>
    <row r="1539" spans="1:2" x14ac:dyDescent="0.25">
      <c r="A1539" t="s">
        <v>1874</v>
      </c>
      <c r="B1539">
        <v>1</v>
      </c>
    </row>
    <row r="1540" spans="1:2" x14ac:dyDescent="0.25">
      <c r="A1540" t="s">
        <v>1875</v>
      </c>
      <c r="B1540">
        <v>1</v>
      </c>
    </row>
    <row r="1541" spans="1:2" x14ac:dyDescent="0.25">
      <c r="A1541" t="s">
        <v>1876</v>
      </c>
      <c r="B1541">
        <v>1</v>
      </c>
    </row>
    <row r="1542" spans="1:2" x14ac:dyDescent="0.25">
      <c r="A1542" t="s">
        <v>1877</v>
      </c>
      <c r="B1542">
        <v>13</v>
      </c>
    </row>
    <row r="1543" spans="1:2" x14ac:dyDescent="0.25">
      <c r="A1543" t="s">
        <v>1878</v>
      </c>
      <c r="B1543">
        <v>3</v>
      </c>
    </row>
    <row r="1544" spans="1:2" x14ac:dyDescent="0.25">
      <c r="A1544" t="s">
        <v>1879</v>
      </c>
      <c r="B1544">
        <v>1</v>
      </c>
    </row>
    <row r="1545" spans="1:2" x14ac:dyDescent="0.25">
      <c r="A1545" t="s">
        <v>1880</v>
      </c>
      <c r="B1545">
        <v>1</v>
      </c>
    </row>
    <row r="1546" spans="1:2" x14ac:dyDescent="0.25">
      <c r="A1546" t="s">
        <v>1881</v>
      </c>
      <c r="B1546">
        <v>4</v>
      </c>
    </row>
    <row r="1547" spans="1:2" x14ac:dyDescent="0.25">
      <c r="A1547" t="s">
        <v>1882</v>
      </c>
      <c r="B1547">
        <v>2</v>
      </c>
    </row>
    <row r="1548" spans="1:2" x14ac:dyDescent="0.25">
      <c r="A1548" t="s">
        <v>1883</v>
      </c>
      <c r="B1548">
        <v>2</v>
      </c>
    </row>
    <row r="1549" spans="1:2" x14ac:dyDescent="0.25">
      <c r="A1549" t="s">
        <v>1884</v>
      </c>
      <c r="B1549">
        <v>33</v>
      </c>
    </row>
    <row r="1550" spans="1:2" x14ac:dyDescent="0.25">
      <c r="A1550" t="s">
        <v>1885</v>
      </c>
      <c r="B1550">
        <v>12</v>
      </c>
    </row>
    <row r="1551" spans="1:2" x14ac:dyDescent="0.25">
      <c r="A1551" t="s">
        <v>1886</v>
      </c>
      <c r="B1551">
        <v>6</v>
      </c>
    </row>
    <row r="1552" spans="1:2" x14ac:dyDescent="0.25">
      <c r="A1552" t="s">
        <v>1887</v>
      </c>
      <c r="B1552">
        <v>4</v>
      </c>
    </row>
    <row r="1553" spans="1:2" x14ac:dyDescent="0.25">
      <c r="A1553" t="s">
        <v>1888</v>
      </c>
      <c r="B1553">
        <v>9</v>
      </c>
    </row>
    <row r="1554" spans="1:2" x14ac:dyDescent="0.25">
      <c r="A1554" t="s">
        <v>1889</v>
      </c>
      <c r="B1554">
        <v>2</v>
      </c>
    </row>
    <row r="1555" spans="1:2" x14ac:dyDescent="0.25">
      <c r="A1555" t="s">
        <v>1890</v>
      </c>
      <c r="B1555">
        <v>3</v>
      </c>
    </row>
    <row r="1556" spans="1:2" x14ac:dyDescent="0.25">
      <c r="A1556" t="s">
        <v>1891</v>
      </c>
      <c r="B1556">
        <v>3</v>
      </c>
    </row>
    <row r="1557" spans="1:2" x14ac:dyDescent="0.25">
      <c r="A1557" t="s">
        <v>1892</v>
      </c>
      <c r="B1557">
        <v>2</v>
      </c>
    </row>
    <row r="1558" spans="1:2" x14ac:dyDescent="0.25">
      <c r="A1558" t="s">
        <v>1893</v>
      </c>
      <c r="B1558">
        <v>2</v>
      </c>
    </row>
    <row r="1559" spans="1:2" x14ac:dyDescent="0.25">
      <c r="A1559" t="s">
        <v>1894</v>
      </c>
      <c r="B1559">
        <v>1</v>
      </c>
    </row>
    <row r="1560" spans="1:2" x14ac:dyDescent="0.25">
      <c r="A1560" t="s">
        <v>1895</v>
      </c>
      <c r="B1560">
        <v>9</v>
      </c>
    </row>
    <row r="1561" spans="1:2" x14ac:dyDescent="0.25">
      <c r="A1561" t="s">
        <v>1896</v>
      </c>
      <c r="B1561">
        <v>6</v>
      </c>
    </row>
    <row r="1562" spans="1:2" x14ac:dyDescent="0.25">
      <c r="A1562" t="s">
        <v>1897</v>
      </c>
      <c r="B1562">
        <v>7</v>
      </c>
    </row>
    <row r="1563" spans="1:2" x14ac:dyDescent="0.25">
      <c r="A1563" t="s">
        <v>1898</v>
      </c>
      <c r="B1563">
        <v>3</v>
      </c>
    </row>
    <row r="1564" spans="1:2" x14ac:dyDescent="0.25">
      <c r="A1564" t="s">
        <v>1899</v>
      </c>
      <c r="B1564">
        <v>2</v>
      </c>
    </row>
    <row r="1565" spans="1:2" x14ac:dyDescent="0.25">
      <c r="A1565" t="s">
        <v>1900</v>
      </c>
      <c r="B1565">
        <v>1</v>
      </c>
    </row>
    <row r="1566" spans="1:2" x14ac:dyDescent="0.25">
      <c r="A1566" t="s">
        <v>1901</v>
      </c>
      <c r="B1566">
        <v>8</v>
      </c>
    </row>
    <row r="1567" spans="1:2" x14ac:dyDescent="0.25">
      <c r="A1567" t="s">
        <v>1902</v>
      </c>
      <c r="B1567">
        <v>2</v>
      </c>
    </row>
    <row r="1568" spans="1:2" x14ac:dyDescent="0.25">
      <c r="A1568" t="s">
        <v>1903</v>
      </c>
      <c r="B1568">
        <v>1</v>
      </c>
    </row>
    <row r="1569" spans="1:2" x14ac:dyDescent="0.25">
      <c r="A1569" t="s">
        <v>1904</v>
      </c>
      <c r="B1569">
        <v>1</v>
      </c>
    </row>
    <row r="1570" spans="1:2" x14ac:dyDescent="0.25">
      <c r="A1570" t="s">
        <v>1905</v>
      </c>
      <c r="B1570">
        <v>4</v>
      </c>
    </row>
    <row r="1571" spans="1:2" x14ac:dyDescent="0.25">
      <c r="A1571" t="s">
        <v>1906</v>
      </c>
      <c r="B1571">
        <v>4</v>
      </c>
    </row>
    <row r="1572" spans="1:2" x14ac:dyDescent="0.25">
      <c r="A1572" t="s">
        <v>1907</v>
      </c>
      <c r="B1572">
        <v>9</v>
      </c>
    </row>
    <row r="1573" spans="1:2" x14ac:dyDescent="0.25">
      <c r="A1573" t="s">
        <v>1908</v>
      </c>
      <c r="B1573">
        <v>1</v>
      </c>
    </row>
    <row r="1574" spans="1:2" x14ac:dyDescent="0.25">
      <c r="A1574" t="s">
        <v>1909</v>
      </c>
      <c r="B1574">
        <v>1</v>
      </c>
    </row>
    <row r="1575" spans="1:2" x14ac:dyDescent="0.25">
      <c r="A1575" t="s">
        <v>1910</v>
      </c>
      <c r="B1575">
        <v>5</v>
      </c>
    </row>
    <row r="1576" spans="1:2" x14ac:dyDescent="0.25">
      <c r="A1576" t="s">
        <v>1911</v>
      </c>
      <c r="B1576">
        <v>1</v>
      </c>
    </row>
    <row r="1577" spans="1:2" x14ac:dyDescent="0.25">
      <c r="A1577" t="s">
        <v>1912</v>
      </c>
      <c r="B1577">
        <v>4</v>
      </c>
    </row>
    <row r="1578" spans="1:2" x14ac:dyDescent="0.25">
      <c r="A1578" t="s">
        <v>1913</v>
      </c>
      <c r="B1578">
        <v>1</v>
      </c>
    </row>
    <row r="1579" spans="1:2" x14ac:dyDescent="0.25">
      <c r="A1579" t="s">
        <v>1914</v>
      </c>
      <c r="B1579">
        <v>6</v>
      </c>
    </row>
    <row r="1580" spans="1:2" x14ac:dyDescent="0.25">
      <c r="A1580" t="s">
        <v>1915</v>
      </c>
      <c r="B1580">
        <v>7</v>
      </c>
    </row>
    <row r="1581" spans="1:2" x14ac:dyDescent="0.25">
      <c r="A1581" t="s">
        <v>1916</v>
      </c>
      <c r="B1581">
        <v>2</v>
      </c>
    </row>
    <row r="1582" spans="1:2" x14ac:dyDescent="0.25">
      <c r="A1582" t="s">
        <v>1917</v>
      </c>
      <c r="B1582">
        <v>7</v>
      </c>
    </row>
    <row r="1583" spans="1:2" x14ac:dyDescent="0.25">
      <c r="A1583" t="s">
        <v>1918</v>
      </c>
      <c r="B1583">
        <v>3</v>
      </c>
    </row>
    <row r="1584" spans="1:2" x14ac:dyDescent="0.25">
      <c r="A1584" t="s">
        <v>1919</v>
      </c>
      <c r="B1584">
        <v>1</v>
      </c>
    </row>
    <row r="1585" spans="1:2" x14ac:dyDescent="0.25">
      <c r="A1585" t="s">
        <v>1920</v>
      </c>
      <c r="B1585">
        <v>5</v>
      </c>
    </row>
    <row r="1586" spans="1:2" x14ac:dyDescent="0.25">
      <c r="A1586" t="s">
        <v>1921</v>
      </c>
      <c r="B1586">
        <v>5</v>
      </c>
    </row>
    <row r="1587" spans="1:2" x14ac:dyDescent="0.25">
      <c r="A1587" t="s">
        <v>1922</v>
      </c>
      <c r="B1587">
        <v>1</v>
      </c>
    </row>
    <row r="1588" spans="1:2" x14ac:dyDescent="0.25">
      <c r="A1588" t="s">
        <v>1923</v>
      </c>
      <c r="B1588">
        <v>8</v>
      </c>
    </row>
    <row r="1589" spans="1:2" x14ac:dyDescent="0.25">
      <c r="A1589" t="s">
        <v>1924</v>
      </c>
      <c r="B1589">
        <v>2</v>
      </c>
    </row>
    <row r="1590" spans="1:2" x14ac:dyDescent="0.25">
      <c r="A1590" t="s">
        <v>1925</v>
      </c>
      <c r="B1590">
        <v>8</v>
      </c>
    </row>
    <row r="1591" spans="1:2" x14ac:dyDescent="0.25">
      <c r="A1591" t="s">
        <v>1926</v>
      </c>
      <c r="B1591">
        <v>4</v>
      </c>
    </row>
    <row r="1592" spans="1:2" x14ac:dyDescent="0.25">
      <c r="A1592" t="s">
        <v>1927</v>
      </c>
      <c r="B1592">
        <v>4</v>
      </c>
    </row>
    <row r="1593" spans="1:2" x14ac:dyDescent="0.25">
      <c r="A1593" t="s">
        <v>1928</v>
      </c>
      <c r="B1593">
        <v>6</v>
      </c>
    </row>
    <row r="1594" spans="1:2" x14ac:dyDescent="0.25">
      <c r="A1594" t="s">
        <v>1929</v>
      </c>
      <c r="B1594">
        <v>16</v>
      </c>
    </row>
    <row r="1595" spans="1:2" x14ac:dyDescent="0.25">
      <c r="A1595" t="s">
        <v>1930</v>
      </c>
      <c r="B1595">
        <v>8</v>
      </c>
    </row>
    <row r="1596" spans="1:2" x14ac:dyDescent="0.25">
      <c r="A1596" t="s">
        <v>1931</v>
      </c>
      <c r="B1596">
        <v>4</v>
      </c>
    </row>
    <row r="1597" spans="1:2" x14ac:dyDescent="0.25">
      <c r="A1597" t="s">
        <v>1932</v>
      </c>
      <c r="B1597">
        <v>3</v>
      </c>
    </row>
    <row r="1598" spans="1:2" x14ac:dyDescent="0.25">
      <c r="A1598" t="s">
        <v>1933</v>
      </c>
      <c r="B1598">
        <v>1</v>
      </c>
    </row>
    <row r="1599" spans="1:2" x14ac:dyDescent="0.25">
      <c r="A1599" t="s">
        <v>1934</v>
      </c>
      <c r="B1599">
        <v>2</v>
      </c>
    </row>
    <row r="1600" spans="1:2" x14ac:dyDescent="0.25">
      <c r="A1600" t="s">
        <v>1935</v>
      </c>
      <c r="B1600">
        <v>13</v>
      </c>
    </row>
    <row r="1601" spans="1:2" x14ac:dyDescent="0.25">
      <c r="A1601" t="s">
        <v>1936</v>
      </c>
      <c r="B1601">
        <v>14</v>
      </c>
    </row>
    <row r="1602" spans="1:2" x14ac:dyDescent="0.25">
      <c r="A1602" t="s">
        <v>1937</v>
      </c>
      <c r="B1602">
        <v>3</v>
      </c>
    </row>
    <row r="1603" spans="1:2" x14ac:dyDescent="0.25">
      <c r="A1603" t="s">
        <v>1938</v>
      </c>
      <c r="B1603">
        <v>3</v>
      </c>
    </row>
    <row r="1604" spans="1:2" x14ac:dyDescent="0.25">
      <c r="A1604" t="s">
        <v>1939</v>
      </c>
      <c r="B1604">
        <v>1</v>
      </c>
    </row>
    <row r="1605" spans="1:2" x14ac:dyDescent="0.25">
      <c r="A1605" t="s">
        <v>1940</v>
      </c>
      <c r="B1605">
        <v>20</v>
      </c>
    </row>
    <row r="1606" spans="1:2" x14ac:dyDescent="0.25">
      <c r="A1606" t="s">
        <v>1941</v>
      </c>
      <c r="B1606">
        <v>1</v>
      </c>
    </row>
    <row r="1607" spans="1:2" x14ac:dyDescent="0.25">
      <c r="A1607" t="s">
        <v>1942</v>
      </c>
      <c r="B1607">
        <v>1</v>
      </c>
    </row>
    <row r="1608" spans="1:2" x14ac:dyDescent="0.25">
      <c r="A1608" t="s">
        <v>1943</v>
      </c>
      <c r="B1608">
        <v>2</v>
      </c>
    </row>
    <row r="1609" spans="1:2" x14ac:dyDescent="0.25">
      <c r="A1609" t="s">
        <v>1944</v>
      </c>
      <c r="B1609">
        <v>5</v>
      </c>
    </row>
    <row r="1610" spans="1:2" x14ac:dyDescent="0.25">
      <c r="A1610" t="s">
        <v>1945</v>
      </c>
      <c r="B1610">
        <v>1</v>
      </c>
    </row>
    <row r="1611" spans="1:2" x14ac:dyDescent="0.25">
      <c r="A1611" t="s">
        <v>1946</v>
      </c>
      <c r="B1611">
        <v>19</v>
      </c>
    </row>
    <row r="1612" spans="1:2" x14ac:dyDescent="0.25">
      <c r="A1612" t="s">
        <v>1947</v>
      </c>
      <c r="B1612">
        <v>2</v>
      </c>
    </row>
    <row r="1613" spans="1:2" x14ac:dyDescent="0.25">
      <c r="A1613" t="s">
        <v>1948</v>
      </c>
      <c r="B1613">
        <v>3</v>
      </c>
    </row>
    <row r="1614" spans="1:2" x14ac:dyDescent="0.25">
      <c r="A1614" t="s">
        <v>1949</v>
      </c>
      <c r="B1614">
        <v>4</v>
      </c>
    </row>
    <row r="1615" spans="1:2" x14ac:dyDescent="0.25">
      <c r="A1615" t="s">
        <v>1950</v>
      </c>
      <c r="B1615">
        <v>3</v>
      </c>
    </row>
    <row r="1616" spans="1:2" x14ac:dyDescent="0.25">
      <c r="A1616" t="s">
        <v>1951</v>
      </c>
      <c r="B1616">
        <v>1</v>
      </c>
    </row>
    <row r="1617" spans="1:2" x14ac:dyDescent="0.25">
      <c r="A1617" t="s">
        <v>1952</v>
      </c>
      <c r="B1617">
        <v>1</v>
      </c>
    </row>
    <row r="1618" spans="1:2" x14ac:dyDescent="0.25">
      <c r="A1618" t="s">
        <v>1953</v>
      </c>
      <c r="B1618">
        <v>10</v>
      </c>
    </row>
    <row r="1619" spans="1:2" x14ac:dyDescent="0.25">
      <c r="A1619" t="s">
        <v>1954</v>
      </c>
      <c r="B1619">
        <v>3</v>
      </c>
    </row>
    <row r="1620" spans="1:2" x14ac:dyDescent="0.25">
      <c r="A1620" t="s">
        <v>1955</v>
      </c>
      <c r="B1620">
        <v>4</v>
      </c>
    </row>
    <row r="1621" spans="1:2" x14ac:dyDescent="0.25">
      <c r="A1621" t="s">
        <v>1956</v>
      </c>
      <c r="B1621">
        <v>2</v>
      </c>
    </row>
    <row r="1622" spans="1:2" x14ac:dyDescent="0.25">
      <c r="A1622" t="s">
        <v>1957</v>
      </c>
      <c r="B1622">
        <v>9</v>
      </c>
    </row>
    <row r="1623" spans="1:2" x14ac:dyDescent="0.25">
      <c r="A1623" t="s">
        <v>1958</v>
      </c>
      <c r="B1623">
        <v>1</v>
      </c>
    </row>
    <row r="1624" spans="1:2" x14ac:dyDescent="0.25">
      <c r="A1624" t="s">
        <v>1959</v>
      </c>
      <c r="B1624">
        <v>1</v>
      </c>
    </row>
    <row r="1625" spans="1:2" x14ac:dyDescent="0.25">
      <c r="A1625" t="s">
        <v>1960</v>
      </c>
      <c r="B1625">
        <v>1</v>
      </c>
    </row>
    <row r="1626" spans="1:2" x14ac:dyDescent="0.25">
      <c r="A1626" t="s">
        <v>1961</v>
      </c>
      <c r="B1626">
        <v>16</v>
      </c>
    </row>
    <row r="1627" spans="1:2" x14ac:dyDescent="0.25">
      <c r="A1627" t="s">
        <v>1962</v>
      </c>
      <c r="B1627">
        <v>18</v>
      </c>
    </row>
    <row r="1628" spans="1:2" x14ac:dyDescent="0.25">
      <c r="A1628" t="s">
        <v>1963</v>
      </c>
      <c r="B1628">
        <v>5</v>
      </c>
    </row>
    <row r="1629" spans="1:2" x14ac:dyDescent="0.25">
      <c r="A1629" t="s">
        <v>1964</v>
      </c>
      <c r="B1629">
        <v>3</v>
      </c>
    </row>
    <row r="1630" spans="1:2" x14ac:dyDescent="0.25">
      <c r="A1630" t="s">
        <v>1965</v>
      </c>
      <c r="B1630">
        <v>11</v>
      </c>
    </row>
    <row r="1631" spans="1:2" x14ac:dyDescent="0.25">
      <c r="A1631" t="s">
        <v>1966</v>
      </c>
      <c r="B1631">
        <v>26</v>
      </c>
    </row>
    <row r="1632" spans="1:2" x14ac:dyDescent="0.25">
      <c r="A1632" t="s">
        <v>1967</v>
      </c>
      <c r="B1632">
        <v>2</v>
      </c>
    </row>
    <row r="1633" spans="1:2" x14ac:dyDescent="0.25">
      <c r="A1633" t="s">
        <v>1968</v>
      </c>
      <c r="B1633">
        <v>8</v>
      </c>
    </row>
    <row r="1634" spans="1:2" x14ac:dyDescent="0.25">
      <c r="A1634" t="s">
        <v>1969</v>
      </c>
      <c r="B1634">
        <v>32</v>
      </c>
    </row>
    <row r="1635" spans="1:2" x14ac:dyDescent="0.25">
      <c r="A1635" t="s">
        <v>1970</v>
      </c>
      <c r="B1635">
        <v>2</v>
      </c>
    </row>
    <row r="1636" spans="1:2" x14ac:dyDescent="0.25">
      <c r="A1636" t="s">
        <v>1971</v>
      </c>
      <c r="B1636">
        <v>5</v>
      </c>
    </row>
    <row r="1637" spans="1:2" x14ac:dyDescent="0.25">
      <c r="A1637" t="s">
        <v>1972</v>
      </c>
      <c r="B1637">
        <v>2</v>
      </c>
    </row>
    <row r="1638" spans="1:2" x14ac:dyDescent="0.25">
      <c r="A1638" t="s">
        <v>1973</v>
      </c>
      <c r="B1638">
        <v>2</v>
      </c>
    </row>
    <row r="1639" spans="1:2" x14ac:dyDescent="0.25">
      <c r="A1639" t="s">
        <v>1974</v>
      </c>
      <c r="B1639">
        <v>1</v>
      </c>
    </row>
    <row r="1640" spans="1:2" x14ac:dyDescent="0.25">
      <c r="A1640" t="s">
        <v>1979</v>
      </c>
      <c r="B1640">
        <v>11</v>
      </c>
    </row>
    <row r="1641" spans="1:2" x14ac:dyDescent="0.25">
      <c r="A1641" t="s">
        <v>1980</v>
      </c>
      <c r="B1641">
        <v>1</v>
      </c>
    </row>
    <row r="1642" spans="1:2" x14ac:dyDescent="0.25">
      <c r="A1642" t="s">
        <v>1975</v>
      </c>
      <c r="B1642">
        <v>3</v>
      </c>
    </row>
    <row r="1643" spans="1:2" x14ac:dyDescent="0.25">
      <c r="A1643" t="s">
        <v>1981</v>
      </c>
      <c r="B1643">
        <v>7</v>
      </c>
    </row>
    <row r="1644" spans="1:2" x14ac:dyDescent="0.25">
      <c r="A1644" t="s">
        <v>1982</v>
      </c>
      <c r="B1644">
        <v>16</v>
      </c>
    </row>
    <row r="1645" spans="1:2" x14ac:dyDescent="0.25">
      <c r="A1645" t="s">
        <v>1983</v>
      </c>
      <c r="B1645">
        <v>65</v>
      </c>
    </row>
    <row r="1646" spans="1:2" x14ac:dyDescent="0.25">
      <c r="A1646" t="s">
        <v>1984</v>
      </c>
      <c r="B1646">
        <v>9</v>
      </c>
    </row>
    <row r="1647" spans="1:2" x14ac:dyDescent="0.25">
      <c r="A1647" t="s">
        <v>1985</v>
      </c>
      <c r="B1647">
        <v>18</v>
      </c>
    </row>
    <row r="1648" spans="1:2" x14ac:dyDescent="0.25">
      <c r="A1648" t="s">
        <v>1986</v>
      </c>
      <c r="B1648">
        <v>5</v>
      </c>
    </row>
    <row r="1649" spans="1:2" x14ac:dyDescent="0.25">
      <c r="A1649" t="s">
        <v>1987</v>
      </c>
      <c r="B1649">
        <v>19</v>
      </c>
    </row>
    <row r="1650" spans="1:2" x14ac:dyDescent="0.25">
      <c r="A1650" t="s">
        <v>1988</v>
      </c>
      <c r="B1650">
        <v>1</v>
      </c>
    </row>
    <row r="1651" spans="1:2" x14ac:dyDescent="0.25">
      <c r="A1651" t="s">
        <v>1989</v>
      </c>
      <c r="B1651">
        <v>15</v>
      </c>
    </row>
    <row r="1652" spans="1:2" x14ac:dyDescent="0.25">
      <c r="A1652" t="s">
        <v>1990</v>
      </c>
      <c r="B1652">
        <v>1</v>
      </c>
    </row>
    <row r="1653" spans="1:2" x14ac:dyDescent="0.25">
      <c r="A1653" t="s">
        <v>1991</v>
      </c>
      <c r="B1653">
        <v>12</v>
      </c>
    </row>
    <row r="1654" spans="1:2" x14ac:dyDescent="0.25">
      <c r="A1654" t="s">
        <v>1992</v>
      </c>
      <c r="B1654">
        <v>1</v>
      </c>
    </row>
    <row r="1655" spans="1:2" x14ac:dyDescent="0.25">
      <c r="A1655" t="s">
        <v>1976</v>
      </c>
      <c r="B1655">
        <v>6</v>
      </c>
    </row>
    <row r="1656" spans="1:2" x14ac:dyDescent="0.25">
      <c r="A1656" t="s">
        <v>1977</v>
      </c>
      <c r="B1656">
        <v>2</v>
      </c>
    </row>
    <row r="1657" spans="1:2" x14ac:dyDescent="0.25">
      <c r="A1657" t="s">
        <v>1993</v>
      </c>
      <c r="B1657">
        <v>4</v>
      </c>
    </row>
    <row r="1658" spans="1:2" x14ac:dyDescent="0.25">
      <c r="A1658" t="s">
        <v>1994</v>
      </c>
      <c r="B1658">
        <v>1</v>
      </c>
    </row>
    <row r="1659" spans="1:2" x14ac:dyDescent="0.25">
      <c r="A1659" t="s">
        <v>1995</v>
      </c>
      <c r="B1659">
        <v>8</v>
      </c>
    </row>
    <row r="1660" spans="1:2" x14ac:dyDescent="0.25">
      <c r="A1660" t="s">
        <v>1996</v>
      </c>
      <c r="B1660">
        <v>2</v>
      </c>
    </row>
    <row r="1661" spans="1:2" x14ac:dyDescent="0.25">
      <c r="A1661" t="s">
        <v>1997</v>
      </c>
      <c r="B1661">
        <v>1</v>
      </c>
    </row>
    <row r="1662" spans="1:2" x14ac:dyDescent="0.25">
      <c r="A1662" t="s">
        <v>1998</v>
      </c>
      <c r="B1662">
        <v>1</v>
      </c>
    </row>
    <row r="1663" spans="1:2" x14ac:dyDescent="0.25">
      <c r="A1663" t="s">
        <v>1999</v>
      </c>
      <c r="B1663">
        <v>1</v>
      </c>
    </row>
    <row r="1664" spans="1:2" x14ac:dyDescent="0.25">
      <c r="A1664" t="s">
        <v>2001</v>
      </c>
      <c r="B1664">
        <v>1</v>
      </c>
    </row>
    <row r="1665" spans="1:2" x14ac:dyDescent="0.25">
      <c r="A1665" t="s">
        <v>2000</v>
      </c>
      <c r="B1665">
        <v>3</v>
      </c>
    </row>
    <row r="1666" spans="1:2" x14ac:dyDescent="0.25">
      <c r="A1666" t="s">
        <v>2002</v>
      </c>
      <c r="B1666">
        <v>1</v>
      </c>
    </row>
    <row r="1667" spans="1:2" x14ac:dyDescent="0.25">
      <c r="A1667" t="s">
        <v>2003</v>
      </c>
      <c r="B1667">
        <v>1</v>
      </c>
    </row>
    <row r="1668" spans="1:2" x14ac:dyDescent="0.25">
      <c r="A1668" t="s">
        <v>2004</v>
      </c>
      <c r="B1668">
        <v>2</v>
      </c>
    </row>
    <row r="1669" spans="1:2" x14ac:dyDescent="0.25">
      <c r="A1669" t="s">
        <v>2005</v>
      </c>
      <c r="B1669">
        <v>8</v>
      </c>
    </row>
    <row r="1670" spans="1:2" x14ac:dyDescent="0.25">
      <c r="A1670" t="s">
        <v>2006</v>
      </c>
      <c r="B1670">
        <v>1</v>
      </c>
    </row>
    <row r="1671" spans="1:2" x14ac:dyDescent="0.25">
      <c r="A1671" t="s">
        <v>2007</v>
      </c>
      <c r="B1671">
        <v>1</v>
      </c>
    </row>
    <row r="1672" spans="1:2" x14ac:dyDescent="0.25">
      <c r="A1672" t="s">
        <v>2008</v>
      </c>
      <c r="B1672">
        <v>3</v>
      </c>
    </row>
    <row r="1673" spans="1:2" x14ac:dyDescent="0.25">
      <c r="A1673" t="s">
        <v>2009</v>
      </c>
      <c r="B1673">
        <v>7</v>
      </c>
    </row>
    <row r="1674" spans="1:2" x14ac:dyDescent="0.25">
      <c r="A1674" t="s">
        <v>2010</v>
      </c>
      <c r="B1674">
        <v>4</v>
      </c>
    </row>
    <row r="1675" spans="1:2" x14ac:dyDescent="0.25">
      <c r="A1675" t="s">
        <v>2011</v>
      </c>
      <c r="B1675">
        <v>2</v>
      </c>
    </row>
    <row r="1676" spans="1:2" x14ac:dyDescent="0.25">
      <c r="A1676" t="s">
        <v>2012</v>
      </c>
      <c r="B1676">
        <v>1</v>
      </c>
    </row>
    <row r="1677" spans="1:2" x14ac:dyDescent="0.25">
      <c r="A1677" t="s">
        <v>2013</v>
      </c>
      <c r="B1677">
        <v>1</v>
      </c>
    </row>
    <row r="1678" spans="1:2" x14ac:dyDescent="0.25">
      <c r="A1678" t="s">
        <v>2014</v>
      </c>
      <c r="B1678">
        <v>1</v>
      </c>
    </row>
    <row r="1679" spans="1:2" x14ac:dyDescent="0.25">
      <c r="A1679" t="s">
        <v>2015</v>
      </c>
      <c r="B1679">
        <v>4</v>
      </c>
    </row>
    <row r="1680" spans="1:2" x14ac:dyDescent="0.25">
      <c r="A1680" t="s">
        <v>2016</v>
      </c>
      <c r="B1680">
        <v>1</v>
      </c>
    </row>
    <row r="1681" spans="1:2" x14ac:dyDescent="0.25">
      <c r="A1681" t="s">
        <v>2017</v>
      </c>
      <c r="B1681">
        <v>1</v>
      </c>
    </row>
    <row r="1682" spans="1:2" x14ac:dyDescent="0.25">
      <c r="A1682" t="s">
        <v>2018</v>
      </c>
      <c r="B1682">
        <v>6</v>
      </c>
    </row>
    <row r="1683" spans="1:2" x14ac:dyDescent="0.25">
      <c r="A1683" t="s">
        <v>2019</v>
      </c>
      <c r="B1683">
        <v>2</v>
      </c>
    </row>
    <row r="1684" spans="1:2" x14ac:dyDescent="0.25">
      <c r="A1684" t="s">
        <v>2020</v>
      </c>
      <c r="B1684">
        <v>1</v>
      </c>
    </row>
    <row r="1685" spans="1:2" x14ac:dyDescent="0.25">
      <c r="A1685" t="s">
        <v>2021</v>
      </c>
      <c r="B1685">
        <v>2</v>
      </c>
    </row>
    <row r="1686" spans="1:2" x14ac:dyDescent="0.25">
      <c r="A1686" t="s">
        <v>2022</v>
      </c>
      <c r="B1686">
        <v>2</v>
      </c>
    </row>
    <row r="1687" spans="1:2" x14ac:dyDescent="0.25">
      <c r="A1687" t="s">
        <v>2023</v>
      </c>
      <c r="B1687">
        <v>6</v>
      </c>
    </row>
    <row r="1688" spans="1:2" x14ac:dyDescent="0.25">
      <c r="A1688" t="s">
        <v>2024</v>
      </c>
      <c r="B1688">
        <v>5</v>
      </c>
    </row>
    <row r="1689" spans="1:2" x14ac:dyDescent="0.25">
      <c r="A1689" t="s">
        <v>2025</v>
      </c>
      <c r="B1689">
        <v>1</v>
      </c>
    </row>
    <row r="1690" spans="1:2" x14ac:dyDescent="0.25">
      <c r="A1690" t="s">
        <v>2026</v>
      </c>
      <c r="B1690">
        <v>2</v>
      </c>
    </row>
    <row r="1691" spans="1:2" x14ac:dyDescent="0.25">
      <c r="A1691" t="s">
        <v>2027</v>
      </c>
      <c r="B1691">
        <v>6</v>
      </c>
    </row>
    <row r="1692" spans="1:2" x14ac:dyDescent="0.25">
      <c r="A1692" t="s">
        <v>2028</v>
      </c>
      <c r="B1692">
        <v>2</v>
      </c>
    </row>
    <row r="1693" spans="1:2" x14ac:dyDescent="0.25">
      <c r="A1693" t="s">
        <v>2029</v>
      </c>
      <c r="B1693">
        <v>3</v>
      </c>
    </row>
    <row r="1694" spans="1:2" x14ac:dyDescent="0.25">
      <c r="A1694" t="s">
        <v>2030</v>
      </c>
      <c r="B1694">
        <v>1</v>
      </c>
    </row>
    <row r="1695" spans="1:2" x14ac:dyDescent="0.25">
      <c r="A1695" t="s">
        <v>2031</v>
      </c>
      <c r="B1695">
        <v>2</v>
      </c>
    </row>
    <row r="1696" spans="1:2" x14ac:dyDescent="0.25">
      <c r="A1696" t="s">
        <v>1978</v>
      </c>
      <c r="B1696">
        <v>4</v>
      </c>
    </row>
    <row r="1697" spans="1:2" x14ac:dyDescent="0.25">
      <c r="A1697" t="s">
        <v>2032</v>
      </c>
      <c r="B1697">
        <v>1</v>
      </c>
    </row>
    <row r="1698" spans="1:2" x14ac:dyDescent="0.25">
      <c r="A1698" t="s">
        <v>2033</v>
      </c>
      <c r="B1698">
        <v>1</v>
      </c>
    </row>
    <row r="1699" spans="1:2" x14ac:dyDescent="0.25">
      <c r="A1699" t="s">
        <v>2034</v>
      </c>
      <c r="B1699">
        <v>5</v>
      </c>
    </row>
    <row r="1700" spans="1:2" x14ac:dyDescent="0.25">
      <c r="A1700" t="s">
        <v>2035</v>
      </c>
      <c r="B1700">
        <v>3</v>
      </c>
    </row>
    <row r="1701" spans="1:2" x14ac:dyDescent="0.25">
      <c r="A1701" t="s">
        <v>2036</v>
      </c>
      <c r="B1701">
        <v>1</v>
      </c>
    </row>
    <row r="1702" spans="1:2" x14ac:dyDescent="0.25">
      <c r="A1702" t="s">
        <v>2037</v>
      </c>
      <c r="B1702">
        <v>1</v>
      </c>
    </row>
    <row r="1703" spans="1:2" x14ac:dyDescent="0.25">
      <c r="A1703" t="s">
        <v>2038</v>
      </c>
      <c r="B1703">
        <v>1</v>
      </c>
    </row>
    <row r="1704" spans="1:2" x14ac:dyDescent="0.25">
      <c r="A1704" t="s">
        <v>2039</v>
      </c>
      <c r="B1704">
        <v>3</v>
      </c>
    </row>
    <row r="1705" spans="1:2" x14ac:dyDescent="0.25">
      <c r="A1705" t="s">
        <v>2040</v>
      </c>
      <c r="B1705">
        <v>1</v>
      </c>
    </row>
    <row r="1706" spans="1:2" x14ac:dyDescent="0.25">
      <c r="A1706" t="s">
        <v>2041</v>
      </c>
      <c r="B1706">
        <v>8</v>
      </c>
    </row>
    <row r="1707" spans="1:2" x14ac:dyDescent="0.25">
      <c r="A1707" t="s">
        <v>2042</v>
      </c>
      <c r="B1707">
        <v>12</v>
      </c>
    </row>
    <row r="1708" spans="1:2" x14ac:dyDescent="0.25">
      <c r="A1708" t="s">
        <v>2043</v>
      </c>
      <c r="B1708">
        <v>1</v>
      </c>
    </row>
    <row r="1709" spans="1:2" x14ac:dyDescent="0.25">
      <c r="A1709" t="s">
        <v>2044</v>
      </c>
      <c r="B1709">
        <v>1</v>
      </c>
    </row>
    <row r="1710" spans="1:2" x14ac:dyDescent="0.25">
      <c r="A1710" t="s">
        <v>2045</v>
      </c>
      <c r="B1710">
        <v>9</v>
      </c>
    </row>
    <row r="1711" spans="1:2" x14ac:dyDescent="0.25">
      <c r="A1711" t="s">
        <v>2046</v>
      </c>
      <c r="B1711">
        <v>2</v>
      </c>
    </row>
    <row r="1712" spans="1:2" x14ac:dyDescent="0.25">
      <c r="A1712" t="s">
        <v>2047</v>
      </c>
      <c r="B1712">
        <v>1</v>
      </c>
    </row>
    <row r="1713" spans="1:2" x14ac:dyDescent="0.25">
      <c r="A1713" t="s">
        <v>2048</v>
      </c>
      <c r="B1713">
        <v>1</v>
      </c>
    </row>
    <row r="1714" spans="1:2" x14ac:dyDescent="0.25">
      <c r="A1714" t="s">
        <v>2049</v>
      </c>
      <c r="B1714">
        <v>1</v>
      </c>
    </row>
    <row r="1715" spans="1:2" x14ac:dyDescent="0.25">
      <c r="A1715" t="s">
        <v>2050</v>
      </c>
      <c r="B1715">
        <v>4</v>
      </c>
    </row>
    <row r="1716" spans="1:2" x14ac:dyDescent="0.25">
      <c r="A1716" t="s">
        <v>2051</v>
      </c>
      <c r="B1716">
        <v>12</v>
      </c>
    </row>
    <row r="1717" spans="1:2" x14ac:dyDescent="0.25">
      <c r="A1717" t="s">
        <v>2052</v>
      </c>
      <c r="B1717">
        <v>2</v>
      </c>
    </row>
    <row r="1718" spans="1:2" x14ac:dyDescent="0.25">
      <c r="A1718" t="s">
        <v>2053</v>
      </c>
      <c r="B1718">
        <v>1</v>
      </c>
    </row>
    <row r="1719" spans="1:2" x14ac:dyDescent="0.25">
      <c r="A1719" t="s">
        <v>2054</v>
      </c>
      <c r="B1719">
        <v>2</v>
      </c>
    </row>
    <row r="1720" spans="1:2" x14ac:dyDescent="0.25">
      <c r="A1720" t="s">
        <v>2055</v>
      </c>
      <c r="B1720">
        <v>1</v>
      </c>
    </row>
    <row r="1721" spans="1:2" x14ac:dyDescent="0.25">
      <c r="A1721" t="s">
        <v>2056</v>
      </c>
      <c r="B1721">
        <v>5</v>
      </c>
    </row>
    <row r="1722" spans="1:2" x14ac:dyDescent="0.25">
      <c r="A1722" t="s">
        <v>2057</v>
      </c>
      <c r="B1722">
        <v>6</v>
      </c>
    </row>
    <row r="1723" spans="1:2" x14ac:dyDescent="0.25">
      <c r="A1723" t="s">
        <v>2058</v>
      </c>
      <c r="B1723">
        <v>4</v>
      </c>
    </row>
    <row r="1724" spans="1:2" x14ac:dyDescent="0.25">
      <c r="A1724" t="s">
        <v>2059</v>
      </c>
      <c r="B1724">
        <v>3</v>
      </c>
    </row>
    <row r="1725" spans="1:2" x14ac:dyDescent="0.25">
      <c r="A1725" t="s">
        <v>2060</v>
      </c>
      <c r="B1725">
        <v>11</v>
      </c>
    </row>
    <row r="1726" spans="1:2" x14ac:dyDescent="0.25">
      <c r="A1726" t="s">
        <v>2061</v>
      </c>
      <c r="B1726">
        <v>2</v>
      </c>
    </row>
    <row r="1727" spans="1:2" x14ac:dyDescent="0.25">
      <c r="A1727" t="s">
        <v>2062</v>
      </c>
      <c r="B1727">
        <v>1</v>
      </c>
    </row>
    <row r="1728" spans="1:2" x14ac:dyDescent="0.25">
      <c r="A1728" t="s">
        <v>2063</v>
      </c>
      <c r="B1728">
        <v>14</v>
      </c>
    </row>
    <row r="1729" spans="1:2" x14ac:dyDescent="0.25">
      <c r="A1729" t="s">
        <v>2064</v>
      </c>
      <c r="B1729">
        <v>7</v>
      </c>
    </row>
    <row r="1730" spans="1:2" x14ac:dyDescent="0.25">
      <c r="A1730" t="s">
        <v>2065</v>
      </c>
      <c r="B1730">
        <v>2</v>
      </c>
    </row>
    <row r="1731" spans="1:2" x14ac:dyDescent="0.25">
      <c r="A1731" t="s">
        <v>2066</v>
      </c>
      <c r="B1731">
        <v>4</v>
      </c>
    </row>
    <row r="1732" spans="1:2" x14ac:dyDescent="0.25">
      <c r="A1732" t="s">
        <v>2067</v>
      </c>
      <c r="B1732">
        <v>1</v>
      </c>
    </row>
    <row r="1733" spans="1:2" x14ac:dyDescent="0.25">
      <c r="A1733" t="s">
        <v>2068</v>
      </c>
      <c r="B1733">
        <v>4</v>
      </c>
    </row>
    <row r="1734" spans="1:2" x14ac:dyDescent="0.25">
      <c r="A1734" t="s">
        <v>2069</v>
      </c>
      <c r="B1734">
        <v>2</v>
      </c>
    </row>
    <row r="1735" spans="1:2" x14ac:dyDescent="0.25">
      <c r="A1735" t="s">
        <v>2070</v>
      </c>
      <c r="B1735">
        <v>4</v>
      </c>
    </row>
    <row r="1736" spans="1:2" x14ac:dyDescent="0.25">
      <c r="A1736" t="s">
        <v>2071</v>
      </c>
      <c r="B1736">
        <v>6</v>
      </c>
    </row>
    <row r="1737" spans="1:2" x14ac:dyDescent="0.25">
      <c r="A1737" t="s">
        <v>2072</v>
      </c>
      <c r="B1737">
        <v>1</v>
      </c>
    </row>
    <row r="1738" spans="1:2" x14ac:dyDescent="0.25">
      <c r="A1738" t="s">
        <v>2073</v>
      </c>
      <c r="B1738">
        <v>2</v>
      </c>
    </row>
    <row r="1739" spans="1:2" x14ac:dyDescent="0.25">
      <c r="A1739" t="s">
        <v>2074</v>
      </c>
      <c r="B1739">
        <v>6</v>
      </c>
    </row>
    <row r="1740" spans="1:2" x14ac:dyDescent="0.25">
      <c r="A1740" t="s">
        <v>2075</v>
      </c>
      <c r="B1740">
        <v>1</v>
      </c>
    </row>
    <row r="1741" spans="1:2" x14ac:dyDescent="0.25">
      <c r="A1741" t="s">
        <v>241</v>
      </c>
      <c r="B1741">
        <v>2</v>
      </c>
    </row>
    <row r="1742" spans="1:2" x14ac:dyDescent="0.25">
      <c r="A1742" t="s">
        <v>2076</v>
      </c>
      <c r="B1742">
        <v>1</v>
      </c>
    </row>
    <row r="1743" spans="1:2" x14ac:dyDescent="0.25">
      <c r="A1743" t="s">
        <v>2077</v>
      </c>
      <c r="B1743">
        <v>12</v>
      </c>
    </row>
    <row r="1744" spans="1:2" x14ac:dyDescent="0.25">
      <c r="A1744" t="s">
        <v>2078</v>
      </c>
      <c r="B1744">
        <v>2</v>
      </c>
    </row>
    <row r="1745" spans="1:2" x14ac:dyDescent="0.25">
      <c r="A1745" t="s">
        <v>2079</v>
      </c>
      <c r="B1745">
        <v>1</v>
      </c>
    </row>
    <row r="1746" spans="1:2" x14ac:dyDescent="0.25">
      <c r="A1746" t="s">
        <v>2080</v>
      </c>
      <c r="B1746">
        <v>1</v>
      </c>
    </row>
    <row r="1747" spans="1:2" x14ac:dyDescent="0.25">
      <c r="A1747" t="s">
        <v>2081</v>
      </c>
      <c r="B1747">
        <v>2</v>
      </c>
    </row>
    <row r="1748" spans="1:2" x14ac:dyDescent="0.25">
      <c r="A1748" t="s">
        <v>2082</v>
      </c>
      <c r="B1748">
        <v>3</v>
      </c>
    </row>
    <row r="1749" spans="1:2" x14ac:dyDescent="0.25">
      <c r="A1749" t="s">
        <v>2083</v>
      </c>
      <c r="B1749">
        <v>5</v>
      </c>
    </row>
    <row r="1750" spans="1:2" x14ac:dyDescent="0.25">
      <c r="A1750" t="s">
        <v>2084</v>
      </c>
      <c r="B1750">
        <v>1</v>
      </c>
    </row>
    <row r="1751" spans="1:2" x14ac:dyDescent="0.25">
      <c r="A1751" t="s">
        <v>2085</v>
      </c>
      <c r="B1751">
        <v>3</v>
      </c>
    </row>
    <row r="1752" spans="1:2" x14ac:dyDescent="0.25">
      <c r="A1752" t="s">
        <v>2086</v>
      </c>
      <c r="B1752">
        <v>2</v>
      </c>
    </row>
    <row r="1753" spans="1:2" x14ac:dyDescent="0.25">
      <c r="A1753" t="s">
        <v>2087</v>
      </c>
      <c r="B1753">
        <v>30</v>
      </c>
    </row>
    <row r="1754" spans="1:2" x14ac:dyDescent="0.25">
      <c r="A1754" t="s">
        <v>2088</v>
      </c>
      <c r="B1754">
        <v>10</v>
      </c>
    </row>
    <row r="1755" spans="1:2" x14ac:dyDescent="0.25">
      <c r="A1755" t="s">
        <v>2089</v>
      </c>
      <c r="B1755">
        <v>5</v>
      </c>
    </row>
    <row r="1756" spans="1:2" x14ac:dyDescent="0.25">
      <c r="A1756" t="s">
        <v>2090</v>
      </c>
      <c r="B1756">
        <v>1</v>
      </c>
    </row>
    <row r="1757" spans="1:2" x14ac:dyDescent="0.25">
      <c r="A1757" t="s">
        <v>2091</v>
      </c>
      <c r="B1757">
        <v>16</v>
      </c>
    </row>
    <row r="1758" spans="1:2" x14ac:dyDescent="0.25">
      <c r="A1758" t="s">
        <v>2092</v>
      </c>
      <c r="B1758">
        <v>8</v>
      </c>
    </row>
    <row r="1759" spans="1:2" x14ac:dyDescent="0.25">
      <c r="A1759" t="s">
        <v>2093</v>
      </c>
      <c r="B1759">
        <v>2</v>
      </c>
    </row>
    <row r="1760" spans="1:2" x14ac:dyDescent="0.25">
      <c r="A1760" t="s">
        <v>2094</v>
      </c>
      <c r="B1760">
        <v>2</v>
      </c>
    </row>
    <row r="1761" spans="1:2" x14ac:dyDescent="0.25">
      <c r="A1761" t="s">
        <v>2095</v>
      </c>
      <c r="B1761">
        <v>13</v>
      </c>
    </row>
    <row r="1762" spans="1:2" x14ac:dyDescent="0.25">
      <c r="A1762" t="s">
        <v>2096</v>
      </c>
      <c r="B1762">
        <v>1</v>
      </c>
    </row>
    <row r="1763" spans="1:2" x14ac:dyDescent="0.25">
      <c r="A1763" t="s">
        <v>2097</v>
      </c>
      <c r="B1763">
        <v>2</v>
      </c>
    </row>
    <row r="1764" spans="1:2" x14ac:dyDescent="0.25">
      <c r="A1764" t="s">
        <v>36</v>
      </c>
      <c r="B1764">
        <v>4</v>
      </c>
    </row>
    <row r="1765" spans="1:2" x14ac:dyDescent="0.25">
      <c r="A1765" t="s">
        <v>2098</v>
      </c>
      <c r="B1765">
        <v>4</v>
      </c>
    </row>
    <row r="1766" spans="1:2" x14ac:dyDescent="0.25">
      <c r="A1766" t="s">
        <v>2100</v>
      </c>
      <c r="B1766">
        <v>8</v>
      </c>
    </row>
    <row r="1767" spans="1:2" x14ac:dyDescent="0.25">
      <c r="A1767" t="s">
        <v>2101</v>
      </c>
      <c r="B1767">
        <v>2</v>
      </c>
    </row>
    <row r="1768" spans="1:2" x14ac:dyDescent="0.25">
      <c r="A1768" t="s">
        <v>2102</v>
      </c>
      <c r="B1768">
        <v>16</v>
      </c>
    </row>
    <row r="1769" spans="1:2" x14ac:dyDescent="0.25">
      <c r="A1769" t="s">
        <v>2103</v>
      </c>
      <c r="B1769">
        <v>10</v>
      </c>
    </row>
    <row r="1770" spans="1:2" x14ac:dyDescent="0.25">
      <c r="A1770" t="s">
        <v>2104</v>
      </c>
      <c r="B1770">
        <v>18</v>
      </c>
    </row>
    <row r="1771" spans="1:2" x14ac:dyDescent="0.25">
      <c r="A1771" t="s">
        <v>2105</v>
      </c>
      <c r="B1771">
        <v>3</v>
      </c>
    </row>
    <row r="1772" spans="1:2" x14ac:dyDescent="0.25">
      <c r="A1772" t="s">
        <v>2106</v>
      </c>
      <c r="B1772">
        <v>9</v>
      </c>
    </row>
    <row r="1773" spans="1:2" x14ac:dyDescent="0.25">
      <c r="A1773" t="s">
        <v>2099</v>
      </c>
      <c r="B1773">
        <v>4</v>
      </c>
    </row>
    <row r="1774" spans="1:2" x14ac:dyDescent="0.25">
      <c r="A1774" t="s">
        <v>2107</v>
      </c>
      <c r="B1774">
        <v>1</v>
      </c>
    </row>
    <row r="1775" spans="1:2" x14ac:dyDescent="0.25">
      <c r="A1775" t="s">
        <v>2108</v>
      </c>
      <c r="B1775">
        <v>2</v>
      </c>
    </row>
    <row r="1776" spans="1:2" x14ac:dyDescent="0.25">
      <c r="A1776" t="s">
        <v>2109</v>
      </c>
      <c r="B1776">
        <v>3</v>
      </c>
    </row>
    <row r="1777" spans="1:2" x14ac:dyDescent="0.25">
      <c r="A1777" t="s">
        <v>2110</v>
      </c>
      <c r="B1777">
        <v>4</v>
      </c>
    </row>
    <row r="1778" spans="1:2" x14ac:dyDescent="0.25">
      <c r="A1778" t="s">
        <v>2111</v>
      </c>
      <c r="B1778">
        <v>7</v>
      </c>
    </row>
    <row r="1779" spans="1:2" x14ac:dyDescent="0.25">
      <c r="A1779" t="s">
        <v>2112</v>
      </c>
      <c r="B1779">
        <v>1</v>
      </c>
    </row>
    <row r="1780" spans="1:2" x14ac:dyDescent="0.25">
      <c r="A1780" t="s">
        <v>2113</v>
      </c>
      <c r="B1780">
        <v>6</v>
      </c>
    </row>
    <row r="1781" spans="1:2" x14ac:dyDescent="0.25">
      <c r="A1781" t="s">
        <v>2114</v>
      </c>
      <c r="B1781">
        <v>3</v>
      </c>
    </row>
    <row r="1782" spans="1:2" x14ac:dyDescent="0.25">
      <c r="A1782" t="s">
        <v>2115</v>
      </c>
      <c r="B1782">
        <v>2</v>
      </c>
    </row>
    <row r="1783" spans="1:2" x14ac:dyDescent="0.25">
      <c r="A1783" t="s">
        <v>2116</v>
      </c>
      <c r="B1783">
        <v>1</v>
      </c>
    </row>
    <row r="1784" spans="1:2" x14ac:dyDescent="0.25">
      <c r="A1784" t="s">
        <v>2117</v>
      </c>
      <c r="B1784">
        <v>2</v>
      </c>
    </row>
    <row r="1785" spans="1:2" x14ac:dyDescent="0.25">
      <c r="A1785" t="s">
        <v>2118</v>
      </c>
      <c r="B1785">
        <v>3</v>
      </c>
    </row>
    <row r="1786" spans="1:2" x14ac:dyDescent="0.25">
      <c r="A1786" t="s">
        <v>2119</v>
      </c>
      <c r="B1786">
        <v>4</v>
      </c>
    </row>
    <row r="1787" spans="1:2" x14ac:dyDescent="0.25">
      <c r="A1787" t="s">
        <v>2120</v>
      </c>
      <c r="B1787">
        <v>2</v>
      </c>
    </row>
    <row r="1788" spans="1:2" x14ac:dyDescent="0.25">
      <c r="A1788" t="s">
        <v>2121</v>
      </c>
      <c r="B1788">
        <v>2</v>
      </c>
    </row>
    <row r="1789" spans="1:2" x14ac:dyDescent="0.25">
      <c r="A1789" t="s">
        <v>2122</v>
      </c>
      <c r="B1789">
        <v>3</v>
      </c>
    </row>
    <row r="1790" spans="1:2" x14ac:dyDescent="0.25">
      <c r="A1790" t="s">
        <v>2123</v>
      </c>
      <c r="B1790">
        <v>5</v>
      </c>
    </row>
    <row r="1791" spans="1:2" x14ac:dyDescent="0.25">
      <c r="A1791" t="s">
        <v>2124</v>
      </c>
      <c r="B1791">
        <v>3</v>
      </c>
    </row>
    <row r="1792" spans="1:2" x14ac:dyDescent="0.25">
      <c r="A1792" t="s">
        <v>2125</v>
      </c>
      <c r="B1792">
        <v>5</v>
      </c>
    </row>
    <row r="1793" spans="1:2" x14ac:dyDescent="0.25">
      <c r="A1793" t="s">
        <v>2126</v>
      </c>
      <c r="B1793">
        <v>6</v>
      </c>
    </row>
    <row r="1794" spans="1:2" x14ac:dyDescent="0.25">
      <c r="A1794" t="s">
        <v>2127</v>
      </c>
      <c r="B1794">
        <v>5</v>
      </c>
    </row>
    <row r="1795" spans="1:2" x14ac:dyDescent="0.25">
      <c r="A1795" t="s">
        <v>2128</v>
      </c>
      <c r="B1795">
        <v>5</v>
      </c>
    </row>
    <row r="1796" spans="1:2" x14ac:dyDescent="0.25">
      <c r="A1796" t="s">
        <v>2129</v>
      </c>
      <c r="B1796">
        <v>5</v>
      </c>
    </row>
    <row r="1797" spans="1:2" x14ac:dyDescent="0.25">
      <c r="A1797" t="s">
        <v>2130</v>
      </c>
      <c r="B1797">
        <v>4</v>
      </c>
    </row>
    <row r="1798" spans="1:2" x14ac:dyDescent="0.25">
      <c r="A1798" t="s">
        <v>2131</v>
      </c>
      <c r="B1798">
        <v>6</v>
      </c>
    </row>
    <row r="1799" spans="1:2" x14ac:dyDescent="0.25">
      <c r="A1799" t="s">
        <v>37</v>
      </c>
      <c r="B1799">
        <v>10</v>
      </c>
    </row>
    <row r="1800" spans="1:2" x14ac:dyDescent="0.25">
      <c r="A1800" t="s">
        <v>2132</v>
      </c>
      <c r="B1800">
        <v>4</v>
      </c>
    </row>
    <row r="1801" spans="1:2" x14ac:dyDescent="0.25">
      <c r="A1801" t="s">
        <v>2133</v>
      </c>
      <c r="B1801">
        <v>4</v>
      </c>
    </row>
    <row r="1802" spans="1:2" x14ac:dyDescent="0.25">
      <c r="A1802" t="s">
        <v>2134</v>
      </c>
      <c r="B1802">
        <v>2</v>
      </c>
    </row>
    <row r="1803" spans="1:2" x14ac:dyDescent="0.25">
      <c r="A1803" t="s">
        <v>2135</v>
      </c>
      <c r="B1803">
        <v>2</v>
      </c>
    </row>
    <row r="1804" spans="1:2" x14ac:dyDescent="0.25">
      <c r="A1804" t="s">
        <v>2136</v>
      </c>
      <c r="B1804">
        <v>5</v>
      </c>
    </row>
    <row r="1805" spans="1:2" x14ac:dyDescent="0.25">
      <c r="A1805" t="s">
        <v>38</v>
      </c>
      <c r="B1805">
        <v>2</v>
      </c>
    </row>
    <row r="1806" spans="1:2" x14ac:dyDescent="0.25">
      <c r="A1806" t="s">
        <v>39</v>
      </c>
      <c r="B1806">
        <v>22</v>
      </c>
    </row>
    <row r="1807" spans="1:2" x14ac:dyDescent="0.25">
      <c r="A1807" t="s">
        <v>2137</v>
      </c>
      <c r="B1807">
        <v>336</v>
      </c>
    </row>
    <row r="1808" spans="1:2" x14ac:dyDescent="0.25">
      <c r="A1808" t="s">
        <v>156</v>
      </c>
      <c r="B1808">
        <v>92</v>
      </c>
    </row>
    <row r="1809" spans="1:2" x14ac:dyDescent="0.25">
      <c r="A1809" t="s">
        <v>2138</v>
      </c>
      <c r="B1809">
        <v>5</v>
      </c>
    </row>
    <row r="1810" spans="1:2" x14ac:dyDescent="0.25">
      <c r="A1810" t="s">
        <v>2139</v>
      </c>
      <c r="B1810">
        <v>2</v>
      </c>
    </row>
    <row r="1811" spans="1:2" x14ac:dyDescent="0.25">
      <c r="A1811" t="s">
        <v>2140</v>
      </c>
      <c r="B1811">
        <v>15</v>
      </c>
    </row>
    <row r="1812" spans="1:2" x14ac:dyDescent="0.25">
      <c r="A1812" t="s">
        <v>2141</v>
      </c>
      <c r="B1812">
        <v>7</v>
      </c>
    </row>
    <row r="1813" spans="1:2" x14ac:dyDescent="0.25">
      <c r="A1813" t="s">
        <v>337</v>
      </c>
      <c r="B1813">
        <v>12</v>
      </c>
    </row>
    <row r="1814" spans="1:2" x14ac:dyDescent="0.25">
      <c r="A1814" t="s">
        <v>2142</v>
      </c>
      <c r="B1814">
        <v>2</v>
      </c>
    </row>
    <row r="1815" spans="1:2" x14ac:dyDescent="0.25">
      <c r="A1815" t="s">
        <v>2143</v>
      </c>
      <c r="B1815">
        <v>55</v>
      </c>
    </row>
    <row r="1816" spans="1:2" x14ac:dyDescent="0.25">
      <c r="A1816" t="s">
        <v>2144</v>
      </c>
      <c r="B1816">
        <v>7</v>
      </c>
    </row>
    <row r="1817" spans="1:2" x14ac:dyDescent="0.25">
      <c r="A1817" t="s">
        <v>2145</v>
      </c>
      <c r="B1817">
        <v>4</v>
      </c>
    </row>
    <row r="1818" spans="1:2" x14ac:dyDescent="0.25">
      <c r="A1818" t="s">
        <v>2146</v>
      </c>
      <c r="B1818">
        <v>1</v>
      </c>
    </row>
    <row r="1819" spans="1:2" x14ac:dyDescent="0.25">
      <c r="A1819" t="s">
        <v>2147</v>
      </c>
      <c r="B1819">
        <v>1</v>
      </c>
    </row>
    <row r="1820" spans="1:2" x14ac:dyDescent="0.25">
      <c r="A1820" t="s">
        <v>2148</v>
      </c>
      <c r="B1820">
        <v>2</v>
      </c>
    </row>
    <row r="1821" spans="1:2" x14ac:dyDescent="0.25">
      <c r="A1821" t="s">
        <v>2149</v>
      </c>
      <c r="B1821">
        <v>6</v>
      </c>
    </row>
    <row r="1822" spans="1:2" x14ac:dyDescent="0.25">
      <c r="A1822" t="s">
        <v>2150</v>
      </c>
      <c r="B1822">
        <v>3</v>
      </c>
    </row>
    <row r="1823" spans="1:2" x14ac:dyDescent="0.25">
      <c r="A1823" t="s">
        <v>2151</v>
      </c>
      <c r="B1823">
        <v>1</v>
      </c>
    </row>
    <row r="1824" spans="1:2" x14ac:dyDescent="0.25">
      <c r="A1824" t="s">
        <v>2152</v>
      </c>
      <c r="B1824">
        <v>5</v>
      </c>
    </row>
    <row r="1825" spans="1:2" x14ac:dyDescent="0.25">
      <c r="A1825" t="s">
        <v>2153</v>
      </c>
      <c r="B1825">
        <v>10</v>
      </c>
    </row>
    <row r="1826" spans="1:2" x14ac:dyDescent="0.25">
      <c r="A1826" t="s">
        <v>2154</v>
      </c>
      <c r="B1826">
        <v>13</v>
      </c>
    </row>
    <row r="1827" spans="1:2" x14ac:dyDescent="0.25">
      <c r="A1827" t="s">
        <v>2155</v>
      </c>
      <c r="B1827">
        <v>1</v>
      </c>
    </row>
    <row r="1828" spans="1:2" x14ac:dyDescent="0.25">
      <c r="A1828" t="s">
        <v>2156</v>
      </c>
      <c r="B1828">
        <v>1</v>
      </c>
    </row>
    <row r="1829" spans="1:2" x14ac:dyDescent="0.25">
      <c r="A1829" t="s">
        <v>2157</v>
      </c>
      <c r="B1829">
        <v>1</v>
      </c>
    </row>
    <row r="1830" spans="1:2" x14ac:dyDescent="0.25">
      <c r="A1830" t="s">
        <v>2158</v>
      </c>
      <c r="B1830">
        <v>4</v>
      </c>
    </row>
    <row r="1831" spans="1:2" x14ac:dyDescent="0.25">
      <c r="A1831" t="s">
        <v>2159</v>
      </c>
      <c r="B1831">
        <v>16</v>
      </c>
    </row>
    <row r="1832" spans="1:2" x14ac:dyDescent="0.25">
      <c r="A1832" t="s">
        <v>2160</v>
      </c>
      <c r="B1832">
        <v>3</v>
      </c>
    </row>
    <row r="1833" spans="1:2" x14ac:dyDescent="0.25">
      <c r="A1833" t="s">
        <v>2161</v>
      </c>
      <c r="B1833">
        <v>2</v>
      </c>
    </row>
    <row r="1834" spans="1:2" x14ac:dyDescent="0.25">
      <c r="A1834" t="s">
        <v>2162</v>
      </c>
      <c r="B1834">
        <v>1</v>
      </c>
    </row>
    <row r="1835" spans="1:2" x14ac:dyDescent="0.25">
      <c r="A1835" t="s">
        <v>2163</v>
      </c>
      <c r="B1835">
        <v>1</v>
      </c>
    </row>
    <row r="1836" spans="1:2" x14ac:dyDescent="0.25">
      <c r="A1836" t="s">
        <v>2164</v>
      </c>
      <c r="B1836">
        <v>9</v>
      </c>
    </row>
    <row r="1837" spans="1:2" x14ac:dyDescent="0.25">
      <c r="A1837" t="s">
        <v>2165</v>
      </c>
      <c r="B1837">
        <v>1</v>
      </c>
    </row>
    <row r="1838" spans="1:2" x14ac:dyDescent="0.25">
      <c r="A1838" t="s">
        <v>2166</v>
      </c>
      <c r="B1838">
        <v>2</v>
      </c>
    </row>
    <row r="1839" spans="1:2" x14ac:dyDescent="0.25">
      <c r="A1839" t="s">
        <v>2167</v>
      </c>
      <c r="B1839">
        <v>3</v>
      </c>
    </row>
    <row r="1840" spans="1:2" x14ac:dyDescent="0.25">
      <c r="A1840" t="s">
        <v>2168</v>
      </c>
      <c r="B1840">
        <v>6</v>
      </c>
    </row>
    <row r="1841" spans="1:2" x14ac:dyDescent="0.25">
      <c r="A1841" t="s">
        <v>2169</v>
      </c>
      <c r="B1841">
        <v>2</v>
      </c>
    </row>
    <row r="1842" spans="1:2" x14ac:dyDescent="0.25">
      <c r="A1842" t="s">
        <v>2170</v>
      </c>
      <c r="B1842">
        <v>7</v>
      </c>
    </row>
    <row r="1843" spans="1:2" x14ac:dyDescent="0.25">
      <c r="A1843" t="s">
        <v>2171</v>
      </c>
      <c r="B1843">
        <v>1</v>
      </c>
    </row>
    <row r="1844" spans="1:2" x14ac:dyDescent="0.25">
      <c r="A1844" t="s">
        <v>2172</v>
      </c>
      <c r="B1844">
        <v>5</v>
      </c>
    </row>
    <row r="1845" spans="1:2" x14ac:dyDescent="0.25">
      <c r="A1845" t="s">
        <v>2173</v>
      </c>
      <c r="B1845">
        <v>9</v>
      </c>
    </row>
    <row r="1846" spans="1:2" x14ac:dyDescent="0.25">
      <c r="A1846" t="s">
        <v>2174</v>
      </c>
      <c r="B1846">
        <v>3</v>
      </c>
    </row>
    <row r="1847" spans="1:2" x14ac:dyDescent="0.25">
      <c r="A1847" t="s">
        <v>2175</v>
      </c>
      <c r="B1847">
        <v>8</v>
      </c>
    </row>
    <row r="1848" spans="1:2" x14ac:dyDescent="0.25">
      <c r="A1848" t="s">
        <v>2176</v>
      </c>
      <c r="B1848">
        <v>1</v>
      </c>
    </row>
    <row r="1849" spans="1:2" x14ac:dyDescent="0.25">
      <c r="A1849" t="s">
        <v>2177</v>
      </c>
      <c r="B1849">
        <v>10</v>
      </c>
    </row>
    <row r="1850" spans="1:2" x14ac:dyDescent="0.25">
      <c r="A1850" t="s">
        <v>2178</v>
      </c>
      <c r="B1850">
        <v>2</v>
      </c>
    </row>
    <row r="1851" spans="1:2" x14ac:dyDescent="0.25">
      <c r="A1851" t="s">
        <v>2179</v>
      </c>
      <c r="B1851">
        <v>1</v>
      </c>
    </row>
    <row r="1852" spans="1:2" x14ac:dyDescent="0.25">
      <c r="A1852" t="s">
        <v>2180</v>
      </c>
      <c r="B1852">
        <v>20</v>
      </c>
    </row>
    <row r="1853" spans="1:2" x14ac:dyDescent="0.25">
      <c r="A1853" t="s">
        <v>2181</v>
      </c>
      <c r="B1853">
        <v>1</v>
      </c>
    </row>
    <row r="1854" spans="1:2" x14ac:dyDescent="0.25">
      <c r="A1854" t="s">
        <v>2182</v>
      </c>
      <c r="B1854">
        <v>30</v>
      </c>
    </row>
    <row r="1855" spans="1:2" x14ac:dyDescent="0.25">
      <c r="A1855" t="s">
        <v>2183</v>
      </c>
      <c r="B1855">
        <v>2</v>
      </c>
    </row>
    <row r="1856" spans="1:2" x14ac:dyDescent="0.25">
      <c r="A1856" t="s">
        <v>2184</v>
      </c>
      <c r="B1856">
        <v>1</v>
      </c>
    </row>
    <row r="1857" spans="1:2" x14ac:dyDescent="0.25">
      <c r="A1857" t="s">
        <v>2185</v>
      </c>
      <c r="B1857">
        <v>1</v>
      </c>
    </row>
    <row r="1858" spans="1:2" x14ac:dyDescent="0.25">
      <c r="A1858" t="s">
        <v>2186</v>
      </c>
      <c r="B1858">
        <v>18</v>
      </c>
    </row>
    <row r="1859" spans="1:2" x14ac:dyDescent="0.25">
      <c r="A1859" t="s">
        <v>2187</v>
      </c>
      <c r="B1859">
        <v>5</v>
      </c>
    </row>
    <row r="1860" spans="1:2" x14ac:dyDescent="0.25">
      <c r="A1860" t="s">
        <v>2188</v>
      </c>
      <c r="B1860">
        <v>22</v>
      </c>
    </row>
    <row r="1861" spans="1:2" x14ac:dyDescent="0.25">
      <c r="A1861" t="s">
        <v>2189</v>
      </c>
      <c r="B1861">
        <v>11</v>
      </c>
    </row>
    <row r="1862" spans="1:2" x14ac:dyDescent="0.25">
      <c r="A1862" t="s">
        <v>2190</v>
      </c>
      <c r="B1862">
        <v>1</v>
      </c>
    </row>
    <row r="1863" spans="1:2" x14ac:dyDescent="0.25">
      <c r="A1863" t="s">
        <v>2191</v>
      </c>
      <c r="B1863">
        <v>2</v>
      </c>
    </row>
    <row r="1864" spans="1:2" x14ac:dyDescent="0.25">
      <c r="A1864" t="s">
        <v>40</v>
      </c>
      <c r="B1864">
        <v>3</v>
      </c>
    </row>
    <row r="1865" spans="1:2" x14ac:dyDescent="0.25">
      <c r="A1865" t="s">
        <v>2192</v>
      </c>
      <c r="B1865">
        <v>1</v>
      </c>
    </row>
    <row r="1866" spans="1:2" x14ac:dyDescent="0.25">
      <c r="A1866" t="s">
        <v>2193</v>
      </c>
      <c r="B1866">
        <v>1</v>
      </c>
    </row>
    <row r="1867" spans="1:2" x14ac:dyDescent="0.25">
      <c r="A1867" t="s">
        <v>2194</v>
      </c>
      <c r="B1867">
        <v>6</v>
      </c>
    </row>
    <row r="1868" spans="1:2" x14ac:dyDescent="0.25">
      <c r="A1868" t="s">
        <v>41</v>
      </c>
      <c r="B1868">
        <v>1</v>
      </c>
    </row>
    <row r="1869" spans="1:2" x14ac:dyDescent="0.25">
      <c r="A1869" t="s">
        <v>2195</v>
      </c>
      <c r="B1869">
        <v>1</v>
      </c>
    </row>
    <row r="1870" spans="1:2" x14ac:dyDescent="0.25">
      <c r="A1870" t="s">
        <v>2196</v>
      </c>
      <c r="B1870">
        <v>5</v>
      </c>
    </row>
    <row r="1871" spans="1:2" x14ac:dyDescent="0.25">
      <c r="A1871" t="s">
        <v>2197</v>
      </c>
      <c r="B1871">
        <v>2</v>
      </c>
    </row>
    <row r="1872" spans="1:2" x14ac:dyDescent="0.25">
      <c r="A1872" t="s">
        <v>2198</v>
      </c>
      <c r="B1872">
        <v>1</v>
      </c>
    </row>
    <row r="1873" spans="1:2" x14ac:dyDescent="0.25">
      <c r="A1873" t="s">
        <v>2199</v>
      </c>
      <c r="B1873">
        <v>1</v>
      </c>
    </row>
    <row r="1874" spans="1:2" x14ac:dyDescent="0.25">
      <c r="A1874" t="s">
        <v>2200</v>
      </c>
      <c r="B1874">
        <v>1</v>
      </c>
    </row>
    <row r="1875" spans="1:2" x14ac:dyDescent="0.25">
      <c r="A1875" t="s">
        <v>2201</v>
      </c>
      <c r="B1875">
        <v>5</v>
      </c>
    </row>
    <row r="1876" spans="1:2" x14ac:dyDescent="0.25">
      <c r="A1876" t="s">
        <v>2202</v>
      </c>
      <c r="B1876">
        <v>1</v>
      </c>
    </row>
    <row r="1877" spans="1:2" x14ac:dyDescent="0.25">
      <c r="A1877" t="s">
        <v>2203</v>
      </c>
      <c r="B1877">
        <v>2</v>
      </c>
    </row>
    <row r="1878" spans="1:2" x14ac:dyDescent="0.25">
      <c r="A1878" t="s">
        <v>2204</v>
      </c>
      <c r="B1878">
        <v>3</v>
      </c>
    </row>
    <row r="1879" spans="1:2" x14ac:dyDescent="0.25">
      <c r="A1879" t="s">
        <v>2205</v>
      </c>
      <c r="B1879">
        <v>7</v>
      </c>
    </row>
    <row r="1880" spans="1:2" x14ac:dyDescent="0.25">
      <c r="A1880" t="s">
        <v>2206</v>
      </c>
      <c r="B1880">
        <v>1</v>
      </c>
    </row>
    <row r="1881" spans="1:2" x14ac:dyDescent="0.25">
      <c r="A1881" t="s">
        <v>2207</v>
      </c>
      <c r="B1881">
        <v>7</v>
      </c>
    </row>
    <row r="1882" spans="1:2" x14ac:dyDescent="0.25">
      <c r="A1882" t="s">
        <v>2208</v>
      </c>
      <c r="B1882">
        <v>3</v>
      </c>
    </row>
    <row r="1883" spans="1:2" x14ac:dyDescent="0.25">
      <c r="A1883" t="s">
        <v>169</v>
      </c>
      <c r="B1883">
        <v>1</v>
      </c>
    </row>
    <row r="1884" spans="1:2" x14ac:dyDescent="0.25">
      <c r="A1884" t="s">
        <v>2209</v>
      </c>
      <c r="B1884">
        <v>2</v>
      </c>
    </row>
    <row r="1885" spans="1:2" x14ac:dyDescent="0.25">
      <c r="A1885" t="s">
        <v>2210</v>
      </c>
      <c r="B1885">
        <v>3</v>
      </c>
    </row>
    <row r="1886" spans="1:2" x14ac:dyDescent="0.25">
      <c r="A1886" t="s">
        <v>2211</v>
      </c>
      <c r="B1886">
        <v>2</v>
      </c>
    </row>
    <row r="1887" spans="1:2" x14ac:dyDescent="0.25">
      <c r="A1887" t="s">
        <v>2212</v>
      </c>
      <c r="B1887">
        <v>4</v>
      </c>
    </row>
    <row r="1888" spans="1:2" x14ac:dyDescent="0.25">
      <c r="A1888" t="s">
        <v>2213</v>
      </c>
      <c r="B1888">
        <v>2</v>
      </c>
    </row>
    <row r="1889" spans="1:2" x14ac:dyDescent="0.25">
      <c r="A1889" t="s">
        <v>2214</v>
      </c>
      <c r="B1889">
        <v>4</v>
      </c>
    </row>
    <row r="1890" spans="1:2" x14ac:dyDescent="0.25">
      <c r="A1890" t="s">
        <v>2215</v>
      </c>
      <c r="B1890">
        <v>6</v>
      </c>
    </row>
    <row r="1891" spans="1:2" x14ac:dyDescent="0.25">
      <c r="A1891" t="s">
        <v>2216</v>
      </c>
      <c r="B1891">
        <v>30</v>
      </c>
    </row>
    <row r="1892" spans="1:2" x14ac:dyDescent="0.25">
      <c r="A1892" t="s">
        <v>2217</v>
      </c>
      <c r="B1892">
        <v>7</v>
      </c>
    </row>
    <row r="1893" spans="1:2" x14ac:dyDescent="0.25">
      <c r="A1893" t="s">
        <v>170</v>
      </c>
      <c r="B1893">
        <v>1</v>
      </c>
    </row>
    <row r="1894" spans="1:2" x14ac:dyDescent="0.25">
      <c r="A1894" t="s">
        <v>2218</v>
      </c>
      <c r="B1894">
        <v>4</v>
      </c>
    </row>
    <row r="1895" spans="1:2" x14ac:dyDescent="0.25">
      <c r="A1895" t="s">
        <v>2219</v>
      </c>
      <c r="B1895">
        <v>6</v>
      </c>
    </row>
    <row r="1896" spans="1:2" x14ac:dyDescent="0.25">
      <c r="A1896" t="s">
        <v>2220</v>
      </c>
      <c r="B1896">
        <v>12</v>
      </c>
    </row>
    <row r="1897" spans="1:2" x14ac:dyDescent="0.25">
      <c r="A1897" t="s">
        <v>2221</v>
      </c>
      <c r="B1897">
        <v>6</v>
      </c>
    </row>
    <row r="1898" spans="1:2" x14ac:dyDescent="0.25">
      <c r="A1898" t="s">
        <v>2222</v>
      </c>
      <c r="B1898">
        <v>1</v>
      </c>
    </row>
    <row r="1899" spans="1:2" x14ac:dyDescent="0.25">
      <c r="A1899" t="s">
        <v>2223</v>
      </c>
      <c r="B1899">
        <v>7</v>
      </c>
    </row>
    <row r="1900" spans="1:2" x14ac:dyDescent="0.25">
      <c r="A1900" t="s">
        <v>2224</v>
      </c>
      <c r="B1900">
        <v>3</v>
      </c>
    </row>
    <row r="1901" spans="1:2" x14ac:dyDescent="0.25">
      <c r="A1901" t="s">
        <v>2225</v>
      </c>
      <c r="B1901">
        <v>6</v>
      </c>
    </row>
    <row r="1902" spans="1:2" x14ac:dyDescent="0.25">
      <c r="A1902" t="s">
        <v>2226</v>
      </c>
      <c r="B1902">
        <v>6</v>
      </c>
    </row>
    <row r="1903" spans="1:2" x14ac:dyDescent="0.25">
      <c r="A1903" t="s">
        <v>2227</v>
      </c>
      <c r="B1903">
        <v>1</v>
      </c>
    </row>
    <row r="1904" spans="1:2" x14ac:dyDescent="0.25">
      <c r="A1904" t="s">
        <v>2228</v>
      </c>
      <c r="B1904">
        <v>2</v>
      </c>
    </row>
    <row r="1905" spans="1:2" x14ac:dyDescent="0.25">
      <c r="A1905" t="s">
        <v>2229</v>
      </c>
      <c r="B1905">
        <v>5</v>
      </c>
    </row>
    <row r="1906" spans="1:2" x14ac:dyDescent="0.25">
      <c r="A1906" t="s">
        <v>2230</v>
      </c>
      <c r="B1906">
        <v>4</v>
      </c>
    </row>
    <row r="1907" spans="1:2" x14ac:dyDescent="0.25">
      <c r="A1907" t="s">
        <v>2231</v>
      </c>
      <c r="B1907">
        <v>2</v>
      </c>
    </row>
    <row r="1908" spans="1:2" x14ac:dyDescent="0.25">
      <c r="A1908" t="s">
        <v>2232</v>
      </c>
      <c r="B1908">
        <v>1</v>
      </c>
    </row>
    <row r="1909" spans="1:2" x14ac:dyDescent="0.25">
      <c r="A1909" t="s">
        <v>42</v>
      </c>
      <c r="B1909">
        <v>3</v>
      </c>
    </row>
    <row r="1910" spans="1:2" x14ac:dyDescent="0.25">
      <c r="A1910" t="s">
        <v>2233</v>
      </c>
      <c r="B1910">
        <v>2</v>
      </c>
    </row>
    <row r="1911" spans="1:2" x14ac:dyDescent="0.25">
      <c r="A1911" t="s">
        <v>2234</v>
      </c>
      <c r="B1911">
        <v>1</v>
      </c>
    </row>
    <row r="1912" spans="1:2" x14ac:dyDescent="0.25">
      <c r="A1912" t="s">
        <v>2235</v>
      </c>
      <c r="B1912">
        <v>1</v>
      </c>
    </row>
    <row r="1913" spans="1:2" x14ac:dyDescent="0.25">
      <c r="A1913" t="s">
        <v>2236</v>
      </c>
      <c r="B1913">
        <v>18</v>
      </c>
    </row>
    <row r="1914" spans="1:2" x14ac:dyDescent="0.25">
      <c r="A1914" t="s">
        <v>2237</v>
      </c>
      <c r="B1914">
        <v>5</v>
      </c>
    </row>
    <row r="1915" spans="1:2" x14ac:dyDescent="0.25">
      <c r="A1915" t="s">
        <v>2238</v>
      </c>
      <c r="B1915">
        <v>14</v>
      </c>
    </row>
    <row r="1916" spans="1:2" x14ac:dyDescent="0.25">
      <c r="A1916" t="s">
        <v>2239</v>
      </c>
      <c r="B1916">
        <v>4</v>
      </c>
    </row>
    <row r="1917" spans="1:2" x14ac:dyDescent="0.25">
      <c r="A1917" t="s">
        <v>242</v>
      </c>
      <c r="B1917">
        <v>2</v>
      </c>
    </row>
    <row r="1918" spans="1:2" x14ac:dyDescent="0.25">
      <c r="A1918" t="s">
        <v>2240</v>
      </c>
      <c r="B1918">
        <v>2</v>
      </c>
    </row>
    <row r="1919" spans="1:2" x14ac:dyDescent="0.25">
      <c r="A1919" t="s">
        <v>2241</v>
      </c>
      <c r="B1919">
        <v>2</v>
      </c>
    </row>
    <row r="1920" spans="1:2" x14ac:dyDescent="0.25">
      <c r="A1920" t="s">
        <v>2242</v>
      </c>
      <c r="B1920">
        <v>1</v>
      </c>
    </row>
    <row r="1921" spans="1:2" x14ac:dyDescent="0.25">
      <c r="A1921" t="s">
        <v>2243</v>
      </c>
      <c r="B1921">
        <v>2</v>
      </c>
    </row>
    <row r="1922" spans="1:2" x14ac:dyDescent="0.25">
      <c r="A1922" t="s">
        <v>2244</v>
      </c>
      <c r="B1922">
        <v>1</v>
      </c>
    </row>
    <row r="1923" spans="1:2" x14ac:dyDescent="0.25">
      <c r="A1923" t="s">
        <v>2245</v>
      </c>
      <c r="B1923">
        <v>2</v>
      </c>
    </row>
    <row r="1924" spans="1:2" x14ac:dyDescent="0.25">
      <c r="A1924" t="s">
        <v>2246</v>
      </c>
      <c r="B1924">
        <v>1</v>
      </c>
    </row>
    <row r="1925" spans="1:2" x14ac:dyDescent="0.25">
      <c r="A1925" t="s">
        <v>2247</v>
      </c>
      <c r="B1925">
        <v>1</v>
      </c>
    </row>
    <row r="1926" spans="1:2" x14ac:dyDescent="0.25">
      <c r="A1926" t="s">
        <v>2248</v>
      </c>
      <c r="B1926">
        <v>5</v>
      </c>
    </row>
    <row r="1927" spans="1:2" x14ac:dyDescent="0.25">
      <c r="A1927" t="s">
        <v>2249</v>
      </c>
      <c r="B1927">
        <v>2</v>
      </c>
    </row>
    <row r="1928" spans="1:2" x14ac:dyDescent="0.25">
      <c r="A1928" t="s">
        <v>2250</v>
      </c>
      <c r="B1928">
        <v>5</v>
      </c>
    </row>
    <row r="1929" spans="1:2" x14ac:dyDescent="0.25">
      <c r="A1929" t="s">
        <v>2251</v>
      </c>
      <c r="B1929">
        <v>1</v>
      </c>
    </row>
    <row r="1930" spans="1:2" x14ac:dyDescent="0.25">
      <c r="A1930" t="s">
        <v>2252</v>
      </c>
      <c r="B1930">
        <v>50</v>
      </c>
    </row>
    <row r="1931" spans="1:2" x14ac:dyDescent="0.25">
      <c r="A1931" t="s">
        <v>43</v>
      </c>
      <c r="B1931">
        <v>4</v>
      </c>
    </row>
    <row r="1932" spans="1:2" x14ac:dyDescent="0.25">
      <c r="A1932" t="s">
        <v>2253</v>
      </c>
      <c r="B1932">
        <v>9</v>
      </c>
    </row>
    <row r="1933" spans="1:2" x14ac:dyDescent="0.25">
      <c r="A1933" t="s">
        <v>2254</v>
      </c>
      <c r="B1933">
        <v>1</v>
      </c>
    </row>
    <row r="1934" spans="1:2" x14ac:dyDescent="0.25">
      <c r="A1934" t="s">
        <v>2255</v>
      </c>
      <c r="B1934">
        <v>3</v>
      </c>
    </row>
    <row r="1935" spans="1:2" x14ac:dyDescent="0.25">
      <c r="A1935" t="s">
        <v>2256</v>
      </c>
      <c r="B1935">
        <v>6</v>
      </c>
    </row>
    <row r="1936" spans="1:2" x14ac:dyDescent="0.25">
      <c r="A1936" t="s">
        <v>2257</v>
      </c>
      <c r="B1936">
        <v>3</v>
      </c>
    </row>
    <row r="1937" spans="1:2" x14ac:dyDescent="0.25">
      <c r="A1937" t="s">
        <v>2258</v>
      </c>
      <c r="B1937">
        <v>30</v>
      </c>
    </row>
    <row r="1938" spans="1:2" x14ac:dyDescent="0.25">
      <c r="A1938" t="s">
        <v>2259</v>
      </c>
      <c r="B1938">
        <v>1</v>
      </c>
    </row>
    <row r="1939" spans="1:2" x14ac:dyDescent="0.25">
      <c r="A1939" t="s">
        <v>2260</v>
      </c>
      <c r="B1939">
        <v>3</v>
      </c>
    </row>
    <row r="1940" spans="1:2" x14ac:dyDescent="0.25">
      <c r="A1940" t="s">
        <v>2261</v>
      </c>
      <c r="B1940">
        <v>3</v>
      </c>
    </row>
    <row r="1941" spans="1:2" x14ac:dyDescent="0.25">
      <c r="A1941" t="s">
        <v>2262</v>
      </c>
      <c r="B1941">
        <v>1</v>
      </c>
    </row>
    <row r="1942" spans="1:2" x14ac:dyDescent="0.25">
      <c r="A1942" t="s">
        <v>2263</v>
      </c>
      <c r="B1942">
        <v>10</v>
      </c>
    </row>
    <row r="1943" spans="1:2" x14ac:dyDescent="0.25">
      <c r="A1943" t="s">
        <v>2264</v>
      </c>
      <c r="B1943">
        <v>1</v>
      </c>
    </row>
    <row r="1944" spans="1:2" x14ac:dyDescent="0.25">
      <c r="A1944" t="s">
        <v>2265</v>
      </c>
      <c r="B1944">
        <v>4</v>
      </c>
    </row>
    <row r="1945" spans="1:2" x14ac:dyDescent="0.25">
      <c r="A1945" t="s">
        <v>2266</v>
      </c>
      <c r="B1945">
        <v>1</v>
      </c>
    </row>
    <row r="1946" spans="1:2" x14ac:dyDescent="0.25">
      <c r="A1946" t="s">
        <v>2267</v>
      </c>
      <c r="B1946">
        <v>2</v>
      </c>
    </row>
    <row r="1947" spans="1:2" x14ac:dyDescent="0.25">
      <c r="A1947" t="s">
        <v>2268</v>
      </c>
      <c r="B1947">
        <v>3</v>
      </c>
    </row>
    <row r="1948" spans="1:2" x14ac:dyDescent="0.25">
      <c r="A1948" t="s">
        <v>2269</v>
      </c>
      <c r="B1948">
        <v>4</v>
      </c>
    </row>
    <row r="1949" spans="1:2" x14ac:dyDescent="0.25">
      <c r="A1949" t="s">
        <v>2270</v>
      </c>
      <c r="B1949">
        <v>2</v>
      </c>
    </row>
    <row r="1950" spans="1:2" x14ac:dyDescent="0.25">
      <c r="A1950" t="s">
        <v>2271</v>
      </c>
      <c r="B1950">
        <v>13</v>
      </c>
    </row>
    <row r="1951" spans="1:2" x14ac:dyDescent="0.25">
      <c r="A1951" t="s">
        <v>2272</v>
      </c>
      <c r="B1951">
        <v>1</v>
      </c>
    </row>
    <row r="1952" spans="1:2" x14ac:dyDescent="0.25">
      <c r="A1952" t="s">
        <v>2273</v>
      </c>
      <c r="B1952">
        <v>3</v>
      </c>
    </row>
    <row r="1953" spans="1:2" x14ac:dyDescent="0.25">
      <c r="A1953" t="s">
        <v>2274</v>
      </c>
      <c r="B1953">
        <v>1</v>
      </c>
    </row>
    <row r="1954" spans="1:2" x14ac:dyDescent="0.25">
      <c r="A1954" t="s">
        <v>2275</v>
      </c>
      <c r="B1954">
        <v>14</v>
      </c>
    </row>
    <row r="1955" spans="1:2" x14ac:dyDescent="0.25">
      <c r="A1955" t="s">
        <v>2276</v>
      </c>
      <c r="B1955">
        <v>5</v>
      </c>
    </row>
    <row r="1956" spans="1:2" x14ac:dyDescent="0.25">
      <c r="A1956" t="s">
        <v>171</v>
      </c>
      <c r="B1956">
        <v>1</v>
      </c>
    </row>
    <row r="1957" spans="1:2" x14ac:dyDescent="0.25">
      <c r="A1957" t="s">
        <v>2277</v>
      </c>
      <c r="B1957">
        <v>1</v>
      </c>
    </row>
    <row r="1958" spans="1:2" x14ac:dyDescent="0.25">
      <c r="A1958" t="s">
        <v>2278</v>
      </c>
      <c r="B1958">
        <v>4</v>
      </c>
    </row>
    <row r="1959" spans="1:2" x14ac:dyDescent="0.25">
      <c r="A1959" t="s">
        <v>2279</v>
      </c>
      <c r="B1959">
        <v>8</v>
      </c>
    </row>
    <row r="1960" spans="1:2" x14ac:dyDescent="0.25">
      <c r="A1960" t="s">
        <v>2280</v>
      </c>
      <c r="B1960">
        <v>5</v>
      </c>
    </row>
    <row r="1961" spans="1:2" x14ac:dyDescent="0.25">
      <c r="A1961" t="s">
        <v>2281</v>
      </c>
      <c r="B1961">
        <v>1</v>
      </c>
    </row>
    <row r="1962" spans="1:2" x14ac:dyDescent="0.25">
      <c r="A1962" t="s">
        <v>2282</v>
      </c>
      <c r="B1962">
        <v>1</v>
      </c>
    </row>
    <row r="1963" spans="1:2" x14ac:dyDescent="0.25">
      <c r="A1963" t="s">
        <v>2283</v>
      </c>
      <c r="B1963">
        <v>2</v>
      </c>
    </row>
    <row r="1964" spans="1:2" x14ac:dyDescent="0.25">
      <c r="A1964" t="s">
        <v>2284</v>
      </c>
      <c r="B1964">
        <v>1</v>
      </c>
    </row>
    <row r="1965" spans="1:2" x14ac:dyDescent="0.25">
      <c r="A1965" t="s">
        <v>2285</v>
      </c>
      <c r="B1965">
        <v>28</v>
      </c>
    </row>
    <row r="1966" spans="1:2" x14ac:dyDescent="0.25">
      <c r="A1966" t="s">
        <v>2286</v>
      </c>
      <c r="B1966">
        <v>30</v>
      </c>
    </row>
    <row r="1967" spans="1:2" x14ac:dyDescent="0.25">
      <c r="A1967" t="s">
        <v>44</v>
      </c>
      <c r="B1967">
        <v>1</v>
      </c>
    </row>
    <row r="1968" spans="1:2" x14ac:dyDescent="0.25">
      <c r="A1968" t="s">
        <v>2287</v>
      </c>
      <c r="B1968">
        <v>2</v>
      </c>
    </row>
    <row r="1969" spans="1:2" x14ac:dyDescent="0.25">
      <c r="A1969" t="s">
        <v>2288</v>
      </c>
      <c r="B1969">
        <v>14</v>
      </c>
    </row>
    <row r="1970" spans="1:2" x14ac:dyDescent="0.25">
      <c r="A1970" t="s">
        <v>2289</v>
      </c>
      <c r="B1970">
        <v>12</v>
      </c>
    </row>
    <row r="1971" spans="1:2" x14ac:dyDescent="0.25">
      <c r="A1971" t="s">
        <v>2290</v>
      </c>
      <c r="B1971">
        <v>4</v>
      </c>
    </row>
    <row r="1972" spans="1:2" x14ac:dyDescent="0.25">
      <c r="A1972" t="s">
        <v>2291</v>
      </c>
      <c r="B1972">
        <v>1</v>
      </c>
    </row>
    <row r="1973" spans="1:2" x14ac:dyDescent="0.25">
      <c r="A1973" t="s">
        <v>45</v>
      </c>
      <c r="B1973">
        <v>4</v>
      </c>
    </row>
    <row r="1974" spans="1:2" x14ac:dyDescent="0.25">
      <c r="A1974" t="s">
        <v>2292</v>
      </c>
      <c r="B1974">
        <v>8</v>
      </c>
    </row>
    <row r="1975" spans="1:2" x14ac:dyDescent="0.25">
      <c r="A1975" t="s">
        <v>2293</v>
      </c>
      <c r="B1975">
        <v>2</v>
      </c>
    </row>
    <row r="1976" spans="1:2" x14ac:dyDescent="0.25">
      <c r="A1976" t="s">
        <v>2294</v>
      </c>
      <c r="B1976">
        <v>1</v>
      </c>
    </row>
    <row r="1977" spans="1:2" x14ac:dyDescent="0.25">
      <c r="A1977" t="s">
        <v>2295</v>
      </c>
      <c r="B1977">
        <v>22</v>
      </c>
    </row>
    <row r="1978" spans="1:2" x14ac:dyDescent="0.25">
      <c r="A1978" t="s">
        <v>2296</v>
      </c>
      <c r="B1978">
        <v>33</v>
      </c>
    </row>
    <row r="1979" spans="1:2" x14ac:dyDescent="0.25">
      <c r="A1979" t="s">
        <v>2297</v>
      </c>
      <c r="B1979">
        <v>1</v>
      </c>
    </row>
    <row r="1980" spans="1:2" x14ac:dyDescent="0.25">
      <c r="A1980" t="s">
        <v>2298</v>
      </c>
      <c r="B1980">
        <v>3</v>
      </c>
    </row>
    <row r="1981" spans="1:2" x14ac:dyDescent="0.25">
      <c r="A1981" t="s">
        <v>2299</v>
      </c>
      <c r="B1981">
        <v>13</v>
      </c>
    </row>
    <row r="1982" spans="1:2" x14ac:dyDescent="0.25">
      <c r="A1982" t="s">
        <v>2300</v>
      </c>
      <c r="B1982">
        <v>98</v>
      </c>
    </row>
    <row r="1983" spans="1:2" x14ac:dyDescent="0.25">
      <c r="A1983" t="s">
        <v>2301</v>
      </c>
      <c r="B1983">
        <v>23</v>
      </c>
    </row>
    <row r="1984" spans="1:2" x14ac:dyDescent="0.25">
      <c r="A1984" t="s">
        <v>2302</v>
      </c>
      <c r="B1984">
        <v>3</v>
      </c>
    </row>
    <row r="1985" spans="1:2" x14ac:dyDescent="0.25">
      <c r="A1985" t="s">
        <v>2303</v>
      </c>
      <c r="B1985">
        <v>1</v>
      </c>
    </row>
    <row r="1986" spans="1:2" x14ac:dyDescent="0.25">
      <c r="A1986" t="s">
        <v>2304</v>
      </c>
      <c r="B1986">
        <v>5</v>
      </c>
    </row>
    <row r="1987" spans="1:2" x14ac:dyDescent="0.25">
      <c r="A1987" t="s">
        <v>2305</v>
      </c>
      <c r="B1987">
        <v>4</v>
      </c>
    </row>
    <row r="1988" spans="1:2" x14ac:dyDescent="0.25">
      <c r="A1988" t="s">
        <v>269</v>
      </c>
      <c r="B1988">
        <v>6</v>
      </c>
    </row>
    <row r="1989" spans="1:2" x14ac:dyDescent="0.25">
      <c r="A1989" t="s">
        <v>2306</v>
      </c>
      <c r="B1989">
        <v>1</v>
      </c>
    </row>
    <row r="1990" spans="1:2" x14ac:dyDescent="0.25">
      <c r="A1990" t="s">
        <v>2307</v>
      </c>
      <c r="B1990">
        <v>1</v>
      </c>
    </row>
    <row r="1991" spans="1:2" x14ac:dyDescent="0.25">
      <c r="A1991" t="s">
        <v>2308</v>
      </c>
      <c r="B1991">
        <v>2</v>
      </c>
    </row>
    <row r="1992" spans="1:2" x14ac:dyDescent="0.25">
      <c r="A1992" t="s">
        <v>2309</v>
      </c>
      <c r="B1992">
        <v>3</v>
      </c>
    </row>
    <row r="1993" spans="1:2" x14ac:dyDescent="0.25">
      <c r="A1993" t="s">
        <v>2310</v>
      </c>
      <c r="B1993">
        <v>3</v>
      </c>
    </row>
    <row r="1994" spans="1:2" x14ac:dyDescent="0.25">
      <c r="A1994" t="s">
        <v>46</v>
      </c>
      <c r="B1994">
        <v>15</v>
      </c>
    </row>
    <row r="1995" spans="1:2" x14ac:dyDescent="0.25">
      <c r="A1995" t="s">
        <v>2311</v>
      </c>
      <c r="B1995">
        <v>5</v>
      </c>
    </row>
    <row r="1996" spans="1:2" x14ac:dyDescent="0.25">
      <c r="A1996" t="s">
        <v>2312</v>
      </c>
      <c r="B1996">
        <v>2</v>
      </c>
    </row>
    <row r="1997" spans="1:2" x14ac:dyDescent="0.25">
      <c r="A1997" t="s">
        <v>2313</v>
      </c>
      <c r="B1997">
        <v>1</v>
      </c>
    </row>
    <row r="1998" spans="1:2" x14ac:dyDescent="0.25">
      <c r="A1998" t="s">
        <v>2314</v>
      </c>
      <c r="B1998">
        <v>1</v>
      </c>
    </row>
    <row r="1999" spans="1:2" x14ac:dyDescent="0.25">
      <c r="A1999" t="s">
        <v>2315</v>
      </c>
      <c r="B1999">
        <v>1</v>
      </c>
    </row>
    <row r="2000" spans="1:2" x14ac:dyDescent="0.25">
      <c r="A2000" t="s">
        <v>2316</v>
      </c>
      <c r="B2000">
        <v>1</v>
      </c>
    </row>
    <row r="2001" spans="1:2" x14ac:dyDescent="0.25">
      <c r="A2001" t="s">
        <v>2317</v>
      </c>
      <c r="B2001">
        <v>1</v>
      </c>
    </row>
    <row r="2002" spans="1:2" x14ac:dyDescent="0.25">
      <c r="A2002" t="s">
        <v>2318</v>
      </c>
      <c r="B2002">
        <v>1</v>
      </c>
    </row>
    <row r="2003" spans="1:2" x14ac:dyDescent="0.25">
      <c r="A2003" t="s">
        <v>2319</v>
      </c>
      <c r="B2003">
        <v>2</v>
      </c>
    </row>
    <row r="2004" spans="1:2" x14ac:dyDescent="0.25">
      <c r="A2004" t="s">
        <v>2320</v>
      </c>
      <c r="B2004">
        <v>4</v>
      </c>
    </row>
    <row r="2005" spans="1:2" x14ac:dyDescent="0.25">
      <c r="A2005" t="s">
        <v>2321</v>
      </c>
      <c r="B2005">
        <v>10</v>
      </c>
    </row>
    <row r="2006" spans="1:2" x14ac:dyDescent="0.25">
      <c r="A2006" t="s">
        <v>2322</v>
      </c>
      <c r="B2006">
        <v>1</v>
      </c>
    </row>
    <row r="2007" spans="1:2" x14ac:dyDescent="0.25">
      <c r="A2007" t="s">
        <v>2323</v>
      </c>
      <c r="B2007">
        <v>1</v>
      </c>
    </row>
    <row r="2008" spans="1:2" x14ac:dyDescent="0.25">
      <c r="A2008" t="s">
        <v>2324</v>
      </c>
      <c r="B2008">
        <v>14</v>
      </c>
    </row>
    <row r="2009" spans="1:2" x14ac:dyDescent="0.25">
      <c r="A2009" t="s">
        <v>2325</v>
      </c>
      <c r="B2009">
        <v>1</v>
      </c>
    </row>
    <row r="2010" spans="1:2" x14ac:dyDescent="0.25">
      <c r="A2010" t="s">
        <v>2326</v>
      </c>
      <c r="B2010">
        <v>8</v>
      </c>
    </row>
    <row r="2011" spans="1:2" x14ac:dyDescent="0.25">
      <c r="A2011" t="s">
        <v>2327</v>
      </c>
      <c r="B2011">
        <v>2</v>
      </c>
    </row>
    <row r="2012" spans="1:2" x14ac:dyDescent="0.25">
      <c r="A2012" t="s">
        <v>2328</v>
      </c>
      <c r="B2012">
        <v>2</v>
      </c>
    </row>
    <row r="2013" spans="1:2" x14ac:dyDescent="0.25">
      <c r="A2013" t="s">
        <v>2329</v>
      </c>
      <c r="B2013">
        <v>9</v>
      </c>
    </row>
    <row r="2014" spans="1:2" x14ac:dyDescent="0.25">
      <c r="A2014" t="s">
        <v>2330</v>
      </c>
      <c r="B2014">
        <v>2</v>
      </c>
    </row>
    <row r="2015" spans="1:2" x14ac:dyDescent="0.25">
      <c r="A2015" t="s">
        <v>2331</v>
      </c>
      <c r="B2015">
        <v>3</v>
      </c>
    </row>
    <row r="2016" spans="1:2" x14ac:dyDescent="0.25">
      <c r="A2016" t="s">
        <v>2332</v>
      </c>
      <c r="B2016">
        <v>13</v>
      </c>
    </row>
    <row r="2017" spans="1:2" x14ac:dyDescent="0.25">
      <c r="A2017" t="s">
        <v>172</v>
      </c>
      <c r="B2017">
        <v>8</v>
      </c>
    </row>
    <row r="2018" spans="1:2" x14ac:dyDescent="0.25">
      <c r="A2018" t="s">
        <v>2333</v>
      </c>
      <c r="B2018">
        <v>15</v>
      </c>
    </row>
    <row r="2019" spans="1:2" x14ac:dyDescent="0.25">
      <c r="A2019" t="s">
        <v>2334</v>
      </c>
      <c r="B2019">
        <v>2</v>
      </c>
    </row>
    <row r="2020" spans="1:2" x14ac:dyDescent="0.25">
      <c r="A2020" t="s">
        <v>2335</v>
      </c>
      <c r="B2020">
        <v>1</v>
      </c>
    </row>
    <row r="2021" spans="1:2" x14ac:dyDescent="0.25">
      <c r="A2021" t="s">
        <v>2336</v>
      </c>
      <c r="B2021">
        <v>29</v>
      </c>
    </row>
    <row r="2022" spans="1:2" x14ac:dyDescent="0.25">
      <c r="A2022" t="s">
        <v>2337</v>
      </c>
      <c r="B2022">
        <v>6</v>
      </c>
    </row>
    <row r="2023" spans="1:2" x14ac:dyDescent="0.25">
      <c r="A2023" t="s">
        <v>2338</v>
      </c>
      <c r="B2023">
        <v>3</v>
      </c>
    </row>
    <row r="2024" spans="1:2" x14ac:dyDescent="0.25">
      <c r="A2024" t="s">
        <v>2339</v>
      </c>
      <c r="B2024">
        <v>3</v>
      </c>
    </row>
    <row r="2025" spans="1:2" x14ac:dyDescent="0.25">
      <c r="A2025" t="s">
        <v>2340</v>
      </c>
      <c r="B2025">
        <v>35</v>
      </c>
    </row>
    <row r="2026" spans="1:2" x14ac:dyDescent="0.25">
      <c r="A2026" t="s">
        <v>2341</v>
      </c>
      <c r="B2026">
        <v>3</v>
      </c>
    </row>
    <row r="2027" spans="1:2" x14ac:dyDescent="0.25">
      <c r="A2027" t="s">
        <v>2342</v>
      </c>
      <c r="B2027">
        <v>3</v>
      </c>
    </row>
    <row r="2028" spans="1:2" x14ac:dyDescent="0.25">
      <c r="A2028" t="s">
        <v>2343</v>
      </c>
      <c r="B2028">
        <v>1</v>
      </c>
    </row>
    <row r="2029" spans="1:2" x14ac:dyDescent="0.25">
      <c r="A2029" t="s">
        <v>2344</v>
      </c>
      <c r="B2029">
        <v>5</v>
      </c>
    </row>
    <row r="2030" spans="1:2" x14ac:dyDescent="0.25">
      <c r="A2030" t="s">
        <v>2345</v>
      </c>
      <c r="B2030">
        <v>57</v>
      </c>
    </row>
    <row r="2031" spans="1:2" x14ac:dyDescent="0.25">
      <c r="A2031" t="s">
        <v>2346</v>
      </c>
      <c r="B2031">
        <v>2</v>
      </c>
    </row>
    <row r="2032" spans="1:2" x14ac:dyDescent="0.25">
      <c r="A2032" t="s">
        <v>2347</v>
      </c>
      <c r="B2032">
        <v>2</v>
      </c>
    </row>
    <row r="2033" spans="1:2" x14ac:dyDescent="0.25">
      <c r="A2033" t="s">
        <v>2348</v>
      </c>
      <c r="B2033">
        <v>3</v>
      </c>
    </row>
    <row r="2034" spans="1:2" x14ac:dyDescent="0.25">
      <c r="A2034" t="s">
        <v>2349</v>
      </c>
      <c r="B2034">
        <v>4</v>
      </c>
    </row>
    <row r="2035" spans="1:2" x14ac:dyDescent="0.25">
      <c r="A2035" t="s">
        <v>2350</v>
      </c>
      <c r="B2035">
        <v>50</v>
      </c>
    </row>
    <row r="2036" spans="1:2" x14ac:dyDescent="0.25">
      <c r="A2036" t="s">
        <v>2351</v>
      </c>
      <c r="B2036">
        <v>2</v>
      </c>
    </row>
    <row r="2037" spans="1:2" x14ac:dyDescent="0.25">
      <c r="A2037" t="s">
        <v>2352</v>
      </c>
      <c r="B2037">
        <v>5</v>
      </c>
    </row>
    <row r="2038" spans="1:2" x14ac:dyDescent="0.25">
      <c r="A2038" t="s">
        <v>2353</v>
      </c>
      <c r="B2038">
        <v>1</v>
      </c>
    </row>
    <row r="2039" spans="1:2" x14ac:dyDescent="0.25">
      <c r="A2039" t="s">
        <v>2354</v>
      </c>
      <c r="B2039">
        <v>1</v>
      </c>
    </row>
    <row r="2040" spans="1:2" x14ac:dyDescent="0.25">
      <c r="A2040" t="s">
        <v>2355</v>
      </c>
      <c r="B2040">
        <v>4</v>
      </c>
    </row>
    <row r="2041" spans="1:2" x14ac:dyDescent="0.25">
      <c r="A2041" t="s">
        <v>2356</v>
      </c>
      <c r="B2041">
        <v>3</v>
      </c>
    </row>
    <row r="2042" spans="1:2" x14ac:dyDescent="0.25">
      <c r="A2042" t="s">
        <v>2357</v>
      </c>
      <c r="B2042">
        <v>3</v>
      </c>
    </row>
    <row r="2043" spans="1:2" x14ac:dyDescent="0.25">
      <c r="A2043" t="s">
        <v>2358</v>
      </c>
      <c r="B2043">
        <v>6</v>
      </c>
    </row>
    <row r="2044" spans="1:2" x14ac:dyDescent="0.25">
      <c r="A2044" t="s">
        <v>2359</v>
      </c>
      <c r="B2044">
        <v>2</v>
      </c>
    </row>
    <row r="2045" spans="1:2" x14ac:dyDescent="0.25">
      <c r="A2045" t="s">
        <v>2360</v>
      </c>
      <c r="B2045">
        <v>4</v>
      </c>
    </row>
    <row r="2046" spans="1:2" x14ac:dyDescent="0.25">
      <c r="A2046" t="s">
        <v>2361</v>
      </c>
      <c r="B2046">
        <v>6</v>
      </c>
    </row>
    <row r="2047" spans="1:2" x14ac:dyDescent="0.25">
      <c r="A2047" t="s">
        <v>2362</v>
      </c>
      <c r="B2047">
        <v>1</v>
      </c>
    </row>
    <row r="2048" spans="1:2" x14ac:dyDescent="0.25">
      <c r="A2048" t="s">
        <v>2363</v>
      </c>
      <c r="B2048">
        <v>3</v>
      </c>
    </row>
    <row r="2049" spans="1:2" x14ac:dyDescent="0.25">
      <c r="A2049" t="s">
        <v>2364</v>
      </c>
      <c r="B2049">
        <v>1</v>
      </c>
    </row>
    <row r="2050" spans="1:2" x14ac:dyDescent="0.25">
      <c r="A2050" t="s">
        <v>2365</v>
      </c>
      <c r="B2050">
        <v>3</v>
      </c>
    </row>
    <row r="2051" spans="1:2" x14ac:dyDescent="0.25">
      <c r="A2051" t="s">
        <v>2366</v>
      </c>
      <c r="B2051">
        <v>1</v>
      </c>
    </row>
    <row r="2052" spans="1:2" x14ac:dyDescent="0.25">
      <c r="A2052" t="s">
        <v>2367</v>
      </c>
      <c r="B2052">
        <v>5</v>
      </c>
    </row>
    <row r="2053" spans="1:2" x14ac:dyDescent="0.25">
      <c r="A2053" t="s">
        <v>2368</v>
      </c>
      <c r="B2053">
        <v>11</v>
      </c>
    </row>
    <row r="2054" spans="1:2" x14ac:dyDescent="0.25">
      <c r="A2054" t="s">
        <v>2369</v>
      </c>
      <c r="B2054">
        <v>3</v>
      </c>
    </row>
    <row r="2055" spans="1:2" x14ac:dyDescent="0.25">
      <c r="A2055" t="s">
        <v>2370</v>
      </c>
      <c r="B2055">
        <v>27</v>
      </c>
    </row>
    <row r="2056" spans="1:2" x14ac:dyDescent="0.25">
      <c r="A2056" t="s">
        <v>2371</v>
      </c>
      <c r="B2056">
        <v>35</v>
      </c>
    </row>
    <row r="2057" spans="1:2" x14ac:dyDescent="0.25">
      <c r="A2057" t="s">
        <v>2372</v>
      </c>
      <c r="B2057">
        <v>7</v>
      </c>
    </row>
    <row r="2058" spans="1:2" x14ac:dyDescent="0.25">
      <c r="A2058" t="s">
        <v>2373</v>
      </c>
      <c r="B2058">
        <v>1</v>
      </c>
    </row>
    <row r="2059" spans="1:2" x14ac:dyDescent="0.25">
      <c r="A2059" t="s">
        <v>2374</v>
      </c>
      <c r="B2059">
        <v>2</v>
      </c>
    </row>
    <row r="2060" spans="1:2" x14ac:dyDescent="0.25">
      <c r="A2060" t="s">
        <v>173</v>
      </c>
      <c r="B2060">
        <v>1</v>
      </c>
    </row>
    <row r="2061" spans="1:2" x14ac:dyDescent="0.25">
      <c r="A2061" t="s">
        <v>2375</v>
      </c>
      <c r="B2061">
        <v>13</v>
      </c>
    </row>
    <row r="2062" spans="1:2" x14ac:dyDescent="0.25">
      <c r="A2062" t="s">
        <v>2376</v>
      </c>
      <c r="B2062">
        <v>2</v>
      </c>
    </row>
    <row r="2063" spans="1:2" x14ac:dyDescent="0.25">
      <c r="A2063" t="s">
        <v>2377</v>
      </c>
      <c r="B2063">
        <v>2</v>
      </c>
    </row>
    <row r="2064" spans="1:2" x14ac:dyDescent="0.25">
      <c r="A2064" t="s">
        <v>2378</v>
      </c>
      <c r="B2064">
        <v>1</v>
      </c>
    </row>
    <row r="2065" spans="1:2" x14ac:dyDescent="0.25">
      <c r="A2065" t="s">
        <v>2379</v>
      </c>
      <c r="B2065">
        <v>1</v>
      </c>
    </row>
    <row r="2066" spans="1:2" x14ac:dyDescent="0.25">
      <c r="A2066" t="s">
        <v>2380</v>
      </c>
      <c r="B2066">
        <v>4</v>
      </c>
    </row>
    <row r="2067" spans="1:2" x14ac:dyDescent="0.25">
      <c r="A2067" t="s">
        <v>2381</v>
      </c>
      <c r="B2067">
        <v>1</v>
      </c>
    </row>
    <row r="2068" spans="1:2" x14ac:dyDescent="0.25">
      <c r="A2068" t="s">
        <v>2382</v>
      </c>
      <c r="B2068">
        <v>3</v>
      </c>
    </row>
    <row r="2069" spans="1:2" x14ac:dyDescent="0.25">
      <c r="A2069" t="s">
        <v>2383</v>
      </c>
      <c r="B2069">
        <v>2</v>
      </c>
    </row>
    <row r="2070" spans="1:2" x14ac:dyDescent="0.25">
      <c r="A2070" t="s">
        <v>2384</v>
      </c>
      <c r="B2070">
        <v>5</v>
      </c>
    </row>
    <row r="2071" spans="1:2" x14ac:dyDescent="0.25">
      <c r="A2071" t="s">
        <v>2385</v>
      </c>
      <c r="B2071">
        <v>3</v>
      </c>
    </row>
    <row r="2072" spans="1:2" x14ac:dyDescent="0.25">
      <c r="A2072" t="s">
        <v>2386</v>
      </c>
      <c r="B2072">
        <v>1</v>
      </c>
    </row>
    <row r="2073" spans="1:2" x14ac:dyDescent="0.25">
      <c r="A2073" t="s">
        <v>338</v>
      </c>
      <c r="B2073">
        <v>1</v>
      </c>
    </row>
    <row r="2074" spans="1:2" x14ac:dyDescent="0.25">
      <c r="A2074" t="s">
        <v>2387</v>
      </c>
      <c r="B2074">
        <v>5</v>
      </c>
    </row>
    <row r="2075" spans="1:2" x14ac:dyDescent="0.25">
      <c r="A2075" t="s">
        <v>2388</v>
      </c>
      <c r="B2075">
        <v>7</v>
      </c>
    </row>
    <row r="2076" spans="1:2" x14ac:dyDescent="0.25">
      <c r="A2076" t="s">
        <v>2389</v>
      </c>
      <c r="B2076">
        <v>1</v>
      </c>
    </row>
    <row r="2077" spans="1:2" x14ac:dyDescent="0.25">
      <c r="A2077" t="s">
        <v>2390</v>
      </c>
      <c r="B2077">
        <v>1</v>
      </c>
    </row>
    <row r="2078" spans="1:2" x14ac:dyDescent="0.25">
      <c r="A2078" t="s">
        <v>2391</v>
      </c>
      <c r="B2078">
        <v>1</v>
      </c>
    </row>
    <row r="2079" spans="1:2" x14ac:dyDescent="0.25">
      <c r="A2079" t="s">
        <v>2392</v>
      </c>
      <c r="B2079">
        <v>1</v>
      </c>
    </row>
    <row r="2080" spans="1:2" x14ac:dyDescent="0.25">
      <c r="A2080" t="s">
        <v>2393</v>
      </c>
      <c r="B2080">
        <v>2</v>
      </c>
    </row>
    <row r="2081" spans="1:2" x14ac:dyDescent="0.25">
      <c r="A2081" t="s">
        <v>2394</v>
      </c>
      <c r="B2081">
        <v>9</v>
      </c>
    </row>
    <row r="2082" spans="1:2" x14ac:dyDescent="0.25">
      <c r="A2082" t="s">
        <v>2395</v>
      </c>
      <c r="B2082">
        <v>3</v>
      </c>
    </row>
    <row r="2083" spans="1:2" x14ac:dyDescent="0.25">
      <c r="A2083" t="s">
        <v>2396</v>
      </c>
      <c r="B2083">
        <v>65</v>
      </c>
    </row>
    <row r="2084" spans="1:2" x14ac:dyDescent="0.25">
      <c r="A2084" t="s">
        <v>2397</v>
      </c>
      <c r="B2084">
        <v>10</v>
      </c>
    </row>
    <row r="2085" spans="1:2" x14ac:dyDescent="0.25">
      <c r="A2085" t="s">
        <v>2398</v>
      </c>
      <c r="B2085">
        <v>1</v>
      </c>
    </row>
    <row r="2086" spans="1:2" x14ac:dyDescent="0.25">
      <c r="A2086" t="s">
        <v>339</v>
      </c>
      <c r="B2086">
        <v>8</v>
      </c>
    </row>
    <row r="2087" spans="1:2" x14ac:dyDescent="0.25">
      <c r="A2087" t="s">
        <v>2399</v>
      </c>
      <c r="B2087">
        <v>1</v>
      </c>
    </row>
    <row r="2088" spans="1:2" x14ac:dyDescent="0.25">
      <c r="A2088" t="s">
        <v>2400</v>
      </c>
      <c r="B2088">
        <v>1</v>
      </c>
    </row>
    <row r="2089" spans="1:2" x14ac:dyDescent="0.25">
      <c r="A2089" t="s">
        <v>2401</v>
      </c>
      <c r="B2089">
        <v>4</v>
      </c>
    </row>
    <row r="2090" spans="1:2" x14ac:dyDescent="0.25">
      <c r="A2090" t="s">
        <v>2402</v>
      </c>
      <c r="B2090">
        <v>2</v>
      </c>
    </row>
    <row r="2091" spans="1:2" x14ac:dyDescent="0.25">
      <c r="A2091" t="s">
        <v>2403</v>
      </c>
      <c r="B2091">
        <v>1</v>
      </c>
    </row>
    <row r="2092" spans="1:2" x14ac:dyDescent="0.25">
      <c r="A2092" t="s">
        <v>2404</v>
      </c>
      <c r="B2092">
        <v>1</v>
      </c>
    </row>
    <row r="2093" spans="1:2" x14ac:dyDescent="0.25">
      <c r="A2093" t="s">
        <v>2405</v>
      </c>
      <c r="B2093">
        <v>1</v>
      </c>
    </row>
    <row r="2094" spans="1:2" x14ac:dyDescent="0.25">
      <c r="A2094" t="s">
        <v>2406</v>
      </c>
      <c r="B2094">
        <v>3</v>
      </c>
    </row>
    <row r="2095" spans="1:2" x14ac:dyDescent="0.25">
      <c r="A2095" t="s">
        <v>2407</v>
      </c>
      <c r="B2095">
        <v>20</v>
      </c>
    </row>
    <row r="2096" spans="1:2" x14ac:dyDescent="0.25">
      <c r="A2096" t="s">
        <v>2408</v>
      </c>
      <c r="B2096">
        <v>1</v>
      </c>
    </row>
    <row r="2097" spans="1:2" x14ac:dyDescent="0.25">
      <c r="A2097" t="s">
        <v>2409</v>
      </c>
      <c r="B2097">
        <v>2</v>
      </c>
    </row>
    <row r="2098" spans="1:2" x14ac:dyDescent="0.25">
      <c r="A2098" t="s">
        <v>243</v>
      </c>
      <c r="B2098">
        <v>5</v>
      </c>
    </row>
    <row r="2099" spans="1:2" x14ac:dyDescent="0.25">
      <c r="A2099" t="s">
        <v>244</v>
      </c>
      <c r="B2099">
        <v>14</v>
      </c>
    </row>
    <row r="2100" spans="1:2" x14ac:dyDescent="0.25">
      <c r="A2100" t="s">
        <v>2410</v>
      </c>
      <c r="B2100">
        <v>1</v>
      </c>
    </row>
    <row r="2101" spans="1:2" x14ac:dyDescent="0.25">
      <c r="A2101" t="s">
        <v>2411</v>
      </c>
      <c r="B2101">
        <v>5</v>
      </c>
    </row>
    <row r="2102" spans="1:2" x14ac:dyDescent="0.25">
      <c r="A2102" t="s">
        <v>2412</v>
      </c>
      <c r="B2102">
        <v>2</v>
      </c>
    </row>
    <row r="2103" spans="1:2" x14ac:dyDescent="0.25">
      <c r="A2103" t="s">
        <v>2413</v>
      </c>
      <c r="B2103">
        <v>4</v>
      </c>
    </row>
    <row r="2104" spans="1:2" x14ac:dyDescent="0.25">
      <c r="A2104" t="s">
        <v>2414</v>
      </c>
      <c r="B2104">
        <v>9</v>
      </c>
    </row>
    <row r="2105" spans="1:2" x14ac:dyDescent="0.25">
      <c r="A2105" t="s">
        <v>2415</v>
      </c>
      <c r="B2105">
        <v>4</v>
      </c>
    </row>
    <row r="2106" spans="1:2" x14ac:dyDescent="0.25">
      <c r="A2106" t="s">
        <v>2416</v>
      </c>
      <c r="B2106">
        <v>3</v>
      </c>
    </row>
    <row r="2107" spans="1:2" x14ac:dyDescent="0.25">
      <c r="A2107" t="s">
        <v>2417</v>
      </c>
      <c r="B2107">
        <v>1</v>
      </c>
    </row>
    <row r="2108" spans="1:2" x14ac:dyDescent="0.25">
      <c r="A2108" t="s">
        <v>2418</v>
      </c>
      <c r="B2108">
        <v>1</v>
      </c>
    </row>
    <row r="2109" spans="1:2" x14ac:dyDescent="0.25">
      <c r="A2109" t="s">
        <v>2419</v>
      </c>
      <c r="B2109">
        <v>33</v>
      </c>
    </row>
    <row r="2110" spans="1:2" x14ac:dyDescent="0.25">
      <c r="A2110" t="s">
        <v>2420</v>
      </c>
      <c r="B2110">
        <v>12</v>
      </c>
    </row>
    <row r="2111" spans="1:2" x14ac:dyDescent="0.25">
      <c r="A2111" t="s">
        <v>2421</v>
      </c>
      <c r="B2111">
        <v>4</v>
      </c>
    </row>
    <row r="2112" spans="1:2" x14ac:dyDescent="0.25">
      <c r="A2112" t="s">
        <v>2422</v>
      </c>
      <c r="B2112">
        <v>8</v>
      </c>
    </row>
    <row r="2113" spans="1:2" x14ac:dyDescent="0.25">
      <c r="A2113" t="s">
        <v>2423</v>
      </c>
      <c r="B2113">
        <v>54</v>
      </c>
    </row>
    <row r="2114" spans="1:2" x14ac:dyDescent="0.25">
      <c r="A2114" t="s">
        <v>2424</v>
      </c>
      <c r="B2114">
        <v>13</v>
      </c>
    </row>
    <row r="2115" spans="1:2" x14ac:dyDescent="0.25">
      <c r="A2115" t="s">
        <v>2425</v>
      </c>
      <c r="B2115">
        <v>18</v>
      </c>
    </row>
    <row r="2116" spans="1:2" x14ac:dyDescent="0.25">
      <c r="A2116" t="s">
        <v>2426</v>
      </c>
      <c r="B2116">
        <v>7</v>
      </c>
    </row>
    <row r="2117" spans="1:2" x14ac:dyDescent="0.25">
      <c r="A2117" t="s">
        <v>340</v>
      </c>
      <c r="B2117">
        <v>12</v>
      </c>
    </row>
    <row r="2118" spans="1:2" x14ac:dyDescent="0.25">
      <c r="A2118" t="s">
        <v>2427</v>
      </c>
      <c r="B2118">
        <v>1</v>
      </c>
    </row>
    <row r="2119" spans="1:2" x14ac:dyDescent="0.25">
      <c r="A2119" t="s">
        <v>2428</v>
      </c>
      <c r="B2119">
        <v>3</v>
      </c>
    </row>
    <row r="2120" spans="1:2" x14ac:dyDescent="0.25">
      <c r="A2120" t="s">
        <v>2429</v>
      </c>
      <c r="B2120">
        <v>3</v>
      </c>
    </row>
    <row r="2121" spans="1:2" x14ac:dyDescent="0.25">
      <c r="A2121" t="s">
        <v>2430</v>
      </c>
      <c r="B2121">
        <v>1</v>
      </c>
    </row>
    <row r="2122" spans="1:2" x14ac:dyDescent="0.25">
      <c r="A2122" t="s">
        <v>2431</v>
      </c>
      <c r="B2122">
        <v>3</v>
      </c>
    </row>
    <row r="2123" spans="1:2" x14ac:dyDescent="0.25">
      <c r="A2123" t="s">
        <v>2432</v>
      </c>
      <c r="B2123">
        <v>1</v>
      </c>
    </row>
    <row r="2124" spans="1:2" x14ac:dyDescent="0.25">
      <c r="A2124" t="s">
        <v>2433</v>
      </c>
      <c r="B2124">
        <v>10</v>
      </c>
    </row>
    <row r="2125" spans="1:2" x14ac:dyDescent="0.25">
      <c r="A2125" t="s">
        <v>2434</v>
      </c>
      <c r="B2125">
        <v>4</v>
      </c>
    </row>
    <row r="2126" spans="1:2" x14ac:dyDescent="0.25">
      <c r="A2126" t="s">
        <v>2435</v>
      </c>
      <c r="B2126">
        <v>2</v>
      </c>
    </row>
    <row r="2127" spans="1:2" x14ac:dyDescent="0.25">
      <c r="A2127" t="s">
        <v>47</v>
      </c>
      <c r="B2127">
        <v>2</v>
      </c>
    </row>
    <row r="2128" spans="1:2" x14ac:dyDescent="0.25">
      <c r="A2128" t="s">
        <v>2436</v>
      </c>
      <c r="B2128">
        <v>16</v>
      </c>
    </row>
    <row r="2129" spans="1:2" x14ac:dyDescent="0.25">
      <c r="A2129" t="s">
        <v>2437</v>
      </c>
      <c r="B2129">
        <v>3</v>
      </c>
    </row>
    <row r="2130" spans="1:2" x14ac:dyDescent="0.25">
      <c r="A2130" t="s">
        <v>2438</v>
      </c>
      <c r="B2130">
        <v>1</v>
      </c>
    </row>
    <row r="2131" spans="1:2" x14ac:dyDescent="0.25">
      <c r="A2131" t="s">
        <v>2439</v>
      </c>
      <c r="B2131">
        <v>1</v>
      </c>
    </row>
    <row r="2132" spans="1:2" x14ac:dyDescent="0.25">
      <c r="A2132" t="s">
        <v>2440</v>
      </c>
      <c r="B2132">
        <v>1</v>
      </c>
    </row>
    <row r="2133" spans="1:2" x14ac:dyDescent="0.25">
      <c r="A2133" t="s">
        <v>2441</v>
      </c>
      <c r="B2133">
        <v>40</v>
      </c>
    </row>
    <row r="2134" spans="1:2" x14ac:dyDescent="0.25">
      <c r="A2134" t="s">
        <v>2442</v>
      </c>
      <c r="B2134">
        <v>2</v>
      </c>
    </row>
    <row r="2135" spans="1:2" x14ac:dyDescent="0.25">
      <c r="A2135" t="s">
        <v>2443</v>
      </c>
      <c r="B2135">
        <v>53</v>
      </c>
    </row>
    <row r="2136" spans="1:2" x14ac:dyDescent="0.25">
      <c r="A2136" t="s">
        <v>2444</v>
      </c>
      <c r="B2136">
        <v>1</v>
      </c>
    </row>
    <row r="2137" spans="1:2" x14ac:dyDescent="0.25">
      <c r="A2137" t="s">
        <v>2445</v>
      </c>
      <c r="B2137">
        <v>3</v>
      </c>
    </row>
    <row r="2138" spans="1:2" x14ac:dyDescent="0.25">
      <c r="A2138" t="s">
        <v>2446</v>
      </c>
      <c r="B2138">
        <v>2</v>
      </c>
    </row>
    <row r="2139" spans="1:2" x14ac:dyDescent="0.25">
      <c r="A2139" t="s">
        <v>2447</v>
      </c>
      <c r="B2139">
        <v>8</v>
      </c>
    </row>
    <row r="2140" spans="1:2" x14ac:dyDescent="0.25">
      <c r="A2140" t="s">
        <v>2448</v>
      </c>
      <c r="B2140">
        <v>6</v>
      </c>
    </row>
    <row r="2141" spans="1:2" x14ac:dyDescent="0.25">
      <c r="A2141" t="s">
        <v>2449</v>
      </c>
      <c r="B2141">
        <v>11</v>
      </c>
    </row>
    <row r="2142" spans="1:2" x14ac:dyDescent="0.25">
      <c r="A2142" t="s">
        <v>2450</v>
      </c>
      <c r="B2142">
        <v>1</v>
      </c>
    </row>
    <row r="2143" spans="1:2" x14ac:dyDescent="0.25">
      <c r="A2143" t="s">
        <v>2451</v>
      </c>
      <c r="B2143">
        <v>5</v>
      </c>
    </row>
    <row r="2144" spans="1:2" x14ac:dyDescent="0.25">
      <c r="A2144" t="s">
        <v>2452</v>
      </c>
      <c r="B2144">
        <v>4</v>
      </c>
    </row>
    <row r="2145" spans="1:2" x14ac:dyDescent="0.25">
      <c r="A2145" t="s">
        <v>2453</v>
      </c>
      <c r="B2145">
        <v>2</v>
      </c>
    </row>
    <row r="2146" spans="1:2" x14ac:dyDescent="0.25">
      <c r="A2146" t="s">
        <v>2454</v>
      </c>
      <c r="B2146">
        <v>2</v>
      </c>
    </row>
    <row r="2147" spans="1:2" x14ac:dyDescent="0.25">
      <c r="A2147" t="s">
        <v>2455</v>
      </c>
      <c r="B2147">
        <v>1</v>
      </c>
    </row>
    <row r="2148" spans="1:2" x14ac:dyDescent="0.25">
      <c r="A2148" t="s">
        <v>2456</v>
      </c>
      <c r="B2148">
        <v>2</v>
      </c>
    </row>
    <row r="2149" spans="1:2" x14ac:dyDescent="0.25">
      <c r="A2149" t="s">
        <v>2457</v>
      </c>
      <c r="B2149">
        <v>1</v>
      </c>
    </row>
    <row r="2150" spans="1:2" x14ac:dyDescent="0.25">
      <c r="A2150" t="s">
        <v>2458</v>
      </c>
      <c r="B2150">
        <v>1</v>
      </c>
    </row>
    <row r="2151" spans="1:2" x14ac:dyDescent="0.25">
      <c r="A2151" t="s">
        <v>2459</v>
      </c>
      <c r="B2151">
        <v>1</v>
      </c>
    </row>
    <row r="2152" spans="1:2" x14ac:dyDescent="0.25">
      <c r="A2152" t="s">
        <v>2460</v>
      </c>
      <c r="B2152">
        <v>6</v>
      </c>
    </row>
    <row r="2153" spans="1:2" x14ac:dyDescent="0.25">
      <c r="A2153" t="s">
        <v>48</v>
      </c>
      <c r="B2153">
        <v>2</v>
      </c>
    </row>
    <row r="2154" spans="1:2" x14ac:dyDescent="0.25">
      <c r="A2154" t="s">
        <v>2461</v>
      </c>
      <c r="B2154">
        <v>2</v>
      </c>
    </row>
    <row r="2155" spans="1:2" x14ac:dyDescent="0.25">
      <c r="A2155" t="s">
        <v>2462</v>
      </c>
      <c r="B2155">
        <v>9</v>
      </c>
    </row>
    <row r="2156" spans="1:2" x14ac:dyDescent="0.25">
      <c r="A2156" t="s">
        <v>2463</v>
      </c>
      <c r="B2156">
        <v>2</v>
      </c>
    </row>
    <row r="2157" spans="1:2" x14ac:dyDescent="0.25">
      <c r="A2157" t="s">
        <v>2464</v>
      </c>
      <c r="B2157">
        <v>3</v>
      </c>
    </row>
    <row r="2158" spans="1:2" x14ac:dyDescent="0.25">
      <c r="A2158" t="s">
        <v>2465</v>
      </c>
      <c r="B2158">
        <v>1</v>
      </c>
    </row>
    <row r="2159" spans="1:2" x14ac:dyDescent="0.25">
      <c r="A2159" t="s">
        <v>2466</v>
      </c>
      <c r="B2159">
        <v>6</v>
      </c>
    </row>
    <row r="2160" spans="1:2" x14ac:dyDescent="0.25">
      <c r="A2160" t="s">
        <v>2467</v>
      </c>
      <c r="B2160">
        <v>2</v>
      </c>
    </row>
    <row r="2161" spans="1:2" x14ac:dyDescent="0.25">
      <c r="A2161" t="s">
        <v>2468</v>
      </c>
      <c r="B2161">
        <v>5</v>
      </c>
    </row>
    <row r="2162" spans="1:2" x14ac:dyDescent="0.25">
      <c r="A2162" t="s">
        <v>2469</v>
      </c>
      <c r="B2162">
        <v>2</v>
      </c>
    </row>
    <row r="2163" spans="1:2" x14ac:dyDescent="0.25">
      <c r="A2163" t="s">
        <v>2470</v>
      </c>
      <c r="B2163">
        <v>6</v>
      </c>
    </row>
    <row r="2164" spans="1:2" x14ac:dyDescent="0.25">
      <c r="A2164" t="s">
        <v>2471</v>
      </c>
      <c r="B2164">
        <v>1</v>
      </c>
    </row>
    <row r="2165" spans="1:2" x14ac:dyDescent="0.25">
      <c r="A2165" t="s">
        <v>2472</v>
      </c>
      <c r="B2165">
        <v>16</v>
      </c>
    </row>
    <row r="2166" spans="1:2" x14ac:dyDescent="0.25">
      <c r="A2166" t="s">
        <v>2473</v>
      </c>
      <c r="B2166">
        <v>5</v>
      </c>
    </row>
    <row r="2167" spans="1:2" x14ac:dyDescent="0.25">
      <c r="A2167" t="s">
        <v>2474</v>
      </c>
      <c r="B2167">
        <v>14</v>
      </c>
    </row>
    <row r="2168" spans="1:2" x14ac:dyDescent="0.25">
      <c r="A2168" t="s">
        <v>2475</v>
      </c>
      <c r="B2168">
        <v>15</v>
      </c>
    </row>
    <row r="2169" spans="1:2" x14ac:dyDescent="0.25">
      <c r="A2169" t="s">
        <v>2476</v>
      </c>
      <c r="B2169">
        <v>2</v>
      </c>
    </row>
    <row r="2170" spans="1:2" x14ac:dyDescent="0.25">
      <c r="A2170" t="s">
        <v>2477</v>
      </c>
      <c r="B2170">
        <v>2</v>
      </c>
    </row>
    <row r="2171" spans="1:2" x14ac:dyDescent="0.25">
      <c r="A2171" t="s">
        <v>2478</v>
      </c>
      <c r="B2171">
        <v>7</v>
      </c>
    </row>
    <row r="2172" spans="1:2" x14ac:dyDescent="0.25">
      <c r="A2172" t="s">
        <v>2479</v>
      </c>
      <c r="B2172">
        <v>2</v>
      </c>
    </row>
    <row r="2173" spans="1:2" x14ac:dyDescent="0.25">
      <c r="A2173" t="s">
        <v>2480</v>
      </c>
      <c r="B2173">
        <v>10</v>
      </c>
    </row>
    <row r="2174" spans="1:2" x14ac:dyDescent="0.25">
      <c r="A2174" t="s">
        <v>2481</v>
      </c>
      <c r="B2174">
        <v>3</v>
      </c>
    </row>
    <row r="2175" spans="1:2" x14ac:dyDescent="0.25">
      <c r="A2175" t="s">
        <v>2482</v>
      </c>
      <c r="B2175">
        <v>5</v>
      </c>
    </row>
    <row r="2176" spans="1:2" x14ac:dyDescent="0.25">
      <c r="A2176" t="s">
        <v>2483</v>
      </c>
      <c r="B2176">
        <v>1</v>
      </c>
    </row>
    <row r="2177" spans="1:2" x14ac:dyDescent="0.25">
      <c r="A2177" t="s">
        <v>2484</v>
      </c>
      <c r="B2177">
        <v>6</v>
      </c>
    </row>
    <row r="2178" spans="1:2" x14ac:dyDescent="0.25">
      <c r="A2178" t="s">
        <v>2485</v>
      </c>
      <c r="B2178">
        <v>1</v>
      </c>
    </row>
    <row r="2179" spans="1:2" x14ac:dyDescent="0.25">
      <c r="A2179" t="s">
        <v>2486</v>
      </c>
      <c r="B2179">
        <v>2</v>
      </c>
    </row>
    <row r="2180" spans="1:2" x14ac:dyDescent="0.25">
      <c r="A2180" t="s">
        <v>2487</v>
      </c>
      <c r="B2180">
        <v>2</v>
      </c>
    </row>
    <row r="2181" spans="1:2" x14ac:dyDescent="0.25">
      <c r="A2181" t="s">
        <v>2488</v>
      </c>
      <c r="B2181">
        <v>8</v>
      </c>
    </row>
    <row r="2182" spans="1:2" x14ac:dyDescent="0.25">
      <c r="A2182" t="s">
        <v>2489</v>
      </c>
      <c r="B2182">
        <v>1</v>
      </c>
    </row>
    <row r="2183" spans="1:2" x14ac:dyDescent="0.25">
      <c r="A2183" t="s">
        <v>2490</v>
      </c>
      <c r="B2183">
        <v>1</v>
      </c>
    </row>
    <row r="2184" spans="1:2" x14ac:dyDescent="0.25">
      <c r="A2184" t="s">
        <v>2491</v>
      </c>
      <c r="B2184">
        <v>3</v>
      </c>
    </row>
    <row r="2185" spans="1:2" x14ac:dyDescent="0.25">
      <c r="A2185" t="s">
        <v>2492</v>
      </c>
      <c r="B2185">
        <v>2</v>
      </c>
    </row>
    <row r="2186" spans="1:2" x14ac:dyDescent="0.25">
      <c r="A2186" t="s">
        <v>2493</v>
      </c>
      <c r="B2186">
        <v>1</v>
      </c>
    </row>
    <row r="2187" spans="1:2" x14ac:dyDescent="0.25">
      <c r="A2187" t="s">
        <v>2494</v>
      </c>
      <c r="B2187">
        <v>1</v>
      </c>
    </row>
    <row r="2188" spans="1:2" x14ac:dyDescent="0.25">
      <c r="A2188" t="s">
        <v>2495</v>
      </c>
      <c r="B2188">
        <v>20</v>
      </c>
    </row>
    <row r="2189" spans="1:2" x14ac:dyDescent="0.25">
      <c r="A2189" t="s">
        <v>2496</v>
      </c>
      <c r="B2189">
        <v>1</v>
      </c>
    </row>
    <row r="2190" spans="1:2" x14ac:dyDescent="0.25">
      <c r="A2190" t="s">
        <v>2497</v>
      </c>
      <c r="B2190">
        <v>4</v>
      </c>
    </row>
    <row r="2191" spans="1:2" x14ac:dyDescent="0.25">
      <c r="A2191" t="s">
        <v>2498</v>
      </c>
      <c r="B2191">
        <v>1</v>
      </c>
    </row>
    <row r="2192" spans="1:2" x14ac:dyDescent="0.25">
      <c r="A2192" t="s">
        <v>2499</v>
      </c>
      <c r="B2192">
        <v>4</v>
      </c>
    </row>
    <row r="2193" spans="1:2" x14ac:dyDescent="0.25">
      <c r="A2193" t="s">
        <v>2500</v>
      </c>
      <c r="B2193">
        <v>4</v>
      </c>
    </row>
    <row r="2194" spans="1:2" x14ac:dyDescent="0.25">
      <c r="A2194" t="s">
        <v>2501</v>
      </c>
      <c r="B2194">
        <v>14</v>
      </c>
    </row>
    <row r="2195" spans="1:2" x14ac:dyDescent="0.25">
      <c r="A2195" t="s">
        <v>2502</v>
      </c>
      <c r="B2195">
        <v>6</v>
      </c>
    </row>
    <row r="2196" spans="1:2" x14ac:dyDescent="0.25">
      <c r="A2196" t="s">
        <v>2503</v>
      </c>
      <c r="B2196">
        <v>4</v>
      </c>
    </row>
    <row r="2197" spans="1:2" x14ac:dyDescent="0.25">
      <c r="A2197" t="s">
        <v>2504</v>
      </c>
      <c r="B2197">
        <v>1</v>
      </c>
    </row>
    <row r="2198" spans="1:2" x14ac:dyDescent="0.25">
      <c r="A2198" t="s">
        <v>2505</v>
      </c>
      <c r="B2198">
        <v>1</v>
      </c>
    </row>
    <row r="2199" spans="1:2" x14ac:dyDescent="0.25">
      <c r="A2199" t="s">
        <v>2506</v>
      </c>
      <c r="B2199">
        <v>19</v>
      </c>
    </row>
    <row r="2200" spans="1:2" x14ac:dyDescent="0.25">
      <c r="A2200" t="s">
        <v>2507</v>
      </c>
      <c r="B2200">
        <v>1</v>
      </c>
    </row>
    <row r="2201" spans="1:2" x14ac:dyDescent="0.25">
      <c r="A2201" t="s">
        <v>2508</v>
      </c>
      <c r="B2201">
        <v>44</v>
      </c>
    </row>
    <row r="2202" spans="1:2" x14ac:dyDescent="0.25">
      <c r="A2202" t="s">
        <v>2509</v>
      </c>
      <c r="B2202">
        <v>2</v>
      </c>
    </row>
    <row r="2203" spans="1:2" x14ac:dyDescent="0.25">
      <c r="A2203" t="s">
        <v>2510</v>
      </c>
      <c r="B2203">
        <v>2</v>
      </c>
    </row>
    <row r="2204" spans="1:2" x14ac:dyDescent="0.25">
      <c r="A2204" t="s">
        <v>2511</v>
      </c>
      <c r="B2204">
        <v>6</v>
      </c>
    </row>
    <row r="2205" spans="1:2" x14ac:dyDescent="0.25">
      <c r="A2205" t="s">
        <v>2512</v>
      </c>
      <c r="B2205">
        <v>1</v>
      </c>
    </row>
    <row r="2206" spans="1:2" x14ac:dyDescent="0.25">
      <c r="A2206" t="s">
        <v>2513</v>
      </c>
      <c r="B2206">
        <v>1</v>
      </c>
    </row>
    <row r="2207" spans="1:2" x14ac:dyDescent="0.25">
      <c r="A2207" t="s">
        <v>2514</v>
      </c>
      <c r="B2207">
        <v>1</v>
      </c>
    </row>
    <row r="2208" spans="1:2" x14ac:dyDescent="0.25">
      <c r="A2208" t="s">
        <v>2515</v>
      </c>
      <c r="B2208">
        <v>20</v>
      </c>
    </row>
    <row r="2209" spans="1:2" x14ac:dyDescent="0.25">
      <c r="A2209" t="s">
        <v>2516</v>
      </c>
      <c r="B2209">
        <v>4</v>
      </c>
    </row>
    <row r="2210" spans="1:2" x14ac:dyDescent="0.25">
      <c r="A2210" t="s">
        <v>2517</v>
      </c>
      <c r="B2210">
        <v>3</v>
      </c>
    </row>
    <row r="2211" spans="1:2" x14ac:dyDescent="0.25">
      <c r="A2211" t="s">
        <v>2518</v>
      </c>
      <c r="B2211">
        <v>3</v>
      </c>
    </row>
    <row r="2212" spans="1:2" x14ac:dyDescent="0.25">
      <c r="A2212" t="s">
        <v>2519</v>
      </c>
      <c r="B2212">
        <v>2</v>
      </c>
    </row>
    <row r="2213" spans="1:2" x14ac:dyDescent="0.25">
      <c r="A2213" t="s">
        <v>2520</v>
      </c>
      <c r="B2213">
        <v>11</v>
      </c>
    </row>
    <row r="2214" spans="1:2" x14ac:dyDescent="0.25">
      <c r="A2214" t="s">
        <v>2521</v>
      </c>
      <c r="B2214">
        <v>3</v>
      </c>
    </row>
    <row r="2215" spans="1:2" x14ac:dyDescent="0.25">
      <c r="A2215" t="s">
        <v>2522</v>
      </c>
      <c r="B2215">
        <v>1</v>
      </c>
    </row>
    <row r="2216" spans="1:2" x14ac:dyDescent="0.25">
      <c r="A2216" t="s">
        <v>2523</v>
      </c>
      <c r="B2216">
        <v>3</v>
      </c>
    </row>
    <row r="2217" spans="1:2" x14ac:dyDescent="0.25">
      <c r="A2217" t="s">
        <v>2524</v>
      </c>
      <c r="B2217">
        <v>4</v>
      </c>
    </row>
    <row r="2218" spans="1:2" x14ac:dyDescent="0.25">
      <c r="A2218" t="s">
        <v>2525</v>
      </c>
      <c r="B2218">
        <v>1</v>
      </c>
    </row>
    <row r="2219" spans="1:2" x14ac:dyDescent="0.25">
      <c r="A2219" t="s">
        <v>2526</v>
      </c>
      <c r="B2219">
        <v>4</v>
      </c>
    </row>
    <row r="2220" spans="1:2" x14ac:dyDescent="0.25">
      <c r="A2220" t="s">
        <v>2527</v>
      </c>
      <c r="B2220">
        <v>1</v>
      </c>
    </row>
    <row r="2221" spans="1:2" x14ac:dyDescent="0.25">
      <c r="A2221" t="s">
        <v>2528</v>
      </c>
      <c r="B2221">
        <v>3</v>
      </c>
    </row>
    <row r="2222" spans="1:2" x14ac:dyDescent="0.25">
      <c r="A2222" t="s">
        <v>2529</v>
      </c>
      <c r="B2222">
        <v>2</v>
      </c>
    </row>
    <row r="2223" spans="1:2" x14ac:dyDescent="0.25">
      <c r="A2223" t="s">
        <v>2530</v>
      </c>
      <c r="B2223">
        <v>2</v>
      </c>
    </row>
    <row r="2224" spans="1:2" x14ac:dyDescent="0.25">
      <c r="A2224" t="s">
        <v>2531</v>
      </c>
      <c r="B2224">
        <v>8</v>
      </c>
    </row>
    <row r="2225" spans="1:2" x14ac:dyDescent="0.25">
      <c r="A2225" t="s">
        <v>2532</v>
      </c>
      <c r="B2225">
        <v>5</v>
      </c>
    </row>
    <row r="2226" spans="1:2" x14ac:dyDescent="0.25">
      <c r="A2226" t="s">
        <v>2533</v>
      </c>
      <c r="B2226">
        <v>8</v>
      </c>
    </row>
    <row r="2227" spans="1:2" x14ac:dyDescent="0.25">
      <c r="A2227" t="s">
        <v>2534</v>
      </c>
      <c r="B2227">
        <v>40</v>
      </c>
    </row>
    <row r="2228" spans="1:2" x14ac:dyDescent="0.25">
      <c r="A2228" t="s">
        <v>2535</v>
      </c>
      <c r="B2228">
        <v>7</v>
      </c>
    </row>
    <row r="2229" spans="1:2" x14ac:dyDescent="0.25">
      <c r="A2229" t="s">
        <v>2536</v>
      </c>
      <c r="B2229">
        <v>3</v>
      </c>
    </row>
    <row r="2230" spans="1:2" x14ac:dyDescent="0.25">
      <c r="A2230" t="s">
        <v>2537</v>
      </c>
      <c r="B2230">
        <v>5</v>
      </c>
    </row>
    <row r="2231" spans="1:2" x14ac:dyDescent="0.25">
      <c r="A2231" t="s">
        <v>2538</v>
      </c>
      <c r="B2231">
        <v>1</v>
      </c>
    </row>
    <row r="2232" spans="1:2" x14ac:dyDescent="0.25">
      <c r="A2232" t="s">
        <v>2539</v>
      </c>
      <c r="B2232">
        <v>2</v>
      </c>
    </row>
    <row r="2233" spans="1:2" x14ac:dyDescent="0.25">
      <c r="A2233" t="s">
        <v>2540</v>
      </c>
      <c r="B2233">
        <v>8</v>
      </c>
    </row>
    <row r="2234" spans="1:2" x14ac:dyDescent="0.25">
      <c r="A2234" t="s">
        <v>49</v>
      </c>
      <c r="B2234">
        <v>2</v>
      </c>
    </row>
    <row r="2235" spans="1:2" x14ac:dyDescent="0.25">
      <c r="A2235" t="s">
        <v>2541</v>
      </c>
      <c r="B2235">
        <v>2</v>
      </c>
    </row>
    <row r="2236" spans="1:2" x14ac:dyDescent="0.25">
      <c r="A2236" t="s">
        <v>2542</v>
      </c>
      <c r="B2236">
        <v>5</v>
      </c>
    </row>
    <row r="2237" spans="1:2" x14ac:dyDescent="0.25">
      <c r="A2237" t="s">
        <v>2543</v>
      </c>
      <c r="B2237">
        <v>3</v>
      </c>
    </row>
    <row r="2238" spans="1:2" x14ac:dyDescent="0.25">
      <c r="A2238" t="s">
        <v>2544</v>
      </c>
      <c r="B2238">
        <v>1</v>
      </c>
    </row>
    <row r="2239" spans="1:2" x14ac:dyDescent="0.25">
      <c r="A2239" t="s">
        <v>2545</v>
      </c>
      <c r="B2239">
        <v>22</v>
      </c>
    </row>
    <row r="2240" spans="1:2" x14ac:dyDescent="0.25">
      <c r="A2240" t="s">
        <v>2546</v>
      </c>
      <c r="B2240">
        <v>2</v>
      </c>
    </row>
    <row r="2241" spans="1:2" x14ac:dyDescent="0.25">
      <c r="A2241" t="s">
        <v>2547</v>
      </c>
      <c r="B2241">
        <v>3</v>
      </c>
    </row>
    <row r="2242" spans="1:2" x14ac:dyDescent="0.25">
      <c r="A2242" t="s">
        <v>2548</v>
      </c>
      <c r="B2242">
        <v>3</v>
      </c>
    </row>
    <row r="2243" spans="1:2" x14ac:dyDescent="0.25">
      <c r="A2243" t="s">
        <v>2549</v>
      </c>
      <c r="B2243">
        <v>1</v>
      </c>
    </row>
    <row r="2244" spans="1:2" x14ac:dyDescent="0.25">
      <c r="A2244" t="s">
        <v>2550</v>
      </c>
      <c r="B2244">
        <v>4</v>
      </c>
    </row>
    <row r="2245" spans="1:2" x14ac:dyDescent="0.25">
      <c r="A2245" t="s">
        <v>2551</v>
      </c>
      <c r="B2245">
        <v>2</v>
      </c>
    </row>
    <row r="2246" spans="1:2" x14ac:dyDescent="0.25">
      <c r="A2246" t="s">
        <v>2552</v>
      </c>
      <c r="B2246">
        <v>3</v>
      </c>
    </row>
    <row r="2247" spans="1:2" x14ac:dyDescent="0.25">
      <c r="A2247" t="s">
        <v>2553</v>
      </c>
      <c r="B2247">
        <v>1</v>
      </c>
    </row>
    <row r="2248" spans="1:2" x14ac:dyDescent="0.25">
      <c r="A2248" t="s">
        <v>2554</v>
      </c>
      <c r="B2248">
        <v>31</v>
      </c>
    </row>
    <row r="2249" spans="1:2" x14ac:dyDescent="0.25">
      <c r="A2249" t="s">
        <v>2555</v>
      </c>
      <c r="B2249">
        <v>2</v>
      </c>
    </row>
    <row r="2250" spans="1:2" x14ac:dyDescent="0.25">
      <c r="A2250" t="s">
        <v>2556</v>
      </c>
      <c r="B2250">
        <v>3</v>
      </c>
    </row>
    <row r="2251" spans="1:2" x14ac:dyDescent="0.25">
      <c r="A2251" t="s">
        <v>2557</v>
      </c>
      <c r="B2251">
        <v>1</v>
      </c>
    </row>
    <row r="2252" spans="1:2" x14ac:dyDescent="0.25">
      <c r="A2252" t="s">
        <v>2558</v>
      </c>
      <c r="B2252">
        <v>1</v>
      </c>
    </row>
    <row r="2253" spans="1:2" x14ac:dyDescent="0.25">
      <c r="A2253" t="s">
        <v>2559</v>
      </c>
      <c r="B2253">
        <v>74</v>
      </c>
    </row>
    <row r="2254" spans="1:2" x14ac:dyDescent="0.25">
      <c r="A2254" t="s">
        <v>2560</v>
      </c>
      <c r="B2254">
        <v>2</v>
      </c>
    </row>
    <row r="2255" spans="1:2" x14ac:dyDescent="0.25">
      <c r="A2255" t="s">
        <v>2561</v>
      </c>
      <c r="B2255">
        <v>3</v>
      </c>
    </row>
    <row r="2256" spans="1:2" x14ac:dyDescent="0.25">
      <c r="A2256" t="s">
        <v>2562</v>
      </c>
      <c r="B2256">
        <v>3</v>
      </c>
    </row>
    <row r="2257" spans="1:2" x14ac:dyDescent="0.25">
      <c r="A2257" t="s">
        <v>2563</v>
      </c>
      <c r="B2257">
        <v>3</v>
      </c>
    </row>
    <row r="2258" spans="1:2" x14ac:dyDescent="0.25">
      <c r="A2258" t="s">
        <v>2564</v>
      </c>
      <c r="B2258">
        <v>1</v>
      </c>
    </row>
    <row r="2259" spans="1:2" x14ac:dyDescent="0.25">
      <c r="A2259" t="s">
        <v>2565</v>
      </c>
      <c r="B2259">
        <v>1</v>
      </c>
    </row>
    <row r="2260" spans="1:2" x14ac:dyDescent="0.25">
      <c r="A2260" t="s">
        <v>2566</v>
      </c>
      <c r="B2260">
        <v>2</v>
      </c>
    </row>
    <row r="2261" spans="1:2" x14ac:dyDescent="0.25">
      <c r="A2261" t="s">
        <v>2567</v>
      </c>
      <c r="B2261">
        <v>1</v>
      </c>
    </row>
    <row r="2262" spans="1:2" x14ac:dyDescent="0.25">
      <c r="A2262" t="s">
        <v>2568</v>
      </c>
      <c r="B2262">
        <v>1</v>
      </c>
    </row>
    <row r="2263" spans="1:2" x14ac:dyDescent="0.25">
      <c r="A2263" t="s">
        <v>2569</v>
      </c>
      <c r="B2263">
        <v>14</v>
      </c>
    </row>
    <row r="2264" spans="1:2" x14ac:dyDescent="0.25">
      <c r="A2264" t="s">
        <v>2570</v>
      </c>
      <c r="B2264">
        <v>10</v>
      </c>
    </row>
    <row r="2265" spans="1:2" x14ac:dyDescent="0.25">
      <c r="A2265" t="s">
        <v>2571</v>
      </c>
      <c r="B2265">
        <v>8</v>
      </c>
    </row>
    <row r="2266" spans="1:2" x14ac:dyDescent="0.25">
      <c r="A2266" t="s">
        <v>2572</v>
      </c>
      <c r="B2266">
        <v>14</v>
      </c>
    </row>
    <row r="2267" spans="1:2" x14ac:dyDescent="0.25">
      <c r="A2267" t="s">
        <v>341</v>
      </c>
      <c r="B2267">
        <v>7</v>
      </c>
    </row>
    <row r="2268" spans="1:2" x14ac:dyDescent="0.25">
      <c r="A2268" t="s">
        <v>2573</v>
      </c>
      <c r="B2268">
        <v>5</v>
      </c>
    </row>
    <row r="2269" spans="1:2" x14ac:dyDescent="0.25">
      <c r="A2269" t="s">
        <v>2574</v>
      </c>
      <c r="B2269">
        <v>1</v>
      </c>
    </row>
    <row r="2270" spans="1:2" x14ac:dyDescent="0.25">
      <c r="A2270" t="s">
        <v>2575</v>
      </c>
      <c r="B2270">
        <v>35</v>
      </c>
    </row>
    <row r="2271" spans="1:2" x14ac:dyDescent="0.25">
      <c r="A2271" t="s">
        <v>2576</v>
      </c>
      <c r="B2271">
        <v>2</v>
      </c>
    </row>
    <row r="2272" spans="1:2" x14ac:dyDescent="0.25">
      <c r="A2272" t="s">
        <v>2577</v>
      </c>
      <c r="B2272">
        <v>2</v>
      </c>
    </row>
    <row r="2273" spans="1:2" x14ac:dyDescent="0.25">
      <c r="A2273" t="s">
        <v>174</v>
      </c>
      <c r="B2273">
        <v>3</v>
      </c>
    </row>
    <row r="2274" spans="1:2" x14ac:dyDescent="0.25">
      <c r="A2274" t="s">
        <v>2578</v>
      </c>
      <c r="B2274">
        <v>1</v>
      </c>
    </row>
    <row r="2275" spans="1:2" x14ac:dyDescent="0.25">
      <c r="A2275" t="s">
        <v>2579</v>
      </c>
      <c r="B2275">
        <v>9</v>
      </c>
    </row>
    <row r="2276" spans="1:2" x14ac:dyDescent="0.25">
      <c r="A2276" t="s">
        <v>2580</v>
      </c>
      <c r="B2276">
        <v>10</v>
      </c>
    </row>
    <row r="2277" spans="1:2" x14ac:dyDescent="0.25">
      <c r="A2277" t="s">
        <v>2581</v>
      </c>
      <c r="B2277">
        <v>3</v>
      </c>
    </row>
    <row r="2278" spans="1:2" x14ac:dyDescent="0.25">
      <c r="A2278" t="s">
        <v>2582</v>
      </c>
      <c r="B2278">
        <v>2</v>
      </c>
    </row>
    <row r="2279" spans="1:2" x14ac:dyDescent="0.25">
      <c r="A2279" t="s">
        <v>2583</v>
      </c>
      <c r="B2279">
        <v>5</v>
      </c>
    </row>
    <row r="2280" spans="1:2" x14ac:dyDescent="0.25">
      <c r="A2280" t="s">
        <v>2584</v>
      </c>
      <c r="B2280">
        <v>3</v>
      </c>
    </row>
    <row r="2281" spans="1:2" x14ac:dyDescent="0.25">
      <c r="A2281" t="s">
        <v>2585</v>
      </c>
      <c r="B2281">
        <v>4</v>
      </c>
    </row>
    <row r="2282" spans="1:2" x14ac:dyDescent="0.25">
      <c r="A2282" t="s">
        <v>2586</v>
      </c>
      <c r="B2282">
        <v>1</v>
      </c>
    </row>
    <row r="2283" spans="1:2" x14ac:dyDescent="0.25">
      <c r="A2283" t="s">
        <v>2587</v>
      </c>
      <c r="B2283">
        <v>3</v>
      </c>
    </row>
    <row r="2284" spans="1:2" x14ac:dyDescent="0.25">
      <c r="A2284" t="s">
        <v>2588</v>
      </c>
      <c r="B2284">
        <v>23</v>
      </c>
    </row>
    <row r="2285" spans="1:2" x14ac:dyDescent="0.25">
      <c r="A2285" t="s">
        <v>2589</v>
      </c>
      <c r="B2285">
        <v>2</v>
      </c>
    </row>
    <row r="2286" spans="1:2" x14ac:dyDescent="0.25">
      <c r="A2286" t="s">
        <v>2590</v>
      </c>
      <c r="B2286">
        <v>2</v>
      </c>
    </row>
    <row r="2287" spans="1:2" x14ac:dyDescent="0.25">
      <c r="A2287" t="s">
        <v>2591</v>
      </c>
      <c r="B2287">
        <v>26</v>
      </c>
    </row>
    <row r="2288" spans="1:2" x14ac:dyDescent="0.25">
      <c r="A2288" t="s">
        <v>2592</v>
      </c>
      <c r="B2288">
        <v>2</v>
      </c>
    </row>
    <row r="2289" spans="1:2" x14ac:dyDescent="0.25">
      <c r="A2289" t="s">
        <v>2593</v>
      </c>
      <c r="B2289">
        <v>22</v>
      </c>
    </row>
    <row r="2290" spans="1:2" x14ac:dyDescent="0.25">
      <c r="A2290" t="s">
        <v>2594</v>
      </c>
      <c r="B2290">
        <v>2</v>
      </c>
    </row>
    <row r="2291" spans="1:2" x14ac:dyDescent="0.25">
      <c r="A2291" t="s">
        <v>2595</v>
      </c>
      <c r="B2291">
        <v>44</v>
      </c>
    </row>
    <row r="2292" spans="1:2" x14ac:dyDescent="0.25">
      <c r="A2292" t="s">
        <v>2596</v>
      </c>
      <c r="B2292">
        <v>2</v>
      </c>
    </row>
    <row r="2293" spans="1:2" x14ac:dyDescent="0.25">
      <c r="A2293" t="s">
        <v>2597</v>
      </c>
      <c r="B2293">
        <v>14</v>
      </c>
    </row>
    <row r="2294" spans="1:2" x14ac:dyDescent="0.25">
      <c r="A2294" t="s">
        <v>2598</v>
      </c>
      <c r="B2294">
        <v>3</v>
      </c>
    </row>
    <row r="2295" spans="1:2" x14ac:dyDescent="0.25">
      <c r="A2295" t="s">
        <v>2599</v>
      </c>
      <c r="B2295">
        <v>3</v>
      </c>
    </row>
    <row r="2296" spans="1:2" x14ac:dyDescent="0.25">
      <c r="A2296" t="s">
        <v>2600</v>
      </c>
      <c r="B2296">
        <v>22</v>
      </c>
    </row>
    <row r="2297" spans="1:2" x14ac:dyDescent="0.25">
      <c r="A2297" t="s">
        <v>2601</v>
      </c>
      <c r="B2297">
        <v>18</v>
      </c>
    </row>
    <row r="2298" spans="1:2" x14ac:dyDescent="0.25">
      <c r="A2298" t="s">
        <v>2602</v>
      </c>
      <c r="B2298">
        <v>7</v>
      </c>
    </row>
    <row r="2299" spans="1:2" x14ac:dyDescent="0.25">
      <c r="A2299" t="s">
        <v>2603</v>
      </c>
      <c r="B2299">
        <v>3</v>
      </c>
    </row>
    <row r="2300" spans="1:2" x14ac:dyDescent="0.25">
      <c r="A2300" t="s">
        <v>2604</v>
      </c>
      <c r="B2300">
        <v>9</v>
      </c>
    </row>
    <row r="2301" spans="1:2" x14ac:dyDescent="0.25">
      <c r="A2301" t="s">
        <v>2605</v>
      </c>
      <c r="B2301">
        <v>1</v>
      </c>
    </row>
    <row r="2302" spans="1:2" x14ac:dyDescent="0.25">
      <c r="A2302" t="s">
        <v>2606</v>
      </c>
      <c r="B2302">
        <v>2</v>
      </c>
    </row>
    <row r="2303" spans="1:2" x14ac:dyDescent="0.25">
      <c r="A2303" t="s">
        <v>2607</v>
      </c>
      <c r="B2303">
        <v>1</v>
      </c>
    </row>
    <row r="2304" spans="1:2" x14ac:dyDescent="0.25">
      <c r="A2304" t="s">
        <v>2608</v>
      </c>
      <c r="B2304">
        <v>9</v>
      </c>
    </row>
    <row r="2305" spans="1:2" x14ac:dyDescent="0.25">
      <c r="A2305" t="s">
        <v>2609</v>
      </c>
      <c r="B2305">
        <v>9</v>
      </c>
    </row>
    <row r="2306" spans="1:2" x14ac:dyDescent="0.25">
      <c r="A2306" t="s">
        <v>2610</v>
      </c>
      <c r="B2306">
        <v>5</v>
      </c>
    </row>
    <row r="2307" spans="1:2" x14ac:dyDescent="0.25">
      <c r="A2307" t="s">
        <v>50</v>
      </c>
      <c r="B2307">
        <v>74</v>
      </c>
    </row>
    <row r="2308" spans="1:2" x14ac:dyDescent="0.25">
      <c r="A2308" t="s">
        <v>2611</v>
      </c>
      <c r="B2308">
        <v>5</v>
      </c>
    </row>
    <row r="2309" spans="1:2" x14ac:dyDescent="0.25">
      <c r="A2309" t="s">
        <v>2612</v>
      </c>
      <c r="B2309">
        <v>4</v>
      </c>
    </row>
    <row r="2310" spans="1:2" x14ac:dyDescent="0.25">
      <c r="A2310" t="s">
        <v>2613</v>
      </c>
      <c r="B2310">
        <v>12</v>
      </c>
    </row>
    <row r="2311" spans="1:2" x14ac:dyDescent="0.25">
      <c r="A2311" t="s">
        <v>2614</v>
      </c>
      <c r="B2311">
        <v>1</v>
      </c>
    </row>
    <row r="2312" spans="1:2" x14ac:dyDescent="0.25">
      <c r="A2312" t="s">
        <v>2615</v>
      </c>
      <c r="B2312">
        <v>3</v>
      </c>
    </row>
    <row r="2313" spans="1:2" x14ac:dyDescent="0.25">
      <c r="A2313" t="s">
        <v>2616</v>
      </c>
      <c r="B2313">
        <v>17</v>
      </c>
    </row>
    <row r="2314" spans="1:2" x14ac:dyDescent="0.25">
      <c r="A2314" t="s">
        <v>2617</v>
      </c>
      <c r="B2314">
        <v>8</v>
      </c>
    </row>
    <row r="2315" spans="1:2" x14ac:dyDescent="0.25">
      <c r="A2315" t="s">
        <v>2618</v>
      </c>
      <c r="B2315">
        <v>1</v>
      </c>
    </row>
    <row r="2316" spans="1:2" x14ac:dyDescent="0.25">
      <c r="A2316" t="s">
        <v>2619</v>
      </c>
      <c r="B2316">
        <v>1</v>
      </c>
    </row>
    <row r="2317" spans="1:2" x14ac:dyDescent="0.25">
      <c r="A2317" t="s">
        <v>2620</v>
      </c>
      <c r="B2317">
        <v>1</v>
      </c>
    </row>
    <row r="2318" spans="1:2" x14ac:dyDescent="0.25">
      <c r="A2318" t="s">
        <v>2621</v>
      </c>
      <c r="B2318">
        <v>19</v>
      </c>
    </row>
    <row r="2319" spans="1:2" x14ac:dyDescent="0.25">
      <c r="A2319" t="s">
        <v>2622</v>
      </c>
      <c r="B2319">
        <v>8</v>
      </c>
    </row>
    <row r="2320" spans="1:2" x14ac:dyDescent="0.25">
      <c r="A2320" t="s">
        <v>2623</v>
      </c>
      <c r="B2320">
        <v>5</v>
      </c>
    </row>
    <row r="2321" spans="1:2" x14ac:dyDescent="0.25">
      <c r="A2321" t="s">
        <v>2624</v>
      </c>
      <c r="B2321">
        <v>11</v>
      </c>
    </row>
    <row r="2322" spans="1:2" x14ac:dyDescent="0.25">
      <c r="A2322" t="s">
        <v>2625</v>
      </c>
      <c r="B2322">
        <v>3</v>
      </c>
    </row>
    <row r="2323" spans="1:2" x14ac:dyDescent="0.25">
      <c r="A2323" t="s">
        <v>2626</v>
      </c>
      <c r="B2323">
        <v>2</v>
      </c>
    </row>
    <row r="2324" spans="1:2" x14ac:dyDescent="0.25">
      <c r="A2324" t="s">
        <v>2627</v>
      </c>
      <c r="B2324">
        <v>2</v>
      </c>
    </row>
    <row r="2325" spans="1:2" x14ac:dyDescent="0.25">
      <c r="A2325" t="s">
        <v>2628</v>
      </c>
      <c r="B2325">
        <v>3</v>
      </c>
    </row>
    <row r="2326" spans="1:2" x14ac:dyDescent="0.25">
      <c r="A2326" t="s">
        <v>2629</v>
      </c>
      <c r="B2326">
        <v>2</v>
      </c>
    </row>
    <row r="2327" spans="1:2" x14ac:dyDescent="0.25">
      <c r="A2327" t="s">
        <v>2630</v>
      </c>
      <c r="B2327">
        <v>1</v>
      </c>
    </row>
    <row r="2328" spans="1:2" x14ac:dyDescent="0.25">
      <c r="A2328" t="s">
        <v>2631</v>
      </c>
      <c r="B2328">
        <v>6</v>
      </c>
    </row>
    <row r="2329" spans="1:2" x14ac:dyDescent="0.25">
      <c r="A2329" t="s">
        <v>2632</v>
      </c>
      <c r="B2329">
        <v>19</v>
      </c>
    </row>
    <row r="2330" spans="1:2" x14ac:dyDescent="0.25">
      <c r="A2330" t="s">
        <v>2633</v>
      </c>
      <c r="B2330">
        <v>2</v>
      </c>
    </row>
    <row r="2331" spans="1:2" x14ac:dyDescent="0.25">
      <c r="A2331" t="s">
        <v>2634</v>
      </c>
      <c r="B2331">
        <v>6</v>
      </c>
    </row>
    <row r="2332" spans="1:2" x14ac:dyDescent="0.25">
      <c r="A2332" t="s">
        <v>2635</v>
      </c>
      <c r="B2332">
        <v>1</v>
      </c>
    </row>
    <row r="2333" spans="1:2" x14ac:dyDescent="0.25">
      <c r="A2333" t="s">
        <v>2636</v>
      </c>
      <c r="B2333">
        <v>15</v>
      </c>
    </row>
    <row r="2334" spans="1:2" x14ac:dyDescent="0.25">
      <c r="A2334" t="s">
        <v>2637</v>
      </c>
      <c r="B2334">
        <v>5</v>
      </c>
    </row>
    <row r="2335" spans="1:2" x14ac:dyDescent="0.25">
      <c r="A2335" t="s">
        <v>2638</v>
      </c>
      <c r="B2335">
        <v>5</v>
      </c>
    </row>
    <row r="2336" spans="1:2" x14ac:dyDescent="0.25">
      <c r="A2336" t="s">
        <v>2639</v>
      </c>
      <c r="B2336">
        <v>35</v>
      </c>
    </row>
    <row r="2337" spans="1:2" x14ac:dyDescent="0.25">
      <c r="A2337" t="s">
        <v>2640</v>
      </c>
      <c r="B2337">
        <v>1</v>
      </c>
    </row>
    <row r="2338" spans="1:2" x14ac:dyDescent="0.25">
      <c r="A2338" t="s">
        <v>2641</v>
      </c>
      <c r="B2338">
        <v>2</v>
      </c>
    </row>
    <row r="2339" spans="1:2" x14ac:dyDescent="0.25">
      <c r="A2339" t="s">
        <v>175</v>
      </c>
      <c r="B2339">
        <v>3</v>
      </c>
    </row>
    <row r="2340" spans="1:2" x14ac:dyDescent="0.25">
      <c r="A2340" t="s">
        <v>2642</v>
      </c>
      <c r="B2340">
        <v>1</v>
      </c>
    </row>
    <row r="2341" spans="1:2" x14ac:dyDescent="0.25">
      <c r="A2341" t="s">
        <v>2643</v>
      </c>
      <c r="B2341">
        <v>1</v>
      </c>
    </row>
    <row r="2342" spans="1:2" x14ac:dyDescent="0.25">
      <c r="A2342" t="s">
        <v>2644</v>
      </c>
      <c r="B2342">
        <v>1</v>
      </c>
    </row>
    <row r="2343" spans="1:2" x14ac:dyDescent="0.25">
      <c r="A2343" t="s">
        <v>2645</v>
      </c>
      <c r="B2343">
        <v>1</v>
      </c>
    </row>
    <row r="2344" spans="1:2" x14ac:dyDescent="0.25">
      <c r="A2344" t="s">
        <v>2646</v>
      </c>
      <c r="B2344">
        <v>2</v>
      </c>
    </row>
    <row r="2345" spans="1:2" x14ac:dyDescent="0.25">
      <c r="A2345" t="s">
        <v>2647</v>
      </c>
      <c r="B2345">
        <v>2</v>
      </c>
    </row>
    <row r="2346" spans="1:2" x14ac:dyDescent="0.25">
      <c r="A2346" t="s">
        <v>2648</v>
      </c>
      <c r="B2346">
        <v>6</v>
      </c>
    </row>
    <row r="2347" spans="1:2" x14ac:dyDescent="0.25">
      <c r="A2347" t="s">
        <v>2649</v>
      </c>
      <c r="B2347">
        <v>2</v>
      </c>
    </row>
    <row r="2348" spans="1:2" x14ac:dyDescent="0.25">
      <c r="A2348" t="s">
        <v>2650</v>
      </c>
      <c r="B2348">
        <v>5</v>
      </c>
    </row>
    <row r="2349" spans="1:2" x14ac:dyDescent="0.25">
      <c r="A2349" t="s">
        <v>2651</v>
      </c>
      <c r="B2349">
        <v>2</v>
      </c>
    </row>
    <row r="2350" spans="1:2" x14ac:dyDescent="0.25">
      <c r="A2350" t="s">
        <v>2652</v>
      </c>
      <c r="B2350">
        <v>2</v>
      </c>
    </row>
    <row r="2351" spans="1:2" x14ac:dyDescent="0.25">
      <c r="A2351" t="s">
        <v>2653</v>
      </c>
      <c r="B2351">
        <v>2</v>
      </c>
    </row>
    <row r="2352" spans="1:2" x14ac:dyDescent="0.25">
      <c r="A2352" t="s">
        <v>2654</v>
      </c>
      <c r="B2352">
        <v>2</v>
      </c>
    </row>
    <row r="2353" spans="1:2" x14ac:dyDescent="0.25">
      <c r="A2353" t="s">
        <v>2655</v>
      </c>
      <c r="B2353">
        <v>3</v>
      </c>
    </row>
    <row r="2354" spans="1:2" x14ac:dyDescent="0.25">
      <c r="A2354" t="s">
        <v>2656</v>
      </c>
      <c r="B2354">
        <v>1</v>
      </c>
    </row>
    <row r="2355" spans="1:2" x14ac:dyDescent="0.25">
      <c r="A2355" t="s">
        <v>2657</v>
      </c>
      <c r="B2355">
        <v>6</v>
      </c>
    </row>
    <row r="2356" spans="1:2" x14ac:dyDescent="0.25">
      <c r="A2356" t="s">
        <v>2658</v>
      </c>
      <c r="B2356">
        <v>1</v>
      </c>
    </row>
    <row r="2357" spans="1:2" x14ac:dyDescent="0.25">
      <c r="A2357" t="s">
        <v>2659</v>
      </c>
      <c r="B2357">
        <v>1</v>
      </c>
    </row>
    <row r="2358" spans="1:2" x14ac:dyDescent="0.25">
      <c r="A2358" t="s">
        <v>2660</v>
      </c>
      <c r="B2358">
        <v>30</v>
      </c>
    </row>
    <row r="2359" spans="1:2" x14ac:dyDescent="0.25">
      <c r="A2359" t="s">
        <v>2661</v>
      </c>
      <c r="B2359">
        <v>1</v>
      </c>
    </row>
    <row r="2360" spans="1:2" x14ac:dyDescent="0.25">
      <c r="A2360" t="s">
        <v>2662</v>
      </c>
      <c r="B2360">
        <v>1</v>
      </c>
    </row>
    <row r="2361" spans="1:2" x14ac:dyDescent="0.25">
      <c r="A2361" t="s">
        <v>2663</v>
      </c>
      <c r="B2361">
        <v>2</v>
      </c>
    </row>
    <row r="2362" spans="1:2" x14ac:dyDescent="0.25">
      <c r="A2362" t="s">
        <v>2664</v>
      </c>
      <c r="B2362">
        <v>2</v>
      </c>
    </row>
    <row r="2363" spans="1:2" x14ac:dyDescent="0.25">
      <c r="A2363" t="s">
        <v>2665</v>
      </c>
      <c r="B2363">
        <v>3</v>
      </c>
    </row>
    <row r="2364" spans="1:2" x14ac:dyDescent="0.25">
      <c r="A2364" t="s">
        <v>6</v>
      </c>
      <c r="B2364">
        <v>82</v>
      </c>
    </row>
    <row r="2365" spans="1:2" x14ac:dyDescent="0.25">
      <c r="A2365" t="s">
        <v>2666</v>
      </c>
      <c r="B2365">
        <v>1</v>
      </c>
    </row>
    <row r="2366" spans="1:2" x14ac:dyDescent="0.25">
      <c r="A2366" t="s">
        <v>2667</v>
      </c>
      <c r="B2366">
        <v>6</v>
      </c>
    </row>
    <row r="2367" spans="1:2" x14ac:dyDescent="0.25">
      <c r="A2367" t="s">
        <v>342</v>
      </c>
      <c r="B2367">
        <v>3</v>
      </c>
    </row>
    <row r="2368" spans="1:2" x14ac:dyDescent="0.25">
      <c r="A2368" t="s">
        <v>2668</v>
      </c>
      <c r="B2368">
        <v>1</v>
      </c>
    </row>
    <row r="2369" spans="1:2" x14ac:dyDescent="0.25">
      <c r="A2369" t="s">
        <v>2669</v>
      </c>
      <c r="B2369">
        <v>1</v>
      </c>
    </row>
    <row r="2370" spans="1:2" x14ac:dyDescent="0.25">
      <c r="A2370" t="s">
        <v>2670</v>
      </c>
      <c r="B2370">
        <v>13</v>
      </c>
    </row>
    <row r="2371" spans="1:2" x14ac:dyDescent="0.25">
      <c r="A2371" t="s">
        <v>2671</v>
      </c>
      <c r="B2371">
        <v>1</v>
      </c>
    </row>
    <row r="2372" spans="1:2" x14ac:dyDescent="0.25">
      <c r="A2372" t="s">
        <v>2672</v>
      </c>
      <c r="B2372">
        <v>1</v>
      </c>
    </row>
    <row r="2373" spans="1:2" x14ac:dyDescent="0.25">
      <c r="A2373" t="s">
        <v>2673</v>
      </c>
      <c r="B2373">
        <v>1</v>
      </c>
    </row>
    <row r="2374" spans="1:2" x14ac:dyDescent="0.25">
      <c r="A2374" t="s">
        <v>2674</v>
      </c>
      <c r="B2374">
        <v>1</v>
      </c>
    </row>
    <row r="2375" spans="1:2" x14ac:dyDescent="0.25">
      <c r="A2375" t="s">
        <v>2675</v>
      </c>
      <c r="B2375">
        <v>1</v>
      </c>
    </row>
    <row r="2376" spans="1:2" x14ac:dyDescent="0.25">
      <c r="A2376" t="s">
        <v>2676</v>
      </c>
      <c r="B2376">
        <v>1</v>
      </c>
    </row>
    <row r="2377" spans="1:2" x14ac:dyDescent="0.25">
      <c r="A2377" t="s">
        <v>2677</v>
      </c>
      <c r="B2377">
        <v>3</v>
      </c>
    </row>
    <row r="2378" spans="1:2" x14ac:dyDescent="0.25">
      <c r="A2378" t="s">
        <v>2678</v>
      </c>
      <c r="B2378">
        <v>3</v>
      </c>
    </row>
    <row r="2379" spans="1:2" x14ac:dyDescent="0.25">
      <c r="A2379" t="s">
        <v>2679</v>
      </c>
      <c r="B2379">
        <v>4</v>
      </c>
    </row>
    <row r="2380" spans="1:2" x14ac:dyDescent="0.25">
      <c r="A2380" t="s">
        <v>2680</v>
      </c>
      <c r="B2380">
        <v>1</v>
      </c>
    </row>
    <row r="2381" spans="1:2" x14ac:dyDescent="0.25">
      <c r="A2381" t="s">
        <v>2681</v>
      </c>
      <c r="B2381">
        <v>1</v>
      </c>
    </row>
    <row r="2382" spans="1:2" x14ac:dyDescent="0.25">
      <c r="A2382" t="s">
        <v>2682</v>
      </c>
      <c r="B2382">
        <v>1</v>
      </c>
    </row>
    <row r="2383" spans="1:2" x14ac:dyDescent="0.25">
      <c r="A2383" t="s">
        <v>2683</v>
      </c>
      <c r="B2383">
        <v>9</v>
      </c>
    </row>
    <row r="2384" spans="1:2" x14ac:dyDescent="0.25">
      <c r="A2384" t="s">
        <v>2684</v>
      </c>
      <c r="B2384">
        <v>5</v>
      </c>
    </row>
    <row r="2385" spans="1:2" x14ac:dyDescent="0.25">
      <c r="A2385" t="s">
        <v>2685</v>
      </c>
      <c r="B2385">
        <v>2</v>
      </c>
    </row>
    <row r="2386" spans="1:2" x14ac:dyDescent="0.25">
      <c r="A2386" t="s">
        <v>2686</v>
      </c>
      <c r="B2386">
        <v>1</v>
      </c>
    </row>
    <row r="2387" spans="1:2" x14ac:dyDescent="0.25">
      <c r="A2387" t="s">
        <v>2687</v>
      </c>
      <c r="B2387">
        <v>1</v>
      </c>
    </row>
    <row r="2388" spans="1:2" x14ac:dyDescent="0.25">
      <c r="A2388" t="s">
        <v>2688</v>
      </c>
      <c r="B2388">
        <v>3</v>
      </c>
    </row>
    <row r="2389" spans="1:2" x14ac:dyDescent="0.25">
      <c r="A2389" t="s">
        <v>2689</v>
      </c>
      <c r="B2389">
        <v>6</v>
      </c>
    </row>
    <row r="2390" spans="1:2" x14ac:dyDescent="0.25">
      <c r="A2390" t="s">
        <v>2690</v>
      </c>
      <c r="B2390">
        <v>3</v>
      </c>
    </row>
    <row r="2391" spans="1:2" x14ac:dyDescent="0.25">
      <c r="A2391" t="s">
        <v>2691</v>
      </c>
      <c r="B2391">
        <v>7</v>
      </c>
    </row>
    <row r="2392" spans="1:2" x14ac:dyDescent="0.25">
      <c r="A2392" t="s">
        <v>245</v>
      </c>
      <c r="B2392">
        <v>6</v>
      </c>
    </row>
    <row r="2393" spans="1:2" x14ac:dyDescent="0.25">
      <c r="A2393" t="s">
        <v>2692</v>
      </c>
      <c r="B2393">
        <v>1</v>
      </c>
    </row>
    <row r="2394" spans="1:2" x14ac:dyDescent="0.25">
      <c r="A2394" t="s">
        <v>2693</v>
      </c>
      <c r="B2394">
        <v>3</v>
      </c>
    </row>
    <row r="2395" spans="1:2" x14ac:dyDescent="0.25">
      <c r="A2395" t="s">
        <v>2694</v>
      </c>
      <c r="B2395">
        <v>3</v>
      </c>
    </row>
    <row r="2396" spans="1:2" x14ac:dyDescent="0.25">
      <c r="A2396" t="s">
        <v>2695</v>
      </c>
      <c r="B2396">
        <v>1</v>
      </c>
    </row>
    <row r="2397" spans="1:2" x14ac:dyDescent="0.25">
      <c r="A2397" t="s">
        <v>2696</v>
      </c>
      <c r="B2397">
        <v>2</v>
      </c>
    </row>
    <row r="2398" spans="1:2" x14ac:dyDescent="0.25">
      <c r="A2398" t="s">
        <v>2697</v>
      </c>
      <c r="B2398">
        <v>1</v>
      </c>
    </row>
    <row r="2399" spans="1:2" x14ac:dyDescent="0.25">
      <c r="A2399" t="s">
        <v>2698</v>
      </c>
      <c r="B2399">
        <v>1</v>
      </c>
    </row>
    <row r="2400" spans="1:2" x14ac:dyDescent="0.25">
      <c r="A2400" t="s">
        <v>2699</v>
      </c>
      <c r="B2400">
        <v>1</v>
      </c>
    </row>
    <row r="2401" spans="1:2" x14ac:dyDescent="0.25">
      <c r="A2401" t="s">
        <v>2700</v>
      </c>
      <c r="B2401">
        <v>1</v>
      </c>
    </row>
    <row r="2402" spans="1:2" x14ac:dyDescent="0.25">
      <c r="A2402" t="s">
        <v>2701</v>
      </c>
      <c r="B2402">
        <v>10</v>
      </c>
    </row>
    <row r="2403" spans="1:2" x14ac:dyDescent="0.25">
      <c r="A2403" t="s">
        <v>2702</v>
      </c>
      <c r="B2403">
        <v>3</v>
      </c>
    </row>
    <row r="2404" spans="1:2" x14ac:dyDescent="0.25">
      <c r="A2404" t="s">
        <v>2703</v>
      </c>
      <c r="B2404">
        <v>3</v>
      </c>
    </row>
    <row r="2405" spans="1:2" x14ac:dyDescent="0.25">
      <c r="A2405" t="s">
        <v>2704</v>
      </c>
      <c r="B2405">
        <v>2</v>
      </c>
    </row>
    <row r="2406" spans="1:2" x14ac:dyDescent="0.25">
      <c r="A2406" t="s">
        <v>2705</v>
      </c>
      <c r="B2406">
        <v>38</v>
      </c>
    </row>
    <row r="2407" spans="1:2" x14ac:dyDescent="0.25">
      <c r="A2407" t="s">
        <v>2706</v>
      </c>
      <c r="B2407">
        <v>2</v>
      </c>
    </row>
    <row r="2408" spans="1:2" x14ac:dyDescent="0.25">
      <c r="A2408" t="s">
        <v>2707</v>
      </c>
      <c r="B2408">
        <v>1</v>
      </c>
    </row>
    <row r="2409" spans="1:2" x14ac:dyDescent="0.25">
      <c r="A2409" t="s">
        <v>2708</v>
      </c>
      <c r="B2409">
        <v>1</v>
      </c>
    </row>
    <row r="2410" spans="1:2" x14ac:dyDescent="0.25">
      <c r="A2410" t="s">
        <v>2709</v>
      </c>
      <c r="B2410">
        <v>1</v>
      </c>
    </row>
    <row r="2411" spans="1:2" x14ac:dyDescent="0.25">
      <c r="A2411" t="s">
        <v>2710</v>
      </c>
      <c r="B2411">
        <v>1</v>
      </c>
    </row>
    <row r="2412" spans="1:2" x14ac:dyDescent="0.25">
      <c r="A2412" t="s">
        <v>2711</v>
      </c>
      <c r="B2412">
        <v>76</v>
      </c>
    </row>
    <row r="2413" spans="1:2" x14ac:dyDescent="0.25">
      <c r="A2413" t="s">
        <v>2712</v>
      </c>
      <c r="B2413">
        <v>2</v>
      </c>
    </row>
    <row r="2414" spans="1:2" x14ac:dyDescent="0.25">
      <c r="A2414" t="s">
        <v>2713</v>
      </c>
      <c r="B2414">
        <v>6</v>
      </c>
    </row>
    <row r="2415" spans="1:2" x14ac:dyDescent="0.25">
      <c r="A2415" t="s">
        <v>2714</v>
      </c>
      <c r="B2415">
        <v>3</v>
      </c>
    </row>
    <row r="2416" spans="1:2" x14ac:dyDescent="0.25">
      <c r="A2416" t="s">
        <v>2715</v>
      </c>
      <c r="B2416">
        <v>2</v>
      </c>
    </row>
    <row r="2417" spans="1:2" x14ac:dyDescent="0.25">
      <c r="A2417" t="s">
        <v>2716</v>
      </c>
      <c r="B2417">
        <v>5</v>
      </c>
    </row>
    <row r="2418" spans="1:2" x14ac:dyDescent="0.25">
      <c r="A2418" t="s">
        <v>2717</v>
      </c>
      <c r="B2418">
        <v>2</v>
      </c>
    </row>
    <row r="2419" spans="1:2" x14ac:dyDescent="0.25">
      <c r="A2419" t="s">
        <v>2718</v>
      </c>
      <c r="B2419">
        <v>2</v>
      </c>
    </row>
    <row r="2420" spans="1:2" x14ac:dyDescent="0.25">
      <c r="A2420" t="s">
        <v>2719</v>
      </c>
      <c r="B2420">
        <v>2</v>
      </c>
    </row>
    <row r="2421" spans="1:2" x14ac:dyDescent="0.25">
      <c r="A2421" t="s">
        <v>2720</v>
      </c>
      <c r="B2421">
        <v>14</v>
      </c>
    </row>
    <row r="2422" spans="1:2" x14ac:dyDescent="0.25">
      <c r="A2422" t="s">
        <v>2721</v>
      </c>
      <c r="B2422">
        <v>4</v>
      </c>
    </row>
    <row r="2423" spans="1:2" x14ac:dyDescent="0.25">
      <c r="A2423" t="s">
        <v>2722</v>
      </c>
      <c r="B2423">
        <v>13</v>
      </c>
    </row>
    <row r="2424" spans="1:2" x14ac:dyDescent="0.25">
      <c r="A2424" t="s">
        <v>2723</v>
      </c>
      <c r="B2424">
        <v>13</v>
      </c>
    </row>
    <row r="2425" spans="1:2" x14ac:dyDescent="0.25">
      <c r="A2425" t="s">
        <v>2724</v>
      </c>
      <c r="B2425">
        <v>1</v>
      </c>
    </row>
    <row r="2426" spans="1:2" x14ac:dyDescent="0.25">
      <c r="A2426" t="s">
        <v>2725</v>
      </c>
      <c r="B2426">
        <v>1</v>
      </c>
    </row>
    <row r="2427" spans="1:2" x14ac:dyDescent="0.25">
      <c r="A2427" t="s">
        <v>2726</v>
      </c>
      <c r="B2427">
        <v>6</v>
      </c>
    </row>
    <row r="2428" spans="1:2" x14ac:dyDescent="0.25">
      <c r="A2428" t="s">
        <v>2727</v>
      </c>
      <c r="B2428">
        <v>2</v>
      </c>
    </row>
    <row r="2429" spans="1:2" x14ac:dyDescent="0.25">
      <c r="A2429" t="s">
        <v>2728</v>
      </c>
      <c r="B2429">
        <v>7</v>
      </c>
    </row>
    <row r="2430" spans="1:2" x14ac:dyDescent="0.25">
      <c r="A2430" t="s">
        <v>51</v>
      </c>
      <c r="B2430">
        <v>2</v>
      </c>
    </row>
    <row r="2431" spans="1:2" x14ac:dyDescent="0.25">
      <c r="A2431" t="s">
        <v>176</v>
      </c>
      <c r="B2431">
        <v>5</v>
      </c>
    </row>
    <row r="2432" spans="1:2" x14ac:dyDescent="0.25">
      <c r="A2432" t="s">
        <v>52</v>
      </c>
      <c r="B2432">
        <v>10</v>
      </c>
    </row>
    <row r="2433" spans="1:2" x14ac:dyDescent="0.25">
      <c r="A2433" t="s">
        <v>2729</v>
      </c>
      <c r="B2433">
        <v>1</v>
      </c>
    </row>
    <row r="2434" spans="1:2" x14ac:dyDescent="0.25">
      <c r="A2434" t="s">
        <v>236</v>
      </c>
      <c r="B2434">
        <v>74</v>
      </c>
    </row>
    <row r="2435" spans="1:2" x14ac:dyDescent="0.25">
      <c r="A2435" t="s">
        <v>2730</v>
      </c>
      <c r="B2435">
        <v>1</v>
      </c>
    </row>
    <row r="2436" spans="1:2" x14ac:dyDescent="0.25">
      <c r="A2436" t="s">
        <v>2731</v>
      </c>
      <c r="B2436">
        <v>1</v>
      </c>
    </row>
    <row r="2437" spans="1:2" x14ac:dyDescent="0.25">
      <c r="A2437" t="s">
        <v>2732</v>
      </c>
      <c r="B2437">
        <v>1</v>
      </c>
    </row>
    <row r="2438" spans="1:2" x14ac:dyDescent="0.25">
      <c r="A2438" t="s">
        <v>246</v>
      </c>
      <c r="B2438">
        <v>5</v>
      </c>
    </row>
    <row r="2439" spans="1:2" x14ac:dyDescent="0.25">
      <c r="A2439" t="s">
        <v>2733</v>
      </c>
      <c r="B2439">
        <v>4</v>
      </c>
    </row>
    <row r="2440" spans="1:2" x14ac:dyDescent="0.25">
      <c r="A2440" t="s">
        <v>2734</v>
      </c>
      <c r="B2440">
        <v>1</v>
      </c>
    </row>
    <row r="2441" spans="1:2" x14ac:dyDescent="0.25">
      <c r="A2441" t="s">
        <v>2735</v>
      </c>
      <c r="B2441">
        <v>3</v>
      </c>
    </row>
    <row r="2442" spans="1:2" x14ac:dyDescent="0.25">
      <c r="A2442" t="s">
        <v>2736</v>
      </c>
      <c r="B2442">
        <v>1</v>
      </c>
    </row>
    <row r="2443" spans="1:2" x14ac:dyDescent="0.25">
      <c r="A2443" t="s">
        <v>2737</v>
      </c>
      <c r="B2443">
        <v>7</v>
      </c>
    </row>
    <row r="2444" spans="1:2" x14ac:dyDescent="0.25">
      <c r="A2444" t="s">
        <v>2738</v>
      </c>
      <c r="B2444">
        <v>3</v>
      </c>
    </row>
    <row r="2445" spans="1:2" x14ac:dyDescent="0.25">
      <c r="A2445" t="s">
        <v>2739</v>
      </c>
      <c r="B2445">
        <v>4</v>
      </c>
    </row>
    <row r="2446" spans="1:2" x14ac:dyDescent="0.25">
      <c r="A2446" t="s">
        <v>2740</v>
      </c>
      <c r="B2446">
        <v>2</v>
      </c>
    </row>
    <row r="2447" spans="1:2" x14ac:dyDescent="0.25">
      <c r="A2447" t="s">
        <v>2741</v>
      </c>
      <c r="B2447">
        <v>7</v>
      </c>
    </row>
    <row r="2448" spans="1:2" x14ac:dyDescent="0.25">
      <c r="A2448" t="s">
        <v>2742</v>
      </c>
      <c r="B2448">
        <v>1</v>
      </c>
    </row>
    <row r="2449" spans="1:2" x14ac:dyDescent="0.25">
      <c r="A2449" t="s">
        <v>2743</v>
      </c>
      <c r="B2449">
        <v>2</v>
      </c>
    </row>
    <row r="2450" spans="1:2" x14ac:dyDescent="0.25">
      <c r="A2450" t="s">
        <v>2744</v>
      </c>
      <c r="B2450">
        <v>55</v>
      </c>
    </row>
    <row r="2451" spans="1:2" x14ac:dyDescent="0.25">
      <c r="A2451" t="s">
        <v>2745</v>
      </c>
      <c r="B2451">
        <v>1</v>
      </c>
    </row>
    <row r="2452" spans="1:2" x14ac:dyDescent="0.25">
      <c r="A2452" t="s">
        <v>2746</v>
      </c>
      <c r="B2452">
        <v>11</v>
      </c>
    </row>
    <row r="2453" spans="1:2" x14ac:dyDescent="0.25">
      <c r="A2453" t="s">
        <v>2747</v>
      </c>
      <c r="B2453">
        <v>6</v>
      </c>
    </row>
    <row r="2454" spans="1:2" x14ac:dyDescent="0.25">
      <c r="A2454" t="s">
        <v>2748</v>
      </c>
      <c r="B2454">
        <v>5</v>
      </c>
    </row>
    <row r="2455" spans="1:2" x14ac:dyDescent="0.25">
      <c r="A2455" t="s">
        <v>2749</v>
      </c>
      <c r="B2455">
        <v>4</v>
      </c>
    </row>
    <row r="2456" spans="1:2" x14ac:dyDescent="0.25">
      <c r="A2456" t="s">
        <v>2750</v>
      </c>
      <c r="B2456">
        <v>5</v>
      </c>
    </row>
    <row r="2457" spans="1:2" x14ac:dyDescent="0.25">
      <c r="A2457" t="s">
        <v>2751</v>
      </c>
      <c r="B2457">
        <v>1</v>
      </c>
    </row>
    <row r="2458" spans="1:2" x14ac:dyDescent="0.25">
      <c r="A2458" t="s">
        <v>2752</v>
      </c>
      <c r="B2458">
        <v>2</v>
      </c>
    </row>
    <row r="2459" spans="1:2" x14ac:dyDescent="0.25">
      <c r="A2459" t="s">
        <v>2753</v>
      </c>
      <c r="B2459">
        <v>1</v>
      </c>
    </row>
    <row r="2460" spans="1:2" x14ac:dyDescent="0.25">
      <c r="A2460" t="s">
        <v>177</v>
      </c>
      <c r="B2460">
        <v>8</v>
      </c>
    </row>
    <row r="2461" spans="1:2" x14ac:dyDescent="0.25">
      <c r="A2461" t="s">
        <v>2754</v>
      </c>
      <c r="B2461">
        <v>1</v>
      </c>
    </row>
    <row r="2462" spans="1:2" x14ac:dyDescent="0.25">
      <c r="A2462" t="s">
        <v>2755</v>
      </c>
      <c r="B2462">
        <v>6</v>
      </c>
    </row>
    <row r="2463" spans="1:2" x14ac:dyDescent="0.25">
      <c r="A2463" t="s">
        <v>2756</v>
      </c>
      <c r="B2463">
        <v>4</v>
      </c>
    </row>
    <row r="2464" spans="1:2" x14ac:dyDescent="0.25">
      <c r="A2464" t="s">
        <v>2757</v>
      </c>
      <c r="B2464">
        <v>4</v>
      </c>
    </row>
    <row r="2465" spans="1:2" x14ac:dyDescent="0.25">
      <c r="A2465" t="s">
        <v>2758</v>
      </c>
      <c r="B2465">
        <v>7</v>
      </c>
    </row>
    <row r="2466" spans="1:2" x14ac:dyDescent="0.25">
      <c r="A2466" t="s">
        <v>2759</v>
      </c>
      <c r="B2466">
        <v>14</v>
      </c>
    </row>
    <row r="2467" spans="1:2" x14ac:dyDescent="0.25">
      <c r="A2467" t="s">
        <v>2760</v>
      </c>
      <c r="B2467">
        <v>7</v>
      </c>
    </row>
    <row r="2468" spans="1:2" x14ac:dyDescent="0.25">
      <c r="A2468" t="s">
        <v>2761</v>
      </c>
      <c r="B2468">
        <v>4</v>
      </c>
    </row>
    <row r="2469" spans="1:2" x14ac:dyDescent="0.25">
      <c r="A2469" t="s">
        <v>2762</v>
      </c>
      <c r="B2469">
        <v>17</v>
      </c>
    </row>
    <row r="2470" spans="1:2" x14ac:dyDescent="0.25">
      <c r="A2470" t="s">
        <v>2763</v>
      </c>
      <c r="B2470">
        <v>6</v>
      </c>
    </row>
    <row r="2471" spans="1:2" x14ac:dyDescent="0.25">
      <c r="A2471" t="s">
        <v>2764</v>
      </c>
      <c r="B2471">
        <v>1</v>
      </c>
    </row>
    <row r="2472" spans="1:2" x14ac:dyDescent="0.25">
      <c r="A2472" t="s">
        <v>2765</v>
      </c>
      <c r="B2472">
        <v>1</v>
      </c>
    </row>
    <row r="2473" spans="1:2" x14ac:dyDescent="0.25">
      <c r="A2473" t="s">
        <v>2766</v>
      </c>
      <c r="B2473">
        <v>6</v>
      </c>
    </row>
    <row r="2474" spans="1:2" x14ac:dyDescent="0.25">
      <c r="A2474" t="s">
        <v>247</v>
      </c>
      <c r="B2474">
        <v>12</v>
      </c>
    </row>
    <row r="2475" spans="1:2" x14ac:dyDescent="0.25">
      <c r="A2475" t="s">
        <v>2767</v>
      </c>
      <c r="B2475">
        <v>9</v>
      </c>
    </row>
    <row r="2476" spans="1:2" x14ac:dyDescent="0.25">
      <c r="A2476" t="s">
        <v>2768</v>
      </c>
      <c r="B2476">
        <v>3</v>
      </c>
    </row>
    <row r="2477" spans="1:2" x14ac:dyDescent="0.25">
      <c r="A2477" t="s">
        <v>2769</v>
      </c>
      <c r="B2477">
        <v>2</v>
      </c>
    </row>
    <row r="2478" spans="1:2" x14ac:dyDescent="0.25">
      <c r="A2478" t="s">
        <v>2770</v>
      </c>
      <c r="B2478">
        <v>5</v>
      </c>
    </row>
    <row r="2479" spans="1:2" x14ac:dyDescent="0.25">
      <c r="A2479" t="s">
        <v>2771</v>
      </c>
      <c r="B2479">
        <v>19</v>
      </c>
    </row>
    <row r="2480" spans="1:2" x14ac:dyDescent="0.25">
      <c r="A2480" t="s">
        <v>2772</v>
      </c>
      <c r="B2480">
        <v>1</v>
      </c>
    </row>
    <row r="2481" spans="1:2" x14ac:dyDescent="0.25">
      <c r="A2481" t="s">
        <v>2773</v>
      </c>
      <c r="B2481">
        <v>1</v>
      </c>
    </row>
    <row r="2482" spans="1:2" x14ac:dyDescent="0.25">
      <c r="A2482" t="s">
        <v>2774</v>
      </c>
      <c r="B2482">
        <v>13</v>
      </c>
    </row>
    <row r="2483" spans="1:2" x14ac:dyDescent="0.25">
      <c r="A2483" t="s">
        <v>270</v>
      </c>
      <c r="B2483">
        <v>2</v>
      </c>
    </row>
    <row r="2484" spans="1:2" x14ac:dyDescent="0.25">
      <c r="A2484" t="s">
        <v>2775</v>
      </c>
      <c r="B2484">
        <v>2</v>
      </c>
    </row>
    <row r="2485" spans="1:2" x14ac:dyDescent="0.25">
      <c r="A2485" t="s">
        <v>2776</v>
      </c>
      <c r="B2485">
        <v>2</v>
      </c>
    </row>
    <row r="2486" spans="1:2" x14ac:dyDescent="0.25">
      <c r="A2486" t="s">
        <v>178</v>
      </c>
      <c r="B2486">
        <v>5</v>
      </c>
    </row>
    <row r="2487" spans="1:2" x14ac:dyDescent="0.25">
      <c r="A2487" t="s">
        <v>2777</v>
      </c>
      <c r="B2487">
        <v>1</v>
      </c>
    </row>
    <row r="2488" spans="1:2" x14ac:dyDescent="0.25">
      <c r="A2488" t="s">
        <v>2778</v>
      </c>
      <c r="B2488">
        <v>8</v>
      </c>
    </row>
    <row r="2489" spans="1:2" x14ac:dyDescent="0.25">
      <c r="A2489" t="s">
        <v>2779</v>
      </c>
      <c r="B2489">
        <v>4</v>
      </c>
    </row>
    <row r="2490" spans="1:2" x14ac:dyDescent="0.25">
      <c r="A2490" t="s">
        <v>179</v>
      </c>
      <c r="B2490">
        <v>5</v>
      </c>
    </row>
    <row r="2491" spans="1:2" x14ac:dyDescent="0.25">
      <c r="A2491" t="s">
        <v>2780</v>
      </c>
      <c r="B2491">
        <v>2</v>
      </c>
    </row>
    <row r="2492" spans="1:2" x14ac:dyDescent="0.25">
      <c r="A2492" t="s">
        <v>2781</v>
      </c>
      <c r="B2492">
        <v>3</v>
      </c>
    </row>
    <row r="2493" spans="1:2" x14ac:dyDescent="0.25">
      <c r="A2493" t="s">
        <v>2782</v>
      </c>
      <c r="B2493">
        <v>2</v>
      </c>
    </row>
    <row r="2494" spans="1:2" x14ac:dyDescent="0.25">
      <c r="A2494" t="s">
        <v>2783</v>
      </c>
      <c r="B2494">
        <v>8</v>
      </c>
    </row>
    <row r="2495" spans="1:2" x14ac:dyDescent="0.25">
      <c r="A2495" t="s">
        <v>343</v>
      </c>
      <c r="B2495">
        <v>4</v>
      </c>
    </row>
    <row r="2496" spans="1:2" x14ac:dyDescent="0.25">
      <c r="A2496" t="s">
        <v>2784</v>
      </c>
      <c r="B2496">
        <v>5</v>
      </c>
    </row>
    <row r="2497" spans="1:2" x14ac:dyDescent="0.25">
      <c r="A2497" t="s">
        <v>2785</v>
      </c>
      <c r="B2497">
        <v>5</v>
      </c>
    </row>
    <row r="2498" spans="1:2" x14ac:dyDescent="0.25">
      <c r="A2498" t="s">
        <v>2786</v>
      </c>
      <c r="B2498">
        <v>3</v>
      </c>
    </row>
    <row r="2499" spans="1:2" x14ac:dyDescent="0.25">
      <c r="A2499" t="s">
        <v>2787</v>
      </c>
      <c r="B2499">
        <v>1</v>
      </c>
    </row>
    <row r="2500" spans="1:2" x14ac:dyDescent="0.25">
      <c r="A2500" t="s">
        <v>2788</v>
      </c>
      <c r="B2500">
        <v>1</v>
      </c>
    </row>
    <row r="2501" spans="1:2" x14ac:dyDescent="0.25">
      <c r="A2501" t="s">
        <v>2789</v>
      </c>
      <c r="B2501">
        <v>1</v>
      </c>
    </row>
    <row r="2502" spans="1:2" x14ac:dyDescent="0.25">
      <c r="A2502" t="s">
        <v>2790</v>
      </c>
      <c r="B2502">
        <v>1</v>
      </c>
    </row>
    <row r="2503" spans="1:2" x14ac:dyDescent="0.25">
      <c r="A2503" t="s">
        <v>2791</v>
      </c>
      <c r="B2503">
        <v>9</v>
      </c>
    </row>
    <row r="2504" spans="1:2" x14ac:dyDescent="0.25">
      <c r="A2504" t="s">
        <v>2792</v>
      </c>
      <c r="B2504">
        <v>3</v>
      </c>
    </row>
    <row r="2505" spans="1:2" x14ac:dyDescent="0.25">
      <c r="A2505" t="s">
        <v>2793</v>
      </c>
      <c r="B2505">
        <v>1</v>
      </c>
    </row>
    <row r="2506" spans="1:2" x14ac:dyDescent="0.25">
      <c r="A2506" t="s">
        <v>2794</v>
      </c>
      <c r="B2506">
        <v>24</v>
      </c>
    </row>
    <row r="2507" spans="1:2" x14ac:dyDescent="0.25">
      <c r="A2507" t="s">
        <v>2795</v>
      </c>
      <c r="B2507">
        <v>34</v>
      </c>
    </row>
    <row r="2508" spans="1:2" x14ac:dyDescent="0.25">
      <c r="A2508" t="s">
        <v>2796</v>
      </c>
      <c r="B2508">
        <v>3</v>
      </c>
    </row>
    <row r="2509" spans="1:2" x14ac:dyDescent="0.25">
      <c r="A2509" t="s">
        <v>53</v>
      </c>
      <c r="B2509">
        <v>6</v>
      </c>
    </row>
    <row r="2510" spans="1:2" x14ac:dyDescent="0.25">
      <c r="A2510" t="s">
        <v>2797</v>
      </c>
      <c r="B2510">
        <v>1</v>
      </c>
    </row>
    <row r="2511" spans="1:2" x14ac:dyDescent="0.25">
      <c r="A2511" t="s">
        <v>2798</v>
      </c>
      <c r="B2511">
        <v>2</v>
      </c>
    </row>
    <row r="2512" spans="1:2" x14ac:dyDescent="0.25">
      <c r="A2512" t="s">
        <v>2799</v>
      </c>
      <c r="B2512">
        <v>3</v>
      </c>
    </row>
    <row r="2513" spans="1:2" x14ac:dyDescent="0.25">
      <c r="A2513" t="s">
        <v>2800</v>
      </c>
      <c r="B2513">
        <v>7</v>
      </c>
    </row>
    <row r="2514" spans="1:2" x14ac:dyDescent="0.25">
      <c r="A2514" t="s">
        <v>2801</v>
      </c>
      <c r="B2514">
        <v>1</v>
      </c>
    </row>
    <row r="2515" spans="1:2" x14ac:dyDescent="0.25">
      <c r="A2515" t="s">
        <v>2802</v>
      </c>
      <c r="B2515">
        <v>4</v>
      </c>
    </row>
    <row r="2516" spans="1:2" x14ac:dyDescent="0.25">
      <c r="A2516" t="s">
        <v>2803</v>
      </c>
      <c r="B2516">
        <v>3</v>
      </c>
    </row>
    <row r="2517" spans="1:2" x14ac:dyDescent="0.25">
      <c r="A2517" t="s">
        <v>2804</v>
      </c>
      <c r="B2517">
        <v>2</v>
      </c>
    </row>
    <row r="2518" spans="1:2" x14ac:dyDescent="0.25">
      <c r="A2518" t="s">
        <v>271</v>
      </c>
      <c r="B2518">
        <v>4</v>
      </c>
    </row>
    <row r="2519" spans="1:2" x14ac:dyDescent="0.25">
      <c r="A2519" t="s">
        <v>54</v>
      </c>
      <c r="B2519">
        <v>5</v>
      </c>
    </row>
    <row r="2520" spans="1:2" x14ac:dyDescent="0.25">
      <c r="A2520" t="s">
        <v>2805</v>
      </c>
      <c r="B2520">
        <v>3</v>
      </c>
    </row>
    <row r="2521" spans="1:2" x14ac:dyDescent="0.25">
      <c r="A2521" t="s">
        <v>2806</v>
      </c>
      <c r="B2521">
        <v>1</v>
      </c>
    </row>
    <row r="2522" spans="1:2" x14ac:dyDescent="0.25">
      <c r="A2522" t="s">
        <v>2807</v>
      </c>
      <c r="B2522">
        <v>1</v>
      </c>
    </row>
    <row r="2523" spans="1:2" x14ac:dyDescent="0.25">
      <c r="A2523" t="s">
        <v>2808</v>
      </c>
      <c r="B2523">
        <v>3</v>
      </c>
    </row>
    <row r="2524" spans="1:2" x14ac:dyDescent="0.25">
      <c r="A2524" t="s">
        <v>2809</v>
      </c>
      <c r="B2524">
        <v>2</v>
      </c>
    </row>
    <row r="2525" spans="1:2" x14ac:dyDescent="0.25">
      <c r="A2525" t="s">
        <v>2810</v>
      </c>
      <c r="B2525">
        <v>4</v>
      </c>
    </row>
    <row r="2526" spans="1:2" x14ac:dyDescent="0.25">
      <c r="A2526" t="s">
        <v>2811</v>
      </c>
      <c r="B2526">
        <v>1</v>
      </c>
    </row>
    <row r="2527" spans="1:2" x14ac:dyDescent="0.25">
      <c r="A2527" t="s">
        <v>2812</v>
      </c>
      <c r="B2527">
        <v>1</v>
      </c>
    </row>
    <row r="2528" spans="1:2" x14ac:dyDescent="0.25">
      <c r="A2528" t="s">
        <v>2813</v>
      </c>
      <c r="B2528">
        <v>3</v>
      </c>
    </row>
    <row r="2529" spans="1:2" x14ac:dyDescent="0.25">
      <c r="A2529" t="s">
        <v>2814</v>
      </c>
      <c r="B2529">
        <v>2</v>
      </c>
    </row>
    <row r="2530" spans="1:2" x14ac:dyDescent="0.25">
      <c r="A2530" t="s">
        <v>2815</v>
      </c>
      <c r="B2530">
        <v>2</v>
      </c>
    </row>
    <row r="2531" spans="1:2" x14ac:dyDescent="0.25">
      <c r="A2531" t="s">
        <v>2816</v>
      </c>
      <c r="B2531">
        <v>1</v>
      </c>
    </row>
    <row r="2532" spans="1:2" x14ac:dyDescent="0.25">
      <c r="A2532" t="s">
        <v>2817</v>
      </c>
      <c r="B2532">
        <v>10</v>
      </c>
    </row>
    <row r="2533" spans="1:2" x14ac:dyDescent="0.25">
      <c r="A2533" t="s">
        <v>2818</v>
      </c>
      <c r="B2533">
        <v>15</v>
      </c>
    </row>
    <row r="2534" spans="1:2" x14ac:dyDescent="0.25">
      <c r="A2534" t="s">
        <v>2819</v>
      </c>
      <c r="B2534">
        <v>2</v>
      </c>
    </row>
    <row r="2535" spans="1:2" x14ac:dyDescent="0.25">
      <c r="A2535" t="s">
        <v>55</v>
      </c>
      <c r="B2535">
        <v>1</v>
      </c>
    </row>
    <row r="2536" spans="1:2" x14ac:dyDescent="0.25">
      <c r="A2536" t="s">
        <v>2820</v>
      </c>
      <c r="B2536">
        <v>2</v>
      </c>
    </row>
    <row r="2537" spans="1:2" x14ac:dyDescent="0.25">
      <c r="A2537" t="s">
        <v>2821</v>
      </c>
      <c r="B2537">
        <v>2</v>
      </c>
    </row>
    <row r="2538" spans="1:2" x14ac:dyDescent="0.25">
      <c r="A2538" t="s">
        <v>2822</v>
      </c>
      <c r="B2538">
        <v>2</v>
      </c>
    </row>
    <row r="2539" spans="1:2" x14ac:dyDescent="0.25">
      <c r="A2539" t="s">
        <v>2823</v>
      </c>
      <c r="B2539">
        <v>22</v>
      </c>
    </row>
    <row r="2540" spans="1:2" x14ac:dyDescent="0.25">
      <c r="A2540" t="s">
        <v>2824</v>
      </c>
      <c r="B2540">
        <v>3</v>
      </c>
    </row>
    <row r="2541" spans="1:2" x14ac:dyDescent="0.25">
      <c r="A2541" t="s">
        <v>2825</v>
      </c>
      <c r="B2541">
        <v>6</v>
      </c>
    </row>
    <row r="2542" spans="1:2" x14ac:dyDescent="0.25">
      <c r="A2542" t="s">
        <v>2826</v>
      </c>
      <c r="B2542">
        <v>1</v>
      </c>
    </row>
    <row r="2543" spans="1:2" x14ac:dyDescent="0.25">
      <c r="A2543" t="s">
        <v>2827</v>
      </c>
      <c r="B2543">
        <v>3</v>
      </c>
    </row>
    <row r="2544" spans="1:2" x14ac:dyDescent="0.25">
      <c r="A2544" t="s">
        <v>2828</v>
      </c>
      <c r="B2544">
        <v>3</v>
      </c>
    </row>
    <row r="2545" spans="1:2" x14ac:dyDescent="0.25">
      <c r="A2545" t="s">
        <v>2829</v>
      </c>
      <c r="B2545">
        <v>2</v>
      </c>
    </row>
    <row r="2546" spans="1:2" x14ac:dyDescent="0.25">
      <c r="A2546" t="s">
        <v>2830</v>
      </c>
      <c r="B2546">
        <v>8</v>
      </c>
    </row>
    <row r="2547" spans="1:2" x14ac:dyDescent="0.25">
      <c r="A2547" t="s">
        <v>2831</v>
      </c>
      <c r="B2547">
        <v>1</v>
      </c>
    </row>
    <row r="2548" spans="1:2" x14ac:dyDescent="0.25">
      <c r="A2548" t="s">
        <v>2832</v>
      </c>
      <c r="B2548">
        <v>3</v>
      </c>
    </row>
    <row r="2549" spans="1:2" x14ac:dyDescent="0.25">
      <c r="A2549" t="s">
        <v>2833</v>
      </c>
      <c r="B2549">
        <v>4</v>
      </c>
    </row>
    <row r="2550" spans="1:2" x14ac:dyDescent="0.25">
      <c r="A2550" t="s">
        <v>2834</v>
      </c>
      <c r="B2550">
        <v>1</v>
      </c>
    </row>
    <row r="2551" spans="1:2" x14ac:dyDescent="0.25">
      <c r="A2551" t="s">
        <v>2835</v>
      </c>
      <c r="B2551">
        <v>4</v>
      </c>
    </row>
    <row r="2552" spans="1:2" x14ac:dyDescent="0.25">
      <c r="A2552" t="s">
        <v>2836</v>
      </c>
      <c r="B2552">
        <v>1</v>
      </c>
    </row>
    <row r="2553" spans="1:2" x14ac:dyDescent="0.25">
      <c r="A2553" t="s">
        <v>2837</v>
      </c>
      <c r="B2553">
        <v>1</v>
      </c>
    </row>
    <row r="2554" spans="1:2" x14ac:dyDescent="0.25">
      <c r="A2554" t="s">
        <v>2838</v>
      </c>
      <c r="B2554">
        <v>1</v>
      </c>
    </row>
    <row r="2555" spans="1:2" x14ac:dyDescent="0.25">
      <c r="A2555" t="s">
        <v>2839</v>
      </c>
      <c r="B2555">
        <v>2</v>
      </c>
    </row>
    <row r="2556" spans="1:2" x14ac:dyDescent="0.25">
      <c r="A2556" t="s">
        <v>2840</v>
      </c>
      <c r="B2556">
        <v>4</v>
      </c>
    </row>
    <row r="2557" spans="1:2" x14ac:dyDescent="0.25">
      <c r="A2557" t="s">
        <v>2841</v>
      </c>
      <c r="B2557">
        <v>6</v>
      </c>
    </row>
    <row r="2558" spans="1:2" x14ac:dyDescent="0.25">
      <c r="A2558" t="s">
        <v>2842</v>
      </c>
      <c r="B2558">
        <v>3</v>
      </c>
    </row>
    <row r="2559" spans="1:2" x14ac:dyDescent="0.25">
      <c r="A2559" t="s">
        <v>272</v>
      </c>
      <c r="B2559">
        <v>4</v>
      </c>
    </row>
    <row r="2560" spans="1:2" x14ac:dyDescent="0.25">
      <c r="A2560" t="s">
        <v>2843</v>
      </c>
      <c r="B2560">
        <v>1</v>
      </c>
    </row>
    <row r="2561" spans="1:2" x14ac:dyDescent="0.25">
      <c r="A2561" t="s">
        <v>2844</v>
      </c>
      <c r="B2561">
        <v>1</v>
      </c>
    </row>
    <row r="2562" spans="1:2" x14ac:dyDescent="0.25">
      <c r="A2562" t="s">
        <v>2845</v>
      </c>
      <c r="B2562">
        <v>3</v>
      </c>
    </row>
    <row r="2563" spans="1:2" x14ac:dyDescent="0.25">
      <c r="A2563" t="s">
        <v>2846</v>
      </c>
      <c r="B2563">
        <v>4</v>
      </c>
    </row>
    <row r="2564" spans="1:2" x14ac:dyDescent="0.25">
      <c r="A2564" t="s">
        <v>2847</v>
      </c>
      <c r="B2564">
        <v>8</v>
      </c>
    </row>
    <row r="2565" spans="1:2" x14ac:dyDescent="0.25">
      <c r="A2565" t="s">
        <v>2848</v>
      </c>
      <c r="B2565">
        <v>8</v>
      </c>
    </row>
    <row r="2566" spans="1:2" x14ac:dyDescent="0.25">
      <c r="A2566" t="s">
        <v>2849</v>
      </c>
      <c r="B2566">
        <v>2</v>
      </c>
    </row>
    <row r="2567" spans="1:2" x14ac:dyDescent="0.25">
      <c r="A2567" t="s">
        <v>2850</v>
      </c>
      <c r="B2567">
        <v>1</v>
      </c>
    </row>
    <row r="2568" spans="1:2" x14ac:dyDescent="0.25">
      <c r="A2568" t="s">
        <v>2851</v>
      </c>
      <c r="B2568">
        <v>3</v>
      </c>
    </row>
    <row r="2569" spans="1:2" x14ac:dyDescent="0.25">
      <c r="A2569" t="s">
        <v>2852</v>
      </c>
      <c r="B2569">
        <v>7</v>
      </c>
    </row>
    <row r="2570" spans="1:2" x14ac:dyDescent="0.25">
      <c r="A2570" t="s">
        <v>2853</v>
      </c>
      <c r="B2570">
        <v>14</v>
      </c>
    </row>
    <row r="2571" spans="1:2" x14ac:dyDescent="0.25">
      <c r="A2571" t="s">
        <v>2854</v>
      </c>
      <c r="B2571">
        <v>3</v>
      </c>
    </row>
    <row r="2572" spans="1:2" x14ac:dyDescent="0.25">
      <c r="A2572" t="s">
        <v>2855</v>
      </c>
      <c r="B2572">
        <v>12</v>
      </c>
    </row>
    <row r="2573" spans="1:2" x14ac:dyDescent="0.25">
      <c r="A2573" t="s">
        <v>2856</v>
      </c>
      <c r="B2573">
        <v>2</v>
      </c>
    </row>
    <row r="2574" spans="1:2" x14ac:dyDescent="0.25">
      <c r="A2574" t="s">
        <v>2857</v>
      </c>
      <c r="B2574">
        <v>1</v>
      </c>
    </row>
    <row r="2575" spans="1:2" x14ac:dyDescent="0.25">
      <c r="A2575" t="s">
        <v>2858</v>
      </c>
      <c r="B2575">
        <v>2</v>
      </c>
    </row>
    <row r="2576" spans="1:2" x14ac:dyDescent="0.25">
      <c r="A2576" t="s">
        <v>2859</v>
      </c>
      <c r="B2576">
        <v>2</v>
      </c>
    </row>
    <row r="2577" spans="1:2" x14ac:dyDescent="0.25">
      <c r="A2577" t="s">
        <v>2860</v>
      </c>
      <c r="B2577">
        <v>1</v>
      </c>
    </row>
    <row r="2578" spans="1:2" x14ac:dyDescent="0.25">
      <c r="A2578" t="s">
        <v>2861</v>
      </c>
      <c r="B2578">
        <v>34</v>
      </c>
    </row>
    <row r="2579" spans="1:2" x14ac:dyDescent="0.25">
      <c r="A2579" t="s">
        <v>2862</v>
      </c>
      <c r="B2579">
        <v>5</v>
      </c>
    </row>
    <row r="2580" spans="1:2" x14ac:dyDescent="0.25">
      <c r="A2580" t="s">
        <v>2863</v>
      </c>
      <c r="B2580">
        <v>4</v>
      </c>
    </row>
    <row r="2581" spans="1:2" x14ac:dyDescent="0.25">
      <c r="A2581" t="s">
        <v>2864</v>
      </c>
      <c r="B2581">
        <v>2</v>
      </c>
    </row>
    <row r="2582" spans="1:2" x14ac:dyDescent="0.25">
      <c r="A2582" t="s">
        <v>2865</v>
      </c>
      <c r="B2582">
        <v>1</v>
      </c>
    </row>
    <row r="2583" spans="1:2" x14ac:dyDescent="0.25">
      <c r="A2583" t="s">
        <v>2866</v>
      </c>
      <c r="B2583">
        <v>1</v>
      </c>
    </row>
    <row r="2584" spans="1:2" x14ac:dyDescent="0.25">
      <c r="A2584" t="s">
        <v>2867</v>
      </c>
      <c r="B2584">
        <v>10</v>
      </c>
    </row>
    <row r="2585" spans="1:2" x14ac:dyDescent="0.25">
      <c r="A2585" t="s">
        <v>2868</v>
      </c>
      <c r="B2585">
        <v>1</v>
      </c>
    </row>
    <row r="2586" spans="1:2" x14ac:dyDescent="0.25">
      <c r="A2586" t="s">
        <v>2869</v>
      </c>
      <c r="B2586">
        <v>1</v>
      </c>
    </row>
    <row r="2587" spans="1:2" x14ac:dyDescent="0.25">
      <c r="A2587" t="s">
        <v>2870</v>
      </c>
      <c r="B2587">
        <v>42</v>
      </c>
    </row>
    <row r="2588" spans="1:2" x14ac:dyDescent="0.25">
      <c r="A2588" t="s">
        <v>2871</v>
      </c>
      <c r="B2588">
        <v>3</v>
      </c>
    </row>
    <row r="2589" spans="1:2" x14ac:dyDescent="0.25">
      <c r="A2589" t="s">
        <v>2872</v>
      </c>
      <c r="B2589">
        <v>4</v>
      </c>
    </row>
    <row r="2590" spans="1:2" x14ac:dyDescent="0.25">
      <c r="A2590" t="s">
        <v>2873</v>
      </c>
      <c r="B2590">
        <v>3</v>
      </c>
    </row>
    <row r="2591" spans="1:2" x14ac:dyDescent="0.25">
      <c r="A2591" t="s">
        <v>2874</v>
      </c>
      <c r="B2591">
        <v>35</v>
      </c>
    </row>
    <row r="2592" spans="1:2" x14ac:dyDescent="0.25">
      <c r="A2592" t="s">
        <v>2875</v>
      </c>
      <c r="B2592">
        <v>1</v>
      </c>
    </row>
    <row r="2593" spans="1:2" x14ac:dyDescent="0.25">
      <c r="A2593" t="s">
        <v>2876</v>
      </c>
      <c r="B2593">
        <v>2</v>
      </c>
    </row>
    <row r="2594" spans="1:2" x14ac:dyDescent="0.25">
      <c r="A2594" t="s">
        <v>2877</v>
      </c>
      <c r="B2594">
        <v>2</v>
      </c>
    </row>
    <row r="2595" spans="1:2" x14ac:dyDescent="0.25">
      <c r="A2595" t="s">
        <v>2878</v>
      </c>
      <c r="B2595">
        <v>2</v>
      </c>
    </row>
    <row r="2596" spans="1:2" x14ac:dyDescent="0.25">
      <c r="A2596" t="s">
        <v>2879</v>
      </c>
      <c r="B2596">
        <v>13</v>
      </c>
    </row>
    <row r="2597" spans="1:2" x14ac:dyDescent="0.25">
      <c r="A2597" t="s">
        <v>2880</v>
      </c>
      <c r="B2597">
        <v>15</v>
      </c>
    </row>
    <row r="2598" spans="1:2" x14ac:dyDescent="0.25">
      <c r="A2598" t="s">
        <v>2881</v>
      </c>
      <c r="B2598">
        <v>2</v>
      </c>
    </row>
    <row r="2599" spans="1:2" x14ac:dyDescent="0.25">
      <c r="A2599" t="s">
        <v>2882</v>
      </c>
      <c r="B2599">
        <v>1</v>
      </c>
    </row>
    <row r="2600" spans="1:2" x14ac:dyDescent="0.25">
      <c r="A2600" t="s">
        <v>2883</v>
      </c>
      <c r="B2600">
        <v>7</v>
      </c>
    </row>
    <row r="2601" spans="1:2" x14ac:dyDescent="0.25">
      <c r="A2601" t="s">
        <v>2884</v>
      </c>
      <c r="B2601">
        <v>9</v>
      </c>
    </row>
    <row r="2602" spans="1:2" x14ac:dyDescent="0.25">
      <c r="A2602" t="s">
        <v>2885</v>
      </c>
      <c r="B2602">
        <v>47</v>
      </c>
    </row>
    <row r="2603" spans="1:2" x14ac:dyDescent="0.25">
      <c r="A2603" t="s">
        <v>2886</v>
      </c>
      <c r="B2603">
        <v>32</v>
      </c>
    </row>
    <row r="2604" spans="1:2" x14ac:dyDescent="0.25">
      <c r="A2604" t="s">
        <v>2887</v>
      </c>
      <c r="B2604">
        <v>1</v>
      </c>
    </row>
    <row r="2605" spans="1:2" x14ac:dyDescent="0.25">
      <c r="A2605" t="s">
        <v>2888</v>
      </c>
      <c r="B2605">
        <v>1</v>
      </c>
    </row>
    <row r="2606" spans="1:2" x14ac:dyDescent="0.25">
      <c r="A2606" t="s">
        <v>2889</v>
      </c>
      <c r="B2606">
        <v>1</v>
      </c>
    </row>
    <row r="2607" spans="1:2" x14ac:dyDescent="0.25">
      <c r="A2607" t="s">
        <v>2890</v>
      </c>
      <c r="B2607">
        <v>1</v>
      </c>
    </row>
    <row r="2608" spans="1:2" x14ac:dyDescent="0.25">
      <c r="A2608" t="s">
        <v>2891</v>
      </c>
      <c r="B2608">
        <v>2</v>
      </c>
    </row>
    <row r="2609" spans="1:2" x14ac:dyDescent="0.25">
      <c r="A2609" t="s">
        <v>2892</v>
      </c>
      <c r="B2609">
        <v>3</v>
      </c>
    </row>
    <row r="2610" spans="1:2" x14ac:dyDescent="0.25">
      <c r="A2610" t="s">
        <v>2893</v>
      </c>
      <c r="B2610">
        <v>1</v>
      </c>
    </row>
    <row r="2611" spans="1:2" x14ac:dyDescent="0.25">
      <c r="A2611" t="s">
        <v>2894</v>
      </c>
      <c r="B2611">
        <v>6</v>
      </c>
    </row>
    <row r="2612" spans="1:2" x14ac:dyDescent="0.25">
      <c r="A2612" t="s">
        <v>2895</v>
      </c>
      <c r="B2612">
        <v>1</v>
      </c>
    </row>
    <row r="2613" spans="1:2" x14ac:dyDescent="0.25">
      <c r="A2613" t="s">
        <v>2896</v>
      </c>
      <c r="B2613">
        <v>4</v>
      </c>
    </row>
    <row r="2614" spans="1:2" x14ac:dyDescent="0.25">
      <c r="A2614" t="s">
        <v>2897</v>
      </c>
      <c r="B2614">
        <v>1</v>
      </c>
    </row>
    <row r="2615" spans="1:2" x14ac:dyDescent="0.25">
      <c r="A2615" t="s">
        <v>2898</v>
      </c>
      <c r="B2615">
        <v>18</v>
      </c>
    </row>
    <row r="2616" spans="1:2" x14ac:dyDescent="0.25">
      <c r="A2616" t="s">
        <v>2899</v>
      </c>
      <c r="B2616">
        <v>1</v>
      </c>
    </row>
    <row r="2617" spans="1:2" x14ac:dyDescent="0.25">
      <c r="A2617" t="s">
        <v>2900</v>
      </c>
      <c r="B2617">
        <v>1</v>
      </c>
    </row>
    <row r="2618" spans="1:2" x14ac:dyDescent="0.25">
      <c r="A2618" t="s">
        <v>2901</v>
      </c>
      <c r="B2618">
        <v>2</v>
      </c>
    </row>
    <row r="2619" spans="1:2" x14ac:dyDescent="0.25">
      <c r="A2619" t="s">
        <v>2902</v>
      </c>
      <c r="B2619">
        <v>1</v>
      </c>
    </row>
    <row r="2620" spans="1:2" x14ac:dyDescent="0.25">
      <c r="A2620" t="s">
        <v>2903</v>
      </c>
      <c r="B2620">
        <v>2</v>
      </c>
    </row>
    <row r="2621" spans="1:2" x14ac:dyDescent="0.25">
      <c r="A2621" t="s">
        <v>2904</v>
      </c>
      <c r="B2621">
        <v>2</v>
      </c>
    </row>
    <row r="2622" spans="1:2" x14ac:dyDescent="0.25">
      <c r="A2622" t="s">
        <v>2905</v>
      </c>
      <c r="B2622">
        <v>5</v>
      </c>
    </row>
    <row r="2623" spans="1:2" x14ac:dyDescent="0.25">
      <c r="A2623" t="s">
        <v>2906</v>
      </c>
      <c r="B2623">
        <v>40</v>
      </c>
    </row>
    <row r="2624" spans="1:2" x14ac:dyDescent="0.25">
      <c r="A2624" t="s">
        <v>2907</v>
      </c>
      <c r="B2624">
        <v>6</v>
      </c>
    </row>
    <row r="2625" spans="1:2" x14ac:dyDescent="0.25">
      <c r="A2625" t="s">
        <v>273</v>
      </c>
      <c r="B2625">
        <v>3</v>
      </c>
    </row>
    <row r="2626" spans="1:2" x14ac:dyDescent="0.25">
      <c r="A2626" t="s">
        <v>2908</v>
      </c>
      <c r="B2626">
        <v>3</v>
      </c>
    </row>
    <row r="2627" spans="1:2" x14ac:dyDescent="0.25">
      <c r="A2627" t="s">
        <v>2909</v>
      </c>
      <c r="B2627">
        <v>4</v>
      </c>
    </row>
    <row r="2628" spans="1:2" x14ac:dyDescent="0.25">
      <c r="A2628" t="s">
        <v>2910</v>
      </c>
      <c r="B2628">
        <v>1</v>
      </c>
    </row>
    <row r="2629" spans="1:2" x14ac:dyDescent="0.25">
      <c r="A2629" t="s">
        <v>2911</v>
      </c>
      <c r="B2629">
        <v>57</v>
      </c>
    </row>
    <row r="2630" spans="1:2" x14ac:dyDescent="0.25">
      <c r="A2630" t="s">
        <v>2912</v>
      </c>
      <c r="B2630">
        <v>1</v>
      </c>
    </row>
    <row r="2631" spans="1:2" x14ac:dyDescent="0.25">
      <c r="A2631" t="s">
        <v>2913</v>
      </c>
      <c r="B2631">
        <v>5</v>
      </c>
    </row>
    <row r="2632" spans="1:2" x14ac:dyDescent="0.25">
      <c r="A2632" t="s">
        <v>2914</v>
      </c>
      <c r="B2632">
        <v>2</v>
      </c>
    </row>
    <row r="2633" spans="1:2" x14ac:dyDescent="0.25">
      <c r="A2633" t="s">
        <v>2915</v>
      </c>
      <c r="B2633">
        <v>4</v>
      </c>
    </row>
    <row r="2634" spans="1:2" x14ac:dyDescent="0.25">
      <c r="A2634" t="s">
        <v>2916</v>
      </c>
      <c r="B2634">
        <v>1</v>
      </c>
    </row>
    <row r="2635" spans="1:2" x14ac:dyDescent="0.25">
      <c r="A2635" t="s">
        <v>56</v>
      </c>
      <c r="B2635">
        <v>6</v>
      </c>
    </row>
    <row r="2636" spans="1:2" x14ac:dyDescent="0.25">
      <c r="A2636" t="s">
        <v>2917</v>
      </c>
      <c r="B2636">
        <v>10</v>
      </c>
    </row>
    <row r="2637" spans="1:2" x14ac:dyDescent="0.25">
      <c r="A2637" t="s">
        <v>2918</v>
      </c>
      <c r="B2637">
        <v>1</v>
      </c>
    </row>
    <row r="2638" spans="1:2" x14ac:dyDescent="0.25">
      <c r="A2638" t="s">
        <v>2919</v>
      </c>
      <c r="B2638">
        <v>5</v>
      </c>
    </row>
    <row r="2639" spans="1:2" x14ac:dyDescent="0.25">
      <c r="A2639" t="s">
        <v>2920</v>
      </c>
      <c r="B2639">
        <v>2</v>
      </c>
    </row>
    <row r="2640" spans="1:2" x14ac:dyDescent="0.25">
      <c r="A2640" t="s">
        <v>2921</v>
      </c>
      <c r="B2640">
        <v>4</v>
      </c>
    </row>
    <row r="2641" spans="1:2" x14ac:dyDescent="0.25">
      <c r="A2641" t="s">
        <v>57</v>
      </c>
      <c r="B2641">
        <v>2</v>
      </c>
    </row>
    <row r="2642" spans="1:2" x14ac:dyDescent="0.25">
      <c r="A2642" t="s">
        <v>2922</v>
      </c>
      <c r="B2642">
        <v>27</v>
      </c>
    </row>
    <row r="2643" spans="1:2" x14ac:dyDescent="0.25">
      <c r="A2643" t="s">
        <v>2923</v>
      </c>
      <c r="B2643">
        <v>4</v>
      </c>
    </row>
    <row r="2644" spans="1:2" x14ac:dyDescent="0.25">
      <c r="A2644" t="s">
        <v>2924</v>
      </c>
      <c r="B2644">
        <v>2</v>
      </c>
    </row>
    <row r="2645" spans="1:2" x14ac:dyDescent="0.25">
      <c r="A2645" t="s">
        <v>180</v>
      </c>
      <c r="B2645">
        <v>5</v>
      </c>
    </row>
    <row r="2646" spans="1:2" x14ac:dyDescent="0.25">
      <c r="A2646" t="s">
        <v>2925</v>
      </c>
      <c r="B2646">
        <v>3</v>
      </c>
    </row>
    <row r="2647" spans="1:2" x14ac:dyDescent="0.25">
      <c r="A2647" t="s">
        <v>2926</v>
      </c>
      <c r="B2647">
        <v>1</v>
      </c>
    </row>
    <row r="2648" spans="1:2" x14ac:dyDescent="0.25">
      <c r="A2648" t="s">
        <v>2927</v>
      </c>
      <c r="B2648">
        <v>3</v>
      </c>
    </row>
    <row r="2649" spans="1:2" x14ac:dyDescent="0.25">
      <c r="A2649" t="s">
        <v>2928</v>
      </c>
      <c r="B2649">
        <v>1</v>
      </c>
    </row>
    <row r="2650" spans="1:2" x14ac:dyDescent="0.25">
      <c r="A2650" t="s">
        <v>2929</v>
      </c>
      <c r="B2650">
        <v>2</v>
      </c>
    </row>
    <row r="2651" spans="1:2" x14ac:dyDescent="0.25">
      <c r="A2651" t="s">
        <v>2930</v>
      </c>
      <c r="B2651">
        <v>5</v>
      </c>
    </row>
    <row r="2652" spans="1:2" x14ac:dyDescent="0.25">
      <c r="A2652" t="s">
        <v>2931</v>
      </c>
      <c r="B2652">
        <v>2</v>
      </c>
    </row>
    <row r="2653" spans="1:2" x14ac:dyDescent="0.25">
      <c r="A2653" t="s">
        <v>2932</v>
      </c>
      <c r="B2653">
        <v>67</v>
      </c>
    </row>
    <row r="2654" spans="1:2" x14ac:dyDescent="0.25">
      <c r="A2654" t="s">
        <v>2933</v>
      </c>
      <c r="B2654">
        <v>2</v>
      </c>
    </row>
    <row r="2655" spans="1:2" x14ac:dyDescent="0.25">
      <c r="A2655" t="s">
        <v>2934</v>
      </c>
      <c r="B2655">
        <v>2</v>
      </c>
    </row>
    <row r="2656" spans="1:2" x14ac:dyDescent="0.25">
      <c r="A2656" t="s">
        <v>2935</v>
      </c>
      <c r="B2656">
        <v>6</v>
      </c>
    </row>
    <row r="2657" spans="1:2" x14ac:dyDescent="0.25">
      <c r="A2657" t="s">
        <v>2936</v>
      </c>
      <c r="B2657">
        <v>13</v>
      </c>
    </row>
    <row r="2658" spans="1:2" x14ac:dyDescent="0.25">
      <c r="A2658" t="s">
        <v>2937</v>
      </c>
      <c r="B2658">
        <v>2</v>
      </c>
    </row>
    <row r="2659" spans="1:2" x14ac:dyDescent="0.25">
      <c r="A2659" t="s">
        <v>2938</v>
      </c>
      <c r="B2659">
        <v>2</v>
      </c>
    </row>
    <row r="2660" spans="1:2" x14ac:dyDescent="0.25">
      <c r="A2660" t="s">
        <v>2939</v>
      </c>
      <c r="B2660">
        <v>2</v>
      </c>
    </row>
    <row r="2661" spans="1:2" x14ac:dyDescent="0.25">
      <c r="A2661" t="s">
        <v>2940</v>
      </c>
      <c r="B2661">
        <v>4</v>
      </c>
    </row>
    <row r="2662" spans="1:2" x14ac:dyDescent="0.25">
      <c r="A2662" t="s">
        <v>2941</v>
      </c>
      <c r="B2662">
        <v>1</v>
      </c>
    </row>
    <row r="2663" spans="1:2" x14ac:dyDescent="0.25">
      <c r="A2663" t="s">
        <v>2942</v>
      </c>
      <c r="B2663">
        <v>2</v>
      </c>
    </row>
    <row r="2664" spans="1:2" x14ac:dyDescent="0.25">
      <c r="A2664" t="s">
        <v>2943</v>
      </c>
      <c r="B2664">
        <v>2</v>
      </c>
    </row>
    <row r="2665" spans="1:2" x14ac:dyDescent="0.25">
      <c r="A2665" t="s">
        <v>2944</v>
      </c>
      <c r="B2665">
        <v>3</v>
      </c>
    </row>
    <row r="2666" spans="1:2" x14ac:dyDescent="0.25">
      <c r="A2666" t="s">
        <v>2945</v>
      </c>
      <c r="B2666">
        <v>2</v>
      </c>
    </row>
    <row r="2667" spans="1:2" x14ac:dyDescent="0.25">
      <c r="A2667" t="s">
        <v>2947</v>
      </c>
      <c r="B2667">
        <v>7</v>
      </c>
    </row>
    <row r="2668" spans="1:2" x14ac:dyDescent="0.25">
      <c r="A2668" t="s">
        <v>2946</v>
      </c>
      <c r="B2668">
        <v>2</v>
      </c>
    </row>
    <row r="2669" spans="1:2" x14ac:dyDescent="0.25">
      <c r="A2669" t="s">
        <v>2948</v>
      </c>
      <c r="B2669">
        <v>37</v>
      </c>
    </row>
    <row r="2670" spans="1:2" x14ac:dyDescent="0.25">
      <c r="A2670" t="s">
        <v>2949</v>
      </c>
      <c r="B2670">
        <v>1</v>
      </c>
    </row>
    <row r="2671" spans="1:2" x14ac:dyDescent="0.25">
      <c r="A2671" t="s">
        <v>2950</v>
      </c>
      <c r="B2671">
        <v>4</v>
      </c>
    </row>
    <row r="2672" spans="1:2" x14ac:dyDescent="0.25">
      <c r="A2672" t="s">
        <v>2951</v>
      </c>
      <c r="B2672">
        <v>1</v>
      </c>
    </row>
    <row r="2673" spans="1:2" x14ac:dyDescent="0.25">
      <c r="A2673" t="s">
        <v>2952</v>
      </c>
      <c r="B2673">
        <v>1</v>
      </c>
    </row>
    <row r="2674" spans="1:2" x14ac:dyDescent="0.25">
      <c r="A2674" t="s">
        <v>2953</v>
      </c>
      <c r="B2674">
        <v>35</v>
      </c>
    </row>
    <row r="2675" spans="1:2" x14ac:dyDescent="0.25">
      <c r="A2675" t="s">
        <v>2954</v>
      </c>
      <c r="B2675">
        <v>6</v>
      </c>
    </row>
    <row r="2676" spans="1:2" x14ac:dyDescent="0.25">
      <c r="A2676" t="s">
        <v>2955</v>
      </c>
      <c r="B2676">
        <v>4</v>
      </c>
    </row>
    <row r="2677" spans="1:2" x14ac:dyDescent="0.25">
      <c r="A2677" t="s">
        <v>2956</v>
      </c>
      <c r="B2677">
        <v>1</v>
      </c>
    </row>
    <row r="2678" spans="1:2" x14ac:dyDescent="0.25">
      <c r="A2678" t="s">
        <v>2957</v>
      </c>
      <c r="B2678">
        <v>2</v>
      </c>
    </row>
    <row r="2679" spans="1:2" x14ac:dyDescent="0.25">
      <c r="A2679" t="s">
        <v>2958</v>
      </c>
      <c r="B2679">
        <v>8</v>
      </c>
    </row>
    <row r="2680" spans="1:2" x14ac:dyDescent="0.25">
      <c r="A2680" t="s">
        <v>2959</v>
      </c>
      <c r="B2680">
        <v>2</v>
      </c>
    </row>
    <row r="2681" spans="1:2" x14ac:dyDescent="0.25">
      <c r="A2681" t="s">
        <v>2960</v>
      </c>
      <c r="B2681">
        <v>2</v>
      </c>
    </row>
    <row r="2682" spans="1:2" x14ac:dyDescent="0.25">
      <c r="A2682" t="s">
        <v>2961</v>
      </c>
      <c r="B2682">
        <v>22</v>
      </c>
    </row>
    <row r="2683" spans="1:2" x14ac:dyDescent="0.25">
      <c r="A2683" t="s">
        <v>2962</v>
      </c>
      <c r="B2683">
        <v>3</v>
      </c>
    </row>
    <row r="2684" spans="1:2" x14ac:dyDescent="0.25">
      <c r="A2684" t="s">
        <v>2963</v>
      </c>
      <c r="B2684">
        <v>1</v>
      </c>
    </row>
    <row r="2685" spans="1:2" x14ac:dyDescent="0.25">
      <c r="A2685" t="s">
        <v>3181</v>
      </c>
      <c r="B2685">
        <v>2</v>
      </c>
    </row>
    <row r="2686" spans="1:2" x14ac:dyDescent="0.25">
      <c r="A2686" t="s">
        <v>2964</v>
      </c>
      <c r="B2686">
        <v>3</v>
      </c>
    </row>
    <row r="2687" spans="1:2" x14ac:dyDescent="0.25">
      <c r="A2687" t="s">
        <v>2965</v>
      </c>
      <c r="B2687">
        <v>20</v>
      </c>
    </row>
    <row r="2688" spans="1:2" x14ac:dyDescent="0.25">
      <c r="A2688" t="s">
        <v>2966</v>
      </c>
      <c r="B2688">
        <v>3</v>
      </c>
    </row>
    <row r="2689" spans="1:2" x14ac:dyDescent="0.25">
      <c r="A2689" t="s">
        <v>2967</v>
      </c>
      <c r="B2689">
        <v>7</v>
      </c>
    </row>
    <row r="2690" spans="1:2" x14ac:dyDescent="0.25">
      <c r="A2690" t="s">
        <v>2968</v>
      </c>
      <c r="B2690">
        <v>37</v>
      </c>
    </row>
    <row r="2691" spans="1:2" x14ac:dyDescent="0.25">
      <c r="A2691" t="s">
        <v>2969</v>
      </c>
      <c r="B2691">
        <v>6</v>
      </c>
    </row>
    <row r="2692" spans="1:2" x14ac:dyDescent="0.25">
      <c r="A2692" t="s">
        <v>181</v>
      </c>
      <c r="B2692">
        <v>4</v>
      </c>
    </row>
    <row r="2693" spans="1:2" x14ac:dyDescent="0.25">
      <c r="A2693" t="s">
        <v>344</v>
      </c>
      <c r="B2693">
        <v>2</v>
      </c>
    </row>
    <row r="2694" spans="1:2" x14ac:dyDescent="0.25">
      <c r="A2694" t="s">
        <v>2970</v>
      </c>
      <c r="B2694">
        <v>11</v>
      </c>
    </row>
    <row r="2695" spans="1:2" x14ac:dyDescent="0.25">
      <c r="A2695" t="s">
        <v>2971</v>
      </c>
      <c r="B2695">
        <v>160</v>
      </c>
    </row>
    <row r="2696" spans="1:2" x14ac:dyDescent="0.25">
      <c r="A2696" t="s">
        <v>2972</v>
      </c>
      <c r="B2696">
        <v>1</v>
      </c>
    </row>
    <row r="2697" spans="1:2" x14ac:dyDescent="0.25">
      <c r="A2697" t="s">
        <v>2973</v>
      </c>
      <c r="B2697">
        <v>3</v>
      </c>
    </row>
    <row r="2698" spans="1:2" x14ac:dyDescent="0.25">
      <c r="A2698" t="s">
        <v>2974</v>
      </c>
      <c r="B2698">
        <v>1</v>
      </c>
    </row>
    <row r="2699" spans="1:2" x14ac:dyDescent="0.25">
      <c r="A2699" t="s">
        <v>2975</v>
      </c>
      <c r="B2699">
        <v>1</v>
      </c>
    </row>
    <row r="2700" spans="1:2" x14ac:dyDescent="0.25">
      <c r="A2700" t="s">
        <v>2976</v>
      </c>
      <c r="B2700">
        <v>2</v>
      </c>
    </row>
    <row r="2701" spans="1:2" x14ac:dyDescent="0.25">
      <c r="A2701" t="s">
        <v>2977</v>
      </c>
      <c r="B2701">
        <v>5</v>
      </c>
    </row>
    <row r="2702" spans="1:2" x14ac:dyDescent="0.25">
      <c r="A2702" t="s">
        <v>345</v>
      </c>
      <c r="B2702">
        <v>2</v>
      </c>
    </row>
    <row r="2703" spans="1:2" x14ac:dyDescent="0.25">
      <c r="A2703" t="s">
        <v>2978</v>
      </c>
      <c r="B2703">
        <v>4</v>
      </c>
    </row>
    <row r="2704" spans="1:2" x14ac:dyDescent="0.25">
      <c r="A2704" t="s">
        <v>2979</v>
      </c>
      <c r="B2704">
        <v>3</v>
      </c>
    </row>
    <row r="2705" spans="1:2" x14ac:dyDescent="0.25">
      <c r="A2705" t="s">
        <v>2980</v>
      </c>
      <c r="B2705">
        <v>9</v>
      </c>
    </row>
    <row r="2706" spans="1:2" x14ac:dyDescent="0.25">
      <c r="A2706" t="s">
        <v>2981</v>
      </c>
      <c r="B2706">
        <v>2</v>
      </c>
    </row>
    <row r="2707" spans="1:2" x14ac:dyDescent="0.25">
      <c r="A2707" t="s">
        <v>2982</v>
      </c>
      <c r="B2707">
        <v>1</v>
      </c>
    </row>
    <row r="2708" spans="1:2" x14ac:dyDescent="0.25">
      <c r="A2708" t="s">
        <v>2983</v>
      </c>
      <c r="B2708">
        <v>10</v>
      </c>
    </row>
    <row r="2709" spans="1:2" x14ac:dyDescent="0.25">
      <c r="A2709" t="s">
        <v>2984</v>
      </c>
      <c r="B2709">
        <v>3</v>
      </c>
    </row>
    <row r="2710" spans="1:2" x14ac:dyDescent="0.25">
      <c r="A2710" t="s">
        <v>2985</v>
      </c>
      <c r="B2710">
        <v>3</v>
      </c>
    </row>
    <row r="2711" spans="1:2" x14ac:dyDescent="0.25">
      <c r="A2711" t="s">
        <v>2986</v>
      </c>
      <c r="B2711">
        <v>2</v>
      </c>
    </row>
    <row r="2712" spans="1:2" x14ac:dyDescent="0.25">
      <c r="A2712" t="s">
        <v>2987</v>
      </c>
      <c r="B2712">
        <v>28</v>
      </c>
    </row>
    <row r="2713" spans="1:2" x14ac:dyDescent="0.25">
      <c r="A2713" t="s">
        <v>2988</v>
      </c>
      <c r="B2713">
        <v>3</v>
      </c>
    </row>
    <row r="2714" spans="1:2" x14ac:dyDescent="0.25">
      <c r="A2714" t="s">
        <v>2989</v>
      </c>
      <c r="B2714">
        <v>2</v>
      </c>
    </row>
    <row r="2715" spans="1:2" x14ac:dyDescent="0.25">
      <c r="A2715" t="s">
        <v>2990</v>
      </c>
      <c r="B2715">
        <v>1</v>
      </c>
    </row>
    <row r="2716" spans="1:2" x14ac:dyDescent="0.25">
      <c r="A2716" t="s">
        <v>2991</v>
      </c>
      <c r="B2716">
        <v>16</v>
      </c>
    </row>
    <row r="2717" spans="1:2" x14ac:dyDescent="0.25">
      <c r="A2717" t="s">
        <v>2992</v>
      </c>
      <c r="B2717">
        <v>2</v>
      </c>
    </row>
    <row r="2718" spans="1:2" x14ac:dyDescent="0.25">
      <c r="A2718" t="s">
        <v>2993</v>
      </c>
      <c r="B2718">
        <v>7</v>
      </c>
    </row>
    <row r="2719" spans="1:2" x14ac:dyDescent="0.25">
      <c r="A2719" t="s">
        <v>2994</v>
      </c>
      <c r="B2719">
        <v>4</v>
      </c>
    </row>
    <row r="2720" spans="1:2" x14ac:dyDescent="0.25">
      <c r="A2720" t="s">
        <v>2995</v>
      </c>
      <c r="B2720">
        <v>5</v>
      </c>
    </row>
    <row r="2721" spans="1:2" x14ac:dyDescent="0.25">
      <c r="A2721" t="s">
        <v>2996</v>
      </c>
      <c r="B2721">
        <v>24</v>
      </c>
    </row>
    <row r="2722" spans="1:2" x14ac:dyDescent="0.25">
      <c r="A2722" t="s">
        <v>58</v>
      </c>
      <c r="B2722">
        <v>1</v>
      </c>
    </row>
    <row r="2723" spans="1:2" x14ac:dyDescent="0.25">
      <c r="A2723" t="s">
        <v>2997</v>
      </c>
      <c r="B2723">
        <v>1</v>
      </c>
    </row>
    <row r="2724" spans="1:2" x14ac:dyDescent="0.25">
      <c r="A2724" t="s">
        <v>274</v>
      </c>
      <c r="B2724">
        <v>7</v>
      </c>
    </row>
    <row r="2725" spans="1:2" x14ac:dyDescent="0.25">
      <c r="A2725" t="s">
        <v>2998</v>
      </c>
      <c r="B2725">
        <v>3</v>
      </c>
    </row>
    <row r="2726" spans="1:2" x14ac:dyDescent="0.25">
      <c r="A2726" t="s">
        <v>275</v>
      </c>
      <c r="B2726">
        <v>2</v>
      </c>
    </row>
    <row r="2727" spans="1:2" x14ac:dyDescent="0.25">
      <c r="A2727" t="s">
        <v>2999</v>
      </c>
      <c r="B2727">
        <v>6</v>
      </c>
    </row>
    <row r="2728" spans="1:2" x14ac:dyDescent="0.25">
      <c r="A2728" t="s">
        <v>3000</v>
      </c>
      <c r="B2728">
        <v>1</v>
      </c>
    </row>
    <row r="2729" spans="1:2" x14ac:dyDescent="0.25">
      <c r="A2729" t="s">
        <v>3001</v>
      </c>
      <c r="B2729">
        <v>1</v>
      </c>
    </row>
    <row r="2730" spans="1:2" x14ac:dyDescent="0.25">
      <c r="A2730" t="s">
        <v>3002</v>
      </c>
      <c r="B2730">
        <v>4</v>
      </c>
    </row>
    <row r="2731" spans="1:2" x14ac:dyDescent="0.25">
      <c r="A2731" t="s">
        <v>3003</v>
      </c>
      <c r="B2731">
        <v>1</v>
      </c>
    </row>
    <row r="2732" spans="1:2" x14ac:dyDescent="0.25">
      <c r="A2732" t="s">
        <v>3004</v>
      </c>
      <c r="B2732">
        <v>3</v>
      </c>
    </row>
    <row r="2733" spans="1:2" x14ac:dyDescent="0.25">
      <c r="A2733" t="s">
        <v>276</v>
      </c>
      <c r="B2733">
        <v>2</v>
      </c>
    </row>
    <row r="2734" spans="1:2" x14ac:dyDescent="0.25">
      <c r="A2734" t="s">
        <v>3005</v>
      </c>
      <c r="B2734">
        <v>8</v>
      </c>
    </row>
    <row r="2735" spans="1:2" x14ac:dyDescent="0.25">
      <c r="A2735" t="s">
        <v>3006</v>
      </c>
      <c r="B2735">
        <v>14</v>
      </c>
    </row>
    <row r="2736" spans="1:2" x14ac:dyDescent="0.25">
      <c r="A2736" t="s">
        <v>3007</v>
      </c>
      <c r="B2736">
        <v>13</v>
      </c>
    </row>
    <row r="2737" spans="1:2" x14ac:dyDescent="0.25">
      <c r="A2737" t="s">
        <v>3008</v>
      </c>
      <c r="B2737">
        <v>1</v>
      </c>
    </row>
    <row r="2738" spans="1:2" x14ac:dyDescent="0.25">
      <c r="A2738" t="s">
        <v>3009</v>
      </c>
      <c r="B2738">
        <v>8</v>
      </c>
    </row>
    <row r="2739" spans="1:2" x14ac:dyDescent="0.25">
      <c r="A2739" t="s">
        <v>3010</v>
      </c>
      <c r="B2739">
        <v>3</v>
      </c>
    </row>
    <row r="2740" spans="1:2" x14ac:dyDescent="0.25">
      <c r="A2740" t="s">
        <v>3011</v>
      </c>
      <c r="B2740">
        <v>1</v>
      </c>
    </row>
    <row r="2741" spans="1:2" x14ac:dyDescent="0.25">
      <c r="A2741" t="s">
        <v>3012</v>
      </c>
      <c r="B2741">
        <v>15</v>
      </c>
    </row>
    <row r="2742" spans="1:2" x14ac:dyDescent="0.25">
      <c r="A2742" t="s">
        <v>3013</v>
      </c>
      <c r="B2742">
        <v>14</v>
      </c>
    </row>
    <row r="2743" spans="1:2" x14ac:dyDescent="0.25">
      <c r="A2743" t="s">
        <v>3014</v>
      </c>
      <c r="B2743">
        <v>360</v>
      </c>
    </row>
    <row r="2744" spans="1:2" x14ac:dyDescent="0.25">
      <c r="A2744" t="s">
        <v>3015</v>
      </c>
      <c r="B2744">
        <v>7</v>
      </c>
    </row>
    <row r="2745" spans="1:2" x14ac:dyDescent="0.25">
      <c r="A2745" t="s">
        <v>59</v>
      </c>
      <c r="B2745">
        <v>3</v>
      </c>
    </row>
    <row r="2746" spans="1:2" x14ac:dyDescent="0.25">
      <c r="A2746" t="s">
        <v>3016</v>
      </c>
      <c r="B2746">
        <v>10</v>
      </c>
    </row>
    <row r="2747" spans="1:2" x14ac:dyDescent="0.25">
      <c r="A2747" t="s">
        <v>3017</v>
      </c>
      <c r="B2747">
        <v>12</v>
      </c>
    </row>
    <row r="2748" spans="1:2" x14ac:dyDescent="0.25">
      <c r="A2748" t="s">
        <v>3018</v>
      </c>
      <c r="B2748">
        <v>8</v>
      </c>
    </row>
    <row r="2749" spans="1:2" x14ac:dyDescent="0.25">
      <c r="A2749" t="s">
        <v>3019</v>
      </c>
      <c r="B2749">
        <v>2</v>
      </c>
    </row>
    <row r="2750" spans="1:2" x14ac:dyDescent="0.25">
      <c r="A2750" t="s">
        <v>346</v>
      </c>
      <c r="B2750">
        <v>2</v>
      </c>
    </row>
    <row r="2751" spans="1:2" x14ac:dyDescent="0.25">
      <c r="A2751" t="s">
        <v>3020</v>
      </c>
      <c r="B2751">
        <v>10</v>
      </c>
    </row>
    <row r="2752" spans="1:2" x14ac:dyDescent="0.25">
      <c r="A2752" t="s">
        <v>3021</v>
      </c>
      <c r="B2752">
        <v>2</v>
      </c>
    </row>
    <row r="2753" spans="1:2" x14ac:dyDescent="0.25">
      <c r="A2753" t="s">
        <v>60</v>
      </c>
      <c r="B2753">
        <v>6</v>
      </c>
    </row>
    <row r="2754" spans="1:2" x14ac:dyDescent="0.25">
      <c r="A2754" t="s">
        <v>3022</v>
      </c>
      <c r="B2754">
        <v>9</v>
      </c>
    </row>
    <row r="2755" spans="1:2" x14ac:dyDescent="0.25">
      <c r="A2755" t="s">
        <v>3023</v>
      </c>
      <c r="B2755">
        <v>5</v>
      </c>
    </row>
    <row r="2756" spans="1:2" x14ac:dyDescent="0.25">
      <c r="A2756" t="s">
        <v>3024</v>
      </c>
      <c r="B2756">
        <v>59</v>
      </c>
    </row>
    <row r="2757" spans="1:2" x14ac:dyDescent="0.25">
      <c r="A2757" t="s">
        <v>3025</v>
      </c>
      <c r="B2757">
        <v>2</v>
      </c>
    </row>
    <row r="2758" spans="1:2" x14ac:dyDescent="0.25">
      <c r="A2758" t="s">
        <v>3026</v>
      </c>
      <c r="B2758">
        <v>18</v>
      </c>
    </row>
    <row r="2759" spans="1:2" x14ac:dyDescent="0.25">
      <c r="A2759" t="s">
        <v>3027</v>
      </c>
      <c r="B2759">
        <v>2</v>
      </c>
    </row>
    <row r="2760" spans="1:2" x14ac:dyDescent="0.25">
      <c r="A2760" t="s">
        <v>3028</v>
      </c>
      <c r="B2760">
        <v>7</v>
      </c>
    </row>
    <row r="2761" spans="1:2" x14ac:dyDescent="0.25">
      <c r="A2761" t="s">
        <v>3029</v>
      </c>
      <c r="B2761">
        <v>1</v>
      </c>
    </row>
    <row r="2762" spans="1:2" x14ac:dyDescent="0.25">
      <c r="A2762" t="s">
        <v>3030</v>
      </c>
      <c r="B2762">
        <v>20</v>
      </c>
    </row>
    <row r="2763" spans="1:2" x14ac:dyDescent="0.25">
      <c r="A2763" t="s">
        <v>3031</v>
      </c>
      <c r="B2763">
        <v>2</v>
      </c>
    </row>
    <row r="2764" spans="1:2" x14ac:dyDescent="0.25">
      <c r="A2764" t="s">
        <v>3032</v>
      </c>
      <c r="B2764">
        <v>4</v>
      </c>
    </row>
    <row r="2765" spans="1:2" x14ac:dyDescent="0.25">
      <c r="A2765" t="s">
        <v>3033</v>
      </c>
      <c r="B2765">
        <v>3</v>
      </c>
    </row>
    <row r="2766" spans="1:2" x14ac:dyDescent="0.25">
      <c r="A2766" t="s">
        <v>3034</v>
      </c>
      <c r="B2766">
        <v>1</v>
      </c>
    </row>
    <row r="2767" spans="1:2" x14ac:dyDescent="0.25">
      <c r="A2767" t="s">
        <v>3035</v>
      </c>
      <c r="B2767">
        <v>1</v>
      </c>
    </row>
    <row r="2768" spans="1:2" x14ac:dyDescent="0.25">
      <c r="A2768" t="s">
        <v>3036</v>
      </c>
      <c r="B2768">
        <v>148</v>
      </c>
    </row>
    <row r="2769" spans="1:2" x14ac:dyDescent="0.25">
      <c r="A2769" t="s">
        <v>3037</v>
      </c>
      <c r="B2769">
        <v>3</v>
      </c>
    </row>
    <row r="2770" spans="1:2" x14ac:dyDescent="0.25">
      <c r="A2770" t="s">
        <v>3038</v>
      </c>
      <c r="B2770">
        <v>3</v>
      </c>
    </row>
    <row r="2771" spans="1:2" x14ac:dyDescent="0.25">
      <c r="A2771" t="s">
        <v>3039</v>
      </c>
      <c r="B2771">
        <v>2</v>
      </c>
    </row>
    <row r="2772" spans="1:2" x14ac:dyDescent="0.25">
      <c r="A2772" t="s">
        <v>3040</v>
      </c>
      <c r="B2772">
        <v>8</v>
      </c>
    </row>
    <row r="2773" spans="1:2" x14ac:dyDescent="0.25">
      <c r="A2773" t="s">
        <v>3041</v>
      </c>
      <c r="B2773">
        <v>2</v>
      </c>
    </row>
    <row r="2774" spans="1:2" x14ac:dyDescent="0.25">
      <c r="A2774" t="s">
        <v>3042</v>
      </c>
      <c r="B2774">
        <v>6</v>
      </c>
    </row>
    <row r="2775" spans="1:2" x14ac:dyDescent="0.25">
      <c r="A2775" t="s">
        <v>3043</v>
      </c>
      <c r="B2775">
        <v>8</v>
      </c>
    </row>
    <row r="2776" spans="1:2" x14ac:dyDescent="0.25">
      <c r="A2776" t="s">
        <v>3044</v>
      </c>
      <c r="B2776">
        <v>55</v>
      </c>
    </row>
    <row r="2777" spans="1:2" x14ac:dyDescent="0.25">
      <c r="A2777" t="s">
        <v>3045</v>
      </c>
      <c r="B2777">
        <v>4</v>
      </c>
    </row>
    <row r="2778" spans="1:2" x14ac:dyDescent="0.25">
      <c r="A2778" t="s">
        <v>3046</v>
      </c>
      <c r="B2778">
        <v>7</v>
      </c>
    </row>
    <row r="2779" spans="1:2" x14ac:dyDescent="0.25">
      <c r="A2779" t="s">
        <v>3047</v>
      </c>
      <c r="B2779">
        <v>22</v>
      </c>
    </row>
    <row r="2780" spans="1:2" x14ac:dyDescent="0.25">
      <c r="A2780" t="s">
        <v>3048</v>
      </c>
      <c r="B2780">
        <v>2</v>
      </c>
    </row>
    <row r="2781" spans="1:2" x14ac:dyDescent="0.25">
      <c r="A2781" t="s">
        <v>3049</v>
      </c>
      <c r="B2781">
        <v>2</v>
      </c>
    </row>
    <row r="2782" spans="1:2" x14ac:dyDescent="0.25">
      <c r="A2782" t="s">
        <v>3050</v>
      </c>
      <c r="B2782">
        <v>33</v>
      </c>
    </row>
    <row r="2783" spans="1:2" x14ac:dyDescent="0.25">
      <c r="A2783" t="s">
        <v>3051</v>
      </c>
      <c r="B2783">
        <v>4</v>
      </c>
    </row>
    <row r="2784" spans="1:2" x14ac:dyDescent="0.25">
      <c r="A2784" t="s">
        <v>3052</v>
      </c>
      <c r="B2784">
        <v>1</v>
      </c>
    </row>
    <row r="2785" spans="1:2" x14ac:dyDescent="0.25">
      <c r="A2785" t="s">
        <v>3053</v>
      </c>
      <c r="B2785">
        <v>4</v>
      </c>
    </row>
    <row r="2786" spans="1:2" x14ac:dyDescent="0.25">
      <c r="A2786" t="s">
        <v>3054</v>
      </c>
      <c r="B2786">
        <v>9</v>
      </c>
    </row>
    <row r="2787" spans="1:2" x14ac:dyDescent="0.25">
      <c r="A2787" t="s">
        <v>3055</v>
      </c>
      <c r="B2787">
        <v>4</v>
      </c>
    </row>
    <row r="2788" spans="1:2" x14ac:dyDescent="0.25">
      <c r="A2788" t="s">
        <v>3056</v>
      </c>
      <c r="B2788">
        <v>2</v>
      </c>
    </row>
    <row r="2789" spans="1:2" x14ac:dyDescent="0.25">
      <c r="A2789" t="s">
        <v>3057</v>
      </c>
      <c r="B2789">
        <v>3</v>
      </c>
    </row>
    <row r="2790" spans="1:2" x14ac:dyDescent="0.25">
      <c r="A2790" t="s">
        <v>3058</v>
      </c>
      <c r="B2790">
        <v>6</v>
      </c>
    </row>
    <row r="2791" spans="1:2" x14ac:dyDescent="0.25">
      <c r="A2791" t="s">
        <v>3059</v>
      </c>
      <c r="B2791">
        <v>5</v>
      </c>
    </row>
    <row r="2792" spans="1:2" x14ac:dyDescent="0.25">
      <c r="A2792" t="s">
        <v>3060</v>
      </c>
      <c r="B2792">
        <v>2</v>
      </c>
    </row>
    <row r="2793" spans="1:2" x14ac:dyDescent="0.25">
      <c r="A2793" t="s">
        <v>3061</v>
      </c>
      <c r="B2793">
        <v>1</v>
      </c>
    </row>
    <row r="2794" spans="1:2" x14ac:dyDescent="0.25">
      <c r="A2794" t="s">
        <v>3062</v>
      </c>
      <c r="B2794">
        <v>1</v>
      </c>
    </row>
    <row r="2795" spans="1:2" x14ac:dyDescent="0.25">
      <c r="A2795" t="s">
        <v>3063</v>
      </c>
      <c r="B2795">
        <v>1</v>
      </c>
    </row>
    <row r="2796" spans="1:2" x14ac:dyDescent="0.25">
      <c r="A2796" t="s">
        <v>3064</v>
      </c>
      <c r="B2796">
        <v>7</v>
      </c>
    </row>
    <row r="2797" spans="1:2" x14ac:dyDescent="0.25">
      <c r="A2797" t="s">
        <v>3065</v>
      </c>
      <c r="B2797">
        <v>4</v>
      </c>
    </row>
    <row r="2798" spans="1:2" x14ac:dyDescent="0.25">
      <c r="A2798" t="s">
        <v>3066</v>
      </c>
      <c r="B2798">
        <v>22</v>
      </c>
    </row>
    <row r="2799" spans="1:2" x14ac:dyDescent="0.25">
      <c r="A2799" t="s">
        <v>3067</v>
      </c>
      <c r="B2799">
        <v>1</v>
      </c>
    </row>
    <row r="2800" spans="1:2" x14ac:dyDescent="0.25">
      <c r="A2800" t="s">
        <v>3068</v>
      </c>
      <c r="B2800">
        <v>2</v>
      </c>
    </row>
    <row r="2801" spans="1:2" x14ac:dyDescent="0.25">
      <c r="A2801" t="s">
        <v>3069</v>
      </c>
      <c r="B2801">
        <v>1</v>
      </c>
    </row>
    <row r="2802" spans="1:2" x14ac:dyDescent="0.25">
      <c r="A2802" t="s">
        <v>3070</v>
      </c>
      <c r="B2802">
        <v>1</v>
      </c>
    </row>
    <row r="2803" spans="1:2" x14ac:dyDescent="0.25">
      <c r="A2803" t="s">
        <v>3071</v>
      </c>
      <c r="B2803">
        <v>5</v>
      </c>
    </row>
    <row r="2804" spans="1:2" x14ac:dyDescent="0.25">
      <c r="A2804" t="s">
        <v>3072</v>
      </c>
      <c r="B2804">
        <v>4</v>
      </c>
    </row>
    <row r="2805" spans="1:2" x14ac:dyDescent="0.25">
      <c r="A2805" t="s">
        <v>3073</v>
      </c>
      <c r="B2805">
        <v>1</v>
      </c>
    </row>
    <row r="2806" spans="1:2" x14ac:dyDescent="0.25">
      <c r="A2806" t="s">
        <v>3074</v>
      </c>
      <c r="B2806">
        <v>3</v>
      </c>
    </row>
    <row r="2807" spans="1:2" x14ac:dyDescent="0.25">
      <c r="A2807" t="s">
        <v>3075</v>
      </c>
      <c r="B2807">
        <v>2</v>
      </c>
    </row>
    <row r="2808" spans="1:2" x14ac:dyDescent="0.25">
      <c r="A2808" t="s">
        <v>3076</v>
      </c>
      <c r="B2808">
        <v>1</v>
      </c>
    </row>
    <row r="2809" spans="1:2" x14ac:dyDescent="0.25">
      <c r="A2809" t="s">
        <v>3077</v>
      </c>
      <c r="B2809">
        <v>1</v>
      </c>
    </row>
    <row r="2810" spans="1:2" x14ac:dyDescent="0.25">
      <c r="A2810" t="s">
        <v>3078</v>
      </c>
      <c r="B2810">
        <v>1</v>
      </c>
    </row>
    <row r="2811" spans="1:2" x14ac:dyDescent="0.25">
      <c r="A2811" t="s">
        <v>3079</v>
      </c>
      <c r="B2811">
        <v>4</v>
      </c>
    </row>
    <row r="2812" spans="1:2" x14ac:dyDescent="0.25">
      <c r="A2812" t="s">
        <v>3080</v>
      </c>
      <c r="B2812">
        <v>3</v>
      </c>
    </row>
    <row r="2813" spans="1:2" x14ac:dyDescent="0.25">
      <c r="A2813" t="s">
        <v>3081</v>
      </c>
      <c r="B2813">
        <v>4</v>
      </c>
    </row>
    <row r="2814" spans="1:2" x14ac:dyDescent="0.25">
      <c r="A2814" t="s">
        <v>3082</v>
      </c>
      <c r="B2814">
        <v>5</v>
      </c>
    </row>
    <row r="2815" spans="1:2" x14ac:dyDescent="0.25">
      <c r="A2815" t="s">
        <v>3083</v>
      </c>
      <c r="B2815">
        <v>17</v>
      </c>
    </row>
    <row r="2816" spans="1:2" x14ac:dyDescent="0.25">
      <c r="A2816" t="s">
        <v>3084</v>
      </c>
      <c r="B2816">
        <v>108</v>
      </c>
    </row>
    <row r="2817" spans="1:2" x14ac:dyDescent="0.25">
      <c r="A2817" t="s">
        <v>3085</v>
      </c>
      <c r="B2817">
        <v>1</v>
      </c>
    </row>
    <row r="2818" spans="1:2" x14ac:dyDescent="0.25">
      <c r="A2818" t="s">
        <v>3086</v>
      </c>
      <c r="B2818">
        <v>12</v>
      </c>
    </row>
    <row r="2819" spans="1:2" x14ac:dyDescent="0.25">
      <c r="A2819" t="s">
        <v>3087</v>
      </c>
      <c r="B2819">
        <v>1</v>
      </c>
    </row>
    <row r="2820" spans="1:2" x14ac:dyDescent="0.25">
      <c r="A2820" t="s">
        <v>3088</v>
      </c>
      <c r="B2820">
        <v>8</v>
      </c>
    </row>
    <row r="2821" spans="1:2" x14ac:dyDescent="0.25">
      <c r="A2821" t="s">
        <v>3089</v>
      </c>
      <c r="B2821">
        <v>30</v>
      </c>
    </row>
    <row r="2822" spans="1:2" x14ac:dyDescent="0.25">
      <c r="A2822" t="s">
        <v>3090</v>
      </c>
      <c r="B2822">
        <v>2</v>
      </c>
    </row>
    <row r="2823" spans="1:2" x14ac:dyDescent="0.25">
      <c r="A2823" t="s">
        <v>3091</v>
      </c>
      <c r="B2823">
        <v>2</v>
      </c>
    </row>
    <row r="2824" spans="1:2" x14ac:dyDescent="0.25">
      <c r="A2824" t="s">
        <v>3092</v>
      </c>
      <c r="B2824">
        <v>30</v>
      </c>
    </row>
    <row r="2825" spans="1:2" x14ac:dyDescent="0.25">
      <c r="A2825" t="s">
        <v>3093</v>
      </c>
      <c r="B2825">
        <v>1</v>
      </c>
    </row>
    <row r="2826" spans="1:2" x14ac:dyDescent="0.25">
      <c r="A2826" t="s">
        <v>3094</v>
      </c>
      <c r="B2826">
        <v>1</v>
      </c>
    </row>
    <row r="2827" spans="1:2" x14ac:dyDescent="0.25">
      <c r="A2827" t="s">
        <v>3095</v>
      </c>
      <c r="B2827">
        <v>3</v>
      </c>
    </row>
    <row r="2828" spans="1:2" x14ac:dyDescent="0.25">
      <c r="A2828" t="s">
        <v>3096</v>
      </c>
      <c r="B2828">
        <v>1</v>
      </c>
    </row>
    <row r="2829" spans="1:2" x14ac:dyDescent="0.25">
      <c r="A2829" t="s">
        <v>3097</v>
      </c>
      <c r="B2829">
        <v>2</v>
      </c>
    </row>
    <row r="2830" spans="1:2" x14ac:dyDescent="0.25">
      <c r="A2830" t="s">
        <v>3098</v>
      </c>
      <c r="B2830">
        <v>1</v>
      </c>
    </row>
    <row r="2831" spans="1:2" x14ac:dyDescent="0.25">
      <c r="A2831" t="s">
        <v>3099</v>
      </c>
      <c r="B2831">
        <v>4</v>
      </c>
    </row>
    <row r="2832" spans="1:2" x14ac:dyDescent="0.25">
      <c r="A2832" t="s">
        <v>3100</v>
      </c>
      <c r="B2832">
        <v>7</v>
      </c>
    </row>
    <row r="2833" spans="1:2" x14ac:dyDescent="0.25">
      <c r="A2833" t="s">
        <v>3101</v>
      </c>
      <c r="B2833">
        <v>3</v>
      </c>
    </row>
    <row r="2834" spans="1:2" x14ac:dyDescent="0.25">
      <c r="A2834" t="s">
        <v>3102</v>
      </c>
      <c r="B2834">
        <v>9</v>
      </c>
    </row>
    <row r="2835" spans="1:2" x14ac:dyDescent="0.25">
      <c r="A2835" t="s">
        <v>3103</v>
      </c>
      <c r="B2835">
        <v>2</v>
      </c>
    </row>
    <row r="2836" spans="1:2" x14ac:dyDescent="0.25">
      <c r="A2836" t="s">
        <v>3104</v>
      </c>
      <c r="B2836">
        <v>1</v>
      </c>
    </row>
    <row r="2837" spans="1:2" x14ac:dyDescent="0.25">
      <c r="A2837" t="s">
        <v>3105</v>
      </c>
      <c r="B2837">
        <v>2</v>
      </c>
    </row>
    <row r="2838" spans="1:2" x14ac:dyDescent="0.25">
      <c r="A2838" t="s">
        <v>3106</v>
      </c>
      <c r="B2838">
        <v>1</v>
      </c>
    </row>
    <row r="2839" spans="1:2" x14ac:dyDescent="0.25">
      <c r="A2839" t="s">
        <v>3107</v>
      </c>
      <c r="B2839">
        <v>6</v>
      </c>
    </row>
    <row r="2840" spans="1:2" x14ac:dyDescent="0.25">
      <c r="A2840" t="s">
        <v>3108</v>
      </c>
      <c r="B2840">
        <v>1</v>
      </c>
    </row>
    <row r="2841" spans="1:2" x14ac:dyDescent="0.25">
      <c r="A2841" t="s">
        <v>3109</v>
      </c>
      <c r="B2841">
        <v>6</v>
      </c>
    </row>
    <row r="2842" spans="1:2" x14ac:dyDescent="0.25">
      <c r="A2842" t="s">
        <v>3110</v>
      </c>
      <c r="B2842">
        <v>4</v>
      </c>
    </row>
    <row r="2843" spans="1:2" x14ac:dyDescent="0.25">
      <c r="A2843" t="s">
        <v>3111</v>
      </c>
      <c r="B2843">
        <v>7</v>
      </c>
    </row>
    <row r="2844" spans="1:2" x14ac:dyDescent="0.25">
      <c r="A2844" t="s">
        <v>3112</v>
      </c>
      <c r="B2844">
        <v>2</v>
      </c>
    </row>
    <row r="2845" spans="1:2" x14ac:dyDescent="0.25">
      <c r="A2845" t="s">
        <v>3113</v>
      </c>
      <c r="B2845">
        <v>25</v>
      </c>
    </row>
    <row r="2846" spans="1:2" x14ac:dyDescent="0.25">
      <c r="A2846" t="s">
        <v>3114</v>
      </c>
      <c r="B2846">
        <v>3</v>
      </c>
    </row>
    <row r="2847" spans="1:2" x14ac:dyDescent="0.25">
      <c r="A2847" t="s">
        <v>182</v>
      </c>
      <c r="B2847">
        <v>1</v>
      </c>
    </row>
    <row r="2848" spans="1:2" x14ac:dyDescent="0.25">
      <c r="A2848" t="s">
        <v>3115</v>
      </c>
      <c r="B2848">
        <v>7</v>
      </c>
    </row>
    <row r="2849" spans="1:2" x14ac:dyDescent="0.25">
      <c r="A2849" t="s">
        <v>3116</v>
      </c>
      <c r="B2849">
        <v>12</v>
      </c>
    </row>
    <row r="2850" spans="1:2" x14ac:dyDescent="0.25">
      <c r="A2850" t="s">
        <v>3117</v>
      </c>
      <c r="B2850">
        <v>1</v>
      </c>
    </row>
    <row r="2851" spans="1:2" x14ac:dyDescent="0.25">
      <c r="A2851" t="s">
        <v>3118</v>
      </c>
      <c r="B2851">
        <v>2</v>
      </c>
    </row>
    <row r="2852" spans="1:2" x14ac:dyDescent="0.25">
      <c r="A2852" t="s">
        <v>3119</v>
      </c>
      <c r="B2852">
        <v>2</v>
      </c>
    </row>
    <row r="2853" spans="1:2" x14ac:dyDescent="0.25">
      <c r="A2853" t="s">
        <v>3120</v>
      </c>
      <c r="B2853">
        <v>1</v>
      </c>
    </row>
    <row r="2854" spans="1:2" x14ac:dyDescent="0.25">
      <c r="A2854" t="s">
        <v>3121</v>
      </c>
      <c r="B2854">
        <v>5</v>
      </c>
    </row>
    <row r="2855" spans="1:2" x14ac:dyDescent="0.25">
      <c r="A2855" t="s">
        <v>3122</v>
      </c>
      <c r="B2855">
        <v>2</v>
      </c>
    </row>
    <row r="2856" spans="1:2" x14ac:dyDescent="0.25">
      <c r="A2856" t="s">
        <v>3123</v>
      </c>
      <c r="B2856">
        <v>2</v>
      </c>
    </row>
    <row r="2857" spans="1:2" x14ac:dyDescent="0.25">
      <c r="A2857" t="s">
        <v>3124</v>
      </c>
      <c r="B2857">
        <v>1</v>
      </c>
    </row>
    <row r="2858" spans="1:2" x14ac:dyDescent="0.25">
      <c r="A2858" t="s">
        <v>3125</v>
      </c>
      <c r="B2858">
        <v>2</v>
      </c>
    </row>
    <row r="2859" spans="1:2" x14ac:dyDescent="0.25">
      <c r="A2859" t="s">
        <v>3126</v>
      </c>
      <c r="B2859">
        <v>22</v>
      </c>
    </row>
    <row r="2860" spans="1:2" x14ac:dyDescent="0.25">
      <c r="A2860" t="s">
        <v>277</v>
      </c>
      <c r="B2860">
        <v>2</v>
      </c>
    </row>
    <row r="2861" spans="1:2" x14ac:dyDescent="0.25">
      <c r="A2861" t="s">
        <v>3127</v>
      </c>
      <c r="B2861">
        <v>1</v>
      </c>
    </row>
    <row r="2862" spans="1:2" x14ac:dyDescent="0.25">
      <c r="A2862" t="s">
        <v>3128</v>
      </c>
      <c r="B2862">
        <v>1</v>
      </c>
    </row>
    <row r="2863" spans="1:2" x14ac:dyDescent="0.25">
      <c r="A2863" t="s">
        <v>3129</v>
      </c>
      <c r="B2863">
        <v>5</v>
      </c>
    </row>
    <row r="2864" spans="1:2" x14ac:dyDescent="0.25">
      <c r="A2864" t="s">
        <v>3130</v>
      </c>
      <c r="B2864">
        <v>30</v>
      </c>
    </row>
    <row r="2865" spans="1:2" x14ac:dyDescent="0.25">
      <c r="A2865" t="s">
        <v>3131</v>
      </c>
      <c r="B2865">
        <v>4</v>
      </c>
    </row>
    <row r="2866" spans="1:2" x14ac:dyDescent="0.25">
      <c r="A2866" t="s">
        <v>61</v>
      </c>
      <c r="B2866">
        <v>4</v>
      </c>
    </row>
    <row r="2867" spans="1:2" x14ac:dyDescent="0.25">
      <c r="A2867" t="s">
        <v>278</v>
      </c>
      <c r="B2867">
        <v>2</v>
      </c>
    </row>
    <row r="2868" spans="1:2" x14ac:dyDescent="0.25">
      <c r="A2868" t="s">
        <v>3132</v>
      </c>
      <c r="B2868">
        <v>20</v>
      </c>
    </row>
    <row r="2869" spans="1:2" x14ac:dyDescent="0.25">
      <c r="A2869" t="s">
        <v>3133</v>
      </c>
      <c r="B2869">
        <v>6</v>
      </c>
    </row>
    <row r="2870" spans="1:2" x14ac:dyDescent="0.25">
      <c r="A2870" t="s">
        <v>3134</v>
      </c>
      <c r="B2870">
        <v>1</v>
      </c>
    </row>
    <row r="2871" spans="1:2" x14ac:dyDescent="0.25">
      <c r="A2871" t="s">
        <v>3135</v>
      </c>
      <c r="B2871">
        <v>1</v>
      </c>
    </row>
    <row r="2872" spans="1:2" x14ac:dyDescent="0.25">
      <c r="A2872" t="s">
        <v>3136</v>
      </c>
      <c r="B2872">
        <v>20</v>
      </c>
    </row>
    <row r="2873" spans="1:2" x14ac:dyDescent="0.25">
      <c r="A2873" t="s">
        <v>62</v>
      </c>
      <c r="B2873">
        <v>3</v>
      </c>
    </row>
    <row r="2874" spans="1:2" x14ac:dyDescent="0.25">
      <c r="A2874" t="s">
        <v>3137</v>
      </c>
      <c r="B2874">
        <v>1</v>
      </c>
    </row>
    <row r="2875" spans="1:2" x14ac:dyDescent="0.25">
      <c r="A2875" t="s">
        <v>3138</v>
      </c>
      <c r="B2875">
        <v>2</v>
      </c>
    </row>
    <row r="2876" spans="1:2" x14ac:dyDescent="0.25">
      <c r="A2876" t="s">
        <v>3139</v>
      </c>
      <c r="B2876">
        <v>1</v>
      </c>
    </row>
    <row r="2877" spans="1:2" x14ac:dyDescent="0.25">
      <c r="A2877" t="s">
        <v>3140</v>
      </c>
      <c r="B2877">
        <v>2</v>
      </c>
    </row>
    <row r="2878" spans="1:2" x14ac:dyDescent="0.25">
      <c r="A2878" t="s">
        <v>3141</v>
      </c>
      <c r="B2878">
        <v>1</v>
      </c>
    </row>
    <row r="2879" spans="1:2" x14ac:dyDescent="0.25">
      <c r="A2879" t="s">
        <v>3142</v>
      </c>
      <c r="B2879">
        <v>1</v>
      </c>
    </row>
    <row r="2880" spans="1:2" x14ac:dyDescent="0.25">
      <c r="A2880" t="s">
        <v>3143</v>
      </c>
      <c r="B2880">
        <v>5</v>
      </c>
    </row>
    <row r="2881" spans="1:2" x14ac:dyDescent="0.25">
      <c r="A2881" t="s">
        <v>3144</v>
      </c>
      <c r="B2881">
        <v>1</v>
      </c>
    </row>
    <row r="2882" spans="1:2" x14ac:dyDescent="0.25">
      <c r="A2882" t="s">
        <v>3145</v>
      </c>
      <c r="B2882">
        <v>3</v>
      </c>
    </row>
    <row r="2883" spans="1:2" x14ac:dyDescent="0.25">
      <c r="A2883" t="s">
        <v>3146</v>
      </c>
      <c r="B2883">
        <v>3</v>
      </c>
    </row>
    <row r="2884" spans="1:2" x14ac:dyDescent="0.25">
      <c r="A2884" t="s">
        <v>3147</v>
      </c>
      <c r="B2884">
        <v>2</v>
      </c>
    </row>
    <row r="2885" spans="1:2" x14ac:dyDescent="0.25">
      <c r="A2885" t="s">
        <v>3148</v>
      </c>
      <c r="B2885">
        <v>35</v>
      </c>
    </row>
    <row r="2886" spans="1:2" x14ac:dyDescent="0.25">
      <c r="A2886" t="s">
        <v>3149</v>
      </c>
      <c r="B2886">
        <v>14</v>
      </c>
    </row>
    <row r="2887" spans="1:2" x14ac:dyDescent="0.25">
      <c r="A2887" t="s">
        <v>3150</v>
      </c>
      <c r="B2887">
        <v>2</v>
      </c>
    </row>
    <row r="2888" spans="1:2" x14ac:dyDescent="0.25">
      <c r="A2888" t="s">
        <v>3151</v>
      </c>
      <c r="B2888">
        <v>1</v>
      </c>
    </row>
    <row r="2889" spans="1:2" x14ac:dyDescent="0.25">
      <c r="A2889" t="s">
        <v>3152</v>
      </c>
      <c r="B2889">
        <v>4</v>
      </c>
    </row>
    <row r="2890" spans="1:2" x14ac:dyDescent="0.25">
      <c r="A2890" t="s">
        <v>3153</v>
      </c>
      <c r="B2890">
        <v>2</v>
      </c>
    </row>
    <row r="2891" spans="1:2" x14ac:dyDescent="0.25">
      <c r="A2891" t="s">
        <v>3154</v>
      </c>
      <c r="B2891">
        <v>1</v>
      </c>
    </row>
    <row r="2892" spans="1:2" x14ac:dyDescent="0.25">
      <c r="A2892" t="s">
        <v>3155</v>
      </c>
      <c r="B2892">
        <v>5</v>
      </c>
    </row>
    <row r="2893" spans="1:2" x14ac:dyDescent="0.25">
      <c r="A2893" t="s">
        <v>3156</v>
      </c>
      <c r="B2893">
        <v>8</v>
      </c>
    </row>
    <row r="2894" spans="1:2" x14ac:dyDescent="0.25">
      <c r="A2894" t="s">
        <v>3157</v>
      </c>
      <c r="B2894">
        <v>1</v>
      </c>
    </row>
    <row r="2895" spans="1:2" x14ac:dyDescent="0.25">
      <c r="A2895" t="s">
        <v>3158</v>
      </c>
      <c r="B2895">
        <v>3</v>
      </c>
    </row>
    <row r="2896" spans="1:2" x14ac:dyDescent="0.25">
      <c r="A2896" t="s">
        <v>3159</v>
      </c>
      <c r="B2896">
        <v>1</v>
      </c>
    </row>
    <row r="2897" spans="1:2" x14ac:dyDescent="0.25">
      <c r="A2897" t="s">
        <v>3160</v>
      </c>
      <c r="B2897">
        <v>2</v>
      </c>
    </row>
    <row r="2898" spans="1:2" x14ac:dyDescent="0.25">
      <c r="A2898" t="s">
        <v>3161</v>
      </c>
      <c r="B2898">
        <v>1</v>
      </c>
    </row>
    <row r="2899" spans="1:2" x14ac:dyDescent="0.25">
      <c r="A2899" t="s">
        <v>3162</v>
      </c>
      <c r="B2899">
        <v>2</v>
      </c>
    </row>
    <row r="2900" spans="1:2" x14ac:dyDescent="0.25">
      <c r="A2900" t="s">
        <v>3163</v>
      </c>
      <c r="B2900">
        <v>48</v>
      </c>
    </row>
    <row r="2901" spans="1:2" x14ac:dyDescent="0.25">
      <c r="A2901" t="s">
        <v>3164</v>
      </c>
      <c r="B2901">
        <v>4</v>
      </c>
    </row>
    <row r="2902" spans="1:2" x14ac:dyDescent="0.25">
      <c r="A2902" t="s">
        <v>3165</v>
      </c>
      <c r="B2902">
        <v>3</v>
      </c>
    </row>
    <row r="2903" spans="1:2" x14ac:dyDescent="0.25">
      <c r="A2903" t="s">
        <v>3166</v>
      </c>
      <c r="B2903">
        <v>2</v>
      </c>
    </row>
    <row r="2904" spans="1:2" x14ac:dyDescent="0.25">
      <c r="A2904" t="s">
        <v>3167</v>
      </c>
      <c r="B2904">
        <v>2</v>
      </c>
    </row>
    <row r="2905" spans="1:2" x14ac:dyDescent="0.25">
      <c r="A2905" t="s">
        <v>3168</v>
      </c>
      <c r="B2905">
        <v>20</v>
      </c>
    </row>
    <row r="2906" spans="1:2" x14ac:dyDescent="0.25">
      <c r="A2906" t="s">
        <v>3169</v>
      </c>
      <c r="B2906">
        <v>1</v>
      </c>
    </row>
    <row r="2907" spans="1:2" x14ac:dyDescent="0.25">
      <c r="A2907" t="s">
        <v>3170</v>
      </c>
      <c r="B2907">
        <v>5</v>
      </c>
    </row>
    <row r="2908" spans="1:2" x14ac:dyDescent="0.25">
      <c r="A2908" t="s">
        <v>3171</v>
      </c>
      <c r="B2908">
        <v>2</v>
      </c>
    </row>
    <row r="2909" spans="1:2" x14ac:dyDescent="0.25">
      <c r="A2909" t="s">
        <v>3172</v>
      </c>
      <c r="B2909">
        <v>3</v>
      </c>
    </row>
    <row r="2910" spans="1:2" x14ac:dyDescent="0.25">
      <c r="A2910" t="s">
        <v>3173</v>
      </c>
      <c r="B2910">
        <v>2</v>
      </c>
    </row>
    <row r="2911" spans="1:2" x14ac:dyDescent="0.25">
      <c r="A2911" t="s">
        <v>3174</v>
      </c>
      <c r="B2911">
        <v>4</v>
      </c>
    </row>
    <row r="2912" spans="1:2" x14ac:dyDescent="0.25">
      <c r="A2912" t="s">
        <v>3175</v>
      </c>
      <c r="B2912">
        <v>5</v>
      </c>
    </row>
    <row r="2913" spans="1:2" x14ac:dyDescent="0.25">
      <c r="A2913" t="s">
        <v>3176</v>
      </c>
      <c r="B2913">
        <v>1</v>
      </c>
    </row>
    <row r="2914" spans="1:2" x14ac:dyDescent="0.25">
      <c r="A2914" t="s">
        <v>3177</v>
      </c>
      <c r="B2914">
        <v>2</v>
      </c>
    </row>
    <row r="2915" spans="1:2" x14ac:dyDescent="0.25">
      <c r="A2915" t="s">
        <v>63</v>
      </c>
      <c r="B2915">
        <v>10</v>
      </c>
    </row>
    <row r="2916" spans="1:2" x14ac:dyDescent="0.25">
      <c r="A2916" t="s">
        <v>3178</v>
      </c>
      <c r="B2916">
        <v>8</v>
      </c>
    </row>
    <row r="2917" spans="1:2" x14ac:dyDescent="0.25">
      <c r="A2917" t="s">
        <v>3179</v>
      </c>
      <c r="B2917">
        <v>1</v>
      </c>
    </row>
    <row r="2918" spans="1:2" x14ac:dyDescent="0.25">
      <c r="A2918" t="s">
        <v>3180</v>
      </c>
      <c r="B2918">
        <v>3</v>
      </c>
    </row>
    <row r="2919" spans="1:2" x14ac:dyDescent="0.25">
      <c r="A2919" t="s">
        <v>3182</v>
      </c>
      <c r="B2919">
        <v>2</v>
      </c>
    </row>
    <row r="2920" spans="1:2" x14ac:dyDescent="0.25">
      <c r="A2920" t="s">
        <v>3183</v>
      </c>
      <c r="B2920">
        <v>2</v>
      </c>
    </row>
    <row r="2921" spans="1:2" x14ac:dyDescent="0.25">
      <c r="A2921" t="s">
        <v>3184</v>
      </c>
      <c r="B2921">
        <v>6</v>
      </c>
    </row>
    <row r="2922" spans="1:2" x14ac:dyDescent="0.25">
      <c r="A2922" t="s">
        <v>3185</v>
      </c>
      <c r="B2922">
        <v>1</v>
      </c>
    </row>
    <row r="2923" spans="1:2" x14ac:dyDescent="0.25">
      <c r="A2923" t="s">
        <v>3186</v>
      </c>
      <c r="B2923">
        <v>2</v>
      </c>
    </row>
    <row r="2924" spans="1:2" x14ac:dyDescent="0.25">
      <c r="A2924" t="s">
        <v>3187</v>
      </c>
      <c r="B2924">
        <v>1</v>
      </c>
    </row>
    <row r="2925" spans="1:2" x14ac:dyDescent="0.25">
      <c r="A2925" t="s">
        <v>3188</v>
      </c>
      <c r="B2925">
        <v>20</v>
      </c>
    </row>
    <row r="2926" spans="1:2" x14ac:dyDescent="0.25">
      <c r="A2926" t="s">
        <v>3189</v>
      </c>
      <c r="B2926">
        <v>3</v>
      </c>
    </row>
    <row r="2927" spans="1:2" x14ac:dyDescent="0.25">
      <c r="A2927" t="s">
        <v>3190</v>
      </c>
      <c r="B2927">
        <v>8</v>
      </c>
    </row>
    <row r="2928" spans="1:2" x14ac:dyDescent="0.25">
      <c r="A2928" t="s">
        <v>3191</v>
      </c>
      <c r="B2928">
        <v>8</v>
      </c>
    </row>
    <row r="2929" spans="1:2" x14ac:dyDescent="0.25">
      <c r="A2929" t="s">
        <v>3192</v>
      </c>
      <c r="B2929">
        <v>4</v>
      </c>
    </row>
    <row r="2930" spans="1:2" x14ac:dyDescent="0.25">
      <c r="A2930" t="s">
        <v>3193</v>
      </c>
      <c r="B2930">
        <v>1</v>
      </c>
    </row>
    <row r="2931" spans="1:2" x14ac:dyDescent="0.25">
      <c r="A2931" t="s">
        <v>3194</v>
      </c>
      <c r="B2931">
        <v>4</v>
      </c>
    </row>
    <row r="2932" spans="1:2" x14ac:dyDescent="0.25">
      <c r="A2932" t="s">
        <v>3195</v>
      </c>
      <c r="B2932">
        <v>5</v>
      </c>
    </row>
    <row r="2933" spans="1:2" x14ac:dyDescent="0.25">
      <c r="A2933" t="s">
        <v>183</v>
      </c>
      <c r="B2933">
        <v>1</v>
      </c>
    </row>
    <row r="2934" spans="1:2" x14ac:dyDescent="0.25">
      <c r="A2934" t="s">
        <v>3196</v>
      </c>
      <c r="B2934">
        <v>1</v>
      </c>
    </row>
    <row r="2935" spans="1:2" x14ac:dyDescent="0.25">
      <c r="A2935" t="s">
        <v>3197</v>
      </c>
      <c r="B2935">
        <v>7</v>
      </c>
    </row>
    <row r="2936" spans="1:2" x14ac:dyDescent="0.25">
      <c r="A2936" t="s">
        <v>3198</v>
      </c>
      <c r="B2936">
        <v>1</v>
      </c>
    </row>
    <row r="2937" spans="1:2" x14ac:dyDescent="0.25">
      <c r="A2937" t="s">
        <v>3199</v>
      </c>
      <c r="B2937">
        <v>1</v>
      </c>
    </row>
    <row r="2938" spans="1:2" x14ac:dyDescent="0.25">
      <c r="A2938" t="s">
        <v>3200</v>
      </c>
      <c r="B2938">
        <v>5</v>
      </c>
    </row>
    <row r="2939" spans="1:2" x14ac:dyDescent="0.25">
      <c r="A2939" t="s">
        <v>3201</v>
      </c>
      <c r="B2939">
        <v>3</v>
      </c>
    </row>
    <row r="2940" spans="1:2" x14ac:dyDescent="0.25">
      <c r="A2940" t="s">
        <v>3202</v>
      </c>
      <c r="B2940">
        <v>3</v>
      </c>
    </row>
    <row r="2941" spans="1:2" x14ac:dyDescent="0.25">
      <c r="A2941" t="s">
        <v>3203</v>
      </c>
      <c r="B2941">
        <v>3</v>
      </c>
    </row>
    <row r="2942" spans="1:2" x14ac:dyDescent="0.25">
      <c r="A2942" t="s">
        <v>3204</v>
      </c>
      <c r="B2942">
        <v>29</v>
      </c>
    </row>
    <row r="2943" spans="1:2" x14ac:dyDescent="0.25">
      <c r="A2943" t="s">
        <v>3205</v>
      </c>
      <c r="B2943">
        <v>15</v>
      </c>
    </row>
    <row r="2944" spans="1:2" x14ac:dyDescent="0.25">
      <c r="A2944" t="s">
        <v>347</v>
      </c>
      <c r="B2944">
        <v>2</v>
      </c>
    </row>
    <row r="2945" spans="1:2" x14ac:dyDescent="0.25">
      <c r="A2945" t="s">
        <v>3206</v>
      </c>
      <c r="B2945">
        <v>9</v>
      </c>
    </row>
    <row r="2946" spans="1:2" x14ac:dyDescent="0.25">
      <c r="A2946" t="s">
        <v>3207</v>
      </c>
      <c r="B2946">
        <v>3</v>
      </c>
    </row>
    <row r="2947" spans="1:2" x14ac:dyDescent="0.25">
      <c r="A2947" t="s">
        <v>3208</v>
      </c>
      <c r="B2947">
        <v>1</v>
      </c>
    </row>
    <row r="2948" spans="1:2" x14ac:dyDescent="0.25">
      <c r="A2948" t="s">
        <v>3209</v>
      </c>
      <c r="B2948">
        <v>49</v>
      </c>
    </row>
    <row r="2949" spans="1:2" x14ac:dyDescent="0.25">
      <c r="A2949" t="s">
        <v>3210</v>
      </c>
      <c r="B2949">
        <v>3</v>
      </c>
    </row>
    <row r="2950" spans="1:2" x14ac:dyDescent="0.25">
      <c r="A2950" t="s">
        <v>3211</v>
      </c>
      <c r="B2950">
        <v>12</v>
      </c>
    </row>
    <row r="2951" spans="1:2" x14ac:dyDescent="0.25">
      <c r="A2951" t="s">
        <v>3212</v>
      </c>
      <c r="B2951">
        <v>1</v>
      </c>
    </row>
    <row r="2952" spans="1:2" x14ac:dyDescent="0.25">
      <c r="A2952" t="s">
        <v>3213</v>
      </c>
      <c r="B2952">
        <v>1</v>
      </c>
    </row>
    <row r="2953" spans="1:2" x14ac:dyDescent="0.25">
      <c r="A2953" t="s">
        <v>3214</v>
      </c>
      <c r="B2953">
        <v>6</v>
      </c>
    </row>
    <row r="2954" spans="1:2" x14ac:dyDescent="0.25">
      <c r="A2954" t="s">
        <v>3215</v>
      </c>
      <c r="B2954">
        <v>5</v>
      </c>
    </row>
    <row r="2955" spans="1:2" x14ac:dyDescent="0.25">
      <c r="A2955" t="s">
        <v>3216</v>
      </c>
      <c r="B2955">
        <v>1</v>
      </c>
    </row>
    <row r="2956" spans="1:2" x14ac:dyDescent="0.25">
      <c r="A2956" t="s">
        <v>3217</v>
      </c>
      <c r="B2956">
        <v>5</v>
      </c>
    </row>
    <row r="2957" spans="1:2" x14ac:dyDescent="0.25">
      <c r="A2957" t="s">
        <v>3218</v>
      </c>
      <c r="B2957">
        <v>6</v>
      </c>
    </row>
    <row r="2958" spans="1:2" x14ac:dyDescent="0.25">
      <c r="A2958" t="s">
        <v>3219</v>
      </c>
      <c r="B2958">
        <v>2</v>
      </c>
    </row>
    <row r="2959" spans="1:2" x14ac:dyDescent="0.25">
      <c r="A2959" t="s">
        <v>3220</v>
      </c>
      <c r="B2959">
        <v>3</v>
      </c>
    </row>
    <row r="2960" spans="1:2" x14ac:dyDescent="0.25">
      <c r="A2960" t="s">
        <v>3221</v>
      </c>
      <c r="B2960">
        <v>24</v>
      </c>
    </row>
    <row r="2961" spans="1:2" x14ac:dyDescent="0.25">
      <c r="A2961" t="s">
        <v>3222</v>
      </c>
      <c r="B2961">
        <v>2</v>
      </c>
    </row>
    <row r="2962" spans="1:2" x14ac:dyDescent="0.25">
      <c r="A2962" t="s">
        <v>3223</v>
      </c>
      <c r="B2962">
        <v>1</v>
      </c>
    </row>
    <row r="2963" spans="1:2" x14ac:dyDescent="0.25">
      <c r="A2963" t="s">
        <v>3224</v>
      </c>
      <c r="B2963">
        <v>4</v>
      </c>
    </row>
    <row r="2964" spans="1:2" x14ac:dyDescent="0.25">
      <c r="A2964" t="s">
        <v>3225</v>
      </c>
      <c r="B2964">
        <v>2</v>
      </c>
    </row>
    <row r="2965" spans="1:2" x14ac:dyDescent="0.25">
      <c r="A2965" t="s">
        <v>3226</v>
      </c>
      <c r="B2965">
        <v>4</v>
      </c>
    </row>
    <row r="2966" spans="1:2" x14ac:dyDescent="0.25">
      <c r="A2966" t="s">
        <v>3227</v>
      </c>
      <c r="B2966">
        <v>1</v>
      </c>
    </row>
    <row r="2967" spans="1:2" x14ac:dyDescent="0.25">
      <c r="A2967" t="s">
        <v>3228</v>
      </c>
      <c r="B2967">
        <v>4</v>
      </c>
    </row>
    <row r="2968" spans="1:2" x14ac:dyDescent="0.25">
      <c r="A2968" t="s">
        <v>3229</v>
      </c>
      <c r="B2968">
        <v>1</v>
      </c>
    </row>
    <row r="2969" spans="1:2" x14ac:dyDescent="0.25">
      <c r="A2969" t="s">
        <v>3230</v>
      </c>
      <c r="B2969">
        <v>1</v>
      </c>
    </row>
    <row r="2970" spans="1:2" x14ac:dyDescent="0.25">
      <c r="A2970" t="s">
        <v>3231</v>
      </c>
      <c r="B2970">
        <v>4</v>
      </c>
    </row>
    <row r="2971" spans="1:2" x14ac:dyDescent="0.25">
      <c r="A2971" t="s">
        <v>3232</v>
      </c>
      <c r="B2971">
        <v>2</v>
      </c>
    </row>
    <row r="2972" spans="1:2" x14ac:dyDescent="0.25">
      <c r="A2972" t="s">
        <v>3233</v>
      </c>
      <c r="B2972">
        <v>3</v>
      </c>
    </row>
    <row r="2973" spans="1:2" x14ac:dyDescent="0.25">
      <c r="A2973" t="s">
        <v>3234</v>
      </c>
      <c r="B2973">
        <v>2</v>
      </c>
    </row>
    <row r="2974" spans="1:2" x14ac:dyDescent="0.25">
      <c r="A2974" t="s">
        <v>3235</v>
      </c>
      <c r="B2974">
        <v>9</v>
      </c>
    </row>
    <row r="2975" spans="1:2" x14ac:dyDescent="0.25">
      <c r="A2975" t="s">
        <v>3236</v>
      </c>
      <c r="B2975">
        <v>12</v>
      </c>
    </row>
    <row r="2976" spans="1:2" x14ac:dyDescent="0.25">
      <c r="A2976" t="s">
        <v>3237</v>
      </c>
      <c r="B2976">
        <v>1</v>
      </c>
    </row>
    <row r="2977" spans="1:2" x14ac:dyDescent="0.25">
      <c r="A2977" t="s">
        <v>3238</v>
      </c>
      <c r="B2977">
        <v>2</v>
      </c>
    </row>
    <row r="2978" spans="1:2" x14ac:dyDescent="0.25">
      <c r="A2978" t="s">
        <v>3239</v>
      </c>
      <c r="B2978">
        <v>5</v>
      </c>
    </row>
    <row r="2979" spans="1:2" x14ac:dyDescent="0.25">
      <c r="A2979" t="s">
        <v>3240</v>
      </c>
      <c r="B2979">
        <v>1</v>
      </c>
    </row>
    <row r="2980" spans="1:2" x14ac:dyDescent="0.25">
      <c r="A2980" t="s">
        <v>3241</v>
      </c>
      <c r="B2980">
        <v>8</v>
      </c>
    </row>
    <row r="2981" spans="1:2" x14ac:dyDescent="0.25">
      <c r="A2981" t="s">
        <v>3242</v>
      </c>
      <c r="B2981">
        <v>1</v>
      </c>
    </row>
    <row r="2982" spans="1:2" x14ac:dyDescent="0.25">
      <c r="A2982" t="s">
        <v>3243</v>
      </c>
      <c r="B2982">
        <v>1</v>
      </c>
    </row>
    <row r="2983" spans="1:2" x14ac:dyDescent="0.25">
      <c r="A2983" t="s">
        <v>3244</v>
      </c>
      <c r="B2983">
        <v>1</v>
      </c>
    </row>
    <row r="2984" spans="1:2" x14ac:dyDescent="0.25">
      <c r="A2984" t="s">
        <v>3245</v>
      </c>
      <c r="B2984">
        <v>26</v>
      </c>
    </row>
    <row r="2985" spans="1:2" x14ac:dyDescent="0.25">
      <c r="A2985" t="s">
        <v>3246</v>
      </c>
      <c r="B2985">
        <v>2</v>
      </c>
    </row>
    <row r="2986" spans="1:2" x14ac:dyDescent="0.25">
      <c r="A2986" t="s">
        <v>3247</v>
      </c>
      <c r="B2986">
        <v>4</v>
      </c>
    </row>
    <row r="2987" spans="1:2" x14ac:dyDescent="0.25">
      <c r="A2987" t="s">
        <v>3248</v>
      </c>
      <c r="B2987">
        <v>3</v>
      </c>
    </row>
    <row r="2988" spans="1:2" x14ac:dyDescent="0.25">
      <c r="A2988" t="s">
        <v>3249</v>
      </c>
      <c r="B2988">
        <v>12</v>
      </c>
    </row>
    <row r="2989" spans="1:2" x14ac:dyDescent="0.25">
      <c r="A2989" t="s">
        <v>3250</v>
      </c>
      <c r="B2989">
        <v>4</v>
      </c>
    </row>
    <row r="2990" spans="1:2" x14ac:dyDescent="0.25">
      <c r="A2990" t="s">
        <v>3251</v>
      </c>
      <c r="B2990">
        <v>2</v>
      </c>
    </row>
    <row r="2991" spans="1:2" x14ac:dyDescent="0.25">
      <c r="A2991" t="s">
        <v>3252</v>
      </c>
      <c r="B2991">
        <v>2</v>
      </c>
    </row>
    <row r="2992" spans="1:2" x14ac:dyDescent="0.25">
      <c r="A2992" t="s">
        <v>3253</v>
      </c>
      <c r="B2992">
        <v>3</v>
      </c>
    </row>
    <row r="2993" spans="1:2" x14ac:dyDescent="0.25">
      <c r="A2993" t="s">
        <v>3254</v>
      </c>
      <c r="B2993">
        <v>9</v>
      </c>
    </row>
    <row r="2994" spans="1:2" x14ac:dyDescent="0.25">
      <c r="A2994" t="s">
        <v>3255</v>
      </c>
      <c r="B2994">
        <v>2</v>
      </c>
    </row>
    <row r="2995" spans="1:2" x14ac:dyDescent="0.25">
      <c r="A2995" t="s">
        <v>3256</v>
      </c>
      <c r="B2995">
        <v>1</v>
      </c>
    </row>
    <row r="2996" spans="1:2" x14ac:dyDescent="0.25">
      <c r="A2996" t="s">
        <v>3257</v>
      </c>
      <c r="B2996">
        <v>1</v>
      </c>
    </row>
    <row r="2997" spans="1:2" x14ac:dyDescent="0.25">
      <c r="A2997" t="s">
        <v>3258</v>
      </c>
      <c r="B2997">
        <v>2</v>
      </c>
    </row>
    <row r="2998" spans="1:2" x14ac:dyDescent="0.25">
      <c r="A2998" t="s">
        <v>3259</v>
      </c>
      <c r="B2998">
        <v>1</v>
      </c>
    </row>
    <row r="2999" spans="1:2" x14ac:dyDescent="0.25">
      <c r="A2999" t="s">
        <v>184</v>
      </c>
      <c r="B2999">
        <v>3</v>
      </c>
    </row>
    <row r="3000" spans="1:2" x14ac:dyDescent="0.25">
      <c r="A3000" t="s">
        <v>3260</v>
      </c>
      <c r="B3000">
        <v>9</v>
      </c>
    </row>
    <row r="3001" spans="1:2" x14ac:dyDescent="0.25">
      <c r="A3001" t="s">
        <v>3261</v>
      </c>
      <c r="B3001">
        <v>5</v>
      </c>
    </row>
    <row r="3002" spans="1:2" x14ac:dyDescent="0.25">
      <c r="A3002" t="s">
        <v>3262</v>
      </c>
      <c r="B3002">
        <v>8</v>
      </c>
    </row>
    <row r="3003" spans="1:2" x14ac:dyDescent="0.25">
      <c r="A3003" t="s">
        <v>3263</v>
      </c>
      <c r="B3003">
        <v>6</v>
      </c>
    </row>
    <row r="3004" spans="1:2" x14ac:dyDescent="0.25">
      <c r="A3004" t="s">
        <v>3264</v>
      </c>
      <c r="B3004">
        <v>9</v>
      </c>
    </row>
    <row r="3005" spans="1:2" x14ac:dyDescent="0.25">
      <c r="A3005" t="s">
        <v>3265</v>
      </c>
      <c r="B3005">
        <v>11</v>
      </c>
    </row>
    <row r="3006" spans="1:2" x14ac:dyDescent="0.25">
      <c r="A3006" t="s">
        <v>3266</v>
      </c>
      <c r="B3006">
        <v>2</v>
      </c>
    </row>
    <row r="3007" spans="1:2" x14ac:dyDescent="0.25">
      <c r="A3007" t="s">
        <v>3267</v>
      </c>
      <c r="B3007">
        <v>1</v>
      </c>
    </row>
    <row r="3008" spans="1:2" x14ac:dyDescent="0.25">
      <c r="A3008" t="s">
        <v>3268</v>
      </c>
      <c r="B3008">
        <v>6</v>
      </c>
    </row>
    <row r="3009" spans="1:2" x14ac:dyDescent="0.25">
      <c r="A3009" t="s">
        <v>3269</v>
      </c>
      <c r="B3009">
        <v>2</v>
      </c>
    </row>
    <row r="3010" spans="1:2" x14ac:dyDescent="0.25">
      <c r="A3010" t="s">
        <v>3270</v>
      </c>
      <c r="B3010">
        <v>10</v>
      </c>
    </row>
    <row r="3011" spans="1:2" x14ac:dyDescent="0.25">
      <c r="A3011" t="s">
        <v>3271</v>
      </c>
      <c r="B3011">
        <v>3</v>
      </c>
    </row>
    <row r="3012" spans="1:2" x14ac:dyDescent="0.25">
      <c r="A3012" t="s">
        <v>3272</v>
      </c>
      <c r="B3012">
        <v>13</v>
      </c>
    </row>
    <row r="3013" spans="1:2" x14ac:dyDescent="0.25">
      <c r="A3013" t="s">
        <v>3273</v>
      </c>
      <c r="B3013">
        <v>2</v>
      </c>
    </row>
    <row r="3014" spans="1:2" x14ac:dyDescent="0.25">
      <c r="A3014" t="s">
        <v>3274</v>
      </c>
      <c r="B3014">
        <v>4</v>
      </c>
    </row>
    <row r="3015" spans="1:2" x14ac:dyDescent="0.25">
      <c r="A3015" t="s">
        <v>3275</v>
      </c>
      <c r="B3015">
        <v>5</v>
      </c>
    </row>
    <row r="3016" spans="1:2" x14ac:dyDescent="0.25">
      <c r="A3016" t="s">
        <v>3276</v>
      </c>
      <c r="B3016">
        <v>3</v>
      </c>
    </row>
    <row r="3017" spans="1:2" x14ac:dyDescent="0.25">
      <c r="A3017" t="s">
        <v>3277</v>
      </c>
      <c r="B3017">
        <v>6</v>
      </c>
    </row>
    <row r="3018" spans="1:2" x14ac:dyDescent="0.25">
      <c r="A3018" t="s">
        <v>3278</v>
      </c>
      <c r="B3018">
        <v>2</v>
      </c>
    </row>
    <row r="3019" spans="1:2" x14ac:dyDescent="0.25">
      <c r="A3019" t="s">
        <v>3279</v>
      </c>
      <c r="B3019">
        <v>2</v>
      </c>
    </row>
    <row r="3020" spans="1:2" x14ac:dyDescent="0.25">
      <c r="A3020" t="s">
        <v>3280</v>
      </c>
      <c r="B3020">
        <v>71</v>
      </c>
    </row>
    <row r="3021" spans="1:2" x14ac:dyDescent="0.25">
      <c r="A3021" t="s">
        <v>3281</v>
      </c>
      <c r="B3021">
        <v>2</v>
      </c>
    </row>
    <row r="3022" spans="1:2" x14ac:dyDescent="0.25">
      <c r="A3022" t="s">
        <v>3282</v>
      </c>
      <c r="B3022">
        <v>11</v>
      </c>
    </row>
    <row r="3023" spans="1:2" x14ac:dyDescent="0.25">
      <c r="A3023" t="s">
        <v>3283</v>
      </c>
      <c r="B3023">
        <v>2</v>
      </c>
    </row>
    <row r="3024" spans="1:2" x14ac:dyDescent="0.25">
      <c r="A3024" t="s">
        <v>3284</v>
      </c>
      <c r="B3024">
        <v>6</v>
      </c>
    </row>
    <row r="3025" spans="1:2" x14ac:dyDescent="0.25">
      <c r="A3025" t="s">
        <v>3285</v>
      </c>
      <c r="B3025">
        <v>2</v>
      </c>
    </row>
    <row r="3026" spans="1:2" x14ac:dyDescent="0.25">
      <c r="A3026" t="s">
        <v>3286</v>
      </c>
      <c r="B3026">
        <v>1</v>
      </c>
    </row>
    <row r="3027" spans="1:2" x14ac:dyDescent="0.25">
      <c r="A3027" t="s">
        <v>3287</v>
      </c>
      <c r="B3027">
        <v>2</v>
      </c>
    </row>
    <row r="3028" spans="1:2" x14ac:dyDescent="0.25">
      <c r="A3028" t="s">
        <v>3288</v>
      </c>
      <c r="B3028">
        <v>1</v>
      </c>
    </row>
    <row r="3029" spans="1:2" x14ac:dyDescent="0.25">
      <c r="A3029" t="s">
        <v>3289</v>
      </c>
      <c r="B3029">
        <v>656</v>
      </c>
    </row>
    <row r="3030" spans="1:2" x14ac:dyDescent="0.25">
      <c r="A3030" t="s">
        <v>3290</v>
      </c>
      <c r="B3030">
        <v>1</v>
      </c>
    </row>
    <row r="3031" spans="1:2" x14ac:dyDescent="0.25">
      <c r="A3031" t="s">
        <v>3291</v>
      </c>
      <c r="B3031">
        <v>6</v>
      </c>
    </row>
    <row r="3032" spans="1:2" x14ac:dyDescent="0.25">
      <c r="A3032" t="s">
        <v>3292</v>
      </c>
      <c r="B3032">
        <v>22</v>
      </c>
    </row>
    <row r="3033" spans="1:2" x14ac:dyDescent="0.25">
      <c r="A3033" t="s">
        <v>3293</v>
      </c>
      <c r="B3033">
        <v>1</v>
      </c>
    </row>
    <row r="3034" spans="1:2" x14ac:dyDescent="0.25">
      <c r="A3034" t="s">
        <v>348</v>
      </c>
      <c r="B3034">
        <v>4</v>
      </c>
    </row>
    <row r="3035" spans="1:2" x14ac:dyDescent="0.25">
      <c r="A3035" t="s">
        <v>3294</v>
      </c>
      <c r="B3035">
        <v>2</v>
      </c>
    </row>
    <row r="3036" spans="1:2" x14ac:dyDescent="0.25">
      <c r="A3036" t="s">
        <v>3295</v>
      </c>
      <c r="B3036">
        <v>1</v>
      </c>
    </row>
    <row r="3037" spans="1:2" x14ac:dyDescent="0.25">
      <c r="A3037" t="s">
        <v>3296</v>
      </c>
      <c r="B3037">
        <v>1</v>
      </c>
    </row>
    <row r="3038" spans="1:2" x14ac:dyDescent="0.25">
      <c r="A3038" t="s">
        <v>3297</v>
      </c>
      <c r="B3038">
        <v>8</v>
      </c>
    </row>
    <row r="3039" spans="1:2" x14ac:dyDescent="0.25">
      <c r="A3039" t="s">
        <v>3298</v>
      </c>
      <c r="B3039">
        <v>1</v>
      </c>
    </row>
    <row r="3040" spans="1:2" x14ac:dyDescent="0.25">
      <c r="A3040" t="s">
        <v>3299</v>
      </c>
      <c r="B3040">
        <v>2</v>
      </c>
    </row>
    <row r="3041" spans="1:2" x14ac:dyDescent="0.25">
      <c r="A3041" t="s">
        <v>3300</v>
      </c>
      <c r="B3041">
        <v>1</v>
      </c>
    </row>
    <row r="3042" spans="1:2" x14ac:dyDescent="0.25">
      <c r="A3042" t="s">
        <v>3301</v>
      </c>
      <c r="B3042">
        <v>3</v>
      </c>
    </row>
    <row r="3043" spans="1:2" x14ac:dyDescent="0.25">
      <c r="A3043" t="s">
        <v>279</v>
      </c>
      <c r="B3043">
        <v>4</v>
      </c>
    </row>
    <row r="3044" spans="1:2" x14ac:dyDescent="0.25">
      <c r="A3044" t="s">
        <v>3302</v>
      </c>
      <c r="B3044">
        <v>1</v>
      </c>
    </row>
    <row r="3045" spans="1:2" x14ac:dyDescent="0.25">
      <c r="A3045" t="s">
        <v>3303</v>
      </c>
      <c r="B3045">
        <v>2</v>
      </c>
    </row>
    <row r="3046" spans="1:2" x14ac:dyDescent="0.25">
      <c r="A3046" t="s">
        <v>3304</v>
      </c>
      <c r="B3046">
        <v>1</v>
      </c>
    </row>
    <row r="3047" spans="1:2" x14ac:dyDescent="0.25">
      <c r="A3047" t="s">
        <v>3305</v>
      </c>
      <c r="B3047">
        <v>7</v>
      </c>
    </row>
    <row r="3048" spans="1:2" x14ac:dyDescent="0.25">
      <c r="A3048" t="s">
        <v>3306</v>
      </c>
      <c r="B3048">
        <v>2</v>
      </c>
    </row>
    <row r="3049" spans="1:2" x14ac:dyDescent="0.25">
      <c r="A3049" t="s">
        <v>3307</v>
      </c>
      <c r="B3049">
        <v>2</v>
      </c>
    </row>
    <row r="3050" spans="1:2" x14ac:dyDescent="0.25">
      <c r="A3050" t="s">
        <v>3308</v>
      </c>
      <c r="B3050">
        <v>4</v>
      </c>
    </row>
    <row r="3051" spans="1:2" x14ac:dyDescent="0.25">
      <c r="A3051" t="s">
        <v>3309</v>
      </c>
      <c r="B3051">
        <v>14</v>
      </c>
    </row>
    <row r="3052" spans="1:2" x14ac:dyDescent="0.25">
      <c r="A3052" t="s">
        <v>3310</v>
      </c>
      <c r="B3052">
        <v>4</v>
      </c>
    </row>
    <row r="3053" spans="1:2" x14ac:dyDescent="0.25">
      <c r="A3053" t="s">
        <v>3311</v>
      </c>
      <c r="B3053">
        <v>2</v>
      </c>
    </row>
    <row r="3054" spans="1:2" x14ac:dyDescent="0.25">
      <c r="A3054" t="s">
        <v>3312</v>
      </c>
      <c r="B3054">
        <v>5</v>
      </c>
    </row>
    <row r="3055" spans="1:2" x14ac:dyDescent="0.25">
      <c r="A3055" t="s">
        <v>3313</v>
      </c>
      <c r="B3055">
        <v>4</v>
      </c>
    </row>
    <row r="3056" spans="1:2" x14ac:dyDescent="0.25">
      <c r="A3056" t="s">
        <v>3314</v>
      </c>
      <c r="B3056">
        <v>1</v>
      </c>
    </row>
    <row r="3057" spans="1:2" x14ac:dyDescent="0.25">
      <c r="A3057" t="s">
        <v>3315</v>
      </c>
      <c r="B3057">
        <v>3</v>
      </c>
    </row>
    <row r="3058" spans="1:2" x14ac:dyDescent="0.25">
      <c r="A3058" t="s">
        <v>3316</v>
      </c>
      <c r="B3058">
        <v>1</v>
      </c>
    </row>
    <row r="3059" spans="1:2" x14ac:dyDescent="0.25">
      <c r="A3059" t="s">
        <v>3317</v>
      </c>
      <c r="B3059">
        <v>2</v>
      </c>
    </row>
    <row r="3060" spans="1:2" x14ac:dyDescent="0.25">
      <c r="A3060" t="s">
        <v>3318</v>
      </c>
      <c r="B3060">
        <v>4</v>
      </c>
    </row>
    <row r="3061" spans="1:2" x14ac:dyDescent="0.25">
      <c r="A3061" t="s">
        <v>3319</v>
      </c>
      <c r="B3061">
        <v>1</v>
      </c>
    </row>
    <row r="3062" spans="1:2" x14ac:dyDescent="0.25">
      <c r="A3062" t="s">
        <v>3320</v>
      </c>
      <c r="B3062">
        <v>2</v>
      </c>
    </row>
    <row r="3063" spans="1:2" x14ac:dyDescent="0.25">
      <c r="A3063" t="s">
        <v>3321</v>
      </c>
      <c r="B3063">
        <v>13</v>
      </c>
    </row>
    <row r="3064" spans="1:2" x14ac:dyDescent="0.25">
      <c r="A3064" t="s">
        <v>3322</v>
      </c>
      <c r="B3064">
        <v>1</v>
      </c>
    </row>
    <row r="3065" spans="1:2" x14ac:dyDescent="0.25">
      <c r="A3065" t="s">
        <v>3323</v>
      </c>
      <c r="B3065">
        <v>3</v>
      </c>
    </row>
    <row r="3066" spans="1:2" x14ac:dyDescent="0.25">
      <c r="A3066" t="s">
        <v>3324</v>
      </c>
      <c r="B3066">
        <v>31</v>
      </c>
    </row>
    <row r="3067" spans="1:2" x14ac:dyDescent="0.25">
      <c r="A3067" t="s">
        <v>3325</v>
      </c>
      <c r="B3067">
        <v>1</v>
      </c>
    </row>
    <row r="3068" spans="1:2" x14ac:dyDescent="0.25">
      <c r="A3068" t="s">
        <v>3326</v>
      </c>
      <c r="B3068">
        <v>17</v>
      </c>
    </row>
    <row r="3069" spans="1:2" x14ac:dyDescent="0.25">
      <c r="A3069" t="s">
        <v>3327</v>
      </c>
      <c r="B3069">
        <v>6</v>
      </c>
    </row>
    <row r="3070" spans="1:2" x14ac:dyDescent="0.25">
      <c r="A3070" t="s">
        <v>3328</v>
      </c>
      <c r="B3070">
        <v>3</v>
      </c>
    </row>
    <row r="3071" spans="1:2" x14ac:dyDescent="0.25">
      <c r="A3071" t="s">
        <v>3329</v>
      </c>
      <c r="B3071">
        <v>6</v>
      </c>
    </row>
    <row r="3072" spans="1:2" x14ac:dyDescent="0.25">
      <c r="A3072" t="s">
        <v>3330</v>
      </c>
      <c r="B3072">
        <v>1</v>
      </c>
    </row>
    <row r="3073" spans="1:2" x14ac:dyDescent="0.25">
      <c r="A3073" t="s">
        <v>349</v>
      </c>
      <c r="B3073">
        <v>2</v>
      </c>
    </row>
    <row r="3074" spans="1:2" x14ac:dyDescent="0.25">
      <c r="A3074" t="s">
        <v>3331</v>
      </c>
      <c r="B3074">
        <v>5</v>
      </c>
    </row>
    <row r="3075" spans="1:2" x14ac:dyDescent="0.25">
      <c r="A3075" t="s">
        <v>3332</v>
      </c>
      <c r="B3075">
        <v>11</v>
      </c>
    </row>
    <row r="3076" spans="1:2" x14ac:dyDescent="0.25">
      <c r="A3076" t="s">
        <v>3333</v>
      </c>
      <c r="B3076">
        <v>2</v>
      </c>
    </row>
    <row r="3077" spans="1:2" x14ac:dyDescent="0.25">
      <c r="A3077" t="s">
        <v>3334</v>
      </c>
      <c r="B3077">
        <v>2</v>
      </c>
    </row>
    <row r="3078" spans="1:2" x14ac:dyDescent="0.25">
      <c r="A3078" t="s">
        <v>3335</v>
      </c>
      <c r="B3078">
        <v>2</v>
      </c>
    </row>
    <row r="3079" spans="1:2" x14ac:dyDescent="0.25">
      <c r="A3079" t="s">
        <v>185</v>
      </c>
      <c r="B3079">
        <v>5</v>
      </c>
    </row>
    <row r="3080" spans="1:2" x14ac:dyDescent="0.25">
      <c r="A3080" t="s">
        <v>3336</v>
      </c>
      <c r="B3080">
        <v>1</v>
      </c>
    </row>
    <row r="3081" spans="1:2" x14ac:dyDescent="0.25">
      <c r="A3081" t="s">
        <v>3337</v>
      </c>
      <c r="B3081">
        <v>1</v>
      </c>
    </row>
    <row r="3082" spans="1:2" x14ac:dyDescent="0.25">
      <c r="A3082" t="s">
        <v>3338</v>
      </c>
      <c r="B3082">
        <v>22</v>
      </c>
    </row>
    <row r="3083" spans="1:2" x14ac:dyDescent="0.25">
      <c r="A3083" t="s">
        <v>3339</v>
      </c>
      <c r="B3083">
        <v>2</v>
      </c>
    </row>
    <row r="3084" spans="1:2" x14ac:dyDescent="0.25">
      <c r="A3084" t="s">
        <v>3340</v>
      </c>
      <c r="B3084">
        <v>3</v>
      </c>
    </row>
    <row r="3085" spans="1:2" x14ac:dyDescent="0.25">
      <c r="A3085" t="s">
        <v>3341</v>
      </c>
      <c r="B3085">
        <v>25</v>
      </c>
    </row>
    <row r="3086" spans="1:2" x14ac:dyDescent="0.25">
      <c r="A3086" t="s">
        <v>3342</v>
      </c>
      <c r="B3086">
        <v>5</v>
      </c>
    </row>
    <row r="3087" spans="1:2" x14ac:dyDescent="0.25">
      <c r="A3087" t="s">
        <v>350</v>
      </c>
      <c r="B3087">
        <v>21</v>
      </c>
    </row>
    <row r="3088" spans="1:2" x14ac:dyDescent="0.25">
      <c r="A3088" t="s">
        <v>351</v>
      </c>
      <c r="B3088">
        <v>7</v>
      </c>
    </row>
    <row r="3089" spans="1:2" x14ac:dyDescent="0.25">
      <c r="A3089" t="s">
        <v>3343</v>
      </c>
      <c r="B3089">
        <v>8</v>
      </c>
    </row>
    <row r="3090" spans="1:2" x14ac:dyDescent="0.25">
      <c r="A3090" t="s">
        <v>3344</v>
      </c>
      <c r="B3090">
        <v>2</v>
      </c>
    </row>
    <row r="3091" spans="1:2" x14ac:dyDescent="0.25">
      <c r="A3091" t="s">
        <v>3345</v>
      </c>
      <c r="B3091">
        <v>23</v>
      </c>
    </row>
    <row r="3092" spans="1:2" x14ac:dyDescent="0.25">
      <c r="A3092" t="s">
        <v>3346</v>
      </c>
      <c r="B3092">
        <v>3</v>
      </c>
    </row>
    <row r="3093" spans="1:2" x14ac:dyDescent="0.25">
      <c r="A3093" t="s">
        <v>3347</v>
      </c>
      <c r="B3093">
        <v>1</v>
      </c>
    </row>
    <row r="3094" spans="1:2" x14ac:dyDescent="0.25">
      <c r="A3094" t="s">
        <v>186</v>
      </c>
      <c r="B3094">
        <v>8</v>
      </c>
    </row>
    <row r="3095" spans="1:2" x14ac:dyDescent="0.25">
      <c r="A3095" t="s">
        <v>3348</v>
      </c>
      <c r="B3095">
        <v>3</v>
      </c>
    </row>
    <row r="3096" spans="1:2" x14ac:dyDescent="0.25">
      <c r="A3096" t="s">
        <v>3349</v>
      </c>
      <c r="B3096">
        <v>1</v>
      </c>
    </row>
    <row r="3097" spans="1:2" x14ac:dyDescent="0.25">
      <c r="A3097" t="s">
        <v>3350</v>
      </c>
      <c r="B3097">
        <v>100</v>
      </c>
    </row>
    <row r="3098" spans="1:2" x14ac:dyDescent="0.25">
      <c r="A3098" t="s">
        <v>3351</v>
      </c>
      <c r="B3098">
        <v>3</v>
      </c>
    </row>
    <row r="3099" spans="1:2" x14ac:dyDescent="0.25">
      <c r="A3099" t="s">
        <v>3352</v>
      </c>
      <c r="B3099">
        <v>3</v>
      </c>
    </row>
    <row r="3100" spans="1:2" x14ac:dyDescent="0.25">
      <c r="A3100" t="s">
        <v>3353</v>
      </c>
      <c r="B3100">
        <v>2</v>
      </c>
    </row>
    <row r="3101" spans="1:2" x14ac:dyDescent="0.25">
      <c r="A3101" t="s">
        <v>3354</v>
      </c>
      <c r="B3101">
        <v>23</v>
      </c>
    </row>
    <row r="3102" spans="1:2" x14ac:dyDescent="0.25">
      <c r="A3102" t="s">
        <v>3355</v>
      </c>
      <c r="B3102">
        <v>2</v>
      </c>
    </row>
    <row r="3103" spans="1:2" x14ac:dyDescent="0.25">
      <c r="A3103" t="s">
        <v>3356</v>
      </c>
      <c r="B3103">
        <v>2</v>
      </c>
    </row>
    <row r="3104" spans="1:2" x14ac:dyDescent="0.25">
      <c r="A3104" t="s">
        <v>3357</v>
      </c>
      <c r="B3104">
        <v>5</v>
      </c>
    </row>
    <row r="3105" spans="1:2" x14ac:dyDescent="0.25">
      <c r="A3105" t="s">
        <v>3358</v>
      </c>
      <c r="B3105">
        <v>22</v>
      </c>
    </row>
    <row r="3106" spans="1:2" x14ac:dyDescent="0.25">
      <c r="A3106" t="s">
        <v>3359</v>
      </c>
      <c r="B3106">
        <v>1</v>
      </c>
    </row>
    <row r="3107" spans="1:2" x14ac:dyDescent="0.25">
      <c r="A3107" t="s">
        <v>3360</v>
      </c>
      <c r="B3107">
        <v>1</v>
      </c>
    </row>
    <row r="3108" spans="1:2" x14ac:dyDescent="0.25">
      <c r="A3108" t="s">
        <v>3361</v>
      </c>
      <c r="B3108">
        <v>1</v>
      </c>
    </row>
    <row r="3109" spans="1:2" x14ac:dyDescent="0.25">
      <c r="A3109" t="s">
        <v>3362</v>
      </c>
      <c r="B3109">
        <v>3</v>
      </c>
    </row>
    <row r="3110" spans="1:2" x14ac:dyDescent="0.25">
      <c r="A3110" t="s">
        <v>187</v>
      </c>
      <c r="B3110">
        <v>5</v>
      </c>
    </row>
    <row r="3111" spans="1:2" x14ac:dyDescent="0.25">
      <c r="A3111" t="s">
        <v>3363</v>
      </c>
      <c r="B3111">
        <v>1</v>
      </c>
    </row>
    <row r="3112" spans="1:2" x14ac:dyDescent="0.25">
      <c r="A3112" t="s">
        <v>3364</v>
      </c>
      <c r="B3112">
        <v>6</v>
      </c>
    </row>
    <row r="3113" spans="1:2" x14ac:dyDescent="0.25">
      <c r="A3113" t="s">
        <v>3365</v>
      </c>
      <c r="B3113">
        <v>4</v>
      </c>
    </row>
    <row r="3114" spans="1:2" x14ac:dyDescent="0.25">
      <c r="A3114" t="s">
        <v>3366</v>
      </c>
      <c r="B3114">
        <v>1</v>
      </c>
    </row>
    <row r="3115" spans="1:2" x14ac:dyDescent="0.25">
      <c r="A3115" t="s">
        <v>3367</v>
      </c>
      <c r="B3115">
        <v>8</v>
      </c>
    </row>
    <row r="3116" spans="1:2" x14ac:dyDescent="0.25">
      <c r="A3116" t="s">
        <v>3368</v>
      </c>
      <c r="B3116">
        <v>2</v>
      </c>
    </row>
    <row r="3117" spans="1:2" x14ac:dyDescent="0.25">
      <c r="A3117" t="s">
        <v>3369</v>
      </c>
      <c r="B3117">
        <v>1</v>
      </c>
    </row>
    <row r="3118" spans="1:2" x14ac:dyDescent="0.25">
      <c r="A3118" t="s">
        <v>3370</v>
      </c>
      <c r="B3118">
        <v>2</v>
      </c>
    </row>
    <row r="3119" spans="1:2" x14ac:dyDescent="0.25">
      <c r="A3119" t="s">
        <v>3371</v>
      </c>
      <c r="B3119">
        <v>1</v>
      </c>
    </row>
    <row r="3120" spans="1:2" x14ac:dyDescent="0.25">
      <c r="A3120" t="s">
        <v>3372</v>
      </c>
      <c r="B3120">
        <v>5</v>
      </c>
    </row>
    <row r="3121" spans="1:2" x14ac:dyDescent="0.25">
      <c r="A3121" t="s">
        <v>3373</v>
      </c>
      <c r="B3121">
        <v>1</v>
      </c>
    </row>
    <row r="3122" spans="1:2" x14ac:dyDescent="0.25">
      <c r="A3122" t="s">
        <v>3374</v>
      </c>
      <c r="B3122">
        <v>5</v>
      </c>
    </row>
    <row r="3123" spans="1:2" x14ac:dyDescent="0.25">
      <c r="A3123" t="s">
        <v>3375</v>
      </c>
      <c r="B3123">
        <v>1</v>
      </c>
    </row>
    <row r="3124" spans="1:2" x14ac:dyDescent="0.25">
      <c r="A3124" t="s">
        <v>3376</v>
      </c>
      <c r="B3124">
        <v>8</v>
      </c>
    </row>
    <row r="3125" spans="1:2" x14ac:dyDescent="0.25">
      <c r="A3125" t="s">
        <v>3377</v>
      </c>
      <c r="B3125">
        <v>1</v>
      </c>
    </row>
    <row r="3126" spans="1:2" x14ac:dyDescent="0.25">
      <c r="A3126" t="s">
        <v>3378</v>
      </c>
      <c r="B3126">
        <v>1</v>
      </c>
    </row>
    <row r="3127" spans="1:2" x14ac:dyDescent="0.25">
      <c r="A3127" t="s">
        <v>3379</v>
      </c>
      <c r="B3127">
        <v>7</v>
      </c>
    </row>
    <row r="3128" spans="1:2" x14ac:dyDescent="0.25">
      <c r="A3128" t="s">
        <v>3380</v>
      </c>
      <c r="B3128">
        <v>2</v>
      </c>
    </row>
    <row r="3129" spans="1:2" x14ac:dyDescent="0.25">
      <c r="A3129" t="s">
        <v>3381</v>
      </c>
      <c r="B3129">
        <v>1</v>
      </c>
    </row>
    <row r="3130" spans="1:2" x14ac:dyDescent="0.25">
      <c r="A3130" t="s">
        <v>3382</v>
      </c>
      <c r="B3130">
        <v>4</v>
      </c>
    </row>
    <row r="3131" spans="1:2" x14ac:dyDescent="0.25">
      <c r="A3131" t="s">
        <v>3383</v>
      </c>
      <c r="B3131">
        <v>2</v>
      </c>
    </row>
    <row r="3132" spans="1:2" x14ac:dyDescent="0.25">
      <c r="A3132" t="s">
        <v>3384</v>
      </c>
      <c r="B3132">
        <v>17</v>
      </c>
    </row>
    <row r="3133" spans="1:2" x14ac:dyDescent="0.25">
      <c r="A3133" t="s">
        <v>3385</v>
      </c>
      <c r="B3133">
        <v>1</v>
      </c>
    </row>
    <row r="3134" spans="1:2" x14ac:dyDescent="0.25">
      <c r="A3134" t="s">
        <v>3386</v>
      </c>
      <c r="B3134">
        <v>37</v>
      </c>
    </row>
    <row r="3135" spans="1:2" x14ac:dyDescent="0.25">
      <c r="A3135" t="s">
        <v>3387</v>
      </c>
      <c r="B3135">
        <v>4</v>
      </c>
    </row>
    <row r="3136" spans="1:2" x14ac:dyDescent="0.25">
      <c r="A3136" t="s">
        <v>3388</v>
      </c>
      <c r="B3136">
        <v>6</v>
      </c>
    </row>
    <row r="3137" spans="1:2" x14ac:dyDescent="0.25">
      <c r="A3137" t="s">
        <v>3389</v>
      </c>
      <c r="B3137">
        <v>4</v>
      </c>
    </row>
    <row r="3138" spans="1:2" x14ac:dyDescent="0.25">
      <c r="A3138" t="s">
        <v>3390</v>
      </c>
      <c r="B3138">
        <v>5</v>
      </c>
    </row>
    <row r="3139" spans="1:2" x14ac:dyDescent="0.25">
      <c r="A3139" t="s">
        <v>3391</v>
      </c>
      <c r="B3139">
        <v>2</v>
      </c>
    </row>
    <row r="3140" spans="1:2" x14ac:dyDescent="0.25">
      <c r="A3140" t="s">
        <v>3392</v>
      </c>
      <c r="B3140">
        <v>2</v>
      </c>
    </row>
    <row r="3141" spans="1:2" x14ac:dyDescent="0.25">
      <c r="A3141" t="s">
        <v>3393</v>
      </c>
      <c r="B3141">
        <v>5</v>
      </c>
    </row>
    <row r="3142" spans="1:2" x14ac:dyDescent="0.25">
      <c r="A3142" t="s">
        <v>3394</v>
      </c>
      <c r="B3142">
        <v>1</v>
      </c>
    </row>
    <row r="3143" spans="1:2" x14ac:dyDescent="0.25">
      <c r="A3143" t="s">
        <v>3395</v>
      </c>
      <c r="B3143">
        <v>1</v>
      </c>
    </row>
    <row r="3144" spans="1:2" x14ac:dyDescent="0.25">
      <c r="A3144" t="s">
        <v>3396</v>
      </c>
      <c r="B3144">
        <v>2</v>
      </c>
    </row>
    <row r="3145" spans="1:2" x14ac:dyDescent="0.25">
      <c r="A3145" t="s">
        <v>3397</v>
      </c>
      <c r="B3145">
        <v>5</v>
      </c>
    </row>
    <row r="3146" spans="1:2" x14ac:dyDescent="0.25">
      <c r="A3146" t="s">
        <v>3398</v>
      </c>
      <c r="B3146">
        <v>1</v>
      </c>
    </row>
    <row r="3147" spans="1:2" x14ac:dyDescent="0.25">
      <c r="A3147" t="s">
        <v>3399</v>
      </c>
      <c r="B3147">
        <v>4</v>
      </c>
    </row>
    <row r="3148" spans="1:2" x14ac:dyDescent="0.25">
      <c r="A3148" t="s">
        <v>3400</v>
      </c>
      <c r="B3148">
        <v>3</v>
      </c>
    </row>
    <row r="3149" spans="1:2" x14ac:dyDescent="0.25">
      <c r="A3149" t="s">
        <v>3401</v>
      </c>
      <c r="B3149">
        <v>5</v>
      </c>
    </row>
    <row r="3150" spans="1:2" x14ac:dyDescent="0.25">
      <c r="A3150" t="s">
        <v>3402</v>
      </c>
      <c r="B3150">
        <v>3</v>
      </c>
    </row>
    <row r="3151" spans="1:2" x14ac:dyDescent="0.25">
      <c r="A3151" t="s">
        <v>3403</v>
      </c>
      <c r="B3151">
        <v>7</v>
      </c>
    </row>
    <row r="3152" spans="1:2" x14ac:dyDescent="0.25">
      <c r="A3152" t="s">
        <v>3404</v>
      </c>
      <c r="B3152">
        <v>8</v>
      </c>
    </row>
    <row r="3153" spans="1:2" x14ac:dyDescent="0.25">
      <c r="A3153" t="s">
        <v>3405</v>
      </c>
      <c r="B3153">
        <v>2</v>
      </c>
    </row>
    <row r="3154" spans="1:2" x14ac:dyDescent="0.25">
      <c r="A3154" t="s">
        <v>3406</v>
      </c>
      <c r="B3154">
        <v>3</v>
      </c>
    </row>
    <row r="3155" spans="1:2" x14ac:dyDescent="0.25">
      <c r="A3155" t="s">
        <v>3407</v>
      </c>
      <c r="B3155">
        <v>2</v>
      </c>
    </row>
    <row r="3156" spans="1:2" x14ac:dyDescent="0.25">
      <c r="A3156" t="s">
        <v>3408</v>
      </c>
      <c r="B3156">
        <v>2</v>
      </c>
    </row>
    <row r="3157" spans="1:2" x14ac:dyDescent="0.25">
      <c r="A3157" t="s">
        <v>3409</v>
      </c>
      <c r="B3157">
        <v>27</v>
      </c>
    </row>
    <row r="3158" spans="1:2" x14ac:dyDescent="0.25">
      <c r="A3158" t="s">
        <v>3410</v>
      </c>
      <c r="B3158">
        <v>4</v>
      </c>
    </row>
    <row r="3159" spans="1:2" x14ac:dyDescent="0.25">
      <c r="A3159" t="s">
        <v>3411</v>
      </c>
      <c r="B3159">
        <v>18</v>
      </c>
    </row>
    <row r="3160" spans="1:2" x14ac:dyDescent="0.25">
      <c r="A3160" t="s">
        <v>3412</v>
      </c>
      <c r="B3160">
        <v>1</v>
      </c>
    </row>
    <row r="3161" spans="1:2" x14ac:dyDescent="0.25">
      <c r="A3161" t="s">
        <v>3413</v>
      </c>
      <c r="B3161">
        <v>9</v>
      </c>
    </row>
    <row r="3162" spans="1:2" x14ac:dyDescent="0.25">
      <c r="A3162" t="s">
        <v>3414</v>
      </c>
      <c r="B3162">
        <v>3</v>
      </c>
    </row>
    <row r="3163" spans="1:2" x14ac:dyDescent="0.25">
      <c r="A3163" t="s">
        <v>3415</v>
      </c>
      <c r="B3163">
        <v>1</v>
      </c>
    </row>
    <row r="3164" spans="1:2" x14ac:dyDescent="0.25">
      <c r="A3164" t="s">
        <v>3416</v>
      </c>
      <c r="B3164">
        <v>2</v>
      </c>
    </row>
    <row r="3165" spans="1:2" x14ac:dyDescent="0.25">
      <c r="A3165" t="s">
        <v>3417</v>
      </c>
      <c r="B3165">
        <v>2</v>
      </c>
    </row>
    <row r="3166" spans="1:2" x14ac:dyDescent="0.25">
      <c r="A3166" t="s">
        <v>3418</v>
      </c>
      <c r="B3166">
        <v>1</v>
      </c>
    </row>
    <row r="3167" spans="1:2" x14ac:dyDescent="0.25">
      <c r="A3167" t="s">
        <v>3419</v>
      </c>
      <c r="B3167">
        <v>4</v>
      </c>
    </row>
    <row r="3168" spans="1:2" x14ac:dyDescent="0.25">
      <c r="A3168" t="s">
        <v>3420</v>
      </c>
      <c r="B3168">
        <v>2</v>
      </c>
    </row>
    <row r="3169" spans="1:2" x14ac:dyDescent="0.25">
      <c r="A3169" t="s">
        <v>3421</v>
      </c>
      <c r="B3169">
        <v>6</v>
      </c>
    </row>
    <row r="3170" spans="1:2" x14ac:dyDescent="0.25">
      <c r="A3170" t="s">
        <v>3422</v>
      </c>
      <c r="B3170">
        <v>5</v>
      </c>
    </row>
    <row r="3171" spans="1:2" x14ac:dyDescent="0.25">
      <c r="A3171" t="s">
        <v>3423</v>
      </c>
      <c r="B3171">
        <v>2</v>
      </c>
    </row>
    <row r="3172" spans="1:2" x14ac:dyDescent="0.25">
      <c r="A3172" t="s">
        <v>3424</v>
      </c>
      <c r="B3172">
        <v>5</v>
      </c>
    </row>
    <row r="3173" spans="1:2" x14ac:dyDescent="0.25">
      <c r="A3173" t="s">
        <v>3425</v>
      </c>
      <c r="B3173">
        <v>3</v>
      </c>
    </row>
    <row r="3174" spans="1:2" x14ac:dyDescent="0.25">
      <c r="A3174" t="s">
        <v>3426</v>
      </c>
      <c r="B3174">
        <v>8</v>
      </c>
    </row>
    <row r="3175" spans="1:2" x14ac:dyDescent="0.25">
      <c r="A3175" t="s">
        <v>3427</v>
      </c>
      <c r="B3175">
        <v>1</v>
      </c>
    </row>
    <row r="3176" spans="1:2" x14ac:dyDescent="0.25">
      <c r="A3176" t="s">
        <v>3428</v>
      </c>
      <c r="B3176">
        <v>25</v>
      </c>
    </row>
    <row r="3177" spans="1:2" x14ac:dyDescent="0.25">
      <c r="A3177" t="s">
        <v>3429</v>
      </c>
      <c r="B3177">
        <v>34</v>
      </c>
    </row>
    <row r="3178" spans="1:2" x14ac:dyDescent="0.25">
      <c r="A3178" t="s">
        <v>3430</v>
      </c>
      <c r="B3178">
        <v>6</v>
      </c>
    </row>
    <row r="3179" spans="1:2" x14ac:dyDescent="0.25">
      <c r="A3179" t="s">
        <v>3431</v>
      </c>
      <c r="B3179">
        <v>1</v>
      </c>
    </row>
    <row r="3180" spans="1:2" x14ac:dyDescent="0.25">
      <c r="A3180" t="s">
        <v>3432</v>
      </c>
      <c r="B3180">
        <v>4</v>
      </c>
    </row>
    <row r="3181" spans="1:2" x14ac:dyDescent="0.25">
      <c r="A3181" t="s">
        <v>3433</v>
      </c>
      <c r="B3181">
        <v>1</v>
      </c>
    </row>
    <row r="3182" spans="1:2" x14ac:dyDescent="0.25">
      <c r="A3182" t="s">
        <v>3434</v>
      </c>
      <c r="B3182">
        <v>1</v>
      </c>
    </row>
    <row r="3183" spans="1:2" x14ac:dyDescent="0.25">
      <c r="A3183" t="s">
        <v>3435</v>
      </c>
      <c r="B3183">
        <v>1</v>
      </c>
    </row>
    <row r="3184" spans="1:2" x14ac:dyDescent="0.25">
      <c r="A3184" t="s">
        <v>3436</v>
      </c>
      <c r="B3184">
        <v>3</v>
      </c>
    </row>
    <row r="3185" spans="1:2" x14ac:dyDescent="0.25">
      <c r="A3185" t="s">
        <v>3437</v>
      </c>
      <c r="B3185">
        <v>1</v>
      </c>
    </row>
    <row r="3186" spans="1:2" x14ac:dyDescent="0.25">
      <c r="A3186" t="s">
        <v>3438</v>
      </c>
      <c r="B3186">
        <v>1</v>
      </c>
    </row>
    <row r="3187" spans="1:2" x14ac:dyDescent="0.25">
      <c r="A3187" t="s">
        <v>3439</v>
      </c>
      <c r="B3187">
        <v>14</v>
      </c>
    </row>
    <row r="3188" spans="1:2" x14ac:dyDescent="0.25">
      <c r="A3188" t="s">
        <v>3440</v>
      </c>
      <c r="B3188">
        <v>2</v>
      </c>
    </row>
    <row r="3189" spans="1:2" x14ac:dyDescent="0.25">
      <c r="A3189" t="s">
        <v>3441</v>
      </c>
      <c r="B3189">
        <v>10</v>
      </c>
    </row>
    <row r="3190" spans="1:2" x14ac:dyDescent="0.25">
      <c r="A3190" t="s">
        <v>3442</v>
      </c>
      <c r="B3190">
        <v>1</v>
      </c>
    </row>
    <row r="3191" spans="1:2" x14ac:dyDescent="0.25">
      <c r="A3191" t="s">
        <v>3443</v>
      </c>
      <c r="B3191">
        <v>10</v>
      </c>
    </row>
    <row r="3192" spans="1:2" x14ac:dyDescent="0.25">
      <c r="A3192" t="s">
        <v>3444</v>
      </c>
      <c r="B3192">
        <v>5</v>
      </c>
    </row>
    <row r="3193" spans="1:2" x14ac:dyDescent="0.25">
      <c r="A3193" t="s">
        <v>3445</v>
      </c>
      <c r="B3193">
        <v>2</v>
      </c>
    </row>
    <row r="3194" spans="1:2" x14ac:dyDescent="0.25">
      <c r="A3194" t="s">
        <v>3446</v>
      </c>
      <c r="B3194">
        <v>1</v>
      </c>
    </row>
    <row r="3195" spans="1:2" x14ac:dyDescent="0.25">
      <c r="A3195" t="s">
        <v>64</v>
      </c>
      <c r="B3195">
        <v>2</v>
      </c>
    </row>
    <row r="3196" spans="1:2" x14ac:dyDescent="0.25">
      <c r="A3196" t="s">
        <v>3447</v>
      </c>
      <c r="B3196">
        <v>3</v>
      </c>
    </row>
    <row r="3197" spans="1:2" x14ac:dyDescent="0.25">
      <c r="A3197" t="s">
        <v>3448</v>
      </c>
      <c r="B3197">
        <v>4</v>
      </c>
    </row>
    <row r="3198" spans="1:2" x14ac:dyDescent="0.25">
      <c r="A3198" t="s">
        <v>65</v>
      </c>
      <c r="B3198">
        <v>3</v>
      </c>
    </row>
    <row r="3199" spans="1:2" x14ac:dyDescent="0.25">
      <c r="A3199" t="s">
        <v>3449</v>
      </c>
      <c r="B3199">
        <v>5</v>
      </c>
    </row>
    <row r="3200" spans="1:2" x14ac:dyDescent="0.25">
      <c r="A3200" t="s">
        <v>3450</v>
      </c>
      <c r="B3200">
        <v>1</v>
      </c>
    </row>
    <row r="3201" spans="1:2" x14ac:dyDescent="0.25">
      <c r="A3201" t="s">
        <v>3451</v>
      </c>
      <c r="B3201">
        <v>2</v>
      </c>
    </row>
    <row r="3202" spans="1:2" x14ac:dyDescent="0.25">
      <c r="A3202" t="s">
        <v>3452</v>
      </c>
      <c r="B3202">
        <v>1</v>
      </c>
    </row>
    <row r="3203" spans="1:2" x14ac:dyDescent="0.25">
      <c r="A3203" t="s">
        <v>3453</v>
      </c>
      <c r="B3203">
        <v>1</v>
      </c>
    </row>
    <row r="3204" spans="1:2" x14ac:dyDescent="0.25">
      <c r="A3204" t="s">
        <v>3454</v>
      </c>
      <c r="B3204">
        <v>2</v>
      </c>
    </row>
    <row r="3205" spans="1:2" x14ac:dyDescent="0.25">
      <c r="A3205" t="s">
        <v>3455</v>
      </c>
      <c r="B3205">
        <v>4</v>
      </c>
    </row>
    <row r="3206" spans="1:2" x14ac:dyDescent="0.25">
      <c r="A3206" t="s">
        <v>3456</v>
      </c>
      <c r="B3206">
        <v>4</v>
      </c>
    </row>
    <row r="3207" spans="1:2" x14ac:dyDescent="0.25">
      <c r="A3207" t="s">
        <v>3457</v>
      </c>
      <c r="B3207">
        <v>1</v>
      </c>
    </row>
    <row r="3208" spans="1:2" x14ac:dyDescent="0.25">
      <c r="A3208" t="s">
        <v>3458</v>
      </c>
      <c r="B3208">
        <v>4</v>
      </c>
    </row>
    <row r="3209" spans="1:2" x14ac:dyDescent="0.25">
      <c r="A3209" t="s">
        <v>3459</v>
      </c>
      <c r="B3209">
        <v>2</v>
      </c>
    </row>
    <row r="3210" spans="1:2" x14ac:dyDescent="0.25">
      <c r="A3210" t="s">
        <v>3460</v>
      </c>
      <c r="B3210">
        <v>76</v>
      </c>
    </row>
    <row r="3211" spans="1:2" x14ac:dyDescent="0.25">
      <c r="A3211" t="s">
        <v>3461</v>
      </c>
      <c r="B3211">
        <v>1</v>
      </c>
    </row>
    <row r="3212" spans="1:2" x14ac:dyDescent="0.25">
      <c r="A3212" t="s">
        <v>3462</v>
      </c>
      <c r="B3212">
        <v>17</v>
      </c>
    </row>
    <row r="3213" spans="1:2" x14ac:dyDescent="0.25">
      <c r="A3213" t="s">
        <v>3463</v>
      </c>
      <c r="B3213">
        <v>27</v>
      </c>
    </row>
    <row r="3214" spans="1:2" x14ac:dyDescent="0.25">
      <c r="A3214" t="s">
        <v>3464</v>
      </c>
      <c r="B3214">
        <v>9</v>
      </c>
    </row>
    <row r="3215" spans="1:2" x14ac:dyDescent="0.25">
      <c r="A3215" t="s">
        <v>3465</v>
      </c>
      <c r="B3215">
        <v>15</v>
      </c>
    </row>
    <row r="3216" spans="1:2" x14ac:dyDescent="0.25">
      <c r="A3216" t="s">
        <v>3466</v>
      </c>
      <c r="B3216">
        <v>3</v>
      </c>
    </row>
    <row r="3217" spans="1:2" x14ac:dyDescent="0.25">
      <c r="A3217" t="s">
        <v>3467</v>
      </c>
      <c r="B3217">
        <v>12</v>
      </c>
    </row>
    <row r="3218" spans="1:2" x14ac:dyDescent="0.25">
      <c r="A3218" t="s">
        <v>3468</v>
      </c>
      <c r="B3218">
        <v>3</v>
      </c>
    </row>
    <row r="3219" spans="1:2" x14ac:dyDescent="0.25">
      <c r="A3219" t="s">
        <v>352</v>
      </c>
      <c r="B3219">
        <v>5</v>
      </c>
    </row>
    <row r="3220" spans="1:2" x14ac:dyDescent="0.25">
      <c r="A3220" t="s">
        <v>3469</v>
      </c>
      <c r="B3220">
        <v>3</v>
      </c>
    </row>
    <row r="3221" spans="1:2" x14ac:dyDescent="0.25">
      <c r="A3221" t="s">
        <v>3470</v>
      </c>
      <c r="B3221">
        <v>3</v>
      </c>
    </row>
    <row r="3222" spans="1:2" x14ac:dyDescent="0.25">
      <c r="A3222" t="s">
        <v>3471</v>
      </c>
      <c r="B3222">
        <v>3</v>
      </c>
    </row>
    <row r="3223" spans="1:2" x14ac:dyDescent="0.25">
      <c r="A3223" t="s">
        <v>3472</v>
      </c>
      <c r="B3223">
        <v>34</v>
      </c>
    </row>
    <row r="3224" spans="1:2" x14ac:dyDescent="0.25">
      <c r="A3224" t="s">
        <v>3473</v>
      </c>
      <c r="B3224">
        <v>3</v>
      </c>
    </row>
    <row r="3225" spans="1:2" x14ac:dyDescent="0.25">
      <c r="A3225" t="s">
        <v>3474</v>
      </c>
      <c r="B3225">
        <v>5</v>
      </c>
    </row>
    <row r="3226" spans="1:2" x14ac:dyDescent="0.25">
      <c r="A3226" t="s">
        <v>3475</v>
      </c>
      <c r="B3226">
        <v>2</v>
      </c>
    </row>
    <row r="3227" spans="1:2" x14ac:dyDescent="0.25">
      <c r="A3227" t="s">
        <v>3476</v>
      </c>
      <c r="B3227">
        <v>12</v>
      </c>
    </row>
    <row r="3228" spans="1:2" x14ac:dyDescent="0.25">
      <c r="A3228" t="s">
        <v>3477</v>
      </c>
      <c r="B3228">
        <v>15</v>
      </c>
    </row>
    <row r="3229" spans="1:2" x14ac:dyDescent="0.25">
      <c r="A3229" t="s">
        <v>3478</v>
      </c>
      <c r="B3229">
        <v>3</v>
      </c>
    </row>
    <row r="3230" spans="1:2" x14ac:dyDescent="0.25">
      <c r="A3230" t="s">
        <v>3479</v>
      </c>
      <c r="B3230">
        <v>6</v>
      </c>
    </row>
    <row r="3231" spans="1:2" x14ac:dyDescent="0.25">
      <c r="A3231" t="s">
        <v>3480</v>
      </c>
      <c r="B3231">
        <v>1</v>
      </c>
    </row>
    <row r="3232" spans="1:2" x14ac:dyDescent="0.25">
      <c r="A3232" t="s">
        <v>3481</v>
      </c>
      <c r="B3232">
        <v>8</v>
      </c>
    </row>
    <row r="3233" spans="1:2" x14ac:dyDescent="0.25">
      <c r="A3233" t="s">
        <v>3482</v>
      </c>
      <c r="B3233">
        <v>20</v>
      </c>
    </row>
    <row r="3234" spans="1:2" x14ac:dyDescent="0.25">
      <c r="A3234" t="s">
        <v>3483</v>
      </c>
      <c r="B3234">
        <v>6</v>
      </c>
    </row>
    <row r="3235" spans="1:2" x14ac:dyDescent="0.25">
      <c r="A3235" t="s">
        <v>3484</v>
      </c>
      <c r="B3235">
        <v>3</v>
      </c>
    </row>
    <row r="3236" spans="1:2" x14ac:dyDescent="0.25">
      <c r="A3236" t="s">
        <v>3485</v>
      </c>
      <c r="B3236">
        <v>1</v>
      </c>
    </row>
    <row r="3237" spans="1:2" x14ac:dyDescent="0.25">
      <c r="A3237" t="s">
        <v>3486</v>
      </c>
      <c r="B3237">
        <v>5</v>
      </c>
    </row>
    <row r="3238" spans="1:2" x14ac:dyDescent="0.25">
      <c r="A3238" t="s">
        <v>3487</v>
      </c>
      <c r="B3238">
        <v>2</v>
      </c>
    </row>
    <row r="3239" spans="1:2" x14ac:dyDescent="0.25">
      <c r="A3239" t="s">
        <v>3488</v>
      </c>
      <c r="B3239">
        <v>1</v>
      </c>
    </row>
    <row r="3240" spans="1:2" x14ac:dyDescent="0.25">
      <c r="A3240" t="s">
        <v>3489</v>
      </c>
      <c r="B3240">
        <v>1</v>
      </c>
    </row>
    <row r="3241" spans="1:2" x14ac:dyDescent="0.25">
      <c r="A3241" t="s">
        <v>3490</v>
      </c>
      <c r="B3241">
        <v>3</v>
      </c>
    </row>
    <row r="3242" spans="1:2" x14ac:dyDescent="0.25">
      <c r="A3242" t="s">
        <v>188</v>
      </c>
      <c r="B3242">
        <v>6</v>
      </c>
    </row>
    <row r="3243" spans="1:2" x14ac:dyDescent="0.25">
      <c r="A3243" t="s">
        <v>3491</v>
      </c>
      <c r="B3243">
        <v>3</v>
      </c>
    </row>
    <row r="3244" spans="1:2" x14ac:dyDescent="0.25">
      <c r="A3244" t="s">
        <v>3492</v>
      </c>
      <c r="B3244">
        <v>3</v>
      </c>
    </row>
    <row r="3245" spans="1:2" x14ac:dyDescent="0.25">
      <c r="A3245" t="s">
        <v>3493</v>
      </c>
      <c r="B3245">
        <v>1</v>
      </c>
    </row>
    <row r="3246" spans="1:2" x14ac:dyDescent="0.25">
      <c r="A3246" t="s">
        <v>66</v>
      </c>
      <c r="B3246">
        <v>2</v>
      </c>
    </row>
    <row r="3247" spans="1:2" x14ac:dyDescent="0.25">
      <c r="A3247" t="s">
        <v>3494</v>
      </c>
      <c r="B3247">
        <v>7</v>
      </c>
    </row>
    <row r="3248" spans="1:2" x14ac:dyDescent="0.25">
      <c r="A3248" t="s">
        <v>3495</v>
      </c>
      <c r="B3248">
        <v>13</v>
      </c>
    </row>
    <row r="3249" spans="1:2" x14ac:dyDescent="0.25">
      <c r="A3249" t="s">
        <v>3496</v>
      </c>
      <c r="B3249">
        <v>1</v>
      </c>
    </row>
    <row r="3250" spans="1:2" x14ac:dyDescent="0.25">
      <c r="A3250" t="s">
        <v>3497</v>
      </c>
      <c r="B3250">
        <v>1</v>
      </c>
    </row>
    <row r="3251" spans="1:2" x14ac:dyDescent="0.25">
      <c r="A3251" t="s">
        <v>3498</v>
      </c>
      <c r="B3251">
        <v>1</v>
      </c>
    </row>
    <row r="3252" spans="1:2" x14ac:dyDescent="0.25">
      <c r="A3252" t="s">
        <v>3499</v>
      </c>
      <c r="B3252">
        <v>3</v>
      </c>
    </row>
    <row r="3253" spans="1:2" x14ac:dyDescent="0.25">
      <c r="A3253" t="s">
        <v>3500</v>
      </c>
      <c r="B3253">
        <v>3</v>
      </c>
    </row>
    <row r="3254" spans="1:2" x14ac:dyDescent="0.25">
      <c r="A3254" t="s">
        <v>3501</v>
      </c>
      <c r="B3254">
        <v>14</v>
      </c>
    </row>
    <row r="3255" spans="1:2" x14ac:dyDescent="0.25">
      <c r="A3255" t="s">
        <v>3502</v>
      </c>
      <c r="B3255">
        <v>1</v>
      </c>
    </row>
    <row r="3256" spans="1:2" x14ac:dyDescent="0.25">
      <c r="A3256" t="s">
        <v>3503</v>
      </c>
      <c r="B3256">
        <v>32</v>
      </c>
    </row>
    <row r="3257" spans="1:2" x14ac:dyDescent="0.25">
      <c r="A3257" t="s">
        <v>3504</v>
      </c>
      <c r="B3257">
        <v>2</v>
      </c>
    </row>
    <row r="3258" spans="1:2" x14ac:dyDescent="0.25">
      <c r="A3258" t="s">
        <v>3505</v>
      </c>
      <c r="B3258">
        <v>5</v>
      </c>
    </row>
    <row r="3259" spans="1:2" x14ac:dyDescent="0.25">
      <c r="A3259" t="s">
        <v>3506</v>
      </c>
      <c r="B3259">
        <v>5</v>
      </c>
    </row>
    <row r="3260" spans="1:2" x14ac:dyDescent="0.25">
      <c r="A3260" t="s">
        <v>3507</v>
      </c>
      <c r="B3260">
        <v>68</v>
      </c>
    </row>
    <row r="3261" spans="1:2" x14ac:dyDescent="0.25">
      <c r="A3261" t="s">
        <v>3508</v>
      </c>
      <c r="B3261">
        <v>4</v>
      </c>
    </row>
    <row r="3262" spans="1:2" x14ac:dyDescent="0.25">
      <c r="A3262" t="s">
        <v>3509</v>
      </c>
      <c r="B3262">
        <v>1</v>
      </c>
    </row>
    <row r="3263" spans="1:2" x14ac:dyDescent="0.25">
      <c r="A3263" t="s">
        <v>3510</v>
      </c>
      <c r="B3263">
        <v>1</v>
      </c>
    </row>
    <row r="3264" spans="1:2" x14ac:dyDescent="0.25">
      <c r="A3264" t="s">
        <v>3511</v>
      </c>
      <c r="B3264">
        <v>14</v>
      </c>
    </row>
    <row r="3265" spans="1:2" x14ac:dyDescent="0.25">
      <c r="A3265" t="s">
        <v>3512</v>
      </c>
      <c r="B3265">
        <v>15</v>
      </c>
    </row>
    <row r="3266" spans="1:2" x14ac:dyDescent="0.25">
      <c r="A3266" t="s">
        <v>3513</v>
      </c>
      <c r="B3266">
        <v>3</v>
      </c>
    </row>
    <row r="3267" spans="1:2" x14ac:dyDescent="0.25">
      <c r="A3267" t="s">
        <v>3514</v>
      </c>
      <c r="B3267">
        <v>1</v>
      </c>
    </row>
    <row r="3268" spans="1:2" x14ac:dyDescent="0.25">
      <c r="A3268" t="s">
        <v>3515</v>
      </c>
      <c r="B3268">
        <v>2</v>
      </c>
    </row>
    <row r="3269" spans="1:2" x14ac:dyDescent="0.25">
      <c r="A3269" t="s">
        <v>3516</v>
      </c>
      <c r="B3269">
        <v>32</v>
      </c>
    </row>
    <row r="3270" spans="1:2" x14ac:dyDescent="0.25">
      <c r="A3270" t="s">
        <v>3517</v>
      </c>
      <c r="B3270">
        <v>1</v>
      </c>
    </row>
    <row r="3271" spans="1:2" x14ac:dyDescent="0.25">
      <c r="A3271" t="s">
        <v>3518</v>
      </c>
      <c r="B3271">
        <v>2</v>
      </c>
    </row>
    <row r="3272" spans="1:2" x14ac:dyDescent="0.25">
      <c r="A3272" t="s">
        <v>3519</v>
      </c>
      <c r="B3272">
        <v>4</v>
      </c>
    </row>
    <row r="3273" spans="1:2" x14ac:dyDescent="0.25">
      <c r="A3273" t="s">
        <v>3520</v>
      </c>
      <c r="B3273">
        <v>1</v>
      </c>
    </row>
    <row r="3274" spans="1:2" x14ac:dyDescent="0.25">
      <c r="A3274" t="s">
        <v>3521</v>
      </c>
      <c r="B3274">
        <v>2</v>
      </c>
    </row>
    <row r="3275" spans="1:2" x14ac:dyDescent="0.25">
      <c r="A3275" t="s">
        <v>3522</v>
      </c>
      <c r="B3275">
        <v>1</v>
      </c>
    </row>
    <row r="3276" spans="1:2" x14ac:dyDescent="0.25">
      <c r="A3276" t="s">
        <v>3523</v>
      </c>
      <c r="B3276">
        <v>62</v>
      </c>
    </row>
    <row r="3277" spans="1:2" x14ac:dyDescent="0.25">
      <c r="A3277" t="s">
        <v>3524</v>
      </c>
      <c r="B3277">
        <v>44</v>
      </c>
    </row>
    <row r="3278" spans="1:2" x14ac:dyDescent="0.25">
      <c r="A3278" t="s">
        <v>3525</v>
      </c>
      <c r="B3278">
        <v>16</v>
      </c>
    </row>
    <row r="3279" spans="1:2" x14ac:dyDescent="0.25">
      <c r="A3279" t="s">
        <v>3526</v>
      </c>
      <c r="B3279">
        <v>1</v>
      </c>
    </row>
    <row r="3280" spans="1:2" x14ac:dyDescent="0.25">
      <c r="A3280" t="s">
        <v>3527</v>
      </c>
      <c r="B3280">
        <v>2</v>
      </c>
    </row>
    <row r="3281" spans="1:2" x14ac:dyDescent="0.25">
      <c r="A3281" t="s">
        <v>3528</v>
      </c>
      <c r="B3281">
        <v>1</v>
      </c>
    </row>
    <row r="3282" spans="1:2" x14ac:dyDescent="0.25">
      <c r="A3282" t="s">
        <v>3529</v>
      </c>
      <c r="B3282">
        <v>10</v>
      </c>
    </row>
    <row r="3283" spans="1:2" x14ac:dyDescent="0.25">
      <c r="A3283" t="s">
        <v>3530</v>
      </c>
      <c r="B3283">
        <v>1</v>
      </c>
    </row>
    <row r="3284" spans="1:2" x14ac:dyDescent="0.25">
      <c r="A3284" t="s">
        <v>3531</v>
      </c>
      <c r="B3284">
        <v>1</v>
      </c>
    </row>
    <row r="3285" spans="1:2" x14ac:dyDescent="0.25">
      <c r="A3285" t="s">
        <v>3532</v>
      </c>
      <c r="B3285">
        <v>2</v>
      </c>
    </row>
    <row r="3286" spans="1:2" x14ac:dyDescent="0.25">
      <c r="A3286" t="s">
        <v>3533</v>
      </c>
      <c r="B3286">
        <v>1</v>
      </c>
    </row>
    <row r="3287" spans="1:2" x14ac:dyDescent="0.25">
      <c r="A3287" t="s">
        <v>3534</v>
      </c>
      <c r="B3287">
        <v>2</v>
      </c>
    </row>
    <row r="3288" spans="1:2" x14ac:dyDescent="0.25">
      <c r="A3288" t="s">
        <v>3535</v>
      </c>
      <c r="B3288">
        <v>7</v>
      </c>
    </row>
    <row r="3289" spans="1:2" x14ac:dyDescent="0.25">
      <c r="A3289" t="s">
        <v>3536</v>
      </c>
      <c r="B3289">
        <v>2</v>
      </c>
    </row>
    <row r="3290" spans="1:2" x14ac:dyDescent="0.25">
      <c r="A3290" t="s">
        <v>3537</v>
      </c>
      <c r="B3290">
        <v>1</v>
      </c>
    </row>
    <row r="3291" spans="1:2" x14ac:dyDescent="0.25">
      <c r="A3291" t="s">
        <v>3538</v>
      </c>
      <c r="B3291">
        <v>8</v>
      </c>
    </row>
    <row r="3292" spans="1:2" x14ac:dyDescent="0.25">
      <c r="A3292" t="s">
        <v>3539</v>
      </c>
      <c r="B3292">
        <v>5</v>
      </c>
    </row>
    <row r="3293" spans="1:2" x14ac:dyDescent="0.25">
      <c r="A3293" t="s">
        <v>3540</v>
      </c>
      <c r="B3293">
        <v>10</v>
      </c>
    </row>
    <row r="3294" spans="1:2" x14ac:dyDescent="0.25">
      <c r="A3294" t="s">
        <v>280</v>
      </c>
      <c r="B3294">
        <v>4</v>
      </c>
    </row>
    <row r="3295" spans="1:2" x14ac:dyDescent="0.25">
      <c r="A3295" t="s">
        <v>3541</v>
      </c>
      <c r="B3295">
        <v>2</v>
      </c>
    </row>
    <row r="3296" spans="1:2" x14ac:dyDescent="0.25">
      <c r="A3296" t="s">
        <v>3542</v>
      </c>
      <c r="B3296">
        <v>1</v>
      </c>
    </row>
    <row r="3297" spans="1:2" x14ac:dyDescent="0.25">
      <c r="A3297" t="s">
        <v>3543</v>
      </c>
      <c r="B3297">
        <v>8</v>
      </c>
    </row>
    <row r="3298" spans="1:2" x14ac:dyDescent="0.25">
      <c r="A3298" t="s">
        <v>3544</v>
      </c>
      <c r="B3298">
        <v>1</v>
      </c>
    </row>
    <row r="3299" spans="1:2" x14ac:dyDescent="0.25">
      <c r="A3299" t="s">
        <v>189</v>
      </c>
      <c r="B3299">
        <v>3</v>
      </c>
    </row>
    <row r="3300" spans="1:2" x14ac:dyDescent="0.25">
      <c r="A3300" t="s">
        <v>3545</v>
      </c>
      <c r="B3300">
        <v>18</v>
      </c>
    </row>
    <row r="3301" spans="1:2" x14ac:dyDescent="0.25">
      <c r="A3301" t="s">
        <v>3546</v>
      </c>
      <c r="B3301">
        <v>2</v>
      </c>
    </row>
    <row r="3302" spans="1:2" x14ac:dyDescent="0.25">
      <c r="A3302" t="s">
        <v>3547</v>
      </c>
      <c r="B3302">
        <v>4</v>
      </c>
    </row>
    <row r="3303" spans="1:2" x14ac:dyDescent="0.25">
      <c r="A3303" t="s">
        <v>3548</v>
      </c>
      <c r="B3303">
        <v>8</v>
      </c>
    </row>
    <row r="3304" spans="1:2" x14ac:dyDescent="0.25">
      <c r="A3304" t="s">
        <v>3549</v>
      </c>
      <c r="B3304">
        <v>2</v>
      </c>
    </row>
    <row r="3305" spans="1:2" x14ac:dyDescent="0.25">
      <c r="A3305" t="s">
        <v>3550</v>
      </c>
      <c r="B3305">
        <v>23</v>
      </c>
    </row>
    <row r="3306" spans="1:2" x14ac:dyDescent="0.25">
      <c r="A3306" t="s">
        <v>3551</v>
      </c>
      <c r="B3306">
        <v>3</v>
      </c>
    </row>
    <row r="3307" spans="1:2" x14ac:dyDescent="0.25">
      <c r="A3307" t="s">
        <v>3552</v>
      </c>
      <c r="B3307">
        <v>2</v>
      </c>
    </row>
    <row r="3308" spans="1:2" x14ac:dyDescent="0.25">
      <c r="A3308" t="s">
        <v>3553</v>
      </c>
      <c r="B3308">
        <v>2</v>
      </c>
    </row>
    <row r="3309" spans="1:2" x14ac:dyDescent="0.25">
      <c r="A3309" t="s">
        <v>3554</v>
      </c>
      <c r="B3309">
        <v>2</v>
      </c>
    </row>
    <row r="3310" spans="1:2" x14ac:dyDescent="0.25">
      <c r="A3310" t="s">
        <v>3555</v>
      </c>
      <c r="B3310">
        <v>2</v>
      </c>
    </row>
    <row r="3311" spans="1:2" x14ac:dyDescent="0.25">
      <c r="A3311" t="s">
        <v>3556</v>
      </c>
      <c r="B3311">
        <v>6</v>
      </c>
    </row>
    <row r="3312" spans="1:2" x14ac:dyDescent="0.25">
      <c r="A3312" t="s">
        <v>3557</v>
      </c>
      <c r="B3312">
        <v>12</v>
      </c>
    </row>
    <row r="3313" spans="1:2" x14ac:dyDescent="0.25">
      <c r="A3313" t="s">
        <v>3558</v>
      </c>
      <c r="B3313">
        <v>1</v>
      </c>
    </row>
    <row r="3314" spans="1:2" x14ac:dyDescent="0.25">
      <c r="A3314" t="s">
        <v>3559</v>
      </c>
      <c r="B3314">
        <v>9</v>
      </c>
    </row>
    <row r="3315" spans="1:2" x14ac:dyDescent="0.25">
      <c r="A3315" t="s">
        <v>3560</v>
      </c>
      <c r="B3315">
        <v>5</v>
      </c>
    </row>
    <row r="3316" spans="1:2" x14ac:dyDescent="0.25">
      <c r="A3316" t="s">
        <v>248</v>
      </c>
      <c r="B3316">
        <v>15</v>
      </c>
    </row>
    <row r="3317" spans="1:2" x14ac:dyDescent="0.25">
      <c r="A3317" t="s">
        <v>3561</v>
      </c>
      <c r="B3317">
        <v>1</v>
      </c>
    </row>
    <row r="3318" spans="1:2" x14ac:dyDescent="0.25">
      <c r="A3318" t="s">
        <v>3562</v>
      </c>
      <c r="B3318">
        <v>2</v>
      </c>
    </row>
    <row r="3319" spans="1:2" x14ac:dyDescent="0.25">
      <c r="A3319" t="s">
        <v>3563</v>
      </c>
      <c r="B3319">
        <v>3</v>
      </c>
    </row>
    <row r="3320" spans="1:2" x14ac:dyDescent="0.25">
      <c r="A3320" t="s">
        <v>3564</v>
      </c>
      <c r="B3320">
        <v>1</v>
      </c>
    </row>
    <row r="3321" spans="1:2" x14ac:dyDescent="0.25">
      <c r="A3321" t="s">
        <v>3565</v>
      </c>
      <c r="B3321">
        <v>10</v>
      </c>
    </row>
    <row r="3322" spans="1:2" x14ac:dyDescent="0.25">
      <c r="A3322" t="s">
        <v>3566</v>
      </c>
      <c r="B3322">
        <v>1</v>
      </c>
    </row>
    <row r="3323" spans="1:2" x14ac:dyDescent="0.25">
      <c r="A3323" t="s">
        <v>3567</v>
      </c>
      <c r="B3323">
        <v>1</v>
      </c>
    </row>
    <row r="3324" spans="1:2" x14ac:dyDescent="0.25">
      <c r="A3324" t="s">
        <v>3568</v>
      </c>
      <c r="B3324">
        <v>2</v>
      </c>
    </row>
    <row r="3325" spans="1:2" x14ac:dyDescent="0.25">
      <c r="A3325" t="s">
        <v>3569</v>
      </c>
      <c r="B3325">
        <v>3</v>
      </c>
    </row>
    <row r="3326" spans="1:2" x14ac:dyDescent="0.25">
      <c r="A3326" t="s">
        <v>3570</v>
      </c>
      <c r="B3326">
        <v>3</v>
      </c>
    </row>
    <row r="3327" spans="1:2" x14ac:dyDescent="0.25">
      <c r="A3327" t="s">
        <v>3571</v>
      </c>
      <c r="B3327">
        <v>14</v>
      </c>
    </row>
    <row r="3328" spans="1:2" x14ac:dyDescent="0.25">
      <c r="A3328" t="s">
        <v>3572</v>
      </c>
      <c r="B3328">
        <v>4</v>
      </c>
    </row>
    <row r="3329" spans="1:2" x14ac:dyDescent="0.25">
      <c r="A3329" t="s">
        <v>3573</v>
      </c>
      <c r="B3329">
        <v>1</v>
      </c>
    </row>
    <row r="3330" spans="1:2" x14ac:dyDescent="0.25">
      <c r="A3330" t="s">
        <v>3574</v>
      </c>
      <c r="B3330">
        <v>1</v>
      </c>
    </row>
    <row r="3331" spans="1:2" x14ac:dyDescent="0.25">
      <c r="A3331" t="s">
        <v>3575</v>
      </c>
      <c r="B3331">
        <v>1</v>
      </c>
    </row>
    <row r="3332" spans="1:2" x14ac:dyDescent="0.25">
      <c r="A3332" t="s">
        <v>3576</v>
      </c>
      <c r="B3332">
        <v>1</v>
      </c>
    </row>
    <row r="3333" spans="1:2" x14ac:dyDescent="0.25">
      <c r="A3333" t="s">
        <v>3577</v>
      </c>
      <c r="B3333">
        <v>8</v>
      </c>
    </row>
    <row r="3334" spans="1:2" x14ac:dyDescent="0.25">
      <c r="A3334" t="s">
        <v>3578</v>
      </c>
      <c r="B3334">
        <v>2</v>
      </c>
    </row>
    <row r="3335" spans="1:2" x14ac:dyDescent="0.25">
      <c r="A3335" t="s">
        <v>3579</v>
      </c>
      <c r="B3335">
        <v>10</v>
      </c>
    </row>
    <row r="3336" spans="1:2" x14ac:dyDescent="0.25">
      <c r="A3336" t="s">
        <v>3580</v>
      </c>
      <c r="B3336">
        <v>1</v>
      </c>
    </row>
    <row r="3337" spans="1:2" x14ac:dyDescent="0.25">
      <c r="A3337" t="s">
        <v>3581</v>
      </c>
      <c r="B3337">
        <v>10</v>
      </c>
    </row>
    <row r="3338" spans="1:2" x14ac:dyDescent="0.25">
      <c r="A3338" t="s">
        <v>3582</v>
      </c>
      <c r="B3338">
        <v>24</v>
      </c>
    </row>
    <row r="3339" spans="1:2" x14ac:dyDescent="0.25">
      <c r="A3339" t="s">
        <v>3583</v>
      </c>
      <c r="B3339">
        <v>2</v>
      </c>
    </row>
    <row r="3340" spans="1:2" x14ac:dyDescent="0.25">
      <c r="A3340" t="s">
        <v>190</v>
      </c>
      <c r="B3340">
        <v>1</v>
      </c>
    </row>
    <row r="3341" spans="1:2" x14ac:dyDescent="0.25">
      <c r="A3341" t="s">
        <v>3584</v>
      </c>
      <c r="B3341">
        <v>3</v>
      </c>
    </row>
    <row r="3342" spans="1:2" x14ac:dyDescent="0.25">
      <c r="A3342" t="s">
        <v>3585</v>
      </c>
      <c r="B3342">
        <v>1</v>
      </c>
    </row>
    <row r="3343" spans="1:2" x14ac:dyDescent="0.25">
      <c r="A3343" t="s">
        <v>3586</v>
      </c>
      <c r="B3343">
        <v>5</v>
      </c>
    </row>
    <row r="3344" spans="1:2" x14ac:dyDescent="0.25">
      <c r="A3344" t="s">
        <v>3587</v>
      </c>
      <c r="B3344">
        <v>3</v>
      </c>
    </row>
    <row r="3345" spans="1:2" x14ac:dyDescent="0.25">
      <c r="A3345" t="s">
        <v>3588</v>
      </c>
      <c r="B3345">
        <v>40</v>
      </c>
    </row>
    <row r="3346" spans="1:2" x14ac:dyDescent="0.25">
      <c r="A3346" t="s">
        <v>3589</v>
      </c>
      <c r="B3346">
        <v>22</v>
      </c>
    </row>
    <row r="3347" spans="1:2" x14ac:dyDescent="0.25">
      <c r="A3347" t="s">
        <v>3590</v>
      </c>
      <c r="B3347">
        <v>4</v>
      </c>
    </row>
    <row r="3348" spans="1:2" x14ac:dyDescent="0.25">
      <c r="A3348" t="s">
        <v>281</v>
      </c>
      <c r="B3348">
        <v>3</v>
      </c>
    </row>
    <row r="3349" spans="1:2" x14ac:dyDescent="0.25">
      <c r="A3349" t="s">
        <v>3591</v>
      </c>
      <c r="B3349">
        <v>2</v>
      </c>
    </row>
    <row r="3350" spans="1:2" x14ac:dyDescent="0.25">
      <c r="A3350" t="s">
        <v>3592</v>
      </c>
      <c r="B3350">
        <v>1</v>
      </c>
    </row>
    <row r="3351" spans="1:2" x14ac:dyDescent="0.25">
      <c r="A3351" t="s">
        <v>3594</v>
      </c>
      <c r="B3351">
        <v>2</v>
      </c>
    </row>
    <row r="3352" spans="1:2" x14ac:dyDescent="0.25">
      <c r="A3352" t="s">
        <v>3595</v>
      </c>
      <c r="B3352">
        <v>6</v>
      </c>
    </row>
    <row r="3353" spans="1:2" x14ac:dyDescent="0.25">
      <c r="A3353" t="s">
        <v>3596</v>
      </c>
      <c r="B3353">
        <v>11</v>
      </c>
    </row>
    <row r="3354" spans="1:2" x14ac:dyDescent="0.25">
      <c r="A3354" t="s">
        <v>3597</v>
      </c>
      <c r="B3354">
        <v>1</v>
      </c>
    </row>
    <row r="3355" spans="1:2" x14ac:dyDescent="0.25">
      <c r="A3355" t="s">
        <v>3598</v>
      </c>
      <c r="B3355">
        <v>3</v>
      </c>
    </row>
    <row r="3356" spans="1:2" x14ac:dyDescent="0.25">
      <c r="A3356" t="s">
        <v>3599</v>
      </c>
      <c r="B3356">
        <v>2</v>
      </c>
    </row>
    <row r="3357" spans="1:2" x14ac:dyDescent="0.25">
      <c r="A3357" t="s">
        <v>3600</v>
      </c>
      <c r="B3357">
        <v>96</v>
      </c>
    </row>
    <row r="3358" spans="1:2" x14ac:dyDescent="0.25">
      <c r="A3358" t="s">
        <v>3601</v>
      </c>
      <c r="B3358">
        <v>1</v>
      </c>
    </row>
    <row r="3359" spans="1:2" x14ac:dyDescent="0.25">
      <c r="A3359" t="s">
        <v>3602</v>
      </c>
      <c r="B3359">
        <v>2</v>
      </c>
    </row>
    <row r="3360" spans="1:2" x14ac:dyDescent="0.25">
      <c r="A3360" t="s">
        <v>3603</v>
      </c>
      <c r="B3360">
        <v>1</v>
      </c>
    </row>
    <row r="3361" spans="1:2" x14ac:dyDescent="0.25">
      <c r="A3361" t="s">
        <v>3604</v>
      </c>
      <c r="B3361">
        <v>5</v>
      </c>
    </row>
    <row r="3362" spans="1:2" x14ac:dyDescent="0.25">
      <c r="A3362" t="s">
        <v>3605</v>
      </c>
      <c r="B3362">
        <v>4</v>
      </c>
    </row>
    <row r="3363" spans="1:2" x14ac:dyDescent="0.25">
      <c r="A3363" t="s">
        <v>3606</v>
      </c>
      <c r="B3363">
        <v>1</v>
      </c>
    </row>
    <row r="3364" spans="1:2" x14ac:dyDescent="0.25">
      <c r="A3364" t="s">
        <v>3607</v>
      </c>
      <c r="B3364">
        <v>7</v>
      </c>
    </row>
    <row r="3365" spans="1:2" x14ac:dyDescent="0.25">
      <c r="A3365" t="s">
        <v>3608</v>
      </c>
      <c r="B3365">
        <v>4</v>
      </c>
    </row>
    <row r="3366" spans="1:2" x14ac:dyDescent="0.25">
      <c r="A3366" t="s">
        <v>3609</v>
      </c>
      <c r="B3366">
        <v>3</v>
      </c>
    </row>
    <row r="3367" spans="1:2" x14ac:dyDescent="0.25">
      <c r="A3367" t="s">
        <v>3610</v>
      </c>
      <c r="B3367">
        <v>5</v>
      </c>
    </row>
    <row r="3368" spans="1:2" x14ac:dyDescent="0.25">
      <c r="A3368" t="s">
        <v>3611</v>
      </c>
      <c r="B3368">
        <v>4</v>
      </c>
    </row>
    <row r="3369" spans="1:2" x14ac:dyDescent="0.25">
      <c r="A3369" t="s">
        <v>3612</v>
      </c>
      <c r="B3369">
        <v>26</v>
      </c>
    </row>
    <row r="3370" spans="1:2" x14ac:dyDescent="0.25">
      <c r="A3370" t="s">
        <v>3613</v>
      </c>
      <c r="B3370">
        <v>1</v>
      </c>
    </row>
    <row r="3371" spans="1:2" x14ac:dyDescent="0.25">
      <c r="A3371" t="s">
        <v>353</v>
      </c>
      <c r="B3371">
        <v>2</v>
      </c>
    </row>
    <row r="3372" spans="1:2" x14ac:dyDescent="0.25">
      <c r="A3372" t="s">
        <v>3614</v>
      </c>
      <c r="B3372">
        <v>1</v>
      </c>
    </row>
    <row r="3373" spans="1:2" x14ac:dyDescent="0.25">
      <c r="A3373" t="s">
        <v>3615</v>
      </c>
      <c r="B3373">
        <v>1</v>
      </c>
    </row>
    <row r="3374" spans="1:2" x14ac:dyDescent="0.25">
      <c r="A3374" t="s">
        <v>3616</v>
      </c>
      <c r="B3374">
        <v>1</v>
      </c>
    </row>
    <row r="3375" spans="1:2" x14ac:dyDescent="0.25">
      <c r="A3375" t="s">
        <v>67</v>
      </c>
      <c r="B3375">
        <v>5</v>
      </c>
    </row>
    <row r="3376" spans="1:2" x14ac:dyDescent="0.25">
      <c r="A3376" t="s">
        <v>3617</v>
      </c>
      <c r="B3376">
        <v>6</v>
      </c>
    </row>
    <row r="3377" spans="1:2" x14ac:dyDescent="0.25">
      <c r="A3377" t="s">
        <v>3618</v>
      </c>
      <c r="B3377">
        <v>6</v>
      </c>
    </row>
    <row r="3378" spans="1:2" x14ac:dyDescent="0.25">
      <c r="A3378" t="s">
        <v>3619</v>
      </c>
      <c r="B3378">
        <v>4</v>
      </c>
    </row>
    <row r="3379" spans="1:2" x14ac:dyDescent="0.25">
      <c r="A3379" t="s">
        <v>3620</v>
      </c>
      <c r="B3379">
        <v>2</v>
      </c>
    </row>
    <row r="3380" spans="1:2" x14ac:dyDescent="0.25">
      <c r="A3380" t="s">
        <v>3621</v>
      </c>
      <c r="B3380">
        <v>25</v>
      </c>
    </row>
    <row r="3381" spans="1:2" x14ac:dyDescent="0.25">
      <c r="A3381" t="s">
        <v>3622</v>
      </c>
      <c r="B3381">
        <v>1</v>
      </c>
    </row>
    <row r="3382" spans="1:2" x14ac:dyDescent="0.25">
      <c r="A3382" t="s">
        <v>68</v>
      </c>
      <c r="B3382">
        <v>4</v>
      </c>
    </row>
    <row r="3383" spans="1:2" x14ac:dyDescent="0.25">
      <c r="A3383" t="s">
        <v>69</v>
      </c>
      <c r="B3383">
        <v>2</v>
      </c>
    </row>
    <row r="3384" spans="1:2" x14ac:dyDescent="0.25">
      <c r="A3384" t="s">
        <v>3623</v>
      </c>
      <c r="B3384">
        <v>3</v>
      </c>
    </row>
    <row r="3385" spans="1:2" x14ac:dyDescent="0.25">
      <c r="A3385" t="s">
        <v>3624</v>
      </c>
      <c r="B3385">
        <v>17</v>
      </c>
    </row>
    <row r="3386" spans="1:2" x14ac:dyDescent="0.25">
      <c r="A3386" t="s">
        <v>3625</v>
      </c>
      <c r="B3386">
        <v>2</v>
      </c>
    </row>
    <row r="3387" spans="1:2" x14ac:dyDescent="0.25">
      <c r="A3387" t="s">
        <v>3626</v>
      </c>
      <c r="B3387">
        <v>4</v>
      </c>
    </row>
    <row r="3388" spans="1:2" x14ac:dyDescent="0.25">
      <c r="A3388" t="s">
        <v>3627</v>
      </c>
      <c r="B3388">
        <v>2</v>
      </c>
    </row>
    <row r="3389" spans="1:2" x14ac:dyDescent="0.25">
      <c r="A3389" t="s">
        <v>3628</v>
      </c>
      <c r="B3389">
        <v>5</v>
      </c>
    </row>
    <row r="3390" spans="1:2" x14ac:dyDescent="0.25">
      <c r="A3390" t="s">
        <v>3629</v>
      </c>
      <c r="B3390">
        <v>2</v>
      </c>
    </row>
    <row r="3391" spans="1:2" x14ac:dyDescent="0.25">
      <c r="A3391" t="s">
        <v>191</v>
      </c>
      <c r="B3391">
        <v>78</v>
      </c>
    </row>
    <row r="3392" spans="1:2" x14ac:dyDescent="0.25">
      <c r="A3392" t="s">
        <v>3630</v>
      </c>
      <c r="B3392">
        <v>5</v>
      </c>
    </row>
    <row r="3393" spans="1:2" x14ac:dyDescent="0.25">
      <c r="A3393" t="s">
        <v>3631</v>
      </c>
      <c r="B3393">
        <v>5</v>
      </c>
    </row>
    <row r="3394" spans="1:2" x14ac:dyDescent="0.25">
      <c r="A3394" t="s">
        <v>3632</v>
      </c>
      <c r="B3394">
        <v>7</v>
      </c>
    </row>
    <row r="3395" spans="1:2" x14ac:dyDescent="0.25">
      <c r="A3395" t="s">
        <v>3633</v>
      </c>
      <c r="B3395">
        <v>1</v>
      </c>
    </row>
    <row r="3396" spans="1:2" x14ac:dyDescent="0.25">
      <c r="A3396" t="s">
        <v>3634</v>
      </c>
      <c r="B3396">
        <v>8</v>
      </c>
    </row>
    <row r="3397" spans="1:2" x14ac:dyDescent="0.25">
      <c r="A3397" t="s">
        <v>3635</v>
      </c>
      <c r="B3397">
        <v>44</v>
      </c>
    </row>
    <row r="3398" spans="1:2" x14ac:dyDescent="0.25">
      <c r="A3398" t="s">
        <v>3636</v>
      </c>
      <c r="B3398">
        <v>1</v>
      </c>
    </row>
    <row r="3399" spans="1:2" x14ac:dyDescent="0.25">
      <c r="A3399" t="s">
        <v>3637</v>
      </c>
      <c r="B3399">
        <v>6</v>
      </c>
    </row>
    <row r="3400" spans="1:2" x14ac:dyDescent="0.25">
      <c r="A3400" t="s">
        <v>3638</v>
      </c>
      <c r="B3400">
        <v>9</v>
      </c>
    </row>
    <row r="3401" spans="1:2" x14ac:dyDescent="0.25">
      <c r="A3401" t="s">
        <v>3639</v>
      </c>
      <c r="B3401">
        <v>1</v>
      </c>
    </row>
    <row r="3402" spans="1:2" x14ac:dyDescent="0.25">
      <c r="A3402" t="s">
        <v>3640</v>
      </c>
      <c r="B3402">
        <v>6</v>
      </c>
    </row>
    <row r="3403" spans="1:2" x14ac:dyDescent="0.25">
      <c r="A3403" t="s">
        <v>3641</v>
      </c>
      <c r="B3403">
        <v>10</v>
      </c>
    </row>
    <row r="3404" spans="1:2" x14ac:dyDescent="0.25">
      <c r="A3404" t="s">
        <v>3642</v>
      </c>
      <c r="B3404">
        <v>2</v>
      </c>
    </row>
    <row r="3405" spans="1:2" x14ac:dyDescent="0.25">
      <c r="A3405" t="s">
        <v>3643</v>
      </c>
      <c r="B3405">
        <v>5</v>
      </c>
    </row>
    <row r="3406" spans="1:2" x14ac:dyDescent="0.25">
      <c r="A3406" t="s">
        <v>3644</v>
      </c>
      <c r="B3406">
        <v>1</v>
      </c>
    </row>
    <row r="3407" spans="1:2" x14ac:dyDescent="0.25">
      <c r="A3407" t="s">
        <v>3645</v>
      </c>
      <c r="B3407">
        <v>2</v>
      </c>
    </row>
    <row r="3408" spans="1:2" x14ac:dyDescent="0.25">
      <c r="A3408" t="s">
        <v>70</v>
      </c>
      <c r="B3408">
        <v>2</v>
      </c>
    </row>
    <row r="3409" spans="1:2" x14ac:dyDescent="0.25">
      <c r="A3409" t="s">
        <v>3593</v>
      </c>
      <c r="B3409">
        <v>81</v>
      </c>
    </row>
    <row r="3410" spans="1:2" x14ac:dyDescent="0.25">
      <c r="A3410" t="s">
        <v>3646</v>
      </c>
      <c r="B3410">
        <v>6</v>
      </c>
    </row>
    <row r="3411" spans="1:2" x14ac:dyDescent="0.25">
      <c r="A3411" t="s">
        <v>3647</v>
      </c>
      <c r="B3411">
        <v>1</v>
      </c>
    </row>
    <row r="3412" spans="1:2" x14ac:dyDescent="0.25">
      <c r="A3412" t="s">
        <v>3648</v>
      </c>
      <c r="B3412">
        <v>10</v>
      </c>
    </row>
    <row r="3413" spans="1:2" x14ac:dyDescent="0.25">
      <c r="A3413" t="s">
        <v>3649</v>
      </c>
      <c r="B3413">
        <v>6</v>
      </c>
    </row>
    <row r="3414" spans="1:2" x14ac:dyDescent="0.25">
      <c r="A3414" t="s">
        <v>3650</v>
      </c>
      <c r="B3414">
        <v>1</v>
      </c>
    </row>
    <row r="3415" spans="1:2" x14ac:dyDescent="0.25">
      <c r="A3415" t="s">
        <v>3651</v>
      </c>
      <c r="B3415">
        <v>5</v>
      </c>
    </row>
    <row r="3416" spans="1:2" x14ac:dyDescent="0.25">
      <c r="A3416" t="s">
        <v>3652</v>
      </c>
      <c r="B3416">
        <v>3</v>
      </c>
    </row>
    <row r="3417" spans="1:2" x14ac:dyDescent="0.25">
      <c r="A3417" t="s">
        <v>3653</v>
      </c>
      <c r="B3417">
        <v>1</v>
      </c>
    </row>
    <row r="3418" spans="1:2" x14ac:dyDescent="0.25">
      <c r="A3418" t="s">
        <v>3654</v>
      </c>
      <c r="B3418">
        <v>1</v>
      </c>
    </row>
    <row r="3419" spans="1:2" x14ac:dyDescent="0.25">
      <c r="A3419" t="s">
        <v>3655</v>
      </c>
      <c r="B3419">
        <v>20</v>
      </c>
    </row>
    <row r="3420" spans="1:2" x14ac:dyDescent="0.25">
      <c r="A3420" t="s">
        <v>3656</v>
      </c>
      <c r="B3420">
        <v>1</v>
      </c>
    </row>
    <row r="3421" spans="1:2" x14ac:dyDescent="0.25">
      <c r="A3421" t="s">
        <v>3657</v>
      </c>
      <c r="B3421">
        <v>8</v>
      </c>
    </row>
    <row r="3422" spans="1:2" x14ac:dyDescent="0.25">
      <c r="A3422" t="s">
        <v>3658</v>
      </c>
      <c r="B3422">
        <v>14</v>
      </c>
    </row>
    <row r="3423" spans="1:2" x14ac:dyDescent="0.25">
      <c r="A3423" t="s">
        <v>3659</v>
      </c>
      <c r="B3423">
        <v>14</v>
      </c>
    </row>
    <row r="3424" spans="1:2" x14ac:dyDescent="0.25">
      <c r="A3424" t="s">
        <v>3660</v>
      </c>
      <c r="B3424">
        <v>116</v>
      </c>
    </row>
    <row r="3425" spans="1:2" x14ac:dyDescent="0.25">
      <c r="A3425" t="s">
        <v>3661</v>
      </c>
      <c r="B3425">
        <v>12</v>
      </c>
    </row>
    <row r="3426" spans="1:2" x14ac:dyDescent="0.25">
      <c r="A3426" t="s">
        <v>3662</v>
      </c>
      <c r="B3426">
        <v>5</v>
      </c>
    </row>
    <row r="3427" spans="1:2" x14ac:dyDescent="0.25">
      <c r="A3427" t="s">
        <v>71</v>
      </c>
      <c r="B3427">
        <v>5</v>
      </c>
    </row>
    <row r="3428" spans="1:2" x14ac:dyDescent="0.25">
      <c r="A3428" t="s">
        <v>3663</v>
      </c>
      <c r="B3428">
        <v>2</v>
      </c>
    </row>
    <row r="3429" spans="1:2" x14ac:dyDescent="0.25">
      <c r="A3429" t="s">
        <v>3664</v>
      </c>
      <c r="B3429">
        <v>2</v>
      </c>
    </row>
    <row r="3430" spans="1:2" x14ac:dyDescent="0.25">
      <c r="A3430" t="s">
        <v>354</v>
      </c>
      <c r="B3430">
        <v>8</v>
      </c>
    </row>
    <row r="3431" spans="1:2" x14ac:dyDescent="0.25">
      <c r="A3431" t="s">
        <v>3665</v>
      </c>
      <c r="B3431">
        <v>1</v>
      </c>
    </row>
    <row r="3432" spans="1:2" x14ac:dyDescent="0.25">
      <c r="A3432" t="s">
        <v>3666</v>
      </c>
      <c r="B3432">
        <v>2</v>
      </c>
    </row>
    <row r="3433" spans="1:2" x14ac:dyDescent="0.25">
      <c r="A3433" t="s">
        <v>3667</v>
      </c>
      <c r="B3433">
        <v>15</v>
      </c>
    </row>
    <row r="3434" spans="1:2" x14ac:dyDescent="0.25">
      <c r="A3434" t="s">
        <v>3668</v>
      </c>
      <c r="B3434">
        <v>2</v>
      </c>
    </row>
    <row r="3435" spans="1:2" x14ac:dyDescent="0.25">
      <c r="A3435" t="s">
        <v>3669</v>
      </c>
      <c r="B3435">
        <v>2</v>
      </c>
    </row>
    <row r="3436" spans="1:2" x14ac:dyDescent="0.25">
      <c r="A3436" t="s">
        <v>3670</v>
      </c>
      <c r="B3436">
        <v>1</v>
      </c>
    </row>
    <row r="3437" spans="1:2" x14ac:dyDescent="0.25">
      <c r="A3437" t="s">
        <v>3671</v>
      </c>
      <c r="B3437">
        <v>4</v>
      </c>
    </row>
    <row r="3438" spans="1:2" x14ac:dyDescent="0.25">
      <c r="A3438" t="s">
        <v>3672</v>
      </c>
      <c r="B3438">
        <v>11</v>
      </c>
    </row>
    <row r="3439" spans="1:2" x14ac:dyDescent="0.25">
      <c r="A3439" t="s">
        <v>3673</v>
      </c>
      <c r="B3439">
        <v>6</v>
      </c>
    </row>
    <row r="3440" spans="1:2" x14ac:dyDescent="0.25">
      <c r="A3440" t="s">
        <v>3674</v>
      </c>
      <c r="B3440">
        <v>1</v>
      </c>
    </row>
    <row r="3441" spans="1:2" x14ac:dyDescent="0.25">
      <c r="A3441" t="s">
        <v>3675</v>
      </c>
      <c r="B3441">
        <v>13</v>
      </c>
    </row>
    <row r="3442" spans="1:2" x14ac:dyDescent="0.25">
      <c r="A3442" t="s">
        <v>3676</v>
      </c>
      <c r="B3442">
        <v>5</v>
      </c>
    </row>
    <row r="3443" spans="1:2" x14ac:dyDescent="0.25">
      <c r="A3443" t="s">
        <v>3677</v>
      </c>
      <c r="B3443">
        <v>9</v>
      </c>
    </row>
    <row r="3444" spans="1:2" x14ac:dyDescent="0.25">
      <c r="A3444" t="s">
        <v>3678</v>
      </c>
      <c r="B3444">
        <v>1</v>
      </c>
    </row>
    <row r="3445" spans="1:2" x14ac:dyDescent="0.25">
      <c r="A3445" t="s">
        <v>3679</v>
      </c>
      <c r="B3445">
        <v>2</v>
      </c>
    </row>
    <row r="3446" spans="1:2" x14ac:dyDescent="0.25">
      <c r="A3446" t="s">
        <v>3680</v>
      </c>
      <c r="B3446">
        <v>6</v>
      </c>
    </row>
    <row r="3447" spans="1:2" x14ac:dyDescent="0.25">
      <c r="A3447" t="s">
        <v>3681</v>
      </c>
      <c r="B3447">
        <v>6</v>
      </c>
    </row>
    <row r="3448" spans="1:2" x14ac:dyDescent="0.25">
      <c r="A3448" t="s">
        <v>3682</v>
      </c>
      <c r="B3448">
        <v>6</v>
      </c>
    </row>
    <row r="3449" spans="1:2" x14ac:dyDescent="0.25">
      <c r="A3449" t="s">
        <v>3683</v>
      </c>
      <c r="B3449">
        <v>103</v>
      </c>
    </row>
    <row r="3450" spans="1:2" x14ac:dyDescent="0.25">
      <c r="A3450" t="s">
        <v>3684</v>
      </c>
      <c r="B3450">
        <v>2</v>
      </c>
    </row>
    <row r="3451" spans="1:2" x14ac:dyDescent="0.25">
      <c r="A3451" t="s">
        <v>3685</v>
      </c>
      <c r="B3451">
        <v>43</v>
      </c>
    </row>
    <row r="3452" spans="1:2" x14ac:dyDescent="0.25">
      <c r="A3452" t="s">
        <v>3686</v>
      </c>
      <c r="B3452">
        <v>7</v>
      </c>
    </row>
    <row r="3453" spans="1:2" x14ac:dyDescent="0.25">
      <c r="A3453" t="s">
        <v>3687</v>
      </c>
      <c r="B3453">
        <v>4</v>
      </c>
    </row>
    <row r="3454" spans="1:2" x14ac:dyDescent="0.25">
      <c r="A3454" t="s">
        <v>3688</v>
      </c>
      <c r="B3454">
        <v>3</v>
      </c>
    </row>
    <row r="3455" spans="1:2" x14ac:dyDescent="0.25">
      <c r="A3455" t="s">
        <v>3689</v>
      </c>
      <c r="B3455">
        <v>26</v>
      </c>
    </row>
    <row r="3456" spans="1:2" x14ac:dyDescent="0.25">
      <c r="A3456" t="s">
        <v>3690</v>
      </c>
      <c r="B3456">
        <v>49</v>
      </c>
    </row>
    <row r="3457" spans="1:2" x14ac:dyDescent="0.25">
      <c r="A3457" t="s">
        <v>3691</v>
      </c>
      <c r="B3457">
        <v>7</v>
      </c>
    </row>
    <row r="3458" spans="1:2" x14ac:dyDescent="0.25">
      <c r="A3458" t="s">
        <v>3692</v>
      </c>
      <c r="B3458">
        <v>1</v>
      </c>
    </row>
    <row r="3459" spans="1:2" x14ac:dyDescent="0.25">
      <c r="A3459" t="s">
        <v>3693</v>
      </c>
      <c r="B3459">
        <v>16</v>
      </c>
    </row>
    <row r="3460" spans="1:2" x14ac:dyDescent="0.25">
      <c r="A3460" t="s">
        <v>3694</v>
      </c>
      <c r="B3460">
        <v>2</v>
      </c>
    </row>
    <row r="3461" spans="1:2" x14ac:dyDescent="0.25">
      <c r="A3461" t="s">
        <v>3695</v>
      </c>
      <c r="B3461">
        <v>1</v>
      </c>
    </row>
    <row r="3462" spans="1:2" x14ac:dyDescent="0.25">
      <c r="A3462" t="s">
        <v>3696</v>
      </c>
      <c r="B3462">
        <v>14</v>
      </c>
    </row>
    <row r="3463" spans="1:2" x14ac:dyDescent="0.25">
      <c r="A3463" t="s">
        <v>3697</v>
      </c>
      <c r="B3463">
        <v>1</v>
      </c>
    </row>
    <row r="3464" spans="1:2" x14ac:dyDescent="0.25">
      <c r="A3464" t="s">
        <v>3698</v>
      </c>
      <c r="B3464">
        <v>1</v>
      </c>
    </row>
    <row r="3465" spans="1:2" x14ac:dyDescent="0.25">
      <c r="A3465" t="s">
        <v>3699</v>
      </c>
      <c r="B3465">
        <v>11</v>
      </c>
    </row>
    <row r="3466" spans="1:2" x14ac:dyDescent="0.25">
      <c r="A3466" t="s">
        <v>3700</v>
      </c>
      <c r="B3466">
        <v>4</v>
      </c>
    </row>
    <row r="3467" spans="1:2" x14ac:dyDescent="0.25">
      <c r="A3467" t="s">
        <v>3701</v>
      </c>
      <c r="B3467">
        <v>1</v>
      </c>
    </row>
    <row r="3468" spans="1:2" x14ac:dyDescent="0.25">
      <c r="A3468" t="s">
        <v>3702</v>
      </c>
      <c r="B3468">
        <v>13</v>
      </c>
    </row>
    <row r="3469" spans="1:2" x14ac:dyDescent="0.25">
      <c r="A3469" t="s">
        <v>3703</v>
      </c>
      <c r="B3469">
        <v>1</v>
      </c>
    </row>
    <row r="3470" spans="1:2" x14ac:dyDescent="0.25">
      <c r="A3470" t="s">
        <v>3704</v>
      </c>
      <c r="B3470">
        <v>32</v>
      </c>
    </row>
    <row r="3471" spans="1:2" x14ac:dyDescent="0.25">
      <c r="A3471" t="s">
        <v>3705</v>
      </c>
      <c r="B3471">
        <v>4</v>
      </c>
    </row>
    <row r="3472" spans="1:2" x14ac:dyDescent="0.25">
      <c r="A3472" t="s">
        <v>3706</v>
      </c>
      <c r="B3472">
        <v>17</v>
      </c>
    </row>
    <row r="3473" spans="1:2" x14ac:dyDescent="0.25">
      <c r="A3473" t="s">
        <v>3707</v>
      </c>
      <c r="B3473">
        <v>6</v>
      </c>
    </row>
    <row r="3474" spans="1:2" x14ac:dyDescent="0.25">
      <c r="A3474" t="s">
        <v>3708</v>
      </c>
      <c r="B3474">
        <v>7</v>
      </c>
    </row>
    <row r="3475" spans="1:2" x14ac:dyDescent="0.25">
      <c r="A3475" t="s">
        <v>3709</v>
      </c>
      <c r="B3475">
        <v>1</v>
      </c>
    </row>
    <row r="3476" spans="1:2" x14ac:dyDescent="0.25">
      <c r="A3476" t="s">
        <v>3710</v>
      </c>
      <c r="B3476">
        <v>1</v>
      </c>
    </row>
    <row r="3477" spans="1:2" x14ac:dyDescent="0.25">
      <c r="A3477" t="s">
        <v>3711</v>
      </c>
      <c r="B3477">
        <v>11</v>
      </c>
    </row>
    <row r="3478" spans="1:2" x14ac:dyDescent="0.25">
      <c r="A3478" t="s">
        <v>3712</v>
      </c>
      <c r="B3478">
        <v>13</v>
      </c>
    </row>
    <row r="3479" spans="1:2" x14ac:dyDescent="0.25">
      <c r="A3479" t="s">
        <v>3713</v>
      </c>
      <c r="B3479">
        <v>1</v>
      </c>
    </row>
    <row r="3480" spans="1:2" x14ac:dyDescent="0.25">
      <c r="A3480" t="s">
        <v>3714</v>
      </c>
      <c r="B3480">
        <v>2</v>
      </c>
    </row>
    <row r="3481" spans="1:2" x14ac:dyDescent="0.25">
      <c r="A3481" t="s">
        <v>3715</v>
      </c>
      <c r="B3481">
        <v>2</v>
      </c>
    </row>
    <row r="3482" spans="1:2" x14ac:dyDescent="0.25">
      <c r="A3482" t="s">
        <v>3716</v>
      </c>
      <c r="B3482">
        <v>4</v>
      </c>
    </row>
    <row r="3483" spans="1:2" x14ac:dyDescent="0.25">
      <c r="A3483" t="s">
        <v>3717</v>
      </c>
      <c r="B3483">
        <v>6</v>
      </c>
    </row>
    <row r="3484" spans="1:2" x14ac:dyDescent="0.25">
      <c r="A3484" t="s">
        <v>3718</v>
      </c>
      <c r="B3484">
        <v>7</v>
      </c>
    </row>
    <row r="3485" spans="1:2" x14ac:dyDescent="0.25">
      <c r="A3485" t="s">
        <v>3719</v>
      </c>
      <c r="B3485">
        <v>2</v>
      </c>
    </row>
    <row r="3486" spans="1:2" x14ac:dyDescent="0.25">
      <c r="A3486" t="s">
        <v>3720</v>
      </c>
      <c r="B3486">
        <v>3</v>
      </c>
    </row>
    <row r="3487" spans="1:2" x14ac:dyDescent="0.25">
      <c r="A3487" t="s">
        <v>3721</v>
      </c>
      <c r="B3487">
        <v>6</v>
      </c>
    </row>
    <row r="3488" spans="1:2" x14ac:dyDescent="0.25">
      <c r="A3488" t="s">
        <v>3722</v>
      </c>
      <c r="B3488">
        <v>1</v>
      </c>
    </row>
    <row r="3489" spans="1:2" x14ac:dyDescent="0.25">
      <c r="A3489" t="s">
        <v>3723</v>
      </c>
      <c r="B3489">
        <v>2</v>
      </c>
    </row>
    <row r="3490" spans="1:2" x14ac:dyDescent="0.25">
      <c r="A3490" t="s">
        <v>3724</v>
      </c>
      <c r="B3490">
        <v>6</v>
      </c>
    </row>
    <row r="3491" spans="1:2" x14ac:dyDescent="0.25">
      <c r="A3491" t="s">
        <v>3725</v>
      </c>
      <c r="B3491">
        <v>3</v>
      </c>
    </row>
    <row r="3492" spans="1:2" x14ac:dyDescent="0.25">
      <c r="A3492" t="s">
        <v>3726</v>
      </c>
      <c r="B3492">
        <v>1</v>
      </c>
    </row>
    <row r="3493" spans="1:2" x14ac:dyDescent="0.25">
      <c r="A3493" t="s">
        <v>3727</v>
      </c>
      <c r="B3493">
        <v>6</v>
      </c>
    </row>
    <row r="3494" spans="1:2" x14ac:dyDescent="0.25">
      <c r="A3494" t="s">
        <v>3728</v>
      </c>
      <c r="B3494">
        <v>3</v>
      </c>
    </row>
    <row r="3495" spans="1:2" x14ac:dyDescent="0.25">
      <c r="A3495" t="s">
        <v>3729</v>
      </c>
      <c r="B3495">
        <v>12</v>
      </c>
    </row>
    <row r="3496" spans="1:2" x14ac:dyDescent="0.25">
      <c r="A3496" t="s">
        <v>3730</v>
      </c>
      <c r="B3496">
        <v>1</v>
      </c>
    </row>
    <row r="3497" spans="1:2" x14ac:dyDescent="0.25">
      <c r="A3497" t="s">
        <v>3731</v>
      </c>
      <c r="B3497">
        <v>6</v>
      </c>
    </row>
    <row r="3498" spans="1:2" x14ac:dyDescent="0.25">
      <c r="A3498" t="s">
        <v>3732</v>
      </c>
      <c r="B3498">
        <v>1</v>
      </c>
    </row>
    <row r="3499" spans="1:2" x14ac:dyDescent="0.25">
      <c r="A3499" t="s">
        <v>3733</v>
      </c>
      <c r="B3499">
        <v>2</v>
      </c>
    </row>
    <row r="3500" spans="1:2" x14ac:dyDescent="0.25">
      <c r="A3500" t="s">
        <v>3734</v>
      </c>
      <c r="B3500">
        <v>2</v>
      </c>
    </row>
    <row r="3501" spans="1:2" x14ac:dyDescent="0.25">
      <c r="A3501" t="s">
        <v>3735</v>
      </c>
      <c r="B3501">
        <v>4</v>
      </c>
    </row>
    <row r="3502" spans="1:2" x14ac:dyDescent="0.25">
      <c r="A3502" t="s">
        <v>3736</v>
      </c>
      <c r="B3502">
        <v>42</v>
      </c>
    </row>
    <row r="3503" spans="1:2" x14ac:dyDescent="0.25">
      <c r="A3503" t="s">
        <v>3737</v>
      </c>
      <c r="B3503">
        <v>7</v>
      </c>
    </row>
    <row r="3504" spans="1:2" x14ac:dyDescent="0.25">
      <c r="A3504" t="s">
        <v>3738</v>
      </c>
      <c r="B3504">
        <v>2</v>
      </c>
    </row>
    <row r="3505" spans="1:2" x14ac:dyDescent="0.25">
      <c r="A3505" t="s">
        <v>3739</v>
      </c>
      <c r="B3505">
        <v>4</v>
      </c>
    </row>
    <row r="3506" spans="1:2" x14ac:dyDescent="0.25">
      <c r="A3506" t="s">
        <v>3740</v>
      </c>
      <c r="B3506">
        <v>2</v>
      </c>
    </row>
    <row r="3507" spans="1:2" x14ac:dyDescent="0.25">
      <c r="A3507" t="s">
        <v>3741</v>
      </c>
      <c r="B3507">
        <v>1</v>
      </c>
    </row>
    <row r="3508" spans="1:2" x14ac:dyDescent="0.25">
      <c r="A3508" t="s">
        <v>3742</v>
      </c>
      <c r="B3508">
        <v>5</v>
      </c>
    </row>
    <row r="3509" spans="1:2" x14ac:dyDescent="0.25">
      <c r="A3509" t="s">
        <v>3743</v>
      </c>
      <c r="B3509">
        <v>1</v>
      </c>
    </row>
    <row r="3510" spans="1:2" x14ac:dyDescent="0.25">
      <c r="A3510" t="s">
        <v>3744</v>
      </c>
      <c r="B3510">
        <v>4</v>
      </c>
    </row>
    <row r="3511" spans="1:2" x14ac:dyDescent="0.25">
      <c r="A3511" t="s">
        <v>3745</v>
      </c>
      <c r="B3511">
        <v>4</v>
      </c>
    </row>
    <row r="3512" spans="1:2" x14ac:dyDescent="0.25">
      <c r="A3512" t="s">
        <v>282</v>
      </c>
      <c r="B3512">
        <v>6</v>
      </c>
    </row>
    <row r="3513" spans="1:2" x14ac:dyDescent="0.25">
      <c r="A3513" t="s">
        <v>3746</v>
      </c>
      <c r="B3513">
        <v>29</v>
      </c>
    </row>
    <row r="3514" spans="1:2" x14ac:dyDescent="0.25">
      <c r="A3514" t="s">
        <v>3747</v>
      </c>
      <c r="B3514">
        <v>8</v>
      </c>
    </row>
    <row r="3515" spans="1:2" x14ac:dyDescent="0.25">
      <c r="A3515" t="s">
        <v>3748</v>
      </c>
      <c r="B3515">
        <v>3</v>
      </c>
    </row>
    <row r="3516" spans="1:2" x14ac:dyDescent="0.25">
      <c r="A3516" t="s">
        <v>3749</v>
      </c>
      <c r="B3516">
        <v>2</v>
      </c>
    </row>
    <row r="3517" spans="1:2" x14ac:dyDescent="0.25">
      <c r="A3517" t="s">
        <v>3750</v>
      </c>
      <c r="B3517">
        <v>2</v>
      </c>
    </row>
    <row r="3518" spans="1:2" x14ac:dyDescent="0.25">
      <c r="A3518" t="s">
        <v>3751</v>
      </c>
      <c r="B3518">
        <v>1</v>
      </c>
    </row>
    <row r="3519" spans="1:2" x14ac:dyDescent="0.25">
      <c r="A3519" t="s">
        <v>3752</v>
      </c>
      <c r="B3519">
        <v>1</v>
      </c>
    </row>
    <row r="3520" spans="1:2" x14ac:dyDescent="0.25">
      <c r="A3520" t="s">
        <v>3753</v>
      </c>
      <c r="B3520">
        <v>3</v>
      </c>
    </row>
    <row r="3521" spans="1:2" x14ac:dyDescent="0.25">
      <c r="A3521" t="s">
        <v>3754</v>
      </c>
      <c r="B3521">
        <v>5</v>
      </c>
    </row>
    <row r="3522" spans="1:2" x14ac:dyDescent="0.25">
      <c r="A3522" t="s">
        <v>3755</v>
      </c>
      <c r="B3522">
        <v>6</v>
      </c>
    </row>
    <row r="3523" spans="1:2" x14ac:dyDescent="0.25">
      <c r="A3523" t="s">
        <v>3756</v>
      </c>
      <c r="B3523">
        <v>17</v>
      </c>
    </row>
    <row r="3524" spans="1:2" x14ac:dyDescent="0.25">
      <c r="A3524" t="s">
        <v>3757</v>
      </c>
      <c r="B3524">
        <v>5</v>
      </c>
    </row>
    <row r="3525" spans="1:2" x14ac:dyDescent="0.25">
      <c r="A3525" t="s">
        <v>3758</v>
      </c>
      <c r="B3525">
        <v>1</v>
      </c>
    </row>
    <row r="3526" spans="1:2" x14ac:dyDescent="0.25">
      <c r="A3526" t="s">
        <v>3759</v>
      </c>
      <c r="B3526">
        <v>3</v>
      </c>
    </row>
    <row r="3527" spans="1:2" x14ac:dyDescent="0.25">
      <c r="A3527" t="s">
        <v>3760</v>
      </c>
      <c r="B3527">
        <v>1</v>
      </c>
    </row>
    <row r="3528" spans="1:2" x14ac:dyDescent="0.25">
      <c r="A3528" t="s">
        <v>3761</v>
      </c>
      <c r="B3528">
        <v>1</v>
      </c>
    </row>
    <row r="3529" spans="1:2" x14ac:dyDescent="0.25">
      <c r="A3529" t="s">
        <v>3762</v>
      </c>
      <c r="B3529">
        <v>1</v>
      </c>
    </row>
    <row r="3530" spans="1:2" x14ac:dyDescent="0.25">
      <c r="A3530" t="s">
        <v>3763</v>
      </c>
      <c r="B3530">
        <v>36</v>
      </c>
    </row>
    <row r="3531" spans="1:2" x14ac:dyDescent="0.25">
      <c r="A3531" t="s">
        <v>3764</v>
      </c>
      <c r="B3531">
        <v>2</v>
      </c>
    </row>
    <row r="3532" spans="1:2" x14ac:dyDescent="0.25">
      <c r="A3532" t="s">
        <v>3765</v>
      </c>
      <c r="B3532">
        <v>5</v>
      </c>
    </row>
    <row r="3533" spans="1:2" x14ac:dyDescent="0.25">
      <c r="A3533" t="s">
        <v>3766</v>
      </c>
      <c r="B3533">
        <v>1</v>
      </c>
    </row>
    <row r="3534" spans="1:2" x14ac:dyDescent="0.25">
      <c r="A3534" t="s">
        <v>3767</v>
      </c>
      <c r="B3534">
        <v>2</v>
      </c>
    </row>
    <row r="3535" spans="1:2" x14ac:dyDescent="0.25">
      <c r="A3535" t="s">
        <v>3768</v>
      </c>
      <c r="B3535">
        <v>172</v>
      </c>
    </row>
    <row r="3536" spans="1:2" x14ac:dyDescent="0.25">
      <c r="A3536" t="s">
        <v>3769</v>
      </c>
      <c r="B3536">
        <v>4</v>
      </c>
    </row>
    <row r="3537" spans="1:2" x14ac:dyDescent="0.25">
      <c r="A3537" t="s">
        <v>3770</v>
      </c>
      <c r="B3537">
        <v>2</v>
      </c>
    </row>
    <row r="3538" spans="1:2" x14ac:dyDescent="0.25">
      <c r="A3538" t="s">
        <v>3771</v>
      </c>
      <c r="B3538">
        <v>9</v>
      </c>
    </row>
    <row r="3539" spans="1:2" x14ac:dyDescent="0.25">
      <c r="A3539" t="s">
        <v>3772</v>
      </c>
      <c r="B3539">
        <v>9</v>
      </c>
    </row>
    <row r="3540" spans="1:2" x14ac:dyDescent="0.25">
      <c r="A3540" t="s">
        <v>3773</v>
      </c>
      <c r="B3540">
        <v>3</v>
      </c>
    </row>
    <row r="3541" spans="1:2" x14ac:dyDescent="0.25">
      <c r="A3541" t="s">
        <v>3774</v>
      </c>
      <c r="B3541">
        <v>10</v>
      </c>
    </row>
    <row r="3542" spans="1:2" x14ac:dyDescent="0.25">
      <c r="A3542" t="s">
        <v>3775</v>
      </c>
      <c r="B3542">
        <v>1</v>
      </c>
    </row>
    <row r="3543" spans="1:2" x14ac:dyDescent="0.25">
      <c r="A3543" t="s">
        <v>3776</v>
      </c>
      <c r="B3543">
        <v>3</v>
      </c>
    </row>
    <row r="3544" spans="1:2" x14ac:dyDescent="0.25">
      <c r="A3544" t="s">
        <v>3777</v>
      </c>
      <c r="B3544">
        <v>8</v>
      </c>
    </row>
    <row r="3545" spans="1:2" x14ac:dyDescent="0.25">
      <c r="A3545" t="s">
        <v>3778</v>
      </c>
      <c r="B3545">
        <v>4</v>
      </c>
    </row>
    <row r="3546" spans="1:2" x14ac:dyDescent="0.25">
      <c r="A3546" t="s">
        <v>3779</v>
      </c>
      <c r="B3546">
        <v>1</v>
      </c>
    </row>
    <row r="3547" spans="1:2" x14ac:dyDescent="0.25">
      <c r="A3547" t="s">
        <v>3780</v>
      </c>
      <c r="B3547">
        <v>2</v>
      </c>
    </row>
    <row r="3548" spans="1:2" x14ac:dyDescent="0.25">
      <c r="A3548" t="s">
        <v>3781</v>
      </c>
      <c r="B3548">
        <v>12</v>
      </c>
    </row>
    <row r="3549" spans="1:2" x14ac:dyDescent="0.25">
      <c r="A3549" t="s">
        <v>355</v>
      </c>
      <c r="B3549">
        <v>14</v>
      </c>
    </row>
    <row r="3550" spans="1:2" x14ac:dyDescent="0.25">
      <c r="A3550" t="s">
        <v>3782</v>
      </c>
      <c r="B3550">
        <v>1</v>
      </c>
    </row>
    <row r="3551" spans="1:2" x14ac:dyDescent="0.25">
      <c r="A3551" t="s">
        <v>3783</v>
      </c>
      <c r="B3551">
        <v>3</v>
      </c>
    </row>
    <row r="3552" spans="1:2" x14ac:dyDescent="0.25">
      <c r="A3552" t="s">
        <v>3784</v>
      </c>
      <c r="B3552">
        <v>43</v>
      </c>
    </row>
    <row r="3553" spans="1:2" x14ac:dyDescent="0.25">
      <c r="A3553" t="s">
        <v>3785</v>
      </c>
      <c r="B3553">
        <v>7</v>
      </c>
    </row>
    <row r="3554" spans="1:2" x14ac:dyDescent="0.25">
      <c r="A3554" t="s">
        <v>3786</v>
      </c>
      <c r="B3554">
        <v>1</v>
      </c>
    </row>
    <row r="3555" spans="1:2" x14ac:dyDescent="0.25">
      <c r="A3555" t="s">
        <v>3787</v>
      </c>
      <c r="B3555">
        <v>2</v>
      </c>
    </row>
    <row r="3556" spans="1:2" x14ac:dyDescent="0.25">
      <c r="A3556" t="s">
        <v>3788</v>
      </c>
      <c r="B3556">
        <v>3</v>
      </c>
    </row>
    <row r="3557" spans="1:2" x14ac:dyDescent="0.25">
      <c r="A3557" t="s">
        <v>3789</v>
      </c>
      <c r="B3557">
        <v>6</v>
      </c>
    </row>
    <row r="3558" spans="1:2" x14ac:dyDescent="0.25">
      <c r="A3558" t="s">
        <v>3790</v>
      </c>
      <c r="B3558">
        <v>5</v>
      </c>
    </row>
    <row r="3559" spans="1:2" x14ac:dyDescent="0.25">
      <c r="A3559" t="s">
        <v>3791</v>
      </c>
      <c r="B3559">
        <v>4</v>
      </c>
    </row>
    <row r="3560" spans="1:2" x14ac:dyDescent="0.25">
      <c r="A3560" t="s">
        <v>3792</v>
      </c>
      <c r="B3560">
        <v>7</v>
      </c>
    </row>
    <row r="3561" spans="1:2" x14ac:dyDescent="0.25">
      <c r="A3561" t="s">
        <v>3793</v>
      </c>
      <c r="B3561">
        <v>2</v>
      </c>
    </row>
    <row r="3562" spans="1:2" x14ac:dyDescent="0.25">
      <c r="A3562" t="s">
        <v>3794</v>
      </c>
      <c r="B3562">
        <v>1</v>
      </c>
    </row>
    <row r="3563" spans="1:2" x14ac:dyDescent="0.25">
      <c r="A3563" t="s">
        <v>3795</v>
      </c>
      <c r="B3563">
        <v>2</v>
      </c>
    </row>
    <row r="3564" spans="1:2" x14ac:dyDescent="0.25">
      <c r="A3564" t="s">
        <v>3796</v>
      </c>
      <c r="B3564">
        <v>1</v>
      </c>
    </row>
    <row r="3565" spans="1:2" x14ac:dyDescent="0.25">
      <c r="A3565" t="s">
        <v>3797</v>
      </c>
      <c r="B3565">
        <v>4</v>
      </c>
    </row>
    <row r="3566" spans="1:2" x14ac:dyDescent="0.25">
      <c r="A3566" t="s">
        <v>3798</v>
      </c>
      <c r="B3566">
        <v>11</v>
      </c>
    </row>
    <row r="3567" spans="1:2" x14ac:dyDescent="0.25">
      <c r="A3567" t="s">
        <v>3799</v>
      </c>
      <c r="B3567">
        <v>14</v>
      </c>
    </row>
    <row r="3568" spans="1:2" x14ac:dyDescent="0.25">
      <c r="A3568" t="s">
        <v>3800</v>
      </c>
      <c r="B3568">
        <v>2</v>
      </c>
    </row>
    <row r="3569" spans="1:2" x14ac:dyDescent="0.25">
      <c r="A3569" t="s">
        <v>3801</v>
      </c>
      <c r="B3569">
        <v>1</v>
      </c>
    </row>
    <row r="3570" spans="1:2" x14ac:dyDescent="0.25">
      <c r="A3570" t="s">
        <v>3802</v>
      </c>
      <c r="B3570">
        <v>5</v>
      </c>
    </row>
    <row r="3571" spans="1:2" x14ac:dyDescent="0.25">
      <c r="A3571" t="s">
        <v>3803</v>
      </c>
      <c r="B3571">
        <v>7</v>
      </c>
    </row>
    <row r="3572" spans="1:2" x14ac:dyDescent="0.25">
      <c r="A3572" t="s">
        <v>3804</v>
      </c>
      <c r="B3572">
        <v>1</v>
      </c>
    </row>
    <row r="3573" spans="1:2" x14ac:dyDescent="0.25">
      <c r="A3573" t="s">
        <v>3805</v>
      </c>
      <c r="B3573">
        <v>3</v>
      </c>
    </row>
    <row r="3574" spans="1:2" x14ac:dyDescent="0.25">
      <c r="A3574" t="s">
        <v>3806</v>
      </c>
      <c r="B3574">
        <v>6</v>
      </c>
    </row>
    <row r="3575" spans="1:2" x14ac:dyDescent="0.25">
      <c r="A3575" t="s">
        <v>72</v>
      </c>
      <c r="B3575">
        <v>4</v>
      </c>
    </row>
    <row r="3576" spans="1:2" x14ac:dyDescent="0.25">
      <c r="A3576" t="s">
        <v>73</v>
      </c>
      <c r="B3576">
        <v>6</v>
      </c>
    </row>
    <row r="3577" spans="1:2" x14ac:dyDescent="0.25">
      <c r="A3577" t="s">
        <v>3807</v>
      </c>
      <c r="B3577">
        <v>2</v>
      </c>
    </row>
    <row r="3578" spans="1:2" x14ac:dyDescent="0.25">
      <c r="A3578" t="s">
        <v>3808</v>
      </c>
      <c r="B3578">
        <v>3</v>
      </c>
    </row>
    <row r="3579" spans="1:2" x14ac:dyDescent="0.25">
      <c r="A3579" t="s">
        <v>3809</v>
      </c>
      <c r="B3579">
        <v>15</v>
      </c>
    </row>
    <row r="3580" spans="1:2" x14ac:dyDescent="0.25">
      <c r="A3580" t="s">
        <v>3810</v>
      </c>
      <c r="B3580">
        <v>2</v>
      </c>
    </row>
    <row r="3581" spans="1:2" x14ac:dyDescent="0.25">
      <c r="A3581" t="s">
        <v>3811</v>
      </c>
      <c r="B3581">
        <v>8</v>
      </c>
    </row>
    <row r="3582" spans="1:2" x14ac:dyDescent="0.25">
      <c r="A3582" t="s">
        <v>3812</v>
      </c>
      <c r="B3582">
        <v>1</v>
      </c>
    </row>
    <row r="3583" spans="1:2" x14ac:dyDescent="0.25">
      <c r="A3583" t="s">
        <v>3813</v>
      </c>
      <c r="B3583">
        <v>1</v>
      </c>
    </row>
    <row r="3584" spans="1:2" x14ac:dyDescent="0.25">
      <c r="A3584" t="s">
        <v>3814</v>
      </c>
      <c r="B3584">
        <v>4</v>
      </c>
    </row>
    <row r="3585" spans="1:2" x14ac:dyDescent="0.25">
      <c r="A3585" t="s">
        <v>3815</v>
      </c>
      <c r="B3585">
        <v>10</v>
      </c>
    </row>
    <row r="3586" spans="1:2" x14ac:dyDescent="0.25">
      <c r="A3586" t="s">
        <v>3816</v>
      </c>
      <c r="B3586">
        <v>7</v>
      </c>
    </row>
    <row r="3587" spans="1:2" x14ac:dyDescent="0.25">
      <c r="A3587" t="s">
        <v>3817</v>
      </c>
      <c r="B3587">
        <v>9</v>
      </c>
    </row>
    <row r="3588" spans="1:2" x14ac:dyDescent="0.25">
      <c r="A3588" t="s">
        <v>3818</v>
      </c>
      <c r="B3588">
        <v>5</v>
      </c>
    </row>
    <row r="3589" spans="1:2" x14ac:dyDescent="0.25">
      <c r="A3589" t="s">
        <v>3819</v>
      </c>
      <c r="B3589">
        <v>3</v>
      </c>
    </row>
    <row r="3590" spans="1:2" x14ac:dyDescent="0.25">
      <c r="A3590" t="s">
        <v>3820</v>
      </c>
      <c r="B3590">
        <v>1</v>
      </c>
    </row>
    <row r="3591" spans="1:2" x14ac:dyDescent="0.25">
      <c r="A3591" t="s">
        <v>3821</v>
      </c>
      <c r="B3591">
        <v>1</v>
      </c>
    </row>
    <row r="3592" spans="1:2" x14ac:dyDescent="0.25">
      <c r="A3592" t="s">
        <v>3822</v>
      </c>
      <c r="B3592">
        <v>2</v>
      </c>
    </row>
    <row r="3593" spans="1:2" x14ac:dyDescent="0.25">
      <c r="A3593" t="s">
        <v>3823</v>
      </c>
      <c r="B3593">
        <v>6</v>
      </c>
    </row>
    <row r="3594" spans="1:2" x14ac:dyDescent="0.25">
      <c r="A3594" t="s">
        <v>3824</v>
      </c>
      <c r="B3594">
        <v>1</v>
      </c>
    </row>
    <row r="3595" spans="1:2" x14ac:dyDescent="0.25">
      <c r="A3595" t="s">
        <v>3825</v>
      </c>
      <c r="B3595">
        <v>2</v>
      </c>
    </row>
    <row r="3596" spans="1:2" x14ac:dyDescent="0.25">
      <c r="A3596" t="s">
        <v>3826</v>
      </c>
      <c r="B3596">
        <v>1</v>
      </c>
    </row>
    <row r="3597" spans="1:2" x14ac:dyDescent="0.25">
      <c r="A3597" t="s">
        <v>3827</v>
      </c>
      <c r="B3597">
        <v>4</v>
      </c>
    </row>
    <row r="3598" spans="1:2" x14ac:dyDescent="0.25">
      <c r="A3598" t="s">
        <v>3828</v>
      </c>
      <c r="B3598">
        <v>2</v>
      </c>
    </row>
    <row r="3599" spans="1:2" x14ac:dyDescent="0.25">
      <c r="A3599" t="s">
        <v>3829</v>
      </c>
      <c r="B3599">
        <v>1</v>
      </c>
    </row>
    <row r="3600" spans="1:2" x14ac:dyDescent="0.25">
      <c r="A3600" t="s">
        <v>3830</v>
      </c>
      <c r="B3600">
        <v>2</v>
      </c>
    </row>
    <row r="3601" spans="1:2" x14ac:dyDescent="0.25">
      <c r="A3601" t="s">
        <v>3831</v>
      </c>
      <c r="B3601">
        <v>1</v>
      </c>
    </row>
    <row r="3602" spans="1:2" x14ac:dyDescent="0.25">
      <c r="A3602" t="s">
        <v>3832</v>
      </c>
      <c r="B3602">
        <v>86</v>
      </c>
    </row>
    <row r="3603" spans="1:2" x14ac:dyDescent="0.25">
      <c r="A3603" t="s">
        <v>3833</v>
      </c>
      <c r="B3603">
        <v>3</v>
      </c>
    </row>
    <row r="3604" spans="1:2" x14ac:dyDescent="0.25">
      <c r="A3604" t="s">
        <v>3834</v>
      </c>
      <c r="B3604">
        <v>33</v>
      </c>
    </row>
    <row r="3605" spans="1:2" x14ac:dyDescent="0.25">
      <c r="A3605" t="s">
        <v>3835</v>
      </c>
      <c r="B3605">
        <v>4</v>
      </c>
    </row>
    <row r="3606" spans="1:2" x14ac:dyDescent="0.25">
      <c r="A3606" t="s">
        <v>3836</v>
      </c>
      <c r="B3606">
        <v>1</v>
      </c>
    </row>
    <row r="3607" spans="1:2" x14ac:dyDescent="0.25">
      <c r="A3607" t="s">
        <v>3837</v>
      </c>
      <c r="B3607">
        <v>1</v>
      </c>
    </row>
    <row r="3608" spans="1:2" x14ac:dyDescent="0.25">
      <c r="A3608" t="s">
        <v>3838</v>
      </c>
      <c r="B3608">
        <v>5</v>
      </c>
    </row>
    <row r="3609" spans="1:2" x14ac:dyDescent="0.25">
      <c r="A3609" t="s">
        <v>3839</v>
      </c>
      <c r="B3609">
        <v>2</v>
      </c>
    </row>
    <row r="3610" spans="1:2" x14ac:dyDescent="0.25">
      <c r="A3610" t="s">
        <v>3840</v>
      </c>
      <c r="B3610">
        <v>5</v>
      </c>
    </row>
    <row r="3611" spans="1:2" x14ac:dyDescent="0.25">
      <c r="A3611" t="s">
        <v>3841</v>
      </c>
      <c r="B3611">
        <v>2</v>
      </c>
    </row>
    <row r="3612" spans="1:2" x14ac:dyDescent="0.25">
      <c r="A3612" t="s">
        <v>3842</v>
      </c>
      <c r="B3612">
        <v>36</v>
      </c>
    </row>
    <row r="3613" spans="1:2" x14ac:dyDescent="0.25">
      <c r="A3613" t="s">
        <v>3843</v>
      </c>
      <c r="B3613">
        <v>4</v>
      </c>
    </row>
    <row r="3614" spans="1:2" x14ac:dyDescent="0.25">
      <c r="A3614" t="s">
        <v>3844</v>
      </c>
      <c r="B3614">
        <v>13</v>
      </c>
    </row>
    <row r="3615" spans="1:2" x14ac:dyDescent="0.25">
      <c r="A3615" t="s">
        <v>3845</v>
      </c>
      <c r="B3615">
        <v>2</v>
      </c>
    </row>
    <row r="3616" spans="1:2" x14ac:dyDescent="0.25">
      <c r="A3616" t="s">
        <v>3846</v>
      </c>
      <c r="B3616">
        <v>2</v>
      </c>
    </row>
    <row r="3617" spans="1:2" x14ac:dyDescent="0.25">
      <c r="A3617" t="s">
        <v>3847</v>
      </c>
      <c r="B3617">
        <v>2</v>
      </c>
    </row>
    <row r="3618" spans="1:2" x14ac:dyDescent="0.25">
      <c r="A3618" t="s">
        <v>3848</v>
      </c>
      <c r="B3618">
        <v>26</v>
      </c>
    </row>
    <row r="3619" spans="1:2" x14ac:dyDescent="0.25">
      <c r="A3619" t="s">
        <v>3849</v>
      </c>
      <c r="B3619">
        <v>2</v>
      </c>
    </row>
    <row r="3620" spans="1:2" x14ac:dyDescent="0.25">
      <c r="A3620" t="s">
        <v>3850</v>
      </c>
      <c r="B3620">
        <v>1</v>
      </c>
    </row>
    <row r="3621" spans="1:2" x14ac:dyDescent="0.25">
      <c r="A3621" t="s">
        <v>3851</v>
      </c>
      <c r="B3621">
        <v>2</v>
      </c>
    </row>
    <row r="3622" spans="1:2" x14ac:dyDescent="0.25">
      <c r="A3622" t="s">
        <v>74</v>
      </c>
      <c r="B3622">
        <v>4</v>
      </c>
    </row>
    <row r="3623" spans="1:2" x14ac:dyDescent="0.25">
      <c r="A3623" t="s">
        <v>3852</v>
      </c>
      <c r="B3623">
        <v>8</v>
      </c>
    </row>
    <row r="3624" spans="1:2" x14ac:dyDescent="0.25">
      <c r="A3624" t="s">
        <v>3853</v>
      </c>
      <c r="B3624">
        <v>2</v>
      </c>
    </row>
    <row r="3625" spans="1:2" x14ac:dyDescent="0.25">
      <c r="A3625" t="s">
        <v>3854</v>
      </c>
      <c r="B3625">
        <v>2</v>
      </c>
    </row>
    <row r="3626" spans="1:2" x14ac:dyDescent="0.25">
      <c r="A3626" t="s">
        <v>3855</v>
      </c>
      <c r="B3626">
        <v>1</v>
      </c>
    </row>
    <row r="3627" spans="1:2" x14ac:dyDescent="0.25">
      <c r="A3627" t="s">
        <v>3856</v>
      </c>
      <c r="B3627">
        <v>5</v>
      </c>
    </row>
    <row r="3628" spans="1:2" x14ac:dyDescent="0.25">
      <c r="A3628" t="s">
        <v>3857</v>
      </c>
      <c r="B3628">
        <v>2</v>
      </c>
    </row>
    <row r="3629" spans="1:2" x14ac:dyDescent="0.25">
      <c r="A3629" t="s">
        <v>3858</v>
      </c>
      <c r="B3629">
        <v>2</v>
      </c>
    </row>
    <row r="3630" spans="1:2" x14ac:dyDescent="0.25">
      <c r="A3630" t="s">
        <v>3859</v>
      </c>
      <c r="B3630">
        <v>3</v>
      </c>
    </row>
    <row r="3631" spans="1:2" x14ac:dyDescent="0.25">
      <c r="A3631" t="s">
        <v>3860</v>
      </c>
      <c r="B3631">
        <v>8</v>
      </c>
    </row>
    <row r="3632" spans="1:2" x14ac:dyDescent="0.25">
      <c r="A3632" t="s">
        <v>3861</v>
      </c>
      <c r="B3632">
        <v>15</v>
      </c>
    </row>
    <row r="3633" spans="1:2" x14ac:dyDescent="0.25">
      <c r="A3633" t="s">
        <v>3862</v>
      </c>
      <c r="B3633">
        <v>1</v>
      </c>
    </row>
    <row r="3634" spans="1:2" x14ac:dyDescent="0.25">
      <c r="A3634" t="s">
        <v>3863</v>
      </c>
      <c r="B3634">
        <v>8</v>
      </c>
    </row>
    <row r="3635" spans="1:2" x14ac:dyDescent="0.25">
      <c r="A3635" t="s">
        <v>3864</v>
      </c>
      <c r="B3635">
        <v>1</v>
      </c>
    </row>
    <row r="3636" spans="1:2" x14ac:dyDescent="0.25">
      <c r="A3636" t="s">
        <v>3865</v>
      </c>
      <c r="B3636">
        <v>3</v>
      </c>
    </row>
    <row r="3637" spans="1:2" x14ac:dyDescent="0.25">
      <c r="A3637" t="s">
        <v>3866</v>
      </c>
      <c r="B3637">
        <v>4</v>
      </c>
    </row>
    <row r="3638" spans="1:2" x14ac:dyDescent="0.25">
      <c r="A3638" t="s">
        <v>3867</v>
      </c>
      <c r="B3638">
        <v>10</v>
      </c>
    </row>
    <row r="3639" spans="1:2" x14ac:dyDescent="0.25">
      <c r="A3639" t="s">
        <v>3868</v>
      </c>
      <c r="B3639">
        <v>1</v>
      </c>
    </row>
    <row r="3640" spans="1:2" x14ac:dyDescent="0.25">
      <c r="A3640" t="s">
        <v>3869</v>
      </c>
      <c r="B3640">
        <v>1</v>
      </c>
    </row>
    <row r="3641" spans="1:2" x14ac:dyDescent="0.25">
      <c r="A3641" t="s">
        <v>3870</v>
      </c>
      <c r="B3641">
        <v>2</v>
      </c>
    </row>
    <row r="3642" spans="1:2" x14ac:dyDescent="0.25">
      <c r="A3642" t="s">
        <v>3871</v>
      </c>
      <c r="B3642">
        <v>1</v>
      </c>
    </row>
    <row r="3643" spans="1:2" x14ac:dyDescent="0.25">
      <c r="A3643" t="s">
        <v>3872</v>
      </c>
      <c r="B3643">
        <v>1</v>
      </c>
    </row>
    <row r="3644" spans="1:2" x14ac:dyDescent="0.25">
      <c r="A3644" t="s">
        <v>3873</v>
      </c>
      <c r="B3644">
        <v>7</v>
      </c>
    </row>
    <row r="3645" spans="1:2" x14ac:dyDescent="0.25">
      <c r="A3645" t="s">
        <v>75</v>
      </c>
      <c r="B3645">
        <v>11</v>
      </c>
    </row>
    <row r="3646" spans="1:2" x14ac:dyDescent="0.25">
      <c r="A3646" t="s">
        <v>3874</v>
      </c>
      <c r="B3646">
        <v>5</v>
      </c>
    </row>
    <row r="3647" spans="1:2" x14ac:dyDescent="0.25">
      <c r="A3647" t="s">
        <v>3875</v>
      </c>
      <c r="B3647">
        <v>1</v>
      </c>
    </row>
    <row r="3648" spans="1:2" x14ac:dyDescent="0.25">
      <c r="A3648" t="s">
        <v>3876</v>
      </c>
      <c r="B3648">
        <v>1</v>
      </c>
    </row>
    <row r="3649" spans="1:2" x14ac:dyDescent="0.25">
      <c r="A3649" t="s">
        <v>3877</v>
      </c>
      <c r="B3649">
        <v>1</v>
      </c>
    </row>
    <row r="3650" spans="1:2" x14ac:dyDescent="0.25">
      <c r="A3650" t="s">
        <v>3878</v>
      </c>
      <c r="B3650">
        <v>3</v>
      </c>
    </row>
    <row r="3651" spans="1:2" x14ac:dyDescent="0.25">
      <c r="A3651" t="s">
        <v>3879</v>
      </c>
      <c r="B3651">
        <v>2</v>
      </c>
    </row>
    <row r="3652" spans="1:2" x14ac:dyDescent="0.25">
      <c r="A3652" t="s">
        <v>3880</v>
      </c>
      <c r="B3652">
        <v>44</v>
      </c>
    </row>
    <row r="3653" spans="1:2" x14ac:dyDescent="0.25">
      <c r="A3653" t="s">
        <v>3881</v>
      </c>
      <c r="B3653">
        <v>9</v>
      </c>
    </row>
    <row r="3654" spans="1:2" x14ac:dyDescent="0.25">
      <c r="A3654" t="s">
        <v>3882</v>
      </c>
      <c r="B3654">
        <v>3</v>
      </c>
    </row>
    <row r="3655" spans="1:2" x14ac:dyDescent="0.25">
      <c r="A3655" t="s">
        <v>3883</v>
      </c>
      <c r="B3655">
        <v>6</v>
      </c>
    </row>
    <row r="3656" spans="1:2" x14ac:dyDescent="0.25">
      <c r="A3656" t="s">
        <v>3884</v>
      </c>
      <c r="B3656">
        <v>1</v>
      </c>
    </row>
    <row r="3657" spans="1:2" x14ac:dyDescent="0.25">
      <c r="A3657" t="s">
        <v>3885</v>
      </c>
      <c r="B3657">
        <v>11</v>
      </c>
    </row>
    <row r="3658" spans="1:2" x14ac:dyDescent="0.25">
      <c r="A3658" t="s">
        <v>3886</v>
      </c>
      <c r="B3658">
        <v>1</v>
      </c>
    </row>
    <row r="3659" spans="1:2" x14ac:dyDescent="0.25">
      <c r="A3659" t="s">
        <v>3887</v>
      </c>
      <c r="B3659">
        <v>1</v>
      </c>
    </row>
    <row r="3660" spans="1:2" x14ac:dyDescent="0.25">
      <c r="A3660" t="s">
        <v>3888</v>
      </c>
      <c r="B3660">
        <v>34</v>
      </c>
    </row>
    <row r="3661" spans="1:2" x14ac:dyDescent="0.25">
      <c r="A3661" t="s">
        <v>3889</v>
      </c>
      <c r="B3661">
        <v>1</v>
      </c>
    </row>
    <row r="3662" spans="1:2" x14ac:dyDescent="0.25">
      <c r="A3662" t="s">
        <v>3890</v>
      </c>
      <c r="B3662">
        <v>3</v>
      </c>
    </row>
    <row r="3663" spans="1:2" x14ac:dyDescent="0.25">
      <c r="A3663" t="s">
        <v>3891</v>
      </c>
      <c r="B3663">
        <v>3</v>
      </c>
    </row>
    <row r="3664" spans="1:2" x14ac:dyDescent="0.25">
      <c r="A3664" t="s">
        <v>3892</v>
      </c>
      <c r="B3664">
        <v>1</v>
      </c>
    </row>
    <row r="3665" spans="1:2" x14ac:dyDescent="0.25">
      <c r="A3665" t="s">
        <v>3893</v>
      </c>
      <c r="B3665">
        <v>4</v>
      </c>
    </row>
    <row r="3666" spans="1:2" x14ac:dyDescent="0.25">
      <c r="A3666" t="s">
        <v>3894</v>
      </c>
      <c r="B3666">
        <v>3</v>
      </c>
    </row>
    <row r="3667" spans="1:2" x14ac:dyDescent="0.25">
      <c r="A3667" t="s">
        <v>3895</v>
      </c>
      <c r="B3667">
        <v>2</v>
      </c>
    </row>
    <row r="3668" spans="1:2" x14ac:dyDescent="0.25">
      <c r="A3668" t="s">
        <v>3896</v>
      </c>
      <c r="B3668">
        <v>1</v>
      </c>
    </row>
    <row r="3669" spans="1:2" x14ac:dyDescent="0.25">
      <c r="A3669" t="s">
        <v>3897</v>
      </c>
      <c r="B3669">
        <v>21</v>
      </c>
    </row>
    <row r="3670" spans="1:2" x14ac:dyDescent="0.25">
      <c r="A3670" t="s">
        <v>3898</v>
      </c>
      <c r="B3670">
        <v>2</v>
      </c>
    </row>
    <row r="3671" spans="1:2" x14ac:dyDescent="0.25">
      <c r="A3671" t="s">
        <v>3899</v>
      </c>
      <c r="B3671">
        <v>2</v>
      </c>
    </row>
    <row r="3672" spans="1:2" x14ac:dyDescent="0.25">
      <c r="A3672" t="s">
        <v>3900</v>
      </c>
      <c r="B3672">
        <v>14</v>
      </c>
    </row>
    <row r="3673" spans="1:2" x14ac:dyDescent="0.25">
      <c r="A3673" t="s">
        <v>192</v>
      </c>
      <c r="B3673">
        <v>2</v>
      </c>
    </row>
    <row r="3674" spans="1:2" x14ac:dyDescent="0.25">
      <c r="A3674" t="s">
        <v>3901</v>
      </c>
      <c r="B3674">
        <v>3</v>
      </c>
    </row>
    <row r="3675" spans="1:2" x14ac:dyDescent="0.25">
      <c r="A3675" t="s">
        <v>3902</v>
      </c>
      <c r="B3675">
        <v>2</v>
      </c>
    </row>
    <row r="3676" spans="1:2" x14ac:dyDescent="0.25">
      <c r="A3676" t="s">
        <v>3903</v>
      </c>
      <c r="B3676">
        <v>4</v>
      </c>
    </row>
    <row r="3677" spans="1:2" x14ac:dyDescent="0.25">
      <c r="A3677" t="s">
        <v>3904</v>
      </c>
      <c r="B3677">
        <v>1</v>
      </c>
    </row>
    <row r="3678" spans="1:2" x14ac:dyDescent="0.25">
      <c r="A3678" t="s">
        <v>3905</v>
      </c>
      <c r="B3678">
        <v>5</v>
      </c>
    </row>
    <row r="3679" spans="1:2" x14ac:dyDescent="0.25">
      <c r="A3679" t="s">
        <v>3906</v>
      </c>
      <c r="B3679">
        <v>1</v>
      </c>
    </row>
    <row r="3680" spans="1:2" x14ac:dyDescent="0.25">
      <c r="A3680" t="s">
        <v>3907</v>
      </c>
      <c r="B3680">
        <v>3</v>
      </c>
    </row>
    <row r="3681" spans="1:2" x14ac:dyDescent="0.25">
      <c r="A3681" t="s">
        <v>3908</v>
      </c>
      <c r="B3681">
        <v>3</v>
      </c>
    </row>
    <row r="3682" spans="1:2" x14ac:dyDescent="0.25">
      <c r="A3682" t="s">
        <v>3909</v>
      </c>
      <c r="B3682">
        <v>17</v>
      </c>
    </row>
    <row r="3683" spans="1:2" x14ac:dyDescent="0.25">
      <c r="A3683" t="s">
        <v>3910</v>
      </c>
      <c r="B3683">
        <v>1</v>
      </c>
    </row>
    <row r="3684" spans="1:2" x14ac:dyDescent="0.25">
      <c r="A3684" t="s">
        <v>3911</v>
      </c>
      <c r="B3684">
        <v>1</v>
      </c>
    </row>
    <row r="3685" spans="1:2" x14ac:dyDescent="0.25">
      <c r="A3685" t="s">
        <v>3912</v>
      </c>
      <c r="B3685">
        <v>2</v>
      </c>
    </row>
    <row r="3686" spans="1:2" x14ac:dyDescent="0.25">
      <c r="A3686" t="s">
        <v>3913</v>
      </c>
      <c r="B3686">
        <v>7</v>
      </c>
    </row>
    <row r="3687" spans="1:2" x14ac:dyDescent="0.25">
      <c r="A3687" t="s">
        <v>3914</v>
      </c>
      <c r="B3687">
        <v>1</v>
      </c>
    </row>
    <row r="3688" spans="1:2" x14ac:dyDescent="0.25">
      <c r="A3688" t="s">
        <v>3915</v>
      </c>
      <c r="B3688">
        <v>3</v>
      </c>
    </row>
    <row r="3689" spans="1:2" x14ac:dyDescent="0.25">
      <c r="A3689" t="s">
        <v>3916</v>
      </c>
      <c r="B3689">
        <v>1</v>
      </c>
    </row>
    <row r="3690" spans="1:2" x14ac:dyDescent="0.25">
      <c r="A3690" t="s">
        <v>3917</v>
      </c>
      <c r="B3690">
        <v>1</v>
      </c>
    </row>
    <row r="3691" spans="1:2" x14ac:dyDescent="0.25">
      <c r="A3691" t="s">
        <v>3918</v>
      </c>
      <c r="B3691">
        <v>1</v>
      </c>
    </row>
    <row r="3692" spans="1:2" x14ac:dyDescent="0.25">
      <c r="A3692" t="s">
        <v>193</v>
      </c>
      <c r="B3692">
        <v>5</v>
      </c>
    </row>
    <row r="3693" spans="1:2" x14ac:dyDescent="0.25">
      <c r="A3693" t="s">
        <v>76</v>
      </c>
      <c r="B3693">
        <v>2</v>
      </c>
    </row>
    <row r="3694" spans="1:2" x14ac:dyDescent="0.25">
      <c r="A3694" t="s">
        <v>283</v>
      </c>
      <c r="B3694">
        <v>3</v>
      </c>
    </row>
    <row r="3695" spans="1:2" x14ac:dyDescent="0.25">
      <c r="A3695" t="s">
        <v>3919</v>
      </c>
      <c r="B3695">
        <v>6</v>
      </c>
    </row>
    <row r="3696" spans="1:2" x14ac:dyDescent="0.25">
      <c r="A3696" t="s">
        <v>3920</v>
      </c>
      <c r="B3696">
        <v>2</v>
      </c>
    </row>
    <row r="3697" spans="1:2" x14ac:dyDescent="0.25">
      <c r="A3697" t="s">
        <v>3921</v>
      </c>
      <c r="B3697">
        <v>6</v>
      </c>
    </row>
    <row r="3698" spans="1:2" x14ac:dyDescent="0.25">
      <c r="A3698" t="s">
        <v>3922</v>
      </c>
      <c r="B3698">
        <v>2</v>
      </c>
    </row>
    <row r="3699" spans="1:2" x14ac:dyDescent="0.25">
      <c r="A3699" t="s">
        <v>3923</v>
      </c>
      <c r="B3699">
        <v>3</v>
      </c>
    </row>
    <row r="3700" spans="1:2" x14ac:dyDescent="0.25">
      <c r="A3700" t="s">
        <v>3924</v>
      </c>
      <c r="B3700">
        <v>1</v>
      </c>
    </row>
    <row r="3701" spans="1:2" x14ac:dyDescent="0.25">
      <c r="A3701" t="s">
        <v>3925</v>
      </c>
      <c r="B3701">
        <v>8</v>
      </c>
    </row>
    <row r="3702" spans="1:2" x14ac:dyDescent="0.25">
      <c r="A3702" t="s">
        <v>3926</v>
      </c>
      <c r="B3702">
        <v>2</v>
      </c>
    </row>
    <row r="3703" spans="1:2" x14ac:dyDescent="0.25">
      <c r="A3703" t="s">
        <v>3927</v>
      </c>
      <c r="B3703">
        <v>7</v>
      </c>
    </row>
    <row r="3704" spans="1:2" x14ac:dyDescent="0.25">
      <c r="A3704" t="s">
        <v>3928</v>
      </c>
      <c r="B3704">
        <v>1</v>
      </c>
    </row>
    <row r="3705" spans="1:2" x14ac:dyDescent="0.25">
      <c r="A3705" t="s">
        <v>3929</v>
      </c>
      <c r="B3705">
        <v>3</v>
      </c>
    </row>
    <row r="3706" spans="1:2" x14ac:dyDescent="0.25">
      <c r="A3706" t="s">
        <v>3930</v>
      </c>
      <c r="B3706">
        <v>3</v>
      </c>
    </row>
    <row r="3707" spans="1:2" x14ac:dyDescent="0.25">
      <c r="A3707" t="s">
        <v>3931</v>
      </c>
      <c r="B3707">
        <v>2</v>
      </c>
    </row>
    <row r="3708" spans="1:2" x14ac:dyDescent="0.25">
      <c r="A3708" t="s">
        <v>3932</v>
      </c>
      <c r="B3708">
        <v>3</v>
      </c>
    </row>
    <row r="3709" spans="1:2" x14ac:dyDescent="0.25">
      <c r="A3709" t="s">
        <v>3933</v>
      </c>
      <c r="B3709">
        <v>3</v>
      </c>
    </row>
    <row r="3710" spans="1:2" x14ac:dyDescent="0.25">
      <c r="A3710" t="s">
        <v>3934</v>
      </c>
      <c r="B3710">
        <v>5</v>
      </c>
    </row>
    <row r="3711" spans="1:2" x14ac:dyDescent="0.25">
      <c r="A3711" t="s">
        <v>3935</v>
      </c>
      <c r="B3711">
        <v>1</v>
      </c>
    </row>
    <row r="3712" spans="1:2" x14ac:dyDescent="0.25">
      <c r="A3712" t="s">
        <v>3936</v>
      </c>
      <c r="B3712">
        <v>4</v>
      </c>
    </row>
    <row r="3713" spans="1:2" x14ac:dyDescent="0.25">
      <c r="A3713" t="s">
        <v>77</v>
      </c>
      <c r="B3713">
        <v>2</v>
      </c>
    </row>
    <row r="3714" spans="1:2" x14ac:dyDescent="0.25">
      <c r="A3714" t="s">
        <v>3937</v>
      </c>
      <c r="B3714">
        <v>1</v>
      </c>
    </row>
    <row r="3715" spans="1:2" x14ac:dyDescent="0.25">
      <c r="A3715" t="s">
        <v>3938</v>
      </c>
      <c r="B3715">
        <v>5</v>
      </c>
    </row>
    <row r="3716" spans="1:2" x14ac:dyDescent="0.25">
      <c r="A3716" t="s">
        <v>3939</v>
      </c>
      <c r="B3716">
        <v>14</v>
      </c>
    </row>
    <row r="3717" spans="1:2" x14ac:dyDescent="0.25">
      <c r="A3717" t="s">
        <v>3940</v>
      </c>
      <c r="B3717">
        <v>14</v>
      </c>
    </row>
    <row r="3718" spans="1:2" x14ac:dyDescent="0.25">
      <c r="A3718" t="s">
        <v>3941</v>
      </c>
      <c r="B3718">
        <v>4</v>
      </c>
    </row>
    <row r="3719" spans="1:2" x14ac:dyDescent="0.25">
      <c r="A3719" t="s">
        <v>3942</v>
      </c>
      <c r="B3719">
        <v>3</v>
      </c>
    </row>
    <row r="3720" spans="1:2" x14ac:dyDescent="0.25">
      <c r="A3720" t="s">
        <v>3943</v>
      </c>
      <c r="B3720">
        <v>1</v>
      </c>
    </row>
    <row r="3721" spans="1:2" x14ac:dyDescent="0.25">
      <c r="A3721" t="s">
        <v>3944</v>
      </c>
      <c r="B3721">
        <v>1</v>
      </c>
    </row>
    <row r="3722" spans="1:2" x14ac:dyDescent="0.25">
      <c r="A3722" t="s">
        <v>78</v>
      </c>
      <c r="B3722">
        <v>4</v>
      </c>
    </row>
    <row r="3723" spans="1:2" x14ac:dyDescent="0.25">
      <c r="A3723" t="s">
        <v>356</v>
      </c>
      <c r="B3723">
        <v>6</v>
      </c>
    </row>
    <row r="3724" spans="1:2" x14ac:dyDescent="0.25">
      <c r="A3724" t="s">
        <v>3945</v>
      </c>
      <c r="B3724">
        <v>3</v>
      </c>
    </row>
    <row r="3725" spans="1:2" x14ac:dyDescent="0.25">
      <c r="A3725" t="s">
        <v>3946</v>
      </c>
      <c r="B3725">
        <v>9</v>
      </c>
    </row>
    <row r="3726" spans="1:2" x14ac:dyDescent="0.25">
      <c r="A3726" t="s">
        <v>3947</v>
      </c>
      <c r="B3726">
        <v>1</v>
      </c>
    </row>
    <row r="3727" spans="1:2" x14ac:dyDescent="0.25">
      <c r="A3727" t="s">
        <v>3948</v>
      </c>
      <c r="B3727">
        <v>2</v>
      </c>
    </row>
    <row r="3728" spans="1:2" x14ac:dyDescent="0.25">
      <c r="A3728" t="s">
        <v>79</v>
      </c>
      <c r="B3728">
        <v>3</v>
      </c>
    </row>
    <row r="3729" spans="1:2" x14ac:dyDescent="0.25">
      <c r="A3729" t="s">
        <v>3949</v>
      </c>
      <c r="B3729">
        <v>1</v>
      </c>
    </row>
    <row r="3730" spans="1:2" x14ac:dyDescent="0.25">
      <c r="A3730" t="s">
        <v>3950</v>
      </c>
      <c r="B3730">
        <v>10</v>
      </c>
    </row>
    <row r="3731" spans="1:2" x14ac:dyDescent="0.25">
      <c r="A3731" t="s">
        <v>3951</v>
      </c>
      <c r="B3731">
        <v>1</v>
      </c>
    </row>
    <row r="3732" spans="1:2" x14ac:dyDescent="0.25">
      <c r="A3732" t="s">
        <v>3952</v>
      </c>
      <c r="B3732">
        <v>30</v>
      </c>
    </row>
    <row r="3733" spans="1:2" x14ac:dyDescent="0.25">
      <c r="A3733" t="s">
        <v>3953</v>
      </c>
      <c r="B3733">
        <v>5</v>
      </c>
    </row>
    <row r="3734" spans="1:2" x14ac:dyDescent="0.25">
      <c r="A3734" t="s">
        <v>3954</v>
      </c>
      <c r="B3734">
        <v>13</v>
      </c>
    </row>
    <row r="3735" spans="1:2" x14ac:dyDescent="0.25">
      <c r="A3735" t="s">
        <v>3955</v>
      </c>
      <c r="B3735">
        <v>59</v>
      </c>
    </row>
    <row r="3736" spans="1:2" x14ac:dyDescent="0.25">
      <c r="A3736" t="s">
        <v>3956</v>
      </c>
      <c r="B3736">
        <v>2</v>
      </c>
    </row>
    <row r="3737" spans="1:2" x14ac:dyDescent="0.25">
      <c r="A3737" t="s">
        <v>80</v>
      </c>
      <c r="B3737">
        <v>4</v>
      </c>
    </row>
    <row r="3738" spans="1:2" x14ac:dyDescent="0.25">
      <c r="A3738" t="s">
        <v>3957</v>
      </c>
      <c r="B3738">
        <v>3</v>
      </c>
    </row>
    <row r="3739" spans="1:2" x14ac:dyDescent="0.25">
      <c r="A3739" t="s">
        <v>3958</v>
      </c>
      <c r="B3739">
        <v>12</v>
      </c>
    </row>
    <row r="3740" spans="1:2" x14ac:dyDescent="0.25">
      <c r="A3740" t="s">
        <v>3959</v>
      </c>
      <c r="B3740">
        <v>3</v>
      </c>
    </row>
    <row r="3741" spans="1:2" x14ac:dyDescent="0.25">
      <c r="A3741" t="s">
        <v>3960</v>
      </c>
      <c r="B3741">
        <v>8</v>
      </c>
    </row>
    <row r="3742" spans="1:2" x14ac:dyDescent="0.25">
      <c r="A3742" t="s">
        <v>3961</v>
      </c>
      <c r="B3742">
        <v>4</v>
      </c>
    </row>
    <row r="3743" spans="1:2" x14ac:dyDescent="0.25">
      <c r="A3743" t="s">
        <v>3962</v>
      </c>
      <c r="B3743">
        <v>3</v>
      </c>
    </row>
    <row r="3744" spans="1:2" x14ac:dyDescent="0.25">
      <c r="A3744" t="s">
        <v>3963</v>
      </c>
      <c r="B3744">
        <v>1</v>
      </c>
    </row>
    <row r="3745" spans="1:2" x14ac:dyDescent="0.25">
      <c r="A3745" t="s">
        <v>3964</v>
      </c>
      <c r="B3745">
        <v>46</v>
      </c>
    </row>
    <row r="3746" spans="1:2" x14ac:dyDescent="0.25">
      <c r="A3746" t="s">
        <v>3965</v>
      </c>
      <c r="B3746">
        <v>11</v>
      </c>
    </row>
    <row r="3747" spans="1:2" x14ac:dyDescent="0.25">
      <c r="A3747" t="s">
        <v>3966</v>
      </c>
      <c r="B3747">
        <v>5</v>
      </c>
    </row>
    <row r="3748" spans="1:2" x14ac:dyDescent="0.25">
      <c r="A3748" t="s">
        <v>3967</v>
      </c>
      <c r="B3748">
        <v>7</v>
      </c>
    </row>
    <row r="3749" spans="1:2" x14ac:dyDescent="0.25">
      <c r="A3749" t="s">
        <v>3968</v>
      </c>
      <c r="B3749">
        <v>7</v>
      </c>
    </row>
    <row r="3750" spans="1:2" x14ac:dyDescent="0.25">
      <c r="A3750" t="s">
        <v>3969</v>
      </c>
      <c r="B3750">
        <v>1</v>
      </c>
    </row>
    <row r="3751" spans="1:2" x14ac:dyDescent="0.25">
      <c r="A3751" t="s">
        <v>3970</v>
      </c>
      <c r="B3751">
        <v>8</v>
      </c>
    </row>
    <row r="3752" spans="1:2" x14ac:dyDescent="0.25">
      <c r="A3752" t="s">
        <v>3971</v>
      </c>
      <c r="B3752">
        <v>19</v>
      </c>
    </row>
    <row r="3753" spans="1:2" x14ac:dyDescent="0.25">
      <c r="A3753" t="s">
        <v>3972</v>
      </c>
      <c r="B3753">
        <v>50</v>
      </c>
    </row>
    <row r="3754" spans="1:2" x14ac:dyDescent="0.25">
      <c r="A3754" t="s">
        <v>3973</v>
      </c>
      <c r="B3754">
        <v>3</v>
      </c>
    </row>
    <row r="3755" spans="1:2" x14ac:dyDescent="0.25">
      <c r="A3755" t="s">
        <v>3974</v>
      </c>
      <c r="B3755">
        <v>1</v>
      </c>
    </row>
    <row r="3756" spans="1:2" x14ac:dyDescent="0.25">
      <c r="A3756" t="s">
        <v>3975</v>
      </c>
      <c r="B3756">
        <v>2</v>
      </c>
    </row>
    <row r="3757" spans="1:2" x14ac:dyDescent="0.25">
      <c r="A3757" t="s">
        <v>81</v>
      </c>
      <c r="B3757">
        <v>3</v>
      </c>
    </row>
    <row r="3758" spans="1:2" x14ac:dyDescent="0.25">
      <c r="A3758" t="s">
        <v>82</v>
      </c>
      <c r="B3758">
        <v>3</v>
      </c>
    </row>
    <row r="3759" spans="1:2" x14ac:dyDescent="0.25">
      <c r="A3759" t="s">
        <v>3976</v>
      </c>
      <c r="B3759">
        <v>5</v>
      </c>
    </row>
    <row r="3760" spans="1:2" x14ac:dyDescent="0.25">
      <c r="A3760" t="s">
        <v>3977</v>
      </c>
      <c r="B3760">
        <v>2</v>
      </c>
    </row>
    <row r="3761" spans="1:2" x14ac:dyDescent="0.25">
      <c r="A3761" t="s">
        <v>3978</v>
      </c>
      <c r="B3761">
        <v>7</v>
      </c>
    </row>
    <row r="3762" spans="1:2" x14ac:dyDescent="0.25">
      <c r="A3762" t="s">
        <v>3979</v>
      </c>
      <c r="B3762">
        <v>1</v>
      </c>
    </row>
    <row r="3763" spans="1:2" x14ac:dyDescent="0.25">
      <c r="A3763" t="s">
        <v>3980</v>
      </c>
      <c r="B3763">
        <v>7</v>
      </c>
    </row>
    <row r="3764" spans="1:2" x14ac:dyDescent="0.25">
      <c r="A3764" t="s">
        <v>3981</v>
      </c>
      <c r="B3764">
        <v>5</v>
      </c>
    </row>
    <row r="3765" spans="1:2" x14ac:dyDescent="0.25">
      <c r="A3765" t="s">
        <v>3982</v>
      </c>
      <c r="B3765">
        <v>8</v>
      </c>
    </row>
    <row r="3766" spans="1:2" x14ac:dyDescent="0.25">
      <c r="A3766" t="s">
        <v>194</v>
      </c>
      <c r="B3766">
        <v>1</v>
      </c>
    </row>
    <row r="3767" spans="1:2" x14ac:dyDescent="0.25">
      <c r="A3767" t="s">
        <v>3983</v>
      </c>
      <c r="B3767">
        <v>5</v>
      </c>
    </row>
    <row r="3768" spans="1:2" x14ac:dyDescent="0.25">
      <c r="A3768" t="s">
        <v>195</v>
      </c>
      <c r="B3768">
        <v>2</v>
      </c>
    </row>
    <row r="3769" spans="1:2" x14ac:dyDescent="0.25">
      <c r="A3769" t="s">
        <v>3984</v>
      </c>
      <c r="B3769">
        <v>1</v>
      </c>
    </row>
    <row r="3770" spans="1:2" x14ac:dyDescent="0.25">
      <c r="A3770" t="s">
        <v>3985</v>
      </c>
      <c r="B3770">
        <v>5</v>
      </c>
    </row>
    <row r="3771" spans="1:2" x14ac:dyDescent="0.25">
      <c r="A3771" t="s">
        <v>3986</v>
      </c>
      <c r="B3771">
        <v>3</v>
      </c>
    </row>
    <row r="3772" spans="1:2" x14ac:dyDescent="0.25">
      <c r="A3772" t="s">
        <v>3987</v>
      </c>
      <c r="B3772">
        <v>4</v>
      </c>
    </row>
    <row r="3773" spans="1:2" x14ac:dyDescent="0.25">
      <c r="A3773" t="s">
        <v>3988</v>
      </c>
      <c r="B3773">
        <v>2</v>
      </c>
    </row>
    <row r="3774" spans="1:2" x14ac:dyDescent="0.25">
      <c r="A3774" t="s">
        <v>3989</v>
      </c>
      <c r="B3774">
        <v>35</v>
      </c>
    </row>
    <row r="3775" spans="1:2" x14ac:dyDescent="0.25">
      <c r="A3775" t="s">
        <v>3990</v>
      </c>
      <c r="B3775">
        <v>4</v>
      </c>
    </row>
    <row r="3776" spans="1:2" x14ac:dyDescent="0.25">
      <c r="A3776" t="s">
        <v>3991</v>
      </c>
      <c r="B3776">
        <v>2</v>
      </c>
    </row>
    <row r="3777" spans="1:2" x14ac:dyDescent="0.25">
      <c r="A3777" t="s">
        <v>3992</v>
      </c>
      <c r="B3777">
        <v>16</v>
      </c>
    </row>
    <row r="3778" spans="1:2" x14ac:dyDescent="0.25">
      <c r="A3778" t="s">
        <v>3993</v>
      </c>
      <c r="B3778">
        <v>4</v>
      </c>
    </row>
    <row r="3779" spans="1:2" x14ac:dyDescent="0.25">
      <c r="A3779" t="s">
        <v>3994</v>
      </c>
      <c r="B3779">
        <v>3</v>
      </c>
    </row>
    <row r="3780" spans="1:2" x14ac:dyDescent="0.25">
      <c r="A3780" t="s">
        <v>3995</v>
      </c>
      <c r="B3780">
        <v>10</v>
      </c>
    </row>
    <row r="3781" spans="1:2" x14ac:dyDescent="0.25">
      <c r="A3781" t="s">
        <v>3996</v>
      </c>
      <c r="B3781">
        <v>1</v>
      </c>
    </row>
    <row r="3782" spans="1:2" x14ac:dyDescent="0.25">
      <c r="A3782" t="s">
        <v>3997</v>
      </c>
      <c r="B3782">
        <v>1</v>
      </c>
    </row>
    <row r="3783" spans="1:2" x14ac:dyDescent="0.25">
      <c r="A3783" t="s">
        <v>3998</v>
      </c>
      <c r="B3783">
        <v>2</v>
      </c>
    </row>
    <row r="3784" spans="1:2" x14ac:dyDescent="0.25">
      <c r="A3784" t="s">
        <v>3999</v>
      </c>
      <c r="B3784">
        <v>13</v>
      </c>
    </row>
    <row r="3785" spans="1:2" x14ac:dyDescent="0.25">
      <c r="A3785" t="s">
        <v>4000</v>
      </c>
      <c r="B3785">
        <v>1</v>
      </c>
    </row>
    <row r="3786" spans="1:2" x14ac:dyDescent="0.25">
      <c r="A3786" t="s">
        <v>4001</v>
      </c>
      <c r="B3786">
        <v>1</v>
      </c>
    </row>
    <row r="3787" spans="1:2" x14ac:dyDescent="0.25">
      <c r="A3787" t="s">
        <v>4002</v>
      </c>
      <c r="B3787">
        <v>20</v>
      </c>
    </row>
    <row r="3788" spans="1:2" x14ac:dyDescent="0.25">
      <c r="A3788" t="s">
        <v>4003</v>
      </c>
      <c r="B3788">
        <v>2</v>
      </c>
    </row>
    <row r="3789" spans="1:2" x14ac:dyDescent="0.25">
      <c r="A3789" t="s">
        <v>4004</v>
      </c>
      <c r="B3789">
        <v>3</v>
      </c>
    </row>
    <row r="3790" spans="1:2" x14ac:dyDescent="0.25">
      <c r="A3790" t="s">
        <v>4005</v>
      </c>
      <c r="B3790">
        <v>7</v>
      </c>
    </row>
    <row r="3791" spans="1:2" x14ac:dyDescent="0.25">
      <c r="A3791" t="s">
        <v>4006</v>
      </c>
      <c r="B3791">
        <v>24</v>
      </c>
    </row>
    <row r="3792" spans="1:2" x14ac:dyDescent="0.25">
      <c r="A3792" t="s">
        <v>357</v>
      </c>
      <c r="B3792">
        <v>6</v>
      </c>
    </row>
    <row r="3793" spans="1:2" x14ac:dyDescent="0.25">
      <c r="A3793" t="s">
        <v>4007</v>
      </c>
      <c r="B3793">
        <v>6</v>
      </c>
    </row>
    <row r="3794" spans="1:2" x14ac:dyDescent="0.25">
      <c r="A3794" t="s">
        <v>4008</v>
      </c>
      <c r="B3794">
        <v>32</v>
      </c>
    </row>
    <row r="3795" spans="1:2" x14ac:dyDescent="0.25">
      <c r="A3795" t="s">
        <v>4009</v>
      </c>
      <c r="B3795">
        <v>2</v>
      </c>
    </row>
    <row r="3796" spans="1:2" x14ac:dyDescent="0.25">
      <c r="A3796" t="s">
        <v>4010</v>
      </c>
      <c r="B3796">
        <v>6</v>
      </c>
    </row>
    <row r="3797" spans="1:2" x14ac:dyDescent="0.25">
      <c r="A3797" t="s">
        <v>4011</v>
      </c>
      <c r="B3797">
        <v>1</v>
      </c>
    </row>
    <row r="3798" spans="1:2" x14ac:dyDescent="0.25">
      <c r="A3798" t="s">
        <v>4012</v>
      </c>
      <c r="B3798">
        <v>7</v>
      </c>
    </row>
    <row r="3799" spans="1:2" x14ac:dyDescent="0.25">
      <c r="A3799" t="s">
        <v>4013</v>
      </c>
      <c r="B3799">
        <v>1</v>
      </c>
    </row>
    <row r="3800" spans="1:2" x14ac:dyDescent="0.25">
      <c r="A3800" t="s">
        <v>4014</v>
      </c>
      <c r="B3800">
        <v>5</v>
      </c>
    </row>
    <row r="3801" spans="1:2" x14ac:dyDescent="0.25">
      <c r="A3801" t="s">
        <v>4015</v>
      </c>
      <c r="B3801">
        <v>3</v>
      </c>
    </row>
    <row r="3802" spans="1:2" x14ac:dyDescent="0.25">
      <c r="A3802" t="s">
        <v>358</v>
      </c>
      <c r="B3802">
        <v>3</v>
      </c>
    </row>
    <row r="3803" spans="1:2" x14ac:dyDescent="0.25">
      <c r="A3803" t="s">
        <v>4016</v>
      </c>
      <c r="B3803">
        <v>14</v>
      </c>
    </row>
    <row r="3804" spans="1:2" x14ac:dyDescent="0.25">
      <c r="A3804" t="s">
        <v>4017</v>
      </c>
      <c r="B3804">
        <v>5</v>
      </c>
    </row>
    <row r="3805" spans="1:2" x14ac:dyDescent="0.25">
      <c r="A3805" t="s">
        <v>4018</v>
      </c>
      <c r="B3805">
        <v>5</v>
      </c>
    </row>
    <row r="3806" spans="1:2" x14ac:dyDescent="0.25">
      <c r="A3806" t="s">
        <v>4019</v>
      </c>
      <c r="B3806">
        <v>1</v>
      </c>
    </row>
    <row r="3807" spans="1:2" x14ac:dyDescent="0.25">
      <c r="A3807" t="s">
        <v>4020</v>
      </c>
      <c r="B3807">
        <v>80</v>
      </c>
    </row>
    <row r="3808" spans="1:2" x14ac:dyDescent="0.25">
      <c r="A3808" t="s">
        <v>4021</v>
      </c>
      <c r="B3808">
        <v>19</v>
      </c>
    </row>
    <row r="3809" spans="1:2" x14ac:dyDescent="0.25">
      <c r="A3809" t="s">
        <v>4022</v>
      </c>
      <c r="B3809">
        <v>7</v>
      </c>
    </row>
    <row r="3810" spans="1:2" x14ac:dyDescent="0.25">
      <c r="A3810" t="s">
        <v>4023</v>
      </c>
      <c r="B3810">
        <v>6</v>
      </c>
    </row>
    <row r="3811" spans="1:2" x14ac:dyDescent="0.25">
      <c r="A3811" t="s">
        <v>4024</v>
      </c>
      <c r="B3811">
        <v>3</v>
      </c>
    </row>
    <row r="3812" spans="1:2" x14ac:dyDescent="0.25">
      <c r="A3812" t="s">
        <v>4025</v>
      </c>
      <c r="B3812">
        <v>10</v>
      </c>
    </row>
    <row r="3813" spans="1:2" x14ac:dyDescent="0.25">
      <c r="A3813" t="s">
        <v>4026</v>
      </c>
      <c r="B3813">
        <v>19</v>
      </c>
    </row>
    <row r="3814" spans="1:2" x14ac:dyDescent="0.25">
      <c r="A3814" t="s">
        <v>4027</v>
      </c>
      <c r="B3814">
        <v>1</v>
      </c>
    </row>
    <row r="3815" spans="1:2" x14ac:dyDescent="0.25">
      <c r="A3815" t="s">
        <v>4028</v>
      </c>
      <c r="B3815">
        <v>6</v>
      </c>
    </row>
    <row r="3816" spans="1:2" x14ac:dyDescent="0.25">
      <c r="A3816" t="s">
        <v>4029</v>
      </c>
      <c r="B3816">
        <v>2</v>
      </c>
    </row>
    <row r="3817" spans="1:2" x14ac:dyDescent="0.25">
      <c r="A3817" t="s">
        <v>4030</v>
      </c>
      <c r="B3817">
        <v>2</v>
      </c>
    </row>
    <row r="3818" spans="1:2" x14ac:dyDescent="0.25">
      <c r="A3818" t="s">
        <v>4031</v>
      </c>
      <c r="B3818">
        <v>44</v>
      </c>
    </row>
    <row r="3819" spans="1:2" x14ac:dyDescent="0.25">
      <c r="A3819" t="s">
        <v>4032</v>
      </c>
      <c r="B3819">
        <v>7</v>
      </c>
    </row>
    <row r="3820" spans="1:2" x14ac:dyDescent="0.25">
      <c r="A3820" t="s">
        <v>4033</v>
      </c>
      <c r="B3820">
        <v>1</v>
      </c>
    </row>
    <row r="3821" spans="1:2" x14ac:dyDescent="0.25">
      <c r="A3821" t="s">
        <v>4034</v>
      </c>
      <c r="B3821">
        <v>13</v>
      </c>
    </row>
    <row r="3822" spans="1:2" x14ac:dyDescent="0.25">
      <c r="A3822" t="s">
        <v>196</v>
      </c>
      <c r="B3822">
        <v>2</v>
      </c>
    </row>
    <row r="3823" spans="1:2" x14ac:dyDescent="0.25">
      <c r="A3823" t="s">
        <v>197</v>
      </c>
      <c r="B3823">
        <v>2</v>
      </c>
    </row>
    <row r="3824" spans="1:2" x14ac:dyDescent="0.25">
      <c r="A3824" t="s">
        <v>4035</v>
      </c>
      <c r="B3824">
        <v>1</v>
      </c>
    </row>
    <row r="3825" spans="1:2" x14ac:dyDescent="0.25">
      <c r="A3825" t="s">
        <v>359</v>
      </c>
      <c r="B3825">
        <v>1</v>
      </c>
    </row>
    <row r="3826" spans="1:2" x14ac:dyDescent="0.25">
      <c r="A3826" t="s">
        <v>4036</v>
      </c>
      <c r="B3826">
        <v>1</v>
      </c>
    </row>
    <row r="3827" spans="1:2" x14ac:dyDescent="0.25">
      <c r="A3827" t="s">
        <v>4037</v>
      </c>
      <c r="B3827">
        <v>5</v>
      </c>
    </row>
    <row r="3828" spans="1:2" x14ac:dyDescent="0.25">
      <c r="A3828" t="s">
        <v>4038</v>
      </c>
      <c r="B3828">
        <v>7</v>
      </c>
    </row>
    <row r="3829" spans="1:2" x14ac:dyDescent="0.25">
      <c r="A3829" t="s">
        <v>4039</v>
      </c>
      <c r="B3829">
        <v>2</v>
      </c>
    </row>
    <row r="3830" spans="1:2" x14ac:dyDescent="0.25">
      <c r="A3830" t="s">
        <v>4040</v>
      </c>
      <c r="B3830">
        <v>3</v>
      </c>
    </row>
    <row r="3831" spans="1:2" x14ac:dyDescent="0.25">
      <c r="A3831" t="s">
        <v>4041</v>
      </c>
      <c r="B3831">
        <v>2</v>
      </c>
    </row>
    <row r="3832" spans="1:2" x14ac:dyDescent="0.25">
      <c r="A3832" t="s">
        <v>83</v>
      </c>
      <c r="B3832">
        <v>1</v>
      </c>
    </row>
    <row r="3833" spans="1:2" x14ac:dyDescent="0.25">
      <c r="A3833" t="s">
        <v>4042</v>
      </c>
      <c r="B3833">
        <v>1</v>
      </c>
    </row>
    <row r="3834" spans="1:2" x14ac:dyDescent="0.25">
      <c r="A3834" t="s">
        <v>4043</v>
      </c>
      <c r="B3834">
        <v>2</v>
      </c>
    </row>
    <row r="3835" spans="1:2" x14ac:dyDescent="0.25">
      <c r="A3835" t="s">
        <v>4044</v>
      </c>
      <c r="B3835">
        <v>3</v>
      </c>
    </row>
    <row r="3836" spans="1:2" x14ac:dyDescent="0.25">
      <c r="A3836" t="s">
        <v>4045</v>
      </c>
      <c r="B3836">
        <v>14</v>
      </c>
    </row>
    <row r="3837" spans="1:2" x14ac:dyDescent="0.25">
      <c r="A3837" t="s">
        <v>4046</v>
      </c>
      <c r="B3837">
        <v>25</v>
      </c>
    </row>
    <row r="3838" spans="1:2" x14ac:dyDescent="0.25">
      <c r="A3838" t="s">
        <v>4047</v>
      </c>
      <c r="B3838">
        <v>2</v>
      </c>
    </row>
    <row r="3839" spans="1:2" x14ac:dyDescent="0.25">
      <c r="A3839" t="s">
        <v>4048</v>
      </c>
      <c r="B3839">
        <v>1</v>
      </c>
    </row>
    <row r="3840" spans="1:2" x14ac:dyDescent="0.25">
      <c r="A3840" t="s">
        <v>4049</v>
      </c>
      <c r="B3840">
        <v>5</v>
      </c>
    </row>
    <row r="3841" spans="1:2" x14ac:dyDescent="0.25">
      <c r="A3841" t="s">
        <v>4050</v>
      </c>
      <c r="B3841">
        <v>2</v>
      </c>
    </row>
    <row r="3842" spans="1:2" x14ac:dyDescent="0.25">
      <c r="A3842" t="s">
        <v>4051</v>
      </c>
      <c r="B3842">
        <v>9</v>
      </c>
    </row>
    <row r="3843" spans="1:2" x14ac:dyDescent="0.25">
      <c r="A3843" t="s">
        <v>4052</v>
      </c>
      <c r="B3843">
        <v>10</v>
      </c>
    </row>
    <row r="3844" spans="1:2" x14ac:dyDescent="0.25">
      <c r="A3844" t="s">
        <v>4053</v>
      </c>
      <c r="B3844">
        <v>2</v>
      </c>
    </row>
    <row r="3845" spans="1:2" x14ac:dyDescent="0.25">
      <c r="A3845" t="s">
        <v>4054</v>
      </c>
      <c r="B3845">
        <v>3</v>
      </c>
    </row>
    <row r="3846" spans="1:2" x14ac:dyDescent="0.25">
      <c r="A3846" t="s">
        <v>4055</v>
      </c>
      <c r="B3846">
        <v>2</v>
      </c>
    </row>
    <row r="3847" spans="1:2" x14ac:dyDescent="0.25">
      <c r="A3847" t="s">
        <v>4056</v>
      </c>
      <c r="B3847">
        <v>3</v>
      </c>
    </row>
    <row r="3848" spans="1:2" x14ac:dyDescent="0.25">
      <c r="A3848" t="s">
        <v>4057</v>
      </c>
      <c r="B3848">
        <v>4</v>
      </c>
    </row>
    <row r="3849" spans="1:2" x14ac:dyDescent="0.25">
      <c r="A3849" t="s">
        <v>4058</v>
      </c>
      <c r="B3849">
        <v>80</v>
      </c>
    </row>
    <row r="3850" spans="1:2" x14ac:dyDescent="0.25">
      <c r="A3850" t="s">
        <v>4059</v>
      </c>
      <c r="B3850">
        <v>3</v>
      </c>
    </row>
    <row r="3851" spans="1:2" x14ac:dyDescent="0.25">
      <c r="A3851" t="s">
        <v>4060</v>
      </c>
      <c r="B3851">
        <v>5</v>
      </c>
    </row>
    <row r="3852" spans="1:2" x14ac:dyDescent="0.25">
      <c r="A3852" t="s">
        <v>4061</v>
      </c>
      <c r="B3852">
        <v>7</v>
      </c>
    </row>
    <row r="3853" spans="1:2" x14ac:dyDescent="0.25">
      <c r="A3853" t="s">
        <v>4062</v>
      </c>
      <c r="B3853">
        <v>1</v>
      </c>
    </row>
    <row r="3854" spans="1:2" x14ac:dyDescent="0.25">
      <c r="A3854" t="s">
        <v>4063</v>
      </c>
      <c r="B3854">
        <v>10</v>
      </c>
    </row>
    <row r="3855" spans="1:2" x14ac:dyDescent="0.25">
      <c r="A3855" t="s">
        <v>4064</v>
      </c>
      <c r="B3855">
        <v>13</v>
      </c>
    </row>
    <row r="3856" spans="1:2" x14ac:dyDescent="0.25">
      <c r="A3856" t="s">
        <v>4065</v>
      </c>
      <c r="B3856">
        <v>9</v>
      </c>
    </row>
    <row r="3857" spans="1:2" x14ac:dyDescent="0.25">
      <c r="A3857" t="s">
        <v>4066</v>
      </c>
      <c r="B3857">
        <v>6</v>
      </c>
    </row>
    <row r="3858" spans="1:2" x14ac:dyDescent="0.25">
      <c r="A3858" t="s">
        <v>4067</v>
      </c>
      <c r="B3858">
        <v>26</v>
      </c>
    </row>
    <row r="3859" spans="1:2" x14ac:dyDescent="0.25">
      <c r="A3859" t="s">
        <v>4068</v>
      </c>
      <c r="B3859">
        <v>4</v>
      </c>
    </row>
    <row r="3860" spans="1:2" x14ac:dyDescent="0.25">
      <c r="A3860" t="s">
        <v>4069</v>
      </c>
      <c r="B3860">
        <v>6</v>
      </c>
    </row>
    <row r="3861" spans="1:2" x14ac:dyDescent="0.25">
      <c r="A3861" t="s">
        <v>4070</v>
      </c>
      <c r="B3861">
        <v>24</v>
      </c>
    </row>
    <row r="3862" spans="1:2" x14ac:dyDescent="0.25">
      <c r="A3862" t="s">
        <v>4071</v>
      </c>
      <c r="B3862">
        <v>1</v>
      </c>
    </row>
    <row r="3863" spans="1:2" x14ac:dyDescent="0.25">
      <c r="A3863" t="s">
        <v>4072</v>
      </c>
      <c r="B3863">
        <v>1</v>
      </c>
    </row>
    <row r="3864" spans="1:2" x14ac:dyDescent="0.25">
      <c r="A3864" t="s">
        <v>4073</v>
      </c>
      <c r="B3864">
        <v>2</v>
      </c>
    </row>
    <row r="3865" spans="1:2" x14ac:dyDescent="0.25">
      <c r="A3865" t="s">
        <v>4074</v>
      </c>
      <c r="B3865">
        <v>2</v>
      </c>
    </row>
    <row r="3866" spans="1:2" x14ac:dyDescent="0.25">
      <c r="A3866" t="s">
        <v>4075</v>
      </c>
      <c r="B3866">
        <v>1</v>
      </c>
    </row>
    <row r="3867" spans="1:2" x14ac:dyDescent="0.25">
      <c r="A3867" t="s">
        <v>4076</v>
      </c>
      <c r="B3867">
        <v>1</v>
      </c>
    </row>
    <row r="3868" spans="1:2" x14ac:dyDescent="0.25">
      <c r="A3868" t="s">
        <v>4077</v>
      </c>
      <c r="B3868">
        <v>1</v>
      </c>
    </row>
    <row r="3869" spans="1:2" x14ac:dyDescent="0.25">
      <c r="A3869" t="s">
        <v>4078</v>
      </c>
      <c r="B3869">
        <v>1</v>
      </c>
    </row>
    <row r="3870" spans="1:2" x14ac:dyDescent="0.25">
      <c r="A3870" t="s">
        <v>4079</v>
      </c>
      <c r="B3870">
        <v>2</v>
      </c>
    </row>
    <row r="3871" spans="1:2" x14ac:dyDescent="0.25">
      <c r="A3871" t="s">
        <v>4080</v>
      </c>
      <c r="B3871">
        <v>10</v>
      </c>
    </row>
    <row r="3872" spans="1:2" x14ac:dyDescent="0.25">
      <c r="A3872" t="s">
        <v>4081</v>
      </c>
      <c r="B3872">
        <v>63</v>
      </c>
    </row>
    <row r="3873" spans="1:2" x14ac:dyDescent="0.25">
      <c r="A3873" t="s">
        <v>4082</v>
      </c>
      <c r="B3873">
        <v>4</v>
      </c>
    </row>
    <row r="3874" spans="1:2" x14ac:dyDescent="0.25">
      <c r="A3874" t="s">
        <v>4083</v>
      </c>
      <c r="B3874">
        <v>12</v>
      </c>
    </row>
    <row r="3875" spans="1:2" x14ac:dyDescent="0.25">
      <c r="A3875" t="s">
        <v>4084</v>
      </c>
      <c r="B3875">
        <v>1</v>
      </c>
    </row>
    <row r="3876" spans="1:2" x14ac:dyDescent="0.25">
      <c r="A3876" t="s">
        <v>4085</v>
      </c>
      <c r="B3876">
        <v>1</v>
      </c>
    </row>
    <row r="3877" spans="1:2" x14ac:dyDescent="0.25">
      <c r="A3877" t="s">
        <v>4086</v>
      </c>
      <c r="B3877">
        <v>6</v>
      </c>
    </row>
    <row r="3878" spans="1:2" x14ac:dyDescent="0.25">
      <c r="A3878" t="s">
        <v>4087</v>
      </c>
      <c r="B3878">
        <v>50</v>
      </c>
    </row>
    <row r="3879" spans="1:2" x14ac:dyDescent="0.25">
      <c r="A3879" t="s">
        <v>4088</v>
      </c>
      <c r="B3879">
        <v>10</v>
      </c>
    </row>
    <row r="3880" spans="1:2" x14ac:dyDescent="0.25">
      <c r="A3880" t="s">
        <v>4089</v>
      </c>
      <c r="B3880">
        <v>2</v>
      </c>
    </row>
    <row r="3881" spans="1:2" x14ac:dyDescent="0.25">
      <c r="A3881" t="s">
        <v>4090</v>
      </c>
      <c r="B3881">
        <v>13</v>
      </c>
    </row>
    <row r="3882" spans="1:2" x14ac:dyDescent="0.25">
      <c r="A3882" t="s">
        <v>4091</v>
      </c>
      <c r="B3882">
        <v>2</v>
      </c>
    </row>
    <row r="3883" spans="1:2" x14ac:dyDescent="0.25">
      <c r="A3883" t="s">
        <v>4092</v>
      </c>
      <c r="B3883">
        <v>3</v>
      </c>
    </row>
    <row r="3884" spans="1:2" x14ac:dyDescent="0.25">
      <c r="A3884" t="s">
        <v>4093</v>
      </c>
      <c r="B3884">
        <v>5</v>
      </c>
    </row>
    <row r="3885" spans="1:2" x14ac:dyDescent="0.25">
      <c r="A3885" t="s">
        <v>4094</v>
      </c>
      <c r="B3885">
        <v>1</v>
      </c>
    </row>
    <row r="3886" spans="1:2" x14ac:dyDescent="0.25">
      <c r="A3886" t="s">
        <v>4095</v>
      </c>
      <c r="B3886">
        <v>1</v>
      </c>
    </row>
    <row r="3887" spans="1:2" x14ac:dyDescent="0.25">
      <c r="A3887" t="s">
        <v>4096</v>
      </c>
      <c r="B3887">
        <v>1</v>
      </c>
    </row>
    <row r="3888" spans="1:2" x14ac:dyDescent="0.25">
      <c r="A3888" t="s">
        <v>4097</v>
      </c>
      <c r="B3888">
        <v>2</v>
      </c>
    </row>
    <row r="3889" spans="1:2" x14ac:dyDescent="0.25">
      <c r="A3889" t="s">
        <v>4098</v>
      </c>
      <c r="B3889">
        <v>21</v>
      </c>
    </row>
    <row r="3890" spans="1:2" x14ac:dyDescent="0.25">
      <c r="A3890" t="s">
        <v>4099</v>
      </c>
      <c r="B3890">
        <v>6</v>
      </c>
    </row>
    <row r="3891" spans="1:2" x14ac:dyDescent="0.25">
      <c r="A3891" t="s">
        <v>4100</v>
      </c>
      <c r="B3891">
        <v>1</v>
      </c>
    </row>
    <row r="3892" spans="1:2" x14ac:dyDescent="0.25">
      <c r="A3892" t="s">
        <v>4101</v>
      </c>
      <c r="B3892">
        <v>11</v>
      </c>
    </row>
    <row r="3893" spans="1:2" x14ac:dyDescent="0.25">
      <c r="A3893" t="s">
        <v>4102</v>
      </c>
      <c r="B3893">
        <v>16</v>
      </c>
    </row>
    <row r="3894" spans="1:2" x14ac:dyDescent="0.25">
      <c r="A3894" t="s">
        <v>4103</v>
      </c>
      <c r="B3894">
        <v>11</v>
      </c>
    </row>
    <row r="3895" spans="1:2" x14ac:dyDescent="0.25">
      <c r="A3895" t="s">
        <v>4104</v>
      </c>
      <c r="B3895">
        <v>2</v>
      </c>
    </row>
    <row r="3896" spans="1:2" x14ac:dyDescent="0.25">
      <c r="A3896" t="s">
        <v>4105</v>
      </c>
      <c r="B3896">
        <v>3</v>
      </c>
    </row>
    <row r="3897" spans="1:2" x14ac:dyDescent="0.25">
      <c r="A3897" t="s">
        <v>4106</v>
      </c>
      <c r="B3897">
        <v>6</v>
      </c>
    </row>
    <row r="3898" spans="1:2" x14ac:dyDescent="0.25">
      <c r="A3898" t="s">
        <v>4107</v>
      </c>
      <c r="B3898">
        <v>3</v>
      </c>
    </row>
    <row r="3899" spans="1:2" x14ac:dyDescent="0.25">
      <c r="A3899" t="s">
        <v>4108</v>
      </c>
      <c r="B3899">
        <v>3</v>
      </c>
    </row>
    <row r="3900" spans="1:2" x14ac:dyDescent="0.25">
      <c r="A3900" t="s">
        <v>4109</v>
      </c>
      <c r="B3900">
        <v>2</v>
      </c>
    </row>
    <row r="3901" spans="1:2" x14ac:dyDescent="0.25">
      <c r="A3901" t="s">
        <v>4110</v>
      </c>
      <c r="B3901">
        <v>3</v>
      </c>
    </row>
    <row r="3902" spans="1:2" x14ac:dyDescent="0.25">
      <c r="A3902" t="s">
        <v>4111</v>
      </c>
      <c r="B3902">
        <v>2</v>
      </c>
    </row>
    <row r="3903" spans="1:2" x14ac:dyDescent="0.25">
      <c r="A3903" t="s">
        <v>4112</v>
      </c>
      <c r="B3903">
        <v>1</v>
      </c>
    </row>
    <row r="3904" spans="1:2" x14ac:dyDescent="0.25">
      <c r="A3904" t="s">
        <v>4113</v>
      </c>
      <c r="B3904">
        <v>9</v>
      </c>
    </row>
    <row r="3905" spans="1:2" x14ac:dyDescent="0.25">
      <c r="A3905" t="s">
        <v>4114</v>
      </c>
      <c r="B3905">
        <v>3</v>
      </c>
    </row>
    <row r="3906" spans="1:2" x14ac:dyDescent="0.25">
      <c r="A3906" t="s">
        <v>4115</v>
      </c>
      <c r="B3906">
        <v>16</v>
      </c>
    </row>
    <row r="3907" spans="1:2" x14ac:dyDescent="0.25">
      <c r="A3907" t="s">
        <v>4116</v>
      </c>
      <c r="B3907">
        <v>8</v>
      </c>
    </row>
    <row r="3908" spans="1:2" x14ac:dyDescent="0.25">
      <c r="A3908" t="s">
        <v>4117</v>
      </c>
      <c r="B3908">
        <v>1</v>
      </c>
    </row>
    <row r="3909" spans="1:2" x14ac:dyDescent="0.25">
      <c r="A3909" t="s">
        <v>4118</v>
      </c>
      <c r="B3909">
        <v>19</v>
      </c>
    </row>
    <row r="3910" spans="1:2" x14ac:dyDescent="0.25">
      <c r="A3910" t="s">
        <v>360</v>
      </c>
      <c r="B3910">
        <v>2</v>
      </c>
    </row>
    <row r="3911" spans="1:2" x14ac:dyDescent="0.25">
      <c r="A3911" t="s">
        <v>361</v>
      </c>
      <c r="B3911">
        <v>5</v>
      </c>
    </row>
    <row r="3912" spans="1:2" x14ac:dyDescent="0.25">
      <c r="A3912" t="s">
        <v>4119</v>
      </c>
      <c r="B3912">
        <v>12</v>
      </c>
    </row>
    <row r="3913" spans="1:2" x14ac:dyDescent="0.25">
      <c r="A3913" t="s">
        <v>249</v>
      </c>
      <c r="B3913">
        <v>4</v>
      </c>
    </row>
    <row r="3914" spans="1:2" x14ac:dyDescent="0.25">
      <c r="A3914" t="s">
        <v>4120</v>
      </c>
      <c r="B3914">
        <v>7</v>
      </c>
    </row>
    <row r="3915" spans="1:2" x14ac:dyDescent="0.25">
      <c r="A3915" t="s">
        <v>4121</v>
      </c>
      <c r="B3915">
        <v>38</v>
      </c>
    </row>
    <row r="3916" spans="1:2" x14ac:dyDescent="0.25">
      <c r="A3916" t="s">
        <v>362</v>
      </c>
      <c r="B3916">
        <v>11</v>
      </c>
    </row>
    <row r="3917" spans="1:2" x14ac:dyDescent="0.25">
      <c r="A3917" t="s">
        <v>4122</v>
      </c>
      <c r="B3917">
        <v>2</v>
      </c>
    </row>
    <row r="3918" spans="1:2" x14ac:dyDescent="0.25">
      <c r="A3918" t="s">
        <v>4123</v>
      </c>
      <c r="B3918">
        <v>3</v>
      </c>
    </row>
    <row r="3919" spans="1:2" x14ac:dyDescent="0.25">
      <c r="A3919" t="s">
        <v>4124</v>
      </c>
      <c r="B3919">
        <v>1</v>
      </c>
    </row>
    <row r="3920" spans="1:2" x14ac:dyDescent="0.25">
      <c r="A3920" t="s">
        <v>4125</v>
      </c>
      <c r="B3920">
        <v>1</v>
      </c>
    </row>
    <row r="3921" spans="1:2" x14ac:dyDescent="0.25">
      <c r="A3921" t="s">
        <v>4126</v>
      </c>
      <c r="B3921">
        <v>3</v>
      </c>
    </row>
    <row r="3922" spans="1:2" x14ac:dyDescent="0.25">
      <c r="A3922" t="s">
        <v>4127</v>
      </c>
      <c r="B3922">
        <v>2</v>
      </c>
    </row>
    <row r="3923" spans="1:2" x14ac:dyDescent="0.25">
      <c r="A3923" t="s">
        <v>4128</v>
      </c>
      <c r="B3923">
        <v>16</v>
      </c>
    </row>
    <row r="3924" spans="1:2" x14ac:dyDescent="0.25">
      <c r="A3924" t="s">
        <v>4129</v>
      </c>
      <c r="B3924">
        <v>4</v>
      </c>
    </row>
    <row r="3925" spans="1:2" x14ac:dyDescent="0.25">
      <c r="A3925" t="s">
        <v>4130</v>
      </c>
      <c r="B3925">
        <v>1</v>
      </c>
    </row>
    <row r="3926" spans="1:2" x14ac:dyDescent="0.25">
      <c r="A3926" t="s">
        <v>4131</v>
      </c>
      <c r="B3926">
        <v>1</v>
      </c>
    </row>
    <row r="3927" spans="1:2" x14ac:dyDescent="0.25">
      <c r="A3927" t="s">
        <v>84</v>
      </c>
      <c r="B3927">
        <v>10</v>
      </c>
    </row>
    <row r="3928" spans="1:2" x14ac:dyDescent="0.25">
      <c r="A3928" t="s">
        <v>4132</v>
      </c>
      <c r="B3928">
        <v>13</v>
      </c>
    </row>
    <row r="3929" spans="1:2" x14ac:dyDescent="0.25">
      <c r="A3929" t="s">
        <v>4133</v>
      </c>
      <c r="B3929">
        <v>20</v>
      </c>
    </row>
    <row r="3930" spans="1:2" x14ac:dyDescent="0.25">
      <c r="A3930" t="s">
        <v>4134</v>
      </c>
      <c r="B3930">
        <v>6</v>
      </c>
    </row>
    <row r="3931" spans="1:2" x14ac:dyDescent="0.25">
      <c r="A3931" t="s">
        <v>4135</v>
      </c>
      <c r="B3931">
        <v>1</v>
      </c>
    </row>
    <row r="3932" spans="1:2" x14ac:dyDescent="0.25">
      <c r="A3932" t="s">
        <v>4136</v>
      </c>
      <c r="B3932">
        <v>28</v>
      </c>
    </row>
    <row r="3933" spans="1:2" x14ac:dyDescent="0.25">
      <c r="A3933" t="s">
        <v>4137</v>
      </c>
      <c r="B3933">
        <v>15</v>
      </c>
    </row>
    <row r="3934" spans="1:2" x14ac:dyDescent="0.25">
      <c r="A3934" t="s">
        <v>4138</v>
      </c>
      <c r="B3934">
        <v>2</v>
      </c>
    </row>
    <row r="3935" spans="1:2" x14ac:dyDescent="0.25">
      <c r="A3935" t="s">
        <v>4139</v>
      </c>
      <c r="B3935">
        <v>2</v>
      </c>
    </row>
    <row r="3936" spans="1:2" x14ac:dyDescent="0.25">
      <c r="A3936" t="s">
        <v>4140</v>
      </c>
      <c r="B3936">
        <v>1</v>
      </c>
    </row>
    <row r="3937" spans="1:2" x14ac:dyDescent="0.25">
      <c r="A3937" t="s">
        <v>4141</v>
      </c>
      <c r="B3937">
        <v>18</v>
      </c>
    </row>
    <row r="3938" spans="1:2" x14ac:dyDescent="0.25">
      <c r="A3938" t="s">
        <v>4142</v>
      </c>
      <c r="B3938">
        <v>6</v>
      </c>
    </row>
    <row r="3939" spans="1:2" x14ac:dyDescent="0.25">
      <c r="A3939" t="s">
        <v>4143</v>
      </c>
      <c r="B3939">
        <v>2</v>
      </c>
    </row>
    <row r="3940" spans="1:2" x14ac:dyDescent="0.25">
      <c r="A3940" t="s">
        <v>4144</v>
      </c>
      <c r="B3940">
        <v>11</v>
      </c>
    </row>
    <row r="3941" spans="1:2" x14ac:dyDescent="0.25">
      <c r="A3941" t="s">
        <v>4145</v>
      </c>
      <c r="B3941">
        <v>4</v>
      </c>
    </row>
    <row r="3942" spans="1:2" x14ac:dyDescent="0.25">
      <c r="A3942" t="s">
        <v>4146</v>
      </c>
      <c r="B3942">
        <v>1</v>
      </c>
    </row>
    <row r="3943" spans="1:2" x14ac:dyDescent="0.25">
      <c r="A3943" t="s">
        <v>4147</v>
      </c>
      <c r="B3943">
        <v>3</v>
      </c>
    </row>
    <row r="3944" spans="1:2" x14ac:dyDescent="0.25">
      <c r="A3944" t="s">
        <v>4148</v>
      </c>
      <c r="B3944">
        <v>2</v>
      </c>
    </row>
    <row r="3945" spans="1:2" x14ac:dyDescent="0.25">
      <c r="A3945" t="s">
        <v>4149</v>
      </c>
      <c r="B3945">
        <v>3</v>
      </c>
    </row>
    <row r="3946" spans="1:2" x14ac:dyDescent="0.25">
      <c r="A3946" t="s">
        <v>4150</v>
      </c>
      <c r="B3946">
        <v>2</v>
      </c>
    </row>
    <row r="3947" spans="1:2" x14ac:dyDescent="0.25">
      <c r="A3947" t="s">
        <v>4151</v>
      </c>
      <c r="B3947">
        <v>3</v>
      </c>
    </row>
    <row r="3948" spans="1:2" x14ac:dyDescent="0.25">
      <c r="A3948" t="s">
        <v>4152</v>
      </c>
      <c r="B3948">
        <v>27</v>
      </c>
    </row>
    <row r="3949" spans="1:2" x14ac:dyDescent="0.25">
      <c r="A3949" t="s">
        <v>4153</v>
      </c>
      <c r="B3949">
        <v>2</v>
      </c>
    </row>
    <row r="3950" spans="1:2" x14ac:dyDescent="0.25">
      <c r="A3950" t="s">
        <v>4154</v>
      </c>
      <c r="B3950">
        <v>1</v>
      </c>
    </row>
    <row r="3951" spans="1:2" x14ac:dyDescent="0.25">
      <c r="A3951" t="s">
        <v>4155</v>
      </c>
      <c r="B3951">
        <v>3</v>
      </c>
    </row>
    <row r="3952" spans="1:2" x14ac:dyDescent="0.25">
      <c r="A3952" t="s">
        <v>4156</v>
      </c>
      <c r="B3952">
        <v>9</v>
      </c>
    </row>
    <row r="3953" spans="1:2" x14ac:dyDescent="0.25">
      <c r="A3953" t="s">
        <v>250</v>
      </c>
      <c r="B3953">
        <v>10</v>
      </c>
    </row>
    <row r="3954" spans="1:2" x14ac:dyDescent="0.25">
      <c r="A3954" t="s">
        <v>4157</v>
      </c>
      <c r="B3954">
        <v>253</v>
      </c>
    </row>
    <row r="3955" spans="1:2" x14ac:dyDescent="0.25">
      <c r="A3955" t="s">
        <v>4158</v>
      </c>
      <c r="B3955">
        <v>9</v>
      </c>
    </row>
    <row r="3956" spans="1:2" x14ac:dyDescent="0.25">
      <c r="A3956" t="s">
        <v>4159</v>
      </c>
      <c r="B3956">
        <v>7</v>
      </c>
    </row>
    <row r="3957" spans="1:2" x14ac:dyDescent="0.25">
      <c r="A3957" t="s">
        <v>4160</v>
      </c>
      <c r="B3957">
        <v>3</v>
      </c>
    </row>
    <row r="3958" spans="1:2" x14ac:dyDescent="0.25">
      <c r="A3958" t="s">
        <v>4161</v>
      </c>
      <c r="B3958">
        <v>1</v>
      </c>
    </row>
    <row r="3959" spans="1:2" x14ac:dyDescent="0.25">
      <c r="A3959" t="s">
        <v>4162</v>
      </c>
      <c r="B3959">
        <v>2</v>
      </c>
    </row>
    <row r="3960" spans="1:2" x14ac:dyDescent="0.25">
      <c r="A3960" t="s">
        <v>4163</v>
      </c>
      <c r="B3960">
        <v>1</v>
      </c>
    </row>
    <row r="3961" spans="1:2" x14ac:dyDescent="0.25">
      <c r="A3961" t="s">
        <v>4164</v>
      </c>
      <c r="B3961">
        <v>1</v>
      </c>
    </row>
    <row r="3962" spans="1:2" x14ac:dyDescent="0.25">
      <c r="A3962" t="s">
        <v>4165</v>
      </c>
      <c r="B3962">
        <v>4</v>
      </c>
    </row>
    <row r="3963" spans="1:2" x14ac:dyDescent="0.25">
      <c r="A3963" t="s">
        <v>4166</v>
      </c>
      <c r="B3963">
        <v>2</v>
      </c>
    </row>
    <row r="3964" spans="1:2" x14ac:dyDescent="0.25">
      <c r="A3964" t="s">
        <v>4167</v>
      </c>
      <c r="B3964">
        <v>2</v>
      </c>
    </row>
    <row r="3965" spans="1:2" x14ac:dyDescent="0.25">
      <c r="A3965" t="s">
        <v>4168</v>
      </c>
      <c r="B3965">
        <v>2</v>
      </c>
    </row>
    <row r="3966" spans="1:2" x14ac:dyDescent="0.25">
      <c r="A3966" t="s">
        <v>4169</v>
      </c>
      <c r="B3966">
        <v>1</v>
      </c>
    </row>
    <row r="3967" spans="1:2" x14ac:dyDescent="0.25">
      <c r="A3967" t="s">
        <v>4170</v>
      </c>
      <c r="B3967">
        <v>4</v>
      </c>
    </row>
    <row r="3968" spans="1:2" x14ac:dyDescent="0.25">
      <c r="A3968" t="s">
        <v>4171</v>
      </c>
      <c r="B3968">
        <v>3</v>
      </c>
    </row>
    <row r="3969" spans="1:2" x14ac:dyDescent="0.25">
      <c r="A3969" t="s">
        <v>4172</v>
      </c>
      <c r="B3969">
        <v>1</v>
      </c>
    </row>
    <row r="3970" spans="1:2" x14ac:dyDescent="0.25">
      <c r="A3970" t="s">
        <v>4173</v>
      </c>
      <c r="B3970">
        <v>5</v>
      </c>
    </row>
    <row r="3971" spans="1:2" x14ac:dyDescent="0.25">
      <c r="A3971" t="s">
        <v>4174</v>
      </c>
      <c r="B3971">
        <v>1</v>
      </c>
    </row>
    <row r="3972" spans="1:2" x14ac:dyDescent="0.25">
      <c r="A3972" t="s">
        <v>4175</v>
      </c>
      <c r="B3972">
        <v>1</v>
      </c>
    </row>
    <row r="3973" spans="1:2" x14ac:dyDescent="0.25">
      <c r="A3973" t="s">
        <v>4176</v>
      </c>
      <c r="B3973">
        <v>4</v>
      </c>
    </row>
    <row r="3974" spans="1:2" x14ac:dyDescent="0.25">
      <c r="A3974" t="s">
        <v>4177</v>
      </c>
      <c r="B3974">
        <v>1</v>
      </c>
    </row>
    <row r="3975" spans="1:2" x14ac:dyDescent="0.25">
      <c r="A3975" t="s">
        <v>4178</v>
      </c>
      <c r="B3975">
        <v>1</v>
      </c>
    </row>
    <row r="3976" spans="1:2" x14ac:dyDescent="0.25">
      <c r="A3976" t="s">
        <v>4179</v>
      </c>
      <c r="B3976">
        <v>1</v>
      </c>
    </row>
    <row r="3977" spans="1:2" x14ac:dyDescent="0.25">
      <c r="A3977" t="s">
        <v>4180</v>
      </c>
      <c r="B3977">
        <v>3</v>
      </c>
    </row>
    <row r="3978" spans="1:2" x14ac:dyDescent="0.25">
      <c r="A3978" t="s">
        <v>4181</v>
      </c>
      <c r="B3978">
        <v>4</v>
      </c>
    </row>
    <row r="3979" spans="1:2" x14ac:dyDescent="0.25">
      <c r="A3979" t="s">
        <v>198</v>
      </c>
      <c r="B3979">
        <v>1</v>
      </c>
    </row>
    <row r="3980" spans="1:2" x14ac:dyDescent="0.25">
      <c r="A3980" t="s">
        <v>4182</v>
      </c>
      <c r="B3980">
        <v>3</v>
      </c>
    </row>
    <row r="3981" spans="1:2" x14ac:dyDescent="0.25">
      <c r="A3981" t="s">
        <v>4183</v>
      </c>
      <c r="B3981">
        <v>4</v>
      </c>
    </row>
    <row r="3982" spans="1:2" x14ac:dyDescent="0.25">
      <c r="A3982" t="s">
        <v>4184</v>
      </c>
      <c r="B3982">
        <v>5</v>
      </c>
    </row>
    <row r="3983" spans="1:2" x14ac:dyDescent="0.25">
      <c r="A3983" t="s">
        <v>4185</v>
      </c>
      <c r="B3983">
        <v>1248</v>
      </c>
    </row>
    <row r="3984" spans="1:2" x14ac:dyDescent="0.25">
      <c r="A3984" t="s">
        <v>4186</v>
      </c>
      <c r="B3984">
        <v>37</v>
      </c>
    </row>
    <row r="3985" spans="1:2" x14ac:dyDescent="0.25">
      <c r="A3985" t="s">
        <v>4187</v>
      </c>
      <c r="B3985">
        <v>4</v>
      </c>
    </row>
    <row r="3986" spans="1:2" x14ac:dyDescent="0.25">
      <c r="A3986" t="s">
        <v>284</v>
      </c>
      <c r="B3986">
        <v>9</v>
      </c>
    </row>
    <row r="3987" spans="1:2" x14ac:dyDescent="0.25">
      <c r="A3987" t="s">
        <v>4188</v>
      </c>
      <c r="B3987">
        <v>2</v>
      </c>
    </row>
    <row r="3988" spans="1:2" x14ac:dyDescent="0.25">
      <c r="A3988" t="s">
        <v>4189</v>
      </c>
      <c r="B3988">
        <v>12</v>
      </c>
    </row>
    <row r="3989" spans="1:2" x14ac:dyDescent="0.25">
      <c r="A3989" t="s">
        <v>4190</v>
      </c>
      <c r="B3989">
        <v>2</v>
      </c>
    </row>
    <row r="3990" spans="1:2" x14ac:dyDescent="0.25">
      <c r="A3990" t="s">
        <v>4191</v>
      </c>
      <c r="B3990">
        <v>3</v>
      </c>
    </row>
    <row r="3991" spans="1:2" x14ac:dyDescent="0.25">
      <c r="A3991" t="s">
        <v>4192</v>
      </c>
      <c r="B3991">
        <v>2</v>
      </c>
    </row>
    <row r="3992" spans="1:2" x14ac:dyDescent="0.25">
      <c r="A3992" t="s">
        <v>4193</v>
      </c>
      <c r="B3992">
        <v>2</v>
      </c>
    </row>
    <row r="3993" spans="1:2" x14ac:dyDescent="0.25">
      <c r="A3993" t="s">
        <v>4194</v>
      </c>
      <c r="B3993">
        <v>9</v>
      </c>
    </row>
    <row r="3994" spans="1:2" x14ac:dyDescent="0.25">
      <c r="A3994" t="s">
        <v>4195</v>
      </c>
      <c r="B3994">
        <v>4</v>
      </c>
    </row>
    <row r="3995" spans="1:2" x14ac:dyDescent="0.25">
      <c r="A3995" t="s">
        <v>4196</v>
      </c>
      <c r="B3995">
        <v>9</v>
      </c>
    </row>
    <row r="3996" spans="1:2" x14ac:dyDescent="0.25">
      <c r="A3996" t="s">
        <v>4197</v>
      </c>
      <c r="B3996">
        <v>4</v>
      </c>
    </row>
    <row r="3997" spans="1:2" x14ac:dyDescent="0.25">
      <c r="A3997" t="s">
        <v>4198</v>
      </c>
      <c r="B3997">
        <v>12</v>
      </c>
    </row>
    <row r="3998" spans="1:2" x14ac:dyDescent="0.25">
      <c r="A3998" t="s">
        <v>4199</v>
      </c>
      <c r="B3998">
        <v>3</v>
      </c>
    </row>
    <row r="3999" spans="1:2" x14ac:dyDescent="0.25">
      <c r="A3999" t="s">
        <v>4200</v>
      </c>
      <c r="B3999">
        <v>20</v>
      </c>
    </row>
    <row r="4000" spans="1:2" x14ac:dyDescent="0.25">
      <c r="A4000" t="s">
        <v>4201</v>
      </c>
      <c r="B4000">
        <v>5</v>
      </c>
    </row>
    <row r="4001" spans="1:2" x14ac:dyDescent="0.25">
      <c r="A4001" t="s">
        <v>4202</v>
      </c>
      <c r="B4001">
        <v>1</v>
      </c>
    </row>
    <row r="4002" spans="1:2" x14ac:dyDescent="0.25">
      <c r="A4002" t="s">
        <v>4203</v>
      </c>
      <c r="B4002">
        <v>35</v>
      </c>
    </row>
    <row r="4003" spans="1:2" x14ac:dyDescent="0.25">
      <c r="A4003" t="s">
        <v>4204</v>
      </c>
      <c r="B4003">
        <v>8</v>
      </c>
    </row>
    <row r="4004" spans="1:2" x14ac:dyDescent="0.25">
      <c r="A4004" t="s">
        <v>4205</v>
      </c>
      <c r="B4004">
        <v>8</v>
      </c>
    </row>
    <row r="4005" spans="1:2" x14ac:dyDescent="0.25">
      <c r="A4005" t="s">
        <v>4206</v>
      </c>
      <c r="B4005">
        <v>2</v>
      </c>
    </row>
    <row r="4006" spans="1:2" x14ac:dyDescent="0.25">
      <c r="A4006" t="s">
        <v>4207</v>
      </c>
      <c r="B4006">
        <v>2</v>
      </c>
    </row>
    <row r="4007" spans="1:2" x14ac:dyDescent="0.25">
      <c r="A4007" t="s">
        <v>4208</v>
      </c>
      <c r="B4007">
        <v>4</v>
      </c>
    </row>
    <row r="4008" spans="1:2" x14ac:dyDescent="0.25">
      <c r="A4008" t="s">
        <v>4209</v>
      </c>
      <c r="B4008">
        <v>2</v>
      </c>
    </row>
    <row r="4009" spans="1:2" x14ac:dyDescent="0.25">
      <c r="A4009" t="s">
        <v>4210</v>
      </c>
      <c r="B4009">
        <v>23</v>
      </c>
    </row>
    <row r="4010" spans="1:2" x14ac:dyDescent="0.25">
      <c r="A4010" t="s">
        <v>4211</v>
      </c>
      <c r="B4010">
        <v>25</v>
      </c>
    </row>
    <row r="4011" spans="1:2" x14ac:dyDescent="0.25">
      <c r="A4011" t="s">
        <v>4212</v>
      </c>
      <c r="B4011">
        <v>2</v>
      </c>
    </row>
    <row r="4012" spans="1:2" x14ac:dyDescent="0.25">
      <c r="A4012" t="s">
        <v>4213</v>
      </c>
      <c r="B4012">
        <v>11</v>
      </c>
    </row>
    <row r="4013" spans="1:2" x14ac:dyDescent="0.25">
      <c r="A4013" t="s">
        <v>4214</v>
      </c>
      <c r="B4013">
        <v>2</v>
      </c>
    </row>
    <row r="4014" spans="1:2" x14ac:dyDescent="0.25">
      <c r="A4014" t="s">
        <v>4215</v>
      </c>
      <c r="B4014">
        <v>8</v>
      </c>
    </row>
    <row r="4015" spans="1:2" x14ac:dyDescent="0.25">
      <c r="A4015" t="s">
        <v>4216</v>
      </c>
      <c r="B4015">
        <v>20</v>
      </c>
    </row>
    <row r="4016" spans="1:2" x14ac:dyDescent="0.25">
      <c r="A4016" t="s">
        <v>4217</v>
      </c>
      <c r="B4016">
        <v>4</v>
      </c>
    </row>
    <row r="4017" spans="1:2" x14ac:dyDescent="0.25">
      <c r="A4017" t="s">
        <v>4218</v>
      </c>
      <c r="B4017">
        <v>7</v>
      </c>
    </row>
    <row r="4018" spans="1:2" x14ac:dyDescent="0.25">
      <c r="A4018" t="s">
        <v>4219</v>
      </c>
      <c r="B4018">
        <v>1</v>
      </c>
    </row>
    <row r="4019" spans="1:2" x14ac:dyDescent="0.25">
      <c r="A4019" t="s">
        <v>4220</v>
      </c>
      <c r="B4019">
        <v>40</v>
      </c>
    </row>
    <row r="4020" spans="1:2" x14ac:dyDescent="0.25">
      <c r="A4020" t="s">
        <v>4221</v>
      </c>
      <c r="B4020">
        <v>6</v>
      </c>
    </row>
    <row r="4021" spans="1:2" x14ac:dyDescent="0.25">
      <c r="A4021" t="s">
        <v>4222</v>
      </c>
      <c r="B4021">
        <v>1</v>
      </c>
    </row>
    <row r="4022" spans="1:2" x14ac:dyDescent="0.25">
      <c r="A4022" t="s">
        <v>4223</v>
      </c>
      <c r="B4022">
        <v>3</v>
      </c>
    </row>
    <row r="4023" spans="1:2" x14ac:dyDescent="0.25">
      <c r="A4023" t="s">
        <v>4224</v>
      </c>
      <c r="B4023">
        <v>190</v>
      </c>
    </row>
    <row r="4024" spans="1:2" x14ac:dyDescent="0.25">
      <c r="A4024" t="s">
        <v>4225</v>
      </c>
      <c r="B4024">
        <v>51</v>
      </c>
    </row>
    <row r="4025" spans="1:2" x14ac:dyDescent="0.25">
      <c r="A4025" t="s">
        <v>4226</v>
      </c>
      <c r="B4025">
        <v>4</v>
      </c>
    </row>
    <row r="4026" spans="1:2" x14ac:dyDescent="0.25">
      <c r="A4026" t="s">
        <v>4227</v>
      </c>
      <c r="B4026">
        <v>1</v>
      </c>
    </row>
    <row r="4027" spans="1:2" x14ac:dyDescent="0.25">
      <c r="A4027" t="s">
        <v>4228</v>
      </c>
      <c r="B4027">
        <v>34</v>
      </c>
    </row>
    <row r="4028" spans="1:2" x14ac:dyDescent="0.25">
      <c r="A4028" t="s">
        <v>4229</v>
      </c>
      <c r="B4028">
        <v>2</v>
      </c>
    </row>
    <row r="4029" spans="1:2" x14ac:dyDescent="0.25">
      <c r="A4029" t="s">
        <v>4230</v>
      </c>
      <c r="B4029">
        <v>1</v>
      </c>
    </row>
    <row r="4030" spans="1:2" x14ac:dyDescent="0.25">
      <c r="A4030" t="s">
        <v>4231</v>
      </c>
      <c r="B4030">
        <v>3</v>
      </c>
    </row>
    <row r="4031" spans="1:2" x14ac:dyDescent="0.25">
      <c r="A4031" t="s">
        <v>4232</v>
      </c>
      <c r="B4031">
        <v>5</v>
      </c>
    </row>
    <row r="4032" spans="1:2" x14ac:dyDescent="0.25">
      <c r="A4032" t="s">
        <v>4233</v>
      </c>
      <c r="B4032">
        <v>5</v>
      </c>
    </row>
    <row r="4033" spans="1:2" x14ac:dyDescent="0.25">
      <c r="A4033" t="s">
        <v>4234</v>
      </c>
      <c r="B4033">
        <v>30</v>
      </c>
    </row>
    <row r="4034" spans="1:2" x14ac:dyDescent="0.25">
      <c r="A4034" t="s">
        <v>4235</v>
      </c>
      <c r="B4034">
        <v>1</v>
      </c>
    </row>
    <row r="4035" spans="1:2" x14ac:dyDescent="0.25">
      <c r="A4035" t="s">
        <v>4236</v>
      </c>
      <c r="B4035">
        <v>5</v>
      </c>
    </row>
    <row r="4036" spans="1:2" x14ac:dyDescent="0.25">
      <c r="A4036" t="s">
        <v>4237</v>
      </c>
      <c r="B4036">
        <v>4</v>
      </c>
    </row>
    <row r="4037" spans="1:2" x14ac:dyDescent="0.25">
      <c r="A4037" t="s">
        <v>4238</v>
      </c>
      <c r="B4037">
        <v>2</v>
      </c>
    </row>
    <row r="4038" spans="1:2" x14ac:dyDescent="0.25">
      <c r="A4038" t="s">
        <v>4239</v>
      </c>
      <c r="B4038">
        <v>1</v>
      </c>
    </row>
    <row r="4039" spans="1:2" x14ac:dyDescent="0.25">
      <c r="A4039" t="s">
        <v>4240</v>
      </c>
      <c r="B4039">
        <v>1</v>
      </c>
    </row>
    <row r="4040" spans="1:2" x14ac:dyDescent="0.25">
      <c r="A4040" t="s">
        <v>4241</v>
      </c>
      <c r="B4040">
        <v>3</v>
      </c>
    </row>
    <row r="4041" spans="1:2" x14ac:dyDescent="0.25">
      <c r="A4041" t="s">
        <v>4242</v>
      </c>
      <c r="B4041">
        <v>1</v>
      </c>
    </row>
    <row r="4042" spans="1:2" x14ac:dyDescent="0.25">
      <c r="A4042" t="s">
        <v>4243</v>
      </c>
      <c r="B4042">
        <v>28</v>
      </c>
    </row>
    <row r="4043" spans="1:2" x14ac:dyDescent="0.25">
      <c r="A4043" t="s">
        <v>4244</v>
      </c>
      <c r="B4043">
        <v>3</v>
      </c>
    </row>
    <row r="4044" spans="1:2" x14ac:dyDescent="0.25">
      <c r="A4044" t="s">
        <v>4245</v>
      </c>
      <c r="B4044">
        <v>3</v>
      </c>
    </row>
    <row r="4045" spans="1:2" x14ac:dyDescent="0.25">
      <c r="A4045" t="s">
        <v>4246</v>
      </c>
      <c r="B4045">
        <v>60</v>
      </c>
    </row>
    <row r="4046" spans="1:2" x14ac:dyDescent="0.25">
      <c r="A4046" t="s">
        <v>4247</v>
      </c>
      <c r="B4046">
        <v>1</v>
      </c>
    </row>
    <row r="4047" spans="1:2" x14ac:dyDescent="0.25">
      <c r="A4047" t="s">
        <v>4248</v>
      </c>
      <c r="B4047">
        <v>2</v>
      </c>
    </row>
    <row r="4048" spans="1:2" x14ac:dyDescent="0.25">
      <c r="A4048" t="s">
        <v>4249</v>
      </c>
      <c r="B4048">
        <v>14</v>
      </c>
    </row>
    <row r="4049" spans="1:2" x14ac:dyDescent="0.25">
      <c r="A4049" t="s">
        <v>4250</v>
      </c>
      <c r="B4049">
        <v>2</v>
      </c>
    </row>
    <row r="4050" spans="1:2" x14ac:dyDescent="0.25">
      <c r="A4050" t="s">
        <v>4251</v>
      </c>
      <c r="B4050">
        <v>1</v>
      </c>
    </row>
    <row r="4051" spans="1:2" x14ac:dyDescent="0.25">
      <c r="A4051" t="s">
        <v>4252</v>
      </c>
      <c r="B4051">
        <v>1</v>
      </c>
    </row>
    <row r="4052" spans="1:2" x14ac:dyDescent="0.25">
      <c r="A4052" t="s">
        <v>4253</v>
      </c>
      <c r="B4052">
        <v>5</v>
      </c>
    </row>
    <row r="4053" spans="1:2" x14ac:dyDescent="0.25">
      <c r="A4053" t="s">
        <v>4254</v>
      </c>
      <c r="B4053">
        <v>1</v>
      </c>
    </row>
    <row r="4054" spans="1:2" x14ac:dyDescent="0.25">
      <c r="A4054" t="s">
        <v>363</v>
      </c>
      <c r="B4054">
        <v>3</v>
      </c>
    </row>
    <row r="4055" spans="1:2" x14ac:dyDescent="0.25">
      <c r="A4055" t="s">
        <v>4255</v>
      </c>
      <c r="B4055">
        <v>3</v>
      </c>
    </row>
    <row r="4056" spans="1:2" x14ac:dyDescent="0.25">
      <c r="A4056" t="s">
        <v>4256</v>
      </c>
      <c r="B4056">
        <v>2</v>
      </c>
    </row>
    <row r="4057" spans="1:2" x14ac:dyDescent="0.25">
      <c r="A4057" t="s">
        <v>4257</v>
      </c>
      <c r="B4057">
        <v>1</v>
      </c>
    </row>
    <row r="4058" spans="1:2" x14ac:dyDescent="0.25">
      <c r="A4058" t="s">
        <v>4258</v>
      </c>
      <c r="B4058">
        <v>1</v>
      </c>
    </row>
    <row r="4059" spans="1:2" x14ac:dyDescent="0.25">
      <c r="A4059" t="s">
        <v>4259</v>
      </c>
      <c r="B4059">
        <v>1</v>
      </c>
    </row>
    <row r="4060" spans="1:2" x14ac:dyDescent="0.25">
      <c r="A4060" t="s">
        <v>4260</v>
      </c>
      <c r="B4060">
        <v>2</v>
      </c>
    </row>
    <row r="4061" spans="1:2" x14ac:dyDescent="0.25">
      <c r="A4061" t="s">
        <v>4261</v>
      </c>
      <c r="B4061">
        <v>2</v>
      </c>
    </row>
    <row r="4062" spans="1:2" x14ac:dyDescent="0.25">
      <c r="A4062" t="s">
        <v>4262</v>
      </c>
      <c r="B4062">
        <v>1</v>
      </c>
    </row>
    <row r="4063" spans="1:2" x14ac:dyDescent="0.25">
      <c r="A4063" t="s">
        <v>4263</v>
      </c>
      <c r="B4063">
        <v>1</v>
      </c>
    </row>
    <row r="4064" spans="1:2" x14ac:dyDescent="0.25">
      <c r="A4064" t="s">
        <v>4264</v>
      </c>
      <c r="B4064">
        <v>2</v>
      </c>
    </row>
    <row r="4065" spans="1:2" x14ac:dyDescent="0.25">
      <c r="A4065" t="s">
        <v>4265</v>
      </c>
      <c r="B4065">
        <v>2</v>
      </c>
    </row>
    <row r="4066" spans="1:2" x14ac:dyDescent="0.25">
      <c r="A4066" t="s">
        <v>4266</v>
      </c>
      <c r="B4066">
        <v>3</v>
      </c>
    </row>
    <row r="4067" spans="1:2" x14ac:dyDescent="0.25">
      <c r="A4067" t="s">
        <v>4267</v>
      </c>
      <c r="B4067">
        <v>1</v>
      </c>
    </row>
    <row r="4068" spans="1:2" x14ac:dyDescent="0.25">
      <c r="A4068" t="s">
        <v>4268</v>
      </c>
      <c r="B4068">
        <v>1</v>
      </c>
    </row>
    <row r="4069" spans="1:2" x14ac:dyDescent="0.25">
      <c r="A4069" t="s">
        <v>4269</v>
      </c>
      <c r="B4069">
        <v>1</v>
      </c>
    </row>
    <row r="4070" spans="1:2" x14ac:dyDescent="0.25">
      <c r="A4070" t="s">
        <v>4270</v>
      </c>
      <c r="B4070">
        <v>1</v>
      </c>
    </row>
    <row r="4071" spans="1:2" x14ac:dyDescent="0.25">
      <c r="A4071" t="s">
        <v>4271</v>
      </c>
      <c r="B4071">
        <v>1</v>
      </c>
    </row>
    <row r="4072" spans="1:2" x14ac:dyDescent="0.25">
      <c r="A4072" t="s">
        <v>364</v>
      </c>
      <c r="B4072">
        <v>4</v>
      </c>
    </row>
    <row r="4073" spans="1:2" x14ac:dyDescent="0.25">
      <c r="A4073" t="s">
        <v>4272</v>
      </c>
      <c r="B4073">
        <v>1</v>
      </c>
    </row>
    <row r="4074" spans="1:2" x14ac:dyDescent="0.25">
      <c r="A4074" t="s">
        <v>4273</v>
      </c>
      <c r="B4074">
        <v>1</v>
      </c>
    </row>
    <row r="4075" spans="1:2" x14ac:dyDescent="0.25">
      <c r="A4075" t="s">
        <v>4274</v>
      </c>
      <c r="B4075">
        <v>2</v>
      </c>
    </row>
    <row r="4076" spans="1:2" x14ac:dyDescent="0.25">
      <c r="A4076" t="s">
        <v>4275</v>
      </c>
      <c r="B4076">
        <v>1</v>
      </c>
    </row>
    <row r="4077" spans="1:2" x14ac:dyDescent="0.25">
      <c r="A4077" t="s">
        <v>4276</v>
      </c>
      <c r="B4077">
        <v>1</v>
      </c>
    </row>
    <row r="4078" spans="1:2" x14ac:dyDescent="0.25">
      <c r="A4078" t="s">
        <v>4277</v>
      </c>
      <c r="B4078">
        <v>1</v>
      </c>
    </row>
    <row r="4079" spans="1:2" x14ac:dyDescent="0.25">
      <c r="A4079" t="s">
        <v>4278</v>
      </c>
      <c r="B4079">
        <v>4</v>
      </c>
    </row>
    <row r="4080" spans="1:2" x14ac:dyDescent="0.25">
      <c r="A4080" t="s">
        <v>4279</v>
      </c>
      <c r="B4080">
        <v>4</v>
      </c>
    </row>
    <row r="4081" spans="1:2" x14ac:dyDescent="0.25">
      <c r="A4081" t="s">
        <v>4280</v>
      </c>
      <c r="B4081">
        <v>54</v>
      </c>
    </row>
    <row r="4082" spans="1:2" x14ac:dyDescent="0.25">
      <c r="A4082" t="s">
        <v>4281</v>
      </c>
      <c r="B4082">
        <v>3</v>
      </c>
    </row>
    <row r="4083" spans="1:2" x14ac:dyDescent="0.25">
      <c r="A4083" t="s">
        <v>4282</v>
      </c>
      <c r="B4083">
        <v>1</v>
      </c>
    </row>
    <row r="4084" spans="1:2" x14ac:dyDescent="0.25">
      <c r="A4084" t="s">
        <v>4283</v>
      </c>
      <c r="B4084">
        <v>1</v>
      </c>
    </row>
    <row r="4085" spans="1:2" x14ac:dyDescent="0.25">
      <c r="A4085" t="s">
        <v>4284</v>
      </c>
      <c r="B4085">
        <v>1</v>
      </c>
    </row>
    <row r="4086" spans="1:2" x14ac:dyDescent="0.25">
      <c r="A4086" t="s">
        <v>4285</v>
      </c>
      <c r="B4086">
        <v>2</v>
      </c>
    </row>
    <row r="4087" spans="1:2" x14ac:dyDescent="0.25">
      <c r="A4087" t="s">
        <v>4286</v>
      </c>
      <c r="B4087">
        <v>2</v>
      </c>
    </row>
    <row r="4088" spans="1:2" x14ac:dyDescent="0.25">
      <c r="A4088" t="s">
        <v>4287</v>
      </c>
      <c r="B4088">
        <v>1</v>
      </c>
    </row>
    <row r="4089" spans="1:2" x14ac:dyDescent="0.25">
      <c r="A4089" t="s">
        <v>4288</v>
      </c>
      <c r="B4089">
        <v>2</v>
      </c>
    </row>
    <row r="4090" spans="1:2" x14ac:dyDescent="0.25">
      <c r="A4090" t="s">
        <v>4289</v>
      </c>
      <c r="B4090">
        <v>4</v>
      </c>
    </row>
    <row r="4091" spans="1:2" x14ac:dyDescent="0.25">
      <c r="A4091" t="s">
        <v>4290</v>
      </c>
      <c r="B4091">
        <v>15</v>
      </c>
    </row>
    <row r="4092" spans="1:2" x14ac:dyDescent="0.25">
      <c r="A4092" t="s">
        <v>4291</v>
      </c>
      <c r="B4092">
        <v>23</v>
      </c>
    </row>
    <row r="4093" spans="1:2" x14ac:dyDescent="0.25">
      <c r="A4093" t="s">
        <v>4292</v>
      </c>
      <c r="B4093">
        <v>27</v>
      </c>
    </row>
    <row r="4094" spans="1:2" x14ac:dyDescent="0.25">
      <c r="A4094" t="s">
        <v>4293</v>
      </c>
      <c r="B4094">
        <v>3</v>
      </c>
    </row>
    <row r="4095" spans="1:2" x14ac:dyDescent="0.25">
      <c r="A4095" t="s">
        <v>4294</v>
      </c>
      <c r="B4095">
        <v>1</v>
      </c>
    </row>
    <row r="4096" spans="1:2" x14ac:dyDescent="0.25">
      <c r="A4096" t="s">
        <v>4295</v>
      </c>
      <c r="B4096">
        <v>36</v>
      </c>
    </row>
    <row r="4097" spans="1:2" x14ac:dyDescent="0.25">
      <c r="A4097" t="s">
        <v>4296</v>
      </c>
      <c r="B4097">
        <v>2</v>
      </c>
    </row>
    <row r="4098" spans="1:2" x14ac:dyDescent="0.25">
      <c r="A4098" t="s">
        <v>4297</v>
      </c>
      <c r="B4098">
        <v>4</v>
      </c>
    </row>
    <row r="4099" spans="1:2" x14ac:dyDescent="0.25">
      <c r="A4099" t="s">
        <v>4298</v>
      </c>
      <c r="B4099">
        <v>2</v>
      </c>
    </row>
    <row r="4100" spans="1:2" x14ac:dyDescent="0.25">
      <c r="A4100" t="s">
        <v>4299</v>
      </c>
      <c r="B4100">
        <v>1</v>
      </c>
    </row>
    <row r="4101" spans="1:2" x14ac:dyDescent="0.25">
      <c r="A4101" t="s">
        <v>4300</v>
      </c>
      <c r="B4101">
        <v>5</v>
      </c>
    </row>
    <row r="4102" spans="1:2" x14ac:dyDescent="0.25">
      <c r="A4102" t="s">
        <v>285</v>
      </c>
      <c r="B4102">
        <v>1</v>
      </c>
    </row>
    <row r="4103" spans="1:2" x14ac:dyDescent="0.25">
      <c r="A4103" t="s">
        <v>4301</v>
      </c>
      <c r="B4103">
        <v>1</v>
      </c>
    </row>
    <row r="4104" spans="1:2" x14ac:dyDescent="0.25">
      <c r="A4104" t="s">
        <v>4302</v>
      </c>
      <c r="B4104">
        <v>2</v>
      </c>
    </row>
    <row r="4105" spans="1:2" x14ac:dyDescent="0.25">
      <c r="A4105" t="s">
        <v>4303</v>
      </c>
      <c r="B4105">
        <v>5</v>
      </c>
    </row>
    <row r="4106" spans="1:2" x14ac:dyDescent="0.25">
      <c r="A4106" t="s">
        <v>85</v>
      </c>
      <c r="B4106">
        <v>4</v>
      </c>
    </row>
    <row r="4107" spans="1:2" x14ac:dyDescent="0.25">
      <c r="A4107" t="s">
        <v>4304</v>
      </c>
      <c r="B4107">
        <v>3</v>
      </c>
    </row>
    <row r="4108" spans="1:2" x14ac:dyDescent="0.25">
      <c r="A4108" t="s">
        <v>4305</v>
      </c>
      <c r="B4108">
        <v>2</v>
      </c>
    </row>
    <row r="4109" spans="1:2" x14ac:dyDescent="0.25">
      <c r="A4109" t="s">
        <v>4306</v>
      </c>
      <c r="B4109">
        <v>2</v>
      </c>
    </row>
    <row r="4110" spans="1:2" x14ac:dyDescent="0.25">
      <c r="A4110" t="s">
        <v>4307</v>
      </c>
      <c r="B4110">
        <v>1</v>
      </c>
    </row>
    <row r="4111" spans="1:2" x14ac:dyDescent="0.25">
      <c r="A4111" t="s">
        <v>4308</v>
      </c>
      <c r="B4111">
        <v>1</v>
      </c>
    </row>
    <row r="4112" spans="1:2" x14ac:dyDescent="0.25">
      <c r="A4112" t="s">
        <v>4309</v>
      </c>
      <c r="B4112">
        <v>52</v>
      </c>
    </row>
    <row r="4113" spans="1:2" x14ac:dyDescent="0.25">
      <c r="A4113" t="s">
        <v>4310</v>
      </c>
      <c r="B4113">
        <v>36</v>
      </c>
    </row>
    <row r="4114" spans="1:2" x14ac:dyDescent="0.25">
      <c r="A4114" t="s">
        <v>4311</v>
      </c>
      <c r="B4114">
        <v>1</v>
      </c>
    </row>
    <row r="4115" spans="1:2" x14ac:dyDescent="0.25">
      <c r="A4115" t="s">
        <v>4312</v>
      </c>
      <c r="B4115">
        <v>1</v>
      </c>
    </row>
    <row r="4116" spans="1:2" x14ac:dyDescent="0.25">
      <c r="A4116" t="s">
        <v>4313</v>
      </c>
      <c r="B4116">
        <v>4</v>
      </c>
    </row>
    <row r="4117" spans="1:2" x14ac:dyDescent="0.25">
      <c r="A4117" t="s">
        <v>4314</v>
      </c>
      <c r="B4117">
        <v>3</v>
      </c>
    </row>
    <row r="4118" spans="1:2" x14ac:dyDescent="0.25">
      <c r="A4118" t="s">
        <v>4315</v>
      </c>
      <c r="B4118">
        <v>20</v>
      </c>
    </row>
    <row r="4119" spans="1:2" x14ac:dyDescent="0.25">
      <c r="A4119" t="s">
        <v>4316</v>
      </c>
      <c r="B4119">
        <v>21</v>
      </c>
    </row>
    <row r="4120" spans="1:2" x14ac:dyDescent="0.25">
      <c r="A4120" t="s">
        <v>4317</v>
      </c>
      <c r="B4120">
        <v>19</v>
      </c>
    </row>
    <row r="4121" spans="1:2" x14ac:dyDescent="0.25">
      <c r="A4121" t="s">
        <v>4318</v>
      </c>
      <c r="B4121">
        <v>5</v>
      </c>
    </row>
    <row r="4122" spans="1:2" x14ac:dyDescent="0.25">
      <c r="A4122" t="s">
        <v>4319</v>
      </c>
      <c r="B4122">
        <v>1</v>
      </c>
    </row>
    <row r="4123" spans="1:2" x14ac:dyDescent="0.25">
      <c r="A4123" t="s">
        <v>4320</v>
      </c>
      <c r="B4123">
        <v>1</v>
      </c>
    </row>
    <row r="4124" spans="1:2" x14ac:dyDescent="0.25">
      <c r="A4124" t="s">
        <v>4321</v>
      </c>
      <c r="B4124">
        <v>1</v>
      </c>
    </row>
    <row r="4125" spans="1:2" x14ac:dyDescent="0.25">
      <c r="A4125" t="s">
        <v>4322</v>
      </c>
      <c r="B4125">
        <v>2</v>
      </c>
    </row>
    <row r="4126" spans="1:2" x14ac:dyDescent="0.25">
      <c r="A4126" t="s">
        <v>4323</v>
      </c>
      <c r="B4126">
        <v>3</v>
      </c>
    </row>
    <row r="4127" spans="1:2" x14ac:dyDescent="0.25">
      <c r="A4127" t="s">
        <v>4324</v>
      </c>
      <c r="B4127">
        <v>2</v>
      </c>
    </row>
    <row r="4128" spans="1:2" x14ac:dyDescent="0.25">
      <c r="A4128" t="s">
        <v>4325</v>
      </c>
      <c r="B4128">
        <v>8</v>
      </c>
    </row>
    <row r="4129" spans="1:2" x14ac:dyDescent="0.25">
      <c r="A4129" t="s">
        <v>4326</v>
      </c>
      <c r="B4129">
        <v>3</v>
      </c>
    </row>
    <row r="4130" spans="1:2" x14ac:dyDescent="0.25">
      <c r="A4130" t="s">
        <v>4327</v>
      </c>
      <c r="B4130">
        <v>1</v>
      </c>
    </row>
    <row r="4131" spans="1:2" x14ac:dyDescent="0.25">
      <c r="A4131" t="s">
        <v>4328</v>
      </c>
      <c r="B4131">
        <v>3</v>
      </c>
    </row>
    <row r="4132" spans="1:2" x14ac:dyDescent="0.25">
      <c r="A4132" t="s">
        <v>4329</v>
      </c>
      <c r="B4132">
        <v>6</v>
      </c>
    </row>
    <row r="4133" spans="1:2" x14ac:dyDescent="0.25">
      <c r="A4133" t="s">
        <v>4330</v>
      </c>
      <c r="B4133">
        <v>9</v>
      </c>
    </row>
    <row r="4134" spans="1:2" x14ac:dyDescent="0.25">
      <c r="A4134" t="s">
        <v>4331</v>
      </c>
      <c r="B4134">
        <v>9</v>
      </c>
    </row>
    <row r="4135" spans="1:2" x14ac:dyDescent="0.25">
      <c r="A4135" t="s">
        <v>4332</v>
      </c>
      <c r="B4135">
        <v>1</v>
      </c>
    </row>
    <row r="4136" spans="1:2" x14ac:dyDescent="0.25">
      <c r="A4136" t="s">
        <v>4333</v>
      </c>
      <c r="B4136">
        <v>1</v>
      </c>
    </row>
    <row r="4137" spans="1:2" x14ac:dyDescent="0.25">
      <c r="A4137" t="s">
        <v>4334</v>
      </c>
      <c r="B4137">
        <v>2</v>
      </c>
    </row>
    <row r="4138" spans="1:2" x14ac:dyDescent="0.25">
      <c r="A4138" t="s">
        <v>4335</v>
      </c>
      <c r="B4138">
        <v>2</v>
      </c>
    </row>
    <row r="4139" spans="1:2" x14ac:dyDescent="0.25">
      <c r="A4139" t="s">
        <v>4336</v>
      </c>
      <c r="B4139">
        <v>1</v>
      </c>
    </row>
    <row r="4140" spans="1:2" x14ac:dyDescent="0.25">
      <c r="A4140" t="s">
        <v>4337</v>
      </c>
      <c r="B4140">
        <v>1</v>
      </c>
    </row>
    <row r="4141" spans="1:2" x14ac:dyDescent="0.25">
      <c r="A4141" t="s">
        <v>4338</v>
      </c>
      <c r="B4141">
        <v>10</v>
      </c>
    </row>
    <row r="4142" spans="1:2" x14ac:dyDescent="0.25">
      <c r="A4142" t="s">
        <v>4339</v>
      </c>
      <c r="B4142">
        <v>1</v>
      </c>
    </row>
    <row r="4143" spans="1:2" x14ac:dyDescent="0.25">
      <c r="A4143" t="s">
        <v>4340</v>
      </c>
      <c r="B4143">
        <v>4</v>
      </c>
    </row>
    <row r="4144" spans="1:2" x14ac:dyDescent="0.25">
      <c r="A4144" t="s">
        <v>4341</v>
      </c>
      <c r="B4144">
        <v>2</v>
      </c>
    </row>
    <row r="4145" spans="1:2" x14ac:dyDescent="0.25">
      <c r="A4145" t="s">
        <v>4342</v>
      </c>
      <c r="B4145">
        <v>2</v>
      </c>
    </row>
    <row r="4146" spans="1:2" x14ac:dyDescent="0.25">
      <c r="A4146" t="s">
        <v>4343</v>
      </c>
      <c r="B4146">
        <v>7</v>
      </c>
    </row>
    <row r="4147" spans="1:2" x14ac:dyDescent="0.25">
      <c r="A4147" t="s">
        <v>4344</v>
      </c>
      <c r="B4147">
        <v>3</v>
      </c>
    </row>
    <row r="4148" spans="1:2" x14ac:dyDescent="0.25">
      <c r="A4148" t="s">
        <v>4345</v>
      </c>
      <c r="B4148">
        <v>1</v>
      </c>
    </row>
    <row r="4149" spans="1:2" x14ac:dyDescent="0.25">
      <c r="A4149" t="s">
        <v>86</v>
      </c>
      <c r="B4149">
        <v>20</v>
      </c>
    </row>
    <row r="4150" spans="1:2" x14ac:dyDescent="0.25">
      <c r="A4150" t="s">
        <v>4346</v>
      </c>
      <c r="B4150">
        <v>5</v>
      </c>
    </row>
    <row r="4151" spans="1:2" x14ac:dyDescent="0.25">
      <c r="A4151" t="s">
        <v>4347</v>
      </c>
      <c r="B4151">
        <v>2</v>
      </c>
    </row>
    <row r="4152" spans="1:2" x14ac:dyDescent="0.25">
      <c r="A4152" t="s">
        <v>4348</v>
      </c>
      <c r="B4152">
        <v>1</v>
      </c>
    </row>
    <row r="4153" spans="1:2" x14ac:dyDescent="0.25">
      <c r="A4153" t="s">
        <v>4349</v>
      </c>
      <c r="B4153">
        <v>3</v>
      </c>
    </row>
    <row r="4154" spans="1:2" x14ac:dyDescent="0.25">
      <c r="A4154" t="s">
        <v>4350</v>
      </c>
      <c r="B4154">
        <v>4</v>
      </c>
    </row>
    <row r="4155" spans="1:2" x14ac:dyDescent="0.25">
      <c r="A4155" t="s">
        <v>4351</v>
      </c>
      <c r="B4155">
        <v>2</v>
      </c>
    </row>
    <row r="4156" spans="1:2" x14ac:dyDescent="0.25">
      <c r="A4156" t="s">
        <v>4352</v>
      </c>
      <c r="B4156">
        <v>3</v>
      </c>
    </row>
    <row r="4157" spans="1:2" x14ac:dyDescent="0.25">
      <c r="A4157" t="s">
        <v>4353</v>
      </c>
      <c r="B4157">
        <v>1</v>
      </c>
    </row>
    <row r="4158" spans="1:2" x14ac:dyDescent="0.25">
      <c r="A4158" t="s">
        <v>199</v>
      </c>
      <c r="B4158">
        <v>2</v>
      </c>
    </row>
    <row r="4159" spans="1:2" x14ac:dyDescent="0.25">
      <c r="A4159" t="s">
        <v>4354</v>
      </c>
      <c r="B4159">
        <v>2</v>
      </c>
    </row>
    <row r="4160" spans="1:2" x14ac:dyDescent="0.25">
      <c r="A4160" t="s">
        <v>4355</v>
      </c>
      <c r="B4160">
        <v>12</v>
      </c>
    </row>
    <row r="4161" spans="1:2" x14ac:dyDescent="0.25">
      <c r="A4161" t="s">
        <v>4356</v>
      </c>
      <c r="B4161">
        <v>3</v>
      </c>
    </row>
    <row r="4162" spans="1:2" x14ac:dyDescent="0.25">
      <c r="A4162" t="s">
        <v>4357</v>
      </c>
      <c r="B4162">
        <v>1</v>
      </c>
    </row>
    <row r="4163" spans="1:2" x14ac:dyDescent="0.25">
      <c r="A4163" t="s">
        <v>4358</v>
      </c>
      <c r="B4163">
        <v>1</v>
      </c>
    </row>
    <row r="4164" spans="1:2" x14ac:dyDescent="0.25">
      <c r="A4164" t="s">
        <v>4359</v>
      </c>
      <c r="B4164">
        <v>9</v>
      </c>
    </row>
    <row r="4165" spans="1:2" x14ac:dyDescent="0.25">
      <c r="A4165" t="s">
        <v>4360</v>
      </c>
      <c r="B4165">
        <v>2</v>
      </c>
    </row>
    <row r="4166" spans="1:2" x14ac:dyDescent="0.25">
      <c r="A4166" t="s">
        <v>4361</v>
      </c>
      <c r="B4166">
        <v>3</v>
      </c>
    </row>
    <row r="4167" spans="1:2" x14ac:dyDescent="0.25">
      <c r="A4167" t="s">
        <v>4362</v>
      </c>
      <c r="B4167">
        <v>13</v>
      </c>
    </row>
    <row r="4168" spans="1:2" x14ac:dyDescent="0.25">
      <c r="A4168" t="s">
        <v>4363</v>
      </c>
      <c r="B4168">
        <v>1</v>
      </c>
    </row>
    <row r="4169" spans="1:2" x14ac:dyDescent="0.25">
      <c r="A4169" t="s">
        <v>4364</v>
      </c>
      <c r="B4169">
        <v>2</v>
      </c>
    </row>
    <row r="4170" spans="1:2" x14ac:dyDescent="0.25">
      <c r="A4170" t="s">
        <v>4365</v>
      </c>
      <c r="B4170">
        <v>2</v>
      </c>
    </row>
    <row r="4171" spans="1:2" x14ac:dyDescent="0.25">
      <c r="A4171" t="s">
        <v>4366</v>
      </c>
      <c r="B4171">
        <v>3</v>
      </c>
    </row>
    <row r="4172" spans="1:2" x14ac:dyDescent="0.25">
      <c r="A4172" t="s">
        <v>4367</v>
      </c>
      <c r="B4172">
        <v>2</v>
      </c>
    </row>
    <row r="4173" spans="1:2" x14ac:dyDescent="0.25">
      <c r="A4173" t="s">
        <v>4368</v>
      </c>
      <c r="B4173">
        <v>7</v>
      </c>
    </row>
    <row r="4174" spans="1:2" x14ac:dyDescent="0.25">
      <c r="A4174" t="s">
        <v>4369</v>
      </c>
      <c r="B4174">
        <v>1</v>
      </c>
    </row>
    <row r="4175" spans="1:2" x14ac:dyDescent="0.25">
      <c r="A4175" t="s">
        <v>4370</v>
      </c>
      <c r="B4175">
        <v>3</v>
      </c>
    </row>
    <row r="4176" spans="1:2" x14ac:dyDescent="0.25">
      <c r="A4176" t="s">
        <v>4371</v>
      </c>
      <c r="B4176">
        <v>2</v>
      </c>
    </row>
    <row r="4177" spans="1:2" x14ac:dyDescent="0.25">
      <c r="A4177" t="s">
        <v>4372</v>
      </c>
      <c r="B4177">
        <v>7</v>
      </c>
    </row>
    <row r="4178" spans="1:2" x14ac:dyDescent="0.25">
      <c r="A4178" t="s">
        <v>4373</v>
      </c>
      <c r="B4178">
        <v>2</v>
      </c>
    </row>
    <row r="4179" spans="1:2" x14ac:dyDescent="0.25">
      <c r="A4179" t="s">
        <v>4374</v>
      </c>
      <c r="B4179">
        <v>14</v>
      </c>
    </row>
    <row r="4180" spans="1:2" x14ac:dyDescent="0.25">
      <c r="A4180" t="s">
        <v>4375</v>
      </c>
      <c r="B4180">
        <v>1</v>
      </c>
    </row>
    <row r="4181" spans="1:2" x14ac:dyDescent="0.25">
      <c r="A4181" t="s">
        <v>4376</v>
      </c>
      <c r="B4181">
        <v>7</v>
      </c>
    </row>
    <row r="4182" spans="1:2" x14ac:dyDescent="0.25">
      <c r="A4182" t="s">
        <v>4377</v>
      </c>
      <c r="B4182">
        <v>1</v>
      </c>
    </row>
    <row r="4183" spans="1:2" x14ac:dyDescent="0.25">
      <c r="A4183" t="s">
        <v>4378</v>
      </c>
      <c r="B4183">
        <v>2</v>
      </c>
    </row>
    <row r="4184" spans="1:2" x14ac:dyDescent="0.25">
      <c r="A4184" t="s">
        <v>4379</v>
      </c>
      <c r="B4184">
        <v>11</v>
      </c>
    </row>
    <row r="4185" spans="1:2" x14ac:dyDescent="0.25">
      <c r="A4185" t="s">
        <v>4380</v>
      </c>
      <c r="B4185">
        <v>8</v>
      </c>
    </row>
    <row r="4186" spans="1:2" x14ac:dyDescent="0.25">
      <c r="A4186" t="s">
        <v>4381</v>
      </c>
      <c r="B4186">
        <v>6</v>
      </c>
    </row>
    <row r="4187" spans="1:2" x14ac:dyDescent="0.25">
      <c r="A4187" t="s">
        <v>4383</v>
      </c>
      <c r="B4187">
        <v>3</v>
      </c>
    </row>
    <row r="4188" spans="1:2" x14ac:dyDescent="0.25">
      <c r="A4188" t="s">
        <v>4382</v>
      </c>
      <c r="B4188">
        <v>17</v>
      </c>
    </row>
    <row r="4189" spans="1:2" x14ac:dyDescent="0.25">
      <c r="A4189" t="s">
        <v>4384</v>
      </c>
      <c r="B4189">
        <v>6</v>
      </c>
    </row>
    <row r="4190" spans="1:2" x14ac:dyDescent="0.25">
      <c r="A4190" t="s">
        <v>4385</v>
      </c>
      <c r="B4190">
        <v>1</v>
      </c>
    </row>
    <row r="4191" spans="1:2" x14ac:dyDescent="0.25">
      <c r="A4191" t="s">
        <v>4386</v>
      </c>
      <c r="B4191">
        <v>1</v>
      </c>
    </row>
    <row r="4192" spans="1:2" x14ac:dyDescent="0.25">
      <c r="A4192" t="s">
        <v>4387</v>
      </c>
      <c r="B4192">
        <v>2</v>
      </c>
    </row>
    <row r="4193" spans="1:2" x14ac:dyDescent="0.25">
      <c r="A4193" t="s">
        <v>4388</v>
      </c>
      <c r="B4193">
        <v>2</v>
      </c>
    </row>
    <row r="4194" spans="1:2" x14ac:dyDescent="0.25">
      <c r="A4194" t="s">
        <v>365</v>
      </c>
      <c r="B4194">
        <v>10</v>
      </c>
    </row>
    <row r="4195" spans="1:2" x14ac:dyDescent="0.25">
      <c r="A4195" t="s">
        <v>4389</v>
      </c>
      <c r="B4195">
        <v>1</v>
      </c>
    </row>
    <row r="4196" spans="1:2" x14ac:dyDescent="0.25">
      <c r="A4196" t="s">
        <v>4390</v>
      </c>
      <c r="B4196">
        <v>6</v>
      </c>
    </row>
    <row r="4197" spans="1:2" x14ac:dyDescent="0.25">
      <c r="A4197" t="s">
        <v>4391</v>
      </c>
      <c r="B4197">
        <v>28</v>
      </c>
    </row>
    <row r="4198" spans="1:2" x14ac:dyDescent="0.25">
      <c r="A4198" t="s">
        <v>4392</v>
      </c>
      <c r="B4198">
        <v>1</v>
      </c>
    </row>
    <row r="4199" spans="1:2" x14ac:dyDescent="0.25">
      <c r="A4199" t="s">
        <v>4393</v>
      </c>
      <c r="B4199">
        <v>2</v>
      </c>
    </row>
    <row r="4200" spans="1:2" x14ac:dyDescent="0.25">
      <c r="A4200" t="s">
        <v>4394</v>
      </c>
      <c r="B4200">
        <v>3</v>
      </c>
    </row>
    <row r="4201" spans="1:2" x14ac:dyDescent="0.25">
      <c r="A4201" t="s">
        <v>4395</v>
      </c>
      <c r="B4201">
        <v>4</v>
      </c>
    </row>
    <row r="4202" spans="1:2" x14ac:dyDescent="0.25">
      <c r="A4202" t="s">
        <v>4396</v>
      </c>
      <c r="B4202">
        <v>1</v>
      </c>
    </row>
    <row r="4203" spans="1:2" x14ac:dyDescent="0.25">
      <c r="A4203" t="s">
        <v>4397</v>
      </c>
      <c r="B4203">
        <v>4</v>
      </c>
    </row>
    <row r="4204" spans="1:2" x14ac:dyDescent="0.25">
      <c r="A4204" t="s">
        <v>4398</v>
      </c>
      <c r="B4204">
        <v>2</v>
      </c>
    </row>
    <row r="4205" spans="1:2" x14ac:dyDescent="0.25">
      <c r="A4205" t="s">
        <v>4399</v>
      </c>
      <c r="B4205">
        <v>7</v>
      </c>
    </row>
    <row r="4206" spans="1:2" x14ac:dyDescent="0.25">
      <c r="A4206" t="s">
        <v>4400</v>
      </c>
      <c r="B4206">
        <v>1</v>
      </c>
    </row>
    <row r="4207" spans="1:2" x14ac:dyDescent="0.25">
      <c r="A4207" t="s">
        <v>4401</v>
      </c>
      <c r="B4207">
        <v>7</v>
      </c>
    </row>
    <row r="4208" spans="1:2" x14ac:dyDescent="0.25">
      <c r="A4208" t="s">
        <v>4402</v>
      </c>
      <c r="B4208">
        <v>3</v>
      </c>
    </row>
    <row r="4209" spans="1:2" x14ac:dyDescent="0.25">
      <c r="A4209" t="s">
        <v>4403</v>
      </c>
      <c r="B4209">
        <v>19</v>
      </c>
    </row>
    <row r="4210" spans="1:2" x14ac:dyDescent="0.25">
      <c r="A4210" t="s">
        <v>4404</v>
      </c>
      <c r="B4210">
        <v>4</v>
      </c>
    </row>
    <row r="4211" spans="1:2" x14ac:dyDescent="0.25">
      <c r="A4211" t="s">
        <v>4405</v>
      </c>
      <c r="B4211">
        <v>3</v>
      </c>
    </row>
    <row r="4212" spans="1:2" x14ac:dyDescent="0.25">
      <c r="A4212" t="s">
        <v>4406</v>
      </c>
      <c r="B4212">
        <v>8</v>
      </c>
    </row>
    <row r="4213" spans="1:2" x14ac:dyDescent="0.25">
      <c r="A4213" t="s">
        <v>4407</v>
      </c>
      <c r="B4213">
        <v>19</v>
      </c>
    </row>
    <row r="4214" spans="1:2" x14ac:dyDescent="0.25">
      <c r="A4214" t="s">
        <v>4408</v>
      </c>
      <c r="B4214">
        <v>4</v>
      </c>
    </row>
    <row r="4215" spans="1:2" x14ac:dyDescent="0.25">
      <c r="A4215" t="s">
        <v>4409</v>
      </c>
      <c r="B4215">
        <v>2</v>
      </c>
    </row>
    <row r="4216" spans="1:2" x14ac:dyDescent="0.25">
      <c r="A4216" t="s">
        <v>4410</v>
      </c>
      <c r="B4216">
        <v>2</v>
      </c>
    </row>
    <row r="4217" spans="1:2" x14ac:dyDescent="0.25">
      <c r="A4217" t="s">
        <v>4411</v>
      </c>
      <c r="B4217">
        <v>10</v>
      </c>
    </row>
    <row r="4218" spans="1:2" x14ac:dyDescent="0.25">
      <c r="A4218" t="s">
        <v>4412</v>
      </c>
      <c r="B4218">
        <v>2</v>
      </c>
    </row>
    <row r="4219" spans="1:2" x14ac:dyDescent="0.25">
      <c r="A4219" t="s">
        <v>4413</v>
      </c>
      <c r="B4219">
        <v>1</v>
      </c>
    </row>
    <row r="4220" spans="1:2" x14ac:dyDescent="0.25">
      <c r="A4220" t="s">
        <v>4414</v>
      </c>
      <c r="B4220">
        <v>6</v>
      </c>
    </row>
    <row r="4221" spans="1:2" x14ac:dyDescent="0.25">
      <c r="A4221" t="s">
        <v>4415</v>
      </c>
      <c r="B4221">
        <v>10</v>
      </c>
    </row>
    <row r="4222" spans="1:2" x14ac:dyDescent="0.25">
      <c r="A4222" t="s">
        <v>4416</v>
      </c>
      <c r="B4222">
        <v>10</v>
      </c>
    </row>
    <row r="4223" spans="1:2" x14ac:dyDescent="0.25">
      <c r="A4223" t="s">
        <v>4417</v>
      </c>
      <c r="B4223">
        <v>5</v>
      </c>
    </row>
    <row r="4224" spans="1:2" x14ac:dyDescent="0.25">
      <c r="A4224" t="s">
        <v>4418</v>
      </c>
      <c r="B4224">
        <v>2</v>
      </c>
    </row>
    <row r="4225" spans="1:2" x14ac:dyDescent="0.25">
      <c r="A4225" t="s">
        <v>4419</v>
      </c>
      <c r="B4225">
        <v>2</v>
      </c>
    </row>
    <row r="4226" spans="1:2" x14ac:dyDescent="0.25">
      <c r="A4226" t="s">
        <v>4420</v>
      </c>
      <c r="B4226">
        <v>1</v>
      </c>
    </row>
    <row r="4227" spans="1:2" x14ac:dyDescent="0.25">
      <c r="A4227" t="s">
        <v>4421</v>
      </c>
      <c r="B4227">
        <v>3</v>
      </c>
    </row>
    <row r="4228" spans="1:2" x14ac:dyDescent="0.25">
      <c r="A4228" t="s">
        <v>4422</v>
      </c>
      <c r="B4228">
        <v>5</v>
      </c>
    </row>
    <row r="4229" spans="1:2" x14ac:dyDescent="0.25">
      <c r="A4229" t="s">
        <v>4423</v>
      </c>
      <c r="B4229">
        <v>6</v>
      </c>
    </row>
    <row r="4230" spans="1:2" x14ac:dyDescent="0.25">
      <c r="A4230" t="s">
        <v>4424</v>
      </c>
      <c r="B4230">
        <v>1</v>
      </c>
    </row>
    <row r="4231" spans="1:2" x14ac:dyDescent="0.25">
      <c r="A4231" t="s">
        <v>4425</v>
      </c>
      <c r="B4231">
        <v>2</v>
      </c>
    </row>
    <row r="4232" spans="1:2" x14ac:dyDescent="0.25">
      <c r="A4232" t="s">
        <v>4426</v>
      </c>
      <c r="B4232">
        <v>2</v>
      </c>
    </row>
    <row r="4233" spans="1:2" x14ac:dyDescent="0.25">
      <c r="A4233" t="s">
        <v>4427</v>
      </c>
      <c r="B4233">
        <v>4</v>
      </c>
    </row>
    <row r="4234" spans="1:2" x14ac:dyDescent="0.25">
      <c r="A4234" t="s">
        <v>4428</v>
      </c>
      <c r="B4234">
        <v>3</v>
      </c>
    </row>
    <row r="4235" spans="1:2" x14ac:dyDescent="0.25">
      <c r="A4235" t="s">
        <v>4429</v>
      </c>
      <c r="B4235">
        <v>1</v>
      </c>
    </row>
    <row r="4236" spans="1:2" x14ac:dyDescent="0.25">
      <c r="A4236" t="s">
        <v>4430</v>
      </c>
      <c r="B4236">
        <v>14</v>
      </c>
    </row>
    <row r="4237" spans="1:2" x14ac:dyDescent="0.25">
      <c r="A4237" t="s">
        <v>4431</v>
      </c>
      <c r="B4237">
        <v>2</v>
      </c>
    </row>
    <row r="4238" spans="1:2" x14ac:dyDescent="0.25">
      <c r="A4238" t="s">
        <v>4432</v>
      </c>
      <c r="B4238">
        <v>2</v>
      </c>
    </row>
    <row r="4239" spans="1:2" x14ac:dyDescent="0.25">
      <c r="A4239" t="s">
        <v>4433</v>
      </c>
      <c r="B4239">
        <v>3</v>
      </c>
    </row>
    <row r="4240" spans="1:2" x14ac:dyDescent="0.25">
      <c r="A4240" t="s">
        <v>4434</v>
      </c>
      <c r="B4240">
        <v>4</v>
      </c>
    </row>
    <row r="4241" spans="1:2" x14ac:dyDescent="0.25">
      <c r="A4241" t="s">
        <v>4435</v>
      </c>
      <c r="B4241">
        <v>2</v>
      </c>
    </row>
    <row r="4242" spans="1:2" x14ac:dyDescent="0.25">
      <c r="A4242" t="s">
        <v>4436</v>
      </c>
      <c r="B4242">
        <v>1</v>
      </c>
    </row>
    <row r="4243" spans="1:2" x14ac:dyDescent="0.25">
      <c r="A4243" t="s">
        <v>4437</v>
      </c>
      <c r="B4243">
        <v>6</v>
      </c>
    </row>
    <row r="4244" spans="1:2" x14ac:dyDescent="0.25">
      <c r="A4244" t="s">
        <v>4438</v>
      </c>
      <c r="B4244">
        <v>8</v>
      </c>
    </row>
    <row r="4245" spans="1:2" x14ac:dyDescent="0.25">
      <c r="A4245" t="s">
        <v>4439</v>
      </c>
      <c r="B4245">
        <v>2</v>
      </c>
    </row>
    <row r="4246" spans="1:2" x14ac:dyDescent="0.25">
      <c r="A4246" t="s">
        <v>4440</v>
      </c>
      <c r="B4246">
        <v>2</v>
      </c>
    </row>
    <row r="4247" spans="1:2" x14ac:dyDescent="0.25">
      <c r="A4247" t="s">
        <v>4441</v>
      </c>
      <c r="B4247">
        <v>3</v>
      </c>
    </row>
    <row r="4248" spans="1:2" x14ac:dyDescent="0.25">
      <c r="A4248" t="s">
        <v>4442</v>
      </c>
      <c r="B4248">
        <v>2</v>
      </c>
    </row>
    <row r="4249" spans="1:2" x14ac:dyDescent="0.25">
      <c r="A4249" t="s">
        <v>4443</v>
      </c>
      <c r="B4249">
        <v>3</v>
      </c>
    </row>
    <row r="4250" spans="1:2" x14ac:dyDescent="0.25">
      <c r="A4250" t="s">
        <v>4444</v>
      </c>
      <c r="B4250">
        <v>3</v>
      </c>
    </row>
    <row r="4251" spans="1:2" x14ac:dyDescent="0.25">
      <c r="A4251" t="s">
        <v>4445</v>
      </c>
      <c r="B4251">
        <v>2</v>
      </c>
    </row>
    <row r="4252" spans="1:2" x14ac:dyDescent="0.25">
      <c r="A4252" t="s">
        <v>4446</v>
      </c>
      <c r="B4252">
        <v>2</v>
      </c>
    </row>
    <row r="4253" spans="1:2" x14ac:dyDescent="0.25">
      <c r="A4253" t="s">
        <v>4447</v>
      </c>
      <c r="B4253">
        <v>1</v>
      </c>
    </row>
    <row r="4254" spans="1:2" x14ac:dyDescent="0.25">
      <c r="A4254" t="s">
        <v>87</v>
      </c>
      <c r="B4254">
        <v>2</v>
      </c>
    </row>
    <row r="4255" spans="1:2" x14ac:dyDescent="0.25">
      <c r="A4255" t="s">
        <v>4448</v>
      </c>
      <c r="B4255">
        <v>7</v>
      </c>
    </row>
    <row r="4256" spans="1:2" x14ac:dyDescent="0.25">
      <c r="A4256" t="s">
        <v>4449</v>
      </c>
      <c r="B4256">
        <v>13</v>
      </c>
    </row>
    <row r="4257" spans="1:2" x14ac:dyDescent="0.25">
      <c r="A4257" t="s">
        <v>4450</v>
      </c>
      <c r="B4257">
        <v>1</v>
      </c>
    </row>
    <row r="4258" spans="1:2" x14ac:dyDescent="0.25">
      <c r="A4258" t="s">
        <v>4451</v>
      </c>
      <c r="B4258">
        <v>2</v>
      </c>
    </row>
    <row r="4259" spans="1:2" x14ac:dyDescent="0.25">
      <c r="A4259" t="s">
        <v>4452</v>
      </c>
      <c r="B4259">
        <v>3</v>
      </c>
    </row>
    <row r="4260" spans="1:2" x14ac:dyDescent="0.25">
      <c r="A4260" t="s">
        <v>4453</v>
      </c>
      <c r="B4260">
        <v>1</v>
      </c>
    </row>
    <row r="4261" spans="1:2" x14ac:dyDescent="0.25">
      <c r="A4261" t="s">
        <v>4454</v>
      </c>
      <c r="B4261">
        <v>10</v>
      </c>
    </row>
    <row r="4262" spans="1:2" x14ac:dyDescent="0.25">
      <c r="A4262" t="s">
        <v>4455</v>
      </c>
      <c r="B4262">
        <v>5</v>
      </c>
    </row>
    <row r="4263" spans="1:2" x14ac:dyDescent="0.25">
      <c r="A4263" t="s">
        <v>4456</v>
      </c>
      <c r="B4263">
        <v>6</v>
      </c>
    </row>
    <row r="4264" spans="1:2" x14ac:dyDescent="0.25">
      <c r="A4264" t="s">
        <v>4457</v>
      </c>
      <c r="B4264">
        <v>2</v>
      </c>
    </row>
    <row r="4265" spans="1:2" x14ac:dyDescent="0.25">
      <c r="A4265" t="s">
        <v>4458</v>
      </c>
      <c r="B4265">
        <v>1</v>
      </c>
    </row>
    <row r="4266" spans="1:2" x14ac:dyDescent="0.25">
      <c r="A4266" t="s">
        <v>4460</v>
      </c>
      <c r="B4266">
        <v>1</v>
      </c>
    </row>
    <row r="4267" spans="1:2" x14ac:dyDescent="0.25">
      <c r="A4267" t="s">
        <v>4461</v>
      </c>
      <c r="B4267">
        <v>3</v>
      </c>
    </row>
    <row r="4268" spans="1:2" x14ac:dyDescent="0.25">
      <c r="A4268" t="s">
        <v>4462</v>
      </c>
      <c r="B4268">
        <v>1</v>
      </c>
    </row>
    <row r="4269" spans="1:2" x14ac:dyDescent="0.25">
      <c r="A4269" t="s">
        <v>4459</v>
      </c>
      <c r="B4269">
        <v>3</v>
      </c>
    </row>
    <row r="4270" spans="1:2" x14ac:dyDescent="0.25">
      <c r="A4270" t="s">
        <v>4463</v>
      </c>
      <c r="B4270">
        <v>1</v>
      </c>
    </row>
    <row r="4271" spans="1:2" x14ac:dyDescent="0.25">
      <c r="A4271" t="s">
        <v>4464</v>
      </c>
      <c r="B4271">
        <v>2</v>
      </c>
    </row>
    <row r="4272" spans="1:2" x14ac:dyDescent="0.25">
      <c r="A4272" t="s">
        <v>4465</v>
      </c>
      <c r="B4272">
        <v>5</v>
      </c>
    </row>
    <row r="4273" spans="1:2" x14ac:dyDescent="0.25">
      <c r="A4273" t="s">
        <v>4466</v>
      </c>
      <c r="B4273">
        <v>4</v>
      </c>
    </row>
    <row r="4274" spans="1:2" x14ac:dyDescent="0.25">
      <c r="A4274" t="s">
        <v>4467</v>
      </c>
      <c r="B4274">
        <v>7</v>
      </c>
    </row>
    <row r="4275" spans="1:2" x14ac:dyDescent="0.25">
      <c r="A4275" t="s">
        <v>4468</v>
      </c>
      <c r="B4275">
        <v>2</v>
      </c>
    </row>
    <row r="4276" spans="1:2" x14ac:dyDescent="0.25">
      <c r="A4276" t="s">
        <v>4469</v>
      </c>
      <c r="B4276">
        <v>1</v>
      </c>
    </row>
    <row r="4277" spans="1:2" x14ac:dyDescent="0.25">
      <c r="A4277" t="s">
        <v>4470</v>
      </c>
      <c r="B4277">
        <v>1</v>
      </c>
    </row>
    <row r="4278" spans="1:2" x14ac:dyDescent="0.25">
      <c r="A4278" t="s">
        <v>4471</v>
      </c>
      <c r="B4278">
        <v>1</v>
      </c>
    </row>
    <row r="4279" spans="1:2" x14ac:dyDescent="0.25">
      <c r="A4279" t="s">
        <v>4472</v>
      </c>
      <c r="B4279">
        <v>12</v>
      </c>
    </row>
    <row r="4280" spans="1:2" x14ac:dyDescent="0.25">
      <c r="A4280" t="s">
        <v>4473</v>
      </c>
      <c r="B4280">
        <v>3</v>
      </c>
    </row>
    <row r="4281" spans="1:2" x14ac:dyDescent="0.25">
      <c r="A4281" t="s">
        <v>4474</v>
      </c>
      <c r="B4281">
        <v>4</v>
      </c>
    </row>
    <row r="4282" spans="1:2" x14ac:dyDescent="0.25">
      <c r="A4282" t="s">
        <v>4475</v>
      </c>
      <c r="B4282">
        <v>1</v>
      </c>
    </row>
    <row r="4283" spans="1:2" x14ac:dyDescent="0.25">
      <c r="A4283" t="s">
        <v>4476</v>
      </c>
      <c r="B4283">
        <v>1</v>
      </c>
    </row>
    <row r="4284" spans="1:2" x14ac:dyDescent="0.25">
      <c r="A4284" t="s">
        <v>4477</v>
      </c>
      <c r="B4284">
        <v>3</v>
      </c>
    </row>
    <row r="4285" spans="1:2" x14ac:dyDescent="0.25">
      <c r="A4285" t="s">
        <v>4478</v>
      </c>
      <c r="B4285">
        <v>9</v>
      </c>
    </row>
    <row r="4286" spans="1:2" x14ac:dyDescent="0.25">
      <c r="A4286" t="s">
        <v>4479</v>
      </c>
      <c r="B4286">
        <v>1</v>
      </c>
    </row>
    <row r="4287" spans="1:2" x14ac:dyDescent="0.25">
      <c r="A4287" t="s">
        <v>4480</v>
      </c>
      <c r="B4287">
        <v>4</v>
      </c>
    </row>
    <row r="4288" spans="1:2" x14ac:dyDescent="0.25">
      <c r="A4288" t="s">
        <v>4481</v>
      </c>
      <c r="B4288">
        <v>1</v>
      </c>
    </row>
    <row r="4289" spans="1:2" x14ac:dyDescent="0.25">
      <c r="A4289" t="s">
        <v>4482</v>
      </c>
      <c r="B4289">
        <v>1</v>
      </c>
    </row>
    <row r="4290" spans="1:2" x14ac:dyDescent="0.25">
      <c r="A4290" t="s">
        <v>4483</v>
      </c>
      <c r="B4290">
        <v>6</v>
      </c>
    </row>
    <row r="4291" spans="1:2" x14ac:dyDescent="0.25">
      <c r="A4291" t="s">
        <v>4484</v>
      </c>
      <c r="B4291">
        <v>2</v>
      </c>
    </row>
    <row r="4292" spans="1:2" x14ac:dyDescent="0.25">
      <c r="A4292" t="s">
        <v>4485</v>
      </c>
      <c r="B4292">
        <v>1</v>
      </c>
    </row>
    <row r="4293" spans="1:2" x14ac:dyDescent="0.25">
      <c r="A4293" t="s">
        <v>4486</v>
      </c>
      <c r="B4293">
        <v>1</v>
      </c>
    </row>
    <row r="4294" spans="1:2" x14ac:dyDescent="0.25">
      <c r="A4294" t="s">
        <v>4487</v>
      </c>
      <c r="B4294">
        <v>17</v>
      </c>
    </row>
    <row r="4295" spans="1:2" x14ac:dyDescent="0.25">
      <c r="A4295" t="s">
        <v>4488</v>
      </c>
      <c r="B4295">
        <v>2</v>
      </c>
    </row>
    <row r="4296" spans="1:2" x14ac:dyDescent="0.25">
      <c r="A4296" t="s">
        <v>4489</v>
      </c>
      <c r="B4296">
        <v>1</v>
      </c>
    </row>
    <row r="4297" spans="1:2" x14ac:dyDescent="0.25">
      <c r="A4297" t="s">
        <v>4490</v>
      </c>
      <c r="B4297">
        <v>8</v>
      </c>
    </row>
    <row r="4298" spans="1:2" x14ac:dyDescent="0.25">
      <c r="A4298" t="s">
        <v>4491</v>
      </c>
      <c r="B4298">
        <v>1</v>
      </c>
    </row>
    <row r="4299" spans="1:2" x14ac:dyDescent="0.25">
      <c r="A4299" t="s">
        <v>4492</v>
      </c>
      <c r="B4299">
        <v>1</v>
      </c>
    </row>
    <row r="4300" spans="1:2" x14ac:dyDescent="0.25">
      <c r="A4300" t="s">
        <v>4493</v>
      </c>
      <c r="B4300">
        <v>2</v>
      </c>
    </row>
    <row r="4301" spans="1:2" x14ac:dyDescent="0.25">
      <c r="A4301" t="s">
        <v>4494</v>
      </c>
      <c r="B4301">
        <v>3</v>
      </c>
    </row>
    <row r="4302" spans="1:2" x14ac:dyDescent="0.25">
      <c r="A4302" t="s">
        <v>200</v>
      </c>
      <c r="B4302">
        <v>6</v>
      </c>
    </row>
    <row r="4303" spans="1:2" x14ac:dyDescent="0.25">
      <c r="A4303" t="s">
        <v>4495</v>
      </c>
      <c r="B4303">
        <v>2</v>
      </c>
    </row>
    <row r="4304" spans="1:2" x14ac:dyDescent="0.25">
      <c r="A4304" t="s">
        <v>4496</v>
      </c>
      <c r="B4304">
        <v>10</v>
      </c>
    </row>
    <row r="4305" spans="1:2" x14ac:dyDescent="0.25">
      <c r="A4305" t="s">
        <v>4497</v>
      </c>
      <c r="B4305">
        <v>17</v>
      </c>
    </row>
    <row r="4306" spans="1:2" x14ac:dyDescent="0.25">
      <c r="A4306" t="s">
        <v>4498</v>
      </c>
      <c r="B4306">
        <v>2</v>
      </c>
    </row>
    <row r="4307" spans="1:2" x14ac:dyDescent="0.25">
      <c r="A4307" t="s">
        <v>4499</v>
      </c>
      <c r="B4307">
        <v>6</v>
      </c>
    </row>
    <row r="4308" spans="1:2" x14ac:dyDescent="0.25">
      <c r="A4308" t="s">
        <v>4500</v>
      </c>
      <c r="B4308">
        <v>6</v>
      </c>
    </row>
    <row r="4309" spans="1:2" x14ac:dyDescent="0.25">
      <c r="A4309" t="s">
        <v>4501</v>
      </c>
      <c r="B4309">
        <v>7</v>
      </c>
    </row>
    <row r="4310" spans="1:2" x14ac:dyDescent="0.25">
      <c r="A4310" t="s">
        <v>4502</v>
      </c>
      <c r="B4310">
        <v>12</v>
      </c>
    </row>
    <row r="4311" spans="1:2" x14ac:dyDescent="0.25">
      <c r="A4311" t="s">
        <v>4503</v>
      </c>
      <c r="B4311">
        <v>3</v>
      </c>
    </row>
    <row r="4312" spans="1:2" x14ac:dyDescent="0.25">
      <c r="A4312" t="s">
        <v>4504</v>
      </c>
      <c r="B4312">
        <v>9</v>
      </c>
    </row>
    <row r="4313" spans="1:2" x14ac:dyDescent="0.25">
      <c r="A4313" t="s">
        <v>4505</v>
      </c>
      <c r="B4313">
        <v>11</v>
      </c>
    </row>
    <row r="4314" spans="1:2" x14ac:dyDescent="0.25">
      <c r="A4314" t="s">
        <v>4506</v>
      </c>
      <c r="B4314">
        <v>3</v>
      </c>
    </row>
    <row r="4315" spans="1:2" x14ac:dyDescent="0.25">
      <c r="A4315" t="s">
        <v>4507</v>
      </c>
      <c r="B4315">
        <v>2</v>
      </c>
    </row>
    <row r="4316" spans="1:2" x14ac:dyDescent="0.25">
      <c r="A4316" t="s">
        <v>4508</v>
      </c>
      <c r="B4316">
        <v>3</v>
      </c>
    </row>
    <row r="4317" spans="1:2" x14ac:dyDescent="0.25">
      <c r="A4317" t="s">
        <v>286</v>
      </c>
      <c r="B4317">
        <v>3</v>
      </c>
    </row>
    <row r="4318" spans="1:2" x14ac:dyDescent="0.25">
      <c r="A4318" t="s">
        <v>4509</v>
      </c>
      <c r="B4318">
        <v>1</v>
      </c>
    </row>
    <row r="4319" spans="1:2" x14ac:dyDescent="0.25">
      <c r="A4319" t="s">
        <v>4510</v>
      </c>
      <c r="B4319">
        <v>32</v>
      </c>
    </row>
    <row r="4320" spans="1:2" x14ac:dyDescent="0.25">
      <c r="A4320" t="s">
        <v>4511</v>
      </c>
      <c r="B4320">
        <v>2</v>
      </c>
    </row>
    <row r="4321" spans="1:2" x14ac:dyDescent="0.25">
      <c r="A4321" t="s">
        <v>4512</v>
      </c>
      <c r="B4321">
        <v>3</v>
      </c>
    </row>
    <row r="4322" spans="1:2" x14ac:dyDescent="0.25">
      <c r="A4322" t="s">
        <v>4513</v>
      </c>
      <c r="B4322">
        <v>3</v>
      </c>
    </row>
    <row r="4323" spans="1:2" x14ac:dyDescent="0.25">
      <c r="A4323" t="s">
        <v>4514</v>
      </c>
      <c r="B4323">
        <v>9</v>
      </c>
    </row>
    <row r="4324" spans="1:2" x14ac:dyDescent="0.25">
      <c r="A4324" t="s">
        <v>4515</v>
      </c>
      <c r="B4324">
        <v>16</v>
      </c>
    </row>
    <row r="4325" spans="1:2" x14ac:dyDescent="0.25">
      <c r="A4325" t="s">
        <v>4516</v>
      </c>
      <c r="B4325">
        <v>11</v>
      </c>
    </row>
    <row r="4326" spans="1:2" x14ac:dyDescent="0.25">
      <c r="A4326" t="s">
        <v>4517</v>
      </c>
      <c r="B4326">
        <v>2</v>
      </c>
    </row>
    <row r="4327" spans="1:2" x14ac:dyDescent="0.25">
      <c r="A4327" t="s">
        <v>4518</v>
      </c>
      <c r="B4327">
        <v>1</v>
      </c>
    </row>
    <row r="4328" spans="1:2" x14ac:dyDescent="0.25">
      <c r="A4328" t="s">
        <v>4519</v>
      </c>
      <c r="B4328">
        <v>2</v>
      </c>
    </row>
    <row r="4329" spans="1:2" x14ac:dyDescent="0.25">
      <c r="A4329" t="s">
        <v>4520</v>
      </c>
      <c r="B4329">
        <v>7</v>
      </c>
    </row>
    <row r="4330" spans="1:2" x14ac:dyDescent="0.25">
      <c r="A4330" t="s">
        <v>4521</v>
      </c>
      <c r="B4330">
        <v>5</v>
      </c>
    </row>
    <row r="4331" spans="1:2" x14ac:dyDescent="0.25">
      <c r="A4331" t="s">
        <v>4522</v>
      </c>
      <c r="B4331">
        <v>1</v>
      </c>
    </row>
    <row r="4332" spans="1:2" x14ac:dyDescent="0.25">
      <c r="A4332" t="s">
        <v>4523</v>
      </c>
      <c r="B4332">
        <v>52</v>
      </c>
    </row>
    <row r="4333" spans="1:2" x14ac:dyDescent="0.25">
      <c r="A4333" t="s">
        <v>4524</v>
      </c>
      <c r="B4333">
        <v>13</v>
      </c>
    </row>
    <row r="4334" spans="1:2" x14ac:dyDescent="0.25">
      <c r="A4334" t="s">
        <v>4525</v>
      </c>
      <c r="B4334">
        <v>1</v>
      </c>
    </row>
    <row r="4335" spans="1:2" x14ac:dyDescent="0.25">
      <c r="A4335" t="s">
        <v>4526</v>
      </c>
      <c r="B4335">
        <v>2</v>
      </c>
    </row>
    <row r="4336" spans="1:2" x14ac:dyDescent="0.25">
      <c r="A4336" t="s">
        <v>4527</v>
      </c>
      <c r="B4336">
        <v>4</v>
      </c>
    </row>
    <row r="4337" spans="1:2" x14ac:dyDescent="0.25">
      <c r="A4337" t="s">
        <v>4528</v>
      </c>
      <c r="B4337">
        <v>23</v>
      </c>
    </row>
    <row r="4338" spans="1:2" x14ac:dyDescent="0.25">
      <c r="A4338" t="s">
        <v>4529</v>
      </c>
      <c r="B4338">
        <v>2</v>
      </c>
    </row>
    <row r="4339" spans="1:2" x14ac:dyDescent="0.25">
      <c r="A4339" t="s">
        <v>4530</v>
      </c>
      <c r="B4339">
        <v>1</v>
      </c>
    </row>
    <row r="4340" spans="1:2" x14ac:dyDescent="0.25">
      <c r="A4340" t="s">
        <v>4531</v>
      </c>
      <c r="B4340">
        <v>2</v>
      </c>
    </row>
    <row r="4341" spans="1:2" x14ac:dyDescent="0.25">
      <c r="A4341" t="s">
        <v>4532</v>
      </c>
      <c r="B4341">
        <v>3</v>
      </c>
    </row>
    <row r="4342" spans="1:2" x14ac:dyDescent="0.25">
      <c r="A4342" t="s">
        <v>4533</v>
      </c>
      <c r="B4342">
        <v>1</v>
      </c>
    </row>
    <row r="4343" spans="1:2" x14ac:dyDescent="0.25">
      <c r="A4343" t="s">
        <v>4534</v>
      </c>
      <c r="B4343">
        <v>3</v>
      </c>
    </row>
    <row r="4344" spans="1:2" x14ac:dyDescent="0.25">
      <c r="A4344" t="s">
        <v>4535</v>
      </c>
      <c r="B4344">
        <v>2</v>
      </c>
    </row>
    <row r="4345" spans="1:2" x14ac:dyDescent="0.25">
      <c r="A4345" t="s">
        <v>4536</v>
      </c>
      <c r="B4345">
        <v>4</v>
      </c>
    </row>
    <row r="4346" spans="1:2" x14ac:dyDescent="0.25">
      <c r="A4346" t="s">
        <v>4537</v>
      </c>
      <c r="B4346">
        <v>5</v>
      </c>
    </row>
    <row r="4347" spans="1:2" x14ac:dyDescent="0.25">
      <c r="A4347" t="s">
        <v>4538</v>
      </c>
      <c r="B4347">
        <v>1</v>
      </c>
    </row>
    <row r="4348" spans="1:2" x14ac:dyDescent="0.25">
      <c r="A4348" t="s">
        <v>4539</v>
      </c>
      <c r="B4348">
        <v>5</v>
      </c>
    </row>
    <row r="4349" spans="1:2" x14ac:dyDescent="0.25">
      <c r="A4349" t="s">
        <v>4540</v>
      </c>
      <c r="B4349">
        <v>8</v>
      </c>
    </row>
    <row r="4350" spans="1:2" x14ac:dyDescent="0.25">
      <c r="A4350" t="s">
        <v>4541</v>
      </c>
      <c r="B4350">
        <v>2</v>
      </c>
    </row>
    <row r="4351" spans="1:2" x14ac:dyDescent="0.25">
      <c r="A4351" t="s">
        <v>4542</v>
      </c>
      <c r="B4351">
        <v>18</v>
      </c>
    </row>
    <row r="4352" spans="1:2" x14ac:dyDescent="0.25">
      <c r="A4352" t="s">
        <v>4543</v>
      </c>
      <c r="B4352">
        <v>2</v>
      </c>
    </row>
    <row r="4353" spans="1:2" x14ac:dyDescent="0.25">
      <c r="A4353" t="s">
        <v>4544</v>
      </c>
      <c r="B4353">
        <v>4</v>
      </c>
    </row>
    <row r="4354" spans="1:2" x14ac:dyDescent="0.25">
      <c r="A4354" t="s">
        <v>4545</v>
      </c>
      <c r="B4354">
        <v>4</v>
      </c>
    </row>
    <row r="4355" spans="1:2" x14ac:dyDescent="0.25">
      <c r="A4355" t="s">
        <v>4546</v>
      </c>
      <c r="B4355">
        <v>9</v>
      </c>
    </row>
    <row r="4356" spans="1:2" x14ac:dyDescent="0.25">
      <c r="A4356" t="s">
        <v>4547</v>
      </c>
      <c r="B4356">
        <v>4</v>
      </c>
    </row>
    <row r="4357" spans="1:2" x14ac:dyDescent="0.25">
      <c r="A4357" t="s">
        <v>4548</v>
      </c>
      <c r="B4357">
        <v>2</v>
      </c>
    </row>
    <row r="4358" spans="1:2" x14ac:dyDescent="0.25">
      <c r="A4358" t="s">
        <v>4549</v>
      </c>
      <c r="B4358">
        <v>3</v>
      </c>
    </row>
    <row r="4359" spans="1:2" x14ac:dyDescent="0.25">
      <c r="A4359" t="s">
        <v>4550</v>
      </c>
      <c r="B4359">
        <v>2</v>
      </c>
    </row>
    <row r="4360" spans="1:2" x14ac:dyDescent="0.25">
      <c r="A4360" t="s">
        <v>4551</v>
      </c>
      <c r="B4360">
        <v>2</v>
      </c>
    </row>
    <row r="4361" spans="1:2" x14ac:dyDescent="0.25">
      <c r="A4361" t="s">
        <v>4552</v>
      </c>
      <c r="B4361">
        <v>4</v>
      </c>
    </row>
    <row r="4362" spans="1:2" x14ac:dyDescent="0.25">
      <c r="A4362" t="s">
        <v>4553</v>
      </c>
      <c r="B4362">
        <v>9</v>
      </c>
    </row>
    <row r="4363" spans="1:2" x14ac:dyDescent="0.25">
      <c r="A4363" t="s">
        <v>4554</v>
      </c>
      <c r="B4363">
        <v>3</v>
      </c>
    </row>
    <row r="4364" spans="1:2" x14ac:dyDescent="0.25">
      <c r="A4364" t="s">
        <v>4555</v>
      </c>
      <c r="B4364">
        <v>15</v>
      </c>
    </row>
    <row r="4365" spans="1:2" x14ac:dyDescent="0.25">
      <c r="A4365" t="s">
        <v>4556</v>
      </c>
      <c r="B4365">
        <v>1</v>
      </c>
    </row>
    <row r="4366" spans="1:2" x14ac:dyDescent="0.25">
      <c r="A4366" t="s">
        <v>4557</v>
      </c>
      <c r="B4366">
        <v>2</v>
      </c>
    </row>
    <row r="4367" spans="1:2" x14ac:dyDescent="0.25">
      <c r="A4367" t="s">
        <v>4558</v>
      </c>
      <c r="B4367">
        <v>18</v>
      </c>
    </row>
    <row r="4368" spans="1:2" x14ac:dyDescent="0.25">
      <c r="A4368" t="s">
        <v>4559</v>
      </c>
      <c r="B4368">
        <v>3</v>
      </c>
    </row>
    <row r="4369" spans="1:2" x14ac:dyDescent="0.25">
      <c r="A4369" t="s">
        <v>4560</v>
      </c>
      <c r="B4369">
        <v>1</v>
      </c>
    </row>
    <row r="4370" spans="1:2" x14ac:dyDescent="0.25">
      <c r="A4370" t="s">
        <v>4561</v>
      </c>
      <c r="B4370">
        <v>1</v>
      </c>
    </row>
    <row r="4371" spans="1:2" x14ac:dyDescent="0.25">
      <c r="A4371" t="s">
        <v>4562</v>
      </c>
      <c r="B4371">
        <v>3</v>
      </c>
    </row>
    <row r="4372" spans="1:2" x14ac:dyDescent="0.25">
      <c r="A4372" t="s">
        <v>4563</v>
      </c>
      <c r="B4372">
        <v>2</v>
      </c>
    </row>
    <row r="4373" spans="1:2" x14ac:dyDescent="0.25">
      <c r="A4373" t="s">
        <v>4564</v>
      </c>
      <c r="B4373">
        <v>110</v>
      </c>
    </row>
    <row r="4374" spans="1:2" x14ac:dyDescent="0.25">
      <c r="A4374" t="s">
        <v>4565</v>
      </c>
      <c r="B4374">
        <v>5</v>
      </c>
    </row>
    <row r="4375" spans="1:2" x14ac:dyDescent="0.25">
      <c r="A4375" t="s">
        <v>4566</v>
      </c>
      <c r="B4375">
        <v>7</v>
      </c>
    </row>
    <row r="4376" spans="1:2" x14ac:dyDescent="0.25">
      <c r="A4376" t="s">
        <v>88</v>
      </c>
      <c r="B4376">
        <v>5</v>
      </c>
    </row>
    <row r="4377" spans="1:2" x14ac:dyDescent="0.25">
      <c r="A4377" t="s">
        <v>4567</v>
      </c>
      <c r="B4377">
        <v>2</v>
      </c>
    </row>
    <row r="4378" spans="1:2" x14ac:dyDescent="0.25">
      <c r="A4378" t="s">
        <v>4568</v>
      </c>
      <c r="B4378">
        <v>2</v>
      </c>
    </row>
    <row r="4379" spans="1:2" x14ac:dyDescent="0.25">
      <c r="A4379" t="s">
        <v>4569</v>
      </c>
      <c r="B4379">
        <v>1</v>
      </c>
    </row>
    <row r="4380" spans="1:2" x14ac:dyDescent="0.25">
      <c r="A4380" t="s">
        <v>4570</v>
      </c>
      <c r="B4380">
        <v>4</v>
      </c>
    </row>
    <row r="4381" spans="1:2" x14ac:dyDescent="0.25">
      <c r="A4381" t="s">
        <v>4571</v>
      </c>
      <c r="B4381">
        <v>12</v>
      </c>
    </row>
    <row r="4382" spans="1:2" x14ac:dyDescent="0.25">
      <c r="A4382" t="s">
        <v>4572</v>
      </c>
      <c r="B4382">
        <v>1</v>
      </c>
    </row>
    <row r="4383" spans="1:2" x14ac:dyDescent="0.25">
      <c r="A4383" t="s">
        <v>4573</v>
      </c>
      <c r="B4383">
        <v>4</v>
      </c>
    </row>
    <row r="4384" spans="1:2" x14ac:dyDescent="0.25">
      <c r="A4384" t="s">
        <v>4574</v>
      </c>
      <c r="B4384">
        <v>6</v>
      </c>
    </row>
    <row r="4385" spans="1:2" x14ac:dyDescent="0.25">
      <c r="A4385" t="s">
        <v>4575</v>
      </c>
      <c r="B4385">
        <v>7</v>
      </c>
    </row>
    <row r="4386" spans="1:2" x14ac:dyDescent="0.25">
      <c r="A4386" t="s">
        <v>4576</v>
      </c>
      <c r="B4386">
        <v>4</v>
      </c>
    </row>
    <row r="4387" spans="1:2" x14ac:dyDescent="0.25">
      <c r="A4387" t="s">
        <v>4577</v>
      </c>
      <c r="B4387">
        <v>2</v>
      </c>
    </row>
    <row r="4388" spans="1:2" x14ac:dyDescent="0.25">
      <c r="A4388" t="s">
        <v>4578</v>
      </c>
      <c r="B4388">
        <v>2</v>
      </c>
    </row>
    <row r="4389" spans="1:2" x14ac:dyDescent="0.25">
      <c r="A4389" t="s">
        <v>4579</v>
      </c>
      <c r="B4389">
        <v>1</v>
      </c>
    </row>
    <row r="4390" spans="1:2" x14ac:dyDescent="0.25">
      <c r="A4390" t="s">
        <v>4580</v>
      </c>
      <c r="B4390">
        <v>4</v>
      </c>
    </row>
    <row r="4391" spans="1:2" x14ac:dyDescent="0.25">
      <c r="A4391" t="s">
        <v>4581</v>
      </c>
      <c r="B4391">
        <v>2</v>
      </c>
    </row>
    <row r="4392" spans="1:2" x14ac:dyDescent="0.25">
      <c r="A4392" t="s">
        <v>4582</v>
      </c>
      <c r="B4392">
        <v>4</v>
      </c>
    </row>
    <row r="4393" spans="1:2" x14ac:dyDescent="0.25">
      <c r="A4393" t="s">
        <v>4583</v>
      </c>
      <c r="B4393">
        <v>2</v>
      </c>
    </row>
    <row r="4394" spans="1:2" x14ac:dyDescent="0.25">
      <c r="A4394" t="s">
        <v>4584</v>
      </c>
      <c r="B4394">
        <v>1</v>
      </c>
    </row>
    <row r="4395" spans="1:2" x14ac:dyDescent="0.25">
      <c r="A4395" t="s">
        <v>4585</v>
      </c>
      <c r="B4395">
        <v>9</v>
      </c>
    </row>
    <row r="4396" spans="1:2" x14ac:dyDescent="0.25">
      <c r="A4396" t="s">
        <v>4586</v>
      </c>
      <c r="B4396">
        <v>3</v>
      </c>
    </row>
    <row r="4397" spans="1:2" x14ac:dyDescent="0.25">
      <c r="A4397" t="s">
        <v>4587</v>
      </c>
      <c r="B4397">
        <v>2</v>
      </c>
    </row>
    <row r="4398" spans="1:2" x14ac:dyDescent="0.25">
      <c r="A4398" t="s">
        <v>4588</v>
      </c>
      <c r="B4398">
        <v>2</v>
      </c>
    </row>
    <row r="4399" spans="1:2" x14ac:dyDescent="0.25">
      <c r="A4399" t="s">
        <v>4589</v>
      </c>
      <c r="B4399">
        <v>1</v>
      </c>
    </row>
    <row r="4400" spans="1:2" x14ac:dyDescent="0.25">
      <c r="A4400" t="s">
        <v>4590</v>
      </c>
      <c r="B4400">
        <v>3</v>
      </c>
    </row>
    <row r="4401" spans="1:2" x14ac:dyDescent="0.25">
      <c r="A4401" t="s">
        <v>4591</v>
      </c>
      <c r="B4401">
        <v>1</v>
      </c>
    </row>
    <row r="4402" spans="1:2" x14ac:dyDescent="0.25">
      <c r="A4402" t="s">
        <v>4592</v>
      </c>
      <c r="B4402">
        <v>6</v>
      </c>
    </row>
    <row r="4403" spans="1:2" x14ac:dyDescent="0.25">
      <c r="A4403" t="s">
        <v>89</v>
      </c>
      <c r="B4403">
        <v>4</v>
      </c>
    </row>
    <row r="4404" spans="1:2" x14ac:dyDescent="0.25">
      <c r="A4404" t="s">
        <v>4593</v>
      </c>
      <c r="B4404">
        <v>5</v>
      </c>
    </row>
    <row r="4405" spans="1:2" x14ac:dyDescent="0.25">
      <c r="A4405" t="s">
        <v>4594</v>
      </c>
      <c r="B4405">
        <v>1</v>
      </c>
    </row>
    <row r="4406" spans="1:2" x14ac:dyDescent="0.25">
      <c r="A4406" t="s">
        <v>4595</v>
      </c>
      <c r="B4406">
        <v>2</v>
      </c>
    </row>
    <row r="4407" spans="1:2" x14ac:dyDescent="0.25">
      <c r="A4407" t="s">
        <v>4596</v>
      </c>
      <c r="B4407">
        <v>1</v>
      </c>
    </row>
    <row r="4408" spans="1:2" x14ac:dyDescent="0.25">
      <c r="A4408" t="s">
        <v>4597</v>
      </c>
      <c r="B4408">
        <v>3</v>
      </c>
    </row>
    <row r="4409" spans="1:2" x14ac:dyDescent="0.25">
      <c r="A4409" t="s">
        <v>4598</v>
      </c>
      <c r="B4409">
        <v>3</v>
      </c>
    </row>
    <row r="4410" spans="1:2" x14ac:dyDescent="0.25">
      <c r="A4410" t="s">
        <v>4599</v>
      </c>
      <c r="B4410">
        <v>2</v>
      </c>
    </row>
    <row r="4411" spans="1:2" x14ac:dyDescent="0.25">
      <c r="A4411" t="s">
        <v>4600</v>
      </c>
      <c r="B4411">
        <v>2</v>
      </c>
    </row>
    <row r="4412" spans="1:2" x14ac:dyDescent="0.25">
      <c r="A4412" t="s">
        <v>4601</v>
      </c>
      <c r="B4412">
        <v>3</v>
      </c>
    </row>
    <row r="4413" spans="1:2" x14ac:dyDescent="0.25">
      <c r="A4413" t="s">
        <v>4602</v>
      </c>
      <c r="B4413">
        <v>1</v>
      </c>
    </row>
    <row r="4414" spans="1:2" x14ac:dyDescent="0.25">
      <c r="A4414" t="s">
        <v>4603</v>
      </c>
      <c r="B4414">
        <v>1</v>
      </c>
    </row>
    <row r="4415" spans="1:2" x14ac:dyDescent="0.25">
      <c r="A4415" t="s">
        <v>4604</v>
      </c>
      <c r="B4415">
        <v>9</v>
      </c>
    </row>
    <row r="4416" spans="1:2" x14ac:dyDescent="0.25">
      <c r="A4416" t="s">
        <v>4605</v>
      </c>
      <c r="B4416">
        <v>4</v>
      </c>
    </row>
    <row r="4417" spans="1:2" x14ac:dyDescent="0.25">
      <c r="A4417" t="s">
        <v>4606</v>
      </c>
      <c r="B4417">
        <v>1</v>
      </c>
    </row>
    <row r="4418" spans="1:2" x14ac:dyDescent="0.25">
      <c r="A4418" t="s">
        <v>4607</v>
      </c>
      <c r="B4418">
        <v>15</v>
      </c>
    </row>
    <row r="4419" spans="1:2" x14ac:dyDescent="0.25">
      <c r="A4419" t="s">
        <v>4608</v>
      </c>
      <c r="B4419">
        <v>5</v>
      </c>
    </row>
    <row r="4420" spans="1:2" x14ac:dyDescent="0.25">
      <c r="A4420" t="s">
        <v>4609</v>
      </c>
      <c r="B4420">
        <v>1</v>
      </c>
    </row>
    <row r="4421" spans="1:2" x14ac:dyDescent="0.25">
      <c r="A4421" t="s">
        <v>4610</v>
      </c>
      <c r="B4421">
        <v>2</v>
      </c>
    </row>
    <row r="4422" spans="1:2" x14ac:dyDescent="0.25">
      <c r="A4422" t="s">
        <v>4611</v>
      </c>
      <c r="B4422">
        <v>1</v>
      </c>
    </row>
    <row r="4423" spans="1:2" x14ac:dyDescent="0.25">
      <c r="A4423" t="s">
        <v>4612</v>
      </c>
      <c r="B4423">
        <v>2</v>
      </c>
    </row>
    <row r="4424" spans="1:2" x14ac:dyDescent="0.25">
      <c r="A4424" t="s">
        <v>4613</v>
      </c>
      <c r="B4424">
        <v>9</v>
      </c>
    </row>
    <row r="4425" spans="1:2" x14ac:dyDescent="0.25">
      <c r="A4425" t="s">
        <v>4614</v>
      </c>
      <c r="B4425">
        <v>3</v>
      </c>
    </row>
    <row r="4426" spans="1:2" x14ac:dyDescent="0.25">
      <c r="A4426" t="s">
        <v>4615</v>
      </c>
      <c r="B4426">
        <v>5</v>
      </c>
    </row>
    <row r="4427" spans="1:2" x14ac:dyDescent="0.25">
      <c r="A4427" t="s">
        <v>4616</v>
      </c>
      <c r="B4427">
        <v>2</v>
      </c>
    </row>
    <row r="4428" spans="1:2" x14ac:dyDescent="0.25">
      <c r="A4428" t="s">
        <v>4617</v>
      </c>
      <c r="B4428">
        <v>2</v>
      </c>
    </row>
    <row r="4429" spans="1:2" x14ac:dyDescent="0.25">
      <c r="A4429" t="s">
        <v>4618</v>
      </c>
      <c r="B4429">
        <v>3</v>
      </c>
    </row>
    <row r="4430" spans="1:2" x14ac:dyDescent="0.25">
      <c r="A4430" t="s">
        <v>4619</v>
      </c>
      <c r="B4430">
        <v>2</v>
      </c>
    </row>
    <row r="4431" spans="1:2" x14ac:dyDescent="0.25">
      <c r="A4431" t="s">
        <v>4620</v>
      </c>
      <c r="B4431">
        <v>1</v>
      </c>
    </row>
    <row r="4432" spans="1:2" x14ac:dyDescent="0.25">
      <c r="A4432" t="s">
        <v>4621</v>
      </c>
      <c r="B4432">
        <v>9</v>
      </c>
    </row>
    <row r="4433" spans="1:2" x14ac:dyDescent="0.25">
      <c r="A4433" t="s">
        <v>4622</v>
      </c>
      <c r="B4433">
        <v>1</v>
      </c>
    </row>
    <row r="4434" spans="1:2" x14ac:dyDescent="0.25">
      <c r="A4434" t="s">
        <v>366</v>
      </c>
      <c r="B4434">
        <v>7</v>
      </c>
    </row>
    <row r="4435" spans="1:2" x14ac:dyDescent="0.25">
      <c r="A4435" t="s">
        <v>201</v>
      </c>
      <c r="B4435">
        <v>1</v>
      </c>
    </row>
    <row r="4436" spans="1:2" x14ac:dyDescent="0.25">
      <c r="A4436" t="s">
        <v>4623</v>
      </c>
      <c r="B4436">
        <v>9</v>
      </c>
    </row>
    <row r="4437" spans="1:2" x14ac:dyDescent="0.25">
      <c r="A4437" t="s">
        <v>4624</v>
      </c>
      <c r="B4437">
        <v>6</v>
      </c>
    </row>
    <row r="4438" spans="1:2" x14ac:dyDescent="0.25">
      <c r="A4438" t="s">
        <v>90</v>
      </c>
      <c r="B4438">
        <v>2</v>
      </c>
    </row>
    <row r="4439" spans="1:2" x14ac:dyDescent="0.25">
      <c r="A4439" t="s">
        <v>4625</v>
      </c>
      <c r="B4439">
        <v>2</v>
      </c>
    </row>
    <row r="4440" spans="1:2" x14ac:dyDescent="0.25">
      <c r="A4440" t="s">
        <v>4626</v>
      </c>
      <c r="B4440">
        <v>2</v>
      </c>
    </row>
    <row r="4441" spans="1:2" x14ac:dyDescent="0.25">
      <c r="A4441" t="s">
        <v>4627</v>
      </c>
      <c r="B4441">
        <v>18</v>
      </c>
    </row>
    <row r="4442" spans="1:2" x14ac:dyDescent="0.25">
      <c r="A4442" t="s">
        <v>4628</v>
      </c>
      <c r="B4442">
        <v>3</v>
      </c>
    </row>
    <row r="4443" spans="1:2" x14ac:dyDescent="0.25">
      <c r="A4443" t="s">
        <v>4629</v>
      </c>
      <c r="B4443">
        <v>4</v>
      </c>
    </row>
    <row r="4444" spans="1:2" x14ac:dyDescent="0.25">
      <c r="A4444" t="s">
        <v>4630</v>
      </c>
      <c r="B4444">
        <v>6</v>
      </c>
    </row>
    <row r="4445" spans="1:2" x14ac:dyDescent="0.25">
      <c r="A4445" t="s">
        <v>4631</v>
      </c>
      <c r="B4445">
        <v>6</v>
      </c>
    </row>
    <row r="4446" spans="1:2" x14ac:dyDescent="0.25">
      <c r="A4446" t="s">
        <v>4632</v>
      </c>
      <c r="B4446">
        <v>6</v>
      </c>
    </row>
    <row r="4447" spans="1:2" x14ac:dyDescent="0.25">
      <c r="A4447" t="s">
        <v>4633</v>
      </c>
      <c r="B4447">
        <v>1</v>
      </c>
    </row>
    <row r="4448" spans="1:2" x14ac:dyDescent="0.25">
      <c r="A4448" t="s">
        <v>4634</v>
      </c>
      <c r="B4448">
        <v>15</v>
      </c>
    </row>
    <row r="4449" spans="1:2" x14ac:dyDescent="0.25">
      <c r="A4449" t="s">
        <v>4635</v>
      </c>
      <c r="B4449">
        <v>19</v>
      </c>
    </row>
    <row r="4450" spans="1:2" x14ac:dyDescent="0.25">
      <c r="A4450" t="s">
        <v>4636</v>
      </c>
      <c r="B4450">
        <v>4</v>
      </c>
    </row>
    <row r="4451" spans="1:2" x14ac:dyDescent="0.25">
      <c r="A4451" t="s">
        <v>4637</v>
      </c>
      <c r="B4451">
        <v>32</v>
      </c>
    </row>
    <row r="4452" spans="1:2" x14ac:dyDescent="0.25">
      <c r="A4452" t="s">
        <v>4638</v>
      </c>
      <c r="B4452">
        <v>6</v>
      </c>
    </row>
    <row r="4453" spans="1:2" x14ac:dyDescent="0.25">
      <c r="A4453" t="s">
        <v>4639</v>
      </c>
      <c r="B4453">
        <v>6</v>
      </c>
    </row>
    <row r="4454" spans="1:2" x14ac:dyDescent="0.25">
      <c r="A4454" t="s">
        <v>4640</v>
      </c>
      <c r="B4454">
        <v>1</v>
      </c>
    </row>
    <row r="4455" spans="1:2" x14ac:dyDescent="0.25">
      <c r="A4455" t="s">
        <v>4641</v>
      </c>
      <c r="B4455">
        <v>6</v>
      </c>
    </row>
    <row r="4456" spans="1:2" x14ac:dyDescent="0.25">
      <c r="A4456" t="s">
        <v>4642</v>
      </c>
      <c r="B4456">
        <v>1</v>
      </c>
    </row>
    <row r="4457" spans="1:2" x14ac:dyDescent="0.25">
      <c r="A4457" t="s">
        <v>4643</v>
      </c>
      <c r="B4457">
        <v>1</v>
      </c>
    </row>
    <row r="4458" spans="1:2" x14ac:dyDescent="0.25">
      <c r="A4458" t="s">
        <v>4644</v>
      </c>
      <c r="B4458">
        <v>2</v>
      </c>
    </row>
    <row r="4459" spans="1:2" x14ac:dyDescent="0.25">
      <c r="A4459" t="s">
        <v>4645</v>
      </c>
      <c r="B4459">
        <v>2</v>
      </c>
    </row>
    <row r="4460" spans="1:2" x14ac:dyDescent="0.25">
      <c r="A4460" t="s">
        <v>4646</v>
      </c>
      <c r="B4460">
        <v>2</v>
      </c>
    </row>
    <row r="4461" spans="1:2" x14ac:dyDescent="0.25">
      <c r="A4461" t="s">
        <v>4647</v>
      </c>
      <c r="B4461">
        <v>5</v>
      </c>
    </row>
    <row r="4462" spans="1:2" x14ac:dyDescent="0.25">
      <c r="A4462" t="s">
        <v>4648</v>
      </c>
      <c r="B4462">
        <v>6</v>
      </c>
    </row>
    <row r="4463" spans="1:2" x14ac:dyDescent="0.25">
      <c r="A4463" t="s">
        <v>4649</v>
      </c>
      <c r="B4463">
        <v>1</v>
      </c>
    </row>
    <row r="4464" spans="1:2" x14ac:dyDescent="0.25">
      <c r="A4464" t="s">
        <v>4650</v>
      </c>
      <c r="B4464">
        <v>2</v>
      </c>
    </row>
    <row r="4465" spans="1:2" x14ac:dyDescent="0.25">
      <c r="A4465" t="s">
        <v>4651</v>
      </c>
      <c r="B4465">
        <v>2</v>
      </c>
    </row>
    <row r="4466" spans="1:2" x14ac:dyDescent="0.25">
      <c r="A4466" t="s">
        <v>4652</v>
      </c>
      <c r="B4466">
        <v>9</v>
      </c>
    </row>
    <row r="4467" spans="1:2" x14ac:dyDescent="0.25">
      <c r="A4467" t="s">
        <v>4653</v>
      </c>
      <c r="B4467">
        <v>1</v>
      </c>
    </row>
    <row r="4468" spans="1:2" x14ac:dyDescent="0.25">
      <c r="A4468" t="s">
        <v>4654</v>
      </c>
      <c r="B4468">
        <v>6</v>
      </c>
    </row>
    <row r="4469" spans="1:2" x14ac:dyDescent="0.25">
      <c r="A4469" t="s">
        <v>4655</v>
      </c>
      <c r="B4469">
        <v>11</v>
      </c>
    </row>
    <row r="4470" spans="1:2" x14ac:dyDescent="0.25">
      <c r="A4470" t="s">
        <v>4656</v>
      </c>
      <c r="B4470">
        <v>3</v>
      </c>
    </row>
    <row r="4471" spans="1:2" x14ac:dyDescent="0.25">
      <c r="A4471" t="s">
        <v>4657</v>
      </c>
      <c r="B4471">
        <v>1</v>
      </c>
    </row>
    <row r="4472" spans="1:2" x14ac:dyDescent="0.25">
      <c r="A4472" t="s">
        <v>4658</v>
      </c>
      <c r="B4472">
        <v>2</v>
      </c>
    </row>
    <row r="4473" spans="1:2" x14ac:dyDescent="0.25">
      <c r="A4473" t="s">
        <v>4659</v>
      </c>
      <c r="B4473">
        <v>2</v>
      </c>
    </row>
    <row r="4474" spans="1:2" x14ac:dyDescent="0.25">
      <c r="A4474" t="s">
        <v>4660</v>
      </c>
      <c r="B4474">
        <v>3</v>
      </c>
    </row>
    <row r="4475" spans="1:2" x14ac:dyDescent="0.25">
      <c r="A4475" t="s">
        <v>4661</v>
      </c>
      <c r="B4475">
        <v>884</v>
      </c>
    </row>
    <row r="4476" spans="1:2" x14ac:dyDescent="0.25">
      <c r="A4476" t="s">
        <v>4662</v>
      </c>
      <c r="B4476">
        <v>2</v>
      </c>
    </row>
    <row r="4477" spans="1:2" x14ac:dyDescent="0.25">
      <c r="A4477" t="s">
        <v>4663</v>
      </c>
      <c r="B4477">
        <v>4</v>
      </c>
    </row>
    <row r="4478" spans="1:2" x14ac:dyDescent="0.25">
      <c r="A4478" t="s">
        <v>4664</v>
      </c>
      <c r="B4478">
        <v>33</v>
      </c>
    </row>
    <row r="4479" spans="1:2" x14ac:dyDescent="0.25">
      <c r="A4479" t="s">
        <v>287</v>
      </c>
      <c r="B4479">
        <v>3</v>
      </c>
    </row>
    <row r="4480" spans="1:2" x14ac:dyDescent="0.25">
      <c r="A4480" t="s">
        <v>4665</v>
      </c>
      <c r="B4480">
        <v>25</v>
      </c>
    </row>
    <row r="4481" spans="1:2" x14ac:dyDescent="0.25">
      <c r="A4481" t="s">
        <v>4666</v>
      </c>
      <c r="B4481">
        <v>12</v>
      </c>
    </row>
    <row r="4482" spans="1:2" x14ac:dyDescent="0.25">
      <c r="A4482" t="s">
        <v>4667</v>
      </c>
      <c r="B4482">
        <v>3</v>
      </c>
    </row>
    <row r="4483" spans="1:2" x14ac:dyDescent="0.25">
      <c r="A4483" t="s">
        <v>4668</v>
      </c>
      <c r="B4483">
        <v>1</v>
      </c>
    </row>
    <row r="4484" spans="1:2" x14ac:dyDescent="0.25">
      <c r="A4484" t="s">
        <v>4669</v>
      </c>
      <c r="B4484">
        <v>7</v>
      </c>
    </row>
    <row r="4485" spans="1:2" x14ac:dyDescent="0.25">
      <c r="A4485" t="s">
        <v>4670</v>
      </c>
      <c r="B4485">
        <v>4</v>
      </c>
    </row>
    <row r="4486" spans="1:2" x14ac:dyDescent="0.25">
      <c r="A4486" t="s">
        <v>4671</v>
      </c>
      <c r="B4486">
        <v>11</v>
      </c>
    </row>
    <row r="4487" spans="1:2" x14ac:dyDescent="0.25">
      <c r="A4487" t="s">
        <v>4672</v>
      </c>
      <c r="B4487">
        <v>2</v>
      </c>
    </row>
    <row r="4488" spans="1:2" x14ac:dyDescent="0.25">
      <c r="A4488" t="s">
        <v>4673</v>
      </c>
      <c r="B4488">
        <v>4</v>
      </c>
    </row>
    <row r="4489" spans="1:2" x14ac:dyDescent="0.25">
      <c r="A4489" t="s">
        <v>4674</v>
      </c>
      <c r="B4489">
        <v>1</v>
      </c>
    </row>
    <row r="4490" spans="1:2" x14ac:dyDescent="0.25">
      <c r="A4490" t="s">
        <v>4675</v>
      </c>
      <c r="B4490">
        <v>5</v>
      </c>
    </row>
    <row r="4491" spans="1:2" x14ac:dyDescent="0.25">
      <c r="A4491" t="s">
        <v>4676</v>
      </c>
      <c r="B4491">
        <v>2</v>
      </c>
    </row>
    <row r="4492" spans="1:2" x14ac:dyDescent="0.25">
      <c r="A4492" t="s">
        <v>4677</v>
      </c>
      <c r="B4492">
        <v>17</v>
      </c>
    </row>
    <row r="4493" spans="1:2" x14ac:dyDescent="0.25">
      <c r="A4493" t="s">
        <v>4678</v>
      </c>
      <c r="B4493">
        <v>2</v>
      </c>
    </row>
    <row r="4494" spans="1:2" x14ac:dyDescent="0.25">
      <c r="A4494" t="s">
        <v>4679</v>
      </c>
      <c r="B4494">
        <v>4</v>
      </c>
    </row>
    <row r="4495" spans="1:2" x14ac:dyDescent="0.25">
      <c r="A4495" t="s">
        <v>4680</v>
      </c>
      <c r="B4495">
        <v>12</v>
      </c>
    </row>
    <row r="4496" spans="1:2" x14ac:dyDescent="0.25">
      <c r="A4496" t="s">
        <v>4681</v>
      </c>
      <c r="B4496">
        <v>3</v>
      </c>
    </row>
    <row r="4497" spans="1:2" x14ac:dyDescent="0.25">
      <c r="A4497" t="s">
        <v>4682</v>
      </c>
      <c r="B4497">
        <v>3</v>
      </c>
    </row>
    <row r="4498" spans="1:2" x14ac:dyDescent="0.25">
      <c r="A4498" t="s">
        <v>4683</v>
      </c>
      <c r="B4498">
        <v>1</v>
      </c>
    </row>
    <row r="4499" spans="1:2" x14ac:dyDescent="0.25">
      <c r="A4499" t="s">
        <v>4684</v>
      </c>
      <c r="B4499">
        <v>7</v>
      </c>
    </row>
    <row r="4500" spans="1:2" x14ac:dyDescent="0.25">
      <c r="A4500" t="s">
        <v>4685</v>
      </c>
      <c r="B4500">
        <v>5</v>
      </c>
    </row>
    <row r="4501" spans="1:2" x14ac:dyDescent="0.25">
      <c r="A4501" t="s">
        <v>4686</v>
      </c>
      <c r="B4501">
        <v>2</v>
      </c>
    </row>
    <row r="4502" spans="1:2" x14ac:dyDescent="0.25">
      <c r="A4502" t="s">
        <v>4687</v>
      </c>
      <c r="B4502">
        <v>7</v>
      </c>
    </row>
    <row r="4503" spans="1:2" x14ac:dyDescent="0.25">
      <c r="A4503" t="s">
        <v>4688</v>
      </c>
      <c r="B4503">
        <v>16</v>
      </c>
    </row>
    <row r="4504" spans="1:2" x14ac:dyDescent="0.25">
      <c r="A4504" t="s">
        <v>4689</v>
      </c>
      <c r="B4504">
        <v>1</v>
      </c>
    </row>
    <row r="4505" spans="1:2" x14ac:dyDescent="0.25">
      <c r="A4505" t="s">
        <v>4690</v>
      </c>
      <c r="B4505">
        <v>2</v>
      </c>
    </row>
    <row r="4506" spans="1:2" x14ac:dyDescent="0.25">
      <c r="A4506" t="s">
        <v>4691</v>
      </c>
      <c r="B4506">
        <v>1</v>
      </c>
    </row>
    <row r="4507" spans="1:2" x14ac:dyDescent="0.25">
      <c r="A4507" t="s">
        <v>4692</v>
      </c>
      <c r="B4507">
        <v>35</v>
      </c>
    </row>
    <row r="4508" spans="1:2" x14ac:dyDescent="0.25">
      <c r="A4508" t="s">
        <v>4693</v>
      </c>
      <c r="B4508">
        <v>5</v>
      </c>
    </row>
    <row r="4509" spans="1:2" x14ac:dyDescent="0.25">
      <c r="A4509" t="s">
        <v>4694</v>
      </c>
      <c r="B4509">
        <v>5</v>
      </c>
    </row>
    <row r="4510" spans="1:2" x14ac:dyDescent="0.25">
      <c r="A4510" t="s">
        <v>4695</v>
      </c>
      <c r="B4510">
        <v>1</v>
      </c>
    </row>
    <row r="4511" spans="1:2" x14ac:dyDescent="0.25">
      <c r="A4511" t="s">
        <v>4696</v>
      </c>
      <c r="B4511">
        <v>2</v>
      </c>
    </row>
    <row r="4512" spans="1:2" x14ac:dyDescent="0.25">
      <c r="A4512" t="s">
        <v>4697</v>
      </c>
      <c r="B4512">
        <v>1</v>
      </c>
    </row>
    <row r="4513" spans="1:2" x14ac:dyDescent="0.25">
      <c r="A4513" t="s">
        <v>4698</v>
      </c>
      <c r="B4513">
        <v>3</v>
      </c>
    </row>
    <row r="4514" spans="1:2" x14ac:dyDescent="0.25">
      <c r="A4514" t="s">
        <v>4699</v>
      </c>
      <c r="B4514">
        <v>45</v>
      </c>
    </row>
    <row r="4515" spans="1:2" x14ac:dyDescent="0.25">
      <c r="A4515" t="s">
        <v>4700</v>
      </c>
      <c r="B4515">
        <v>5</v>
      </c>
    </row>
    <row r="4516" spans="1:2" x14ac:dyDescent="0.25">
      <c r="A4516" t="s">
        <v>4701</v>
      </c>
      <c r="B4516">
        <v>1</v>
      </c>
    </row>
    <row r="4517" spans="1:2" x14ac:dyDescent="0.25">
      <c r="A4517" t="s">
        <v>4702</v>
      </c>
      <c r="B4517">
        <v>15</v>
      </c>
    </row>
    <row r="4518" spans="1:2" x14ac:dyDescent="0.25">
      <c r="A4518" t="s">
        <v>288</v>
      </c>
      <c r="B4518">
        <v>8</v>
      </c>
    </row>
    <row r="4519" spans="1:2" x14ac:dyDescent="0.25">
      <c r="A4519" t="s">
        <v>4703</v>
      </c>
      <c r="B4519">
        <v>1</v>
      </c>
    </row>
    <row r="4520" spans="1:2" x14ac:dyDescent="0.25">
      <c r="A4520" t="s">
        <v>4704</v>
      </c>
      <c r="B4520">
        <v>1</v>
      </c>
    </row>
    <row r="4521" spans="1:2" x14ac:dyDescent="0.25">
      <c r="A4521" t="s">
        <v>4705</v>
      </c>
      <c r="B4521">
        <v>4</v>
      </c>
    </row>
    <row r="4522" spans="1:2" x14ac:dyDescent="0.25">
      <c r="A4522" t="s">
        <v>4706</v>
      </c>
      <c r="B4522">
        <v>25</v>
      </c>
    </row>
    <row r="4523" spans="1:2" x14ac:dyDescent="0.25">
      <c r="A4523" t="s">
        <v>4707</v>
      </c>
      <c r="B4523">
        <v>3</v>
      </c>
    </row>
    <row r="4524" spans="1:2" x14ac:dyDescent="0.25">
      <c r="A4524" t="s">
        <v>4708</v>
      </c>
      <c r="B4524">
        <v>3</v>
      </c>
    </row>
    <row r="4525" spans="1:2" x14ac:dyDescent="0.25">
      <c r="A4525" t="s">
        <v>4709</v>
      </c>
      <c r="B4525">
        <v>11</v>
      </c>
    </row>
    <row r="4526" spans="1:2" x14ac:dyDescent="0.25">
      <c r="A4526" t="s">
        <v>4710</v>
      </c>
      <c r="B4526">
        <v>16</v>
      </c>
    </row>
    <row r="4527" spans="1:2" x14ac:dyDescent="0.25">
      <c r="A4527" t="s">
        <v>4711</v>
      </c>
      <c r="B4527">
        <v>1</v>
      </c>
    </row>
    <row r="4528" spans="1:2" x14ac:dyDescent="0.25">
      <c r="A4528" t="s">
        <v>91</v>
      </c>
      <c r="B4528">
        <v>1</v>
      </c>
    </row>
    <row r="4529" spans="1:2" x14ac:dyDescent="0.25">
      <c r="A4529" t="s">
        <v>4712</v>
      </c>
      <c r="B4529">
        <v>2</v>
      </c>
    </row>
    <row r="4530" spans="1:2" x14ac:dyDescent="0.25">
      <c r="A4530" t="s">
        <v>4713</v>
      </c>
      <c r="B4530">
        <v>46</v>
      </c>
    </row>
    <row r="4531" spans="1:2" x14ac:dyDescent="0.25">
      <c r="A4531" t="s">
        <v>4714</v>
      </c>
      <c r="B4531">
        <v>20</v>
      </c>
    </row>
    <row r="4532" spans="1:2" x14ac:dyDescent="0.25">
      <c r="A4532" t="s">
        <v>202</v>
      </c>
      <c r="B4532">
        <v>5</v>
      </c>
    </row>
    <row r="4533" spans="1:2" x14ac:dyDescent="0.25">
      <c r="A4533" t="s">
        <v>4715</v>
      </c>
      <c r="B4533">
        <v>8</v>
      </c>
    </row>
    <row r="4534" spans="1:2" x14ac:dyDescent="0.25">
      <c r="A4534" t="s">
        <v>4716</v>
      </c>
      <c r="B4534">
        <v>11</v>
      </c>
    </row>
    <row r="4535" spans="1:2" x14ac:dyDescent="0.25">
      <c r="A4535" t="s">
        <v>4717</v>
      </c>
      <c r="B4535">
        <v>17</v>
      </c>
    </row>
    <row r="4536" spans="1:2" x14ac:dyDescent="0.25">
      <c r="A4536" t="s">
        <v>4718</v>
      </c>
      <c r="B4536">
        <v>3</v>
      </c>
    </row>
    <row r="4537" spans="1:2" x14ac:dyDescent="0.25">
      <c r="A4537" t="s">
        <v>4719</v>
      </c>
      <c r="B4537">
        <v>2</v>
      </c>
    </row>
    <row r="4538" spans="1:2" x14ac:dyDescent="0.25">
      <c r="A4538" t="s">
        <v>4720</v>
      </c>
      <c r="B4538">
        <v>8</v>
      </c>
    </row>
    <row r="4539" spans="1:2" x14ac:dyDescent="0.25">
      <c r="A4539" t="s">
        <v>4721</v>
      </c>
      <c r="B4539">
        <v>2</v>
      </c>
    </row>
    <row r="4540" spans="1:2" x14ac:dyDescent="0.25">
      <c r="A4540" t="s">
        <v>4722</v>
      </c>
      <c r="B4540">
        <v>3</v>
      </c>
    </row>
    <row r="4541" spans="1:2" x14ac:dyDescent="0.25">
      <c r="A4541" t="s">
        <v>4723</v>
      </c>
      <c r="B4541">
        <v>1</v>
      </c>
    </row>
    <row r="4542" spans="1:2" x14ac:dyDescent="0.25">
      <c r="A4542" t="s">
        <v>4724</v>
      </c>
      <c r="B4542">
        <v>22</v>
      </c>
    </row>
    <row r="4543" spans="1:2" x14ac:dyDescent="0.25">
      <c r="A4543" t="s">
        <v>4725</v>
      </c>
      <c r="B4543">
        <v>38</v>
      </c>
    </row>
    <row r="4544" spans="1:2" x14ac:dyDescent="0.25">
      <c r="A4544" t="s">
        <v>4726</v>
      </c>
      <c r="B4544">
        <v>7</v>
      </c>
    </row>
    <row r="4545" spans="1:2" x14ac:dyDescent="0.25">
      <c r="A4545" t="s">
        <v>4727</v>
      </c>
      <c r="B4545">
        <v>4</v>
      </c>
    </row>
    <row r="4546" spans="1:2" x14ac:dyDescent="0.25">
      <c r="A4546" t="s">
        <v>4728</v>
      </c>
      <c r="B4546">
        <v>1</v>
      </c>
    </row>
    <row r="4547" spans="1:2" x14ac:dyDescent="0.25">
      <c r="A4547" t="s">
        <v>4729</v>
      </c>
      <c r="B4547">
        <v>1</v>
      </c>
    </row>
    <row r="4548" spans="1:2" x14ac:dyDescent="0.25">
      <c r="A4548" t="s">
        <v>4730</v>
      </c>
      <c r="B4548">
        <v>14</v>
      </c>
    </row>
    <row r="4549" spans="1:2" x14ac:dyDescent="0.25">
      <c r="A4549" t="s">
        <v>4731</v>
      </c>
      <c r="B4549">
        <v>7</v>
      </c>
    </row>
    <row r="4550" spans="1:2" x14ac:dyDescent="0.25">
      <c r="A4550" t="s">
        <v>4732</v>
      </c>
      <c r="B4550">
        <v>2</v>
      </c>
    </row>
    <row r="4551" spans="1:2" x14ac:dyDescent="0.25">
      <c r="A4551" t="s">
        <v>4733</v>
      </c>
      <c r="B4551">
        <v>1</v>
      </c>
    </row>
    <row r="4552" spans="1:2" x14ac:dyDescent="0.25">
      <c r="A4552" t="s">
        <v>4734</v>
      </c>
      <c r="B4552">
        <v>1</v>
      </c>
    </row>
    <row r="4553" spans="1:2" x14ac:dyDescent="0.25">
      <c r="A4553" t="s">
        <v>4735</v>
      </c>
      <c r="B4553">
        <v>4</v>
      </c>
    </row>
    <row r="4554" spans="1:2" x14ac:dyDescent="0.25">
      <c r="A4554" t="s">
        <v>4736</v>
      </c>
      <c r="B4554">
        <v>3</v>
      </c>
    </row>
    <row r="4555" spans="1:2" x14ac:dyDescent="0.25">
      <c r="A4555" t="s">
        <v>4737</v>
      </c>
      <c r="B4555">
        <v>1</v>
      </c>
    </row>
    <row r="4556" spans="1:2" x14ac:dyDescent="0.25">
      <c r="A4556" t="s">
        <v>4738</v>
      </c>
      <c r="B4556">
        <v>8</v>
      </c>
    </row>
    <row r="4557" spans="1:2" x14ac:dyDescent="0.25">
      <c r="A4557" t="s">
        <v>4739</v>
      </c>
      <c r="B4557">
        <v>22</v>
      </c>
    </row>
    <row r="4558" spans="1:2" x14ac:dyDescent="0.25">
      <c r="A4558" t="s">
        <v>4740</v>
      </c>
      <c r="B4558">
        <v>2</v>
      </c>
    </row>
    <row r="4559" spans="1:2" x14ac:dyDescent="0.25">
      <c r="A4559" t="s">
        <v>4741</v>
      </c>
      <c r="B4559">
        <v>24</v>
      </c>
    </row>
    <row r="4560" spans="1:2" x14ac:dyDescent="0.25">
      <c r="A4560" t="s">
        <v>4742</v>
      </c>
      <c r="B4560">
        <v>4</v>
      </c>
    </row>
    <row r="4561" spans="1:2" x14ac:dyDescent="0.25">
      <c r="A4561" t="s">
        <v>4743</v>
      </c>
      <c r="B4561">
        <v>7</v>
      </c>
    </row>
    <row r="4562" spans="1:2" x14ac:dyDescent="0.25">
      <c r="A4562" t="s">
        <v>4744</v>
      </c>
      <c r="B4562">
        <v>10</v>
      </c>
    </row>
    <row r="4563" spans="1:2" x14ac:dyDescent="0.25">
      <c r="A4563" t="s">
        <v>4745</v>
      </c>
      <c r="B4563">
        <v>1</v>
      </c>
    </row>
    <row r="4564" spans="1:2" x14ac:dyDescent="0.25">
      <c r="A4564" t="s">
        <v>4746</v>
      </c>
      <c r="B4564">
        <v>1</v>
      </c>
    </row>
    <row r="4565" spans="1:2" x14ac:dyDescent="0.25">
      <c r="A4565" t="s">
        <v>4747</v>
      </c>
      <c r="B4565">
        <v>91</v>
      </c>
    </row>
    <row r="4566" spans="1:2" x14ac:dyDescent="0.25">
      <c r="A4566" t="s">
        <v>4748</v>
      </c>
      <c r="B4566">
        <v>4</v>
      </c>
    </row>
    <row r="4567" spans="1:2" x14ac:dyDescent="0.25">
      <c r="A4567" t="s">
        <v>4749</v>
      </c>
      <c r="B4567">
        <v>2</v>
      </c>
    </row>
    <row r="4568" spans="1:2" x14ac:dyDescent="0.25">
      <c r="A4568" t="s">
        <v>4750</v>
      </c>
      <c r="B4568">
        <v>18</v>
      </c>
    </row>
    <row r="4569" spans="1:2" x14ac:dyDescent="0.25">
      <c r="A4569" t="s">
        <v>4751</v>
      </c>
      <c r="B4569">
        <v>5</v>
      </c>
    </row>
    <row r="4570" spans="1:2" x14ac:dyDescent="0.25">
      <c r="A4570" t="s">
        <v>4752</v>
      </c>
      <c r="B4570">
        <v>3</v>
      </c>
    </row>
    <row r="4571" spans="1:2" x14ac:dyDescent="0.25">
      <c r="A4571" t="s">
        <v>4753</v>
      </c>
      <c r="B4571">
        <v>6</v>
      </c>
    </row>
    <row r="4572" spans="1:2" x14ac:dyDescent="0.25">
      <c r="A4572" t="s">
        <v>4754</v>
      </c>
      <c r="B4572">
        <v>13</v>
      </c>
    </row>
    <row r="4573" spans="1:2" x14ac:dyDescent="0.25">
      <c r="A4573" t="s">
        <v>4755</v>
      </c>
      <c r="B4573">
        <v>1</v>
      </c>
    </row>
    <row r="4574" spans="1:2" x14ac:dyDescent="0.25">
      <c r="A4574" t="s">
        <v>4756</v>
      </c>
      <c r="B4574">
        <v>5</v>
      </c>
    </row>
    <row r="4575" spans="1:2" x14ac:dyDescent="0.25">
      <c r="A4575" t="s">
        <v>4757</v>
      </c>
      <c r="B4575">
        <v>9</v>
      </c>
    </row>
    <row r="4576" spans="1:2" x14ac:dyDescent="0.25">
      <c r="A4576" t="s">
        <v>4758</v>
      </c>
      <c r="B4576">
        <v>10</v>
      </c>
    </row>
    <row r="4577" spans="1:2" x14ac:dyDescent="0.25">
      <c r="A4577" t="s">
        <v>4759</v>
      </c>
      <c r="B4577">
        <v>9</v>
      </c>
    </row>
    <row r="4578" spans="1:2" x14ac:dyDescent="0.25">
      <c r="A4578" t="s">
        <v>4760</v>
      </c>
      <c r="B4578">
        <v>29</v>
      </c>
    </row>
    <row r="4579" spans="1:2" x14ac:dyDescent="0.25">
      <c r="A4579" t="s">
        <v>4761</v>
      </c>
      <c r="B4579">
        <v>2</v>
      </c>
    </row>
    <row r="4580" spans="1:2" x14ac:dyDescent="0.25">
      <c r="A4580" t="s">
        <v>4762</v>
      </c>
      <c r="B4580">
        <v>4</v>
      </c>
    </row>
    <row r="4581" spans="1:2" x14ac:dyDescent="0.25">
      <c r="A4581" t="s">
        <v>4763</v>
      </c>
      <c r="B4581">
        <v>7</v>
      </c>
    </row>
    <row r="4582" spans="1:2" x14ac:dyDescent="0.25">
      <c r="A4582" t="s">
        <v>4764</v>
      </c>
      <c r="B4582">
        <v>1</v>
      </c>
    </row>
    <row r="4583" spans="1:2" x14ac:dyDescent="0.25">
      <c r="A4583" t="s">
        <v>4765</v>
      </c>
      <c r="B4583">
        <v>1</v>
      </c>
    </row>
    <row r="4584" spans="1:2" x14ac:dyDescent="0.25">
      <c r="A4584" t="s">
        <v>4766</v>
      </c>
      <c r="B4584">
        <v>1</v>
      </c>
    </row>
    <row r="4585" spans="1:2" x14ac:dyDescent="0.25">
      <c r="A4585" t="s">
        <v>4767</v>
      </c>
      <c r="B4585">
        <v>2</v>
      </c>
    </row>
    <row r="4586" spans="1:2" x14ac:dyDescent="0.25">
      <c r="A4586" t="s">
        <v>4768</v>
      </c>
      <c r="B4586">
        <v>4</v>
      </c>
    </row>
    <row r="4587" spans="1:2" x14ac:dyDescent="0.25">
      <c r="A4587" t="s">
        <v>4769</v>
      </c>
      <c r="B4587">
        <v>3</v>
      </c>
    </row>
    <row r="4588" spans="1:2" x14ac:dyDescent="0.25">
      <c r="A4588" t="s">
        <v>4770</v>
      </c>
      <c r="B4588">
        <v>44</v>
      </c>
    </row>
    <row r="4589" spans="1:2" x14ac:dyDescent="0.25">
      <c r="A4589" t="s">
        <v>4771</v>
      </c>
      <c r="B4589">
        <v>2</v>
      </c>
    </row>
    <row r="4590" spans="1:2" x14ac:dyDescent="0.25">
      <c r="A4590" t="s">
        <v>4772</v>
      </c>
      <c r="B4590">
        <v>1</v>
      </c>
    </row>
    <row r="4591" spans="1:2" x14ac:dyDescent="0.25">
      <c r="A4591" t="s">
        <v>4773</v>
      </c>
      <c r="B4591">
        <v>2</v>
      </c>
    </row>
    <row r="4592" spans="1:2" x14ac:dyDescent="0.25">
      <c r="A4592" t="s">
        <v>4774</v>
      </c>
      <c r="B4592">
        <v>3</v>
      </c>
    </row>
    <row r="4593" spans="1:2" x14ac:dyDescent="0.25">
      <c r="A4593" t="s">
        <v>4775</v>
      </c>
      <c r="B4593">
        <v>1</v>
      </c>
    </row>
    <row r="4594" spans="1:2" x14ac:dyDescent="0.25">
      <c r="A4594" t="s">
        <v>4776</v>
      </c>
      <c r="B4594">
        <v>3</v>
      </c>
    </row>
    <row r="4595" spans="1:2" x14ac:dyDescent="0.25">
      <c r="A4595" t="s">
        <v>4777</v>
      </c>
      <c r="B4595">
        <v>3</v>
      </c>
    </row>
    <row r="4596" spans="1:2" x14ac:dyDescent="0.25">
      <c r="A4596" t="s">
        <v>4778</v>
      </c>
      <c r="B4596">
        <v>5</v>
      </c>
    </row>
    <row r="4597" spans="1:2" x14ac:dyDescent="0.25">
      <c r="A4597" t="s">
        <v>4779</v>
      </c>
      <c r="B4597">
        <v>3</v>
      </c>
    </row>
    <row r="4598" spans="1:2" x14ac:dyDescent="0.25">
      <c r="A4598" t="s">
        <v>4780</v>
      </c>
      <c r="B4598">
        <v>4</v>
      </c>
    </row>
    <row r="4599" spans="1:2" x14ac:dyDescent="0.25">
      <c r="A4599" t="s">
        <v>4781</v>
      </c>
      <c r="B4599">
        <v>2</v>
      </c>
    </row>
    <row r="4600" spans="1:2" x14ac:dyDescent="0.25">
      <c r="A4600" t="s">
        <v>4782</v>
      </c>
      <c r="B4600">
        <v>4</v>
      </c>
    </row>
    <row r="4601" spans="1:2" x14ac:dyDescent="0.25">
      <c r="A4601" t="s">
        <v>4783</v>
      </c>
      <c r="B4601">
        <v>3</v>
      </c>
    </row>
    <row r="4602" spans="1:2" x14ac:dyDescent="0.25">
      <c r="A4602" t="s">
        <v>4784</v>
      </c>
      <c r="B4602">
        <v>10</v>
      </c>
    </row>
    <row r="4603" spans="1:2" x14ac:dyDescent="0.25">
      <c r="A4603" t="s">
        <v>4785</v>
      </c>
      <c r="B4603">
        <v>2</v>
      </c>
    </row>
    <row r="4604" spans="1:2" x14ac:dyDescent="0.25">
      <c r="A4604" t="s">
        <v>4786</v>
      </c>
      <c r="B4604">
        <v>2</v>
      </c>
    </row>
    <row r="4605" spans="1:2" x14ac:dyDescent="0.25">
      <c r="A4605" t="s">
        <v>4787</v>
      </c>
      <c r="B4605">
        <v>1</v>
      </c>
    </row>
    <row r="4606" spans="1:2" x14ac:dyDescent="0.25">
      <c r="A4606" t="s">
        <v>4788</v>
      </c>
      <c r="B4606">
        <v>1</v>
      </c>
    </row>
    <row r="4607" spans="1:2" x14ac:dyDescent="0.25">
      <c r="A4607" t="s">
        <v>4789</v>
      </c>
      <c r="B4607">
        <v>20</v>
      </c>
    </row>
    <row r="4608" spans="1:2" x14ac:dyDescent="0.25">
      <c r="A4608" t="s">
        <v>4790</v>
      </c>
      <c r="B4608">
        <v>2</v>
      </c>
    </row>
    <row r="4609" spans="1:2" x14ac:dyDescent="0.25">
      <c r="A4609" t="s">
        <v>4791</v>
      </c>
      <c r="B4609">
        <v>1</v>
      </c>
    </row>
    <row r="4610" spans="1:2" x14ac:dyDescent="0.25">
      <c r="A4610" t="s">
        <v>4792</v>
      </c>
      <c r="B4610">
        <v>2</v>
      </c>
    </row>
    <row r="4611" spans="1:2" x14ac:dyDescent="0.25">
      <c r="A4611" t="s">
        <v>4793</v>
      </c>
      <c r="B4611">
        <v>5</v>
      </c>
    </row>
    <row r="4612" spans="1:2" x14ac:dyDescent="0.25">
      <c r="A4612" t="s">
        <v>4794</v>
      </c>
      <c r="B4612">
        <v>6</v>
      </c>
    </row>
    <row r="4613" spans="1:2" x14ac:dyDescent="0.25">
      <c r="A4613" t="s">
        <v>4795</v>
      </c>
      <c r="B4613">
        <v>4</v>
      </c>
    </row>
    <row r="4614" spans="1:2" x14ac:dyDescent="0.25">
      <c r="A4614" t="s">
        <v>4796</v>
      </c>
      <c r="B4614">
        <v>2</v>
      </c>
    </row>
    <row r="4615" spans="1:2" x14ac:dyDescent="0.25">
      <c r="A4615" t="s">
        <v>4797</v>
      </c>
      <c r="B4615">
        <v>4</v>
      </c>
    </row>
    <row r="4616" spans="1:2" x14ac:dyDescent="0.25">
      <c r="A4616" t="s">
        <v>4798</v>
      </c>
      <c r="B4616">
        <v>8</v>
      </c>
    </row>
    <row r="4617" spans="1:2" x14ac:dyDescent="0.25">
      <c r="A4617" t="s">
        <v>4799</v>
      </c>
      <c r="B4617">
        <v>2</v>
      </c>
    </row>
    <row r="4618" spans="1:2" x14ac:dyDescent="0.25">
      <c r="A4618" t="s">
        <v>4800</v>
      </c>
      <c r="B4618">
        <v>3</v>
      </c>
    </row>
    <row r="4619" spans="1:2" x14ac:dyDescent="0.25">
      <c r="A4619" t="s">
        <v>4801</v>
      </c>
      <c r="B4619">
        <v>50</v>
      </c>
    </row>
    <row r="4620" spans="1:2" x14ac:dyDescent="0.25">
      <c r="A4620" t="s">
        <v>4802</v>
      </c>
      <c r="B4620">
        <v>1</v>
      </c>
    </row>
    <row r="4621" spans="1:2" x14ac:dyDescent="0.25">
      <c r="A4621" t="s">
        <v>4803</v>
      </c>
      <c r="B4621">
        <v>1</v>
      </c>
    </row>
    <row r="4622" spans="1:2" x14ac:dyDescent="0.25">
      <c r="A4622" t="s">
        <v>4804</v>
      </c>
      <c r="B4622">
        <v>10</v>
      </c>
    </row>
    <row r="4623" spans="1:2" x14ac:dyDescent="0.25">
      <c r="A4623" t="s">
        <v>4805</v>
      </c>
      <c r="B4623">
        <v>2</v>
      </c>
    </row>
    <row r="4624" spans="1:2" x14ac:dyDescent="0.25">
      <c r="A4624" t="s">
        <v>4806</v>
      </c>
      <c r="B4624">
        <v>1</v>
      </c>
    </row>
    <row r="4625" spans="1:2" x14ac:dyDescent="0.25">
      <c r="A4625" t="s">
        <v>4807</v>
      </c>
      <c r="B4625">
        <v>5</v>
      </c>
    </row>
    <row r="4626" spans="1:2" x14ac:dyDescent="0.25">
      <c r="A4626" t="s">
        <v>4808</v>
      </c>
      <c r="B4626">
        <v>6</v>
      </c>
    </row>
    <row r="4627" spans="1:2" x14ac:dyDescent="0.25">
      <c r="A4627" t="s">
        <v>4809</v>
      </c>
      <c r="B4627">
        <v>9</v>
      </c>
    </row>
    <row r="4628" spans="1:2" x14ac:dyDescent="0.25">
      <c r="A4628" t="s">
        <v>4810</v>
      </c>
      <c r="B4628">
        <v>5</v>
      </c>
    </row>
    <row r="4629" spans="1:2" x14ac:dyDescent="0.25">
      <c r="A4629" t="s">
        <v>4811</v>
      </c>
      <c r="B4629">
        <v>9</v>
      </c>
    </row>
    <row r="4630" spans="1:2" x14ac:dyDescent="0.25">
      <c r="A4630" t="s">
        <v>4812</v>
      </c>
      <c r="B4630">
        <v>5</v>
      </c>
    </row>
    <row r="4631" spans="1:2" x14ac:dyDescent="0.25">
      <c r="A4631" t="s">
        <v>4813</v>
      </c>
      <c r="B4631">
        <v>7</v>
      </c>
    </row>
    <row r="4632" spans="1:2" x14ac:dyDescent="0.25">
      <c r="A4632" t="s">
        <v>4814</v>
      </c>
      <c r="B4632">
        <v>1</v>
      </c>
    </row>
    <row r="4633" spans="1:2" x14ac:dyDescent="0.25">
      <c r="A4633" t="s">
        <v>203</v>
      </c>
      <c r="B4633">
        <v>1</v>
      </c>
    </row>
    <row r="4634" spans="1:2" x14ac:dyDescent="0.25">
      <c r="A4634" t="s">
        <v>4815</v>
      </c>
      <c r="B4634">
        <v>2</v>
      </c>
    </row>
    <row r="4635" spans="1:2" x14ac:dyDescent="0.25">
      <c r="A4635" t="s">
        <v>4816</v>
      </c>
      <c r="B4635">
        <v>4</v>
      </c>
    </row>
    <row r="4636" spans="1:2" x14ac:dyDescent="0.25">
      <c r="A4636" t="s">
        <v>4817</v>
      </c>
      <c r="B4636">
        <v>3</v>
      </c>
    </row>
    <row r="4637" spans="1:2" x14ac:dyDescent="0.25">
      <c r="A4637" t="s">
        <v>4818</v>
      </c>
      <c r="B4637">
        <v>1</v>
      </c>
    </row>
    <row r="4638" spans="1:2" x14ac:dyDescent="0.25">
      <c r="A4638" t="s">
        <v>4819</v>
      </c>
      <c r="B4638">
        <v>1</v>
      </c>
    </row>
    <row r="4639" spans="1:2" x14ac:dyDescent="0.25">
      <c r="A4639" t="s">
        <v>4820</v>
      </c>
      <c r="B4639">
        <v>1</v>
      </c>
    </row>
    <row r="4640" spans="1:2" x14ac:dyDescent="0.25">
      <c r="A4640" t="s">
        <v>4821</v>
      </c>
      <c r="B4640">
        <v>2</v>
      </c>
    </row>
    <row r="4641" spans="1:2" x14ac:dyDescent="0.25">
      <c r="A4641" t="s">
        <v>4822</v>
      </c>
      <c r="B4641">
        <v>2</v>
      </c>
    </row>
    <row r="4642" spans="1:2" x14ac:dyDescent="0.25">
      <c r="A4642" t="s">
        <v>4823</v>
      </c>
      <c r="B4642">
        <v>1</v>
      </c>
    </row>
    <row r="4643" spans="1:2" x14ac:dyDescent="0.25">
      <c r="A4643" t="s">
        <v>4824</v>
      </c>
      <c r="B4643">
        <v>4</v>
      </c>
    </row>
    <row r="4644" spans="1:2" x14ac:dyDescent="0.25">
      <c r="A4644" t="s">
        <v>4825</v>
      </c>
      <c r="B4644">
        <v>1</v>
      </c>
    </row>
    <row r="4645" spans="1:2" x14ac:dyDescent="0.25">
      <c r="A4645" t="s">
        <v>4826</v>
      </c>
      <c r="B4645">
        <v>1</v>
      </c>
    </row>
    <row r="4646" spans="1:2" x14ac:dyDescent="0.25">
      <c r="A4646" t="s">
        <v>4827</v>
      </c>
      <c r="B4646">
        <v>1</v>
      </c>
    </row>
    <row r="4647" spans="1:2" x14ac:dyDescent="0.25">
      <c r="A4647" t="s">
        <v>4828</v>
      </c>
      <c r="B4647">
        <v>1</v>
      </c>
    </row>
    <row r="4648" spans="1:2" x14ac:dyDescent="0.25">
      <c r="A4648" t="s">
        <v>4829</v>
      </c>
      <c r="B4648">
        <v>1</v>
      </c>
    </row>
    <row r="4649" spans="1:2" x14ac:dyDescent="0.25">
      <c r="A4649" t="s">
        <v>4830</v>
      </c>
      <c r="B4649">
        <v>2</v>
      </c>
    </row>
    <row r="4650" spans="1:2" x14ac:dyDescent="0.25">
      <c r="A4650" t="s">
        <v>4831</v>
      </c>
      <c r="B4650">
        <v>1</v>
      </c>
    </row>
    <row r="4651" spans="1:2" x14ac:dyDescent="0.25">
      <c r="A4651" t="s">
        <v>4832</v>
      </c>
      <c r="B4651">
        <v>3</v>
      </c>
    </row>
    <row r="4652" spans="1:2" x14ac:dyDescent="0.25">
      <c r="A4652" t="s">
        <v>4833</v>
      </c>
      <c r="B4652">
        <v>17</v>
      </c>
    </row>
    <row r="4653" spans="1:2" x14ac:dyDescent="0.25">
      <c r="A4653" t="s">
        <v>4834</v>
      </c>
      <c r="B4653">
        <v>2</v>
      </c>
    </row>
    <row r="4654" spans="1:2" x14ac:dyDescent="0.25">
      <c r="A4654" t="s">
        <v>4835</v>
      </c>
      <c r="B4654">
        <v>1</v>
      </c>
    </row>
    <row r="4655" spans="1:2" x14ac:dyDescent="0.25">
      <c r="A4655" t="s">
        <v>4836</v>
      </c>
      <c r="B4655">
        <v>2</v>
      </c>
    </row>
    <row r="4656" spans="1:2" x14ac:dyDescent="0.25">
      <c r="A4656" t="s">
        <v>4837</v>
      </c>
      <c r="B4656">
        <v>1</v>
      </c>
    </row>
    <row r="4657" spans="1:2" x14ac:dyDescent="0.25">
      <c r="A4657" t="s">
        <v>4838</v>
      </c>
      <c r="B4657">
        <v>1</v>
      </c>
    </row>
    <row r="4658" spans="1:2" x14ac:dyDescent="0.25">
      <c r="A4658" t="s">
        <v>4839</v>
      </c>
      <c r="B4658">
        <v>1</v>
      </c>
    </row>
    <row r="4659" spans="1:2" x14ac:dyDescent="0.25">
      <c r="A4659" t="s">
        <v>4840</v>
      </c>
      <c r="B4659">
        <v>1</v>
      </c>
    </row>
    <row r="4660" spans="1:2" x14ac:dyDescent="0.25">
      <c r="A4660" t="s">
        <v>4841</v>
      </c>
      <c r="B4660">
        <v>1</v>
      </c>
    </row>
    <row r="4661" spans="1:2" x14ac:dyDescent="0.25">
      <c r="A4661" t="s">
        <v>4842</v>
      </c>
      <c r="B4661">
        <v>1</v>
      </c>
    </row>
    <row r="4662" spans="1:2" x14ac:dyDescent="0.25">
      <c r="A4662" t="s">
        <v>4843</v>
      </c>
      <c r="B4662">
        <v>1</v>
      </c>
    </row>
    <row r="4663" spans="1:2" x14ac:dyDescent="0.25">
      <c r="A4663" t="s">
        <v>4844</v>
      </c>
      <c r="B4663">
        <v>12</v>
      </c>
    </row>
    <row r="4664" spans="1:2" x14ac:dyDescent="0.25">
      <c r="A4664" t="s">
        <v>4845</v>
      </c>
      <c r="B4664">
        <v>1</v>
      </c>
    </row>
    <row r="4665" spans="1:2" x14ac:dyDescent="0.25">
      <c r="A4665" t="s">
        <v>4846</v>
      </c>
      <c r="B4665">
        <v>9</v>
      </c>
    </row>
    <row r="4666" spans="1:2" x14ac:dyDescent="0.25">
      <c r="A4666" t="s">
        <v>4847</v>
      </c>
      <c r="B4666">
        <v>4</v>
      </c>
    </row>
    <row r="4667" spans="1:2" x14ac:dyDescent="0.25">
      <c r="A4667" t="s">
        <v>367</v>
      </c>
      <c r="B4667">
        <v>7</v>
      </c>
    </row>
    <row r="4668" spans="1:2" x14ac:dyDescent="0.25">
      <c r="A4668" t="s">
        <v>4848</v>
      </c>
      <c r="B4668">
        <v>3</v>
      </c>
    </row>
    <row r="4669" spans="1:2" x14ac:dyDescent="0.25">
      <c r="A4669" t="s">
        <v>4849</v>
      </c>
      <c r="B4669">
        <v>3</v>
      </c>
    </row>
    <row r="4670" spans="1:2" x14ac:dyDescent="0.25">
      <c r="A4670" t="s">
        <v>4850</v>
      </c>
      <c r="B4670">
        <v>2</v>
      </c>
    </row>
    <row r="4671" spans="1:2" x14ac:dyDescent="0.25">
      <c r="A4671" t="s">
        <v>4851</v>
      </c>
      <c r="B4671">
        <v>24</v>
      </c>
    </row>
    <row r="4672" spans="1:2" x14ac:dyDescent="0.25">
      <c r="A4672" t="s">
        <v>4852</v>
      </c>
      <c r="B4672">
        <v>18</v>
      </c>
    </row>
    <row r="4673" spans="1:2" x14ac:dyDescent="0.25">
      <c r="A4673" t="s">
        <v>4853</v>
      </c>
      <c r="B4673">
        <v>1</v>
      </c>
    </row>
    <row r="4674" spans="1:2" x14ac:dyDescent="0.25">
      <c r="A4674" t="s">
        <v>4854</v>
      </c>
      <c r="B4674">
        <v>2</v>
      </c>
    </row>
    <row r="4675" spans="1:2" x14ac:dyDescent="0.25">
      <c r="A4675" t="s">
        <v>4855</v>
      </c>
      <c r="B4675">
        <v>2</v>
      </c>
    </row>
    <row r="4676" spans="1:2" x14ac:dyDescent="0.25">
      <c r="A4676" t="s">
        <v>4856</v>
      </c>
      <c r="B4676">
        <v>1</v>
      </c>
    </row>
    <row r="4677" spans="1:2" x14ac:dyDescent="0.25">
      <c r="A4677" t="s">
        <v>4857</v>
      </c>
      <c r="B4677">
        <v>3</v>
      </c>
    </row>
    <row r="4678" spans="1:2" x14ac:dyDescent="0.25">
      <c r="A4678" t="s">
        <v>4858</v>
      </c>
      <c r="B4678">
        <v>4</v>
      </c>
    </row>
    <row r="4679" spans="1:2" x14ac:dyDescent="0.25">
      <c r="A4679" t="s">
        <v>4859</v>
      </c>
      <c r="B4679">
        <v>13</v>
      </c>
    </row>
    <row r="4680" spans="1:2" x14ac:dyDescent="0.25">
      <c r="A4680" t="s">
        <v>4860</v>
      </c>
      <c r="B4680">
        <v>2</v>
      </c>
    </row>
    <row r="4681" spans="1:2" x14ac:dyDescent="0.25">
      <c r="A4681" t="s">
        <v>4861</v>
      </c>
      <c r="B4681">
        <v>5</v>
      </c>
    </row>
    <row r="4682" spans="1:2" x14ac:dyDescent="0.25">
      <c r="A4682" t="s">
        <v>4862</v>
      </c>
      <c r="B4682">
        <v>1</v>
      </c>
    </row>
    <row r="4683" spans="1:2" x14ac:dyDescent="0.25">
      <c r="A4683" t="s">
        <v>4863</v>
      </c>
      <c r="B4683">
        <v>2</v>
      </c>
    </row>
    <row r="4684" spans="1:2" x14ac:dyDescent="0.25">
      <c r="A4684" t="s">
        <v>4864</v>
      </c>
      <c r="B4684">
        <v>1</v>
      </c>
    </row>
    <row r="4685" spans="1:2" x14ac:dyDescent="0.25">
      <c r="A4685" t="s">
        <v>4865</v>
      </c>
      <c r="B4685">
        <v>2</v>
      </c>
    </row>
    <row r="4686" spans="1:2" x14ac:dyDescent="0.25">
      <c r="A4686" t="s">
        <v>92</v>
      </c>
      <c r="B4686">
        <v>3</v>
      </c>
    </row>
    <row r="4687" spans="1:2" x14ac:dyDescent="0.25">
      <c r="A4687" t="s">
        <v>4866</v>
      </c>
      <c r="B4687">
        <v>3</v>
      </c>
    </row>
    <row r="4688" spans="1:2" x14ac:dyDescent="0.25">
      <c r="A4688" t="s">
        <v>4867</v>
      </c>
      <c r="B4688">
        <v>36</v>
      </c>
    </row>
    <row r="4689" spans="1:2" x14ac:dyDescent="0.25">
      <c r="A4689" t="s">
        <v>4868</v>
      </c>
      <c r="B4689">
        <v>2</v>
      </c>
    </row>
    <row r="4690" spans="1:2" x14ac:dyDescent="0.25">
      <c r="A4690" t="s">
        <v>4869</v>
      </c>
      <c r="B4690">
        <v>4</v>
      </c>
    </row>
    <row r="4691" spans="1:2" x14ac:dyDescent="0.25">
      <c r="A4691" t="s">
        <v>4870</v>
      </c>
      <c r="B4691">
        <v>4</v>
      </c>
    </row>
    <row r="4692" spans="1:2" x14ac:dyDescent="0.25">
      <c r="A4692" t="s">
        <v>4871</v>
      </c>
      <c r="B4692">
        <v>4</v>
      </c>
    </row>
    <row r="4693" spans="1:2" x14ac:dyDescent="0.25">
      <c r="A4693" t="s">
        <v>4872</v>
      </c>
      <c r="B4693">
        <v>1</v>
      </c>
    </row>
    <row r="4694" spans="1:2" x14ac:dyDescent="0.25">
      <c r="A4694" t="s">
        <v>4873</v>
      </c>
      <c r="B4694">
        <v>5</v>
      </c>
    </row>
    <row r="4695" spans="1:2" x14ac:dyDescent="0.25">
      <c r="A4695" t="s">
        <v>4874</v>
      </c>
      <c r="B4695">
        <v>3</v>
      </c>
    </row>
    <row r="4696" spans="1:2" x14ac:dyDescent="0.25">
      <c r="A4696" t="s">
        <v>4875</v>
      </c>
      <c r="B4696">
        <v>2</v>
      </c>
    </row>
    <row r="4697" spans="1:2" x14ac:dyDescent="0.25">
      <c r="A4697" t="s">
        <v>4876</v>
      </c>
      <c r="B4697">
        <v>3</v>
      </c>
    </row>
    <row r="4698" spans="1:2" x14ac:dyDescent="0.25">
      <c r="A4698" t="s">
        <v>4877</v>
      </c>
      <c r="B4698">
        <v>4</v>
      </c>
    </row>
    <row r="4699" spans="1:2" x14ac:dyDescent="0.25">
      <c r="A4699" t="s">
        <v>4878</v>
      </c>
      <c r="B4699">
        <v>1</v>
      </c>
    </row>
    <row r="4700" spans="1:2" x14ac:dyDescent="0.25">
      <c r="A4700" t="s">
        <v>4879</v>
      </c>
      <c r="B4700">
        <v>4</v>
      </c>
    </row>
    <row r="4701" spans="1:2" x14ac:dyDescent="0.25">
      <c r="A4701" t="s">
        <v>4880</v>
      </c>
      <c r="B4701">
        <v>2</v>
      </c>
    </row>
    <row r="4702" spans="1:2" x14ac:dyDescent="0.25">
      <c r="A4702" t="s">
        <v>4881</v>
      </c>
      <c r="B4702">
        <v>4</v>
      </c>
    </row>
    <row r="4703" spans="1:2" x14ac:dyDescent="0.25">
      <c r="A4703" t="s">
        <v>93</v>
      </c>
      <c r="B4703">
        <v>2</v>
      </c>
    </row>
    <row r="4704" spans="1:2" x14ac:dyDescent="0.25">
      <c r="A4704" t="s">
        <v>4882</v>
      </c>
      <c r="B4704">
        <v>21</v>
      </c>
    </row>
    <row r="4705" spans="1:2" x14ac:dyDescent="0.25">
      <c r="A4705" t="s">
        <v>4883</v>
      </c>
      <c r="B4705">
        <v>16</v>
      </c>
    </row>
    <row r="4706" spans="1:2" x14ac:dyDescent="0.25">
      <c r="A4706" t="s">
        <v>4884</v>
      </c>
      <c r="B4706">
        <v>1</v>
      </c>
    </row>
    <row r="4707" spans="1:2" x14ac:dyDescent="0.25">
      <c r="A4707" t="s">
        <v>4885</v>
      </c>
      <c r="B4707">
        <v>1</v>
      </c>
    </row>
    <row r="4708" spans="1:2" x14ac:dyDescent="0.25">
      <c r="A4708" t="s">
        <v>4886</v>
      </c>
      <c r="B4708">
        <v>7</v>
      </c>
    </row>
    <row r="4709" spans="1:2" x14ac:dyDescent="0.25">
      <c r="A4709" t="s">
        <v>4887</v>
      </c>
      <c r="B4709">
        <v>3</v>
      </c>
    </row>
    <row r="4710" spans="1:2" x14ac:dyDescent="0.25">
      <c r="A4710" t="s">
        <v>4888</v>
      </c>
      <c r="B4710">
        <v>1</v>
      </c>
    </row>
    <row r="4711" spans="1:2" x14ac:dyDescent="0.25">
      <c r="A4711" t="s">
        <v>4889</v>
      </c>
      <c r="B4711">
        <v>1</v>
      </c>
    </row>
    <row r="4712" spans="1:2" x14ac:dyDescent="0.25">
      <c r="A4712" t="s">
        <v>4890</v>
      </c>
      <c r="B4712">
        <v>4</v>
      </c>
    </row>
    <row r="4713" spans="1:2" x14ac:dyDescent="0.25">
      <c r="A4713" t="s">
        <v>4891</v>
      </c>
      <c r="B4713">
        <v>27</v>
      </c>
    </row>
    <row r="4714" spans="1:2" x14ac:dyDescent="0.25">
      <c r="A4714" t="s">
        <v>4892</v>
      </c>
      <c r="B4714">
        <v>3</v>
      </c>
    </row>
    <row r="4715" spans="1:2" x14ac:dyDescent="0.25">
      <c r="A4715" t="s">
        <v>4893</v>
      </c>
      <c r="B4715">
        <v>2</v>
      </c>
    </row>
    <row r="4716" spans="1:2" x14ac:dyDescent="0.25">
      <c r="A4716" t="s">
        <v>4894</v>
      </c>
      <c r="B4716">
        <v>2</v>
      </c>
    </row>
    <row r="4717" spans="1:2" x14ac:dyDescent="0.25">
      <c r="A4717" t="s">
        <v>4895</v>
      </c>
      <c r="B4717">
        <v>2</v>
      </c>
    </row>
    <row r="4718" spans="1:2" x14ac:dyDescent="0.25">
      <c r="A4718" t="s">
        <v>4896</v>
      </c>
      <c r="B4718">
        <v>3</v>
      </c>
    </row>
    <row r="4719" spans="1:2" x14ac:dyDescent="0.25">
      <c r="A4719" t="s">
        <v>4897</v>
      </c>
      <c r="B4719">
        <v>28</v>
      </c>
    </row>
    <row r="4720" spans="1:2" x14ac:dyDescent="0.25">
      <c r="A4720" t="s">
        <v>4898</v>
      </c>
      <c r="B4720">
        <v>1</v>
      </c>
    </row>
    <row r="4721" spans="1:2" x14ac:dyDescent="0.25">
      <c r="A4721" t="s">
        <v>4899</v>
      </c>
      <c r="B4721">
        <v>10</v>
      </c>
    </row>
    <row r="4722" spans="1:2" x14ac:dyDescent="0.25">
      <c r="A4722" t="s">
        <v>4900</v>
      </c>
      <c r="B4722">
        <v>2</v>
      </c>
    </row>
    <row r="4723" spans="1:2" x14ac:dyDescent="0.25">
      <c r="A4723" t="s">
        <v>4901</v>
      </c>
      <c r="B4723">
        <v>1</v>
      </c>
    </row>
    <row r="4724" spans="1:2" x14ac:dyDescent="0.25">
      <c r="A4724" t="s">
        <v>4902</v>
      </c>
      <c r="B4724">
        <v>1</v>
      </c>
    </row>
    <row r="4725" spans="1:2" x14ac:dyDescent="0.25">
      <c r="A4725" t="s">
        <v>4903</v>
      </c>
      <c r="B4725">
        <v>4</v>
      </c>
    </row>
    <row r="4726" spans="1:2" x14ac:dyDescent="0.25">
      <c r="A4726" t="s">
        <v>4904</v>
      </c>
      <c r="B4726">
        <v>1</v>
      </c>
    </row>
    <row r="4727" spans="1:2" x14ac:dyDescent="0.25">
      <c r="A4727" t="s">
        <v>4905</v>
      </c>
      <c r="B4727">
        <v>1</v>
      </c>
    </row>
    <row r="4728" spans="1:2" x14ac:dyDescent="0.25">
      <c r="A4728" t="s">
        <v>4906</v>
      </c>
      <c r="B4728">
        <v>6</v>
      </c>
    </row>
    <row r="4729" spans="1:2" x14ac:dyDescent="0.25">
      <c r="A4729" t="s">
        <v>4907</v>
      </c>
      <c r="B4729">
        <v>33</v>
      </c>
    </row>
    <row r="4730" spans="1:2" x14ac:dyDescent="0.25">
      <c r="A4730" t="s">
        <v>4908</v>
      </c>
      <c r="B4730">
        <v>1</v>
      </c>
    </row>
    <row r="4731" spans="1:2" x14ac:dyDescent="0.25">
      <c r="A4731" t="s">
        <v>4909</v>
      </c>
      <c r="B4731">
        <v>4</v>
      </c>
    </row>
    <row r="4732" spans="1:2" x14ac:dyDescent="0.25">
      <c r="A4732" t="s">
        <v>4910</v>
      </c>
      <c r="B4732">
        <v>10</v>
      </c>
    </row>
    <row r="4733" spans="1:2" x14ac:dyDescent="0.25">
      <c r="A4733" t="s">
        <v>4911</v>
      </c>
      <c r="B4733">
        <v>4</v>
      </c>
    </row>
    <row r="4734" spans="1:2" x14ac:dyDescent="0.25">
      <c r="A4734" t="s">
        <v>4912</v>
      </c>
      <c r="B4734">
        <v>4</v>
      </c>
    </row>
    <row r="4735" spans="1:2" x14ac:dyDescent="0.25">
      <c r="A4735" t="s">
        <v>4913</v>
      </c>
      <c r="B4735">
        <v>4</v>
      </c>
    </row>
    <row r="4736" spans="1:2" x14ac:dyDescent="0.25">
      <c r="A4736" t="s">
        <v>4914</v>
      </c>
      <c r="B4736">
        <v>1</v>
      </c>
    </row>
    <row r="4737" spans="1:2" x14ac:dyDescent="0.25">
      <c r="A4737" t="s">
        <v>4915</v>
      </c>
      <c r="B4737">
        <v>2</v>
      </c>
    </row>
    <row r="4738" spans="1:2" x14ac:dyDescent="0.25">
      <c r="A4738" t="s">
        <v>4916</v>
      </c>
      <c r="B4738">
        <v>5</v>
      </c>
    </row>
    <row r="4739" spans="1:2" x14ac:dyDescent="0.25">
      <c r="A4739" t="s">
        <v>4917</v>
      </c>
      <c r="B4739">
        <v>2</v>
      </c>
    </row>
    <row r="4740" spans="1:2" x14ac:dyDescent="0.25">
      <c r="A4740" t="s">
        <v>4918</v>
      </c>
      <c r="B4740">
        <v>1</v>
      </c>
    </row>
    <row r="4741" spans="1:2" x14ac:dyDescent="0.25">
      <c r="A4741" t="s">
        <v>4919</v>
      </c>
      <c r="B4741">
        <v>10</v>
      </c>
    </row>
    <row r="4742" spans="1:2" x14ac:dyDescent="0.25">
      <c r="A4742" t="s">
        <v>4920</v>
      </c>
      <c r="B4742">
        <v>1</v>
      </c>
    </row>
    <row r="4743" spans="1:2" x14ac:dyDescent="0.25">
      <c r="A4743" t="s">
        <v>4921</v>
      </c>
      <c r="B4743">
        <v>1</v>
      </c>
    </row>
    <row r="4744" spans="1:2" x14ac:dyDescent="0.25">
      <c r="A4744" t="s">
        <v>4922</v>
      </c>
      <c r="B4744">
        <v>7</v>
      </c>
    </row>
    <row r="4745" spans="1:2" x14ac:dyDescent="0.25">
      <c r="A4745" t="s">
        <v>4923</v>
      </c>
      <c r="B4745">
        <v>2</v>
      </c>
    </row>
    <row r="4746" spans="1:2" x14ac:dyDescent="0.25">
      <c r="A4746" t="s">
        <v>4924</v>
      </c>
      <c r="B4746">
        <v>3</v>
      </c>
    </row>
    <row r="4747" spans="1:2" x14ac:dyDescent="0.25">
      <c r="A4747" t="s">
        <v>4925</v>
      </c>
      <c r="B4747">
        <v>1</v>
      </c>
    </row>
    <row r="4748" spans="1:2" x14ac:dyDescent="0.25">
      <c r="A4748" t="s">
        <v>4926</v>
      </c>
      <c r="B4748">
        <v>9</v>
      </c>
    </row>
    <row r="4749" spans="1:2" x14ac:dyDescent="0.25">
      <c r="A4749" t="s">
        <v>4927</v>
      </c>
      <c r="B4749">
        <v>3</v>
      </c>
    </row>
    <row r="4750" spans="1:2" x14ac:dyDescent="0.25">
      <c r="A4750" t="s">
        <v>4928</v>
      </c>
      <c r="B4750">
        <v>6</v>
      </c>
    </row>
    <row r="4751" spans="1:2" x14ac:dyDescent="0.25">
      <c r="A4751" t="s">
        <v>4929</v>
      </c>
      <c r="B4751">
        <v>6</v>
      </c>
    </row>
    <row r="4752" spans="1:2" x14ac:dyDescent="0.25">
      <c r="A4752" t="s">
        <v>4930</v>
      </c>
      <c r="B4752">
        <v>3</v>
      </c>
    </row>
    <row r="4753" spans="1:2" x14ac:dyDescent="0.25">
      <c r="A4753" t="s">
        <v>4931</v>
      </c>
      <c r="B4753">
        <v>31</v>
      </c>
    </row>
    <row r="4754" spans="1:2" x14ac:dyDescent="0.25">
      <c r="A4754" t="s">
        <v>4932</v>
      </c>
      <c r="B4754">
        <v>6</v>
      </c>
    </row>
    <row r="4755" spans="1:2" x14ac:dyDescent="0.25">
      <c r="A4755" t="s">
        <v>4933</v>
      </c>
      <c r="B4755">
        <v>3</v>
      </c>
    </row>
    <row r="4756" spans="1:2" x14ac:dyDescent="0.25">
      <c r="A4756" t="s">
        <v>4934</v>
      </c>
      <c r="B4756">
        <v>2</v>
      </c>
    </row>
    <row r="4757" spans="1:2" x14ac:dyDescent="0.25">
      <c r="A4757" t="s">
        <v>4935</v>
      </c>
      <c r="B4757">
        <v>1</v>
      </c>
    </row>
    <row r="4758" spans="1:2" x14ac:dyDescent="0.25">
      <c r="A4758" t="s">
        <v>4936</v>
      </c>
      <c r="B4758">
        <v>23</v>
      </c>
    </row>
    <row r="4759" spans="1:2" x14ac:dyDescent="0.25">
      <c r="A4759" t="s">
        <v>4937</v>
      </c>
      <c r="B4759">
        <v>1</v>
      </c>
    </row>
    <row r="4760" spans="1:2" x14ac:dyDescent="0.25">
      <c r="A4760" t="s">
        <v>4938</v>
      </c>
      <c r="B4760">
        <v>1</v>
      </c>
    </row>
    <row r="4761" spans="1:2" x14ac:dyDescent="0.25">
      <c r="A4761" t="s">
        <v>4939</v>
      </c>
      <c r="B4761">
        <v>1</v>
      </c>
    </row>
    <row r="4762" spans="1:2" x14ac:dyDescent="0.25">
      <c r="A4762" t="s">
        <v>4940</v>
      </c>
      <c r="B4762">
        <v>4</v>
      </c>
    </row>
    <row r="4763" spans="1:2" x14ac:dyDescent="0.25">
      <c r="A4763" t="s">
        <v>4941</v>
      </c>
      <c r="B4763">
        <v>11</v>
      </c>
    </row>
    <row r="4764" spans="1:2" x14ac:dyDescent="0.25">
      <c r="A4764" t="s">
        <v>4942</v>
      </c>
      <c r="B4764">
        <v>3</v>
      </c>
    </row>
    <row r="4765" spans="1:2" x14ac:dyDescent="0.25">
      <c r="A4765" t="s">
        <v>4943</v>
      </c>
      <c r="B4765">
        <v>2</v>
      </c>
    </row>
    <row r="4766" spans="1:2" x14ac:dyDescent="0.25">
      <c r="A4766" t="s">
        <v>4944</v>
      </c>
      <c r="B4766">
        <v>2</v>
      </c>
    </row>
    <row r="4767" spans="1:2" x14ac:dyDescent="0.25">
      <c r="A4767" t="s">
        <v>4945</v>
      </c>
      <c r="B4767">
        <v>2</v>
      </c>
    </row>
    <row r="4768" spans="1:2" x14ac:dyDescent="0.25">
      <c r="A4768" t="s">
        <v>4946</v>
      </c>
      <c r="B4768">
        <v>1</v>
      </c>
    </row>
    <row r="4769" spans="1:2" x14ac:dyDescent="0.25">
      <c r="A4769" t="s">
        <v>4947</v>
      </c>
      <c r="B4769">
        <v>1</v>
      </c>
    </row>
    <row r="4770" spans="1:2" x14ac:dyDescent="0.25">
      <c r="A4770" t="s">
        <v>4948</v>
      </c>
      <c r="B4770">
        <v>12</v>
      </c>
    </row>
    <row r="4771" spans="1:2" x14ac:dyDescent="0.25">
      <c r="A4771" t="s">
        <v>4949</v>
      </c>
      <c r="B4771">
        <v>11</v>
      </c>
    </row>
    <row r="4772" spans="1:2" x14ac:dyDescent="0.25">
      <c r="A4772" t="s">
        <v>4950</v>
      </c>
      <c r="B4772">
        <v>2</v>
      </c>
    </row>
    <row r="4773" spans="1:2" x14ac:dyDescent="0.25">
      <c r="A4773" t="s">
        <v>4951</v>
      </c>
      <c r="B4773">
        <v>2</v>
      </c>
    </row>
    <row r="4774" spans="1:2" x14ac:dyDescent="0.25">
      <c r="A4774" t="s">
        <v>4952</v>
      </c>
      <c r="B4774">
        <v>3</v>
      </c>
    </row>
    <row r="4775" spans="1:2" x14ac:dyDescent="0.25">
      <c r="A4775" t="s">
        <v>4953</v>
      </c>
      <c r="B4775">
        <v>7</v>
      </c>
    </row>
    <row r="4776" spans="1:2" x14ac:dyDescent="0.25">
      <c r="A4776" t="s">
        <v>4954</v>
      </c>
      <c r="B4776">
        <v>11</v>
      </c>
    </row>
    <row r="4777" spans="1:2" x14ac:dyDescent="0.25">
      <c r="A4777" t="s">
        <v>4955</v>
      </c>
      <c r="B4777">
        <v>2</v>
      </c>
    </row>
    <row r="4778" spans="1:2" x14ac:dyDescent="0.25">
      <c r="A4778" t="s">
        <v>4956</v>
      </c>
      <c r="B4778">
        <v>24</v>
      </c>
    </row>
    <row r="4779" spans="1:2" x14ac:dyDescent="0.25">
      <c r="A4779" t="s">
        <v>4957</v>
      </c>
      <c r="B4779">
        <v>1</v>
      </c>
    </row>
    <row r="4780" spans="1:2" x14ac:dyDescent="0.25">
      <c r="A4780" t="s">
        <v>4958</v>
      </c>
      <c r="B4780">
        <v>5</v>
      </c>
    </row>
    <row r="4781" spans="1:2" x14ac:dyDescent="0.25">
      <c r="A4781" t="s">
        <v>4959</v>
      </c>
      <c r="B4781">
        <v>1</v>
      </c>
    </row>
    <row r="4782" spans="1:2" x14ac:dyDescent="0.25">
      <c r="A4782" t="s">
        <v>4960</v>
      </c>
      <c r="B4782">
        <v>3</v>
      </c>
    </row>
    <row r="4783" spans="1:2" x14ac:dyDescent="0.25">
      <c r="A4783" t="s">
        <v>4961</v>
      </c>
      <c r="B4783">
        <v>44</v>
      </c>
    </row>
    <row r="4784" spans="1:2" x14ac:dyDescent="0.25">
      <c r="A4784" t="s">
        <v>4962</v>
      </c>
      <c r="B4784">
        <v>3</v>
      </c>
    </row>
    <row r="4785" spans="1:2" x14ac:dyDescent="0.25">
      <c r="A4785" t="s">
        <v>4963</v>
      </c>
      <c r="B4785">
        <v>2</v>
      </c>
    </row>
    <row r="4786" spans="1:2" x14ac:dyDescent="0.25">
      <c r="A4786" t="s">
        <v>4964</v>
      </c>
      <c r="B4786">
        <v>206</v>
      </c>
    </row>
    <row r="4787" spans="1:2" x14ac:dyDescent="0.25">
      <c r="A4787" t="s">
        <v>4965</v>
      </c>
      <c r="B4787">
        <v>1</v>
      </c>
    </row>
    <row r="4788" spans="1:2" x14ac:dyDescent="0.25">
      <c r="A4788" t="s">
        <v>4966</v>
      </c>
      <c r="B4788">
        <v>5</v>
      </c>
    </row>
    <row r="4789" spans="1:2" x14ac:dyDescent="0.25">
      <c r="A4789" t="s">
        <v>4967</v>
      </c>
      <c r="B4789">
        <v>6</v>
      </c>
    </row>
    <row r="4790" spans="1:2" x14ac:dyDescent="0.25">
      <c r="A4790" t="s">
        <v>4968</v>
      </c>
      <c r="B4790">
        <v>5</v>
      </c>
    </row>
    <row r="4791" spans="1:2" x14ac:dyDescent="0.25">
      <c r="A4791" t="s">
        <v>4969</v>
      </c>
      <c r="B4791">
        <v>3</v>
      </c>
    </row>
    <row r="4792" spans="1:2" x14ac:dyDescent="0.25">
      <c r="A4792" t="s">
        <v>4970</v>
      </c>
      <c r="B4792">
        <v>18</v>
      </c>
    </row>
    <row r="4793" spans="1:2" x14ac:dyDescent="0.25">
      <c r="A4793" t="s">
        <v>4971</v>
      </c>
      <c r="B4793">
        <v>35</v>
      </c>
    </row>
    <row r="4794" spans="1:2" x14ac:dyDescent="0.25">
      <c r="A4794" t="s">
        <v>4972</v>
      </c>
      <c r="B4794">
        <v>1</v>
      </c>
    </row>
    <row r="4795" spans="1:2" x14ac:dyDescent="0.25">
      <c r="A4795" t="s">
        <v>4973</v>
      </c>
      <c r="B4795">
        <v>2</v>
      </c>
    </row>
    <row r="4796" spans="1:2" x14ac:dyDescent="0.25">
      <c r="A4796" t="s">
        <v>4974</v>
      </c>
      <c r="B4796">
        <v>2</v>
      </c>
    </row>
    <row r="4797" spans="1:2" x14ac:dyDescent="0.25">
      <c r="A4797" t="s">
        <v>4975</v>
      </c>
      <c r="B4797">
        <v>5</v>
      </c>
    </row>
    <row r="4798" spans="1:2" x14ac:dyDescent="0.25">
      <c r="A4798" t="s">
        <v>4976</v>
      </c>
      <c r="B4798">
        <v>4</v>
      </c>
    </row>
    <row r="4799" spans="1:2" x14ac:dyDescent="0.25">
      <c r="A4799" t="s">
        <v>4977</v>
      </c>
      <c r="B4799">
        <v>1</v>
      </c>
    </row>
    <row r="4800" spans="1:2" x14ac:dyDescent="0.25">
      <c r="A4800" t="s">
        <v>4978</v>
      </c>
      <c r="B4800">
        <v>1</v>
      </c>
    </row>
    <row r="4801" spans="1:2" x14ac:dyDescent="0.25">
      <c r="A4801" t="s">
        <v>4979</v>
      </c>
      <c r="B4801">
        <v>2</v>
      </c>
    </row>
    <row r="4802" spans="1:2" x14ac:dyDescent="0.25">
      <c r="A4802" t="s">
        <v>4980</v>
      </c>
      <c r="B4802">
        <v>3</v>
      </c>
    </row>
    <row r="4803" spans="1:2" x14ac:dyDescent="0.25">
      <c r="A4803" t="s">
        <v>4981</v>
      </c>
      <c r="B4803">
        <v>1</v>
      </c>
    </row>
    <row r="4804" spans="1:2" x14ac:dyDescent="0.25">
      <c r="A4804" t="s">
        <v>4982</v>
      </c>
      <c r="B4804">
        <v>2</v>
      </c>
    </row>
    <row r="4805" spans="1:2" x14ac:dyDescent="0.25">
      <c r="A4805" t="s">
        <v>4983</v>
      </c>
      <c r="B4805">
        <v>3</v>
      </c>
    </row>
    <row r="4806" spans="1:2" x14ac:dyDescent="0.25">
      <c r="A4806" t="s">
        <v>4984</v>
      </c>
      <c r="B4806">
        <v>5</v>
      </c>
    </row>
    <row r="4807" spans="1:2" x14ac:dyDescent="0.25">
      <c r="A4807" t="s">
        <v>4985</v>
      </c>
      <c r="B4807">
        <v>6</v>
      </c>
    </row>
    <row r="4808" spans="1:2" x14ac:dyDescent="0.25">
      <c r="A4808" t="s">
        <v>4986</v>
      </c>
      <c r="B4808">
        <v>14</v>
      </c>
    </row>
    <row r="4809" spans="1:2" x14ac:dyDescent="0.25">
      <c r="A4809" t="s">
        <v>4987</v>
      </c>
      <c r="B4809">
        <v>18</v>
      </c>
    </row>
    <row r="4810" spans="1:2" x14ac:dyDescent="0.25">
      <c r="A4810" t="s">
        <v>4988</v>
      </c>
      <c r="B4810">
        <v>6</v>
      </c>
    </row>
    <row r="4811" spans="1:2" x14ac:dyDescent="0.25">
      <c r="A4811" t="s">
        <v>4989</v>
      </c>
      <c r="B4811">
        <v>2</v>
      </c>
    </row>
    <row r="4812" spans="1:2" x14ac:dyDescent="0.25">
      <c r="A4812" t="s">
        <v>4990</v>
      </c>
      <c r="B4812">
        <v>3</v>
      </c>
    </row>
    <row r="4813" spans="1:2" x14ac:dyDescent="0.25">
      <c r="A4813" t="s">
        <v>4991</v>
      </c>
      <c r="B4813">
        <v>3</v>
      </c>
    </row>
    <row r="4814" spans="1:2" x14ac:dyDescent="0.25">
      <c r="A4814" t="s">
        <v>4992</v>
      </c>
      <c r="B4814">
        <v>3</v>
      </c>
    </row>
    <row r="4815" spans="1:2" x14ac:dyDescent="0.25">
      <c r="A4815" t="s">
        <v>4993</v>
      </c>
      <c r="B4815">
        <v>3</v>
      </c>
    </row>
    <row r="4816" spans="1:2" x14ac:dyDescent="0.25">
      <c r="A4816" t="s">
        <v>4994</v>
      </c>
      <c r="B4816">
        <v>1</v>
      </c>
    </row>
    <row r="4817" spans="1:2" x14ac:dyDescent="0.25">
      <c r="A4817" t="s">
        <v>4995</v>
      </c>
      <c r="B4817">
        <v>4</v>
      </c>
    </row>
    <row r="4818" spans="1:2" x14ac:dyDescent="0.25">
      <c r="A4818" t="s">
        <v>4996</v>
      </c>
      <c r="B4818">
        <v>5</v>
      </c>
    </row>
    <row r="4819" spans="1:2" x14ac:dyDescent="0.25">
      <c r="A4819" t="s">
        <v>4997</v>
      </c>
      <c r="B4819">
        <v>10</v>
      </c>
    </row>
    <row r="4820" spans="1:2" x14ac:dyDescent="0.25">
      <c r="A4820" t="s">
        <v>4998</v>
      </c>
      <c r="B4820">
        <v>4</v>
      </c>
    </row>
    <row r="4821" spans="1:2" x14ac:dyDescent="0.25">
      <c r="A4821" t="s">
        <v>4999</v>
      </c>
      <c r="B4821">
        <v>15</v>
      </c>
    </row>
    <row r="4822" spans="1:2" x14ac:dyDescent="0.25">
      <c r="A4822" t="s">
        <v>5000</v>
      </c>
      <c r="B4822">
        <v>2</v>
      </c>
    </row>
    <row r="4823" spans="1:2" x14ac:dyDescent="0.25">
      <c r="A4823" t="s">
        <v>5001</v>
      </c>
      <c r="B4823">
        <v>2</v>
      </c>
    </row>
    <row r="4824" spans="1:2" x14ac:dyDescent="0.25">
      <c r="A4824" t="s">
        <v>5002</v>
      </c>
      <c r="B4824">
        <v>2</v>
      </c>
    </row>
    <row r="4825" spans="1:2" x14ac:dyDescent="0.25">
      <c r="A4825" t="s">
        <v>204</v>
      </c>
      <c r="B4825">
        <v>2</v>
      </c>
    </row>
    <row r="4826" spans="1:2" x14ac:dyDescent="0.25">
      <c r="A4826" t="s">
        <v>5003</v>
      </c>
      <c r="B4826">
        <v>600</v>
      </c>
    </row>
    <row r="4827" spans="1:2" x14ac:dyDescent="0.25">
      <c r="A4827" t="s">
        <v>5004</v>
      </c>
      <c r="B4827">
        <v>18</v>
      </c>
    </row>
    <row r="4828" spans="1:2" x14ac:dyDescent="0.25">
      <c r="A4828" t="s">
        <v>5005</v>
      </c>
      <c r="B4828">
        <v>2</v>
      </c>
    </row>
    <row r="4829" spans="1:2" x14ac:dyDescent="0.25">
      <c r="A4829" t="s">
        <v>5006</v>
      </c>
      <c r="B4829">
        <v>7</v>
      </c>
    </row>
    <row r="4830" spans="1:2" x14ac:dyDescent="0.25">
      <c r="A4830" t="s">
        <v>368</v>
      </c>
      <c r="B4830">
        <v>5</v>
      </c>
    </row>
    <row r="4831" spans="1:2" x14ac:dyDescent="0.25">
      <c r="A4831" t="s">
        <v>251</v>
      </c>
      <c r="B4831">
        <v>2</v>
      </c>
    </row>
    <row r="4832" spans="1:2" x14ac:dyDescent="0.25">
      <c r="A4832" t="s">
        <v>5007</v>
      </c>
      <c r="B4832">
        <v>1</v>
      </c>
    </row>
    <row r="4833" spans="1:2" x14ac:dyDescent="0.25">
      <c r="A4833" t="s">
        <v>5008</v>
      </c>
      <c r="B4833">
        <v>2</v>
      </c>
    </row>
    <row r="4834" spans="1:2" x14ac:dyDescent="0.25">
      <c r="A4834" t="s">
        <v>5009</v>
      </c>
      <c r="B4834">
        <v>13</v>
      </c>
    </row>
    <row r="4835" spans="1:2" x14ac:dyDescent="0.25">
      <c r="A4835" t="s">
        <v>5010</v>
      </c>
      <c r="B4835">
        <v>24</v>
      </c>
    </row>
    <row r="4836" spans="1:2" x14ac:dyDescent="0.25">
      <c r="A4836" t="s">
        <v>5011</v>
      </c>
      <c r="B4836">
        <v>6</v>
      </c>
    </row>
    <row r="4837" spans="1:2" x14ac:dyDescent="0.25">
      <c r="A4837" t="s">
        <v>5012</v>
      </c>
      <c r="B4837">
        <v>2</v>
      </c>
    </row>
    <row r="4838" spans="1:2" x14ac:dyDescent="0.25">
      <c r="A4838" t="s">
        <v>5013</v>
      </c>
      <c r="B4838">
        <v>2</v>
      </c>
    </row>
    <row r="4839" spans="1:2" x14ac:dyDescent="0.25">
      <c r="A4839" t="s">
        <v>369</v>
      </c>
      <c r="B4839">
        <v>20</v>
      </c>
    </row>
    <row r="4840" spans="1:2" x14ac:dyDescent="0.25">
      <c r="A4840" t="s">
        <v>5014</v>
      </c>
      <c r="B4840">
        <v>1</v>
      </c>
    </row>
    <row r="4841" spans="1:2" x14ac:dyDescent="0.25">
      <c r="A4841" t="s">
        <v>5015</v>
      </c>
      <c r="B4841">
        <v>2</v>
      </c>
    </row>
    <row r="4842" spans="1:2" x14ac:dyDescent="0.25">
      <c r="A4842" t="s">
        <v>5016</v>
      </c>
      <c r="B4842">
        <v>20</v>
      </c>
    </row>
    <row r="4843" spans="1:2" x14ac:dyDescent="0.25">
      <c r="A4843" t="s">
        <v>5017</v>
      </c>
      <c r="B4843">
        <v>9</v>
      </c>
    </row>
    <row r="4844" spans="1:2" x14ac:dyDescent="0.25">
      <c r="A4844" t="s">
        <v>5018</v>
      </c>
      <c r="B4844">
        <v>1</v>
      </c>
    </row>
    <row r="4845" spans="1:2" x14ac:dyDescent="0.25">
      <c r="A4845" t="s">
        <v>5019</v>
      </c>
      <c r="B4845">
        <v>4</v>
      </c>
    </row>
    <row r="4846" spans="1:2" x14ac:dyDescent="0.25">
      <c r="A4846" t="s">
        <v>5020</v>
      </c>
      <c r="B4846">
        <v>4</v>
      </c>
    </row>
    <row r="4847" spans="1:2" x14ac:dyDescent="0.25">
      <c r="A4847" t="s">
        <v>5021</v>
      </c>
      <c r="B4847">
        <v>1</v>
      </c>
    </row>
    <row r="4848" spans="1:2" x14ac:dyDescent="0.25">
      <c r="A4848" t="s">
        <v>5022</v>
      </c>
      <c r="B4848">
        <v>1</v>
      </c>
    </row>
    <row r="4849" spans="1:2" x14ac:dyDescent="0.25">
      <c r="A4849" t="s">
        <v>94</v>
      </c>
      <c r="B4849">
        <v>2</v>
      </c>
    </row>
    <row r="4850" spans="1:2" x14ac:dyDescent="0.25">
      <c r="A4850" t="s">
        <v>5023</v>
      </c>
      <c r="B4850">
        <v>5</v>
      </c>
    </row>
    <row r="4851" spans="1:2" x14ac:dyDescent="0.25">
      <c r="A4851" t="s">
        <v>5024</v>
      </c>
      <c r="B4851">
        <v>2</v>
      </c>
    </row>
    <row r="4852" spans="1:2" x14ac:dyDescent="0.25">
      <c r="A4852" t="s">
        <v>5025</v>
      </c>
      <c r="B4852">
        <v>2</v>
      </c>
    </row>
    <row r="4853" spans="1:2" x14ac:dyDescent="0.25">
      <c r="A4853" t="s">
        <v>5026</v>
      </c>
      <c r="B4853">
        <v>1</v>
      </c>
    </row>
    <row r="4854" spans="1:2" x14ac:dyDescent="0.25">
      <c r="A4854" t="s">
        <v>5027</v>
      </c>
      <c r="B4854">
        <v>1</v>
      </c>
    </row>
    <row r="4855" spans="1:2" x14ac:dyDescent="0.25">
      <c r="A4855" t="s">
        <v>5028</v>
      </c>
      <c r="B4855">
        <v>8</v>
      </c>
    </row>
    <row r="4856" spans="1:2" x14ac:dyDescent="0.25">
      <c r="A4856" t="s">
        <v>95</v>
      </c>
      <c r="B4856">
        <v>1</v>
      </c>
    </row>
    <row r="4857" spans="1:2" x14ac:dyDescent="0.25">
      <c r="A4857" t="s">
        <v>5029</v>
      </c>
      <c r="B4857">
        <v>5</v>
      </c>
    </row>
    <row r="4858" spans="1:2" x14ac:dyDescent="0.25">
      <c r="A4858" t="s">
        <v>5030</v>
      </c>
      <c r="B4858">
        <v>2</v>
      </c>
    </row>
    <row r="4859" spans="1:2" x14ac:dyDescent="0.25">
      <c r="A4859" t="s">
        <v>5031</v>
      </c>
      <c r="B4859">
        <v>2</v>
      </c>
    </row>
    <row r="4860" spans="1:2" x14ac:dyDescent="0.25">
      <c r="A4860" t="s">
        <v>5032</v>
      </c>
      <c r="B4860">
        <v>7</v>
      </c>
    </row>
    <row r="4861" spans="1:2" x14ac:dyDescent="0.25">
      <c r="A4861" t="s">
        <v>5033</v>
      </c>
      <c r="B4861">
        <v>7</v>
      </c>
    </row>
    <row r="4862" spans="1:2" x14ac:dyDescent="0.25">
      <c r="A4862" t="s">
        <v>96</v>
      </c>
      <c r="B4862">
        <v>17</v>
      </c>
    </row>
    <row r="4863" spans="1:2" x14ac:dyDescent="0.25">
      <c r="A4863" t="s">
        <v>5034</v>
      </c>
      <c r="B4863">
        <v>2</v>
      </c>
    </row>
    <row r="4864" spans="1:2" x14ac:dyDescent="0.25">
      <c r="A4864" t="s">
        <v>97</v>
      </c>
      <c r="B4864">
        <v>1</v>
      </c>
    </row>
    <row r="4865" spans="1:2" x14ac:dyDescent="0.25">
      <c r="A4865" t="s">
        <v>5035</v>
      </c>
      <c r="B4865">
        <v>3</v>
      </c>
    </row>
    <row r="4866" spans="1:2" x14ac:dyDescent="0.25">
      <c r="A4866" t="s">
        <v>5036</v>
      </c>
      <c r="B4866">
        <v>23</v>
      </c>
    </row>
    <row r="4867" spans="1:2" x14ac:dyDescent="0.25">
      <c r="A4867" t="s">
        <v>5037</v>
      </c>
      <c r="B4867">
        <v>10</v>
      </c>
    </row>
    <row r="4868" spans="1:2" x14ac:dyDescent="0.25">
      <c r="A4868" t="s">
        <v>5038</v>
      </c>
      <c r="B4868">
        <v>4</v>
      </c>
    </row>
    <row r="4869" spans="1:2" x14ac:dyDescent="0.25">
      <c r="A4869" t="s">
        <v>5039</v>
      </c>
      <c r="B4869">
        <v>4</v>
      </c>
    </row>
    <row r="4870" spans="1:2" x14ac:dyDescent="0.25">
      <c r="A4870" t="s">
        <v>5040</v>
      </c>
      <c r="B4870">
        <v>1</v>
      </c>
    </row>
    <row r="4871" spans="1:2" x14ac:dyDescent="0.25">
      <c r="A4871" t="s">
        <v>98</v>
      </c>
      <c r="B4871">
        <v>3</v>
      </c>
    </row>
    <row r="4872" spans="1:2" x14ac:dyDescent="0.25">
      <c r="A4872" t="s">
        <v>5041</v>
      </c>
      <c r="B4872">
        <v>10</v>
      </c>
    </row>
    <row r="4873" spans="1:2" x14ac:dyDescent="0.25">
      <c r="A4873" t="s">
        <v>5042</v>
      </c>
      <c r="B4873">
        <v>2</v>
      </c>
    </row>
    <row r="4874" spans="1:2" x14ac:dyDescent="0.25">
      <c r="A4874" t="s">
        <v>289</v>
      </c>
      <c r="B4874">
        <v>2</v>
      </c>
    </row>
    <row r="4875" spans="1:2" x14ac:dyDescent="0.25">
      <c r="A4875" t="s">
        <v>5043</v>
      </c>
      <c r="B4875">
        <v>1</v>
      </c>
    </row>
    <row r="4876" spans="1:2" x14ac:dyDescent="0.25">
      <c r="A4876" t="s">
        <v>5044</v>
      </c>
      <c r="B4876">
        <v>204</v>
      </c>
    </row>
    <row r="4877" spans="1:2" x14ac:dyDescent="0.25">
      <c r="A4877" t="s">
        <v>5045</v>
      </c>
      <c r="B4877">
        <v>3</v>
      </c>
    </row>
    <row r="4878" spans="1:2" x14ac:dyDescent="0.25">
      <c r="A4878" t="s">
        <v>5046</v>
      </c>
      <c r="B4878">
        <v>1</v>
      </c>
    </row>
    <row r="4879" spans="1:2" x14ac:dyDescent="0.25">
      <c r="A4879" t="s">
        <v>5047</v>
      </c>
      <c r="B4879">
        <v>1</v>
      </c>
    </row>
    <row r="4880" spans="1:2" x14ac:dyDescent="0.25">
      <c r="A4880" t="s">
        <v>5048</v>
      </c>
      <c r="B4880">
        <v>2</v>
      </c>
    </row>
    <row r="4881" spans="1:2" x14ac:dyDescent="0.25">
      <c r="A4881" t="s">
        <v>5049</v>
      </c>
      <c r="B4881">
        <v>2</v>
      </c>
    </row>
    <row r="4882" spans="1:2" x14ac:dyDescent="0.25">
      <c r="A4882" t="s">
        <v>5050</v>
      </c>
      <c r="B4882">
        <v>3</v>
      </c>
    </row>
    <row r="4883" spans="1:2" x14ac:dyDescent="0.25">
      <c r="A4883" t="s">
        <v>5051</v>
      </c>
      <c r="B4883">
        <v>14</v>
      </c>
    </row>
    <row r="4884" spans="1:2" x14ac:dyDescent="0.25">
      <c r="A4884" t="s">
        <v>5052</v>
      </c>
      <c r="B4884">
        <v>31</v>
      </c>
    </row>
    <row r="4885" spans="1:2" x14ac:dyDescent="0.25">
      <c r="A4885" t="s">
        <v>5053</v>
      </c>
      <c r="B4885">
        <v>2</v>
      </c>
    </row>
    <row r="4886" spans="1:2" x14ac:dyDescent="0.25">
      <c r="A4886" t="s">
        <v>5054</v>
      </c>
      <c r="B4886">
        <v>1</v>
      </c>
    </row>
    <row r="4887" spans="1:2" x14ac:dyDescent="0.25">
      <c r="A4887" t="s">
        <v>5055</v>
      </c>
      <c r="B4887">
        <v>8</v>
      </c>
    </row>
    <row r="4888" spans="1:2" x14ac:dyDescent="0.25">
      <c r="A4888" t="s">
        <v>5056</v>
      </c>
      <c r="B4888">
        <v>8</v>
      </c>
    </row>
    <row r="4889" spans="1:2" x14ac:dyDescent="0.25">
      <c r="A4889" t="s">
        <v>5057</v>
      </c>
      <c r="B4889">
        <v>1</v>
      </c>
    </row>
    <row r="4890" spans="1:2" x14ac:dyDescent="0.25">
      <c r="A4890" t="s">
        <v>5058</v>
      </c>
      <c r="B4890">
        <v>1</v>
      </c>
    </row>
    <row r="4891" spans="1:2" x14ac:dyDescent="0.25">
      <c r="A4891" t="s">
        <v>5059</v>
      </c>
      <c r="B4891">
        <v>5</v>
      </c>
    </row>
    <row r="4892" spans="1:2" x14ac:dyDescent="0.25">
      <c r="A4892" t="s">
        <v>5060</v>
      </c>
      <c r="B4892">
        <v>6</v>
      </c>
    </row>
    <row r="4893" spans="1:2" x14ac:dyDescent="0.25">
      <c r="A4893" t="s">
        <v>5061</v>
      </c>
      <c r="B4893">
        <v>2</v>
      </c>
    </row>
    <row r="4894" spans="1:2" x14ac:dyDescent="0.25">
      <c r="A4894" t="s">
        <v>5062</v>
      </c>
      <c r="B4894">
        <v>4</v>
      </c>
    </row>
    <row r="4895" spans="1:2" x14ac:dyDescent="0.25">
      <c r="A4895" t="s">
        <v>5063</v>
      </c>
      <c r="B4895">
        <v>3</v>
      </c>
    </row>
    <row r="4896" spans="1:2" x14ac:dyDescent="0.25">
      <c r="A4896" t="s">
        <v>5064</v>
      </c>
      <c r="B4896">
        <v>1</v>
      </c>
    </row>
    <row r="4897" spans="1:2" x14ac:dyDescent="0.25">
      <c r="A4897" t="s">
        <v>5065</v>
      </c>
      <c r="B4897">
        <v>3</v>
      </c>
    </row>
    <row r="4898" spans="1:2" x14ac:dyDescent="0.25">
      <c r="A4898" t="s">
        <v>5066</v>
      </c>
      <c r="B4898">
        <v>4</v>
      </c>
    </row>
    <row r="4899" spans="1:2" x14ac:dyDescent="0.25">
      <c r="A4899" t="s">
        <v>5067</v>
      </c>
      <c r="B4899">
        <v>47</v>
      </c>
    </row>
    <row r="4900" spans="1:2" x14ac:dyDescent="0.25">
      <c r="A4900" t="s">
        <v>99</v>
      </c>
      <c r="B4900">
        <v>2</v>
      </c>
    </row>
    <row r="4901" spans="1:2" x14ac:dyDescent="0.25">
      <c r="A4901" t="s">
        <v>5068</v>
      </c>
      <c r="B4901">
        <v>3</v>
      </c>
    </row>
    <row r="4902" spans="1:2" x14ac:dyDescent="0.25">
      <c r="A4902" t="s">
        <v>5069</v>
      </c>
      <c r="B4902">
        <v>3</v>
      </c>
    </row>
    <row r="4903" spans="1:2" x14ac:dyDescent="0.25">
      <c r="A4903" t="s">
        <v>5070</v>
      </c>
      <c r="B4903">
        <v>4</v>
      </c>
    </row>
    <row r="4904" spans="1:2" x14ac:dyDescent="0.25">
      <c r="A4904" t="s">
        <v>5071</v>
      </c>
      <c r="B4904">
        <v>15</v>
      </c>
    </row>
    <row r="4905" spans="1:2" x14ac:dyDescent="0.25">
      <c r="A4905" t="s">
        <v>5072</v>
      </c>
      <c r="B4905">
        <v>2</v>
      </c>
    </row>
    <row r="4906" spans="1:2" x14ac:dyDescent="0.25">
      <c r="A4906" t="s">
        <v>5073</v>
      </c>
      <c r="B4906">
        <v>1</v>
      </c>
    </row>
    <row r="4907" spans="1:2" x14ac:dyDescent="0.25">
      <c r="A4907" t="s">
        <v>5074</v>
      </c>
      <c r="B4907">
        <v>3</v>
      </c>
    </row>
    <row r="4908" spans="1:2" x14ac:dyDescent="0.25">
      <c r="A4908" t="s">
        <v>5075</v>
      </c>
      <c r="B4908">
        <v>1</v>
      </c>
    </row>
    <row r="4909" spans="1:2" x14ac:dyDescent="0.25">
      <c r="A4909" t="s">
        <v>5076</v>
      </c>
      <c r="B4909">
        <v>3</v>
      </c>
    </row>
    <row r="4910" spans="1:2" x14ac:dyDescent="0.25">
      <c r="A4910" t="s">
        <v>5077</v>
      </c>
      <c r="B4910">
        <v>10</v>
      </c>
    </row>
    <row r="4911" spans="1:2" x14ac:dyDescent="0.25">
      <c r="A4911" t="s">
        <v>5078</v>
      </c>
      <c r="B4911">
        <v>2</v>
      </c>
    </row>
    <row r="4912" spans="1:2" x14ac:dyDescent="0.25">
      <c r="A4912" t="s">
        <v>5079</v>
      </c>
      <c r="B4912">
        <v>1</v>
      </c>
    </row>
    <row r="4913" spans="1:2" x14ac:dyDescent="0.25">
      <c r="A4913" t="s">
        <v>5080</v>
      </c>
      <c r="B4913">
        <v>83</v>
      </c>
    </row>
    <row r="4914" spans="1:2" x14ac:dyDescent="0.25">
      <c r="A4914" t="s">
        <v>5081</v>
      </c>
      <c r="B4914">
        <v>6</v>
      </c>
    </row>
    <row r="4915" spans="1:2" x14ac:dyDescent="0.25">
      <c r="A4915" t="s">
        <v>5082</v>
      </c>
      <c r="B4915">
        <v>4</v>
      </c>
    </row>
    <row r="4916" spans="1:2" x14ac:dyDescent="0.25">
      <c r="A4916" t="s">
        <v>5083</v>
      </c>
      <c r="B4916">
        <v>2</v>
      </c>
    </row>
    <row r="4917" spans="1:2" x14ac:dyDescent="0.25">
      <c r="A4917" t="s">
        <v>5084</v>
      </c>
      <c r="B4917">
        <v>21</v>
      </c>
    </row>
    <row r="4918" spans="1:2" x14ac:dyDescent="0.25">
      <c r="A4918" t="s">
        <v>370</v>
      </c>
      <c r="B4918">
        <v>1</v>
      </c>
    </row>
    <row r="4919" spans="1:2" x14ac:dyDescent="0.25">
      <c r="A4919" t="s">
        <v>5085</v>
      </c>
      <c r="B4919">
        <v>7</v>
      </c>
    </row>
    <row r="4920" spans="1:2" x14ac:dyDescent="0.25">
      <c r="A4920" t="s">
        <v>5086</v>
      </c>
      <c r="B4920">
        <v>2</v>
      </c>
    </row>
    <row r="4921" spans="1:2" x14ac:dyDescent="0.25">
      <c r="A4921" t="s">
        <v>5087</v>
      </c>
      <c r="B4921">
        <v>4</v>
      </c>
    </row>
    <row r="4922" spans="1:2" x14ac:dyDescent="0.25">
      <c r="A4922" t="s">
        <v>5088</v>
      </c>
      <c r="B4922">
        <v>11</v>
      </c>
    </row>
    <row r="4923" spans="1:2" x14ac:dyDescent="0.25">
      <c r="A4923" t="s">
        <v>5089</v>
      </c>
      <c r="B4923">
        <v>2</v>
      </c>
    </row>
    <row r="4924" spans="1:2" x14ac:dyDescent="0.25">
      <c r="A4924" t="s">
        <v>5090</v>
      </c>
      <c r="B4924">
        <v>4</v>
      </c>
    </row>
    <row r="4925" spans="1:2" x14ac:dyDescent="0.25">
      <c r="A4925" t="s">
        <v>5091</v>
      </c>
      <c r="B4925">
        <v>2</v>
      </c>
    </row>
    <row r="4926" spans="1:2" x14ac:dyDescent="0.25">
      <c r="A4926" t="s">
        <v>5092</v>
      </c>
      <c r="B4926">
        <v>7</v>
      </c>
    </row>
    <row r="4927" spans="1:2" x14ac:dyDescent="0.25">
      <c r="A4927" t="s">
        <v>5093</v>
      </c>
      <c r="B4927">
        <v>1</v>
      </c>
    </row>
    <row r="4928" spans="1:2" x14ac:dyDescent="0.25">
      <c r="A4928" t="s">
        <v>100</v>
      </c>
      <c r="B4928">
        <v>2</v>
      </c>
    </row>
    <row r="4929" spans="1:2" x14ac:dyDescent="0.25">
      <c r="A4929" t="s">
        <v>5094</v>
      </c>
      <c r="B4929">
        <v>5</v>
      </c>
    </row>
    <row r="4930" spans="1:2" x14ac:dyDescent="0.25">
      <c r="A4930" t="s">
        <v>5095</v>
      </c>
      <c r="B4930">
        <v>2</v>
      </c>
    </row>
    <row r="4931" spans="1:2" x14ac:dyDescent="0.25">
      <c r="A4931" t="s">
        <v>5096</v>
      </c>
      <c r="B4931">
        <v>6</v>
      </c>
    </row>
    <row r="4932" spans="1:2" x14ac:dyDescent="0.25">
      <c r="A4932" t="s">
        <v>5097</v>
      </c>
      <c r="B4932">
        <v>2</v>
      </c>
    </row>
    <row r="4933" spans="1:2" x14ac:dyDescent="0.25">
      <c r="A4933" t="s">
        <v>5098</v>
      </c>
      <c r="B4933">
        <v>3</v>
      </c>
    </row>
    <row r="4934" spans="1:2" x14ac:dyDescent="0.25">
      <c r="A4934" t="s">
        <v>5099</v>
      </c>
      <c r="B4934">
        <v>8</v>
      </c>
    </row>
    <row r="4935" spans="1:2" x14ac:dyDescent="0.25">
      <c r="A4935" t="s">
        <v>5100</v>
      </c>
      <c r="B4935">
        <v>1</v>
      </c>
    </row>
    <row r="4936" spans="1:2" x14ac:dyDescent="0.25">
      <c r="A4936" t="s">
        <v>5101</v>
      </c>
      <c r="B4936">
        <v>2</v>
      </c>
    </row>
    <row r="4937" spans="1:2" x14ac:dyDescent="0.25">
      <c r="A4937" t="s">
        <v>5102</v>
      </c>
      <c r="B4937">
        <v>11</v>
      </c>
    </row>
    <row r="4938" spans="1:2" x14ac:dyDescent="0.25">
      <c r="A4938" t="s">
        <v>5103</v>
      </c>
      <c r="B4938">
        <v>2</v>
      </c>
    </row>
    <row r="4939" spans="1:2" x14ac:dyDescent="0.25">
      <c r="A4939" t="s">
        <v>5104</v>
      </c>
      <c r="B4939">
        <v>1</v>
      </c>
    </row>
    <row r="4940" spans="1:2" x14ac:dyDescent="0.25">
      <c r="A4940" t="s">
        <v>5105</v>
      </c>
      <c r="B4940">
        <v>1</v>
      </c>
    </row>
    <row r="4941" spans="1:2" x14ac:dyDescent="0.25">
      <c r="A4941" t="s">
        <v>5106</v>
      </c>
      <c r="B4941">
        <v>1</v>
      </c>
    </row>
    <row r="4942" spans="1:2" x14ac:dyDescent="0.25">
      <c r="A4942" t="s">
        <v>5107</v>
      </c>
      <c r="B4942">
        <v>1</v>
      </c>
    </row>
    <row r="4943" spans="1:2" x14ac:dyDescent="0.25">
      <c r="A4943" t="s">
        <v>5108</v>
      </c>
      <c r="B4943">
        <v>2</v>
      </c>
    </row>
    <row r="4944" spans="1:2" x14ac:dyDescent="0.25">
      <c r="A4944" t="s">
        <v>5109</v>
      </c>
      <c r="B4944">
        <v>5</v>
      </c>
    </row>
    <row r="4945" spans="1:2" x14ac:dyDescent="0.25">
      <c r="A4945" t="s">
        <v>5110</v>
      </c>
      <c r="B4945">
        <v>1</v>
      </c>
    </row>
    <row r="4946" spans="1:2" x14ac:dyDescent="0.25">
      <c r="A4946" t="s">
        <v>5111</v>
      </c>
      <c r="B4946">
        <v>1</v>
      </c>
    </row>
    <row r="4947" spans="1:2" x14ac:dyDescent="0.25">
      <c r="A4947" t="s">
        <v>5112</v>
      </c>
      <c r="B4947">
        <v>14</v>
      </c>
    </row>
    <row r="4948" spans="1:2" x14ac:dyDescent="0.25">
      <c r="A4948" t="s">
        <v>205</v>
      </c>
      <c r="B4948">
        <v>4</v>
      </c>
    </row>
    <row r="4949" spans="1:2" x14ac:dyDescent="0.25">
      <c r="A4949" t="s">
        <v>5113</v>
      </c>
      <c r="B4949">
        <v>3</v>
      </c>
    </row>
    <row r="4950" spans="1:2" x14ac:dyDescent="0.25">
      <c r="A4950" t="s">
        <v>5114</v>
      </c>
      <c r="B4950">
        <v>1</v>
      </c>
    </row>
    <row r="4951" spans="1:2" x14ac:dyDescent="0.25">
      <c r="A4951" t="s">
        <v>5115</v>
      </c>
      <c r="B4951">
        <v>1</v>
      </c>
    </row>
    <row r="4952" spans="1:2" x14ac:dyDescent="0.25">
      <c r="A4952" t="s">
        <v>5116</v>
      </c>
      <c r="B4952">
        <v>1</v>
      </c>
    </row>
    <row r="4953" spans="1:2" x14ac:dyDescent="0.25">
      <c r="A4953" t="s">
        <v>5117</v>
      </c>
      <c r="B4953">
        <v>3</v>
      </c>
    </row>
    <row r="4954" spans="1:2" x14ac:dyDescent="0.25">
      <c r="A4954" t="s">
        <v>5118</v>
      </c>
      <c r="B4954">
        <v>2</v>
      </c>
    </row>
    <row r="4955" spans="1:2" x14ac:dyDescent="0.25">
      <c r="A4955" t="s">
        <v>5119</v>
      </c>
      <c r="B4955">
        <v>3</v>
      </c>
    </row>
    <row r="4956" spans="1:2" x14ac:dyDescent="0.25">
      <c r="A4956" t="s">
        <v>5120</v>
      </c>
      <c r="B4956">
        <v>1</v>
      </c>
    </row>
    <row r="4957" spans="1:2" x14ac:dyDescent="0.25">
      <c r="A4957" t="s">
        <v>5121</v>
      </c>
      <c r="B4957">
        <v>3</v>
      </c>
    </row>
    <row r="4958" spans="1:2" x14ac:dyDescent="0.25">
      <c r="A4958" t="s">
        <v>5122</v>
      </c>
      <c r="B4958">
        <v>21</v>
      </c>
    </row>
    <row r="4959" spans="1:2" x14ac:dyDescent="0.25">
      <c r="A4959" t="s">
        <v>5123</v>
      </c>
      <c r="B4959">
        <v>12</v>
      </c>
    </row>
    <row r="4960" spans="1:2" x14ac:dyDescent="0.25">
      <c r="A4960" t="s">
        <v>5124</v>
      </c>
      <c r="B4960">
        <v>1</v>
      </c>
    </row>
    <row r="4961" spans="1:2" x14ac:dyDescent="0.25">
      <c r="A4961" t="s">
        <v>5125</v>
      </c>
      <c r="B4961">
        <v>2</v>
      </c>
    </row>
    <row r="4962" spans="1:2" x14ac:dyDescent="0.25">
      <c r="A4962" t="s">
        <v>5126</v>
      </c>
      <c r="B4962">
        <v>1</v>
      </c>
    </row>
    <row r="4963" spans="1:2" x14ac:dyDescent="0.25">
      <c r="A4963" t="s">
        <v>5127</v>
      </c>
      <c r="B4963">
        <v>1</v>
      </c>
    </row>
    <row r="4964" spans="1:2" x14ac:dyDescent="0.25">
      <c r="A4964" t="s">
        <v>5128</v>
      </c>
      <c r="B4964">
        <v>1</v>
      </c>
    </row>
    <row r="4965" spans="1:2" x14ac:dyDescent="0.25">
      <c r="A4965" t="s">
        <v>5129</v>
      </c>
      <c r="B4965">
        <v>2</v>
      </c>
    </row>
    <row r="4966" spans="1:2" x14ac:dyDescent="0.25">
      <c r="A4966" t="s">
        <v>5130</v>
      </c>
      <c r="B4966">
        <v>3</v>
      </c>
    </row>
    <row r="4967" spans="1:2" x14ac:dyDescent="0.25">
      <c r="A4967" t="s">
        <v>5131</v>
      </c>
      <c r="B4967">
        <v>10</v>
      </c>
    </row>
    <row r="4968" spans="1:2" x14ac:dyDescent="0.25">
      <c r="A4968" t="s">
        <v>5132</v>
      </c>
      <c r="B4968">
        <v>4</v>
      </c>
    </row>
    <row r="4969" spans="1:2" x14ac:dyDescent="0.25">
      <c r="A4969" t="s">
        <v>5133</v>
      </c>
      <c r="B4969">
        <v>1</v>
      </c>
    </row>
    <row r="4970" spans="1:2" x14ac:dyDescent="0.25">
      <c r="A4970" t="s">
        <v>5134</v>
      </c>
      <c r="B4970">
        <v>2</v>
      </c>
    </row>
    <row r="4971" spans="1:2" x14ac:dyDescent="0.25">
      <c r="A4971" t="s">
        <v>5135</v>
      </c>
      <c r="B4971">
        <v>3</v>
      </c>
    </row>
    <row r="4972" spans="1:2" x14ac:dyDescent="0.25">
      <c r="A4972" t="s">
        <v>5136</v>
      </c>
      <c r="B4972">
        <v>1</v>
      </c>
    </row>
    <row r="4973" spans="1:2" x14ac:dyDescent="0.25">
      <c r="A4973" t="s">
        <v>5137</v>
      </c>
      <c r="B4973">
        <v>1</v>
      </c>
    </row>
    <row r="4974" spans="1:2" x14ac:dyDescent="0.25">
      <c r="A4974" t="s">
        <v>5138</v>
      </c>
      <c r="B4974">
        <v>1</v>
      </c>
    </row>
    <row r="4975" spans="1:2" x14ac:dyDescent="0.25">
      <c r="A4975" t="s">
        <v>5139</v>
      </c>
      <c r="B4975">
        <v>1</v>
      </c>
    </row>
    <row r="4976" spans="1:2" x14ac:dyDescent="0.25">
      <c r="A4976" t="s">
        <v>5140</v>
      </c>
      <c r="B4976">
        <v>1</v>
      </c>
    </row>
    <row r="4977" spans="1:2" x14ac:dyDescent="0.25">
      <c r="A4977" t="s">
        <v>5141</v>
      </c>
      <c r="B4977">
        <v>159</v>
      </c>
    </row>
    <row r="4978" spans="1:2" x14ac:dyDescent="0.25">
      <c r="A4978" t="s">
        <v>5142</v>
      </c>
      <c r="B4978">
        <v>106</v>
      </c>
    </row>
    <row r="4979" spans="1:2" x14ac:dyDescent="0.25">
      <c r="A4979" t="s">
        <v>5143</v>
      </c>
      <c r="B4979">
        <v>6</v>
      </c>
    </row>
    <row r="4980" spans="1:2" x14ac:dyDescent="0.25">
      <c r="A4980" t="s">
        <v>5144</v>
      </c>
      <c r="B4980">
        <v>14</v>
      </c>
    </row>
    <row r="4981" spans="1:2" x14ac:dyDescent="0.25">
      <c r="A4981" t="s">
        <v>5145</v>
      </c>
      <c r="B4981">
        <v>170</v>
      </c>
    </row>
    <row r="4982" spans="1:2" x14ac:dyDescent="0.25">
      <c r="A4982" t="s">
        <v>5146</v>
      </c>
      <c r="B4982">
        <v>2</v>
      </c>
    </row>
    <row r="4983" spans="1:2" x14ac:dyDescent="0.25">
      <c r="A4983" t="s">
        <v>5147</v>
      </c>
      <c r="B4983">
        <v>2</v>
      </c>
    </row>
    <row r="4984" spans="1:2" x14ac:dyDescent="0.25">
      <c r="A4984" t="s">
        <v>5148</v>
      </c>
      <c r="B4984">
        <v>2</v>
      </c>
    </row>
    <row r="4985" spans="1:2" x14ac:dyDescent="0.25">
      <c r="A4985" t="s">
        <v>5149</v>
      </c>
      <c r="B4985">
        <v>2</v>
      </c>
    </row>
    <row r="4986" spans="1:2" x14ac:dyDescent="0.25">
      <c r="A4986" t="s">
        <v>5150</v>
      </c>
      <c r="B4986">
        <v>4</v>
      </c>
    </row>
    <row r="4987" spans="1:2" x14ac:dyDescent="0.25">
      <c r="A4987" t="s">
        <v>5151</v>
      </c>
      <c r="B4987">
        <v>21</v>
      </c>
    </row>
    <row r="4988" spans="1:2" x14ac:dyDescent="0.25">
      <c r="A4988" t="s">
        <v>5152</v>
      </c>
      <c r="B4988">
        <v>11</v>
      </c>
    </row>
    <row r="4989" spans="1:2" x14ac:dyDescent="0.25">
      <c r="A4989" t="s">
        <v>5153</v>
      </c>
      <c r="B4989">
        <v>20</v>
      </c>
    </row>
    <row r="4990" spans="1:2" x14ac:dyDescent="0.25">
      <c r="A4990" t="s">
        <v>5154</v>
      </c>
      <c r="B4990">
        <v>4</v>
      </c>
    </row>
    <row r="4991" spans="1:2" x14ac:dyDescent="0.25">
      <c r="A4991" t="s">
        <v>5155</v>
      </c>
      <c r="B4991">
        <v>3</v>
      </c>
    </row>
    <row r="4992" spans="1:2" x14ac:dyDescent="0.25">
      <c r="A4992" t="s">
        <v>5156</v>
      </c>
      <c r="B4992">
        <v>2</v>
      </c>
    </row>
    <row r="4993" spans="1:2" x14ac:dyDescent="0.25">
      <c r="A4993" t="s">
        <v>5157</v>
      </c>
      <c r="B4993">
        <v>1</v>
      </c>
    </row>
    <row r="4994" spans="1:2" x14ac:dyDescent="0.25">
      <c r="A4994" t="s">
        <v>5158</v>
      </c>
      <c r="B4994">
        <v>3</v>
      </c>
    </row>
    <row r="4995" spans="1:2" x14ac:dyDescent="0.25">
      <c r="A4995" t="s">
        <v>5159</v>
      </c>
      <c r="B4995">
        <v>1</v>
      </c>
    </row>
    <row r="4996" spans="1:2" x14ac:dyDescent="0.25">
      <c r="A4996" t="s">
        <v>5160</v>
      </c>
      <c r="B4996">
        <v>6</v>
      </c>
    </row>
    <row r="4997" spans="1:2" x14ac:dyDescent="0.25">
      <c r="A4997" t="s">
        <v>5161</v>
      </c>
      <c r="B4997">
        <v>2</v>
      </c>
    </row>
    <row r="4998" spans="1:2" x14ac:dyDescent="0.25">
      <c r="A4998" t="s">
        <v>5162</v>
      </c>
      <c r="B4998">
        <v>3</v>
      </c>
    </row>
    <row r="4999" spans="1:2" x14ac:dyDescent="0.25">
      <c r="A4999" t="s">
        <v>5163</v>
      </c>
      <c r="B4999">
        <v>7</v>
      </c>
    </row>
    <row r="5000" spans="1:2" x14ac:dyDescent="0.25">
      <c r="A5000" t="s">
        <v>5164</v>
      </c>
      <c r="B5000">
        <v>1</v>
      </c>
    </row>
    <row r="5001" spans="1:2" x14ac:dyDescent="0.25">
      <c r="A5001" t="s">
        <v>5165</v>
      </c>
      <c r="B5001">
        <v>1</v>
      </c>
    </row>
    <row r="5002" spans="1:2" x14ac:dyDescent="0.25">
      <c r="A5002" t="s">
        <v>5166</v>
      </c>
      <c r="B5002">
        <v>3</v>
      </c>
    </row>
    <row r="5003" spans="1:2" x14ac:dyDescent="0.25">
      <c r="A5003" t="s">
        <v>252</v>
      </c>
      <c r="B5003">
        <v>11</v>
      </c>
    </row>
    <row r="5004" spans="1:2" x14ac:dyDescent="0.25">
      <c r="A5004" t="s">
        <v>5167</v>
      </c>
      <c r="B5004">
        <v>2</v>
      </c>
    </row>
    <row r="5005" spans="1:2" x14ac:dyDescent="0.25">
      <c r="A5005" t="s">
        <v>5168</v>
      </c>
      <c r="B5005">
        <v>6</v>
      </c>
    </row>
    <row r="5006" spans="1:2" x14ac:dyDescent="0.25">
      <c r="A5006" t="s">
        <v>5169</v>
      </c>
      <c r="B5006">
        <v>4</v>
      </c>
    </row>
    <row r="5007" spans="1:2" x14ac:dyDescent="0.25">
      <c r="A5007" t="s">
        <v>5170</v>
      </c>
      <c r="B5007">
        <v>5</v>
      </c>
    </row>
    <row r="5008" spans="1:2" x14ac:dyDescent="0.25">
      <c r="A5008" t="s">
        <v>5171</v>
      </c>
      <c r="B5008">
        <v>2</v>
      </c>
    </row>
    <row r="5009" spans="1:2" x14ac:dyDescent="0.25">
      <c r="A5009" t="s">
        <v>5172</v>
      </c>
      <c r="B5009">
        <v>3</v>
      </c>
    </row>
    <row r="5010" spans="1:2" x14ac:dyDescent="0.25">
      <c r="A5010" t="s">
        <v>5173</v>
      </c>
      <c r="B5010">
        <v>2</v>
      </c>
    </row>
    <row r="5011" spans="1:2" x14ac:dyDescent="0.25">
      <c r="A5011" t="s">
        <v>5174</v>
      </c>
      <c r="B5011">
        <v>3</v>
      </c>
    </row>
    <row r="5012" spans="1:2" x14ac:dyDescent="0.25">
      <c r="A5012" t="s">
        <v>206</v>
      </c>
      <c r="B5012">
        <v>2</v>
      </c>
    </row>
    <row r="5013" spans="1:2" x14ac:dyDescent="0.25">
      <c r="A5013" t="s">
        <v>207</v>
      </c>
      <c r="B5013">
        <v>3</v>
      </c>
    </row>
    <row r="5014" spans="1:2" x14ac:dyDescent="0.25">
      <c r="A5014" t="s">
        <v>5175</v>
      </c>
      <c r="B5014">
        <v>8</v>
      </c>
    </row>
    <row r="5015" spans="1:2" x14ac:dyDescent="0.25">
      <c r="A5015" t="s">
        <v>5176</v>
      </c>
      <c r="B5015">
        <v>1</v>
      </c>
    </row>
    <row r="5016" spans="1:2" x14ac:dyDescent="0.25">
      <c r="A5016" t="s">
        <v>5177</v>
      </c>
      <c r="B5016">
        <v>2</v>
      </c>
    </row>
    <row r="5017" spans="1:2" x14ac:dyDescent="0.25">
      <c r="A5017" t="s">
        <v>5178</v>
      </c>
      <c r="B5017">
        <v>2</v>
      </c>
    </row>
    <row r="5018" spans="1:2" x14ac:dyDescent="0.25">
      <c r="A5018" t="s">
        <v>5179</v>
      </c>
      <c r="B5018">
        <v>2</v>
      </c>
    </row>
    <row r="5019" spans="1:2" x14ac:dyDescent="0.25">
      <c r="A5019" t="s">
        <v>5180</v>
      </c>
      <c r="B5019">
        <v>1</v>
      </c>
    </row>
    <row r="5020" spans="1:2" x14ac:dyDescent="0.25">
      <c r="A5020" t="s">
        <v>5181</v>
      </c>
      <c r="B5020">
        <v>2</v>
      </c>
    </row>
    <row r="5021" spans="1:2" x14ac:dyDescent="0.25">
      <c r="A5021" t="s">
        <v>5182</v>
      </c>
      <c r="B5021">
        <v>2</v>
      </c>
    </row>
    <row r="5022" spans="1:2" x14ac:dyDescent="0.25">
      <c r="A5022" t="s">
        <v>5183</v>
      </c>
      <c r="B5022">
        <v>5</v>
      </c>
    </row>
    <row r="5023" spans="1:2" x14ac:dyDescent="0.25">
      <c r="A5023" t="s">
        <v>5184</v>
      </c>
      <c r="B5023">
        <v>1</v>
      </c>
    </row>
    <row r="5024" spans="1:2" x14ac:dyDescent="0.25">
      <c r="A5024" t="s">
        <v>5185</v>
      </c>
      <c r="B5024">
        <v>2</v>
      </c>
    </row>
    <row r="5025" spans="1:2" x14ac:dyDescent="0.25">
      <c r="A5025" t="s">
        <v>5186</v>
      </c>
      <c r="B5025">
        <v>1</v>
      </c>
    </row>
    <row r="5026" spans="1:2" x14ac:dyDescent="0.25">
      <c r="A5026" t="s">
        <v>5187</v>
      </c>
      <c r="B5026">
        <v>107</v>
      </c>
    </row>
    <row r="5027" spans="1:2" x14ac:dyDescent="0.25">
      <c r="A5027" t="s">
        <v>5188</v>
      </c>
      <c r="B5027">
        <v>2</v>
      </c>
    </row>
    <row r="5028" spans="1:2" x14ac:dyDescent="0.25">
      <c r="A5028" t="s">
        <v>5189</v>
      </c>
      <c r="B5028">
        <v>4</v>
      </c>
    </row>
    <row r="5029" spans="1:2" x14ac:dyDescent="0.25">
      <c r="A5029" t="s">
        <v>5190</v>
      </c>
      <c r="B5029">
        <v>2</v>
      </c>
    </row>
    <row r="5030" spans="1:2" x14ac:dyDescent="0.25">
      <c r="A5030" t="s">
        <v>5191</v>
      </c>
      <c r="B5030">
        <v>5</v>
      </c>
    </row>
    <row r="5031" spans="1:2" x14ac:dyDescent="0.25">
      <c r="A5031" t="s">
        <v>5192</v>
      </c>
      <c r="B5031">
        <v>1</v>
      </c>
    </row>
    <row r="5032" spans="1:2" x14ac:dyDescent="0.25">
      <c r="A5032" t="s">
        <v>5193</v>
      </c>
      <c r="B5032">
        <v>6</v>
      </c>
    </row>
    <row r="5033" spans="1:2" x14ac:dyDescent="0.25">
      <c r="A5033" t="s">
        <v>5194</v>
      </c>
      <c r="B5033">
        <v>3</v>
      </c>
    </row>
    <row r="5034" spans="1:2" x14ac:dyDescent="0.25">
      <c r="A5034" t="s">
        <v>5195</v>
      </c>
      <c r="B5034">
        <v>5</v>
      </c>
    </row>
    <row r="5035" spans="1:2" x14ac:dyDescent="0.25">
      <c r="A5035" t="s">
        <v>5196</v>
      </c>
      <c r="B5035">
        <v>4</v>
      </c>
    </row>
    <row r="5036" spans="1:2" x14ac:dyDescent="0.25">
      <c r="A5036" t="s">
        <v>5197</v>
      </c>
      <c r="B5036">
        <v>3</v>
      </c>
    </row>
    <row r="5037" spans="1:2" x14ac:dyDescent="0.25">
      <c r="A5037" t="s">
        <v>101</v>
      </c>
      <c r="B5037">
        <v>2</v>
      </c>
    </row>
    <row r="5038" spans="1:2" x14ac:dyDescent="0.25">
      <c r="A5038" t="s">
        <v>5198</v>
      </c>
      <c r="B5038">
        <v>8</v>
      </c>
    </row>
    <row r="5039" spans="1:2" x14ac:dyDescent="0.25">
      <c r="A5039" t="s">
        <v>5199</v>
      </c>
      <c r="B5039">
        <v>1</v>
      </c>
    </row>
    <row r="5040" spans="1:2" x14ac:dyDescent="0.25">
      <c r="A5040" t="s">
        <v>5200</v>
      </c>
      <c r="B5040">
        <v>2</v>
      </c>
    </row>
    <row r="5041" spans="1:2" x14ac:dyDescent="0.25">
      <c r="A5041" t="s">
        <v>5201</v>
      </c>
      <c r="B5041">
        <v>2</v>
      </c>
    </row>
    <row r="5042" spans="1:2" x14ac:dyDescent="0.25">
      <c r="A5042" t="s">
        <v>5202</v>
      </c>
      <c r="B5042">
        <v>12</v>
      </c>
    </row>
    <row r="5043" spans="1:2" x14ac:dyDescent="0.25">
      <c r="A5043" t="s">
        <v>5203</v>
      </c>
      <c r="B5043">
        <v>2</v>
      </c>
    </row>
    <row r="5044" spans="1:2" x14ac:dyDescent="0.25">
      <c r="A5044" t="s">
        <v>5204</v>
      </c>
      <c r="B5044">
        <v>3</v>
      </c>
    </row>
    <row r="5045" spans="1:2" x14ac:dyDescent="0.25">
      <c r="A5045" t="s">
        <v>5205</v>
      </c>
      <c r="B5045">
        <v>1</v>
      </c>
    </row>
    <row r="5046" spans="1:2" x14ac:dyDescent="0.25">
      <c r="A5046" t="s">
        <v>5206</v>
      </c>
      <c r="B5046">
        <v>9</v>
      </c>
    </row>
    <row r="5047" spans="1:2" x14ac:dyDescent="0.25">
      <c r="A5047" t="s">
        <v>5207</v>
      </c>
      <c r="B5047">
        <v>13</v>
      </c>
    </row>
    <row r="5048" spans="1:2" x14ac:dyDescent="0.25">
      <c r="A5048" t="s">
        <v>208</v>
      </c>
      <c r="B5048">
        <v>3</v>
      </c>
    </row>
    <row r="5049" spans="1:2" x14ac:dyDescent="0.25">
      <c r="A5049" t="s">
        <v>5208</v>
      </c>
      <c r="B5049">
        <v>19</v>
      </c>
    </row>
    <row r="5050" spans="1:2" x14ac:dyDescent="0.25">
      <c r="A5050" t="s">
        <v>5209</v>
      </c>
      <c r="B5050">
        <v>2</v>
      </c>
    </row>
    <row r="5051" spans="1:2" x14ac:dyDescent="0.25">
      <c r="A5051" t="s">
        <v>5210</v>
      </c>
      <c r="B5051">
        <v>1</v>
      </c>
    </row>
    <row r="5052" spans="1:2" x14ac:dyDescent="0.25">
      <c r="A5052" t="s">
        <v>5211</v>
      </c>
      <c r="B5052">
        <v>1</v>
      </c>
    </row>
    <row r="5053" spans="1:2" x14ac:dyDescent="0.25">
      <c r="A5053" t="s">
        <v>5212</v>
      </c>
      <c r="B5053">
        <v>3</v>
      </c>
    </row>
    <row r="5054" spans="1:2" x14ac:dyDescent="0.25">
      <c r="A5054" t="s">
        <v>5213</v>
      </c>
      <c r="B5054">
        <v>3</v>
      </c>
    </row>
    <row r="5055" spans="1:2" x14ac:dyDescent="0.25">
      <c r="A5055" t="s">
        <v>5214</v>
      </c>
      <c r="B5055">
        <v>1</v>
      </c>
    </row>
    <row r="5056" spans="1:2" x14ac:dyDescent="0.25">
      <c r="A5056" t="s">
        <v>5215</v>
      </c>
      <c r="B5056">
        <v>3</v>
      </c>
    </row>
    <row r="5057" spans="1:2" x14ac:dyDescent="0.25">
      <c r="A5057" t="s">
        <v>5216</v>
      </c>
      <c r="B5057">
        <v>28</v>
      </c>
    </row>
    <row r="5058" spans="1:2" x14ac:dyDescent="0.25">
      <c r="A5058" t="s">
        <v>5217</v>
      </c>
      <c r="B5058">
        <v>1</v>
      </c>
    </row>
    <row r="5059" spans="1:2" x14ac:dyDescent="0.25">
      <c r="A5059" t="s">
        <v>5218</v>
      </c>
      <c r="B5059">
        <v>1</v>
      </c>
    </row>
    <row r="5060" spans="1:2" x14ac:dyDescent="0.25">
      <c r="A5060" t="s">
        <v>5219</v>
      </c>
      <c r="B5060">
        <v>11</v>
      </c>
    </row>
    <row r="5061" spans="1:2" x14ac:dyDescent="0.25">
      <c r="A5061" t="s">
        <v>5220</v>
      </c>
      <c r="B5061">
        <v>1</v>
      </c>
    </row>
    <row r="5062" spans="1:2" x14ac:dyDescent="0.25">
      <c r="A5062" t="s">
        <v>5221</v>
      </c>
      <c r="B5062">
        <v>2</v>
      </c>
    </row>
    <row r="5063" spans="1:2" x14ac:dyDescent="0.25">
      <c r="A5063" t="s">
        <v>5222</v>
      </c>
      <c r="B5063">
        <v>7</v>
      </c>
    </row>
    <row r="5064" spans="1:2" x14ac:dyDescent="0.25">
      <c r="A5064" t="s">
        <v>5223</v>
      </c>
      <c r="B5064">
        <v>2</v>
      </c>
    </row>
    <row r="5065" spans="1:2" x14ac:dyDescent="0.25">
      <c r="A5065" t="s">
        <v>5224</v>
      </c>
      <c r="B5065">
        <v>3</v>
      </c>
    </row>
    <row r="5066" spans="1:2" x14ac:dyDescent="0.25">
      <c r="A5066" t="s">
        <v>5225</v>
      </c>
      <c r="B5066">
        <v>1</v>
      </c>
    </row>
    <row r="5067" spans="1:2" x14ac:dyDescent="0.25">
      <c r="A5067" t="s">
        <v>5226</v>
      </c>
      <c r="B5067">
        <v>1</v>
      </c>
    </row>
    <row r="5068" spans="1:2" x14ac:dyDescent="0.25">
      <c r="A5068" t="s">
        <v>5227</v>
      </c>
      <c r="B5068">
        <v>6</v>
      </c>
    </row>
    <row r="5069" spans="1:2" x14ac:dyDescent="0.25">
      <c r="A5069" t="s">
        <v>5228</v>
      </c>
      <c r="B5069">
        <v>11</v>
      </c>
    </row>
    <row r="5070" spans="1:2" x14ac:dyDescent="0.25">
      <c r="A5070" t="s">
        <v>5229</v>
      </c>
      <c r="B5070">
        <v>6</v>
      </c>
    </row>
    <row r="5071" spans="1:2" x14ac:dyDescent="0.25">
      <c r="A5071" t="s">
        <v>5230</v>
      </c>
      <c r="B5071">
        <v>2</v>
      </c>
    </row>
    <row r="5072" spans="1:2" x14ac:dyDescent="0.25">
      <c r="A5072" t="s">
        <v>5231</v>
      </c>
      <c r="B5072">
        <v>3</v>
      </c>
    </row>
    <row r="5073" spans="1:2" x14ac:dyDescent="0.25">
      <c r="A5073" t="s">
        <v>5232</v>
      </c>
      <c r="B5073">
        <v>3</v>
      </c>
    </row>
    <row r="5074" spans="1:2" x14ac:dyDescent="0.25">
      <c r="A5074" t="s">
        <v>5233</v>
      </c>
      <c r="B5074">
        <v>1</v>
      </c>
    </row>
    <row r="5075" spans="1:2" x14ac:dyDescent="0.25">
      <c r="A5075" t="s">
        <v>5234</v>
      </c>
      <c r="B5075">
        <v>2</v>
      </c>
    </row>
    <row r="5076" spans="1:2" x14ac:dyDescent="0.25">
      <c r="A5076" t="s">
        <v>5235</v>
      </c>
      <c r="B5076">
        <v>11</v>
      </c>
    </row>
    <row r="5077" spans="1:2" x14ac:dyDescent="0.25">
      <c r="A5077" t="s">
        <v>5236</v>
      </c>
      <c r="B5077">
        <v>1</v>
      </c>
    </row>
    <row r="5078" spans="1:2" x14ac:dyDescent="0.25">
      <c r="A5078" t="s">
        <v>5237</v>
      </c>
      <c r="B5078">
        <v>1</v>
      </c>
    </row>
    <row r="5079" spans="1:2" x14ac:dyDescent="0.25">
      <c r="A5079" t="s">
        <v>5238</v>
      </c>
      <c r="B5079">
        <v>1</v>
      </c>
    </row>
    <row r="5080" spans="1:2" x14ac:dyDescent="0.25">
      <c r="A5080" t="s">
        <v>5239</v>
      </c>
      <c r="B5080">
        <v>2</v>
      </c>
    </row>
    <row r="5081" spans="1:2" x14ac:dyDescent="0.25">
      <c r="A5081" t="s">
        <v>5240</v>
      </c>
      <c r="B5081">
        <v>2</v>
      </c>
    </row>
    <row r="5082" spans="1:2" x14ac:dyDescent="0.25">
      <c r="A5082" t="s">
        <v>5241</v>
      </c>
      <c r="B5082">
        <v>1</v>
      </c>
    </row>
    <row r="5083" spans="1:2" x14ac:dyDescent="0.25">
      <c r="A5083" t="s">
        <v>5242</v>
      </c>
      <c r="B5083">
        <v>3</v>
      </c>
    </row>
    <row r="5084" spans="1:2" x14ac:dyDescent="0.25">
      <c r="A5084" t="s">
        <v>5243</v>
      </c>
      <c r="B5084">
        <v>1</v>
      </c>
    </row>
    <row r="5085" spans="1:2" x14ac:dyDescent="0.25">
      <c r="A5085" t="s">
        <v>102</v>
      </c>
      <c r="B5085">
        <v>2</v>
      </c>
    </row>
    <row r="5086" spans="1:2" x14ac:dyDescent="0.25">
      <c r="A5086" t="s">
        <v>5244</v>
      </c>
      <c r="B5086">
        <v>5</v>
      </c>
    </row>
    <row r="5087" spans="1:2" x14ac:dyDescent="0.25">
      <c r="A5087" t="s">
        <v>5245</v>
      </c>
      <c r="B5087">
        <v>3</v>
      </c>
    </row>
    <row r="5088" spans="1:2" x14ac:dyDescent="0.25">
      <c r="A5088" t="s">
        <v>5246</v>
      </c>
      <c r="B5088">
        <v>5</v>
      </c>
    </row>
    <row r="5089" spans="1:2" x14ac:dyDescent="0.25">
      <c r="A5089" t="s">
        <v>5247</v>
      </c>
      <c r="B5089">
        <v>3</v>
      </c>
    </row>
    <row r="5090" spans="1:2" x14ac:dyDescent="0.25">
      <c r="A5090" t="s">
        <v>5248</v>
      </c>
      <c r="B5090">
        <v>1</v>
      </c>
    </row>
    <row r="5091" spans="1:2" x14ac:dyDescent="0.25">
      <c r="A5091" t="s">
        <v>103</v>
      </c>
      <c r="B5091">
        <v>2</v>
      </c>
    </row>
    <row r="5092" spans="1:2" x14ac:dyDescent="0.25">
      <c r="A5092" t="s">
        <v>5249</v>
      </c>
      <c r="B5092">
        <v>2</v>
      </c>
    </row>
    <row r="5093" spans="1:2" x14ac:dyDescent="0.25">
      <c r="A5093" t="s">
        <v>5250</v>
      </c>
      <c r="B5093">
        <v>14</v>
      </c>
    </row>
    <row r="5094" spans="1:2" x14ac:dyDescent="0.25">
      <c r="A5094" t="s">
        <v>5251</v>
      </c>
      <c r="B5094">
        <v>1</v>
      </c>
    </row>
    <row r="5095" spans="1:2" x14ac:dyDescent="0.25">
      <c r="A5095" t="s">
        <v>5252</v>
      </c>
      <c r="B5095">
        <v>1</v>
      </c>
    </row>
    <row r="5096" spans="1:2" x14ac:dyDescent="0.25">
      <c r="A5096" t="s">
        <v>5253</v>
      </c>
      <c r="B5096">
        <v>1</v>
      </c>
    </row>
    <row r="5097" spans="1:2" x14ac:dyDescent="0.25">
      <c r="A5097" t="s">
        <v>5254</v>
      </c>
      <c r="B5097">
        <v>27</v>
      </c>
    </row>
    <row r="5098" spans="1:2" x14ac:dyDescent="0.25">
      <c r="A5098" t="s">
        <v>5255</v>
      </c>
      <c r="B5098">
        <v>3</v>
      </c>
    </row>
    <row r="5099" spans="1:2" x14ac:dyDescent="0.25">
      <c r="A5099" t="s">
        <v>5256</v>
      </c>
      <c r="B5099">
        <v>4</v>
      </c>
    </row>
    <row r="5100" spans="1:2" x14ac:dyDescent="0.25">
      <c r="A5100" t="s">
        <v>5257</v>
      </c>
      <c r="B5100">
        <v>3</v>
      </c>
    </row>
    <row r="5101" spans="1:2" x14ac:dyDescent="0.25">
      <c r="A5101" t="s">
        <v>5258</v>
      </c>
      <c r="B5101">
        <v>10</v>
      </c>
    </row>
    <row r="5102" spans="1:2" x14ac:dyDescent="0.25">
      <c r="A5102" t="s">
        <v>5259</v>
      </c>
      <c r="B5102">
        <v>1</v>
      </c>
    </row>
    <row r="5103" spans="1:2" x14ac:dyDescent="0.25">
      <c r="A5103" t="s">
        <v>5261</v>
      </c>
      <c r="B5103">
        <v>2</v>
      </c>
    </row>
    <row r="5104" spans="1:2" x14ac:dyDescent="0.25">
      <c r="A5104" t="s">
        <v>5262</v>
      </c>
      <c r="B5104">
        <v>6</v>
      </c>
    </row>
    <row r="5105" spans="1:2" x14ac:dyDescent="0.25">
      <c r="A5105" t="s">
        <v>5263</v>
      </c>
      <c r="B5105">
        <v>2</v>
      </c>
    </row>
    <row r="5106" spans="1:2" x14ac:dyDescent="0.25">
      <c r="A5106" t="s">
        <v>5264</v>
      </c>
      <c r="B5106">
        <v>4</v>
      </c>
    </row>
    <row r="5107" spans="1:2" x14ac:dyDescent="0.25">
      <c r="A5107" t="s">
        <v>5265</v>
      </c>
      <c r="B5107">
        <v>7</v>
      </c>
    </row>
    <row r="5108" spans="1:2" x14ac:dyDescent="0.25">
      <c r="A5108" t="s">
        <v>5266</v>
      </c>
      <c r="B5108">
        <v>9</v>
      </c>
    </row>
    <row r="5109" spans="1:2" x14ac:dyDescent="0.25">
      <c r="A5109" t="s">
        <v>5267</v>
      </c>
      <c r="B5109">
        <v>3</v>
      </c>
    </row>
    <row r="5110" spans="1:2" x14ac:dyDescent="0.25">
      <c r="A5110" t="s">
        <v>5260</v>
      </c>
      <c r="B5110">
        <v>1</v>
      </c>
    </row>
    <row r="5111" spans="1:2" x14ac:dyDescent="0.25">
      <c r="A5111" t="s">
        <v>5268</v>
      </c>
      <c r="B5111">
        <v>14</v>
      </c>
    </row>
    <row r="5112" spans="1:2" x14ac:dyDescent="0.25">
      <c r="A5112" t="s">
        <v>5269</v>
      </c>
      <c r="B5112">
        <v>2</v>
      </c>
    </row>
    <row r="5113" spans="1:2" x14ac:dyDescent="0.25">
      <c r="A5113" t="s">
        <v>5270</v>
      </c>
      <c r="B5113">
        <v>3</v>
      </c>
    </row>
    <row r="5114" spans="1:2" x14ac:dyDescent="0.25">
      <c r="A5114" t="s">
        <v>5271</v>
      </c>
      <c r="B5114">
        <v>3</v>
      </c>
    </row>
    <row r="5115" spans="1:2" x14ac:dyDescent="0.25">
      <c r="A5115" t="s">
        <v>5272</v>
      </c>
      <c r="B5115">
        <v>3</v>
      </c>
    </row>
    <row r="5116" spans="1:2" x14ac:dyDescent="0.25">
      <c r="A5116" t="s">
        <v>5273</v>
      </c>
      <c r="B5116">
        <v>2</v>
      </c>
    </row>
    <row r="5117" spans="1:2" x14ac:dyDescent="0.25">
      <c r="A5117" t="s">
        <v>5274</v>
      </c>
      <c r="B5117">
        <v>4</v>
      </c>
    </row>
    <row r="5118" spans="1:2" x14ac:dyDescent="0.25">
      <c r="A5118" t="s">
        <v>5275</v>
      </c>
      <c r="B5118">
        <v>1</v>
      </c>
    </row>
    <row r="5119" spans="1:2" x14ac:dyDescent="0.25">
      <c r="A5119" t="s">
        <v>5276</v>
      </c>
      <c r="B5119">
        <v>2</v>
      </c>
    </row>
    <row r="5120" spans="1:2" x14ac:dyDescent="0.25">
      <c r="A5120" t="s">
        <v>5277</v>
      </c>
      <c r="B5120">
        <v>5</v>
      </c>
    </row>
    <row r="5121" spans="1:2" x14ac:dyDescent="0.25">
      <c r="A5121" t="s">
        <v>5278</v>
      </c>
      <c r="B5121">
        <v>4</v>
      </c>
    </row>
    <row r="5122" spans="1:2" x14ac:dyDescent="0.25">
      <c r="A5122" t="s">
        <v>5279</v>
      </c>
      <c r="B5122">
        <v>4</v>
      </c>
    </row>
    <row r="5123" spans="1:2" x14ac:dyDescent="0.25">
      <c r="A5123" t="s">
        <v>5280</v>
      </c>
      <c r="B5123">
        <v>2</v>
      </c>
    </row>
    <row r="5124" spans="1:2" x14ac:dyDescent="0.25">
      <c r="A5124" t="s">
        <v>5281</v>
      </c>
      <c r="B5124">
        <v>2</v>
      </c>
    </row>
    <row r="5125" spans="1:2" x14ac:dyDescent="0.25">
      <c r="A5125" t="s">
        <v>5282</v>
      </c>
      <c r="B5125">
        <v>7</v>
      </c>
    </row>
    <row r="5126" spans="1:2" x14ac:dyDescent="0.25">
      <c r="A5126" t="s">
        <v>5283</v>
      </c>
      <c r="B5126">
        <v>6</v>
      </c>
    </row>
    <row r="5127" spans="1:2" x14ac:dyDescent="0.25">
      <c r="A5127" t="s">
        <v>5284</v>
      </c>
      <c r="B5127">
        <v>2</v>
      </c>
    </row>
    <row r="5128" spans="1:2" x14ac:dyDescent="0.25">
      <c r="A5128" t="s">
        <v>5285</v>
      </c>
      <c r="B5128">
        <v>1</v>
      </c>
    </row>
    <row r="5129" spans="1:2" x14ac:dyDescent="0.25">
      <c r="A5129" t="s">
        <v>5286</v>
      </c>
      <c r="B5129">
        <v>1</v>
      </c>
    </row>
    <row r="5130" spans="1:2" x14ac:dyDescent="0.25">
      <c r="A5130" t="s">
        <v>5287</v>
      </c>
      <c r="B5130">
        <v>2</v>
      </c>
    </row>
    <row r="5131" spans="1:2" x14ac:dyDescent="0.25">
      <c r="A5131" t="s">
        <v>5288</v>
      </c>
      <c r="B5131">
        <v>5</v>
      </c>
    </row>
    <row r="5132" spans="1:2" x14ac:dyDescent="0.25">
      <c r="A5132" t="s">
        <v>5289</v>
      </c>
      <c r="B5132">
        <v>2</v>
      </c>
    </row>
    <row r="5133" spans="1:2" x14ac:dyDescent="0.25">
      <c r="A5133" t="s">
        <v>5290</v>
      </c>
      <c r="B5133">
        <v>3</v>
      </c>
    </row>
    <row r="5134" spans="1:2" x14ac:dyDescent="0.25">
      <c r="A5134" t="s">
        <v>5291</v>
      </c>
      <c r="B5134">
        <v>1</v>
      </c>
    </row>
    <row r="5135" spans="1:2" x14ac:dyDescent="0.25">
      <c r="A5135" t="s">
        <v>5292</v>
      </c>
      <c r="B5135">
        <v>34</v>
      </c>
    </row>
    <row r="5136" spans="1:2" x14ac:dyDescent="0.25">
      <c r="A5136" t="s">
        <v>5293</v>
      </c>
      <c r="B5136">
        <v>11</v>
      </c>
    </row>
    <row r="5137" spans="1:2" x14ac:dyDescent="0.25">
      <c r="A5137" t="s">
        <v>5294</v>
      </c>
      <c r="B5137">
        <v>1</v>
      </c>
    </row>
    <row r="5138" spans="1:2" x14ac:dyDescent="0.25">
      <c r="A5138" t="s">
        <v>5295</v>
      </c>
      <c r="B5138">
        <v>8</v>
      </c>
    </row>
    <row r="5139" spans="1:2" x14ac:dyDescent="0.25">
      <c r="A5139" t="s">
        <v>5296</v>
      </c>
      <c r="B5139">
        <v>2</v>
      </c>
    </row>
    <row r="5140" spans="1:2" x14ac:dyDescent="0.25">
      <c r="A5140" t="s">
        <v>5297</v>
      </c>
      <c r="B5140">
        <v>4</v>
      </c>
    </row>
    <row r="5141" spans="1:2" x14ac:dyDescent="0.25">
      <c r="A5141" t="s">
        <v>5298</v>
      </c>
      <c r="B5141">
        <v>2</v>
      </c>
    </row>
    <row r="5142" spans="1:2" x14ac:dyDescent="0.25">
      <c r="A5142" t="s">
        <v>5299</v>
      </c>
      <c r="B5142">
        <v>1</v>
      </c>
    </row>
    <row r="5143" spans="1:2" x14ac:dyDescent="0.25">
      <c r="A5143" t="s">
        <v>5300</v>
      </c>
      <c r="B5143">
        <v>3</v>
      </c>
    </row>
    <row r="5144" spans="1:2" x14ac:dyDescent="0.25">
      <c r="A5144" t="s">
        <v>5301</v>
      </c>
      <c r="B5144">
        <v>1</v>
      </c>
    </row>
    <row r="5145" spans="1:2" x14ac:dyDescent="0.25">
      <c r="A5145" t="s">
        <v>5302</v>
      </c>
      <c r="B5145">
        <v>29</v>
      </c>
    </row>
    <row r="5146" spans="1:2" x14ac:dyDescent="0.25">
      <c r="A5146" t="s">
        <v>5303</v>
      </c>
      <c r="B5146">
        <v>39</v>
      </c>
    </row>
    <row r="5147" spans="1:2" x14ac:dyDescent="0.25">
      <c r="A5147" t="s">
        <v>5304</v>
      </c>
      <c r="B5147">
        <v>10</v>
      </c>
    </row>
    <row r="5148" spans="1:2" x14ac:dyDescent="0.25">
      <c r="A5148" t="s">
        <v>5305</v>
      </c>
      <c r="B5148">
        <v>1</v>
      </c>
    </row>
    <row r="5149" spans="1:2" x14ac:dyDescent="0.25">
      <c r="A5149" t="s">
        <v>5306</v>
      </c>
      <c r="B5149">
        <v>15</v>
      </c>
    </row>
    <row r="5150" spans="1:2" x14ac:dyDescent="0.25">
      <c r="A5150" t="s">
        <v>5307</v>
      </c>
      <c r="B5150">
        <v>1</v>
      </c>
    </row>
    <row r="5151" spans="1:2" x14ac:dyDescent="0.25">
      <c r="A5151" t="s">
        <v>5308</v>
      </c>
      <c r="B5151">
        <v>20</v>
      </c>
    </row>
    <row r="5152" spans="1:2" x14ac:dyDescent="0.25">
      <c r="A5152" t="s">
        <v>5309</v>
      </c>
      <c r="B5152">
        <v>7</v>
      </c>
    </row>
    <row r="5153" spans="1:2" x14ac:dyDescent="0.25">
      <c r="A5153" t="s">
        <v>5310</v>
      </c>
      <c r="B5153">
        <v>1</v>
      </c>
    </row>
    <row r="5154" spans="1:2" x14ac:dyDescent="0.25">
      <c r="A5154" t="s">
        <v>5311</v>
      </c>
      <c r="B5154">
        <v>1</v>
      </c>
    </row>
    <row r="5155" spans="1:2" x14ac:dyDescent="0.25">
      <c r="A5155" t="s">
        <v>5312</v>
      </c>
      <c r="B5155">
        <v>8</v>
      </c>
    </row>
    <row r="5156" spans="1:2" x14ac:dyDescent="0.25">
      <c r="A5156" t="s">
        <v>5313</v>
      </c>
      <c r="B5156">
        <v>86</v>
      </c>
    </row>
    <row r="5157" spans="1:2" x14ac:dyDescent="0.25">
      <c r="A5157" t="s">
        <v>5314</v>
      </c>
      <c r="B5157">
        <v>1</v>
      </c>
    </row>
    <row r="5158" spans="1:2" x14ac:dyDescent="0.25">
      <c r="A5158" t="s">
        <v>5315</v>
      </c>
      <c r="B5158">
        <v>3</v>
      </c>
    </row>
    <row r="5159" spans="1:2" x14ac:dyDescent="0.25">
      <c r="A5159" t="s">
        <v>5316</v>
      </c>
      <c r="B5159">
        <v>1</v>
      </c>
    </row>
    <row r="5160" spans="1:2" x14ac:dyDescent="0.25">
      <c r="A5160" t="s">
        <v>5317</v>
      </c>
      <c r="B5160">
        <v>5</v>
      </c>
    </row>
    <row r="5161" spans="1:2" x14ac:dyDescent="0.25">
      <c r="A5161" t="s">
        <v>5318</v>
      </c>
      <c r="B5161">
        <v>10</v>
      </c>
    </row>
    <row r="5162" spans="1:2" x14ac:dyDescent="0.25">
      <c r="A5162" t="s">
        <v>5319</v>
      </c>
      <c r="B5162">
        <v>1</v>
      </c>
    </row>
    <row r="5163" spans="1:2" x14ac:dyDescent="0.25">
      <c r="A5163" t="s">
        <v>5320</v>
      </c>
      <c r="B5163">
        <v>19</v>
      </c>
    </row>
    <row r="5164" spans="1:2" x14ac:dyDescent="0.25">
      <c r="A5164" t="s">
        <v>5321</v>
      </c>
      <c r="B5164">
        <v>100</v>
      </c>
    </row>
    <row r="5165" spans="1:2" x14ac:dyDescent="0.25">
      <c r="A5165" t="s">
        <v>5322</v>
      </c>
      <c r="B5165">
        <v>5</v>
      </c>
    </row>
    <row r="5166" spans="1:2" x14ac:dyDescent="0.25">
      <c r="A5166" t="s">
        <v>5323</v>
      </c>
      <c r="B5166">
        <v>2</v>
      </c>
    </row>
    <row r="5167" spans="1:2" x14ac:dyDescent="0.25">
      <c r="A5167" t="s">
        <v>5324</v>
      </c>
      <c r="B5167">
        <v>2</v>
      </c>
    </row>
    <row r="5168" spans="1:2" x14ac:dyDescent="0.25">
      <c r="A5168" t="s">
        <v>5325</v>
      </c>
      <c r="B5168">
        <v>1</v>
      </c>
    </row>
    <row r="5169" spans="1:2" x14ac:dyDescent="0.25">
      <c r="A5169" t="s">
        <v>5326</v>
      </c>
      <c r="B5169">
        <v>1</v>
      </c>
    </row>
    <row r="5170" spans="1:2" x14ac:dyDescent="0.25">
      <c r="A5170" t="s">
        <v>5327</v>
      </c>
      <c r="B5170">
        <v>9</v>
      </c>
    </row>
    <row r="5171" spans="1:2" x14ac:dyDescent="0.25">
      <c r="A5171" t="s">
        <v>290</v>
      </c>
      <c r="B5171">
        <v>9</v>
      </c>
    </row>
    <row r="5172" spans="1:2" x14ac:dyDescent="0.25">
      <c r="A5172" t="s">
        <v>5328</v>
      </c>
      <c r="B5172">
        <v>2</v>
      </c>
    </row>
    <row r="5173" spans="1:2" x14ac:dyDescent="0.25">
      <c r="A5173" t="s">
        <v>5329</v>
      </c>
      <c r="B5173">
        <v>3</v>
      </c>
    </row>
    <row r="5174" spans="1:2" x14ac:dyDescent="0.25">
      <c r="A5174" t="s">
        <v>5330</v>
      </c>
      <c r="B5174">
        <v>1</v>
      </c>
    </row>
    <row r="5175" spans="1:2" x14ac:dyDescent="0.25">
      <c r="A5175" t="s">
        <v>291</v>
      </c>
      <c r="B5175">
        <v>2</v>
      </c>
    </row>
    <row r="5176" spans="1:2" x14ac:dyDescent="0.25">
      <c r="A5176" t="s">
        <v>371</v>
      </c>
      <c r="B5176">
        <v>3</v>
      </c>
    </row>
    <row r="5177" spans="1:2" x14ac:dyDescent="0.25">
      <c r="A5177" t="s">
        <v>104</v>
      </c>
      <c r="B5177">
        <v>1</v>
      </c>
    </row>
    <row r="5178" spans="1:2" x14ac:dyDescent="0.25">
      <c r="A5178" t="s">
        <v>209</v>
      </c>
      <c r="B5178">
        <v>3</v>
      </c>
    </row>
    <row r="5179" spans="1:2" x14ac:dyDescent="0.25">
      <c r="A5179" t="s">
        <v>372</v>
      </c>
      <c r="B5179">
        <v>5</v>
      </c>
    </row>
    <row r="5180" spans="1:2" x14ac:dyDescent="0.25">
      <c r="A5180" t="s">
        <v>5331</v>
      </c>
      <c r="B5180">
        <v>1</v>
      </c>
    </row>
    <row r="5181" spans="1:2" x14ac:dyDescent="0.25">
      <c r="A5181" t="s">
        <v>5332</v>
      </c>
      <c r="B5181">
        <v>1</v>
      </c>
    </row>
    <row r="5182" spans="1:2" x14ac:dyDescent="0.25">
      <c r="A5182" t="s">
        <v>5333</v>
      </c>
      <c r="B5182">
        <v>4</v>
      </c>
    </row>
    <row r="5183" spans="1:2" x14ac:dyDescent="0.25">
      <c r="A5183" t="s">
        <v>5334</v>
      </c>
      <c r="B5183">
        <v>1</v>
      </c>
    </row>
    <row r="5184" spans="1:2" x14ac:dyDescent="0.25">
      <c r="A5184" t="s">
        <v>5335</v>
      </c>
      <c r="B5184">
        <v>3</v>
      </c>
    </row>
    <row r="5185" spans="1:2" x14ac:dyDescent="0.25">
      <c r="A5185" t="s">
        <v>5336</v>
      </c>
      <c r="B5185">
        <v>3</v>
      </c>
    </row>
    <row r="5186" spans="1:2" x14ac:dyDescent="0.25">
      <c r="A5186" t="s">
        <v>5337</v>
      </c>
      <c r="B5186">
        <v>2</v>
      </c>
    </row>
    <row r="5187" spans="1:2" x14ac:dyDescent="0.25">
      <c r="A5187" t="s">
        <v>5338</v>
      </c>
      <c r="B5187">
        <v>7</v>
      </c>
    </row>
    <row r="5188" spans="1:2" x14ac:dyDescent="0.25">
      <c r="A5188" t="s">
        <v>5339</v>
      </c>
      <c r="B5188">
        <v>4</v>
      </c>
    </row>
    <row r="5189" spans="1:2" x14ac:dyDescent="0.25">
      <c r="A5189" t="s">
        <v>5340</v>
      </c>
      <c r="B5189">
        <v>6</v>
      </c>
    </row>
    <row r="5190" spans="1:2" x14ac:dyDescent="0.25">
      <c r="A5190" t="s">
        <v>5341</v>
      </c>
      <c r="B5190">
        <v>28</v>
      </c>
    </row>
    <row r="5191" spans="1:2" x14ac:dyDescent="0.25">
      <c r="A5191" t="s">
        <v>5342</v>
      </c>
      <c r="B5191">
        <v>9</v>
      </c>
    </row>
    <row r="5192" spans="1:2" x14ac:dyDescent="0.25">
      <c r="A5192" t="s">
        <v>5343</v>
      </c>
      <c r="B5192">
        <v>2</v>
      </c>
    </row>
    <row r="5193" spans="1:2" x14ac:dyDescent="0.25">
      <c r="A5193" t="s">
        <v>5344</v>
      </c>
      <c r="B5193">
        <v>1</v>
      </c>
    </row>
    <row r="5194" spans="1:2" x14ac:dyDescent="0.25">
      <c r="A5194" t="s">
        <v>5345</v>
      </c>
      <c r="B5194">
        <v>3</v>
      </c>
    </row>
    <row r="5195" spans="1:2" x14ac:dyDescent="0.25">
      <c r="A5195" t="s">
        <v>5346</v>
      </c>
      <c r="B5195">
        <v>6</v>
      </c>
    </row>
    <row r="5196" spans="1:2" x14ac:dyDescent="0.25">
      <c r="A5196" t="s">
        <v>5347</v>
      </c>
      <c r="B5196">
        <v>3</v>
      </c>
    </row>
    <row r="5197" spans="1:2" x14ac:dyDescent="0.25">
      <c r="A5197" t="s">
        <v>5348</v>
      </c>
      <c r="B5197">
        <v>3</v>
      </c>
    </row>
    <row r="5198" spans="1:2" x14ac:dyDescent="0.25">
      <c r="A5198" t="s">
        <v>5349</v>
      </c>
      <c r="B5198">
        <v>1</v>
      </c>
    </row>
    <row r="5199" spans="1:2" x14ac:dyDescent="0.25">
      <c r="A5199" t="s">
        <v>5350</v>
      </c>
      <c r="B5199">
        <v>9</v>
      </c>
    </row>
    <row r="5200" spans="1:2" x14ac:dyDescent="0.25">
      <c r="A5200" t="s">
        <v>5351</v>
      </c>
      <c r="B5200">
        <v>6</v>
      </c>
    </row>
    <row r="5201" spans="1:2" x14ac:dyDescent="0.25">
      <c r="A5201" t="s">
        <v>5352</v>
      </c>
      <c r="B5201">
        <v>1</v>
      </c>
    </row>
    <row r="5202" spans="1:2" x14ac:dyDescent="0.25">
      <c r="A5202" t="s">
        <v>5353</v>
      </c>
      <c r="B5202">
        <v>1</v>
      </c>
    </row>
    <row r="5203" spans="1:2" x14ac:dyDescent="0.25">
      <c r="A5203" t="s">
        <v>5354</v>
      </c>
      <c r="B5203">
        <v>1</v>
      </c>
    </row>
    <row r="5204" spans="1:2" x14ac:dyDescent="0.25">
      <c r="A5204" t="s">
        <v>5355</v>
      </c>
      <c r="B5204">
        <v>1</v>
      </c>
    </row>
    <row r="5205" spans="1:2" x14ac:dyDescent="0.25">
      <c r="A5205" t="s">
        <v>5356</v>
      </c>
      <c r="B5205">
        <v>5</v>
      </c>
    </row>
    <row r="5206" spans="1:2" x14ac:dyDescent="0.25">
      <c r="A5206" t="s">
        <v>5357</v>
      </c>
      <c r="B5206">
        <v>1</v>
      </c>
    </row>
    <row r="5207" spans="1:2" x14ac:dyDescent="0.25">
      <c r="A5207" t="s">
        <v>5358</v>
      </c>
      <c r="B5207">
        <v>1</v>
      </c>
    </row>
    <row r="5208" spans="1:2" x14ac:dyDescent="0.25">
      <c r="A5208" t="s">
        <v>5359</v>
      </c>
      <c r="B5208">
        <v>17</v>
      </c>
    </row>
    <row r="5209" spans="1:2" x14ac:dyDescent="0.25">
      <c r="A5209" t="s">
        <v>5360</v>
      </c>
      <c r="B5209">
        <v>2</v>
      </c>
    </row>
    <row r="5210" spans="1:2" x14ac:dyDescent="0.25">
      <c r="A5210" t="s">
        <v>5361</v>
      </c>
      <c r="B5210">
        <v>2</v>
      </c>
    </row>
    <row r="5211" spans="1:2" x14ac:dyDescent="0.25">
      <c r="A5211" t="s">
        <v>5362</v>
      </c>
      <c r="B5211">
        <v>2</v>
      </c>
    </row>
    <row r="5212" spans="1:2" x14ac:dyDescent="0.25">
      <c r="A5212" t="s">
        <v>5363</v>
      </c>
      <c r="B5212">
        <v>8</v>
      </c>
    </row>
    <row r="5213" spans="1:2" x14ac:dyDescent="0.25">
      <c r="A5213" t="s">
        <v>5364</v>
      </c>
      <c r="B5213">
        <v>1</v>
      </c>
    </row>
    <row r="5214" spans="1:2" x14ac:dyDescent="0.25">
      <c r="A5214" t="s">
        <v>5365</v>
      </c>
      <c r="B5214">
        <v>2</v>
      </c>
    </row>
    <row r="5215" spans="1:2" x14ac:dyDescent="0.25">
      <c r="A5215" t="s">
        <v>5366</v>
      </c>
      <c r="B5215">
        <v>2</v>
      </c>
    </row>
    <row r="5216" spans="1:2" x14ac:dyDescent="0.25">
      <c r="A5216" t="s">
        <v>5367</v>
      </c>
      <c r="B5216">
        <v>9</v>
      </c>
    </row>
    <row r="5217" spans="1:2" x14ac:dyDescent="0.25">
      <c r="A5217" t="s">
        <v>5368</v>
      </c>
      <c r="B5217">
        <v>4</v>
      </c>
    </row>
    <row r="5218" spans="1:2" x14ac:dyDescent="0.25">
      <c r="A5218" t="s">
        <v>5369</v>
      </c>
      <c r="B5218">
        <v>3</v>
      </c>
    </row>
    <row r="5219" spans="1:2" x14ac:dyDescent="0.25">
      <c r="A5219" t="s">
        <v>5370</v>
      </c>
      <c r="B5219">
        <v>4</v>
      </c>
    </row>
    <row r="5220" spans="1:2" x14ac:dyDescent="0.25">
      <c r="A5220" t="s">
        <v>5371</v>
      </c>
      <c r="B5220">
        <v>4</v>
      </c>
    </row>
    <row r="5221" spans="1:2" x14ac:dyDescent="0.25">
      <c r="A5221" t="s">
        <v>5372</v>
      </c>
      <c r="B5221">
        <v>3</v>
      </c>
    </row>
    <row r="5222" spans="1:2" x14ac:dyDescent="0.25">
      <c r="A5222" t="s">
        <v>5373</v>
      </c>
      <c r="B5222">
        <v>2</v>
      </c>
    </row>
    <row r="5223" spans="1:2" x14ac:dyDescent="0.25">
      <c r="A5223" t="s">
        <v>292</v>
      </c>
      <c r="B5223">
        <v>3</v>
      </c>
    </row>
    <row r="5224" spans="1:2" x14ac:dyDescent="0.25">
      <c r="A5224" t="s">
        <v>5374</v>
      </c>
      <c r="B5224">
        <v>14</v>
      </c>
    </row>
    <row r="5225" spans="1:2" x14ac:dyDescent="0.25">
      <c r="A5225" t="s">
        <v>5375</v>
      </c>
      <c r="B5225">
        <v>18</v>
      </c>
    </row>
    <row r="5226" spans="1:2" x14ac:dyDescent="0.25">
      <c r="A5226" t="s">
        <v>5376</v>
      </c>
      <c r="B5226">
        <v>2</v>
      </c>
    </row>
    <row r="5227" spans="1:2" x14ac:dyDescent="0.25">
      <c r="A5227" t="s">
        <v>5377</v>
      </c>
      <c r="B5227">
        <v>1</v>
      </c>
    </row>
    <row r="5228" spans="1:2" x14ac:dyDescent="0.25">
      <c r="A5228" t="s">
        <v>373</v>
      </c>
      <c r="B5228">
        <v>13</v>
      </c>
    </row>
    <row r="5229" spans="1:2" x14ac:dyDescent="0.25">
      <c r="A5229" t="s">
        <v>5378</v>
      </c>
      <c r="B5229">
        <v>4</v>
      </c>
    </row>
    <row r="5230" spans="1:2" x14ac:dyDescent="0.25">
      <c r="A5230" t="s">
        <v>5379</v>
      </c>
      <c r="B5230">
        <v>6</v>
      </c>
    </row>
    <row r="5231" spans="1:2" x14ac:dyDescent="0.25">
      <c r="A5231" t="s">
        <v>5380</v>
      </c>
      <c r="B5231">
        <v>1</v>
      </c>
    </row>
    <row r="5232" spans="1:2" x14ac:dyDescent="0.25">
      <c r="A5232" t="s">
        <v>5381</v>
      </c>
      <c r="B5232">
        <v>12</v>
      </c>
    </row>
    <row r="5233" spans="1:2" x14ac:dyDescent="0.25">
      <c r="A5233" t="s">
        <v>5382</v>
      </c>
      <c r="B5233">
        <v>5</v>
      </c>
    </row>
    <row r="5234" spans="1:2" x14ac:dyDescent="0.25">
      <c r="A5234" t="s">
        <v>5383</v>
      </c>
      <c r="B5234">
        <v>5</v>
      </c>
    </row>
    <row r="5235" spans="1:2" x14ac:dyDescent="0.25">
      <c r="A5235" t="s">
        <v>5384</v>
      </c>
      <c r="B5235">
        <v>4</v>
      </c>
    </row>
    <row r="5236" spans="1:2" x14ac:dyDescent="0.25">
      <c r="A5236" t="s">
        <v>5385</v>
      </c>
      <c r="B5236">
        <v>2</v>
      </c>
    </row>
    <row r="5237" spans="1:2" x14ac:dyDescent="0.25">
      <c r="A5237" t="s">
        <v>5386</v>
      </c>
      <c r="B5237">
        <v>3</v>
      </c>
    </row>
    <row r="5238" spans="1:2" x14ac:dyDescent="0.25">
      <c r="A5238" t="s">
        <v>5387</v>
      </c>
      <c r="B5238">
        <v>1</v>
      </c>
    </row>
    <row r="5239" spans="1:2" x14ac:dyDescent="0.25">
      <c r="A5239" t="s">
        <v>5388</v>
      </c>
      <c r="B5239">
        <v>2</v>
      </c>
    </row>
    <row r="5240" spans="1:2" x14ac:dyDescent="0.25">
      <c r="A5240" t="s">
        <v>5389</v>
      </c>
      <c r="B5240">
        <v>3</v>
      </c>
    </row>
    <row r="5241" spans="1:2" x14ac:dyDescent="0.25">
      <c r="A5241" t="s">
        <v>5390</v>
      </c>
      <c r="B5241">
        <v>4</v>
      </c>
    </row>
    <row r="5242" spans="1:2" x14ac:dyDescent="0.25">
      <c r="A5242" t="s">
        <v>5391</v>
      </c>
      <c r="B5242">
        <v>10</v>
      </c>
    </row>
    <row r="5243" spans="1:2" x14ac:dyDescent="0.25">
      <c r="A5243" t="s">
        <v>5392</v>
      </c>
      <c r="B5243">
        <v>1</v>
      </c>
    </row>
    <row r="5244" spans="1:2" x14ac:dyDescent="0.25">
      <c r="A5244" t="s">
        <v>5393</v>
      </c>
      <c r="B5244">
        <v>5</v>
      </c>
    </row>
    <row r="5245" spans="1:2" x14ac:dyDescent="0.25">
      <c r="A5245" t="s">
        <v>5394</v>
      </c>
      <c r="B5245">
        <v>1</v>
      </c>
    </row>
    <row r="5246" spans="1:2" x14ac:dyDescent="0.25">
      <c r="A5246" t="s">
        <v>5395</v>
      </c>
      <c r="B5246">
        <v>2</v>
      </c>
    </row>
    <row r="5247" spans="1:2" x14ac:dyDescent="0.25">
      <c r="A5247" t="s">
        <v>5396</v>
      </c>
      <c r="B5247">
        <v>2</v>
      </c>
    </row>
    <row r="5248" spans="1:2" x14ac:dyDescent="0.25">
      <c r="A5248" t="s">
        <v>5397</v>
      </c>
      <c r="B5248">
        <v>52</v>
      </c>
    </row>
    <row r="5249" spans="1:2" x14ac:dyDescent="0.25">
      <c r="A5249" t="s">
        <v>5398</v>
      </c>
      <c r="B5249">
        <v>40</v>
      </c>
    </row>
    <row r="5250" spans="1:2" x14ac:dyDescent="0.25">
      <c r="A5250" t="s">
        <v>5399</v>
      </c>
      <c r="B5250">
        <v>24</v>
      </c>
    </row>
    <row r="5251" spans="1:2" x14ac:dyDescent="0.25">
      <c r="A5251" t="s">
        <v>5400</v>
      </c>
      <c r="B5251">
        <v>1</v>
      </c>
    </row>
    <row r="5252" spans="1:2" x14ac:dyDescent="0.25">
      <c r="A5252" t="s">
        <v>5401</v>
      </c>
      <c r="B5252">
        <v>4</v>
      </c>
    </row>
    <row r="5253" spans="1:2" x14ac:dyDescent="0.25">
      <c r="A5253" t="s">
        <v>5402</v>
      </c>
      <c r="B5253">
        <v>2</v>
      </c>
    </row>
    <row r="5254" spans="1:2" x14ac:dyDescent="0.25">
      <c r="A5254" t="s">
        <v>5403</v>
      </c>
      <c r="B5254">
        <v>1</v>
      </c>
    </row>
    <row r="5255" spans="1:2" x14ac:dyDescent="0.25">
      <c r="A5255" t="s">
        <v>5404</v>
      </c>
      <c r="B5255">
        <v>5</v>
      </c>
    </row>
    <row r="5256" spans="1:2" x14ac:dyDescent="0.25">
      <c r="A5256" t="s">
        <v>5405</v>
      </c>
      <c r="B5256">
        <v>5</v>
      </c>
    </row>
    <row r="5257" spans="1:2" x14ac:dyDescent="0.25">
      <c r="A5257" t="s">
        <v>5406</v>
      </c>
      <c r="B5257">
        <v>1</v>
      </c>
    </row>
    <row r="5258" spans="1:2" x14ac:dyDescent="0.25">
      <c r="A5258" t="s">
        <v>5407</v>
      </c>
      <c r="B5258">
        <v>14</v>
      </c>
    </row>
    <row r="5259" spans="1:2" x14ac:dyDescent="0.25">
      <c r="A5259" t="s">
        <v>5408</v>
      </c>
      <c r="B5259">
        <v>3</v>
      </c>
    </row>
    <row r="5260" spans="1:2" x14ac:dyDescent="0.25">
      <c r="A5260" t="s">
        <v>5409</v>
      </c>
      <c r="B5260">
        <v>4</v>
      </c>
    </row>
    <row r="5261" spans="1:2" x14ac:dyDescent="0.25">
      <c r="A5261" t="s">
        <v>5411</v>
      </c>
      <c r="B5261">
        <v>23</v>
      </c>
    </row>
    <row r="5262" spans="1:2" x14ac:dyDescent="0.25">
      <c r="A5262" t="s">
        <v>5412</v>
      </c>
      <c r="B5262">
        <v>1</v>
      </c>
    </row>
    <row r="5263" spans="1:2" x14ac:dyDescent="0.25">
      <c r="A5263" t="s">
        <v>5413</v>
      </c>
      <c r="B5263">
        <v>2</v>
      </c>
    </row>
    <row r="5264" spans="1:2" x14ac:dyDescent="0.25">
      <c r="A5264" t="s">
        <v>5414</v>
      </c>
      <c r="B5264">
        <v>10</v>
      </c>
    </row>
    <row r="5265" spans="1:2" x14ac:dyDescent="0.25">
      <c r="A5265" t="s">
        <v>5415</v>
      </c>
      <c r="B5265">
        <v>5</v>
      </c>
    </row>
    <row r="5266" spans="1:2" x14ac:dyDescent="0.25">
      <c r="A5266" t="s">
        <v>5416</v>
      </c>
      <c r="B5266">
        <v>4</v>
      </c>
    </row>
    <row r="5267" spans="1:2" x14ac:dyDescent="0.25">
      <c r="A5267" t="s">
        <v>5417</v>
      </c>
      <c r="B5267">
        <v>8</v>
      </c>
    </row>
    <row r="5268" spans="1:2" x14ac:dyDescent="0.25">
      <c r="A5268" t="s">
        <v>5418</v>
      </c>
      <c r="B5268">
        <v>1</v>
      </c>
    </row>
    <row r="5269" spans="1:2" x14ac:dyDescent="0.25">
      <c r="A5269" t="s">
        <v>5419</v>
      </c>
      <c r="B5269">
        <v>2</v>
      </c>
    </row>
    <row r="5270" spans="1:2" x14ac:dyDescent="0.25">
      <c r="A5270" t="s">
        <v>5420</v>
      </c>
      <c r="B5270">
        <v>4</v>
      </c>
    </row>
    <row r="5271" spans="1:2" x14ac:dyDescent="0.25">
      <c r="A5271" t="s">
        <v>5421</v>
      </c>
      <c r="B5271">
        <v>8</v>
      </c>
    </row>
    <row r="5272" spans="1:2" x14ac:dyDescent="0.25">
      <c r="A5272" t="s">
        <v>5422</v>
      </c>
      <c r="B5272">
        <v>1</v>
      </c>
    </row>
    <row r="5273" spans="1:2" x14ac:dyDescent="0.25">
      <c r="A5273" t="s">
        <v>5423</v>
      </c>
      <c r="B5273">
        <v>2</v>
      </c>
    </row>
    <row r="5274" spans="1:2" x14ac:dyDescent="0.25">
      <c r="A5274" t="s">
        <v>5424</v>
      </c>
      <c r="B5274">
        <v>11</v>
      </c>
    </row>
    <row r="5275" spans="1:2" x14ac:dyDescent="0.25">
      <c r="A5275" t="s">
        <v>5425</v>
      </c>
      <c r="B5275">
        <v>10</v>
      </c>
    </row>
    <row r="5276" spans="1:2" x14ac:dyDescent="0.25">
      <c r="A5276" t="s">
        <v>5426</v>
      </c>
      <c r="B5276">
        <v>2</v>
      </c>
    </row>
    <row r="5277" spans="1:2" x14ac:dyDescent="0.25">
      <c r="A5277" t="s">
        <v>5427</v>
      </c>
      <c r="B5277">
        <v>22</v>
      </c>
    </row>
    <row r="5278" spans="1:2" x14ac:dyDescent="0.25">
      <c r="A5278" t="s">
        <v>5428</v>
      </c>
      <c r="B5278">
        <v>2</v>
      </c>
    </row>
    <row r="5279" spans="1:2" x14ac:dyDescent="0.25">
      <c r="A5279" t="s">
        <v>5429</v>
      </c>
      <c r="B5279">
        <v>1</v>
      </c>
    </row>
    <row r="5280" spans="1:2" x14ac:dyDescent="0.25">
      <c r="A5280" t="s">
        <v>5430</v>
      </c>
      <c r="B5280">
        <v>13</v>
      </c>
    </row>
    <row r="5281" spans="1:2" x14ac:dyDescent="0.25">
      <c r="A5281" t="s">
        <v>5431</v>
      </c>
      <c r="B5281">
        <v>4</v>
      </c>
    </row>
    <row r="5282" spans="1:2" x14ac:dyDescent="0.25">
      <c r="A5282" t="s">
        <v>5432</v>
      </c>
      <c r="B5282">
        <v>4</v>
      </c>
    </row>
    <row r="5283" spans="1:2" x14ac:dyDescent="0.25">
      <c r="A5283" t="s">
        <v>5433</v>
      </c>
      <c r="B5283">
        <v>30</v>
      </c>
    </row>
    <row r="5284" spans="1:2" x14ac:dyDescent="0.25">
      <c r="A5284" t="s">
        <v>5434</v>
      </c>
      <c r="B5284">
        <v>3</v>
      </c>
    </row>
    <row r="5285" spans="1:2" x14ac:dyDescent="0.25">
      <c r="A5285" t="s">
        <v>5435</v>
      </c>
      <c r="B5285">
        <v>2</v>
      </c>
    </row>
    <row r="5286" spans="1:2" x14ac:dyDescent="0.25">
      <c r="A5286" t="s">
        <v>5436</v>
      </c>
      <c r="B5286">
        <v>4</v>
      </c>
    </row>
    <row r="5287" spans="1:2" x14ac:dyDescent="0.25">
      <c r="A5287" t="s">
        <v>5437</v>
      </c>
      <c r="B5287">
        <v>6</v>
      </c>
    </row>
    <row r="5288" spans="1:2" x14ac:dyDescent="0.25">
      <c r="A5288" t="s">
        <v>5438</v>
      </c>
      <c r="B5288">
        <v>7</v>
      </c>
    </row>
    <row r="5289" spans="1:2" x14ac:dyDescent="0.25">
      <c r="A5289" t="s">
        <v>5439</v>
      </c>
      <c r="B5289">
        <v>3</v>
      </c>
    </row>
    <row r="5290" spans="1:2" x14ac:dyDescent="0.25">
      <c r="A5290" t="s">
        <v>5440</v>
      </c>
      <c r="B5290">
        <v>7</v>
      </c>
    </row>
    <row r="5291" spans="1:2" x14ac:dyDescent="0.25">
      <c r="A5291" t="s">
        <v>5441</v>
      </c>
      <c r="B5291">
        <v>1</v>
      </c>
    </row>
    <row r="5292" spans="1:2" x14ac:dyDescent="0.25">
      <c r="A5292" t="s">
        <v>5442</v>
      </c>
      <c r="B5292">
        <v>1</v>
      </c>
    </row>
    <row r="5293" spans="1:2" x14ac:dyDescent="0.25">
      <c r="A5293" t="s">
        <v>5443</v>
      </c>
      <c r="B5293">
        <v>2</v>
      </c>
    </row>
    <row r="5294" spans="1:2" x14ac:dyDescent="0.25">
      <c r="A5294" t="s">
        <v>5444</v>
      </c>
      <c r="B5294">
        <v>3</v>
      </c>
    </row>
    <row r="5295" spans="1:2" x14ac:dyDescent="0.25">
      <c r="A5295" t="s">
        <v>5445</v>
      </c>
      <c r="B5295">
        <v>14</v>
      </c>
    </row>
    <row r="5296" spans="1:2" x14ac:dyDescent="0.25">
      <c r="A5296" t="s">
        <v>5446</v>
      </c>
      <c r="B5296">
        <v>1</v>
      </c>
    </row>
    <row r="5297" spans="1:2" x14ac:dyDescent="0.25">
      <c r="A5297" t="s">
        <v>5447</v>
      </c>
      <c r="B5297">
        <v>4</v>
      </c>
    </row>
    <row r="5298" spans="1:2" x14ac:dyDescent="0.25">
      <c r="A5298" t="s">
        <v>5448</v>
      </c>
      <c r="B5298">
        <v>5</v>
      </c>
    </row>
    <row r="5299" spans="1:2" x14ac:dyDescent="0.25">
      <c r="A5299" t="s">
        <v>5449</v>
      </c>
      <c r="B5299">
        <v>22</v>
      </c>
    </row>
    <row r="5300" spans="1:2" x14ac:dyDescent="0.25">
      <c r="A5300" t="s">
        <v>5410</v>
      </c>
      <c r="B5300">
        <v>4</v>
      </c>
    </row>
    <row r="5301" spans="1:2" x14ac:dyDescent="0.25">
      <c r="A5301" t="s">
        <v>5450</v>
      </c>
      <c r="B5301">
        <v>5</v>
      </c>
    </row>
    <row r="5302" spans="1:2" x14ac:dyDescent="0.25">
      <c r="A5302" t="s">
        <v>5451</v>
      </c>
      <c r="B5302">
        <v>2</v>
      </c>
    </row>
    <row r="5303" spans="1:2" x14ac:dyDescent="0.25">
      <c r="A5303" t="s">
        <v>5452</v>
      </c>
      <c r="B5303">
        <v>1</v>
      </c>
    </row>
    <row r="5304" spans="1:2" x14ac:dyDescent="0.25">
      <c r="A5304" t="s">
        <v>5453</v>
      </c>
      <c r="B5304">
        <v>1</v>
      </c>
    </row>
    <row r="5305" spans="1:2" x14ac:dyDescent="0.25">
      <c r="A5305" t="s">
        <v>5454</v>
      </c>
      <c r="B5305">
        <v>12</v>
      </c>
    </row>
    <row r="5306" spans="1:2" x14ac:dyDescent="0.25">
      <c r="A5306" t="s">
        <v>5455</v>
      </c>
      <c r="B5306">
        <v>2</v>
      </c>
    </row>
    <row r="5307" spans="1:2" x14ac:dyDescent="0.25">
      <c r="A5307" t="s">
        <v>5456</v>
      </c>
      <c r="B5307">
        <v>7</v>
      </c>
    </row>
    <row r="5308" spans="1:2" x14ac:dyDescent="0.25">
      <c r="A5308" t="s">
        <v>5457</v>
      </c>
      <c r="B5308">
        <v>7</v>
      </c>
    </row>
    <row r="5309" spans="1:2" x14ac:dyDescent="0.25">
      <c r="A5309" t="s">
        <v>5458</v>
      </c>
      <c r="B5309">
        <v>2</v>
      </c>
    </row>
    <row r="5310" spans="1:2" x14ac:dyDescent="0.25">
      <c r="A5310" t="s">
        <v>5459</v>
      </c>
      <c r="B5310">
        <v>7</v>
      </c>
    </row>
    <row r="5311" spans="1:2" x14ac:dyDescent="0.25">
      <c r="A5311" t="s">
        <v>5460</v>
      </c>
      <c r="B5311">
        <v>12</v>
      </c>
    </row>
    <row r="5312" spans="1:2" x14ac:dyDescent="0.25">
      <c r="A5312" t="s">
        <v>5461</v>
      </c>
      <c r="B5312">
        <v>51</v>
      </c>
    </row>
    <row r="5313" spans="1:2" x14ac:dyDescent="0.25">
      <c r="A5313" t="s">
        <v>5462</v>
      </c>
      <c r="B5313">
        <v>5</v>
      </c>
    </row>
    <row r="5314" spans="1:2" x14ac:dyDescent="0.25">
      <c r="A5314" t="s">
        <v>5463</v>
      </c>
      <c r="B5314">
        <v>1</v>
      </c>
    </row>
    <row r="5315" spans="1:2" x14ac:dyDescent="0.25">
      <c r="A5315" t="s">
        <v>5464</v>
      </c>
      <c r="B5315">
        <v>3</v>
      </c>
    </row>
    <row r="5316" spans="1:2" x14ac:dyDescent="0.25">
      <c r="A5316" t="s">
        <v>5465</v>
      </c>
      <c r="B5316">
        <v>2</v>
      </c>
    </row>
    <row r="5317" spans="1:2" x14ac:dyDescent="0.25">
      <c r="A5317" t="s">
        <v>5466</v>
      </c>
      <c r="B5317">
        <v>2</v>
      </c>
    </row>
    <row r="5318" spans="1:2" x14ac:dyDescent="0.25">
      <c r="A5318" t="s">
        <v>5467</v>
      </c>
      <c r="B5318">
        <v>1</v>
      </c>
    </row>
    <row r="5319" spans="1:2" x14ac:dyDescent="0.25">
      <c r="A5319" t="s">
        <v>5468</v>
      </c>
      <c r="B5319">
        <v>2</v>
      </c>
    </row>
    <row r="5320" spans="1:2" x14ac:dyDescent="0.25">
      <c r="A5320" t="s">
        <v>5469</v>
      </c>
      <c r="B5320">
        <v>63</v>
      </c>
    </row>
    <row r="5321" spans="1:2" x14ac:dyDescent="0.25">
      <c r="A5321" t="s">
        <v>5470</v>
      </c>
      <c r="B5321">
        <v>6</v>
      </c>
    </row>
    <row r="5322" spans="1:2" x14ac:dyDescent="0.25">
      <c r="A5322" t="s">
        <v>5471</v>
      </c>
      <c r="B5322">
        <v>3</v>
      </c>
    </row>
    <row r="5323" spans="1:2" x14ac:dyDescent="0.25">
      <c r="A5323" t="s">
        <v>374</v>
      </c>
      <c r="B5323">
        <v>2</v>
      </c>
    </row>
    <row r="5324" spans="1:2" x14ac:dyDescent="0.25">
      <c r="A5324" t="s">
        <v>5472</v>
      </c>
      <c r="B5324">
        <v>3</v>
      </c>
    </row>
    <row r="5325" spans="1:2" x14ac:dyDescent="0.25">
      <c r="A5325" t="s">
        <v>5473</v>
      </c>
      <c r="B5325">
        <v>3</v>
      </c>
    </row>
    <row r="5326" spans="1:2" x14ac:dyDescent="0.25">
      <c r="A5326" t="s">
        <v>5474</v>
      </c>
      <c r="B5326">
        <v>4</v>
      </c>
    </row>
    <row r="5327" spans="1:2" x14ac:dyDescent="0.25">
      <c r="A5327" t="s">
        <v>5475</v>
      </c>
      <c r="B5327">
        <v>17</v>
      </c>
    </row>
    <row r="5328" spans="1:2" x14ac:dyDescent="0.25">
      <c r="A5328" t="s">
        <v>5476</v>
      </c>
      <c r="B5328">
        <v>16</v>
      </c>
    </row>
    <row r="5329" spans="1:2" x14ac:dyDescent="0.25">
      <c r="A5329" t="s">
        <v>5477</v>
      </c>
      <c r="B5329">
        <v>10</v>
      </c>
    </row>
    <row r="5330" spans="1:2" x14ac:dyDescent="0.25">
      <c r="A5330" t="s">
        <v>5478</v>
      </c>
      <c r="B5330">
        <v>15</v>
      </c>
    </row>
    <row r="5331" spans="1:2" x14ac:dyDescent="0.25">
      <c r="A5331" t="s">
        <v>5479</v>
      </c>
      <c r="B5331">
        <v>19</v>
      </c>
    </row>
    <row r="5332" spans="1:2" x14ac:dyDescent="0.25">
      <c r="A5332" t="s">
        <v>5480</v>
      </c>
      <c r="B5332">
        <v>13</v>
      </c>
    </row>
    <row r="5333" spans="1:2" x14ac:dyDescent="0.25">
      <c r="A5333" t="s">
        <v>5481</v>
      </c>
      <c r="B5333">
        <v>24</v>
      </c>
    </row>
    <row r="5334" spans="1:2" x14ac:dyDescent="0.25">
      <c r="A5334" t="s">
        <v>5482</v>
      </c>
      <c r="B5334">
        <v>2</v>
      </c>
    </row>
    <row r="5335" spans="1:2" x14ac:dyDescent="0.25">
      <c r="A5335" t="s">
        <v>5483</v>
      </c>
      <c r="B5335">
        <v>17</v>
      </c>
    </row>
    <row r="5336" spans="1:2" x14ac:dyDescent="0.25">
      <c r="A5336" t="s">
        <v>5484</v>
      </c>
      <c r="B5336">
        <v>1</v>
      </c>
    </row>
    <row r="5337" spans="1:2" x14ac:dyDescent="0.25">
      <c r="A5337" t="s">
        <v>5485</v>
      </c>
      <c r="B5337">
        <v>3</v>
      </c>
    </row>
    <row r="5338" spans="1:2" x14ac:dyDescent="0.25">
      <c r="A5338" t="s">
        <v>5486</v>
      </c>
      <c r="B5338">
        <v>13</v>
      </c>
    </row>
    <row r="5339" spans="1:2" x14ac:dyDescent="0.25">
      <c r="A5339" t="s">
        <v>5487</v>
      </c>
      <c r="B5339">
        <v>1</v>
      </c>
    </row>
    <row r="5340" spans="1:2" x14ac:dyDescent="0.25">
      <c r="A5340" t="s">
        <v>5488</v>
      </c>
      <c r="B5340">
        <v>27</v>
      </c>
    </row>
    <row r="5341" spans="1:2" x14ac:dyDescent="0.25">
      <c r="A5341" t="s">
        <v>5489</v>
      </c>
      <c r="B5341">
        <v>15</v>
      </c>
    </row>
    <row r="5342" spans="1:2" x14ac:dyDescent="0.25">
      <c r="A5342" t="s">
        <v>5490</v>
      </c>
      <c r="B5342">
        <v>3</v>
      </c>
    </row>
    <row r="5343" spans="1:2" x14ac:dyDescent="0.25">
      <c r="A5343" t="s">
        <v>5491</v>
      </c>
      <c r="B5343">
        <v>6</v>
      </c>
    </row>
    <row r="5344" spans="1:2" x14ac:dyDescent="0.25">
      <c r="A5344" t="s">
        <v>5492</v>
      </c>
      <c r="B5344">
        <v>4</v>
      </c>
    </row>
    <row r="5345" spans="1:2" x14ac:dyDescent="0.25">
      <c r="A5345" t="s">
        <v>5493</v>
      </c>
      <c r="B5345">
        <v>1</v>
      </c>
    </row>
    <row r="5346" spans="1:2" x14ac:dyDescent="0.25">
      <c r="A5346" t="s">
        <v>5494</v>
      </c>
      <c r="B5346">
        <v>3</v>
      </c>
    </row>
    <row r="5347" spans="1:2" x14ac:dyDescent="0.25">
      <c r="A5347" t="s">
        <v>5495</v>
      </c>
      <c r="B5347">
        <v>2</v>
      </c>
    </row>
    <row r="5348" spans="1:2" x14ac:dyDescent="0.25">
      <c r="A5348" t="s">
        <v>5496</v>
      </c>
      <c r="B5348">
        <v>4</v>
      </c>
    </row>
    <row r="5349" spans="1:2" x14ac:dyDescent="0.25">
      <c r="A5349" t="s">
        <v>5497</v>
      </c>
      <c r="B5349">
        <v>2</v>
      </c>
    </row>
    <row r="5350" spans="1:2" x14ac:dyDescent="0.25">
      <c r="A5350" t="s">
        <v>5498</v>
      </c>
      <c r="B5350">
        <v>1</v>
      </c>
    </row>
    <row r="5351" spans="1:2" x14ac:dyDescent="0.25">
      <c r="A5351" t="s">
        <v>5499</v>
      </c>
      <c r="B5351">
        <v>2</v>
      </c>
    </row>
    <row r="5352" spans="1:2" x14ac:dyDescent="0.25">
      <c r="A5352" t="s">
        <v>5500</v>
      </c>
      <c r="B5352">
        <v>2</v>
      </c>
    </row>
    <row r="5353" spans="1:2" x14ac:dyDescent="0.25">
      <c r="A5353" t="s">
        <v>5501</v>
      </c>
      <c r="B5353">
        <v>1</v>
      </c>
    </row>
    <row r="5354" spans="1:2" x14ac:dyDescent="0.25">
      <c r="A5354" t="s">
        <v>5502</v>
      </c>
      <c r="B5354">
        <v>2</v>
      </c>
    </row>
    <row r="5355" spans="1:2" x14ac:dyDescent="0.25">
      <c r="A5355" t="s">
        <v>5503</v>
      </c>
      <c r="B5355">
        <v>1</v>
      </c>
    </row>
    <row r="5356" spans="1:2" x14ac:dyDescent="0.25">
      <c r="A5356" t="s">
        <v>5504</v>
      </c>
      <c r="B5356">
        <v>77</v>
      </c>
    </row>
    <row r="5357" spans="1:2" x14ac:dyDescent="0.25">
      <c r="A5357" t="s">
        <v>5505</v>
      </c>
      <c r="B5357">
        <v>15</v>
      </c>
    </row>
    <row r="5358" spans="1:2" x14ac:dyDescent="0.25">
      <c r="A5358" t="s">
        <v>5506</v>
      </c>
      <c r="B5358">
        <v>3</v>
      </c>
    </row>
    <row r="5359" spans="1:2" x14ac:dyDescent="0.25">
      <c r="A5359" t="s">
        <v>5507</v>
      </c>
      <c r="B5359">
        <v>5</v>
      </c>
    </row>
    <row r="5360" spans="1:2" x14ac:dyDescent="0.25">
      <c r="A5360" t="s">
        <v>5508</v>
      </c>
      <c r="B5360">
        <v>6</v>
      </c>
    </row>
    <row r="5361" spans="1:2" x14ac:dyDescent="0.25">
      <c r="A5361" t="s">
        <v>5509</v>
      </c>
      <c r="B5361">
        <v>6</v>
      </c>
    </row>
    <row r="5362" spans="1:2" x14ac:dyDescent="0.25">
      <c r="A5362" t="s">
        <v>5510</v>
      </c>
      <c r="B5362">
        <v>6</v>
      </c>
    </row>
    <row r="5363" spans="1:2" x14ac:dyDescent="0.25">
      <c r="A5363" t="s">
        <v>5511</v>
      </c>
      <c r="B5363">
        <v>1</v>
      </c>
    </row>
    <row r="5364" spans="1:2" x14ac:dyDescent="0.25">
      <c r="A5364" t="s">
        <v>5512</v>
      </c>
      <c r="B5364">
        <v>2</v>
      </c>
    </row>
    <row r="5365" spans="1:2" x14ac:dyDescent="0.25">
      <c r="A5365" t="s">
        <v>5513</v>
      </c>
      <c r="B5365">
        <v>18</v>
      </c>
    </row>
    <row r="5366" spans="1:2" x14ac:dyDescent="0.25">
      <c r="A5366" t="s">
        <v>5514</v>
      </c>
      <c r="B5366">
        <v>3</v>
      </c>
    </row>
    <row r="5367" spans="1:2" x14ac:dyDescent="0.25">
      <c r="A5367" t="s">
        <v>5515</v>
      </c>
      <c r="B5367">
        <v>4</v>
      </c>
    </row>
    <row r="5368" spans="1:2" x14ac:dyDescent="0.25">
      <c r="A5368" t="s">
        <v>5516</v>
      </c>
      <c r="B5368">
        <v>2</v>
      </c>
    </row>
    <row r="5369" spans="1:2" x14ac:dyDescent="0.25">
      <c r="A5369" t="s">
        <v>5517</v>
      </c>
      <c r="B5369">
        <v>3</v>
      </c>
    </row>
    <row r="5370" spans="1:2" x14ac:dyDescent="0.25">
      <c r="A5370" t="s">
        <v>5518</v>
      </c>
      <c r="B5370">
        <v>2</v>
      </c>
    </row>
    <row r="5371" spans="1:2" x14ac:dyDescent="0.25">
      <c r="A5371" t="s">
        <v>5519</v>
      </c>
      <c r="B5371">
        <v>5</v>
      </c>
    </row>
    <row r="5372" spans="1:2" x14ac:dyDescent="0.25">
      <c r="A5372" t="s">
        <v>5520</v>
      </c>
      <c r="B5372">
        <v>3</v>
      </c>
    </row>
    <row r="5373" spans="1:2" x14ac:dyDescent="0.25">
      <c r="A5373" t="s">
        <v>5521</v>
      </c>
      <c r="B5373">
        <v>3</v>
      </c>
    </row>
    <row r="5374" spans="1:2" x14ac:dyDescent="0.25">
      <c r="A5374" t="s">
        <v>5522</v>
      </c>
      <c r="B5374">
        <v>70</v>
      </c>
    </row>
    <row r="5375" spans="1:2" x14ac:dyDescent="0.25">
      <c r="A5375" t="s">
        <v>5523</v>
      </c>
      <c r="B5375">
        <v>9</v>
      </c>
    </row>
    <row r="5376" spans="1:2" x14ac:dyDescent="0.25">
      <c r="A5376" t="s">
        <v>5524</v>
      </c>
      <c r="B5376">
        <v>6</v>
      </c>
    </row>
    <row r="5377" spans="1:2" x14ac:dyDescent="0.25">
      <c r="A5377" t="s">
        <v>5525</v>
      </c>
      <c r="B5377">
        <v>4</v>
      </c>
    </row>
    <row r="5378" spans="1:2" x14ac:dyDescent="0.25">
      <c r="A5378" t="s">
        <v>5526</v>
      </c>
      <c r="B5378">
        <v>4</v>
      </c>
    </row>
    <row r="5379" spans="1:2" x14ac:dyDescent="0.25">
      <c r="A5379" t="s">
        <v>5527</v>
      </c>
      <c r="B5379">
        <v>1</v>
      </c>
    </row>
    <row r="5380" spans="1:2" x14ac:dyDescent="0.25">
      <c r="A5380" t="s">
        <v>5528</v>
      </c>
      <c r="B5380">
        <v>1</v>
      </c>
    </row>
    <row r="5381" spans="1:2" x14ac:dyDescent="0.25">
      <c r="A5381" t="s">
        <v>105</v>
      </c>
      <c r="B5381">
        <v>7</v>
      </c>
    </row>
    <row r="5382" spans="1:2" x14ac:dyDescent="0.25">
      <c r="A5382" t="s">
        <v>5529</v>
      </c>
      <c r="B5382">
        <v>2</v>
      </c>
    </row>
    <row r="5383" spans="1:2" x14ac:dyDescent="0.25">
      <c r="A5383" t="s">
        <v>5530</v>
      </c>
      <c r="B5383">
        <v>2</v>
      </c>
    </row>
    <row r="5384" spans="1:2" x14ac:dyDescent="0.25">
      <c r="A5384" t="s">
        <v>5531</v>
      </c>
      <c r="B5384">
        <v>1</v>
      </c>
    </row>
    <row r="5385" spans="1:2" x14ac:dyDescent="0.25">
      <c r="A5385" t="s">
        <v>5532</v>
      </c>
      <c r="B5385">
        <v>2</v>
      </c>
    </row>
    <row r="5386" spans="1:2" x14ac:dyDescent="0.25">
      <c r="A5386" t="s">
        <v>5533</v>
      </c>
      <c r="B5386">
        <v>4</v>
      </c>
    </row>
    <row r="5387" spans="1:2" x14ac:dyDescent="0.25">
      <c r="A5387" t="s">
        <v>5534</v>
      </c>
      <c r="B5387">
        <v>4</v>
      </c>
    </row>
    <row r="5388" spans="1:2" x14ac:dyDescent="0.25">
      <c r="A5388" t="s">
        <v>5535</v>
      </c>
      <c r="B5388">
        <v>1</v>
      </c>
    </row>
    <row r="5389" spans="1:2" x14ac:dyDescent="0.25">
      <c r="A5389" t="s">
        <v>5536</v>
      </c>
      <c r="B5389">
        <v>1</v>
      </c>
    </row>
    <row r="5390" spans="1:2" x14ac:dyDescent="0.25">
      <c r="A5390" t="s">
        <v>5537</v>
      </c>
      <c r="B5390">
        <v>1</v>
      </c>
    </row>
    <row r="5391" spans="1:2" x14ac:dyDescent="0.25">
      <c r="A5391" t="s">
        <v>5538</v>
      </c>
      <c r="B5391">
        <v>1</v>
      </c>
    </row>
    <row r="5392" spans="1:2" x14ac:dyDescent="0.25">
      <c r="A5392" t="s">
        <v>5539</v>
      </c>
      <c r="B5392">
        <v>1</v>
      </c>
    </row>
    <row r="5393" spans="1:2" x14ac:dyDescent="0.25">
      <c r="A5393" t="s">
        <v>5540</v>
      </c>
      <c r="B5393">
        <v>2</v>
      </c>
    </row>
    <row r="5394" spans="1:2" x14ac:dyDescent="0.25">
      <c r="A5394" t="s">
        <v>5541</v>
      </c>
      <c r="B5394">
        <v>2</v>
      </c>
    </row>
    <row r="5395" spans="1:2" x14ac:dyDescent="0.25">
      <c r="A5395" t="s">
        <v>5542</v>
      </c>
      <c r="B5395">
        <v>8</v>
      </c>
    </row>
    <row r="5396" spans="1:2" x14ac:dyDescent="0.25">
      <c r="A5396" t="s">
        <v>5543</v>
      </c>
      <c r="B5396">
        <v>3</v>
      </c>
    </row>
    <row r="5397" spans="1:2" x14ac:dyDescent="0.25">
      <c r="A5397" t="s">
        <v>5544</v>
      </c>
      <c r="B5397">
        <v>2</v>
      </c>
    </row>
    <row r="5398" spans="1:2" x14ac:dyDescent="0.25">
      <c r="A5398" t="s">
        <v>5545</v>
      </c>
      <c r="B5398">
        <v>3</v>
      </c>
    </row>
    <row r="5399" spans="1:2" x14ac:dyDescent="0.25">
      <c r="A5399" t="s">
        <v>5546</v>
      </c>
      <c r="B5399">
        <v>1</v>
      </c>
    </row>
    <row r="5400" spans="1:2" x14ac:dyDescent="0.25">
      <c r="A5400" t="s">
        <v>5547</v>
      </c>
      <c r="B5400">
        <v>179</v>
      </c>
    </row>
    <row r="5401" spans="1:2" x14ac:dyDescent="0.25">
      <c r="A5401" t="s">
        <v>5548</v>
      </c>
      <c r="B5401">
        <v>4</v>
      </c>
    </row>
    <row r="5402" spans="1:2" x14ac:dyDescent="0.25">
      <c r="A5402" t="s">
        <v>5549</v>
      </c>
      <c r="B5402">
        <v>1</v>
      </c>
    </row>
    <row r="5403" spans="1:2" x14ac:dyDescent="0.25">
      <c r="A5403" t="s">
        <v>5550</v>
      </c>
      <c r="B5403">
        <v>2</v>
      </c>
    </row>
    <row r="5404" spans="1:2" x14ac:dyDescent="0.25">
      <c r="A5404" t="s">
        <v>5551</v>
      </c>
      <c r="B5404">
        <v>9</v>
      </c>
    </row>
    <row r="5405" spans="1:2" x14ac:dyDescent="0.25">
      <c r="A5405" t="s">
        <v>5552</v>
      </c>
      <c r="B5405">
        <v>5</v>
      </c>
    </row>
    <row r="5406" spans="1:2" x14ac:dyDescent="0.25">
      <c r="A5406" t="s">
        <v>5553</v>
      </c>
      <c r="B5406">
        <v>8</v>
      </c>
    </row>
    <row r="5407" spans="1:2" x14ac:dyDescent="0.25">
      <c r="A5407" t="s">
        <v>5554</v>
      </c>
      <c r="B5407">
        <v>3</v>
      </c>
    </row>
    <row r="5408" spans="1:2" x14ac:dyDescent="0.25">
      <c r="A5408" t="s">
        <v>5555</v>
      </c>
      <c r="B5408">
        <v>3</v>
      </c>
    </row>
    <row r="5409" spans="1:2" x14ac:dyDescent="0.25">
      <c r="A5409" t="s">
        <v>5556</v>
      </c>
      <c r="B5409">
        <v>1</v>
      </c>
    </row>
    <row r="5410" spans="1:2" x14ac:dyDescent="0.25">
      <c r="A5410" t="s">
        <v>5558</v>
      </c>
      <c r="B5410">
        <v>2</v>
      </c>
    </row>
    <row r="5411" spans="1:2" x14ac:dyDescent="0.25">
      <c r="A5411" t="s">
        <v>5559</v>
      </c>
      <c r="B5411">
        <v>1</v>
      </c>
    </row>
    <row r="5412" spans="1:2" x14ac:dyDescent="0.25">
      <c r="A5412" t="s">
        <v>5560</v>
      </c>
      <c r="B5412">
        <v>7</v>
      </c>
    </row>
    <row r="5413" spans="1:2" x14ac:dyDescent="0.25">
      <c r="A5413" t="s">
        <v>5561</v>
      </c>
      <c r="B5413">
        <v>7</v>
      </c>
    </row>
    <row r="5414" spans="1:2" x14ac:dyDescent="0.25">
      <c r="A5414" t="s">
        <v>5562</v>
      </c>
      <c r="B5414">
        <v>3</v>
      </c>
    </row>
    <row r="5415" spans="1:2" x14ac:dyDescent="0.25">
      <c r="A5415" t="s">
        <v>5563</v>
      </c>
      <c r="B5415">
        <v>1</v>
      </c>
    </row>
    <row r="5416" spans="1:2" x14ac:dyDescent="0.25">
      <c r="A5416" t="s">
        <v>5564</v>
      </c>
      <c r="B5416">
        <v>2</v>
      </c>
    </row>
    <row r="5417" spans="1:2" x14ac:dyDescent="0.25">
      <c r="A5417" t="s">
        <v>5565</v>
      </c>
      <c r="B5417">
        <v>3</v>
      </c>
    </row>
    <row r="5418" spans="1:2" x14ac:dyDescent="0.25">
      <c r="A5418" t="s">
        <v>5566</v>
      </c>
      <c r="B5418">
        <v>15</v>
      </c>
    </row>
    <row r="5419" spans="1:2" x14ac:dyDescent="0.25">
      <c r="A5419" t="s">
        <v>5567</v>
      </c>
      <c r="B5419">
        <v>6</v>
      </c>
    </row>
    <row r="5420" spans="1:2" x14ac:dyDescent="0.25">
      <c r="A5420" t="s">
        <v>5568</v>
      </c>
      <c r="B5420">
        <v>1</v>
      </c>
    </row>
    <row r="5421" spans="1:2" x14ac:dyDescent="0.25">
      <c r="A5421" t="s">
        <v>5569</v>
      </c>
      <c r="B5421">
        <v>2</v>
      </c>
    </row>
    <row r="5422" spans="1:2" x14ac:dyDescent="0.25">
      <c r="A5422" t="s">
        <v>5570</v>
      </c>
      <c r="B5422">
        <v>4</v>
      </c>
    </row>
    <row r="5423" spans="1:2" x14ac:dyDescent="0.25">
      <c r="A5423" t="s">
        <v>5571</v>
      </c>
      <c r="B5423">
        <v>1</v>
      </c>
    </row>
    <row r="5424" spans="1:2" x14ac:dyDescent="0.25">
      <c r="A5424" t="s">
        <v>5572</v>
      </c>
      <c r="B5424">
        <v>1</v>
      </c>
    </row>
    <row r="5425" spans="1:2" x14ac:dyDescent="0.25">
      <c r="A5425" t="s">
        <v>5573</v>
      </c>
      <c r="B5425">
        <v>1</v>
      </c>
    </row>
    <row r="5426" spans="1:2" x14ac:dyDescent="0.25">
      <c r="A5426" t="s">
        <v>5574</v>
      </c>
      <c r="B5426">
        <v>1</v>
      </c>
    </row>
    <row r="5427" spans="1:2" x14ac:dyDescent="0.25">
      <c r="A5427" t="s">
        <v>5575</v>
      </c>
      <c r="B5427">
        <v>4</v>
      </c>
    </row>
    <row r="5428" spans="1:2" x14ac:dyDescent="0.25">
      <c r="A5428" t="s">
        <v>5576</v>
      </c>
      <c r="B5428">
        <v>1</v>
      </c>
    </row>
    <row r="5429" spans="1:2" x14ac:dyDescent="0.25">
      <c r="A5429" t="s">
        <v>5577</v>
      </c>
      <c r="B5429">
        <v>1</v>
      </c>
    </row>
    <row r="5430" spans="1:2" x14ac:dyDescent="0.25">
      <c r="A5430" t="s">
        <v>5557</v>
      </c>
      <c r="B5430">
        <v>1</v>
      </c>
    </row>
    <row r="5431" spans="1:2" x14ac:dyDescent="0.25">
      <c r="A5431" t="s">
        <v>5578</v>
      </c>
      <c r="B5431">
        <v>2</v>
      </c>
    </row>
    <row r="5432" spans="1:2" x14ac:dyDescent="0.25">
      <c r="A5432" t="s">
        <v>5579</v>
      </c>
      <c r="B5432">
        <v>2</v>
      </c>
    </row>
    <row r="5433" spans="1:2" x14ac:dyDescent="0.25">
      <c r="A5433" t="s">
        <v>5580</v>
      </c>
      <c r="B5433">
        <v>4</v>
      </c>
    </row>
    <row r="5434" spans="1:2" x14ac:dyDescent="0.25">
      <c r="A5434" t="s">
        <v>5581</v>
      </c>
      <c r="B5434">
        <v>12</v>
      </c>
    </row>
    <row r="5435" spans="1:2" x14ac:dyDescent="0.25">
      <c r="A5435" t="s">
        <v>5582</v>
      </c>
      <c r="B5435">
        <v>2</v>
      </c>
    </row>
    <row r="5436" spans="1:2" x14ac:dyDescent="0.25">
      <c r="A5436" t="s">
        <v>5583</v>
      </c>
      <c r="B5436">
        <v>1</v>
      </c>
    </row>
    <row r="5437" spans="1:2" x14ac:dyDescent="0.25">
      <c r="A5437" t="s">
        <v>5584</v>
      </c>
      <c r="B5437">
        <v>5</v>
      </c>
    </row>
    <row r="5438" spans="1:2" x14ac:dyDescent="0.25">
      <c r="A5438" t="s">
        <v>5585</v>
      </c>
      <c r="B5438">
        <v>2</v>
      </c>
    </row>
    <row r="5439" spans="1:2" x14ac:dyDescent="0.25">
      <c r="A5439" t="s">
        <v>5586</v>
      </c>
      <c r="B5439">
        <v>1</v>
      </c>
    </row>
    <row r="5440" spans="1:2" x14ac:dyDescent="0.25">
      <c r="A5440" t="s">
        <v>5587</v>
      </c>
      <c r="B5440">
        <v>1</v>
      </c>
    </row>
    <row r="5441" spans="1:2" x14ac:dyDescent="0.25">
      <c r="A5441" t="s">
        <v>5588</v>
      </c>
      <c r="B5441">
        <v>7</v>
      </c>
    </row>
    <row r="5442" spans="1:2" x14ac:dyDescent="0.25">
      <c r="A5442" t="s">
        <v>5589</v>
      </c>
      <c r="B5442">
        <v>2</v>
      </c>
    </row>
    <row r="5443" spans="1:2" x14ac:dyDescent="0.25">
      <c r="A5443" t="s">
        <v>5590</v>
      </c>
      <c r="B5443">
        <v>6</v>
      </c>
    </row>
    <row r="5444" spans="1:2" x14ac:dyDescent="0.25">
      <c r="A5444" t="s">
        <v>5591</v>
      </c>
      <c r="B5444">
        <v>2</v>
      </c>
    </row>
    <row r="5445" spans="1:2" x14ac:dyDescent="0.25">
      <c r="A5445" t="s">
        <v>5592</v>
      </c>
      <c r="B5445">
        <v>3</v>
      </c>
    </row>
    <row r="5446" spans="1:2" x14ac:dyDescent="0.25">
      <c r="A5446" t="s">
        <v>5593</v>
      </c>
      <c r="B5446">
        <v>11</v>
      </c>
    </row>
    <row r="5447" spans="1:2" x14ac:dyDescent="0.25">
      <c r="A5447" t="s">
        <v>5594</v>
      </c>
      <c r="B5447">
        <v>13</v>
      </c>
    </row>
    <row r="5448" spans="1:2" x14ac:dyDescent="0.25">
      <c r="A5448" t="s">
        <v>5595</v>
      </c>
      <c r="B5448">
        <v>7</v>
      </c>
    </row>
    <row r="5449" spans="1:2" x14ac:dyDescent="0.25">
      <c r="A5449" t="s">
        <v>5596</v>
      </c>
      <c r="B5449">
        <v>1</v>
      </c>
    </row>
    <row r="5450" spans="1:2" x14ac:dyDescent="0.25">
      <c r="A5450" t="s">
        <v>5597</v>
      </c>
      <c r="B5450">
        <v>12</v>
      </c>
    </row>
    <row r="5451" spans="1:2" x14ac:dyDescent="0.25">
      <c r="A5451" t="s">
        <v>5598</v>
      </c>
      <c r="B5451">
        <v>1</v>
      </c>
    </row>
    <row r="5452" spans="1:2" x14ac:dyDescent="0.25">
      <c r="A5452" t="s">
        <v>5599</v>
      </c>
      <c r="B5452">
        <v>1</v>
      </c>
    </row>
    <row r="5453" spans="1:2" x14ac:dyDescent="0.25">
      <c r="A5453" t="s">
        <v>5600</v>
      </c>
      <c r="B5453">
        <v>2</v>
      </c>
    </row>
    <row r="5454" spans="1:2" x14ac:dyDescent="0.25">
      <c r="A5454" t="s">
        <v>5601</v>
      </c>
      <c r="B5454">
        <v>7</v>
      </c>
    </row>
    <row r="5455" spans="1:2" x14ac:dyDescent="0.25">
      <c r="A5455" t="s">
        <v>5602</v>
      </c>
      <c r="B5455">
        <v>1</v>
      </c>
    </row>
    <row r="5456" spans="1:2" x14ac:dyDescent="0.25">
      <c r="A5456" t="s">
        <v>5603</v>
      </c>
      <c r="B5456">
        <v>1</v>
      </c>
    </row>
    <row r="5457" spans="1:2" x14ac:dyDescent="0.25">
      <c r="A5457" t="s">
        <v>5604</v>
      </c>
      <c r="B5457">
        <v>1</v>
      </c>
    </row>
    <row r="5458" spans="1:2" x14ac:dyDescent="0.25">
      <c r="A5458" t="s">
        <v>5605</v>
      </c>
      <c r="B5458">
        <v>1</v>
      </c>
    </row>
    <row r="5459" spans="1:2" x14ac:dyDescent="0.25">
      <c r="A5459" t="s">
        <v>5606</v>
      </c>
      <c r="B5459">
        <v>3</v>
      </c>
    </row>
    <row r="5460" spans="1:2" x14ac:dyDescent="0.25">
      <c r="A5460" t="s">
        <v>5607</v>
      </c>
      <c r="B5460">
        <v>2</v>
      </c>
    </row>
    <row r="5461" spans="1:2" x14ac:dyDescent="0.25">
      <c r="A5461" t="s">
        <v>5608</v>
      </c>
      <c r="B5461">
        <v>8</v>
      </c>
    </row>
    <row r="5462" spans="1:2" x14ac:dyDescent="0.25">
      <c r="A5462" t="s">
        <v>5609</v>
      </c>
      <c r="B5462">
        <v>2</v>
      </c>
    </row>
    <row r="5463" spans="1:2" x14ac:dyDescent="0.25">
      <c r="A5463" t="s">
        <v>5610</v>
      </c>
      <c r="B5463">
        <v>9</v>
      </c>
    </row>
    <row r="5464" spans="1:2" x14ac:dyDescent="0.25">
      <c r="A5464" t="s">
        <v>5611</v>
      </c>
      <c r="B5464">
        <v>2</v>
      </c>
    </row>
    <row r="5465" spans="1:2" x14ac:dyDescent="0.25">
      <c r="A5465" t="s">
        <v>5612</v>
      </c>
      <c r="B5465">
        <v>1</v>
      </c>
    </row>
    <row r="5466" spans="1:2" x14ac:dyDescent="0.25">
      <c r="A5466" t="s">
        <v>5613</v>
      </c>
      <c r="B5466">
        <v>1</v>
      </c>
    </row>
    <row r="5467" spans="1:2" x14ac:dyDescent="0.25">
      <c r="A5467" t="s">
        <v>5614</v>
      </c>
      <c r="B5467">
        <v>25</v>
      </c>
    </row>
    <row r="5468" spans="1:2" x14ac:dyDescent="0.25">
      <c r="A5468" t="s">
        <v>5615</v>
      </c>
      <c r="B5468">
        <v>2</v>
      </c>
    </row>
    <row r="5469" spans="1:2" x14ac:dyDescent="0.25">
      <c r="A5469" t="s">
        <v>5616</v>
      </c>
      <c r="B5469">
        <v>1</v>
      </c>
    </row>
    <row r="5470" spans="1:2" x14ac:dyDescent="0.25">
      <c r="A5470" t="s">
        <v>5617</v>
      </c>
      <c r="B5470">
        <v>1</v>
      </c>
    </row>
    <row r="5471" spans="1:2" x14ac:dyDescent="0.25">
      <c r="A5471" t="s">
        <v>5618</v>
      </c>
      <c r="B5471">
        <v>21</v>
      </c>
    </row>
    <row r="5472" spans="1:2" x14ac:dyDescent="0.25">
      <c r="A5472" t="s">
        <v>5619</v>
      </c>
      <c r="B5472">
        <v>1</v>
      </c>
    </row>
    <row r="5473" spans="1:2" x14ac:dyDescent="0.25">
      <c r="A5473" t="s">
        <v>5620</v>
      </c>
      <c r="B5473">
        <v>2</v>
      </c>
    </row>
    <row r="5474" spans="1:2" x14ac:dyDescent="0.25">
      <c r="A5474" t="s">
        <v>5621</v>
      </c>
      <c r="B5474">
        <v>1</v>
      </c>
    </row>
    <row r="5475" spans="1:2" x14ac:dyDescent="0.25">
      <c r="A5475" t="s">
        <v>5622</v>
      </c>
      <c r="B5475">
        <v>1</v>
      </c>
    </row>
    <row r="5476" spans="1:2" x14ac:dyDescent="0.25">
      <c r="A5476" t="s">
        <v>5623</v>
      </c>
      <c r="B5476">
        <v>1</v>
      </c>
    </row>
    <row r="5477" spans="1:2" x14ac:dyDescent="0.25">
      <c r="A5477" t="s">
        <v>5624</v>
      </c>
      <c r="B5477">
        <v>5</v>
      </c>
    </row>
    <row r="5478" spans="1:2" x14ac:dyDescent="0.25">
      <c r="A5478" t="s">
        <v>5625</v>
      </c>
      <c r="B5478">
        <v>27</v>
      </c>
    </row>
    <row r="5479" spans="1:2" x14ac:dyDescent="0.25">
      <c r="A5479" t="s">
        <v>5626</v>
      </c>
      <c r="B5479">
        <v>3</v>
      </c>
    </row>
    <row r="5480" spans="1:2" x14ac:dyDescent="0.25">
      <c r="A5480" t="s">
        <v>5627</v>
      </c>
      <c r="B5480">
        <v>34</v>
      </c>
    </row>
    <row r="5481" spans="1:2" x14ac:dyDescent="0.25">
      <c r="A5481" t="s">
        <v>5628</v>
      </c>
      <c r="B5481">
        <v>8</v>
      </c>
    </row>
    <row r="5482" spans="1:2" x14ac:dyDescent="0.25">
      <c r="A5482" t="s">
        <v>5629</v>
      </c>
      <c r="B5482">
        <v>66</v>
      </c>
    </row>
    <row r="5483" spans="1:2" x14ac:dyDescent="0.25">
      <c r="A5483" t="s">
        <v>5630</v>
      </c>
      <c r="B5483">
        <v>14</v>
      </c>
    </row>
    <row r="5484" spans="1:2" x14ac:dyDescent="0.25">
      <c r="A5484" t="s">
        <v>5631</v>
      </c>
      <c r="B5484">
        <v>1</v>
      </c>
    </row>
    <row r="5485" spans="1:2" x14ac:dyDescent="0.25">
      <c r="A5485" t="s">
        <v>5632</v>
      </c>
      <c r="B5485">
        <v>2</v>
      </c>
    </row>
    <row r="5486" spans="1:2" x14ac:dyDescent="0.25">
      <c r="A5486" t="s">
        <v>5633</v>
      </c>
      <c r="B5486">
        <v>11</v>
      </c>
    </row>
    <row r="5487" spans="1:2" x14ac:dyDescent="0.25">
      <c r="A5487" t="s">
        <v>5634</v>
      </c>
      <c r="B5487">
        <v>3</v>
      </c>
    </row>
    <row r="5488" spans="1:2" x14ac:dyDescent="0.25">
      <c r="A5488" t="s">
        <v>5635</v>
      </c>
      <c r="B5488">
        <v>9</v>
      </c>
    </row>
    <row r="5489" spans="1:2" x14ac:dyDescent="0.25">
      <c r="A5489" t="s">
        <v>5636</v>
      </c>
      <c r="B5489">
        <v>1</v>
      </c>
    </row>
    <row r="5490" spans="1:2" x14ac:dyDescent="0.25">
      <c r="A5490" t="s">
        <v>5637</v>
      </c>
      <c r="B5490">
        <v>3</v>
      </c>
    </row>
    <row r="5491" spans="1:2" x14ac:dyDescent="0.25">
      <c r="A5491" t="s">
        <v>5638</v>
      </c>
      <c r="B5491">
        <v>1</v>
      </c>
    </row>
    <row r="5492" spans="1:2" x14ac:dyDescent="0.25">
      <c r="A5492" t="s">
        <v>5639</v>
      </c>
      <c r="B5492">
        <v>1</v>
      </c>
    </row>
    <row r="5493" spans="1:2" x14ac:dyDescent="0.25">
      <c r="A5493" t="s">
        <v>5640</v>
      </c>
      <c r="B5493">
        <v>9</v>
      </c>
    </row>
    <row r="5494" spans="1:2" x14ac:dyDescent="0.25">
      <c r="A5494" t="s">
        <v>5641</v>
      </c>
      <c r="B5494">
        <v>1</v>
      </c>
    </row>
    <row r="5495" spans="1:2" x14ac:dyDescent="0.25">
      <c r="A5495" t="s">
        <v>5642</v>
      </c>
      <c r="B5495">
        <v>5</v>
      </c>
    </row>
    <row r="5496" spans="1:2" x14ac:dyDescent="0.25">
      <c r="A5496" t="s">
        <v>5643</v>
      </c>
      <c r="B5496">
        <v>5</v>
      </c>
    </row>
    <row r="5497" spans="1:2" x14ac:dyDescent="0.25">
      <c r="A5497" t="s">
        <v>5644</v>
      </c>
      <c r="B5497">
        <v>7</v>
      </c>
    </row>
    <row r="5498" spans="1:2" x14ac:dyDescent="0.25">
      <c r="A5498" t="s">
        <v>5645</v>
      </c>
      <c r="B5498">
        <v>1</v>
      </c>
    </row>
    <row r="5499" spans="1:2" x14ac:dyDescent="0.25">
      <c r="A5499" t="s">
        <v>5646</v>
      </c>
      <c r="B5499">
        <v>9</v>
      </c>
    </row>
    <row r="5500" spans="1:2" x14ac:dyDescent="0.25">
      <c r="A5500" t="s">
        <v>5647</v>
      </c>
      <c r="B5500">
        <v>11</v>
      </c>
    </row>
    <row r="5501" spans="1:2" x14ac:dyDescent="0.25">
      <c r="A5501" t="s">
        <v>5648</v>
      </c>
      <c r="B5501">
        <v>11</v>
      </c>
    </row>
    <row r="5502" spans="1:2" x14ac:dyDescent="0.25">
      <c r="A5502" t="s">
        <v>5649</v>
      </c>
      <c r="B5502">
        <v>2</v>
      </c>
    </row>
    <row r="5503" spans="1:2" x14ac:dyDescent="0.25">
      <c r="A5503" t="s">
        <v>5650</v>
      </c>
      <c r="B5503">
        <v>7</v>
      </c>
    </row>
    <row r="5504" spans="1:2" x14ac:dyDescent="0.25">
      <c r="A5504" t="s">
        <v>5651</v>
      </c>
      <c r="B5504">
        <v>2</v>
      </c>
    </row>
    <row r="5505" spans="1:2" x14ac:dyDescent="0.25">
      <c r="A5505" t="s">
        <v>5652</v>
      </c>
      <c r="B5505">
        <v>4</v>
      </c>
    </row>
    <row r="5506" spans="1:2" x14ac:dyDescent="0.25">
      <c r="A5506" t="s">
        <v>5653</v>
      </c>
      <c r="B5506">
        <v>2</v>
      </c>
    </row>
    <row r="5507" spans="1:2" x14ac:dyDescent="0.25">
      <c r="A5507" t="s">
        <v>5654</v>
      </c>
      <c r="B5507">
        <v>2</v>
      </c>
    </row>
    <row r="5508" spans="1:2" x14ac:dyDescent="0.25">
      <c r="A5508" t="s">
        <v>5655</v>
      </c>
      <c r="B5508">
        <v>12</v>
      </c>
    </row>
    <row r="5509" spans="1:2" x14ac:dyDescent="0.25">
      <c r="A5509" t="s">
        <v>5656</v>
      </c>
      <c r="B5509">
        <v>4</v>
      </c>
    </row>
    <row r="5510" spans="1:2" x14ac:dyDescent="0.25">
      <c r="A5510" t="s">
        <v>5657</v>
      </c>
      <c r="B5510">
        <v>4</v>
      </c>
    </row>
    <row r="5511" spans="1:2" x14ac:dyDescent="0.25">
      <c r="A5511" t="s">
        <v>5658</v>
      </c>
      <c r="B5511">
        <v>71</v>
      </c>
    </row>
    <row r="5512" spans="1:2" x14ac:dyDescent="0.25">
      <c r="A5512" t="s">
        <v>5659</v>
      </c>
      <c r="B5512">
        <v>3</v>
      </c>
    </row>
    <row r="5513" spans="1:2" x14ac:dyDescent="0.25">
      <c r="A5513" t="s">
        <v>5660</v>
      </c>
      <c r="B5513">
        <v>12</v>
      </c>
    </row>
    <row r="5514" spans="1:2" x14ac:dyDescent="0.25">
      <c r="A5514" t="s">
        <v>5661</v>
      </c>
      <c r="B5514">
        <v>1</v>
      </c>
    </row>
    <row r="5515" spans="1:2" x14ac:dyDescent="0.25">
      <c r="A5515" t="s">
        <v>5662</v>
      </c>
      <c r="B5515">
        <v>1</v>
      </c>
    </row>
    <row r="5516" spans="1:2" x14ac:dyDescent="0.25">
      <c r="A5516" t="s">
        <v>5663</v>
      </c>
      <c r="B5516">
        <v>12</v>
      </c>
    </row>
    <row r="5517" spans="1:2" x14ac:dyDescent="0.25">
      <c r="A5517" t="s">
        <v>5664</v>
      </c>
      <c r="B5517">
        <v>5</v>
      </c>
    </row>
    <row r="5518" spans="1:2" x14ac:dyDescent="0.25">
      <c r="A5518" t="s">
        <v>5665</v>
      </c>
      <c r="B5518">
        <v>1</v>
      </c>
    </row>
    <row r="5519" spans="1:2" x14ac:dyDescent="0.25">
      <c r="A5519" t="s">
        <v>5666</v>
      </c>
      <c r="B5519">
        <v>1</v>
      </c>
    </row>
    <row r="5520" spans="1:2" x14ac:dyDescent="0.25">
      <c r="A5520" t="s">
        <v>5667</v>
      </c>
      <c r="B5520">
        <v>2</v>
      </c>
    </row>
    <row r="5521" spans="1:2" x14ac:dyDescent="0.25">
      <c r="A5521" t="s">
        <v>5668</v>
      </c>
      <c r="B5521">
        <v>32</v>
      </c>
    </row>
    <row r="5522" spans="1:2" x14ac:dyDescent="0.25">
      <c r="A5522" t="s">
        <v>5669</v>
      </c>
      <c r="B5522">
        <v>2</v>
      </c>
    </row>
    <row r="5523" spans="1:2" x14ac:dyDescent="0.25">
      <c r="A5523" t="s">
        <v>5670</v>
      </c>
      <c r="B5523">
        <v>5</v>
      </c>
    </row>
    <row r="5524" spans="1:2" x14ac:dyDescent="0.25">
      <c r="A5524" t="s">
        <v>5671</v>
      </c>
      <c r="B5524">
        <v>4</v>
      </c>
    </row>
    <row r="5525" spans="1:2" x14ac:dyDescent="0.25">
      <c r="A5525" t="s">
        <v>5672</v>
      </c>
      <c r="B5525">
        <v>1</v>
      </c>
    </row>
    <row r="5526" spans="1:2" x14ac:dyDescent="0.25">
      <c r="A5526" t="s">
        <v>5673</v>
      </c>
      <c r="B5526">
        <v>1</v>
      </c>
    </row>
    <row r="5527" spans="1:2" x14ac:dyDescent="0.25">
      <c r="A5527" t="s">
        <v>5674</v>
      </c>
      <c r="B5527">
        <v>4</v>
      </c>
    </row>
    <row r="5528" spans="1:2" x14ac:dyDescent="0.25">
      <c r="A5528" t="s">
        <v>5675</v>
      </c>
      <c r="B5528">
        <v>1</v>
      </c>
    </row>
    <row r="5529" spans="1:2" x14ac:dyDescent="0.25">
      <c r="A5529" t="s">
        <v>5676</v>
      </c>
      <c r="B5529">
        <v>15</v>
      </c>
    </row>
    <row r="5530" spans="1:2" x14ac:dyDescent="0.25">
      <c r="A5530" t="s">
        <v>5677</v>
      </c>
      <c r="B5530">
        <v>5</v>
      </c>
    </row>
    <row r="5531" spans="1:2" x14ac:dyDescent="0.25">
      <c r="A5531" t="s">
        <v>5678</v>
      </c>
      <c r="B5531">
        <v>2</v>
      </c>
    </row>
    <row r="5532" spans="1:2" x14ac:dyDescent="0.25">
      <c r="A5532" t="s">
        <v>5679</v>
      </c>
      <c r="B5532">
        <v>3</v>
      </c>
    </row>
    <row r="5533" spans="1:2" x14ac:dyDescent="0.25">
      <c r="A5533" t="s">
        <v>5680</v>
      </c>
      <c r="B5533">
        <v>165</v>
      </c>
    </row>
    <row r="5534" spans="1:2" x14ac:dyDescent="0.25">
      <c r="A5534" t="s">
        <v>5681</v>
      </c>
      <c r="B5534">
        <v>1</v>
      </c>
    </row>
    <row r="5535" spans="1:2" x14ac:dyDescent="0.25">
      <c r="A5535" t="s">
        <v>5682</v>
      </c>
      <c r="B5535">
        <v>2</v>
      </c>
    </row>
    <row r="5536" spans="1:2" x14ac:dyDescent="0.25">
      <c r="A5536" t="s">
        <v>0</v>
      </c>
      <c r="B5536">
        <v>3</v>
      </c>
    </row>
    <row r="5537" spans="1:2" x14ac:dyDescent="0.25">
      <c r="A5537" t="s">
        <v>5683</v>
      </c>
      <c r="B5537">
        <v>1</v>
      </c>
    </row>
    <row r="5538" spans="1:2" x14ac:dyDescent="0.25">
      <c r="A5538" t="s">
        <v>5684</v>
      </c>
      <c r="B5538">
        <v>5</v>
      </c>
    </row>
    <row r="5539" spans="1:2" x14ac:dyDescent="0.25">
      <c r="A5539" t="s">
        <v>5685</v>
      </c>
      <c r="B5539">
        <v>5</v>
      </c>
    </row>
    <row r="5540" spans="1:2" x14ac:dyDescent="0.25">
      <c r="A5540" t="s">
        <v>5686</v>
      </c>
      <c r="B5540">
        <v>2</v>
      </c>
    </row>
    <row r="5541" spans="1:2" x14ac:dyDescent="0.25">
      <c r="A5541" t="s">
        <v>5687</v>
      </c>
      <c r="B5541">
        <v>6</v>
      </c>
    </row>
    <row r="5542" spans="1:2" x14ac:dyDescent="0.25">
      <c r="A5542" t="s">
        <v>5688</v>
      </c>
      <c r="B5542">
        <v>19</v>
      </c>
    </row>
    <row r="5543" spans="1:2" x14ac:dyDescent="0.25">
      <c r="A5543" t="s">
        <v>5689</v>
      </c>
      <c r="B5543">
        <v>10</v>
      </c>
    </row>
    <row r="5544" spans="1:2" x14ac:dyDescent="0.25">
      <c r="A5544" t="s">
        <v>5690</v>
      </c>
      <c r="B5544">
        <v>1</v>
      </c>
    </row>
    <row r="5545" spans="1:2" x14ac:dyDescent="0.25">
      <c r="A5545" t="s">
        <v>5691</v>
      </c>
      <c r="B5545">
        <v>8</v>
      </c>
    </row>
    <row r="5546" spans="1:2" x14ac:dyDescent="0.25">
      <c r="A5546" t="s">
        <v>5692</v>
      </c>
      <c r="B5546">
        <v>1</v>
      </c>
    </row>
    <row r="5547" spans="1:2" x14ac:dyDescent="0.25">
      <c r="A5547" t="s">
        <v>5693</v>
      </c>
      <c r="B5547">
        <v>2</v>
      </c>
    </row>
    <row r="5548" spans="1:2" x14ac:dyDescent="0.25">
      <c r="A5548" t="s">
        <v>5694</v>
      </c>
      <c r="B5548">
        <v>2</v>
      </c>
    </row>
    <row r="5549" spans="1:2" x14ac:dyDescent="0.25">
      <c r="A5549" t="s">
        <v>5695</v>
      </c>
      <c r="B5549">
        <v>2</v>
      </c>
    </row>
    <row r="5550" spans="1:2" x14ac:dyDescent="0.25">
      <c r="A5550" t="s">
        <v>5696</v>
      </c>
      <c r="B5550">
        <v>8</v>
      </c>
    </row>
    <row r="5551" spans="1:2" x14ac:dyDescent="0.25">
      <c r="A5551" t="s">
        <v>5697</v>
      </c>
      <c r="B5551">
        <v>16</v>
      </c>
    </row>
    <row r="5552" spans="1:2" x14ac:dyDescent="0.25">
      <c r="A5552" t="s">
        <v>375</v>
      </c>
      <c r="B5552">
        <v>196</v>
      </c>
    </row>
    <row r="5553" spans="1:2" x14ac:dyDescent="0.25">
      <c r="A5553" t="s">
        <v>5698</v>
      </c>
      <c r="B5553">
        <v>160</v>
      </c>
    </row>
    <row r="5554" spans="1:2" x14ac:dyDescent="0.25">
      <c r="A5554" t="s">
        <v>5699</v>
      </c>
      <c r="B5554">
        <v>8</v>
      </c>
    </row>
    <row r="5555" spans="1:2" x14ac:dyDescent="0.25">
      <c r="A5555" t="s">
        <v>5700</v>
      </c>
      <c r="B5555">
        <v>2</v>
      </c>
    </row>
    <row r="5556" spans="1:2" x14ac:dyDescent="0.25">
      <c r="A5556" t="s">
        <v>5701</v>
      </c>
      <c r="B5556">
        <v>2</v>
      </c>
    </row>
    <row r="5557" spans="1:2" x14ac:dyDescent="0.25">
      <c r="A5557" t="s">
        <v>5702</v>
      </c>
      <c r="B5557">
        <v>6</v>
      </c>
    </row>
    <row r="5558" spans="1:2" x14ac:dyDescent="0.25">
      <c r="A5558" t="s">
        <v>5703</v>
      </c>
      <c r="B5558">
        <v>3</v>
      </c>
    </row>
    <row r="5559" spans="1:2" x14ac:dyDescent="0.25">
      <c r="A5559" t="s">
        <v>5704</v>
      </c>
      <c r="B5559">
        <v>3</v>
      </c>
    </row>
    <row r="5560" spans="1:2" x14ac:dyDescent="0.25">
      <c r="A5560" t="s">
        <v>106</v>
      </c>
      <c r="B5560">
        <v>34</v>
      </c>
    </row>
    <row r="5561" spans="1:2" x14ac:dyDescent="0.25">
      <c r="A5561" t="s">
        <v>5705</v>
      </c>
      <c r="B5561">
        <v>8</v>
      </c>
    </row>
    <row r="5562" spans="1:2" x14ac:dyDescent="0.25">
      <c r="A5562" t="s">
        <v>5706</v>
      </c>
      <c r="B5562">
        <v>10</v>
      </c>
    </row>
    <row r="5563" spans="1:2" x14ac:dyDescent="0.25">
      <c r="A5563" t="s">
        <v>5707</v>
      </c>
      <c r="B5563">
        <v>11</v>
      </c>
    </row>
    <row r="5564" spans="1:2" x14ac:dyDescent="0.25">
      <c r="A5564" t="s">
        <v>5708</v>
      </c>
      <c r="B5564">
        <v>3</v>
      </c>
    </row>
    <row r="5565" spans="1:2" x14ac:dyDescent="0.25">
      <c r="A5565" t="s">
        <v>5709</v>
      </c>
      <c r="B5565">
        <v>1</v>
      </c>
    </row>
    <row r="5566" spans="1:2" x14ac:dyDescent="0.25">
      <c r="A5566" t="s">
        <v>5710</v>
      </c>
      <c r="B5566">
        <v>3</v>
      </c>
    </row>
    <row r="5567" spans="1:2" x14ac:dyDescent="0.25">
      <c r="A5567" t="s">
        <v>5711</v>
      </c>
      <c r="B5567">
        <v>1</v>
      </c>
    </row>
    <row r="5568" spans="1:2" x14ac:dyDescent="0.25">
      <c r="A5568" t="s">
        <v>5712</v>
      </c>
      <c r="B5568">
        <v>4</v>
      </c>
    </row>
    <row r="5569" spans="1:2" x14ac:dyDescent="0.25">
      <c r="A5569" t="s">
        <v>5713</v>
      </c>
      <c r="B5569">
        <v>1</v>
      </c>
    </row>
    <row r="5570" spans="1:2" x14ac:dyDescent="0.25">
      <c r="A5570" t="s">
        <v>5714</v>
      </c>
      <c r="B5570">
        <v>2</v>
      </c>
    </row>
    <row r="5571" spans="1:2" x14ac:dyDescent="0.25">
      <c r="A5571" t="s">
        <v>5715</v>
      </c>
      <c r="B5571">
        <v>1</v>
      </c>
    </row>
    <row r="5572" spans="1:2" x14ac:dyDescent="0.25">
      <c r="A5572" t="s">
        <v>5716</v>
      </c>
      <c r="B5572">
        <v>12</v>
      </c>
    </row>
    <row r="5573" spans="1:2" x14ac:dyDescent="0.25">
      <c r="A5573" t="s">
        <v>5717</v>
      </c>
      <c r="B5573">
        <v>1</v>
      </c>
    </row>
    <row r="5574" spans="1:2" x14ac:dyDescent="0.25">
      <c r="A5574" t="s">
        <v>5718</v>
      </c>
      <c r="B5574">
        <v>3</v>
      </c>
    </row>
    <row r="5575" spans="1:2" x14ac:dyDescent="0.25">
      <c r="A5575" t="s">
        <v>5719</v>
      </c>
      <c r="B5575">
        <v>1</v>
      </c>
    </row>
    <row r="5576" spans="1:2" x14ac:dyDescent="0.25">
      <c r="A5576" t="s">
        <v>5720</v>
      </c>
      <c r="B5576">
        <v>1</v>
      </c>
    </row>
    <row r="5577" spans="1:2" x14ac:dyDescent="0.25">
      <c r="A5577" t="s">
        <v>5721</v>
      </c>
      <c r="B5577">
        <v>50</v>
      </c>
    </row>
    <row r="5578" spans="1:2" x14ac:dyDescent="0.25">
      <c r="A5578" t="s">
        <v>376</v>
      </c>
      <c r="B5578">
        <v>2</v>
      </c>
    </row>
    <row r="5579" spans="1:2" x14ac:dyDescent="0.25">
      <c r="A5579" t="s">
        <v>5722</v>
      </c>
      <c r="B5579">
        <v>1</v>
      </c>
    </row>
    <row r="5580" spans="1:2" x14ac:dyDescent="0.25">
      <c r="A5580" t="s">
        <v>5723</v>
      </c>
      <c r="B5580">
        <v>7</v>
      </c>
    </row>
    <row r="5581" spans="1:2" x14ac:dyDescent="0.25">
      <c r="A5581" t="s">
        <v>5724</v>
      </c>
      <c r="B5581">
        <v>2</v>
      </c>
    </row>
    <row r="5582" spans="1:2" x14ac:dyDescent="0.25">
      <c r="A5582" t="s">
        <v>5725</v>
      </c>
      <c r="B5582">
        <v>21</v>
      </c>
    </row>
    <row r="5583" spans="1:2" x14ac:dyDescent="0.25">
      <c r="A5583" t="s">
        <v>5726</v>
      </c>
      <c r="B5583">
        <v>1</v>
      </c>
    </row>
    <row r="5584" spans="1:2" x14ac:dyDescent="0.25">
      <c r="A5584" t="s">
        <v>293</v>
      </c>
      <c r="B5584">
        <v>6</v>
      </c>
    </row>
    <row r="5585" spans="1:2" x14ac:dyDescent="0.25">
      <c r="A5585" t="s">
        <v>5727</v>
      </c>
      <c r="B5585">
        <v>1</v>
      </c>
    </row>
    <row r="5586" spans="1:2" x14ac:dyDescent="0.25">
      <c r="A5586" t="s">
        <v>5728</v>
      </c>
      <c r="B5586">
        <v>6</v>
      </c>
    </row>
    <row r="5587" spans="1:2" x14ac:dyDescent="0.25">
      <c r="A5587" t="s">
        <v>5729</v>
      </c>
      <c r="B5587">
        <v>31</v>
      </c>
    </row>
    <row r="5588" spans="1:2" x14ac:dyDescent="0.25">
      <c r="A5588" t="s">
        <v>5730</v>
      </c>
      <c r="B5588">
        <v>5</v>
      </c>
    </row>
    <row r="5589" spans="1:2" x14ac:dyDescent="0.25">
      <c r="A5589" t="s">
        <v>5731</v>
      </c>
      <c r="B5589">
        <v>2</v>
      </c>
    </row>
    <row r="5590" spans="1:2" x14ac:dyDescent="0.25">
      <c r="A5590" t="s">
        <v>5732</v>
      </c>
      <c r="B5590">
        <v>1</v>
      </c>
    </row>
    <row r="5591" spans="1:2" x14ac:dyDescent="0.25">
      <c r="A5591" t="s">
        <v>5733</v>
      </c>
      <c r="B5591">
        <v>9</v>
      </c>
    </row>
    <row r="5592" spans="1:2" x14ac:dyDescent="0.25">
      <c r="A5592" t="s">
        <v>5734</v>
      </c>
      <c r="B5592">
        <v>15</v>
      </c>
    </row>
    <row r="5593" spans="1:2" x14ac:dyDescent="0.25">
      <c r="A5593" t="s">
        <v>5735</v>
      </c>
      <c r="B5593">
        <v>51</v>
      </c>
    </row>
    <row r="5594" spans="1:2" x14ac:dyDescent="0.25">
      <c r="A5594" t="s">
        <v>5736</v>
      </c>
      <c r="B5594">
        <v>1</v>
      </c>
    </row>
    <row r="5595" spans="1:2" x14ac:dyDescent="0.25">
      <c r="A5595" t="s">
        <v>5737</v>
      </c>
      <c r="B5595">
        <v>1</v>
      </c>
    </row>
    <row r="5596" spans="1:2" x14ac:dyDescent="0.25">
      <c r="A5596" t="s">
        <v>5738</v>
      </c>
      <c r="B5596">
        <v>6</v>
      </c>
    </row>
    <row r="5597" spans="1:2" x14ac:dyDescent="0.25">
      <c r="A5597" t="s">
        <v>5739</v>
      </c>
      <c r="B5597">
        <v>2</v>
      </c>
    </row>
    <row r="5598" spans="1:2" x14ac:dyDescent="0.25">
      <c r="A5598" t="s">
        <v>5740</v>
      </c>
      <c r="B5598">
        <v>7</v>
      </c>
    </row>
    <row r="5599" spans="1:2" x14ac:dyDescent="0.25">
      <c r="A5599" t="s">
        <v>5741</v>
      </c>
      <c r="B5599">
        <v>1</v>
      </c>
    </row>
    <row r="5600" spans="1:2" x14ac:dyDescent="0.25">
      <c r="A5600" t="s">
        <v>5742</v>
      </c>
      <c r="B5600">
        <v>1</v>
      </c>
    </row>
    <row r="5601" spans="1:2" x14ac:dyDescent="0.25">
      <c r="A5601" t="s">
        <v>5743</v>
      </c>
      <c r="B5601">
        <v>143</v>
      </c>
    </row>
    <row r="5602" spans="1:2" x14ac:dyDescent="0.25">
      <c r="A5602" t="s">
        <v>5744</v>
      </c>
      <c r="B5602">
        <v>4</v>
      </c>
    </row>
    <row r="5603" spans="1:2" x14ac:dyDescent="0.25">
      <c r="A5603" t="s">
        <v>5745</v>
      </c>
      <c r="B5603">
        <v>4</v>
      </c>
    </row>
    <row r="5604" spans="1:2" x14ac:dyDescent="0.25">
      <c r="A5604" t="s">
        <v>5746</v>
      </c>
      <c r="B5604">
        <v>5</v>
      </c>
    </row>
    <row r="5605" spans="1:2" x14ac:dyDescent="0.25">
      <c r="A5605" t="s">
        <v>5747</v>
      </c>
      <c r="B5605">
        <v>1</v>
      </c>
    </row>
    <row r="5606" spans="1:2" x14ac:dyDescent="0.25">
      <c r="A5606" t="s">
        <v>5748</v>
      </c>
      <c r="B5606">
        <v>2</v>
      </c>
    </row>
    <row r="5607" spans="1:2" x14ac:dyDescent="0.25">
      <c r="A5607" t="s">
        <v>5749</v>
      </c>
      <c r="B5607">
        <v>6</v>
      </c>
    </row>
    <row r="5608" spans="1:2" x14ac:dyDescent="0.25">
      <c r="A5608" t="s">
        <v>5750</v>
      </c>
      <c r="B5608">
        <v>2</v>
      </c>
    </row>
    <row r="5609" spans="1:2" x14ac:dyDescent="0.25">
      <c r="A5609" t="s">
        <v>5751</v>
      </c>
      <c r="B5609">
        <v>3</v>
      </c>
    </row>
    <row r="5610" spans="1:2" x14ac:dyDescent="0.25">
      <c r="A5610" t="s">
        <v>5752</v>
      </c>
      <c r="B5610">
        <v>16</v>
      </c>
    </row>
    <row r="5611" spans="1:2" x14ac:dyDescent="0.25">
      <c r="A5611" t="s">
        <v>5753</v>
      </c>
      <c r="B5611">
        <v>3</v>
      </c>
    </row>
    <row r="5612" spans="1:2" x14ac:dyDescent="0.25">
      <c r="A5612" t="s">
        <v>5754</v>
      </c>
      <c r="B5612">
        <v>4</v>
      </c>
    </row>
    <row r="5613" spans="1:2" x14ac:dyDescent="0.25">
      <c r="A5613" t="s">
        <v>5755</v>
      </c>
      <c r="B5613">
        <v>1</v>
      </c>
    </row>
    <row r="5614" spans="1:2" x14ac:dyDescent="0.25">
      <c r="A5614" t="s">
        <v>5756</v>
      </c>
      <c r="B5614">
        <v>2</v>
      </c>
    </row>
    <row r="5615" spans="1:2" x14ac:dyDescent="0.25">
      <c r="A5615" t="s">
        <v>5757</v>
      </c>
      <c r="B5615">
        <v>4</v>
      </c>
    </row>
    <row r="5616" spans="1:2" x14ac:dyDescent="0.25">
      <c r="A5616" t="s">
        <v>5758</v>
      </c>
      <c r="B5616">
        <v>1</v>
      </c>
    </row>
    <row r="5617" spans="1:2" x14ac:dyDescent="0.25">
      <c r="A5617" t="s">
        <v>5759</v>
      </c>
      <c r="B5617">
        <v>5</v>
      </c>
    </row>
    <row r="5618" spans="1:2" x14ac:dyDescent="0.25">
      <c r="A5618" t="s">
        <v>5760</v>
      </c>
      <c r="B5618">
        <v>1</v>
      </c>
    </row>
    <row r="5619" spans="1:2" x14ac:dyDescent="0.25">
      <c r="A5619" t="s">
        <v>5761</v>
      </c>
      <c r="B5619">
        <v>2</v>
      </c>
    </row>
    <row r="5620" spans="1:2" x14ac:dyDescent="0.25">
      <c r="A5620" t="s">
        <v>5762</v>
      </c>
      <c r="B5620">
        <v>5</v>
      </c>
    </row>
    <row r="5621" spans="1:2" x14ac:dyDescent="0.25">
      <c r="A5621" t="s">
        <v>5763</v>
      </c>
      <c r="B5621">
        <v>1</v>
      </c>
    </row>
    <row r="5622" spans="1:2" x14ac:dyDescent="0.25">
      <c r="A5622" t="s">
        <v>5764</v>
      </c>
      <c r="B5622">
        <v>5</v>
      </c>
    </row>
    <row r="5623" spans="1:2" x14ac:dyDescent="0.25">
      <c r="A5623" t="s">
        <v>5765</v>
      </c>
      <c r="B5623">
        <v>18</v>
      </c>
    </row>
    <row r="5624" spans="1:2" x14ac:dyDescent="0.25">
      <c r="A5624" t="s">
        <v>5766</v>
      </c>
      <c r="B5624">
        <v>1</v>
      </c>
    </row>
    <row r="5625" spans="1:2" x14ac:dyDescent="0.25">
      <c r="A5625" t="s">
        <v>5767</v>
      </c>
      <c r="B5625">
        <v>13</v>
      </c>
    </row>
    <row r="5626" spans="1:2" x14ac:dyDescent="0.25">
      <c r="A5626" t="s">
        <v>5768</v>
      </c>
      <c r="B5626">
        <v>12</v>
      </c>
    </row>
    <row r="5627" spans="1:2" x14ac:dyDescent="0.25">
      <c r="A5627" t="s">
        <v>5769</v>
      </c>
      <c r="B5627">
        <v>1</v>
      </c>
    </row>
    <row r="5628" spans="1:2" x14ac:dyDescent="0.25">
      <c r="A5628" t="s">
        <v>5770</v>
      </c>
      <c r="B5628">
        <v>3</v>
      </c>
    </row>
    <row r="5629" spans="1:2" x14ac:dyDescent="0.25">
      <c r="A5629" t="s">
        <v>5771</v>
      </c>
      <c r="B5629">
        <v>4</v>
      </c>
    </row>
    <row r="5630" spans="1:2" x14ac:dyDescent="0.25">
      <c r="A5630" t="s">
        <v>5772</v>
      </c>
      <c r="B5630">
        <v>1</v>
      </c>
    </row>
    <row r="5631" spans="1:2" x14ac:dyDescent="0.25">
      <c r="A5631" t="s">
        <v>5773</v>
      </c>
      <c r="B5631">
        <v>2</v>
      </c>
    </row>
    <row r="5632" spans="1:2" x14ac:dyDescent="0.25">
      <c r="A5632" t="s">
        <v>5774</v>
      </c>
      <c r="B5632">
        <v>18</v>
      </c>
    </row>
    <row r="5633" spans="1:2" x14ac:dyDescent="0.25">
      <c r="A5633" t="s">
        <v>5775</v>
      </c>
      <c r="B5633">
        <v>1</v>
      </c>
    </row>
    <row r="5634" spans="1:2" x14ac:dyDescent="0.25">
      <c r="A5634" t="s">
        <v>5776</v>
      </c>
      <c r="B5634">
        <v>4</v>
      </c>
    </row>
    <row r="5635" spans="1:2" x14ac:dyDescent="0.25">
      <c r="A5635" t="s">
        <v>5777</v>
      </c>
      <c r="B5635">
        <v>3</v>
      </c>
    </row>
    <row r="5636" spans="1:2" x14ac:dyDescent="0.25">
      <c r="A5636" t="s">
        <v>5778</v>
      </c>
      <c r="B5636">
        <v>12</v>
      </c>
    </row>
    <row r="5637" spans="1:2" x14ac:dyDescent="0.25">
      <c r="A5637" t="s">
        <v>5779</v>
      </c>
      <c r="B5637">
        <v>3</v>
      </c>
    </row>
    <row r="5638" spans="1:2" x14ac:dyDescent="0.25">
      <c r="A5638" t="s">
        <v>5780</v>
      </c>
      <c r="B5638">
        <v>3</v>
      </c>
    </row>
    <row r="5639" spans="1:2" x14ac:dyDescent="0.25">
      <c r="A5639" t="s">
        <v>5781</v>
      </c>
      <c r="B5639">
        <v>1</v>
      </c>
    </row>
    <row r="5640" spans="1:2" x14ac:dyDescent="0.25">
      <c r="A5640" t="s">
        <v>5782</v>
      </c>
      <c r="B5640">
        <v>2</v>
      </c>
    </row>
    <row r="5641" spans="1:2" x14ac:dyDescent="0.25">
      <c r="A5641" t="s">
        <v>5783</v>
      </c>
      <c r="B5641">
        <v>1</v>
      </c>
    </row>
    <row r="5642" spans="1:2" x14ac:dyDescent="0.25">
      <c r="A5642" t="s">
        <v>5784</v>
      </c>
      <c r="B5642">
        <v>2</v>
      </c>
    </row>
    <row r="5643" spans="1:2" x14ac:dyDescent="0.25">
      <c r="A5643" t="s">
        <v>5785</v>
      </c>
      <c r="B5643">
        <v>4</v>
      </c>
    </row>
    <row r="5644" spans="1:2" x14ac:dyDescent="0.25">
      <c r="A5644" t="s">
        <v>5786</v>
      </c>
      <c r="B5644">
        <v>6</v>
      </c>
    </row>
    <row r="5645" spans="1:2" x14ac:dyDescent="0.25">
      <c r="A5645" t="s">
        <v>5787</v>
      </c>
      <c r="B5645">
        <v>6</v>
      </c>
    </row>
    <row r="5646" spans="1:2" x14ac:dyDescent="0.25">
      <c r="A5646" t="s">
        <v>5788</v>
      </c>
      <c r="B5646">
        <v>1</v>
      </c>
    </row>
    <row r="5647" spans="1:2" x14ac:dyDescent="0.25">
      <c r="A5647" t="s">
        <v>5789</v>
      </c>
      <c r="B5647">
        <v>3</v>
      </c>
    </row>
    <row r="5648" spans="1:2" x14ac:dyDescent="0.25">
      <c r="A5648" t="s">
        <v>5790</v>
      </c>
      <c r="B5648">
        <v>48</v>
      </c>
    </row>
    <row r="5649" spans="1:2" x14ac:dyDescent="0.25">
      <c r="A5649" t="s">
        <v>5791</v>
      </c>
      <c r="B5649">
        <v>2</v>
      </c>
    </row>
    <row r="5650" spans="1:2" x14ac:dyDescent="0.25">
      <c r="A5650" t="s">
        <v>5792</v>
      </c>
      <c r="B5650">
        <v>8</v>
      </c>
    </row>
    <row r="5651" spans="1:2" x14ac:dyDescent="0.25">
      <c r="A5651" t="s">
        <v>377</v>
      </c>
      <c r="B5651">
        <v>8</v>
      </c>
    </row>
    <row r="5652" spans="1:2" x14ac:dyDescent="0.25">
      <c r="A5652" t="s">
        <v>5793</v>
      </c>
      <c r="B5652">
        <v>6</v>
      </c>
    </row>
    <row r="5653" spans="1:2" x14ac:dyDescent="0.25">
      <c r="A5653" t="s">
        <v>5794</v>
      </c>
      <c r="B5653">
        <v>1</v>
      </c>
    </row>
    <row r="5654" spans="1:2" x14ac:dyDescent="0.25">
      <c r="A5654" t="s">
        <v>5795</v>
      </c>
      <c r="B5654">
        <v>1</v>
      </c>
    </row>
    <row r="5655" spans="1:2" x14ac:dyDescent="0.25">
      <c r="A5655" t="s">
        <v>5796</v>
      </c>
      <c r="B5655">
        <v>2</v>
      </c>
    </row>
    <row r="5656" spans="1:2" x14ac:dyDescent="0.25">
      <c r="A5656" t="s">
        <v>5797</v>
      </c>
      <c r="B5656">
        <v>1</v>
      </c>
    </row>
    <row r="5657" spans="1:2" x14ac:dyDescent="0.25">
      <c r="A5657" t="s">
        <v>5798</v>
      </c>
      <c r="B5657">
        <v>3</v>
      </c>
    </row>
    <row r="5658" spans="1:2" x14ac:dyDescent="0.25">
      <c r="A5658" t="s">
        <v>5799</v>
      </c>
      <c r="B5658">
        <v>4</v>
      </c>
    </row>
    <row r="5659" spans="1:2" x14ac:dyDescent="0.25">
      <c r="A5659" t="s">
        <v>5800</v>
      </c>
      <c r="B5659">
        <v>6</v>
      </c>
    </row>
    <row r="5660" spans="1:2" x14ac:dyDescent="0.25">
      <c r="A5660" t="s">
        <v>5801</v>
      </c>
      <c r="B5660">
        <v>4</v>
      </c>
    </row>
    <row r="5661" spans="1:2" x14ac:dyDescent="0.25">
      <c r="A5661" t="s">
        <v>5802</v>
      </c>
      <c r="B5661">
        <v>3</v>
      </c>
    </row>
    <row r="5662" spans="1:2" x14ac:dyDescent="0.25">
      <c r="A5662" t="s">
        <v>5803</v>
      </c>
      <c r="B5662">
        <v>1</v>
      </c>
    </row>
    <row r="5663" spans="1:2" x14ac:dyDescent="0.25">
      <c r="A5663" t="s">
        <v>5804</v>
      </c>
      <c r="B5663">
        <v>6</v>
      </c>
    </row>
    <row r="5664" spans="1:2" x14ac:dyDescent="0.25">
      <c r="A5664" t="s">
        <v>5805</v>
      </c>
      <c r="B5664">
        <v>1</v>
      </c>
    </row>
    <row r="5665" spans="1:2" x14ac:dyDescent="0.25">
      <c r="A5665" t="s">
        <v>5806</v>
      </c>
      <c r="B5665">
        <v>3</v>
      </c>
    </row>
    <row r="5666" spans="1:2" x14ac:dyDescent="0.25">
      <c r="A5666" t="s">
        <v>5807</v>
      </c>
      <c r="B5666">
        <v>3</v>
      </c>
    </row>
    <row r="5667" spans="1:2" x14ac:dyDescent="0.25">
      <c r="A5667" t="s">
        <v>5808</v>
      </c>
      <c r="B5667">
        <v>2</v>
      </c>
    </row>
    <row r="5668" spans="1:2" x14ac:dyDescent="0.25">
      <c r="A5668" t="s">
        <v>5809</v>
      </c>
      <c r="B5668">
        <v>1</v>
      </c>
    </row>
    <row r="5669" spans="1:2" x14ac:dyDescent="0.25">
      <c r="A5669" t="s">
        <v>5810</v>
      </c>
      <c r="B5669">
        <v>1</v>
      </c>
    </row>
    <row r="5670" spans="1:2" x14ac:dyDescent="0.25">
      <c r="A5670" t="s">
        <v>5811</v>
      </c>
      <c r="B5670">
        <v>1</v>
      </c>
    </row>
    <row r="5671" spans="1:2" x14ac:dyDescent="0.25">
      <c r="A5671" t="s">
        <v>5812</v>
      </c>
      <c r="B5671">
        <v>2</v>
      </c>
    </row>
    <row r="5672" spans="1:2" x14ac:dyDescent="0.25">
      <c r="A5672" t="s">
        <v>5814</v>
      </c>
      <c r="B5672">
        <v>2</v>
      </c>
    </row>
    <row r="5673" spans="1:2" x14ac:dyDescent="0.25">
      <c r="A5673" t="s">
        <v>5815</v>
      </c>
      <c r="B5673">
        <v>1</v>
      </c>
    </row>
    <row r="5674" spans="1:2" x14ac:dyDescent="0.25">
      <c r="A5674" t="s">
        <v>5813</v>
      </c>
      <c r="B5674">
        <v>5</v>
      </c>
    </row>
    <row r="5675" spans="1:2" x14ac:dyDescent="0.25">
      <c r="A5675" t="s">
        <v>5816</v>
      </c>
      <c r="B5675">
        <v>1</v>
      </c>
    </row>
    <row r="5676" spans="1:2" x14ac:dyDescent="0.25">
      <c r="A5676" t="s">
        <v>5817</v>
      </c>
      <c r="B5676">
        <v>1</v>
      </c>
    </row>
    <row r="5677" spans="1:2" x14ac:dyDescent="0.25">
      <c r="A5677" t="s">
        <v>5818</v>
      </c>
      <c r="B5677">
        <v>1</v>
      </c>
    </row>
    <row r="5678" spans="1:2" x14ac:dyDescent="0.25">
      <c r="A5678" t="s">
        <v>5819</v>
      </c>
      <c r="B5678">
        <v>4</v>
      </c>
    </row>
    <row r="5679" spans="1:2" x14ac:dyDescent="0.25">
      <c r="A5679" t="s">
        <v>254</v>
      </c>
      <c r="B5679">
        <v>5</v>
      </c>
    </row>
    <row r="5680" spans="1:2" x14ac:dyDescent="0.25">
      <c r="A5680" t="s">
        <v>5820</v>
      </c>
      <c r="B5680">
        <v>12</v>
      </c>
    </row>
    <row r="5681" spans="1:2" x14ac:dyDescent="0.25">
      <c r="A5681" t="s">
        <v>5821</v>
      </c>
      <c r="B5681">
        <v>2</v>
      </c>
    </row>
    <row r="5682" spans="1:2" x14ac:dyDescent="0.25">
      <c r="A5682" t="s">
        <v>107</v>
      </c>
      <c r="B5682">
        <v>3</v>
      </c>
    </row>
    <row r="5683" spans="1:2" x14ac:dyDescent="0.25">
      <c r="A5683" t="s">
        <v>5822</v>
      </c>
      <c r="B5683">
        <v>2</v>
      </c>
    </row>
    <row r="5684" spans="1:2" x14ac:dyDescent="0.25">
      <c r="A5684" t="s">
        <v>5823</v>
      </c>
      <c r="B5684">
        <v>1</v>
      </c>
    </row>
    <row r="5685" spans="1:2" x14ac:dyDescent="0.25">
      <c r="A5685" t="s">
        <v>5824</v>
      </c>
      <c r="B5685">
        <v>2</v>
      </c>
    </row>
    <row r="5686" spans="1:2" x14ac:dyDescent="0.25">
      <c r="A5686" t="s">
        <v>5825</v>
      </c>
      <c r="B5686">
        <v>8</v>
      </c>
    </row>
    <row r="5687" spans="1:2" x14ac:dyDescent="0.25">
      <c r="A5687" t="s">
        <v>5826</v>
      </c>
      <c r="B5687">
        <v>2</v>
      </c>
    </row>
    <row r="5688" spans="1:2" x14ac:dyDescent="0.25">
      <c r="A5688" t="s">
        <v>5827</v>
      </c>
      <c r="B5688">
        <v>2</v>
      </c>
    </row>
    <row r="5689" spans="1:2" x14ac:dyDescent="0.25">
      <c r="A5689" t="s">
        <v>5828</v>
      </c>
      <c r="B5689">
        <v>3</v>
      </c>
    </row>
    <row r="5690" spans="1:2" x14ac:dyDescent="0.25">
      <c r="A5690" t="s">
        <v>5829</v>
      </c>
      <c r="B5690">
        <v>1</v>
      </c>
    </row>
    <row r="5691" spans="1:2" x14ac:dyDescent="0.25">
      <c r="A5691" t="s">
        <v>5830</v>
      </c>
      <c r="B5691">
        <v>1</v>
      </c>
    </row>
    <row r="5692" spans="1:2" x14ac:dyDescent="0.25">
      <c r="A5692" t="s">
        <v>5831</v>
      </c>
      <c r="B5692">
        <v>2</v>
      </c>
    </row>
    <row r="5693" spans="1:2" x14ac:dyDescent="0.25">
      <c r="A5693" t="s">
        <v>5832</v>
      </c>
      <c r="B5693">
        <v>1</v>
      </c>
    </row>
    <row r="5694" spans="1:2" x14ac:dyDescent="0.25">
      <c r="A5694" t="s">
        <v>5833</v>
      </c>
      <c r="B5694">
        <v>6</v>
      </c>
    </row>
    <row r="5695" spans="1:2" x14ac:dyDescent="0.25">
      <c r="A5695" t="s">
        <v>253</v>
      </c>
      <c r="B5695">
        <v>4</v>
      </c>
    </row>
    <row r="5696" spans="1:2" x14ac:dyDescent="0.25">
      <c r="A5696" t="s">
        <v>5834</v>
      </c>
      <c r="B5696">
        <v>4</v>
      </c>
    </row>
    <row r="5697" spans="1:2" x14ac:dyDescent="0.25">
      <c r="A5697" t="s">
        <v>5835</v>
      </c>
      <c r="B5697">
        <v>2</v>
      </c>
    </row>
    <row r="5698" spans="1:2" x14ac:dyDescent="0.25">
      <c r="A5698" t="s">
        <v>5836</v>
      </c>
      <c r="B5698">
        <v>1</v>
      </c>
    </row>
    <row r="5699" spans="1:2" x14ac:dyDescent="0.25">
      <c r="A5699" t="s">
        <v>5837</v>
      </c>
      <c r="B5699">
        <v>9</v>
      </c>
    </row>
    <row r="5700" spans="1:2" x14ac:dyDescent="0.25">
      <c r="A5700" t="s">
        <v>5838</v>
      </c>
      <c r="B5700">
        <v>1</v>
      </c>
    </row>
    <row r="5701" spans="1:2" x14ac:dyDescent="0.25">
      <c r="A5701" t="s">
        <v>5839</v>
      </c>
      <c r="B5701">
        <v>3</v>
      </c>
    </row>
    <row r="5702" spans="1:2" x14ac:dyDescent="0.25">
      <c r="A5702" t="s">
        <v>378</v>
      </c>
      <c r="B5702">
        <v>1</v>
      </c>
    </row>
    <row r="5703" spans="1:2" x14ac:dyDescent="0.25">
      <c r="A5703" t="s">
        <v>5840</v>
      </c>
      <c r="B5703">
        <v>1</v>
      </c>
    </row>
    <row r="5704" spans="1:2" x14ac:dyDescent="0.25">
      <c r="A5704" t="s">
        <v>5841</v>
      </c>
      <c r="B5704">
        <v>4</v>
      </c>
    </row>
    <row r="5705" spans="1:2" x14ac:dyDescent="0.25">
      <c r="A5705" t="s">
        <v>5842</v>
      </c>
      <c r="B5705">
        <v>2</v>
      </c>
    </row>
    <row r="5706" spans="1:2" x14ac:dyDescent="0.25">
      <c r="A5706" t="s">
        <v>5843</v>
      </c>
      <c r="B5706">
        <v>3</v>
      </c>
    </row>
    <row r="5707" spans="1:2" x14ac:dyDescent="0.25">
      <c r="A5707" t="s">
        <v>5844</v>
      </c>
      <c r="B5707">
        <v>1</v>
      </c>
    </row>
    <row r="5708" spans="1:2" x14ac:dyDescent="0.25">
      <c r="A5708" t="s">
        <v>5845</v>
      </c>
      <c r="B5708">
        <v>2</v>
      </c>
    </row>
    <row r="5709" spans="1:2" x14ac:dyDescent="0.25">
      <c r="A5709" t="s">
        <v>5846</v>
      </c>
      <c r="B5709">
        <v>4</v>
      </c>
    </row>
    <row r="5710" spans="1:2" x14ac:dyDescent="0.25">
      <c r="A5710" t="s">
        <v>5847</v>
      </c>
      <c r="B5710">
        <v>4</v>
      </c>
    </row>
    <row r="5711" spans="1:2" x14ac:dyDescent="0.25">
      <c r="A5711" t="s">
        <v>5848</v>
      </c>
      <c r="B5711">
        <v>4</v>
      </c>
    </row>
    <row r="5712" spans="1:2" x14ac:dyDescent="0.25">
      <c r="A5712" t="s">
        <v>5849</v>
      </c>
      <c r="B5712">
        <v>2</v>
      </c>
    </row>
    <row r="5713" spans="1:2" x14ac:dyDescent="0.25">
      <c r="A5713" t="s">
        <v>5850</v>
      </c>
      <c r="B5713">
        <v>3</v>
      </c>
    </row>
    <row r="5714" spans="1:2" x14ac:dyDescent="0.25">
      <c r="A5714" t="s">
        <v>5851</v>
      </c>
      <c r="B5714">
        <v>6</v>
      </c>
    </row>
    <row r="5715" spans="1:2" x14ac:dyDescent="0.25">
      <c r="A5715" t="s">
        <v>5852</v>
      </c>
      <c r="B5715">
        <v>2</v>
      </c>
    </row>
    <row r="5716" spans="1:2" x14ac:dyDescent="0.25">
      <c r="A5716" t="s">
        <v>5853</v>
      </c>
      <c r="B5716">
        <v>2</v>
      </c>
    </row>
    <row r="5717" spans="1:2" x14ac:dyDescent="0.25">
      <c r="A5717" t="s">
        <v>5854</v>
      </c>
      <c r="B5717">
        <v>2</v>
      </c>
    </row>
    <row r="5718" spans="1:2" x14ac:dyDescent="0.25">
      <c r="A5718" t="s">
        <v>5855</v>
      </c>
      <c r="B5718">
        <v>1</v>
      </c>
    </row>
    <row r="5719" spans="1:2" x14ac:dyDescent="0.25">
      <c r="A5719" t="s">
        <v>5856</v>
      </c>
      <c r="B5719">
        <v>5</v>
      </c>
    </row>
    <row r="5720" spans="1:2" x14ac:dyDescent="0.25">
      <c r="A5720" t="s">
        <v>5857</v>
      </c>
      <c r="B5720">
        <v>9</v>
      </c>
    </row>
    <row r="5721" spans="1:2" x14ac:dyDescent="0.25">
      <c r="A5721" t="s">
        <v>5858</v>
      </c>
      <c r="B5721">
        <v>7</v>
      </c>
    </row>
    <row r="5722" spans="1:2" x14ac:dyDescent="0.25">
      <c r="A5722" t="s">
        <v>5859</v>
      </c>
      <c r="B5722">
        <v>2</v>
      </c>
    </row>
    <row r="5723" spans="1:2" x14ac:dyDescent="0.25">
      <c r="A5723" t="s">
        <v>5860</v>
      </c>
      <c r="B5723">
        <v>3</v>
      </c>
    </row>
    <row r="5724" spans="1:2" x14ac:dyDescent="0.25">
      <c r="A5724" t="s">
        <v>5861</v>
      </c>
      <c r="B5724">
        <v>2</v>
      </c>
    </row>
    <row r="5725" spans="1:2" x14ac:dyDescent="0.25">
      <c r="A5725" t="s">
        <v>5862</v>
      </c>
      <c r="B5725">
        <v>7</v>
      </c>
    </row>
    <row r="5726" spans="1:2" x14ac:dyDescent="0.25">
      <c r="A5726" t="s">
        <v>5863</v>
      </c>
      <c r="B5726">
        <v>1</v>
      </c>
    </row>
    <row r="5727" spans="1:2" x14ac:dyDescent="0.25">
      <c r="A5727" t="s">
        <v>5864</v>
      </c>
      <c r="B5727">
        <v>1</v>
      </c>
    </row>
    <row r="5728" spans="1:2" x14ac:dyDescent="0.25">
      <c r="A5728" t="s">
        <v>5865</v>
      </c>
      <c r="B5728">
        <v>1</v>
      </c>
    </row>
    <row r="5729" spans="1:2" x14ac:dyDescent="0.25">
      <c r="A5729" t="s">
        <v>5866</v>
      </c>
      <c r="B5729">
        <v>2</v>
      </c>
    </row>
    <row r="5730" spans="1:2" x14ac:dyDescent="0.25">
      <c r="A5730" t="s">
        <v>5867</v>
      </c>
      <c r="B5730">
        <v>10</v>
      </c>
    </row>
    <row r="5731" spans="1:2" x14ac:dyDescent="0.25">
      <c r="A5731" t="s">
        <v>5868</v>
      </c>
      <c r="B5731">
        <v>3</v>
      </c>
    </row>
    <row r="5732" spans="1:2" x14ac:dyDescent="0.25">
      <c r="A5732" t="s">
        <v>5869</v>
      </c>
      <c r="B5732">
        <v>1</v>
      </c>
    </row>
    <row r="5733" spans="1:2" x14ac:dyDescent="0.25">
      <c r="A5733" t="s">
        <v>5870</v>
      </c>
      <c r="B5733">
        <v>1</v>
      </c>
    </row>
    <row r="5734" spans="1:2" x14ac:dyDescent="0.25">
      <c r="A5734" t="s">
        <v>5871</v>
      </c>
      <c r="B5734">
        <v>3</v>
      </c>
    </row>
    <row r="5735" spans="1:2" x14ac:dyDescent="0.25">
      <c r="A5735" t="s">
        <v>5872</v>
      </c>
      <c r="B5735">
        <v>1</v>
      </c>
    </row>
    <row r="5736" spans="1:2" x14ac:dyDescent="0.25">
      <c r="A5736" t="s">
        <v>379</v>
      </c>
      <c r="B5736">
        <v>8</v>
      </c>
    </row>
    <row r="5737" spans="1:2" x14ac:dyDescent="0.25">
      <c r="A5737" t="s">
        <v>5873</v>
      </c>
      <c r="B5737">
        <v>1</v>
      </c>
    </row>
    <row r="5738" spans="1:2" x14ac:dyDescent="0.25">
      <c r="A5738" t="s">
        <v>5874</v>
      </c>
      <c r="B5738">
        <v>2</v>
      </c>
    </row>
    <row r="5739" spans="1:2" x14ac:dyDescent="0.25">
      <c r="A5739" t="s">
        <v>5875</v>
      </c>
      <c r="B5739">
        <v>1</v>
      </c>
    </row>
    <row r="5740" spans="1:2" x14ac:dyDescent="0.25">
      <c r="A5740" t="s">
        <v>5876</v>
      </c>
      <c r="B5740">
        <v>3</v>
      </c>
    </row>
    <row r="5741" spans="1:2" x14ac:dyDescent="0.25">
      <c r="A5741" t="s">
        <v>5877</v>
      </c>
      <c r="B5741">
        <v>2</v>
      </c>
    </row>
    <row r="5742" spans="1:2" x14ac:dyDescent="0.25">
      <c r="A5742" t="s">
        <v>5878</v>
      </c>
      <c r="B5742">
        <v>1</v>
      </c>
    </row>
    <row r="5743" spans="1:2" x14ac:dyDescent="0.25">
      <c r="A5743" t="s">
        <v>5879</v>
      </c>
      <c r="B5743">
        <v>1</v>
      </c>
    </row>
    <row r="5744" spans="1:2" x14ac:dyDescent="0.25">
      <c r="A5744" t="s">
        <v>5880</v>
      </c>
      <c r="B5744">
        <v>1</v>
      </c>
    </row>
    <row r="5745" spans="1:2" x14ac:dyDescent="0.25">
      <c r="A5745" t="s">
        <v>5881</v>
      </c>
      <c r="B5745">
        <v>2</v>
      </c>
    </row>
    <row r="5746" spans="1:2" x14ac:dyDescent="0.25">
      <c r="A5746" t="s">
        <v>5882</v>
      </c>
      <c r="B5746">
        <v>2</v>
      </c>
    </row>
    <row r="5747" spans="1:2" x14ac:dyDescent="0.25">
      <c r="A5747" t="s">
        <v>5883</v>
      </c>
      <c r="B5747">
        <v>4</v>
      </c>
    </row>
    <row r="5748" spans="1:2" x14ac:dyDescent="0.25">
      <c r="A5748" t="s">
        <v>5884</v>
      </c>
      <c r="B5748">
        <v>2</v>
      </c>
    </row>
    <row r="5749" spans="1:2" x14ac:dyDescent="0.25">
      <c r="A5749" t="s">
        <v>5885</v>
      </c>
      <c r="B5749">
        <v>1</v>
      </c>
    </row>
    <row r="5750" spans="1:2" x14ac:dyDescent="0.25">
      <c r="A5750" t="s">
        <v>5886</v>
      </c>
      <c r="B5750">
        <v>1</v>
      </c>
    </row>
    <row r="5751" spans="1:2" x14ac:dyDescent="0.25">
      <c r="A5751" t="s">
        <v>5887</v>
      </c>
      <c r="B5751">
        <v>10</v>
      </c>
    </row>
    <row r="5752" spans="1:2" x14ac:dyDescent="0.25">
      <c r="A5752" t="s">
        <v>5888</v>
      </c>
      <c r="B5752">
        <v>1</v>
      </c>
    </row>
    <row r="5753" spans="1:2" x14ac:dyDescent="0.25">
      <c r="A5753" t="s">
        <v>5889</v>
      </c>
      <c r="B5753">
        <v>1</v>
      </c>
    </row>
    <row r="5754" spans="1:2" x14ac:dyDescent="0.25">
      <c r="A5754" t="s">
        <v>5890</v>
      </c>
      <c r="B5754">
        <v>4</v>
      </c>
    </row>
    <row r="5755" spans="1:2" x14ac:dyDescent="0.25">
      <c r="A5755" t="s">
        <v>5891</v>
      </c>
      <c r="B5755">
        <v>3</v>
      </c>
    </row>
    <row r="5756" spans="1:2" x14ac:dyDescent="0.25">
      <c r="A5756" t="s">
        <v>5892</v>
      </c>
      <c r="B5756">
        <v>5</v>
      </c>
    </row>
    <row r="5757" spans="1:2" x14ac:dyDescent="0.25">
      <c r="A5757" t="s">
        <v>5893</v>
      </c>
      <c r="B5757">
        <v>4</v>
      </c>
    </row>
    <row r="5758" spans="1:2" x14ac:dyDescent="0.25">
      <c r="A5758" t="s">
        <v>5894</v>
      </c>
      <c r="B5758">
        <v>3</v>
      </c>
    </row>
    <row r="5759" spans="1:2" x14ac:dyDescent="0.25">
      <c r="A5759" t="s">
        <v>5895</v>
      </c>
      <c r="B5759">
        <v>3</v>
      </c>
    </row>
    <row r="5760" spans="1:2" x14ac:dyDescent="0.25">
      <c r="A5760" t="s">
        <v>108</v>
      </c>
      <c r="B5760">
        <v>10</v>
      </c>
    </row>
    <row r="5761" spans="1:2" x14ac:dyDescent="0.25">
      <c r="A5761" t="s">
        <v>380</v>
      </c>
      <c r="B5761">
        <v>1</v>
      </c>
    </row>
    <row r="5762" spans="1:2" x14ac:dyDescent="0.25">
      <c r="A5762" t="s">
        <v>109</v>
      </c>
      <c r="B5762">
        <v>8</v>
      </c>
    </row>
    <row r="5763" spans="1:2" x14ac:dyDescent="0.25">
      <c r="A5763" t="s">
        <v>5896</v>
      </c>
      <c r="B5763">
        <v>1</v>
      </c>
    </row>
    <row r="5764" spans="1:2" x14ac:dyDescent="0.25">
      <c r="A5764" t="s">
        <v>5897</v>
      </c>
      <c r="B5764">
        <v>5</v>
      </c>
    </row>
    <row r="5765" spans="1:2" x14ac:dyDescent="0.25">
      <c r="A5765" t="s">
        <v>5898</v>
      </c>
      <c r="B5765">
        <v>1</v>
      </c>
    </row>
    <row r="5766" spans="1:2" x14ac:dyDescent="0.25">
      <c r="A5766" t="s">
        <v>5899</v>
      </c>
      <c r="B5766">
        <v>1</v>
      </c>
    </row>
    <row r="5767" spans="1:2" x14ac:dyDescent="0.25">
      <c r="A5767" t="s">
        <v>5900</v>
      </c>
      <c r="B5767">
        <v>1</v>
      </c>
    </row>
    <row r="5768" spans="1:2" x14ac:dyDescent="0.25">
      <c r="A5768" t="s">
        <v>5901</v>
      </c>
      <c r="B5768">
        <v>1</v>
      </c>
    </row>
    <row r="5769" spans="1:2" x14ac:dyDescent="0.25">
      <c r="A5769" t="s">
        <v>5902</v>
      </c>
      <c r="B5769">
        <v>2</v>
      </c>
    </row>
    <row r="5770" spans="1:2" x14ac:dyDescent="0.25">
      <c r="A5770" t="s">
        <v>5903</v>
      </c>
      <c r="B5770">
        <v>3</v>
      </c>
    </row>
    <row r="5771" spans="1:2" x14ac:dyDescent="0.25">
      <c r="A5771" t="s">
        <v>5904</v>
      </c>
      <c r="B5771">
        <v>2601</v>
      </c>
    </row>
    <row r="5772" spans="1:2" x14ac:dyDescent="0.25">
      <c r="A5772" t="s">
        <v>5905</v>
      </c>
      <c r="B5772">
        <v>1</v>
      </c>
    </row>
    <row r="5773" spans="1:2" x14ac:dyDescent="0.25">
      <c r="A5773" t="s">
        <v>5906</v>
      </c>
      <c r="B5773">
        <v>3</v>
      </c>
    </row>
    <row r="5774" spans="1:2" x14ac:dyDescent="0.25">
      <c r="A5774" t="s">
        <v>5907</v>
      </c>
      <c r="B5774">
        <v>2</v>
      </c>
    </row>
    <row r="5775" spans="1:2" x14ac:dyDescent="0.25">
      <c r="A5775" t="s">
        <v>5908</v>
      </c>
      <c r="B5775">
        <v>1</v>
      </c>
    </row>
    <row r="5776" spans="1:2" x14ac:dyDescent="0.25">
      <c r="A5776" t="s">
        <v>5909</v>
      </c>
      <c r="B5776">
        <v>2</v>
      </c>
    </row>
    <row r="5777" spans="1:2" x14ac:dyDescent="0.25">
      <c r="A5777" t="s">
        <v>5910</v>
      </c>
      <c r="B5777">
        <v>3</v>
      </c>
    </row>
    <row r="5778" spans="1:2" x14ac:dyDescent="0.25">
      <c r="A5778" t="s">
        <v>5911</v>
      </c>
      <c r="B5778">
        <v>12</v>
      </c>
    </row>
    <row r="5779" spans="1:2" x14ac:dyDescent="0.25">
      <c r="A5779" t="s">
        <v>5912</v>
      </c>
      <c r="B5779">
        <v>15</v>
      </c>
    </row>
    <row r="5780" spans="1:2" x14ac:dyDescent="0.25">
      <c r="A5780" t="s">
        <v>5913</v>
      </c>
      <c r="B5780">
        <v>3</v>
      </c>
    </row>
    <row r="5781" spans="1:2" x14ac:dyDescent="0.25">
      <c r="A5781" t="s">
        <v>294</v>
      </c>
      <c r="B5781">
        <v>5</v>
      </c>
    </row>
    <row r="5782" spans="1:2" x14ac:dyDescent="0.25">
      <c r="A5782" t="s">
        <v>5914</v>
      </c>
      <c r="B5782">
        <v>1</v>
      </c>
    </row>
    <row r="5783" spans="1:2" x14ac:dyDescent="0.25">
      <c r="A5783" t="s">
        <v>5915</v>
      </c>
      <c r="B5783">
        <v>4</v>
      </c>
    </row>
    <row r="5784" spans="1:2" x14ac:dyDescent="0.25">
      <c r="A5784" t="s">
        <v>5916</v>
      </c>
      <c r="B5784">
        <v>9</v>
      </c>
    </row>
    <row r="5785" spans="1:2" x14ac:dyDescent="0.25">
      <c r="A5785" t="s">
        <v>5917</v>
      </c>
      <c r="B5785">
        <v>2</v>
      </c>
    </row>
    <row r="5786" spans="1:2" x14ac:dyDescent="0.25">
      <c r="A5786" t="s">
        <v>5918</v>
      </c>
      <c r="B5786">
        <v>3</v>
      </c>
    </row>
    <row r="5787" spans="1:2" x14ac:dyDescent="0.25">
      <c r="A5787" t="s">
        <v>5919</v>
      </c>
      <c r="B5787">
        <v>12</v>
      </c>
    </row>
    <row r="5788" spans="1:2" x14ac:dyDescent="0.25">
      <c r="A5788" t="s">
        <v>5920</v>
      </c>
      <c r="B5788">
        <v>8</v>
      </c>
    </row>
    <row r="5789" spans="1:2" x14ac:dyDescent="0.25">
      <c r="A5789" t="s">
        <v>5921</v>
      </c>
      <c r="B5789">
        <v>2</v>
      </c>
    </row>
    <row r="5790" spans="1:2" x14ac:dyDescent="0.25">
      <c r="A5790" t="s">
        <v>5922</v>
      </c>
      <c r="B5790">
        <v>3</v>
      </c>
    </row>
    <row r="5791" spans="1:2" x14ac:dyDescent="0.25">
      <c r="A5791" t="s">
        <v>5923</v>
      </c>
      <c r="B5791">
        <v>3</v>
      </c>
    </row>
    <row r="5792" spans="1:2" x14ac:dyDescent="0.25">
      <c r="A5792" t="s">
        <v>5924</v>
      </c>
      <c r="B5792">
        <v>10</v>
      </c>
    </row>
    <row r="5793" spans="1:2" x14ac:dyDescent="0.25">
      <c r="A5793" t="s">
        <v>5925</v>
      </c>
      <c r="B5793">
        <v>1</v>
      </c>
    </row>
    <row r="5794" spans="1:2" x14ac:dyDescent="0.25">
      <c r="A5794" t="s">
        <v>5926</v>
      </c>
      <c r="B5794">
        <v>3</v>
      </c>
    </row>
    <row r="5795" spans="1:2" x14ac:dyDescent="0.25">
      <c r="A5795" t="s">
        <v>5927</v>
      </c>
      <c r="B5795">
        <v>7</v>
      </c>
    </row>
    <row r="5796" spans="1:2" x14ac:dyDescent="0.25">
      <c r="A5796" t="s">
        <v>5928</v>
      </c>
      <c r="B5796">
        <v>5</v>
      </c>
    </row>
    <row r="5797" spans="1:2" x14ac:dyDescent="0.25">
      <c r="A5797" t="s">
        <v>5929</v>
      </c>
      <c r="B5797">
        <v>2</v>
      </c>
    </row>
    <row r="5798" spans="1:2" x14ac:dyDescent="0.25">
      <c r="A5798" t="s">
        <v>5930</v>
      </c>
      <c r="B5798">
        <v>3</v>
      </c>
    </row>
    <row r="5799" spans="1:2" x14ac:dyDescent="0.25">
      <c r="A5799" t="s">
        <v>5931</v>
      </c>
      <c r="B5799">
        <v>1</v>
      </c>
    </row>
    <row r="5800" spans="1:2" x14ac:dyDescent="0.25">
      <c r="A5800" t="s">
        <v>5932</v>
      </c>
      <c r="B5800">
        <v>4</v>
      </c>
    </row>
    <row r="5801" spans="1:2" x14ac:dyDescent="0.25">
      <c r="A5801" t="s">
        <v>5933</v>
      </c>
      <c r="B5801">
        <v>1</v>
      </c>
    </row>
    <row r="5802" spans="1:2" x14ac:dyDescent="0.25">
      <c r="A5802" t="s">
        <v>5934</v>
      </c>
      <c r="B5802">
        <v>8</v>
      </c>
    </row>
    <row r="5803" spans="1:2" x14ac:dyDescent="0.25">
      <c r="A5803" t="s">
        <v>5935</v>
      </c>
      <c r="B5803">
        <v>4</v>
      </c>
    </row>
    <row r="5804" spans="1:2" x14ac:dyDescent="0.25">
      <c r="A5804" t="s">
        <v>5936</v>
      </c>
      <c r="B5804">
        <v>1</v>
      </c>
    </row>
    <row r="5805" spans="1:2" x14ac:dyDescent="0.25">
      <c r="A5805" t="s">
        <v>5937</v>
      </c>
      <c r="B5805">
        <v>1</v>
      </c>
    </row>
    <row r="5806" spans="1:2" x14ac:dyDescent="0.25">
      <c r="A5806" t="s">
        <v>5938</v>
      </c>
      <c r="B5806">
        <v>2</v>
      </c>
    </row>
    <row r="5807" spans="1:2" x14ac:dyDescent="0.25">
      <c r="A5807" t="s">
        <v>5939</v>
      </c>
      <c r="B5807">
        <v>1</v>
      </c>
    </row>
    <row r="5808" spans="1:2" x14ac:dyDescent="0.25">
      <c r="A5808" t="s">
        <v>5940</v>
      </c>
      <c r="B5808">
        <v>1</v>
      </c>
    </row>
    <row r="5809" spans="1:2" x14ac:dyDescent="0.25">
      <c r="A5809" t="s">
        <v>5941</v>
      </c>
      <c r="B5809">
        <v>1</v>
      </c>
    </row>
    <row r="5810" spans="1:2" x14ac:dyDescent="0.25">
      <c r="A5810" t="s">
        <v>5942</v>
      </c>
      <c r="B5810">
        <v>1</v>
      </c>
    </row>
    <row r="5811" spans="1:2" x14ac:dyDescent="0.25">
      <c r="A5811" t="s">
        <v>5943</v>
      </c>
      <c r="B5811">
        <v>1</v>
      </c>
    </row>
    <row r="5812" spans="1:2" x14ac:dyDescent="0.25">
      <c r="A5812" t="s">
        <v>5944</v>
      </c>
      <c r="B5812">
        <v>13</v>
      </c>
    </row>
    <row r="5813" spans="1:2" x14ac:dyDescent="0.25">
      <c r="A5813" t="s">
        <v>381</v>
      </c>
      <c r="B5813">
        <v>17</v>
      </c>
    </row>
    <row r="5814" spans="1:2" x14ac:dyDescent="0.25">
      <c r="A5814" t="s">
        <v>5945</v>
      </c>
      <c r="B5814">
        <v>1</v>
      </c>
    </row>
    <row r="5815" spans="1:2" x14ac:dyDescent="0.25">
      <c r="A5815" t="s">
        <v>5946</v>
      </c>
      <c r="B5815">
        <v>4</v>
      </c>
    </row>
    <row r="5816" spans="1:2" x14ac:dyDescent="0.25">
      <c r="A5816" t="s">
        <v>5947</v>
      </c>
      <c r="B5816">
        <v>1</v>
      </c>
    </row>
    <row r="5817" spans="1:2" x14ac:dyDescent="0.25">
      <c r="A5817" t="s">
        <v>5948</v>
      </c>
      <c r="B5817">
        <v>6</v>
      </c>
    </row>
    <row r="5818" spans="1:2" x14ac:dyDescent="0.25">
      <c r="A5818" t="s">
        <v>5949</v>
      </c>
      <c r="B5818">
        <v>1</v>
      </c>
    </row>
    <row r="5819" spans="1:2" x14ac:dyDescent="0.25">
      <c r="A5819" t="s">
        <v>110</v>
      </c>
      <c r="B5819">
        <v>7</v>
      </c>
    </row>
    <row r="5820" spans="1:2" x14ac:dyDescent="0.25">
      <c r="A5820" t="s">
        <v>5950</v>
      </c>
      <c r="B5820">
        <v>2</v>
      </c>
    </row>
    <row r="5821" spans="1:2" x14ac:dyDescent="0.25">
      <c r="A5821" t="s">
        <v>111</v>
      </c>
      <c r="B5821">
        <v>2</v>
      </c>
    </row>
    <row r="5822" spans="1:2" x14ac:dyDescent="0.25">
      <c r="A5822" t="s">
        <v>5951</v>
      </c>
      <c r="B5822">
        <v>24</v>
      </c>
    </row>
    <row r="5823" spans="1:2" x14ac:dyDescent="0.25">
      <c r="A5823" t="s">
        <v>5952</v>
      </c>
      <c r="B5823">
        <v>2</v>
      </c>
    </row>
    <row r="5824" spans="1:2" x14ac:dyDescent="0.25">
      <c r="A5824" t="s">
        <v>5953</v>
      </c>
      <c r="B5824">
        <v>33</v>
      </c>
    </row>
    <row r="5825" spans="1:2" x14ac:dyDescent="0.25">
      <c r="A5825" t="s">
        <v>5954</v>
      </c>
      <c r="B5825">
        <v>2</v>
      </c>
    </row>
    <row r="5826" spans="1:2" x14ac:dyDescent="0.25">
      <c r="A5826" t="s">
        <v>5955</v>
      </c>
      <c r="B5826">
        <v>7</v>
      </c>
    </row>
    <row r="5827" spans="1:2" x14ac:dyDescent="0.25">
      <c r="A5827" t="s">
        <v>5956</v>
      </c>
      <c r="B5827">
        <v>20</v>
      </c>
    </row>
    <row r="5828" spans="1:2" x14ac:dyDescent="0.25">
      <c r="A5828" t="s">
        <v>5957</v>
      </c>
      <c r="B5828">
        <v>2</v>
      </c>
    </row>
    <row r="5829" spans="1:2" x14ac:dyDescent="0.25">
      <c r="A5829" t="s">
        <v>5958</v>
      </c>
      <c r="B5829">
        <v>1</v>
      </c>
    </row>
    <row r="5830" spans="1:2" x14ac:dyDescent="0.25">
      <c r="A5830" t="s">
        <v>5959</v>
      </c>
      <c r="B5830">
        <v>1</v>
      </c>
    </row>
    <row r="5831" spans="1:2" x14ac:dyDescent="0.25">
      <c r="A5831" t="s">
        <v>5960</v>
      </c>
      <c r="B5831">
        <v>6</v>
      </c>
    </row>
    <row r="5832" spans="1:2" x14ac:dyDescent="0.25">
      <c r="A5832" t="s">
        <v>5961</v>
      </c>
      <c r="B5832">
        <v>3</v>
      </c>
    </row>
    <row r="5833" spans="1:2" x14ac:dyDescent="0.25">
      <c r="A5833" t="s">
        <v>5962</v>
      </c>
      <c r="B5833">
        <v>4</v>
      </c>
    </row>
    <row r="5834" spans="1:2" x14ac:dyDescent="0.25">
      <c r="A5834" t="s">
        <v>5963</v>
      </c>
      <c r="B5834">
        <v>1</v>
      </c>
    </row>
    <row r="5835" spans="1:2" x14ac:dyDescent="0.25">
      <c r="A5835" t="s">
        <v>112</v>
      </c>
      <c r="B5835">
        <v>2</v>
      </c>
    </row>
    <row r="5836" spans="1:2" x14ac:dyDescent="0.25">
      <c r="A5836" t="s">
        <v>5964</v>
      </c>
      <c r="B5836">
        <v>1</v>
      </c>
    </row>
    <row r="5837" spans="1:2" x14ac:dyDescent="0.25">
      <c r="A5837" t="s">
        <v>5965</v>
      </c>
      <c r="B5837">
        <v>2</v>
      </c>
    </row>
    <row r="5838" spans="1:2" x14ac:dyDescent="0.25">
      <c r="A5838" t="s">
        <v>5966</v>
      </c>
      <c r="B5838">
        <v>5</v>
      </c>
    </row>
    <row r="5839" spans="1:2" x14ac:dyDescent="0.25">
      <c r="A5839" t="s">
        <v>5967</v>
      </c>
      <c r="B5839">
        <v>3</v>
      </c>
    </row>
    <row r="5840" spans="1:2" x14ac:dyDescent="0.25">
      <c r="A5840" t="s">
        <v>5968</v>
      </c>
      <c r="B5840">
        <v>4</v>
      </c>
    </row>
    <row r="5841" spans="1:2" x14ac:dyDescent="0.25">
      <c r="A5841" t="s">
        <v>5969</v>
      </c>
      <c r="B5841">
        <v>10</v>
      </c>
    </row>
    <row r="5842" spans="1:2" x14ac:dyDescent="0.25">
      <c r="A5842" t="s">
        <v>5970</v>
      </c>
      <c r="B5842">
        <v>1</v>
      </c>
    </row>
    <row r="5843" spans="1:2" x14ac:dyDescent="0.25">
      <c r="A5843" t="s">
        <v>5971</v>
      </c>
      <c r="B5843">
        <v>1</v>
      </c>
    </row>
    <row r="5844" spans="1:2" x14ac:dyDescent="0.25">
      <c r="A5844" t="s">
        <v>5972</v>
      </c>
      <c r="B5844">
        <v>1</v>
      </c>
    </row>
    <row r="5845" spans="1:2" x14ac:dyDescent="0.25">
      <c r="A5845" t="s">
        <v>5973</v>
      </c>
      <c r="B5845">
        <v>15</v>
      </c>
    </row>
    <row r="5846" spans="1:2" x14ac:dyDescent="0.25">
      <c r="A5846" t="s">
        <v>5974</v>
      </c>
      <c r="B5846">
        <v>1</v>
      </c>
    </row>
    <row r="5847" spans="1:2" x14ac:dyDescent="0.25">
      <c r="A5847" t="s">
        <v>5975</v>
      </c>
      <c r="B5847">
        <v>7</v>
      </c>
    </row>
    <row r="5848" spans="1:2" x14ac:dyDescent="0.25">
      <c r="A5848" t="s">
        <v>5976</v>
      </c>
      <c r="B5848">
        <v>5</v>
      </c>
    </row>
    <row r="5849" spans="1:2" x14ac:dyDescent="0.25">
      <c r="A5849" t="s">
        <v>5977</v>
      </c>
      <c r="B5849">
        <v>6</v>
      </c>
    </row>
    <row r="5850" spans="1:2" x14ac:dyDescent="0.25">
      <c r="A5850" t="s">
        <v>5978</v>
      </c>
      <c r="B5850">
        <v>2</v>
      </c>
    </row>
    <row r="5851" spans="1:2" x14ac:dyDescent="0.25">
      <c r="A5851" t="s">
        <v>5979</v>
      </c>
      <c r="B5851">
        <v>2</v>
      </c>
    </row>
    <row r="5852" spans="1:2" x14ac:dyDescent="0.25">
      <c r="A5852" t="s">
        <v>5980</v>
      </c>
      <c r="B5852">
        <v>3</v>
      </c>
    </row>
    <row r="5853" spans="1:2" x14ac:dyDescent="0.25">
      <c r="A5853" t="s">
        <v>5981</v>
      </c>
      <c r="B5853">
        <v>2</v>
      </c>
    </row>
    <row r="5854" spans="1:2" x14ac:dyDescent="0.25">
      <c r="A5854" t="s">
        <v>5982</v>
      </c>
      <c r="B5854">
        <v>5</v>
      </c>
    </row>
    <row r="5855" spans="1:2" x14ac:dyDescent="0.25">
      <c r="A5855" t="s">
        <v>5983</v>
      </c>
      <c r="B5855">
        <v>32</v>
      </c>
    </row>
    <row r="5856" spans="1:2" x14ac:dyDescent="0.25">
      <c r="A5856" t="s">
        <v>5984</v>
      </c>
      <c r="B5856">
        <v>1</v>
      </c>
    </row>
    <row r="5857" spans="1:2" x14ac:dyDescent="0.25">
      <c r="A5857" t="s">
        <v>5985</v>
      </c>
      <c r="B5857">
        <v>3</v>
      </c>
    </row>
    <row r="5858" spans="1:2" x14ac:dyDescent="0.25">
      <c r="A5858" t="s">
        <v>5986</v>
      </c>
      <c r="B5858">
        <v>2</v>
      </c>
    </row>
    <row r="5859" spans="1:2" x14ac:dyDescent="0.25">
      <c r="A5859" t="s">
        <v>5987</v>
      </c>
      <c r="B5859">
        <v>55</v>
      </c>
    </row>
    <row r="5860" spans="1:2" x14ac:dyDescent="0.25">
      <c r="A5860" t="s">
        <v>113</v>
      </c>
      <c r="B5860">
        <v>3</v>
      </c>
    </row>
    <row r="5861" spans="1:2" x14ac:dyDescent="0.25">
      <c r="A5861" t="s">
        <v>5988</v>
      </c>
      <c r="B5861">
        <v>4</v>
      </c>
    </row>
    <row r="5862" spans="1:2" x14ac:dyDescent="0.25">
      <c r="A5862" t="s">
        <v>5989</v>
      </c>
      <c r="B5862">
        <v>39</v>
      </c>
    </row>
    <row r="5863" spans="1:2" x14ac:dyDescent="0.25">
      <c r="A5863" t="s">
        <v>5990</v>
      </c>
      <c r="B5863">
        <v>14</v>
      </c>
    </row>
    <row r="5864" spans="1:2" x14ac:dyDescent="0.25">
      <c r="A5864" t="s">
        <v>5991</v>
      </c>
      <c r="B5864">
        <v>2</v>
      </c>
    </row>
    <row r="5865" spans="1:2" x14ac:dyDescent="0.25">
      <c r="A5865" t="s">
        <v>5992</v>
      </c>
      <c r="B5865">
        <v>12</v>
      </c>
    </row>
    <row r="5866" spans="1:2" x14ac:dyDescent="0.25">
      <c r="A5866" t="s">
        <v>5993</v>
      </c>
      <c r="B5866">
        <v>3</v>
      </c>
    </row>
    <row r="5867" spans="1:2" x14ac:dyDescent="0.25">
      <c r="A5867" t="s">
        <v>5994</v>
      </c>
      <c r="B5867">
        <v>4</v>
      </c>
    </row>
    <row r="5868" spans="1:2" x14ac:dyDescent="0.25">
      <c r="A5868" t="s">
        <v>5995</v>
      </c>
      <c r="B5868">
        <v>1</v>
      </c>
    </row>
    <row r="5869" spans="1:2" x14ac:dyDescent="0.25">
      <c r="A5869" t="s">
        <v>5996</v>
      </c>
      <c r="B5869">
        <v>10</v>
      </c>
    </row>
    <row r="5870" spans="1:2" x14ac:dyDescent="0.25">
      <c r="A5870" t="s">
        <v>5997</v>
      </c>
      <c r="B5870">
        <v>1</v>
      </c>
    </row>
    <row r="5871" spans="1:2" x14ac:dyDescent="0.25">
      <c r="A5871" t="s">
        <v>5998</v>
      </c>
      <c r="B5871">
        <v>1</v>
      </c>
    </row>
    <row r="5872" spans="1:2" x14ac:dyDescent="0.25">
      <c r="A5872" t="s">
        <v>5999</v>
      </c>
      <c r="B5872">
        <v>7</v>
      </c>
    </row>
    <row r="5873" spans="1:2" x14ac:dyDescent="0.25">
      <c r="A5873" t="s">
        <v>6000</v>
      </c>
      <c r="B5873">
        <v>1</v>
      </c>
    </row>
    <row r="5874" spans="1:2" x14ac:dyDescent="0.25">
      <c r="A5874" t="s">
        <v>6001</v>
      </c>
      <c r="B5874">
        <v>1</v>
      </c>
    </row>
    <row r="5875" spans="1:2" x14ac:dyDescent="0.25">
      <c r="A5875" t="s">
        <v>6002</v>
      </c>
      <c r="B5875">
        <v>3</v>
      </c>
    </row>
    <row r="5876" spans="1:2" x14ac:dyDescent="0.25">
      <c r="A5876" t="s">
        <v>6003</v>
      </c>
      <c r="B5876">
        <v>12</v>
      </c>
    </row>
    <row r="5877" spans="1:2" x14ac:dyDescent="0.25">
      <c r="A5877" t="s">
        <v>6004</v>
      </c>
      <c r="B5877">
        <v>19</v>
      </c>
    </row>
    <row r="5878" spans="1:2" x14ac:dyDescent="0.25">
      <c r="A5878" t="s">
        <v>6005</v>
      </c>
      <c r="B5878">
        <v>1</v>
      </c>
    </row>
    <row r="5879" spans="1:2" x14ac:dyDescent="0.25">
      <c r="A5879" t="s">
        <v>6006</v>
      </c>
      <c r="B5879">
        <v>3</v>
      </c>
    </row>
    <row r="5880" spans="1:2" x14ac:dyDescent="0.25">
      <c r="A5880" t="s">
        <v>6007</v>
      </c>
      <c r="B5880">
        <v>2</v>
      </c>
    </row>
    <row r="5881" spans="1:2" x14ac:dyDescent="0.25">
      <c r="A5881" t="s">
        <v>6008</v>
      </c>
      <c r="B5881">
        <v>23</v>
      </c>
    </row>
    <row r="5882" spans="1:2" x14ac:dyDescent="0.25">
      <c r="A5882" t="s">
        <v>6009</v>
      </c>
      <c r="B5882">
        <v>15</v>
      </c>
    </row>
    <row r="5883" spans="1:2" x14ac:dyDescent="0.25">
      <c r="A5883" t="s">
        <v>6010</v>
      </c>
      <c r="B5883">
        <v>3</v>
      </c>
    </row>
    <row r="5884" spans="1:2" x14ac:dyDescent="0.25">
      <c r="A5884" t="s">
        <v>6011</v>
      </c>
      <c r="B5884">
        <v>5</v>
      </c>
    </row>
    <row r="5885" spans="1:2" x14ac:dyDescent="0.25">
      <c r="A5885" t="s">
        <v>6012</v>
      </c>
      <c r="B5885">
        <v>1</v>
      </c>
    </row>
    <row r="5886" spans="1:2" x14ac:dyDescent="0.25">
      <c r="A5886" t="s">
        <v>6013</v>
      </c>
      <c r="B5886">
        <v>4</v>
      </c>
    </row>
    <row r="5887" spans="1:2" x14ac:dyDescent="0.25">
      <c r="A5887" t="s">
        <v>6014</v>
      </c>
      <c r="B5887">
        <v>20</v>
      </c>
    </row>
    <row r="5888" spans="1:2" x14ac:dyDescent="0.25">
      <c r="A5888" t="s">
        <v>6015</v>
      </c>
      <c r="B5888">
        <v>5</v>
      </c>
    </row>
    <row r="5889" spans="1:2" x14ac:dyDescent="0.25">
      <c r="A5889" t="s">
        <v>6016</v>
      </c>
      <c r="B5889">
        <v>1</v>
      </c>
    </row>
    <row r="5890" spans="1:2" x14ac:dyDescent="0.25">
      <c r="A5890" t="s">
        <v>6017</v>
      </c>
      <c r="B5890">
        <v>1</v>
      </c>
    </row>
    <row r="5891" spans="1:2" x14ac:dyDescent="0.25">
      <c r="A5891" t="s">
        <v>6018</v>
      </c>
      <c r="B5891">
        <v>2</v>
      </c>
    </row>
    <row r="5892" spans="1:2" x14ac:dyDescent="0.25">
      <c r="A5892" t="s">
        <v>6019</v>
      </c>
      <c r="B5892">
        <v>3</v>
      </c>
    </row>
    <row r="5893" spans="1:2" x14ac:dyDescent="0.25">
      <c r="A5893" t="s">
        <v>6020</v>
      </c>
      <c r="B5893">
        <v>1</v>
      </c>
    </row>
    <row r="5894" spans="1:2" x14ac:dyDescent="0.25">
      <c r="A5894" t="s">
        <v>6021</v>
      </c>
      <c r="B5894">
        <v>3</v>
      </c>
    </row>
    <row r="5895" spans="1:2" x14ac:dyDescent="0.25">
      <c r="A5895" t="s">
        <v>6022</v>
      </c>
      <c r="B5895">
        <v>1</v>
      </c>
    </row>
    <row r="5896" spans="1:2" x14ac:dyDescent="0.25">
      <c r="A5896" t="s">
        <v>6023</v>
      </c>
      <c r="B5896">
        <v>1</v>
      </c>
    </row>
    <row r="5897" spans="1:2" x14ac:dyDescent="0.25">
      <c r="A5897" t="s">
        <v>6024</v>
      </c>
      <c r="B5897">
        <v>1</v>
      </c>
    </row>
    <row r="5898" spans="1:2" x14ac:dyDescent="0.25">
      <c r="A5898" t="s">
        <v>6025</v>
      </c>
      <c r="B5898">
        <v>1</v>
      </c>
    </row>
    <row r="5899" spans="1:2" x14ac:dyDescent="0.25">
      <c r="A5899" t="s">
        <v>6026</v>
      </c>
      <c r="B5899">
        <v>3</v>
      </c>
    </row>
    <row r="5900" spans="1:2" x14ac:dyDescent="0.25">
      <c r="A5900" t="s">
        <v>6027</v>
      </c>
      <c r="B5900">
        <v>1</v>
      </c>
    </row>
    <row r="5901" spans="1:2" x14ac:dyDescent="0.25">
      <c r="A5901" t="s">
        <v>6028</v>
      </c>
      <c r="B5901">
        <v>4</v>
      </c>
    </row>
    <row r="5902" spans="1:2" x14ac:dyDescent="0.25">
      <c r="A5902" t="s">
        <v>6029</v>
      </c>
      <c r="B5902">
        <v>5</v>
      </c>
    </row>
    <row r="5903" spans="1:2" x14ac:dyDescent="0.25">
      <c r="A5903" t="s">
        <v>6030</v>
      </c>
      <c r="B5903">
        <v>1</v>
      </c>
    </row>
    <row r="5904" spans="1:2" x14ac:dyDescent="0.25">
      <c r="A5904" t="s">
        <v>6031</v>
      </c>
      <c r="B5904">
        <v>8</v>
      </c>
    </row>
    <row r="5905" spans="1:2" x14ac:dyDescent="0.25">
      <c r="A5905" t="s">
        <v>6032</v>
      </c>
      <c r="B5905">
        <v>1</v>
      </c>
    </row>
    <row r="5906" spans="1:2" x14ac:dyDescent="0.25">
      <c r="A5906" t="s">
        <v>6033</v>
      </c>
      <c r="B5906">
        <v>13</v>
      </c>
    </row>
    <row r="5907" spans="1:2" x14ac:dyDescent="0.25">
      <c r="A5907" t="s">
        <v>6034</v>
      </c>
      <c r="B5907">
        <v>1</v>
      </c>
    </row>
    <row r="5908" spans="1:2" x14ac:dyDescent="0.25">
      <c r="A5908" t="s">
        <v>6035</v>
      </c>
      <c r="B5908">
        <v>4</v>
      </c>
    </row>
    <row r="5909" spans="1:2" x14ac:dyDescent="0.25">
      <c r="A5909" t="s">
        <v>6036</v>
      </c>
      <c r="B5909">
        <v>2</v>
      </c>
    </row>
    <row r="5910" spans="1:2" x14ac:dyDescent="0.25">
      <c r="A5910" t="s">
        <v>6037</v>
      </c>
      <c r="B5910">
        <v>1</v>
      </c>
    </row>
    <row r="5911" spans="1:2" x14ac:dyDescent="0.25">
      <c r="A5911" t="s">
        <v>6038</v>
      </c>
      <c r="B5911">
        <v>1</v>
      </c>
    </row>
    <row r="5912" spans="1:2" x14ac:dyDescent="0.25">
      <c r="A5912" t="s">
        <v>6039</v>
      </c>
      <c r="B5912">
        <v>2</v>
      </c>
    </row>
    <row r="5913" spans="1:2" x14ac:dyDescent="0.25">
      <c r="A5913" t="s">
        <v>6040</v>
      </c>
      <c r="B5913">
        <v>1</v>
      </c>
    </row>
    <row r="5914" spans="1:2" x14ac:dyDescent="0.25">
      <c r="A5914" t="s">
        <v>6041</v>
      </c>
      <c r="B5914">
        <v>1</v>
      </c>
    </row>
    <row r="5915" spans="1:2" x14ac:dyDescent="0.25">
      <c r="A5915" t="s">
        <v>6042</v>
      </c>
      <c r="B5915">
        <v>1</v>
      </c>
    </row>
    <row r="5916" spans="1:2" x14ac:dyDescent="0.25">
      <c r="A5916" t="s">
        <v>6043</v>
      </c>
      <c r="B5916">
        <v>4</v>
      </c>
    </row>
    <row r="5917" spans="1:2" x14ac:dyDescent="0.25">
      <c r="A5917" t="s">
        <v>6044</v>
      </c>
      <c r="B5917">
        <v>1</v>
      </c>
    </row>
    <row r="5918" spans="1:2" x14ac:dyDescent="0.25">
      <c r="A5918" t="s">
        <v>6045</v>
      </c>
      <c r="B5918">
        <v>3</v>
      </c>
    </row>
    <row r="5919" spans="1:2" x14ac:dyDescent="0.25">
      <c r="A5919" t="s">
        <v>6046</v>
      </c>
      <c r="B5919">
        <v>1</v>
      </c>
    </row>
    <row r="5920" spans="1:2" x14ac:dyDescent="0.25">
      <c r="A5920" t="s">
        <v>6047</v>
      </c>
      <c r="B5920">
        <v>19</v>
      </c>
    </row>
    <row r="5921" spans="1:2" x14ac:dyDescent="0.25">
      <c r="A5921" t="s">
        <v>6048</v>
      </c>
      <c r="B5921">
        <v>3</v>
      </c>
    </row>
    <row r="5922" spans="1:2" x14ac:dyDescent="0.25">
      <c r="A5922" t="s">
        <v>6049</v>
      </c>
      <c r="B5922">
        <v>1</v>
      </c>
    </row>
    <row r="5923" spans="1:2" x14ac:dyDescent="0.25">
      <c r="A5923" t="s">
        <v>6050</v>
      </c>
      <c r="B5923">
        <v>2</v>
      </c>
    </row>
    <row r="5924" spans="1:2" x14ac:dyDescent="0.25">
      <c r="A5924" t="s">
        <v>6051</v>
      </c>
      <c r="B5924">
        <v>152</v>
      </c>
    </row>
    <row r="5925" spans="1:2" x14ac:dyDescent="0.25">
      <c r="A5925" t="s">
        <v>6052</v>
      </c>
      <c r="B5925">
        <v>5</v>
      </c>
    </row>
    <row r="5926" spans="1:2" x14ac:dyDescent="0.25">
      <c r="A5926" t="s">
        <v>6053</v>
      </c>
      <c r="B5926">
        <v>1</v>
      </c>
    </row>
    <row r="5927" spans="1:2" x14ac:dyDescent="0.25">
      <c r="A5927" t="s">
        <v>6054</v>
      </c>
      <c r="B5927">
        <v>7</v>
      </c>
    </row>
    <row r="5928" spans="1:2" x14ac:dyDescent="0.25">
      <c r="A5928" t="s">
        <v>6055</v>
      </c>
      <c r="B5928">
        <v>2</v>
      </c>
    </row>
    <row r="5929" spans="1:2" x14ac:dyDescent="0.25">
      <c r="A5929" t="s">
        <v>6056</v>
      </c>
      <c r="B5929">
        <v>1</v>
      </c>
    </row>
    <row r="5930" spans="1:2" x14ac:dyDescent="0.25">
      <c r="A5930" t="s">
        <v>6057</v>
      </c>
      <c r="B5930">
        <v>4</v>
      </c>
    </row>
    <row r="5931" spans="1:2" x14ac:dyDescent="0.25">
      <c r="A5931" t="s">
        <v>6058</v>
      </c>
      <c r="B5931">
        <v>1</v>
      </c>
    </row>
    <row r="5932" spans="1:2" x14ac:dyDescent="0.25">
      <c r="A5932" t="s">
        <v>6059</v>
      </c>
      <c r="B5932">
        <v>1</v>
      </c>
    </row>
    <row r="5933" spans="1:2" x14ac:dyDescent="0.25">
      <c r="A5933" t="s">
        <v>6060</v>
      </c>
      <c r="B5933">
        <v>10</v>
      </c>
    </row>
    <row r="5934" spans="1:2" x14ac:dyDescent="0.25">
      <c r="A5934" t="s">
        <v>6061</v>
      </c>
      <c r="B5934">
        <v>3</v>
      </c>
    </row>
    <row r="5935" spans="1:2" x14ac:dyDescent="0.25">
      <c r="A5935" t="s">
        <v>6062</v>
      </c>
      <c r="B5935">
        <v>20</v>
      </c>
    </row>
    <row r="5936" spans="1:2" x14ac:dyDescent="0.25">
      <c r="A5936" t="s">
        <v>6063</v>
      </c>
      <c r="B5936">
        <v>3</v>
      </c>
    </row>
    <row r="5937" spans="1:2" x14ac:dyDescent="0.25">
      <c r="A5937" t="s">
        <v>6064</v>
      </c>
      <c r="B5937">
        <v>3</v>
      </c>
    </row>
    <row r="5938" spans="1:2" x14ac:dyDescent="0.25">
      <c r="A5938" t="s">
        <v>6065</v>
      </c>
      <c r="B5938">
        <v>4</v>
      </c>
    </row>
    <row r="5939" spans="1:2" x14ac:dyDescent="0.25">
      <c r="A5939" t="s">
        <v>6066</v>
      </c>
      <c r="B5939">
        <v>2</v>
      </c>
    </row>
    <row r="5940" spans="1:2" x14ac:dyDescent="0.25">
      <c r="A5940" t="s">
        <v>6067</v>
      </c>
      <c r="B5940">
        <v>18</v>
      </c>
    </row>
    <row r="5941" spans="1:2" x14ac:dyDescent="0.25">
      <c r="A5941" t="s">
        <v>6068</v>
      </c>
      <c r="B5941">
        <v>5</v>
      </c>
    </row>
    <row r="5942" spans="1:2" x14ac:dyDescent="0.25">
      <c r="A5942" t="s">
        <v>6069</v>
      </c>
      <c r="B5942">
        <v>1</v>
      </c>
    </row>
    <row r="5943" spans="1:2" x14ac:dyDescent="0.25">
      <c r="A5943" t="s">
        <v>6070</v>
      </c>
      <c r="B5943">
        <v>1</v>
      </c>
    </row>
    <row r="5944" spans="1:2" x14ac:dyDescent="0.25">
      <c r="A5944" t="s">
        <v>6071</v>
      </c>
      <c r="B5944">
        <v>1</v>
      </c>
    </row>
    <row r="5945" spans="1:2" x14ac:dyDescent="0.25">
      <c r="A5945" t="s">
        <v>6072</v>
      </c>
      <c r="B5945">
        <v>1</v>
      </c>
    </row>
    <row r="5946" spans="1:2" x14ac:dyDescent="0.25">
      <c r="A5946" t="s">
        <v>6073</v>
      </c>
      <c r="B5946">
        <v>14</v>
      </c>
    </row>
    <row r="5947" spans="1:2" x14ac:dyDescent="0.25">
      <c r="A5947" t="s">
        <v>6074</v>
      </c>
      <c r="B5947">
        <v>13</v>
      </c>
    </row>
    <row r="5948" spans="1:2" x14ac:dyDescent="0.25">
      <c r="A5948" t="s">
        <v>6075</v>
      </c>
      <c r="B5948">
        <v>5</v>
      </c>
    </row>
    <row r="5949" spans="1:2" x14ac:dyDescent="0.25">
      <c r="A5949" t="s">
        <v>6076</v>
      </c>
      <c r="B5949">
        <v>2</v>
      </c>
    </row>
    <row r="5950" spans="1:2" x14ac:dyDescent="0.25">
      <c r="A5950" t="s">
        <v>6077</v>
      </c>
      <c r="B5950">
        <v>7</v>
      </c>
    </row>
    <row r="5951" spans="1:2" x14ac:dyDescent="0.25">
      <c r="A5951" t="s">
        <v>6078</v>
      </c>
      <c r="B5951">
        <v>3</v>
      </c>
    </row>
    <row r="5952" spans="1:2" x14ac:dyDescent="0.25">
      <c r="A5952" t="s">
        <v>6079</v>
      </c>
      <c r="B5952">
        <v>1</v>
      </c>
    </row>
    <row r="5953" spans="1:2" x14ac:dyDescent="0.25">
      <c r="A5953" t="s">
        <v>6080</v>
      </c>
      <c r="B5953">
        <v>1</v>
      </c>
    </row>
    <row r="5954" spans="1:2" x14ac:dyDescent="0.25">
      <c r="A5954" t="s">
        <v>6081</v>
      </c>
      <c r="B5954">
        <v>8</v>
      </c>
    </row>
    <row r="5955" spans="1:2" x14ac:dyDescent="0.25">
      <c r="A5955" t="s">
        <v>382</v>
      </c>
      <c r="B5955">
        <v>1</v>
      </c>
    </row>
    <row r="5956" spans="1:2" x14ac:dyDescent="0.25">
      <c r="A5956" t="s">
        <v>6082</v>
      </c>
      <c r="B5956">
        <v>3</v>
      </c>
    </row>
    <row r="5957" spans="1:2" x14ac:dyDescent="0.25">
      <c r="A5957" t="s">
        <v>6083</v>
      </c>
      <c r="B5957">
        <v>3</v>
      </c>
    </row>
    <row r="5958" spans="1:2" x14ac:dyDescent="0.25">
      <c r="A5958" t="s">
        <v>6084</v>
      </c>
      <c r="B5958">
        <v>2</v>
      </c>
    </row>
    <row r="5959" spans="1:2" x14ac:dyDescent="0.25">
      <c r="A5959" t="s">
        <v>6085</v>
      </c>
      <c r="B5959">
        <v>4</v>
      </c>
    </row>
    <row r="5960" spans="1:2" x14ac:dyDescent="0.25">
      <c r="A5960" t="s">
        <v>6086</v>
      </c>
      <c r="B5960">
        <v>4</v>
      </c>
    </row>
    <row r="5961" spans="1:2" x14ac:dyDescent="0.25">
      <c r="A5961" t="s">
        <v>6087</v>
      </c>
      <c r="B5961">
        <v>8</v>
      </c>
    </row>
    <row r="5962" spans="1:2" x14ac:dyDescent="0.25">
      <c r="A5962" t="s">
        <v>6088</v>
      </c>
      <c r="B5962">
        <v>1</v>
      </c>
    </row>
    <row r="5963" spans="1:2" x14ac:dyDescent="0.25">
      <c r="A5963" t="s">
        <v>114</v>
      </c>
      <c r="B5963">
        <v>2</v>
      </c>
    </row>
    <row r="5964" spans="1:2" x14ac:dyDescent="0.25">
      <c r="A5964" t="s">
        <v>6089</v>
      </c>
      <c r="B5964">
        <v>2</v>
      </c>
    </row>
    <row r="5965" spans="1:2" x14ac:dyDescent="0.25">
      <c r="A5965" t="s">
        <v>6090</v>
      </c>
      <c r="B5965">
        <v>4</v>
      </c>
    </row>
    <row r="5966" spans="1:2" x14ac:dyDescent="0.25">
      <c r="A5966" t="s">
        <v>6091</v>
      </c>
      <c r="B5966">
        <v>1</v>
      </c>
    </row>
    <row r="5967" spans="1:2" x14ac:dyDescent="0.25">
      <c r="A5967" t="s">
        <v>6092</v>
      </c>
      <c r="B5967">
        <v>1</v>
      </c>
    </row>
    <row r="5968" spans="1:2" x14ac:dyDescent="0.25">
      <c r="A5968" t="s">
        <v>6093</v>
      </c>
      <c r="B5968">
        <v>4</v>
      </c>
    </row>
    <row r="5969" spans="1:2" x14ac:dyDescent="0.25">
      <c r="A5969" t="s">
        <v>6094</v>
      </c>
      <c r="B5969">
        <v>43</v>
      </c>
    </row>
    <row r="5970" spans="1:2" x14ac:dyDescent="0.25">
      <c r="A5970" t="s">
        <v>6095</v>
      </c>
      <c r="B5970">
        <v>1</v>
      </c>
    </row>
    <row r="5971" spans="1:2" x14ac:dyDescent="0.25">
      <c r="A5971" t="s">
        <v>6096</v>
      </c>
      <c r="B5971">
        <v>8</v>
      </c>
    </row>
    <row r="5972" spans="1:2" x14ac:dyDescent="0.25">
      <c r="A5972" t="s">
        <v>115</v>
      </c>
      <c r="B5972">
        <v>2</v>
      </c>
    </row>
    <row r="5973" spans="1:2" x14ac:dyDescent="0.25">
      <c r="A5973" t="s">
        <v>6097</v>
      </c>
      <c r="B5973">
        <v>4</v>
      </c>
    </row>
    <row r="5974" spans="1:2" x14ac:dyDescent="0.25">
      <c r="A5974" t="s">
        <v>6098</v>
      </c>
      <c r="B5974">
        <v>5</v>
      </c>
    </row>
    <row r="5975" spans="1:2" x14ac:dyDescent="0.25">
      <c r="A5975" t="s">
        <v>6099</v>
      </c>
      <c r="B5975">
        <v>3</v>
      </c>
    </row>
    <row r="5976" spans="1:2" x14ac:dyDescent="0.25">
      <c r="A5976" t="s">
        <v>6100</v>
      </c>
      <c r="B5976">
        <v>1</v>
      </c>
    </row>
    <row r="5977" spans="1:2" x14ac:dyDescent="0.25">
      <c r="A5977" t="s">
        <v>6101</v>
      </c>
      <c r="B5977">
        <v>12</v>
      </c>
    </row>
    <row r="5978" spans="1:2" x14ac:dyDescent="0.25">
      <c r="A5978" t="s">
        <v>6102</v>
      </c>
      <c r="B5978">
        <v>6</v>
      </c>
    </row>
    <row r="5979" spans="1:2" x14ac:dyDescent="0.25">
      <c r="A5979" t="s">
        <v>6103</v>
      </c>
      <c r="B5979">
        <v>1</v>
      </c>
    </row>
    <row r="5980" spans="1:2" x14ac:dyDescent="0.25">
      <c r="A5980" t="s">
        <v>6104</v>
      </c>
      <c r="B5980">
        <v>1</v>
      </c>
    </row>
    <row r="5981" spans="1:2" x14ac:dyDescent="0.25">
      <c r="A5981" t="s">
        <v>6105</v>
      </c>
      <c r="B5981">
        <v>18</v>
      </c>
    </row>
    <row r="5982" spans="1:2" x14ac:dyDescent="0.25">
      <c r="A5982" t="s">
        <v>6106</v>
      </c>
      <c r="B5982">
        <v>2</v>
      </c>
    </row>
    <row r="5983" spans="1:2" x14ac:dyDescent="0.25">
      <c r="A5983" t="s">
        <v>295</v>
      </c>
      <c r="B5983">
        <v>5</v>
      </c>
    </row>
    <row r="5984" spans="1:2" x14ac:dyDescent="0.25">
      <c r="A5984" t="s">
        <v>6107</v>
      </c>
      <c r="B5984">
        <v>4</v>
      </c>
    </row>
    <row r="5985" spans="1:2" x14ac:dyDescent="0.25">
      <c r="A5985" t="s">
        <v>6108</v>
      </c>
      <c r="B5985">
        <v>6</v>
      </c>
    </row>
    <row r="5986" spans="1:2" x14ac:dyDescent="0.25">
      <c r="A5986" t="s">
        <v>6109</v>
      </c>
      <c r="B5986">
        <v>4</v>
      </c>
    </row>
    <row r="5987" spans="1:2" x14ac:dyDescent="0.25">
      <c r="A5987" t="s">
        <v>6110</v>
      </c>
      <c r="B5987">
        <v>3</v>
      </c>
    </row>
    <row r="5988" spans="1:2" x14ac:dyDescent="0.25">
      <c r="A5988" t="s">
        <v>6111</v>
      </c>
      <c r="B5988">
        <v>17</v>
      </c>
    </row>
    <row r="5989" spans="1:2" x14ac:dyDescent="0.25">
      <c r="A5989" t="s">
        <v>6112</v>
      </c>
      <c r="B5989">
        <v>2</v>
      </c>
    </row>
    <row r="5990" spans="1:2" x14ac:dyDescent="0.25">
      <c r="A5990" t="s">
        <v>6113</v>
      </c>
      <c r="B5990">
        <v>28</v>
      </c>
    </row>
    <row r="5991" spans="1:2" x14ac:dyDescent="0.25">
      <c r="A5991" t="s">
        <v>6114</v>
      </c>
      <c r="B5991">
        <v>10</v>
      </c>
    </row>
    <row r="5992" spans="1:2" x14ac:dyDescent="0.25">
      <c r="A5992" t="s">
        <v>6115</v>
      </c>
      <c r="B5992">
        <v>7</v>
      </c>
    </row>
    <row r="5993" spans="1:2" x14ac:dyDescent="0.25">
      <c r="A5993" t="s">
        <v>6116</v>
      </c>
      <c r="B5993">
        <v>5</v>
      </c>
    </row>
    <row r="5994" spans="1:2" x14ac:dyDescent="0.25">
      <c r="A5994" t="s">
        <v>6117</v>
      </c>
      <c r="B5994">
        <v>2</v>
      </c>
    </row>
    <row r="5995" spans="1:2" x14ac:dyDescent="0.25">
      <c r="A5995" t="s">
        <v>6118</v>
      </c>
      <c r="B5995">
        <v>2</v>
      </c>
    </row>
    <row r="5996" spans="1:2" x14ac:dyDescent="0.25">
      <c r="A5996" t="s">
        <v>6119</v>
      </c>
      <c r="B5996">
        <v>5</v>
      </c>
    </row>
    <row r="5997" spans="1:2" x14ac:dyDescent="0.25">
      <c r="A5997" t="s">
        <v>6120</v>
      </c>
      <c r="B5997">
        <v>13</v>
      </c>
    </row>
    <row r="5998" spans="1:2" x14ac:dyDescent="0.25">
      <c r="A5998" t="s">
        <v>6121</v>
      </c>
      <c r="B5998">
        <v>7</v>
      </c>
    </row>
    <row r="5999" spans="1:2" x14ac:dyDescent="0.25">
      <c r="A5999" t="s">
        <v>6122</v>
      </c>
      <c r="B5999">
        <v>1</v>
      </c>
    </row>
    <row r="6000" spans="1:2" x14ac:dyDescent="0.25">
      <c r="A6000" t="s">
        <v>6123</v>
      </c>
      <c r="B6000">
        <v>4</v>
      </c>
    </row>
    <row r="6001" spans="1:2" x14ac:dyDescent="0.25">
      <c r="A6001" t="s">
        <v>6124</v>
      </c>
      <c r="B6001">
        <v>7</v>
      </c>
    </row>
    <row r="6002" spans="1:2" x14ac:dyDescent="0.25">
      <c r="A6002" t="s">
        <v>6125</v>
      </c>
      <c r="B6002">
        <v>1</v>
      </c>
    </row>
    <row r="6003" spans="1:2" x14ac:dyDescent="0.25">
      <c r="A6003" t="s">
        <v>6126</v>
      </c>
      <c r="B6003">
        <v>3</v>
      </c>
    </row>
    <row r="6004" spans="1:2" x14ac:dyDescent="0.25">
      <c r="A6004" t="s">
        <v>6127</v>
      </c>
      <c r="B6004">
        <v>3</v>
      </c>
    </row>
    <row r="6005" spans="1:2" x14ac:dyDescent="0.25">
      <c r="A6005" t="s">
        <v>116</v>
      </c>
      <c r="B6005">
        <v>1</v>
      </c>
    </row>
    <row r="6006" spans="1:2" x14ac:dyDescent="0.25">
      <c r="A6006" t="s">
        <v>6128</v>
      </c>
      <c r="B6006">
        <v>1</v>
      </c>
    </row>
    <row r="6007" spans="1:2" x14ac:dyDescent="0.25">
      <c r="A6007" t="s">
        <v>296</v>
      </c>
      <c r="B6007">
        <v>3</v>
      </c>
    </row>
    <row r="6008" spans="1:2" x14ac:dyDescent="0.25">
      <c r="A6008" t="s">
        <v>6129</v>
      </c>
      <c r="B6008">
        <v>4</v>
      </c>
    </row>
    <row r="6009" spans="1:2" x14ac:dyDescent="0.25">
      <c r="A6009" t="s">
        <v>6130</v>
      </c>
      <c r="B6009">
        <v>1</v>
      </c>
    </row>
    <row r="6010" spans="1:2" x14ac:dyDescent="0.25">
      <c r="A6010" t="s">
        <v>6131</v>
      </c>
      <c r="B6010">
        <v>1</v>
      </c>
    </row>
    <row r="6011" spans="1:2" x14ac:dyDescent="0.25">
      <c r="A6011" t="s">
        <v>6132</v>
      </c>
      <c r="B6011">
        <v>7</v>
      </c>
    </row>
    <row r="6012" spans="1:2" x14ac:dyDescent="0.25">
      <c r="A6012" t="s">
        <v>6133</v>
      </c>
      <c r="B6012">
        <v>1</v>
      </c>
    </row>
    <row r="6013" spans="1:2" x14ac:dyDescent="0.25">
      <c r="A6013" t="s">
        <v>6134</v>
      </c>
      <c r="B6013">
        <v>9</v>
      </c>
    </row>
    <row r="6014" spans="1:2" x14ac:dyDescent="0.25">
      <c r="A6014" t="s">
        <v>6135</v>
      </c>
      <c r="B6014">
        <v>2</v>
      </c>
    </row>
    <row r="6015" spans="1:2" x14ac:dyDescent="0.25">
      <c r="A6015" t="s">
        <v>117</v>
      </c>
      <c r="B6015">
        <v>6</v>
      </c>
    </row>
    <row r="6016" spans="1:2" x14ac:dyDescent="0.25">
      <c r="A6016" t="s">
        <v>6136</v>
      </c>
      <c r="B6016">
        <v>2</v>
      </c>
    </row>
    <row r="6017" spans="1:2" x14ac:dyDescent="0.25">
      <c r="A6017" t="s">
        <v>6137</v>
      </c>
      <c r="B6017">
        <v>1</v>
      </c>
    </row>
    <row r="6018" spans="1:2" x14ac:dyDescent="0.25">
      <c r="A6018" t="s">
        <v>6138</v>
      </c>
      <c r="B6018">
        <v>40</v>
      </c>
    </row>
    <row r="6019" spans="1:2" x14ac:dyDescent="0.25">
      <c r="A6019" t="s">
        <v>6139</v>
      </c>
      <c r="B6019">
        <v>7</v>
      </c>
    </row>
    <row r="6020" spans="1:2" x14ac:dyDescent="0.25">
      <c r="A6020" t="s">
        <v>6140</v>
      </c>
      <c r="B6020">
        <v>5</v>
      </c>
    </row>
    <row r="6021" spans="1:2" x14ac:dyDescent="0.25">
      <c r="A6021" t="s">
        <v>118</v>
      </c>
      <c r="B6021">
        <v>4</v>
      </c>
    </row>
    <row r="6022" spans="1:2" x14ac:dyDescent="0.25">
      <c r="A6022" t="s">
        <v>6141</v>
      </c>
      <c r="B6022">
        <v>31</v>
      </c>
    </row>
    <row r="6023" spans="1:2" x14ac:dyDescent="0.25">
      <c r="A6023" t="s">
        <v>6142</v>
      </c>
      <c r="B6023">
        <v>2</v>
      </c>
    </row>
    <row r="6024" spans="1:2" x14ac:dyDescent="0.25">
      <c r="A6024" t="s">
        <v>6143</v>
      </c>
      <c r="B6024">
        <v>7</v>
      </c>
    </row>
    <row r="6025" spans="1:2" x14ac:dyDescent="0.25">
      <c r="A6025" t="s">
        <v>6144</v>
      </c>
      <c r="B6025">
        <v>7</v>
      </c>
    </row>
    <row r="6026" spans="1:2" x14ac:dyDescent="0.25">
      <c r="A6026" t="s">
        <v>6145</v>
      </c>
      <c r="B6026">
        <v>20</v>
      </c>
    </row>
    <row r="6027" spans="1:2" x14ac:dyDescent="0.25">
      <c r="A6027" t="s">
        <v>6146</v>
      </c>
      <c r="B6027">
        <v>9</v>
      </c>
    </row>
    <row r="6028" spans="1:2" x14ac:dyDescent="0.25">
      <c r="A6028" t="s">
        <v>6147</v>
      </c>
      <c r="B6028">
        <v>3</v>
      </c>
    </row>
    <row r="6029" spans="1:2" x14ac:dyDescent="0.25">
      <c r="A6029" t="s">
        <v>6148</v>
      </c>
      <c r="B6029">
        <v>1</v>
      </c>
    </row>
    <row r="6030" spans="1:2" x14ac:dyDescent="0.25">
      <c r="A6030" t="s">
        <v>6149</v>
      </c>
      <c r="B6030">
        <v>11</v>
      </c>
    </row>
    <row r="6031" spans="1:2" x14ac:dyDescent="0.25">
      <c r="A6031" t="s">
        <v>383</v>
      </c>
      <c r="B6031">
        <v>5</v>
      </c>
    </row>
    <row r="6032" spans="1:2" x14ac:dyDescent="0.25">
      <c r="A6032" t="s">
        <v>6150</v>
      </c>
      <c r="B6032">
        <v>14</v>
      </c>
    </row>
    <row r="6033" spans="1:2" x14ac:dyDescent="0.25">
      <c r="A6033" t="s">
        <v>6151</v>
      </c>
      <c r="B6033">
        <v>9</v>
      </c>
    </row>
    <row r="6034" spans="1:2" x14ac:dyDescent="0.25">
      <c r="A6034" t="s">
        <v>119</v>
      </c>
      <c r="B6034">
        <v>3</v>
      </c>
    </row>
    <row r="6035" spans="1:2" x14ac:dyDescent="0.25">
      <c r="A6035" t="s">
        <v>6152</v>
      </c>
      <c r="B6035">
        <v>7</v>
      </c>
    </row>
    <row r="6036" spans="1:2" x14ac:dyDescent="0.25">
      <c r="A6036" t="s">
        <v>6153</v>
      </c>
      <c r="B6036">
        <v>6</v>
      </c>
    </row>
    <row r="6037" spans="1:2" x14ac:dyDescent="0.25">
      <c r="A6037" t="s">
        <v>6154</v>
      </c>
      <c r="B6037">
        <v>2</v>
      </c>
    </row>
    <row r="6038" spans="1:2" x14ac:dyDescent="0.25">
      <c r="A6038" t="s">
        <v>6155</v>
      </c>
      <c r="B6038">
        <v>1</v>
      </c>
    </row>
    <row r="6039" spans="1:2" x14ac:dyDescent="0.25">
      <c r="A6039" t="s">
        <v>210</v>
      </c>
      <c r="B6039">
        <v>1</v>
      </c>
    </row>
    <row r="6040" spans="1:2" x14ac:dyDescent="0.25">
      <c r="A6040" t="s">
        <v>6156</v>
      </c>
      <c r="B6040">
        <v>4</v>
      </c>
    </row>
    <row r="6041" spans="1:2" x14ac:dyDescent="0.25">
      <c r="A6041" t="s">
        <v>6157</v>
      </c>
      <c r="B6041">
        <v>5</v>
      </c>
    </row>
    <row r="6042" spans="1:2" x14ac:dyDescent="0.25">
      <c r="A6042" t="s">
        <v>6158</v>
      </c>
      <c r="B6042">
        <v>8</v>
      </c>
    </row>
    <row r="6043" spans="1:2" x14ac:dyDescent="0.25">
      <c r="A6043" t="s">
        <v>6159</v>
      </c>
      <c r="B6043">
        <v>5</v>
      </c>
    </row>
    <row r="6044" spans="1:2" x14ac:dyDescent="0.25">
      <c r="A6044" t="s">
        <v>6160</v>
      </c>
      <c r="B6044">
        <v>4</v>
      </c>
    </row>
    <row r="6045" spans="1:2" x14ac:dyDescent="0.25">
      <c r="A6045" t="s">
        <v>6161</v>
      </c>
      <c r="B6045">
        <v>4</v>
      </c>
    </row>
    <row r="6046" spans="1:2" x14ac:dyDescent="0.25">
      <c r="A6046" t="s">
        <v>6162</v>
      </c>
      <c r="B6046">
        <v>11</v>
      </c>
    </row>
    <row r="6047" spans="1:2" x14ac:dyDescent="0.25">
      <c r="A6047" t="s">
        <v>6163</v>
      </c>
      <c r="B6047">
        <v>2</v>
      </c>
    </row>
    <row r="6048" spans="1:2" x14ac:dyDescent="0.25">
      <c r="A6048" t="s">
        <v>6164</v>
      </c>
      <c r="B6048">
        <v>2</v>
      </c>
    </row>
    <row r="6049" spans="1:2" x14ac:dyDescent="0.25">
      <c r="A6049" t="s">
        <v>6165</v>
      </c>
      <c r="B6049">
        <v>2</v>
      </c>
    </row>
    <row r="6050" spans="1:2" x14ac:dyDescent="0.25">
      <c r="A6050" t="s">
        <v>6166</v>
      </c>
      <c r="B6050">
        <v>1</v>
      </c>
    </row>
    <row r="6051" spans="1:2" x14ac:dyDescent="0.25">
      <c r="A6051" t="s">
        <v>6167</v>
      </c>
      <c r="B6051">
        <v>2</v>
      </c>
    </row>
    <row r="6052" spans="1:2" x14ac:dyDescent="0.25">
      <c r="A6052" t="s">
        <v>6168</v>
      </c>
      <c r="B6052">
        <v>1</v>
      </c>
    </row>
    <row r="6053" spans="1:2" x14ac:dyDescent="0.25">
      <c r="A6053" t="s">
        <v>6169</v>
      </c>
      <c r="B6053">
        <v>1</v>
      </c>
    </row>
    <row r="6054" spans="1:2" x14ac:dyDescent="0.25">
      <c r="A6054" t="s">
        <v>6170</v>
      </c>
      <c r="B6054">
        <v>3</v>
      </c>
    </row>
    <row r="6055" spans="1:2" x14ac:dyDescent="0.25">
      <c r="A6055" t="s">
        <v>6171</v>
      </c>
      <c r="B6055">
        <v>10</v>
      </c>
    </row>
    <row r="6056" spans="1:2" x14ac:dyDescent="0.25">
      <c r="A6056" t="s">
        <v>6172</v>
      </c>
      <c r="B6056">
        <v>4</v>
      </c>
    </row>
    <row r="6057" spans="1:2" x14ac:dyDescent="0.25">
      <c r="A6057" t="s">
        <v>6173</v>
      </c>
      <c r="B6057">
        <v>54</v>
      </c>
    </row>
    <row r="6058" spans="1:2" x14ac:dyDescent="0.25">
      <c r="A6058" t="s">
        <v>6174</v>
      </c>
      <c r="B6058">
        <v>3</v>
      </c>
    </row>
    <row r="6059" spans="1:2" x14ac:dyDescent="0.25">
      <c r="A6059" t="s">
        <v>121</v>
      </c>
      <c r="B6059">
        <v>2</v>
      </c>
    </row>
    <row r="6060" spans="1:2" x14ac:dyDescent="0.25">
      <c r="A6060" t="s">
        <v>6175</v>
      </c>
      <c r="B6060">
        <v>10</v>
      </c>
    </row>
    <row r="6061" spans="1:2" x14ac:dyDescent="0.25">
      <c r="A6061" t="s">
        <v>6176</v>
      </c>
      <c r="B6061">
        <v>3</v>
      </c>
    </row>
    <row r="6062" spans="1:2" x14ac:dyDescent="0.25">
      <c r="A6062" t="s">
        <v>6177</v>
      </c>
      <c r="B6062">
        <v>10</v>
      </c>
    </row>
    <row r="6063" spans="1:2" x14ac:dyDescent="0.25">
      <c r="A6063" t="s">
        <v>6178</v>
      </c>
      <c r="B6063">
        <v>5</v>
      </c>
    </row>
    <row r="6064" spans="1:2" x14ac:dyDescent="0.25">
      <c r="A6064" t="s">
        <v>6179</v>
      </c>
      <c r="B6064">
        <v>10</v>
      </c>
    </row>
    <row r="6065" spans="1:2" x14ac:dyDescent="0.25">
      <c r="A6065" t="s">
        <v>6180</v>
      </c>
      <c r="B6065">
        <v>2</v>
      </c>
    </row>
    <row r="6066" spans="1:2" x14ac:dyDescent="0.25">
      <c r="A6066" t="s">
        <v>6181</v>
      </c>
      <c r="B6066">
        <v>7</v>
      </c>
    </row>
    <row r="6067" spans="1:2" x14ac:dyDescent="0.25">
      <c r="A6067" t="s">
        <v>6182</v>
      </c>
      <c r="B6067">
        <v>7</v>
      </c>
    </row>
    <row r="6068" spans="1:2" x14ac:dyDescent="0.25">
      <c r="A6068" t="s">
        <v>6183</v>
      </c>
      <c r="B6068">
        <v>6</v>
      </c>
    </row>
    <row r="6069" spans="1:2" x14ac:dyDescent="0.25">
      <c r="A6069" t="s">
        <v>6184</v>
      </c>
      <c r="B6069">
        <v>13</v>
      </c>
    </row>
    <row r="6070" spans="1:2" x14ac:dyDescent="0.25">
      <c r="A6070" t="s">
        <v>6185</v>
      </c>
      <c r="B6070">
        <v>4</v>
      </c>
    </row>
    <row r="6071" spans="1:2" x14ac:dyDescent="0.25">
      <c r="A6071" t="s">
        <v>6186</v>
      </c>
      <c r="B6071">
        <v>2</v>
      </c>
    </row>
    <row r="6072" spans="1:2" x14ac:dyDescent="0.25">
      <c r="A6072" t="s">
        <v>6187</v>
      </c>
      <c r="B6072">
        <v>2</v>
      </c>
    </row>
    <row r="6073" spans="1:2" x14ac:dyDescent="0.25">
      <c r="A6073" t="s">
        <v>384</v>
      </c>
      <c r="B6073">
        <v>4</v>
      </c>
    </row>
    <row r="6074" spans="1:2" x14ac:dyDescent="0.25">
      <c r="A6074" t="s">
        <v>6188</v>
      </c>
      <c r="B6074">
        <v>7</v>
      </c>
    </row>
    <row r="6075" spans="1:2" x14ac:dyDescent="0.25">
      <c r="A6075" t="s">
        <v>6189</v>
      </c>
      <c r="B6075">
        <v>1</v>
      </c>
    </row>
    <row r="6076" spans="1:2" x14ac:dyDescent="0.25">
      <c r="A6076" t="s">
        <v>6190</v>
      </c>
      <c r="B6076">
        <v>6</v>
      </c>
    </row>
    <row r="6077" spans="1:2" x14ac:dyDescent="0.25">
      <c r="A6077" t="s">
        <v>6191</v>
      </c>
      <c r="B6077">
        <v>1</v>
      </c>
    </row>
    <row r="6078" spans="1:2" x14ac:dyDescent="0.25">
      <c r="A6078" t="s">
        <v>6192</v>
      </c>
      <c r="B6078">
        <v>5</v>
      </c>
    </row>
    <row r="6079" spans="1:2" x14ac:dyDescent="0.25">
      <c r="A6079" t="s">
        <v>6193</v>
      </c>
      <c r="B6079">
        <v>6</v>
      </c>
    </row>
    <row r="6080" spans="1:2" x14ac:dyDescent="0.25">
      <c r="A6080" t="s">
        <v>6194</v>
      </c>
      <c r="B6080">
        <v>6</v>
      </c>
    </row>
    <row r="6081" spans="1:2" x14ac:dyDescent="0.25">
      <c r="A6081" t="s">
        <v>6195</v>
      </c>
      <c r="B6081">
        <v>1</v>
      </c>
    </row>
    <row r="6082" spans="1:2" x14ac:dyDescent="0.25">
      <c r="A6082" t="s">
        <v>6196</v>
      </c>
      <c r="B6082">
        <v>3</v>
      </c>
    </row>
    <row r="6083" spans="1:2" x14ac:dyDescent="0.25">
      <c r="A6083" t="s">
        <v>385</v>
      </c>
      <c r="B6083">
        <v>1</v>
      </c>
    </row>
    <row r="6084" spans="1:2" x14ac:dyDescent="0.25">
      <c r="A6084" t="s">
        <v>6197</v>
      </c>
      <c r="B6084">
        <v>8</v>
      </c>
    </row>
    <row r="6085" spans="1:2" x14ac:dyDescent="0.25">
      <c r="A6085" t="s">
        <v>6198</v>
      </c>
      <c r="B6085">
        <v>5</v>
      </c>
    </row>
    <row r="6086" spans="1:2" x14ac:dyDescent="0.25">
      <c r="A6086" t="s">
        <v>6199</v>
      </c>
      <c r="B6086">
        <v>2</v>
      </c>
    </row>
    <row r="6087" spans="1:2" x14ac:dyDescent="0.25">
      <c r="A6087" t="s">
        <v>122</v>
      </c>
      <c r="B6087">
        <v>24</v>
      </c>
    </row>
    <row r="6088" spans="1:2" x14ac:dyDescent="0.25">
      <c r="A6088" t="s">
        <v>6200</v>
      </c>
      <c r="B6088">
        <v>1</v>
      </c>
    </row>
    <row r="6089" spans="1:2" x14ac:dyDescent="0.25">
      <c r="A6089" t="s">
        <v>6201</v>
      </c>
      <c r="B6089">
        <v>9</v>
      </c>
    </row>
    <row r="6090" spans="1:2" x14ac:dyDescent="0.25">
      <c r="A6090" t="s">
        <v>6202</v>
      </c>
      <c r="B6090">
        <v>26</v>
      </c>
    </row>
    <row r="6091" spans="1:2" x14ac:dyDescent="0.25">
      <c r="A6091" t="s">
        <v>6203</v>
      </c>
      <c r="B6091">
        <v>4</v>
      </c>
    </row>
    <row r="6092" spans="1:2" x14ac:dyDescent="0.25">
      <c r="A6092" t="s">
        <v>6204</v>
      </c>
      <c r="B6092">
        <v>20</v>
      </c>
    </row>
    <row r="6093" spans="1:2" x14ac:dyDescent="0.25">
      <c r="A6093" t="s">
        <v>6205</v>
      </c>
      <c r="B6093">
        <v>1</v>
      </c>
    </row>
    <row r="6094" spans="1:2" x14ac:dyDescent="0.25">
      <c r="A6094" t="s">
        <v>6206</v>
      </c>
      <c r="B6094">
        <v>23</v>
      </c>
    </row>
    <row r="6095" spans="1:2" x14ac:dyDescent="0.25">
      <c r="A6095" t="s">
        <v>6207</v>
      </c>
      <c r="B6095">
        <v>26</v>
      </c>
    </row>
    <row r="6096" spans="1:2" x14ac:dyDescent="0.25">
      <c r="A6096" t="s">
        <v>6208</v>
      </c>
      <c r="B6096">
        <v>7</v>
      </c>
    </row>
    <row r="6097" spans="1:2" x14ac:dyDescent="0.25">
      <c r="A6097" t="s">
        <v>6209</v>
      </c>
      <c r="B6097">
        <v>11</v>
      </c>
    </row>
    <row r="6098" spans="1:2" x14ac:dyDescent="0.25">
      <c r="A6098" t="s">
        <v>6210</v>
      </c>
      <c r="B6098">
        <v>20</v>
      </c>
    </row>
    <row r="6099" spans="1:2" x14ac:dyDescent="0.25">
      <c r="A6099" t="s">
        <v>6211</v>
      </c>
      <c r="B6099">
        <v>1</v>
      </c>
    </row>
    <row r="6100" spans="1:2" x14ac:dyDescent="0.25">
      <c r="A6100" t="s">
        <v>6212</v>
      </c>
      <c r="B6100">
        <v>1</v>
      </c>
    </row>
    <row r="6101" spans="1:2" x14ac:dyDescent="0.25">
      <c r="A6101" t="s">
        <v>6213</v>
      </c>
      <c r="B6101">
        <v>35</v>
      </c>
    </row>
    <row r="6102" spans="1:2" x14ac:dyDescent="0.25">
      <c r="A6102" t="s">
        <v>6214</v>
      </c>
      <c r="B6102">
        <v>33</v>
      </c>
    </row>
    <row r="6103" spans="1:2" x14ac:dyDescent="0.25">
      <c r="A6103" t="s">
        <v>6215</v>
      </c>
      <c r="B6103">
        <v>10</v>
      </c>
    </row>
    <row r="6104" spans="1:2" x14ac:dyDescent="0.25">
      <c r="A6104" t="s">
        <v>6216</v>
      </c>
      <c r="B6104">
        <v>28</v>
      </c>
    </row>
    <row r="6105" spans="1:2" x14ac:dyDescent="0.25">
      <c r="A6105" t="s">
        <v>6217</v>
      </c>
      <c r="B6105">
        <v>11</v>
      </c>
    </row>
    <row r="6106" spans="1:2" x14ac:dyDescent="0.25">
      <c r="A6106" t="s">
        <v>6218</v>
      </c>
      <c r="B6106">
        <v>3</v>
      </c>
    </row>
    <row r="6107" spans="1:2" x14ac:dyDescent="0.25">
      <c r="A6107" t="s">
        <v>6219</v>
      </c>
      <c r="B6107">
        <v>2</v>
      </c>
    </row>
    <row r="6108" spans="1:2" x14ac:dyDescent="0.25">
      <c r="A6108" t="s">
        <v>6220</v>
      </c>
      <c r="B6108">
        <v>2</v>
      </c>
    </row>
    <row r="6109" spans="1:2" x14ac:dyDescent="0.25">
      <c r="A6109" t="s">
        <v>6221</v>
      </c>
      <c r="B6109">
        <v>11</v>
      </c>
    </row>
    <row r="6110" spans="1:2" x14ac:dyDescent="0.25">
      <c r="A6110" t="s">
        <v>297</v>
      </c>
      <c r="B6110">
        <v>3</v>
      </c>
    </row>
    <row r="6111" spans="1:2" x14ac:dyDescent="0.25">
      <c r="A6111" t="s">
        <v>6222</v>
      </c>
      <c r="B6111">
        <v>4</v>
      </c>
    </row>
    <row r="6112" spans="1:2" x14ac:dyDescent="0.25">
      <c r="A6112" t="s">
        <v>6223</v>
      </c>
      <c r="B6112">
        <v>2</v>
      </c>
    </row>
    <row r="6113" spans="1:2" x14ac:dyDescent="0.25">
      <c r="A6113" t="s">
        <v>6224</v>
      </c>
      <c r="B6113">
        <v>2</v>
      </c>
    </row>
    <row r="6114" spans="1:2" x14ac:dyDescent="0.25">
      <c r="A6114" t="s">
        <v>6225</v>
      </c>
      <c r="B6114">
        <v>32</v>
      </c>
    </row>
    <row r="6115" spans="1:2" x14ac:dyDescent="0.25">
      <c r="A6115" t="s">
        <v>6226</v>
      </c>
      <c r="B6115">
        <v>5</v>
      </c>
    </row>
    <row r="6116" spans="1:2" x14ac:dyDescent="0.25">
      <c r="A6116" t="s">
        <v>6227</v>
      </c>
      <c r="B6116">
        <v>2</v>
      </c>
    </row>
    <row r="6117" spans="1:2" x14ac:dyDescent="0.25">
      <c r="A6117" t="s">
        <v>6228</v>
      </c>
      <c r="B6117">
        <v>4</v>
      </c>
    </row>
    <row r="6118" spans="1:2" x14ac:dyDescent="0.25">
      <c r="A6118" t="s">
        <v>6229</v>
      </c>
      <c r="B6118">
        <v>3</v>
      </c>
    </row>
    <row r="6119" spans="1:2" x14ac:dyDescent="0.25">
      <c r="A6119" t="s">
        <v>6230</v>
      </c>
      <c r="B6119">
        <v>3</v>
      </c>
    </row>
    <row r="6120" spans="1:2" x14ac:dyDescent="0.25">
      <c r="A6120" t="s">
        <v>386</v>
      </c>
      <c r="B6120">
        <v>6</v>
      </c>
    </row>
    <row r="6121" spans="1:2" x14ac:dyDescent="0.25">
      <c r="A6121" t="s">
        <v>6231</v>
      </c>
      <c r="B6121">
        <v>1</v>
      </c>
    </row>
    <row r="6122" spans="1:2" x14ac:dyDescent="0.25">
      <c r="A6122" t="s">
        <v>123</v>
      </c>
      <c r="B6122">
        <v>1</v>
      </c>
    </row>
    <row r="6123" spans="1:2" x14ac:dyDescent="0.25">
      <c r="A6123" t="s">
        <v>124</v>
      </c>
      <c r="B6123">
        <v>4</v>
      </c>
    </row>
    <row r="6124" spans="1:2" x14ac:dyDescent="0.25">
      <c r="A6124" t="s">
        <v>6232</v>
      </c>
      <c r="B6124">
        <v>3</v>
      </c>
    </row>
    <row r="6125" spans="1:2" x14ac:dyDescent="0.25">
      <c r="A6125" t="s">
        <v>6233</v>
      </c>
      <c r="B6125">
        <v>2</v>
      </c>
    </row>
    <row r="6126" spans="1:2" x14ac:dyDescent="0.25">
      <c r="A6126" t="s">
        <v>6234</v>
      </c>
      <c r="B6126">
        <v>4</v>
      </c>
    </row>
    <row r="6127" spans="1:2" x14ac:dyDescent="0.25">
      <c r="A6127" t="s">
        <v>6235</v>
      </c>
      <c r="B6127">
        <v>2</v>
      </c>
    </row>
    <row r="6128" spans="1:2" x14ac:dyDescent="0.25">
      <c r="A6128" t="s">
        <v>6236</v>
      </c>
      <c r="B6128">
        <v>3</v>
      </c>
    </row>
    <row r="6129" spans="1:2" x14ac:dyDescent="0.25">
      <c r="A6129" t="s">
        <v>6237</v>
      </c>
      <c r="B6129">
        <v>2</v>
      </c>
    </row>
    <row r="6130" spans="1:2" x14ac:dyDescent="0.25">
      <c r="A6130" t="s">
        <v>387</v>
      </c>
      <c r="B6130">
        <v>4</v>
      </c>
    </row>
    <row r="6131" spans="1:2" x14ac:dyDescent="0.25">
      <c r="A6131" t="s">
        <v>125</v>
      </c>
      <c r="B6131">
        <v>6</v>
      </c>
    </row>
    <row r="6132" spans="1:2" x14ac:dyDescent="0.25">
      <c r="A6132" t="s">
        <v>6238</v>
      </c>
      <c r="B6132">
        <v>1</v>
      </c>
    </row>
    <row r="6133" spans="1:2" x14ac:dyDescent="0.25">
      <c r="A6133" t="s">
        <v>211</v>
      </c>
      <c r="B6133">
        <v>2</v>
      </c>
    </row>
    <row r="6134" spans="1:2" x14ac:dyDescent="0.25">
      <c r="A6134" t="s">
        <v>6239</v>
      </c>
      <c r="B6134">
        <v>2</v>
      </c>
    </row>
    <row r="6135" spans="1:2" x14ac:dyDescent="0.25">
      <c r="A6135" t="s">
        <v>6240</v>
      </c>
      <c r="B6135">
        <v>2</v>
      </c>
    </row>
    <row r="6136" spans="1:2" x14ac:dyDescent="0.25">
      <c r="A6136" t="s">
        <v>6241</v>
      </c>
      <c r="B6136">
        <v>12</v>
      </c>
    </row>
    <row r="6137" spans="1:2" x14ac:dyDescent="0.25">
      <c r="A6137" t="s">
        <v>6242</v>
      </c>
      <c r="B6137">
        <v>2</v>
      </c>
    </row>
    <row r="6138" spans="1:2" x14ac:dyDescent="0.25">
      <c r="A6138" t="s">
        <v>6243</v>
      </c>
      <c r="B6138">
        <v>15</v>
      </c>
    </row>
    <row r="6139" spans="1:2" x14ac:dyDescent="0.25">
      <c r="A6139" t="s">
        <v>126</v>
      </c>
      <c r="B6139">
        <v>8</v>
      </c>
    </row>
    <row r="6140" spans="1:2" x14ac:dyDescent="0.25">
      <c r="A6140" t="s">
        <v>6244</v>
      </c>
      <c r="B6140">
        <v>2</v>
      </c>
    </row>
    <row r="6141" spans="1:2" x14ac:dyDescent="0.25">
      <c r="A6141" t="s">
        <v>6245</v>
      </c>
      <c r="B6141">
        <v>4</v>
      </c>
    </row>
    <row r="6142" spans="1:2" x14ac:dyDescent="0.25">
      <c r="A6142" t="s">
        <v>6246</v>
      </c>
      <c r="B6142">
        <v>5</v>
      </c>
    </row>
    <row r="6143" spans="1:2" x14ac:dyDescent="0.25">
      <c r="A6143" t="s">
        <v>6247</v>
      </c>
      <c r="B6143">
        <v>18</v>
      </c>
    </row>
    <row r="6144" spans="1:2" x14ac:dyDescent="0.25">
      <c r="A6144" t="s">
        <v>6248</v>
      </c>
      <c r="B6144">
        <v>2</v>
      </c>
    </row>
    <row r="6145" spans="1:2" x14ac:dyDescent="0.25">
      <c r="A6145" t="s">
        <v>6249</v>
      </c>
      <c r="B6145">
        <v>2</v>
      </c>
    </row>
    <row r="6146" spans="1:2" x14ac:dyDescent="0.25">
      <c r="A6146" t="s">
        <v>6250</v>
      </c>
      <c r="B6146">
        <v>1</v>
      </c>
    </row>
    <row r="6147" spans="1:2" x14ac:dyDescent="0.25">
      <c r="A6147" t="s">
        <v>6251</v>
      </c>
      <c r="B6147">
        <v>14</v>
      </c>
    </row>
    <row r="6148" spans="1:2" x14ac:dyDescent="0.25">
      <c r="A6148" t="s">
        <v>6252</v>
      </c>
      <c r="B6148">
        <v>2</v>
      </c>
    </row>
    <row r="6149" spans="1:2" x14ac:dyDescent="0.25">
      <c r="A6149" t="s">
        <v>6253</v>
      </c>
      <c r="B6149">
        <v>1</v>
      </c>
    </row>
    <row r="6150" spans="1:2" x14ac:dyDescent="0.25">
      <c r="A6150" t="s">
        <v>6254</v>
      </c>
      <c r="B6150">
        <v>2</v>
      </c>
    </row>
    <row r="6151" spans="1:2" x14ac:dyDescent="0.25">
      <c r="A6151" t="s">
        <v>6255</v>
      </c>
      <c r="B6151">
        <v>1</v>
      </c>
    </row>
    <row r="6152" spans="1:2" x14ac:dyDescent="0.25">
      <c r="A6152" t="s">
        <v>127</v>
      </c>
      <c r="B6152">
        <v>2</v>
      </c>
    </row>
    <row r="6153" spans="1:2" x14ac:dyDescent="0.25">
      <c r="A6153" t="s">
        <v>6256</v>
      </c>
      <c r="B6153">
        <v>12</v>
      </c>
    </row>
    <row r="6154" spans="1:2" x14ac:dyDescent="0.25">
      <c r="A6154" t="s">
        <v>6257</v>
      </c>
      <c r="B6154">
        <v>4</v>
      </c>
    </row>
    <row r="6155" spans="1:2" x14ac:dyDescent="0.25">
      <c r="A6155" t="s">
        <v>6258</v>
      </c>
      <c r="B6155">
        <v>3</v>
      </c>
    </row>
    <row r="6156" spans="1:2" x14ac:dyDescent="0.25">
      <c r="A6156" t="s">
        <v>6259</v>
      </c>
      <c r="B6156">
        <v>3</v>
      </c>
    </row>
    <row r="6157" spans="1:2" x14ac:dyDescent="0.25">
      <c r="A6157" t="s">
        <v>6260</v>
      </c>
      <c r="B6157">
        <v>5</v>
      </c>
    </row>
    <row r="6158" spans="1:2" x14ac:dyDescent="0.25">
      <c r="A6158" t="s">
        <v>6261</v>
      </c>
      <c r="B6158">
        <v>6</v>
      </c>
    </row>
    <row r="6159" spans="1:2" x14ac:dyDescent="0.25">
      <c r="A6159" t="s">
        <v>6262</v>
      </c>
      <c r="B6159">
        <v>3</v>
      </c>
    </row>
    <row r="6160" spans="1:2" x14ac:dyDescent="0.25">
      <c r="A6160" t="s">
        <v>6263</v>
      </c>
      <c r="B6160">
        <v>2</v>
      </c>
    </row>
    <row r="6161" spans="1:2" x14ac:dyDescent="0.25">
      <c r="A6161" t="s">
        <v>6264</v>
      </c>
      <c r="B6161">
        <v>5</v>
      </c>
    </row>
    <row r="6162" spans="1:2" x14ac:dyDescent="0.25">
      <c r="A6162" t="s">
        <v>6265</v>
      </c>
      <c r="B6162">
        <v>1</v>
      </c>
    </row>
    <row r="6163" spans="1:2" x14ac:dyDescent="0.25">
      <c r="A6163" t="s">
        <v>6266</v>
      </c>
      <c r="B6163">
        <v>5</v>
      </c>
    </row>
    <row r="6164" spans="1:2" x14ac:dyDescent="0.25">
      <c r="A6164" t="s">
        <v>6267</v>
      </c>
      <c r="B6164">
        <v>8</v>
      </c>
    </row>
    <row r="6165" spans="1:2" x14ac:dyDescent="0.25">
      <c r="A6165" t="s">
        <v>6268</v>
      </c>
      <c r="B6165">
        <v>1</v>
      </c>
    </row>
    <row r="6166" spans="1:2" x14ac:dyDescent="0.25">
      <c r="A6166" t="s">
        <v>6269</v>
      </c>
      <c r="B6166">
        <v>9</v>
      </c>
    </row>
    <row r="6167" spans="1:2" x14ac:dyDescent="0.25">
      <c r="A6167" t="s">
        <v>6270</v>
      </c>
      <c r="B6167">
        <v>1</v>
      </c>
    </row>
    <row r="6168" spans="1:2" x14ac:dyDescent="0.25">
      <c r="A6168" t="s">
        <v>6271</v>
      </c>
      <c r="B6168">
        <v>10</v>
      </c>
    </row>
    <row r="6169" spans="1:2" x14ac:dyDescent="0.25">
      <c r="A6169" t="s">
        <v>6272</v>
      </c>
      <c r="B6169">
        <v>3</v>
      </c>
    </row>
    <row r="6170" spans="1:2" x14ac:dyDescent="0.25">
      <c r="A6170" t="s">
        <v>6273</v>
      </c>
      <c r="B6170">
        <v>3</v>
      </c>
    </row>
    <row r="6171" spans="1:2" x14ac:dyDescent="0.25">
      <c r="A6171" t="s">
        <v>6274</v>
      </c>
      <c r="B6171">
        <v>2</v>
      </c>
    </row>
    <row r="6172" spans="1:2" x14ac:dyDescent="0.25">
      <c r="A6172" t="s">
        <v>6275</v>
      </c>
      <c r="B6172">
        <v>1</v>
      </c>
    </row>
    <row r="6173" spans="1:2" x14ac:dyDescent="0.25">
      <c r="A6173" t="s">
        <v>6276</v>
      </c>
      <c r="B6173">
        <v>3</v>
      </c>
    </row>
    <row r="6174" spans="1:2" x14ac:dyDescent="0.25">
      <c r="A6174" t="s">
        <v>6277</v>
      </c>
      <c r="B6174">
        <v>2</v>
      </c>
    </row>
    <row r="6175" spans="1:2" x14ac:dyDescent="0.25">
      <c r="A6175" t="s">
        <v>255</v>
      </c>
      <c r="B6175">
        <v>3</v>
      </c>
    </row>
    <row r="6176" spans="1:2" x14ac:dyDescent="0.25">
      <c r="A6176" t="s">
        <v>6278</v>
      </c>
      <c r="B6176">
        <v>10</v>
      </c>
    </row>
    <row r="6177" spans="1:2" x14ac:dyDescent="0.25">
      <c r="A6177" t="s">
        <v>6279</v>
      </c>
      <c r="B6177">
        <v>17</v>
      </c>
    </row>
    <row r="6178" spans="1:2" x14ac:dyDescent="0.25">
      <c r="A6178" t="s">
        <v>6280</v>
      </c>
      <c r="B6178">
        <v>13</v>
      </c>
    </row>
    <row r="6179" spans="1:2" x14ac:dyDescent="0.25">
      <c r="A6179" t="s">
        <v>6281</v>
      </c>
      <c r="B6179">
        <v>3</v>
      </c>
    </row>
    <row r="6180" spans="1:2" x14ac:dyDescent="0.25">
      <c r="A6180" t="s">
        <v>6282</v>
      </c>
      <c r="B6180">
        <v>5</v>
      </c>
    </row>
    <row r="6181" spans="1:2" x14ac:dyDescent="0.25">
      <c r="A6181" t="s">
        <v>6283</v>
      </c>
      <c r="B6181">
        <v>2</v>
      </c>
    </row>
    <row r="6182" spans="1:2" x14ac:dyDescent="0.25">
      <c r="A6182" t="s">
        <v>6284</v>
      </c>
      <c r="B6182">
        <v>3</v>
      </c>
    </row>
    <row r="6183" spans="1:2" x14ac:dyDescent="0.25">
      <c r="A6183" t="s">
        <v>6285</v>
      </c>
      <c r="B6183">
        <v>6</v>
      </c>
    </row>
    <row r="6184" spans="1:2" x14ac:dyDescent="0.25">
      <c r="A6184" t="s">
        <v>6286</v>
      </c>
      <c r="B6184">
        <v>26</v>
      </c>
    </row>
    <row r="6185" spans="1:2" x14ac:dyDescent="0.25">
      <c r="A6185" t="s">
        <v>6287</v>
      </c>
      <c r="B6185">
        <v>1</v>
      </c>
    </row>
    <row r="6186" spans="1:2" x14ac:dyDescent="0.25">
      <c r="A6186" t="s">
        <v>6288</v>
      </c>
      <c r="B6186">
        <v>1</v>
      </c>
    </row>
    <row r="6187" spans="1:2" x14ac:dyDescent="0.25">
      <c r="A6187" t="s">
        <v>6289</v>
      </c>
      <c r="B6187">
        <v>1</v>
      </c>
    </row>
    <row r="6188" spans="1:2" x14ac:dyDescent="0.25">
      <c r="A6188" t="s">
        <v>6290</v>
      </c>
      <c r="B6188">
        <v>22</v>
      </c>
    </row>
    <row r="6189" spans="1:2" x14ac:dyDescent="0.25">
      <c r="A6189" t="s">
        <v>128</v>
      </c>
      <c r="B6189">
        <v>2</v>
      </c>
    </row>
    <row r="6190" spans="1:2" x14ac:dyDescent="0.25">
      <c r="A6190" t="s">
        <v>6291</v>
      </c>
      <c r="B6190">
        <v>1</v>
      </c>
    </row>
    <row r="6191" spans="1:2" x14ac:dyDescent="0.25">
      <c r="A6191" t="s">
        <v>298</v>
      </c>
      <c r="B6191">
        <v>2</v>
      </c>
    </row>
    <row r="6192" spans="1:2" x14ac:dyDescent="0.25">
      <c r="A6192" t="s">
        <v>256</v>
      </c>
      <c r="B6192">
        <v>2</v>
      </c>
    </row>
    <row r="6193" spans="1:2" x14ac:dyDescent="0.25">
      <c r="A6193" t="s">
        <v>6292</v>
      </c>
      <c r="B6193">
        <v>20</v>
      </c>
    </row>
    <row r="6194" spans="1:2" x14ac:dyDescent="0.25">
      <c r="A6194" t="s">
        <v>6293</v>
      </c>
      <c r="B6194">
        <v>6</v>
      </c>
    </row>
    <row r="6195" spans="1:2" x14ac:dyDescent="0.25">
      <c r="A6195" t="s">
        <v>6294</v>
      </c>
      <c r="B6195">
        <v>3</v>
      </c>
    </row>
    <row r="6196" spans="1:2" x14ac:dyDescent="0.25">
      <c r="A6196" t="s">
        <v>6295</v>
      </c>
      <c r="B6196">
        <v>2</v>
      </c>
    </row>
    <row r="6197" spans="1:2" x14ac:dyDescent="0.25">
      <c r="A6197" t="s">
        <v>6296</v>
      </c>
      <c r="B6197">
        <v>1</v>
      </c>
    </row>
    <row r="6198" spans="1:2" x14ac:dyDescent="0.25">
      <c r="A6198" t="s">
        <v>6297</v>
      </c>
      <c r="B6198">
        <v>10</v>
      </c>
    </row>
    <row r="6199" spans="1:2" x14ac:dyDescent="0.25">
      <c r="A6199" t="s">
        <v>6298</v>
      </c>
      <c r="B6199">
        <v>2</v>
      </c>
    </row>
    <row r="6200" spans="1:2" x14ac:dyDescent="0.25">
      <c r="A6200" t="s">
        <v>6299</v>
      </c>
      <c r="B6200">
        <v>4</v>
      </c>
    </row>
    <row r="6201" spans="1:2" x14ac:dyDescent="0.25">
      <c r="A6201" t="s">
        <v>6300</v>
      </c>
      <c r="B6201">
        <v>1</v>
      </c>
    </row>
    <row r="6202" spans="1:2" x14ac:dyDescent="0.25">
      <c r="A6202" t="s">
        <v>6301</v>
      </c>
      <c r="B6202">
        <v>3</v>
      </c>
    </row>
    <row r="6203" spans="1:2" x14ac:dyDescent="0.25">
      <c r="A6203" t="s">
        <v>6302</v>
      </c>
      <c r="B6203">
        <v>4</v>
      </c>
    </row>
    <row r="6204" spans="1:2" x14ac:dyDescent="0.25">
      <c r="A6204" t="s">
        <v>6303</v>
      </c>
      <c r="B6204">
        <v>6</v>
      </c>
    </row>
    <row r="6205" spans="1:2" x14ac:dyDescent="0.25">
      <c r="A6205" t="s">
        <v>6304</v>
      </c>
      <c r="B6205">
        <v>1</v>
      </c>
    </row>
    <row r="6206" spans="1:2" x14ac:dyDescent="0.25">
      <c r="A6206" t="s">
        <v>6305</v>
      </c>
      <c r="B6206">
        <v>1</v>
      </c>
    </row>
    <row r="6207" spans="1:2" x14ac:dyDescent="0.25">
      <c r="A6207" t="s">
        <v>6306</v>
      </c>
      <c r="B6207">
        <v>5</v>
      </c>
    </row>
    <row r="6208" spans="1:2" x14ac:dyDescent="0.25">
      <c r="A6208" t="s">
        <v>6307</v>
      </c>
      <c r="B6208">
        <v>2</v>
      </c>
    </row>
    <row r="6209" spans="1:2" x14ac:dyDescent="0.25">
      <c r="A6209" t="s">
        <v>6308</v>
      </c>
      <c r="B6209">
        <v>4</v>
      </c>
    </row>
    <row r="6210" spans="1:2" x14ac:dyDescent="0.25">
      <c r="A6210" t="s">
        <v>6309</v>
      </c>
      <c r="B6210">
        <v>4</v>
      </c>
    </row>
    <row r="6211" spans="1:2" x14ac:dyDescent="0.25">
      <c r="A6211" t="s">
        <v>212</v>
      </c>
      <c r="B6211">
        <v>5</v>
      </c>
    </row>
    <row r="6212" spans="1:2" x14ac:dyDescent="0.25">
      <c r="A6212" t="s">
        <v>6310</v>
      </c>
      <c r="B6212">
        <v>3</v>
      </c>
    </row>
    <row r="6213" spans="1:2" x14ac:dyDescent="0.25">
      <c r="A6213" t="s">
        <v>6311</v>
      </c>
      <c r="B6213">
        <v>2</v>
      </c>
    </row>
    <row r="6214" spans="1:2" x14ac:dyDescent="0.25">
      <c r="A6214" t="s">
        <v>213</v>
      </c>
      <c r="B6214">
        <v>2</v>
      </c>
    </row>
    <row r="6215" spans="1:2" x14ac:dyDescent="0.25">
      <c r="A6215" t="s">
        <v>6312</v>
      </c>
      <c r="B6215">
        <v>1</v>
      </c>
    </row>
    <row r="6216" spans="1:2" x14ac:dyDescent="0.25">
      <c r="A6216" t="s">
        <v>6313</v>
      </c>
      <c r="B6216">
        <v>6</v>
      </c>
    </row>
    <row r="6217" spans="1:2" x14ac:dyDescent="0.25">
      <c r="A6217" t="s">
        <v>6314</v>
      </c>
      <c r="B6217">
        <v>3</v>
      </c>
    </row>
    <row r="6218" spans="1:2" x14ac:dyDescent="0.25">
      <c r="A6218" t="s">
        <v>388</v>
      </c>
      <c r="B6218">
        <v>4</v>
      </c>
    </row>
    <row r="6219" spans="1:2" x14ac:dyDescent="0.25">
      <c r="A6219" t="s">
        <v>6315</v>
      </c>
      <c r="B6219">
        <v>5</v>
      </c>
    </row>
    <row r="6220" spans="1:2" x14ac:dyDescent="0.25">
      <c r="A6220" t="s">
        <v>6316</v>
      </c>
      <c r="B6220">
        <v>3</v>
      </c>
    </row>
    <row r="6221" spans="1:2" x14ac:dyDescent="0.25">
      <c r="A6221" t="s">
        <v>129</v>
      </c>
      <c r="B6221">
        <v>1</v>
      </c>
    </row>
    <row r="6222" spans="1:2" x14ac:dyDescent="0.25">
      <c r="A6222" t="s">
        <v>6317</v>
      </c>
      <c r="B6222">
        <v>12</v>
      </c>
    </row>
    <row r="6223" spans="1:2" x14ac:dyDescent="0.25">
      <c r="A6223" t="s">
        <v>6318</v>
      </c>
      <c r="B6223">
        <v>10</v>
      </c>
    </row>
    <row r="6224" spans="1:2" x14ac:dyDescent="0.25">
      <c r="A6224" t="s">
        <v>6319</v>
      </c>
      <c r="B6224">
        <v>1</v>
      </c>
    </row>
    <row r="6225" spans="1:2" x14ac:dyDescent="0.25">
      <c r="A6225" t="s">
        <v>6320</v>
      </c>
      <c r="B6225">
        <v>4</v>
      </c>
    </row>
    <row r="6226" spans="1:2" x14ac:dyDescent="0.25">
      <c r="A6226" t="s">
        <v>130</v>
      </c>
      <c r="B6226">
        <v>5</v>
      </c>
    </row>
    <row r="6227" spans="1:2" x14ac:dyDescent="0.25">
      <c r="A6227" t="s">
        <v>6321</v>
      </c>
      <c r="B6227">
        <v>4</v>
      </c>
    </row>
    <row r="6228" spans="1:2" x14ac:dyDescent="0.25">
      <c r="A6228" t="s">
        <v>6322</v>
      </c>
      <c r="B6228">
        <v>1</v>
      </c>
    </row>
    <row r="6229" spans="1:2" x14ac:dyDescent="0.25">
      <c r="A6229" t="s">
        <v>6323</v>
      </c>
      <c r="B6229">
        <v>3</v>
      </c>
    </row>
    <row r="6230" spans="1:2" x14ac:dyDescent="0.25">
      <c r="A6230" t="s">
        <v>6324</v>
      </c>
      <c r="B6230">
        <v>2</v>
      </c>
    </row>
    <row r="6231" spans="1:2" x14ac:dyDescent="0.25">
      <c r="A6231" t="s">
        <v>6325</v>
      </c>
      <c r="B6231">
        <v>2</v>
      </c>
    </row>
    <row r="6232" spans="1:2" x14ac:dyDescent="0.25">
      <c r="A6232" t="s">
        <v>6326</v>
      </c>
      <c r="B6232">
        <v>16</v>
      </c>
    </row>
    <row r="6233" spans="1:2" x14ac:dyDescent="0.25">
      <c r="A6233" t="s">
        <v>6327</v>
      </c>
      <c r="B6233">
        <v>3</v>
      </c>
    </row>
    <row r="6234" spans="1:2" x14ac:dyDescent="0.25">
      <c r="A6234" t="s">
        <v>6328</v>
      </c>
      <c r="B6234">
        <v>2</v>
      </c>
    </row>
    <row r="6235" spans="1:2" x14ac:dyDescent="0.25">
      <c r="A6235" t="s">
        <v>6330</v>
      </c>
      <c r="B6235">
        <v>2</v>
      </c>
    </row>
    <row r="6236" spans="1:2" x14ac:dyDescent="0.25">
      <c r="A6236" t="s">
        <v>6329</v>
      </c>
      <c r="B6236">
        <v>5</v>
      </c>
    </row>
    <row r="6237" spans="1:2" x14ac:dyDescent="0.25">
      <c r="A6237" t="s">
        <v>6331</v>
      </c>
      <c r="B6237">
        <v>4</v>
      </c>
    </row>
    <row r="6238" spans="1:2" x14ac:dyDescent="0.25">
      <c r="A6238" t="s">
        <v>6332</v>
      </c>
      <c r="B6238">
        <v>1</v>
      </c>
    </row>
    <row r="6239" spans="1:2" x14ac:dyDescent="0.25">
      <c r="A6239" t="s">
        <v>6333</v>
      </c>
      <c r="B6239">
        <v>1</v>
      </c>
    </row>
    <row r="6240" spans="1:2" x14ac:dyDescent="0.25">
      <c r="A6240" t="s">
        <v>6334</v>
      </c>
      <c r="B6240">
        <v>3</v>
      </c>
    </row>
    <row r="6241" spans="1:2" x14ac:dyDescent="0.25">
      <c r="A6241" t="s">
        <v>6335</v>
      </c>
      <c r="B6241">
        <v>2</v>
      </c>
    </row>
    <row r="6242" spans="1:2" x14ac:dyDescent="0.25">
      <c r="A6242" t="s">
        <v>6336</v>
      </c>
      <c r="B6242">
        <v>2</v>
      </c>
    </row>
    <row r="6243" spans="1:2" x14ac:dyDescent="0.25">
      <c r="A6243" t="s">
        <v>6337</v>
      </c>
      <c r="B6243">
        <v>11</v>
      </c>
    </row>
    <row r="6244" spans="1:2" x14ac:dyDescent="0.25">
      <c r="A6244" t="s">
        <v>389</v>
      </c>
      <c r="B6244">
        <v>1</v>
      </c>
    </row>
    <row r="6245" spans="1:2" x14ac:dyDescent="0.25">
      <c r="A6245" t="s">
        <v>6338</v>
      </c>
      <c r="B6245">
        <v>4</v>
      </c>
    </row>
    <row r="6246" spans="1:2" x14ac:dyDescent="0.25">
      <c r="A6246" t="s">
        <v>6339</v>
      </c>
      <c r="B6246">
        <v>4</v>
      </c>
    </row>
    <row r="6247" spans="1:2" x14ac:dyDescent="0.25">
      <c r="A6247" t="s">
        <v>6340</v>
      </c>
      <c r="B6247">
        <v>5</v>
      </c>
    </row>
    <row r="6248" spans="1:2" x14ac:dyDescent="0.25">
      <c r="A6248" t="s">
        <v>6341</v>
      </c>
      <c r="B6248">
        <v>3</v>
      </c>
    </row>
    <row r="6249" spans="1:2" x14ac:dyDescent="0.25">
      <c r="A6249" t="s">
        <v>390</v>
      </c>
      <c r="B6249">
        <v>6</v>
      </c>
    </row>
    <row r="6250" spans="1:2" x14ac:dyDescent="0.25">
      <c r="A6250" t="s">
        <v>6342</v>
      </c>
      <c r="B6250">
        <v>3</v>
      </c>
    </row>
    <row r="6251" spans="1:2" x14ac:dyDescent="0.25">
      <c r="A6251" t="s">
        <v>6343</v>
      </c>
      <c r="B6251">
        <v>2</v>
      </c>
    </row>
    <row r="6252" spans="1:2" x14ac:dyDescent="0.25">
      <c r="A6252" t="s">
        <v>6344</v>
      </c>
      <c r="B6252">
        <v>2</v>
      </c>
    </row>
    <row r="6253" spans="1:2" x14ac:dyDescent="0.25">
      <c r="A6253" t="s">
        <v>6345</v>
      </c>
      <c r="B6253">
        <v>2</v>
      </c>
    </row>
    <row r="6254" spans="1:2" x14ac:dyDescent="0.25">
      <c r="A6254" t="s">
        <v>6346</v>
      </c>
      <c r="B6254">
        <v>5</v>
      </c>
    </row>
    <row r="6255" spans="1:2" x14ac:dyDescent="0.25">
      <c r="A6255" t="s">
        <v>6347</v>
      </c>
      <c r="B6255">
        <v>4</v>
      </c>
    </row>
    <row r="6256" spans="1:2" x14ac:dyDescent="0.25">
      <c r="A6256" t="s">
        <v>6348</v>
      </c>
      <c r="B6256">
        <v>20</v>
      </c>
    </row>
    <row r="6257" spans="1:2" x14ac:dyDescent="0.25">
      <c r="A6257" t="s">
        <v>6349</v>
      </c>
      <c r="B6257">
        <v>10</v>
      </c>
    </row>
    <row r="6258" spans="1:2" x14ac:dyDescent="0.25">
      <c r="A6258" t="s">
        <v>6350</v>
      </c>
      <c r="B6258">
        <v>1</v>
      </c>
    </row>
    <row r="6259" spans="1:2" x14ac:dyDescent="0.25">
      <c r="A6259" t="s">
        <v>6351</v>
      </c>
      <c r="B6259">
        <v>2</v>
      </c>
    </row>
    <row r="6260" spans="1:2" x14ac:dyDescent="0.25">
      <c r="A6260" t="s">
        <v>6352</v>
      </c>
      <c r="B6260">
        <v>3</v>
      </c>
    </row>
    <row r="6261" spans="1:2" x14ac:dyDescent="0.25">
      <c r="A6261" t="s">
        <v>6353</v>
      </c>
      <c r="B6261">
        <v>5</v>
      </c>
    </row>
    <row r="6262" spans="1:2" x14ac:dyDescent="0.25">
      <c r="A6262" t="s">
        <v>6354</v>
      </c>
      <c r="B6262">
        <v>3</v>
      </c>
    </row>
    <row r="6263" spans="1:2" x14ac:dyDescent="0.25">
      <c r="A6263" t="s">
        <v>6355</v>
      </c>
      <c r="B6263">
        <v>13</v>
      </c>
    </row>
    <row r="6264" spans="1:2" x14ac:dyDescent="0.25">
      <c r="A6264" t="s">
        <v>6356</v>
      </c>
      <c r="B6264">
        <v>56</v>
      </c>
    </row>
    <row r="6265" spans="1:2" x14ac:dyDescent="0.25">
      <c r="A6265" t="s">
        <v>6357</v>
      </c>
      <c r="B6265">
        <v>2</v>
      </c>
    </row>
    <row r="6266" spans="1:2" x14ac:dyDescent="0.25">
      <c r="A6266" t="s">
        <v>6358</v>
      </c>
      <c r="B6266">
        <v>2</v>
      </c>
    </row>
    <row r="6267" spans="1:2" x14ac:dyDescent="0.25">
      <c r="A6267" t="s">
        <v>214</v>
      </c>
      <c r="B6267">
        <v>2</v>
      </c>
    </row>
    <row r="6268" spans="1:2" x14ac:dyDescent="0.25">
      <c r="A6268" t="s">
        <v>131</v>
      </c>
      <c r="B6268">
        <v>3</v>
      </c>
    </row>
    <row r="6269" spans="1:2" x14ac:dyDescent="0.25">
      <c r="A6269" t="s">
        <v>6359</v>
      </c>
      <c r="B6269">
        <v>8</v>
      </c>
    </row>
    <row r="6270" spans="1:2" x14ac:dyDescent="0.25">
      <c r="A6270" t="s">
        <v>6360</v>
      </c>
      <c r="B6270">
        <v>12</v>
      </c>
    </row>
    <row r="6271" spans="1:2" x14ac:dyDescent="0.25">
      <c r="A6271" t="s">
        <v>6361</v>
      </c>
      <c r="B6271">
        <v>5</v>
      </c>
    </row>
    <row r="6272" spans="1:2" x14ac:dyDescent="0.25">
      <c r="A6272" t="s">
        <v>6362</v>
      </c>
      <c r="B6272">
        <v>6</v>
      </c>
    </row>
    <row r="6273" spans="1:2" x14ac:dyDescent="0.25">
      <c r="A6273" t="s">
        <v>6363</v>
      </c>
      <c r="B6273">
        <v>1</v>
      </c>
    </row>
    <row r="6274" spans="1:2" x14ac:dyDescent="0.25">
      <c r="A6274" t="s">
        <v>6364</v>
      </c>
      <c r="B6274">
        <v>3</v>
      </c>
    </row>
    <row r="6275" spans="1:2" x14ac:dyDescent="0.25">
      <c r="A6275" t="s">
        <v>6365</v>
      </c>
      <c r="B6275">
        <v>9</v>
      </c>
    </row>
    <row r="6276" spans="1:2" x14ac:dyDescent="0.25">
      <c r="A6276" t="s">
        <v>6366</v>
      </c>
      <c r="B6276">
        <v>7</v>
      </c>
    </row>
    <row r="6277" spans="1:2" x14ac:dyDescent="0.25">
      <c r="A6277" t="s">
        <v>6367</v>
      </c>
      <c r="B6277">
        <v>8</v>
      </c>
    </row>
    <row r="6278" spans="1:2" x14ac:dyDescent="0.25">
      <c r="A6278" t="s">
        <v>6368</v>
      </c>
      <c r="B6278">
        <v>3</v>
      </c>
    </row>
    <row r="6279" spans="1:2" x14ac:dyDescent="0.25">
      <c r="A6279" t="s">
        <v>6369</v>
      </c>
      <c r="B6279">
        <v>8</v>
      </c>
    </row>
    <row r="6280" spans="1:2" x14ac:dyDescent="0.25">
      <c r="A6280" t="s">
        <v>138</v>
      </c>
      <c r="B6280">
        <v>3</v>
      </c>
    </row>
    <row r="6281" spans="1:2" x14ac:dyDescent="0.25">
      <c r="A6281" t="s">
        <v>6370</v>
      </c>
      <c r="B6281">
        <v>6</v>
      </c>
    </row>
    <row r="6282" spans="1:2" x14ac:dyDescent="0.25">
      <c r="A6282" t="s">
        <v>6371</v>
      </c>
      <c r="B6282">
        <v>6</v>
      </c>
    </row>
    <row r="6283" spans="1:2" x14ac:dyDescent="0.25">
      <c r="A6283" t="s">
        <v>6372</v>
      </c>
      <c r="B6283">
        <v>5</v>
      </c>
    </row>
    <row r="6284" spans="1:2" x14ac:dyDescent="0.25">
      <c r="A6284" t="s">
        <v>6373</v>
      </c>
      <c r="B6284">
        <v>14</v>
      </c>
    </row>
    <row r="6285" spans="1:2" x14ac:dyDescent="0.25">
      <c r="A6285" t="s">
        <v>6374</v>
      </c>
      <c r="B6285">
        <v>2</v>
      </c>
    </row>
    <row r="6286" spans="1:2" x14ac:dyDescent="0.25">
      <c r="A6286" t="s">
        <v>6375</v>
      </c>
      <c r="B6286">
        <v>5</v>
      </c>
    </row>
    <row r="6287" spans="1:2" x14ac:dyDescent="0.25">
      <c r="A6287" t="s">
        <v>6376</v>
      </c>
      <c r="B6287">
        <v>19</v>
      </c>
    </row>
    <row r="6288" spans="1:2" x14ac:dyDescent="0.25">
      <c r="A6288" t="s">
        <v>6377</v>
      </c>
      <c r="B6288">
        <v>2</v>
      </c>
    </row>
    <row r="6289" spans="1:2" x14ac:dyDescent="0.25">
      <c r="A6289" t="s">
        <v>6378</v>
      </c>
      <c r="B6289">
        <v>2</v>
      </c>
    </row>
    <row r="6290" spans="1:2" x14ac:dyDescent="0.25">
      <c r="A6290" t="s">
        <v>6379</v>
      </c>
      <c r="B6290">
        <v>3</v>
      </c>
    </row>
    <row r="6291" spans="1:2" x14ac:dyDescent="0.25">
      <c r="A6291" t="s">
        <v>6380</v>
      </c>
      <c r="B6291">
        <v>5</v>
      </c>
    </row>
    <row r="6292" spans="1:2" x14ac:dyDescent="0.25">
      <c r="A6292" t="s">
        <v>6381</v>
      </c>
      <c r="B6292">
        <v>3</v>
      </c>
    </row>
    <row r="6293" spans="1:2" x14ac:dyDescent="0.25">
      <c r="A6293" t="s">
        <v>217</v>
      </c>
      <c r="B6293">
        <v>3</v>
      </c>
    </row>
    <row r="6294" spans="1:2" x14ac:dyDescent="0.25">
      <c r="A6294" t="s">
        <v>6382</v>
      </c>
      <c r="B6294">
        <v>2</v>
      </c>
    </row>
    <row r="6295" spans="1:2" x14ac:dyDescent="0.25">
      <c r="A6295" t="s">
        <v>6383</v>
      </c>
      <c r="B6295">
        <v>7</v>
      </c>
    </row>
    <row r="6296" spans="1:2" x14ac:dyDescent="0.25">
      <c r="A6296" t="s">
        <v>6384</v>
      </c>
      <c r="B6296">
        <v>1</v>
      </c>
    </row>
    <row r="6297" spans="1:2" x14ac:dyDescent="0.25">
      <c r="A6297" t="s">
        <v>6385</v>
      </c>
      <c r="B6297">
        <v>4</v>
      </c>
    </row>
    <row r="6298" spans="1:2" x14ac:dyDescent="0.25">
      <c r="A6298" t="s">
        <v>6386</v>
      </c>
      <c r="B6298">
        <v>5</v>
      </c>
    </row>
    <row r="6299" spans="1:2" x14ac:dyDescent="0.25">
      <c r="A6299" t="s">
        <v>6387</v>
      </c>
      <c r="B6299">
        <v>1</v>
      </c>
    </row>
    <row r="6300" spans="1:2" x14ac:dyDescent="0.25">
      <c r="A6300" t="s">
        <v>6388</v>
      </c>
      <c r="B6300">
        <v>6</v>
      </c>
    </row>
    <row r="6301" spans="1:2" x14ac:dyDescent="0.25">
      <c r="A6301" t="s">
        <v>6389</v>
      </c>
      <c r="B6301">
        <v>2</v>
      </c>
    </row>
    <row r="6302" spans="1:2" x14ac:dyDescent="0.25">
      <c r="A6302" t="s">
        <v>6390</v>
      </c>
      <c r="B6302">
        <v>3</v>
      </c>
    </row>
    <row r="6303" spans="1:2" x14ac:dyDescent="0.25">
      <c r="A6303" t="s">
        <v>6391</v>
      </c>
      <c r="B6303">
        <v>7</v>
      </c>
    </row>
    <row r="6304" spans="1:2" x14ac:dyDescent="0.25">
      <c r="A6304" t="s">
        <v>6392</v>
      </c>
      <c r="B6304">
        <v>3</v>
      </c>
    </row>
    <row r="6305" spans="1:2" x14ac:dyDescent="0.25">
      <c r="A6305" t="s">
        <v>6393</v>
      </c>
      <c r="B6305">
        <v>3</v>
      </c>
    </row>
    <row r="6306" spans="1:2" x14ac:dyDescent="0.25">
      <c r="A6306" t="s">
        <v>6394</v>
      </c>
      <c r="B6306">
        <v>3</v>
      </c>
    </row>
    <row r="6307" spans="1:2" x14ac:dyDescent="0.25">
      <c r="A6307" t="s">
        <v>6395</v>
      </c>
      <c r="B6307">
        <v>1</v>
      </c>
    </row>
    <row r="6308" spans="1:2" x14ac:dyDescent="0.25">
      <c r="A6308" t="s">
        <v>120</v>
      </c>
      <c r="B6308">
        <v>2</v>
      </c>
    </row>
    <row r="6309" spans="1:2" x14ac:dyDescent="0.25">
      <c r="A6309" t="s">
        <v>6396</v>
      </c>
      <c r="B6309">
        <v>4</v>
      </c>
    </row>
    <row r="6310" spans="1:2" x14ac:dyDescent="0.25">
      <c r="A6310" t="s">
        <v>6397</v>
      </c>
      <c r="B6310">
        <v>8</v>
      </c>
    </row>
    <row r="6311" spans="1:2" x14ac:dyDescent="0.25">
      <c r="A6311" t="s">
        <v>6398</v>
      </c>
      <c r="B6311">
        <v>7</v>
      </c>
    </row>
    <row r="6312" spans="1:2" x14ac:dyDescent="0.25">
      <c r="A6312" t="s">
        <v>6399</v>
      </c>
      <c r="B6312">
        <v>11</v>
      </c>
    </row>
    <row r="6313" spans="1:2" x14ac:dyDescent="0.25">
      <c r="A6313" t="s">
        <v>6400</v>
      </c>
      <c r="B6313">
        <v>7</v>
      </c>
    </row>
    <row r="6314" spans="1:2" x14ac:dyDescent="0.25">
      <c r="A6314" t="s">
        <v>6401</v>
      </c>
      <c r="B6314">
        <v>56</v>
      </c>
    </row>
    <row r="6315" spans="1:2" x14ac:dyDescent="0.25">
      <c r="A6315" t="s">
        <v>6402</v>
      </c>
      <c r="B6315">
        <v>17</v>
      </c>
    </row>
    <row r="6316" spans="1:2" x14ac:dyDescent="0.25">
      <c r="A6316" t="s">
        <v>6472</v>
      </c>
      <c r="B6316">
        <v>1</v>
      </c>
    </row>
    <row r="6317" spans="1:2" x14ac:dyDescent="0.25">
      <c r="A6317" t="s">
        <v>132</v>
      </c>
      <c r="B6317">
        <v>2</v>
      </c>
    </row>
    <row r="6318" spans="1:2" x14ac:dyDescent="0.25">
      <c r="A6318" t="s">
        <v>215</v>
      </c>
      <c r="B6318">
        <v>4</v>
      </c>
    </row>
    <row r="6319" spans="1:2" x14ac:dyDescent="0.25">
      <c r="A6319" t="s">
        <v>6473</v>
      </c>
      <c r="B6319">
        <v>7</v>
      </c>
    </row>
    <row r="6320" spans="1:2" x14ac:dyDescent="0.25">
      <c r="A6320" t="s">
        <v>6474</v>
      </c>
      <c r="B6320">
        <v>4</v>
      </c>
    </row>
    <row r="6321" spans="1:2" x14ac:dyDescent="0.25">
      <c r="A6321" t="s">
        <v>391</v>
      </c>
      <c r="B6321">
        <v>2</v>
      </c>
    </row>
    <row r="6322" spans="1:2" x14ac:dyDescent="0.25">
      <c r="A6322" t="s">
        <v>6475</v>
      </c>
      <c r="B6322">
        <v>3</v>
      </c>
    </row>
    <row r="6323" spans="1:2" x14ac:dyDescent="0.25">
      <c r="A6323" t="s">
        <v>6476</v>
      </c>
      <c r="B6323">
        <v>1</v>
      </c>
    </row>
    <row r="6324" spans="1:2" x14ac:dyDescent="0.25">
      <c r="A6324" t="s">
        <v>6477</v>
      </c>
      <c r="B6324">
        <v>2</v>
      </c>
    </row>
    <row r="6325" spans="1:2" x14ac:dyDescent="0.25">
      <c r="A6325" t="s">
        <v>6478</v>
      </c>
      <c r="B6325">
        <v>9</v>
      </c>
    </row>
    <row r="6326" spans="1:2" x14ac:dyDescent="0.25">
      <c r="A6326" t="s">
        <v>6479</v>
      </c>
      <c r="B6326">
        <v>1</v>
      </c>
    </row>
    <row r="6327" spans="1:2" x14ac:dyDescent="0.25">
      <c r="A6327" t="s">
        <v>6480</v>
      </c>
      <c r="B6327">
        <v>5</v>
      </c>
    </row>
    <row r="6328" spans="1:2" x14ac:dyDescent="0.25">
      <c r="A6328" t="s">
        <v>6481</v>
      </c>
      <c r="B6328">
        <v>12</v>
      </c>
    </row>
    <row r="6329" spans="1:2" x14ac:dyDescent="0.25">
      <c r="A6329" t="s">
        <v>133</v>
      </c>
      <c r="B6329">
        <v>2</v>
      </c>
    </row>
    <row r="6330" spans="1:2" x14ac:dyDescent="0.25">
      <c r="A6330" t="s">
        <v>6482</v>
      </c>
      <c r="B6330">
        <v>1</v>
      </c>
    </row>
    <row r="6331" spans="1:2" x14ac:dyDescent="0.25">
      <c r="A6331" t="s">
        <v>6483</v>
      </c>
      <c r="B6331">
        <v>5</v>
      </c>
    </row>
    <row r="6332" spans="1:2" x14ac:dyDescent="0.25">
      <c r="A6332" t="s">
        <v>6484</v>
      </c>
      <c r="B6332">
        <v>4</v>
      </c>
    </row>
    <row r="6333" spans="1:2" x14ac:dyDescent="0.25">
      <c r="A6333" t="s">
        <v>6485</v>
      </c>
      <c r="B6333">
        <v>10</v>
      </c>
    </row>
    <row r="6334" spans="1:2" x14ac:dyDescent="0.25">
      <c r="A6334" t="s">
        <v>6486</v>
      </c>
      <c r="B6334">
        <v>2</v>
      </c>
    </row>
    <row r="6335" spans="1:2" x14ac:dyDescent="0.25">
      <c r="A6335" t="s">
        <v>6487</v>
      </c>
      <c r="B6335">
        <v>5</v>
      </c>
    </row>
    <row r="6336" spans="1:2" x14ac:dyDescent="0.25">
      <c r="A6336" t="s">
        <v>6488</v>
      </c>
      <c r="B6336">
        <v>6</v>
      </c>
    </row>
    <row r="6337" spans="1:2" x14ac:dyDescent="0.25">
      <c r="A6337" t="s">
        <v>6489</v>
      </c>
      <c r="B6337">
        <v>6</v>
      </c>
    </row>
    <row r="6338" spans="1:2" x14ac:dyDescent="0.25">
      <c r="A6338" t="s">
        <v>6490</v>
      </c>
      <c r="B6338">
        <v>4</v>
      </c>
    </row>
    <row r="6339" spans="1:2" x14ac:dyDescent="0.25">
      <c r="A6339" t="s">
        <v>6491</v>
      </c>
      <c r="B6339">
        <v>5</v>
      </c>
    </row>
    <row r="6340" spans="1:2" x14ac:dyDescent="0.25">
      <c r="A6340" t="s">
        <v>6492</v>
      </c>
      <c r="B6340">
        <v>7</v>
      </c>
    </row>
    <row r="6341" spans="1:2" x14ac:dyDescent="0.25">
      <c r="A6341" t="s">
        <v>6493</v>
      </c>
      <c r="B6341">
        <v>2</v>
      </c>
    </row>
    <row r="6342" spans="1:2" x14ac:dyDescent="0.25">
      <c r="A6342" t="s">
        <v>6494</v>
      </c>
      <c r="B6342">
        <v>7</v>
      </c>
    </row>
    <row r="6343" spans="1:2" x14ac:dyDescent="0.25">
      <c r="A6343" t="s">
        <v>6495</v>
      </c>
      <c r="B6343">
        <v>1</v>
      </c>
    </row>
    <row r="6344" spans="1:2" x14ac:dyDescent="0.25">
      <c r="A6344" t="s">
        <v>6496</v>
      </c>
      <c r="B6344">
        <v>11</v>
      </c>
    </row>
    <row r="6345" spans="1:2" x14ac:dyDescent="0.25">
      <c r="A6345" t="s">
        <v>6497</v>
      </c>
      <c r="B6345">
        <v>12</v>
      </c>
    </row>
    <row r="6346" spans="1:2" x14ac:dyDescent="0.25">
      <c r="A6346" t="s">
        <v>6498</v>
      </c>
      <c r="B6346">
        <v>12</v>
      </c>
    </row>
    <row r="6347" spans="1:2" x14ac:dyDescent="0.25">
      <c r="A6347" t="s">
        <v>6499</v>
      </c>
      <c r="B6347">
        <v>34</v>
      </c>
    </row>
    <row r="6348" spans="1:2" x14ac:dyDescent="0.25">
      <c r="A6348" t="s">
        <v>6500</v>
      </c>
      <c r="B6348">
        <v>2</v>
      </c>
    </row>
    <row r="6349" spans="1:2" x14ac:dyDescent="0.25">
      <c r="A6349" t="s">
        <v>135</v>
      </c>
      <c r="B6349">
        <v>5</v>
      </c>
    </row>
    <row r="6350" spans="1:2" x14ac:dyDescent="0.25">
      <c r="A6350" t="s">
        <v>6501</v>
      </c>
      <c r="B6350">
        <v>2</v>
      </c>
    </row>
    <row r="6351" spans="1:2" x14ac:dyDescent="0.25">
      <c r="A6351" t="s">
        <v>6502</v>
      </c>
      <c r="B6351">
        <v>3</v>
      </c>
    </row>
    <row r="6352" spans="1:2" x14ac:dyDescent="0.25">
      <c r="A6352" t="s">
        <v>6503</v>
      </c>
      <c r="B6352">
        <v>6</v>
      </c>
    </row>
    <row r="6353" spans="1:2" x14ac:dyDescent="0.25">
      <c r="A6353" t="s">
        <v>6504</v>
      </c>
      <c r="B6353">
        <v>18</v>
      </c>
    </row>
    <row r="6354" spans="1:2" x14ac:dyDescent="0.25">
      <c r="A6354" t="s">
        <v>6505</v>
      </c>
      <c r="B6354">
        <v>2</v>
      </c>
    </row>
    <row r="6355" spans="1:2" x14ac:dyDescent="0.25">
      <c r="A6355" t="s">
        <v>6506</v>
      </c>
      <c r="B6355">
        <v>2</v>
      </c>
    </row>
    <row r="6356" spans="1:2" x14ac:dyDescent="0.25">
      <c r="A6356" t="s">
        <v>6507</v>
      </c>
      <c r="B6356">
        <v>9</v>
      </c>
    </row>
    <row r="6357" spans="1:2" x14ac:dyDescent="0.25">
      <c r="A6357" t="s">
        <v>6508</v>
      </c>
      <c r="B6357">
        <v>3</v>
      </c>
    </row>
    <row r="6358" spans="1:2" x14ac:dyDescent="0.25">
      <c r="A6358" t="s">
        <v>6509</v>
      </c>
      <c r="B6358">
        <v>2</v>
      </c>
    </row>
    <row r="6359" spans="1:2" x14ac:dyDescent="0.25">
      <c r="A6359" t="s">
        <v>6510</v>
      </c>
      <c r="B6359">
        <v>2</v>
      </c>
    </row>
    <row r="6360" spans="1:2" x14ac:dyDescent="0.25">
      <c r="A6360" t="s">
        <v>6511</v>
      </c>
      <c r="B6360">
        <v>4</v>
      </c>
    </row>
    <row r="6361" spans="1:2" x14ac:dyDescent="0.25">
      <c r="A6361" t="s">
        <v>6512</v>
      </c>
      <c r="B6361">
        <v>3</v>
      </c>
    </row>
    <row r="6362" spans="1:2" x14ac:dyDescent="0.25">
      <c r="A6362" t="s">
        <v>6513</v>
      </c>
      <c r="B6362">
        <v>1</v>
      </c>
    </row>
    <row r="6363" spans="1:2" x14ac:dyDescent="0.25">
      <c r="A6363" t="s">
        <v>6514</v>
      </c>
      <c r="B6363">
        <v>15</v>
      </c>
    </row>
    <row r="6364" spans="1:2" x14ac:dyDescent="0.25">
      <c r="A6364" t="s">
        <v>6515</v>
      </c>
      <c r="B6364">
        <v>6</v>
      </c>
    </row>
    <row r="6365" spans="1:2" x14ac:dyDescent="0.25">
      <c r="A6365" t="s">
        <v>6516</v>
      </c>
      <c r="B6365">
        <v>2</v>
      </c>
    </row>
    <row r="6366" spans="1:2" x14ac:dyDescent="0.25">
      <c r="A6366" t="s">
        <v>257</v>
      </c>
      <c r="B6366">
        <v>3</v>
      </c>
    </row>
    <row r="6367" spans="1:2" x14ac:dyDescent="0.25">
      <c r="A6367" t="s">
        <v>6517</v>
      </c>
      <c r="B6367">
        <v>5</v>
      </c>
    </row>
    <row r="6368" spans="1:2" x14ac:dyDescent="0.25">
      <c r="A6368" t="s">
        <v>136</v>
      </c>
      <c r="B6368">
        <v>5</v>
      </c>
    </row>
    <row r="6369" spans="1:2" x14ac:dyDescent="0.25">
      <c r="A6369" t="s">
        <v>6518</v>
      </c>
      <c r="B6369">
        <v>10</v>
      </c>
    </row>
    <row r="6370" spans="1:2" x14ac:dyDescent="0.25">
      <c r="A6370" t="s">
        <v>6519</v>
      </c>
      <c r="B6370">
        <v>5</v>
      </c>
    </row>
    <row r="6371" spans="1:2" x14ac:dyDescent="0.25">
      <c r="A6371" t="s">
        <v>6520</v>
      </c>
      <c r="B6371">
        <v>6</v>
      </c>
    </row>
    <row r="6372" spans="1:2" x14ac:dyDescent="0.25">
      <c r="A6372" t="s">
        <v>6521</v>
      </c>
      <c r="B6372">
        <v>3</v>
      </c>
    </row>
    <row r="6373" spans="1:2" x14ac:dyDescent="0.25">
      <c r="A6373" t="s">
        <v>6522</v>
      </c>
      <c r="B6373">
        <v>2</v>
      </c>
    </row>
    <row r="6374" spans="1:2" x14ac:dyDescent="0.25">
      <c r="A6374" t="s">
        <v>6523</v>
      </c>
      <c r="B6374">
        <v>5</v>
      </c>
    </row>
    <row r="6375" spans="1:2" x14ac:dyDescent="0.25">
      <c r="A6375" t="s">
        <v>6403</v>
      </c>
      <c r="B6375">
        <v>2</v>
      </c>
    </row>
    <row r="6376" spans="1:2" x14ac:dyDescent="0.25">
      <c r="A6376" t="s">
        <v>6404</v>
      </c>
      <c r="B6376">
        <v>7</v>
      </c>
    </row>
    <row r="6377" spans="1:2" x14ac:dyDescent="0.25">
      <c r="A6377" t="s">
        <v>6405</v>
      </c>
      <c r="B6377">
        <v>11</v>
      </c>
    </row>
    <row r="6378" spans="1:2" x14ac:dyDescent="0.25">
      <c r="A6378" t="s">
        <v>392</v>
      </c>
      <c r="B6378">
        <v>1</v>
      </c>
    </row>
    <row r="6379" spans="1:2" x14ac:dyDescent="0.25">
      <c r="A6379" t="s">
        <v>134</v>
      </c>
      <c r="B6379">
        <v>3</v>
      </c>
    </row>
    <row r="6380" spans="1:2" x14ac:dyDescent="0.25">
      <c r="A6380" t="s">
        <v>6406</v>
      </c>
      <c r="B6380">
        <v>15</v>
      </c>
    </row>
    <row r="6381" spans="1:2" x14ac:dyDescent="0.25">
      <c r="A6381" t="s">
        <v>6407</v>
      </c>
      <c r="B6381">
        <v>3</v>
      </c>
    </row>
    <row r="6382" spans="1:2" x14ac:dyDescent="0.25">
      <c r="A6382" t="s">
        <v>6408</v>
      </c>
      <c r="B6382">
        <v>5</v>
      </c>
    </row>
    <row r="6383" spans="1:2" x14ac:dyDescent="0.25">
      <c r="A6383" t="s">
        <v>6409</v>
      </c>
      <c r="B6383">
        <v>1</v>
      </c>
    </row>
    <row r="6384" spans="1:2" x14ac:dyDescent="0.25">
      <c r="A6384" t="s">
        <v>6410</v>
      </c>
      <c r="B6384">
        <v>10</v>
      </c>
    </row>
    <row r="6385" spans="1:2" x14ac:dyDescent="0.25">
      <c r="A6385" t="s">
        <v>6411</v>
      </c>
      <c r="B6385">
        <v>3</v>
      </c>
    </row>
    <row r="6386" spans="1:2" x14ac:dyDescent="0.25">
      <c r="A6386" t="s">
        <v>6412</v>
      </c>
      <c r="B6386">
        <v>8</v>
      </c>
    </row>
    <row r="6387" spans="1:2" x14ac:dyDescent="0.25">
      <c r="A6387" t="s">
        <v>6413</v>
      </c>
      <c r="B6387">
        <v>2</v>
      </c>
    </row>
    <row r="6388" spans="1:2" x14ac:dyDescent="0.25">
      <c r="A6388" t="s">
        <v>6414</v>
      </c>
      <c r="B6388">
        <v>1</v>
      </c>
    </row>
    <row r="6389" spans="1:2" x14ac:dyDescent="0.25">
      <c r="A6389" t="s">
        <v>393</v>
      </c>
      <c r="B6389">
        <v>1</v>
      </c>
    </row>
    <row r="6390" spans="1:2" x14ac:dyDescent="0.25">
      <c r="A6390" t="s">
        <v>6415</v>
      </c>
      <c r="B6390">
        <v>2</v>
      </c>
    </row>
    <row r="6391" spans="1:2" x14ac:dyDescent="0.25">
      <c r="A6391" t="s">
        <v>6416</v>
      </c>
      <c r="B6391">
        <v>2</v>
      </c>
    </row>
    <row r="6392" spans="1:2" x14ac:dyDescent="0.25">
      <c r="A6392" t="s">
        <v>6417</v>
      </c>
      <c r="B6392">
        <v>4</v>
      </c>
    </row>
    <row r="6393" spans="1:2" x14ac:dyDescent="0.25">
      <c r="A6393" t="s">
        <v>6418</v>
      </c>
      <c r="B6393">
        <v>12</v>
      </c>
    </row>
    <row r="6394" spans="1:2" x14ac:dyDescent="0.25">
      <c r="A6394" t="s">
        <v>6419</v>
      </c>
      <c r="B6394">
        <v>1</v>
      </c>
    </row>
    <row r="6395" spans="1:2" x14ac:dyDescent="0.25">
      <c r="A6395" t="s">
        <v>6420</v>
      </c>
      <c r="B6395">
        <v>29</v>
      </c>
    </row>
    <row r="6396" spans="1:2" x14ac:dyDescent="0.25">
      <c r="A6396" t="s">
        <v>6421</v>
      </c>
      <c r="B6396">
        <v>1</v>
      </c>
    </row>
    <row r="6397" spans="1:2" x14ac:dyDescent="0.25">
      <c r="A6397" t="s">
        <v>216</v>
      </c>
      <c r="B6397">
        <v>3</v>
      </c>
    </row>
    <row r="6398" spans="1:2" x14ac:dyDescent="0.25">
      <c r="A6398" t="s">
        <v>6422</v>
      </c>
      <c r="B6398">
        <v>2</v>
      </c>
    </row>
    <row r="6399" spans="1:2" x14ac:dyDescent="0.25">
      <c r="A6399" t="s">
        <v>6423</v>
      </c>
      <c r="B6399">
        <v>3</v>
      </c>
    </row>
    <row r="6400" spans="1:2" x14ac:dyDescent="0.25">
      <c r="A6400" t="s">
        <v>6424</v>
      </c>
      <c r="B6400">
        <v>2</v>
      </c>
    </row>
    <row r="6401" spans="1:2" x14ac:dyDescent="0.25">
      <c r="A6401" t="s">
        <v>6425</v>
      </c>
      <c r="B6401">
        <v>6</v>
      </c>
    </row>
    <row r="6402" spans="1:2" x14ac:dyDescent="0.25">
      <c r="A6402" t="s">
        <v>6426</v>
      </c>
      <c r="B6402">
        <v>1</v>
      </c>
    </row>
    <row r="6403" spans="1:2" x14ac:dyDescent="0.25">
      <c r="A6403" t="s">
        <v>6427</v>
      </c>
      <c r="B6403">
        <v>1</v>
      </c>
    </row>
    <row r="6404" spans="1:2" x14ac:dyDescent="0.25">
      <c r="A6404" t="s">
        <v>6428</v>
      </c>
      <c r="B6404">
        <v>1</v>
      </c>
    </row>
    <row r="6405" spans="1:2" x14ac:dyDescent="0.25">
      <c r="A6405" t="s">
        <v>6429</v>
      </c>
      <c r="B6405">
        <v>3</v>
      </c>
    </row>
    <row r="6406" spans="1:2" x14ac:dyDescent="0.25">
      <c r="A6406" t="s">
        <v>6430</v>
      </c>
      <c r="B6406">
        <v>7</v>
      </c>
    </row>
    <row r="6407" spans="1:2" x14ac:dyDescent="0.25">
      <c r="A6407" t="s">
        <v>6431</v>
      </c>
      <c r="B6407">
        <v>1</v>
      </c>
    </row>
    <row r="6408" spans="1:2" x14ac:dyDescent="0.25">
      <c r="A6408" t="s">
        <v>6432</v>
      </c>
      <c r="B6408">
        <v>6</v>
      </c>
    </row>
    <row r="6409" spans="1:2" x14ac:dyDescent="0.25">
      <c r="A6409" t="s">
        <v>6433</v>
      </c>
      <c r="B6409">
        <v>6</v>
      </c>
    </row>
    <row r="6410" spans="1:2" x14ac:dyDescent="0.25">
      <c r="A6410" t="s">
        <v>6434</v>
      </c>
      <c r="B6410">
        <v>2</v>
      </c>
    </row>
    <row r="6411" spans="1:2" x14ac:dyDescent="0.25">
      <c r="A6411" t="s">
        <v>6435</v>
      </c>
      <c r="B6411">
        <v>4</v>
      </c>
    </row>
    <row r="6412" spans="1:2" x14ac:dyDescent="0.25">
      <c r="A6412" t="s">
        <v>6436</v>
      </c>
      <c r="B6412">
        <v>2</v>
      </c>
    </row>
    <row r="6413" spans="1:2" x14ac:dyDescent="0.25">
      <c r="A6413" t="s">
        <v>6437</v>
      </c>
      <c r="B6413">
        <v>1</v>
      </c>
    </row>
    <row r="6414" spans="1:2" x14ac:dyDescent="0.25">
      <c r="A6414" t="s">
        <v>6438</v>
      </c>
      <c r="B6414">
        <v>11</v>
      </c>
    </row>
    <row r="6415" spans="1:2" x14ac:dyDescent="0.25">
      <c r="A6415" t="s">
        <v>6439</v>
      </c>
      <c r="B6415">
        <v>1</v>
      </c>
    </row>
    <row r="6416" spans="1:2" x14ac:dyDescent="0.25">
      <c r="A6416" t="s">
        <v>6440</v>
      </c>
      <c r="B6416">
        <v>3</v>
      </c>
    </row>
    <row r="6417" spans="1:2" x14ac:dyDescent="0.25">
      <c r="A6417" t="s">
        <v>6441</v>
      </c>
      <c r="B6417">
        <v>3</v>
      </c>
    </row>
    <row r="6418" spans="1:2" x14ac:dyDescent="0.25">
      <c r="A6418" t="s">
        <v>6442</v>
      </c>
      <c r="B6418">
        <v>3</v>
      </c>
    </row>
    <row r="6419" spans="1:2" x14ac:dyDescent="0.25">
      <c r="A6419" t="s">
        <v>6443</v>
      </c>
      <c r="B6419">
        <v>3</v>
      </c>
    </row>
    <row r="6420" spans="1:2" x14ac:dyDescent="0.25">
      <c r="A6420" t="s">
        <v>6444</v>
      </c>
      <c r="B6420">
        <v>30</v>
      </c>
    </row>
    <row r="6421" spans="1:2" x14ac:dyDescent="0.25">
      <c r="A6421" t="s">
        <v>6445</v>
      </c>
      <c r="B6421">
        <v>11</v>
      </c>
    </row>
    <row r="6422" spans="1:2" x14ac:dyDescent="0.25">
      <c r="A6422" t="s">
        <v>6446</v>
      </c>
      <c r="B6422">
        <v>3</v>
      </c>
    </row>
    <row r="6423" spans="1:2" x14ac:dyDescent="0.25">
      <c r="A6423" t="s">
        <v>6447</v>
      </c>
      <c r="B6423">
        <v>15</v>
      </c>
    </row>
    <row r="6424" spans="1:2" x14ac:dyDescent="0.25">
      <c r="A6424" t="s">
        <v>6448</v>
      </c>
      <c r="B6424">
        <v>2</v>
      </c>
    </row>
    <row r="6425" spans="1:2" x14ac:dyDescent="0.25">
      <c r="A6425" t="s">
        <v>6449</v>
      </c>
      <c r="B6425">
        <v>2</v>
      </c>
    </row>
    <row r="6426" spans="1:2" x14ac:dyDescent="0.25">
      <c r="A6426" t="s">
        <v>6450</v>
      </c>
      <c r="B6426">
        <v>7</v>
      </c>
    </row>
    <row r="6427" spans="1:2" x14ac:dyDescent="0.25">
      <c r="A6427" t="s">
        <v>6524</v>
      </c>
      <c r="B6427">
        <v>20</v>
      </c>
    </row>
    <row r="6428" spans="1:2" x14ac:dyDescent="0.25">
      <c r="A6428" t="s">
        <v>6451</v>
      </c>
      <c r="B6428">
        <v>1</v>
      </c>
    </row>
    <row r="6429" spans="1:2" x14ac:dyDescent="0.25">
      <c r="A6429" t="s">
        <v>6452</v>
      </c>
      <c r="B6429">
        <v>13</v>
      </c>
    </row>
    <row r="6430" spans="1:2" x14ac:dyDescent="0.25">
      <c r="A6430" t="s">
        <v>6453</v>
      </c>
      <c r="B6430">
        <v>3</v>
      </c>
    </row>
    <row r="6431" spans="1:2" x14ac:dyDescent="0.25">
      <c r="A6431" t="s">
        <v>6525</v>
      </c>
      <c r="B6431">
        <v>5</v>
      </c>
    </row>
    <row r="6432" spans="1:2" x14ac:dyDescent="0.25">
      <c r="A6432" t="s">
        <v>6454</v>
      </c>
      <c r="B6432">
        <v>7</v>
      </c>
    </row>
    <row r="6433" spans="1:2" x14ac:dyDescent="0.25">
      <c r="A6433" t="s">
        <v>6455</v>
      </c>
      <c r="B6433">
        <v>8</v>
      </c>
    </row>
    <row r="6434" spans="1:2" x14ac:dyDescent="0.25">
      <c r="A6434" t="s">
        <v>6456</v>
      </c>
      <c r="B6434">
        <v>2</v>
      </c>
    </row>
    <row r="6435" spans="1:2" x14ac:dyDescent="0.25">
      <c r="A6435" t="s">
        <v>6457</v>
      </c>
      <c r="B6435">
        <v>1</v>
      </c>
    </row>
    <row r="6436" spans="1:2" x14ac:dyDescent="0.25">
      <c r="A6436" t="s">
        <v>6458</v>
      </c>
      <c r="B6436">
        <v>2</v>
      </c>
    </row>
    <row r="6437" spans="1:2" x14ac:dyDescent="0.25">
      <c r="A6437" t="s">
        <v>6459</v>
      </c>
      <c r="B6437">
        <v>8</v>
      </c>
    </row>
    <row r="6438" spans="1:2" x14ac:dyDescent="0.25">
      <c r="A6438" t="s">
        <v>6460</v>
      </c>
      <c r="B6438">
        <v>15</v>
      </c>
    </row>
    <row r="6439" spans="1:2" x14ac:dyDescent="0.25">
      <c r="A6439" t="s">
        <v>6526</v>
      </c>
      <c r="B6439">
        <v>9</v>
      </c>
    </row>
    <row r="6440" spans="1:2" x14ac:dyDescent="0.25">
      <c r="A6440" t="s">
        <v>6527</v>
      </c>
      <c r="B6440">
        <v>23</v>
      </c>
    </row>
    <row r="6441" spans="1:2" x14ac:dyDescent="0.25">
      <c r="A6441" t="s">
        <v>6461</v>
      </c>
      <c r="B6441">
        <v>1</v>
      </c>
    </row>
    <row r="6442" spans="1:2" x14ac:dyDescent="0.25">
      <c r="A6442" t="s">
        <v>394</v>
      </c>
      <c r="B6442">
        <v>4</v>
      </c>
    </row>
    <row r="6443" spans="1:2" x14ac:dyDescent="0.25">
      <c r="A6443" t="s">
        <v>6462</v>
      </c>
      <c r="B6443">
        <v>3</v>
      </c>
    </row>
    <row r="6444" spans="1:2" x14ac:dyDescent="0.25">
      <c r="A6444" t="s">
        <v>6463</v>
      </c>
      <c r="B6444">
        <v>2</v>
      </c>
    </row>
    <row r="6445" spans="1:2" x14ac:dyDescent="0.25">
      <c r="A6445" t="s">
        <v>6528</v>
      </c>
      <c r="B6445">
        <v>8</v>
      </c>
    </row>
    <row r="6446" spans="1:2" x14ac:dyDescent="0.25">
      <c r="A6446" t="s">
        <v>6529</v>
      </c>
      <c r="B6446">
        <v>7</v>
      </c>
    </row>
    <row r="6447" spans="1:2" x14ac:dyDescent="0.25">
      <c r="A6447" t="s">
        <v>395</v>
      </c>
      <c r="B6447">
        <v>3</v>
      </c>
    </row>
    <row r="6448" spans="1:2" x14ac:dyDescent="0.25">
      <c r="A6448" t="s">
        <v>6464</v>
      </c>
      <c r="B6448">
        <v>10</v>
      </c>
    </row>
    <row r="6449" spans="1:2" x14ac:dyDescent="0.25">
      <c r="A6449" t="s">
        <v>6465</v>
      </c>
      <c r="B6449">
        <v>3</v>
      </c>
    </row>
    <row r="6450" spans="1:2" x14ac:dyDescent="0.25">
      <c r="A6450" t="s">
        <v>6530</v>
      </c>
      <c r="B6450">
        <v>2</v>
      </c>
    </row>
    <row r="6451" spans="1:2" x14ac:dyDescent="0.25">
      <c r="A6451" t="s">
        <v>6531</v>
      </c>
      <c r="B6451">
        <v>5</v>
      </c>
    </row>
    <row r="6452" spans="1:2" x14ac:dyDescent="0.25">
      <c r="A6452" t="s">
        <v>6532</v>
      </c>
      <c r="B6452">
        <v>2</v>
      </c>
    </row>
    <row r="6453" spans="1:2" x14ac:dyDescent="0.25">
      <c r="A6453" t="s">
        <v>6533</v>
      </c>
      <c r="B6453">
        <v>2</v>
      </c>
    </row>
    <row r="6454" spans="1:2" x14ac:dyDescent="0.25">
      <c r="A6454" t="s">
        <v>6534</v>
      </c>
      <c r="B6454">
        <v>4</v>
      </c>
    </row>
    <row r="6455" spans="1:2" x14ac:dyDescent="0.25">
      <c r="A6455" t="s">
        <v>6535</v>
      </c>
      <c r="B6455">
        <v>5</v>
      </c>
    </row>
    <row r="6456" spans="1:2" x14ac:dyDescent="0.25">
      <c r="A6456" t="s">
        <v>6536</v>
      </c>
      <c r="B6456">
        <v>9</v>
      </c>
    </row>
    <row r="6457" spans="1:2" x14ac:dyDescent="0.25">
      <c r="A6457" t="s">
        <v>137</v>
      </c>
      <c r="B6457">
        <v>2</v>
      </c>
    </row>
    <row r="6458" spans="1:2" x14ac:dyDescent="0.25">
      <c r="A6458" t="s">
        <v>6537</v>
      </c>
      <c r="B6458">
        <v>1</v>
      </c>
    </row>
    <row r="6459" spans="1:2" x14ac:dyDescent="0.25">
      <c r="A6459" t="s">
        <v>396</v>
      </c>
      <c r="B6459">
        <v>2</v>
      </c>
    </row>
    <row r="6460" spans="1:2" x14ac:dyDescent="0.25">
      <c r="A6460" t="s">
        <v>6538</v>
      </c>
      <c r="B6460">
        <v>2</v>
      </c>
    </row>
    <row r="6461" spans="1:2" x14ac:dyDescent="0.25">
      <c r="A6461" t="s">
        <v>6539</v>
      </c>
      <c r="B6461">
        <v>6</v>
      </c>
    </row>
    <row r="6462" spans="1:2" x14ac:dyDescent="0.25">
      <c r="A6462" t="s">
        <v>6540</v>
      </c>
      <c r="B6462">
        <v>1</v>
      </c>
    </row>
    <row r="6463" spans="1:2" x14ac:dyDescent="0.25">
      <c r="A6463" t="s">
        <v>6541</v>
      </c>
      <c r="B6463">
        <v>4</v>
      </c>
    </row>
    <row r="6464" spans="1:2" x14ac:dyDescent="0.25">
      <c r="A6464" t="s">
        <v>6466</v>
      </c>
      <c r="B6464">
        <v>9</v>
      </c>
    </row>
    <row r="6465" spans="1:2" x14ac:dyDescent="0.25">
      <c r="A6465" t="s">
        <v>6542</v>
      </c>
      <c r="B6465">
        <v>1</v>
      </c>
    </row>
    <row r="6466" spans="1:2" x14ac:dyDescent="0.25">
      <c r="A6466" t="s">
        <v>6467</v>
      </c>
      <c r="B6466">
        <v>7</v>
      </c>
    </row>
    <row r="6467" spans="1:2" x14ac:dyDescent="0.25">
      <c r="A6467" t="s">
        <v>6468</v>
      </c>
      <c r="B6467">
        <v>5</v>
      </c>
    </row>
    <row r="6468" spans="1:2" x14ac:dyDescent="0.25">
      <c r="A6468" t="s">
        <v>299</v>
      </c>
      <c r="B6468">
        <v>3</v>
      </c>
    </row>
    <row r="6469" spans="1:2" x14ac:dyDescent="0.25">
      <c r="A6469" t="s">
        <v>6543</v>
      </c>
      <c r="B6469">
        <v>2</v>
      </c>
    </row>
    <row r="6470" spans="1:2" x14ac:dyDescent="0.25">
      <c r="A6470" t="s">
        <v>6469</v>
      </c>
      <c r="B6470">
        <v>3</v>
      </c>
    </row>
    <row r="6471" spans="1:2" x14ac:dyDescent="0.25">
      <c r="A6471" t="s">
        <v>6544</v>
      </c>
      <c r="B6471">
        <v>6</v>
      </c>
    </row>
    <row r="6472" spans="1:2" x14ac:dyDescent="0.25">
      <c r="A6472" t="s">
        <v>6470</v>
      </c>
      <c r="B6472">
        <v>2</v>
      </c>
    </row>
    <row r="6473" spans="1:2" x14ac:dyDescent="0.25">
      <c r="A6473" t="s">
        <v>6545</v>
      </c>
      <c r="B6473">
        <v>3</v>
      </c>
    </row>
    <row r="6474" spans="1:2" x14ac:dyDescent="0.25">
      <c r="A6474" t="s">
        <v>6471</v>
      </c>
      <c r="B6474">
        <v>3</v>
      </c>
    </row>
    <row r="6475" spans="1:2" x14ac:dyDescent="0.25">
      <c r="A6475" t="s">
        <v>6546</v>
      </c>
      <c r="B6475">
        <v>3</v>
      </c>
    </row>
    <row r="6476" spans="1:2" x14ac:dyDescent="0.25">
      <c r="A6476" t="s">
        <v>6547</v>
      </c>
      <c r="B6476">
        <v>1</v>
      </c>
    </row>
    <row r="6477" spans="1:2" x14ac:dyDescent="0.25">
      <c r="A6477" t="s">
        <v>6548</v>
      </c>
      <c r="B6477">
        <v>8</v>
      </c>
    </row>
    <row r="6478" spans="1:2" x14ac:dyDescent="0.25">
      <c r="A6478" t="s">
        <v>6549</v>
      </c>
      <c r="B6478">
        <v>6</v>
      </c>
    </row>
    <row r="6479" spans="1:2" x14ac:dyDescent="0.25">
      <c r="A6479" t="s">
        <v>6550</v>
      </c>
      <c r="B6479">
        <v>1</v>
      </c>
    </row>
    <row r="6480" spans="1:2" x14ac:dyDescent="0.25">
      <c r="A6480" t="s">
        <v>6551</v>
      </c>
      <c r="B6480">
        <v>7</v>
      </c>
    </row>
    <row r="6481" spans="1:2" x14ac:dyDescent="0.25">
      <c r="A6481" t="s">
        <v>139</v>
      </c>
      <c r="B6481">
        <v>5</v>
      </c>
    </row>
    <row r="6482" spans="1:2" x14ac:dyDescent="0.25">
      <c r="A6482" t="s">
        <v>6552</v>
      </c>
      <c r="B6482">
        <v>1</v>
      </c>
    </row>
    <row r="6483" spans="1:2" x14ac:dyDescent="0.25">
      <c r="A6483" t="s">
        <v>6553</v>
      </c>
      <c r="B6483">
        <v>5</v>
      </c>
    </row>
    <row r="6484" spans="1:2" x14ac:dyDescent="0.25">
      <c r="A6484" t="s">
        <v>6554</v>
      </c>
      <c r="B6484">
        <v>2</v>
      </c>
    </row>
    <row r="6485" spans="1:2" x14ac:dyDescent="0.25">
      <c r="A6485" t="s">
        <v>6555</v>
      </c>
      <c r="B6485">
        <v>4</v>
      </c>
    </row>
    <row r="6486" spans="1:2" x14ac:dyDescent="0.25">
      <c r="A6486" t="s">
        <v>6556</v>
      </c>
      <c r="B6486">
        <v>1</v>
      </c>
    </row>
    <row r="6487" spans="1:2" x14ac:dyDescent="0.25">
      <c r="A6487" t="s">
        <v>6557</v>
      </c>
      <c r="B6487">
        <v>5</v>
      </c>
    </row>
    <row r="6488" spans="1:2" x14ac:dyDescent="0.25">
      <c r="A6488" t="s">
        <v>6558</v>
      </c>
      <c r="B6488">
        <v>7</v>
      </c>
    </row>
    <row r="6489" spans="1:2" x14ac:dyDescent="0.25">
      <c r="A6489" t="s">
        <v>6559</v>
      </c>
      <c r="B6489">
        <v>2</v>
      </c>
    </row>
    <row r="6490" spans="1:2" x14ac:dyDescent="0.25">
      <c r="A6490" t="s">
        <v>6560</v>
      </c>
      <c r="B6490">
        <v>11</v>
      </c>
    </row>
    <row r="6491" spans="1:2" x14ac:dyDescent="0.25">
      <c r="A6491" t="s">
        <v>6561</v>
      </c>
      <c r="B6491">
        <v>3</v>
      </c>
    </row>
    <row r="6492" spans="1:2" x14ac:dyDescent="0.25">
      <c r="A6492" t="s">
        <v>6562</v>
      </c>
      <c r="B6492">
        <v>5</v>
      </c>
    </row>
    <row r="6493" spans="1:2" x14ac:dyDescent="0.25">
      <c r="A6493" t="s">
        <v>6563</v>
      </c>
      <c r="B6493">
        <v>3</v>
      </c>
    </row>
    <row r="6494" spans="1:2" x14ac:dyDescent="0.25">
      <c r="A6494" t="s">
        <v>6564</v>
      </c>
      <c r="B6494">
        <v>5</v>
      </c>
    </row>
    <row r="6495" spans="1:2" x14ac:dyDescent="0.25">
      <c r="A6495" t="s">
        <v>6565</v>
      </c>
      <c r="B6495">
        <v>34</v>
      </c>
    </row>
    <row r="6496" spans="1:2" x14ac:dyDescent="0.25">
      <c r="A6496" t="s">
        <v>6566</v>
      </c>
      <c r="B6496">
        <v>1</v>
      </c>
    </row>
    <row r="6497" spans="1:2" x14ac:dyDescent="0.25">
      <c r="A6497" t="s">
        <v>6567</v>
      </c>
      <c r="B6497">
        <v>38</v>
      </c>
    </row>
    <row r="6498" spans="1:2" x14ac:dyDescent="0.25">
      <c r="A6498" t="s">
        <v>6568</v>
      </c>
      <c r="B6498">
        <v>4</v>
      </c>
    </row>
    <row r="6499" spans="1:2" x14ac:dyDescent="0.25">
      <c r="A6499" t="s">
        <v>6569</v>
      </c>
      <c r="B6499">
        <v>5</v>
      </c>
    </row>
    <row r="6500" spans="1:2" x14ac:dyDescent="0.25">
      <c r="A6500" t="s">
        <v>6570</v>
      </c>
      <c r="B6500">
        <v>5</v>
      </c>
    </row>
    <row r="6501" spans="1:2" x14ac:dyDescent="0.25">
      <c r="A6501" t="s">
        <v>6571</v>
      </c>
      <c r="B6501">
        <v>5</v>
      </c>
    </row>
    <row r="6502" spans="1:2" x14ac:dyDescent="0.25">
      <c r="A6502" t="s">
        <v>6572</v>
      </c>
      <c r="B6502">
        <v>2</v>
      </c>
    </row>
    <row r="6503" spans="1:2" x14ac:dyDescent="0.25">
      <c r="A6503" t="s">
        <v>6573</v>
      </c>
      <c r="B6503">
        <v>2</v>
      </c>
    </row>
    <row r="6504" spans="1:2" x14ac:dyDescent="0.25">
      <c r="A6504" t="s">
        <v>6574</v>
      </c>
      <c r="B6504">
        <v>25</v>
      </c>
    </row>
    <row r="6505" spans="1:2" x14ac:dyDescent="0.25">
      <c r="A6505" t="s">
        <v>6575</v>
      </c>
      <c r="B6505">
        <v>5</v>
      </c>
    </row>
    <row r="6506" spans="1:2" x14ac:dyDescent="0.25">
      <c r="A6506" t="s">
        <v>6576</v>
      </c>
      <c r="B6506">
        <v>136</v>
      </c>
    </row>
    <row r="6507" spans="1:2" x14ac:dyDescent="0.25">
      <c r="A6507" t="s">
        <v>6577</v>
      </c>
      <c r="B6507">
        <v>4</v>
      </c>
    </row>
    <row r="6508" spans="1:2" x14ac:dyDescent="0.25">
      <c r="A6508" t="s">
        <v>6578</v>
      </c>
      <c r="B6508">
        <v>1</v>
      </c>
    </row>
    <row r="6509" spans="1:2" x14ac:dyDescent="0.25">
      <c r="A6509" t="s">
        <v>6579</v>
      </c>
      <c r="B6509">
        <v>1</v>
      </c>
    </row>
    <row r="6510" spans="1:2" x14ac:dyDescent="0.25">
      <c r="A6510" t="s">
        <v>6580</v>
      </c>
      <c r="B6510">
        <v>1</v>
      </c>
    </row>
    <row r="6511" spans="1:2" x14ac:dyDescent="0.25">
      <c r="A6511" t="s">
        <v>6581</v>
      </c>
      <c r="B6511">
        <v>14</v>
      </c>
    </row>
    <row r="6512" spans="1:2" x14ac:dyDescent="0.25">
      <c r="A6512" t="s">
        <v>6582</v>
      </c>
      <c r="B6512">
        <v>7</v>
      </c>
    </row>
    <row r="6513" spans="1:2" x14ac:dyDescent="0.25">
      <c r="A6513" t="s">
        <v>6583</v>
      </c>
      <c r="B6513">
        <v>3</v>
      </c>
    </row>
    <row r="6514" spans="1:2" x14ac:dyDescent="0.25">
      <c r="A6514" t="s">
        <v>6584</v>
      </c>
      <c r="B6514">
        <v>9</v>
      </c>
    </row>
    <row r="6515" spans="1:2" x14ac:dyDescent="0.25">
      <c r="A6515" t="s">
        <v>6585</v>
      </c>
      <c r="B6515">
        <v>36</v>
      </c>
    </row>
    <row r="6516" spans="1:2" x14ac:dyDescent="0.25">
      <c r="A6516" t="s">
        <v>218</v>
      </c>
      <c r="B6516">
        <v>4</v>
      </c>
    </row>
    <row r="6517" spans="1:2" x14ac:dyDescent="0.25">
      <c r="A6517" t="s">
        <v>6586</v>
      </c>
      <c r="B6517">
        <v>3</v>
      </c>
    </row>
    <row r="6518" spans="1:2" x14ac:dyDescent="0.25">
      <c r="A6518" t="s">
        <v>6587</v>
      </c>
      <c r="B6518">
        <v>1</v>
      </c>
    </row>
    <row r="6519" spans="1:2" x14ac:dyDescent="0.25">
      <c r="A6519" t="s">
        <v>6589</v>
      </c>
      <c r="B6519">
        <v>1</v>
      </c>
    </row>
    <row r="6520" spans="1:2" x14ac:dyDescent="0.25">
      <c r="A6520" t="s">
        <v>6588</v>
      </c>
      <c r="B6520">
        <v>1</v>
      </c>
    </row>
    <row r="6521" spans="1:2" x14ac:dyDescent="0.25">
      <c r="A6521" t="s">
        <v>6590</v>
      </c>
      <c r="B6521">
        <v>15</v>
      </c>
    </row>
    <row r="6522" spans="1:2" x14ac:dyDescent="0.25">
      <c r="A6522" t="s">
        <v>258</v>
      </c>
      <c r="B6522">
        <v>2</v>
      </c>
    </row>
    <row r="6523" spans="1:2" x14ac:dyDescent="0.25">
      <c r="A6523" t="s">
        <v>6591</v>
      </c>
      <c r="B6523">
        <v>16</v>
      </c>
    </row>
    <row r="6524" spans="1:2" x14ac:dyDescent="0.25">
      <c r="A6524" t="s">
        <v>6592</v>
      </c>
      <c r="B6524">
        <v>20</v>
      </c>
    </row>
    <row r="6525" spans="1:2" x14ac:dyDescent="0.25">
      <c r="A6525" t="s">
        <v>6593</v>
      </c>
      <c r="B6525">
        <v>2</v>
      </c>
    </row>
    <row r="6526" spans="1:2" x14ac:dyDescent="0.25">
      <c r="A6526" t="s">
        <v>6594</v>
      </c>
      <c r="B6526">
        <v>9</v>
      </c>
    </row>
    <row r="6527" spans="1:2" x14ac:dyDescent="0.25">
      <c r="A6527" t="s">
        <v>6595</v>
      </c>
      <c r="B6527">
        <v>17</v>
      </c>
    </row>
    <row r="6528" spans="1:2" x14ac:dyDescent="0.25">
      <c r="A6528" t="s">
        <v>6596</v>
      </c>
      <c r="B6528">
        <v>5</v>
      </c>
    </row>
    <row r="6529" spans="1:2" x14ac:dyDescent="0.25">
      <c r="A6529" t="s">
        <v>6597</v>
      </c>
      <c r="B6529">
        <v>2</v>
      </c>
    </row>
    <row r="6530" spans="1:2" x14ac:dyDescent="0.25">
      <c r="A6530" t="s">
        <v>6598</v>
      </c>
      <c r="B6530">
        <v>3</v>
      </c>
    </row>
    <row r="6531" spans="1:2" x14ac:dyDescent="0.25">
      <c r="A6531" t="s">
        <v>6599</v>
      </c>
      <c r="B6531">
        <v>1</v>
      </c>
    </row>
    <row r="6532" spans="1:2" x14ac:dyDescent="0.25">
      <c r="A6532" t="s">
        <v>6600</v>
      </c>
      <c r="B6532">
        <v>2</v>
      </c>
    </row>
    <row r="6533" spans="1:2" x14ac:dyDescent="0.25">
      <c r="A6533" t="s">
        <v>6601</v>
      </c>
      <c r="B6533">
        <v>2</v>
      </c>
    </row>
    <row r="6534" spans="1:2" x14ac:dyDescent="0.25">
      <c r="A6534" t="s">
        <v>6602</v>
      </c>
      <c r="B6534">
        <v>61</v>
      </c>
    </row>
    <row r="6535" spans="1:2" x14ac:dyDescent="0.25">
      <c r="A6535" t="s">
        <v>6603</v>
      </c>
      <c r="B6535">
        <v>5</v>
      </c>
    </row>
    <row r="6536" spans="1:2" x14ac:dyDescent="0.25">
      <c r="A6536" t="s">
        <v>6604</v>
      </c>
      <c r="B6536">
        <v>41</v>
      </c>
    </row>
    <row r="6537" spans="1:2" x14ac:dyDescent="0.25">
      <c r="A6537" t="s">
        <v>6605</v>
      </c>
      <c r="B6537">
        <v>1</v>
      </c>
    </row>
    <row r="6538" spans="1:2" x14ac:dyDescent="0.25">
      <c r="A6538" t="s">
        <v>6606</v>
      </c>
      <c r="B6538">
        <v>2</v>
      </c>
    </row>
    <row r="6539" spans="1:2" x14ac:dyDescent="0.25">
      <c r="A6539" t="s">
        <v>140</v>
      </c>
      <c r="B6539">
        <v>3</v>
      </c>
    </row>
    <row r="6540" spans="1:2" x14ac:dyDescent="0.25">
      <c r="A6540" t="s">
        <v>6607</v>
      </c>
      <c r="B6540">
        <v>1</v>
      </c>
    </row>
    <row r="6541" spans="1:2" x14ac:dyDescent="0.25">
      <c r="A6541" t="s">
        <v>141</v>
      </c>
      <c r="B6541">
        <v>8</v>
      </c>
    </row>
    <row r="6542" spans="1:2" x14ac:dyDescent="0.25">
      <c r="A6542" t="s">
        <v>6608</v>
      </c>
      <c r="B6542">
        <v>3</v>
      </c>
    </row>
    <row r="6543" spans="1:2" x14ac:dyDescent="0.25">
      <c r="A6543" t="s">
        <v>6609</v>
      </c>
      <c r="B6543">
        <v>4</v>
      </c>
    </row>
    <row r="6544" spans="1:2" x14ac:dyDescent="0.25">
      <c r="A6544" t="s">
        <v>6610</v>
      </c>
      <c r="B6544">
        <v>2</v>
      </c>
    </row>
    <row r="6545" spans="1:2" x14ac:dyDescent="0.25">
      <c r="A6545" t="s">
        <v>259</v>
      </c>
      <c r="B6545">
        <v>4</v>
      </c>
    </row>
    <row r="6546" spans="1:2" x14ac:dyDescent="0.25">
      <c r="A6546" t="s">
        <v>6611</v>
      </c>
      <c r="B6546">
        <v>24</v>
      </c>
    </row>
    <row r="6547" spans="1:2" x14ac:dyDescent="0.25">
      <c r="A6547" t="s">
        <v>6612</v>
      </c>
      <c r="B6547">
        <v>48</v>
      </c>
    </row>
    <row r="6548" spans="1:2" x14ac:dyDescent="0.25">
      <c r="A6548" t="s">
        <v>6613</v>
      </c>
      <c r="B6548">
        <v>2</v>
      </c>
    </row>
    <row r="6549" spans="1:2" x14ac:dyDescent="0.25">
      <c r="A6549" t="s">
        <v>6614</v>
      </c>
      <c r="B6549">
        <v>1</v>
      </c>
    </row>
    <row r="6550" spans="1:2" x14ac:dyDescent="0.25">
      <c r="A6550" t="s">
        <v>6615</v>
      </c>
      <c r="B6550">
        <v>2</v>
      </c>
    </row>
    <row r="6551" spans="1:2" x14ac:dyDescent="0.25">
      <c r="A6551" t="s">
        <v>6616</v>
      </c>
      <c r="B6551">
        <v>2</v>
      </c>
    </row>
    <row r="6552" spans="1:2" x14ac:dyDescent="0.25">
      <c r="A6552" t="s">
        <v>6617</v>
      </c>
      <c r="B6552">
        <v>2</v>
      </c>
    </row>
    <row r="6553" spans="1:2" x14ac:dyDescent="0.25">
      <c r="A6553" t="s">
        <v>6618</v>
      </c>
      <c r="B6553">
        <v>10</v>
      </c>
    </row>
    <row r="6554" spans="1:2" x14ac:dyDescent="0.25">
      <c r="A6554" t="s">
        <v>6619</v>
      </c>
      <c r="B6554">
        <v>7</v>
      </c>
    </row>
    <row r="6555" spans="1:2" x14ac:dyDescent="0.25">
      <c r="A6555" t="s">
        <v>6620</v>
      </c>
      <c r="B6555">
        <v>10</v>
      </c>
    </row>
    <row r="6556" spans="1:2" x14ac:dyDescent="0.25">
      <c r="A6556" t="s">
        <v>6621</v>
      </c>
      <c r="B6556">
        <v>1</v>
      </c>
    </row>
    <row r="6557" spans="1:2" x14ac:dyDescent="0.25">
      <c r="A6557" t="s">
        <v>6622</v>
      </c>
      <c r="B6557">
        <v>4</v>
      </c>
    </row>
    <row r="6558" spans="1:2" x14ac:dyDescent="0.25">
      <c r="A6558" t="s">
        <v>6623</v>
      </c>
      <c r="B6558">
        <v>2</v>
      </c>
    </row>
    <row r="6559" spans="1:2" x14ac:dyDescent="0.25">
      <c r="A6559" t="s">
        <v>6624</v>
      </c>
      <c r="B6559">
        <v>2</v>
      </c>
    </row>
    <row r="6560" spans="1:2" x14ac:dyDescent="0.25">
      <c r="A6560" t="s">
        <v>6625</v>
      </c>
      <c r="B6560">
        <v>12</v>
      </c>
    </row>
    <row r="6561" spans="1:2" x14ac:dyDescent="0.25">
      <c r="A6561" t="s">
        <v>6626</v>
      </c>
      <c r="B6561">
        <v>4</v>
      </c>
    </row>
    <row r="6562" spans="1:2" x14ac:dyDescent="0.25">
      <c r="A6562" t="s">
        <v>6627</v>
      </c>
      <c r="B6562">
        <v>4</v>
      </c>
    </row>
    <row r="6563" spans="1:2" x14ac:dyDescent="0.25">
      <c r="A6563" t="s">
        <v>6628</v>
      </c>
      <c r="B6563">
        <v>3</v>
      </c>
    </row>
    <row r="6564" spans="1:2" x14ac:dyDescent="0.25">
      <c r="A6564" t="s">
        <v>6629</v>
      </c>
      <c r="B6564">
        <v>1</v>
      </c>
    </row>
    <row r="6565" spans="1:2" x14ac:dyDescent="0.25">
      <c r="A6565" t="s">
        <v>6630</v>
      </c>
      <c r="B6565">
        <v>2</v>
      </c>
    </row>
    <row r="6566" spans="1:2" x14ac:dyDescent="0.25">
      <c r="A6566" t="s">
        <v>6631</v>
      </c>
      <c r="B6566">
        <v>2</v>
      </c>
    </row>
    <row r="6567" spans="1:2" x14ac:dyDescent="0.25">
      <c r="A6567" t="s">
        <v>6632</v>
      </c>
      <c r="B6567">
        <v>1</v>
      </c>
    </row>
    <row r="6568" spans="1:2" x14ac:dyDescent="0.25">
      <c r="A6568" t="s">
        <v>6633</v>
      </c>
      <c r="B6568">
        <v>1</v>
      </c>
    </row>
    <row r="6569" spans="1:2" x14ac:dyDescent="0.25">
      <c r="A6569" t="s">
        <v>6634</v>
      </c>
      <c r="B6569">
        <v>40</v>
      </c>
    </row>
    <row r="6570" spans="1:2" x14ac:dyDescent="0.25">
      <c r="A6570" t="s">
        <v>6635</v>
      </c>
      <c r="B6570">
        <v>1</v>
      </c>
    </row>
    <row r="6571" spans="1:2" x14ac:dyDescent="0.25">
      <c r="A6571" t="s">
        <v>6636</v>
      </c>
      <c r="B6571">
        <v>42</v>
      </c>
    </row>
    <row r="6572" spans="1:2" x14ac:dyDescent="0.25">
      <c r="A6572" t="s">
        <v>6637</v>
      </c>
      <c r="B6572">
        <v>3</v>
      </c>
    </row>
    <row r="6573" spans="1:2" x14ac:dyDescent="0.25">
      <c r="A6573" t="s">
        <v>6638</v>
      </c>
      <c r="B6573">
        <v>24</v>
      </c>
    </row>
    <row r="6574" spans="1:2" x14ac:dyDescent="0.25">
      <c r="A6574" t="s">
        <v>397</v>
      </c>
      <c r="B6574">
        <v>2</v>
      </c>
    </row>
    <row r="6575" spans="1:2" x14ac:dyDescent="0.25">
      <c r="A6575" t="s">
        <v>142</v>
      </c>
      <c r="B6575">
        <v>3</v>
      </c>
    </row>
    <row r="6576" spans="1:2" x14ac:dyDescent="0.25">
      <c r="A6576" t="s">
        <v>398</v>
      </c>
      <c r="B6576">
        <v>7</v>
      </c>
    </row>
    <row r="6577" spans="1:2" x14ac:dyDescent="0.25">
      <c r="A6577" t="s">
        <v>6639</v>
      </c>
      <c r="B6577">
        <v>1</v>
      </c>
    </row>
    <row r="6578" spans="1:2" x14ac:dyDescent="0.25">
      <c r="A6578" t="s">
        <v>6640</v>
      </c>
      <c r="B6578">
        <v>2</v>
      </c>
    </row>
    <row r="6579" spans="1:2" x14ac:dyDescent="0.25">
      <c r="A6579" t="s">
        <v>6641</v>
      </c>
      <c r="B6579">
        <v>6</v>
      </c>
    </row>
    <row r="6580" spans="1:2" x14ac:dyDescent="0.25">
      <c r="A6580" t="s">
        <v>6642</v>
      </c>
      <c r="B6580">
        <v>1</v>
      </c>
    </row>
    <row r="6581" spans="1:2" x14ac:dyDescent="0.25">
      <c r="A6581" t="s">
        <v>6643</v>
      </c>
      <c r="B6581">
        <v>2</v>
      </c>
    </row>
    <row r="6582" spans="1:2" x14ac:dyDescent="0.25">
      <c r="A6582" t="s">
        <v>6644</v>
      </c>
      <c r="B6582">
        <v>1</v>
      </c>
    </row>
    <row r="6583" spans="1:2" x14ac:dyDescent="0.25">
      <c r="A6583" t="s">
        <v>6645</v>
      </c>
      <c r="B6583">
        <v>1</v>
      </c>
    </row>
    <row r="6584" spans="1:2" x14ac:dyDescent="0.25">
      <c r="A6584" t="s">
        <v>6646</v>
      </c>
      <c r="B6584">
        <v>3</v>
      </c>
    </row>
    <row r="6585" spans="1:2" x14ac:dyDescent="0.25">
      <c r="A6585" t="s">
        <v>6647</v>
      </c>
      <c r="B6585">
        <v>20</v>
      </c>
    </row>
    <row r="6586" spans="1:2" x14ac:dyDescent="0.25">
      <c r="A6586" t="s">
        <v>6648</v>
      </c>
      <c r="B6586">
        <v>8</v>
      </c>
    </row>
    <row r="6587" spans="1:2" x14ac:dyDescent="0.25">
      <c r="A6587" t="s">
        <v>6649</v>
      </c>
      <c r="B6587">
        <v>17</v>
      </c>
    </row>
    <row r="6588" spans="1:2" x14ac:dyDescent="0.25">
      <c r="A6588" t="s">
        <v>6650</v>
      </c>
      <c r="B6588">
        <v>3</v>
      </c>
    </row>
    <row r="6589" spans="1:2" x14ac:dyDescent="0.25">
      <c r="A6589" t="s">
        <v>6651</v>
      </c>
      <c r="B6589">
        <v>1</v>
      </c>
    </row>
    <row r="6590" spans="1:2" x14ac:dyDescent="0.25">
      <c r="A6590" t="s">
        <v>6652</v>
      </c>
      <c r="B6590">
        <v>1</v>
      </c>
    </row>
    <row r="6591" spans="1:2" x14ac:dyDescent="0.25">
      <c r="A6591" t="s">
        <v>6653</v>
      </c>
      <c r="B6591">
        <v>1</v>
      </c>
    </row>
    <row r="6592" spans="1:2" x14ac:dyDescent="0.25">
      <c r="A6592" t="s">
        <v>6654</v>
      </c>
      <c r="B6592">
        <v>1</v>
      </c>
    </row>
    <row r="6593" spans="1:2" x14ac:dyDescent="0.25">
      <c r="A6593" t="s">
        <v>6655</v>
      </c>
      <c r="B6593">
        <v>2</v>
      </c>
    </row>
    <row r="6594" spans="1:2" x14ac:dyDescent="0.25">
      <c r="A6594" t="s">
        <v>6656</v>
      </c>
      <c r="B6594">
        <v>2</v>
      </c>
    </row>
    <row r="6595" spans="1:2" x14ac:dyDescent="0.25">
      <c r="A6595" t="s">
        <v>6657</v>
      </c>
      <c r="B6595">
        <v>7</v>
      </c>
    </row>
    <row r="6596" spans="1:2" x14ac:dyDescent="0.25">
      <c r="A6596" t="s">
        <v>6658</v>
      </c>
      <c r="B6596">
        <v>9</v>
      </c>
    </row>
    <row r="6597" spans="1:2" x14ac:dyDescent="0.25">
      <c r="A6597" t="s">
        <v>6659</v>
      </c>
      <c r="B6597">
        <v>2</v>
      </c>
    </row>
    <row r="6598" spans="1:2" x14ac:dyDescent="0.25">
      <c r="A6598" t="s">
        <v>6660</v>
      </c>
      <c r="B6598">
        <v>2</v>
      </c>
    </row>
    <row r="6599" spans="1:2" x14ac:dyDescent="0.25">
      <c r="A6599" t="s">
        <v>6661</v>
      </c>
      <c r="B6599">
        <v>10</v>
      </c>
    </row>
    <row r="6600" spans="1:2" x14ac:dyDescent="0.25">
      <c r="A6600" t="s">
        <v>6662</v>
      </c>
      <c r="B6600">
        <v>3</v>
      </c>
    </row>
    <row r="6601" spans="1:2" x14ac:dyDescent="0.25">
      <c r="A6601" t="s">
        <v>6663</v>
      </c>
      <c r="B6601">
        <v>1</v>
      </c>
    </row>
    <row r="6602" spans="1:2" x14ac:dyDescent="0.25">
      <c r="A6602" t="s">
        <v>6664</v>
      </c>
      <c r="B6602">
        <v>2</v>
      </c>
    </row>
    <row r="6603" spans="1:2" x14ac:dyDescent="0.25">
      <c r="A6603" t="s">
        <v>6665</v>
      </c>
      <c r="B6603">
        <v>2</v>
      </c>
    </row>
    <row r="6604" spans="1:2" x14ac:dyDescent="0.25">
      <c r="A6604" t="s">
        <v>6666</v>
      </c>
      <c r="B6604">
        <v>8</v>
      </c>
    </row>
    <row r="6605" spans="1:2" x14ac:dyDescent="0.25">
      <c r="A6605" t="s">
        <v>6667</v>
      </c>
      <c r="B6605">
        <v>1</v>
      </c>
    </row>
    <row r="6606" spans="1:2" x14ac:dyDescent="0.25">
      <c r="A6606" t="s">
        <v>6668</v>
      </c>
      <c r="B6606">
        <v>35</v>
      </c>
    </row>
    <row r="6607" spans="1:2" x14ac:dyDescent="0.25">
      <c r="A6607" t="s">
        <v>6669</v>
      </c>
      <c r="B6607">
        <v>2</v>
      </c>
    </row>
    <row r="6608" spans="1:2" x14ac:dyDescent="0.25">
      <c r="A6608" t="s">
        <v>6670</v>
      </c>
      <c r="B6608">
        <v>25</v>
      </c>
    </row>
    <row r="6609" spans="1:2" x14ac:dyDescent="0.25">
      <c r="A6609" t="s">
        <v>6671</v>
      </c>
      <c r="B6609">
        <v>1</v>
      </c>
    </row>
    <row r="6610" spans="1:2" x14ac:dyDescent="0.25">
      <c r="A6610" t="s">
        <v>6672</v>
      </c>
      <c r="B6610">
        <v>2</v>
      </c>
    </row>
    <row r="6611" spans="1:2" x14ac:dyDescent="0.25">
      <c r="A6611" t="s">
        <v>6673</v>
      </c>
      <c r="B6611">
        <v>4</v>
      </c>
    </row>
    <row r="6612" spans="1:2" x14ac:dyDescent="0.25">
      <c r="A6612" t="s">
        <v>6674</v>
      </c>
      <c r="B6612">
        <v>4</v>
      </c>
    </row>
    <row r="6613" spans="1:2" x14ac:dyDescent="0.25">
      <c r="A6613" t="s">
        <v>6675</v>
      </c>
      <c r="B6613">
        <v>2</v>
      </c>
    </row>
    <row r="6614" spans="1:2" x14ac:dyDescent="0.25">
      <c r="A6614" t="s">
        <v>219</v>
      </c>
      <c r="B6614">
        <v>2</v>
      </c>
    </row>
    <row r="6615" spans="1:2" x14ac:dyDescent="0.25">
      <c r="A6615" t="s">
        <v>220</v>
      </c>
      <c r="B6615">
        <v>6</v>
      </c>
    </row>
    <row r="6616" spans="1:2" x14ac:dyDescent="0.25">
      <c r="A6616" t="s">
        <v>6676</v>
      </c>
      <c r="B6616">
        <v>2</v>
      </c>
    </row>
    <row r="6617" spans="1:2" x14ac:dyDescent="0.25">
      <c r="A6617" t="s">
        <v>6677</v>
      </c>
      <c r="B6617">
        <v>1</v>
      </c>
    </row>
    <row r="6618" spans="1:2" x14ac:dyDescent="0.25">
      <c r="A6618" t="s">
        <v>6678</v>
      </c>
      <c r="B6618">
        <v>2</v>
      </c>
    </row>
    <row r="6619" spans="1:2" x14ac:dyDescent="0.25">
      <c r="A6619" t="s">
        <v>6679</v>
      </c>
      <c r="B6619">
        <v>2</v>
      </c>
    </row>
    <row r="6620" spans="1:2" x14ac:dyDescent="0.25">
      <c r="A6620" t="s">
        <v>6680</v>
      </c>
      <c r="B6620">
        <v>23</v>
      </c>
    </row>
    <row r="6621" spans="1:2" x14ac:dyDescent="0.25">
      <c r="A6621" t="s">
        <v>6681</v>
      </c>
      <c r="B6621">
        <v>2</v>
      </c>
    </row>
    <row r="6622" spans="1:2" x14ac:dyDescent="0.25">
      <c r="A6622" t="s">
        <v>6682</v>
      </c>
      <c r="B6622">
        <v>1</v>
      </c>
    </row>
    <row r="6623" spans="1:2" x14ac:dyDescent="0.25">
      <c r="A6623" t="s">
        <v>6683</v>
      </c>
      <c r="B6623">
        <v>1</v>
      </c>
    </row>
    <row r="6624" spans="1:2" x14ac:dyDescent="0.25">
      <c r="A6624" t="s">
        <v>399</v>
      </c>
      <c r="B6624">
        <v>5</v>
      </c>
    </row>
    <row r="6625" spans="1:2" x14ac:dyDescent="0.25">
      <c r="A6625" t="s">
        <v>6684</v>
      </c>
      <c r="B6625">
        <v>3</v>
      </c>
    </row>
    <row r="6626" spans="1:2" x14ac:dyDescent="0.25">
      <c r="A6626" t="s">
        <v>6685</v>
      </c>
      <c r="B6626">
        <v>19</v>
      </c>
    </row>
    <row r="6627" spans="1:2" x14ac:dyDescent="0.25">
      <c r="A6627" t="s">
        <v>6687</v>
      </c>
      <c r="B6627">
        <v>2</v>
      </c>
    </row>
    <row r="6628" spans="1:2" x14ac:dyDescent="0.25">
      <c r="A6628" t="s">
        <v>6686</v>
      </c>
      <c r="B6628">
        <v>2</v>
      </c>
    </row>
    <row r="6629" spans="1:2" x14ac:dyDescent="0.25">
      <c r="A6629" t="s">
        <v>6688</v>
      </c>
      <c r="B6629">
        <v>2</v>
      </c>
    </row>
    <row r="6630" spans="1:2" x14ac:dyDescent="0.25">
      <c r="A6630" t="s">
        <v>6689</v>
      </c>
      <c r="B6630">
        <v>1</v>
      </c>
    </row>
    <row r="6631" spans="1:2" x14ac:dyDescent="0.25">
      <c r="A6631" t="s">
        <v>6690</v>
      </c>
      <c r="B6631">
        <v>2</v>
      </c>
    </row>
    <row r="6632" spans="1:2" x14ac:dyDescent="0.25">
      <c r="A6632" t="s">
        <v>6691</v>
      </c>
      <c r="B6632">
        <v>43</v>
      </c>
    </row>
    <row r="6633" spans="1:2" x14ac:dyDescent="0.25">
      <c r="A6633" t="s">
        <v>6692</v>
      </c>
      <c r="B6633">
        <v>1</v>
      </c>
    </row>
    <row r="6634" spans="1:2" x14ac:dyDescent="0.25">
      <c r="A6634" t="s">
        <v>6693</v>
      </c>
      <c r="B6634">
        <v>7</v>
      </c>
    </row>
    <row r="6635" spans="1:2" x14ac:dyDescent="0.25">
      <c r="A6635" t="s">
        <v>6694</v>
      </c>
      <c r="B6635">
        <v>3</v>
      </c>
    </row>
    <row r="6636" spans="1:2" x14ac:dyDescent="0.25">
      <c r="A6636" t="s">
        <v>6695</v>
      </c>
      <c r="B6636">
        <v>2</v>
      </c>
    </row>
    <row r="6637" spans="1:2" x14ac:dyDescent="0.25">
      <c r="A6637" t="s">
        <v>6696</v>
      </c>
      <c r="B6637">
        <v>1</v>
      </c>
    </row>
    <row r="6638" spans="1:2" x14ac:dyDescent="0.25">
      <c r="A6638" t="s">
        <v>6697</v>
      </c>
      <c r="B6638">
        <v>9</v>
      </c>
    </row>
    <row r="6639" spans="1:2" x14ac:dyDescent="0.25">
      <c r="A6639" t="s">
        <v>6698</v>
      </c>
      <c r="B6639">
        <v>6</v>
      </c>
    </row>
    <row r="6640" spans="1:2" x14ac:dyDescent="0.25">
      <c r="A6640" t="s">
        <v>6699</v>
      </c>
      <c r="B6640">
        <v>2</v>
      </c>
    </row>
    <row r="6641" spans="1:2" x14ac:dyDescent="0.25">
      <c r="A6641" t="s">
        <v>6700</v>
      </c>
      <c r="B6641">
        <v>3</v>
      </c>
    </row>
    <row r="6642" spans="1:2" x14ac:dyDescent="0.25">
      <c r="A6642" t="s">
        <v>6701</v>
      </c>
      <c r="B6642">
        <v>15</v>
      </c>
    </row>
    <row r="6643" spans="1:2" x14ac:dyDescent="0.25">
      <c r="A6643" t="s">
        <v>6702</v>
      </c>
      <c r="B6643">
        <v>2</v>
      </c>
    </row>
    <row r="6644" spans="1:2" x14ac:dyDescent="0.25">
      <c r="A6644" t="s">
        <v>6703</v>
      </c>
      <c r="B6644">
        <v>39</v>
      </c>
    </row>
    <row r="6645" spans="1:2" x14ac:dyDescent="0.25">
      <c r="A6645" t="s">
        <v>6704</v>
      </c>
      <c r="B6645">
        <v>4</v>
      </c>
    </row>
    <row r="6646" spans="1:2" x14ac:dyDescent="0.25">
      <c r="A6646" t="s">
        <v>6705</v>
      </c>
      <c r="B6646">
        <v>4</v>
      </c>
    </row>
    <row r="6647" spans="1:2" x14ac:dyDescent="0.25">
      <c r="A6647" t="s">
        <v>6706</v>
      </c>
      <c r="B6647">
        <v>22</v>
      </c>
    </row>
    <row r="6648" spans="1:2" x14ac:dyDescent="0.25">
      <c r="A6648" t="s">
        <v>6707</v>
      </c>
      <c r="B6648">
        <v>2</v>
      </c>
    </row>
    <row r="6649" spans="1:2" x14ac:dyDescent="0.25">
      <c r="A6649" t="s">
        <v>6708</v>
      </c>
      <c r="B6649">
        <v>7</v>
      </c>
    </row>
    <row r="6650" spans="1:2" x14ac:dyDescent="0.25">
      <c r="A6650" t="s">
        <v>6709</v>
      </c>
      <c r="B6650">
        <v>5</v>
      </c>
    </row>
    <row r="6651" spans="1:2" x14ac:dyDescent="0.25">
      <c r="A6651" t="s">
        <v>6710</v>
      </c>
      <c r="B6651">
        <v>9</v>
      </c>
    </row>
    <row r="6652" spans="1:2" x14ac:dyDescent="0.25">
      <c r="A6652" t="s">
        <v>6711</v>
      </c>
      <c r="B6652">
        <v>8</v>
      </c>
    </row>
    <row r="6653" spans="1:2" x14ac:dyDescent="0.25">
      <c r="A6653" t="s">
        <v>6712</v>
      </c>
      <c r="B6653">
        <v>6</v>
      </c>
    </row>
    <row r="6654" spans="1:2" x14ac:dyDescent="0.25">
      <c r="A6654" t="s">
        <v>6713</v>
      </c>
      <c r="B6654">
        <v>1</v>
      </c>
    </row>
    <row r="6655" spans="1:2" x14ac:dyDescent="0.25">
      <c r="A6655" t="s">
        <v>6714</v>
      </c>
      <c r="B6655">
        <v>1</v>
      </c>
    </row>
    <row r="6656" spans="1:2" x14ac:dyDescent="0.25">
      <c r="A6656" t="s">
        <v>143</v>
      </c>
      <c r="B6656">
        <v>1</v>
      </c>
    </row>
    <row r="6657" spans="1:2" x14ac:dyDescent="0.25">
      <c r="A6657" t="s">
        <v>6715</v>
      </c>
      <c r="B6657">
        <v>4</v>
      </c>
    </row>
    <row r="6658" spans="1:2" x14ac:dyDescent="0.25">
      <c r="A6658" t="s">
        <v>6716</v>
      </c>
      <c r="B6658">
        <v>8</v>
      </c>
    </row>
    <row r="6659" spans="1:2" x14ac:dyDescent="0.25">
      <c r="A6659" t="s">
        <v>300</v>
      </c>
      <c r="B6659">
        <v>7</v>
      </c>
    </row>
    <row r="6660" spans="1:2" x14ac:dyDescent="0.25">
      <c r="A6660" t="s">
        <v>6717</v>
      </c>
      <c r="B6660">
        <v>5</v>
      </c>
    </row>
    <row r="6661" spans="1:2" x14ac:dyDescent="0.25">
      <c r="A6661" t="s">
        <v>6718</v>
      </c>
      <c r="B6661">
        <v>2</v>
      </c>
    </row>
    <row r="6662" spans="1:2" x14ac:dyDescent="0.25">
      <c r="A6662" t="s">
        <v>6719</v>
      </c>
      <c r="B6662">
        <v>5</v>
      </c>
    </row>
    <row r="6663" spans="1:2" x14ac:dyDescent="0.25">
      <c r="A6663" t="s">
        <v>6720</v>
      </c>
      <c r="B6663">
        <v>8</v>
      </c>
    </row>
    <row r="6664" spans="1:2" x14ac:dyDescent="0.25">
      <c r="A6664" t="s">
        <v>6721</v>
      </c>
      <c r="B6664">
        <v>1</v>
      </c>
    </row>
    <row r="6665" spans="1:2" x14ac:dyDescent="0.25">
      <c r="A6665" t="s">
        <v>6722</v>
      </c>
      <c r="B6665">
        <v>1</v>
      </c>
    </row>
    <row r="6666" spans="1:2" x14ac:dyDescent="0.25">
      <c r="A6666" t="s">
        <v>6723</v>
      </c>
      <c r="B6666">
        <v>10</v>
      </c>
    </row>
    <row r="6667" spans="1:2" x14ac:dyDescent="0.25">
      <c r="A6667" t="s">
        <v>6724</v>
      </c>
      <c r="B6667">
        <v>8</v>
      </c>
    </row>
    <row r="6668" spans="1:2" x14ac:dyDescent="0.25">
      <c r="A6668" t="s">
        <v>6725</v>
      </c>
      <c r="B6668">
        <v>1</v>
      </c>
    </row>
    <row r="6669" spans="1:2" x14ac:dyDescent="0.25">
      <c r="A6669" t="s">
        <v>6726</v>
      </c>
      <c r="B6669">
        <v>1</v>
      </c>
    </row>
    <row r="6670" spans="1:2" x14ac:dyDescent="0.25">
      <c r="A6670" t="s">
        <v>6727</v>
      </c>
      <c r="B6670">
        <v>2</v>
      </c>
    </row>
    <row r="6671" spans="1:2" x14ac:dyDescent="0.25">
      <c r="A6671" t="s">
        <v>6728</v>
      </c>
      <c r="B6671">
        <v>3</v>
      </c>
    </row>
    <row r="6672" spans="1:2" x14ac:dyDescent="0.25">
      <c r="A6672" t="s">
        <v>221</v>
      </c>
      <c r="B6672">
        <v>6</v>
      </c>
    </row>
    <row r="6673" spans="1:2" x14ac:dyDescent="0.25">
      <c r="A6673" t="s">
        <v>400</v>
      </c>
      <c r="B6673">
        <v>1</v>
      </c>
    </row>
    <row r="6674" spans="1:2" x14ac:dyDescent="0.25">
      <c r="A6674" t="s">
        <v>6729</v>
      </c>
      <c r="B6674">
        <v>2</v>
      </c>
    </row>
    <row r="6675" spans="1:2" x14ac:dyDescent="0.25">
      <c r="A6675" t="s">
        <v>6730</v>
      </c>
      <c r="B6675">
        <v>2</v>
      </c>
    </row>
    <row r="6676" spans="1:2" x14ac:dyDescent="0.25">
      <c r="A6676" t="s">
        <v>6731</v>
      </c>
      <c r="B6676">
        <v>1</v>
      </c>
    </row>
    <row r="6677" spans="1:2" x14ac:dyDescent="0.25">
      <c r="A6677" t="s">
        <v>6732</v>
      </c>
      <c r="B6677">
        <v>10</v>
      </c>
    </row>
    <row r="6678" spans="1:2" x14ac:dyDescent="0.25">
      <c r="A6678" t="s">
        <v>6733</v>
      </c>
      <c r="B6678">
        <v>5</v>
      </c>
    </row>
    <row r="6679" spans="1:2" x14ac:dyDescent="0.25">
      <c r="A6679" t="s">
        <v>6734</v>
      </c>
      <c r="B6679">
        <v>5</v>
      </c>
    </row>
    <row r="6680" spans="1:2" x14ac:dyDescent="0.25">
      <c r="A6680" t="s">
        <v>6735</v>
      </c>
      <c r="B6680">
        <v>4</v>
      </c>
    </row>
    <row r="6681" spans="1:2" x14ac:dyDescent="0.25">
      <c r="A6681" t="s">
        <v>6736</v>
      </c>
      <c r="B6681">
        <v>4</v>
      </c>
    </row>
    <row r="6682" spans="1:2" x14ac:dyDescent="0.25">
      <c r="A6682" t="s">
        <v>6737</v>
      </c>
      <c r="B6682">
        <v>1</v>
      </c>
    </row>
    <row r="6683" spans="1:2" x14ac:dyDescent="0.25">
      <c r="A6683" t="s">
        <v>6738</v>
      </c>
      <c r="B6683">
        <v>3</v>
      </c>
    </row>
    <row r="6684" spans="1:2" x14ac:dyDescent="0.25">
      <c r="A6684" t="s">
        <v>222</v>
      </c>
      <c r="B6684">
        <v>5</v>
      </c>
    </row>
    <row r="6685" spans="1:2" x14ac:dyDescent="0.25">
      <c r="A6685" t="s">
        <v>6739</v>
      </c>
      <c r="B6685">
        <v>3</v>
      </c>
    </row>
    <row r="6686" spans="1:2" x14ac:dyDescent="0.25">
      <c r="A6686" t="s">
        <v>6740</v>
      </c>
      <c r="B6686">
        <v>32</v>
      </c>
    </row>
    <row r="6687" spans="1:2" x14ac:dyDescent="0.25">
      <c r="A6687" t="s">
        <v>6741</v>
      </c>
      <c r="B6687">
        <v>4</v>
      </c>
    </row>
    <row r="6688" spans="1:2" x14ac:dyDescent="0.25">
      <c r="A6688" t="s">
        <v>6742</v>
      </c>
      <c r="B6688">
        <v>1</v>
      </c>
    </row>
    <row r="6689" spans="1:2" x14ac:dyDescent="0.25">
      <c r="A6689" t="s">
        <v>6743</v>
      </c>
      <c r="B6689">
        <v>2</v>
      </c>
    </row>
    <row r="6690" spans="1:2" x14ac:dyDescent="0.25">
      <c r="A6690" t="s">
        <v>6744</v>
      </c>
      <c r="B6690">
        <v>2</v>
      </c>
    </row>
    <row r="6691" spans="1:2" x14ac:dyDescent="0.25">
      <c r="A6691" t="s">
        <v>6745</v>
      </c>
      <c r="B6691">
        <v>2</v>
      </c>
    </row>
    <row r="6692" spans="1:2" x14ac:dyDescent="0.25">
      <c r="A6692" t="s">
        <v>6746</v>
      </c>
      <c r="B6692">
        <v>7</v>
      </c>
    </row>
    <row r="6693" spans="1:2" x14ac:dyDescent="0.25">
      <c r="A6693" t="s">
        <v>6747</v>
      </c>
      <c r="B6693">
        <v>11</v>
      </c>
    </row>
    <row r="6694" spans="1:2" x14ac:dyDescent="0.25">
      <c r="A6694" t="s">
        <v>6748</v>
      </c>
      <c r="B6694">
        <v>4</v>
      </c>
    </row>
    <row r="6695" spans="1:2" x14ac:dyDescent="0.25">
      <c r="A6695" t="s">
        <v>6749</v>
      </c>
      <c r="B6695">
        <v>4</v>
      </c>
    </row>
    <row r="6696" spans="1:2" x14ac:dyDescent="0.25">
      <c r="A6696" t="s">
        <v>6750</v>
      </c>
      <c r="B6696">
        <v>41</v>
      </c>
    </row>
    <row r="6697" spans="1:2" x14ac:dyDescent="0.25">
      <c r="A6697" t="s">
        <v>6751</v>
      </c>
      <c r="B6697">
        <v>73</v>
      </c>
    </row>
    <row r="6698" spans="1:2" x14ac:dyDescent="0.25">
      <c r="A6698" t="s">
        <v>6752</v>
      </c>
      <c r="B6698">
        <v>2</v>
      </c>
    </row>
    <row r="6699" spans="1:2" x14ac:dyDescent="0.25">
      <c r="A6699" t="s">
        <v>6753</v>
      </c>
      <c r="B6699">
        <v>5</v>
      </c>
    </row>
    <row r="6700" spans="1:2" x14ac:dyDescent="0.25">
      <c r="A6700" t="s">
        <v>6754</v>
      </c>
      <c r="B6700">
        <v>23</v>
      </c>
    </row>
    <row r="6701" spans="1:2" x14ac:dyDescent="0.25">
      <c r="A6701" t="s">
        <v>6755</v>
      </c>
      <c r="B6701">
        <v>1</v>
      </c>
    </row>
    <row r="6702" spans="1:2" x14ac:dyDescent="0.25">
      <c r="A6702" t="s">
        <v>6756</v>
      </c>
      <c r="B6702">
        <v>21</v>
      </c>
    </row>
    <row r="6703" spans="1:2" x14ac:dyDescent="0.25">
      <c r="A6703" t="s">
        <v>6757</v>
      </c>
      <c r="B6703">
        <v>8</v>
      </c>
    </row>
    <row r="6704" spans="1:2" x14ac:dyDescent="0.25">
      <c r="A6704" t="s">
        <v>6758</v>
      </c>
      <c r="B6704">
        <v>2</v>
      </c>
    </row>
    <row r="6705" spans="1:2" x14ac:dyDescent="0.25">
      <c r="A6705" t="s">
        <v>6759</v>
      </c>
      <c r="B6705">
        <v>1</v>
      </c>
    </row>
    <row r="6706" spans="1:2" x14ac:dyDescent="0.25">
      <c r="A6706" t="s">
        <v>6760</v>
      </c>
      <c r="B6706">
        <v>19</v>
      </c>
    </row>
    <row r="6707" spans="1:2" x14ac:dyDescent="0.25">
      <c r="A6707" t="s">
        <v>6761</v>
      </c>
      <c r="B6707">
        <v>1</v>
      </c>
    </row>
    <row r="6708" spans="1:2" x14ac:dyDescent="0.25">
      <c r="A6708" t="s">
        <v>6762</v>
      </c>
      <c r="B6708">
        <v>7</v>
      </c>
    </row>
    <row r="6709" spans="1:2" x14ac:dyDescent="0.25">
      <c r="A6709" t="s">
        <v>6763</v>
      </c>
      <c r="B6709">
        <v>45</v>
      </c>
    </row>
    <row r="6710" spans="1:2" x14ac:dyDescent="0.25">
      <c r="A6710" t="s">
        <v>6764</v>
      </c>
      <c r="B6710">
        <v>2</v>
      </c>
    </row>
    <row r="6711" spans="1:2" x14ac:dyDescent="0.25">
      <c r="A6711" t="s">
        <v>223</v>
      </c>
      <c r="B6711">
        <v>3</v>
      </c>
    </row>
    <row r="6712" spans="1:2" x14ac:dyDescent="0.25">
      <c r="A6712" t="s">
        <v>6765</v>
      </c>
      <c r="B6712">
        <v>1</v>
      </c>
    </row>
    <row r="6713" spans="1:2" x14ac:dyDescent="0.25">
      <c r="A6713" t="s">
        <v>6766</v>
      </c>
      <c r="B6713">
        <v>2</v>
      </c>
    </row>
    <row r="6714" spans="1:2" x14ac:dyDescent="0.25">
      <c r="A6714" t="s">
        <v>6767</v>
      </c>
      <c r="B6714">
        <v>1</v>
      </c>
    </row>
    <row r="6715" spans="1:2" x14ac:dyDescent="0.25">
      <c r="A6715" t="s">
        <v>6768</v>
      </c>
      <c r="B6715">
        <v>20</v>
      </c>
    </row>
    <row r="6716" spans="1:2" x14ac:dyDescent="0.25">
      <c r="A6716" t="s">
        <v>6769</v>
      </c>
      <c r="B6716">
        <v>2</v>
      </c>
    </row>
    <row r="6717" spans="1:2" x14ac:dyDescent="0.25">
      <c r="A6717" t="s">
        <v>6770</v>
      </c>
      <c r="B6717">
        <v>22</v>
      </c>
    </row>
    <row r="6718" spans="1:2" x14ac:dyDescent="0.25">
      <c r="A6718" t="s">
        <v>6771</v>
      </c>
      <c r="B6718">
        <v>1</v>
      </c>
    </row>
    <row r="6719" spans="1:2" x14ac:dyDescent="0.25">
      <c r="A6719" t="s">
        <v>6772</v>
      </c>
      <c r="B6719">
        <v>3</v>
      </c>
    </row>
    <row r="6720" spans="1:2" x14ac:dyDescent="0.25">
      <c r="A6720" t="s">
        <v>6773</v>
      </c>
      <c r="B6720">
        <v>2</v>
      </c>
    </row>
    <row r="6721" spans="1:2" x14ac:dyDescent="0.25">
      <c r="A6721" t="s">
        <v>6774</v>
      </c>
      <c r="B6721">
        <v>1</v>
      </c>
    </row>
    <row r="6722" spans="1:2" x14ac:dyDescent="0.25">
      <c r="A6722" t="s">
        <v>6775</v>
      </c>
      <c r="B6722">
        <v>1</v>
      </c>
    </row>
    <row r="6723" spans="1:2" x14ac:dyDescent="0.25">
      <c r="A6723" t="s">
        <v>6776</v>
      </c>
      <c r="B6723">
        <v>10</v>
      </c>
    </row>
    <row r="6724" spans="1:2" x14ac:dyDescent="0.25">
      <c r="A6724" t="s">
        <v>6777</v>
      </c>
      <c r="B6724">
        <v>1</v>
      </c>
    </row>
    <row r="6725" spans="1:2" x14ac:dyDescent="0.25">
      <c r="A6725" t="s">
        <v>6778</v>
      </c>
      <c r="B6725">
        <v>5</v>
      </c>
    </row>
    <row r="6726" spans="1:2" x14ac:dyDescent="0.25">
      <c r="A6726" t="s">
        <v>6779</v>
      </c>
      <c r="B6726">
        <v>7</v>
      </c>
    </row>
    <row r="6727" spans="1:2" x14ac:dyDescent="0.25">
      <c r="A6727" t="s">
        <v>6780</v>
      </c>
      <c r="B6727">
        <v>1</v>
      </c>
    </row>
    <row r="6728" spans="1:2" x14ac:dyDescent="0.25">
      <c r="A6728" t="s">
        <v>401</v>
      </c>
      <c r="B6728">
        <v>19</v>
      </c>
    </row>
    <row r="6729" spans="1:2" x14ac:dyDescent="0.25">
      <c r="A6729" t="s">
        <v>6781</v>
      </c>
      <c r="B6729">
        <v>50</v>
      </c>
    </row>
    <row r="6730" spans="1:2" x14ac:dyDescent="0.25">
      <c r="A6730" t="s">
        <v>6782</v>
      </c>
      <c r="B6730">
        <v>2</v>
      </c>
    </row>
    <row r="6731" spans="1:2" x14ac:dyDescent="0.25">
      <c r="A6731" t="s">
        <v>6783</v>
      </c>
      <c r="B6731">
        <v>17</v>
      </c>
    </row>
    <row r="6732" spans="1:2" x14ac:dyDescent="0.25">
      <c r="A6732" t="s">
        <v>6784</v>
      </c>
      <c r="B6732">
        <v>6</v>
      </c>
    </row>
    <row r="6733" spans="1:2" x14ac:dyDescent="0.25">
      <c r="A6733" t="s">
        <v>6785</v>
      </c>
      <c r="B6733">
        <v>3</v>
      </c>
    </row>
    <row r="6734" spans="1:2" x14ac:dyDescent="0.25">
      <c r="A6734" t="s">
        <v>6786</v>
      </c>
      <c r="B6734">
        <v>10</v>
      </c>
    </row>
    <row r="6735" spans="1:2" x14ac:dyDescent="0.25">
      <c r="A6735" t="s">
        <v>6787</v>
      </c>
      <c r="B6735">
        <v>1</v>
      </c>
    </row>
    <row r="6736" spans="1:2" x14ac:dyDescent="0.25">
      <c r="A6736" t="s">
        <v>6788</v>
      </c>
      <c r="B6736">
        <v>4</v>
      </c>
    </row>
    <row r="6737" spans="1:2" x14ac:dyDescent="0.25">
      <c r="A6737" t="s">
        <v>6789</v>
      </c>
      <c r="B6737">
        <v>2</v>
      </c>
    </row>
    <row r="6738" spans="1:2" x14ac:dyDescent="0.25">
      <c r="A6738" t="s">
        <v>6790</v>
      </c>
      <c r="B6738">
        <v>4</v>
      </c>
    </row>
    <row r="6739" spans="1:2" x14ac:dyDescent="0.25">
      <c r="A6739" t="s">
        <v>6791</v>
      </c>
      <c r="B6739">
        <v>1</v>
      </c>
    </row>
    <row r="6740" spans="1:2" x14ac:dyDescent="0.25">
      <c r="A6740" t="s">
        <v>6792</v>
      </c>
      <c r="B6740">
        <v>2</v>
      </c>
    </row>
    <row r="6741" spans="1:2" x14ac:dyDescent="0.25">
      <c r="A6741" t="s">
        <v>6793</v>
      </c>
      <c r="B6741">
        <v>1</v>
      </c>
    </row>
    <row r="6742" spans="1:2" x14ac:dyDescent="0.25">
      <c r="A6742" t="s">
        <v>6794</v>
      </c>
      <c r="B6742">
        <v>14</v>
      </c>
    </row>
    <row r="6743" spans="1:2" x14ac:dyDescent="0.25">
      <c r="A6743" t="s">
        <v>6795</v>
      </c>
      <c r="B6743">
        <v>1</v>
      </c>
    </row>
    <row r="6744" spans="1:2" x14ac:dyDescent="0.25">
      <c r="A6744" t="s">
        <v>6796</v>
      </c>
      <c r="B6744">
        <v>3</v>
      </c>
    </row>
    <row r="6745" spans="1:2" x14ac:dyDescent="0.25">
      <c r="A6745" t="s">
        <v>301</v>
      </c>
      <c r="B6745">
        <v>2</v>
      </c>
    </row>
    <row r="6746" spans="1:2" x14ac:dyDescent="0.25">
      <c r="A6746" t="s">
        <v>224</v>
      </c>
      <c r="B6746">
        <v>5</v>
      </c>
    </row>
    <row r="6747" spans="1:2" x14ac:dyDescent="0.25">
      <c r="A6747" t="s">
        <v>6797</v>
      </c>
      <c r="B6747">
        <v>3</v>
      </c>
    </row>
    <row r="6748" spans="1:2" x14ac:dyDescent="0.25">
      <c r="A6748" t="s">
        <v>6798</v>
      </c>
      <c r="B6748">
        <v>13</v>
      </c>
    </row>
    <row r="6749" spans="1:2" x14ac:dyDescent="0.25">
      <c r="A6749" t="s">
        <v>6799</v>
      </c>
      <c r="B6749">
        <v>3</v>
      </c>
    </row>
    <row r="6750" spans="1:2" x14ac:dyDescent="0.25">
      <c r="A6750" t="s">
        <v>6800</v>
      </c>
      <c r="B6750">
        <v>1</v>
      </c>
    </row>
    <row r="6751" spans="1:2" x14ac:dyDescent="0.25">
      <c r="A6751" t="s">
        <v>6801</v>
      </c>
      <c r="B6751">
        <v>1</v>
      </c>
    </row>
    <row r="6752" spans="1:2" x14ac:dyDescent="0.25">
      <c r="A6752" t="s">
        <v>6802</v>
      </c>
      <c r="B6752">
        <v>13</v>
      </c>
    </row>
    <row r="6753" spans="1:2" x14ac:dyDescent="0.25">
      <c r="A6753" t="s">
        <v>6803</v>
      </c>
      <c r="B6753">
        <v>16</v>
      </c>
    </row>
    <row r="6754" spans="1:2" x14ac:dyDescent="0.25">
      <c r="A6754" t="s">
        <v>402</v>
      </c>
      <c r="B6754">
        <v>3</v>
      </c>
    </row>
    <row r="6755" spans="1:2" x14ac:dyDescent="0.25">
      <c r="A6755" t="s">
        <v>6804</v>
      </c>
      <c r="B6755">
        <v>123</v>
      </c>
    </row>
    <row r="6756" spans="1:2" x14ac:dyDescent="0.25">
      <c r="A6756" t="s">
        <v>6805</v>
      </c>
      <c r="B6756">
        <v>3</v>
      </c>
    </row>
    <row r="6757" spans="1:2" x14ac:dyDescent="0.25">
      <c r="A6757" t="s">
        <v>6806</v>
      </c>
      <c r="B6757">
        <v>1</v>
      </c>
    </row>
    <row r="6758" spans="1:2" x14ac:dyDescent="0.25">
      <c r="A6758" t="s">
        <v>6807</v>
      </c>
      <c r="B6758">
        <v>6</v>
      </c>
    </row>
    <row r="6759" spans="1:2" x14ac:dyDescent="0.25">
      <c r="A6759" t="s">
        <v>6808</v>
      </c>
      <c r="B6759">
        <v>4</v>
      </c>
    </row>
    <row r="6760" spans="1:2" x14ac:dyDescent="0.25">
      <c r="A6760" t="s">
        <v>6809</v>
      </c>
      <c r="B6760">
        <v>2</v>
      </c>
    </row>
    <row r="6761" spans="1:2" x14ac:dyDescent="0.25">
      <c r="A6761" t="s">
        <v>6810</v>
      </c>
      <c r="B6761">
        <v>2</v>
      </c>
    </row>
    <row r="6762" spans="1:2" x14ac:dyDescent="0.25">
      <c r="A6762" t="s">
        <v>6811</v>
      </c>
      <c r="B6762">
        <v>7</v>
      </c>
    </row>
    <row r="6763" spans="1:2" x14ac:dyDescent="0.25">
      <c r="A6763" t="s">
        <v>6812</v>
      </c>
      <c r="B6763">
        <v>2</v>
      </c>
    </row>
    <row r="6764" spans="1:2" x14ac:dyDescent="0.25">
      <c r="A6764" t="s">
        <v>6813</v>
      </c>
      <c r="B6764">
        <v>5</v>
      </c>
    </row>
    <row r="6765" spans="1:2" x14ac:dyDescent="0.25">
      <c r="A6765" t="s">
        <v>6814</v>
      </c>
      <c r="B6765">
        <v>2</v>
      </c>
    </row>
    <row r="6766" spans="1:2" x14ac:dyDescent="0.25">
      <c r="A6766" t="s">
        <v>6815</v>
      </c>
      <c r="B6766">
        <v>2</v>
      </c>
    </row>
    <row r="6767" spans="1:2" x14ac:dyDescent="0.25">
      <c r="A6767" t="s">
        <v>6816</v>
      </c>
      <c r="B6767">
        <v>1</v>
      </c>
    </row>
    <row r="6768" spans="1:2" x14ac:dyDescent="0.25">
      <c r="A6768" t="s">
        <v>6817</v>
      </c>
      <c r="B6768">
        <v>6</v>
      </c>
    </row>
    <row r="6769" spans="1:2" x14ac:dyDescent="0.25">
      <c r="A6769" t="s">
        <v>6818</v>
      </c>
      <c r="B6769">
        <v>2</v>
      </c>
    </row>
    <row r="6770" spans="1:2" x14ac:dyDescent="0.25">
      <c r="A6770" t="s">
        <v>6819</v>
      </c>
      <c r="B6770">
        <v>1</v>
      </c>
    </row>
    <row r="6771" spans="1:2" x14ac:dyDescent="0.25">
      <c r="A6771" t="s">
        <v>6820</v>
      </c>
      <c r="B6771">
        <v>6</v>
      </c>
    </row>
    <row r="6772" spans="1:2" x14ac:dyDescent="0.25">
      <c r="A6772" t="s">
        <v>6821</v>
      </c>
      <c r="B6772">
        <v>4</v>
      </c>
    </row>
    <row r="6773" spans="1:2" x14ac:dyDescent="0.25">
      <c r="A6773" t="s">
        <v>6822</v>
      </c>
      <c r="B6773">
        <v>1</v>
      </c>
    </row>
    <row r="6774" spans="1:2" x14ac:dyDescent="0.25">
      <c r="A6774" t="s">
        <v>6823</v>
      </c>
      <c r="B6774">
        <v>2</v>
      </c>
    </row>
    <row r="6775" spans="1:2" x14ac:dyDescent="0.25">
      <c r="A6775" t="s">
        <v>6824</v>
      </c>
      <c r="B6775">
        <v>2</v>
      </c>
    </row>
    <row r="6776" spans="1:2" x14ac:dyDescent="0.25">
      <c r="A6776" t="s">
        <v>6825</v>
      </c>
      <c r="B6776">
        <v>8</v>
      </c>
    </row>
    <row r="6777" spans="1:2" x14ac:dyDescent="0.25">
      <c r="A6777" t="s">
        <v>6826</v>
      </c>
      <c r="B6777">
        <v>13</v>
      </c>
    </row>
    <row r="6778" spans="1:2" x14ac:dyDescent="0.25">
      <c r="A6778" t="s">
        <v>6827</v>
      </c>
      <c r="B6778">
        <v>4</v>
      </c>
    </row>
    <row r="6779" spans="1:2" x14ac:dyDescent="0.25">
      <c r="A6779" t="s">
        <v>6828</v>
      </c>
      <c r="B6779">
        <v>2</v>
      </c>
    </row>
    <row r="6780" spans="1:2" x14ac:dyDescent="0.25">
      <c r="A6780" t="s">
        <v>6829</v>
      </c>
      <c r="B6780">
        <v>3</v>
      </c>
    </row>
    <row r="6781" spans="1:2" x14ac:dyDescent="0.25">
      <c r="A6781" t="s">
        <v>6830</v>
      </c>
      <c r="B6781">
        <v>4</v>
      </c>
    </row>
    <row r="6782" spans="1:2" x14ac:dyDescent="0.25">
      <c r="A6782" t="s">
        <v>6831</v>
      </c>
      <c r="B6782">
        <v>4</v>
      </c>
    </row>
    <row r="6783" spans="1:2" x14ac:dyDescent="0.25">
      <c r="A6783" t="s">
        <v>6832</v>
      </c>
      <c r="B6783">
        <v>5</v>
      </c>
    </row>
    <row r="6784" spans="1:2" x14ac:dyDescent="0.25">
      <c r="A6784" t="s">
        <v>6833</v>
      </c>
      <c r="B6784">
        <v>1</v>
      </c>
    </row>
    <row r="6785" spans="1:2" x14ac:dyDescent="0.25">
      <c r="A6785" t="s">
        <v>6834</v>
      </c>
      <c r="B6785">
        <v>2</v>
      </c>
    </row>
    <row r="6786" spans="1:2" x14ac:dyDescent="0.25">
      <c r="A6786" t="s">
        <v>6835</v>
      </c>
      <c r="B6786">
        <v>2</v>
      </c>
    </row>
    <row r="6787" spans="1:2" x14ac:dyDescent="0.25">
      <c r="A6787" t="s">
        <v>6836</v>
      </c>
      <c r="B6787">
        <v>7</v>
      </c>
    </row>
    <row r="6788" spans="1:2" x14ac:dyDescent="0.25">
      <c r="A6788" t="s">
        <v>6837</v>
      </c>
      <c r="B6788">
        <v>5</v>
      </c>
    </row>
    <row r="6789" spans="1:2" x14ac:dyDescent="0.25">
      <c r="A6789" t="s">
        <v>6838</v>
      </c>
      <c r="B6789">
        <v>2</v>
      </c>
    </row>
    <row r="6790" spans="1:2" x14ac:dyDescent="0.25">
      <c r="A6790" t="s">
        <v>6839</v>
      </c>
      <c r="B6790">
        <v>14</v>
      </c>
    </row>
    <row r="6791" spans="1:2" x14ac:dyDescent="0.25">
      <c r="A6791" t="s">
        <v>6840</v>
      </c>
      <c r="B6791">
        <v>2</v>
      </c>
    </row>
    <row r="6792" spans="1:2" x14ac:dyDescent="0.25">
      <c r="A6792" t="s">
        <v>6841</v>
      </c>
      <c r="B6792">
        <v>11</v>
      </c>
    </row>
    <row r="6793" spans="1:2" x14ac:dyDescent="0.25">
      <c r="A6793" t="s">
        <v>6842</v>
      </c>
      <c r="B6793">
        <v>1</v>
      </c>
    </row>
    <row r="6794" spans="1:2" x14ac:dyDescent="0.25">
      <c r="A6794" t="s">
        <v>6843</v>
      </c>
      <c r="B6794">
        <v>4</v>
      </c>
    </row>
    <row r="6795" spans="1:2" x14ac:dyDescent="0.25">
      <c r="A6795" t="s">
        <v>6844</v>
      </c>
      <c r="B6795">
        <v>2</v>
      </c>
    </row>
    <row r="6796" spans="1:2" x14ac:dyDescent="0.25">
      <c r="A6796" t="s">
        <v>6845</v>
      </c>
      <c r="B6796">
        <v>2</v>
      </c>
    </row>
    <row r="6797" spans="1:2" x14ac:dyDescent="0.25">
      <c r="A6797" t="s">
        <v>6846</v>
      </c>
      <c r="B6797">
        <v>3</v>
      </c>
    </row>
    <row r="6798" spans="1:2" x14ac:dyDescent="0.25">
      <c r="A6798" t="s">
        <v>6847</v>
      </c>
      <c r="B6798">
        <v>1</v>
      </c>
    </row>
    <row r="6799" spans="1:2" x14ac:dyDescent="0.25">
      <c r="A6799" t="s">
        <v>6848</v>
      </c>
      <c r="B6799">
        <v>17</v>
      </c>
    </row>
    <row r="6800" spans="1:2" x14ac:dyDescent="0.25">
      <c r="A6800" t="s">
        <v>6849</v>
      </c>
      <c r="B6800">
        <v>31</v>
      </c>
    </row>
    <row r="6801" spans="1:2" x14ac:dyDescent="0.25">
      <c r="A6801" t="s">
        <v>6850</v>
      </c>
      <c r="B6801">
        <v>14</v>
      </c>
    </row>
    <row r="6802" spans="1:2" x14ac:dyDescent="0.25">
      <c r="A6802" t="s">
        <v>6851</v>
      </c>
      <c r="B6802">
        <v>5</v>
      </c>
    </row>
    <row r="6803" spans="1:2" x14ac:dyDescent="0.25">
      <c r="A6803" t="s">
        <v>6852</v>
      </c>
      <c r="B6803">
        <v>3</v>
      </c>
    </row>
    <row r="6804" spans="1:2" x14ac:dyDescent="0.25">
      <c r="A6804" t="s">
        <v>6853</v>
      </c>
      <c r="B6804">
        <v>10</v>
      </c>
    </row>
    <row r="6805" spans="1:2" x14ac:dyDescent="0.25">
      <c r="A6805" t="s">
        <v>6854</v>
      </c>
      <c r="B6805">
        <v>1</v>
      </c>
    </row>
    <row r="6806" spans="1:2" x14ac:dyDescent="0.25">
      <c r="A6806" t="s">
        <v>6855</v>
      </c>
      <c r="B6806">
        <v>15</v>
      </c>
    </row>
    <row r="6807" spans="1:2" x14ac:dyDescent="0.25">
      <c r="A6807" t="s">
        <v>6856</v>
      </c>
      <c r="B6807">
        <v>7</v>
      </c>
    </row>
    <row r="6808" spans="1:2" x14ac:dyDescent="0.25">
      <c r="A6808" t="s">
        <v>6857</v>
      </c>
      <c r="B6808">
        <v>6</v>
      </c>
    </row>
    <row r="6809" spans="1:2" x14ac:dyDescent="0.25">
      <c r="A6809" t="s">
        <v>6858</v>
      </c>
      <c r="B6809">
        <v>21</v>
      </c>
    </row>
    <row r="6810" spans="1:2" x14ac:dyDescent="0.25">
      <c r="A6810" t="s">
        <v>6859</v>
      </c>
      <c r="B6810">
        <v>1</v>
      </c>
    </row>
    <row r="6811" spans="1:2" x14ac:dyDescent="0.25">
      <c r="A6811" t="s">
        <v>6860</v>
      </c>
      <c r="B6811">
        <v>3</v>
      </c>
    </row>
    <row r="6812" spans="1:2" x14ac:dyDescent="0.25">
      <c r="A6812" t="s">
        <v>6861</v>
      </c>
      <c r="B6812">
        <v>8</v>
      </c>
    </row>
    <row r="6813" spans="1:2" x14ac:dyDescent="0.25">
      <c r="A6813" t="s">
        <v>6862</v>
      </c>
      <c r="B6813">
        <v>25</v>
      </c>
    </row>
    <row r="6814" spans="1:2" x14ac:dyDescent="0.25">
      <c r="A6814" t="s">
        <v>6863</v>
      </c>
      <c r="B6814">
        <v>1</v>
      </c>
    </row>
    <row r="6815" spans="1:2" x14ac:dyDescent="0.25">
      <c r="A6815" t="s">
        <v>6864</v>
      </c>
      <c r="B6815">
        <v>4</v>
      </c>
    </row>
    <row r="6816" spans="1:2" x14ac:dyDescent="0.25">
      <c r="A6816" t="s">
        <v>6865</v>
      </c>
      <c r="B6816">
        <v>5</v>
      </c>
    </row>
    <row r="6817" spans="1:2" x14ac:dyDescent="0.25">
      <c r="A6817" t="s">
        <v>225</v>
      </c>
      <c r="B6817">
        <v>1</v>
      </c>
    </row>
    <row r="6818" spans="1:2" x14ac:dyDescent="0.25">
      <c r="A6818" t="s">
        <v>6866</v>
      </c>
      <c r="B6818">
        <v>1</v>
      </c>
    </row>
    <row r="6819" spans="1:2" x14ac:dyDescent="0.25">
      <c r="A6819" t="s">
        <v>6867</v>
      </c>
      <c r="B6819">
        <v>11</v>
      </c>
    </row>
    <row r="6820" spans="1:2" x14ac:dyDescent="0.25">
      <c r="A6820" t="s">
        <v>6868</v>
      </c>
      <c r="B6820">
        <v>1</v>
      </c>
    </row>
    <row r="6821" spans="1:2" x14ac:dyDescent="0.25">
      <c r="A6821" t="s">
        <v>6869</v>
      </c>
      <c r="B6821">
        <v>3</v>
      </c>
    </row>
    <row r="6822" spans="1:2" x14ac:dyDescent="0.25">
      <c r="A6822" t="s">
        <v>6870</v>
      </c>
      <c r="B6822">
        <v>9</v>
      </c>
    </row>
    <row r="6823" spans="1:2" x14ac:dyDescent="0.25">
      <c r="A6823" t="s">
        <v>6871</v>
      </c>
      <c r="B6823">
        <v>3</v>
      </c>
    </row>
    <row r="6824" spans="1:2" x14ac:dyDescent="0.25">
      <c r="A6824" t="s">
        <v>6872</v>
      </c>
      <c r="B6824">
        <v>2</v>
      </c>
    </row>
    <row r="6825" spans="1:2" x14ac:dyDescent="0.25">
      <c r="A6825" t="s">
        <v>6873</v>
      </c>
      <c r="B6825">
        <v>4</v>
      </c>
    </row>
    <row r="6826" spans="1:2" x14ac:dyDescent="0.25">
      <c r="A6826" t="s">
        <v>302</v>
      </c>
      <c r="B6826">
        <v>2</v>
      </c>
    </row>
    <row r="6827" spans="1:2" x14ac:dyDescent="0.25">
      <c r="A6827" t="s">
        <v>303</v>
      </c>
      <c r="B6827">
        <v>3</v>
      </c>
    </row>
    <row r="6828" spans="1:2" x14ac:dyDescent="0.25">
      <c r="A6828" t="s">
        <v>6874</v>
      </c>
      <c r="B6828">
        <v>8</v>
      </c>
    </row>
    <row r="6829" spans="1:2" x14ac:dyDescent="0.25">
      <c r="A6829" t="s">
        <v>6875</v>
      </c>
      <c r="B6829">
        <v>2</v>
      </c>
    </row>
    <row r="6830" spans="1:2" x14ac:dyDescent="0.25">
      <c r="A6830" t="s">
        <v>6876</v>
      </c>
      <c r="B6830">
        <v>1</v>
      </c>
    </row>
    <row r="6831" spans="1:2" x14ac:dyDescent="0.25">
      <c r="A6831" t="s">
        <v>6877</v>
      </c>
      <c r="B6831">
        <v>9</v>
      </c>
    </row>
    <row r="6832" spans="1:2" x14ac:dyDescent="0.25">
      <c r="A6832" t="s">
        <v>6878</v>
      </c>
      <c r="B6832">
        <v>1</v>
      </c>
    </row>
    <row r="6833" spans="1:2" x14ac:dyDescent="0.25">
      <c r="A6833" t="s">
        <v>6879</v>
      </c>
      <c r="B6833">
        <v>1</v>
      </c>
    </row>
    <row r="6834" spans="1:2" x14ac:dyDescent="0.25">
      <c r="A6834" t="s">
        <v>6880</v>
      </c>
      <c r="B6834">
        <v>19</v>
      </c>
    </row>
    <row r="6835" spans="1:2" x14ac:dyDescent="0.25">
      <c r="A6835" t="s">
        <v>6881</v>
      </c>
      <c r="B6835">
        <v>13</v>
      </c>
    </row>
    <row r="6836" spans="1:2" x14ac:dyDescent="0.25">
      <c r="A6836" t="s">
        <v>6882</v>
      </c>
      <c r="B6836">
        <v>8</v>
      </c>
    </row>
    <row r="6837" spans="1:2" x14ac:dyDescent="0.25">
      <c r="A6837" t="s">
        <v>6883</v>
      </c>
      <c r="B6837">
        <v>5</v>
      </c>
    </row>
    <row r="6838" spans="1:2" x14ac:dyDescent="0.25">
      <c r="A6838" t="s">
        <v>6884</v>
      </c>
      <c r="B6838">
        <v>3</v>
      </c>
    </row>
    <row r="6839" spans="1:2" x14ac:dyDescent="0.25">
      <c r="A6839" t="s">
        <v>6885</v>
      </c>
      <c r="B6839">
        <v>4</v>
      </c>
    </row>
    <row r="6840" spans="1:2" x14ac:dyDescent="0.25">
      <c r="A6840" t="s">
        <v>6886</v>
      </c>
      <c r="B6840">
        <v>1</v>
      </c>
    </row>
    <row r="6841" spans="1:2" x14ac:dyDescent="0.25">
      <c r="A6841" t="s">
        <v>6887</v>
      </c>
      <c r="B6841">
        <v>4</v>
      </c>
    </row>
    <row r="6842" spans="1:2" x14ac:dyDescent="0.25">
      <c r="A6842" t="s">
        <v>6888</v>
      </c>
      <c r="B6842">
        <v>1</v>
      </c>
    </row>
    <row r="6843" spans="1:2" x14ac:dyDescent="0.25">
      <c r="A6843" t="s">
        <v>226</v>
      </c>
      <c r="B6843">
        <v>10</v>
      </c>
    </row>
    <row r="6844" spans="1:2" x14ac:dyDescent="0.25">
      <c r="A6844" t="s">
        <v>6889</v>
      </c>
      <c r="B6844">
        <v>5</v>
      </c>
    </row>
    <row r="6845" spans="1:2" x14ac:dyDescent="0.25">
      <c r="A6845" t="s">
        <v>227</v>
      </c>
      <c r="B6845">
        <v>4</v>
      </c>
    </row>
    <row r="6846" spans="1:2" x14ac:dyDescent="0.25">
      <c r="A6846" t="s">
        <v>228</v>
      </c>
      <c r="B6846">
        <v>2</v>
      </c>
    </row>
    <row r="6847" spans="1:2" x14ac:dyDescent="0.25">
      <c r="A6847" t="s">
        <v>6890</v>
      </c>
      <c r="B6847">
        <v>1</v>
      </c>
    </row>
    <row r="6848" spans="1:2" x14ac:dyDescent="0.25">
      <c r="A6848" t="s">
        <v>6891</v>
      </c>
      <c r="B6848">
        <v>11</v>
      </c>
    </row>
    <row r="6849" spans="1:2" x14ac:dyDescent="0.25">
      <c r="A6849" t="s">
        <v>6892</v>
      </c>
      <c r="B6849">
        <v>7</v>
      </c>
    </row>
    <row r="6850" spans="1:2" x14ac:dyDescent="0.25">
      <c r="A6850" t="s">
        <v>6893</v>
      </c>
      <c r="B6850">
        <v>6</v>
      </c>
    </row>
    <row r="6851" spans="1:2" x14ac:dyDescent="0.25">
      <c r="A6851" t="s">
        <v>6894</v>
      </c>
      <c r="B6851">
        <v>2</v>
      </c>
    </row>
    <row r="6852" spans="1:2" x14ac:dyDescent="0.25">
      <c r="A6852" t="s">
        <v>6895</v>
      </c>
      <c r="B6852">
        <v>1</v>
      </c>
    </row>
    <row r="6853" spans="1:2" x14ac:dyDescent="0.25">
      <c r="A6853" t="s">
        <v>6896</v>
      </c>
      <c r="B6853">
        <v>7</v>
      </c>
    </row>
    <row r="6854" spans="1:2" x14ac:dyDescent="0.25">
      <c r="A6854" t="s">
        <v>304</v>
      </c>
      <c r="B6854">
        <v>1</v>
      </c>
    </row>
    <row r="6855" spans="1:2" x14ac:dyDescent="0.25">
      <c r="A6855" t="s">
        <v>6897</v>
      </c>
      <c r="B6855">
        <v>8</v>
      </c>
    </row>
    <row r="6856" spans="1:2" x14ac:dyDescent="0.25">
      <c r="A6856" t="s">
        <v>6898</v>
      </c>
      <c r="B6856">
        <v>1</v>
      </c>
    </row>
    <row r="6857" spans="1:2" x14ac:dyDescent="0.25">
      <c r="A6857" t="s">
        <v>6899</v>
      </c>
      <c r="B6857">
        <v>5</v>
      </c>
    </row>
    <row r="6858" spans="1:2" x14ac:dyDescent="0.25">
      <c r="A6858" t="s">
        <v>6900</v>
      </c>
      <c r="B6858">
        <v>9</v>
      </c>
    </row>
    <row r="6859" spans="1:2" x14ac:dyDescent="0.25">
      <c r="A6859" t="s">
        <v>6901</v>
      </c>
      <c r="B6859">
        <v>1</v>
      </c>
    </row>
    <row r="6860" spans="1:2" x14ac:dyDescent="0.25">
      <c r="A6860" t="s">
        <v>6902</v>
      </c>
      <c r="B6860">
        <v>3</v>
      </c>
    </row>
    <row r="6861" spans="1:2" x14ac:dyDescent="0.25">
      <c r="A6861" t="s">
        <v>6903</v>
      </c>
      <c r="B6861">
        <v>3</v>
      </c>
    </row>
    <row r="6862" spans="1:2" x14ac:dyDescent="0.25">
      <c r="A6862" t="s">
        <v>6904</v>
      </c>
      <c r="B6862">
        <v>1</v>
      </c>
    </row>
    <row r="6863" spans="1:2" x14ac:dyDescent="0.25">
      <c r="A6863" t="s">
        <v>144</v>
      </c>
      <c r="B6863">
        <v>8</v>
      </c>
    </row>
    <row r="6864" spans="1:2" x14ac:dyDescent="0.25">
      <c r="A6864" t="s">
        <v>145</v>
      </c>
      <c r="B6864">
        <v>5</v>
      </c>
    </row>
    <row r="6865" spans="1:2" x14ac:dyDescent="0.25">
      <c r="A6865" t="s">
        <v>6905</v>
      </c>
      <c r="B6865">
        <v>1</v>
      </c>
    </row>
    <row r="6866" spans="1:2" x14ac:dyDescent="0.25">
      <c r="A6866" t="s">
        <v>6906</v>
      </c>
      <c r="B6866">
        <v>2</v>
      </c>
    </row>
    <row r="6867" spans="1:2" x14ac:dyDescent="0.25">
      <c r="A6867" t="s">
        <v>6907</v>
      </c>
      <c r="B6867">
        <v>3</v>
      </c>
    </row>
    <row r="6868" spans="1:2" x14ac:dyDescent="0.25">
      <c r="A6868" t="s">
        <v>6908</v>
      </c>
      <c r="B6868">
        <v>11</v>
      </c>
    </row>
    <row r="6869" spans="1:2" x14ac:dyDescent="0.25">
      <c r="A6869" t="s">
        <v>6909</v>
      </c>
      <c r="B6869">
        <v>13</v>
      </c>
    </row>
    <row r="6870" spans="1:2" x14ac:dyDescent="0.25">
      <c r="A6870" t="s">
        <v>305</v>
      </c>
      <c r="B6870">
        <v>3</v>
      </c>
    </row>
    <row r="6871" spans="1:2" x14ac:dyDescent="0.25">
      <c r="A6871" t="s">
        <v>6910</v>
      </c>
      <c r="B6871">
        <v>2</v>
      </c>
    </row>
    <row r="6872" spans="1:2" x14ac:dyDescent="0.25">
      <c r="A6872" t="s">
        <v>6911</v>
      </c>
      <c r="B6872">
        <v>7</v>
      </c>
    </row>
    <row r="6873" spans="1:2" x14ac:dyDescent="0.25">
      <c r="A6873" t="s">
        <v>6912</v>
      </c>
      <c r="B6873">
        <v>26</v>
      </c>
    </row>
    <row r="6874" spans="1:2" x14ac:dyDescent="0.25">
      <c r="A6874" t="s">
        <v>6913</v>
      </c>
      <c r="B6874">
        <v>1</v>
      </c>
    </row>
    <row r="6875" spans="1:2" x14ac:dyDescent="0.25">
      <c r="A6875" t="s">
        <v>6914</v>
      </c>
      <c r="B6875">
        <v>2</v>
      </c>
    </row>
    <row r="6876" spans="1:2" x14ac:dyDescent="0.25">
      <c r="A6876" t="s">
        <v>6915</v>
      </c>
      <c r="B6876">
        <v>1</v>
      </c>
    </row>
    <row r="6877" spans="1:2" x14ac:dyDescent="0.25">
      <c r="A6877" t="s">
        <v>6916</v>
      </c>
      <c r="B6877">
        <v>6</v>
      </c>
    </row>
    <row r="6878" spans="1:2" x14ac:dyDescent="0.25">
      <c r="A6878" t="s">
        <v>6917</v>
      </c>
      <c r="B6878">
        <v>6</v>
      </c>
    </row>
    <row r="6879" spans="1:2" x14ac:dyDescent="0.25">
      <c r="A6879" t="s">
        <v>6918</v>
      </c>
      <c r="B6879">
        <v>1</v>
      </c>
    </row>
    <row r="6880" spans="1:2" x14ac:dyDescent="0.25">
      <c r="A6880" t="s">
        <v>6919</v>
      </c>
      <c r="B6880">
        <v>2</v>
      </c>
    </row>
    <row r="6881" spans="1:2" x14ac:dyDescent="0.25">
      <c r="A6881" t="s">
        <v>6920</v>
      </c>
      <c r="B6881">
        <v>5</v>
      </c>
    </row>
    <row r="6882" spans="1:2" x14ac:dyDescent="0.25">
      <c r="A6882" t="s">
        <v>6921</v>
      </c>
      <c r="B6882">
        <v>42</v>
      </c>
    </row>
    <row r="6883" spans="1:2" x14ac:dyDescent="0.25">
      <c r="A6883" t="s">
        <v>6922</v>
      </c>
      <c r="B6883">
        <v>20</v>
      </c>
    </row>
    <row r="6884" spans="1:2" x14ac:dyDescent="0.25">
      <c r="A6884" t="s">
        <v>6923</v>
      </c>
      <c r="B6884">
        <v>4</v>
      </c>
    </row>
    <row r="6885" spans="1:2" x14ac:dyDescent="0.25">
      <c r="A6885" t="s">
        <v>6924</v>
      </c>
      <c r="B6885">
        <v>1</v>
      </c>
    </row>
    <row r="6886" spans="1:2" x14ac:dyDescent="0.25">
      <c r="A6886" t="s">
        <v>6925</v>
      </c>
      <c r="B6886">
        <v>1</v>
      </c>
    </row>
    <row r="6887" spans="1:2" x14ac:dyDescent="0.25">
      <c r="A6887" t="s">
        <v>6926</v>
      </c>
      <c r="B6887">
        <v>4</v>
      </c>
    </row>
    <row r="6888" spans="1:2" x14ac:dyDescent="0.25">
      <c r="A6888" t="s">
        <v>6927</v>
      </c>
      <c r="B6888">
        <v>9</v>
      </c>
    </row>
    <row r="6889" spans="1:2" x14ac:dyDescent="0.25">
      <c r="A6889" t="s">
        <v>6928</v>
      </c>
      <c r="B6889">
        <v>1</v>
      </c>
    </row>
    <row r="6890" spans="1:2" x14ac:dyDescent="0.25">
      <c r="A6890" t="s">
        <v>229</v>
      </c>
      <c r="B6890">
        <v>4</v>
      </c>
    </row>
    <row r="6891" spans="1:2" x14ac:dyDescent="0.25">
      <c r="A6891" t="s">
        <v>6929</v>
      </c>
      <c r="B6891">
        <v>18</v>
      </c>
    </row>
    <row r="6892" spans="1:2" x14ac:dyDescent="0.25">
      <c r="A6892" t="s">
        <v>6930</v>
      </c>
      <c r="B6892">
        <v>2</v>
      </c>
    </row>
    <row r="6893" spans="1:2" x14ac:dyDescent="0.25">
      <c r="A6893" t="s">
        <v>6931</v>
      </c>
      <c r="B6893">
        <v>2</v>
      </c>
    </row>
    <row r="6894" spans="1:2" x14ac:dyDescent="0.25">
      <c r="A6894" t="s">
        <v>403</v>
      </c>
      <c r="B6894">
        <v>1</v>
      </c>
    </row>
    <row r="6895" spans="1:2" x14ac:dyDescent="0.25">
      <c r="A6895" t="s">
        <v>230</v>
      </c>
      <c r="B6895">
        <v>3</v>
      </c>
    </row>
    <row r="6896" spans="1:2" x14ac:dyDescent="0.25">
      <c r="A6896" t="s">
        <v>6932</v>
      </c>
      <c r="B6896">
        <v>5</v>
      </c>
    </row>
    <row r="6897" spans="1:2" x14ac:dyDescent="0.25">
      <c r="A6897" t="s">
        <v>6933</v>
      </c>
      <c r="B6897">
        <v>7</v>
      </c>
    </row>
    <row r="6898" spans="1:2" x14ac:dyDescent="0.25">
      <c r="A6898" t="s">
        <v>6934</v>
      </c>
      <c r="B6898">
        <v>14</v>
      </c>
    </row>
    <row r="6899" spans="1:2" x14ac:dyDescent="0.25">
      <c r="A6899" t="s">
        <v>6935</v>
      </c>
      <c r="B6899">
        <v>2</v>
      </c>
    </row>
    <row r="6900" spans="1:2" x14ac:dyDescent="0.25">
      <c r="A6900" t="s">
        <v>6936</v>
      </c>
      <c r="B6900">
        <v>14</v>
      </c>
    </row>
    <row r="6901" spans="1:2" x14ac:dyDescent="0.25">
      <c r="A6901" t="s">
        <v>6937</v>
      </c>
      <c r="B6901">
        <v>1</v>
      </c>
    </row>
    <row r="6902" spans="1:2" x14ac:dyDescent="0.25">
      <c r="A6902" t="s">
        <v>306</v>
      </c>
      <c r="B6902">
        <v>3</v>
      </c>
    </row>
    <row r="6903" spans="1:2" x14ac:dyDescent="0.25">
      <c r="A6903" t="s">
        <v>6938</v>
      </c>
      <c r="B6903">
        <v>3</v>
      </c>
    </row>
    <row r="6904" spans="1:2" x14ac:dyDescent="0.25">
      <c r="A6904" t="s">
        <v>6939</v>
      </c>
      <c r="B6904">
        <v>3</v>
      </c>
    </row>
    <row r="6905" spans="1:2" x14ac:dyDescent="0.25">
      <c r="A6905" t="s">
        <v>6940</v>
      </c>
      <c r="B6905">
        <v>1</v>
      </c>
    </row>
    <row r="6906" spans="1:2" x14ac:dyDescent="0.25">
      <c r="A6906" t="s">
        <v>6941</v>
      </c>
      <c r="B6906">
        <v>2</v>
      </c>
    </row>
    <row r="6907" spans="1:2" x14ac:dyDescent="0.25">
      <c r="A6907" t="s">
        <v>6942</v>
      </c>
      <c r="B6907">
        <v>1</v>
      </c>
    </row>
    <row r="6908" spans="1:2" x14ac:dyDescent="0.25">
      <c r="A6908" t="s">
        <v>6943</v>
      </c>
      <c r="B6908">
        <v>3</v>
      </c>
    </row>
    <row r="6909" spans="1:2" x14ac:dyDescent="0.25">
      <c r="A6909" t="s">
        <v>6944</v>
      </c>
      <c r="B6909">
        <v>11</v>
      </c>
    </row>
    <row r="6910" spans="1:2" x14ac:dyDescent="0.25">
      <c r="A6910" t="s">
        <v>6945</v>
      </c>
      <c r="B6910">
        <v>3</v>
      </c>
    </row>
    <row r="6911" spans="1:2" x14ac:dyDescent="0.25">
      <c r="A6911" t="s">
        <v>6946</v>
      </c>
      <c r="B6911">
        <v>6</v>
      </c>
    </row>
    <row r="6912" spans="1:2" x14ac:dyDescent="0.25">
      <c r="A6912" t="s">
        <v>404</v>
      </c>
      <c r="B6912">
        <v>2</v>
      </c>
    </row>
    <row r="6913" spans="1:2" x14ac:dyDescent="0.25">
      <c r="A6913" t="s">
        <v>405</v>
      </c>
      <c r="B6913">
        <v>4</v>
      </c>
    </row>
    <row r="6914" spans="1:2" x14ac:dyDescent="0.25">
      <c r="A6914" t="s">
        <v>6947</v>
      </c>
      <c r="B6914">
        <v>2</v>
      </c>
    </row>
    <row r="6915" spans="1:2" x14ac:dyDescent="0.25">
      <c r="A6915" t="s">
        <v>6948</v>
      </c>
      <c r="B6915">
        <v>2</v>
      </c>
    </row>
    <row r="6916" spans="1:2" x14ac:dyDescent="0.25">
      <c r="A6916" t="s">
        <v>6949</v>
      </c>
      <c r="B6916">
        <v>2</v>
      </c>
    </row>
    <row r="6917" spans="1:2" x14ac:dyDescent="0.25">
      <c r="A6917" t="s">
        <v>6950</v>
      </c>
      <c r="B6917">
        <v>4</v>
      </c>
    </row>
    <row r="6918" spans="1:2" x14ac:dyDescent="0.25">
      <c r="A6918" t="s">
        <v>6951</v>
      </c>
      <c r="B6918">
        <v>4</v>
      </c>
    </row>
    <row r="6919" spans="1:2" x14ac:dyDescent="0.25">
      <c r="A6919" t="s">
        <v>6952</v>
      </c>
      <c r="B6919">
        <v>4</v>
      </c>
    </row>
    <row r="6920" spans="1:2" x14ac:dyDescent="0.25">
      <c r="A6920" t="s">
        <v>6953</v>
      </c>
      <c r="B6920">
        <v>7</v>
      </c>
    </row>
    <row r="6921" spans="1:2" x14ac:dyDescent="0.25">
      <c r="A6921" t="s">
        <v>6954</v>
      </c>
      <c r="B6921">
        <v>10</v>
      </c>
    </row>
    <row r="6922" spans="1:2" x14ac:dyDescent="0.25">
      <c r="A6922" t="s">
        <v>6955</v>
      </c>
      <c r="B6922">
        <v>1</v>
      </c>
    </row>
    <row r="6923" spans="1:2" x14ac:dyDescent="0.25">
      <c r="A6923" t="s">
        <v>6956</v>
      </c>
      <c r="B6923">
        <v>8</v>
      </c>
    </row>
    <row r="6924" spans="1:2" x14ac:dyDescent="0.25">
      <c r="A6924" t="s">
        <v>6957</v>
      </c>
      <c r="B6924">
        <v>3</v>
      </c>
    </row>
    <row r="6925" spans="1:2" x14ac:dyDescent="0.25">
      <c r="A6925" t="s">
        <v>6958</v>
      </c>
      <c r="B6925">
        <v>1</v>
      </c>
    </row>
    <row r="6926" spans="1:2" x14ac:dyDescent="0.25">
      <c r="A6926" t="s">
        <v>6959</v>
      </c>
      <c r="B6926">
        <v>1</v>
      </c>
    </row>
    <row r="6927" spans="1:2" x14ac:dyDescent="0.25">
      <c r="A6927" t="s">
        <v>6960</v>
      </c>
      <c r="B6927">
        <v>6</v>
      </c>
    </row>
    <row r="6928" spans="1:2" x14ac:dyDescent="0.25">
      <c r="A6928" t="s">
        <v>6961</v>
      </c>
      <c r="B6928">
        <v>2</v>
      </c>
    </row>
    <row r="6929" spans="1:2" x14ac:dyDescent="0.25">
      <c r="A6929" t="s">
        <v>6962</v>
      </c>
      <c r="B6929">
        <v>7</v>
      </c>
    </row>
    <row r="6930" spans="1:2" x14ac:dyDescent="0.25">
      <c r="A6930" t="s">
        <v>6963</v>
      </c>
      <c r="B6930">
        <v>2</v>
      </c>
    </row>
    <row r="6931" spans="1:2" x14ac:dyDescent="0.25">
      <c r="A6931" t="s">
        <v>6964</v>
      </c>
      <c r="B6931">
        <v>6</v>
      </c>
    </row>
    <row r="6932" spans="1:2" x14ac:dyDescent="0.25">
      <c r="A6932" t="s">
        <v>260</v>
      </c>
      <c r="B6932">
        <v>8</v>
      </c>
    </row>
    <row r="6933" spans="1:2" x14ac:dyDescent="0.25">
      <c r="A6933" t="s">
        <v>6965</v>
      </c>
      <c r="B6933">
        <v>1</v>
      </c>
    </row>
    <row r="6934" spans="1:2" x14ac:dyDescent="0.25">
      <c r="A6934" t="s">
        <v>6966</v>
      </c>
      <c r="B6934">
        <v>1</v>
      </c>
    </row>
    <row r="6935" spans="1:2" x14ac:dyDescent="0.25">
      <c r="A6935" t="s">
        <v>6967</v>
      </c>
      <c r="B6935">
        <v>1</v>
      </c>
    </row>
    <row r="6936" spans="1:2" x14ac:dyDescent="0.25">
      <c r="A6936" t="s">
        <v>6968</v>
      </c>
      <c r="B6936">
        <v>4</v>
      </c>
    </row>
    <row r="6937" spans="1:2" x14ac:dyDescent="0.25">
      <c r="A6937" t="s">
        <v>6969</v>
      </c>
      <c r="B6937">
        <v>1</v>
      </c>
    </row>
    <row r="6938" spans="1:2" x14ac:dyDescent="0.25">
      <c r="A6938" t="s">
        <v>6970</v>
      </c>
      <c r="B6938">
        <v>7</v>
      </c>
    </row>
    <row r="6939" spans="1:2" x14ac:dyDescent="0.25">
      <c r="A6939" t="s">
        <v>6971</v>
      </c>
      <c r="B6939">
        <v>9</v>
      </c>
    </row>
    <row r="6940" spans="1:2" x14ac:dyDescent="0.25">
      <c r="A6940" t="s">
        <v>6972</v>
      </c>
      <c r="B6940">
        <v>8</v>
      </c>
    </row>
    <row r="6941" spans="1:2" x14ac:dyDescent="0.25">
      <c r="A6941" t="s">
        <v>6973</v>
      </c>
      <c r="B6941">
        <v>1</v>
      </c>
    </row>
    <row r="6942" spans="1:2" x14ac:dyDescent="0.25">
      <c r="A6942" t="s">
        <v>6974</v>
      </c>
      <c r="B6942">
        <v>1</v>
      </c>
    </row>
    <row r="6943" spans="1:2" x14ac:dyDescent="0.25">
      <c r="A6943" t="s">
        <v>6975</v>
      </c>
      <c r="B6943">
        <v>2</v>
      </c>
    </row>
    <row r="6944" spans="1:2" x14ac:dyDescent="0.25">
      <c r="A6944" t="s">
        <v>6976</v>
      </c>
      <c r="B6944">
        <v>3</v>
      </c>
    </row>
    <row r="6945" spans="1:2" x14ac:dyDescent="0.25">
      <c r="A6945" t="s">
        <v>6977</v>
      </c>
      <c r="B6945">
        <v>3</v>
      </c>
    </row>
    <row r="6946" spans="1:2" x14ac:dyDescent="0.25">
      <c r="A6946" t="s">
        <v>6978</v>
      </c>
      <c r="B6946">
        <v>26</v>
      </c>
    </row>
    <row r="6947" spans="1:2" x14ac:dyDescent="0.25">
      <c r="A6947" t="s">
        <v>6979</v>
      </c>
      <c r="B6947">
        <v>2</v>
      </c>
    </row>
    <row r="6948" spans="1:2" x14ac:dyDescent="0.25">
      <c r="A6948" t="s">
        <v>6980</v>
      </c>
      <c r="B6948">
        <v>5</v>
      </c>
    </row>
    <row r="6949" spans="1:2" x14ac:dyDescent="0.25">
      <c r="A6949" t="s">
        <v>6981</v>
      </c>
      <c r="B6949">
        <v>2</v>
      </c>
    </row>
    <row r="6950" spans="1:2" x14ac:dyDescent="0.25">
      <c r="A6950" t="s">
        <v>6982</v>
      </c>
      <c r="B6950">
        <v>2</v>
      </c>
    </row>
    <row r="6951" spans="1:2" x14ac:dyDescent="0.25">
      <c r="A6951" t="s">
        <v>6983</v>
      </c>
      <c r="B6951">
        <v>3</v>
      </c>
    </row>
    <row r="6952" spans="1:2" x14ac:dyDescent="0.25">
      <c r="A6952" t="s">
        <v>6984</v>
      </c>
      <c r="B6952">
        <v>4</v>
      </c>
    </row>
    <row r="6953" spans="1:2" x14ac:dyDescent="0.25">
      <c r="A6953" t="s">
        <v>6985</v>
      </c>
      <c r="B6953">
        <v>5</v>
      </c>
    </row>
    <row r="6954" spans="1:2" x14ac:dyDescent="0.25">
      <c r="A6954" t="s">
        <v>6986</v>
      </c>
      <c r="B6954">
        <v>2</v>
      </c>
    </row>
    <row r="6955" spans="1:2" x14ac:dyDescent="0.25">
      <c r="A6955" t="s">
        <v>6987</v>
      </c>
      <c r="B6955">
        <v>13</v>
      </c>
    </row>
    <row r="6956" spans="1:2" x14ac:dyDescent="0.25">
      <c r="A6956" t="s">
        <v>6988</v>
      </c>
      <c r="B6956">
        <v>8</v>
      </c>
    </row>
    <row r="6957" spans="1:2" x14ac:dyDescent="0.25">
      <c r="A6957" t="s">
        <v>6989</v>
      </c>
      <c r="B6957">
        <v>10</v>
      </c>
    </row>
    <row r="6958" spans="1:2" x14ac:dyDescent="0.25">
      <c r="A6958" t="s">
        <v>6990</v>
      </c>
      <c r="B6958">
        <v>2</v>
      </c>
    </row>
    <row r="6959" spans="1:2" x14ac:dyDescent="0.25">
      <c r="A6959" t="s">
        <v>6991</v>
      </c>
      <c r="B6959">
        <v>3</v>
      </c>
    </row>
    <row r="6960" spans="1:2" x14ac:dyDescent="0.25">
      <c r="A6960" t="s">
        <v>6992</v>
      </c>
      <c r="B6960">
        <v>5</v>
      </c>
    </row>
    <row r="6961" spans="1:2" x14ac:dyDescent="0.25">
      <c r="A6961" t="s">
        <v>6993</v>
      </c>
      <c r="B6961">
        <v>2</v>
      </c>
    </row>
    <row r="6962" spans="1:2" x14ac:dyDescent="0.25">
      <c r="A6962" t="s">
        <v>6994</v>
      </c>
      <c r="B6962">
        <v>3</v>
      </c>
    </row>
    <row r="6963" spans="1:2" x14ac:dyDescent="0.25">
      <c r="A6963" t="s">
        <v>6995</v>
      </c>
      <c r="B6963">
        <v>18</v>
      </c>
    </row>
    <row r="6964" spans="1:2" x14ac:dyDescent="0.25">
      <c r="A6964" t="s">
        <v>6996</v>
      </c>
      <c r="B6964">
        <v>1</v>
      </c>
    </row>
    <row r="6965" spans="1:2" x14ac:dyDescent="0.25">
      <c r="A6965" t="s">
        <v>6997</v>
      </c>
      <c r="B6965">
        <v>1</v>
      </c>
    </row>
    <row r="6966" spans="1:2" x14ac:dyDescent="0.25">
      <c r="A6966" t="s">
        <v>6998</v>
      </c>
      <c r="B6966">
        <v>15</v>
      </c>
    </row>
    <row r="6967" spans="1:2" x14ac:dyDescent="0.25">
      <c r="A6967" t="s">
        <v>6999</v>
      </c>
      <c r="B6967">
        <v>7</v>
      </c>
    </row>
    <row r="6968" spans="1:2" x14ac:dyDescent="0.25">
      <c r="A6968" t="s">
        <v>7000</v>
      </c>
      <c r="B6968">
        <v>11</v>
      </c>
    </row>
    <row r="6969" spans="1:2" x14ac:dyDescent="0.25">
      <c r="A6969" t="s">
        <v>7001</v>
      </c>
      <c r="B6969">
        <v>2</v>
      </c>
    </row>
    <row r="6970" spans="1:2" x14ac:dyDescent="0.25">
      <c r="A6970" t="s">
        <v>7002</v>
      </c>
      <c r="B6970">
        <v>2</v>
      </c>
    </row>
    <row r="6971" spans="1:2" x14ac:dyDescent="0.25">
      <c r="A6971" t="s">
        <v>7003</v>
      </c>
      <c r="B6971">
        <v>3</v>
      </c>
    </row>
    <row r="6972" spans="1:2" x14ac:dyDescent="0.25">
      <c r="A6972" t="s">
        <v>7004</v>
      </c>
      <c r="B6972">
        <v>3</v>
      </c>
    </row>
    <row r="6973" spans="1:2" x14ac:dyDescent="0.25">
      <c r="A6973" t="s">
        <v>7005</v>
      </c>
      <c r="B6973">
        <v>1</v>
      </c>
    </row>
    <row r="6974" spans="1:2" x14ac:dyDescent="0.25">
      <c r="A6974" t="s">
        <v>7006</v>
      </c>
      <c r="B6974">
        <v>4</v>
      </c>
    </row>
    <row r="6975" spans="1:2" x14ac:dyDescent="0.25">
      <c r="A6975" t="s">
        <v>7007</v>
      </c>
      <c r="B6975">
        <v>1</v>
      </c>
    </row>
    <row r="6976" spans="1:2" x14ac:dyDescent="0.25">
      <c r="A6976" t="s">
        <v>7008</v>
      </c>
      <c r="B6976">
        <v>2</v>
      </c>
    </row>
    <row r="6977" spans="1:2" x14ac:dyDescent="0.25">
      <c r="A6977" t="s">
        <v>7009</v>
      </c>
      <c r="B6977">
        <v>2</v>
      </c>
    </row>
    <row r="6978" spans="1:2" x14ac:dyDescent="0.25">
      <c r="A6978" t="s">
        <v>7010</v>
      </c>
      <c r="B6978">
        <v>5</v>
      </c>
    </row>
    <row r="6979" spans="1:2" x14ac:dyDescent="0.25">
      <c r="A6979" t="s">
        <v>7011</v>
      </c>
      <c r="B6979">
        <v>2</v>
      </c>
    </row>
    <row r="6980" spans="1:2" x14ac:dyDescent="0.25">
      <c r="A6980" t="s">
        <v>7012</v>
      </c>
      <c r="B6980">
        <v>13</v>
      </c>
    </row>
    <row r="6981" spans="1:2" x14ac:dyDescent="0.25">
      <c r="A6981" t="s">
        <v>7013</v>
      </c>
      <c r="B6981">
        <v>2</v>
      </c>
    </row>
    <row r="6982" spans="1:2" x14ac:dyDescent="0.25">
      <c r="A6982" t="s">
        <v>7014</v>
      </c>
      <c r="B6982">
        <v>1</v>
      </c>
    </row>
    <row r="6983" spans="1:2" x14ac:dyDescent="0.25">
      <c r="A6983" t="s">
        <v>7015</v>
      </c>
      <c r="B6983">
        <v>3</v>
      </c>
    </row>
    <row r="6984" spans="1:2" x14ac:dyDescent="0.25">
      <c r="A6984" t="s">
        <v>7016</v>
      </c>
      <c r="B6984">
        <v>191</v>
      </c>
    </row>
    <row r="6985" spans="1:2" x14ac:dyDescent="0.25">
      <c r="A6985" t="s">
        <v>7017</v>
      </c>
      <c r="B6985">
        <v>10</v>
      </c>
    </row>
    <row r="6986" spans="1:2" x14ac:dyDescent="0.25">
      <c r="A6986" t="s">
        <v>7018</v>
      </c>
      <c r="B6986">
        <v>14</v>
      </c>
    </row>
    <row r="6987" spans="1:2" x14ac:dyDescent="0.25">
      <c r="A6987" t="s">
        <v>146</v>
      </c>
      <c r="B6987">
        <v>3</v>
      </c>
    </row>
    <row r="6988" spans="1:2" x14ac:dyDescent="0.25">
      <c r="A6988" t="s">
        <v>7019</v>
      </c>
      <c r="B6988">
        <v>1</v>
      </c>
    </row>
    <row r="6989" spans="1:2" x14ac:dyDescent="0.25">
      <c r="A6989" t="s">
        <v>7020</v>
      </c>
      <c r="B6989">
        <v>7</v>
      </c>
    </row>
    <row r="6990" spans="1:2" x14ac:dyDescent="0.25">
      <c r="A6990" t="s">
        <v>7021</v>
      </c>
      <c r="B6990">
        <v>5</v>
      </c>
    </row>
    <row r="6991" spans="1:2" x14ac:dyDescent="0.25">
      <c r="A6991" t="s">
        <v>7022</v>
      </c>
      <c r="B6991">
        <v>1</v>
      </c>
    </row>
    <row r="6992" spans="1:2" x14ac:dyDescent="0.25">
      <c r="A6992" t="s">
        <v>7023</v>
      </c>
      <c r="B6992">
        <v>2</v>
      </c>
    </row>
    <row r="6993" spans="1:2" x14ac:dyDescent="0.25">
      <c r="A6993" t="s">
        <v>7024</v>
      </c>
      <c r="B6993">
        <v>3</v>
      </c>
    </row>
    <row r="6994" spans="1:2" x14ac:dyDescent="0.25">
      <c r="A6994" t="s">
        <v>406</v>
      </c>
      <c r="B6994">
        <v>20</v>
      </c>
    </row>
    <row r="6995" spans="1:2" x14ac:dyDescent="0.25">
      <c r="A6995" t="s">
        <v>7025</v>
      </c>
      <c r="B6995">
        <v>14</v>
      </c>
    </row>
    <row r="6996" spans="1:2" x14ac:dyDescent="0.25">
      <c r="A6996" t="s">
        <v>7026</v>
      </c>
      <c r="B6996">
        <v>12</v>
      </c>
    </row>
    <row r="6997" spans="1:2" x14ac:dyDescent="0.25">
      <c r="A6997" t="s">
        <v>7027</v>
      </c>
      <c r="B6997">
        <v>1</v>
      </c>
    </row>
    <row r="6998" spans="1:2" x14ac:dyDescent="0.25">
      <c r="A6998" t="s">
        <v>7028</v>
      </c>
      <c r="B6998">
        <v>5</v>
      </c>
    </row>
    <row r="6999" spans="1:2" x14ac:dyDescent="0.25">
      <c r="A6999" t="s">
        <v>7029</v>
      </c>
      <c r="B6999">
        <v>1</v>
      </c>
    </row>
    <row r="7000" spans="1:2" x14ac:dyDescent="0.25">
      <c r="A7000" t="s">
        <v>231</v>
      </c>
      <c r="B7000">
        <v>2</v>
      </c>
    </row>
    <row r="7001" spans="1:2" x14ac:dyDescent="0.25">
      <c r="A7001" t="s">
        <v>7030</v>
      </c>
      <c r="B7001">
        <v>5</v>
      </c>
    </row>
    <row r="7002" spans="1:2" x14ac:dyDescent="0.25">
      <c r="A7002" t="s">
        <v>7031</v>
      </c>
      <c r="B7002">
        <v>2</v>
      </c>
    </row>
    <row r="7003" spans="1:2" x14ac:dyDescent="0.25">
      <c r="A7003" t="s">
        <v>7032</v>
      </c>
      <c r="B7003">
        <v>3</v>
      </c>
    </row>
    <row r="7004" spans="1:2" x14ac:dyDescent="0.25">
      <c r="A7004" t="s">
        <v>7033</v>
      </c>
      <c r="B7004">
        <v>11</v>
      </c>
    </row>
    <row r="7005" spans="1:2" x14ac:dyDescent="0.25">
      <c r="A7005" t="s">
        <v>7034</v>
      </c>
      <c r="B7005">
        <v>1</v>
      </c>
    </row>
    <row r="7006" spans="1:2" x14ac:dyDescent="0.25">
      <c r="A7006" t="s">
        <v>7035</v>
      </c>
      <c r="B7006">
        <v>1</v>
      </c>
    </row>
    <row r="7007" spans="1:2" x14ac:dyDescent="0.25">
      <c r="A7007" t="s">
        <v>7036</v>
      </c>
      <c r="B7007">
        <v>8</v>
      </c>
    </row>
    <row r="7008" spans="1:2" x14ac:dyDescent="0.25">
      <c r="A7008" t="s">
        <v>7037</v>
      </c>
      <c r="B7008">
        <v>1</v>
      </c>
    </row>
    <row r="7009" spans="1:2" x14ac:dyDescent="0.25">
      <c r="A7009" t="s">
        <v>7038</v>
      </c>
      <c r="B7009">
        <v>21</v>
      </c>
    </row>
    <row r="7010" spans="1:2" x14ac:dyDescent="0.25">
      <c r="A7010" t="s">
        <v>7039</v>
      </c>
      <c r="B7010">
        <v>10</v>
      </c>
    </row>
    <row r="7011" spans="1:2" x14ac:dyDescent="0.25">
      <c r="A7011" t="s">
        <v>7040</v>
      </c>
      <c r="B7011">
        <v>5</v>
      </c>
    </row>
    <row r="7012" spans="1:2" x14ac:dyDescent="0.25">
      <c r="A7012" t="s">
        <v>7041</v>
      </c>
      <c r="B7012">
        <v>3</v>
      </c>
    </row>
    <row r="7013" spans="1:2" x14ac:dyDescent="0.25">
      <c r="A7013" t="s">
        <v>7042</v>
      </c>
      <c r="B7013">
        <v>6</v>
      </c>
    </row>
    <row r="7014" spans="1:2" x14ac:dyDescent="0.25">
      <c r="A7014" t="s">
        <v>7043</v>
      </c>
      <c r="B7014">
        <v>3</v>
      </c>
    </row>
    <row r="7015" spans="1:2" x14ac:dyDescent="0.25">
      <c r="A7015" t="s">
        <v>7044</v>
      </c>
      <c r="B7015">
        <v>2</v>
      </c>
    </row>
    <row r="7016" spans="1:2" x14ac:dyDescent="0.25">
      <c r="A7016" t="s">
        <v>7045</v>
      </c>
      <c r="B7016">
        <v>2</v>
      </c>
    </row>
    <row r="7017" spans="1:2" x14ac:dyDescent="0.25">
      <c r="A7017" t="s">
        <v>7046</v>
      </c>
      <c r="B7017">
        <v>1</v>
      </c>
    </row>
    <row r="7018" spans="1:2" x14ac:dyDescent="0.25">
      <c r="A7018" t="s">
        <v>7047</v>
      </c>
      <c r="B7018">
        <v>15</v>
      </c>
    </row>
    <row r="7019" spans="1:2" x14ac:dyDescent="0.25">
      <c r="A7019" t="s">
        <v>7048</v>
      </c>
      <c r="B7019">
        <v>2</v>
      </c>
    </row>
    <row r="7020" spans="1:2" x14ac:dyDescent="0.25">
      <c r="A7020" t="s">
        <v>7049</v>
      </c>
      <c r="B7020">
        <v>1</v>
      </c>
    </row>
    <row r="7021" spans="1:2" x14ac:dyDescent="0.25">
      <c r="A7021" t="s">
        <v>7050</v>
      </c>
      <c r="B7021">
        <v>2</v>
      </c>
    </row>
    <row r="7022" spans="1:2" x14ac:dyDescent="0.25">
      <c r="A7022" t="s">
        <v>7051</v>
      </c>
      <c r="B7022">
        <v>11</v>
      </c>
    </row>
    <row r="7023" spans="1:2" x14ac:dyDescent="0.25">
      <c r="A7023" t="s">
        <v>7052</v>
      </c>
      <c r="B7023">
        <v>3</v>
      </c>
    </row>
    <row r="7024" spans="1:2" x14ac:dyDescent="0.25">
      <c r="A7024" t="s">
        <v>7053</v>
      </c>
      <c r="B7024">
        <v>80</v>
      </c>
    </row>
    <row r="7025" spans="1:2" x14ac:dyDescent="0.25">
      <c r="A7025" t="s">
        <v>7054</v>
      </c>
      <c r="B7025">
        <v>1</v>
      </c>
    </row>
    <row r="7026" spans="1:2" x14ac:dyDescent="0.25">
      <c r="A7026" t="s">
        <v>7055</v>
      </c>
      <c r="B7026">
        <v>1</v>
      </c>
    </row>
    <row r="7027" spans="1:2" x14ac:dyDescent="0.25">
      <c r="A7027" t="s">
        <v>7056</v>
      </c>
      <c r="B7027">
        <v>1</v>
      </c>
    </row>
    <row r="7028" spans="1:2" x14ac:dyDescent="0.25">
      <c r="A7028" t="s">
        <v>7057</v>
      </c>
      <c r="B7028">
        <v>2</v>
      </c>
    </row>
    <row r="7029" spans="1:2" x14ac:dyDescent="0.25">
      <c r="A7029" t="s">
        <v>7058</v>
      </c>
      <c r="B7029">
        <v>1</v>
      </c>
    </row>
    <row r="7030" spans="1:2" x14ac:dyDescent="0.25">
      <c r="A7030" t="s">
        <v>7059</v>
      </c>
      <c r="B7030">
        <v>4</v>
      </c>
    </row>
    <row r="7031" spans="1:2" x14ac:dyDescent="0.25">
      <c r="A7031" t="s">
        <v>7060</v>
      </c>
      <c r="B7031">
        <v>22</v>
      </c>
    </row>
    <row r="7032" spans="1:2" x14ac:dyDescent="0.25">
      <c r="A7032" t="s">
        <v>7061</v>
      </c>
      <c r="B7032">
        <v>8</v>
      </c>
    </row>
    <row r="7033" spans="1:2" x14ac:dyDescent="0.25">
      <c r="A7033" t="s">
        <v>7062</v>
      </c>
      <c r="B7033">
        <v>3</v>
      </c>
    </row>
    <row r="7034" spans="1:2" x14ac:dyDescent="0.25">
      <c r="A7034" t="s">
        <v>7063</v>
      </c>
      <c r="B7034">
        <v>30</v>
      </c>
    </row>
    <row r="7035" spans="1:2" x14ac:dyDescent="0.25">
      <c r="A7035" t="s">
        <v>7064</v>
      </c>
      <c r="B7035">
        <v>29</v>
      </c>
    </row>
    <row r="7036" spans="1:2" x14ac:dyDescent="0.25">
      <c r="A7036" t="s">
        <v>7065</v>
      </c>
      <c r="B7036">
        <v>2</v>
      </c>
    </row>
    <row r="7037" spans="1:2" x14ac:dyDescent="0.25">
      <c r="A7037" t="s">
        <v>7066</v>
      </c>
      <c r="B7037">
        <v>1</v>
      </c>
    </row>
    <row r="7038" spans="1:2" x14ac:dyDescent="0.25">
      <c r="A7038" t="s">
        <v>7067</v>
      </c>
      <c r="B7038">
        <v>129</v>
      </c>
    </row>
    <row r="7039" spans="1:2" x14ac:dyDescent="0.25">
      <c r="A7039" t="s">
        <v>7068</v>
      </c>
      <c r="B7039">
        <v>6</v>
      </c>
    </row>
    <row r="7040" spans="1:2" x14ac:dyDescent="0.25">
      <c r="A7040" t="s">
        <v>7069</v>
      </c>
      <c r="B7040">
        <v>45</v>
      </c>
    </row>
    <row r="7041" spans="1:2" x14ac:dyDescent="0.25">
      <c r="A7041" t="s">
        <v>7070</v>
      </c>
      <c r="B7041">
        <v>1</v>
      </c>
    </row>
    <row r="7042" spans="1:2" x14ac:dyDescent="0.25">
      <c r="A7042" t="s">
        <v>7071</v>
      </c>
      <c r="B7042">
        <v>11</v>
      </c>
    </row>
    <row r="7043" spans="1:2" x14ac:dyDescent="0.25">
      <c r="A7043" t="s">
        <v>147</v>
      </c>
      <c r="B7043">
        <v>7</v>
      </c>
    </row>
    <row r="7044" spans="1:2" x14ac:dyDescent="0.25">
      <c r="A7044" t="s">
        <v>7072</v>
      </c>
      <c r="B7044">
        <v>1</v>
      </c>
    </row>
    <row r="7045" spans="1:2" x14ac:dyDescent="0.25">
      <c r="A7045" t="s">
        <v>7073</v>
      </c>
      <c r="B7045">
        <v>2</v>
      </c>
    </row>
    <row r="7046" spans="1:2" x14ac:dyDescent="0.25">
      <c r="A7046" t="s">
        <v>407</v>
      </c>
      <c r="B7046">
        <v>1</v>
      </c>
    </row>
    <row r="7047" spans="1:2" x14ac:dyDescent="0.25">
      <c r="A7047" t="s">
        <v>7074</v>
      </c>
      <c r="B7047">
        <v>12</v>
      </c>
    </row>
    <row r="7048" spans="1:2" x14ac:dyDescent="0.25">
      <c r="A7048" t="s">
        <v>7075</v>
      </c>
      <c r="B7048">
        <v>10</v>
      </c>
    </row>
    <row r="7049" spans="1:2" x14ac:dyDescent="0.25">
      <c r="A7049" t="s">
        <v>7076</v>
      </c>
      <c r="B7049">
        <v>3</v>
      </c>
    </row>
    <row r="7050" spans="1:2" x14ac:dyDescent="0.25">
      <c r="A7050" t="s">
        <v>148</v>
      </c>
      <c r="B7050">
        <v>2</v>
      </c>
    </row>
    <row r="7051" spans="1:2" x14ac:dyDescent="0.25">
      <c r="A7051" t="s">
        <v>7077</v>
      </c>
      <c r="B7051">
        <v>2</v>
      </c>
    </row>
    <row r="7052" spans="1:2" x14ac:dyDescent="0.25">
      <c r="A7052" t="s">
        <v>7078</v>
      </c>
      <c r="B7052">
        <v>3</v>
      </c>
    </row>
    <row r="7053" spans="1:2" x14ac:dyDescent="0.25">
      <c r="A7053" t="s">
        <v>7079</v>
      </c>
      <c r="B7053">
        <v>11</v>
      </c>
    </row>
    <row r="7054" spans="1:2" x14ac:dyDescent="0.25">
      <c r="A7054" t="s">
        <v>7080</v>
      </c>
      <c r="B7054">
        <v>8</v>
      </c>
    </row>
    <row r="7055" spans="1:2" x14ac:dyDescent="0.25">
      <c r="A7055" t="s">
        <v>7081</v>
      </c>
      <c r="B7055">
        <v>5</v>
      </c>
    </row>
    <row r="7056" spans="1:2" x14ac:dyDescent="0.25">
      <c r="A7056" t="s">
        <v>7082</v>
      </c>
      <c r="B7056">
        <v>1</v>
      </c>
    </row>
    <row r="7057" spans="1:2" x14ac:dyDescent="0.25">
      <c r="A7057" t="s">
        <v>7083</v>
      </c>
      <c r="B7057">
        <v>4</v>
      </c>
    </row>
    <row r="7058" spans="1:2" x14ac:dyDescent="0.25">
      <c r="A7058" t="s">
        <v>7084</v>
      </c>
      <c r="B7058">
        <v>17</v>
      </c>
    </row>
    <row r="7059" spans="1:2" x14ac:dyDescent="0.25">
      <c r="A7059" t="s">
        <v>7085</v>
      </c>
      <c r="B7059">
        <v>1</v>
      </c>
    </row>
    <row r="7060" spans="1:2" x14ac:dyDescent="0.25">
      <c r="A7060" t="s">
        <v>7086</v>
      </c>
      <c r="B7060">
        <v>2</v>
      </c>
    </row>
    <row r="7061" spans="1:2" x14ac:dyDescent="0.25">
      <c r="A7061" t="s">
        <v>7087</v>
      </c>
      <c r="B7061">
        <v>1</v>
      </c>
    </row>
    <row r="7062" spans="1:2" x14ac:dyDescent="0.25">
      <c r="A7062" t="s">
        <v>7088</v>
      </c>
      <c r="B7062">
        <v>1</v>
      </c>
    </row>
    <row r="7063" spans="1:2" x14ac:dyDescent="0.25">
      <c r="A7063" t="s">
        <v>7089</v>
      </c>
      <c r="B7063">
        <v>2</v>
      </c>
    </row>
    <row r="7064" spans="1:2" x14ac:dyDescent="0.25">
      <c r="A7064" t="s">
        <v>7090</v>
      </c>
      <c r="B7064">
        <v>2</v>
      </c>
    </row>
    <row r="7065" spans="1:2" x14ac:dyDescent="0.25">
      <c r="A7065" t="s">
        <v>7091</v>
      </c>
      <c r="B7065">
        <v>1</v>
      </c>
    </row>
    <row r="7066" spans="1:2" x14ac:dyDescent="0.25">
      <c r="A7066" t="s">
        <v>7092</v>
      </c>
      <c r="B7066">
        <v>1</v>
      </c>
    </row>
    <row r="7067" spans="1:2" x14ac:dyDescent="0.25">
      <c r="A7067" t="s">
        <v>7093</v>
      </c>
      <c r="B7067">
        <v>1</v>
      </c>
    </row>
    <row r="7068" spans="1:2" x14ac:dyDescent="0.25">
      <c r="A7068" t="s">
        <v>7094</v>
      </c>
      <c r="B7068">
        <v>5</v>
      </c>
    </row>
    <row r="7069" spans="1:2" x14ac:dyDescent="0.25">
      <c r="A7069" t="s">
        <v>7095</v>
      </c>
      <c r="B7069">
        <v>12</v>
      </c>
    </row>
    <row r="7070" spans="1:2" x14ac:dyDescent="0.25">
      <c r="A7070" t="s">
        <v>7096</v>
      </c>
      <c r="B7070">
        <v>10</v>
      </c>
    </row>
    <row r="7071" spans="1:2" x14ac:dyDescent="0.25">
      <c r="A7071" t="s">
        <v>7097</v>
      </c>
      <c r="B7071">
        <v>20</v>
      </c>
    </row>
    <row r="7072" spans="1:2" x14ac:dyDescent="0.25">
      <c r="A7072" t="s">
        <v>7098</v>
      </c>
      <c r="B7072">
        <v>3</v>
      </c>
    </row>
    <row r="7073" spans="1:2" x14ac:dyDescent="0.25">
      <c r="A7073" t="s">
        <v>7099</v>
      </c>
      <c r="B7073">
        <v>1</v>
      </c>
    </row>
    <row r="7074" spans="1:2" x14ac:dyDescent="0.25">
      <c r="A7074" t="s">
        <v>7100</v>
      </c>
      <c r="B7074">
        <v>1</v>
      </c>
    </row>
    <row r="7075" spans="1:2" x14ac:dyDescent="0.25">
      <c r="A7075" t="s">
        <v>7101</v>
      </c>
      <c r="B7075">
        <v>2</v>
      </c>
    </row>
    <row r="7076" spans="1:2" x14ac:dyDescent="0.25">
      <c r="A7076" t="s">
        <v>7102</v>
      </c>
      <c r="B7076">
        <v>3</v>
      </c>
    </row>
    <row r="7077" spans="1:2" x14ac:dyDescent="0.25">
      <c r="A7077" t="s">
        <v>7103</v>
      </c>
      <c r="B7077">
        <v>2</v>
      </c>
    </row>
    <row r="7078" spans="1:2" x14ac:dyDescent="0.25">
      <c r="A7078" t="s">
        <v>7104</v>
      </c>
      <c r="B7078">
        <v>2</v>
      </c>
    </row>
    <row r="7079" spans="1:2" x14ac:dyDescent="0.25">
      <c r="A7079" t="s">
        <v>7105</v>
      </c>
      <c r="B7079">
        <v>3</v>
      </c>
    </row>
    <row r="7080" spans="1:2" x14ac:dyDescent="0.25">
      <c r="A7080" t="s">
        <v>7106</v>
      </c>
      <c r="B7080">
        <v>1</v>
      </c>
    </row>
    <row r="7081" spans="1:2" x14ac:dyDescent="0.25">
      <c r="A7081" t="s">
        <v>7107</v>
      </c>
      <c r="B7081">
        <v>2</v>
      </c>
    </row>
    <row r="7082" spans="1:2" x14ac:dyDescent="0.25">
      <c r="A7082" t="s">
        <v>7108</v>
      </c>
      <c r="B7082">
        <v>4</v>
      </c>
    </row>
    <row r="7083" spans="1:2" x14ac:dyDescent="0.25">
      <c r="A7083" t="s">
        <v>7109</v>
      </c>
      <c r="B7083">
        <v>11</v>
      </c>
    </row>
    <row r="7084" spans="1:2" x14ac:dyDescent="0.25">
      <c r="A7084" t="s">
        <v>7110</v>
      </c>
      <c r="B7084">
        <v>1</v>
      </c>
    </row>
    <row r="7085" spans="1:2" x14ac:dyDescent="0.25">
      <c r="A7085" t="s">
        <v>232</v>
      </c>
      <c r="B7085">
        <v>4</v>
      </c>
    </row>
    <row r="7086" spans="1:2" x14ac:dyDescent="0.25">
      <c r="A7086" t="s">
        <v>7111</v>
      </c>
      <c r="B7086">
        <v>2</v>
      </c>
    </row>
    <row r="7087" spans="1:2" x14ac:dyDescent="0.25">
      <c r="A7087" t="s">
        <v>7112</v>
      </c>
      <c r="B7087">
        <v>2</v>
      </c>
    </row>
    <row r="7088" spans="1:2" x14ac:dyDescent="0.25">
      <c r="A7088" t="s">
        <v>7113</v>
      </c>
      <c r="B7088">
        <v>7</v>
      </c>
    </row>
    <row r="7089" spans="1:2" x14ac:dyDescent="0.25">
      <c r="A7089" t="s">
        <v>7114</v>
      </c>
      <c r="B7089">
        <v>57</v>
      </c>
    </row>
    <row r="7090" spans="1:2" x14ac:dyDescent="0.25">
      <c r="A7090" t="s">
        <v>7115</v>
      </c>
      <c r="B7090">
        <v>2</v>
      </c>
    </row>
    <row r="7091" spans="1:2" x14ac:dyDescent="0.25">
      <c r="A7091" t="s">
        <v>7116</v>
      </c>
      <c r="B7091">
        <v>4</v>
      </c>
    </row>
    <row r="7092" spans="1:2" x14ac:dyDescent="0.25">
      <c r="A7092" t="s">
        <v>7117</v>
      </c>
      <c r="B7092">
        <v>2</v>
      </c>
    </row>
    <row r="7093" spans="1:2" x14ac:dyDescent="0.25">
      <c r="A7093" t="s">
        <v>7118</v>
      </c>
      <c r="B7093">
        <v>3</v>
      </c>
    </row>
    <row r="7094" spans="1:2" x14ac:dyDescent="0.25">
      <c r="A7094" t="s">
        <v>7119</v>
      </c>
      <c r="B7094">
        <v>1</v>
      </c>
    </row>
    <row r="7095" spans="1:2" x14ac:dyDescent="0.25">
      <c r="A7095" t="s">
        <v>7120</v>
      </c>
      <c r="B7095">
        <v>19</v>
      </c>
    </row>
    <row r="7096" spans="1:2" x14ac:dyDescent="0.25">
      <c r="A7096" t="s">
        <v>7121</v>
      </c>
      <c r="B7096">
        <v>1</v>
      </c>
    </row>
    <row r="7097" spans="1:2" x14ac:dyDescent="0.25">
      <c r="A7097" t="s">
        <v>7122</v>
      </c>
      <c r="B7097">
        <v>3</v>
      </c>
    </row>
    <row r="7098" spans="1:2" x14ac:dyDescent="0.25">
      <c r="A7098" t="s">
        <v>7123</v>
      </c>
      <c r="B7098">
        <v>19</v>
      </c>
    </row>
    <row r="7099" spans="1:2" x14ac:dyDescent="0.25">
      <c r="A7099" t="s">
        <v>7124</v>
      </c>
      <c r="B7099">
        <v>5</v>
      </c>
    </row>
    <row r="7100" spans="1:2" x14ac:dyDescent="0.25">
      <c r="A7100" t="s">
        <v>7125</v>
      </c>
      <c r="B7100">
        <v>3</v>
      </c>
    </row>
    <row r="7101" spans="1:2" x14ac:dyDescent="0.25">
      <c r="A7101" t="s">
        <v>7126</v>
      </c>
      <c r="B7101">
        <v>4</v>
      </c>
    </row>
    <row r="7102" spans="1:2" x14ac:dyDescent="0.25">
      <c r="A7102" t="s">
        <v>7127</v>
      </c>
      <c r="B7102">
        <v>14</v>
      </c>
    </row>
    <row r="7103" spans="1:2" x14ac:dyDescent="0.25">
      <c r="A7103" t="s">
        <v>7128</v>
      </c>
      <c r="B7103">
        <v>4</v>
      </c>
    </row>
    <row r="7104" spans="1:2" x14ac:dyDescent="0.25">
      <c r="A7104" t="s">
        <v>7129</v>
      </c>
      <c r="B7104">
        <v>7</v>
      </c>
    </row>
    <row r="7105" spans="1:2" x14ac:dyDescent="0.25">
      <c r="A7105" t="s">
        <v>7130</v>
      </c>
      <c r="B7105">
        <v>1</v>
      </c>
    </row>
    <row r="7106" spans="1:2" x14ac:dyDescent="0.25">
      <c r="A7106" t="s">
        <v>7131</v>
      </c>
      <c r="B7106">
        <v>2</v>
      </c>
    </row>
    <row r="7107" spans="1:2" x14ac:dyDescent="0.25">
      <c r="A7107" t="s">
        <v>7132</v>
      </c>
      <c r="B7107">
        <v>1</v>
      </c>
    </row>
    <row r="7108" spans="1:2" x14ac:dyDescent="0.25">
      <c r="A7108" t="s">
        <v>7133</v>
      </c>
      <c r="B7108">
        <v>1</v>
      </c>
    </row>
    <row r="7109" spans="1:2" x14ac:dyDescent="0.25">
      <c r="A7109" t="s">
        <v>7134</v>
      </c>
      <c r="B7109">
        <v>2</v>
      </c>
    </row>
    <row r="7110" spans="1:2" x14ac:dyDescent="0.25">
      <c r="A7110" t="s">
        <v>149</v>
      </c>
      <c r="B7110">
        <v>5</v>
      </c>
    </row>
    <row r="7111" spans="1:2" x14ac:dyDescent="0.25">
      <c r="A7111" t="s">
        <v>7135</v>
      </c>
      <c r="B7111">
        <v>2</v>
      </c>
    </row>
    <row r="7112" spans="1:2" x14ac:dyDescent="0.25">
      <c r="A7112" t="s">
        <v>7136</v>
      </c>
      <c r="B7112">
        <v>5</v>
      </c>
    </row>
    <row r="7113" spans="1:2" x14ac:dyDescent="0.25">
      <c r="A7113" t="s">
        <v>7137</v>
      </c>
      <c r="B7113">
        <v>1</v>
      </c>
    </row>
    <row r="7114" spans="1:2" x14ac:dyDescent="0.25">
      <c r="A7114" t="s">
        <v>7138</v>
      </c>
      <c r="B7114">
        <v>2</v>
      </c>
    </row>
    <row r="7115" spans="1:2" x14ac:dyDescent="0.25">
      <c r="A7115" t="s">
        <v>7139</v>
      </c>
      <c r="B7115">
        <v>5</v>
      </c>
    </row>
    <row r="7116" spans="1:2" x14ac:dyDescent="0.25">
      <c r="A7116" t="s">
        <v>7140</v>
      </c>
      <c r="B7116">
        <v>3</v>
      </c>
    </row>
    <row r="7117" spans="1:2" x14ac:dyDescent="0.25">
      <c r="A7117" t="s">
        <v>7141</v>
      </c>
      <c r="B7117">
        <v>2</v>
      </c>
    </row>
    <row r="7118" spans="1:2" x14ac:dyDescent="0.25">
      <c r="A7118" t="s">
        <v>7142</v>
      </c>
      <c r="B7118">
        <v>6</v>
      </c>
    </row>
    <row r="7119" spans="1:2" x14ac:dyDescent="0.25">
      <c r="A7119" t="s">
        <v>7143</v>
      </c>
      <c r="B7119">
        <v>1</v>
      </c>
    </row>
    <row r="7120" spans="1:2" x14ac:dyDescent="0.25">
      <c r="A7120" t="s">
        <v>7144</v>
      </c>
      <c r="B7120">
        <v>919</v>
      </c>
    </row>
    <row r="7121" spans="1:2" x14ac:dyDescent="0.25">
      <c r="A7121" t="s">
        <v>7145</v>
      </c>
      <c r="B7121">
        <v>3</v>
      </c>
    </row>
    <row r="7122" spans="1:2" x14ac:dyDescent="0.25">
      <c r="A7122" t="s">
        <v>7146</v>
      </c>
      <c r="B7122">
        <v>10</v>
      </c>
    </row>
    <row r="7123" spans="1:2" x14ac:dyDescent="0.25">
      <c r="A7123" t="s">
        <v>7147</v>
      </c>
      <c r="B7123">
        <v>1</v>
      </c>
    </row>
    <row r="7124" spans="1:2" x14ac:dyDescent="0.25">
      <c r="A7124" t="s">
        <v>7148</v>
      </c>
      <c r="B7124">
        <v>1</v>
      </c>
    </row>
    <row r="7125" spans="1:2" x14ac:dyDescent="0.25">
      <c r="A7125" t="s">
        <v>7149</v>
      </c>
      <c r="B7125">
        <v>3</v>
      </c>
    </row>
    <row r="7126" spans="1:2" x14ac:dyDescent="0.25">
      <c r="A7126" t="s">
        <v>7150</v>
      </c>
      <c r="B7126">
        <v>2</v>
      </c>
    </row>
    <row r="7127" spans="1:2" x14ac:dyDescent="0.25">
      <c r="A7127" t="s">
        <v>7151</v>
      </c>
      <c r="B7127">
        <v>4</v>
      </c>
    </row>
    <row r="7128" spans="1:2" x14ac:dyDescent="0.25">
      <c r="A7128" t="s">
        <v>7152</v>
      </c>
      <c r="B7128">
        <v>1</v>
      </c>
    </row>
    <row r="7129" spans="1:2" x14ac:dyDescent="0.25">
      <c r="A7129" t="s">
        <v>7153</v>
      </c>
      <c r="B7129">
        <v>2</v>
      </c>
    </row>
    <row r="7130" spans="1:2" x14ac:dyDescent="0.25">
      <c r="A7130" t="s">
        <v>7154</v>
      </c>
      <c r="B7130">
        <v>2</v>
      </c>
    </row>
    <row r="7131" spans="1:2" x14ac:dyDescent="0.25">
      <c r="A7131" t="s">
        <v>7155</v>
      </c>
      <c r="B7131">
        <v>3</v>
      </c>
    </row>
    <row r="7132" spans="1:2" x14ac:dyDescent="0.25">
      <c r="A7132" t="s">
        <v>7156</v>
      </c>
      <c r="B7132">
        <v>1</v>
      </c>
    </row>
    <row r="7133" spans="1:2" x14ac:dyDescent="0.25">
      <c r="A7133" t="s">
        <v>7157</v>
      </c>
      <c r="B7133">
        <v>1</v>
      </c>
    </row>
    <row r="7134" spans="1:2" x14ac:dyDescent="0.25">
      <c r="A7134" t="s">
        <v>7158</v>
      </c>
      <c r="B7134">
        <v>2</v>
      </c>
    </row>
    <row r="7135" spans="1:2" x14ac:dyDescent="0.25">
      <c r="A7135" t="s">
        <v>7159</v>
      </c>
      <c r="B7135">
        <v>3</v>
      </c>
    </row>
    <row r="7136" spans="1:2" x14ac:dyDescent="0.25">
      <c r="A7136" t="s">
        <v>7160</v>
      </c>
      <c r="B7136">
        <v>1</v>
      </c>
    </row>
    <row r="7137" spans="1:2" x14ac:dyDescent="0.25">
      <c r="A7137" t="s">
        <v>7161</v>
      </c>
      <c r="B7137">
        <v>52</v>
      </c>
    </row>
    <row r="7138" spans="1:2" x14ac:dyDescent="0.25">
      <c r="A7138" t="s">
        <v>7162</v>
      </c>
      <c r="B7138">
        <v>1</v>
      </c>
    </row>
    <row r="7139" spans="1:2" x14ac:dyDescent="0.25">
      <c r="A7139" t="s">
        <v>7163</v>
      </c>
      <c r="B7139">
        <v>8</v>
      </c>
    </row>
    <row r="7140" spans="1:2" x14ac:dyDescent="0.25">
      <c r="A7140" t="s">
        <v>7164</v>
      </c>
      <c r="B7140">
        <v>1</v>
      </c>
    </row>
    <row r="7141" spans="1:2" x14ac:dyDescent="0.25">
      <c r="A7141" t="s">
        <v>7165</v>
      </c>
      <c r="B7141">
        <v>1</v>
      </c>
    </row>
    <row r="7142" spans="1:2" x14ac:dyDescent="0.25">
      <c r="A7142" t="s">
        <v>7166</v>
      </c>
      <c r="B7142">
        <v>1</v>
      </c>
    </row>
    <row r="7143" spans="1:2" x14ac:dyDescent="0.25">
      <c r="A7143" t="s">
        <v>7167</v>
      </c>
      <c r="B7143">
        <v>1</v>
      </c>
    </row>
    <row r="7144" spans="1:2" x14ac:dyDescent="0.25">
      <c r="A7144" t="s">
        <v>7169</v>
      </c>
      <c r="B7144">
        <v>2</v>
      </c>
    </row>
    <row r="7145" spans="1:2" x14ac:dyDescent="0.25">
      <c r="A7145" t="s">
        <v>7170</v>
      </c>
      <c r="B7145">
        <v>1</v>
      </c>
    </row>
    <row r="7146" spans="1:2" x14ac:dyDescent="0.25">
      <c r="A7146" t="s">
        <v>7171</v>
      </c>
      <c r="B7146">
        <v>3</v>
      </c>
    </row>
    <row r="7147" spans="1:2" x14ac:dyDescent="0.25">
      <c r="A7147" t="s">
        <v>7172</v>
      </c>
      <c r="B7147">
        <v>2</v>
      </c>
    </row>
    <row r="7148" spans="1:2" x14ac:dyDescent="0.25">
      <c r="A7148" t="s">
        <v>7173</v>
      </c>
      <c r="B7148">
        <v>2</v>
      </c>
    </row>
    <row r="7149" spans="1:2" x14ac:dyDescent="0.25">
      <c r="A7149" t="s">
        <v>7174</v>
      </c>
      <c r="B7149">
        <v>106</v>
      </c>
    </row>
    <row r="7150" spans="1:2" x14ac:dyDescent="0.25">
      <c r="A7150" t="s">
        <v>7175</v>
      </c>
      <c r="B7150">
        <v>5</v>
      </c>
    </row>
    <row r="7151" spans="1:2" x14ac:dyDescent="0.25">
      <c r="A7151" t="s">
        <v>233</v>
      </c>
      <c r="B7151">
        <v>2</v>
      </c>
    </row>
    <row r="7152" spans="1:2" x14ac:dyDescent="0.25">
      <c r="A7152" t="s">
        <v>7176</v>
      </c>
      <c r="B7152">
        <v>1</v>
      </c>
    </row>
    <row r="7153" spans="1:2" x14ac:dyDescent="0.25">
      <c r="A7153" t="s">
        <v>7168</v>
      </c>
      <c r="B7153">
        <v>2</v>
      </c>
    </row>
    <row r="7154" spans="1:2" x14ac:dyDescent="0.25">
      <c r="A7154" t="s">
        <v>7177</v>
      </c>
      <c r="B7154">
        <v>2</v>
      </c>
    </row>
    <row r="7155" spans="1:2" x14ac:dyDescent="0.25">
      <c r="A7155" t="s">
        <v>7178</v>
      </c>
      <c r="B7155">
        <v>2</v>
      </c>
    </row>
    <row r="7156" spans="1:2" x14ac:dyDescent="0.25">
      <c r="A7156" t="s">
        <v>7179</v>
      </c>
      <c r="B7156">
        <v>3</v>
      </c>
    </row>
    <row r="7157" spans="1:2" x14ac:dyDescent="0.25">
      <c r="A7157" t="s">
        <v>7180</v>
      </c>
      <c r="B7157">
        <v>1</v>
      </c>
    </row>
    <row r="7158" spans="1:2" x14ac:dyDescent="0.25">
      <c r="A7158" t="s">
        <v>7181</v>
      </c>
      <c r="B7158">
        <v>5</v>
      </c>
    </row>
    <row r="7159" spans="1:2" x14ac:dyDescent="0.25">
      <c r="A7159" t="s">
        <v>7182</v>
      </c>
      <c r="B7159">
        <v>1</v>
      </c>
    </row>
    <row r="7160" spans="1:2" x14ac:dyDescent="0.25">
      <c r="A7160" t="s">
        <v>7183</v>
      </c>
      <c r="B7160">
        <v>2</v>
      </c>
    </row>
    <row r="7161" spans="1:2" x14ac:dyDescent="0.25">
      <c r="A7161" t="s">
        <v>7184</v>
      </c>
      <c r="B7161">
        <v>11</v>
      </c>
    </row>
    <row r="7162" spans="1:2" x14ac:dyDescent="0.25">
      <c r="A7162" t="s">
        <v>7185</v>
      </c>
      <c r="B7162">
        <v>3</v>
      </c>
    </row>
    <row r="7163" spans="1:2" x14ac:dyDescent="0.25">
      <c r="A7163" t="s">
        <v>7186</v>
      </c>
      <c r="B7163">
        <v>6</v>
      </c>
    </row>
    <row r="7164" spans="1:2" x14ac:dyDescent="0.25">
      <c r="A7164" t="s">
        <v>7187</v>
      </c>
      <c r="B7164">
        <v>2</v>
      </c>
    </row>
    <row r="7165" spans="1:2" x14ac:dyDescent="0.25">
      <c r="A7165" t="s">
        <v>7188</v>
      </c>
      <c r="B7165">
        <v>4</v>
      </c>
    </row>
    <row r="7166" spans="1:2" x14ac:dyDescent="0.25">
      <c r="A7166" t="s">
        <v>7189</v>
      </c>
      <c r="B7166">
        <v>6</v>
      </c>
    </row>
    <row r="7167" spans="1:2" x14ac:dyDescent="0.25">
      <c r="A7167" t="s">
        <v>7190</v>
      </c>
      <c r="B7167">
        <v>8</v>
      </c>
    </row>
    <row r="7168" spans="1:2" x14ac:dyDescent="0.25">
      <c r="A7168" t="s">
        <v>7191</v>
      </c>
      <c r="B7168">
        <v>17</v>
      </c>
    </row>
    <row r="7169" spans="1:2" x14ac:dyDescent="0.25">
      <c r="A7169" t="s">
        <v>7192</v>
      </c>
      <c r="B7169">
        <v>4</v>
      </c>
    </row>
    <row r="7170" spans="1:2" x14ac:dyDescent="0.25">
      <c r="A7170" t="s">
        <v>7193</v>
      </c>
      <c r="B7170">
        <v>1</v>
      </c>
    </row>
    <row r="7171" spans="1:2" x14ac:dyDescent="0.25">
      <c r="A7171" t="s">
        <v>7194</v>
      </c>
      <c r="B7171">
        <v>4</v>
      </c>
    </row>
    <row r="7172" spans="1:2" x14ac:dyDescent="0.25">
      <c r="A7172" t="s">
        <v>7195</v>
      </c>
      <c r="B7172">
        <v>3</v>
      </c>
    </row>
    <row r="7173" spans="1:2" x14ac:dyDescent="0.25">
      <c r="A7173" t="s">
        <v>7196</v>
      </c>
      <c r="B7173">
        <v>3</v>
      </c>
    </row>
    <row r="7174" spans="1:2" x14ac:dyDescent="0.25">
      <c r="A7174" t="s">
        <v>7197</v>
      </c>
      <c r="B7174">
        <v>3</v>
      </c>
    </row>
    <row r="7175" spans="1:2" x14ac:dyDescent="0.25">
      <c r="A7175" t="s">
        <v>7198</v>
      </c>
      <c r="B7175">
        <v>10</v>
      </c>
    </row>
    <row r="7176" spans="1:2" x14ac:dyDescent="0.25">
      <c r="A7176" t="s">
        <v>7199</v>
      </c>
      <c r="B7176">
        <v>2</v>
      </c>
    </row>
    <row r="7177" spans="1:2" x14ac:dyDescent="0.25">
      <c r="A7177" t="s">
        <v>7200</v>
      </c>
      <c r="B7177">
        <v>5</v>
      </c>
    </row>
    <row r="7178" spans="1:2" x14ac:dyDescent="0.25">
      <c r="A7178" t="s">
        <v>7201</v>
      </c>
      <c r="B7178">
        <v>5</v>
      </c>
    </row>
    <row r="7179" spans="1:2" x14ac:dyDescent="0.25">
      <c r="A7179" t="s">
        <v>7202</v>
      </c>
      <c r="B7179">
        <v>1</v>
      </c>
    </row>
    <row r="7180" spans="1:2" x14ac:dyDescent="0.25">
      <c r="A7180" t="s">
        <v>7203</v>
      </c>
      <c r="B7180">
        <v>3</v>
      </c>
    </row>
    <row r="7181" spans="1:2" x14ac:dyDescent="0.25">
      <c r="A7181" t="s">
        <v>7204</v>
      </c>
      <c r="B7181">
        <v>3</v>
      </c>
    </row>
    <row r="7182" spans="1:2" x14ac:dyDescent="0.25">
      <c r="A7182" t="s">
        <v>7205</v>
      </c>
      <c r="B7182">
        <v>4</v>
      </c>
    </row>
    <row r="7183" spans="1:2" x14ac:dyDescent="0.25">
      <c r="A7183" t="s">
        <v>7206</v>
      </c>
      <c r="B7183">
        <v>1</v>
      </c>
    </row>
    <row r="7184" spans="1:2" x14ac:dyDescent="0.25">
      <c r="A7184" t="s">
        <v>7207</v>
      </c>
      <c r="B7184">
        <v>3</v>
      </c>
    </row>
    <row r="7185" spans="1:2" x14ac:dyDescent="0.25">
      <c r="A7185" t="s">
        <v>7208</v>
      </c>
      <c r="B7185">
        <v>7</v>
      </c>
    </row>
    <row r="7186" spans="1:2" x14ac:dyDescent="0.25">
      <c r="A7186" t="s">
        <v>7209</v>
      </c>
      <c r="B7186">
        <v>1</v>
      </c>
    </row>
    <row r="7187" spans="1:2" x14ac:dyDescent="0.25">
      <c r="A7187" t="s">
        <v>7210</v>
      </c>
      <c r="B7187">
        <v>7</v>
      </c>
    </row>
    <row r="7188" spans="1:2" x14ac:dyDescent="0.25">
      <c r="A7188" t="s">
        <v>7211</v>
      </c>
      <c r="B7188">
        <v>1</v>
      </c>
    </row>
    <row r="7189" spans="1:2" x14ac:dyDescent="0.25">
      <c r="A7189" t="s">
        <v>7212</v>
      </c>
      <c r="B7189">
        <v>11</v>
      </c>
    </row>
    <row r="7190" spans="1:2" x14ac:dyDescent="0.25">
      <c r="A7190" t="s">
        <v>7213</v>
      </c>
      <c r="B7190">
        <v>25</v>
      </c>
    </row>
    <row r="7191" spans="1:2" x14ac:dyDescent="0.25">
      <c r="A7191" t="s">
        <v>150</v>
      </c>
      <c r="B7191">
        <v>5</v>
      </c>
    </row>
    <row r="7192" spans="1:2" x14ac:dyDescent="0.25">
      <c r="A7192" t="s">
        <v>7214</v>
      </c>
      <c r="B7192">
        <v>1</v>
      </c>
    </row>
    <row r="7193" spans="1:2" x14ac:dyDescent="0.25">
      <c r="A7193" t="s">
        <v>7215</v>
      </c>
      <c r="B7193">
        <v>10</v>
      </c>
    </row>
    <row r="7194" spans="1:2" x14ac:dyDescent="0.25">
      <c r="A7194" t="s">
        <v>7216</v>
      </c>
      <c r="B7194">
        <v>14</v>
      </c>
    </row>
    <row r="7195" spans="1:2" x14ac:dyDescent="0.25">
      <c r="A7195" t="s">
        <v>7217</v>
      </c>
      <c r="B7195">
        <v>3</v>
      </c>
    </row>
    <row r="7196" spans="1:2" x14ac:dyDescent="0.25">
      <c r="A7196" t="s">
        <v>7218</v>
      </c>
      <c r="B7196">
        <v>8</v>
      </c>
    </row>
    <row r="7197" spans="1:2" x14ac:dyDescent="0.25">
      <c r="A7197" t="s">
        <v>7219</v>
      </c>
      <c r="B7197">
        <v>3</v>
      </c>
    </row>
    <row r="7198" spans="1:2" x14ac:dyDescent="0.25">
      <c r="A7198" t="s">
        <v>7220</v>
      </c>
      <c r="B7198">
        <v>1</v>
      </c>
    </row>
    <row r="7199" spans="1:2" x14ac:dyDescent="0.25">
      <c r="A7199" t="s">
        <v>7221</v>
      </c>
      <c r="B7199">
        <v>3</v>
      </c>
    </row>
    <row r="7200" spans="1:2" x14ac:dyDescent="0.25">
      <c r="A7200" t="s">
        <v>7222</v>
      </c>
      <c r="B7200">
        <v>8</v>
      </c>
    </row>
    <row r="7201" spans="1:2" x14ac:dyDescent="0.25">
      <c r="A7201" t="s">
        <v>7223</v>
      </c>
      <c r="B7201">
        <v>15</v>
      </c>
    </row>
    <row r="7202" spans="1:2" x14ac:dyDescent="0.25">
      <c r="A7202" t="s">
        <v>7224</v>
      </c>
      <c r="B7202">
        <v>1</v>
      </c>
    </row>
    <row r="7203" spans="1:2" x14ac:dyDescent="0.25">
      <c r="A7203" t="s">
        <v>7225</v>
      </c>
      <c r="B7203">
        <v>2</v>
      </c>
    </row>
    <row r="7204" spans="1:2" x14ac:dyDescent="0.25">
      <c r="A7204" t="s">
        <v>7226</v>
      </c>
      <c r="B7204">
        <v>5</v>
      </c>
    </row>
    <row r="7205" spans="1:2" x14ac:dyDescent="0.25">
      <c r="A7205" t="s">
        <v>7227</v>
      </c>
      <c r="B7205">
        <v>1</v>
      </c>
    </row>
    <row r="7206" spans="1:2" x14ac:dyDescent="0.25">
      <c r="A7206" t="s">
        <v>7228</v>
      </c>
      <c r="B7206">
        <v>1</v>
      </c>
    </row>
    <row r="7207" spans="1:2" x14ac:dyDescent="0.25">
      <c r="A7207" t="s">
        <v>7229</v>
      </c>
      <c r="B7207">
        <v>4</v>
      </c>
    </row>
    <row r="7208" spans="1:2" x14ac:dyDescent="0.25">
      <c r="A7208" t="s">
        <v>7230</v>
      </c>
      <c r="B7208">
        <v>4</v>
      </c>
    </row>
    <row r="7209" spans="1:2" x14ac:dyDescent="0.25">
      <c r="A7209" t="s">
        <v>7231</v>
      </c>
      <c r="B7209">
        <v>54</v>
      </c>
    </row>
    <row r="7210" spans="1:2" x14ac:dyDescent="0.25">
      <c r="A7210" t="s">
        <v>7232</v>
      </c>
      <c r="B7210">
        <v>2</v>
      </c>
    </row>
    <row r="7211" spans="1:2" x14ac:dyDescent="0.25">
      <c r="A7211" t="s">
        <v>7233</v>
      </c>
      <c r="B7211">
        <v>62</v>
      </c>
    </row>
    <row r="7212" spans="1:2" x14ac:dyDescent="0.25">
      <c r="A7212" t="s">
        <v>7234</v>
      </c>
      <c r="B7212">
        <v>3</v>
      </c>
    </row>
    <row r="7213" spans="1:2" x14ac:dyDescent="0.25">
      <c r="A7213" t="s">
        <v>7235</v>
      </c>
      <c r="B7213">
        <v>1</v>
      </c>
    </row>
    <row r="7214" spans="1:2" x14ac:dyDescent="0.25">
      <c r="A7214" t="s">
        <v>7236</v>
      </c>
      <c r="B7214">
        <v>6</v>
      </c>
    </row>
    <row r="7215" spans="1:2" x14ac:dyDescent="0.25">
      <c r="A7215" t="s">
        <v>7237</v>
      </c>
      <c r="B7215">
        <v>5</v>
      </c>
    </row>
    <row r="7216" spans="1:2" x14ac:dyDescent="0.25">
      <c r="A7216" t="s">
        <v>7238</v>
      </c>
      <c r="B7216">
        <v>1</v>
      </c>
    </row>
    <row r="7217" spans="1:2" x14ac:dyDescent="0.25">
      <c r="A7217" t="s">
        <v>7239</v>
      </c>
      <c r="B7217">
        <v>1</v>
      </c>
    </row>
    <row r="7218" spans="1:2" x14ac:dyDescent="0.25">
      <c r="A7218" t="s">
        <v>7240</v>
      </c>
      <c r="B7218">
        <v>4</v>
      </c>
    </row>
    <row r="7219" spans="1:2" x14ac:dyDescent="0.25">
      <c r="A7219" t="s">
        <v>7241</v>
      </c>
      <c r="B7219">
        <v>10</v>
      </c>
    </row>
    <row r="7220" spans="1:2" x14ac:dyDescent="0.25">
      <c r="A7220" t="s">
        <v>7242</v>
      </c>
      <c r="B7220">
        <v>3</v>
      </c>
    </row>
    <row r="7221" spans="1:2" x14ac:dyDescent="0.25">
      <c r="A7221" t="s">
        <v>7243</v>
      </c>
      <c r="B7221">
        <v>1</v>
      </c>
    </row>
    <row r="7222" spans="1:2" x14ac:dyDescent="0.25">
      <c r="A7222" t="s">
        <v>7244</v>
      </c>
      <c r="B7222">
        <v>9</v>
      </c>
    </row>
    <row r="7223" spans="1:2" x14ac:dyDescent="0.25">
      <c r="A7223" t="s">
        <v>7245</v>
      </c>
      <c r="B7223">
        <v>1</v>
      </c>
    </row>
    <row r="7224" spans="1:2" x14ac:dyDescent="0.25">
      <c r="A7224" t="s">
        <v>7246</v>
      </c>
      <c r="B7224">
        <v>3</v>
      </c>
    </row>
    <row r="7225" spans="1:2" x14ac:dyDescent="0.25">
      <c r="A7225" t="s">
        <v>7247</v>
      </c>
      <c r="B7225">
        <v>3</v>
      </c>
    </row>
    <row r="7226" spans="1:2" x14ac:dyDescent="0.25">
      <c r="A7226" t="s">
        <v>7248</v>
      </c>
      <c r="B7226">
        <v>4</v>
      </c>
    </row>
    <row r="7227" spans="1:2" x14ac:dyDescent="0.25">
      <c r="A7227" t="s">
        <v>7249</v>
      </c>
      <c r="B7227">
        <v>11</v>
      </c>
    </row>
    <row r="7228" spans="1:2" x14ac:dyDescent="0.25">
      <c r="A7228" t="s">
        <v>151</v>
      </c>
      <c r="B7228">
        <v>10</v>
      </c>
    </row>
    <row r="7229" spans="1:2" x14ac:dyDescent="0.25">
      <c r="A7229" t="s">
        <v>7250</v>
      </c>
      <c r="B7229">
        <v>10</v>
      </c>
    </row>
    <row r="7230" spans="1:2" x14ac:dyDescent="0.25">
      <c r="A7230" t="s">
        <v>7251</v>
      </c>
      <c r="B7230">
        <v>7</v>
      </c>
    </row>
    <row r="7231" spans="1:2" x14ac:dyDescent="0.25">
      <c r="A7231" t="s">
        <v>7252</v>
      </c>
      <c r="B7231">
        <v>6</v>
      </c>
    </row>
    <row r="7232" spans="1:2" x14ac:dyDescent="0.25">
      <c r="A7232" t="s">
        <v>7253</v>
      </c>
      <c r="B7232">
        <v>18</v>
      </c>
    </row>
    <row r="7233" spans="1:2" x14ac:dyDescent="0.25">
      <c r="A7233" t="s">
        <v>7254</v>
      </c>
      <c r="B7233">
        <v>5</v>
      </c>
    </row>
    <row r="7234" spans="1:2" x14ac:dyDescent="0.25">
      <c r="A7234" t="s">
        <v>7255</v>
      </c>
      <c r="B7234">
        <v>4</v>
      </c>
    </row>
    <row r="7235" spans="1:2" x14ac:dyDescent="0.25">
      <c r="A7235" t="s">
        <v>7256</v>
      </c>
      <c r="B7235">
        <v>1</v>
      </c>
    </row>
    <row r="7236" spans="1:2" x14ac:dyDescent="0.25">
      <c r="A7236" t="s">
        <v>7257</v>
      </c>
      <c r="B7236">
        <v>2</v>
      </c>
    </row>
    <row r="7237" spans="1:2" x14ac:dyDescent="0.25">
      <c r="A7237" t="s">
        <v>7258</v>
      </c>
      <c r="B7237">
        <v>5</v>
      </c>
    </row>
    <row r="7238" spans="1:2" x14ac:dyDescent="0.25">
      <c r="A7238" t="s">
        <v>7259</v>
      </c>
      <c r="B7238">
        <v>10</v>
      </c>
    </row>
    <row r="7239" spans="1:2" x14ac:dyDescent="0.25">
      <c r="A7239" t="s">
        <v>7260</v>
      </c>
      <c r="B7239">
        <v>1</v>
      </c>
    </row>
    <row r="7240" spans="1:2" x14ac:dyDescent="0.25">
      <c r="A7240" t="s">
        <v>7261</v>
      </c>
      <c r="B7240">
        <v>19</v>
      </c>
    </row>
    <row r="7241" spans="1:2" x14ac:dyDescent="0.25">
      <c r="A7241" t="s">
        <v>7262</v>
      </c>
      <c r="B7241">
        <v>6</v>
      </c>
    </row>
    <row r="7242" spans="1:2" x14ac:dyDescent="0.25">
      <c r="A7242" t="s">
        <v>7263</v>
      </c>
      <c r="B7242">
        <v>3</v>
      </c>
    </row>
    <row r="7243" spans="1:2" x14ac:dyDescent="0.25">
      <c r="A7243" t="s">
        <v>7264</v>
      </c>
      <c r="B7243">
        <v>2</v>
      </c>
    </row>
    <row r="7244" spans="1:2" x14ac:dyDescent="0.25">
      <c r="A7244" t="s">
        <v>7265</v>
      </c>
      <c r="B7244">
        <v>98</v>
      </c>
    </row>
    <row r="7245" spans="1:2" x14ac:dyDescent="0.25">
      <c r="A7245" t="s">
        <v>7266</v>
      </c>
      <c r="B7245">
        <v>18</v>
      </c>
    </row>
    <row r="7246" spans="1:2" x14ac:dyDescent="0.25">
      <c r="A7246" t="s">
        <v>7267</v>
      </c>
      <c r="B7246">
        <v>5</v>
      </c>
    </row>
    <row r="7247" spans="1:2" x14ac:dyDescent="0.25">
      <c r="A7247" t="s">
        <v>7268</v>
      </c>
      <c r="B7247">
        <v>2</v>
      </c>
    </row>
    <row r="7248" spans="1:2" x14ac:dyDescent="0.25">
      <c r="A7248" t="s">
        <v>7269</v>
      </c>
      <c r="B7248">
        <v>3</v>
      </c>
    </row>
    <row r="7249" spans="1:2" x14ac:dyDescent="0.25">
      <c r="A7249" t="s">
        <v>7270</v>
      </c>
      <c r="B7249">
        <v>13</v>
      </c>
    </row>
    <row r="7250" spans="1:2" x14ac:dyDescent="0.25">
      <c r="A7250" t="s">
        <v>7271</v>
      </c>
      <c r="B7250">
        <v>3</v>
      </c>
    </row>
    <row r="7251" spans="1:2" x14ac:dyDescent="0.25">
      <c r="A7251" t="s">
        <v>7272</v>
      </c>
      <c r="B7251">
        <v>4</v>
      </c>
    </row>
    <row r="7252" spans="1:2" x14ac:dyDescent="0.25">
      <c r="A7252" t="s">
        <v>7273</v>
      </c>
      <c r="B7252">
        <v>6</v>
      </c>
    </row>
    <row r="7253" spans="1:2" x14ac:dyDescent="0.25">
      <c r="A7253" t="s">
        <v>7274</v>
      </c>
      <c r="B7253">
        <v>3</v>
      </c>
    </row>
    <row r="7254" spans="1:2" x14ac:dyDescent="0.25">
      <c r="A7254" t="s">
        <v>7275</v>
      </c>
      <c r="B7254">
        <v>8</v>
      </c>
    </row>
    <row r="7255" spans="1:2" x14ac:dyDescent="0.25">
      <c r="A7255" t="s">
        <v>7276</v>
      </c>
      <c r="B7255">
        <v>2</v>
      </c>
    </row>
    <row r="7256" spans="1:2" x14ac:dyDescent="0.25">
      <c r="A7256" t="s">
        <v>7277</v>
      </c>
      <c r="B7256">
        <v>2</v>
      </c>
    </row>
    <row r="7257" spans="1:2" x14ac:dyDescent="0.25">
      <c r="A7257" t="s">
        <v>7278</v>
      </c>
      <c r="B7257">
        <v>3</v>
      </c>
    </row>
    <row r="7258" spans="1:2" x14ac:dyDescent="0.25">
      <c r="A7258" t="s">
        <v>7279</v>
      </c>
      <c r="B7258">
        <v>11</v>
      </c>
    </row>
    <row r="7259" spans="1:2" x14ac:dyDescent="0.25">
      <c r="A7259" t="s">
        <v>7280</v>
      </c>
      <c r="B7259">
        <v>2</v>
      </c>
    </row>
    <row r="7260" spans="1:2" x14ac:dyDescent="0.25">
      <c r="A7260" t="s">
        <v>7281</v>
      </c>
      <c r="B7260">
        <v>2</v>
      </c>
    </row>
    <row r="7261" spans="1:2" x14ac:dyDescent="0.25">
      <c r="A7261" t="s">
        <v>7282</v>
      </c>
      <c r="B7261">
        <v>27</v>
      </c>
    </row>
    <row r="7262" spans="1:2" x14ac:dyDescent="0.25">
      <c r="A7262" t="s">
        <v>7283</v>
      </c>
      <c r="B7262">
        <v>10</v>
      </c>
    </row>
    <row r="7263" spans="1:2" x14ac:dyDescent="0.25">
      <c r="A7263" t="s">
        <v>7284</v>
      </c>
      <c r="B7263">
        <v>4</v>
      </c>
    </row>
    <row r="7264" spans="1:2" x14ac:dyDescent="0.25">
      <c r="A7264" t="s">
        <v>7285</v>
      </c>
      <c r="B7264">
        <v>1</v>
      </c>
    </row>
    <row r="7265" spans="1:2" x14ac:dyDescent="0.25">
      <c r="A7265" t="s">
        <v>7286</v>
      </c>
      <c r="B7265">
        <v>10</v>
      </c>
    </row>
    <row r="7266" spans="1:2" x14ac:dyDescent="0.25">
      <c r="A7266" t="s">
        <v>7287</v>
      </c>
      <c r="B7266">
        <v>77</v>
      </c>
    </row>
    <row r="7267" spans="1:2" x14ac:dyDescent="0.25">
      <c r="A7267" t="s">
        <v>7288</v>
      </c>
      <c r="B7267">
        <v>1</v>
      </c>
    </row>
    <row r="7268" spans="1:2" x14ac:dyDescent="0.25">
      <c r="A7268" t="s">
        <v>7289</v>
      </c>
      <c r="B7268">
        <v>4</v>
      </c>
    </row>
    <row r="7269" spans="1:2" x14ac:dyDescent="0.25">
      <c r="A7269" t="s">
        <v>7290</v>
      </c>
      <c r="B7269">
        <v>19</v>
      </c>
    </row>
    <row r="7270" spans="1:2" x14ac:dyDescent="0.25">
      <c r="A7270" t="s">
        <v>7291</v>
      </c>
      <c r="B7270">
        <v>10</v>
      </c>
    </row>
    <row r="7271" spans="1:2" x14ac:dyDescent="0.25">
      <c r="A7271" t="s">
        <v>7292</v>
      </c>
      <c r="B7271">
        <v>1</v>
      </c>
    </row>
    <row r="7272" spans="1:2" x14ac:dyDescent="0.25">
      <c r="A7272" t="s">
        <v>7293</v>
      </c>
      <c r="B7272">
        <v>1</v>
      </c>
    </row>
    <row r="7273" spans="1:2" x14ac:dyDescent="0.25">
      <c r="A7273" t="s">
        <v>7294</v>
      </c>
      <c r="B7273">
        <v>4</v>
      </c>
    </row>
    <row r="7274" spans="1:2" x14ac:dyDescent="0.25">
      <c r="A7274" t="s">
        <v>7295</v>
      </c>
      <c r="B7274">
        <v>3</v>
      </c>
    </row>
    <row r="7275" spans="1:2" x14ac:dyDescent="0.25">
      <c r="A7275" t="s">
        <v>7296</v>
      </c>
      <c r="B7275">
        <v>1</v>
      </c>
    </row>
    <row r="7276" spans="1:2" x14ac:dyDescent="0.25">
      <c r="A7276" t="s">
        <v>7297</v>
      </c>
      <c r="B7276">
        <v>8</v>
      </c>
    </row>
    <row r="7277" spans="1:2" x14ac:dyDescent="0.25">
      <c r="A7277" t="s">
        <v>7298</v>
      </c>
      <c r="B7277">
        <v>21</v>
      </c>
    </row>
    <row r="7278" spans="1:2" x14ac:dyDescent="0.25">
      <c r="A7278" t="s">
        <v>7299</v>
      </c>
      <c r="B7278">
        <v>1</v>
      </c>
    </row>
    <row r="7279" spans="1:2" x14ac:dyDescent="0.25">
      <c r="A7279" t="s">
        <v>7300</v>
      </c>
      <c r="B7279">
        <v>7</v>
      </c>
    </row>
    <row r="7280" spans="1:2" x14ac:dyDescent="0.25">
      <c r="A7280" t="s">
        <v>7301</v>
      </c>
      <c r="B7280">
        <v>2</v>
      </c>
    </row>
    <row r="7281" spans="1:2" x14ac:dyDescent="0.25">
      <c r="A7281" t="s">
        <v>7302</v>
      </c>
      <c r="B7281">
        <v>238</v>
      </c>
    </row>
    <row r="7282" spans="1:2" x14ac:dyDescent="0.25">
      <c r="A7282" t="s">
        <v>7303</v>
      </c>
      <c r="B7282">
        <v>30</v>
      </c>
    </row>
    <row r="7283" spans="1:2" x14ac:dyDescent="0.25">
      <c r="A7283" t="s">
        <v>7304</v>
      </c>
      <c r="B7283">
        <v>2</v>
      </c>
    </row>
    <row r="7284" spans="1:2" x14ac:dyDescent="0.25">
      <c r="A7284" t="s">
        <v>7305</v>
      </c>
      <c r="B7284">
        <v>2</v>
      </c>
    </row>
    <row r="7285" spans="1:2" x14ac:dyDescent="0.25">
      <c r="A7285" t="s">
        <v>7306</v>
      </c>
      <c r="B7285">
        <v>3</v>
      </c>
    </row>
    <row r="7286" spans="1:2" x14ac:dyDescent="0.25">
      <c r="A7286" t="s">
        <v>7307</v>
      </c>
      <c r="B7286">
        <v>14</v>
      </c>
    </row>
    <row r="7287" spans="1:2" x14ac:dyDescent="0.25">
      <c r="A7287" t="s">
        <v>7308</v>
      </c>
      <c r="B7287">
        <v>7</v>
      </c>
    </row>
    <row r="7288" spans="1:2" x14ac:dyDescent="0.25">
      <c r="A7288" t="s">
        <v>7309</v>
      </c>
      <c r="B7288">
        <v>1</v>
      </c>
    </row>
    <row r="7289" spans="1:2" x14ac:dyDescent="0.25">
      <c r="A7289" t="s">
        <v>7310</v>
      </c>
      <c r="B7289">
        <v>3</v>
      </c>
    </row>
    <row r="7290" spans="1:2" x14ac:dyDescent="0.25">
      <c r="A7290" t="s">
        <v>7311</v>
      </c>
      <c r="B7290">
        <v>1</v>
      </c>
    </row>
    <row r="7291" spans="1:2" x14ac:dyDescent="0.25">
      <c r="A7291" t="s">
        <v>7312</v>
      </c>
      <c r="B7291">
        <v>9</v>
      </c>
    </row>
    <row r="7292" spans="1:2" x14ac:dyDescent="0.25">
      <c r="A7292" t="s">
        <v>7313</v>
      </c>
      <c r="B7292">
        <v>8</v>
      </c>
    </row>
    <row r="7293" spans="1:2" x14ac:dyDescent="0.25">
      <c r="A7293" t="s">
        <v>7314</v>
      </c>
      <c r="B7293">
        <v>6</v>
      </c>
    </row>
    <row r="7294" spans="1:2" x14ac:dyDescent="0.25">
      <c r="A7294" t="s">
        <v>7315</v>
      </c>
      <c r="B7294">
        <v>2</v>
      </c>
    </row>
    <row r="7295" spans="1:2" x14ac:dyDescent="0.25">
      <c r="A7295" t="s">
        <v>7316</v>
      </c>
      <c r="B7295">
        <v>2</v>
      </c>
    </row>
    <row r="7296" spans="1:2" x14ac:dyDescent="0.25">
      <c r="A7296" t="s">
        <v>7317</v>
      </c>
      <c r="B7296">
        <v>1</v>
      </c>
    </row>
    <row r="7297" spans="1:2" x14ac:dyDescent="0.25">
      <c r="A7297" t="s">
        <v>7318</v>
      </c>
      <c r="B7297">
        <v>2</v>
      </c>
    </row>
    <row r="7298" spans="1:2" x14ac:dyDescent="0.25">
      <c r="A7298" t="s">
        <v>7319</v>
      </c>
      <c r="B7298">
        <v>2</v>
      </c>
    </row>
    <row r="7299" spans="1:2" x14ac:dyDescent="0.25">
      <c r="A7299" t="s">
        <v>7320</v>
      </c>
      <c r="B7299">
        <v>10</v>
      </c>
    </row>
    <row r="7300" spans="1:2" x14ac:dyDescent="0.25">
      <c r="A7300" t="s">
        <v>7321</v>
      </c>
      <c r="B7300">
        <v>7</v>
      </c>
    </row>
    <row r="7301" spans="1:2" x14ac:dyDescent="0.25">
      <c r="A7301" t="s">
        <v>7322</v>
      </c>
      <c r="B7301">
        <v>12</v>
      </c>
    </row>
    <row r="7302" spans="1:2" x14ac:dyDescent="0.25">
      <c r="A7302" t="s">
        <v>7323</v>
      </c>
      <c r="B7302">
        <v>3</v>
      </c>
    </row>
    <row r="7303" spans="1:2" x14ac:dyDescent="0.25">
      <c r="A7303" t="s">
        <v>7324</v>
      </c>
      <c r="B7303">
        <v>2</v>
      </c>
    </row>
    <row r="7304" spans="1:2" x14ac:dyDescent="0.25">
      <c r="A7304" t="s">
        <v>7325</v>
      </c>
      <c r="B7304">
        <v>1</v>
      </c>
    </row>
    <row r="7305" spans="1:2" x14ac:dyDescent="0.25">
      <c r="A7305" t="s">
        <v>7326</v>
      </c>
      <c r="B7305">
        <v>3</v>
      </c>
    </row>
    <row r="7306" spans="1:2" x14ac:dyDescent="0.25">
      <c r="A7306" t="s">
        <v>307</v>
      </c>
      <c r="B7306">
        <v>7</v>
      </c>
    </row>
    <row r="7307" spans="1:2" x14ac:dyDescent="0.25">
      <c r="A7307" t="s">
        <v>7327</v>
      </c>
      <c r="B7307">
        <v>1</v>
      </c>
    </row>
    <row r="7308" spans="1:2" x14ac:dyDescent="0.25">
      <c r="A7308" t="s">
        <v>7328</v>
      </c>
      <c r="B7308">
        <v>6</v>
      </c>
    </row>
    <row r="7309" spans="1:2" x14ac:dyDescent="0.25">
      <c r="A7309" t="s">
        <v>7329</v>
      </c>
      <c r="B7309">
        <v>1</v>
      </c>
    </row>
    <row r="7310" spans="1:2" x14ac:dyDescent="0.25">
      <c r="A7310" t="s">
        <v>7330</v>
      </c>
      <c r="B7310">
        <v>1</v>
      </c>
    </row>
    <row r="7311" spans="1:2" x14ac:dyDescent="0.25">
      <c r="A7311" t="s">
        <v>7331</v>
      </c>
      <c r="B7311">
        <v>1</v>
      </c>
    </row>
    <row r="7312" spans="1:2" x14ac:dyDescent="0.25">
      <c r="A7312" t="s">
        <v>7332</v>
      </c>
      <c r="B7312">
        <v>3</v>
      </c>
    </row>
    <row r="7313" spans="1:2" x14ac:dyDescent="0.25">
      <c r="A7313" t="s">
        <v>7333</v>
      </c>
      <c r="B7313">
        <v>2</v>
      </c>
    </row>
    <row r="7314" spans="1:2" x14ac:dyDescent="0.25">
      <c r="A7314" t="s">
        <v>7334</v>
      </c>
      <c r="B7314">
        <v>6</v>
      </c>
    </row>
    <row r="7315" spans="1:2" x14ac:dyDescent="0.25">
      <c r="A7315" t="s">
        <v>7335</v>
      </c>
      <c r="B7315">
        <v>2</v>
      </c>
    </row>
    <row r="7316" spans="1:2" x14ac:dyDescent="0.25">
      <c r="A7316" t="s">
        <v>7336</v>
      </c>
      <c r="B7316">
        <v>3</v>
      </c>
    </row>
    <row r="7317" spans="1:2" x14ac:dyDescent="0.25">
      <c r="A7317" t="s">
        <v>7337</v>
      </c>
      <c r="B7317">
        <v>5</v>
      </c>
    </row>
    <row r="7318" spans="1:2" x14ac:dyDescent="0.25">
      <c r="A7318" t="s">
        <v>7338</v>
      </c>
      <c r="B7318">
        <v>1</v>
      </c>
    </row>
    <row r="7319" spans="1:2" x14ac:dyDescent="0.25">
      <c r="A7319" t="s">
        <v>7339</v>
      </c>
      <c r="B7319">
        <v>2</v>
      </c>
    </row>
    <row r="7320" spans="1:2" x14ac:dyDescent="0.25">
      <c r="A7320" t="s">
        <v>7340</v>
      </c>
      <c r="B7320">
        <v>7</v>
      </c>
    </row>
    <row r="7321" spans="1:2" x14ac:dyDescent="0.25">
      <c r="A7321" t="s">
        <v>7341</v>
      </c>
      <c r="B7321">
        <v>6</v>
      </c>
    </row>
    <row r="7322" spans="1:2" x14ac:dyDescent="0.25">
      <c r="A7322" t="s">
        <v>7342</v>
      </c>
      <c r="B7322">
        <v>13</v>
      </c>
    </row>
    <row r="7323" spans="1:2" x14ac:dyDescent="0.25">
      <c r="A7323" t="s">
        <v>7343</v>
      </c>
      <c r="B7323">
        <v>1</v>
      </c>
    </row>
    <row r="7324" spans="1:2" x14ac:dyDescent="0.25">
      <c r="A7324" t="s">
        <v>7344</v>
      </c>
      <c r="B7324">
        <v>3</v>
      </c>
    </row>
    <row r="7325" spans="1:2" x14ac:dyDescent="0.25">
      <c r="A7325" t="s">
        <v>7345</v>
      </c>
      <c r="B7325">
        <v>2</v>
      </c>
    </row>
    <row r="7326" spans="1:2" x14ac:dyDescent="0.25">
      <c r="A7326" t="s">
        <v>7346</v>
      </c>
      <c r="B7326">
        <v>7</v>
      </c>
    </row>
    <row r="7327" spans="1:2" x14ac:dyDescent="0.25">
      <c r="A7327" t="s">
        <v>7347</v>
      </c>
      <c r="B7327">
        <v>5</v>
      </c>
    </row>
    <row r="7328" spans="1:2" x14ac:dyDescent="0.25">
      <c r="A7328" t="s">
        <v>7348</v>
      </c>
      <c r="B7328">
        <v>7</v>
      </c>
    </row>
    <row r="7329" spans="1:2" x14ac:dyDescent="0.25">
      <c r="A7329" t="s">
        <v>7349</v>
      </c>
      <c r="B7329">
        <v>2</v>
      </c>
    </row>
    <row r="7330" spans="1:2" x14ac:dyDescent="0.25">
      <c r="A7330" t="s">
        <v>7350</v>
      </c>
      <c r="B7330">
        <v>8</v>
      </c>
    </row>
    <row r="7331" spans="1:2" x14ac:dyDescent="0.25">
      <c r="A7331" t="s">
        <v>7351</v>
      </c>
      <c r="B7331">
        <v>2</v>
      </c>
    </row>
    <row r="7332" spans="1:2" x14ac:dyDescent="0.25">
      <c r="A7332" t="s">
        <v>7352</v>
      </c>
      <c r="B7332">
        <v>98</v>
      </c>
    </row>
    <row r="7333" spans="1:2" x14ac:dyDescent="0.25">
      <c r="A7333" t="s">
        <v>7353</v>
      </c>
      <c r="B7333">
        <v>14</v>
      </c>
    </row>
    <row r="7334" spans="1:2" x14ac:dyDescent="0.25">
      <c r="A7334" t="s">
        <v>7354</v>
      </c>
      <c r="B7334">
        <v>4</v>
      </c>
    </row>
    <row r="7335" spans="1:2" x14ac:dyDescent="0.25">
      <c r="A7335" t="s">
        <v>7355</v>
      </c>
      <c r="B7335">
        <v>3</v>
      </c>
    </row>
    <row r="7336" spans="1:2" x14ac:dyDescent="0.25">
      <c r="A7336" t="s">
        <v>7356</v>
      </c>
      <c r="B7336">
        <v>1</v>
      </c>
    </row>
    <row r="7337" spans="1:2" x14ac:dyDescent="0.25">
      <c r="A7337" t="s">
        <v>7357</v>
      </c>
      <c r="B7337">
        <v>2</v>
      </c>
    </row>
    <row r="7338" spans="1:2" x14ac:dyDescent="0.25">
      <c r="A7338" t="s">
        <v>7358</v>
      </c>
      <c r="B7338">
        <v>4</v>
      </c>
    </row>
    <row r="7339" spans="1:2" x14ac:dyDescent="0.25">
      <c r="A7339" t="s">
        <v>7359</v>
      </c>
      <c r="B7339">
        <v>18</v>
      </c>
    </row>
    <row r="7340" spans="1:2" x14ac:dyDescent="0.25">
      <c r="A7340" t="s">
        <v>261</v>
      </c>
      <c r="B7340">
        <v>2</v>
      </c>
    </row>
    <row r="7341" spans="1:2" x14ac:dyDescent="0.25">
      <c r="A7341" t="s">
        <v>7360</v>
      </c>
      <c r="B7341">
        <v>3</v>
      </c>
    </row>
    <row r="7342" spans="1:2" x14ac:dyDescent="0.25">
      <c r="A7342" t="s">
        <v>7361</v>
      </c>
      <c r="B7342">
        <v>3</v>
      </c>
    </row>
    <row r="7343" spans="1:2" x14ac:dyDescent="0.25">
      <c r="A7343" t="s">
        <v>7362</v>
      </c>
      <c r="B7343">
        <v>3</v>
      </c>
    </row>
    <row r="7344" spans="1:2" x14ac:dyDescent="0.25">
      <c r="A7344" t="s">
        <v>7363</v>
      </c>
      <c r="B7344">
        <v>6</v>
      </c>
    </row>
    <row r="7345" spans="1:2" x14ac:dyDescent="0.25">
      <c r="A7345" t="s">
        <v>7364</v>
      </c>
      <c r="B7345">
        <v>2</v>
      </c>
    </row>
    <row r="7346" spans="1:2" x14ac:dyDescent="0.25">
      <c r="A7346" t="s">
        <v>7365</v>
      </c>
      <c r="B7346">
        <v>20</v>
      </c>
    </row>
    <row r="7347" spans="1:2" x14ac:dyDescent="0.25">
      <c r="A7347" t="s">
        <v>7366</v>
      </c>
      <c r="B7347">
        <v>3</v>
      </c>
    </row>
    <row r="7348" spans="1:2" x14ac:dyDescent="0.25">
      <c r="A7348" t="s">
        <v>7367</v>
      </c>
      <c r="B7348">
        <v>7</v>
      </c>
    </row>
    <row r="7349" spans="1:2" x14ac:dyDescent="0.25">
      <c r="A7349" t="s">
        <v>7368</v>
      </c>
      <c r="B7349">
        <v>3</v>
      </c>
    </row>
    <row r="7350" spans="1:2" x14ac:dyDescent="0.25">
      <c r="A7350" t="s">
        <v>7369</v>
      </c>
      <c r="B7350">
        <v>3</v>
      </c>
    </row>
    <row r="7351" spans="1:2" x14ac:dyDescent="0.25">
      <c r="A7351" t="s">
        <v>7370</v>
      </c>
      <c r="B7351">
        <v>2</v>
      </c>
    </row>
    <row r="7352" spans="1:2" x14ac:dyDescent="0.25">
      <c r="A7352" t="s">
        <v>7371</v>
      </c>
      <c r="B7352">
        <v>2</v>
      </c>
    </row>
    <row r="7353" spans="1:2" x14ac:dyDescent="0.25">
      <c r="A7353" t="s">
        <v>7372</v>
      </c>
      <c r="B7353">
        <v>2</v>
      </c>
    </row>
    <row r="7354" spans="1:2" x14ac:dyDescent="0.25">
      <c r="A7354" t="s">
        <v>7373</v>
      </c>
      <c r="B7354">
        <v>4</v>
      </c>
    </row>
    <row r="7355" spans="1:2" x14ac:dyDescent="0.25">
      <c r="A7355" t="s">
        <v>7374</v>
      </c>
      <c r="B7355">
        <v>9</v>
      </c>
    </row>
    <row r="7356" spans="1:2" x14ac:dyDescent="0.25">
      <c r="A7356" t="s">
        <v>7375</v>
      </c>
      <c r="B7356">
        <v>4</v>
      </c>
    </row>
    <row r="7357" spans="1:2" x14ac:dyDescent="0.25">
      <c r="A7357" t="s">
        <v>7376</v>
      </c>
      <c r="B7357">
        <v>1</v>
      </c>
    </row>
    <row r="7358" spans="1:2" x14ac:dyDescent="0.25">
      <c r="A7358" t="s">
        <v>7377</v>
      </c>
      <c r="B7358">
        <v>1</v>
      </c>
    </row>
    <row r="7359" spans="1:2" x14ac:dyDescent="0.25">
      <c r="A7359" t="s">
        <v>7378</v>
      </c>
      <c r="B7359">
        <v>1</v>
      </c>
    </row>
    <row r="7360" spans="1:2" x14ac:dyDescent="0.25">
      <c r="A7360" t="s">
        <v>7379</v>
      </c>
      <c r="B7360">
        <v>1</v>
      </c>
    </row>
    <row r="7361" spans="1:2" x14ac:dyDescent="0.25">
      <c r="A7361" t="s">
        <v>7380</v>
      </c>
      <c r="B7361">
        <v>1</v>
      </c>
    </row>
    <row r="7362" spans="1:2" x14ac:dyDescent="0.25">
      <c r="A7362" t="s">
        <v>7381</v>
      </c>
      <c r="B7362">
        <v>1</v>
      </c>
    </row>
    <row r="7363" spans="1:2" x14ac:dyDescent="0.25">
      <c r="A7363" t="s">
        <v>7382</v>
      </c>
      <c r="B7363">
        <v>8</v>
      </c>
    </row>
    <row r="7364" spans="1:2" x14ac:dyDescent="0.25">
      <c r="A7364" t="s">
        <v>7383</v>
      </c>
      <c r="B7364">
        <v>6</v>
      </c>
    </row>
    <row r="7365" spans="1:2" x14ac:dyDescent="0.25">
      <c r="A7365" t="s">
        <v>152</v>
      </c>
      <c r="B7365">
        <v>2</v>
      </c>
    </row>
    <row r="7366" spans="1:2" x14ac:dyDescent="0.25">
      <c r="A7366" t="s">
        <v>7384</v>
      </c>
      <c r="B7366">
        <v>1</v>
      </c>
    </row>
    <row r="7367" spans="1:2" x14ac:dyDescent="0.25">
      <c r="A7367" t="s">
        <v>7385</v>
      </c>
      <c r="B7367">
        <v>2</v>
      </c>
    </row>
    <row r="7368" spans="1:2" x14ac:dyDescent="0.25">
      <c r="A7368" t="s">
        <v>7386</v>
      </c>
      <c r="B7368">
        <v>1</v>
      </c>
    </row>
    <row r="7369" spans="1:2" x14ac:dyDescent="0.25">
      <c r="A7369" t="s">
        <v>7387</v>
      </c>
      <c r="B7369">
        <v>8</v>
      </c>
    </row>
    <row r="7370" spans="1:2" x14ac:dyDescent="0.25">
      <c r="A7370" t="s">
        <v>7388</v>
      </c>
      <c r="B7370">
        <v>3</v>
      </c>
    </row>
    <row r="7371" spans="1:2" x14ac:dyDescent="0.25">
      <c r="A7371" t="s">
        <v>7389</v>
      </c>
      <c r="B7371">
        <v>6</v>
      </c>
    </row>
    <row r="7372" spans="1:2" x14ac:dyDescent="0.25">
      <c r="A7372" t="s">
        <v>7390</v>
      </c>
      <c r="B7372">
        <v>2</v>
      </c>
    </row>
    <row r="7373" spans="1:2" x14ac:dyDescent="0.25">
      <c r="A7373" t="s">
        <v>7391</v>
      </c>
      <c r="B7373">
        <v>1</v>
      </c>
    </row>
    <row r="7374" spans="1:2" x14ac:dyDescent="0.25">
      <c r="A7374" t="s">
        <v>7392</v>
      </c>
      <c r="B7374">
        <v>10</v>
      </c>
    </row>
    <row r="7375" spans="1:2" x14ac:dyDescent="0.25">
      <c r="A7375" t="s">
        <v>7393</v>
      </c>
      <c r="B7375">
        <v>4</v>
      </c>
    </row>
    <row r="7376" spans="1:2" x14ac:dyDescent="0.25">
      <c r="A7376" t="s">
        <v>7394</v>
      </c>
      <c r="B7376">
        <v>1</v>
      </c>
    </row>
    <row r="7377" spans="1:2" x14ac:dyDescent="0.25">
      <c r="A7377" t="s">
        <v>7395</v>
      </c>
      <c r="B7377">
        <v>4</v>
      </c>
    </row>
    <row r="7378" spans="1:2" x14ac:dyDescent="0.25">
      <c r="A7378" t="s">
        <v>7396</v>
      </c>
      <c r="B7378">
        <v>7</v>
      </c>
    </row>
    <row r="7379" spans="1:2" x14ac:dyDescent="0.25">
      <c r="A7379" t="s">
        <v>7397</v>
      </c>
      <c r="B7379">
        <v>1</v>
      </c>
    </row>
    <row r="7380" spans="1:2" x14ac:dyDescent="0.25">
      <c r="A7380" t="s">
        <v>7398</v>
      </c>
      <c r="B7380">
        <v>5</v>
      </c>
    </row>
    <row r="7381" spans="1:2" x14ac:dyDescent="0.25">
      <c r="A7381" t="s">
        <v>7399</v>
      </c>
      <c r="B7381">
        <v>4</v>
      </c>
    </row>
    <row r="7382" spans="1:2" x14ac:dyDescent="0.25">
      <c r="A7382" t="s">
        <v>7400</v>
      </c>
      <c r="B7382">
        <v>1</v>
      </c>
    </row>
    <row r="7383" spans="1:2" x14ac:dyDescent="0.25">
      <c r="A7383" t="s">
        <v>7401</v>
      </c>
      <c r="B7383">
        <v>2</v>
      </c>
    </row>
    <row r="7384" spans="1:2" x14ac:dyDescent="0.25">
      <c r="A7384" t="s">
        <v>7402</v>
      </c>
      <c r="B7384">
        <v>4</v>
      </c>
    </row>
    <row r="7385" spans="1:2" x14ac:dyDescent="0.25">
      <c r="A7385" t="s">
        <v>7403</v>
      </c>
      <c r="B7385">
        <v>5</v>
      </c>
    </row>
    <row r="7386" spans="1:2" x14ac:dyDescent="0.25">
      <c r="A7386" t="s">
        <v>7404</v>
      </c>
      <c r="B7386">
        <v>4</v>
      </c>
    </row>
    <row r="7387" spans="1:2" x14ac:dyDescent="0.25">
      <c r="A7387" t="s">
        <v>7405</v>
      </c>
      <c r="B7387">
        <v>1</v>
      </c>
    </row>
    <row r="7388" spans="1:2" x14ac:dyDescent="0.25">
      <c r="A7388" t="s">
        <v>7406</v>
      </c>
      <c r="B7388">
        <v>1</v>
      </c>
    </row>
    <row r="7389" spans="1:2" x14ac:dyDescent="0.25">
      <c r="A7389" t="s">
        <v>7407</v>
      </c>
      <c r="B7389">
        <v>3</v>
      </c>
    </row>
    <row r="7390" spans="1:2" x14ac:dyDescent="0.25">
      <c r="A7390" t="s">
        <v>7408</v>
      </c>
      <c r="B7390">
        <v>3</v>
      </c>
    </row>
    <row r="7391" spans="1:2" x14ac:dyDescent="0.25">
      <c r="A7391" t="s">
        <v>7409</v>
      </c>
      <c r="B7391">
        <v>7</v>
      </c>
    </row>
    <row r="7392" spans="1:2" x14ac:dyDescent="0.25">
      <c r="A7392" t="s">
        <v>7410</v>
      </c>
      <c r="B7392">
        <v>1</v>
      </c>
    </row>
    <row r="7393" spans="1:2" x14ac:dyDescent="0.25">
      <c r="A7393" t="s">
        <v>7411</v>
      </c>
      <c r="B7393">
        <v>2</v>
      </c>
    </row>
    <row r="7394" spans="1:2" x14ac:dyDescent="0.25">
      <c r="A7394" t="s">
        <v>7412</v>
      </c>
      <c r="B7394">
        <v>1</v>
      </c>
    </row>
    <row r="7395" spans="1:2" x14ac:dyDescent="0.25">
      <c r="A7395" t="s">
        <v>7413</v>
      </c>
      <c r="B7395">
        <v>28</v>
      </c>
    </row>
    <row r="7396" spans="1:2" x14ac:dyDescent="0.25">
      <c r="A7396" t="s">
        <v>7414</v>
      </c>
      <c r="B7396">
        <v>3</v>
      </c>
    </row>
    <row r="7397" spans="1:2" x14ac:dyDescent="0.25">
      <c r="A7397" t="s">
        <v>7415</v>
      </c>
      <c r="B7397">
        <v>4</v>
      </c>
    </row>
    <row r="7398" spans="1:2" x14ac:dyDescent="0.25">
      <c r="A7398" t="s">
        <v>7416</v>
      </c>
      <c r="B7398">
        <v>3</v>
      </c>
    </row>
    <row r="7399" spans="1:2" x14ac:dyDescent="0.25">
      <c r="A7399" t="s">
        <v>7417</v>
      </c>
      <c r="B7399">
        <v>4</v>
      </c>
    </row>
    <row r="7400" spans="1:2" x14ac:dyDescent="0.25">
      <c r="A7400" t="s">
        <v>7418</v>
      </c>
      <c r="B7400">
        <v>13</v>
      </c>
    </row>
    <row r="7401" spans="1:2" x14ac:dyDescent="0.25">
      <c r="A7401" t="s">
        <v>7419</v>
      </c>
      <c r="B7401">
        <v>4</v>
      </c>
    </row>
    <row r="7402" spans="1:2" x14ac:dyDescent="0.25">
      <c r="A7402" t="s">
        <v>7420</v>
      </c>
      <c r="B7402">
        <v>3</v>
      </c>
    </row>
    <row r="7403" spans="1:2" x14ac:dyDescent="0.25">
      <c r="A7403" t="s">
        <v>7421</v>
      </c>
      <c r="B7403">
        <v>14</v>
      </c>
    </row>
    <row r="7404" spans="1:2" x14ac:dyDescent="0.25">
      <c r="A7404" t="s">
        <v>7422</v>
      </c>
      <c r="B7404">
        <v>3</v>
      </c>
    </row>
    <row r="7405" spans="1:2" x14ac:dyDescent="0.25">
      <c r="A7405" t="s">
        <v>7423</v>
      </c>
      <c r="B7405">
        <v>4</v>
      </c>
    </row>
    <row r="7406" spans="1:2" x14ac:dyDescent="0.25">
      <c r="A7406" t="s">
        <v>7424</v>
      </c>
      <c r="B7406">
        <v>11</v>
      </c>
    </row>
    <row r="7407" spans="1:2" x14ac:dyDescent="0.25">
      <c r="A7407" t="s">
        <v>7425</v>
      </c>
      <c r="B7407">
        <v>3</v>
      </c>
    </row>
    <row r="7408" spans="1:2" x14ac:dyDescent="0.25">
      <c r="A7408" t="s">
        <v>7426</v>
      </c>
      <c r="B7408">
        <v>1</v>
      </c>
    </row>
    <row r="7409" spans="1:2" x14ac:dyDescent="0.25">
      <c r="A7409" t="s">
        <v>7427</v>
      </c>
      <c r="B7409">
        <v>15</v>
      </c>
    </row>
    <row r="7410" spans="1:2" x14ac:dyDescent="0.25">
      <c r="A7410" t="s">
        <v>7428</v>
      </c>
      <c r="B7410">
        <v>3</v>
      </c>
    </row>
    <row r="7411" spans="1:2" x14ac:dyDescent="0.25">
      <c r="A7411" t="s">
        <v>7429</v>
      </c>
      <c r="B7411">
        <v>21</v>
      </c>
    </row>
    <row r="7412" spans="1:2" x14ac:dyDescent="0.25">
      <c r="A7412" t="s">
        <v>7430</v>
      </c>
      <c r="B7412">
        <v>22</v>
      </c>
    </row>
    <row r="7413" spans="1:2" x14ac:dyDescent="0.25">
      <c r="A7413" t="s">
        <v>7431</v>
      </c>
      <c r="B7413">
        <v>2</v>
      </c>
    </row>
    <row r="7414" spans="1:2" x14ac:dyDescent="0.25">
      <c r="A7414" t="s">
        <v>7432</v>
      </c>
      <c r="B7414">
        <v>3</v>
      </c>
    </row>
    <row r="7415" spans="1:2" x14ac:dyDescent="0.25">
      <c r="A7415" t="s">
        <v>7433</v>
      </c>
      <c r="B7415">
        <v>3</v>
      </c>
    </row>
    <row r="7416" spans="1:2" x14ac:dyDescent="0.25">
      <c r="A7416" t="s">
        <v>7434</v>
      </c>
      <c r="B7416">
        <v>1</v>
      </c>
    </row>
    <row r="7417" spans="1:2" x14ac:dyDescent="0.25">
      <c r="A7417" t="s">
        <v>7435</v>
      </c>
      <c r="B7417">
        <v>2</v>
      </c>
    </row>
    <row r="7418" spans="1:2" x14ac:dyDescent="0.25">
      <c r="A7418" t="s">
        <v>7436</v>
      </c>
      <c r="B7418">
        <v>3</v>
      </c>
    </row>
    <row r="7419" spans="1:2" x14ac:dyDescent="0.25">
      <c r="A7419" t="s">
        <v>7437</v>
      </c>
      <c r="B7419">
        <v>2</v>
      </c>
    </row>
    <row r="7420" spans="1:2" x14ac:dyDescent="0.25">
      <c r="A7420" t="s">
        <v>7438</v>
      </c>
      <c r="B7420">
        <v>1</v>
      </c>
    </row>
    <row r="7421" spans="1:2" x14ac:dyDescent="0.25">
      <c r="A7421" t="s">
        <v>7439</v>
      </c>
      <c r="B7421">
        <v>1</v>
      </c>
    </row>
    <row r="7422" spans="1:2" x14ac:dyDescent="0.25">
      <c r="A7422" t="s">
        <v>7440</v>
      </c>
      <c r="B7422">
        <v>1</v>
      </c>
    </row>
    <row r="7423" spans="1:2" x14ac:dyDescent="0.25">
      <c r="A7423" t="s">
        <v>7441</v>
      </c>
      <c r="B7423">
        <v>3</v>
      </c>
    </row>
    <row r="7424" spans="1:2" x14ac:dyDescent="0.25">
      <c r="A7424" t="s">
        <v>7442</v>
      </c>
      <c r="B7424">
        <v>1</v>
      </c>
    </row>
    <row r="7425" spans="1:2" x14ac:dyDescent="0.25">
      <c r="A7425" t="s">
        <v>7443</v>
      </c>
      <c r="B7425">
        <v>12</v>
      </c>
    </row>
    <row r="7426" spans="1:2" x14ac:dyDescent="0.25">
      <c r="A7426" t="s">
        <v>7444</v>
      </c>
      <c r="B7426">
        <v>1</v>
      </c>
    </row>
    <row r="7427" spans="1:2" x14ac:dyDescent="0.25">
      <c r="A7427" t="s">
        <v>7445</v>
      </c>
      <c r="B7427">
        <v>1</v>
      </c>
    </row>
    <row r="7428" spans="1:2" x14ac:dyDescent="0.25">
      <c r="A7428" t="s">
        <v>7446</v>
      </c>
      <c r="B7428">
        <v>2</v>
      </c>
    </row>
    <row r="7429" spans="1:2" x14ac:dyDescent="0.25">
      <c r="A7429" t="s">
        <v>7447</v>
      </c>
      <c r="B7429">
        <v>4</v>
      </c>
    </row>
    <row r="7430" spans="1:2" x14ac:dyDescent="0.25">
      <c r="A7430" t="s">
        <v>7448</v>
      </c>
      <c r="B7430">
        <v>2</v>
      </c>
    </row>
    <row r="7431" spans="1:2" x14ac:dyDescent="0.25">
      <c r="A7431" t="s">
        <v>7449</v>
      </c>
      <c r="B7431">
        <v>7</v>
      </c>
    </row>
    <row r="7432" spans="1:2" x14ac:dyDescent="0.25">
      <c r="A7432" t="s">
        <v>7450</v>
      </c>
      <c r="B7432">
        <v>6</v>
      </c>
    </row>
    <row r="7433" spans="1:2" x14ac:dyDescent="0.25">
      <c r="A7433" t="s">
        <v>7451</v>
      </c>
      <c r="B7433">
        <v>2</v>
      </c>
    </row>
    <row r="7434" spans="1:2" x14ac:dyDescent="0.25">
      <c r="A7434" t="s">
        <v>7452</v>
      </c>
      <c r="B7434">
        <v>1</v>
      </c>
    </row>
    <row r="7435" spans="1:2" x14ac:dyDescent="0.25">
      <c r="A7435" t="s">
        <v>7453</v>
      </c>
      <c r="B7435">
        <v>3</v>
      </c>
    </row>
    <row r="7436" spans="1:2" x14ac:dyDescent="0.25">
      <c r="A7436" t="s">
        <v>7454</v>
      </c>
      <c r="B7436">
        <v>3</v>
      </c>
    </row>
    <row r="7437" spans="1:2" x14ac:dyDescent="0.25">
      <c r="A7437" t="s">
        <v>7455</v>
      </c>
      <c r="B7437">
        <v>2</v>
      </c>
    </row>
    <row r="7438" spans="1:2" x14ac:dyDescent="0.25">
      <c r="A7438" t="s">
        <v>7456</v>
      </c>
      <c r="B7438">
        <v>2</v>
      </c>
    </row>
    <row r="7439" spans="1:2" x14ac:dyDescent="0.25">
      <c r="A7439" t="s">
        <v>7457</v>
      </c>
      <c r="B7439">
        <v>2</v>
      </c>
    </row>
    <row r="7440" spans="1:2" x14ac:dyDescent="0.25">
      <c r="A7440" t="s">
        <v>7458</v>
      </c>
      <c r="B7440">
        <v>1</v>
      </c>
    </row>
    <row r="7441" spans="1:2" x14ac:dyDescent="0.25">
      <c r="A7441" t="s">
        <v>7459</v>
      </c>
      <c r="B7441">
        <v>1</v>
      </c>
    </row>
    <row r="7442" spans="1:2" x14ac:dyDescent="0.25">
      <c r="A7442" t="s">
        <v>7460</v>
      </c>
      <c r="B7442">
        <v>3</v>
      </c>
    </row>
    <row r="7443" spans="1:2" x14ac:dyDescent="0.25">
      <c r="A7443" t="s">
        <v>7461</v>
      </c>
      <c r="B7443">
        <v>7</v>
      </c>
    </row>
    <row r="7444" spans="1:2" x14ac:dyDescent="0.25">
      <c r="A7444" t="s">
        <v>7462</v>
      </c>
      <c r="B7444">
        <v>5</v>
      </c>
    </row>
    <row r="7445" spans="1:2" x14ac:dyDescent="0.25">
      <c r="A7445" t="s">
        <v>7463</v>
      </c>
      <c r="B7445">
        <v>5</v>
      </c>
    </row>
    <row r="7446" spans="1:2" x14ac:dyDescent="0.25">
      <c r="A7446" t="s">
        <v>234</v>
      </c>
      <c r="B7446">
        <v>2</v>
      </c>
    </row>
    <row r="7447" spans="1:2" x14ac:dyDescent="0.25">
      <c r="A7447" t="s">
        <v>7464</v>
      </c>
      <c r="B7447">
        <v>14</v>
      </c>
    </row>
    <row r="7448" spans="1:2" x14ac:dyDescent="0.25">
      <c r="A7448" t="s">
        <v>7465</v>
      </c>
      <c r="B7448">
        <v>5</v>
      </c>
    </row>
    <row r="7449" spans="1:2" x14ac:dyDescent="0.25">
      <c r="A7449" t="s">
        <v>308</v>
      </c>
      <c r="B7449">
        <v>1</v>
      </c>
    </row>
    <row r="7450" spans="1:2" x14ac:dyDescent="0.25">
      <c r="A7450" t="s">
        <v>7466</v>
      </c>
      <c r="B7450">
        <v>4</v>
      </c>
    </row>
    <row r="7451" spans="1:2" x14ac:dyDescent="0.25">
      <c r="A7451" t="s">
        <v>7467</v>
      </c>
      <c r="B7451">
        <v>1</v>
      </c>
    </row>
    <row r="7452" spans="1:2" x14ac:dyDescent="0.25">
      <c r="A7452" t="s">
        <v>7468</v>
      </c>
      <c r="B7452">
        <v>1</v>
      </c>
    </row>
    <row r="7453" spans="1:2" x14ac:dyDescent="0.25">
      <c r="A7453" t="s">
        <v>7469</v>
      </c>
      <c r="B7453">
        <v>2</v>
      </c>
    </row>
    <row r="7454" spans="1:2" x14ac:dyDescent="0.25">
      <c r="A7454" t="s">
        <v>7470</v>
      </c>
      <c r="B7454">
        <v>2</v>
      </c>
    </row>
    <row r="7455" spans="1:2" x14ac:dyDescent="0.25">
      <c r="A7455" t="s">
        <v>7471</v>
      </c>
      <c r="B7455">
        <v>4</v>
      </c>
    </row>
    <row r="7456" spans="1:2" x14ac:dyDescent="0.25">
      <c r="A7456" t="s">
        <v>7472</v>
      </c>
      <c r="B7456">
        <v>2</v>
      </c>
    </row>
    <row r="7457" spans="1:2" x14ac:dyDescent="0.25">
      <c r="A7457" t="s">
        <v>7473</v>
      </c>
      <c r="B7457">
        <v>1</v>
      </c>
    </row>
    <row r="7458" spans="1:2" x14ac:dyDescent="0.25">
      <c r="A7458" t="s">
        <v>7474</v>
      </c>
      <c r="B7458">
        <v>4</v>
      </c>
    </row>
    <row r="7459" spans="1:2" x14ac:dyDescent="0.25">
      <c r="A7459" t="s">
        <v>7475</v>
      </c>
      <c r="B7459">
        <v>1</v>
      </c>
    </row>
    <row r="7460" spans="1:2" x14ac:dyDescent="0.25">
      <c r="A7460" t="s">
        <v>7476</v>
      </c>
      <c r="B7460">
        <v>1</v>
      </c>
    </row>
    <row r="7461" spans="1:2" x14ac:dyDescent="0.25">
      <c r="A7461" t="s">
        <v>7477</v>
      </c>
      <c r="B7461">
        <v>10</v>
      </c>
    </row>
    <row r="7462" spans="1:2" x14ac:dyDescent="0.25">
      <c r="A7462" t="s">
        <v>7478</v>
      </c>
      <c r="B7462">
        <v>3</v>
      </c>
    </row>
    <row r="7463" spans="1:2" x14ac:dyDescent="0.25">
      <c r="A7463" t="s">
        <v>7479</v>
      </c>
      <c r="B7463">
        <v>1</v>
      </c>
    </row>
    <row r="7464" spans="1:2" x14ac:dyDescent="0.25">
      <c r="A7464" t="s">
        <v>7480</v>
      </c>
      <c r="B7464">
        <v>1</v>
      </c>
    </row>
    <row r="7465" spans="1:2" x14ac:dyDescent="0.25">
      <c r="A7465" t="s">
        <v>7481</v>
      </c>
      <c r="B7465">
        <v>2</v>
      </c>
    </row>
    <row r="7466" spans="1:2" x14ac:dyDescent="0.25">
      <c r="A7466" t="s">
        <v>7482</v>
      </c>
      <c r="B7466">
        <v>9</v>
      </c>
    </row>
    <row r="7467" spans="1:2" x14ac:dyDescent="0.25">
      <c r="A7467" t="s">
        <v>7483</v>
      </c>
      <c r="B7467">
        <v>12</v>
      </c>
    </row>
    <row r="7468" spans="1:2" x14ac:dyDescent="0.25">
      <c r="A7468" t="s">
        <v>7484</v>
      </c>
      <c r="B7468">
        <v>2</v>
      </c>
    </row>
    <row r="7469" spans="1:2" x14ac:dyDescent="0.25">
      <c r="A7469" t="s">
        <v>7485</v>
      </c>
      <c r="B7469">
        <v>1</v>
      </c>
    </row>
    <row r="7470" spans="1:2" x14ac:dyDescent="0.25">
      <c r="A7470" t="s">
        <v>7486</v>
      </c>
      <c r="B7470">
        <v>1</v>
      </c>
    </row>
    <row r="7471" spans="1:2" x14ac:dyDescent="0.25">
      <c r="A7471" t="s">
        <v>7487</v>
      </c>
      <c r="B7471">
        <v>1</v>
      </c>
    </row>
    <row r="7472" spans="1:2" x14ac:dyDescent="0.25">
      <c r="A7472" t="s">
        <v>7488</v>
      </c>
      <c r="B7472">
        <v>3</v>
      </c>
    </row>
    <row r="7473" spans="1:2" x14ac:dyDescent="0.25">
      <c r="A7473" t="s">
        <v>7489</v>
      </c>
      <c r="B7473">
        <v>1</v>
      </c>
    </row>
    <row r="7474" spans="1:2" x14ac:dyDescent="0.25">
      <c r="A7474" t="s">
        <v>7490</v>
      </c>
      <c r="B7474">
        <v>30</v>
      </c>
    </row>
    <row r="7475" spans="1:2" x14ac:dyDescent="0.25">
      <c r="A7475" t="s">
        <v>7491</v>
      </c>
      <c r="B7475">
        <v>1</v>
      </c>
    </row>
    <row r="7476" spans="1:2" x14ac:dyDescent="0.25">
      <c r="A7476" t="s">
        <v>7492</v>
      </c>
      <c r="B7476">
        <v>2</v>
      </c>
    </row>
    <row r="7477" spans="1:2" x14ac:dyDescent="0.25">
      <c r="A7477" t="s">
        <v>7493</v>
      </c>
      <c r="B7477">
        <v>2</v>
      </c>
    </row>
    <row r="7478" spans="1:2" x14ac:dyDescent="0.25">
      <c r="A7478" t="s">
        <v>7494</v>
      </c>
      <c r="B7478">
        <v>3</v>
      </c>
    </row>
    <row r="7479" spans="1:2" x14ac:dyDescent="0.25">
      <c r="A7479" t="s">
        <v>7495</v>
      </c>
      <c r="B7479">
        <v>2</v>
      </c>
    </row>
    <row r="7480" spans="1:2" x14ac:dyDescent="0.25">
      <c r="A7480" t="s">
        <v>7496</v>
      </c>
      <c r="B7480">
        <v>1</v>
      </c>
    </row>
    <row r="7481" spans="1:2" x14ac:dyDescent="0.25">
      <c r="A7481" t="s">
        <v>7497</v>
      </c>
      <c r="B7481">
        <v>2</v>
      </c>
    </row>
    <row r="7482" spans="1:2" x14ac:dyDescent="0.25">
      <c r="A7482" t="s">
        <v>7498</v>
      </c>
      <c r="B7482">
        <v>2</v>
      </c>
    </row>
    <row r="7483" spans="1:2" x14ac:dyDescent="0.25">
      <c r="A7483" t="s">
        <v>7499</v>
      </c>
      <c r="B7483">
        <v>3</v>
      </c>
    </row>
    <row r="7484" spans="1:2" x14ac:dyDescent="0.25">
      <c r="A7484" t="s">
        <v>7500</v>
      </c>
      <c r="B7484">
        <v>5</v>
      </c>
    </row>
    <row r="7485" spans="1:2" x14ac:dyDescent="0.25">
      <c r="A7485" t="s">
        <v>7501</v>
      </c>
      <c r="B7485">
        <v>6</v>
      </c>
    </row>
    <row r="7486" spans="1:2" x14ac:dyDescent="0.25">
      <c r="A7486" t="s">
        <v>7502</v>
      </c>
      <c r="B7486">
        <v>1</v>
      </c>
    </row>
    <row r="7487" spans="1:2" x14ac:dyDescent="0.25">
      <c r="A7487" t="s">
        <v>7503</v>
      </c>
      <c r="B7487">
        <v>4</v>
      </c>
    </row>
    <row r="7488" spans="1:2" x14ac:dyDescent="0.25">
      <c r="A7488" t="s">
        <v>7504</v>
      </c>
      <c r="B7488">
        <v>4</v>
      </c>
    </row>
    <row r="7489" spans="1:2" x14ac:dyDescent="0.25">
      <c r="A7489" t="s">
        <v>7505</v>
      </c>
      <c r="B7489">
        <v>9</v>
      </c>
    </row>
    <row r="7490" spans="1:2" x14ac:dyDescent="0.25">
      <c r="A7490" t="s">
        <v>7506</v>
      </c>
      <c r="B7490">
        <v>1</v>
      </c>
    </row>
    <row r="7491" spans="1:2" x14ac:dyDescent="0.25">
      <c r="A7491" t="s">
        <v>7507</v>
      </c>
      <c r="B7491">
        <v>7</v>
      </c>
    </row>
    <row r="7492" spans="1:2" x14ac:dyDescent="0.25">
      <c r="A7492" t="s">
        <v>7508</v>
      </c>
      <c r="B7492">
        <v>1</v>
      </c>
    </row>
    <row r="7493" spans="1:2" x14ac:dyDescent="0.25">
      <c r="A7493" t="s">
        <v>7509</v>
      </c>
      <c r="B7493">
        <v>13</v>
      </c>
    </row>
    <row r="7494" spans="1:2" x14ac:dyDescent="0.25">
      <c r="A7494" t="s">
        <v>7510</v>
      </c>
      <c r="B7494">
        <v>5</v>
      </c>
    </row>
    <row r="7495" spans="1:2" x14ac:dyDescent="0.25">
      <c r="A7495" t="s">
        <v>7511</v>
      </c>
      <c r="B7495">
        <v>3</v>
      </c>
    </row>
    <row r="7496" spans="1:2" x14ac:dyDescent="0.25">
      <c r="A7496" t="s">
        <v>7512</v>
      </c>
      <c r="B7496">
        <v>3</v>
      </c>
    </row>
    <row r="7497" spans="1:2" x14ac:dyDescent="0.25">
      <c r="A7497" t="s">
        <v>408</v>
      </c>
      <c r="B7497">
        <v>2</v>
      </c>
    </row>
    <row r="7498" spans="1:2" x14ac:dyDescent="0.25">
      <c r="A7498" t="s">
        <v>7513</v>
      </c>
      <c r="B7498">
        <v>15</v>
      </c>
    </row>
    <row r="7499" spans="1:2" x14ac:dyDescent="0.25">
      <c r="A7499" t="s">
        <v>7514</v>
      </c>
      <c r="B7499">
        <v>1</v>
      </c>
    </row>
    <row r="7500" spans="1:2" x14ac:dyDescent="0.25">
      <c r="A7500" t="s">
        <v>7515</v>
      </c>
      <c r="B7500">
        <v>12</v>
      </c>
    </row>
    <row r="7501" spans="1:2" x14ac:dyDescent="0.25">
      <c r="A7501" t="s">
        <v>7516</v>
      </c>
      <c r="B7501">
        <v>1</v>
      </c>
    </row>
    <row r="7502" spans="1:2" x14ac:dyDescent="0.25">
      <c r="A7502" t="s">
        <v>7517</v>
      </c>
      <c r="B7502">
        <v>85</v>
      </c>
    </row>
    <row r="7503" spans="1:2" x14ac:dyDescent="0.25">
      <c r="A7503" t="s">
        <v>7518</v>
      </c>
      <c r="B7503">
        <v>3</v>
      </c>
    </row>
    <row r="7504" spans="1:2" x14ac:dyDescent="0.25">
      <c r="A7504" t="s">
        <v>7519</v>
      </c>
      <c r="B7504">
        <v>1</v>
      </c>
    </row>
    <row r="7505" spans="1:2" x14ac:dyDescent="0.25">
      <c r="A7505" t="s">
        <v>7520</v>
      </c>
      <c r="B7505">
        <v>3</v>
      </c>
    </row>
    <row r="7506" spans="1:2" x14ac:dyDescent="0.25">
      <c r="A7506" t="s">
        <v>7521</v>
      </c>
      <c r="B7506">
        <v>4</v>
      </c>
    </row>
    <row r="7507" spans="1:2" x14ac:dyDescent="0.25">
      <c r="A7507" t="s">
        <v>7522</v>
      </c>
      <c r="B7507">
        <v>2</v>
      </c>
    </row>
    <row r="7508" spans="1:2" x14ac:dyDescent="0.25">
      <c r="A7508" t="s">
        <v>7523</v>
      </c>
      <c r="B7508">
        <v>6</v>
      </c>
    </row>
    <row r="7509" spans="1:2" x14ac:dyDescent="0.25">
      <c r="A7509" t="s">
        <v>7524</v>
      </c>
      <c r="B7509">
        <v>3</v>
      </c>
    </row>
    <row r="7510" spans="1:2" x14ac:dyDescent="0.25">
      <c r="A7510" t="s">
        <v>7525</v>
      </c>
      <c r="B7510">
        <v>3</v>
      </c>
    </row>
    <row r="7511" spans="1:2" x14ac:dyDescent="0.25">
      <c r="A7511" t="s">
        <v>7526</v>
      </c>
      <c r="B7511">
        <v>2</v>
      </c>
    </row>
    <row r="7512" spans="1:2" x14ac:dyDescent="0.25">
      <c r="A7512" t="s">
        <v>7527</v>
      </c>
      <c r="B7512">
        <v>44</v>
      </c>
    </row>
    <row r="7513" spans="1:2" x14ac:dyDescent="0.25">
      <c r="A7513" t="s">
        <v>7528</v>
      </c>
      <c r="B7513">
        <v>2</v>
      </c>
    </row>
    <row r="7514" spans="1:2" x14ac:dyDescent="0.25">
      <c r="A7514" t="s">
        <v>7529</v>
      </c>
      <c r="B7514">
        <v>2</v>
      </c>
    </row>
    <row r="7515" spans="1:2" x14ac:dyDescent="0.25">
      <c r="A7515" t="s">
        <v>309</v>
      </c>
      <c r="B7515">
        <v>2</v>
      </c>
    </row>
    <row r="7516" spans="1:2" x14ac:dyDescent="0.25">
      <c r="A7516" t="s">
        <v>7530</v>
      </c>
      <c r="B7516">
        <v>6</v>
      </c>
    </row>
    <row r="7517" spans="1:2" x14ac:dyDescent="0.25">
      <c r="A7517" t="s">
        <v>7531</v>
      </c>
      <c r="B7517">
        <v>12</v>
      </c>
    </row>
    <row r="7518" spans="1:2" x14ac:dyDescent="0.25">
      <c r="A7518" t="s">
        <v>7532</v>
      </c>
      <c r="B7518">
        <v>6</v>
      </c>
    </row>
    <row r="7519" spans="1:2" x14ac:dyDescent="0.25">
      <c r="A7519" t="s">
        <v>7533</v>
      </c>
      <c r="B7519">
        <v>6</v>
      </c>
    </row>
    <row r="7520" spans="1:2" x14ac:dyDescent="0.25">
      <c r="A7520" t="s">
        <v>7534</v>
      </c>
      <c r="B7520">
        <v>18</v>
      </c>
    </row>
    <row r="7521" spans="1:2" x14ac:dyDescent="0.25">
      <c r="A7521" t="s">
        <v>7535</v>
      </c>
      <c r="B7521">
        <v>1</v>
      </c>
    </row>
    <row r="7522" spans="1:2" x14ac:dyDescent="0.25">
      <c r="A7522" t="s">
        <v>7536</v>
      </c>
      <c r="B7522">
        <v>4</v>
      </c>
    </row>
    <row r="7523" spans="1:2" x14ac:dyDescent="0.25">
      <c r="A7523" t="s">
        <v>7537</v>
      </c>
      <c r="B7523">
        <v>3</v>
      </c>
    </row>
    <row r="7524" spans="1:2" x14ac:dyDescent="0.25">
      <c r="A7524" t="s">
        <v>7538</v>
      </c>
      <c r="B7524">
        <v>12</v>
      </c>
    </row>
    <row r="7525" spans="1:2" x14ac:dyDescent="0.25">
      <c r="A7525" t="s">
        <v>7539</v>
      </c>
      <c r="B7525">
        <v>1</v>
      </c>
    </row>
    <row r="7526" spans="1:2" x14ac:dyDescent="0.25">
      <c r="A7526" t="s">
        <v>7540</v>
      </c>
      <c r="B7526">
        <v>2</v>
      </c>
    </row>
    <row r="7527" spans="1:2" x14ac:dyDescent="0.25">
      <c r="A7527" t="s">
        <v>7541</v>
      </c>
      <c r="B7527">
        <v>1</v>
      </c>
    </row>
    <row r="7528" spans="1:2" x14ac:dyDescent="0.25">
      <c r="A7528" t="s">
        <v>7542</v>
      </c>
      <c r="B7528">
        <v>1</v>
      </c>
    </row>
    <row r="7529" spans="1:2" x14ac:dyDescent="0.25">
      <c r="A7529" t="s">
        <v>7543</v>
      </c>
      <c r="B7529">
        <v>42</v>
      </c>
    </row>
    <row r="7530" spans="1:2" x14ac:dyDescent="0.25">
      <c r="A7530" t="s">
        <v>7544</v>
      </c>
      <c r="B7530">
        <v>4</v>
      </c>
    </row>
    <row r="7531" spans="1:2" x14ac:dyDescent="0.25">
      <c r="A7531" t="s">
        <v>7545</v>
      </c>
      <c r="B7531">
        <v>2</v>
      </c>
    </row>
    <row r="7532" spans="1:2" x14ac:dyDescent="0.25">
      <c r="A7532" t="s">
        <v>7546</v>
      </c>
      <c r="B7532">
        <v>1</v>
      </c>
    </row>
    <row r="7533" spans="1:2" x14ac:dyDescent="0.25">
      <c r="A7533" t="s">
        <v>7547</v>
      </c>
      <c r="B7533">
        <v>2</v>
      </c>
    </row>
    <row r="7534" spans="1:2" x14ac:dyDescent="0.25">
      <c r="A7534" t="s">
        <v>7548</v>
      </c>
      <c r="B7534">
        <v>12</v>
      </c>
    </row>
    <row r="7535" spans="1:2" x14ac:dyDescent="0.25">
      <c r="A7535" t="s">
        <v>7549</v>
      </c>
      <c r="B7535">
        <v>33</v>
      </c>
    </row>
    <row r="7536" spans="1:2" x14ac:dyDescent="0.25">
      <c r="A7536" t="s">
        <v>7550</v>
      </c>
      <c r="B7536">
        <v>3</v>
      </c>
    </row>
    <row r="7537" spans="1:2" x14ac:dyDescent="0.25">
      <c r="A7537" t="s">
        <v>7551</v>
      </c>
      <c r="B7537">
        <v>2</v>
      </c>
    </row>
    <row r="7538" spans="1:2" x14ac:dyDescent="0.25">
      <c r="A7538" t="s">
        <v>7552</v>
      </c>
      <c r="B7538">
        <v>1</v>
      </c>
    </row>
    <row r="7539" spans="1:2" x14ac:dyDescent="0.25">
      <c r="A7539" t="s">
        <v>7553</v>
      </c>
      <c r="B7539">
        <v>1</v>
      </c>
    </row>
    <row r="7540" spans="1:2" x14ac:dyDescent="0.25">
      <c r="A7540" t="s">
        <v>7554</v>
      </c>
      <c r="B7540">
        <v>5</v>
      </c>
    </row>
    <row r="7541" spans="1:2" x14ac:dyDescent="0.25">
      <c r="A7541" t="s">
        <v>7555</v>
      </c>
      <c r="B7541">
        <v>5</v>
      </c>
    </row>
    <row r="7542" spans="1:2" x14ac:dyDescent="0.25">
      <c r="A7542" t="s">
        <v>7556</v>
      </c>
      <c r="B7542">
        <v>4</v>
      </c>
    </row>
    <row r="7543" spans="1:2" x14ac:dyDescent="0.25">
      <c r="A7543" t="s">
        <v>7557</v>
      </c>
      <c r="B7543">
        <v>256</v>
      </c>
    </row>
    <row r="7544" spans="1:2" x14ac:dyDescent="0.25">
      <c r="A7544" t="s">
        <v>7558</v>
      </c>
      <c r="B7544">
        <v>2</v>
      </c>
    </row>
    <row r="7545" spans="1:2" x14ac:dyDescent="0.25">
      <c r="A7545" t="s">
        <v>7559</v>
      </c>
      <c r="B7545">
        <v>16</v>
      </c>
    </row>
    <row r="7546" spans="1:2" x14ac:dyDescent="0.25">
      <c r="A7546" t="s">
        <v>7560</v>
      </c>
      <c r="B7546">
        <v>9</v>
      </c>
    </row>
    <row r="7547" spans="1:2" x14ac:dyDescent="0.25">
      <c r="A7547" t="s">
        <v>7561</v>
      </c>
      <c r="B7547">
        <v>3</v>
      </c>
    </row>
    <row r="7548" spans="1:2" x14ac:dyDescent="0.25">
      <c r="A7548" t="s">
        <v>7562</v>
      </c>
      <c r="B7548">
        <v>26</v>
      </c>
    </row>
    <row r="7549" spans="1:2" x14ac:dyDescent="0.25">
      <c r="A7549" t="s">
        <v>7563</v>
      </c>
      <c r="B7549">
        <v>3</v>
      </c>
    </row>
    <row r="7550" spans="1:2" x14ac:dyDescent="0.25">
      <c r="A7550" t="s">
        <v>7564</v>
      </c>
      <c r="B7550">
        <v>1</v>
      </c>
    </row>
    <row r="7551" spans="1:2" x14ac:dyDescent="0.25">
      <c r="A7551" t="s">
        <v>7565</v>
      </c>
      <c r="B7551">
        <v>5</v>
      </c>
    </row>
    <row r="7552" spans="1:2" x14ac:dyDescent="0.25">
      <c r="A7552" t="s">
        <v>7566</v>
      </c>
      <c r="B7552">
        <v>8</v>
      </c>
    </row>
    <row r="7553" spans="1:2" x14ac:dyDescent="0.25">
      <c r="A7553" t="s">
        <v>7567</v>
      </c>
      <c r="B7553">
        <v>1</v>
      </c>
    </row>
    <row r="7554" spans="1:2" x14ac:dyDescent="0.25">
      <c r="A7554" t="s">
        <v>7568</v>
      </c>
      <c r="B7554">
        <v>31</v>
      </c>
    </row>
    <row r="7555" spans="1:2" x14ac:dyDescent="0.25">
      <c r="A7555" t="s">
        <v>153</v>
      </c>
      <c r="B7555">
        <v>4</v>
      </c>
    </row>
    <row r="7556" spans="1:2" x14ac:dyDescent="0.25">
      <c r="A7556" t="s">
        <v>7569</v>
      </c>
      <c r="B7556">
        <v>1</v>
      </c>
    </row>
    <row r="7557" spans="1:2" x14ac:dyDescent="0.25">
      <c r="A7557" t="s">
        <v>7570</v>
      </c>
      <c r="B7557">
        <v>1</v>
      </c>
    </row>
    <row r="7558" spans="1:2" x14ac:dyDescent="0.25">
      <c r="A7558" t="s">
        <v>7571</v>
      </c>
      <c r="B7558">
        <v>49</v>
      </c>
    </row>
    <row r="7559" spans="1:2" x14ac:dyDescent="0.25">
      <c r="A7559" t="s">
        <v>7572</v>
      </c>
      <c r="B7559">
        <v>3</v>
      </c>
    </row>
    <row r="7560" spans="1:2" x14ac:dyDescent="0.25">
      <c r="A7560" t="s">
        <v>7573</v>
      </c>
      <c r="B7560">
        <v>6</v>
      </c>
    </row>
    <row r="7561" spans="1:2" x14ac:dyDescent="0.25">
      <c r="A7561" t="s">
        <v>7574</v>
      </c>
      <c r="B7561">
        <v>6</v>
      </c>
    </row>
    <row r="7562" spans="1:2" x14ac:dyDescent="0.25">
      <c r="A7562" t="s">
        <v>7575</v>
      </c>
      <c r="B7562">
        <v>4</v>
      </c>
    </row>
    <row r="7563" spans="1:2" x14ac:dyDescent="0.25">
      <c r="A7563" t="s">
        <v>7576</v>
      </c>
      <c r="B7563">
        <v>2</v>
      </c>
    </row>
    <row r="7564" spans="1:2" x14ac:dyDescent="0.25">
      <c r="A7564" t="s">
        <v>7577</v>
      </c>
      <c r="B7564">
        <v>8</v>
      </c>
    </row>
    <row r="7565" spans="1:2" x14ac:dyDescent="0.25">
      <c r="A7565" t="s">
        <v>7578</v>
      </c>
      <c r="B7565">
        <v>4</v>
      </c>
    </row>
    <row r="7566" spans="1:2" x14ac:dyDescent="0.25">
      <c r="A7566" t="s">
        <v>7579</v>
      </c>
      <c r="B7566">
        <v>8</v>
      </c>
    </row>
    <row r="7567" spans="1:2" x14ac:dyDescent="0.25">
      <c r="A7567" t="s">
        <v>7580</v>
      </c>
      <c r="B7567">
        <v>5</v>
      </c>
    </row>
    <row r="7568" spans="1:2" x14ac:dyDescent="0.25">
      <c r="A7568" t="s">
        <v>7581</v>
      </c>
      <c r="B7568">
        <v>2</v>
      </c>
    </row>
    <row r="7569" spans="1:2" x14ac:dyDescent="0.25">
      <c r="A7569" t="s">
        <v>7582</v>
      </c>
      <c r="B7569">
        <v>1</v>
      </c>
    </row>
    <row r="7570" spans="1:2" x14ac:dyDescent="0.25">
      <c r="A7570" t="s">
        <v>7583</v>
      </c>
      <c r="B7570">
        <v>2</v>
      </c>
    </row>
    <row r="7571" spans="1:2" x14ac:dyDescent="0.25">
      <c r="A7571" t="s">
        <v>7584</v>
      </c>
      <c r="B7571">
        <v>3</v>
      </c>
    </row>
    <row r="7572" spans="1:2" x14ac:dyDescent="0.25">
      <c r="A7572" t="s">
        <v>7585</v>
      </c>
      <c r="B7572">
        <v>2</v>
      </c>
    </row>
    <row r="7573" spans="1:2" x14ac:dyDescent="0.25">
      <c r="A7573" t="s">
        <v>7586</v>
      </c>
      <c r="B7573">
        <v>7</v>
      </c>
    </row>
    <row r="7574" spans="1:2" x14ac:dyDescent="0.25">
      <c r="A7574" t="s">
        <v>7587</v>
      </c>
      <c r="B7574">
        <v>9</v>
      </c>
    </row>
    <row r="7575" spans="1:2" x14ac:dyDescent="0.25">
      <c r="A7575" t="s">
        <v>7588</v>
      </c>
      <c r="B7575">
        <v>6</v>
      </c>
    </row>
    <row r="7576" spans="1:2" x14ac:dyDescent="0.25">
      <c r="A7576" t="s">
        <v>7589</v>
      </c>
      <c r="B7576">
        <v>3</v>
      </c>
    </row>
    <row r="7577" spans="1:2" x14ac:dyDescent="0.25">
      <c r="A7577" t="s">
        <v>7590</v>
      </c>
      <c r="B7577">
        <v>6</v>
      </c>
    </row>
    <row r="7578" spans="1:2" x14ac:dyDescent="0.25">
      <c r="A7578" t="s">
        <v>7591</v>
      </c>
      <c r="B7578">
        <v>19</v>
      </c>
    </row>
    <row r="7579" spans="1:2" x14ac:dyDescent="0.25">
      <c r="A7579" t="s">
        <v>7592</v>
      </c>
      <c r="B7579">
        <v>263</v>
      </c>
    </row>
    <row r="7580" spans="1:2" x14ac:dyDescent="0.25">
      <c r="A7580" t="s">
        <v>7593</v>
      </c>
      <c r="B7580">
        <v>4</v>
      </c>
    </row>
    <row r="7581" spans="1:2" x14ac:dyDescent="0.25">
      <c r="A7581" t="s">
        <v>7594</v>
      </c>
      <c r="B7581">
        <v>2</v>
      </c>
    </row>
    <row r="7582" spans="1:2" x14ac:dyDescent="0.25">
      <c r="A7582" t="s">
        <v>7599</v>
      </c>
      <c r="B7582">
        <v>3</v>
      </c>
    </row>
    <row r="7583" spans="1:2" x14ac:dyDescent="0.25">
      <c r="A7583" t="s">
        <v>7595</v>
      </c>
      <c r="B7583">
        <v>1</v>
      </c>
    </row>
    <row r="7584" spans="1:2" x14ac:dyDescent="0.25">
      <c r="A7584" t="s">
        <v>7596</v>
      </c>
      <c r="B7584">
        <v>1</v>
      </c>
    </row>
    <row r="7585" spans="1:2" x14ac:dyDescent="0.25">
      <c r="A7585" t="s">
        <v>7597</v>
      </c>
      <c r="B7585">
        <v>1</v>
      </c>
    </row>
    <row r="7586" spans="1:2" x14ac:dyDescent="0.25">
      <c r="A7586" t="s">
        <v>7598</v>
      </c>
      <c r="B7586">
        <v>2</v>
      </c>
    </row>
    <row r="7587" spans="1:2" x14ac:dyDescent="0.25">
      <c r="A7587" t="s">
        <v>7600</v>
      </c>
      <c r="B7587">
        <v>4</v>
      </c>
    </row>
    <row r="7588" spans="1:2" x14ac:dyDescent="0.25">
      <c r="A7588" t="s">
        <v>7601</v>
      </c>
      <c r="B7588">
        <v>4</v>
      </c>
    </row>
    <row r="7589" spans="1:2" x14ac:dyDescent="0.25">
      <c r="A7589" t="s">
        <v>7602</v>
      </c>
      <c r="B7589">
        <v>9</v>
      </c>
    </row>
    <row r="7590" spans="1:2" x14ac:dyDescent="0.25">
      <c r="A7590" t="s">
        <v>7603</v>
      </c>
      <c r="B7590">
        <v>1</v>
      </c>
    </row>
    <row r="7591" spans="1:2" x14ac:dyDescent="0.25">
      <c r="A7591" t="s">
        <v>7604</v>
      </c>
      <c r="B7591">
        <v>2</v>
      </c>
    </row>
    <row r="7592" spans="1:2" x14ac:dyDescent="0.25">
      <c r="A7592" t="s">
        <v>262</v>
      </c>
      <c r="B7592">
        <v>4</v>
      </c>
    </row>
    <row r="7593" spans="1:2" x14ac:dyDescent="0.25">
      <c r="A7593" t="s">
        <v>7605</v>
      </c>
      <c r="B7593">
        <v>5</v>
      </c>
    </row>
    <row r="7594" spans="1:2" x14ac:dyDescent="0.25">
      <c r="A7594" t="s">
        <v>7606</v>
      </c>
      <c r="B7594">
        <v>2</v>
      </c>
    </row>
    <row r="7595" spans="1:2" x14ac:dyDescent="0.25">
      <c r="A7595" t="s">
        <v>7607</v>
      </c>
      <c r="B7595">
        <v>4</v>
      </c>
    </row>
    <row r="7596" spans="1:2" x14ac:dyDescent="0.25">
      <c r="A7596" t="s">
        <v>7608</v>
      </c>
      <c r="B7596">
        <v>1</v>
      </c>
    </row>
    <row r="7597" spans="1:2" x14ac:dyDescent="0.25">
      <c r="A7597" t="s">
        <v>7609</v>
      </c>
      <c r="B7597">
        <v>2</v>
      </c>
    </row>
    <row r="7598" spans="1:2" x14ac:dyDescent="0.25">
      <c r="A7598" t="s">
        <v>7610</v>
      </c>
      <c r="B7598">
        <v>1</v>
      </c>
    </row>
    <row r="7599" spans="1:2" x14ac:dyDescent="0.25">
      <c r="A7599" t="s">
        <v>7611</v>
      </c>
      <c r="B7599">
        <v>3</v>
      </c>
    </row>
    <row r="7600" spans="1:2" x14ac:dyDescent="0.25">
      <c r="A7600" t="s">
        <v>7612</v>
      </c>
      <c r="B7600">
        <v>2</v>
      </c>
    </row>
    <row r="7601" spans="1:2" x14ac:dyDescent="0.25">
      <c r="A7601" t="s">
        <v>7613</v>
      </c>
      <c r="B7601">
        <v>4</v>
      </c>
    </row>
    <row r="7602" spans="1:2" x14ac:dyDescent="0.25">
      <c r="A7602" t="s">
        <v>7614</v>
      </c>
      <c r="B7602">
        <v>11</v>
      </c>
    </row>
    <row r="7603" spans="1:2" x14ac:dyDescent="0.25">
      <c r="A7603" t="s">
        <v>7615</v>
      </c>
      <c r="B7603">
        <v>3</v>
      </c>
    </row>
    <row r="7604" spans="1:2" x14ac:dyDescent="0.25">
      <c r="A7604" t="s">
        <v>7616</v>
      </c>
      <c r="B7604">
        <v>3</v>
      </c>
    </row>
    <row r="7605" spans="1:2" x14ac:dyDescent="0.25">
      <c r="A7605" t="s">
        <v>7617</v>
      </c>
      <c r="B7605">
        <v>2</v>
      </c>
    </row>
    <row r="7606" spans="1:2" x14ac:dyDescent="0.25">
      <c r="A7606" t="s">
        <v>7618</v>
      </c>
      <c r="B7606">
        <v>10</v>
      </c>
    </row>
    <row r="7607" spans="1:2" x14ac:dyDescent="0.25">
      <c r="A7607" t="s">
        <v>7619</v>
      </c>
      <c r="B7607">
        <v>4</v>
      </c>
    </row>
    <row r="7608" spans="1:2" x14ac:dyDescent="0.25">
      <c r="A7608" t="s">
        <v>7620</v>
      </c>
      <c r="B7608">
        <v>1</v>
      </c>
    </row>
    <row r="7609" spans="1:2" x14ac:dyDescent="0.25">
      <c r="A7609" t="s">
        <v>7621</v>
      </c>
      <c r="B7609">
        <v>16</v>
      </c>
    </row>
    <row r="7610" spans="1:2" x14ac:dyDescent="0.25">
      <c r="A7610" t="s">
        <v>7622</v>
      </c>
      <c r="B7610">
        <v>1</v>
      </c>
    </row>
    <row r="7611" spans="1:2" x14ac:dyDescent="0.25">
      <c r="A7611" t="s">
        <v>7623</v>
      </c>
      <c r="B7611">
        <v>6</v>
      </c>
    </row>
    <row r="7612" spans="1:2" x14ac:dyDescent="0.25">
      <c r="A7612" t="s">
        <v>7624</v>
      </c>
      <c r="B7612">
        <v>1</v>
      </c>
    </row>
    <row r="7613" spans="1:2" x14ac:dyDescent="0.25">
      <c r="A7613" t="s">
        <v>7625</v>
      </c>
      <c r="B7613">
        <v>1</v>
      </c>
    </row>
    <row r="7614" spans="1:2" x14ac:dyDescent="0.25">
      <c r="A7614" t="s">
        <v>7626</v>
      </c>
      <c r="B7614">
        <v>4</v>
      </c>
    </row>
    <row r="7615" spans="1:2" x14ac:dyDescent="0.25">
      <c r="A7615" t="s">
        <v>7627</v>
      </c>
      <c r="B7615">
        <v>63</v>
      </c>
    </row>
    <row r="7616" spans="1:2" x14ac:dyDescent="0.25">
      <c r="A7616" t="s">
        <v>7628</v>
      </c>
      <c r="B7616">
        <v>1</v>
      </c>
    </row>
    <row r="7617" spans="1:2" x14ac:dyDescent="0.25">
      <c r="A7617" t="s">
        <v>263</v>
      </c>
      <c r="B7617">
        <v>37</v>
      </c>
    </row>
    <row r="7618" spans="1:2" x14ac:dyDescent="0.25">
      <c r="A7618" t="s">
        <v>7629</v>
      </c>
      <c r="B7618">
        <v>4</v>
      </c>
    </row>
    <row r="7619" spans="1:2" x14ac:dyDescent="0.25">
      <c r="A7619" t="s">
        <v>7630</v>
      </c>
      <c r="B7619">
        <v>1</v>
      </c>
    </row>
    <row r="7620" spans="1:2" x14ac:dyDescent="0.25">
      <c r="A7620" t="s">
        <v>7631</v>
      </c>
      <c r="B7620">
        <v>4</v>
      </c>
    </row>
    <row r="7621" spans="1:2" x14ac:dyDescent="0.25">
      <c r="A7621" t="s">
        <v>7632</v>
      </c>
      <c r="B7621">
        <v>7</v>
      </c>
    </row>
    <row r="7622" spans="1:2" x14ac:dyDescent="0.25">
      <c r="A7622" t="s">
        <v>7633</v>
      </c>
      <c r="B7622">
        <v>111</v>
      </c>
    </row>
    <row r="7623" spans="1:2" x14ac:dyDescent="0.25">
      <c r="A7623" t="s">
        <v>7634</v>
      </c>
      <c r="B7623">
        <v>10</v>
      </c>
    </row>
    <row r="7624" spans="1:2" x14ac:dyDescent="0.25">
      <c r="A7624" t="s">
        <v>7635</v>
      </c>
      <c r="B7624">
        <v>19</v>
      </c>
    </row>
    <row r="7625" spans="1:2" x14ac:dyDescent="0.25">
      <c r="A7625" t="s">
        <v>7636</v>
      </c>
      <c r="B7625">
        <v>2</v>
      </c>
    </row>
    <row r="7626" spans="1:2" x14ac:dyDescent="0.25">
      <c r="A7626" t="s">
        <v>7637</v>
      </c>
      <c r="B7626">
        <v>3</v>
      </c>
    </row>
    <row r="7627" spans="1:2" x14ac:dyDescent="0.25">
      <c r="A7627" t="s">
        <v>7638</v>
      </c>
      <c r="B7627">
        <v>1</v>
      </c>
    </row>
    <row r="7628" spans="1:2" x14ac:dyDescent="0.25">
      <c r="A7628" t="s">
        <v>7639</v>
      </c>
      <c r="B7628">
        <v>1</v>
      </c>
    </row>
    <row r="7629" spans="1:2" x14ac:dyDescent="0.25">
      <c r="A7629" t="s">
        <v>7640</v>
      </c>
      <c r="B7629">
        <v>8</v>
      </c>
    </row>
    <row r="7630" spans="1:2" x14ac:dyDescent="0.25">
      <c r="A7630" t="s">
        <v>7641</v>
      </c>
      <c r="B7630">
        <v>5</v>
      </c>
    </row>
    <row r="7631" spans="1:2" x14ac:dyDescent="0.25">
      <c r="A7631" t="s">
        <v>7642</v>
      </c>
      <c r="B7631">
        <v>2</v>
      </c>
    </row>
    <row r="7632" spans="1:2" x14ac:dyDescent="0.25">
      <c r="A7632" t="s">
        <v>7643</v>
      </c>
      <c r="B7632">
        <v>5</v>
      </c>
    </row>
    <row r="7633" spans="1:2" x14ac:dyDescent="0.25">
      <c r="A7633" t="s">
        <v>7644</v>
      </c>
      <c r="B7633">
        <v>3</v>
      </c>
    </row>
    <row r="7634" spans="1:2" x14ac:dyDescent="0.25">
      <c r="A7634" t="s">
        <v>7645</v>
      </c>
      <c r="B7634">
        <v>1</v>
      </c>
    </row>
    <row r="7635" spans="1:2" x14ac:dyDescent="0.25">
      <c r="A7635" t="s">
        <v>7646</v>
      </c>
      <c r="B7635">
        <v>14</v>
      </c>
    </row>
    <row r="7636" spans="1:2" x14ac:dyDescent="0.25">
      <c r="A7636" t="s">
        <v>7647</v>
      </c>
      <c r="B7636">
        <v>3</v>
      </c>
    </row>
    <row r="7637" spans="1:2" x14ac:dyDescent="0.25">
      <c r="A7637" t="s">
        <v>7648</v>
      </c>
      <c r="B7637">
        <v>10</v>
      </c>
    </row>
    <row r="7638" spans="1:2" x14ac:dyDescent="0.25">
      <c r="A7638" t="s">
        <v>7650</v>
      </c>
      <c r="B7638">
        <v>2</v>
      </c>
    </row>
    <row r="7639" spans="1:2" x14ac:dyDescent="0.25">
      <c r="A7639" t="s">
        <v>7649</v>
      </c>
      <c r="B7639">
        <v>1</v>
      </c>
    </row>
    <row r="7640" spans="1:2" x14ac:dyDescent="0.25">
      <c r="A7640" t="s">
        <v>7651</v>
      </c>
      <c r="B7640">
        <v>8</v>
      </c>
    </row>
    <row r="7641" spans="1:2" x14ac:dyDescent="0.25">
      <c r="A7641" t="s">
        <v>7652</v>
      </c>
      <c r="B7641">
        <v>8</v>
      </c>
    </row>
    <row r="7642" spans="1:2" x14ac:dyDescent="0.25">
      <c r="A7642" t="s">
        <v>7653</v>
      </c>
      <c r="B7642">
        <v>61</v>
      </c>
    </row>
    <row r="7643" spans="1:2" x14ac:dyDescent="0.25">
      <c r="A7643" t="s">
        <v>7654</v>
      </c>
      <c r="B7643">
        <v>4</v>
      </c>
    </row>
    <row r="7644" spans="1:2" x14ac:dyDescent="0.25">
      <c r="A7644" t="s">
        <v>7655</v>
      </c>
      <c r="B7644">
        <v>4</v>
      </c>
    </row>
    <row r="7645" spans="1:2" x14ac:dyDescent="0.25">
      <c r="A7645" t="s">
        <v>7656</v>
      </c>
      <c r="B7645">
        <v>4</v>
      </c>
    </row>
    <row r="7646" spans="1:2" x14ac:dyDescent="0.25">
      <c r="A7646" t="s">
        <v>7657</v>
      </c>
      <c r="B7646">
        <v>1</v>
      </c>
    </row>
    <row r="7647" spans="1:2" x14ac:dyDescent="0.25">
      <c r="A7647" t="s">
        <v>7658</v>
      </c>
      <c r="B7647">
        <v>8</v>
      </c>
    </row>
    <row r="7648" spans="1:2" x14ac:dyDescent="0.25">
      <c r="A7648" t="s">
        <v>7659</v>
      </c>
      <c r="B7648">
        <v>1</v>
      </c>
    </row>
    <row r="7649" spans="1:2" x14ac:dyDescent="0.25">
      <c r="A7649" t="s">
        <v>7660</v>
      </c>
      <c r="B7649">
        <v>1</v>
      </c>
    </row>
    <row r="7650" spans="1:2" x14ac:dyDescent="0.25">
      <c r="A7650" t="s">
        <v>7661</v>
      </c>
      <c r="B7650">
        <v>4</v>
      </c>
    </row>
    <row r="7651" spans="1:2" x14ac:dyDescent="0.25">
      <c r="A7651" t="s">
        <v>7662</v>
      </c>
      <c r="B7651">
        <v>7</v>
      </c>
    </row>
    <row r="7652" spans="1:2" x14ac:dyDescent="0.25">
      <c r="A7652" t="s">
        <v>7663</v>
      </c>
      <c r="B7652">
        <v>24</v>
      </c>
    </row>
    <row r="7653" spans="1:2" x14ac:dyDescent="0.25">
      <c r="A7653" t="s">
        <v>7664</v>
      </c>
      <c r="B7653">
        <v>1</v>
      </c>
    </row>
    <row r="7654" spans="1:2" x14ac:dyDescent="0.25">
      <c r="A7654" t="s">
        <v>7665</v>
      </c>
      <c r="B7654">
        <v>2</v>
      </c>
    </row>
    <row r="7655" spans="1:2" x14ac:dyDescent="0.25">
      <c r="A7655" t="s">
        <v>7666</v>
      </c>
      <c r="B7655">
        <v>2</v>
      </c>
    </row>
    <row r="7656" spans="1:2" x14ac:dyDescent="0.25">
      <c r="A7656" t="s">
        <v>7667</v>
      </c>
      <c r="B7656">
        <v>1</v>
      </c>
    </row>
    <row r="7657" spans="1:2" x14ac:dyDescent="0.25">
      <c r="A7657" t="s">
        <v>7668</v>
      </c>
      <c r="B7657">
        <v>2</v>
      </c>
    </row>
    <row r="7658" spans="1:2" x14ac:dyDescent="0.25">
      <c r="A7658" t="s">
        <v>7669</v>
      </c>
      <c r="B7658">
        <v>12</v>
      </c>
    </row>
    <row r="7659" spans="1:2" x14ac:dyDescent="0.25">
      <c r="A7659" t="s">
        <v>7670</v>
      </c>
      <c r="B7659">
        <v>1</v>
      </c>
    </row>
    <row r="7660" spans="1:2" x14ac:dyDescent="0.25">
      <c r="A7660" t="s">
        <v>7671</v>
      </c>
      <c r="B7660">
        <v>4</v>
      </c>
    </row>
    <row r="7661" spans="1:2" x14ac:dyDescent="0.25">
      <c r="A7661" t="s">
        <v>7672</v>
      </c>
      <c r="B7661">
        <v>4</v>
      </c>
    </row>
    <row r="7662" spans="1:2" x14ac:dyDescent="0.25">
      <c r="A7662" t="s">
        <v>7673</v>
      </c>
      <c r="B7662">
        <v>9</v>
      </c>
    </row>
    <row r="7663" spans="1:2" x14ac:dyDescent="0.25">
      <c r="A7663" t="s">
        <v>7674</v>
      </c>
      <c r="B7663">
        <v>20</v>
      </c>
    </row>
    <row r="7664" spans="1:2" x14ac:dyDescent="0.25">
      <c r="A7664" t="s">
        <v>7675</v>
      </c>
      <c r="B7664">
        <v>3</v>
      </c>
    </row>
    <row r="7665" spans="1:2" x14ac:dyDescent="0.25">
      <c r="A7665" t="s">
        <v>7676</v>
      </c>
      <c r="B7665">
        <v>5</v>
      </c>
    </row>
    <row r="7666" spans="1:2" x14ac:dyDescent="0.25">
      <c r="A7666" t="s">
        <v>7677</v>
      </c>
      <c r="B7666">
        <v>3</v>
      </c>
    </row>
    <row r="7667" spans="1:2" x14ac:dyDescent="0.25">
      <c r="A7667" t="s">
        <v>7678</v>
      </c>
      <c r="B7667">
        <v>1</v>
      </c>
    </row>
    <row r="7668" spans="1:2" x14ac:dyDescent="0.25">
      <c r="A7668" t="s">
        <v>7679</v>
      </c>
      <c r="B7668">
        <v>9</v>
      </c>
    </row>
    <row r="7669" spans="1:2" x14ac:dyDescent="0.25">
      <c r="A7669" t="s">
        <v>7680</v>
      </c>
      <c r="B7669">
        <v>7</v>
      </c>
    </row>
    <row r="7670" spans="1:2" x14ac:dyDescent="0.25">
      <c r="A7670" t="s">
        <v>7681</v>
      </c>
      <c r="B7670">
        <v>1</v>
      </c>
    </row>
    <row r="7671" spans="1:2" x14ac:dyDescent="0.25">
      <c r="A7671" t="s">
        <v>7682</v>
      </c>
      <c r="B7671">
        <v>3</v>
      </c>
    </row>
    <row r="7672" spans="1:2" x14ac:dyDescent="0.25">
      <c r="A7672" t="s">
        <v>7683</v>
      </c>
      <c r="B7672">
        <v>5</v>
      </c>
    </row>
    <row r="7673" spans="1:2" x14ac:dyDescent="0.25">
      <c r="A7673" t="s">
        <v>7684</v>
      </c>
      <c r="B7673">
        <v>4</v>
      </c>
    </row>
    <row r="7674" spans="1:2" x14ac:dyDescent="0.25">
      <c r="A7674" t="s">
        <v>7685</v>
      </c>
      <c r="B7674">
        <v>5</v>
      </c>
    </row>
    <row r="7675" spans="1:2" x14ac:dyDescent="0.25">
      <c r="A7675" t="s">
        <v>7687</v>
      </c>
      <c r="B7675">
        <v>1</v>
      </c>
    </row>
    <row r="7676" spans="1:2" x14ac:dyDescent="0.25">
      <c r="A7676" t="s">
        <v>7688</v>
      </c>
      <c r="B7676">
        <v>5</v>
      </c>
    </row>
    <row r="7677" spans="1:2" x14ac:dyDescent="0.25">
      <c r="A7677" t="s">
        <v>7689</v>
      </c>
      <c r="B7677">
        <v>6</v>
      </c>
    </row>
    <row r="7678" spans="1:2" x14ac:dyDescent="0.25">
      <c r="A7678" t="s">
        <v>7690</v>
      </c>
      <c r="B7678">
        <v>1</v>
      </c>
    </row>
    <row r="7679" spans="1:2" x14ac:dyDescent="0.25">
      <c r="A7679" t="s">
        <v>7691</v>
      </c>
      <c r="B7679">
        <v>5</v>
      </c>
    </row>
    <row r="7680" spans="1:2" x14ac:dyDescent="0.25">
      <c r="A7680" t="s">
        <v>7692</v>
      </c>
      <c r="B7680">
        <v>3</v>
      </c>
    </row>
    <row r="7681" spans="1:2" x14ac:dyDescent="0.25">
      <c r="A7681" t="s">
        <v>7686</v>
      </c>
      <c r="B7681">
        <v>2</v>
      </c>
    </row>
    <row r="7682" spans="1:2" x14ac:dyDescent="0.25">
      <c r="A7682" t="s">
        <v>7693</v>
      </c>
      <c r="B7682">
        <v>2</v>
      </c>
    </row>
    <row r="7683" spans="1:2" x14ac:dyDescent="0.25">
      <c r="A7683" t="s">
        <v>7694</v>
      </c>
      <c r="B7683">
        <v>1</v>
      </c>
    </row>
    <row r="7684" spans="1:2" x14ac:dyDescent="0.25">
      <c r="A7684" t="s">
        <v>7695</v>
      </c>
      <c r="B7684">
        <v>6</v>
      </c>
    </row>
    <row r="7685" spans="1:2" x14ac:dyDescent="0.25">
      <c r="A7685" t="s">
        <v>7696</v>
      </c>
      <c r="B7685">
        <v>4</v>
      </c>
    </row>
    <row r="7686" spans="1:2" x14ac:dyDescent="0.25">
      <c r="A7686" t="s">
        <v>7697</v>
      </c>
      <c r="B7686">
        <v>2</v>
      </c>
    </row>
    <row r="7687" spans="1:2" x14ac:dyDescent="0.25">
      <c r="A7687" t="s">
        <v>7698</v>
      </c>
      <c r="B7687">
        <v>11</v>
      </c>
    </row>
    <row r="7688" spans="1:2" x14ac:dyDescent="0.25">
      <c r="A7688" t="s">
        <v>7699</v>
      </c>
      <c r="B7688">
        <v>7</v>
      </c>
    </row>
    <row r="7689" spans="1:2" x14ac:dyDescent="0.25">
      <c r="A7689" t="s">
        <v>409</v>
      </c>
      <c r="B7689">
        <v>15</v>
      </c>
    </row>
    <row r="7690" spans="1:2" x14ac:dyDescent="0.25">
      <c r="A7690" t="s">
        <v>7700</v>
      </c>
      <c r="B7690">
        <v>1</v>
      </c>
    </row>
    <row r="7691" spans="1:2" x14ac:dyDescent="0.25">
      <c r="A7691" t="s">
        <v>7701</v>
      </c>
      <c r="B7691">
        <v>2</v>
      </c>
    </row>
    <row r="7692" spans="1:2" x14ac:dyDescent="0.25">
      <c r="A7692" t="s">
        <v>7702</v>
      </c>
      <c r="B7692">
        <v>1</v>
      </c>
    </row>
    <row r="7693" spans="1:2" x14ac:dyDescent="0.25">
      <c r="A7693" t="s">
        <v>7705</v>
      </c>
      <c r="B7693">
        <v>2</v>
      </c>
    </row>
    <row r="7694" spans="1:2" x14ac:dyDescent="0.25">
      <c r="A7694" t="s">
        <v>7706</v>
      </c>
      <c r="B7694">
        <v>1</v>
      </c>
    </row>
    <row r="7695" spans="1:2" x14ac:dyDescent="0.25">
      <c r="A7695" t="s">
        <v>7707</v>
      </c>
      <c r="B7695">
        <v>2</v>
      </c>
    </row>
    <row r="7696" spans="1:2" x14ac:dyDescent="0.25">
      <c r="A7696" t="s">
        <v>7703</v>
      </c>
      <c r="B7696">
        <v>1</v>
      </c>
    </row>
    <row r="7697" spans="1:2" x14ac:dyDescent="0.25">
      <c r="A7697" t="s">
        <v>7704</v>
      </c>
      <c r="B7697">
        <v>1</v>
      </c>
    </row>
    <row r="7698" spans="1:2" x14ac:dyDescent="0.25">
      <c r="A7698" t="s">
        <v>7708</v>
      </c>
      <c r="B7698">
        <v>3</v>
      </c>
    </row>
    <row r="7699" spans="1:2" x14ac:dyDescent="0.25">
      <c r="A7699" t="s">
        <v>7709</v>
      </c>
      <c r="B7699">
        <v>2</v>
      </c>
    </row>
    <row r="7700" spans="1:2" x14ac:dyDescent="0.25">
      <c r="A7700" t="s">
        <v>7710</v>
      </c>
      <c r="B7700">
        <v>1</v>
      </c>
    </row>
    <row r="7701" spans="1:2" x14ac:dyDescent="0.25">
      <c r="A7701" t="s">
        <v>7711</v>
      </c>
      <c r="B7701">
        <v>1</v>
      </c>
    </row>
    <row r="7702" spans="1:2" x14ac:dyDescent="0.25">
      <c r="A7702" t="s">
        <v>7712</v>
      </c>
      <c r="B7702">
        <v>15</v>
      </c>
    </row>
    <row r="7703" spans="1:2" x14ac:dyDescent="0.25">
      <c r="A7703" t="s">
        <v>7713</v>
      </c>
      <c r="B7703">
        <v>1</v>
      </c>
    </row>
    <row r="7704" spans="1:2" x14ac:dyDescent="0.25">
      <c r="A7704" t="s">
        <v>7714</v>
      </c>
      <c r="B7704">
        <v>14</v>
      </c>
    </row>
    <row r="7705" spans="1:2" x14ac:dyDescent="0.25">
      <c r="A7705" t="s">
        <v>7715</v>
      </c>
      <c r="B7705">
        <v>1</v>
      </c>
    </row>
    <row r="7706" spans="1:2" x14ac:dyDescent="0.25">
      <c r="A7706" t="s">
        <v>7716</v>
      </c>
      <c r="B7706">
        <v>6</v>
      </c>
    </row>
    <row r="7707" spans="1:2" x14ac:dyDescent="0.25">
      <c r="A7707" t="s">
        <v>7717</v>
      </c>
      <c r="B7707">
        <v>9</v>
      </c>
    </row>
    <row r="7708" spans="1:2" x14ac:dyDescent="0.25">
      <c r="A7708" t="s">
        <v>7718</v>
      </c>
      <c r="B7708">
        <v>3</v>
      </c>
    </row>
    <row r="7709" spans="1:2" x14ac:dyDescent="0.25">
      <c r="A7709" t="s">
        <v>7719</v>
      </c>
      <c r="B7709">
        <v>3</v>
      </c>
    </row>
    <row r="7710" spans="1:2" x14ac:dyDescent="0.25">
      <c r="A7710" t="s">
        <v>7720</v>
      </c>
      <c r="B7710">
        <v>27</v>
      </c>
    </row>
    <row r="7711" spans="1:2" x14ac:dyDescent="0.25">
      <c r="A7711" t="s">
        <v>7721</v>
      </c>
      <c r="B7711">
        <v>4</v>
      </c>
    </row>
    <row r="7712" spans="1:2" x14ac:dyDescent="0.25">
      <c r="A7712" t="s">
        <v>7722</v>
      </c>
      <c r="B7712">
        <v>9</v>
      </c>
    </row>
    <row r="7713" spans="1:2" x14ac:dyDescent="0.25">
      <c r="A7713" t="s">
        <v>7723</v>
      </c>
      <c r="B7713">
        <v>4</v>
      </c>
    </row>
    <row r="7714" spans="1:2" x14ac:dyDescent="0.25">
      <c r="A7714" t="s">
        <v>7724</v>
      </c>
      <c r="B7714">
        <v>2</v>
      </c>
    </row>
    <row r="7715" spans="1:2" x14ac:dyDescent="0.25">
      <c r="A7715" t="s">
        <v>7725</v>
      </c>
      <c r="B7715">
        <v>10</v>
      </c>
    </row>
    <row r="7716" spans="1:2" x14ac:dyDescent="0.25">
      <c r="A7716" t="s">
        <v>7726</v>
      </c>
      <c r="B7716">
        <v>3</v>
      </c>
    </row>
    <row r="7717" spans="1:2" x14ac:dyDescent="0.25">
      <c r="A7717" t="s">
        <v>7727</v>
      </c>
      <c r="B7717">
        <v>2</v>
      </c>
    </row>
    <row r="7718" spans="1:2" x14ac:dyDescent="0.25">
      <c r="A7718" t="s">
        <v>7728</v>
      </c>
      <c r="B7718">
        <v>4</v>
      </c>
    </row>
    <row r="7719" spans="1:2" x14ac:dyDescent="0.25">
      <c r="A7719" t="s">
        <v>7729</v>
      </c>
      <c r="B7719">
        <v>1</v>
      </c>
    </row>
    <row r="7720" spans="1:2" x14ac:dyDescent="0.25">
      <c r="A7720" t="s">
        <v>7730</v>
      </c>
      <c r="B7720">
        <v>3</v>
      </c>
    </row>
    <row r="7721" spans="1:2" x14ac:dyDescent="0.25">
      <c r="A7721" t="s">
        <v>7731</v>
      </c>
      <c r="B7721">
        <v>1</v>
      </c>
    </row>
    <row r="7722" spans="1:2" x14ac:dyDescent="0.25">
      <c r="A7722" t="s">
        <v>7732</v>
      </c>
      <c r="B7722">
        <v>1</v>
      </c>
    </row>
    <row r="7723" spans="1:2" x14ac:dyDescent="0.25">
      <c r="A7723" t="s">
        <v>7733</v>
      </c>
      <c r="B7723">
        <v>3</v>
      </c>
    </row>
    <row r="7724" spans="1:2" x14ac:dyDescent="0.25">
      <c r="A7724" t="s">
        <v>7734</v>
      </c>
      <c r="B7724">
        <v>1</v>
      </c>
    </row>
    <row r="7725" spans="1:2" x14ac:dyDescent="0.25">
      <c r="A7725" t="s">
        <v>7735</v>
      </c>
      <c r="B7725">
        <v>3</v>
      </c>
    </row>
    <row r="7726" spans="1:2" x14ac:dyDescent="0.25">
      <c r="A7726" t="s">
        <v>7736</v>
      </c>
      <c r="B7726">
        <v>1</v>
      </c>
    </row>
    <row r="7727" spans="1:2" x14ac:dyDescent="0.25">
      <c r="A7727" t="s">
        <v>7737</v>
      </c>
      <c r="B7727">
        <v>4</v>
      </c>
    </row>
    <row r="7728" spans="1:2" x14ac:dyDescent="0.25">
      <c r="A7728" t="s">
        <v>7738</v>
      </c>
      <c r="B7728">
        <v>1</v>
      </c>
    </row>
    <row r="7729" spans="1:2" x14ac:dyDescent="0.25">
      <c r="A7729" t="s">
        <v>7739</v>
      </c>
      <c r="B7729">
        <v>2</v>
      </c>
    </row>
    <row r="7730" spans="1:2" x14ac:dyDescent="0.25">
      <c r="A7730" t="s">
        <v>7740</v>
      </c>
      <c r="B7730">
        <v>1</v>
      </c>
    </row>
    <row r="7731" spans="1:2" x14ac:dyDescent="0.25">
      <c r="A7731" t="s">
        <v>7741</v>
      </c>
      <c r="B7731">
        <v>1</v>
      </c>
    </row>
    <row r="7732" spans="1:2" x14ac:dyDescent="0.25">
      <c r="A7732" t="s">
        <v>7742</v>
      </c>
      <c r="B7732">
        <v>3</v>
      </c>
    </row>
    <row r="7733" spans="1:2" x14ac:dyDescent="0.25">
      <c r="A7733" t="s">
        <v>7743</v>
      </c>
      <c r="B7733">
        <v>1</v>
      </c>
    </row>
    <row r="7734" spans="1:2" x14ac:dyDescent="0.25">
      <c r="A7734" t="s">
        <v>7744</v>
      </c>
      <c r="B7734">
        <v>5</v>
      </c>
    </row>
    <row r="7735" spans="1:2" x14ac:dyDescent="0.25">
      <c r="A7735" t="s">
        <v>7745</v>
      </c>
      <c r="B7735">
        <v>3</v>
      </c>
    </row>
    <row r="7736" spans="1:2" x14ac:dyDescent="0.25">
      <c r="A7736" t="s">
        <v>7746</v>
      </c>
      <c r="B7736">
        <v>3</v>
      </c>
    </row>
    <row r="7737" spans="1:2" x14ac:dyDescent="0.25">
      <c r="A7737" t="s">
        <v>7747</v>
      </c>
      <c r="B7737">
        <v>2</v>
      </c>
    </row>
    <row r="7738" spans="1:2" x14ac:dyDescent="0.25">
      <c r="A7738" t="s">
        <v>7748</v>
      </c>
      <c r="B7738">
        <v>5</v>
      </c>
    </row>
    <row r="7739" spans="1:2" x14ac:dyDescent="0.25">
      <c r="A7739" t="s">
        <v>7749</v>
      </c>
      <c r="B7739">
        <v>1</v>
      </c>
    </row>
    <row r="7740" spans="1:2" x14ac:dyDescent="0.25">
      <c r="A7740" t="s">
        <v>7750</v>
      </c>
      <c r="B7740">
        <v>6</v>
      </c>
    </row>
    <row r="7741" spans="1:2" x14ac:dyDescent="0.25">
      <c r="A7741" t="s">
        <v>7751</v>
      </c>
      <c r="B7741">
        <v>2</v>
      </c>
    </row>
    <row r="7742" spans="1:2" x14ac:dyDescent="0.25">
      <c r="A7742" t="s">
        <v>7752</v>
      </c>
      <c r="B7742">
        <v>3</v>
      </c>
    </row>
    <row r="7743" spans="1:2" x14ac:dyDescent="0.25">
      <c r="A7743" t="s">
        <v>7753</v>
      </c>
      <c r="B7743">
        <v>1</v>
      </c>
    </row>
    <row r="7744" spans="1:2" x14ac:dyDescent="0.25">
      <c r="A7744" t="s">
        <v>7754</v>
      </c>
      <c r="B7744">
        <v>2</v>
      </c>
    </row>
    <row r="7745" spans="1:2" x14ac:dyDescent="0.25">
      <c r="A7745" t="s">
        <v>7755</v>
      </c>
      <c r="B7745">
        <v>1</v>
      </c>
    </row>
    <row r="7746" spans="1:2" x14ac:dyDescent="0.25">
      <c r="A7746" t="s">
        <v>7756</v>
      </c>
      <c r="B7746">
        <v>1</v>
      </c>
    </row>
    <row r="7747" spans="1:2" x14ac:dyDescent="0.25">
      <c r="A7747" t="s">
        <v>7757</v>
      </c>
      <c r="B7747">
        <v>1</v>
      </c>
    </row>
    <row r="7748" spans="1:2" x14ac:dyDescent="0.25">
      <c r="A7748" t="s">
        <v>7758</v>
      </c>
      <c r="B7748">
        <v>2</v>
      </c>
    </row>
    <row r="7749" spans="1:2" x14ac:dyDescent="0.25">
      <c r="A7749" t="s">
        <v>7759</v>
      </c>
      <c r="B7749">
        <v>3</v>
      </c>
    </row>
    <row r="7750" spans="1:2" x14ac:dyDescent="0.25">
      <c r="A7750" t="s">
        <v>7760</v>
      </c>
      <c r="B7750">
        <v>5</v>
      </c>
    </row>
    <row r="7751" spans="1:2" x14ac:dyDescent="0.25">
      <c r="A7751" t="s">
        <v>7761</v>
      </c>
      <c r="B7751">
        <v>1</v>
      </c>
    </row>
    <row r="7752" spans="1:2" x14ac:dyDescent="0.25">
      <c r="A7752" t="s">
        <v>154</v>
      </c>
      <c r="B7752">
        <v>5</v>
      </c>
    </row>
    <row r="7753" spans="1:2" x14ac:dyDescent="0.25">
      <c r="A7753" t="s">
        <v>7762</v>
      </c>
      <c r="B7753">
        <v>5</v>
      </c>
    </row>
    <row r="7754" spans="1:2" x14ac:dyDescent="0.25">
      <c r="A7754" t="s">
        <v>7763</v>
      </c>
      <c r="B7754">
        <v>3</v>
      </c>
    </row>
    <row r="7755" spans="1:2" x14ac:dyDescent="0.25">
      <c r="A7755" t="s">
        <v>7764</v>
      </c>
      <c r="B7755">
        <v>2</v>
      </c>
    </row>
    <row r="7756" spans="1:2" x14ac:dyDescent="0.25">
      <c r="A7756" t="s">
        <v>7765</v>
      </c>
      <c r="B7756">
        <v>2</v>
      </c>
    </row>
    <row r="7757" spans="1:2" x14ac:dyDescent="0.25">
      <c r="A7757" t="s">
        <v>7766</v>
      </c>
      <c r="B7757">
        <v>4</v>
      </c>
    </row>
    <row r="7758" spans="1:2" x14ac:dyDescent="0.25">
      <c r="A7758" t="s">
        <v>7767</v>
      </c>
      <c r="B7758">
        <v>2</v>
      </c>
    </row>
    <row r="7759" spans="1:2" x14ac:dyDescent="0.25">
      <c r="A7759" t="s">
        <v>7768</v>
      </c>
      <c r="B7759">
        <v>3</v>
      </c>
    </row>
    <row r="7760" spans="1:2" x14ac:dyDescent="0.25">
      <c r="A7760" t="s">
        <v>7769</v>
      </c>
      <c r="B7760">
        <v>1</v>
      </c>
    </row>
    <row r="7761" spans="1:2" x14ac:dyDescent="0.25">
      <c r="A7761" t="s">
        <v>7770</v>
      </c>
      <c r="B7761">
        <v>1</v>
      </c>
    </row>
    <row r="7762" spans="1:2" x14ac:dyDescent="0.25">
      <c r="A7762" t="s">
        <v>7771</v>
      </c>
      <c r="B7762">
        <v>25</v>
      </c>
    </row>
    <row r="7763" spans="1:2" x14ac:dyDescent="0.25">
      <c r="A7763" t="s">
        <v>7772</v>
      </c>
      <c r="B7763">
        <v>1</v>
      </c>
    </row>
    <row r="7764" spans="1:2" x14ac:dyDescent="0.25">
      <c r="A7764" t="s">
        <v>7773</v>
      </c>
      <c r="B7764">
        <v>11</v>
      </c>
    </row>
    <row r="7765" spans="1:2" x14ac:dyDescent="0.25">
      <c r="A7765" t="s">
        <v>7774</v>
      </c>
      <c r="B7765">
        <v>2</v>
      </c>
    </row>
    <row r="7766" spans="1:2" x14ac:dyDescent="0.25">
      <c r="A7766" t="s">
        <v>7775</v>
      </c>
      <c r="B7766">
        <v>10</v>
      </c>
    </row>
    <row r="7767" spans="1:2" x14ac:dyDescent="0.25">
      <c r="A7767" t="s">
        <v>7776</v>
      </c>
      <c r="B7767">
        <v>3</v>
      </c>
    </row>
    <row r="7768" spans="1:2" x14ac:dyDescent="0.25">
      <c r="A7768" t="s">
        <v>7777</v>
      </c>
      <c r="B7768">
        <v>7</v>
      </c>
    </row>
    <row r="7769" spans="1:2" x14ac:dyDescent="0.25">
      <c r="A7769" t="s">
        <v>7778</v>
      </c>
      <c r="B7769">
        <v>2</v>
      </c>
    </row>
    <row r="7770" spans="1:2" x14ac:dyDescent="0.25">
      <c r="A7770" t="s">
        <v>7779</v>
      </c>
      <c r="B7770">
        <v>5</v>
      </c>
    </row>
    <row r="7771" spans="1:2" x14ac:dyDescent="0.25">
      <c r="A7771" t="s">
        <v>7780</v>
      </c>
      <c r="B7771">
        <v>2</v>
      </c>
    </row>
    <row r="7772" spans="1:2" x14ac:dyDescent="0.25">
      <c r="A7772" t="s">
        <v>7781</v>
      </c>
      <c r="B7772">
        <v>2</v>
      </c>
    </row>
    <row r="7773" spans="1:2" x14ac:dyDescent="0.25">
      <c r="A7773" t="s">
        <v>7782</v>
      </c>
      <c r="B7773">
        <v>1</v>
      </c>
    </row>
    <row r="7774" spans="1:2" x14ac:dyDescent="0.25">
      <c r="A7774" t="s">
        <v>7783</v>
      </c>
      <c r="B7774">
        <v>5</v>
      </c>
    </row>
    <row r="7775" spans="1:2" x14ac:dyDescent="0.25">
      <c r="A7775" t="s">
        <v>7784</v>
      </c>
      <c r="B7775">
        <v>5</v>
      </c>
    </row>
    <row r="7776" spans="1:2" x14ac:dyDescent="0.25">
      <c r="A7776" t="s">
        <v>7785</v>
      </c>
      <c r="B7776">
        <v>3</v>
      </c>
    </row>
    <row r="7777" spans="1:2" x14ac:dyDescent="0.25">
      <c r="A7777" t="s">
        <v>7786</v>
      </c>
      <c r="B7777">
        <v>1</v>
      </c>
    </row>
    <row r="7778" spans="1:2" x14ac:dyDescent="0.25">
      <c r="A7778" t="s">
        <v>7787</v>
      </c>
      <c r="B7778">
        <v>2</v>
      </c>
    </row>
    <row r="7779" spans="1:2" x14ac:dyDescent="0.25">
      <c r="A7779" t="s">
        <v>7788</v>
      </c>
      <c r="B7779">
        <v>1</v>
      </c>
    </row>
    <row r="7780" spans="1:2" x14ac:dyDescent="0.25">
      <c r="A7780" t="s">
        <v>7789</v>
      </c>
      <c r="B7780">
        <v>1</v>
      </c>
    </row>
    <row r="7781" spans="1:2" x14ac:dyDescent="0.25">
      <c r="A7781" t="s">
        <v>7790</v>
      </c>
      <c r="B7781">
        <v>2</v>
      </c>
    </row>
    <row r="7782" spans="1:2" x14ac:dyDescent="0.25">
      <c r="A7782" t="s">
        <v>7791</v>
      </c>
      <c r="B7782">
        <v>6</v>
      </c>
    </row>
    <row r="7783" spans="1:2" x14ac:dyDescent="0.25">
      <c r="A7783" t="s">
        <v>7792</v>
      </c>
      <c r="B7783">
        <v>17</v>
      </c>
    </row>
    <row r="7784" spans="1:2" x14ac:dyDescent="0.25">
      <c r="A7784" t="s">
        <v>7793</v>
      </c>
      <c r="B7784">
        <v>2</v>
      </c>
    </row>
    <row r="7785" spans="1:2" x14ac:dyDescent="0.25">
      <c r="A7785" t="s">
        <v>7794</v>
      </c>
      <c r="B7785">
        <v>26</v>
      </c>
    </row>
    <row r="7786" spans="1:2" x14ac:dyDescent="0.25">
      <c r="A7786" t="s">
        <v>7795</v>
      </c>
      <c r="B7786">
        <v>15</v>
      </c>
    </row>
    <row r="7787" spans="1:2" x14ac:dyDescent="0.25">
      <c r="A7787" t="s">
        <v>7796</v>
      </c>
      <c r="B7787">
        <v>1</v>
      </c>
    </row>
    <row r="7788" spans="1:2" x14ac:dyDescent="0.25">
      <c r="A7788" t="s">
        <v>7797</v>
      </c>
      <c r="B7788">
        <v>3</v>
      </c>
    </row>
    <row r="7789" spans="1:2" x14ac:dyDescent="0.25">
      <c r="A7789" t="s">
        <v>7798</v>
      </c>
      <c r="B7789">
        <v>1</v>
      </c>
    </row>
    <row r="7790" spans="1:2" x14ac:dyDescent="0.25">
      <c r="A7790" t="s">
        <v>7799</v>
      </c>
      <c r="B7790">
        <v>15</v>
      </c>
    </row>
    <row r="7791" spans="1:2" x14ac:dyDescent="0.25">
      <c r="A7791" t="s">
        <v>7800</v>
      </c>
      <c r="B7791">
        <v>11</v>
      </c>
    </row>
    <row r="7792" spans="1:2" x14ac:dyDescent="0.25">
      <c r="A7792" t="s">
        <v>7801</v>
      </c>
      <c r="B7792">
        <v>1</v>
      </c>
    </row>
    <row r="7793" spans="1:2" x14ac:dyDescent="0.25">
      <c r="A7793" t="s">
        <v>7802</v>
      </c>
      <c r="B7793">
        <v>1</v>
      </c>
    </row>
    <row r="7794" spans="1:2" x14ac:dyDescent="0.25">
      <c r="A7794" t="s">
        <v>7803</v>
      </c>
      <c r="B7794">
        <v>1</v>
      </c>
    </row>
    <row r="7795" spans="1:2" x14ac:dyDescent="0.25">
      <c r="A7795" t="s">
        <v>7804</v>
      </c>
      <c r="B7795">
        <v>5</v>
      </c>
    </row>
    <row r="7796" spans="1:2" x14ac:dyDescent="0.25">
      <c r="A7796" t="s">
        <v>7805</v>
      </c>
      <c r="B7796">
        <v>1</v>
      </c>
    </row>
    <row r="7797" spans="1:2" x14ac:dyDescent="0.25">
      <c r="A7797" t="s">
        <v>7806</v>
      </c>
      <c r="B7797">
        <v>2</v>
      </c>
    </row>
    <row r="7798" spans="1:2" x14ac:dyDescent="0.25">
      <c r="A7798" t="s">
        <v>7807</v>
      </c>
      <c r="B7798">
        <v>2</v>
      </c>
    </row>
    <row r="7799" spans="1:2" x14ac:dyDescent="0.25">
      <c r="A7799" t="s">
        <v>7808</v>
      </c>
      <c r="B7799">
        <v>4</v>
      </c>
    </row>
    <row r="7800" spans="1:2" x14ac:dyDescent="0.25">
      <c r="A7800" t="s">
        <v>7809</v>
      </c>
      <c r="B7800">
        <v>1</v>
      </c>
    </row>
    <row r="7801" spans="1:2" x14ac:dyDescent="0.25">
      <c r="A7801" t="s">
        <v>7810</v>
      </c>
      <c r="B7801">
        <v>1</v>
      </c>
    </row>
    <row r="7802" spans="1:2" x14ac:dyDescent="0.25">
      <c r="A7802" t="s">
        <v>7811</v>
      </c>
      <c r="B7802">
        <v>2</v>
      </c>
    </row>
    <row r="7803" spans="1:2" x14ac:dyDescent="0.25">
      <c r="A7803" t="s">
        <v>7812</v>
      </c>
      <c r="B7803">
        <v>2</v>
      </c>
    </row>
    <row r="7804" spans="1:2" x14ac:dyDescent="0.25">
      <c r="A7804" t="s">
        <v>7813</v>
      </c>
      <c r="B7804">
        <v>1</v>
      </c>
    </row>
    <row r="7805" spans="1:2" x14ac:dyDescent="0.25">
      <c r="A7805" t="s">
        <v>7814</v>
      </c>
      <c r="B7805">
        <v>3</v>
      </c>
    </row>
    <row r="7806" spans="1:2" x14ac:dyDescent="0.25">
      <c r="A7806" t="s">
        <v>7815</v>
      </c>
      <c r="B7806">
        <v>66</v>
      </c>
    </row>
    <row r="7807" spans="1:2" x14ac:dyDescent="0.25">
      <c r="A7807" t="s">
        <v>7816</v>
      </c>
      <c r="B7807">
        <v>1</v>
      </c>
    </row>
    <row r="7808" spans="1:2" x14ac:dyDescent="0.25">
      <c r="A7808" t="s">
        <v>7817</v>
      </c>
      <c r="B7808">
        <v>2</v>
      </c>
    </row>
    <row r="7809" spans="1:2" x14ac:dyDescent="0.25">
      <c r="A7809" t="s">
        <v>7818</v>
      </c>
      <c r="B7809">
        <v>4</v>
      </c>
    </row>
    <row r="7810" spans="1:2" x14ac:dyDescent="0.25">
      <c r="A7810" t="s">
        <v>7819</v>
      </c>
      <c r="B7810">
        <v>69</v>
      </c>
    </row>
    <row r="7811" spans="1:2" x14ac:dyDescent="0.25">
      <c r="A7811" t="s">
        <v>7820</v>
      </c>
      <c r="B7811">
        <v>33</v>
      </c>
    </row>
    <row r="7812" spans="1:2" x14ac:dyDescent="0.25">
      <c r="A7812" t="s">
        <v>7821</v>
      </c>
      <c r="B7812">
        <v>1</v>
      </c>
    </row>
    <row r="7813" spans="1:2" x14ac:dyDescent="0.25">
      <c r="A7813" t="s">
        <v>7822</v>
      </c>
      <c r="B7813">
        <v>7</v>
      </c>
    </row>
    <row r="7814" spans="1:2" x14ac:dyDescent="0.25">
      <c r="A7814" t="s">
        <v>7823</v>
      </c>
      <c r="B7814">
        <v>4</v>
      </c>
    </row>
    <row r="7815" spans="1:2" x14ac:dyDescent="0.25">
      <c r="A7815" t="s">
        <v>7824</v>
      </c>
      <c r="B7815">
        <v>6</v>
      </c>
    </row>
    <row r="7816" spans="1:2" x14ac:dyDescent="0.25">
      <c r="A7816" t="s">
        <v>7825</v>
      </c>
      <c r="B7816">
        <v>2</v>
      </c>
    </row>
    <row r="7817" spans="1:2" x14ac:dyDescent="0.25">
      <c r="A7817" t="s">
        <v>7826</v>
      </c>
      <c r="B7817">
        <v>2</v>
      </c>
    </row>
    <row r="7818" spans="1:2" x14ac:dyDescent="0.25">
      <c r="A7818" t="s">
        <v>7827</v>
      </c>
      <c r="B7818">
        <v>1</v>
      </c>
    </row>
    <row r="7819" spans="1:2" x14ac:dyDescent="0.25">
      <c r="A7819" t="s">
        <v>7828</v>
      </c>
      <c r="B7819">
        <v>2</v>
      </c>
    </row>
    <row r="7820" spans="1:2" x14ac:dyDescent="0.25">
      <c r="A7820" t="s">
        <v>7829</v>
      </c>
      <c r="B7820">
        <v>10</v>
      </c>
    </row>
    <row r="7821" spans="1:2" x14ac:dyDescent="0.25">
      <c r="A7821" t="s">
        <v>7830</v>
      </c>
      <c r="B7821">
        <v>1</v>
      </c>
    </row>
    <row r="7822" spans="1:2" x14ac:dyDescent="0.25">
      <c r="A7822" t="s">
        <v>7831</v>
      </c>
      <c r="B7822">
        <v>5</v>
      </c>
    </row>
    <row r="7823" spans="1:2" x14ac:dyDescent="0.25">
      <c r="A7823" t="s">
        <v>7832</v>
      </c>
      <c r="B7823">
        <v>3</v>
      </c>
    </row>
    <row r="7824" spans="1:2" x14ac:dyDescent="0.25">
      <c r="A7824" t="s">
        <v>7833</v>
      </c>
      <c r="B7824">
        <v>9</v>
      </c>
    </row>
    <row r="7825" spans="1:2" x14ac:dyDescent="0.25">
      <c r="A7825" t="s">
        <v>7834</v>
      </c>
      <c r="B7825">
        <v>1</v>
      </c>
    </row>
    <row r="7826" spans="1:2" x14ac:dyDescent="0.25">
      <c r="A7826" t="s">
        <v>7835</v>
      </c>
      <c r="B7826">
        <v>1</v>
      </c>
    </row>
    <row r="7827" spans="1:2" x14ac:dyDescent="0.25">
      <c r="A7827" t="s">
        <v>7836</v>
      </c>
      <c r="B7827">
        <v>1</v>
      </c>
    </row>
    <row r="7828" spans="1:2" x14ac:dyDescent="0.25">
      <c r="A7828" t="s">
        <v>7837</v>
      </c>
      <c r="B7828">
        <v>38</v>
      </c>
    </row>
    <row r="7829" spans="1:2" x14ac:dyDescent="0.25">
      <c r="A7829" t="s">
        <v>7838</v>
      </c>
      <c r="B7829">
        <v>5</v>
      </c>
    </row>
    <row r="7830" spans="1:2" x14ac:dyDescent="0.25">
      <c r="A7830" t="s">
        <v>7839</v>
      </c>
      <c r="B7830">
        <v>3</v>
      </c>
    </row>
    <row r="7831" spans="1:2" x14ac:dyDescent="0.25">
      <c r="A7831" t="s">
        <v>7840</v>
      </c>
      <c r="B7831">
        <v>2</v>
      </c>
    </row>
    <row r="7832" spans="1:2" x14ac:dyDescent="0.25">
      <c r="A7832" t="s">
        <v>7841</v>
      </c>
      <c r="B7832">
        <v>20</v>
      </c>
    </row>
    <row r="7833" spans="1:2" x14ac:dyDescent="0.25">
      <c r="A7833" t="s">
        <v>7842</v>
      </c>
      <c r="B7833">
        <v>1</v>
      </c>
    </row>
    <row r="7834" spans="1:2" x14ac:dyDescent="0.25">
      <c r="A7834" t="s">
        <v>7843</v>
      </c>
      <c r="B7834">
        <v>8</v>
      </c>
    </row>
    <row r="7835" spans="1:2" x14ac:dyDescent="0.25">
      <c r="A7835" t="s">
        <v>7844</v>
      </c>
      <c r="B7835">
        <v>1</v>
      </c>
    </row>
    <row r="7836" spans="1:2" x14ac:dyDescent="0.25">
      <c r="A7836" t="s">
        <v>7845</v>
      </c>
      <c r="B7836">
        <v>1</v>
      </c>
    </row>
    <row r="7837" spans="1:2" x14ac:dyDescent="0.25">
      <c r="A7837" t="s">
        <v>7846</v>
      </c>
      <c r="B7837">
        <v>1</v>
      </c>
    </row>
    <row r="7838" spans="1:2" x14ac:dyDescent="0.25">
      <c r="A7838" t="s">
        <v>7847</v>
      </c>
      <c r="B7838">
        <v>13</v>
      </c>
    </row>
    <row r="7839" spans="1:2" x14ac:dyDescent="0.25">
      <c r="A7839" t="s">
        <v>7848</v>
      </c>
      <c r="B7839">
        <v>5</v>
      </c>
    </row>
    <row r="7840" spans="1:2" x14ac:dyDescent="0.25">
      <c r="A7840" t="s">
        <v>7849</v>
      </c>
      <c r="B7840">
        <v>1</v>
      </c>
    </row>
    <row r="7841" spans="1:2" x14ac:dyDescent="0.25">
      <c r="A7841" t="s">
        <v>7850</v>
      </c>
      <c r="B7841">
        <v>2</v>
      </c>
    </row>
    <row r="7842" spans="1:2" x14ac:dyDescent="0.25">
      <c r="A7842" t="s">
        <v>7851</v>
      </c>
      <c r="B7842">
        <v>14</v>
      </c>
    </row>
    <row r="7843" spans="1:2" x14ac:dyDescent="0.25">
      <c r="A7843" t="s">
        <v>7852</v>
      </c>
      <c r="B7843">
        <v>1</v>
      </c>
    </row>
    <row r="7844" spans="1:2" x14ac:dyDescent="0.25">
      <c r="A7844" t="s">
        <v>7853</v>
      </c>
      <c r="B7844">
        <v>1</v>
      </c>
    </row>
    <row r="7845" spans="1:2" x14ac:dyDescent="0.25">
      <c r="A7845" t="s">
        <v>7854</v>
      </c>
      <c r="B7845">
        <v>5</v>
      </c>
    </row>
    <row r="7846" spans="1:2" x14ac:dyDescent="0.25">
      <c r="A7846" t="s">
        <v>7855</v>
      </c>
      <c r="B7846">
        <v>2</v>
      </c>
    </row>
    <row r="7847" spans="1:2" x14ac:dyDescent="0.25">
      <c r="A7847" t="s">
        <v>7856</v>
      </c>
      <c r="B7847">
        <v>8</v>
      </c>
    </row>
    <row r="7848" spans="1:2" x14ac:dyDescent="0.25">
      <c r="A7848" t="s">
        <v>7857</v>
      </c>
      <c r="B7848">
        <v>1</v>
      </c>
    </row>
    <row r="7849" spans="1:2" x14ac:dyDescent="0.25">
      <c r="A7849" t="s">
        <v>310</v>
      </c>
      <c r="B7849">
        <v>1</v>
      </c>
    </row>
    <row r="7850" spans="1:2" x14ac:dyDescent="0.25">
      <c r="A7850" t="s">
        <v>7858</v>
      </c>
      <c r="B7850">
        <v>9</v>
      </c>
    </row>
    <row r="7851" spans="1:2" x14ac:dyDescent="0.25">
      <c r="A7851" t="s">
        <v>235</v>
      </c>
      <c r="B7851">
        <v>2</v>
      </c>
    </row>
    <row r="7852" spans="1:2" x14ac:dyDescent="0.25">
      <c r="A7852" t="s">
        <v>7859</v>
      </c>
      <c r="B7852">
        <v>13</v>
      </c>
    </row>
    <row r="7853" spans="1:2" x14ac:dyDescent="0.25">
      <c r="A7853" t="s">
        <v>311</v>
      </c>
      <c r="B7853">
        <v>3</v>
      </c>
    </row>
    <row r="7854" spans="1:2" x14ac:dyDescent="0.25">
      <c r="A7854" t="s">
        <v>7860</v>
      </c>
      <c r="B7854">
        <v>3</v>
      </c>
    </row>
    <row r="7855" spans="1:2" x14ac:dyDescent="0.25">
      <c r="A7855" t="s">
        <v>7861</v>
      </c>
      <c r="B7855">
        <v>6</v>
      </c>
    </row>
    <row r="7856" spans="1:2" x14ac:dyDescent="0.25">
      <c r="A7856" t="s">
        <v>7862</v>
      </c>
      <c r="B7856">
        <v>6</v>
      </c>
    </row>
    <row r="7857" spans="1:2" x14ac:dyDescent="0.25">
      <c r="A7857" t="s">
        <v>7863</v>
      </c>
      <c r="B7857">
        <v>2</v>
      </c>
    </row>
    <row r="7858" spans="1:2" x14ac:dyDescent="0.25">
      <c r="A7858" t="s">
        <v>7864</v>
      </c>
      <c r="B7858">
        <v>2</v>
      </c>
    </row>
    <row r="7859" spans="1:2" x14ac:dyDescent="0.25">
      <c r="A7859" t="s">
        <v>7865</v>
      </c>
      <c r="B7859">
        <v>2</v>
      </c>
    </row>
    <row r="7860" spans="1:2" x14ac:dyDescent="0.25">
      <c r="A7860" t="s">
        <v>7866</v>
      </c>
      <c r="B7860">
        <v>1</v>
      </c>
    </row>
    <row r="7861" spans="1:2" x14ac:dyDescent="0.25">
      <c r="A7861" t="s">
        <v>7867</v>
      </c>
      <c r="B7861">
        <v>1</v>
      </c>
    </row>
    <row r="7862" spans="1:2" x14ac:dyDescent="0.25">
      <c r="A7862" t="s">
        <v>7868</v>
      </c>
      <c r="B7862">
        <v>6</v>
      </c>
    </row>
    <row r="7863" spans="1:2" x14ac:dyDescent="0.25">
      <c r="A7863" t="s">
        <v>7869</v>
      </c>
      <c r="B7863">
        <v>1</v>
      </c>
    </row>
    <row r="7864" spans="1:2" x14ac:dyDescent="0.25">
      <c r="A7864" t="s">
        <v>7870</v>
      </c>
      <c r="B7864">
        <v>1</v>
      </c>
    </row>
    <row r="7865" spans="1:2" x14ac:dyDescent="0.25">
      <c r="A7865" t="s">
        <v>7871</v>
      </c>
      <c r="B7865">
        <v>2</v>
      </c>
    </row>
    <row r="7866" spans="1:2" x14ac:dyDescent="0.25">
      <c r="A7866" t="s">
        <v>7872</v>
      </c>
      <c r="B7866">
        <v>1</v>
      </c>
    </row>
    <row r="7867" spans="1:2" x14ac:dyDescent="0.25">
      <c r="A7867" t="s">
        <v>7873</v>
      </c>
      <c r="B7867">
        <v>1</v>
      </c>
    </row>
    <row r="7868" spans="1:2" x14ac:dyDescent="0.25">
      <c r="A7868" t="s">
        <v>7874</v>
      </c>
      <c r="B7868">
        <v>2</v>
      </c>
    </row>
    <row r="7869" spans="1:2" x14ac:dyDescent="0.25">
      <c r="A7869" t="s">
        <v>7875</v>
      </c>
      <c r="B7869">
        <v>1</v>
      </c>
    </row>
    <row r="7870" spans="1:2" x14ac:dyDescent="0.25">
      <c r="A7870" t="s">
        <v>7876</v>
      </c>
      <c r="B7870">
        <v>4</v>
      </c>
    </row>
    <row r="7871" spans="1:2" x14ac:dyDescent="0.25">
      <c r="A7871" t="s">
        <v>7877</v>
      </c>
      <c r="B7871">
        <v>1</v>
      </c>
    </row>
    <row r="7872" spans="1:2" x14ac:dyDescent="0.25">
      <c r="A7872" t="s">
        <v>7878</v>
      </c>
      <c r="B7872">
        <v>9</v>
      </c>
    </row>
    <row r="7873" spans="1:2" x14ac:dyDescent="0.25">
      <c r="A7873" t="s">
        <v>7879</v>
      </c>
      <c r="B7873">
        <v>14</v>
      </c>
    </row>
    <row r="7874" spans="1:2" x14ac:dyDescent="0.25">
      <c r="A7874" t="s">
        <v>7880</v>
      </c>
      <c r="B7874">
        <v>1</v>
      </c>
    </row>
    <row r="7875" spans="1:2" x14ac:dyDescent="0.25">
      <c r="A7875" t="s">
        <v>7881</v>
      </c>
      <c r="B7875">
        <v>3</v>
      </c>
    </row>
    <row r="7876" spans="1:2" x14ac:dyDescent="0.25">
      <c r="A7876" t="s">
        <v>7882</v>
      </c>
      <c r="B7876">
        <v>6</v>
      </c>
    </row>
    <row r="7877" spans="1:2" x14ac:dyDescent="0.25">
      <c r="A7877" t="s">
        <v>7883</v>
      </c>
      <c r="B7877">
        <v>1</v>
      </c>
    </row>
    <row r="7878" spans="1:2" x14ac:dyDescent="0.25">
      <c r="A7878" t="s">
        <v>7884</v>
      </c>
      <c r="B7878">
        <v>4</v>
      </c>
    </row>
    <row r="7879" spans="1:2" x14ac:dyDescent="0.25">
      <c r="A7879" t="s">
        <v>7885</v>
      </c>
      <c r="B7879">
        <v>1</v>
      </c>
    </row>
    <row r="7880" spans="1:2" x14ac:dyDescent="0.25">
      <c r="A7880" t="s">
        <v>7886</v>
      </c>
      <c r="B7880">
        <v>5</v>
      </c>
    </row>
    <row r="7881" spans="1:2" x14ac:dyDescent="0.25">
      <c r="A7881" t="s">
        <v>7887</v>
      </c>
      <c r="B7881">
        <v>4</v>
      </c>
    </row>
    <row r="7882" spans="1:2" x14ac:dyDescent="0.25">
      <c r="A7882" t="s">
        <v>7888</v>
      </c>
      <c r="B7882">
        <v>8</v>
      </c>
    </row>
    <row r="7883" spans="1:2" x14ac:dyDescent="0.25">
      <c r="A7883" t="s">
        <v>7889</v>
      </c>
      <c r="B7883">
        <v>9</v>
      </c>
    </row>
    <row r="7884" spans="1:2" x14ac:dyDescent="0.25">
      <c r="A7884" t="s">
        <v>7890</v>
      </c>
      <c r="B7884">
        <v>20</v>
      </c>
    </row>
    <row r="7885" spans="1:2" x14ac:dyDescent="0.25">
      <c r="A7885" t="s">
        <v>7891</v>
      </c>
      <c r="B7885">
        <v>2</v>
      </c>
    </row>
    <row r="7886" spans="1:2" x14ac:dyDescent="0.25">
      <c r="A7886" t="s">
        <v>7892</v>
      </c>
      <c r="B7886">
        <v>1</v>
      </c>
    </row>
    <row r="7887" spans="1:2" x14ac:dyDescent="0.25">
      <c r="A7887" t="s">
        <v>7893</v>
      </c>
      <c r="B7887">
        <v>1</v>
      </c>
    </row>
    <row r="7888" spans="1:2" x14ac:dyDescent="0.25">
      <c r="A7888" t="s">
        <v>7894</v>
      </c>
      <c r="B7888">
        <v>8</v>
      </c>
    </row>
    <row r="7889" spans="1:2" x14ac:dyDescent="0.25">
      <c r="A7889" t="s">
        <v>7895</v>
      </c>
      <c r="B7889">
        <v>1</v>
      </c>
    </row>
    <row r="7890" spans="1:2" x14ac:dyDescent="0.25">
      <c r="A7890" t="s">
        <v>7896</v>
      </c>
      <c r="B7890">
        <v>2</v>
      </c>
    </row>
    <row r="7891" spans="1:2" x14ac:dyDescent="0.25">
      <c r="A7891" t="s">
        <v>7897</v>
      </c>
      <c r="B7891">
        <v>1</v>
      </c>
    </row>
    <row r="7892" spans="1:2" x14ac:dyDescent="0.25">
      <c r="A7892" t="s">
        <v>7898</v>
      </c>
      <c r="B7892">
        <v>7</v>
      </c>
    </row>
    <row r="7893" spans="1:2" x14ac:dyDescent="0.25">
      <c r="A7893" t="s">
        <v>7899</v>
      </c>
      <c r="B7893">
        <v>1</v>
      </c>
    </row>
    <row r="7894" spans="1:2" x14ac:dyDescent="0.25">
      <c r="A7894" t="s">
        <v>7900</v>
      </c>
      <c r="B7894">
        <v>1</v>
      </c>
    </row>
    <row r="7895" spans="1:2" x14ac:dyDescent="0.25">
      <c r="A7895" t="s">
        <v>155</v>
      </c>
      <c r="B7895">
        <v>3</v>
      </c>
    </row>
    <row r="7896" spans="1:2" x14ac:dyDescent="0.25">
      <c r="A7896" t="s">
        <v>7901</v>
      </c>
      <c r="B7896">
        <v>2</v>
      </c>
    </row>
    <row r="7897" spans="1:2" x14ac:dyDescent="0.25">
      <c r="A7897" t="s">
        <v>312</v>
      </c>
      <c r="B7897">
        <v>3</v>
      </c>
    </row>
  </sheetData>
  <autoFilter ref="A1:B7897" xr:uid="{00000000-0001-0000-0200-000000000000}">
    <sortState xmlns:xlrd2="http://schemas.microsoft.com/office/spreadsheetml/2017/richdata2" ref="A2:B7897">
      <sortCondition ref="A1:A7897"/>
    </sortState>
  </autoFilter>
  <conditionalFormatting sqref="A1:A1048576">
    <cfRule type="duplicateValues" dxfId="37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B1:E8"/>
  <sheetViews>
    <sheetView zoomScale="130" zoomScaleNormal="130" workbookViewId="0">
      <selection activeCell="C2" sqref="C2"/>
    </sheetView>
  </sheetViews>
  <sheetFormatPr defaultRowHeight="13.2" x14ac:dyDescent="0.25"/>
  <cols>
    <col min="2" max="2" width="25.21875" bestFit="1" customWidth="1"/>
    <col min="3" max="3" width="31.6640625" bestFit="1" customWidth="1"/>
    <col min="4" max="4" width="18.5546875" customWidth="1"/>
    <col min="5" max="5" width="10.109375" bestFit="1" customWidth="1"/>
  </cols>
  <sheetData>
    <row r="1" spans="2:5" ht="13.8" thickBot="1" x14ac:dyDescent="0.3"/>
    <row r="2" spans="2:5" ht="13.8" thickBot="1" x14ac:dyDescent="0.3">
      <c r="B2" s="7" t="s">
        <v>5</v>
      </c>
      <c r="C2" s="13" t="s">
        <v>919</v>
      </c>
    </row>
    <row r="3" spans="2:5" ht="13.8" thickBot="1" x14ac:dyDescent="0.3">
      <c r="B3" s="6"/>
    </row>
    <row r="4" spans="2:5" ht="13.8" thickBot="1" x14ac:dyDescent="0.3">
      <c r="B4" s="8" t="s">
        <v>4</v>
      </c>
      <c r="C4" s="12" t="str">
        <f>_xlfn.XLOOKUP($C$2,Tabella1[COMUNE],Tabella1[Regione])</f>
        <v>LOMBARDIA</v>
      </c>
    </row>
    <row r="5" spans="2:5" ht="13.8" thickBot="1" x14ac:dyDescent="0.3">
      <c r="B5" s="9" t="s">
        <v>7903</v>
      </c>
      <c r="C5" s="32">
        <f>_xlfn.XLOOKUP($C$2,Tabella1[COMUNE],Tabella1[Popolazione])</f>
        <v>4350</v>
      </c>
      <c r="E5" s="29"/>
    </row>
    <row r="6" spans="2:5" ht="40.200000000000003" thickBot="1" x14ac:dyDescent="0.3">
      <c r="B6" s="10" t="s">
        <v>7912</v>
      </c>
      <c r="C6" s="28">
        <f>C5/SUM(Tabella1[Popolazione])</f>
        <v>7.198280355644693E-5</v>
      </c>
    </row>
    <row r="7" spans="2:5" ht="13.8" thickBot="1" x14ac:dyDescent="0.3">
      <c r="B7" s="9" t="s">
        <v>7904</v>
      </c>
      <c r="C7" s="12">
        <f>_xlfn.XLOOKUP($C$2,SEZIONI!$A$2:$A$7897,SEZIONI!$B$2:$B$7897)</f>
        <v>4</v>
      </c>
    </row>
    <row r="8" spans="2:5" ht="13.8" thickBot="1" x14ac:dyDescent="0.3">
      <c r="B8" s="11" t="s">
        <v>410</v>
      </c>
      <c r="C8" s="12" t="str">
        <f>_xlfn.XLOOKUP($C$2,Tabella1[COMUNE],Tabella1[NON TROVATO])</f>
        <v>comune.bariano</v>
      </c>
    </row>
  </sheetData>
  <pageMargins left="0.7" right="0.7" top="0.75" bottom="0.75" header="0.3" footer="0.3"/>
  <pageSetup paperSize="9" orientation="portrait" horizontalDpi="90" verticalDpi="9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D41E4F-42E7-4C8C-82D3-408336F6E26C}">
          <x14:formula1>
            <xm:f>COMUNI!$A$2:$A$7955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-0.249977111117893"/>
  </sheetPr>
  <dimension ref="B2:I10"/>
  <sheetViews>
    <sheetView zoomScale="130" zoomScaleNormal="130" workbookViewId="0">
      <selection activeCell="C12" sqref="C12"/>
    </sheetView>
  </sheetViews>
  <sheetFormatPr defaultRowHeight="13.8" x14ac:dyDescent="0.3"/>
  <cols>
    <col min="1" max="1" width="3.44140625" customWidth="1"/>
    <col min="2" max="2" width="34.88671875" style="33" bestFit="1" customWidth="1"/>
    <col min="3" max="3" width="12.33203125" style="33" bestFit="1" customWidth="1"/>
    <col min="4" max="4" width="16" bestFit="1" customWidth="1"/>
    <col min="5" max="5" width="16.109375" bestFit="1" customWidth="1"/>
    <col min="6" max="6" width="14" bestFit="1" customWidth="1"/>
    <col min="7" max="7" width="16" bestFit="1" customWidth="1"/>
    <col min="8" max="8" width="16.109375" bestFit="1" customWidth="1"/>
  </cols>
  <sheetData>
    <row r="2" spans="2:9" x14ac:dyDescent="0.3">
      <c r="B2" s="40" t="s">
        <v>7909</v>
      </c>
      <c r="C2" s="41"/>
      <c r="D2" s="42"/>
      <c r="E2" s="42"/>
      <c r="F2" s="42"/>
      <c r="G2" s="42"/>
      <c r="H2" s="42"/>
      <c r="I2" s="42"/>
    </row>
    <row r="3" spans="2:9" x14ac:dyDescent="0.3">
      <c r="B3" s="41" t="s">
        <v>7905</v>
      </c>
      <c r="C3" s="41"/>
      <c r="D3" s="42"/>
      <c r="E3" s="41" t="s">
        <v>8336</v>
      </c>
      <c r="F3" s="41" t="s">
        <v>8338</v>
      </c>
      <c r="G3" s="41" t="s">
        <v>8339</v>
      </c>
      <c r="H3" s="41" t="s">
        <v>8340</v>
      </c>
      <c r="I3" s="42"/>
    </row>
    <row r="4" spans="2:9" x14ac:dyDescent="0.3">
      <c r="B4" s="41" t="s">
        <v>7906</v>
      </c>
      <c r="C4" s="41"/>
      <c r="D4" s="42"/>
      <c r="E4" s="43" t="s">
        <v>8221</v>
      </c>
      <c r="F4" s="44">
        <v>973</v>
      </c>
      <c r="G4" s="44">
        <v>11600675</v>
      </c>
      <c r="H4" s="45">
        <v>11922.584789311408</v>
      </c>
      <c r="I4" s="42"/>
    </row>
    <row r="5" spans="2:9" x14ac:dyDescent="0.3">
      <c r="B5" s="47" t="s">
        <v>7907</v>
      </c>
      <c r="C5" s="47" cm="1">
        <f t="array" ref="C5">COUNT(Tabella1[COMUNE],Tabella1[Popolazione]&gt;5000000)</f>
        <v>0</v>
      </c>
      <c r="D5" s="42"/>
      <c r="E5" s="43" t="s">
        <v>8259</v>
      </c>
      <c r="F5" s="44">
        <v>767</v>
      </c>
      <c r="G5" s="44">
        <v>6642266</v>
      </c>
      <c r="H5" s="45">
        <v>8660.0599739243808</v>
      </c>
      <c r="I5" s="42"/>
    </row>
    <row r="6" spans="2:9" x14ac:dyDescent="0.3">
      <c r="B6" s="41" t="s">
        <v>7908</v>
      </c>
      <c r="C6" s="46">
        <f>GETPIVOTDATA("Totale Popolazione",$E$3)</f>
        <v>60431100</v>
      </c>
      <c r="D6" s="42"/>
      <c r="E6" s="43" t="s">
        <v>8026</v>
      </c>
      <c r="F6" s="44">
        <v>1409</v>
      </c>
      <c r="G6" s="44">
        <v>11447805</v>
      </c>
      <c r="H6" s="45">
        <v>8124.7728885734559</v>
      </c>
      <c r="I6" s="42"/>
    </row>
    <row r="7" spans="2:9" x14ac:dyDescent="0.3">
      <c r="B7" s="41" t="s">
        <v>7910</v>
      </c>
      <c r="C7" s="46">
        <f>GETPIVOTDATA("Media Popolazione",$E$3)</f>
        <v>7597.5735479004279</v>
      </c>
      <c r="D7" s="42"/>
      <c r="E7" s="43" t="s">
        <v>7913</v>
      </c>
      <c r="F7" s="44">
        <v>3021</v>
      </c>
      <c r="G7" s="44">
        <v>16762923</v>
      </c>
      <c r="H7" s="45">
        <v>5548.7994041708043</v>
      </c>
      <c r="I7" s="42"/>
    </row>
    <row r="8" spans="2:9" x14ac:dyDescent="0.3">
      <c r="B8" s="41"/>
      <c r="C8" s="41"/>
      <c r="D8" s="42"/>
      <c r="E8" s="43" t="s">
        <v>8235</v>
      </c>
      <c r="F8" s="44">
        <v>1784</v>
      </c>
      <c r="G8" s="44">
        <v>13977431</v>
      </c>
      <c r="H8" s="45">
        <v>7834.8828475336322</v>
      </c>
      <c r="I8" s="42"/>
    </row>
    <row r="9" spans="2:9" x14ac:dyDescent="0.3">
      <c r="B9" s="41"/>
      <c r="C9" s="41"/>
      <c r="D9" s="42"/>
      <c r="E9" s="43" t="s">
        <v>8337</v>
      </c>
      <c r="F9" s="44">
        <v>7954</v>
      </c>
      <c r="G9" s="44">
        <v>60431100</v>
      </c>
      <c r="H9" s="45">
        <v>7597.5735479004279</v>
      </c>
      <c r="I9" s="42"/>
    </row>
    <row r="10" spans="2:9" x14ac:dyDescent="0.3">
      <c r="B10" s="41"/>
      <c r="C10" s="41"/>
      <c r="D10" s="42"/>
      <c r="E10" s="42"/>
      <c r="F10" s="42"/>
      <c r="G10" s="42"/>
      <c r="H10" s="42"/>
      <c r="I10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4DF80-CDB8-4615-9276-0587DC7358F2}">
  <dimension ref="A1:E7958"/>
  <sheetViews>
    <sheetView workbookViewId="0">
      <selection activeCell="E2" sqref="E2"/>
    </sheetView>
  </sheetViews>
  <sheetFormatPr defaultRowHeight="13.2" x14ac:dyDescent="0.25"/>
  <cols>
    <col min="1" max="1" width="30.44140625" bestFit="1" customWidth="1"/>
    <col min="2" max="2" width="38.77734375" bestFit="1" customWidth="1"/>
    <col min="3" max="3" width="10.44140625" bestFit="1" customWidth="1"/>
    <col min="4" max="4" width="47.33203125" bestFit="1" customWidth="1"/>
  </cols>
  <sheetData>
    <row r="1" spans="1:5" ht="13.8" x14ac:dyDescent="0.3">
      <c r="A1" s="33" t="s">
        <v>5</v>
      </c>
      <c r="B1" s="33" t="s">
        <v>16705</v>
      </c>
      <c r="C1" s="33" t="s">
        <v>7902</v>
      </c>
      <c r="D1" s="33" t="s">
        <v>16706</v>
      </c>
      <c r="E1" s="33" t="s">
        <v>16707</v>
      </c>
    </row>
    <row r="2" spans="1:5" ht="13.8" x14ac:dyDescent="0.3">
      <c r="A2" s="48" t="s">
        <v>411</v>
      </c>
      <c r="B2" s="33" t="str">
        <f>IFERROR(_xlfn.XLOOKUP(A2,PEC!$A$2:$A$7902,PEC!$C$2:$C$7902),"")</f>
        <v>cert.ip-veneto.net</v>
      </c>
      <c r="C2" s="33">
        <f>IFERROR(_xlfn.XLOOKUP(A2,SEZIONI!$A$2:$A$7897,SEZIONI!$B$2:$B$7897),"")</f>
        <v>18</v>
      </c>
      <c r="D2" s="33" t="str">
        <f>IFERROR(_xlfn.XLOOKUP(A2,[1]Sindaci!$B$2:$B$7774,[1]Sindaci!$A$2:$A$7774,,2),"")</f>
        <v xml:space="preserve">BARBIERATO FEDERICO    </v>
      </c>
      <c r="E2" s="33"/>
    </row>
    <row r="3" spans="1:5" ht="13.8" x14ac:dyDescent="0.3">
      <c r="A3" s="48" t="s">
        <v>412</v>
      </c>
      <c r="B3" s="33" t="str">
        <f>IFERROR(_xlfn.XLOOKUP(A3,PEC!$A$2:$A$7902,PEC!$C$2:$C$7902),"")</f>
        <v>pec.regione.lombardia.it</v>
      </c>
      <c r="C3" s="33">
        <f>IFERROR(_xlfn.XLOOKUP(A3,SEZIONI!$A$2:$A$7897,SEZIONI!$B$2:$B$7897),"")</f>
        <v>1</v>
      </c>
      <c r="D3" s="33" t="str">
        <f>IFERROR(_xlfn.XLOOKUP(A3,[1]Sindaci!$B$2:$B$7774,[1]Sindaci!$A$2:$A$7774,,2),"")</f>
        <v xml:space="preserve">MARAZZI AGOSTINA    </v>
      </c>
      <c r="E3" s="33"/>
    </row>
    <row r="4" spans="1:5" ht="13.8" x14ac:dyDescent="0.3">
      <c r="A4" s="48" t="s">
        <v>413</v>
      </c>
      <c r="B4" s="33" t="str">
        <f>IFERROR(_xlfn.XLOOKUP(A4,PEC!$A$2:$A$7902,PEC!$C$2:$C$7902),"")</f>
        <v>legalmail.it</v>
      </c>
      <c r="C4" s="33">
        <f>IFERROR(_xlfn.XLOOKUP(A4,SEZIONI!$A$2:$A$7897,SEZIONI!$B$2:$B$7897),"")</f>
        <v>3</v>
      </c>
      <c r="D4" s="33" t="str">
        <f>IFERROR(_xlfn.XLOOKUP(A4,[1]Sindaci!$B$2:$B$7774,[1]Sindaci!$A$2:$A$7774,,2),"")</f>
        <v xml:space="preserve">AZZONI ROBERTO SERGIO   </v>
      </c>
      <c r="E4" s="33"/>
    </row>
    <row r="5" spans="1:5" ht="13.8" x14ac:dyDescent="0.3">
      <c r="A5" s="48" t="s">
        <v>414</v>
      </c>
      <c r="B5" s="33" t="str">
        <f>IFERROR(_xlfn.XLOOKUP(A5,PEC!$A$2:$A$7902,PEC!$C$2:$C$7902),"")</f>
        <v>postacert.toscana.it</v>
      </c>
      <c r="C5" s="33">
        <f>IFERROR(_xlfn.XLOOKUP(A5,SEZIONI!$A$2:$A$7897,SEZIONI!$B$2:$B$7897),"")</f>
        <v>9</v>
      </c>
      <c r="D5" s="33" t="str">
        <f>IFERROR(_xlfn.XLOOKUP(A5,[1]Sindaci!$B$2:$B$7774,[1]Sindaci!$A$2:$A$7774,,2),"")</f>
        <v xml:space="preserve">TONDI FABRIZIO    </v>
      </c>
      <c r="E5" s="33"/>
    </row>
    <row r="6" spans="1:5" ht="13.8" x14ac:dyDescent="0.3">
      <c r="A6" s="49" t="s">
        <v>415</v>
      </c>
      <c r="B6" s="33" t="str">
        <f>IFERROR(_xlfn.XLOOKUP(A6,PEC!$A$2:$A$7902,PEC!$C$2:$C$7902),"")</f>
        <v>pec.comune.abbasanta.or.it</v>
      </c>
      <c r="C6" s="33">
        <f>IFERROR(_xlfn.XLOOKUP(A6,SEZIONI!$A$2:$A$7897,SEZIONI!$B$2:$B$7897),"")</f>
        <v>3</v>
      </c>
      <c r="D6" s="33" t="str">
        <f>IFERROR(_xlfn.XLOOKUP(A6,[1]Sindaci!$B$2:$B$7774,[1]Sindaci!$A$2:$A$7774,,2),"")</f>
        <v xml:space="preserve">CARTA PATRIZIA    </v>
      </c>
      <c r="E6" s="33"/>
    </row>
    <row r="7" spans="1:5" ht="13.8" x14ac:dyDescent="0.3">
      <c r="A7" s="48" t="s">
        <v>416</v>
      </c>
      <c r="B7" s="33" t="str">
        <f>IFERROR(_xlfn.XLOOKUP(A7,PEC!$A$2:$A$7902,PEC!$C$2:$C$7902),"")</f>
        <v>pec.pescarainnova.it</v>
      </c>
      <c r="C7" s="33">
        <f>IFERROR(_xlfn.XLOOKUP(A7,SEZIONI!$A$2:$A$7897,SEZIONI!$B$2:$B$7897),"")</f>
        <v>1</v>
      </c>
      <c r="D7" s="33" t="str">
        <f>IFERROR(_xlfn.XLOOKUP(A7,[1]Sindaci!$B$2:$B$7774,[1]Sindaci!$A$2:$A$7774,,2),"")</f>
        <v xml:space="preserve">DI PIERDOMENICO GABRIELE   </v>
      </c>
      <c r="E7" s="33"/>
    </row>
    <row r="8" spans="1:5" ht="13.8" x14ac:dyDescent="0.3">
      <c r="A8" s="48" t="s">
        <v>417</v>
      </c>
      <c r="B8" s="33" t="str">
        <f>IFERROR(_xlfn.XLOOKUP(A8,PEC!$A$2:$A$7902,PEC!$C$2:$C$7902),"")</f>
        <v>legalpec.it</v>
      </c>
      <c r="C8" s="33">
        <f>IFERROR(_xlfn.XLOOKUP(A8,SEZIONI!$A$2:$A$7897,SEZIONI!$B$2:$B$7897),"")</f>
        <v>24</v>
      </c>
      <c r="D8" s="33" t="str">
        <f>IFERROR(_xlfn.XLOOKUP(A8,[1]Sindaci!$B$2:$B$7774,[1]Sindaci!$A$2:$A$7774,,2),"")</f>
        <v xml:space="preserve">NAI CESARE FRANCESCO   </v>
      </c>
      <c r="E8" s="33"/>
    </row>
    <row r="9" spans="1:5" ht="13.8" x14ac:dyDescent="0.3">
      <c r="A9" s="48" t="s">
        <v>418</v>
      </c>
      <c r="B9" s="33" t="str">
        <f>IFERROR(_xlfn.XLOOKUP(A9,PEC!$A$2:$A$7902,PEC!$C$2:$C$7902),"")</f>
        <v>postacert.toscana.it</v>
      </c>
      <c r="C9" s="33">
        <f>IFERROR(_xlfn.XLOOKUP(A9,SEZIONI!$A$2:$A$7897,SEZIONI!$B$2:$B$7897),"")</f>
        <v>5</v>
      </c>
      <c r="D9" s="33" t="str">
        <f>IFERROR(_xlfn.XLOOKUP(A9,[1]Sindaci!$B$2:$B$7774,[1]Sindaci!$A$2:$A$7774,,2),"")</f>
        <v xml:space="preserve">DANTI MARCELLO    </v>
      </c>
      <c r="E9" s="33"/>
    </row>
    <row r="10" spans="1:5" ht="13.8" x14ac:dyDescent="0.3">
      <c r="A10" s="48" t="s">
        <v>419</v>
      </c>
      <c r="B10" s="33" t="str">
        <f>IFERROR(_xlfn.XLOOKUP(A10,PEC!$A$2:$A$7902,PEC!$C$2:$C$7902),"")</f>
        <v>cert.ruparbasilicata.it</v>
      </c>
      <c r="C10" s="33">
        <f>IFERROR(_xlfn.XLOOKUP(A10,SEZIONI!$A$2:$A$7897,SEZIONI!$B$2:$B$7897),"")</f>
        <v>3</v>
      </c>
      <c r="D10" s="33" t="str">
        <f>IFERROR(_xlfn.XLOOKUP(A10,[1]Sindaci!$B$2:$B$7774,[1]Sindaci!$A$2:$A$7774,,2),"")</f>
        <v xml:space="preserve">TRIUNFO ROMANO    </v>
      </c>
      <c r="E10" s="33"/>
    </row>
    <row r="11" spans="1:5" ht="13.8" x14ac:dyDescent="0.3">
      <c r="A11" s="48" t="s">
        <v>420</v>
      </c>
      <c r="B11" s="33" t="str">
        <f>IFERROR(_xlfn.XLOOKUP(A11,PEC!$A$2:$A$7902,PEC!$C$2:$C$7902),"")</f>
        <v>pec.comune.acate.rg.it</v>
      </c>
      <c r="C11" s="33">
        <f>IFERROR(_xlfn.XLOOKUP(A11,SEZIONI!$A$2:$A$7897,SEZIONI!$B$2:$B$7897),"")</f>
        <v>8</v>
      </c>
      <c r="D11" s="33" t="str">
        <f>IFERROR(_xlfn.XLOOKUP(A11,[1]Sindaci!$B$2:$B$7774,[1]Sindaci!$A$2:$A$7774,,2),"")</f>
        <v xml:space="preserve">DI NATALE GIOVANNI   </v>
      </c>
      <c r="E11" s="33"/>
    </row>
    <row r="12" spans="1:5" ht="13.8" x14ac:dyDescent="0.3">
      <c r="A12" s="48" t="s">
        <v>421</v>
      </c>
      <c r="B12" s="33" t="str">
        <f>IFERROR(_xlfn.XLOOKUP(A12,PEC!$A$2:$A$7902,PEC!$C$2:$C$7902),"")</f>
        <v>pec.comune.accadia.fg.it</v>
      </c>
      <c r="C12" s="33">
        <f>IFERROR(_xlfn.XLOOKUP(A12,SEZIONI!$A$2:$A$7897,SEZIONI!$B$2:$B$7897),"")</f>
        <v>3</v>
      </c>
      <c r="D12" s="33" t="str">
        <f>IFERROR(_xlfn.XLOOKUP(A12,[1]Sindaci!$B$2:$B$7774,[1]Sindaci!$A$2:$A$7774,,2),"")</f>
        <v xml:space="preserve">DE PAOLIS AGOSTINO   </v>
      </c>
      <c r="E12" s="33"/>
    </row>
    <row r="13" spans="1:5" ht="13.8" x14ac:dyDescent="0.3">
      <c r="A13" s="48" t="s">
        <v>422</v>
      </c>
      <c r="B13" s="33" t="str">
        <f>IFERROR(_xlfn.XLOOKUP(A13,PEC!$A$2:$A$7902,PEC!$C$2:$C$7902),"")</f>
        <v>pcert.postecert.it</v>
      </c>
      <c r="C13" s="33">
        <f>IFERROR(_xlfn.XLOOKUP(A13,SEZIONI!$A$2:$A$7897,SEZIONI!$B$2:$B$7897),"")</f>
        <v>1</v>
      </c>
      <c r="D13" s="33" t="str">
        <f>IFERROR(_xlfn.XLOOKUP(A13,[1]Sindaci!$B$2:$B$7774,[1]Sindaci!$A$2:$A$7774,,2),"")</f>
        <v xml:space="preserve">CARANZANO GIOVANNI ENRICO   </v>
      </c>
      <c r="E13" s="33"/>
    </row>
    <row r="14" spans="1:5" ht="13.8" x14ac:dyDescent="0.3">
      <c r="A14" s="48" t="s">
        <v>423</v>
      </c>
      <c r="B14" s="33" t="str">
        <f>IFERROR(_xlfn.XLOOKUP(A14,PEC!$A$2:$A$7902,PEC!$C$2:$C$7902),"")</f>
        <v>cert.ruparbasilicata.it</v>
      </c>
      <c r="C14" s="33">
        <f>IFERROR(_xlfn.XLOOKUP(A14,SEZIONI!$A$2:$A$7897,SEZIONI!$B$2:$B$7897),"")</f>
        <v>3</v>
      </c>
      <c r="D14" s="33" t="str">
        <f>IFERROR(_xlfn.XLOOKUP(A14,[1]Sindaci!$B$2:$B$7774,[1]Sindaci!$A$2:$A$7774,,2),"")</f>
        <v xml:space="preserve">VESPE ALFONSO    </v>
      </c>
      <c r="E14" s="33"/>
    </row>
    <row r="15" spans="1:5" ht="13.8" x14ac:dyDescent="0.3">
      <c r="A15" s="48" t="s">
        <v>424</v>
      </c>
      <c r="B15" s="33" t="str">
        <f>IFERROR(_xlfn.XLOOKUP(A15,PEC!$A$2:$A$7902,PEC!$C$2:$C$7902),"")</f>
        <v>pec.it</v>
      </c>
      <c r="C15" s="33">
        <f>IFERROR(_xlfn.XLOOKUP(A15,SEZIONI!$A$2:$A$7897,SEZIONI!$B$2:$B$7897),"")</f>
        <v>1</v>
      </c>
      <c r="D15" s="33" t="str">
        <f>IFERROR(_xlfn.XLOOKUP(A15,[1]Sindaci!$B$2:$B$7774,[1]Sindaci!$A$2:$A$7774,,2),"")</f>
        <v xml:space="preserve">CAMILLI FABIO    </v>
      </c>
      <c r="E15" s="33"/>
    </row>
    <row r="16" spans="1:5" ht="13.8" x14ac:dyDescent="0.3">
      <c r="A16" s="48" t="s">
        <v>425</v>
      </c>
      <c r="B16" s="33" t="str">
        <f>IFERROR(_xlfn.XLOOKUP(A16,PEC!$A$2:$A$7902,PEC!$C$2:$C$7902),"")</f>
        <v>pec.it</v>
      </c>
      <c r="C16" s="33">
        <f>IFERROR(_xlfn.XLOOKUP(A16,SEZIONI!$A$2:$A$7897,SEZIONI!$B$2:$B$7897),"")</f>
        <v>1</v>
      </c>
      <c r="D16" s="33" t="str">
        <f>IFERROR(_xlfn.XLOOKUP(A16,[1]Sindaci!$B$2:$B$7774,[1]Sindaci!$A$2:$A$7774,,2),"")</f>
        <v xml:space="preserve">D'ANGELI FRANCA    </v>
      </c>
      <c r="E16" s="33"/>
    </row>
    <row r="17" spans="1:5" ht="13.8" x14ac:dyDescent="0.3">
      <c r="A17" s="48" t="s">
        <v>426</v>
      </c>
      <c r="B17" s="33" t="str">
        <f>IFERROR(_xlfn.XLOOKUP(A17,PEC!$A$2:$A$7902,PEC!$C$2:$C$7902),"")</f>
        <v>pec.acerenza.pz.it</v>
      </c>
      <c r="C17" s="33">
        <f>IFERROR(_xlfn.XLOOKUP(A17,SEZIONI!$A$2:$A$7897,SEZIONI!$B$2:$B$7897),"")</f>
        <v>4</v>
      </c>
      <c r="D17" s="33" t="str">
        <f>IFERROR(_xlfn.XLOOKUP(A17,[1]Sindaci!$B$2:$B$7774,[1]Sindaci!$A$2:$A$7774,,2),"")</f>
        <v xml:space="preserve">SCATTONE FERNANDO TEODORO MARIA  </v>
      </c>
      <c r="E17" s="33"/>
    </row>
    <row r="18" spans="1:5" ht="13.8" x14ac:dyDescent="0.3">
      <c r="A18" s="48" t="s">
        <v>427</v>
      </c>
      <c r="B18" s="33" t="str">
        <f>IFERROR(_xlfn.XLOOKUP(A18,PEC!$A$2:$A$7902,PEC!$C$2:$C$7902),"")</f>
        <v>pec.comune.acerno.sa.it</v>
      </c>
      <c r="C18" s="33">
        <f>IFERROR(_xlfn.XLOOKUP(A18,SEZIONI!$A$2:$A$7897,SEZIONI!$B$2:$B$7897),"")</f>
        <v>3</v>
      </c>
      <c r="D18" s="33" t="str">
        <f>IFERROR(_xlfn.XLOOKUP(A18,[1]Sindaci!$B$2:$B$7774,[1]Sindaci!$A$2:$A$7774,,2),"")</f>
        <v xml:space="preserve">CUOZZO MASSIMILIANO    </v>
      </c>
      <c r="E18" s="33"/>
    </row>
    <row r="19" spans="1:5" ht="13.8" x14ac:dyDescent="0.3">
      <c r="A19" s="48" t="s">
        <v>428</v>
      </c>
      <c r="B19" s="33" t="str">
        <f>IFERROR(_xlfn.XLOOKUP(A19,PEC!$A$2:$A$7902,PEC!$C$2:$C$7902),"")</f>
        <v>pec.comuneacerra.it</v>
      </c>
      <c r="C19" s="33">
        <f>IFERROR(_xlfn.XLOOKUP(A19,SEZIONI!$A$2:$A$7897,SEZIONI!$B$2:$B$7897),"")</f>
        <v>56</v>
      </c>
      <c r="D19" s="33" t="str">
        <f>IFERROR(_xlfn.XLOOKUP(A19,[1]Sindaci!$B$2:$B$7774,[1]Sindaci!$A$2:$A$7774,,2),"")</f>
        <v xml:space="preserve">D'ERRICO TITO    </v>
      </c>
      <c r="E19" s="33"/>
    </row>
    <row r="20" spans="1:5" ht="13.8" x14ac:dyDescent="0.3">
      <c r="A20" s="48" t="s">
        <v>429</v>
      </c>
      <c r="B20" s="33" t="str">
        <f>IFERROR(_xlfn.XLOOKUP(A20,PEC!$A$2:$A$7902,PEC!$C$2:$C$7902),"")</f>
        <v>pec.comune.acibonaccorsi.ct.it</v>
      </c>
      <c r="C20" s="33">
        <f>IFERROR(_xlfn.XLOOKUP(A20,SEZIONI!$A$2:$A$7897,SEZIONI!$B$2:$B$7897),"")</f>
        <v>3</v>
      </c>
      <c r="D20" s="33" t="str">
        <f>IFERROR(_xlfn.XLOOKUP(A20,[1]Sindaci!$B$2:$B$7774,[1]Sindaci!$A$2:$A$7774,,2),"")</f>
        <v xml:space="preserve">DI MAURO VITO   </v>
      </c>
      <c r="E20" s="33"/>
    </row>
    <row r="21" spans="1:5" ht="13.8" x14ac:dyDescent="0.3">
      <c r="A21" s="48" t="s">
        <v>430</v>
      </c>
      <c r="B21" s="33" t="str">
        <f>IFERROR(_xlfn.XLOOKUP(A21,PEC!$A$2:$A$7902,PEC!$C$2:$C$7902),"")</f>
        <v>eologov.org</v>
      </c>
      <c r="C21" s="33">
        <f>IFERROR(_xlfn.XLOOKUP(A21,SEZIONI!$A$2:$A$7897,SEZIONI!$B$2:$B$7897),"")</f>
        <v>20</v>
      </c>
      <c r="D21" s="33" t="str">
        <f>IFERROR(_xlfn.XLOOKUP(A21,[1]Sindaci!$B$2:$B$7774,[1]Sindaci!$A$2:$A$7774,,2),"")</f>
        <v xml:space="preserve">SCANDURRA CARMELO CAMILLO   </v>
      </c>
      <c r="E21" s="33"/>
    </row>
    <row r="22" spans="1:5" ht="13.8" x14ac:dyDescent="0.3">
      <c r="A22" s="48" t="s">
        <v>431</v>
      </c>
      <c r="B22" s="33" t="str">
        <f>IFERROR(_xlfn.XLOOKUP(A22,PEC!$A$2:$A$7902,PEC!$C$2:$C$7902),"")</f>
        <v>pec.it</v>
      </c>
      <c r="C22" s="33">
        <f>IFERROR(_xlfn.XLOOKUP(A22,SEZIONI!$A$2:$A$7897,SEZIONI!$B$2:$B$7897),"")</f>
        <v>25</v>
      </c>
      <c r="D22" s="33" t="str">
        <f>IFERROR(_xlfn.XLOOKUP(A22,[1]Sindaci!$B$2:$B$7774,[1]Sindaci!$A$2:$A$7774,,2),"")</f>
        <v xml:space="preserve">FERRO MARGHERITA RITA   </v>
      </c>
      <c r="E22" s="33"/>
    </row>
    <row r="23" spans="1:5" ht="13.8" x14ac:dyDescent="0.3">
      <c r="A23" s="48" t="s">
        <v>432</v>
      </c>
      <c r="B23" s="33" t="str">
        <f>IFERROR(_xlfn.XLOOKUP(A23,PEC!$A$2:$A$7902,PEC!$C$2:$C$7902),"")</f>
        <v>legalmail.it</v>
      </c>
      <c r="C23" s="33">
        <f>IFERROR(_xlfn.XLOOKUP(A23,SEZIONI!$A$2:$A$7897,SEZIONI!$B$2:$B$7897),"")</f>
        <v>16</v>
      </c>
      <c r="D23" s="33" t="str">
        <f>IFERROR(_xlfn.XLOOKUP(A23,[1]Sindaci!$B$2:$B$7774,[1]Sindaci!$A$2:$A$7774,,2),"")</f>
        <v xml:space="preserve">CARUSO SANTO ORAZIO   </v>
      </c>
      <c r="E23" s="33"/>
    </row>
    <row r="24" spans="1:5" ht="13.8" x14ac:dyDescent="0.3">
      <c r="A24" s="48" t="s">
        <v>433</v>
      </c>
      <c r="B24" s="33" t="str">
        <f>IFERROR(_xlfn.XLOOKUP(A24,PEC!$A$2:$A$7902,PEC!$C$2:$C$7902),"")</f>
        <v>pec.comune.acireale.ct.it</v>
      </c>
      <c r="C24" s="33">
        <f>IFERROR(_xlfn.XLOOKUP(A24,SEZIONI!$A$2:$A$7897,SEZIONI!$B$2:$B$7897),"")</f>
        <v>56</v>
      </c>
      <c r="D24" s="33" t="str">
        <f>IFERROR(_xlfn.XLOOKUP(A24,[1]Sindaci!$B$2:$B$7774,[1]Sindaci!$A$2:$A$7774,,2),"")</f>
        <v xml:space="preserve">ALU' STEFANO    </v>
      </c>
      <c r="E24" s="33"/>
    </row>
    <row r="25" spans="1:5" ht="13.8" x14ac:dyDescent="0.3">
      <c r="A25" s="48" t="s">
        <v>434</v>
      </c>
      <c r="B25" s="33" t="str">
        <f>IFERROR(_xlfn.XLOOKUP(A25,PEC!$A$2:$A$7902,PEC!$C$2:$C$7902),"")</f>
        <v>cert-posta.it</v>
      </c>
      <c r="C25" s="33">
        <f>IFERROR(_xlfn.XLOOKUP(A25,SEZIONI!$A$2:$A$7897,SEZIONI!$B$2:$B$7897),"")</f>
        <v>2</v>
      </c>
      <c r="D25" s="33" t="str">
        <f>IFERROR(_xlfn.XLOOKUP(A25,[1]Sindaci!$B$2:$B$7774,[1]Sindaci!$A$2:$A$7774,,2),"")</f>
        <v xml:space="preserve">DI MEO MARINA   </v>
      </c>
      <c r="E25" s="33"/>
    </row>
    <row r="26" spans="1:5" ht="13.8" x14ac:dyDescent="0.3">
      <c r="A26" s="48" t="s">
        <v>7</v>
      </c>
      <c r="B26" s="33" t="str">
        <f>IFERROR(_xlfn.XLOOKUP(A26,PEC!$A$2:$A$7902,PEC!$C$2:$C$7902),"")</f>
        <v>asmepec.it</v>
      </c>
      <c r="C26" s="33">
        <f>IFERROR(_xlfn.XLOOKUP(A26,SEZIONI!$A$2:$A$7897,SEZIONI!$B$2:$B$7897),"")</f>
        <v>2</v>
      </c>
      <c r="D26" s="33" t="str">
        <f>IFERROR(_xlfn.XLOOKUP(A26,[1]Sindaci!$B$2:$B$7774,[1]Sindaci!$A$2:$A$7774,,2),"")</f>
        <v xml:space="preserve">CAPPARELLI GENNARO    </v>
      </c>
      <c r="E26" s="33"/>
    </row>
    <row r="27" spans="1:5" ht="13.8" x14ac:dyDescent="0.3">
      <c r="A27" s="48" t="s">
        <v>435</v>
      </c>
      <c r="B27" s="33" t="str">
        <f>IFERROR(_xlfn.XLOOKUP(A27,PEC!$A$2:$A$7902,PEC!$C$2:$C$7902),"")</f>
        <v>pec.comune.acquafredda.bs.it</v>
      </c>
      <c r="C27" s="33">
        <f>IFERROR(_xlfn.XLOOKUP(A27,SEZIONI!$A$2:$A$7897,SEZIONI!$B$2:$B$7897),"")</f>
        <v>2</v>
      </c>
      <c r="D27" s="33" t="str">
        <f>IFERROR(_xlfn.XLOOKUP(A27,[1]Sindaci!$B$2:$B$7774,[1]Sindaci!$A$2:$A$7774,,2),"")</f>
        <v xml:space="preserve">DONINI MAURIZIO    </v>
      </c>
      <c r="E27" s="33"/>
    </row>
    <row r="28" spans="1:5" ht="13.8" x14ac:dyDescent="0.3">
      <c r="A28" s="48" t="s">
        <v>436</v>
      </c>
      <c r="B28" s="33" t="str">
        <f>IFERROR(_xlfn.XLOOKUP(A28,PEC!$A$2:$A$7902,PEC!$C$2:$C$7902),"")</f>
        <v>emarche.it</v>
      </c>
      <c r="C28" s="33">
        <f>IFERROR(_xlfn.XLOOKUP(A28,SEZIONI!$A$2:$A$7897,SEZIONI!$B$2:$B$7897),"")</f>
        <v>4</v>
      </c>
      <c r="D28" s="33" t="str">
        <f>IFERROR(_xlfn.XLOOKUP(A28,[1]Sindaci!$B$2:$B$7774,[1]Sindaci!$A$2:$A$7774,,2),"")</f>
        <v xml:space="preserve">LISI LUCA    </v>
      </c>
      <c r="E28" s="33"/>
    </row>
    <row r="29" spans="1:5" ht="13.8" x14ac:dyDescent="0.3">
      <c r="A29" s="48" t="s">
        <v>437</v>
      </c>
      <c r="B29" s="33" t="str">
        <f>IFERROR(_xlfn.XLOOKUP(A29,PEC!$A$2:$A$7902,PEC!$C$2:$C$7902),"")</f>
        <v>pec.regione.lombardia.it</v>
      </c>
      <c r="C29" s="33">
        <f>IFERROR(_xlfn.XLOOKUP(A29,SEZIONI!$A$2:$A$7897,SEZIONI!$B$2:$B$7897),"")</f>
        <v>2</v>
      </c>
      <c r="D29" s="33" t="str">
        <f>IFERROR(_xlfn.XLOOKUP(A29,[1]Sindaci!$B$2:$B$7774,[1]Sindaci!$A$2:$A$7774,,2),"")</f>
        <v xml:space="preserve">BRICCHI ORESTE DANIELE   </v>
      </c>
      <c r="E29" s="33"/>
    </row>
    <row r="30" spans="1:5" ht="13.8" x14ac:dyDescent="0.3">
      <c r="A30" s="48" t="s">
        <v>438</v>
      </c>
      <c r="B30" s="33" t="str">
        <f>IFERROR(_xlfn.XLOOKUP(A30,PEC!$A$2:$A$7902,PEC!$C$2:$C$7902),"")</f>
        <v>legalmail.it</v>
      </c>
      <c r="C30" s="33">
        <f>IFERROR(_xlfn.XLOOKUP(A30,SEZIONI!$A$2:$A$7897,SEZIONI!$B$2:$B$7897),"")</f>
        <v>3</v>
      </c>
      <c r="D30" s="33" t="str">
        <f>IFERROR(_xlfn.XLOOKUP(A30,[1]Sindaci!$B$2:$B$7774,[1]Sindaci!$A$2:$A$7774,,2),"")</f>
        <v xml:space="preserve">DE PIERI MONICA   </v>
      </c>
      <c r="E30" s="33"/>
    </row>
    <row r="31" spans="1:5" ht="13.8" x14ac:dyDescent="0.3">
      <c r="A31" s="48" t="s">
        <v>439</v>
      </c>
      <c r="B31" s="33" t="str">
        <f>IFERROR(_xlfn.XLOOKUP(A31,PEC!$A$2:$A$7902,PEC!$C$2:$C$7902),"")</f>
        <v>legalmail.it</v>
      </c>
      <c r="C31" s="33">
        <f>IFERROR(_xlfn.XLOOKUP(A31,SEZIONI!$A$2:$A$7897,SEZIONI!$B$2:$B$7897),"")</f>
        <v>6</v>
      </c>
      <c r="D31" s="33" t="str">
        <f>IFERROR(_xlfn.XLOOKUP(A31,[1]Sindaci!$B$2:$B$7774,[1]Sindaci!$A$2:$A$7774,,2),"")</f>
        <v xml:space="preserve">TERROSI ALESSANDRA    </v>
      </c>
      <c r="E31" s="33"/>
    </row>
    <row r="32" spans="1:5" ht="13.8" x14ac:dyDescent="0.3">
      <c r="A32" s="48" t="s">
        <v>8</v>
      </c>
      <c r="B32" s="33" t="str">
        <f>IFERROR(_xlfn.XLOOKUP(A32,PEC!$A$2:$A$7902,PEC!$C$2:$C$7902),"")</f>
        <v>asmepec.it</v>
      </c>
      <c r="C32" s="33">
        <f>IFERROR(_xlfn.XLOOKUP(A32,SEZIONI!$A$2:$A$7897,SEZIONI!$B$2:$B$7897),"")</f>
        <v>3</v>
      </c>
      <c r="D32" s="33" t="str">
        <f>IFERROR(_xlfn.XLOOKUP(A32,[1]Sindaci!$B$2:$B$7774,[1]Sindaci!$A$2:$A$7774,,2),"")</f>
        <v xml:space="preserve">TRIPICCHIO FRANCESCO    </v>
      </c>
      <c r="E32" s="33"/>
    </row>
    <row r="33" spans="1:5" ht="13.8" x14ac:dyDescent="0.3">
      <c r="A33" s="48" t="s">
        <v>8242</v>
      </c>
      <c r="B33" s="33" t="str">
        <f>IFERROR(_xlfn.XLOOKUP(A33,PEC!$A$2:$A$7902,PEC!$C$2:$C$7902),"")</f>
        <v/>
      </c>
      <c r="C33" s="33" t="str">
        <f>IFERROR(_xlfn.XLOOKUP(A33,SEZIONI!$A$2:$A$7897,SEZIONI!$B$2:$B$7897),"")</f>
        <v/>
      </c>
      <c r="D33" s="33" t="str">
        <f>IFERROR(_xlfn.XLOOKUP(A33,[1]Sindaci!$B$2:$B$7774,[1]Sindaci!$A$2:$A$7774,,2),"")</f>
        <v/>
      </c>
      <c r="E33" s="33"/>
    </row>
    <row r="34" spans="1:5" ht="13.8" x14ac:dyDescent="0.3">
      <c r="A34" s="48" t="s">
        <v>264</v>
      </c>
      <c r="B34" s="33" t="str">
        <f>IFERROR(_xlfn.XLOOKUP(A34,PEC!$A$2:$A$7902,PEC!$C$2:$C$7902),"")</f>
        <v>asmepec.it</v>
      </c>
      <c r="C34" s="33">
        <f>IFERROR(_xlfn.XLOOKUP(A34,SEZIONI!$A$2:$A$7897,SEZIONI!$B$2:$B$7897),"")</f>
        <v>4</v>
      </c>
      <c r="D34" s="33" t="str">
        <f>IFERROR(_xlfn.XLOOKUP(A34,[1]Sindaci!$B$2:$B$7774,[1]Sindaci!$A$2:$A$7774),"")</f>
        <v xml:space="preserve">BARILARO GIUSEPPE    </v>
      </c>
      <c r="E34" s="33"/>
    </row>
    <row r="35" spans="1:5" ht="13.8" x14ac:dyDescent="0.3">
      <c r="A35" s="48" t="s">
        <v>440</v>
      </c>
      <c r="B35" s="33" t="str">
        <f>IFERROR(_xlfn.XLOOKUP(A35,PEC!$A$2:$A$7902,PEC!$C$2:$C$7902),"")</f>
        <v>anutel.it</v>
      </c>
      <c r="C35" s="33">
        <f>IFERROR(_xlfn.XLOOKUP(A35,SEZIONI!$A$2:$A$7897,SEZIONI!$B$2:$B$7897),"")</f>
        <v>5</v>
      </c>
      <c r="D35" s="33" t="str">
        <f>IFERROR(_xlfn.XLOOKUP(A35,[1]Sindaci!$B$2:$B$7774,[1]Sindaci!$A$2:$A$7774),"")</f>
        <v xml:space="preserve">STANGONI SANTE    </v>
      </c>
      <c r="E35" s="33"/>
    </row>
    <row r="36" spans="1:5" ht="13.8" x14ac:dyDescent="0.3">
      <c r="A36" s="48" t="s">
        <v>441</v>
      </c>
      <c r="B36" s="33" t="str">
        <f>IFERROR(_xlfn.XLOOKUP(A36,PEC!$A$2:$A$7902,PEC!$C$2:$C$7902),"")</f>
        <v>postacert.umbria.it</v>
      </c>
      <c r="C36" s="33">
        <f>IFERROR(_xlfn.XLOOKUP(A36,SEZIONI!$A$2:$A$7897,SEZIONI!$B$2:$B$7897),"")</f>
        <v>4</v>
      </c>
      <c r="D36" s="33" t="str">
        <f>IFERROR(_xlfn.XLOOKUP(A36,[1]Sindaci!$B$2:$B$7774,[1]Sindaci!$A$2:$A$7774),"")</f>
        <v xml:space="preserve">MONTANI GIOVANNI    </v>
      </c>
      <c r="E36" s="33"/>
    </row>
    <row r="37" spans="1:5" ht="13.8" x14ac:dyDescent="0.3">
      <c r="A37" s="48" t="s">
        <v>442</v>
      </c>
      <c r="B37" s="33" t="str">
        <f>IFERROR(_xlfn.XLOOKUP(A37,PEC!$A$2:$A$7902,PEC!$C$2:$C$7902),"")</f>
        <v>legalmail.it</v>
      </c>
      <c r="C37" s="33">
        <f>IFERROR(_xlfn.XLOOKUP(A37,SEZIONI!$A$2:$A$7897,SEZIONI!$B$2:$B$7897),"")</f>
        <v>1</v>
      </c>
      <c r="D37" s="33" t="str">
        <f>IFERROR(_xlfn.XLOOKUP(A37,[1]Sindaci!$B$2:$B$7774,[1]Sindaci!$A$2:$A$7774),"")</f>
        <v xml:space="preserve">TROLIO FRANCESCO    </v>
      </c>
      <c r="E37" s="33"/>
    </row>
    <row r="38" spans="1:5" ht="13.8" x14ac:dyDescent="0.3">
      <c r="A38" s="48" t="s">
        <v>444</v>
      </c>
      <c r="B38" s="33" t="str">
        <f>IFERROR(_xlfn.XLOOKUP(A38,PEC!$A$2:$A$7902,PEC!$C$2:$C$7902),"")</f>
        <v>pec.comune.acquaviva.ba.it</v>
      </c>
      <c r="C38" s="33">
        <f>IFERROR(_xlfn.XLOOKUP(A38,SEZIONI!$A$2:$A$7897,SEZIONI!$B$2:$B$7897),"")</f>
        <v>20</v>
      </c>
      <c r="D38" s="33" t="str">
        <f>IFERROR(_xlfn.XLOOKUP(A38,[1]Sindaci!$B$2:$B$7774,[1]Sindaci!$A$2:$A$7774),"")</f>
        <v xml:space="preserve">CARLUCCI DAVIDE FRANCESCO RUGGERO  </v>
      </c>
      <c r="E38" s="33"/>
    </row>
    <row r="39" spans="1:5" ht="13.8" x14ac:dyDescent="0.3">
      <c r="A39" s="48" t="s">
        <v>443</v>
      </c>
      <c r="B39" s="33" t="str">
        <f>IFERROR(_xlfn.XLOOKUP(A39,PEC!$A$2:$A$7902,PEC!$C$2:$C$7902),"")</f>
        <v>pec.it</v>
      </c>
      <c r="C39" s="33">
        <f>IFERROR(_xlfn.XLOOKUP(A39,SEZIONI!$A$2:$A$7897,SEZIONI!$B$2:$B$7897),"")</f>
        <v>1</v>
      </c>
      <c r="D39" s="33" t="str">
        <f>IFERROR(_xlfn.XLOOKUP(A39,[1]Sindaci!$B$2:$B$7774,[1]Sindaci!$A$2:$A$7774),"")</f>
        <v xml:space="preserve">PETROCELLI FRANCESCA    </v>
      </c>
      <c r="E39" s="33"/>
    </row>
    <row r="40" spans="1:5" ht="13.8" x14ac:dyDescent="0.3">
      <c r="A40" s="48" t="s">
        <v>445</v>
      </c>
      <c r="B40" s="33" t="str">
        <f>IFERROR(_xlfn.XLOOKUP(A40,PEC!$A$2:$A$7902,PEC!$C$2:$C$7902),"")</f>
        <v>pec.comuneacquavivapicena.it</v>
      </c>
      <c r="C40" s="33">
        <f>IFERROR(_xlfn.XLOOKUP(A40,SEZIONI!$A$2:$A$7897,SEZIONI!$B$2:$B$7897),"")</f>
        <v>3</v>
      </c>
      <c r="D40" s="33" t="str">
        <f>IFERROR(_xlfn.XLOOKUP(A40,[1]Sindaci!$B$2:$B$7774,[1]Sindaci!$A$2:$A$7774),"")</f>
        <v xml:space="preserve">INFRICCIOLI SANTE    </v>
      </c>
      <c r="E40" s="33"/>
    </row>
    <row r="41" spans="1:5" ht="13.8" x14ac:dyDescent="0.3">
      <c r="A41" s="48" t="s">
        <v>446</v>
      </c>
      <c r="B41" s="33" t="str">
        <f>IFERROR(_xlfn.XLOOKUP(A41,PEC!$A$2:$A$7902,PEC!$C$2:$C$7902),"")</f>
        <v>legalmail.it</v>
      </c>
      <c r="C41" s="33">
        <f>IFERROR(_xlfn.XLOOKUP(A41,SEZIONI!$A$2:$A$7897,SEZIONI!$B$2:$B$7897),"")</f>
        <v>3</v>
      </c>
      <c r="D41" s="33" t="str">
        <f>IFERROR(_xlfn.XLOOKUP(A41,[1]Sindaci!$B$2:$B$7774,[1]Sindaci!$A$2:$A$7774),"")</f>
        <v xml:space="preserve">CARUSO SALVATORE    </v>
      </c>
      <c r="E41" s="33"/>
    </row>
    <row r="42" spans="1:5" ht="13.8" x14ac:dyDescent="0.3">
      <c r="A42" s="48" t="s">
        <v>447</v>
      </c>
      <c r="B42" s="33" t="str">
        <f>IFERROR(_xlfn.XLOOKUP(A42,PEC!$A$2:$A$7902,PEC!$C$2:$C$7902),"")</f>
        <v>pec.comunediacquedolci.it</v>
      </c>
      <c r="C42" s="33">
        <f>IFERROR(_xlfn.XLOOKUP(A42,SEZIONI!$A$2:$A$7897,SEZIONI!$B$2:$B$7897),"")</f>
        <v>5</v>
      </c>
      <c r="D42" s="33" t="str">
        <f>IFERROR(_xlfn.XLOOKUP(A42,[1]Sindaci!$B$2:$B$7774,[1]Sindaci!$A$2:$A$7774),"")</f>
        <v xml:space="preserve">RIOLO ALVARO    </v>
      </c>
      <c r="E42" s="33"/>
    </row>
    <row r="43" spans="1:5" ht="13.8" x14ac:dyDescent="0.3">
      <c r="A43" s="48" t="s">
        <v>448</v>
      </c>
      <c r="B43" s="33" t="str">
        <f>IFERROR(_xlfn.XLOOKUP(A43,PEC!$A$2:$A$7902,PEC!$C$2:$C$7902),"")</f>
        <v>cert.ruparpiemonte.it</v>
      </c>
      <c r="C43" s="33">
        <f>IFERROR(_xlfn.XLOOKUP(A43,SEZIONI!$A$2:$A$7897,SEZIONI!$B$2:$B$7897),"")</f>
        <v>24</v>
      </c>
      <c r="D43" s="33" t="str">
        <f>IFERROR(_xlfn.XLOOKUP(A43,[1]Sindaci!$B$2:$B$7774,[1]Sindaci!$A$2:$A$7774),"")</f>
        <v xml:space="preserve">LUCCHINI LORENZO GIUSEPPE   </v>
      </c>
      <c r="E43" s="33"/>
    </row>
    <row r="44" spans="1:5" ht="13.8" x14ac:dyDescent="0.3">
      <c r="A44" s="48" t="s">
        <v>9</v>
      </c>
      <c r="B44" s="33" t="str">
        <f>IFERROR(_xlfn.XLOOKUP(A44,PEC!$A$2:$A$7902,PEC!$C$2:$C$7902),"")</f>
        <v>pec.it</v>
      </c>
      <c r="C44" s="33">
        <f>IFERROR(_xlfn.XLOOKUP(A44,SEZIONI!$A$2:$A$7897,SEZIONI!$B$2:$B$7897),"")</f>
        <v>35</v>
      </c>
      <c r="D44" s="33" t="str">
        <f>IFERROR(_xlfn.XLOOKUP(A44,[1]Sindaci!$B$2:$B$7774,[1]Sindaci!$A$2:$A$7774),"")</f>
        <v xml:space="preserve">CAPALBO PINO    </v>
      </c>
      <c r="E44" s="33"/>
    </row>
    <row r="45" spans="1:5" ht="13.8" x14ac:dyDescent="0.3">
      <c r="A45" s="48" t="s">
        <v>449</v>
      </c>
      <c r="B45" s="33" t="str">
        <f>IFERROR(_xlfn.XLOOKUP(A45,PEC!$A$2:$A$7902,PEC!$C$2:$C$7902),"")</f>
        <v>pec.comune.acuto.fr.it</v>
      </c>
      <c r="C45" s="33">
        <f>IFERROR(_xlfn.XLOOKUP(A45,SEZIONI!$A$2:$A$7897,SEZIONI!$B$2:$B$7897),"")</f>
        <v>2</v>
      </c>
      <c r="D45" s="33" t="str">
        <f>IFERROR(_xlfn.XLOOKUP(A45,[1]Sindaci!$B$2:$B$7774,[1]Sindaci!$A$2:$A$7774),"")</f>
        <v xml:space="preserve">AGOSTINI AUGUSTO    </v>
      </c>
      <c r="E45" s="33"/>
    </row>
    <row r="46" spans="1:5" ht="13.8" x14ac:dyDescent="0.3">
      <c r="A46" s="48" t="s">
        <v>450</v>
      </c>
      <c r="B46" s="33" t="str">
        <f>IFERROR(_xlfn.XLOOKUP(A46,PEC!$A$2:$A$7902,PEC!$C$2:$C$7902),"")</f>
        <v>pec.rupar.puglia.it</v>
      </c>
      <c r="C46" s="33">
        <f>IFERROR(_xlfn.XLOOKUP(A46,SEZIONI!$A$2:$A$7897,SEZIONI!$B$2:$B$7897),"")</f>
        <v>16</v>
      </c>
      <c r="D46" s="33" t="str">
        <f>IFERROR(_xlfn.XLOOKUP(A46,[1]Sindaci!$B$2:$B$7774,[1]Sindaci!$A$2:$A$7774),"")</f>
        <v xml:space="preserve">COSOLA GIUSEPPE    </v>
      </c>
      <c r="E46" s="33"/>
    </row>
    <row r="47" spans="1:5" ht="13.8" x14ac:dyDescent="0.3">
      <c r="A47" s="48" t="s">
        <v>451</v>
      </c>
      <c r="B47" s="33" t="str">
        <f>IFERROR(_xlfn.XLOOKUP(A47,PEC!$A$2:$A$7902,PEC!$C$2:$C$7902),"")</f>
        <v>pec.comune.adrano.ct.it</v>
      </c>
      <c r="C47" s="33">
        <f>IFERROR(_xlfn.XLOOKUP(A47,SEZIONI!$A$2:$A$7897,SEZIONI!$B$2:$B$7897),"")</f>
        <v>37</v>
      </c>
      <c r="D47" s="33" t="str">
        <f>IFERROR(_xlfn.XLOOKUP(A47,[1]Sindaci!$B$2:$B$7774,[1]Sindaci!$A$2:$A$7774),"")</f>
        <v xml:space="preserve">MANCUSO FABIO    </v>
      </c>
      <c r="E47" s="33"/>
    </row>
    <row r="48" spans="1:5" ht="13.8" x14ac:dyDescent="0.3">
      <c r="A48" s="48" t="s">
        <v>452</v>
      </c>
      <c r="B48" s="33" t="str">
        <f>IFERROR(_xlfn.XLOOKUP(A48,PEC!$A$2:$A$7902,PEC!$C$2:$C$7902),"")</f>
        <v>pec.regione.lombardia.it</v>
      </c>
      <c r="C48" s="33">
        <f>IFERROR(_xlfn.XLOOKUP(A48,SEZIONI!$A$2:$A$7897,SEZIONI!$B$2:$B$7897),"")</f>
        <v>2</v>
      </c>
      <c r="D48" s="33" t="str">
        <f>IFERROR(_xlfn.XLOOKUP(A48,[1]Sindaci!$B$2:$B$7774,[1]Sindaci!$A$2:$A$7774),"")</f>
        <v xml:space="preserve">CAPOFERRI SERGIO    </v>
      </c>
      <c r="E48" s="33"/>
    </row>
    <row r="49" spans="1:5" ht="13.8" x14ac:dyDescent="0.3">
      <c r="A49" s="48" t="s">
        <v>453</v>
      </c>
      <c r="B49" s="33" t="str">
        <f>IFERROR(_xlfn.XLOOKUP(A49,PEC!$A$2:$A$7902,PEC!$C$2:$C$7902),"")</f>
        <v>pec.it</v>
      </c>
      <c r="C49" s="33">
        <f>IFERROR(_xlfn.XLOOKUP(A49,SEZIONI!$A$2:$A$7897,SEZIONI!$B$2:$B$7897),"")</f>
        <v>1</v>
      </c>
      <c r="D49" s="33" t="str">
        <f>IFERROR(_xlfn.XLOOKUP(A49,[1]Sindaci!$B$2:$B$7774,[1]Sindaci!$A$2:$A$7774),"")</f>
        <v xml:space="preserve">PICCIOLI CAPPELLI TIZIANO   </v>
      </c>
      <c r="E49" s="33"/>
    </row>
    <row r="50" spans="1:5" ht="13.8" x14ac:dyDescent="0.3">
      <c r="A50" s="48" t="s">
        <v>454</v>
      </c>
      <c r="B50" s="33" t="str">
        <f>IFERROR(_xlfn.XLOOKUP(A50,PEC!$A$2:$A$7902,PEC!$C$2:$C$7902),"")</f>
        <v>pecveneto.it</v>
      </c>
      <c r="C50" s="33">
        <f>IFERROR(_xlfn.XLOOKUP(A50,SEZIONI!$A$2:$A$7897,SEZIONI!$B$2:$B$7897),"")</f>
        <v>25</v>
      </c>
      <c r="D50" s="33" t="str">
        <f>IFERROR(_xlfn.XLOOKUP(A50,[1]Sindaci!$B$2:$B$7774,[1]Sindaci!$A$2:$A$7774),"")</f>
        <v xml:space="preserve">BARBIERATO OMAR    </v>
      </c>
      <c r="E50" s="33"/>
    </row>
    <row r="51" spans="1:5" ht="13.8" x14ac:dyDescent="0.3">
      <c r="A51" s="48" t="s">
        <v>455</v>
      </c>
      <c r="B51" s="33" t="str">
        <f>IFERROR(_xlfn.XLOOKUP(A51,PEC!$A$2:$A$7902,PEC!$C$2:$C$7902),"")</f>
        <v>cert.legalmail.it</v>
      </c>
      <c r="C51" s="33">
        <f>IFERROR(_xlfn.XLOOKUP(A51,SEZIONI!$A$2:$A$7897,SEZIONI!$B$2:$B$7897),"")</f>
        <v>6</v>
      </c>
      <c r="D51" s="33" t="str">
        <f>IFERROR(_xlfn.XLOOKUP(A51,[1]Sindaci!$B$2:$B$7774,[1]Sindaci!$A$2:$A$7774),"")</f>
        <v xml:space="preserve">ROSA PAOLO    </v>
      </c>
      <c r="E51" s="33"/>
    </row>
    <row r="52" spans="1:5" ht="13.8" x14ac:dyDescent="0.3">
      <c r="A52" s="48" t="s">
        <v>456</v>
      </c>
      <c r="B52" s="33" t="str">
        <f>IFERROR(_xlfn.XLOOKUP(A52,PEC!$A$2:$A$7902,PEC!$C$2:$C$7902),"")</f>
        <v>pec.comune.affi.vr.it</v>
      </c>
      <c r="C52" s="33">
        <f>IFERROR(_xlfn.XLOOKUP(A52,SEZIONI!$A$2:$A$7897,SEZIONI!$B$2:$B$7897),"")</f>
        <v>2</v>
      </c>
      <c r="D52" s="33" t="str">
        <f>IFERROR(_xlfn.XLOOKUP(A52,[1]Sindaci!$B$2:$B$7774,[1]Sindaci!$A$2:$A$7774),"")</f>
        <v xml:space="preserve">SEGA MARCO GIACOMO   </v>
      </c>
      <c r="E52" s="33"/>
    </row>
    <row r="53" spans="1:5" ht="13.8" x14ac:dyDescent="0.3">
      <c r="A53" s="48" t="s">
        <v>457</v>
      </c>
      <c r="B53" s="33" t="str">
        <f>IFERROR(_xlfn.XLOOKUP(A53,PEC!$A$2:$A$7902,PEC!$C$2:$C$7902),"")</f>
        <v>pec.comune.affile.rm.it</v>
      </c>
      <c r="C53" s="33">
        <f>IFERROR(_xlfn.XLOOKUP(A53,SEZIONI!$A$2:$A$7897,SEZIONI!$B$2:$B$7897),"")</f>
        <v>2</v>
      </c>
      <c r="D53" s="33" t="str">
        <f>IFERROR(_xlfn.XLOOKUP(A53,[1]Sindaci!$B$2:$B$7774,[1]Sindaci!$A$2:$A$7774),"")</f>
        <v xml:space="preserve">VIRI ERCOLE    </v>
      </c>
      <c r="E53" s="33"/>
    </row>
    <row r="54" spans="1:5" ht="13.8" x14ac:dyDescent="0.3">
      <c r="A54" s="48" t="s">
        <v>458</v>
      </c>
      <c r="B54" s="33" t="str">
        <f>IFERROR(_xlfn.XLOOKUP(A54,PEC!$A$2:$A$7902,PEC!$C$2:$C$7902),"")</f>
        <v>pec.comune.afragola.na.it</v>
      </c>
      <c r="C54" s="33">
        <f>IFERROR(_xlfn.XLOOKUP(A54,SEZIONI!$A$2:$A$7897,SEZIONI!$B$2:$B$7897),"")</f>
        <v>54</v>
      </c>
      <c r="D54" s="33" t="str">
        <f>IFERROR(_xlfn.XLOOKUP(A54,[1]Sindaci!$B$2:$B$7774,[1]Sindaci!$A$2:$A$7774),"")</f>
        <v xml:space="preserve">PANNONE ANTONIO    </v>
      </c>
      <c r="E54" s="33"/>
    </row>
    <row r="55" spans="1:5" ht="13.8" x14ac:dyDescent="0.3">
      <c r="A55" s="48" t="s">
        <v>313</v>
      </c>
      <c r="B55" s="33" t="str">
        <f>IFERROR(_xlfn.XLOOKUP(A55,PEC!$A$2:$A$7902,PEC!$C$2:$C$7902),"")</f>
        <v>asmepec.it</v>
      </c>
      <c r="C55" s="33">
        <f>IFERROR(_xlfn.XLOOKUP(A55,SEZIONI!$A$2:$A$7897,SEZIONI!$B$2:$B$7897),"")</f>
        <v>3</v>
      </c>
      <c r="D55" s="33" t="str">
        <f>IFERROR(_xlfn.XLOOKUP(A55,[1]Sindaci!$B$2:$B$7774,[1]Sindaci!$A$2:$A$7774),"")</f>
        <v xml:space="preserve">MODAFFARI DOMENICO    </v>
      </c>
      <c r="E55" s="33"/>
    </row>
    <row r="56" spans="1:5" ht="13.8" x14ac:dyDescent="0.3">
      <c r="A56" s="48" t="s">
        <v>459</v>
      </c>
      <c r="B56" s="33" t="str">
        <f>IFERROR(_xlfn.XLOOKUP(A56,PEC!$A$2:$A$7902,PEC!$C$2:$C$7902),"")</f>
        <v>sintranet.legalmail.it</v>
      </c>
      <c r="C56" s="33">
        <f>IFERROR(_xlfn.XLOOKUP(A56,SEZIONI!$A$2:$A$7897,SEZIONI!$B$2:$B$7897),"")</f>
        <v>2</v>
      </c>
      <c r="D56" s="33" t="str">
        <f>IFERROR(_xlfn.XLOOKUP(A56,[1]Sindaci!$B$2:$B$7774,[1]Sindaci!$A$2:$A$7774),"")</f>
        <v xml:space="preserve">CIGALINI MAURIZIO    </v>
      </c>
      <c r="E56" s="33"/>
    </row>
    <row r="57" spans="1:5" ht="13.8" x14ac:dyDescent="0.3">
      <c r="A57" s="48" t="s">
        <v>460</v>
      </c>
      <c r="B57" s="33" t="str">
        <f>IFERROR(_xlfn.XLOOKUP(A57,PEC!$A$2:$A$7902,PEC!$C$2:$C$7902),"")</f>
        <v>asmepec.it</v>
      </c>
      <c r="C57" s="33">
        <f>IFERROR(_xlfn.XLOOKUP(A57,SEZIONI!$A$2:$A$7897,SEZIONI!$B$2:$B$7897),"")</f>
        <v>8</v>
      </c>
      <c r="D57" s="33" t="str">
        <f>IFERROR(_xlfn.XLOOKUP(A57,[1]Sindaci!$B$2:$B$7774,[1]Sindaci!$A$2:$A$7774),"")</f>
        <v xml:space="preserve">NACLERIO TOMMASO    </v>
      </c>
      <c r="E57" s="33"/>
    </row>
    <row r="58" spans="1:5" ht="13.8" x14ac:dyDescent="0.3">
      <c r="A58" s="49" t="s">
        <v>461</v>
      </c>
      <c r="B58" s="33" t="str">
        <f>IFERROR(_xlfn.XLOOKUP(A58,PEC!$A$2:$A$7902,PEC!$C$2:$C$7902),"")</f>
        <v>pec.comuneaggius.it</v>
      </c>
      <c r="C58" s="33">
        <f>IFERROR(_xlfn.XLOOKUP(A58,SEZIONI!$A$2:$A$7897,SEZIONI!$B$2:$B$7897),"")</f>
        <v>2</v>
      </c>
      <c r="D58" s="33" t="str">
        <f>IFERROR(_xlfn.XLOOKUP(A58,[1]Sindaci!$B$2:$B$7774,[1]Sindaci!$A$2:$A$7774),"")</f>
        <v xml:space="preserve">MUZZU NICOLA    </v>
      </c>
      <c r="E58" s="33"/>
    </row>
    <row r="59" spans="1:5" ht="13.8" x14ac:dyDescent="0.3">
      <c r="A59" s="48" t="s">
        <v>462</v>
      </c>
      <c r="B59" s="33" t="str">
        <f>IFERROR(_xlfn.XLOOKUP(A59,PEC!$A$2:$A$7902,PEC!$C$2:$C$7902),"")</f>
        <v>legalmail.it</v>
      </c>
      <c r="C59" s="33">
        <f>IFERROR(_xlfn.XLOOKUP(A59,SEZIONI!$A$2:$A$7897,SEZIONI!$B$2:$B$7897),"")</f>
        <v>12</v>
      </c>
      <c r="D59" s="33" t="str">
        <f>IFERROR(_xlfn.XLOOKUP(A59,[1]Sindaci!$B$2:$B$7774,[1]Sindaci!$A$2:$A$7774),"")</f>
        <v xml:space="preserve">GRECO MARIA GAETANA   </v>
      </c>
      <c r="E59" s="33"/>
    </row>
    <row r="60" spans="1:5" ht="13.8" x14ac:dyDescent="0.3">
      <c r="A60" s="48" t="s">
        <v>8330</v>
      </c>
      <c r="B60" s="33" t="str">
        <f>IFERROR(_xlfn.XLOOKUP(A60,PEC!$A$2:$A$7902,PEC!$C$2:$C$7902),"")</f>
        <v/>
      </c>
      <c r="C60" s="33" t="str">
        <f>IFERROR(_xlfn.XLOOKUP(A60,SEZIONI!$A$2:$A$7897,SEZIONI!$B$2:$B$7897),"")</f>
        <v/>
      </c>
      <c r="D60" s="33" t="str">
        <f>IFERROR(_xlfn.XLOOKUP(A60,[1]Sindaci!$B$2:$B$7774,[1]Sindaci!$A$2:$A$7774),"")</f>
        <v/>
      </c>
      <c r="E60" s="33"/>
    </row>
    <row r="61" spans="1:5" ht="13.8" x14ac:dyDescent="0.3">
      <c r="A61" s="48" t="s">
        <v>463</v>
      </c>
      <c r="B61" s="33" t="str">
        <f>IFERROR(_xlfn.XLOOKUP(A61,PEC!$A$2:$A$7902,PEC!$C$2:$C$7902),"")</f>
        <v>legalmail.it</v>
      </c>
      <c r="C61" s="33">
        <f>IFERROR(_xlfn.XLOOKUP(A61,SEZIONI!$A$2:$A$7897,SEZIONI!$B$2:$B$7897),"")</f>
        <v>15</v>
      </c>
      <c r="D61" s="33" t="str">
        <f>IFERROR(_xlfn.XLOOKUP(A61,[1]Sindaci!$B$2:$B$7774,[1]Sindaci!$A$2:$A$7774),"")</f>
        <v xml:space="preserve">BENESPERI LUCA    </v>
      </c>
      <c r="E61" s="33"/>
    </row>
    <row r="62" spans="1:5" ht="13.8" x14ac:dyDescent="0.3">
      <c r="A62" s="48" t="s">
        <v>464</v>
      </c>
      <c r="B62" s="33" t="str">
        <f>IFERROR(_xlfn.XLOOKUP(A62,PEC!$A$2:$A$7902,PEC!$C$2:$C$7902),"")</f>
        <v>cert.legalmail.it</v>
      </c>
      <c r="C62" s="33">
        <f>IFERROR(_xlfn.XLOOKUP(A62,SEZIONI!$A$2:$A$7897,SEZIONI!$B$2:$B$7897),"")</f>
        <v>2</v>
      </c>
      <c r="D62" s="33" t="str">
        <f>IFERROR(_xlfn.XLOOKUP(A62,[1]Sindaci!$B$2:$B$7774,[1]Sindaci!$A$2:$A$7774),"")</f>
        <v xml:space="preserve">BIGLIA MARCO    </v>
      </c>
      <c r="E62" s="33"/>
    </row>
    <row r="63" spans="1:5" ht="13.8" x14ac:dyDescent="0.3">
      <c r="A63" s="49" t="s">
        <v>466</v>
      </c>
      <c r="B63" s="33" t="str">
        <f>IFERROR(_xlfn.XLOOKUP(A63,PEC!$A$2:$A$7902,PEC!$C$2:$C$7902),"")</f>
        <v>pec.comune.aglientu.ot.it</v>
      </c>
      <c r="C63" s="33">
        <f>IFERROR(_xlfn.XLOOKUP(A63,SEZIONI!$A$2:$A$7897,SEZIONI!$B$2:$B$7897),"")</f>
        <v>3</v>
      </c>
      <c r="D63" s="33" t="str">
        <f>IFERROR(_xlfn.XLOOKUP(A63,[1]Sindaci!$B$2:$B$7774,[1]Sindaci!$A$2:$A$7774),"")</f>
        <v xml:space="preserve">TIROTTO ANTONIO    </v>
      </c>
      <c r="E63" s="33"/>
    </row>
    <row r="64" spans="1:5" ht="13.8" x14ac:dyDescent="0.3">
      <c r="A64" s="48" t="s">
        <v>467</v>
      </c>
      <c r="B64" s="33" t="str">
        <f>IFERROR(_xlfn.XLOOKUP(A64,PEC!$A$2:$A$7902,PEC!$C$2:$C$7902),"")</f>
        <v>cert.ip-veneto.net</v>
      </c>
      <c r="C64" s="33">
        <f>IFERROR(_xlfn.XLOOKUP(A64,SEZIONI!$A$2:$A$7897,SEZIONI!$B$2:$B$7897),"")</f>
        <v>3</v>
      </c>
      <c r="D64" s="33" t="str">
        <f>IFERROR(_xlfn.XLOOKUP(A64,[1]Sindaci!$B$2:$B$7774,[1]Sindaci!$A$2:$A$7774),"")</f>
        <v xml:space="preserve">PIVA GIANLUCA    </v>
      </c>
      <c r="E64" s="33"/>
    </row>
    <row r="65" spans="1:5" ht="13.8" x14ac:dyDescent="0.3">
      <c r="A65" s="48" t="s">
        <v>468</v>
      </c>
      <c r="B65" s="33" t="str">
        <f>IFERROR(_xlfn.XLOOKUP(A65,PEC!$A$2:$A$7902,PEC!$C$2:$C$7902),"")</f>
        <v>pec.regione.lombardia.it</v>
      </c>
      <c r="C65" s="33">
        <f>IFERROR(_xlfn.XLOOKUP(A65,SEZIONI!$A$2:$A$7897,SEZIONI!$B$2:$B$7897),"")</f>
        <v>3</v>
      </c>
      <c r="D65" s="33" t="str">
        <f>IFERROR(_xlfn.XLOOKUP(A65,[1]Sindaci!$B$2:$B$7774,[1]Sindaci!$A$2:$A$7774),"")</f>
        <v xml:space="preserve">SAMARATI STEFANO    </v>
      </c>
      <c r="E65" s="33"/>
    </row>
    <row r="66" spans="1:5" ht="13.8" x14ac:dyDescent="0.3">
      <c r="A66" s="48" t="s">
        <v>314</v>
      </c>
      <c r="B66" s="33" t="str">
        <f>IFERROR(_xlfn.XLOOKUP(A66,PEC!$A$2:$A$7902,PEC!$C$2:$C$7902),"")</f>
        <v>asmepec.it</v>
      </c>
      <c r="C66" s="33">
        <f>IFERROR(_xlfn.XLOOKUP(A66,SEZIONI!$A$2:$A$7897,SEZIONI!$B$2:$B$7897),"")</f>
        <v>1</v>
      </c>
      <c r="D66" s="33" t="str">
        <f>IFERROR(_xlfn.XLOOKUP(A66,[1]Sindaci!$B$2:$B$7774,[1]Sindaci!$A$2:$A$7774),"")</f>
        <v xml:space="preserve">LUPIS GIUSEPPE    </v>
      </c>
      <c r="E66" s="33"/>
    </row>
    <row r="67" spans="1:5" ht="13.8" x14ac:dyDescent="0.3">
      <c r="A67" s="48" t="s">
        <v>469</v>
      </c>
      <c r="B67" s="33" t="str">
        <f>IFERROR(_xlfn.XLOOKUP(A67,PEC!$A$2:$A$7902,PEC!$C$2:$C$7902),"")</f>
        <v>legalmail.it</v>
      </c>
      <c r="C67" s="33">
        <f>IFERROR(_xlfn.XLOOKUP(A67,SEZIONI!$A$2:$A$7897,SEZIONI!$B$2:$B$7897),"")</f>
        <v>8</v>
      </c>
      <c r="D67" s="33" t="str">
        <f>IFERROR(_xlfn.XLOOKUP(A67,[1]Sindaci!$B$2:$B$7774,[1]Sindaci!$A$2:$A$7774),"")</f>
        <v xml:space="preserve">SAIA DANIELE    </v>
      </c>
      <c r="E67" s="33"/>
    </row>
    <row r="68" spans="1:5" ht="13.8" x14ac:dyDescent="0.3">
      <c r="A68" s="48" t="s">
        <v>470</v>
      </c>
      <c r="B68" s="33" t="str">
        <f>IFERROR(_xlfn.XLOOKUP(A68,PEC!$A$2:$A$7902,PEC!$C$2:$C$7902),"")</f>
        <v>pec.comune.agnosine.bs.it</v>
      </c>
      <c r="C68" s="33">
        <f>IFERROR(_xlfn.XLOOKUP(A68,SEZIONI!$A$2:$A$7897,SEZIONI!$B$2:$B$7897),"")</f>
        <v>2</v>
      </c>
      <c r="D68" s="33" t="str">
        <f>IFERROR(_xlfn.XLOOKUP(A68,[1]Sindaci!$B$2:$B$7774,[1]Sindaci!$A$2:$A$7774),"")</f>
        <v xml:space="preserve">BONTEMPI GIORGIO    </v>
      </c>
      <c r="E68" s="33"/>
    </row>
    <row r="69" spans="1:5" ht="13.8" x14ac:dyDescent="0.3">
      <c r="A69" s="48" t="s">
        <v>471</v>
      </c>
      <c r="B69" s="33" t="str">
        <f>IFERROR(_xlfn.XLOOKUP(A69,PEC!$A$2:$A$7902,PEC!$C$2:$C$7902),"")</f>
        <v>pecveneto.it</v>
      </c>
      <c r="C69" s="33">
        <f>IFERROR(_xlfn.XLOOKUP(A69,SEZIONI!$A$2:$A$7897,SEZIONI!$B$2:$B$7897),"")</f>
        <v>4</v>
      </c>
      <c r="D69" s="33" t="str">
        <f>IFERROR(_xlfn.XLOOKUP(A69,[1]Sindaci!$B$2:$B$7774,[1]Sindaci!$A$2:$A$7774),"")</f>
        <v xml:space="preserve">CHISSALE' ROBERTO    </v>
      </c>
      <c r="E69" s="33"/>
    </row>
    <row r="70" spans="1:5" ht="13.8" x14ac:dyDescent="0.3">
      <c r="A70" s="48" t="s">
        <v>472</v>
      </c>
      <c r="B70" s="33" t="str">
        <f>IFERROR(_xlfn.XLOOKUP(A70,PEC!$A$2:$A$7902,PEC!$C$2:$C$7902),"")</f>
        <v>pec.it</v>
      </c>
      <c r="C70" s="33">
        <f>IFERROR(_xlfn.XLOOKUP(A70,SEZIONI!$A$2:$A$7897,SEZIONI!$B$2:$B$7897),"")</f>
        <v>2</v>
      </c>
      <c r="D70" s="33" t="str">
        <f>IFERROR(_xlfn.XLOOKUP(A70,[1]Sindaci!$B$2:$B$7774,[1]Sindaci!$A$2:$A$7774),"")</f>
        <v xml:space="preserve">VALENTE MASSIMILIANO    </v>
      </c>
      <c r="E70" s="33"/>
    </row>
    <row r="71" spans="1:5" ht="13.8" x14ac:dyDescent="0.3">
      <c r="A71" s="48" t="s">
        <v>473</v>
      </c>
      <c r="B71" s="33" t="str">
        <f>IFERROR(_xlfn.XLOOKUP(A71,PEC!$A$2:$A$7902,PEC!$C$2:$C$7902),"")</f>
        <v>legalmail.it</v>
      </c>
      <c r="C71" s="33">
        <f>IFERROR(_xlfn.XLOOKUP(A71,SEZIONI!$A$2:$A$7897,SEZIONI!$B$2:$B$7897),"")</f>
        <v>1</v>
      </c>
      <c r="D71" s="33" t="str">
        <f>IFERROR(_xlfn.XLOOKUP(A71,[1]Sindaci!$B$2:$B$7774,[1]Sindaci!$A$2:$A$7774),"")</f>
        <v xml:space="preserve">BAGLIONI LUCA    </v>
      </c>
      <c r="E71" s="33"/>
    </row>
    <row r="72" spans="1:5" ht="13.8" x14ac:dyDescent="0.3">
      <c r="A72" s="48" t="s">
        <v>474</v>
      </c>
      <c r="B72" s="33" t="str">
        <f>IFERROR(_xlfn.XLOOKUP(A72,PEC!$A$2:$A$7902,PEC!$C$2:$C$7902),"")</f>
        <v>pec.regione.lombardia.it</v>
      </c>
      <c r="C72" s="33">
        <f>IFERROR(_xlfn.XLOOKUP(A72,SEZIONI!$A$2:$A$7897,SEZIONI!$B$2:$B$7897),"")</f>
        <v>13</v>
      </c>
      <c r="D72" s="33" t="str">
        <f>IFERROR(_xlfn.XLOOKUP(A72,[1]Sindaci!$B$2:$B$7774,[1]Sindaci!$A$2:$A$7774),"")</f>
        <v xml:space="preserve">SIRONI SIMONE    </v>
      </c>
      <c r="E72" s="33"/>
    </row>
    <row r="73" spans="1:5" ht="13.8" x14ac:dyDescent="0.3">
      <c r="A73" s="48" t="s">
        <v>475</v>
      </c>
      <c r="B73" s="33" t="str">
        <f>IFERROR(_xlfn.XLOOKUP(A73,PEC!$A$2:$A$7902,PEC!$C$2:$C$7902),"")</f>
        <v>cert.ruparpiemonte.it</v>
      </c>
      <c r="C73" s="33">
        <f>IFERROR(_xlfn.XLOOKUP(A73,SEZIONI!$A$2:$A$7897,SEZIONI!$B$2:$B$7897),"")</f>
        <v>2</v>
      </c>
      <c r="D73" s="33" t="str">
        <f>IFERROR(_xlfn.XLOOKUP(A73,[1]Sindaci!$B$2:$B$7774,[1]Sindaci!$A$2:$A$7774),"")</f>
        <v xml:space="preserve">TOSI SIMONE    </v>
      </c>
      <c r="E73" s="33"/>
    </row>
    <row r="74" spans="1:5" ht="13.8" x14ac:dyDescent="0.3">
      <c r="A74" s="48" t="s">
        <v>476</v>
      </c>
      <c r="B74" s="33" t="str">
        <f>IFERROR(_xlfn.XLOOKUP(A74,PEC!$A$2:$A$7902,PEC!$C$2:$C$7902),"")</f>
        <v>pec.comune.agrigento.it</v>
      </c>
      <c r="C74" s="33">
        <f>IFERROR(_xlfn.XLOOKUP(A74,SEZIONI!$A$2:$A$7897,SEZIONI!$B$2:$B$7897),"")</f>
        <v>55</v>
      </c>
      <c r="D74" s="33" t="str">
        <f>IFERROR(_xlfn.XLOOKUP(A74,[1]Sindaci!$B$2:$B$7774,[1]Sindaci!$A$2:$A$7774),"")</f>
        <v xml:space="preserve">MICCICHE' FRANCESCO    </v>
      </c>
      <c r="E74" s="33"/>
    </row>
    <row r="75" spans="1:5" ht="13.8" x14ac:dyDescent="0.3">
      <c r="A75" s="48" t="s">
        <v>477</v>
      </c>
      <c r="B75" s="33" t="str">
        <f>IFERROR(_xlfn.XLOOKUP(A75,PEC!$A$2:$A$7902,PEC!$C$2:$C$7902),"")</f>
        <v>pec.comune.agropoli.sa.it</v>
      </c>
      <c r="C75" s="33">
        <f>IFERROR(_xlfn.XLOOKUP(A75,SEZIONI!$A$2:$A$7897,SEZIONI!$B$2:$B$7897),"")</f>
        <v>21</v>
      </c>
      <c r="D75" s="33" t="str">
        <f>IFERROR(_xlfn.XLOOKUP(A75,[1]Sindaci!$B$2:$B$7774,[1]Sindaci!$A$2:$A$7774),"")</f>
        <v xml:space="preserve">MUTALIPASSI ROBERTO ANTONIO   </v>
      </c>
      <c r="E75" s="33"/>
    </row>
    <row r="76" spans="1:5" ht="13.8" x14ac:dyDescent="0.3">
      <c r="A76" s="48" t="s">
        <v>478</v>
      </c>
      <c r="B76" s="33" t="str">
        <f>IFERROR(_xlfn.XLOOKUP(A76,PEC!$A$2:$A$7902,PEC!$C$2:$C$7902),"")</f>
        <v>emarche.it</v>
      </c>
      <c r="C76" s="33">
        <f>IFERROR(_xlfn.XLOOKUP(A76,SEZIONI!$A$2:$A$7897,SEZIONI!$B$2:$B$7897),"")</f>
        <v>4</v>
      </c>
      <c r="D76" s="33" t="str">
        <f>IFERROR(_xlfn.XLOOKUP(A76,[1]Sindaci!$B$2:$B$7774,[1]Sindaci!$A$2:$A$7774),"")</f>
        <v xml:space="preserve">BRACONI THOMAS    </v>
      </c>
      <c r="E76" s="33"/>
    </row>
    <row r="77" spans="1:5" ht="13.8" x14ac:dyDescent="0.3">
      <c r="A77" s="48" t="s">
        <v>479</v>
      </c>
      <c r="B77" s="33" t="str">
        <f>IFERROR(_xlfn.XLOOKUP(A77,PEC!$A$2:$A$7902,PEC!$C$2:$C$7902),"")</f>
        <v>pec.comune.agugliaro.vi.it</v>
      </c>
      <c r="C77" s="33">
        <f>IFERROR(_xlfn.XLOOKUP(A77,SEZIONI!$A$2:$A$7897,SEZIONI!$B$2:$B$7897),"")</f>
        <v>2</v>
      </c>
      <c r="D77" s="33" t="str">
        <f>IFERROR(_xlfn.XLOOKUP(A77,[1]Sindaci!$B$2:$B$7774,[1]Sindaci!$A$2:$A$7774),"")</f>
        <v xml:space="preserve">BORGHETTINI MASSIMO    </v>
      </c>
      <c r="E77" s="33"/>
    </row>
    <row r="78" spans="1:5" ht="13.8" x14ac:dyDescent="0.3">
      <c r="A78" s="48" t="s">
        <v>480</v>
      </c>
      <c r="B78" s="33" t="str">
        <f>IFERROR(_xlfn.XLOOKUP(A78,PEC!$A$2:$A$7902,PEC!$C$2:$C$7902),"")</f>
        <v>pec.regione.lombardia.it</v>
      </c>
      <c r="C78" s="33">
        <f>IFERROR(_xlfn.XLOOKUP(A78,SEZIONI!$A$2:$A$7897,SEZIONI!$B$2:$B$7897),"")</f>
        <v>2</v>
      </c>
      <c r="D78" s="33" t="str">
        <f>IFERROR(_xlfn.XLOOKUP(A78,[1]Sindaci!$B$2:$B$7774,[1]Sindaci!$A$2:$A$7774),"")</f>
        <v xml:space="preserve">BARAGGIA MATTEO RAFFAELE   </v>
      </c>
      <c r="E78" s="33"/>
    </row>
    <row r="79" spans="1:5" ht="13.8" x14ac:dyDescent="0.3">
      <c r="A79" s="49" t="s">
        <v>481</v>
      </c>
      <c r="B79" s="33" t="str">
        <f>IFERROR(_xlfn.XLOOKUP(A79,PEC!$A$2:$A$7902,PEC!$C$2:$C$7902),"")</f>
        <v>pec.comuneaidomaggiore.it</v>
      </c>
      <c r="C79" s="33">
        <f>IFERROR(_xlfn.XLOOKUP(A79,SEZIONI!$A$2:$A$7897,SEZIONI!$B$2:$B$7897),"")</f>
        <v>1</v>
      </c>
      <c r="D79" s="33" t="str">
        <f>IFERROR(_xlfn.XLOOKUP(A79,[1]Sindaci!$B$2:$B$7774,[1]Sindaci!$A$2:$A$7774),"")</f>
        <v xml:space="preserve">VIRDIS ANTONELLO    </v>
      </c>
      <c r="E79" s="33"/>
    </row>
    <row r="80" spans="1:5" ht="13.8" x14ac:dyDescent="0.3">
      <c r="A80" s="48" t="s">
        <v>482</v>
      </c>
      <c r="B80" s="33" t="str">
        <f>IFERROR(_xlfn.XLOOKUP(A80,PEC!$A$2:$A$7902,PEC!$C$2:$C$7902),"")</f>
        <v>pec.aidoneonline.it</v>
      </c>
      <c r="C80" s="33">
        <f>IFERROR(_xlfn.XLOOKUP(A80,SEZIONI!$A$2:$A$7897,SEZIONI!$B$2:$B$7897),"")</f>
        <v>7</v>
      </c>
      <c r="D80" s="33" t="str">
        <f>IFERROR(_xlfn.XLOOKUP(A80,[1]Sindaci!$B$2:$B$7774,[1]Sindaci!$A$2:$A$7774),"")</f>
        <v xml:space="preserve">CHIARENZA SEBASTIANO    </v>
      </c>
      <c r="E80" s="33"/>
    </row>
    <row r="81" spans="1:5" ht="13.8" x14ac:dyDescent="0.3">
      <c r="A81" s="48" t="s">
        <v>483</v>
      </c>
      <c r="B81" s="33" t="str">
        <f>IFERROR(_xlfn.XLOOKUP(A81,PEC!$A$2:$A$7902,PEC!$C$2:$C$7902),"")</f>
        <v>pec.it</v>
      </c>
      <c r="C81" s="33">
        <f>IFERROR(_xlfn.XLOOKUP(A81,SEZIONI!$A$2:$A$7897,SEZIONI!$B$2:$B$7897),"")</f>
        <v>2</v>
      </c>
      <c r="D81" s="33" t="str">
        <f>IFERROR(_xlfn.XLOOKUP(A81,[1]Sindaci!$B$2:$B$7774,[1]Sindaci!$A$2:$A$7774),"")</f>
        <v xml:space="preserve">DI NATALE ENZO   </v>
      </c>
      <c r="E81" s="33"/>
    </row>
    <row r="82" spans="1:5" ht="13.8" x14ac:dyDescent="0.3">
      <c r="A82" s="48" t="s">
        <v>10</v>
      </c>
      <c r="B82" s="33" t="str">
        <f>IFERROR(_xlfn.XLOOKUP(A82,PEC!$A$2:$A$7902,PEC!$C$2:$C$7902),"")</f>
        <v>pec.comune.aiellocalabro.cs.it</v>
      </c>
      <c r="C82" s="33">
        <f>IFERROR(_xlfn.XLOOKUP(A82,SEZIONI!$A$2:$A$7897,SEZIONI!$B$2:$B$7897),"")</f>
        <v>3</v>
      </c>
      <c r="D82" s="33" t="str">
        <f>IFERROR(_xlfn.XLOOKUP(A82,[1]Sindaci!$B$2:$B$7774,[1]Sindaci!$A$2:$A$7774),"")</f>
        <v xml:space="preserve">LEPORE LUCA    </v>
      </c>
      <c r="E82" s="33"/>
    </row>
    <row r="83" spans="1:5" ht="13.8" x14ac:dyDescent="0.3">
      <c r="A83" s="48" t="s">
        <v>484</v>
      </c>
      <c r="B83" s="33" t="str">
        <f>IFERROR(_xlfn.XLOOKUP(A83,PEC!$A$2:$A$7902,PEC!$C$2:$C$7902),"")</f>
        <v>certgov.fvg.it</v>
      </c>
      <c r="C83" s="33">
        <f>IFERROR(_xlfn.XLOOKUP(A83,SEZIONI!$A$2:$A$7897,SEZIONI!$B$2:$B$7897),"")</f>
        <v>2</v>
      </c>
      <c r="D83" s="33" t="str">
        <f>IFERROR(_xlfn.XLOOKUP(A83,[1]Sindaci!$B$2:$B$7774,[1]Sindaci!$A$2:$A$7774),"")</f>
        <v xml:space="preserve">FESTA ROBERTO    </v>
      </c>
      <c r="E83" s="33"/>
    </row>
    <row r="84" spans="1:5" ht="13.8" x14ac:dyDescent="0.3">
      <c r="A84" s="48" t="s">
        <v>485</v>
      </c>
      <c r="B84" s="33" t="str">
        <f>IFERROR(_xlfn.XLOOKUP(A84,PEC!$A$2:$A$7902,PEC!$C$2:$C$7902),"")</f>
        <v>asmepec.it</v>
      </c>
      <c r="C84" s="33">
        <f>IFERROR(_xlfn.XLOOKUP(A84,SEZIONI!$A$2:$A$7897,SEZIONI!$B$2:$B$7897),"")</f>
        <v>4</v>
      </c>
      <c r="D84" s="33" t="str">
        <f>IFERROR(_xlfn.XLOOKUP(A84,[1]Sindaci!$B$2:$B$7774,[1]Sindaci!$A$2:$A$7774),"")</f>
        <v xml:space="preserve">GAETA SEBASTIANO    </v>
      </c>
      <c r="E84" s="33"/>
    </row>
    <row r="85" spans="1:5" ht="13.8" x14ac:dyDescent="0.3">
      <c r="A85" s="48" t="s">
        <v>11</v>
      </c>
      <c r="B85" s="33" t="str">
        <f>IFERROR(_xlfn.XLOOKUP(A85,PEC!$A$2:$A$7902,PEC!$C$2:$C$7902),"")</f>
        <v>legalmail.it</v>
      </c>
      <c r="C85" s="33">
        <f>IFERROR(_xlfn.XLOOKUP(A85,SEZIONI!$A$2:$A$7897,SEZIONI!$B$2:$B$7897),"")</f>
        <v>1</v>
      </c>
      <c r="D85" s="33" t="str">
        <f>IFERROR(_xlfn.XLOOKUP(A85,[1]Sindaci!$B$2:$B$7774,[1]Sindaci!$A$2:$A$7774),"")</f>
        <v xml:space="preserve">DE FRANCO PASQUALE   </v>
      </c>
      <c r="E85" s="33"/>
    </row>
    <row r="86" spans="1:5" ht="13.8" x14ac:dyDescent="0.3">
      <c r="A86" s="48" t="s">
        <v>486</v>
      </c>
      <c r="B86" s="33" t="str">
        <f>IFERROR(_xlfn.XLOOKUP(A86,PEC!$A$2:$A$7902,PEC!$C$2:$C$7902),"")</f>
        <v>pec.comune.ailano.ce.it</v>
      </c>
      <c r="C86" s="33">
        <f>IFERROR(_xlfn.XLOOKUP(A86,SEZIONI!$A$2:$A$7897,SEZIONI!$B$2:$B$7897),"")</f>
        <v>2</v>
      </c>
      <c r="D86" s="33" t="str">
        <f>IFERROR(_xlfn.XLOOKUP(A86,[1]Sindaci!$B$2:$B$7774,[1]Sindaci!$A$2:$A$7774),"")</f>
        <v xml:space="preserve">LANZONE VINCENZO    </v>
      </c>
      <c r="E86" s="33"/>
    </row>
    <row r="87" spans="1:5" ht="13.8" x14ac:dyDescent="0.3">
      <c r="A87" s="48" t="s">
        <v>487</v>
      </c>
      <c r="B87" s="33" t="str">
        <f>IFERROR(_xlfn.XLOOKUP(A87,PEC!$A$2:$A$7902,PEC!$C$2:$C$7902),"")</f>
        <v>pec.ptbiellese.it</v>
      </c>
      <c r="C87" s="33">
        <f>IFERROR(_xlfn.XLOOKUP(A87,SEZIONI!$A$2:$A$7897,SEZIONI!$B$2:$B$7897),"")</f>
        <v>1</v>
      </c>
      <c r="D87" s="33" t="str">
        <f>IFERROR(_xlfn.XLOOKUP(A87,[1]Sindaci!$B$2:$B$7774,[1]Sindaci!$A$2:$A$7774),"")</f>
        <v xml:space="preserve">PAGANINI MASSIMO    </v>
      </c>
      <c r="E87" s="33"/>
    </row>
    <row r="88" spans="1:5" ht="13.8" x14ac:dyDescent="0.3">
      <c r="A88" s="48" t="s">
        <v>488</v>
      </c>
      <c r="B88" s="33" t="str">
        <f>IFERROR(_xlfn.XLOOKUP(A88,PEC!$A$2:$A$7902,PEC!$C$2:$C$7902),"")</f>
        <v>postemailcertificata.it</v>
      </c>
      <c r="C88" s="33">
        <f>IFERROR(_xlfn.XLOOKUP(A88,SEZIONI!$A$2:$A$7897,SEZIONI!$B$2:$B$7897),"")</f>
        <v>3</v>
      </c>
      <c r="D88" s="33" t="str">
        <f>IFERROR(_xlfn.XLOOKUP(A88,[1]Sindaci!$B$2:$B$7774,[1]Sindaci!$A$2:$A$7774),"")</f>
        <v xml:space="preserve">DE RISO LEOPOLDO   </v>
      </c>
      <c r="E88" s="33"/>
    </row>
    <row r="89" spans="1:5" ht="13.8" x14ac:dyDescent="0.3">
      <c r="A89" s="48" t="s">
        <v>489</v>
      </c>
      <c r="B89" s="33" t="str">
        <f>IFERROR(_xlfn.XLOOKUP(A89,PEC!$A$2:$A$7902,PEC!$C$2:$C$7902),"")</f>
        <v>pec.cstsannio.it</v>
      </c>
      <c r="C89" s="33">
        <f>IFERROR(_xlfn.XLOOKUP(A89,SEZIONI!$A$2:$A$7897,SEZIONI!$B$2:$B$7897),"")</f>
        <v>9</v>
      </c>
      <c r="D89" s="33" t="str">
        <f>IFERROR(_xlfn.XLOOKUP(A89,[1]Sindaci!$B$2:$B$7774,[1]Sindaci!$A$2:$A$7774),"")</f>
        <v xml:space="preserve">FALZARANO VINCENZO    </v>
      </c>
      <c r="E89" s="33"/>
    </row>
    <row r="90" spans="1:5" ht="13.8" x14ac:dyDescent="0.3">
      <c r="A90" s="48" t="s">
        <v>490</v>
      </c>
      <c r="B90" s="33" t="str">
        <f>IFERROR(_xlfn.XLOOKUP(A90,PEC!$A$2:$A$7902,PEC!$C$2:$C$7902),"")</f>
        <v>legalmail.it</v>
      </c>
      <c r="C90" s="33">
        <f>IFERROR(_xlfn.XLOOKUP(A90,SEZIONI!$A$2:$A$7897,SEZIONI!$B$2:$B$7897),"")</f>
        <v>1</v>
      </c>
      <c r="D90" s="33" t="str">
        <f>IFERROR(_xlfn.XLOOKUP(A90,[1]Sindaci!$B$2:$B$7774,[1]Sindaci!$A$2:$A$7774),"")</f>
        <v xml:space="preserve">ODOERO MAURIZIO    </v>
      </c>
      <c r="E90" s="33"/>
    </row>
    <row r="91" spans="1:5" ht="13.8" x14ac:dyDescent="0.3">
      <c r="A91" s="48" t="s">
        <v>491</v>
      </c>
      <c r="B91" s="33" t="str">
        <f>IFERROR(_xlfn.XLOOKUP(A91,PEC!$A$2:$A$7902,PEC!$C$2:$C$7902),"")</f>
        <v>cert.legalmail.it</v>
      </c>
      <c r="C91" s="33">
        <f>IFERROR(_xlfn.XLOOKUP(A91,SEZIONI!$A$2:$A$7897,SEZIONI!$B$2:$B$7897),"")</f>
        <v>3</v>
      </c>
      <c r="D91" s="33" t="str">
        <f>IFERROR(_xlfn.XLOOKUP(A91,[1]Sindaci!$B$2:$B$7774,[1]Sindaci!$A$2:$A$7774),"")</f>
        <v xml:space="preserve">MILANI ALESSANDRO PAOLO   </v>
      </c>
      <c r="E91" s="33"/>
    </row>
    <row r="92" spans="1:5" ht="13.8" x14ac:dyDescent="0.3">
      <c r="A92" s="48" t="s">
        <v>492</v>
      </c>
      <c r="B92" s="33" t="str">
        <f>IFERROR(_xlfn.XLOOKUP(A92,PEC!$A$2:$A$7902,PEC!$C$2:$C$7902),"")</f>
        <v>cert.ruparpiemonte.it</v>
      </c>
      <c r="C92" s="33">
        <f>IFERROR(_xlfn.XLOOKUP(A92,SEZIONI!$A$2:$A$7897,SEZIONI!$B$2:$B$7897),"")</f>
        <v>1</v>
      </c>
      <c r="D92" s="33" t="str">
        <f>IFERROR(_xlfn.XLOOKUP(A92,[1]Sindaci!$B$2:$B$7774,[1]Sindaci!$A$2:$A$7774),"")</f>
        <v xml:space="preserve">TROCELLO PIETRO    </v>
      </c>
      <c r="E92" s="33"/>
    </row>
    <row r="93" spans="1:5" ht="13.8" x14ac:dyDescent="0.3">
      <c r="A93" s="48" t="s">
        <v>493</v>
      </c>
      <c r="B93" s="33" t="str">
        <f>IFERROR(_xlfn.XLOOKUP(A93,PEC!$A$2:$A$7902,PEC!$C$2:$C$7902),"")</f>
        <v>legalmail.it</v>
      </c>
      <c r="C93" s="33">
        <f>IFERROR(_xlfn.XLOOKUP(A93,SEZIONI!$A$2:$A$7897,SEZIONI!$B$2:$B$7897),"")</f>
        <v>7</v>
      </c>
      <c r="D93" s="33" t="str">
        <f>IFERROR(_xlfn.XLOOKUP(A93,[1]Sindaci!$B$2:$B$7774,[1]Sindaci!$A$2:$A$7774),"")</f>
        <v xml:space="preserve">SOINI CLAUDIO    </v>
      </c>
      <c r="E93" s="33"/>
    </row>
    <row r="94" spans="1:5" ht="13.8" x14ac:dyDescent="0.3">
      <c r="A94" s="49" t="s">
        <v>8279</v>
      </c>
      <c r="B94" s="33" t="str">
        <f>IFERROR(_xlfn.XLOOKUP(A94,PEC!$A$2:$A$7902,PEC!$C$2:$C$7902),"")</f>
        <v>legalmail.it</v>
      </c>
      <c r="C94" s="33" t="str">
        <f>IFERROR(_xlfn.XLOOKUP(A94,SEZIONI!$A$2:$A$7897,SEZIONI!$B$2:$B$7897),"")</f>
        <v/>
      </c>
      <c r="D94" s="33" t="str">
        <f>IFERROR(_xlfn.XLOOKUP(A94,[1]Sindaci!$B$2:$B$7774,[1]Sindaci!$A$2:$A$7774),"")</f>
        <v/>
      </c>
      <c r="E94" s="33"/>
    </row>
    <row r="95" spans="1:5" ht="13.8" x14ac:dyDescent="0.3">
      <c r="A95" s="48" t="s">
        <v>494</v>
      </c>
      <c r="B95" s="33" t="str">
        <f>IFERROR(_xlfn.XLOOKUP(A95,PEC!$A$2:$A$7902,PEC!$C$2:$C$7902),"")</f>
        <v>pec.it</v>
      </c>
      <c r="C95" s="33">
        <f>IFERROR(_xlfn.XLOOKUP(A95,SEZIONI!$A$2:$A$7897,SEZIONI!$B$2:$B$7897),"")</f>
        <v>1</v>
      </c>
      <c r="D95" s="33" t="str">
        <f>IFERROR(_xlfn.XLOOKUP(A95,[1]Sindaci!$B$2:$B$7774,[1]Sindaci!$A$2:$A$7774),"")</f>
        <v xml:space="preserve">GARBANO MAURO    </v>
      </c>
      <c r="E95" s="33"/>
    </row>
    <row r="96" spans="1:5" ht="13.8" x14ac:dyDescent="0.3">
      <c r="A96" s="48" t="s">
        <v>496</v>
      </c>
      <c r="B96" s="33" t="str">
        <f>IFERROR(_xlfn.XLOOKUP(A96,PEC!$A$2:$A$7902,PEC!$C$2:$C$7902),"")</f>
        <v>pec.comune.alagna.pv.it</v>
      </c>
      <c r="C96" s="33">
        <f>IFERROR(_xlfn.XLOOKUP(A96,SEZIONI!$A$2:$A$7897,SEZIONI!$B$2:$B$7897),"")</f>
        <v>1</v>
      </c>
      <c r="D96" s="33" t="str">
        <f>IFERROR(_xlfn.XLOOKUP(A96,[1]Sindaci!$B$2:$B$7774,[1]Sindaci!$A$2:$A$7774),"")</f>
        <v xml:space="preserve">FERRARI RICCARDO    </v>
      </c>
      <c r="E96" s="33"/>
    </row>
    <row r="97" spans="1:5" ht="13.8" x14ac:dyDescent="0.3">
      <c r="A97" s="48" t="s">
        <v>497</v>
      </c>
      <c r="B97" s="33" t="str">
        <f>IFERROR(_xlfn.XLOOKUP(A97,PEC!$A$2:$A$7902,PEC!$C$2:$C$7902),"")</f>
        <v>legalmail.it</v>
      </c>
      <c r="C97" s="33">
        <f>IFERROR(_xlfn.XLOOKUP(A97,SEZIONI!$A$2:$A$7897,SEZIONI!$B$2:$B$7897),"")</f>
        <v>2</v>
      </c>
      <c r="D97" s="33" t="str">
        <f>IFERROR(_xlfn.XLOOKUP(A97,[1]Sindaci!$B$2:$B$7774,[1]Sindaci!$A$2:$A$7774),"")</f>
        <v xml:space="preserve">VEGGI ROBERTO    </v>
      </c>
      <c r="E97" s="33"/>
    </row>
    <row r="98" spans="1:5" ht="13.8" x14ac:dyDescent="0.3">
      <c r="A98" s="48" t="s">
        <v>498</v>
      </c>
      <c r="B98" s="33" t="str">
        <f>IFERROR(_xlfn.XLOOKUP(A98,PEC!$A$2:$A$7902,PEC!$C$2:$C$7902),"")</f>
        <v>pec.it</v>
      </c>
      <c r="C98" s="33">
        <f>IFERROR(_xlfn.XLOOKUP(A98,SEZIONI!$A$2:$A$7897,SEZIONI!$B$2:$B$7897),"")</f>
        <v>4</v>
      </c>
      <c r="D98" s="33" t="str">
        <f>IFERROR(_xlfn.XLOOKUP(A98,[1]Sindaci!$B$2:$B$7774,[1]Sindaci!$A$2:$A$7774),"")</f>
        <v xml:space="preserve">PEZZI OSCAR    </v>
      </c>
      <c r="E98" s="33"/>
    </row>
    <row r="99" spans="1:5" ht="13.8" x14ac:dyDescent="0.3">
      <c r="A99" s="48" t="s">
        <v>499</v>
      </c>
      <c r="B99" s="33" t="str">
        <f>IFERROR(_xlfn.XLOOKUP(A99,PEC!$A$2:$A$7902,PEC!$C$2:$C$7902),"")</f>
        <v>pecveneto.it</v>
      </c>
      <c r="C99" s="33">
        <f>IFERROR(_xlfn.XLOOKUP(A99,SEZIONI!$A$2:$A$7897,SEZIONI!$B$2:$B$7897),"")</f>
        <v>3</v>
      </c>
      <c r="D99" s="33" t="str">
        <f>IFERROR(_xlfn.XLOOKUP(A99,[1]Sindaci!$B$2:$B$7774,[1]Sindaci!$A$2:$A$7774),"")</f>
        <v xml:space="preserve">BOGANA AMALIA SERENELLA   </v>
      </c>
      <c r="E99" s="33"/>
    </row>
    <row r="100" spans="1:5" ht="13.8" x14ac:dyDescent="0.3">
      <c r="A100" s="48" t="s">
        <v>500</v>
      </c>
      <c r="B100" s="33" t="str">
        <f>IFERROR(_xlfn.XLOOKUP(A100,PEC!$A$2:$A$7902,PEC!$C$2:$C$7902),"")</f>
        <v>legalmail.it</v>
      </c>
      <c r="C100" s="33">
        <f>IFERROR(_xlfn.XLOOKUP(A100,SEZIONI!$A$2:$A$7897,SEZIONI!$B$2:$B$7897),"")</f>
        <v>11</v>
      </c>
      <c r="D100" s="33" t="str">
        <f>IFERROR(_xlfn.XLOOKUP(A100,[1]Sindaci!$B$2:$B$7774,[1]Sindaci!$A$2:$A$7774),"")</f>
        <v xml:space="preserve">MELGRATI MARCO    </v>
      </c>
      <c r="E100" s="33"/>
    </row>
    <row r="101" spans="1:5" ht="13.8" x14ac:dyDescent="0.3">
      <c r="A101" s="48" t="s">
        <v>501</v>
      </c>
      <c r="B101" s="33" t="str">
        <f>IFERROR(_xlfn.XLOOKUP(A101,PEC!$A$2:$A$7902,PEC!$C$2:$C$7902),"")</f>
        <v>pec.it</v>
      </c>
      <c r="C101" s="33">
        <f>IFERROR(_xlfn.XLOOKUP(A101,SEZIONI!$A$2:$A$7897,SEZIONI!$B$2:$B$7897),"")</f>
        <v>23</v>
      </c>
      <c r="D101" s="33" t="str">
        <f>IFERROR(_xlfn.XLOOKUP(A101,[1]Sindaci!$B$2:$B$7774,[1]Sindaci!$A$2:$A$7774),"")</f>
        <v xml:space="preserve">CIANFROCCA MAURIZIO    </v>
      </c>
      <c r="E101" s="33"/>
    </row>
    <row r="102" spans="1:5" ht="13.8" x14ac:dyDescent="0.3">
      <c r="A102" s="48" t="s">
        <v>502</v>
      </c>
      <c r="B102" s="33" t="str">
        <f>IFERROR(_xlfn.XLOOKUP(A102,PEC!$A$2:$A$7902,PEC!$C$2:$C$7902),"")</f>
        <v>cert.legalmail.it</v>
      </c>
      <c r="C102" s="33">
        <f>IFERROR(_xlfn.XLOOKUP(A102,SEZIONI!$A$2:$A$7897,SEZIONI!$B$2:$B$7897),"")</f>
        <v>31</v>
      </c>
      <c r="D102" s="33" t="str">
        <f>IFERROR(_xlfn.XLOOKUP(A102,[1]Sindaci!$B$2:$B$7774,[1]Sindaci!$A$2:$A$7774),"")</f>
        <v xml:space="preserve">BO CARLO    </v>
      </c>
      <c r="E102" s="33"/>
    </row>
    <row r="103" spans="1:5" ht="13.8" x14ac:dyDescent="0.3">
      <c r="A103" s="48" t="s">
        <v>503</v>
      </c>
      <c r="B103" s="33" t="str">
        <f>IFERROR(_xlfn.XLOOKUP(A103,PEC!$A$2:$A$7902,PEC!$C$2:$C$7902),"")</f>
        <v>pec.comune.alba-adriatica.te.it</v>
      </c>
      <c r="C103" s="33">
        <f>IFERROR(_xlfn.XLOOKUP(A103,SEZIONI!$A$2:$A$7897,SEZIONI!$B$2:$B$7897),"")</f>
        <v>12</v>
      </c>
      <c r="D103" s="33" t="str">
        <f>IFERROR(_xlfn.XLOOKUP(A103,[1]Sindaci!$B$2:$B$7774,[1]Sindaci!$A$2:$A$7774),"")</f>
        <v xml:space="preserve">CASCIOTTI ANTONIETTA    </v>
      </c>
      <c r="E103" s="33"/>
    </row>
    <row r="104" spans="1:5" ht="13.8" x14ac:dyDescent="0.3">
      <c r="A104" s="49" t="s">
        <v>504</v>
      </c>
      <c r="B104" s="33" t="str">
        <f>IFERROR(_xlfn.XLOOKUP(A104,PEC!$A$2:$A$7902,PEC!$C$2:$C$7902),"")</f>
        <v>pec.comune.albagiara.or.it</v>
      </c>
      <c r="C104" s="33">
        <f>IFERROR(_xlfn.XLOOKUP(A104,SEZIONI!$A$2:$A$7897,SEZIONI!$B$2:$B$7897),"")</f>
        <v>1</v>
      </c>
      <c r="D104" s="33" t="str">
        <f>IFERROR(_xlfn.XLOOKUP(A104,[1]Sindaci!$B$2:$B$7774,[1]Sindaci!$A$2:$A$7774),"")</f>
        <v xml:space="preserve">PILLONI MARCELLO    </v>
      </c>
      <c r="E104" s="33"/>
    </row>
    <row r="105" spans="1:5" ht="13.8" x14ac:dyDescent="0.3">
      <c r="A105" s="48" t="s">
        <v>505</v>
      </c>
      <c r="B105" s="33" t="str">
        <f>IFERROR(_xlfn.XLOOKUP(A105,PEC!$A$2:$A$7902,PEC!$C$2:$C$7902),"")</f>
        <v>pec.it</v>
      </c>
      <c r="C105" s="33">
        <f>IFERROR(_xlfn.XLOOKUP(A105,SEZIONI!$A$2:$A$7897,SEZIONI!$B$2:$B$7897),"")</f>
        <v>4</v>
      </c>
      <c r="D105" s="33" t="str">
        <f>IFERROR(_xlfn.XLOOKUP(A105,[1]Sindaci!$B$2:$B$7774,[1]Sindaci!$A$2:$A$7774),"")</f>
        <v xml:space="preserve">CRIVELLIN FLAVIO    </v>
      </c>
      <c r="E105" s="33"/>
    </row>
    <row r="106" spans="1:5" ht="13.8" x14ac:dyDescent="0.3">
      <c r="A106" s="48" t="s">
        <v>506</v>
      </c>
      <c r="B106" s="33" t="str">
        <f>IFERROR(_xlfn.XLOOKUP(A106,PEC!$A$2:$A$7902,PEC!$C$2:$C$7902),"")</f>
        <v>pec.comune.albanella.sa.it</v>
      </c>
      <c r="C106" s="33">
        <f>IFERROR(_xlfn.XLOOKUP(A106,SEZIONI!$A$2:$A$7897,SEZIONI!$B$2:$B$7897),"")</f>
        <v>6</v>
      </c>
      <c r="D106" s="33" t="str">
        <f>IFERROR(_xlfn.XLOOKUP(A106,[1]Sindaci!$B$2:$B$7774,[1]Sindaci!$A$2:$A$7774),"")</f>
        <v xml:space="preserve">IOSCA RENATO    </v>
      </c>
      <c r="E106" s="33"/>
    </row>
    <row r="107" spans="1:5" ht="13.8" x14ac:dyDescent="0.3">
      <c r="A107" s="48" t="s">
        <v>507</v>
      </c>
      <c r="B107" s="33" t="str">
        <f>IFERROR(_xlfn.XLOOKUP(A107,PEC!$A$2:$A$7902,PEC!$C$2:$C$7902),"")</f>
        <v>cert.ruparbasilicata.it</v>
      </c>
      <c r="C107" s="33">
        <f>IFERROR(_xlfn.XLOOKUP(A107,SEZIONI!$A$2:$A$7897,SEZIONI!$B$2:$B$7897),"")</f>
        <v>2</v>
      </c>
      <c r="D107" s="33" t="str">
        <f>IFERROR(_xlfn.XLOOKUP(A107,[1]Sindaci!$B$2:$B$7774,[1]Sindaci!$A$2:$A$7774),"")</f>
        <v xml:space="preserve">SANTAMARIA BRUNO    </v>
      </c>
      <c r="E107" s="33"/>
    </row>
    <row r="108" spans="1:5" ht="13.8" x14ac:dyDescent="0.3">
      <c r="A108" s="48" t="s">
        <v>508</v>
      </c>
      <c r="B108" s="33" t="str">
        <f>IFERROR(_xlfn.XLOOKUP(A108,PEC!$A$2:$A$7902,PEC!$C$2:$C$7902),"")</f>
        <v>cert.comune.albanolaziale.rm.it</v>
      </c>
      <c r="C108" s="33">
        <f>IFERROR(_xlfn.XLOOKUP(A108,SEZIONI!$A$2:$A$7897,SEZIONI!$B$2:$B$7897),"")</f>
        <v>34</v>
      </c>
      <c r="D108" s="33" t="str">
        <f>IFERROR(_xlfn.XLOOKUP(A108,[1]Sindaci!$B$2:$B$7774,[1]Sindaci!$A$2:$A$7774),"")</f>
        <v xml:space="preserve">BORELLI MASSIMILIANO    </v>
      </c>
      <c r="E108" s="33"/>
    </row>
    <row r="109" spans="1:5" ht="13.8" x14ac:dyDescent="0.3">
      <c r="A109" s="48" t="s">
        <v>509</v>
      </c>
      <c r="B109" s="33" t="str">
        <f>IFERROR(_xlfn.XLOOKUP(A109,PEC!$A$2:$A$7902,PEC!$C$2:$C$7902),"")</f>
        <v>pec.comune.albano.bg.it</v>
      </c>
      <c r="C109" s="33">
        <f>IFERROR(_xlfn.XLOOKUP(A109,SEZIONI!$A$2:$A$7897,SEZIONI!$B$2:$B$7897),"")</f>
        <v>5</v>
      </c>
      <c r="D109" s="33" t="str">
        <f>IFERROR(_xlfn.XLOOKUP(A109,[1]Sindaci!$B$2:$B$7774,[1]Sindaci!$A$2:$A$7774),"")</f>
        <v xml:space="preserve">ZANGA GIANMARIO    </v>
      </c>
      <c r="E109" s="33"/>
    </row>
    <row r="110" spans="1:5" ht="13.8" x14ac:dyDescent="0.3">
      <c r="A110" s="48" t="s">
        <v>510</v>
      </c>
      <c r="B110" s="33" t="str">
        <f>IFERROR(_xlfn.XLOOKUP(A110,PEC!$A$2:$A$7902,PEC!$C$2:$C$7902),"")</f>
        <v>cert.ruparpiemonte.it</v>
      </c>
      <c r="C110" s="33">
        <f>IFERROR(_xlfn.XLOOKUP(A110,SEZIONI!$A$2:$A$7897,SEZIONI!$B$2:$B$7897),"")</f>
        <v>1</v>
      </c>
      <c r="D110" s="33" t="str">
        <f>IFERROR(_xlfn.XLOOKUP(A110,[1]Sindaci!$B$2:$B$7774,[1]Sindaci!$A$2:$A$7774),"")</f>
        <v xml:space="preserve">ZARATTINI MASSIMILIANO    </v>
      </c>
      <c r="E110" s="33"/>
    </row>
    <row r="111" spans="1:5" ht="13.8" x14ac:dyDescent="0.3">
      <c r="A111" s="48" t="s">
        <v>511</v>
      </c>
      <c r="B111" s="33" t="str">
        <f>IFERROR(_xlfn.XLOOKUP(A111,PEC!$A$2:$A$7902,PEC!$C$2:$C$7902),"")</f>
        <v>pec.regione.lombardia.it</v>
      </c>
      <c r="C111" s="33">
        <f>IFERROR(_xlfn.XLOOKUP(A111,SEZIONI!$A$2:$A$7897,SEZIONI!$B$2:$B$7897),"")</f>
        <v>1</v>
      </c>
      <c r="D111" s="33" t="str">
        <f>IFERROR(_xlfn.XLOOKUP(A111,[1]Sindaci!$B$2:$B$7774,[1]Sindaci!$A$2:$A$7774),"")</f>
        <v xml:space="preserve">PREDA FRANCESCO    </v>
      </c>
      <c r="E111" s="33"/>
    </row>
    <row r="112" spans="1:5" ht="13.8" x14ac:dyDescent="0.3">
      <c r="A112" s="48" t="s">
        <v>512</v>
      </c>
      <c r="B112" s="33" t="str">
        <f>IFERROR(_xlfn.XLOOKUP(A112,PEC!$A$2:$A$7902,PEC!$C$2:$C$7902),"")</f>
        <v>pec.it</v>
      </c>
      <c r="C112" s="33">
        <f>IFERROR(_xlfn.XLOOKUP(A112,SEZIONI!$A$2:$A$7897,SEZIONI!$B$2:$B$7897),"")</f>
        <v>4</v>
      </c>
      <c r="D112" s="33" t="str">
        <f>IFERROR(_xlfn.XLOOKUP(A112,[1]Sindaci!$B$2:$B$7774,[1]Sindaci!$A$2:$A$7774),"")</f>
        <v xml:space="preserve">RUTA GIOVANNI    </v>
      </c>
      <c r="E112" s="33"/>
    </row>
    <row r="113" spans="1:5" ht="13.8" x14ac:dyDescent="0.3">
      <c r="A113" s="48" t="s">
        <v>513</v>
      </c>
      <c r="B113" s="33" t="str">
        <f>IFERROR(_xlfn.XLOOKUP(A113,PEC!$A$2:$A$7902,PEC!$C$2:$C$7902),"")</f>
        <v>cert.provincia.so.it</v>
      </c>
      <c r="C113" s="33">
        <f>IFERROR(_xlfn.XLOOKUP(A113,SEZIONI!$A$2:$A$7897,SEZIONI!$B$2:$B$7897),"")</f>
        <v>1</v>
      </c>
      <c r="D113" s="33" t="str">
        <f>IFERROR(_xlfn.XLOOKUP(A113,[1]Sindaci!$B$2:$B$7774,[1]Sindaci!$A$2:$A$7774),"")</f>
        <v xml:space="preserve">DEL NERO PATRIZIO   </v>
      </c>
      <c r="E113" s="33"/>
    </row>
    <row r="114" spans="1:5" ht="13.8" x14ac:dyDescent="0.3">
      <c r="A114" s="48" t="s">
        <v>514</v>
      </c>
      <c r="B114" s="33" t="str">
        <f>IFERROR(_xlfn.XLOOKUP(A114,PEC!$A$2:$A$7902,PEC!$C$2:$C$7902),"")</f>
        <v>postacert.comune.albareto.pr.it</v>
      </c>
      <c r="C114" s="33">
        <f>IFERROR(_xlfn.XLOOKUP(A114,SEZIONI!$A$2:$A$7897,SEZIONI!$B$2:$B$7897),"")</f>
        <v>4</v>
      </c>
      <c r="D114" s="33" t="str">
        <f>IFERROR(_xlfn.XLOOKUP(A114,[1]Sindaci!$B$2:$B$7774,[1]Sindaci!$A$2:$A$7774),"")</f>
        <v xml:space="preserve">RICCOBONI DAVIDE    </v>
      </c>
      <c r="E114" s="33"/>
    </row>
    <row r="115" spans="1:5" ht="13.8" x14ac:dyDescent="0.3">
      <c r="A115" s="48" t="s">
        <v>515</v>
      </c>
      <c r="B115" s="33" t="str">
        <f>IFERROR(_xlfn.XLOOKUP(A115,PEC!$A$2:$A$7902,PEC!$C$2:$C$7902),"")</f>
        <v>cert.legalmail.it</v>
      </c>
      <c r="C115" s="33">
        <f>IFERROR(_xlfn.XLOOKUP(A115,SEZIONI!$A$2:$A$7897,SEZIONI!$B$2:$B$7897),"")</f>
        <v>1</v>
      </c>
      <c r="D115" s="33" t="str">
        <f>IFERROR(_xlfn.XLOOKUP(A115,[1]Sindaci!$B$2:$B$7774,[1]Sindaci!$A$2:$A$7774),"")</f>
        <v xml:space="preserve">BORGNA LUCA    </v>
      </c>
      <c r="E115" s="33"/>
    </row>
    <row r="116" spans="1:5" ht="13.8" x14ac:dyDescent="0.3">
      <c r="A116" s="48" t="s">
        <v>516</v>
      </c>
      <c r="B116" s="33" t="str">
        <f>IFERROR(_xlfn.XLOOKUP(A116,PEC!$A$2:$A$7902,PEC!$C$2:$C$7902),"")</f>
        <v>pec.provincia.como.it</v>
      </c>
      <c r="C116" s="33">
        <f>IFERROR(_xlfn.XLOOKUP(A116,SEZIONI!$A$2:$A$7897,SEZIONI!$B$2:$B$7897),"")</f>
        <v>6</v>
      </c>
      <c r="D116" s="33" t="str">
        <f>IFERROR(_xlfn.XLOOKUP(A116,[1]Sindaci!$B$2:$B$7774,[1]Sindaci!$A$2:$A$7774),"")</f>
        <v xml:space="preserve">CASTELNUOVO GIULIANA    </v>
      </c>
      <c r="E116" s="33"/>
    </row>
    <row r="117" spans="1:5" ht="13.8" x14ac:dyDescent="0.3">
      <c r="A117" s="48" t="s">
        <v>517</v>
      </c>
      <c r="B117" s="33" t="str">
        <f>IFERROR(_xlfn.XLOOKUP(A117,PEC!$A$2:$A$7902,PEC!$C$2:$C$7902),"")</f>
        <v>pec.comune.albenga.sv.it</v>
      </c>
      <c r="C117" s="33">
        <f>IFERROR(_xlfn.XLOOKUP(A117,SEZIONI!$A$2:$A$7897,SEZIONI!$B$2:$B$7897),"")</f>
        <v>22</v>
      </c>
      <c r="D117" s="33" t="str">
        <f>IFERROR(_xlfn.XLOOKUP(A117,[1]Sindaci!$B$2:$B$7774,[1]Sindaci!$A$2:$A$7774),"")</f>
        <v xml:space="preserve">TOMATIS RICCARDO    </v>
      </c>
      <c r="E117" s="33"/>
    </row>
    <row r="118" spans="1:5" ht="13.8" x14ac:dyDescent="0.3">
      <c r="A118" s="48" t="s">
        <v>518</v>
      </c>
      <c r="B118" s="33" t="str">
        <f>IFERROR(_xlfn.XLOOKUP(A118,PEC!$A$2:$A$7902,PEC!$C$2:$C$7902),"")</f>
        <v>cert.ruparpiemonte.it</v>
      </c>
      <c r="C118" s="33">
        <f>IFERROR(_xlfn.XLOOKUP(A118,SEZIONI!$A$2:$A$7897,SEZIONI!$B$2:$B$7897),"")</f>
        <v>1</v>
      </c>
      <c r="D118" s="33" t="str">
        <f>IFERROR(_xlfn.XLOOKUP(A118,[1]Sindaci!$B$2:$B$7774,[1]Sindaci!$A$2:$A$7774),"")</f>
        <v xml:space="preserve">LOVOTTI RENATO    </v>
      </c>
      <c r="E118" s="33"/>
    </row>
    <row r="119" spans="1:5" ht="13.8" x14ac:dyDescent="0.3">
      <c r="A119" s="48" t="s">
        <v>519</v>
      </c>
      <c r="B119" s="33" t="str">
        <f>IFERROR(_xlfn.XLOOKUP(A119,PEC!$A$2:$A$7902,PEC!$C$2:$C$7902),"")</f>
        <v>mailcert.comune.alberobello.ba.it</v>
      </c>
      <c r="C119" s="33">
        <f>IFERROR(_xlfn.XLOOKUP(A119,SEZIONI!$A$2:$A$7897,SEZIONI!$B$2:$B$7897),"")</f>
        <v>9</v>
      </c>
      <c r="D119" s="33" t="str">
        <f>IFERROR(_xlfn.XLOOKUP(A119,[1]Sindaci!$B$2:$B$7774,[1]Sindaci!$A$2:$A$7774),"")</f>
        <v xml:space="preserve">DE CARLO FRANCESCO   </v>
      </c>
      <c r="E119" s="33"/>
    </row>
    <row r="120" spans="1:5" ht="13.8" x14ac:dyDescent="0.3">
      <c r="A120" s="48" t="s">
        <v>520</v>
      </c>
      <c r="B120" s="33" t="str">
        <f>IFERROR(_xlfn.XLOOKUP(A120,PEC!$A$2:$A$7902,PEC!$C$2:$C$7902),"")</f>
        <v>pec.dauniavalley.it</v>
      </c>
      <c r="C120" s="33">
        <f>IFERROR(_xlfn.XLOOKUP(A120,SEZIONI!$A$2:$A$7897,SEZIONI!$B$2:$B$7897),"")</f>
        <v>2</v>
      </c>
      <c r="D120" s="33" t="str">
        <f>IFERROR(_xlfn.XLOOKUP(A120,[1]Sindaci!$B$2:$B$7774,[1]Sindaci!$A$2:$A$7774),"")</f>
        <v xml:space="preserve">DE MATTHAEIS LEONARDO   </v>
      </c>
      <c r="E120" s="33"/>
    </row>
    <row r="121" spans="1:5" ht="13.8" x14ac:dyDescent="0.3">
      <c r="A121" s="48" t="s">
        <v>521</v>
      </c>
      <c r="B121" s="33" t="str">
        <f>IFERROR(_xlfn.XLOOKUP(A121,PEC!$A$2:$A$7902,PEC!$C$2:$C$7902),"")</f>
        <v>halleycert.it</v>
      </c>
      <c r="C121" s="33">
        <f>IFERROR(_xlfn.XLOOKUP(A121,SEZIONI!$A$2:$A$7897,SEZIONI!$B$2:$B$7897),"")</f>
        <v>4</v>
      </c>
      <c r="D121" s="33" t="str">
        <f>IFERROR(_xlfn.XLOOKUP(A121,[1]Sindaci!$B$2:$B$7774,[1]Sindaci!$A$2:$A$7774),"")</f>
        <v xml:space="preserve">BALLABIO CARLO    </v>
      </c>
      <c r="E121" s="33"/>
    </row>
    <row r="122" spans="1:5" ht="13.8" x14ac:dyDescent="0.3">
      <c r="A122" s="48" t="s">
        <v>522</v>
      </c>
      <c r="B122" s="33" t="str">
        <f>IFERROR(_xlfn.XLOOKUP(A122,PEC!$A$2:$A$7902,PEC!$C$2:$C$7902),"")</f>
        <v>cert.ip-veneto.net</v>
      </c>
      <c r="C122" s="33">
        <f>IFERROR(_xlfn.XLOOKUP(A122,SEZIONI!$A$2:$A$7897,SEZIONI!$B$2:$B$7897),"")</f>
        <v>2</v>
      </c>
      <c r="D122" s="33" t="str">
        <f>IFERROR(_xlfn.XLOOKUP(A122,[1]Sindaci!$B$2:$B$7774,[1]Sindaci!$A$2:$A$7774),"")</f>
        <v xml:space="preserve">RIGATO FRANCESCA    </v>
      </c>
      <c r="E122" s="33"/>
    </row>
    <row r="123" spans="1:5" ht="13.8" x14ac:dyDescent="0.3">
      <c r="A123" s="48" t="s">
        <v>157</v>
      </c>
      <c r="B123" s="33" t="str">
        <f>IFERROR(_xlfn.XLOOKUP(A123,PEC!$A$2:$A$7902,PEC!$C$2:$C$7902),"")</f>
        <v>asmepec.it</v>
      </c>
      <c r="C123" s="33">
        <f>IFERROR(_xlfn.XLOOKUP(A123,SEZIONI!$A$2:$A$7897,SEZIONI!$B$2:$B$7897),"")</f>
        <v>2</v>
      </c>
      <c r="D123" s="33" t="str">
        <f>IFERROR(_xlfn.XLOOKUP(A123,[1]Sindaci!$B$2:$B$7774,[1]Sindaci!$A$2:$A$7774),"")</f>
        <v xml:space="preserve">RICCA SALVATORE    </v>
      </c>
      <c r="E123" s="33"/>
    </row>
    <row r="124" spans="1:5" ht="13.8" x14ac:dyDescent="0.3">
      <c r="A124" s="48" t="s">
        <v>523</v>
      </c>
      <c r="B124" s="33" t="str">
        <f>IFERROR(_xlfn.XLOOKUP(A124,PEC!$A$2:$A$7902,PEC!$C$2:$C$7902),"")</f>
        <v>pec.comune.albiano.tn.it</v>
      </c>
      <c r="C124" s="33">
        <f>IFERROR(_xlfn.XLOOKUP(A124,SEZIONI!$A$2:$A$7897,SEZIONI!$B$2:$B$7897),"")</f>
        <v>1</v>
      </c>
      <c r="D124" s="33" t="str">
        <f>IFERROR(_xlfn.XLOOKUP(A124,[1]Sindaci!$B$2:$B$7774,[1]Sindaci!$A$2:$A$7774),"")</f>
        <v xml:space="preserve">LONA MARTINO    </v>
      </c>
      <c r="E124" s="33"/>
    </row>
    <row r="125" spans="1:5" ht="13.8" x14ac:dyDescent="0.3">
      <c r="A125" s="48" t="s">
        <v>524</v>
      </c>
      <c r="B125" s="33" t="str">
        <f>IFERROR(_xlfn.XLOOKUP(A125,PEC!$A$2:$A$7902,PEC!$C$2:$C$7902),"")</f>
        <v>cert.ruparpiemonte.it</v>
      </c>
      <c r="C125" s="33">
        <f>IFERROR(_xlfn.XLOOKUP(A125,SEZIONI!$A$2:$A$7897,SEZIONI!$B$2:$B$7897),"")</f>
        <v>2</v>
      </c>
      <c r="D125" s="33" t="str">
        <f>IFERROR(_xlfn.XLOOKUP(A125,[1]Sindaci!$B$2:$B$7774,[1]Sindaci!$A$2:$A$7774),"")</f>
        <v xml:space="preserve">TEZZON VENERINA    </v>
      </c>
      <c r="E125" s="33"/>
    </row>
    <row r="126" spans="1:5" ht="13.8" x14ac:dyDescent="0.3">
      <c r="A126" s="48" t="s">
        <v>525</v>
      </c>
      <c r="B126" s="33" t="str">
        <f>IFERROR(_xlfn.XLOOKUP(A126,PEC!$A$2:$A$7902,PEC!$C$2:$C$7902),"")</f>
        <v>legalmail.it</v>
      </c>
      <c r="C126" s="33">
        <f>IFERROR(_xlfn.XLOOKUP(A126,SEZIONI!$A$2:$A$7897,SEZIONI!$B$2:$B$7897),"")</f>
        <v>5</v>
      </c>
      <c r="D126" s="33" t="str">
        <f>IFERROR(_xlfn.XLOOKUP(A126,[1]Sindaci!$B$2:$B$7774,[1]Sindaci!$A$2:$A$7774),"")</f>
        <v xml:space="preserve">REDAELLI GIULIO ENEA   </v>
      </c>
      <c r="E126" s="33"/>
    </row>
    <row r="127" spans="1:5" ht="13.8" x14ac:dyDescent="0.3">
      <c r="A127" s="48" t="s">
        <v>12</v>
      </c>
      <c r="B127" s="33" t="str">
        <f>IFERROR(_xlfn.XLOOKUP(A127,PEC!$A$2:$A$7902,PEC!$C$2:$C$7902),"")</f>
        <v>legalmail.it</v>
      </c>
      <c r="C127" s="33">
        <f>IFERROR(_xlfn.XLOOKUP(A127,SEZIONI!$A$2:$A$7897,SEZIONI!$B$2:$B$7897),"")</f>
        <v>2</v>
      </c>
      <c r="D127" s="33" t="str">
        <f>IFERROR(_xlfn.XLOOKUP(A127,[1]Sindaci!$B$2:$B$7774,[1]Sindaci!$A$2:$A$7774),"")</f>
        <v xml:space="preserve">AURELIO LEONARDO    </v>
      </c>
      <c r="E127" s="33"/>
    </row>
    <row r="128" spans="1:5" ht="13.8" x14ac:dyDescent="0.3">
      <c r="A128" s="48" t="s">
        <v>526</v>
      </c>
      <c r="B128" s="33" t="str">
        <f>IFERROR(_xlfn.XLOOKUP(A128,PEC!$A$2:$A$7902,PEC!$C$2:$C$7902),"")</f>
        <v>cert.ip-veneto.net</v>
      </c>
      <c r="C128" s="33">
        <f>IFERROR(_xlfn.XLOOKUP(A128,SEZIONI!$A$2:$A$7897,SEZIONI!$B$2:$B$7897),"")</f>
        <v>19</v>
      </c>
      <c r="D128" s="33" t="str">
        <f>IFERROR(_xlfn.XLOOKUP(A128,[1]Sindaci!$B$2:$B$7774,[1]Sindaci!$A$2:$A$7774),"")</f>
        <v xml:space="preserve">GIACINTI FILIPPO    </v>
      </c>
      <c r="E128" s="33"/>
    </row>
    <row r="129" spans="1:5" ht="13.8" x14ac:dyDescent="0.3">
      <c r="A129" s="48" t="s">
        <v>527</v>
      </c>
      <c r="B129" s="33" t="str">
        <f>IFERROR(_xlfn.XLOOKUP(A129,PEC!$A$2:$A$7902,PEC!$C$2:$C$7902),"")</f>
        <v>cert.provincia.re.it</v>
      </c>
      <c r="C129" s="33">
        <f>IFERROR(_xlfn.XLOOKUP(A129,SEZIONI!$A$2:$A$7897,SEZIONI!$B$2:$B$7897),"")</f>
        <v>8</v>
      </c>
      <c r="D129" s="33" t="str">
        <f>IFERROR(_xlfn.XLOOKUP(A129,[1]Sindaci!$B$2:$B$7774,[1]Sindaci!$A$2:$A$7774),"")</f>
        <v xml:space="preserve">GIBERTI NICO    </v>
      </c>
      <c r="E129" s="33"/>
    </row>
    <row r="130" spans="1:5" ht="13.8" x14ac:dyDescent="0.3">
      <c r="A130" s="48" t="s">
        <v>528</v>
      </c>
      <c r="B130" s="33" t="str">
        <f>IFERROR(_xlfn.XLOOKUP(A130,PEC!$A$2:$A$7902,PEC!$C$2:$C$7902),"")</f>
        <v>cert.saga.it</v>
      </c>
      <c r="C130" s="33">
        <f>IFERROR(_xlfn.XLOOKUP(A130,SEZIONI!$A$2:$A$7897,SEZIONI!$B$2:$B$7897),"")</f>
        <v>17</v>
      </c>
      <c r="D130" s="33" t="str">
        <f>IFERROR(_xlfn.XLOOKUP(A130,[1]Sindaci!$B$2:$B$7774,[1]Sindaci!$A$2:$A$7774),"")</f>
        <v xml:space="preserve">TERZI FABIO    </v>
      </c>
      <c r="E130" s="33"/>
    </row>
    <row r="131" spans="1:5" ht="13.8" x14ac:dyDescent="0.3">
      <c r="A131" s="48" t="s">
        <v>529</v>
      </c>
      <c r="B131" s="33" t="str">
        <f>IFERROR(_xlfn.XLOOKUP(A131,PEC!$A$2:$A$7902,PEC!$C$2:$C$7902),"")</f>
        <v>pec.regione.lombardia.it</v>
      </c>
      <c r="C131" s="33">
        <f>IFERROR(_xlfn.XLOOKUP(A131,SEZIONI!$A$2:$A$7897,SEZIONI!$B$2:$B$7897),"")</f>
        <v>2</v>
      </c>
      <c r="D131" s="33" t="str">
        <f>IFERROR(_xlfn.XLOOKUP(A131,[1]Sindaci!$B$2:$B$7774,[1]Sindaci!$A$2:$A$7774),"")</f>
        <v xml:space="preserve">CIVELLI RODOLFO    </v>
      </c>
      <c r="E131" s="33"/>
    </row>
    <row r="132" spans="1:5" ht="13.8" x14ac:dyDescent="0.3">
      <c r="A132" s="48" t="s">
        <v>530</v>
      </c>
      <c r="B132" s="33" t="str">
        <f>IFERROR(_xlfn.XLOOKUP(A132,PEC!$A$2:$A$7902,PEC!$C$2:$C$7902),"")</f>
        <v>pec.liguriainrete.it</v>
      </c>
      <c r="C132" s="33">
        <f>IFERROR(_xlfn.XLOOKUP(A132,SEZIONI!$A$2:$A$7897,SEZIONI!$B$2:$B$7897),"")</f>
        <v>11</v>
      </c>
      <c r="D132" s="33" t="str">
        <f>IFERROR(_xlfn.XLOOKUP(A132,[1]Sindaci!$B$2:$B$7774,[1]Sindaci!$A$2:$A$7774),"")</f>
        <v xml:space="preserve">GARBARINI MAURIZIO    </v>
      </c>
      <c r="E132" s="33"/>
    </row>
    <row r="133" spans="1:5" ht="13.8" x14ac:dyDescent="0.3">
      <c r="A133" s="48" t="s">
        <v>531</v>
      </c>
      <c r="B133" s="33" t="str">
        <f>IFERROR(_xlfn.XLOOKUP(A133,PEC!$A$2:$A$7902,PEC!$C$2:$C$7902),"")</f>
        <v>legalmail.it</v>
      </c>
      <c r="C133" s="33">
        <f>IFERROR(_xlfn.XLOOKUP(A133,SEZIONI!$A$2:$A$7897,SEZIONI!$B$2:$B$7897),"")</f>
        <v>5</v>
      </c>
      <c r="D133" s="33" t="str">
        <f>IFERROR(_xlfn.XLOOKUP(A133,[1]Sindaci!$B$2:$B$7774,[1]Sindaci!$A$2:$A$7774),"")</f>
        <v xml:space="preserve">NASUTI GIANLUCA    </v>
      </c>
      <c r="E133" s="33"/>
    </row>
    <row r="134" spans="1:5" ht="13.8" x14ac:dyDescent="0.3">
      <c r="A134" s="48" t="s">
        <v>532</v>
      </c>
      <c r="B134" s="33" t="str">
        <f>IFERROR(_xlfn.XLOOKUP(A134,PEC!$A$2:$A$7902,PEC!$C$2:$C$7902),"")</f>
        <v>halleypec.it</v>
      </c>
      <c r="C134" s="33">
        <f>IFERROR(_xlfn.XLOOKUP(A134,SEZIONI!$A$2:$A$7897,SEZIONI!$B$2:$B$7897),"")</f>
        <v>5</v>
      </c>
      <c r="D134" s="33" t="str">
        <f>IFERROR(_xlfn.XLOOKUP(A134,[1]Sindaci!$B$2:$B$7774,[1]Sindaci!$A$2:$A$7774),"")</f>
        <v xml:space="preserve">ZORZO MIRKO VITTORIO   </v>
      </c>
      <c r="E134" s="33"/>
    </row>
    <row r="135" spans="1:5" ht="13.8" x14ac:dyDescent="0.3">
      <c r="A135" s="48" t="s">
        <v>533</v>
      </c>
      <c r="B135" s="33" t="str">
        <f>IFERROR(_xlfn.XLOOKUP(A135,PEC!$A$2:$A$7902,PEC!$C$2:$C$7902),"")</f>
        <v>legalmail.it</v>
      </c>
      <c r="C135" s="33">
        <f>IFERROR(_xlfn.XLOOKUP(A135,SEZIONI!$A$2:$A$7897,SEZIONI!$B$2:$B$7897),"")</f>
        <v>1</v>
      </c>
      <c r="D135" s="33" t="str">
        <f>IFERROR(_xlfn.XLOOKUP(A135,[1]Sindaci!$B$2:$B$7774,[1]Sindaci!$A$2:$A$7774),"")</f>
        <v xml:space="preserve">BAZZANO ANDREA    </v>
      </c>
      <c r="E135" s="33"/>
    </row>
    <row r="136" spans="1:5" ht="13.8" x14ac:dyDescent="0.3">
      <c r="A136" s="48" t="s">
        <v>534</v>
      </c>
      <c r="B136" s="33" t="str">
        <f>IFERROR(_xlfn.XLOOKUP(A136,PEC!$A$2:$A$7902,PEC!$C$2:$C$7902),"")</f>
        <v>cert.provincia.so.it</v>
      </c>
      <c r="C136" s="33">
        <f>IFERROR(_xlfn.XLOOKUP(A136,SEZIONI!$A$2:$A$7897,SEZIONI!$B$2:$B$7897),"")</f>
        <v>3</v>
      </c>
      <c r="D136" s="33" t="str">
        <f>IFERROR(_xlfn.XLOOKUP(A136,[1]Sindaci!$B$2:$B$7774,[1]Sindaci!$A$2:$A$7774),"")</f>
        <v xml:space="preserve">MURADA GRAZIANO    </v>
      </c>
      <c r="E136" s="33"/>
    </row>
    <row r="137" spans="1:5" ht="13.8" x14ac:dyDescent="0.3">
      <c r="A137" s="48" t="s">
        <v>535</v>
      </c>
      <c r="B137" s="33" t="str">
        <f>IFERROR(_xlfn.XLOOKUP(A137,PEC!$A$2:$A$7902,PEC!$C$2:$C$7902),"")</f>
        <v>cert.ruparpiemonte.it</v>
      </c>
      <c r="C137" s="33">
        <f>IFERROR(_xlfn.XLOOKUP(A137,SEZIONI!$A$2:$A$7897,SEZIONI!$B$2:$B$7897),"")</f>
        <v>1</v>
      </c>
      <c r="D137" s="33" t="str">
        <f>IFERROR(_xlfn.XLOOKUP(A137,[1]Sindaci!$B$2:$B$7774,[1]Sindaci!$A$2:$A$7774),"")</f>
        <v/>
      </c>
      <c r="E137" s="33"/>
    </row>
    <row r="138" spans="1:5" ht="13.8" x14ac:dyDescent="0.3">
      <c r="A138" s="48" t="s">
        <v>536</v>
      </c>
      <c r="B138" s="33" t="str">
        <f>IFERROR(_xlfn.XLOOKUP(A138,PEC!$A$2:$A$7902,PEC!$C$2:$C$7902),"")</f>
        <v>pec.regione.lombardia.it</v>
      </c>
      <c r="C138" s="33">
        <f>IFERROR(_xlfn.XLOOKUP(A138,SEZIONI!$A$2:$A$7897,SEZIONI!$B$2:$B$7897),"")</f>
        <v>3</v>
      </c>
      <c r="D138" s="33" t="str">
        <f>IFERROR(_xlfn.XLOOKUP(A138,[1]Sindaci!$B$2:$B$7774,[1]Sindaci!$A$2:$A$7774),"")</f>
        <v xml:space="preserve">TOMBOLA MARCO    </v>
      </c>
      <c r="E138" s="33"/>
    </row>
    <row r="139" spans="1:5" ht="13.8" x14ac:dyDescent="0.3">
      <c r="A139" s="48" t="s">
        <v>537</v>
      </c>
      <c r="B139" s="33" t="str">
        <f>IFERROR(_xlfn.XLOOKUP(A139,PEC!$A$2:$A$7902,PEC!$C$2:$C$7902),"")</f>
        <v>pec.it</v>
      </c>
      <c r="C139" s="33">
        <f>IFERROR(_xlfn.XLOOKUP(A139,SEZIONI!$A$2:$A$7897,SEZIONI!$B$2:$B$7897),"")</f>
        <v>41</v>
      </c>
      <c r="D139" s="33" t="str">
        <f>IFERROR(_xlfn.XLOOKUP(A139,[1]Sindaci!$B$2:$B$7774,[1]Sindaci!$A$2:$A$7774),"")</f>
        <v xml:space="preserve">SURDI DOMENICO    </v>
      </c>
      <c r="E139" s="33"/>
    </row>
    <row r="140" spans="1:5" ht="13.8" x14ac:dyDescent="0.3">
      <c r="A140" s="48" t="s">
        <v>538</v>
      </c>
      <c r="B140" s="33" t="str">
        <f>IFERROR(_xlfn.XLOOKUP(A140,PEC!$A$2:$A$7902,PEC!$C$2:$C$7902),"")</f>
        <v>pec.comune.alcaralifusi.me.it</v>
      </c>
      <c r="C140" s="33">
        <f>IFERROR(_xlfn.XLOOKUP(A140,SEZIONI!$A$2:$A$7897,SEZIONI!$B$2:$B$7897),"")</f>
        <v>3</v>
      </c>
      <c r="D140" s="33" t="str">
        <f>IFERROR(_xlfn.XLOOKUP(A140,[1]Sindaci!$B$2:$B$7774,[1]Sindaci!$A$2:$A$7774),"")</f>
        <v xml:space="preserve">DOTTORE ETTORE    </v>
      </c>
      <c r="E140" s="33"/>
    </row>
    <row r="141" spans="1:5" ht="13.8" x14ac:dyDescent="0.3">
      <c r="A141" s="48" t="s">
        <v>539</v>
      </c>
      <c r="B141" s="33" t="str">
        <f>IFERROR(_xlfn.XLOOKUP(A141,PEC!$A$2:$A$7902,PEC!$C$2:$C$7902),"")</f>
        <v>postemailcertificata.it</v>
      </c>
      <c r="C141" s="33">
        <f>IFERROR(_xlfn.XLOOKUP(A141,SEZIONI!$A$2:$A$7897,SEZIONI!$B$2:$B$7897),"")</f>
        <v>3</v>
      </c>
      <c r="D141" s="33" t="str">
        <f>IFERROR(_xlfn.XLOOKUP(A141,[1]Sindaci!$B$2:$B$7774,[1]Sindaci!$A$2:$A$7774),"")</f>
        <v xml:space="preserve">CRAMEROTTI ALIDA    </v>
      </c>
      <c r="E141" s="33"/>
    </row>
    <row r="142" spans="1:5" ht="13.8" x14ac:dyDescent="0.3">
      <c r="A142" s="48" t="s">
        <v>8028</v>
      </c>
      <c r="B142" s="33" t="str">
        <f>IFERROR(_xlfn.XLOOKUP(A142,PEC!$A$2:$A$7902,PEC!$C$2:$C$7902),"")</f>
        <v/>
      </c>
      <c r="C142" s="33" t="str">
        <f>IFERROR(_xlfn.XLOOKUP(A142,SEZIONI!$A$2:$A$7897,SEZIONI!$B$2:$B$7897),"")</f>
        <v/>
      </c>
      <c r="D142" s="33" t="str">
        <f>IFERROR(_xlfn.XLOOKUP(A142,[1]Sindaci!$B$2:$B$7774,[1]Sindaci!$A$2:$A$7774),"")</f>
        <v xml:space="preserve">MATZNELLER CHRISTOPH    </v>
      </c>
      <c r="E142" s="33"/>
    </row>
    <row r="143" spans="1:5" ht="13.8" x14ac:dyDescent="0.3">
      <c r="A143" s="49" t="s">
        <v>541</v>
      </c>
      <c r="B143" s="33" t="str">
        <f>IFERROR(_xlfn.XLOOKUP(A143,PEC!$A$2:$A$7902,PEC!$C$2:$C$7902),"")</f>
        <v>pec.comune.ales.or.it</v>
      </c>
      <c r="C143" s="33">
        <f>IFERROR(_xlfn.XLOOKUP(A143,SEZIONI!$A$2:$A$7897,SEZIONI!$B$2:$B$7897),"")</f>
        <v>3</v>
      </c>
      <c r="D143" s="33" t="str">
        <f>IFERROR(_xlfn.XLOOKUP(A143,[1]Sindaci!$B$2:$B$7774,[1]Sindaci!$A$2:$A$7774),"")</f>
        <v xml:space="preserve">MEREU FRANCESCO    </v>
      </c>
      <c r="E143" s="33"/>
    </row>
    <row r="144" spans="1:5" ht="13.8" x14ac:dyDescent="0.3">
      <c r="A144" s="48" t="s">
        <v>542</v>
      </c>
      <c r="B144" s="33" t="str">
        <f>IFERROR(_xlfn.XLOOKUP(A144,PEC!$A$2:$A$7902,PEC!$C$2:$C$7902),"")</f>
        <v>legalmail.it</v>
      </c>
      <c r="C144" s="33">
        <f>IFERROR(_xlfn.XLOOKUP(A144,SEZIONI!$A$2:$A$7897,SEZIONI!$B$2:$B$7897),"")</f>
        <v>93</v>
      </c>
      <c r="D144" s="33" t="str">
        <f>IFERROR(_xlfn.XLOOKUP(A144,[1]Sindaci!$B$2:$B$7774,[1]Sindaci!$A$2:$A$7774),"")</f>
        <v xml:space="preserve">ABONANTE GIORGIO    </v>
      </c>
      <c r="E144" s="33"/>
    </row>
    <row r="145" spans="1:5" ht="13.8" x14ac:dyDescent="0.3">
      <c r="A145" s="48" t="s">
        <v>13</v>
      </c>
      <c r="B145" s="33" t="str">
        <f>IFERROR(_xlfn.XLOOKUP(A145,PEC!$A$2:$A$7902,PEC!$C$2:$C$7902),"")</f>
        <v>postecert.it</v>
      </c>
      <c r="C145" s="33">
        <f>IFERROR(_xlfn.XLOOKUP(A145,SEZIONI!$A$2:$A$7897,SEZIONI!$B$2:$B$7897),"")</f>
        <v>1</v>
      </c>
      <c r="D145" s="33" t="str">
        <f>IFERROR(_xlfn.XLOOKUP(A145,[1]Sindaci!$B$2:$B$7774,[1]Sindaci!$A$2:$A$7774),"")</f>
        <v xml:space="preserve">VUODO DOMENICO    </v>
      </c>
      <c r="E145" s="33"/>
    </row>
    <row r="146" spans="1:5" ht="13.8" x14ac:dyDescent="0.3">
      <c r="A146" s="48" t="s">
        <v>543</v>
      </c>
      <c r="B146" s="33" t="str">
        <f>IFERROR(_xlfn.XLOOKUP(A146,PEC!$A$2:$A$7902,PEC!$C$2:$C$7902),"")</f>
        <v>comunealessandriadellarocca.it</v>
      </c>
      <c r="C146" s="33">
        <f>IFERROR(_xlfn.XLOOKUP(A146,SEZIONI!$A$2:$A$7897,SEZIONI!$B$2:$B$7897),"")</f>
        <v>5</v>
      </c>
      <c r="D146" s="33" t="str">
        <f>IFERROR(_xlfn.XLOOKUP(A146,[1]Sindaci!$B$2:$B$7774,[1]Sindaci!$A$2:$A$7774),"")</f>
        <v xml:space="preserve">BUBELLO GIOVANNA    </v>
      </c>
      <c r="E146" s="33"/>
    </row>
    <row r="147" spans="1:5" ht="13.8" x14ac:dyDescent="0.3">
      <c r="A147" s="48" t="s">
        <v>544</v>
      </c>
      <c r="B147" s="33" t="str">
        <f>IFERROR(_xlfn.XLOOKUP(A147,PEC!$A$2:$A$7902,PEC!$C$2:$C$7902),"")</f>
        <v>pec.rupar.puglia.it</v>
      </c>
      <c r="C147" s="33">
        <f>IFERROR(_xlfn.XLOOKUP(A147,SEZIONI!$A$2:$A$7897,SEZIONI!$B$2:$B$7897),"")</f>
        <v>7</v>
      </c>
      <c r="D147" s="33" t="str">
        <f>IFERROR(_xlfn.XLOOKUP(A147,[1]Sindaci!$B$2:$B$7774,[1]Sindaci!$A$2:$A$7774),"")</f>
        <v xml:space="preserve">STENDARDO OSVALDO    </v>
      </c>
      <c r="E147" s="33"/>
    </row>
    <row r="148" spans="1:5" ht="13.8" x14ac:dyDescent="0.3">
      <c r="A148" s="48" t="s">
        <v>545</v>
      </c>
      <c r="B148" s="33" t="str">
        <f>IFERROR(_xlfn.XLOOKUP(A148,PEC!$A$2:$A$7902,PEC!$C$2:$C$7902),"")</f>
        <v>pec.rupar.puglia.it</v>
      </c>
      <c r="C148" s="33">
        <f>IFERROR(_xlfn.XLOOKUP(A148,SEZIONI!$A$2:$A$7897,SEZIONI!$B$2:$B$7897),"")</f>
        <v>5</v>
      </c>
      <c r="D148" s="33" t="str">
        <f>IFERROR(_xlfn.XLOOKUP(A148,[1]Sindaci!$B$2:$B$7774,[1]Sindaci!$A$2:$A$7774),"")</f>
        <v xml:space="preserve">BARONE ANDREA VITO   </v>
      </c>
      <c r="E148" s="33"/>
    </row>
    <row r="149" spans="1:5" ht="13.8" x14ac:dyDescent="0.3">
      <c r="A149" s="48" t="s">
        <v>546</v>
      </c>
      <c r="B149" s="33" t="str">
        <f>IFERROR(_xlfn.XLOOKUP(A149,PEC!$A$2:$A$7902,PEC!$C$2:$C$7902),"")</f>
        <v>asmepec.it</v>
      </c>
      <c r="C149" s="33">
        <f>IFERROR(_xlfn.XLOOKUP(A149,SEZIONI!$A$2:$A$7897,SEZIONI!$B$2:$B$7897),"")</f>
        <v>2</v>
      </c>
      <c r="D149" s="33" t="str">
        <f>IFERROR(_xlfn.XLOOKUP(A149,[1]Sindaci!$B$2:$B$7774,[1]Sindaci!$A$2:$A$7774),"")</f>
        <v xml:space="preserve">GERARDO ELENA ANNA   </v>
      </c>
      <c r="E149" s="33"/>
    </row>
    <row r="150" spans="1:5" ht="13.8" x14ac:dyDescent="0.3">
      <c r="A150" s="48" t="s">
        <v>547</v>
      </c>
      <c r="B150" s="33" t="str">
        <f>IFERROR(_xlfn.XLOOKUP(A150,PEC!$A$2:$A$7902,PEC!$C$2:$C$7902),"")</f>
        <v>pec.comune.alfedena.aq.it</v>
      </c>
      <c r="C150" s="33">
        <f>IFERROR(_xlfn.XLOOKUP(A150,SEZIONI!$A$2:$A$7897,SEZIONI!$B$2:$B$7897),"")</f>
        <v>1</v>
      </c>
      <c r="D150" s="33" t="str">
        <f>IFERROR(_xlfn.XLOOKUP(A150,[1]Sindaci!$B$2:$B$7774,[1]Sindaci!$A$2:$A$7774),"")</f>
        <v xml:space="preserve">MILANO LUIGI    </v>
      </c>
      <c r="E150" s="33"/>
    </row>
    <row r="151" spans="1:5" ht="13.8" x14ac:dyDescent="0.3">
      <c r="A151" s="48" t="s">
        <v>548</v>
      </c>
      <c r="B151" s="33" t="str">
        <f>IFERROR(_xlfn.XLOOKUP(A151,PEC!$A$2:$A$7902,PEC!$C$2:$C$7902),"")</f>
        <v>pec.comune.alfianello.bs.it</v>
      </c>
      <c r="C151" s="33">
        <f>IFERROR(_xlfn.XLOOKUP(A151,SEZIONI!$A$2:$A$7897,SEZIONI!$B$2:$B$7897),"")</f>
        <v>2</v>
      </c>
      <c r="D151" s="33" t="str">
        <f>IFERROR(_xlfn.XLOOKUP(A151,[1]Sindaci!$B$2:$B$7774,[1]Sindaci!$A$2:$A$7774),"")</f>
        <v xml:space="preserve">ZANI MATTEO    </v>
      </c>
      <c r="E151" s="33"/>
    </row>
    <row r="152" spans="1:5" ht="13.8" x14ac:dyDescent="0.3">
      <c r="A152" s="48" t="s">
        <v>549</v>
      </c>
      <c r="B152" s="33" t="str">
        <f>IFERROR(_xlfn.XLOOKUP(A152,PEC!$A$2:$A$7902,PEC!$C$2:$C$7902),"")</f>
        <v>pec.comune.alfianonatta.al.it</v>
      </c>
      <c r="C152" s="33">
        <f>IFERROR(_xlfn.XLOOKUP(A152,SEZIONI!$A$2:$A$7897,SEZIONI!$B$2:$B$7897),"")</f>
        <v>1</v>
      </c>
      <c r="D152" s="33" t="str">
        <f>IFERROR(_xlfn.XLOOKUP(A152,[1]Sindaci!$B$2:$B$7774,[1]Sindaci!$A$2:$A$7774),"")</f>
        <v xml:space="preserve">ZEGLIO SABRINA    </v>
      </c>
      <c r="E152" s="33"/>
    </row>
    <row r="153" spans="1:5" ht="13.8" x14ac:dyDescent="0.3">
      <c r="A153" s="48" t="s">
        <v>550</v>
      </c>
      <c r="B153" s="33" t="str">
        <f>IFERROR(_xlfn.XLOOKUP(A153,PEC!$A$2:$A$7902,PEC!$C$2:$C$7902),"")</f>
        <v>legalmail.it</v>
      </c>
      <c r="C153" s="33">
        <f>IFERROR(_xlfn.XLOOKUP(A153,SEZIONI!$A$2:$A$7897,SEZIONI!$B$2:$B$7897),"")</f>
        <v>12</v>
      </c>
      <c r="D153" s="33" t="str">
        <f>IFERROR(_xlfn.XLOOKUP(A153,[1]Sindaci!$B$2:$B$7774,[1]Sindaci!$A$2:$A$7774),"")</f>
        <v xml:space="preserve">GRAZIANI RICCARDO    </v>
      </c>
      <c r="E153" s="33"/>
    </row>
    <row r="154" spans="1:5" ht="13.8" x14ac:dyDescent="0.3">
      <c r="A154" s="49" t="s">
        <v>551</v>
      </c>
      <c r="B154" s="33" t="str">
        <f>IFERROR(_xlfn.XLOOKUP(A154,PEC!$A$2:$A$7902,PEC!$C$2:$C$7902),"")</f>
        <v>pec.comune.alghero.ss.it</v>
      </c>
      <c r="C154" s="33">
        <f>IFERROR(_xlfn.XLOOKUP(A154,SEZIONI!$A$2:$A$7897,SEZIONI!$B$2:$B$7897),"")</f>
        <v>52</v>
      </c>
      <c r="D154" s="33" t="str">
        <f>IFERROR(_xlfn.XLOOKUP(A154,[1]Sindaci!$B$2:$B$7774,[1]Sindaci!$A$2:$A$7774),"")</f>
        <v xml:space="preserve">CONOCI MARIO    </v>
      </c>
      <c r="E154" s="33"/>
    </row>
    <row r="155" spans="1:5" ht="13.8" x14ac:dyDescent="0.3">
      <c r="A155" s="48" t="s">
        <v>552</v>
      </c>
      <c r="B155" s="33" t="str">
        <f>IFERROR(_xlfn.XLOOKUP(A155,PEC!$A$2:$A$7902,PEC!$C$2:$C$7902),"")</f>
        <v>pec.regione.lombardia.it</v>
      </c>
      <c r="C155" s="33">
        <f>IFERROR(_xlfn.XLOOKUP(A155,SEZIONI!$A$2:$A$7897,SEZIONI!$B$2:$B$7897),"")</f>
        <v>1</v>
      </c>
      <c r="D155" s="33" t="str">
        <f>IFERROR(_xlfn.XLOOKUP(A155,[1]Sindaci!$B$2:$B$7774,[1]Sindaci!$A$2:$A$7774),"")</f>
        <v xml:space="preserve">ACERBIS PIER ANGELO   </v>
      </c>
      <c r="E155" s="33"/>
    </row>
    <row r="156" spans="1:5" ht="13.8" x14ac:dyDescent="0.3">
      <c r="A156" s="48" t="s">
        <v>8264</v>
      </c>
      <c r="B156" s="33" t="str">
        <f>IFERROR(_xlfn.XLOOKUP(A156,PEC!$A$2:$A$7902,PEC!$C$2:$C$7902),"")</f>
        <v>pec.comune.ali.me.it</v>
      </c>
      <c r="C156" s="33" t="str">
        <f>IFERROR(_xlfn.XLOOKUP(A156,SEZIONI!$A$2:$A$7897,SEZIONI!$B$2:$B$7897),"")</f>
        <v/>
      </c>
      <c r="D156" s="33" t="str">
        <f>IFERROR(_xlfn.XLOOKUP(A156,[1]Sindaci!$B$2:$B$7774,[1]Sindaci!$A$2:$A$7774),"")</f>
        <v/>
      </c>
      <c r="E156" s="33"/>
    </row>
    <row r="157" spans="1:5" ht="13.8" x14ac:dyDescent="0.3">
      <c r="A157" s="48" t="s">
        <v>8265</v>
      </c>
      <c r="B157" s="33" t="str">
        <f>IFERROR(_xlfn.XLOOKUP(A157,PEC!$A$2:$A$7902,PEC!$C$2:$C$7902),"")</f>
        <v>pec.comune.aliterme.me.it</v>
      </c>
      <c r="C157" s="33" t="str">
        <f>IFERROR(_xlfn.XLOOKUP(A157,SEZIONI!$A$2:$A$7897,SEZIONI!$B$2:$B$7897),"")</f>
        <v/>
      </c>
      <c r="D157" s="33" t="str">
        <f>IFERROR(_xlfn.XLOOKUP(A157,[1]Sindaci!$B$2:$B$7774,[1]Sindaci!$A$2:$A$7774),"")</f>
        <v/>
      </c>
      <c r="E157" s="33"/>
    </row>
    <row r="158" spans="1:5" ht="13.8" x14ac:dyDescent="0.3">
      <c r="A158" s="48" t="s">
        <v>555</v>
      </c>
      <c r="B158" s="33" t="str">
        <f>IFERROR(_xlfn.XLOOKUP(A158,PEC!$A$2:$A$7902,PEC!$C$2:$C$7902),"")</f>
        <v>pec.it</v>
      </c>
      <c r="C158" s="33">
        <f>IFERROR(_xlfn.XLOOKUP(A158,SEZIONI!$A$2:$A$7897,SEZIONI!$B$2:$B$7897),"")</f>
        <v>5</v>
      </c>
      <c r="D158" s="33" t="str">
        <f>IFERROR(_xlfn.XLOOKUP(A158,[1]Sindaci!$B$2:$B$7774,[1]Sindaci!$A$2:$A$7774),"")</f>
        <v xml:space="preserve">GUCCIONE ANTONINO    </v>
      </c>
      <c r="E158" s="33"/>
    </row>
    <row r="159" spans="1:5" ht="13.8" x14ac:dyDescent="0.3">
      <c r="A159" s="48" t="s">
        <v>556</v>
      </c>
      <c r="B159" s="33" t="str">
        <f>IFERROR(_xlfn.XLOOKUP(A159,PEC!$A$2:$A$7902,PEC!$C$2:$C$7902),"")</f>
        <v>pec.it</v>
      </c>
      <c r="C159" s="33">
        <f>IFERROR(_xlfn.XLOOKUP(A159,SEZIONI!$A$2:$A$7897,SEZIONI!$B$2:$B$7897),"")</f>
        <v>2</v>
      </c>
      <c r="D159" s="33" t="str">
        <f>IFERROR(_xlfn.XLOOKUP(A159,[1]Sindaci!$B$2:$B$7774,[1]Sindaci!$A$2:$A$7774),"")</f>
        <v xml:space="preserve">DE LORENZO LUIGI   </v>
      </c>
      <c r="E159" s="33"/>
    </row>
    <row r="160" spans="1:5" ht="13.8" x14ac:dyDescent="0.3">
      <c r="A160" s="48" t="s">
        <v>557</v>
      </c>
      <c r="B160" s="33" t="str">
        <f>IFERROR(_xlfn.XLOOKUP(A160,PEC!$A$2:$A$7902,PEC!$C$2:$C$7902),"")</f>
        <v>pec.it</v>
      </c>
      <c r="C160" s="33">
        <f>IFERROR(_xlfn.XLOOKUP(A160,SEZIONI!$A$2:$A$7897,SEZIONI!$B$2:$B$7897),"")</f>
        <v>1</v>
      </c>
      <c r="D160" s="33" t="str">
        <f>IFERROR(_xlfn.XLOOKUP(A160,[1]Sindaci!$B$2:$B$7774,[1]Sindaci!$A$2:$A$7774),"")</f>
        <v xml:space="preserve">MARTINO GIANFRANCO    </v>
      </c>
      <c r="E160" s="33"/>
    </row>
    <row r="161" spans="1:5" ht="13.8" x14ac:dyDescent="0.3">
      <c r="A161" s="48" t="s">
        <v>558</v>
      </c>
      <c r="B161" s="33" t="str">
        <f>IFERROR(_xlfn.XLOOKUP(A161,PEC!$A$2:$A$7902,PEC!$C$2:$C$7902),"")</f>
        <v>legalmail.it</v>
      </c>
      <c r="C161" s="33">
        <f>IFERROR(_xlfn.XLOOKUP(A161,SEZIONI!$A$2:$A$7897,SEZIONI!$B$2:$B$7897),"")</f>
        <v>2</v>
      </c>
      <c r="D161" s="33" t="str">
        <f>IFERROR(_xlfn.XLOOKUP(A161,[1]Sindaci!$B$2:$B$7774,[1]Sindaci!$A$2:$A$7774),"")</f>
        <v xml:space="preserve">BONDONNO LUIGI    </v>
      </c>
      <c r="E161" s="33"/>
    </row>
    <row r="162" spans="1:5" ht="13.8" x14ac:dyDescent="0.3">
      <c r="A162" s="48" t="s">
        <v>7916</v>
      </c>
      <c r="B162" s="33" t="str">
        <f>IFERROR(_xlfn.XLOOKUP(A162,PEC!$A$2:$A$7902,PEC!$C$2:$C$7902),"")</f>
        <v/>
      </c>
      <c r="C162" s="33" t="str">
        <f>IFERROR(_xlfn.XLOOKUP(A162,SEZIONI!$A$2:$A$7897,SEZIONI!$B$2:$B$7897),"")</f>
        <v/>
      </c>
      <c r="D162" s="33" t="str">
        <f>IFERROR(_xlfn.XLOOKUP(A162,[1]Sindaci!$B$2:$B$7774,[1]Sindaci!$A$2:$A$7774),"")</f>
        <v/>
      </c>
      <c r="E162" s="33"/>
    </row>
    <row r="163" spans="1:5" ht="13.8" x14ac:dyDescent="0.3">
      <c r="A163" s="48" t="s">
        <v>559</v>
      </c>
      <c r="B163" s="33" t="str">
        <f>IFERROR(_xlfn.XLOOKUP(A163,PEC!$A$2:$A$7902,PEC!$C$2:$C$7902),"")</f>
        <v>pec.comune.alife.ce.it</v>
      </c>
      <c r="C163" s="33">
        <f>IFERROR(_xlfn.XLOOKUP(A163,SEZIONI!$A$2:$A$7897,SEZIONI!$B$2:$B$7897),"")</f>
        <v>8</v>
      </c>
      <c r="D163" s="33" t="str">
        <f>IFERROR(_xlfn.XLOOKUP(A163,[1]Sindaci!$B$2:$B$7774,[1]Sindaci!$A$2:$A$7774),"")</f>
        <v xml:space="preserve">DI TOMMASO MARIA LUISA  </v>
      </c>
      <c r="E163" s="33"/>
    </row>
    <row r="164" spans="1:5" ht="13.8" x14ac:dyDescent="0.3">
      <c r="A164" s="48" t="s">
        <v>560</v>
      </c>
      <c r="B164" s="33" t="str">
        <f>IFERROR(_xlfn.XLOOKUP(A164,PEC!$A$2:$A$7902,PEC!$C$2:$C$7902),"")</f>
        <v>sicurezzapostale.it</v>
      </c>
      <c r="C164" s="33">
        <f>IFERROR(_xlfn.XLOOKUP(A164,SEZIONI!$A$2:$A$7897,SEZIONI!$B$2:$B$7897),"")</f>
        <v>4</v>
      </c>
      <c r="D164" s="33" t="str">
        <f>IFERROR(_xlfn.XLOOKUP(A164,[1]Sindaci!$B$2:$B$7774,[1]Sindaci!$A$2:$A$7774),"")</f>
        <v xml:space="preserve">SCRIVANO GIUSEPPE    </v>
      </c>
      <c r="E164" s="33"/>
    </row>
    <row r="165" spans="1:5" ht="13.8" x14ac:dyDescent="0.3">
      <c r="A165" s="48" t="s">
        <v>561</v>
      </c>
      <c r="B165" s="33" t="str">
        <f>IFERROR(_xlfn.XLOOKUP(A165,PEC!$A$2:$A$7902,PEC!$C$2:$C$7902),"")</f>
        <v>pec.it</v>
      </c>
      <c r="C165" s="33">
        <f>IFERROR(_xlfn.XLOOKUP(A165,SEZIONI!$A$2:$A$7897,SEZIONI!$B$2:$B$7897),"")</f>
        <v>2</v>
      </c>
      <c r="D165" s="33" t="str">
        <f>IFERROR(_xlfn.XLOOKUP(A165,[1]Sindaci!$B$2:$B$7774,[1]Sindaci!$A$2:$A$7774),"")</f>
        <v xml:space="preserve">PANZARELLA MICHELE    </v>
      </c>
      <c r="E165" s="33"/>
    </row>
    <row r="166" spans="1:5" ht="13.8" x14ac:dyDescent="0.3">
      <c r="A166" s="49" t="s">
        <v>562</v>
      </c>
      <c r="B166" s="33" t="str">
        <f>IFERROR(_xlfn.XLOOKUP(A166,PEC!$A$2:$A$7902,PEC!$C$2:$C$7902),"")</f>
        <v>pec.comune.allai.or.it</v>
      </c>
      <c r="C166" s="33">
        <f>IFERROR(_xlfn.XLOOKUP(A166,SEZIONI!$A$2:$A$7897,SEZIONI!$B$2:$B$7897),"")</f>
        <v>1</v>
      </c>
      <c r="D166" s="33" t="str">
        <f>IFERROR(_xlfn.XLOOKUP(A166,[1]Sindaci!$B$2:$B$7774,[1]Sindaci!$A$2:$A$7774),"")</f>
        <v xml:space="preserve">PILI ANTONIO    </v>
      </c>
      <c r="E166" s="33"/>
    </row>
    <row r="167" spans="1:5" ht="13.8" x14ac:dyDescent="0.3">
      <c r="A167" s="48" t="s">
        <v>563</v>
      </c>
      <c r="B167" s="33" t="str">
        <f>IFERROR(_xlfn.XLOOKUP(A167,PEC!$A$2:$A$7902,PEC!$C$2:$C$7902),"")</f>
        <v>pecveneto.it</v>
      </c>
      <c r="C167" s="33">
        <f>IFERROR(_xlfn.XLOOKUP(A167,SEZIONI!$A$2:$A$7897,SEZIONI!$B$2:$B$7897),"")</f>
        <v>2</v>
      </c>
      <c r="D167" s="33" t="str">
        <f>IFERROR(_xlfn.XLOOKUP(A167,[1]Sindaci!$B$2:$B$7774,[1]Sindaci!$A$2:$A$7774),"")</f>
        <v xml:space="preserve">DE TONI DANILO   </v>
      </c>
      <c r="E167" s="33"/>
    </row>
    <row r="168" spans="1:5" ht="13.8" x14ac:dyDescent="0.3">
      <c r="A168" s="48" t="s">
        <v>564</v>
      </c>
      <c r="B168" s="33" t="str">
        <f>IFERROR(_xlfn.XLOOKUP(A168,PEC!$A$2:$A$7902,PEC!$C$2:$C$7902),"")</f>
        <v>pec.comune.allein.ao.it</v>
      </c>
      <c r="C168" s="33">
        <f>IFERROR(_xlfn.XLOOKUP(A168,SEZIONI!$A$2:$A$7897,SEZIONI!$B$2:$B$7897),"")</f>
        <v>1</v>
      </c>
      <c r="D168" s="33" t="str">
        <f>IFERROR(_xlfn.XLOOKUP(A168,[1]Sindaci!$B$2:$B$7774,[1]Sindaci!$A$2:$A$7774),"")</f>
        <v xml:space="preserve">COLLOMB PIERGIORGIO    </v>
      </c>
      <c r="E168" s="33"/>
    </row>
    <row r="169" spans="1:5" ht="13.8" x14ac:dyDescent="0.3">
      <c r="A169" s="48" t="s">
        <v>565</v>
      </c>
      <c r="B169" s="33" t="str">
        <f>IFERROR(_xlfn.XLOOKUP(A169,PEC!$A$2:$A$7902,PEC!$C$2:$C$7902),"")</f>
        <v>postacert.umbria.it</v>
      </c>
      <c r="C169" s="33">
        <f>IFERROR(_xlfn.XLOOKUP(A169,SEZIONI!$A$2:$A$7897,SEZIONI!$B$2:$B$7897),"")</f>
        <v>3</v>
      </c>
      <c r="D169" s="33" t="str">
        <f>IFERROR(_xlfn.XLOOKUP(A169,[1]Sindaci!$B$2:$B$7774,[1]Sindaci!$A$2:$A$7774),"")</f>
        <v xml:space="preserve">BASILI SAURO    </v>
      </c>
      <c r="E169" s="33"/>
    </row>
    <row r="170" spans="1:5" ht="13.8" x14ac:dyDescent="0.3">
      <c r="A170" s="48" t="s">
        <v>566</v>
      </c>
      <c r="B170" s="33" t="str">
        <f>IFERROR(_xlfn.XLOOKUP(A170,PEC!$A$2:$A$7902,PEC!$C$2:$C$7902),"")</f>
        <v>pec.rupar.puglia.it</v>
      </c>
      <c r="C170" s="33">
        <f>IFERROR(_xlfn.XLOOKUP(A170,SEZIONI!$A$2:$A$7897,SEZIONI!$B$2:$B$7897),"")</f>
        <v>7</v>
      </c>
      <c r="D170" s="33" t="str">
        <f>IFERROR(_xlfn.XLOOKUP(A170,[1]Sindaci!$B$2:$B$7774,[1]Sindaci!$A$2:$A$7774),"")</f>
        <v xml:space="preserve">RIZZO RENATO    </v>
      </c>
      <c r="E170" s="33"/>
    </row>
    <row r="171" spans="1:5" ht="13.8" x14ac:dyDescent="0.3">
      <c r="A171" s="48" t="s">
        <v>567</v>
      </c>
      <c r="B171" s="33" t="str">
        <f>IFERROR(_xlfn.XLOOKUP(A171,PEC!$A$2:$A$7902,PEC!$C$2:$C$7902),"")</f>
        <v>pec.it</v>
      </c>
      <c r="C171" s="33">
        <f>IFERROR(_xlfn.XLOOKUP(A171,SEZIONI!$A$2:$A$7897,SEZIONI!$B$2:$B$7897),"")</f>
        <v>4</v>
      </c>
      <c r="D171" s="33" t="str">
        <f>IFERROR(_xlfn.XLOOKUP(A171,[1]Sindaci!$B$2:$B$7774,[1]Sindaci!$A$2:$A$7774),"")</f>
        <v xml:space="preserve">LANDI LUIGI    </v>
      </c>
      <c r="E171" s="33"/>
    </row>
    <row r="172" spans="1:5" ht="13.8" x14ac:dyDescent="0.3">
      <c r="A172" s="48" t="s">
        <v>568</v>
      </c>
      <c r="B172" s="33" t="str">
        <f>IFERROR(_xlfn.XLOOKUP(A172,PEC!$A$2:$A$7902,PEC!$C$2:$C$7902),"")</f>
        <v>pcert.it</v>
      </c>
      <c r="C172" s="33">
        <f>IFERROR(_xlfn.XLOOKUP(A172,SEZIONI!$A$2:$A$7897,SEZIONI!$B$2:$B$7897),"")</f>
        <v>2</v>
      </c>
      <c r="D172" s="33" t="str">
        <f>IFERROR(_xlfn.XLOOKUP(A172,[1]Sindaci!$B$2:$B$7774,[1]Sindaci!$A$2:$A$7774),"")</f>
        <v xml:space="preserve">BETTI GIUSEPPE FRANCESCO   </v>
      </c>
      <c r="E172" s="33"/>
    </row>
    <row r="173" spans="1:5" ht="13.8" x14ac:dyDescent="0.3">
      <c r="A173" s="48" t="s">
        <v>7999</v>
      </c>
      <c r="B173" s="33" t="str">
        <f>IFERROR(_xlfn.XLOOKUP(A173,PEC!$A$2:$A$7902,PEC!$C$2:$C$7902),"")</f>
        <v>postemailcertificata.it</v>
      </c>
      <c r="C173" s="33" t="str">
        <f>IFERROR(_xlfn.XLOOKUP(A173,SEZIONI!$A$2:$A$7897,SEZIONI!$B$2:$B$7897),"")</f>
        <v/>
      </c>
      <c r="D173" s="33" t="str">
        <f>IFERROR(_xlfn.XLOOKUP(A173,[1]Sindaci!$B$2:$B$7774,[1]Sindaci!$A$2:$A$7774),"")</f>
        <v/>
      </c>
      <c r="E173" s="33"/>
    </row>
    <row r="174" spans="1:5" ht="13.8" x14ac:dyDescent="0.3">
      <c r="A174" s="48" t="s">
        <v>570</v>
      </c>
      <c r="B174" s="33" t="str">
        <f>IFERROR(_xlfn.XLOOKUP(A174,PEC!$A$2:$A$7902,PEC!$C$2:$C$7902),"")</f>
        <v>pec.comune.almennosanbartolomeo.bergamo.it</v>
      </c>
      <c r="C174" s="33">
        <f>IFERROR(_xlfn.XLOOKUP(A174,SEZIONI!$A$2:$A$7897,SEZIONI!$B$2:$B$7897),"")</f>
        <v>5</v>
      </c>
      <c r="D174" s="33" t="str">
        <f>IFERROR(_xlfn.XLOOKUP(A174,[1]Sindaci!$B$2:$B$7774,[1]Sindaci!$A$2:$A$7774),"")</f>
        <v xml:space="preserve">FRIGENI ALESSANDRO    </v>
      </c>
      <c r="E174" s="33"/>
    </row>
    <row r="175" spans="1:5" ht="13.8" x14ac:dyDescent="0.3">
      <c r="A175" s="48" t="s">
        <v>571</v>
      </c>
      <c r="B175" s="33" t="str">
        <f>IFERROR(_xlfn.XLOOKUP(A175,PEC!$A$2:$A$7902,PEC!$C$2:$C$7902),"")</f>
        <v>pec.it</v>
      </c>
      <c r="C175" s="33">
        <f>IFERROR(_xlfn.XLOOKUP(A175,SEZIONI!$A$2:$A$7897,SEZIONI!$B$2:$B$7897),"")</f>
        <v>5</v>
      </c>
      <c r="D175" s="33" t="str">
        <f>IFERROR(_xlfn.XLOOKUP(A175,[1]Sindaci!$B$2:$B$7774,[1]Sindaci!$A$2:$A$7774),"")</f>
        <v xml:space="preserve">SARCHIELLI MICHELE    </v>
      </c>
      <c r="E175" s="33"/>
    </row>
    <row r="176" spans="1:5" ht="13.8" x14ac:dyDescent="0.3">
      <c r="A176" s="48" t="s">
        <v>572</v>
      </c>
      <c r="B176" s="33" t="str">
        <f>IFERROR(_xlfn.XLOOKUP(A176,PEC!$A$2:$A$7902,PEC!$C$2:$C$7902),"")</f>
        <v>cert.legalmail.it</v>
      </c>
      <c r="C176" s="33">
        <f>IFERROR(_xlfn.XLOOKUP(A176,SEZIONI!$A$2:$A$7897,SEZIONI!$B$2:$B$7897),"")</f>
        <v>6</v>
      </c>
      <c r="D176" s="33" t="str">
        <f>IFERROR(_xlfn.XLOOKUP(A176,[1]Sindaci!$B$2:$B$7774,[1]Sindaci!$A$2:$A$7774),"")</f>
        <v xml:space="preserve">BERTOLO OMBRETTA    </v>
      </c>
      <c r="E176" s="33"/>
    </row>
    <row r="177" spans="1:5" ht="13.8" x14ac:dyDescent="0.3">
      <c r="A177" s="48" t="s">
        <v>573</v>
      </c>
      <c r="B177" s="33" t="str">
        <f>IFERROR(_xlfn.XLOOKUP(A177,PEC!$A$2:$A$7902,PEC!$C$2:$C$7902),"")</f>
        <v>pecveneto.it</v>
      </c>
      <c r="C177" s="33">
        <f>IFERROR(_xlfn.XLOOKUP(A177,SEZIONI!$A$2:$A$7897,SEZIONI!$B$2:$B$7897),"")</f>
        <v>2</v>
      </c>
      <c r="D177" s="33" t="str">
        <f>IFERROR(_xlfn.XLOOKUP(A177,[1]Sindaci!$B$2:$B$7774,[1]Sindaci!$A$2:$A$7774),"")</f>
        <v xml:space="preserve">TASSONI LUIGI    </v>
      </c>
      <c r="E177" s="33"/>
    </row>
    <row r="178" spans="1:5" ht="13.8" x14ac:dyDescent="0.3">
      <c r="A178" s="48" t="s">
        <v>574</v>
      </c>
      <c r="B178" s="33" t="str">
        <f>IFERROR(_xlfn.XLOOKUP(A178,PEC!$A$2:$A$7902,PEC!$C$2:$C$7902),"")</f>
        <v>cert.ip-veneto.net</v>
      </c>
      <c r="C178" s="33">
        <f>IFERROR(_xlfn.XLOOKUP(A178,SEZIONI!$A$2:$A$7897,SEZIONI!$B$2:$B$7897),"")</f>
        <v>9</v>
      </c>
      <c r="D178" s="33" t="str">
        <f>IFERROR(_xlfn.XLOOKUP(A178,[1]Sindaci!$B$2:$B$7774,[1]Sindaci!$A$2:$A$7774),"")</f>
        <v xml:space="preserve">PETERLE ALBERTO    </v>
      </c>
      <c r="E178" s="33"/>
    </row>
    <row r="179" spans="1:5" ht="13.8" x14ac:dyDescent="0.3">
      <c r="A179" s="48" t="s">
        <v>575</v>
      </c>
      <c r="B179" s="33" t="str">
        <f>IFERROR(_xlfn.XLOOKUP(A179,PEC!$A$2:$A$7902,PEC!$C$2:$C$7902),"")</f>
        <v>legalmail.it</v>
      </c>
      <c r="C179" s="33">
        <f>IFERROR(_xlfn.XLOOKUP(A179,SEZIONI!$A$2:$A$7897,SEZIONI!$B$2:$B$7897),"")</f>
        <v>1</v>
      </c>
      <c r="D179" s="33" t="str">
        <f>IFERROR(_xlfn.XLOOKUP(A179,[1]Sindaci!$B$2:$B$7774,[1]Sindaci!$A$2:$A$7774),"")</f>
        <v xml:space="preserve">VARETTO SILVIO    </v>
      </c>
      <c r="E179" s="33"/>
    </row>
    <row r="180" spans="1:5" ht="13.8" x14ac:dyDescent="0.3">
      <c r="A180" s="48" t="s">
        <v>576</v>
      </c>
      <c r="B180" s="33" t="str">
        <f>IFERROR(_xlfn.XLOOKUP(A180,PEC!$A$2:$A$7902,PEC!$C$2:$C$7902),"")</f>
        <v>cert.legalmail.it</v>
      </c>
      <c r="C180" s="33">
        <f>IFERROR(_xlfn.XLOOKUP(A180,SEZIONI!$A$2:$A$7897,SEZIONI!$B$2:$B$7897),"")</f>
        <v>16</v>
      </c>
      <c r="D180" s="33" t="str">
        <f>IFERROR(_xlfn.XLOOKUP(A180,[1]Sindaci!$B$2:$B$7774,[1]Sindaci!$A$2:$A$7774),"")</f>
        <v xml:space="preserve">PALMIERI STEVEN GIUSEPPE   </v>
      </c>
      <c r="E180" s="33"/>
    </row>
    <row r="181" spans="1:5" ht="13.8" x14ac:dyDescent="0.3">
      <c r="A181" s="48" t="s">
        <v>577</v>
      </c>
      <c r="B181" s="33" t="str">
        <f>IFERROR(_xlfn.XLOOKUP(A181,PEC!$A$2:$A$7902,PEC!$C$2:$C$7902),"")</f>
        <v>sintranet.legalmail.it</v>
      </c>
      <c r="C181" s="33">
        <f>IFERROR(_xlfn.XLOOKUP(A181,SEZIONI!$A$2:$A$7897,SEZIONI!$B$2:$B$7897),"")</f>
        <v>5</v>
      </c>
      <c r="D181" s="33" t="str">
        <f>IFERROR(_xlfn.XLOOKUP(A181,[1]Sindaci!$B$2:$B$7774,[1]Sindaci!$A$2:$A$7774),"")</f>
        <v xml:space="preserve">ZUCCHI DAVIDE    </v>
      </c>
      <c r="E181" s="33"/>
    </row>
    <row r="182" spans="1:5" ht="13.8" x14ac:dyDescent="0.3">
      <c r="A182" s="48" t="s">
        <v>578</v>
      </c>
      <c r="B182" s="33" t="str">
        <f>IFERROR(_xlfn.XLOOKUP(A182,PEC!$A$2:$A$7902,PEC!$C$2:$C$7902),"")</f>
        <v>halleypec.it</v>
      </c>
      <c r="C182" s="33">
        <f>IFERROR(_xlfn.XLOOKUP(A182,SEZIONI!$A$2:$A$7897,SEZIONI!$B$2:$B$7897),"")</f>
        <v>1</v>
      </c>
      <c r="D182" s="33" t="str">
        <f>IFERROR(_xlfn.XLOOKUP(A182,[1]Sindaci!$B$2:$B$7774,[1]Sindaci!$A$2:$A$7774),"")</f>
        <v xml:space="preserve">COLZANI STEFANO    </v>
      </c>
      <c r="E182" s="33"/>
    </row>
    <row r="183" spans="1:5" ht="13.8" x14ac:dyDescent="0.3">
      <c r="A183" s="48" t="s">
        <v>579</v>
      </c>
      <c r="B183" s="33" t="str">
        <f>IFERROR(_xlfn.XLOOKUP(A183,PEC!$A$2:$A$7902,PEC!$C$2:$C$7902),"")</f>
        <v>pec.comunealtavaltidone.pc.it</v>
      </c>
      <c r="C183" s="33">
        <f>IFERROR(_xlfn.XLOOKUP(A183,SEZIONI!$A$2:$A$7897,SEZIONI!$B$2:$B$7897),"")</f>
        <v>5</v>
      </c>
      <c r="D183" s="33" t="str">
        <f>IFERROR(_xlfn.XLOOKUP(A183,[1]Sindaci!$B$2:$B$7774,[1]Sindaci!$A$2:$A$7774),"")</f>
        <v xml:space="preserve">ALBERTINI FRANCO    </v>
      </c>
      <c r="E183" s="33"/>
    </row>
    <row r="184" spans="1:5" ht="13.8" x14ac:dyDescent="0.3">
      <c r="A184" s="50" t="s">
        <v>580</v>
      </c>
      <c r="B184" s="33" t="str">
        <f>IFERROR(_xlfn.XLOOKUP(A184,PEC!$A$2:$A$7902,PEC!$C$2:$C$7902),"")</f>
        <v>pec.it</v>
      </c>
      <c r="C184" s="33">
        <f>IFERROR(_xlfn.XLOOKUP(A184,SEZIONI!$A$2:$A$7897,SEZIONI!$B$2:$B$7897),"")</f>
        <v>4</v>
      </c>
      <c r="D184" s="33" t="str">
        <f>IFERROR(_xlfn.XLOOKUP(A184,[1]Sindaci!$B$2:$B$7774,[1]Sindaci!$A$2:$A$7774),"")</f>
        <v xml:space="preserve">GRANDI MARCELLO    </v>
      </c>
      <c r="E184" s="33"/>
    </row>
    <row r="185" spans="1:5" ht="13.8" x14ac:dyDescent="0.3">
      <c r="A185" s="48" t="s">
        <v>581</v>
      </c>
      <c r="B185" s="33" t="str">
        <f>IFERROR(_xlfn.XLOOKUP(A185,PEC!$A$2:$A$7902,PEC!$C$2:$C$7902),"")</f>
        <v>cert.comune.altamura.ba.it</v>
      </c>
      <c r="C185" s="33">
        <f>IFERROR(_xlfn.XLOOKUP(A185,SEZIONI!$A$2:$A$7897,SEZIONI!$B$2:$B$7897),"")</f>
        <v>60</v>
      </c>
      <c r="D185" s="33" t="str">
        <f>IFERROR(_xlfn.XLOOKUP(A185,[1]Sindaci!$B$2:$B$7774,[1]Sindaci!$A$2:$A$7774),"")</f>
        <v/>
      </c>
      <c r="E185" s="33"/>
    </row>
    <row r="186" spans="1:5" ht="13.8" x14ac:dyDescent="0.3">
      <c r="A186" s="48" t="s">
        <v>582</v>
      </c>
      <c r="B186" s="33" t="str">
        <f>IFERROR(_xlfn.XLOOKUP(A186,PEC!$A$2:$A$7902,PEC!$C$2:$C$7902),"")</f>
        <v>legalmail.it</v>
      </c>
      <c r="C186" s="33">
        <f>IFERROR(_xlfn.XLOOKUP(A186,SEZIONI!$A$2:$A$7897,SEZIONI!$B$2:$B$7897),"")</f>
        <v>2</v>
      </c>
      <c r="D186" s="33" t="str">
        <f>IFERROR(_xlfn.XLOOKUP(A186,[1]Sindaci!$B$2:$B$7774,[1]Sindaci!$A$2:$A$7774),"")</f>
        <v xml:space="preserve">BRIANO ROBERTO    </v>
      </c>
      <c r="E186" s="33"/>
    </row>
    <row r="187" spans="1:5" ht="13.8" x14ac:dyDescent="0.3">
      <c r="A187" s="48" t="s">
        <v>583</v>
      </c>
      <c r="B187" s="33" t="str">
        <f>IFERROR(_xlfn.XLOOKUP(A187,PEC!$A$2:$A$7902,PEC!$C$2:$C$7902),"")</f>
        <v>pec.comune.altavalle.tn.it</v>
      </c>
      <c r="C187" s="33">
        <f>IFERROR(_xlfn.XLOOKUP(A187,SEZIONI!$A$2:$A$7897,SEZIONI!$B$2:$B$7897),"")</f>
        <v>4</v>
      </c>
      <c r="D187" s="33" t="str">
        <f>IFERROR(_xlfn.XLOOKUP(A187,[1]Sindaci!$B$2:$B$7774,[1]Sindaci!$A$2:$A$7774),"")</f>
        <v xml:space="preserve">PAOLAZZI MATTEO    </v>
      </c>
      <c r="E187" s="33"/>
    </row>
    <row r="188" spans="1:5" ht="13.8" x14ac:dyDescent="0.3">
      <c r="A188" s="48" t="s">
        <v>584</v>
      </c>
      <c r="B188" s="33" t="str">
        <f>IFERROR(_xlfn.XLOOKUP(A188,PEC!$A$2:$A$7902,PEC!$C$2:$C$7902),"")</f>
        <v>pec.it</v>
      </c>
      <c r="C188" s="33">
        <f>IFERROR(_xlfn.XLOOKUP(A188,SEZIONI!$A$2:$A$7897,SEZIONI!$B$2:$B$7897),"")</f>
        <v>6</v>
      </c>
      <c r="D188" s="33" t="str">
        <f>IFERROR(_xlfn.XLOOKUP(A188,[1]Sindaci!$B$2:$B$7774,[1]Sindaci!$A$2:$A$7774),"")</f>
        <v xml:space="preserve">VANNI MARIO    </v>
      </c>
      <c r="E188" s="33"/>
    </row>
    <row r="189" spans="1:5" ht="13.8" x14ac:dyDescent="0.3">
      <c r="A189" s="48" t="s">
        <v>585</v>
      </c>
      <c r="B189" s="33" t="str">
        <f>IFERROR(_xlfn.XLOOKUP(A189,PEC!$A$2:$A$7902,PEC!$C$2:$C$7902),"")</f>
        <v>pec.altavillamilicia.eu</v>
      </c>
      <c r="C189" s="33">
        <f>IFERROR(_xlfn.XLOOKUP(A189,SEZIONI!$A$2:$A$7897,SEZIONI!$B$2:$B$7897),"")</f>
        <v>5</v>
      </c>
      <c r="D189" s="33" t="str">
        <f>IFERROR(_xlfn.XLOOKUP(A189,[1]Sindaci!$B$2:$B$7774,[1]Sindaci!$A$2:$A$7774),"")</f>
        <v xml:space="preserve">VIRGA GIUSEPPE    </v>
      </c>
      <c r="E189" s="33"/>
    </row>
    <row r="190" spans="1:5" ht="13.8" x14ac:dyDescent="0.3">
      <c r="A190" s="48" t="s">
        <v>586</v>
      </c>
      <c r="B190" s="33" t="str">
        <f>IFERROR(_xlfn.XLOOKUP(A190,PEC!$A$2:$A$7902,PEC!$C$2:$C$7902),"")</f>
        <v>pec.comune.altavillamonferrato.al.it</v>
      </c>
      <c r="C190" s="33">
        <f>IFERROR(_xlfn.XLOOKUP(A190,SEZIONI!$A$2:$A$7897,SEZIONI!$B$2:$B$7897),"")</f>
        <v>2</v>
      </c>
      <c r="D190" s="33" t="str">
        <f>IFERROR(_xlfn.XLOOKUP(A190,[1]Sindaci!$B$2:$B$7774,[1]Sindaci!$A$2:$A$7774),"")</f>
        <v xml:space="preserve">ARROBBIO MASSIMO    </v>
      </c>
      <c r="E190" s="33"/>
    </row>
    <row r="191" spans="1:5" ht="13.8" x14ac:dyDescent="0.3">
      <c r="A191" s="48" t="s">
        <v>587</v>
      </c>
      <c r="B191" s="33" t="str">
        <f>IFERROR(_xlfn.XLOOKUP(A191,PEC!$A$2:$A$7902,PEC!$C$2:$C$7902),"")</f>
        <v>asmepec.it</v>
      </c>
      <c r="C191" s="33">
        <f>IFERROR(_xlfn.XLOOKUP(A191,SEZIONI!$A$2:$A$7897,SEZIONI!$B$2:$B$7897),"")</f>
        <v>9</v>
      </c>
      <c r="D191" s="33" t="str">
        <f>IFERROR(_xlfn.XLOOKUP(A191,[1]Sindaci!$B$2:$B$7774,[1]Sindaci!$A$2:$A$7774),"")</f>
        <v xml:space="preserve">CEMBALO FRANCESCO    </v>
      </c>
      <c r="E191" s="33"/>
    </row>
    <row r="192" spans="1:5" ht="13.8" x14ac:dyDescent="0.3">
      <c r="A192" s="48" t="s">
        <v>588</v>
      </c>
      <c r="B192" s="33" t="str">
        <f>IFERROR(_xlfn.XLOOKUP(A192,PEC!$A$2:$A$7902,PEC!$C$2:$C$7902),"")</f>
        <v>cert.ip-veneto.net</v>
      </c>
      <c r="C192" s="33">
        <f>IFERROR(_xlfn.XLOOKUP(A192,SEZIONI!$A$2:$A$7897,SEZIONI!$B$2:$B$7897),"")</f>
        <v>8</v>
      </c>
      <c r="D192" s="33" t="str">
        <f>IFERROR(_xlfn.XLOOKUP(A192,[1]Sindaci!$B$2:$B$7774,[1]Sindaci!$A$2:$A$7774),"")</f>
        <v xml:space="preserve">DALLA POZZA CARLO   </v>
      </c>
      <c r="E192" s="33"/>
    </row>
    <row r="193" spans="1:5" ht="13.8" x14ac:dyDescent="0.3">
      <c r="A193" s="48" t="s">
        <v>589</v>
      </c>
      <c r="B193" s="33" t="str">
        <f>IFERROR(_xlfn.XLOOKUP(A193,PEC!$A$2:$A$7902,PEC!$C$2:$C$7902),"")</f>
        <v>pec.altidona.net</v>
      </c>
      <c r="C193" s="33">
        <f>IFERROR(_xlfn.XLOOKUP(A193,SEZIONI!$A$2:$A$7897,SEZIONI!$B$2:$B$7897),"")</f>
        <v>2</v>
      </c>
      <c r="D193" s="33" t="str">
        <f>IFERROR(_xlfn.XLOOKUP(A193,[1]Sindaci!$B$2:$B$7774,[1]Sindaci!$A$2:$A$7774),"")</f>
        <v xml:space="preserve">PORRA' GIULIANA    </v>
      </c>
      <c r="E193" s="33"/>
    </row>
    <row r="194" spans="1:5" ht="13.8" x14ac:dyDescent="0.3">
      <c r="A194" s="48" t="s">
        <v>14</v>
      </c>
      <c r="B194" s="33" t="str">
        <f>IFERROR(_xlfn.XLOOKUP(A194,PEC!$A$2:$A$7902,PEC!$C$2:$C$7902),"")</f>
        <v>pec.netps.eu</v>
      </c>
      <c r="C194" s="33">
        <f>IFERROR(_xlfn.XLOOKUP(A194,SEZIONI!$A$2:$A$7897,SEZIONI!$B$2:$B$7897),"")</f>
        <v>2</v>
      </c>
      <c r="D194" s="33" t="str">
        <f>IFERROR(_xlfn.XLOOKUP(A194,[1]Sindaci!$B$2:$B$7774,[1]Sindaci!$A$2:$A$7774),"")</f>
        <v xml:space="preserve">DE ROSE PASQUALINO SEBASTIANO  </v>
      </c>
      <c r="E194" s="33"/>
    </row>
    <row r="195" spans="1:5" ht="13.8" x14ac:dyDescent="0.3">
      <c r="A195" s="48" t="s">
        <v>590</v>
      </c>
      <c r="B195" s="33" t="str">
        <f>IFERROR(_xlfn.XLOOKUP(A195,PEC!$A$2:$A$7902,PEC!$C$2:$C$7902),"")</f>
        <v>pec.comune.altino.ch.it</v>
      </c>
      <c r="C195" s="33">
        <f>IFERROR(_xlfn.XLOOKUP(A195,SEZIONI!$A$2:$A$7897,SEZIONI!$B$2:$B$7897),"")</f>
        <v>3</v>
      </c>
      <c r="D195" s="33" t="str">
        <f>IFERROR(_xlfn.XLOOKUP(A195,[1]Sindaci!$B$2:$B$7774,[1]Sindaci!$A$2:$A$7774),"")</f>
        <v xml:space="preserve">MURATELLI VINCENZO    </v>
      </c>
      <c r="E195" s="33"/>
    </row>
    <row r="196" spans="1:5" ht="13.8" x14ac:dyDescent="0.3">
      <c r="A196" s="48" t="s">
        <v>591</v>
      </c>
      <c r="B196" s="33" t="str">
        <f>IFERROR(_xlfn.XLOOKUP(A196,PEC!$A$2:$A$7902,PEC!$C$2:$C$7902),"")</f>
        <v>pecveneto.it</v>
      </c>
      <c r="C196" s="33">
        <f>IFERROR(_xlfn.XLOOKUP(A196,SEZIONI!$A$2:$A$7897,SEZIONI!$B$2:$B$7897),"")</f>
        <v>2</v>
      </c>
      <c r="D196" s="33" t="str">
        <f>IFERROR(_xlfn.XLOOKUP(A196,[1]Sindaci!$B$2:$B$7774,[1]Sindaci!$A$2:$A$7774),"")</f>
        <v xml:space="preserve">TREVISAN OMAR LORIS   </v>
      </c>
      <c r="E196" s="33"/>
    </row>
    <row r="197" spans="1:5" ht="13.8" x14ac:dyDescent="0.3">
      <c r="A197" s="48" t="s">
        <v>592</v>
      </c>
      <c r="B197" s="33" t="str">
        <f>IFERROR(_xlfn.XLOOKUP(A197,PEC!$A$2:$A$7902,PEC!$C$2:$C$7902),"")</f>
        <v>legalmail.it</v>
      </c>
      <c r="C197" s="33">
        <f>IFERROR(_xlfn.XLOOKUP(A197,SEZIONI!$A$2:$A$7897,SEZIONI!$B$2:$B$7897),"")</f>
        <v>5</v>
      </c>
      <c r="D197" s="33" t="str">
        <f>IFERROR(_xlfn.XLOOKUP(A197,[1]Sindaci!$B$2:$B$7774,[1]Sindaci!$A$2:$A$7774),"")</f>
        <v xml:space="preserve">BUSNARDO CHIARA    </v>
      </c>
      <c r="E197" s="33"/>
    </row>
    <row r="198" spans="1:5" ht="13.8" x14ac:dyDescent="0.3">
      <c r="A198" s="48" t="s">
        <v>593</v>
      </c>
      <c r="B198" s="33" t="str">
        <f>IFERROR(_xlfn.XLOOKUP(A198,PEC!$A$2:$A$7902,PEC!$C$2:$C$7902),"")</f>
        <v>cert.ruparpiemonte.it</v>
      </c>
      <c r="C198" s="33">
        <f>IFERROR(_xlfn.XLOOKUP(A198,SEZIONI!$A$2:$A$7897,SEZIONI!$B$2:$B$7897),"")</f>
        <v>1</v>
      </c>
      <c r="D198" s="33" t="str">
        <f>IFERROR(_xlfn.XLOOKUP(A198,[1]Sindaci!$B$2:$B$7774,[1]Sindaci!$A$2:$A$7774),"")</f>
        <v xml:space="preserve">SICCA RENATO    </v>
      </c>
      <c r="E198" s="33"/>
    </row>
    <row r="199" spans="1:5" ht="13.8" x14ac:dyDescent="0.3">
      <c r="A199" s="48" t="s">
        <v>594</v>
      </c>
      <c r="B199" s="33" t="str">
        <f>IFERROR(_xlfn.XLOOKUP(A199,PEC!$A$2:$A$7902,PEC!$C$2:$C$7902),"")</f>
        <v>cert.cittametropolitana.bo.it</v>
      </c>
      <c r="C199" s="33">
        <f>IFERROR(_xlfn.XLOOKUP(A199,SEZIONI!$A$2:$A$7897,SEZIONI!$B$2:$B$7897),"")</f>
        <v>9</v>
      </c>
      <c r="D199" s="33" t="str">
        <f>IFERROR(_xlfn.XLOOKUP(A199,[1]Sindaci!$B$2:$B$7774,[1]Sindaci!$A$2:$A$7774),"")</f>
        <v xml:space="preserve">NANNI GIUSEPPE    </v>
      </c>
      <c r="E199" s="33"/>
    </row>
    <row r="200" spans="1:5" ht="13.8" x14ac:dyDescent="0.3">
      <c r="A200" s="48" t="s">
        <v>595</v>
      </c>
      <c r="B200" s="33" t="str">
        <f>IFERROR(_xlfn.XLOOKUP(A200,PEC!$A$2:$A$7902,PEC!$C$2:$C$7902),"")</f>
        <v>pcert.it</v>
      </c>
      <c r="C200" s="33">
        <f>IFERROR(_xlfn.XLOOKUP(A200,SEZIONI!$A$2:$A$7897,SEZIONI!$B$2:$B$7897),"")</f>
        <v>1</v>
      </c>
      <c r="D200" s="33" t="str">
        <f>IFERROR(_xlfn.XLOOKUP(A200,[1]Sindaci!$B$2:$B$7774,[1]Sindaci!$A$2:$A$7774),"")</f>
        <v xml:space="preserve">MARONE GIULIANA    </v>
      </c>
      <c r="E200" s="33"/>
    </row>
    <row r="201" spans="1:5" ht="13.8" x14ac:dyDescent="0.3">
      <c r="A201" s="48" t="s">
        <v>596</v>
      </c>
      <c r="B201" s="33" t="str">
        <f>IFERROR(_xlfn.XLOOKUP(A201,PEC!$A$2:$A$7902,PEC!$C$2:$C$7902),"")</f>
        <v>gigapec.it</v>
      </c>
      <c r="C201" s="33">
        <f>IFERROR(_xlfn.XLOOKUP(A201,SEZIONI!$A$2:$A$7897,SEZIONI!$B$2:$B$7897),"")</f>
        <v>8</v>
      </c>
      <c r="D201" s="33" t="str">
        <f>IFERROR(_xlfn.XLOOKUP(A201,[1]Sindaci!$B$2:$B$7774,[1]Sindaci!$A$2:$A$7774),"")</f>
        <v xml:space="preserve">DE LUCA ANGELINA   </v>
      </c>
      <c r="E201" s="33"/>
    </row>
    <row r="202" spans="1:5" ht="13.8" x14ac:dyDescent="0.3">
      <c r="A202" s="48" t="s">
        <v>15</v>
      </c>
      <c r="B202" s="33" t="str">
        <f>IFERROR(_xlfn.XLOOKUP(A202,PEC!$A$2:$A$7902,PEC!$C$2:$C$7902),"")</f>
        <v>anutel.it</v>
      </c>
      <c r="C202" s="33">
        <f>IFERROR(_xlfn.XLOOKUP(A202,SEZIONI!$A$2:$A$7897,SEZIONI!$B$2:$B$7897),"")</f>
        <v>6</v>
      </c>
      <c r="D202" s="33" t="str">
        <f>IFERROR(_xlfn.XLOOKUP(A202,[1]Sindaci!$B$2:$B$7774,[1]Sindaci!$A$2:$A$7774),"")</f>
        <v xml:space="preserve">COPPOLA GIANPIETRO    </v>
      </c>
      <c r="E202" s="33"/>
    </row>
    <row r="203" spans="1:5" ht="13.8" x14ac:dyDescent="0.3">
      <c r="A203" s="48" t="s">
        <v>597</v>
      </c>
      <c r="B203" s="33" t="str">
        <f>IFERROR(_xlfn.XLOOKUP(A203,PEC!$A$2:$A$7902,PEC!$C$2:$C$7902),"")</f>
        <v>postacert.toscana.it</v>
      </c>
      <c r="C203" s="33">
        <f>IFERROR(_xlfn.XLOOKUP(A203,SEZIONI!$A$2:$A$7897,SEZIONI!$B$2:$B$7897),"")</f>
        <v>13</v>
      </c>
      <c r="D203" s="33" t="str">
        <f>IFERROR(_xlfn.XLOOKUP(A203,[1]Sindaci!$B$2:$B$7774,[1]Sindaci!$A$2:$A$7774),"")</f>
        <v xml:space="preserve">D'AMBROSIO SARA    </v>
      </c>
      <c r="E203" s="33"/>
    </row>
    <row r="204" spans="1:5" ht="13.8" x14ac:dyDescent="0.3">
      <c r="A204" s="48" t="s">
        <v>598</v>
      </c>
      <c r="B204" s="33" t="str">
        <f>IFERROR(_xlfn.XLOOKUP(A204,PEC!$A$2:$A$7902,PEC!$C$2:$C$7902),"")</f>
        <v>pec.comune.vigolana.tn.it</v>
      </c>
      <c r="C204" s="33">
        <f>IFERROR(_xlfn.XLOOKUP(A204,SEZIONI!$A$2:$A$7897,SEZIONI!$B$2:$B$7897),"")</f>
        <v>5</v>
      </c>
      <c r="D204" s="33" t="str">
        <f>IFERROR(_xlfn.XLOOKUP(A204,[1]Sindaci!$B$2:$B$7774,[1]Sindaci!$A$2:$A$7774),"")</f>
        <v xml:space="preserve">ZANLUCCHI PAOLO    </v>
      </c>
      <c r="E204" s="33"/>
    </row>
    <row r="205" spans="1:5" ht="13.8" x14ac:dyDescent="0.3">
      <c r="A205" s="48" t="s">
        <v>599</v>
      </c>
      <c r="B205" s="33" t="str">
        <f>IFERROR(_xlfn.XLOOKUP(A205,PEC!$A$2:$A$7902,PEC!$C$2:$C$7902),"")</f>
        <v>postacert.umbria.it</v>
      </c>
      <c r="C205" s="33">
        <f>IFERROR(_xlfn.XLOOKUP(A205,SEZIONI!$A$2:$A$7897,SEZIONI!$B$2:$B$7897),"")</f>
        <v>2</v>
      </c>
      <c r="D205" s="33" t="str">
        <f>IFERROR(_xlfn.XLOOKUP(A205,[1]Sindaci!$B$2:$B$7774,[1]Sindaci!$A$2:$A$7774),"")</f>
        <v xml:space="preserve">CIARDO GIOVANNI    </v>
      </c>
      <c r="E205" s="33"/>
    </row>
    <row r="206" spans="1:5" ht="13.8" x14ac:dyDescent="0.3">
      <c r="A206" s="48" t="s">
        <v>600</v>
      </c>
      <c r="B206" s="33" t="str">
        <f>IFERROR(_xlfn.XLOOKUP(A206,PEC!$A$2:$A$7902,PEC!$C$2:$C$7902),"")</f>
        <v>pec.comunedialvignano.ce.it</v>
      </c>
      <c r="C206" s="33">
        <f>IFERROR(_xlfn.XLOOKUP(A206,SEZIONI!$A$2:$A$7897,SEZIONI!$B$2:$B$7897),"")</f>
        <v>5</v>
      </c>
      <c r="D206" s="33" t="str">
        <f>IFERROR(_xlfn.XLOOKUP(A206,[1]Sindaci!$B$2:$B$7774,[1]Sindaci!$A$2:$A$7774),"")</f>
        <v xml:space="preserve">DI COSTANZO ANGELO   </v>
      </c>
      <c r="E206" s="33"/>
    </row>
    <row r="207" spans="1:5" ht="13.8" x14ac:dyDescent="0.3">
      <c r="A207" s="48" t="s">
        <v>601</v>
      </c>
      <c r="B207" s="33" t="str">
        <f>IFERROR(_xlfn.XLOOKUP(A207,PEC!$A$2:$A$7902,PEC!$C$2:$C$7902),"")</f>
        <v>arcmediapec.it</v>
      </c>
      <c r="C207" s="33">
        <f>IFERROR(_xlfn.XLOOKUP(A207,SEZIONI!$A$2:$A$7897,SEZIONI!$B$2:$B$7897),"")</f>
        <v>4</v>
      </c>
      <c r="D207" s="33" t="str">
        <f>IFERROR(_xlfn.XLOOKUP(A207,[1]Sindaci!$B$2:$B$7774,[1]Sindaci!$A$2:$A$7774),"")</f>
        <v xml:space="preserve">MARTINI LUCIANA    </v>
      </c>
      <c r="E207" s="33"/>
    </row>
    <row r="208" spans="1:5" ht="13.8" x14ac:dyDescent="0.3">
      <c r="A208" s="48" t="s">
        <v>602</v>
      </c>
      <c r="B208" s="33" t="str">
        <f>IFERROR(_xlfn.XLOOKUP(A208,PEC!$A$2:$A$7902,PEC!$C$2:$C$7902),"")</f>
        <v>pec.comune.alzano.bg.it</v>
      </c>
      <c r="C208" s="33">
        <f>IFERROR(_xlfn.XLOOKUP(A208,SEZIONI!$A$2:$A$7897,SEZIONI!$B$2:$B$7897),"")</f>
        <v>12</v>
      </c>
      <c r="D208" s="33" t="str">
        <f>IFERROR(_xlfn.XLOOKUP(A208,[1]Sindaci!$B$2:$B$7774,[1]Sindaci!$A$2:$A$7774),"")</f>
        <v xml:space="preserve">BERTOCCHI CAMILLO    </v>
      </c>
      <c r="E208" s="33"/>
    </row>
    <row r="209" spans="1:5" ht="13.8" x14ac:dyDescent="0.3">
      <c r="A209" s="48" t="s">
        <v>603</v>
      </c>
      <c r="B209" s="33" t="str">
        <f>IFERROR(_xlfn.XLOOKUP(A209,PEC!$A$2:$A$7902,PEC!$C$2:$C$7902),"")</f>
        <v>pec.it</v>
      </c>
      <c r="C209" s="33">
        <f>IFERROR(_xlfn.XLOOKUP(A209,SEZIONI!$A$2:$A$7897,SEZIONI!$B$2:$B$7897),"")</f>
        <v>1</v>
      </c>
      <c r="D209" s="33" t="str">
        <f>IFERROR(_xlfn.XLOOKUP(A209,[1]Sindaci!$B$2:$B$7774,[1]Sindaci!$A$2:$A$7774),"")</f>
        <v xml:space="preserve">GUAGNINI ADOLFO    </v>
      </c>
      <c r="E209" s="33"/>
    </row>
    <row r="210" spans="1:5" ht="13.8" x14ac:dyDescent="0.3">
      <c r="A210" s="48" t="s">
        <v>604</v>
      </c>
      <c r="B210" s="33" t="str">
        <f>IFERROR(_xlfn.XLOOKUP(A210,PEC!$A$2:$A$7902,PEC!$C$2:$C$7902),"")</f>
        <v>legalmail.it</v>
      </c>
      <c r="C210" s="33">
        <f>IFERROR(_xlfn.XLOOKUP(A210,SEZIONI!$A$2:$A$7897,SEZIONI!$B$2:$B$7897),"")</f>
        <v>4</v>
      </c>
      <c r="D210" s="33" t="str">
        <f>IFERROR(_xlfn.XLOOKUP(A210,[1]Sindaci!$B$2:$B$7774,[1]Sindaci!$A$2:$A$7774),"")</f>
        <v xml:space="preserve">ANASTASIA MARIO    </v>
      </c>
      <c r="E210" s="33"/>
    </row>
    <row r="211" spans="1:5" ht="13.8" x14ac:dyDescent="0.3">
      <c r="A211" s="48" t="s">
        <v>605</v>
      </c>
      <c r="B211" s="33" t="str">
        <f>IFERROR(_xlfn.XLOOKUP(A211,PEC!$A$2:$A$7902,PEC!$C$2:$C$7902),"")</f>
        <v>asmepec.it</v>
      </c>
      <c r="C211" s="33">
        <f>IFERROR(_xlfn.XLOOKUP(A211,SEZIONI!$A$2:$A$7897,SEZIONI!$B$2:$B$7897),"")</f>
        <v>6</v>
      </c>
      <c r="D211" s="33" t="str">
        <f>IFERROR(_xlfn.XLOOKUP(A211,[1]Sindaci!$B$2:$B$7774,[1]Sindaci!$A$2:$A$7774),"")</f>
        <v xml:space="preserve">MILANO DANIELE    </v>
      </c>
      <c r="E211" s="33"/>
    </row>
    <row r="212" spans="1:5" ht="13.8" x14ac:dyDescent="0.3">
      <c r="A212" s="48" t="s">
        <v>606</v>
      </c>
      <c r="B212" s="33" t="str">
        <f>IFERROR(_xlfn.XLOOKUP(A212,PEC!$A$2:$A$7902,PEC!$C$2:$C$7902),"")</f>
        <v>emarche.it</v>
      </c>
      <c r="C212" s="33">
        <f>IFERROR(_xlfn.XLOOKUP(A212,SEZIONI!$A$2:$A$7897,SEZIONI!$B$2:$B$7897),"")</f>
        <v>4</v>
      </c>
      <c r="D212" s="33" t="str">
        <f>IFERROR(_xlfn.XLOOKUP(A212,[1]Sindaci!$B$2:$B$7774,[1]Sindaci!$A$2:$A$7774),"")</f>
        <v xml:space="preserve">MARINANGELI ADOLFO    </v>
      </c>
      <c r="E212" s="33"/>
    </row>
    <row r="213" spans="1:5" ht="13.8" x14ac:dyDescent="0.3">
      <c r="A213" s="48" t="s">
        <v>16</v>
      </c>
      <c r="B213" s="33" t="str">
        <f>IFERROR(_xlfn.XLOOKUP(A213,PEC!$A$2:$A$7902,PEC!$C$2:$C$7902),"")</f>
        <v>pec.comune.amantea.cs.it</v>
      </c>
      <c r="C213" s="33">
        <f>IFERROR(_xlfn.XLOOKUP(A213,SEZIONI!$A$2:$A$7897,SEZIONI!$B$2:$B$7897),"")</f>
        <v>14</v>
      </c>
      <c r="D213" s="33" t="str">
        <f>IFERROR(_xlfn.XLOOKUP(A213,[1]Sindaci!$B$2:$B$7774,[1]Sindaci!$A$2:$A$7774),"")</f>
        <v xml:space="preserve">PELLEGRINO VINCENZO    </v>
      </c>
      <c r="E213" s="33"/>
    </row>
    <row r="214" spans="1:5" ht="13.8" x14ac:dyDescent="0.3">
      <c r="A214" s="48" t="s">
        <v>607</v>
      </c>
      <c r="B214" s="33" t="str">
        <f>IFERROR(_xlfn.XLOOKUP(A214,PEC!$A$2:$A$7902,PEC!$C$2:$C$7902),"")</f>
        <v>certgov.fvg.it</v>
      </c>
      <c r="C214" s="33">
        <f>IFERROR(_xlfn.XLOOKUP(A214,SEZIONI!$A$2:$A$7897,SEZIONI!$B$2:$B$7897),"")</f>
        <v>1</v>
      </c>
      <c r="D214" s="33" t="str">
        <f>IFERROR(_xlfn.XLOOKUP(A214,[1]Sindaci!$B$2:$B$7774,[1]Sindaci!$A$2:$A$7774),"")</f>
        <v xml:space="preserve">ZANELLA LAURA    </v>
      </c>
      <c r="E214" s="33"/>
    </row>
    <row r="215" spans="1:5" ht="13.8" x14ac:dyDescent="0.3">
      <c r="A215" s="48" t="s">
        <v>158</v>
      </c>
      <c r="B215" s="33" t="str">
        <f>IFERROR(_xlfn.XLOOKUP(A215,PEC!$A$2:$A$7902,PEC!$C$2:$C$7902),"")</f>
        <v>pec.comunediamaroni.it</v>
      </c>
      <c r="C215" s="33">
        <f>IFERROR(_xlfn.XLOOKUP(A215,SEZIONI!$A$2:$A$7897,SEZIONI!$B$2:$B$7897),"")</f>
        <v>2</v>
      </c>
      <c r="D215" s="33" t="str">
        <f>IFERROR(_xlfn.XLOOKUP(A215,[1]Sindaci!$B$2:$B$7774,[1]Sindaci!$A$2:$A$7774),"")</f>
        <v xml:space="preserve">RUGGIERO LUIGI    </v>
      </c>
      <c r="E215" s="33"/>
    </row>
    <row r="216" spans="1:5" ht="13.8" x14ac:dyDescent="0.3">
      <c r="A216" s="48" t="s">
        <v>608</v>
      </c>
      <c r="B216" s="33" t="str">
        <f>IFERROR(_xlfn.XLOOKUP(A216,PEC!$A$2:$A$7902,PEC!$C$2:$C$7902),"")</f>
        <v>pec-cert.it</v>
      </c>
      <c r="C216" s="33">
        <f>IFERROR(_xlfn.XLOOKUP(A216,SEZIONI!$A$2:$A$7897,SEZIONI!$B$2:$B$7897),"")</f>
        <v>4</v>
      </c>
      <c r="D216" s="33" t="str">
        <f>IFERROR(_xlfn.XLOOKUP(A216,[1]Sindaci!$B$2:$B$7774,[1]Sindaci!$A$2:$A$7774),"")</f>
        <v xml:space="preserve">COMO ANTONIO    </v>
      </c>
      <c r="E216" s="33"/>
    </row>
    <row r="217" spans="1:5" ht="13.8" x14ac:dyDescent="0.3">
      <c r="A217" s="48" t="s">
        <v>159</v>
      </c>
      <c r="B217" s="33" t="str">
        <f>IFERROR(_xlfn.XLOOKUP(A217,PEC!$A$2:$A$7902,PEC!$C$2:$C$7902),"")</f>
        <v>asmepec.it</v>
      </c>
      <c r="C217" s="33">
        <f>IFERROR(_xlfn.XLOOKUP(A217,SEZIONI!$A$2:$A$7897,SEZIONI!$B$2:$B$7897),"")</f>
        <v>1</v>
      </c>
      <c r="D217" s="33" t="str">
        <f>IFERROR(_xlfn.XLOOKUP(A217,[1]Sindaci!$B$2:$B$7774,[1]Sindaci!$A$2:$A$7774),"")</f>
        <v xml:space="preserve">RUGA SAVERIO    </v>
      </c>
      <c r="E217" s="33"/>
    </row>
    <row r="218" spans="1:5" ht="13.8" x14ac:dyDescent="0.3">
      <c r="A218" s="48" t="s">
        <v>609</v>
      </c>
      <c r="B218" s="33" t="str">
        <f>IFERROR(_xlfn.XLOOKUP(A218,PEC!$A$2:$A$7902,PEC!$C$2:$C$7902),"")</f>
        <v>pec.comune.amatrice.rieti.it</v>
      </c>
      <c r="C218" s="33">
        <f>IFERROR(_xlfn.XLOOKUP(A218,SEZIONI!$A$2:$A$7897,SEZIONI!$B$2:$B$7897),"")</f>
        <v>3</v>
      </c>
      <c r="D218" s="33" t="str">
        <f>IFERROR(_xlfn.XLOOKUP(A218,[1]Sindaci!$B$2:$B$7774,[1]Sindaci!$A$2:$A$7774),"")</f>
        <v xml:space="preserve">CORTELLESI GIORGIO    </v>
      </c>
      <c r="E218" s="33"/>
    </row>
    <row r="219" spans="1:5" ht="13.8" x14ac:dyDescent="0.3">
      <c r="A219" s="48" t="s">
        <v>610</v>
      </c>
      <c r="B219" s="33" t="str">
        <f>IFERROR(_xlfn.XLOOKUP(A219,PEC!$A$2:$A$7902,PEC!$C$2:$C$7902),"")</f>
        <v>pec.regione.lombardia.it</v>
      </c>
      <c r="C219" s="33">
        <f>IFERROR(_xlfn.XLOOKUP(A219,SEZIONI!$A$2:$A$7897,SEZIONI!$B$2:$B$7897),"")</f>
        <v>2</v>
      </c>
      <c r="D219" s="33" t="str">
        <f>IFERROR(_xlfn.XLOOKUP(A219,[1]Sindaci!$B$2:$B$7774,[1]Sindaci!$A$2:$A$7774),"")</f>
        <v xml:space="preserve">DONADONI SILVANO    </v>
      </c>
      <c r="E219" s="33"/>
    </row>
    <row r="220" spans="1:5" ht="13.8" x14ac:dyDescent="0.3">
      <c r="A220" s="48" t="s">
        <v>611</v>
      </c>
      <c r="B220" s="33" t="str">
        <f>IFERROR(_xlfn.XLOOKUP(A220,PEC!$A$2:$A$7902,PEC!$C$2:$C$7902),"")</f>
        <v>pec.comune.amblardon.tn.it</v>
      </c>
      <c r="C220" s="33">
        <f>IFERROR(_xlfn.XLOOKUP(A220,SEZIONI!$A$2:$A$7897,SEZIONI!$B$2:$B$7897),"")</f>
        <v>1</v>
      </c>
      <c r="D220" s="33" t="str">
        <f>IFERROR(_xlfn.XLOOKUP(A220,[1]Sindaci!$B$2:$B$7774,[1]Sindaci!$A$2:$A$7774),"")</f>
        <v xml:space="preserve">MARCHES GIULIANO    </v>
      </c>
      <c r="E220" s="33"/>
    </row>
    <row r="221" spans="1:5" ht="13.8" x14ac:dyDescent="0.3">
      <c r="A221" s="48" t="s">
        <v>612</v>
      </c>
      <c r="B221" s="33" t="str">
        <f>IFERROR(_xlfn.XLOOKUP(A221,PEC!$A$2:$A$7902,PEC!$C$2:$C$7902),"")</f>
        <v>pec.comune.ameglia.sp.it</v>
      </c>
      <c r="C221" s="33">
        <f>IFERROR(_xlfn.XLOOKUP(A221,SEZIONI!$A$2:$A$7897,SEZIONI!$B$2:$B$7897),"")</f>
        <v>5</v>
      </c>
      <c r="D221" s="33" t="str">
        <f>IFERROR(_xlfn.XLOOKUP(A221,[1]Sindaci!$B$2:$B$7774,[1]Sindaci!$A$2:$A$7774),"")</f>
        <v xml:space="preserve">GALAZZO UMBERTO    </v>
      </c>
      <c r="E221" s="33"/>
    </row>
    <row r="222" spans="1:5" ht="13.8" x14ac:dyDescent="0.3">
      <c r="A222" s="48" t="s">
        <v>613</v>
      </c>
      <c r="B222" s="33" t="str">
        <f>IFERROR(_xlfn.XLOOKUP(A222,PEC!$A$2:$A$7902,PEC!$C$2:$C$7902),"")</f>
        <v>postacert.umbria.it</v>
      </c>
      <c r="C222" s="33">
        <f>IFERROR(_xlfn.XLOOKUP(A222,SEZIONI!$A$2:$A$7897,SEZIONI!$B$2:$B$7897),"")</f>
        <v>17</v>
      </c>
      <c r="D222" s="33" t="str">
        <f>IFERROR(_xlfn.XLOOKUP(A222,[1]Sindaci!$B$2:$B$7774,[1]Sindaci!$A$2:$A$7774),"")</f>
        <v xml:space="preserve">PERNAZZA LAURA    </v>
      </c>
      <c r="E222" s="33"/>
    </row>
    <row r="223" spans="1:5" ht="13.8" x14ac:dyDescent="0.3">
      <c r="A223" s="48" t="s">
        <v>17</v>
      </c>
      <c r="B223" s="33" t="str">
        <f>IFERROR(_xlfn.XLOOKUP(A223,PEC!$A$2:$A$7902,PEC!$C$2:$C$7902),"")</f>
        <v>pec.dirittoitalia.it</v>
      </c>
      <c r="C223" s="33">
        <f>IFERROR(_xlfn.XLOOKUP(A223,SEZIONI!$A$2:$A$7897,SEZIONI!$B$2:$B$7897),"")</f>
        <v>3</v>
      </c>
      <c r="D223" s="33" t="str">
        <f>IFERROR(_xlfn.XLOOKUP(A223,[1]Sindaci!$B$2:$B$7774,[1]Sindaci!$A$2:$A$7774),"")</f>
        <v xml:space="preserve">APRILE PASQUALE    </v>
      </c>
      <c r="E223" s="33"/>
    </row>
    <row r="224" spans="1:5" ht="13.8" x14ac:dyDescent="0.3">
      <c r="A224" s="48" t="s">
        <v>614</v>
      </c>
      <c r="B224" s="33" t="str">
        <f>IFERROR(_xlfn.XLOOKUP(A224,PEC!$A$2:$A$7902,PEC!$C$2:$C$7902),"")</f>
        <v>pec.it</v>
      </c>
      <c r="C224" s="33">
        <f>IFERROR(_xlfn.XLOOKUP(A224,SEZIONI!$A$2:$A$7897,SEZIONI!$B$2:$B$7897),"")</f>
        <v>1</v>
      </c>
      <c r="D224" s="33" t="str">
        <f>IFERROR(_xlfn.XLOOKUP(A224,[1]Sindaci!$B$2:$B$7774,[1]Sindaci!$A$2:$A$7774),"")</f>
        <v xml:space="preserve">BRAMBILLA NOEMI    </v>
      </c>
      <c r="E224" s="33"/>
    </row>
    <row r="225" spans="1:5" ht="13.8" x14ac:dyDescent="0.3">
      <c r="A225" s="48" t="s">
        <v>615</v>
      </c>
      <c r="B225" s="33" t="str">
        <f>IFERROR(_xlfn.XLOOKUP(A225,PEC!$A$2:$A$7902,PEC!$C$2:$C$7902),"")</f>
        <v>pec.comune.amorosi.bn.it</v>
      </c>
      <c r="C225" s="33">
        <f>IFERROR(_xlfn.XLOOKUP(A225,SEZIONI!$A$2:$A$7897,SEZIONI!$B$2:$B$7897),"")</f>
        <v>3</v>
      </c>
      <c r="D225" s="33" t="str">
        <f>IFERROR(_xlfn.XLOOKUP(A225,[1]Sindaci!$B$2:$B$7774,[1]Sindaci!$A$2:$A$7774),"")</f>
        <v xml:space="preserve">CACCHILLO CARMINE    </v>
      </c>
      <c r="E225" s="33"/>
    </row>
    <row r="226" spans="1:5" ht="13.8" x14ac:dyDescent="0.3">
      <c r="A226" s="48" t="s">
        <v>616</v>
      </c>
      <c r="B226" s="33" t="str">
        <f>IFERROR(_xlfn.XLOOKUP(A226,PEC!$A$2:$A$7902,PEC!$C$2:$C$7902),"")</f>
        <v>certgov.fvg.it</v>
      </c>
      <c r="C226" s="33">
        <f>IFERROR(_xlfn.XLOOKUP(A226,SEZIONI!$A$2:$A$7897,SEZIONI!$B$2:$B$7897),"")</f>
        <v>2</v>
      </c>
      <c r="D226" s="33" t="str">
        <f>IFERROR(_xlfn.XLOOKUP(A226,[1]Sindaci!$B$2:$B$7774,[1]Sindaci!$A$2:$A$7774),"")</f>
        <v xml:space="preserve">BENEDETTI MICHELE    </v>
      </c>
      <c r="E226" s="33"/>
    </row>
    <row r="227" spans="1:5" ht="13.8" x14ac:dyDescent="0.3">
      <c r="A227" s="48" t="s">
        <v>617</v>
      </c>
      <c r="B227" s="33" t="str">
        <f>IFERROR(_xlfn.XLOOKUP(A227,PEC!$A$2:$A$7902,PEC!$C$2:$C$7902),"")</f>
        <v>pec.it</v>
      </c>
      <c r="C227" s="33">
        <f>IFERROR(_xlfn.XLOOKUP(A227,SEZIONI!$A$2:$A$7897,SEZIONI!$B$2:$B$7897),"")</f>
        <v>7</v>
      </c>
      <c r="D227" s="33" t="str">
        <f>IFERROR(_xlfn.XLOOKUP(A227,[1]Sindaci!$B$2:$B$7774,[1]Sindaci!$A$2:$A$7774),"")</f>
        <v xml:space="preserve">SCOPPA ALESSANDRO    </v>
      </c>
      <c r="E227" s="33"/>
    </row>
    <row r="228" spans="1:5" ht="13.8" x14ac:dyDescent="0.3">
      <c r="A228" s="48" t="s">
        <v>618</v>
      </c>
      <c r="B228" s="33" t="str">
        <f>IFERROR(_xlfn.XLOOKUP(A228,PEC!$A$2:$A$7902,PEC!$C$2:$C$7902),"")</f>
        <v>postecert.it</v>
      </c>
      <c r="C228" s="33">
        <f>IFERROR(_xlfn.XLOOKUP(A228,SEZIONI!$A$2:$A$7897,SEZIONI!$B$2:$B$7897),"")</f>
        <v>17</v>
      </c>
      <c r="D228" s="33" t="str">
        <f>IFERROR(_xlfn.XLOOKUP(A228,[1]Sindaci!$B$2:$B$7774,[1]Sindaci!$A$2:$A$7774),"")</f>
        <v xml:space="preserve">NATALIA DANIELE    </v>
      </c>
      <c r="E228" s="33"/>
    </row>
    <row r="229" spans="1:5" ht="13.8" x14ac:dyDescent="0.3">
      <c r="A229" s="48" t="s">
        <v>619</v>
      </c>
      <c r="B229" s="33" t="str">
        <f>IFERROR(_xlfn.XLOOKUP(A229,PEC!$A$2:$A$7902,PEC!$C$2:$C$7902),"")</f>
        <v>pec.it</v>
      </c>
      <c r="C229" s="33">
        <f>IFERROR(_xlfn.XLOOKUP(A229,SEZIONI!$A$2:$A$7897,SEZIONI!$B$2:$B$7897),"")</f>
        <v>2</v>
      </c>
      <c r="D229" s="33" t="str">
        <f>IFERROR(_xlfn.XLOOKUP(A229,[1]Sindaci!$B$2:$B$7774,[1]Sindaci!$A$2:$A$7774),"")</f>
        <v xml:space="preserve">PANICHI PIETRANGELO    </v>
      </c>
      <c r="E229" s="33"/>
    </row>
    <row r="230" spans="1:5" ht="13.8" x14ac:dyDescent="0.3">
      <c r="A230" s="48" t="s">
        <v>620</v>
      </c>
      <c r="B230" s="33" t="str">
        <f>IFERROR(_xlfn.XLOOKUP(A230,PEC!$A$2:$A$7902,PEC!$C$2:$C$7902),"")</f>
        <v>emarche.it</v>
      </c>
      <c r="C230" s="33">
        <f>IFERROR(_xlfn.XLOOKUP(A230,SEZIONI!$A$2:$A$7897,SEZIONI!$B$2:$B$7897),"")</f>
        <v>99</v>
      </c>
      <c r="D230" s="33" t="str">
        <f>IFERROR(_xlfn.XLOOKUP(A230,[1]Sindaci!$B$2:$B$7774,[1]Sindaci!$A$2:$A$7774),"")</f>
        <v xml:space="preserve">MANCINELLI VALERIA    </v>
      </c>
      <c r="E230" s="33"/>
    </row>
    <row r="231" spans="1:5" ht="13.8" x14ac:dyDescent="0.3">
      <c r="A231" s="48" t="s">
        <v>160</v>
      </c>
      <c r="B231" s="33" t="str">
        <f>IFERROR(_xlfn.XLOOKUP(A231,PEC!$A$2:$A$7902,PEC!$C$2:$C$7902),"")</f>
        <v>pec.comunediandali.it</v>
      </c>
      <c r="C231" s="33">
        <f>IFERROR(_xlfn.XLOOKUP(A231,SEZIONI!$A$2:$A$7897,SEZIONI!$B$2:$B$7897),"")</f>
        <v>1</v>
      </c>
      <c r="D231" s="33" t="str">
        <f>IFERROR(_xlfn.XLOOKUP(A231,[1]Sindaci!$B$2:$B$7774,[1]Sindaci!$A$2:$A$7774),"")</f>
        <v xml:space="preserve">PETA PIETRO ANTONIO   </v>
      </c>
      <c r="E231" s="33"/>
    </row>
    <row r="232" spans="1:5" ht="13.8" x14ac:dyDescent="0.3">
      <c r="A232" s="48" t="s">
        <v>621</v>
      </c>
      <c r="B232" s="33" t="str">
        <f>IFERROR(_xlfn.XLOOKUP(A232,PEC!$A$2:$A$7902,PEC!$C$2:$C$7902),"")</f>
        <v>pec.comune.andalo.tn.it</v>
      </c>
      <c r="C232" s="33">
        <f>IFERROR(_xlfn.XLOOKUP(A232,SEZIONI!$A$2:$A$7897,SEZIONI!$B$2:$B$7897),"")</f>
        <v>1</v>
      </c>
      <c r="D232" s="33" t="str">
        <f>IFERROR(_xlfn.XLOOKUP(A232,[1]Sindaci!$B$2:$B$7774,[1]Sindaci!$A$2:$A$7774),"")</f>
        <v xml:space="preserve">PERLI ALBERTO    </v>
      </c>
      <c r="E232" s="33"/>
    </row>
    <row r="233" spans="1:5" ht="13.8" x14ac:dyDescent="0.3">
      <c r="A233" s="48" t="s">
        <v>622</v>
      </c>
      <c r="B233" s="33" t="str">
        <f>IFERROR(_xlfn.XLOOKUP(A233,PEC!$A$2:$A$7902,PEC!$C$2:$C$7902),"")</f>
        <v>cert.provincia.so.it</v>
      </c>
      <c r="C233" s="33">
        <f>IFERROR(_xlfn.XLOOKUP(A233,SEZIONI!$A$2:$A$7897,SEZIONI!$B$2:$B$7897),"")</f>
        <v>1</v>
      </c>
      <c r="D233" s="33" t="str">
        <f>IFERROR(_xlfn.XLOOKUP(A233,[1]Sindaci!$B$2:$B$7774,[1]Sindaci!$A$2:$A$7774),"")</f>
        <v xml:space="preserve">GIROLO JURI    </v>
      </c>
      <c r="E233" s="33"/>
    </row>
    <row r="234" spans="1:5" ht="13.8" x14ac:dyDescent="0.3">
      <c r="A234" s="48" t="s">
        <v>623</v>
      </c>
      <c r="B234" s="33" t="str">
        <f>IFERROR(_xlfn.XLOOKUP(A234,PEC!$A$2:$A$7902,PEC!$C$2:$C$7902),"")</f>
        <v>legalmail.it</v>
      </c>
      <c r="C234" s="33">
        <f>IFERROR(_xlfn.XLOOKUP(A234,SEZIONI!$A$2:$A$7897,SEZIONI!$B$2:$B$7897),"")</f>
        <v>2</v>
      </c>
      <c r="D234" s="33" t="str">
        <f>IFERROR(_xlfn.XLOOKUP(A234,[1]Sindaci!$B$2:$B$7774,[1]Sindaci!$A$2:$A$7774),"")</f>
        <v xml:space="preserve">GAI FRANCO    </v>
      </c>
      <c r="E234" s="33"/>
    </row>
    <row r="235" spans="1:5" ht="13.8" x14ac:dyDescent="0.3">
      <c r="A235" s="48" t="s">
        <v>624</v>
      </c>
      <c r="B235" s="33" t="str">
        <f>IFERROR(_xlfn.XLOOKUP(A235,PEC!$A$2:$A$7902,PEC!$C$2:$C$7902),"")</f>
        <v>cert.comunediandora.it</v>
      </c>
      <c r="C235" s="33">
        <f>IFERROR(_xlfn.XLOOKUP(A235,SEZIONI!$A$2:$A$7897,SEZIONI!$B$2:$B$7897),"")</f>
        <v>7</v>
      </c>
      <c r="D235" s="33" t="str">
        <f>IFERROR(_xlfn.XLOOKUP(A235,[1]Sindaci!$B$2:$B$7774,[1]Sindaci!$A$2:$A$7774),"")</f>
        <v xml:space="preserve">DEMICHELIS MAURO    </v>
      </c>
      <c r="E235" s="33"/>
    </row>
    <row r="236" spans="1:5" ht="13.8" x14ac:dyDescent="0.3">
      <c r="A236" s="48" t="s">
        <v>625</v>
      </c>
      <c r="B236" s="33" t="str">
        <f>IFERROR(_xlfn.XLOOKUP(A236,PEC!$A$2:$A$7902,PEC!$C$2:$C$7902),"")</f>
        <v>pec.ptbiellese.it</v>
      </c>
      <c r="C236" s="33">
        <f>IFERROR(_xlfn.XLOOKUP(A236,SEZIONI!$A$2:$A$7897,SEZIONI!$B$2:$B$7897),"")</f>
        <v>4</v>
      </c>
      <c r="D236" s="33" t="str">
        <f>IFERROR(_xlfn.XLOOKUP(A236,[1]Sindaci!$B$2:$B$7774,[1]Sindaci!$A$2:$A$7774),"")</f>
        <v xml:space="preserve">CROVELLA DAVIDE    </v>
      </c>
      <c r="E236" s="33"/>
    </row>
    <row r="237" spans="1:5" ht="13.8" x14ac:dyDescent="0.3">
      <c r="A237" s="48" t="s">
        <v>626</v>
      </c>
      <c r="B237" s="33" t="str">
        <f>IFERROR(_xlfn.XLOOKUP(A237,PEC!$A$2:$A$7902,PEC!$C$2:$C$7902),"")</f>
        <v>pec.rupar.puglia.it</v>
      </c>
      <c r="C237" s="33">
        <f>IFERROR(_xlfn.XLOOKUP(A237,SEZIONI!$A$2:$A$7897,SEZIONI!$B$2:$B$7897),"")</f>
        <v>5</v>
      </c>
      <c r="D237" s="33" t="str">
        <f>IFERROR(_xlfn.XLOOKUP(A237,[1]Sindaci!$B$2:$B$7774,[1]Sindaci!$A$2:$A$7774),"")</f>
        <v xml:space="preserve">MUSARO' SALVATORE    </v>
      </c>
      <c r="E237" s="33"/>
    </row>
    <row r="238" spans="1:5" ht="13.8" x14ac:dyDescent="0.3">
      <c r="A238" s="48" t="s">
        <v>627</v>
      </c>
      <c r="B238" s="33" t="str">
        <f>IFERROR(_xlfn.XLOOKUP(A238,PEC!$A$2:$A$7902,PEC!$C$2:$C$7902),"")</f>
        <v>cert.ruparpiemonte.it</v>
      </c>
      <c r="C238" s="33">
        <f>IFERROR(_xlfn.XLOOKUP(A238,SEZIONI!$A$2:$A$7897,SEZIONI!$B$2:$B$7897),"")</f>
        <v>1</v>
      </c>
      <c r="D238" s="33" t="str">
        <f>IFERROR(_xlfn.XLOOKUP(A238,[1]Sindaci!$B$2:$B$7774,[1]Sindaci!$A$2:$A$7774),"")</f>
        <v xml:space="preserve">BOVO ENRICO    </v>
      </c>
      <c r="E238" s="33"/>
    </row>
    <row r="239" spans="1:5" ht="13.8" x14ac:dyDescent="0.3">
      <c r="A239" s="48" t="s">
        <v>628</v>
      </c>
      <c r="B239" s="33" t="str">
        <f>IFERROR(_xlfn.XLOOKUP(A239,PEC!$A$2:$A$7902,PEC!$C$2:$C$7902),"")</f>
        <v>certgov.fvg.it</v>
      </c>
      <c r="C239" s="33">
        <f>IFERROR(_xlfn.XLOOKUP(A239,SEZIONI!$A$2:$A$7897,SEZIONI!$B$2:$B$7897),"")</f>
        <v>1</v>
      </c>
      <c r="D239" s="33" t="str">
        <f>IFERROR(_xlfn.XLOOKUP(A239,[1]Sindaci!$B$2:$B$7774,[1]Sindaci!$A$2:$A$7774),"")</f>
        <v xml:space="preserve">PREVARIN FABRIZIO    </v>
      </c>
      <c r="E239" s="33"/>
    </row>
    <row r="240" spans="1:5" ht="13.8" x14ac:dyDescent="0.3">
      <c r="A240" s="48" t="s">
        <v>629</v>
      </c>
      <c r="B240" s="33" t="str">
        <f>IFERROR(_xlfn.XLOOKUP(A240,PEC!$A$2:$A$7902,PEC!$C$2:$C$7902),"")</f>
        <v>asmepec.it</v>
      </c>
      <c r="C240" s="33">
        <f>IFERROR(_xlfn.XLOOKUP(A240,SEZIONI!$A$2:$A$7897,SEZIONI!$B$2:$B$7897),"")</f>
        <v>3</v>
      </c>
      <c r="D240" s="33" t="str">
        <f>IFERROR(_xlfn.XLOOKUP(A240,[1]Sindaci!$B$2:$B$7774,[1]Sindaci!$A$2:$A$7774),"")</f>
        <v xml:space="preserve">MIELE MICHELE    </v>
      </c>
      <c r="E240" s="33"/>
    </row>
    <row r="241" spans="1:5" ht="13.8" x14ac:dyDescent="0.3">
      <c r="A241" s="48" t="s">
        <v>630</v>
      </c>
      <c r="B241" s="33" t="str">
        <f>IFERROR(_xlfn.XLOOKUP(A241,PEC!$A$2:$A$7902,PEC!$C$2:$C$7902),"")</f>
        <v>cert.comune.andria.bt.it</v>
      </c>
      <c r="C241" s="33">
        <f>IFERROR(_xlfn.XLOOKUP(A241,SEZIONI!$A$2:$A$7897,SEZIONI!$B$2:$B$7897),"")</f>
        <v>110</v>
      </c>
      <c r="D241" s="33" t="str">
        <f>IFERROR(_xlfn.XLOOKUP(A241,[1]Sindaci!$B$2:$B$7774,[1]Sindaci!$A$2:$A$7774),"")</f>
        <v xml:space="preserve">BRUNO GIOVANNA    </v>
      </c>
      <c r="E241" s="33"/>
    </row>
    <row r="242" spans="1:5" ht="13.8" x14ac:dyDescent="0.3">
      <c r="A242" s="48" t="s">
        <v>8029</v>
      </c>
      <c r="B242" s="33" t="str">
        <f>IFERROR(_xlfn.XLOOKUP(A242,PEC!$A$2:$A$7902,PEC!$C$2:$C$7902),"")</f>
        <v/>
      </c>
      <c r="C242" s="33" t="str">
        <f>IFERROR(_xlfn.XLOOKUP(A242,SEZIONI!$A$2:$A$7897,SEZIONI!$B$2:$B$7897),"")</f>
        <v/>
      </c>
      <c r="D242" s="33" t="str">
        <f>IFERROR(_xlfn.XLOOKUP(A242,[1]Sindaci!$B$2:$B$7774,[1]Sindaci!$A$2:$A$7774),"")</f>
        <v xml:space="preserve">DANAY ROLAND    </v>
      </c>
      <c r="E242" s="33"/>
    </row>
    <row r="243" spans="1:5" ht="13.8" x14ac:dyDescent="0.3">
      <c r="A243" s="49" t="s">
        <v>632</v>
      </c>
      <c r="B243" s="33" t="str">
        <f>IFERROR(_xlfn.XLOOKUP(A243,PEC!$A$2:$A$7902,PEC!$C$2:$C$7902),"")</f>
        <v>legpec.it</v>
      </c>
      <c r="C243" s="33">
        <f>IFERROR(_xlfn.XLOOKUP(A243,SEZIONI!$A$2:$A$7897,SEZIONI!$B$2:$B$7897),"")</f>
        <v>1</v>
      </c>
      <c r="D243" s="33" t="str">
        <f>IFERROR(_xlfn.XLOOKUP(A243,[1]Sindaci!$B$2:$B$7774,[1]Sindaci!$A$2:$A$7774),"")</f>
        <v xml:space="preserve">NURRA GIANGIUSEPPE    </v>
      </c>
      <c r="E243" s="33"/>
    </row>
    <row r="244" spans="1:5" ht="13.8" x14ac:dyDescent="0.3">
      <c r="A244" s="48" t="s">
        <v>633</v>
      </c>
      <c r="B244" s="33" t="str">
        <f>IFERROR(_xlfn.XLOOKUP(A244,PEC!$A$2:$A$7902,PEC!$C$2:$C$7902),"")</f>
        <v>pec.comune.anfo.bs.it</v>
      </c>
      <c r="C244" s="33">
        <f>IFERROR(_xlfn.XLOOKUP(A244,SEZIONI!$A$2:$A$7897,SEZIONI!$B$2:$B$7897),"")</f>
        <v>1</v>
      </c>
      <c r="D244" s="33" t="str">
        <f>IFERROR(_xlfn.XLOOKUP(A244,[1]Sindaci!$B$2:$B$7774,[1]Sindaci!$A$2:$A$7774),"")</f>
        <v xml:space="preserve">BONDONI UMBERTO    </v>
      </c>
      <c r="E244" s="33"/>
    </row>
    <row r="245" spans="1:5" ht="13.8" x14ac:dyDescent="0.3">
      <c r="A245" s="48" t="s">
        <v>634</v>
      </c>
      <c r="B245" s="33" t="str">
        <f>IFERROR(_xlfn.XLOOKUP(A245,PEC!$A$2:$A$7902,PEC!$C$2:$C$7902),"")</f>
        <v>pec.regione.lombardia.it</v>
      </c>
      <c r="C245" s="33">
        <f>IFERROR(_xlfn.XLOOKUP(A245,SEZIONI!$A$2:$A$7897,SEZIONI!$B$2:$B$7897),"")</f>
        <v>5</v>
      </c>
      <c r="D245" s="33" t="str">
        <f>IFERROR(_xlfn.XLOOKUP(A245,[1]Sindaci!$B$2:$B$7774,[1]Sindaci!$A$2:$A$7774),"")</f>
        <v/>
      </c>
      <c r="E245" s="33"/>
    </row>
    <row r="246" spans="1:5" ht="13.8" x14ac:dyDescent="0.3">
      <c r="A246" s="48" t="s">
        <v>635</v>
      </c>
      <c r="B246" s="33" t="str">
        <f>IFERROR(_xlfn.XLOOKUP(A246,PEC!$A$2:$A$7902,PEC!$C$2:$C$7902),"")</f>
        <v>postacert.toscana.it</v>
      </c>
      <c r="C246" s="33">
        <f>IFERROR(_xlfn.XLOOKUP(A246,SEZIONI!$A$2:$A$7897,SEZIONI!$B$2:$B$7897),"")</f>
        <v>7</v>
      </c>
      <c r="D246" s="33" t="str">
        <f>IFERROR(_xlfn.XLOOKUP(A246,[1]Sindaci!$B$2:$B$7774,[1]Sindaci!$A$2:$A$7774),"")</f>
        <v xml:space="preserve">POLCRI ALESSANDRO    </v>
      </c>
      <c r="E246" s="33"/>
    </row>
    <row r="247" spans="1:5" ht="13.8" x14ac:dyDescent="0.3">
      <c r="A247" s="48" t="s">
        <v>636</v>
      </c>
      <c r="B247" s="33" t="str">
        <f>IFERROR(_xlfn.XLOOKUP(A247,PEC!$A$2:$A$7902,PEC!$C$2:$C$7902),"")</f>
        <v>pecveneto.it</v>
      </c>
      <c r="C247" s="33">
        <f>IFERROR(_xlfn.XLOOKUP(A247,SEZIONI!$A$2:$A$7897,SEZIONI!$B$2:$B$7897),"")</f>
        <v>2</v>
      </c>
      <c r="D247" s="33" t="str">
        <f>IFERROR(_xlfn.XLOOKUP(A247,[1]Sindaci!$B$2:$B$7774,[1]Sindaci!$A$2:$A$7774),"")</f>
        <v xml:space="preserve">PULIAFITO ANTONINO    </v>
      </c>
      <c r="E247" s="33"/>
    </row>
    <row r="248" spans="1:5" ht="13.8" x14ac:dyDescent="0.3">
      <c r="A248" s="48" t="s">
        <v>637</v>
      </c>
      <c r="B248" s="33" t="str">
        <f>IFERROR(_xlfn.XLOOKUP(A248,PEC!$A$2:$A$7902,PEC!$C$2:$C$7902),"")</f>
        <v>pec.comune.angolo-terme.bs.it</v>
      </c>
      <c r="C248" s="33">
        <f>IFERROR(_xlfn.XLOOKUP(A248,SEZIONI!$A$2:$A$7897,SEZIONI!$B$2:$B$7897),"")</f>
        <v>4</v>
      </c>
      <c r="D248" s="33" t="str">
        <f>IFERROR(_xlfn.XLOOKUP(A248,[1]Sindaci!$B$2:$B$7774,[1]Sindaci!$A$2:$A$7774),"")</f>
        <v xml:space="preserve">MORANDINI ALESSANDRO    </v>
      </c>
      <c r="E248" s="33"/>
    </row>
    <row r="249" spans="1:5" ht="13.8" x14ac:dyDescent="0.3">
      <c r="A249" s="48" t="s">
        <v>638</v>
      </c>
      <c r="B249" s="33" t="str">
        <f>IFERROR(_xlfn.XLOOKUP(A249,PEC!$A$2:$A$7902,PEC!$C$2:$C$7902),"")</f>
        <v>legalmail.it</v>
      </c>
      <c r="C249" s="33">
        <f>IFERROR(_xlfn.XLOOKUP(A249,SEZIONI!$A$2:$A$7897,SEZIONI!$B$2:$B$7897),"")</f>
        <v>27</v>
      </c>
      <c r="D249" s="33" t="str">
        <f>IFERROR(_xlfn.XLOOKUP(A249,[1]Sindaci!$B$2:$B$7774,[1]Sindaci!$A$2:$A$7774),"")</f>
        <v xml:space="preserve">FERRAIOLI COSIMO    </v>
      </c>
      <c r="E249" s="33"/>
    </row>
    <row r="250" spans="1:5" ht="13.8" x14ac:dyDescent="0.3">
      <c r="A250" s="48" t="s">
        <v>639</v>
      </c>
      <c r="B250" s="33" t="str">
        <f>IFERROR(_xlfn.XLOOKUP(A250,PEC!$A$2:$A$7902,PEC!$C$2:$C$7902),"")</f>
        <v>cert.ruparpiemonte.it</v>
      </c>
      <c r="C250" s="33">
        <f>IFERROR(_xlfn.XLOOKUP(A250,SEZIONI!$A$2:$A$7897,SEZIONI!$B$2:$B$7897),"")</f>
        <v>1</v>
      </c>
      <c r="D250" s="33" t="str">
        <f>IFERROR(_xlfn.XLOOKUP(A250,[1]Sindaci!$B$2:$B$7774,[1]Sindaci!$A$2:$A$7774),"")</f>
        <v xml:space="preserve">GIORDAN GINO    </v>
      </c>
      <c r="E250" s="33"/>
    </row>
    <row r="251" spans="1:5" ht="13.8" x14ac:dyDescent="0.3">
      <c r="A251" s="48" t="s">
        <v>640</v>
      </c>
      <c r="B251" s="33" t="str">
        <f>IFERROR(_xlfn.XLOOKUP(A251,PEC!$A$2:$A$7902,PEC!$C$2:$C$7902),"")</f>
        <v>pec.it</v>
      </c>
      <c r="C251" s="33">
        <f>IFERROR(_xlfn.XLOOKUP(A251,SEZIONI!$A$2:$A$7897,SEZIONI!$B$2:$B$7897),"")</f>
        <v>15</v>
      </c>
      <c r="D251" s="33" t="str">
        <f>IFERROR(_xlfn.XLOOKUP(A251,[1]Sindaci!$B$2:$B$7774,[1]Sindaci!$A$2:$A$7774),"")</f>
        <v xml:space="preserve">PIZZIGALLO ANGELO    </v>
      </c>
      <c r="E251" s="33"/>
    </row>
    <row r="252" spans="1:5" ht="13.8" x14ac:dyDescent="0.3">
      <c r="A252" s="48" t="s">
        <v>641</v>
      </c>
      <c r="B252" s="33" t="str">
        <f>IFERROR(_xlfn.XLOOKUP(A252,PEC!$A$2:$A$7902,PEC!$C$2:$C$7902),"")</f>
        <v>cert.ip-veneto.net</v>
      </c>
      <c r="C252" s="33">
        <f>IFERROR(_xlfn.XLOOKUP(A252,SEZIONI!$A$2:$A$7897,SEZIONI!$B$2:$B$7897),"")</f>
        <v>5</v>
      </c>
      <c r="D252" s="33" t="str">
        <f>IFERROR(_xlfn.XLOOKUP(A252,[1]Sindaci!$B$2:$B$7774,[1]Sindaci!$A$2:$A$7774),"")</f>
        <v xml:space="preserve">BUOSO ALESSANDRA    </v>
      </c>
      <c r="E252" s="33"/>
    </row>
    <row r="253" spans="1:5" ht="13.8" x14ac:dyDescent="0.3">
      <c r="A253" s="48" t="s">
        <v>642</v>
      </c>
      <c r="B253" s="33" t="str">
        <f>IFERROR(_xlfn.XLOOKUP(A253,PEC!$A$2:$A$7902,PEC!$C$2:$C$7902),"")</f>
        <v>pec.regione.lombardia.it</v>
      </c>
      <c r="C253" s="33">
        <f>IFERROR(_xlfn.XLOOKUP(A253,SEZIONI!$A$2:$A$7897,SEZIONI!$B$2:$B$7897),"")</f>
        <v>3</v>
      </c>
      <c r="D253" s="33" t="str">
        <f>IFERROR(_xlfn.XLOOKUP(A253,[1]Sindaci!$B$2:$B$7774,[1]Sindaci!$A$2:$A$7774),"")</f>
        <v xml:space="preserve">FORNASARI MAURIZIO ANTONIO   </v>
      </c>
      <c r="E253" s="33"/>
    </row>
    <row r="254" spans="1:5" ht="13.8" x14ac:dyDescent="0.3">
      <c r="A254" s="48" t="s">
        <v>643</v>
      </c>
      <c r="B254" s="33" t="str">
        <f>IFERROR(_xlfn.XLOOKUP(A254,PEC!$A$2:$A$7902,PEC!$C$2:$C$7902),"")</f>
        <v>pec.regione.lombardia.it</v>
      </c>
      <c r="C254" s="33">
        <f>IFERROR(_xlfn.XLOOKUP(A254,SEZIONI!$A$2:$A$7897,SEZIONI!$B$2:$B$7897),"")</f>
        <v>2</v>
      </c>
      <c r="D254" s="33" t="str">
        <f>IFERROR(_xlfn.XLOOKUP(A254,[1]Sindaci!$B$2:$B$7774,[1]Sindaci!$A$2:$A$7774),"")</f>
        <v xml:space="preserve">SIDOTI PATRIZIO    </v>
      </c>
      <c r="E254" s="33"/>
    </row>
    <row r="255" spans="1:5" ht="13.8" x14ac:dyDescent="0.3">
      <c r="A255" s="48" t="s">
        <v>644</v>
      </c>
      <c r="B255" s="33" t="str">
        <f>IFERROR(_xlfn.XLOOKUP(A255,PEC!$A$2:$A$7902,PEC!$C$2:$C$7902),"")</f>
        <v>legalmail.it</v>
      </c>
      <c r="C255" s="33">
        <f>IFERROR(_xlfn.XLOOKUP(A255,SEZIONI!$A$2:$A$7897,SEZIONI!$B$2:$B$7897),"")</f>
        <v>4</v>
      </c>
      <c r="D255" s="33" t="str">
        <f>IFERROR(_xlfn.XLOOKUP(A255,[1]Sindaci!$B$2:$B$7774,[1]Sindaci!$A$2:$A$7774),"")</f>
        <v xml:space="preserve">LUVISON VICTOR    </v>
      </c>
      <c r="E255" s="33"/>
    </row>
    <row r="256" spans="1:5" ht="13.8" x14ac:dyDescent="0.3">
      <c r="A256" s="48" t="s">
        <v>315</v>
      </c>
      <c r="B256" s="33" t="str">
        <f>IFERROR(_xlfn.XLOOKUP(A256,PEC!$A$2:$A$7902,PEC!$C$2:$C$7902),"")</f>
        <v>asmepec.it</v>
      </c>
      <c r="C256" s="33">
        <f>IFERROR(_xlfn.XLOOKUP(A256,SEZIONI!$A$2:$A$7897,SEZIONI!$B$2:$B$7897),"")</f>
        <v>4</v>
      </c>
      <c r="D256" s="33" t="str">
        <f>IFERROR(_xlfn.XLOOKUP(A256,[1]Sindaci!$B$2:$B$7774,[1]Sindaci!$A$2:$A$7774),"")</f>
        <v xml:space="preserve">DEMARZO ALESSANDRO    </v>
      </c>
      <c r="E256" s="33"/>
    </row>
    <row r="257" spans="1:5" ht="13.8" x14ac:dyDescent="0.3">
      <c r="A257" s="48" t="s">
        <v>645</v>
      </c>
      <c r="B257" s="33" t="str">
        <f>IFERROR(_xlfn.XLOOKUP(A257,PEC!$A$2:$A$7902,PEC!$C$2:$C$7902),"")</f>
        <v>pec.comune.antegnate.bg.it</v>
      </c>
      <c r="C257" s="33">
        <f>IFERROR(_xlfn.XLOOKUP(A257,SEZIONI!$A$2:$A$7897,SEZIONI!$B$2:$B$7897),"")</f>
        <v>2</v>
      </c>
      <c r="D257" s="33" t="str">
        <f>IFERROR(_xlfn.XLOOKUP(A257,[1]Sindaci!$B$2:$B$7774,[1]Sindaci!$A$2:$A$7774),"")</f>
        <v xml:space="preserve">RIVA MARIA ANGELA   </v>
      </c>
      <c r="E257" s="33"/>
    </row>
    <row r="258" spans="1:5" ht="13.8" x14ac:dyDescent="0.3">
      <c r="A258" s="48" t="s">
        <v>8030</v>
      </c>
      <c r="B258" s="33" t="str">
        <f>IFERROR(_xlfn.XLOOKUP(A258,PEC!$A$2:$A$7902,PEC!$C$2:$C$7902),"")</f>
        <v/>
      </c>
      <c r="C258" s="33" t="str">
        <f>IFERROR(_xlfn.XLOOKUP(A258,SEZIONI!$A$2:$A$7897,SEZIONI!$B$2:$B$7897),"")</f>
        <v/>
      </c>
      <c r="D258" s="33" t="str">
        <f>IFERROR(_xlfn.XLOOKUP(A258,[1]Sindaci!$B$2:$B$7774,[1]Sindaci!$A$2:$A$7774),"")</f>
        <v xml:space="preserve">MATTIVI GUSTAV    </v>
      </c>
      <c r="E258" s="33"/>
    </row>
    <row r="259" spans="1:5" ht="13.8" x14ac:dyDescent="0.3">
      <c r="A259" s="48" t="s">
        <v>7974</v>
      </c>
      <c r="B259" s="33" t="str">
        <f>IFERROR(_xlfn.XLOOKUP(A259,PEC!$A$2:$A$7902,PEC!$C$2:$C$7902),"")</f>
        <v/>
      </c>
      <c r="C259" s="33" t="str">
        <f>IFERROR(_xlfn.XLOOKUP(A259,SEZIONI!$A$2:$A$7897,SEZIONI!$B$2:$B$7897),"")</f>
        <v/>
      </c>
      <c r="D259" s="33" t="str">
        <f>IFERROR(_xlfn.XLOOKUP(A259,[1]Sindaci!$B$2:$B$7774,[1]Sindaci!$A$2:$A$7774),"")</f>
        <v/>
      </c>
      <c r="E259" s="33"/>
    </row>
    <row r="260" spans="1:5" ht="13.8" x14ac:dyDescent="0.3">
      <c r="A260" s="48" t="s">
        <v>648</v>
      </c>
      <c r="B260" s="33" t="str">
        <f>IFERROR(_xlfn.XLOOKUP(A260,PEC!$A$2:$A$7902,PEC!$C$2:$C$7902),"")</f>
        <v>pec.it</v>
      </c>
      <c r="C260" s="33">
        <f>IFERROR(_xlfn.XLOOKUP(A260,SEZIONI!$A$2:$A$7897,SEZIONI!$B$2:$B$7897),"")</f>
        <v>1</v>
      </c>
      <c r="D260" s="33" t="str">
        <f>IFERROR(_xlfn.XLOOKUP(A260,[1]Sindaci!$B$2:$B$7774,[1]Sindaci!$A$2:$A$7774),"")</f>
        <v xml:space="preserve">DE ANGELIS FRANCESCO   </v>
      </c>
      <c r="E260" s="33"/>
    </row>
    <row r="261" spans="1:5" ht="13.8" x14ac:dyDescent="0.3">
      <c r="A261" s="48" t="s">
        <v>649</v>
      </c>
      <c r="B261" s="33" t="str">
        <f>IFERROR(_xlfn.XLOOKUP(A261,PEC!$A$2:$A$7902,PEC!$C$2:$C$7902),"")</f>
        <v>cert.ruparpiemonte.it</v>
      </c>
      <c r="C261" s="33">
        <f>IFERROR(_xlfn.XLOOKUP(A261,SEZIONI!$A$2:$A$7897,SEZIONI!$B$2:$B$7897),"")</f>
        <v>2</v>
      </c>
      <c r="D261" s="33" t="str">
        <f>IFERROR(_xlfn.XLOOKUP(A261,[1]Sindaci!$B$2:$B$7774,[1]Sindaci!$A$2:$A$7774),"")</f>
        <v xml:space="preserve">CIVARDI ALESSANDRO    </v>
      </c>
      <c r="E261" s="33"/>
    </row>
    <row r="262" spans="1:5" ht="13.8" x14ac:dyDescent="0.3">
      <c r="A262" s="48" t="s">
        <v>650</v>
      </c>
      <c r="B262" s="33" t="str">
        <f>IFERROR(_xlfn.XLOOKUP(A262,PEC!$A$2:$A$7902,PEC!$C$2:$C$7902),"")</f>
        <v>primapec.com</v>
      </c>
      <c r="C262" s="33">
        <f>IFERROR(_xlfn.XLOOKUP(A262,SEZIONI!$A$2:$A$7897,SEZIONI!$B$2:$B$7897),"")</f>
        <v>1</v>
      </c>
      <c r="D262" s="33" t="str">
        <f>IFERROR(_xlfn.XLOOKUP(A262,[1]Sindaci!$B$2:$B$7774,[1]Sindaci!$A$2:$A$7774),"")</f>
        <v xml:space="preserve">PARATORE DAVIDE    </v>
      </c>
      <c r="E262" s="33"/>
    </row>
    <row r="263" spans="1:5" ht="13.8" x14ac:dyDescent="0.3">
      <c r="A263" s="48" t="s">
        <v>316</v>
      </c>
      <c r="B263" s="33" t="str">
        <f>IFERROR(_xlfn.XLOOKUP(A263,PEC!$A$2:$A$7902,PEC!$C$2:$C$7902),"")</f>
        <v>asmepec.it</v>
      </c>
      <c r="C263" s="33">
        <f>IFERROR(_xlfn.XLOOKUP(A263,SEZIONI!$A$2:$A$7897,SEZIONI!$B$2:$B$7897),"")</f>
        <v>2</v>
      </c>
      <c r="D263" s="33" t="str">
        <f>IFERROR(_xlfn.XLOOKUP(A263,[1]Sindaci!$B$2:$B$7774,[1]Sindaci!$A$2:$A$7774),"")</f>
        <v xml:space="preserve">MURDACA GIUSEPPE    </v>
      </c>
      <c r="E263" s="33"/>
    </row>
    <row r="264" spans="1:5" ht="13.8" x14ac:dyDescent="0.3">
      <c r="A264" s="48" t="s">
        <v>651</v>
      </c>
      <c r="B264" s="33" t="str">
        <f>IFERROR(_xlfn.XLOOKUP(A264,PEC!$A$2:$A$7902,PEC!$C$2:$C$7902),"")</f>
        <v>legalmail.it</v>
      </c>
      <c r="C264" s="33">
        <f>IFERROR(_xlfn.XLOOKUP(A264,SEZIONI!$A$2:$A$7897,SEZIONI!$B$2:$B$7897),"")</f>
        <v>3</v>
      </c>
      <c r="D264" s="33" t="str">
        <f>IFERROR(_xlfn.XLOOKUP(A264,[1]Sindaci!$B$2:$B$7774,[1]Sindaci!$A$2:$A$7774),"")</f>
        <v xml:space="preserve">GUERRIERI ALBERTO    </v>
      </c>
      <c r="E264" s="33"/>
    </row>
    <row r="265" spans="1:5" ht="13.8" x14ac:dyDescent="0.3">
      <c r="A265" s="48" t="s">
        <v>652</v>
      </c>
      <c r="B265" s="33" t="str">
        <f>IFERROR(_xlfn.XLOOKUP(A265,PEC!$A$2:$A$7902,PEC!$C$2:$C$7902),"")</f>
        <v>legalmail.it</v>
      </c>
      <c r="C265" s="33">
        <f>IFERROR(_xlfn.XLOOKUP(A265,SEZIONI!$A$2:$A$7897,SEZIONI!$B$2:$B$7897),"")</f>
        <v>1</v>
      </c>
      <c r="D265" s="33" t="str">
        <f>IFERROR(_xlfn.XLOOKUP(A265,[1]Sindaci!$B$2:$B$7774,[1]Sindaci!$A$2:$A$7774),"")</f>
        <v xml:space="preserve">SIMONA CLAUDIO    </v>
      </c>
      <c r="E265" s="33"/>
    </row>
    <row r="266" spans="1:5" ht="13.8" x14ac:dyDescent="0.3">
      <c r="A266" s="48" t="s">
        <v>653</v>
      </c>
      <c r="B266" s="33" t="str">
        <f>IFERROR(_xlfn.XLOOKUP(A266,PEC!$A$2:$A$7902,PEC!$C$2:$C$7902),"")</f>
        <v>pec.it</v>
      </c>
      <c r="C266" s="33">
        <f>IFERROR(_xlfn.XLOOKUP(A266,SEZIONI!$A$2:$A$7897,SEZIONI!$B$2:$B$7897),"")</f>
        <v>1</v>
      </c>
      <c r="D266" s="33" t="str">
        <f>IFERROR(_xlfn.XLOOKUP(A266,[1]Sindaci!$B$2:$B$7774,[1]Sindaci!$A$2:$A$7774),"")</f>
        <v xml:space="preserve">DI CESARE GIANNI   </v>
      </c>
      <c r="E266" s="33"/>
    </row>
    <row r="267" spans="1:5" ht="13.8" x14ac:dyDescent="0.3">
      <c r="A267" s="48" t="s">
        <v>654</v>
      </c>
      <c r="B267" s="33" t="str">
        <f>IFERROR(_xlfn.XLOOKUP(A267,PEC!$A$2:$A$7902,PEC!$C$2:$C$7902),"")</f>
        <v>pec.regione.lombardia.it</v>
      </c>
      <c r="C267" s="33">
        <f>IFERROR(_xlfn.XLOOKUP(A267,SEZIONI!$A$2:$A$7897,SEZIONI!$B$2:$B$7897),"")</f>
        <v>2</v>
      </c>
      <c r="D267" s="33" t="str">
        <f>IFERROR(_xlfn.XLOOKUP(A267,[1]Sindaci!$B$2:$B$7774,[1]Sindaci!$A$2:$A$7774),"")</f>
        <v xml:space="preserve">RIVETTI ALBERTO    </v>
      </c>
      <c r="E267" s="33"/>
    </row>
    <row r="268" spans="1:5" ht="13.8" x14ac:dyDescent="0.3">
      <c r="A268" s="48" t="s">
        <v>655</v>
      </c>
      <c r="B268" s="33" t="str">
        <f>IFERROR(_xlfn.XLOOKUP(A268,PEC!$A$2:$A$7902,PEC!$C$2:$C$7902),"")</f>
        <v>pec.comune.anzanodipuglia.fg.it</v>
      </c>
      <c r="C268" s="33">
        <f>IFERROR(_xlfn.XLOOKUP(A268,SEZIONI!$A$2:$A$7897,SEZIONI!$B$2:$B$7897),"")</f>
        <v>2</v>
      </c>
      <c r="D268" s="33" t="str">
        <f>IFERROR(_xlfn.XLOOKUP(A268,[1]Sindaci!$B$2:$B$7774,[1]Sindaci!$A$2:$A$7774),"")</f>
        <v xml:space="preserve">LAVANGA PAOLO    </v>
      </c>
      <c r="E268" s="33"/>
    </row>
    <row r="269" spans="1:5" ht="13.8" x14ac:dyDescent="0.3">
      <c r="A269" s="48" t="s">
        <v>656</v>
      </c>
      <c r="B269" s="33" t="str">
        <f>IFERROR(_xlfn.XLOOKUP(A269,PEC!$A$2:$A$7902,PEC!$C$2:$C$7902),"")</f>
        <v>cert.ruparbasilicata.it</v>
      </c>
      <c r="C269" s="33">
        <f>IFERROR(_xlfn.XLOOKUP(A269,SEZIONI!$A$2:$A$7897,SEZIONI!$B$2:$B$7897),"")</f>
        <v>3</v>
      </c>
      <c r="D269" s="33" t="str">
        <f>IFERROR(_xlfn.XLOOKUP(A269,[1]Sindaci!$B$2:$B$7774,[1]Sindaci!$A$2:$A$7774),"")</f>
        <v xml:space="preserve">GRAZIADEI MARIA FILOMENA   </v>
      </c>
      <c r="E269" s="33"/>
    </row>
    <row r="270" spans="1:5" ht="13.8" x14ac:dyDescent="0.3">
      <c r="A270" s="48" t="s">
        <v>657</v>
      </c>
      <c r="B270" s="33" t="str">
        <f>IFERROR(_xlfn.XLOOKUP(A270,PEC!$A$2:$A$7902,PEC!$C$2:$C$7902),"")</f>
        <v>pec.it</v>
      </c>
      <c r="C270" s="33">
        <f>IFERROR(_xlfn.XLOOKUP(A270,SEZIONI!$A$2:$A$7897,SEZIONI!$B$2:$B$7897),"")</f>
        <v>38</v>
      </c>
      <c r="D270" s="33" t="str">
        <f>IFERROR(_xlfn.XLOOKUP(A270,[1]Sindaci!$B$2:$B$7774,[1]Sindaci!$A$2:$A$7774),"")</f>
        <v/>
      </c>
      <c r="E270" s="33"/>
    </row>
    <row r="271" spans="1:5" ht="13.8" x14ac:dyDescent="0.3">
      <c r="A271" s="48" t="s">
        <v>659</v>
      </c>
      <c r="B271" s="33" t="str">
        <f>IFERROR(_xlfn.XLOOKUP(A271,PEC!$A$2:$A$7902,PEC!$C$2:$C$7902),"")</f>
        <v>cert.provincia.bo.it</v>
      </c>
      <c r="C271" s="33">
        <f>IFERROR(_xlfn.XLOOKUP(A271,SEZIONI!$A$2:$A$7897,SEZIONI!$B$2:$B$7897),"")</f>
        <v>11</v>
      </c>
      <c r="D271" s="33" t="str">
        <f>IFERROR(_xlfn.XLOOKUP(A271,[1]Sindaci!$B$2:$B$7774,[1]Sindaci!$A$2:$A$7774),"")</f>
        <v xml:space="preserve">VERONESI GIAMPIERO    </v>
      </c>
      <c r="E271" s="33"/>
    </row>
    <row r="272" spans="1:5" ht="13.8" x14ac:dyDescent="0.3">
      <c r="A272" s="48" t="s">
        <v>658</v>
      </c>
      <c r="B272" s="33" t="str">
        <f>IFERROR(_xlfn.XLOOKUP(A272,PEC!$A$2:$A$7902,PEC!$C$2:$C$7902),"")</f>
        <v>pec.it</v>
      </c>
      <c r="C272" s="33">
        <f>IFERROR(_xlfn.XLOOKUP(A272,SEZIONI!$A$2:$A$7897,SEZIONI!$B$2:$B$7897),"")</f>
        <v>1</v>
      </c>
      <c r="D272" s="33" t="str">
        <f>IFERROR(_xlfn.XLOOKUP(A272,[1]Sindaci!$B$2:$B$7774,[1]Sindaci!$A$2:$A$7774),"")</f>
        <v xml:space="preserve">MELLONI ANDREA    </v>
      </c>
      <c r="E272" s="33"/>
    </row>
    <row r="273" spans="1:5" ht="13.8" x14ac:dyDescent="0.3">
      <c r="A273" s="48" t="s">
        <v>660</v>
      </c>
      <c r="B273" s="33" t="str">
        <f>IFERROR(_xlfn.XLOOKUP(A273,PEC!$A$2:$A$7902,PEC!$C$2:$C$7902),"")</f>
        <v>pec.comune.aosta.it</v>
      </c>
      <c r="C273" s="33">
        <f>IFERROR(_xlfn.XLOOKUP(A273,SEZIONI!$A$2:$A$7897,SEZIONI!$B$2:$B$7897),"")</f>
        <v>38</v>
      </c>
      <c r="D273" s="33" t="str">
        <f>IFERROR(_xlfn.XLOOKUP(A273,[1]Sindaci!$B$2:$B$7774,[1]Sindaci!$A$2:$A$7774),"")</f>
        <v xml:space="preserve">NUTI GIANNI    </v>
      </c>
      <c r="E273" s="33"/>
    </row>
    <row r="274" spans="1:5" ht="13.8" x14ac:dyDescent="0.3">
      <c r="A274" s="48" t="s">
        <v>661</v>
      </c>
      <c r="B274" s="33" t="str">
        <f>IFERROR(_xlfn.XLOOKUP(A274,PEC!$A$2:$A$7902,PEC!$C$2:$C$7902),"")</f>
        <v xml:space="preserve">emarche.it </v>
      </c>
      <c r="C274" s="33">
        <f>IFERROR(_xlfn.XLOOKUP(A274,SEZIONI!$A$2:$A$7897,SEZIONI!$B$2:$B$7897),"")</f>
        <v>3</v>
      </c>
      <c r="D274" s="33" t="str">
        <f>IFERROR(_xlfn.XLOOKUP(A274,[1]Sindaci!$B$2:$B$7774,[1]Sindaci!$A$2:$A$7774),"")</f>
        <v xml:space="preserve">NICOLUCCI VITTORIO ALBERTO   </v>
      </c>
      <c r="E274" s="33"/>
    </row>
    <row r="275" spans="1:5" ht="13.8" x14ac:dyDescent="0.3">
      <c r="A275" s="48" t="s">
        <v>662</v>
      </c>
      <c r="B275" s="33" t="str">
        <f>IFERROR(_xlfn.XLOOKUP(A275,PEC!$A$2:$A$7902,PEC!$C$2:$C$7902),"")</f>
        <v>pec.comune.apice.bn.it</v>
      </c>
      <c r="C275" s="33">
        <f>IFERROR(_xlfn.XLOOKUP(A275,SEZIONI!$A$2:$A$7897,SEZIONI!$B$2:$B$7897),"")</f>
        <v>5</v>
      </c>
      <c r="D275" s="33" t="str">
        <f>IFERROR(_xlfn.XLOOKUP(A275,[1]Sindaci!$B$2:$B$7774,[1]Sindaci!$A$2:$A$7774),"")</f>
        <v xml:space="preserve">PEPE ANGELO    </v>
      </c>
      <c r="E275" s="33"/>
    </row>
    <row r="276" spans="1:5" ht="13.8" x14ac:dyDescent="0.3">
      <c r="A276" s="48" t="s">
        <v>663</v>
      </c>
      <c r="B276" s="33" t="str">
        <f>IFERROR(_xlfn.XLOOKUP(A276,PEC!$A$2:$A$7902,PEC!$C$2:$C$7902),"")</f>
        <v>legalmail.it</v>
      </c>
      <c r="C276" s="33">
        <f>IFERROR(_xlfn.XLOOKUP(A276,SEZIONI!$A$2:$A$7897,SEZIONI!$B$2:$B$7897),"")</f>
        <v>2</v>
      </c>
      <c r="D276" s="33" t="str">
        <f>IFERROR(_xlfn.XLOOKUP(A276,[1]Sindaci!$B$2:$B$7774,[1]Sindaci!$A$2:$A$7774),"")</f>
        <v xml:space="preserve">SCUPPA UBALDO    </v>
      </c>
      <c r="E276" s="33"/>
    </row>
    <row r="277" spans="1:5" ht="13.8" x14ac:dyDescent="0.3">
      <c r="A277" s="48" t="s">
        <v>664</v>
      </c>
      <c r="B277" s="33" t="str">
        <f>IFERROR(_xlfn.XLOOKUP(A277,PEC!$A$2:$A$7902,PEC!$C$2:$C$7902),"")</f>
        <v>pec.cstsannio.it</v>
      </c>
      <c r="C277" s="33">
        <f>IFERROR(_xlfn.XLOOKUP(A277,SEZIONI!$A$2:$A$7897,SEZIONI!$B$2:$B$7897),"")</f>
        <v>3</v>
      </c>
      <c r="D277" s="33" t="str">
        <f>IFERROR(_xlfn.XLOOKUP(A277,[1]Sindaci!$B$2:$B$7774,[1]Sindaci!$A$2:$A$7774),"")</f>
        <v xml:space="preserve">PARENTE DANILO    </v>
      </c>
      <c r="E277" s="33"/>
    </row>
    <row r="278" spans="1:5" ht="13.8" x14ac:dyDescent="0.3">
      <c r="A278" s="48" t="s">
        <v>665</v>
      </c>
      <c r="B278" s="33" t="str">
        <f>IFERROR(_xlfn.XLOOKUP(A278,PEC!$A$2:$A$7902,PEC!$C$2:$C$7902),"")</f>
        <v>pec.comune.appianogentile.co.it</v>
      </c>
      <c r="C278" s="33">
        <f>IFERROR(_xlfn.XLOOKUP(A278,SEZIONI!$A$2:$A$7897,SEZIONI!$B$2:$B$7897),"")</f>
        <v>6</v>
      </c>
      <c r="D278" s="33" t="str">
        <f>IFERROR(_xlfn.XLOOKUP(A278,[1]Sindaci!$B$2:$B$7774,[1]Sindaci!$A$2:$A$7774),"")</f>
        <v xml:space="preserve">RUSCONI FABRIZIO LUIGI   </v>
      </c>
      <c r="E278" s="33"/>
    </row>
    <row r="279" spans="1:5" ht="13.8" x14ac:dyDescent="0.3">
      <c r="A279" s="48" t="s">
        <v>8031</v>
      </c>
      <c r="B279" s="33" t="str">
        <f>IFERROR(_xlfn.XLOOKUP(A279,PEC!$A$2:$A$7902,PEC!$C$2:$C$7902),"")</f>
        <v/>
      </c>
      <c r="C279" s="33" t="str">
        <f>IFERROR(_xlfn.XLOOKUP(A279,SEZIONI!$A$2:$A$7897,SEZIONI!$B$2:$B$7897),"")</f>
        <v/>
      </c>
      <c r="D279" s="33" t="str">
        <f>IFERROR(_xlfn.XLOOKUP(A279,[1]Sindaci!$B$2:$B$7774,[1]Sindaci!$A$2:$A$7774),"")</f>
        <v xml:space="preserve">TRETTL WILFRIED    </v>
      </c>
      <c r="E279" s="33"/>
    </row>
    <row r="280" spans="1:5" ht="13.8" x14ac:dyDescent="0.3">
      <c r="A280" s="48" t="s">
        <v>667</v>
      </c>
      <c r="B280" s="33" t="str">
        <f>IFERROR(_xlfn.XLOOKUP(A280,PEC!$A$2:$A$7902,PEC!$C$2:$C$7902),"")</f>
        <v>emarche.it</v>
      </c>
      <c r="C280" s="33">
        <f>IFERROR(_xlfn.XLOOKUP(A280,SEZIONI!$A$2:$A$7897,SEZIONI!$B$2:$B$7897),"")</f>
        <v>4</v>
      </c>
      <c r="D280" s="33" t="str">
        <f>IFERROR(_xlfn.XLOOKUP(A280,[1]Sindaci!$B$2:$B$7774,[1]Sindaci!$A$2:$A$7774),"")</f>
        <v xml:space="preserve">CALAMITA MARIANO    </v>
      </c>
      <c r="E280" s="33"/>
    </row>
    <row r="281" spans="1:5" ht="13.8" x14ac:dyDescent="0.3">
      <c r="A281" s="48" t="s">
        <v>668</v>
      </c>
      <c r="B281" s="33" t="str">
        <f>IFERROR(_xlfn.XLOOKUP(A281,PEC!$A$2:$A$7902,PEC!$C$2:$C$7902),"")</f>
        <v>pec.it</v>
      </c>
      <c r="C281" s="33">
        <f>IFERROR(_xlfn.XLOOKUP(A281,SEZIONI!$A$2:$A$7897,SEZIONI!$B$2:$B$7897),"")</f>
        <v>2</v>
      </c>
      <c r="D281" s="33" t="str">
        <f>IFERROR(_xlfn.XLOOKUP(A281,[1]Sindaci!$B$2:$B$7774,[1]Sindaci!$A$2:$A$7774),"")</f>
        <v xml:space="preserve">MORESCHINI SARA    </v>
      </c>
      <c r="E281" s="33"/>
    </row>
    <row r="282" spans="1:5" ht="13.8" x14ac:dyDescent="0.3">
      <c r="A282" s="48" t="s">
        <v>669</v>
      </c>
      <c r="B282" s="33" t="str">
        <f>IFERROR(_xlfn.XLOOKUP(A282,PEC!$A$2:$A$7902,PEC!$C$2:$C$7902),"")</f>
        <v>cert.provincia.so.it</v>
      </c>
      <c r="C282" s="33">
        <f>IFERROR(_xlfn.XLOOKUP(A282,SEZIONI!$A$2:$A$7897,SEZIONI!$B$2:$B$7897),"")</f>
        <v>2</v>
      </c>
      <c r="D282" s="33" t="str">
        <f>IFERROR(_xlfn.XLOOKUP(A282,[1]Sindaci!$B$2:$B$7774,[1]Sindaci!$A$2:$A$7774),"")</f>
        <v xml:space="preserve">CORVI DARIO    </v>
      </c>
      <c r="E282" s="33"/>
    </row>
    <row r="283" spans="1:5" ht="13.8" x14ac:dyDescent="0.3">
      <c r="A283" s="48" t="s">
        <v>670</v>
      </c>
      <c r="B283" s="33" t="str">
        <f>IFERROR(_xlfn.XLOOKUP(A283,PEC!$A$2:$A$7902,PEC!$C$2:$C$7902),"")</f>
        <v>pec.it</v>
      </c>
      <c r="C283" s="33">
        <f>IFERROR(_xlfn.XLOOKUP(A283,SEZIONI!$A$2:$A$7897,SEZIONI!$B$2:$B$7897),"")</f>
        <v>1</v>
      </c>
      <c r="D283" s="33" t="str">
        <f>IFERROR(_xlfn.XLOOKUP(A283,[1]Sindaci!$B$2:$B$7774,[1]Sindaci!$A$2:$A$7774),"")</f>
        <v xml:space="preserve">PISANO SILVANO    </v>
      </c>
      <c r="E283" s="33"/>
    </row>
    <row r="284" spans="1:5" ht="13.8" x14ac:dyDescent="0.3">
      <c r="A284" s="48" t="s">
        <v>671</v>
      </c>
      <c r="B284" s="33" t="str">
        <f>IFERROR(_xlfn.XLOOKUP(A284,PEC!$A$2:$A$7902,PEC!$C$2:$C$7902),"")</f>
        <v>pec-apricena.com</v>
      </c>
      <c r="C284" s="33">
        <f>IFERROR(_xlfn.XLOOKUP(A284,SEZIONI!$A$2:$A$7897,SEZIONI!$B$2:$B$7897),"")</f>
        <v>15</v>
      </c>
      <c r="D284" s="33" t="str">
        <f>IFERROR(_xlfn.XLOOKUP(A284,[1]Sindaci!$B$2:$B$7774,[1]Sindaci!$A$2:$A$7774),"")</f>
        <v xml:space="preserve">POTENZA ANTONIO    </v>
      </c>
      <c r="E284" s="33"/>
    </row>
    <row r="285" spans="1:5" ht="13.8" x14ac:dyDescent="0.3">
      <c r="A285" s="48" t="s">
        <v>18</v>
      </c>
      <c r="B285" s="33" t="str">
        <f>IFERROR(_xlfn.XLOOKUP(A285,PEC!$A$2:$A$7902,PEC!$C$2:$C$7902),"")</f>
        <v>pec.comuneaprigliano.it</v>
      </c>
      <c r="C285" s="33">
        <f>IFERROR(_xlfn.XLOOKUP(A285,SEZIONI!$A$2:$A$7897,SEZIONI!$B$2:$B$7897),"")</f>
        <v>5</v>
      </c>
      <c r="D285" s="33" t="str">
        <f>IFERROR(_xlfn.XLOOKUP(A285,[1]Sindaci!$B$2:$B$7774,[1]Sindaci!$A$2:$A$7774),"")</f>
        <v xml:space="preserve">PORCO ALESSANDRO LEONARDO   </v>
      </c>
      <c r="E285" s="33"/>
    </row>
    <row r="286" spans="1:5" ht="13.8" x14ac:dyDescent="0.3">
      <c r="A286" s="48" t="s">
        <v>672</v>
      </c>
      <c r="B286" s="33" t="str">
        <f>IFERROR(_xlfn.XLOOKUP(A286,PEC!$A$2:$A$7902,PEC!$C$2:$C$7902),"")</f>
        <v>pec.comune.aprilia.lt.it</v>
      </c>
      <c r="C286" s="33">
        <f>IFERROR(_xlfn.XLOOKUP(A286,SEZIONI!$A$2:$A$7897,SEZIONI!$B$2:$B$7897),"")</f>
        <v>52</v>
      </c>
      <c r="D286" s="33" t="str">
        <f>IFERROR(_xlfn.XLOOKUP(A286,[1]Sindaci!$B$2:$B$7774,[1]Sindaci!$A$2:$A$7774),"")</f>
        <v xml:space="preserve">TERRA ANTONIO    </v>
      </c>
      <c r="E286" s="33"/>
    </row>
    <row r="287" spans="1:5" ht="13.8" x14ac:dyDescent="0.3">
      <c r="A287" s="48" t="s">
        <v>673</v>
      </c>
      <c r="B287" s="33" t="str">
        <f>IFERROR(_xlfn.XLOOKUP(A287,PEC!$A$2:$A$7902,PEC!$C$2:$C$7902),"")</f>
        <v>pec.comune.aquara.sa.it</v>
      </c>
      <c r="C287" s="33">
        <f>IFERROR(_xlfn.XLOOKUP(A287,SEZIONI!$A$2:$A$7897,SEZIONI!$B$2:$B$7897),"")</f>
        <v>2</v>
      </c>
      <c r="D287" s="33" t="str">
        <f>IFERROR(_xlfn.XLOOKUP(A287,[1]Sindaci!$B$2:$B$7774,[1]Sindaci!$A$2:$A$7774),"")</f>
        <v xml:space="preserve">MARINO ANTONIO    </v>
      </c>
      <c r="E287" s="33"/>
    </row>
    <row r="288" spans="1:5" ht="13.8" x14ac:dyDescent="0.3">
      <c r="A288" s="48" t="s">
        <v>674</v>
      </c>
      <c r="B288" s="33" t="str">
        <f>IFERROR(_xlfn.XLOOKUP(A288,PEC!$A$2:$A$7902,PEC!$C$2:$C$7902),"")</f>
        <v>pec.cstliguria.it</v>
      </c>
      <c r="C288" s="33">
        <f>IFERROR(_xlfn.XLOOKUP(A288,SEZIONI!$A$2:$A$7897,SEZIONI!$B$2:$B$7897),"")</f>
        <v>1</v>
      </c>
      <c r="D288" s="33" t="str">
        <f>IFERROR(_xlfn.XLOOKUP(A288,[1]Sindaci!$B$2:$B$7774,[1]Sindaci!$A$2:$A$7774),"")</f>
        <v xml:space="preserve">CHA TULLIO    </v>
      </c>
      <c r="E288" s="33"/>
    </row>
    <row r="289" spans="1:5" ht="13.8" x14ac:dyDescent="0.3">
      <c r="A289" s="48" t="s">
        <v>675</v>
      </c>
      <c r="B289" s="33" t="str">
        <f>IFERROR(_xlfn.XLOOKUP(A289,PEC!$A$2:$A$7902,PEC!$C$2:$C$7902),"")</f>
        <v>certgov.fvg.it</v>
      </c>
      <c r="C289" s="33">
        <f>IFERROR(_xlfn.XLOOKUP(A289,SEZIONI!$A$2:$A$7897,SEZIONI!$B$2:$B$7897),"")</f>
        <v>3</v>
      </c>
      <c r="D289" s="33" t="str">
        <f>IFERROR(_xlfn.XLOOKUP(A289,[1]Sindaci!$B$2:$B$7774,[1]Sindaci!$A$2:$A$7774),"")</f>
        <v xml:space="preserve">ZORINO EMANUELE    </v>
      </c>
      <c r="E289" s="33"/>
    </row>
    <row r="290" spans="1:5" ht="13.8" x14ac:dyDescent="0.3">
      <c r="A290" s="48" t="s">
        <v>676</v>
      </c>
      <c r="B290" s="33" t="str">
        <f>IFERROR(_xlfn.XLOOKUP(A290,PEC!$A$2:$A$7902,PEC!$C$2:$C$7902),"")</f>
        <v>asmepec.it</v>
      </c>
      <c r="C290" s="33">
        <f>IFERROR(_xlfn.XLOOKUP(A290,SEZIONI!$A$2:$A$7897,SEZIONI!$B$2:$B$7897),"")</f>
        <v>2</v>
      </c>
      <c r="D290" s="33" t="str">
        <f>IFERROR(_xlfn.XLOOKUP(A290,[1]Sindaci!$B$2:$B$7774,[1]Sindaci!$A$2:$A$7774),"")</f>
        <v xml:space="preserve">DE VITO GIANCARLO   </v>
      </c>
      <c r="E290" s="33"/>
    </row>
    <row r="291" spans="1:5" ht="13.8" x14ac:dyDescent="0.3">
      <c r="A291" s="48" t="s">
        <v>677</v>
      </c>
      <c r="B291" s="33" t="str">
        <f>IFERROR(_xlfn.XLOOKUP(A291,PEC!$A$2:$A$7902,PEC!$C$2:$C$7902),"")</f>
        <v>pec.it</v>
      </c>
      <c r="C291" s="33">
        <f>IFERROR(_xlfn.XLOOKUP(A291,SEZIONI!$A$2:$A$7897,SEZIONI!$B$2:$B$7897),"")</f>
        <v>5</v>
      </c>
      <c r="D291" s="33" t="str">
        <f>IFERROR(_xlfn.XLOOKUP(A291,[1]Sindaci!$B$2:$B$7774,[1]Sindaci!$A$2:$A$7774),"")</f>
        <v xml:space="preserve">MAZZAROPPI LIBERO    </v>
      </c>
      <c r="E291" s="33"/>
    </row>
    <row r="292" spans="1:5" ht="13.8" x14ac:dyDescent="0.3">
      <c r="A292" s="48" t="s">
        <v>678</v>
      </c>
      <c r="B292" s="33" t="str">
        <f>IFERROR(_xlfn.XLOOKUP(A292,PEC!$A$2:$A$7902,PEC!$C$2:$C$7902),"")</f>
        <v>pec.rupar.puglia.it</v>
      </c>
      <c r="C292" s="33">
        <f>IFERROR(_xlfn.XLOOKUP(A292,SEZIONI!$A$2:$A$7897,SEZIONI!$B$2:$B$7897),"")</f>
        <v>9</v>
      </c>
      <c r="D292" s="33" t="str">
        <f>IFERROR(_xlfn.XLOOKUP(A292,[1]Sindaci!$B$2:$B$7774,[1]Sindaci!$A$2:$A$7774),"")</f>
        <v xml:space="preserve">MAURO GIOVANNI    </v>
      </c>
      <c r="E292" s="33"/>
    </row>
    <row r="293" spans="1:5" ht="13.8" x14ac:dyDescent="0.3">
      <c r="A293" s="48" t="s">
        <v>679</v>
      </c>
      <c r="B293" s="33" t="str">
        <f>IFERROR(_xlfn.XLOOKUP(A293,PEC!$A$2:$A$7902,PEC!$C$2:$C$7902),"")</f>
        <v>pec.comune.aragona.ag.it</v>
      </c>
      <c r="C293" s="33">
        <f>IFERROR(_xlfn.XLOOKUP(A293,SEZIONI!$A$2:$A$7897,SEZIONI!$B$2:$B$7897),"")</f>
        <v>14</v>
      </c>
      <c r="D293" s="33" t="str">
        <f>IFERROR(_xlfn.XLOOKUP(A293,[1]Sindaci!$B$2:$B$7774,[1]Sindaci!$A$2:$A$7774),"")</f>
        <v xml:space="preserve">PENDOLINO GIUSEPPE    </v>
      </c>
      <c r="E293" s="33"/>
    </row>
    <row r="294" spans="1:5" ht="13.8" x14ac:dyDescent="0.3">
      <c r="A294" s="48" t="s">
        <v>680</v>
      </c>
      <c r="B294" s="33" t="str">
        <f>IFERROR(_xlfn.XLOOKUP(A294,PEC!$A$2:$A$7902,PEC!$C$2:$C$7902),"")</f>
        <v>cert.ruparpiemonte.it</v>
      </c>
      <c r="C294" s="33">
        <f>IFERROR(_xlfn.XLOOKUP(A294,SEZIONI!$A$2:$A$7897,SEZIONI!$B$2:$B$7897),"")</f>
        <v>1</v>
      </c>
      <c r="D294" s="33" t="str">
        <f>IFERROR(_xlfn.XLOOKUP(A294,[1]Sindaci!$B$2:$B$7774,[1]Sindaci!$A$2:$A$7774),"")</f>
        <v xml:space="preserve">MARCHESE GIUSEPPE    </v>
      </c>
      <c r="E294" s="33"/>
    </row>
    <row r="295" spans="1:5" ht="13.8" x14ac:dyDescent="0.3">
      <c r="A295" s="48" t="s">
        <v>681</v>
      </c>
      <c r="B295" s="33" t="str">
        <f>IFERROR(_xlfn.XLOOKUP(A295,PEC!$A$2:$A$7902,PEC!$C$2:$C$7902),"")</f>
        <v>certgov.fvg.it</v>
      </c>
      <c r="C295" s="33">
        <f>IFERROR(_xlfn.XLOOKUP(A295,SEZIONI!$A$2:$A$7897,SEZIONI!$B$2:$B$7897),"")</f>
        <v>3</v>
      </c>
      <c r="D295" s="33" t="str">
        <f>IFERROR(_xlfn.XLOOKUP(A295,[1]Sindaci!$B$2:$B$7774,[1]Sindaci!$A$2:$A$7774),"")</f>
        <v xml:space="preserve">FERRARIN ANTONIO    </v>
      </c>
      <c r="E295" s="33"/>
    </row>
    <row r="296" spans="1:5" ht="13.8" x14ac:dyDescent="0.3">
      <c r="A296" s="49" t="s">
        <v>682</v>
      </c>
      <c r="B296" s="33" t="str">
        <f>IFERROR(_xlfn.XLOOKUP(A296,PEC!$A$2:$A$7902,PEC!$C$2:$C$7902),"")</f>
        <v>pec.comunearborea.it</v>
      </c>
      <c r="C296" s="33">
        <f>IFERROR(_xlfn.XLOOKUP(A296,SEZIONI!$A$2:$A$7897,SEZIONI!$B$2:$B$7897),"")</f>
        <v>4</v>
      </c>
      <c r="D296" s="33" t="str">
        <f>IFERROR(_xlfn.XLOOKUP(A296,[1]Sindaci!$B$2:$B$7774,[1]Sindaci!$A$2:$A$7774),"")</f>
        <v xml:space="preserve">PINTUS MANUELA    </v>
      </c>
      <c r="E296" s="33"/>
    </row>
    <row r="297" spans="1:5" ht="13.8" x14ac:dyDescent="0.3">
      <c r="A297" s="48" t="s">
        <v>683</v>
      </c>
      <c r="B297" s="33" t="str">
        <f>IFERROR(_xlfn.XLOOKUP(A297,PEC!$A$2:$A$7902,PEC!$C$2:$C$7902),"")</f>
        <v>cert.ruparpiemonte.it</v>
      </c>
      <c r="C297" s="33">
        <f>IFERROR(_xlfn.XLOOKUP(A297,SEZIONI!$A$2:$A$7897,SEZIONI!$B$2:$B$7897),"")</f>
        <v>1</v>
      </c>
      <c r="D297" s="33" t="str">
        <f>IFERROR(_xlfn.XLOOKUP(A297,[1]Sindaci!$B$2:$B$7774,[1]Sindaci!$A$2:$A$7774),"")</f>
        <v xml:space="preserve">FERRAROTTI ANNALISA    </v>
      </c>
      <c r="E297" s="33"/>
    </row>
    <row r="298" spans="1:5" ht="13.8" x14ac:dyDescent="0.3">
      <c r="A298" s="49" t="s">
        <v>684</v>
      </c>
      <c r="B298" s="33" t="str">
        <f>IFERROR(_xlfn.XLOOKUP(A298,PEC!$A$2:$A$7902,PEC!$C$2:$C$7902),"")</f>
        <v>pec.comunas.it</v>
      </c>
      <c r="C298" s="33">
        <f>IFERROR(_xlfn.XLOOKUP(A298,SEZIONI!$A$2:$A$7897,SEZIONI!$B$2:$B$7897),"")</f>
        <v>8</v>
      </c>
      <c r="D298" s="33" t="str">
        <f>IFERROR(_xlfn.XLOOKUP(A298,[1]Sindaci!$B$2:$B$7774,[1]Sindaci!$A$2:$A$7774),"")</f>
        <v xml:space="preserve">SALIS PAOLO    </v>
      </c>
      <c r="E298" s="33"/>
    </row>
    <row r="299" spans="1:5" ht="13.8" x14ac:dyDescent="0.3">
      <c r="A299" s="48" t="s">
        <v>685</v>
      </c>
      <c r="B299" s="33" t="str">
        <f>IFERROR(_xlfn.XLOOKUP(A299,PEC!$A$2:$A$7902,PEC!$C$2:$C$7902),"")</f>
        <v>pecveneto.it</v>
      </c>
      <c r="C299" s="33">
        <f>IFERROR(_xlfn.XLOOKUP(A299,SEZIONI!$A$2:$A$7897,SEZIONI!$B$2:$B$7897),"")</f>
        <v>3</v>
      </c>
      <c r="D299" s="33" t="str">
        <f>IFERROR(_xlfn.XLOOKUP(A299,[1]Sindaci!$B$2:$B$7774,[1]Sindaci!$A$2:$A$7774),"")</f>
        <v/>
      </c>
      <c r="E299" s="33"/>
    </row>
    <row r="300" spans="1:5" ht="13.8" x14ac:dyDescent="0.3">
      <c r="A300" s="48" t="s">
        <v>686</v>
      </c>
      <c r="B300" s="33" t="str">
        <f>IFERROR(_xlfn.XLOOKUP(A300,PEC!$A$2:$A$7902,PEC!$C$2:$C$7902),"")</f>
        <v>pec.it</v>
      </c>
      <c r="C300" s="33">
        <f>IFERROR(_xlfn.XLOOKUP(A300,SEZIONI!$A$2:$A$7897,SEZIONI!$B$2:$B$7897),"")</f>
        <v>6</v>
      </c>
      <c r="D300" s="33" t="str">
        <f>IFERROR(_xlfn.XLOOKUP(A300,[1]Sindaci!$B$2:$B$7774,[1]Sindaci!$A$2:$A$7774),"")</f>
        <v xml:space="preserve">GERMANI LUIGI    </v>
      </c>
      <c r="E300" s="33"/>
    </row>
    <row r="301" spans="1:5" ht="13.8" x14ac:dyDescent="0.3">
      <c r="A301" s="48" t="s">
        <v>687</v>
      </c>
      <c r="B301" s="33" t="str">
        <f>IFERROR(_xlfn.XLOOKUP(A301,PEC!$A$2:$A$7902,PEC!$C$2:$C$7902),"")</f>
        <v>pec.comune.arcene.bg.it</v>
      </c>
      <c r="C301" s="33">
        <f>IFERROR(_xlfn.XLOOKUP(A301,SEZIONI!$A$2:$A$7897,SEZIONI!$B$2:$B$7897),"")</f>
        <v>4</v>
      </c>
      <c r="D301" s="33" t="str">
        <f>IFERROR(_xlfn.XLOOKUP(A301,[1]Sindaci!$B$2:$B$7774,[1]Sindaci!$A$2:$A$7774),"")</f>
        <v xml:space="preserve">RAVANELLI ROBERTO    </v>
      </c>
      <c r="E301" s="33"/>
    </row>
    <row r="302" spans="1:5" ht="13.8" x14ac:dyDescent="0.3">
      <c r="A302" s="48" t="s">
        <v>688</v>
      </c>
      <c r="B302" s="33" t="str">
        <f>IFERROR(_xlfn.XLOOKUP(A302,PEC!$A$2:$A$7902,PEC!$C$2:$C$7902),"")</f>
        <v>emarche.it</v>
      </c>
      <c r="C302" s="33">
        <f>IFERROR(_xlfn.XLOOKUP(A302,SEZIONI!$A$2:$A$7897,SEZIONI!$B$2:$B$7897),"")</f>
        <v>9</v>
      </c>
      <c r="D302" s="33" t="str">
        <f>IFERROR(_xlfn.XLOOKUP(A302,[1]Sindaci!$B$2:$B$7774,[1]Sindaci!$A$2:$A$7774),"")</f>
        <v xml:space="preserve">PERTICAROLI DARIO    </v>
      </c>
      <c r="E302" s="33"/>
    </row>
    <row r="303" spans="1:5" ht="13.8" x14ac:dyDescent="0.3">
      <c r="A303" s="48" t="s">
        <v>689</v>
      </c>
      <c r="B303" s="33" t="str">
        <f>IFERROR(_xlfn.XLOOKUP(A303,PEC!$A$2:$A$7902,PEC!$C$2:$C$7902),"")</f>
        <v>legalmail.it</v>
      </c>
      <c r="C303" s="33">
        <f>IFERROR(_xlfn.XLOOKUP(A303,SEZIONI!$A$2:$A$7897,SEZIONI!$B$2:$B$7897),"")</f>
        <v>3</v>
      </c>
      <c r="D303" s="33" t="str">
        <f>IFERROR(_xlfn.XLOOKUP(A303,[1]Sindaci!$B$2:$B$7774,[1]Sindaci!$A$2:$A$7774),"")</f>
        <v xml:space="preserve">DE LAURENTIS NICOLA   </v>
      </c>
      <c r="E303" s="33"/>
    </row>
    <row r="304" spans="1:5" ht="13.8" x14ac:dyDescent="0.3">
      <c r="A304" s="48" t="s">
        <v>690</v>
      </c>
      <c r="B304" s="33" t="str">
        <f>IFERROR(_xlfn.XLOOKUP(A304,PEC!$A$2:$A$7902,PEC!$C$2:$C$7902),"")</f>
        <v>pec.comune.arcidosso.gr.it</v>
      </c>
      <c r="C304" s="33">
        <f>IFERROR(_xlfn.XLOOKUP(A304,SEZIONI!$A$2:$A$7897,SEZIONI!$B$2:$B$7897),"")</f>
        <v>5</v>
      </c>
      <c r="D304" s="33" t="str">
        <f>IFERROR(_xlfn.XLOOKUP(A304,[1]Sindaci!$B$2:$B$7774,[1]Sindaci!$A$2:$A$7774),"")</f>
        <v xml:space="preserve">MARINI JACOPO    </v>
      </c>
      <c r="E304" s="33"/>
    </row>
    <row r="305" spans="1:5" ht="13.8" x14ac:dyDescent="0.3">
      <c r="A305" s="48" t="s">
        <v>691</v>
      </c>
      <c r="B305" s="33" t="str">
        <f>IFERROR(_xlfn.XLOOKUP(A305,PEC!$A$2:$A$7902,PEC!$C$2:$C$7902),"")</f>
        <v>pec.comunearcinazzoromano.it</v>
      </c>
      <c r="C305" s="33">
        <f>IFERROR(_xlfn.XLOOKUP(A305,SEZIONI!$A$2:$A$7897,SEZIONI!$B$2:$B$7897),"")</f>
        <v>1</v>
      </c>
      <c r="D305" s="33" t="str">
        <f>IFERROR(_xlfn.XLOOKUP(A305,[1]Sindaci!$B$2:$B$7774,[1]Sindaci!$A$2:$A$7774),"")</f>
        <v xml:space="preserve">MAROCCHI LUCA    </v>
      </c>
      <c r="E305" s="33"/>
    </row>
    <row r="306" spans="1:5" ht="13.8" x14ac:dyDescent="0.3">
      <c r="A306" s="48" t="s">
        <v>692</v>
      </c>
      <c r="B306" s="33" t="str">
        <f>IFERROR(_xlfn.XLOOKUP(A306,PEC!$A$2:$A$7902,PEC!$C$2:$C$7902),"")</f>
        <v>anutel.it</v>
      </c>
      <c r="C306" s="33">
        <f>IFERROR(_xlfn.XLOOKUP(A306,SEZIONI!$A$2:$A$7897,SEZIONI!$B$2:$B$7897),"")</f>
        <v>9</v>
      </c>
      <c r="D306" s="33" t="str">
        <f>IFERROR(_xlfn.XLOOKUP(A306,[1]Sindaci!$B$2:$B$7774,[1]Sindaci!$A$2:$A$7774),"")</f>
        <v xml:space="preserve">CAVALLUZZI GIAN LUCA   </v>
      </c>
      <c r="E306" s="33"/>
    </row>
    <row r="307" spans="1:5" ht="13.8" x14ac:dyDescent="0.3">
      <c r="A307" s="48" t="s">
        <v>693</v>
      </c>
      <c r="B307" s="33" t="str">
        <f>IFERROR(_xlfn.XLOOKUP(A307,PEC!$A$2:$A$7902,PEC!$C$2:$C$7902),"")</f>
        <v>pec.comune.arco.tn.it</v>
      </c>
      <c r="C307" s="33">
        <f>IFERROR(_xlfn.XLOOKUP(A307,SEZIONI!$A$2:$A$7897,SEZIONI!$B$2:$B$7897),"")</f>
        <v>12</v>
      </c>
      <c r="D307" s="33" t="str">
        <f>IFERROR(_xlfn.XLOOKUP(A307,[1]Sindaci!$B$2:$B$7774,[1]Sindaci!$A$2:$A$7774),"")</f>
        <v xml:space="preserve">BETTA ALESSANDRO    </v>
      </c>
      <c r="E307" s="33"/>
    </row>
    <row r="308" spans="1:5" ht="13.8" x14ac:dyDescent="0.3">
      <c r="A308" s="48" t="s">
        <v>694</v>
      </c>
      <c r="B308" s="33" t="str">
        <f>IFERROR(_xlfn.XLOOKUP(A308,PEC!$A$2:$A$7902,PEC!$C$2:$C$7902),"")</f>
        <v>legalmail.it</v>
      </c>
      <c r="C308" s="33">
        <f>IFERROR(_xlfn.XLOOKUP(A308,SEZIONI!$A$2:$A$7897,SEZIONI!$B$2:$B$7897),"")</f>
        <v>11</v>
      </c>
      <c r="D308" s="33" t="str">
        <f>IFERROR(_xlfn.XLOOKUP(A308,[1]Sindaci!$B$2:$B$7774,[1]Sindaci!$A$2:$A$7774),"")</f>
        <v xml:space="preserve">PAGANINI MONICA    </v>
      </c>
      <c r="E308" s="33"/>
    </row>
    <row r="309" spans="1:5" ht="13.8" x14ac:dyDescent="0.3">
      <c r="A309" s="48" t="s">
        <v>695</v>
      </c>
      <c r="B309" s="33" t="str">
        <f>IFERROR(_xlfn.XLOOKUP(A309,PEC!$A$2:$A$7902,PEC!$C$2:$C$7902),"")</f>
        <v>cert.ip-veneto.net</v>
      </c>
      <c r="C309" s="33">
        <f>IFERROR(_xlfn.XLOOKUP(A309,SEZIONI!$A$2:$A$7897,SEZIONI!$B$2:$B$7897),"")</f>
        <v>5</v>
      </c>
      <c r="D309" s="33" t="str">
        <f>IFERROR(_xlfn.XLOOKUP(A309,[1]Sindaci!$B$2:$B$7774,[1]Sindaci!$A$2:$A$7774),"")</f>
        <v xml:space="preserve">CERETTA ALESSANDRO    </v>
      </c>
      <c r="E309" s="33"/>
    </row>
    <row r="310" spans="1:5" ht="13.8" x14ac:dyDescent="0.3">
      <c r="A310" s="48" t="s">
        <v>696</v>
      </c>
      <c r="B310" s="33" t="str">
        <f>IFERROR(_xlfn.XLOOKUP(A310,PEC!$A$2:$A$7902,PEC!$C$2:$C$7902),"")</f>
        <v>postecert.it</v>
      </c>
      <c r="C310" s="33">
        <f>IFERROR(_xlfn.XLOOKUP(A310,SEZIONI!$A$2:$A$7897,SEZIONI!$B$2:$B$7897),"")</f>
        <v>6</v>
      </c>
      <c r="D310" s="33" t="str">
        <f>IFERROR(_xlfn.XLOOKUP(A310,[1]Sindaci!$B$2:$B$7774,[1]Sindaci!$A$2:$A$7774),"")</f>
        <v xml:space="preserve">CALLONI SERGIO    </v>
      </c>
      <c r="E310" s="33"/>
    </row>
    <row r="311" spans="1:5" ht="13.8" x14ac:dyDescent="0.3">
      <c r="A311" s="48" t="s">
        <v>697</v>
      </c>
      <c r="B311" s="33" t="str">
        <f>IFERROR(_xlfn.XLOOKUP(A311,PEC!$A$2:$A$7902,PEC!$C$2:$C$7902),"")</f>
        <v>pec.regione.lombardia.it</v>
      </c>
      <c r="C311" s="33">
        <f>IFERROR(_xlfn.XLOOKUP(A311,SEZIONI!$A$2:$A$7897,SEZIONI!$B$2:$B$7897),"")</f>
        <v>16</v>
      </c>
      <c r="D311" s="33" t="str">
        <f>IFERROR(_xlfn.XLOOKUP(A311,[1]Sindaci!$B$2:$B$7774,[1]Sindaci!$A$2:$A$7774),"")</f>
        <v xml:space="preserve">BONO MAURIZIO    </v>
      </c>
      <c r="E311" s="33"/>
    </row>
    <row r="312" spans="1:5" ht="13.8" x14ac:dyDescent="0.3">
      <c r="A312" s="48" t="s">
        <v>698</v>
      </c>
      <c r="B312" s="33" t="str">
        <f>IFERROR(_xlfn.XLOOKUP(A312,PEC!$A$2:$A$7902,PEC!$C$2:$C$7902),"")</f>
        <v>cert.ip-veneto.net</v>
      </c>
      <c r="C312" s="33">
        <f>IFERROR(_xlfn.XLOOKUP(A312,SEZIONI!$A$2:$A$7897,SEZIONI!$B$2:$B$7897),"")</f>
        <v>9</v>
      </c>
      <c r="D312" s="33" t="str">
        <f>IFERROR(_xlfn.XLOOKUP(A312,[1]Sindaci!$B$2:$B$7774,[1]Sindaci!$A$2:$A$7774),"")</f>
        <v xml:space="preserve">PELLIZZARI PAOLO    </v>
      </c>
      <c r="E312" s="33"/>
    </row>
    <row r="313" spans="1:5" ht="13.8" x14ac:dyDescent="0.3">
      <c r="A313" s="49" t="s">
        <v>699</v>
      </c>
      <c r="B313" s="33" t="str">
        <f>IFERROR(_xlfn.XLOOKUP(A313,PEC!$A$2:$A$7902,PEC!$C$2:$C$7902),"")</f>
        <v>comune.ardara.ss.it</v>
      </c>
      <c r="C313" s="33">
        <f>IFERROR(_xlfn.XLOOKUP(A313,SEZIONI!$A$2:$A$7897,SEZIONI!$B$2:$B$7897),"")</f>
        <v>1</v>
      </c>
      <c r="D313" s="33" t="str">
        <f>IFERROR(_xlfn.XLOOKUP(A313,[1]Sindaci!$B$2:$B$7774,[1]Sindaci!$A$2:$A$7774),"")</f>
        <v xml:space="preserve">DUI FRANCESCO    </v>
      </c>
      <c r="E313" s="33"/>
    </row>
    <row r="314" spans="1:5" ht="13.8" x14ac:dyDescent="0.3">
      <c r="A314" s="49" t="s">
        <v>700</v>
      </c>
      <c r="B314" s="33" t="str">
        <f>IFERROR(_xlfn.XLOOKUP(A314,PEC!$A$2:$A$7902,PEC!$C$2:$C$7902),"")</f>
        <v>pec.comuneardauli.gov.it</v>
      </c>
      <c r="C314" s="33">
        <f>IFERROR(_xlfn.XLOOKUP(A314,SEZIONI!$A$2:$A$7897,SEZIONI!$B$2:$B$7897),"")</f>
        <v>2</v>
      </c>
      <c r="D314" s="33" t="str">
        <f>IFERROR(_xlfn.XLOOKUP(A314,[1]Sindaci!$B$2:$B$7774,[1]Sindaci!$A$2:$A$7774),"")</f>
        <v xml:space="preserve">FADDA COSTANTINA    </v>
      </c>
      <c r="E314" s="33"/>
    </row>
    <row r="315" spans="1:5" ht="13.8" x14ac:dyDescent="0.3">
      <c r="A315" s="48" t="s">
        <v>701</v>
      </c>
      <c r="B315" s="33" t="str">
        <f>IFERROR(_xlfn.XLOOKUP(A315,PEC!$A$2:$A$7902,PEC!$C$2:$C$7902),"")</f>
        <v>pec.comune.ardea.rm.it</v>
      </c>
      <c r="C315" s="33">
        <f>IFERROR(_xlfn.XLOOKUP(A315,SEZIONI!$A$2:$A$7897,SEZIONI!$B$2:$B$7897),"")</f>
        <v>30</v>
      </c>
      <c r="D315" s="33" t="str">
        <f>IFERROR(_xlfn.XLOOKUP(A315,[1]Sindaci!$B$2:$B$7774,[1]Sindaci!$A$2:$A$7774),"")</f>
        <v xml:space="preserve">CREMONINI MAURIZIO    </v>
      </c>
      <c r="E315" s="33"/>
    </row>
    <row r="316" spans="1:5" ht="13.8" x14ac:dyDescent="0.3">
      <c r="A316" s="48" t="s">
        <v>702</v>
      </c>
      <c r="B316" s="33" t="str">
        <f>IFERROR(_xlfn.XLOOKUP(A316,PEC!$A$2:$A$7902,PEC!$C$2:$C$7902),"")</f>
        <v>cert.provincia.so.it</v>
      </c>
      <c r="C316" s="33">
        <f>IFERROR(_xlfn.XLOOKUP(A316,SEZIONI!$A$2:$A$7897,SEZIONI!$B$2:$B$7897),"")</f>
        <v>3</v>
      </c>
      <c r="D316" s="33" t="str">
        <f>IFERROR(_xlfn.XLOOKUP(A316,[1]Sindaci!$B$2:$B$7774,[1]Sindaci!$A$2:$A$7774),"")</f>
        <v xml:space="preserve">BONAT LAURA    </v>
      </c>
      <c r="E316" s="33"/>
    </row>
    <row r="317" spans="1:5" ht="13.8" x14ac:dyDescent="0.3">
      <c r="A317" s="48" t="s">
        <v>703</v>
      </c>
      <c r="B317" s="33" t="str">
        <f>IFERROR(_xlfn.XLOOKUP(A317,PEC!$A$2:$A$7902,PEC!$C$2:$C$7902),"")</f>
        <v>pec.regione.lombardia.it</v>
      </c>
      <c r="C317" s="33">
        <f>IFERROR(_xlfn.XLOOKUP(A317,SEZIONI!$A$2:$A$7897,SEZIONI!$B$2:$B$7897),"")</f>
        <v>4</v>
      </c>
      <c r="D317" s="33" t="str">
        <f>IFERROR(_xlfn.XLOOKUP(A317,[1]Sindaci!$B$2:$B$7774,[1]Sindaci!$A$2:$A$7774),"")</f>
        <v xml:space="preserve">CACCIA YVAN    </v>
      </c>
      <c r="E317" s="33"/>
    </row>
    <row r="318" spans="1:5" ht="13.8" x14ac:dyDescent="0.3">
      <c r="A318" s="48" t="s">
        <v>317</v>
      </c>
      <c r="B318" s="33" t="str">
        <f>IFERROR(_xlfn.XLOOKUP(A318,PEC!$A$2:$A$7902,PEC!$C$2:$C$7902),"")</f>
        <v>asmepec.it</v>
      </c>
      <c r="C318" s="33">
        <f>IFERROR(_xlfn.XLOOKUP(A318,SEZIONI!$A$2:$A$7897,SEZIONI!$B$2:$B$7897),"")</f>
        <v>7</v>
      </c>
      <c r="D318" s="33" t="str">
        <f>IFERROR(_xlfn.XLOOKUP(A318,[1]Sindaci!$B$2:$B$7774,[1]Sindaci!$A$2:$A$7774),"")</f>
        <v xml:space="preserve">CAMPISI GIUSEPPE    </v>
      </c>
      <c r="E318" s="33"/>
    </row>
    <row r="319" spans="1:5" ht="13.8" x14ac:dyDescent="0.3">
      <c r="A319" s="48" t="s">
        <v>265</v>
      </c>
      <c r="B319" s="33" t="str">
        <f>IFERROR(_xlfn.XLOOKUP(A319,PEC!$A$2:$A$7902,PEC!$C$2:$C$7902),"")</f>
        <v>comune.arena.vv.it</v>
      </c>
      <c r="C319" s="33">
        <f>IFERROR(_xlfn.XLOOKUP(A319,SEZIONI!$A$2:$A$7897,SEZIONI!$B$2:$B$7897),"")</f>
        <v>2</v>
      </c>
      <c r="D319" s="33" t="str">
        <f>IFERROR(_xlfn.XLOOKUP(A319,[1]Sindaci!$B$2:$B$7774,[1]Sindaci!$A$2:$A$7774),"")</f>
        <v xml:space="preserve">SCHINELLA ANTONINO    </v>
      </c>
      <c r="E319" s="33"/>
    </row>
    <row r="320" spans="1:5" ht="13.8" x14ac:dyDescent="0.3">
      <c r="A320" s="48" t="s">
        <v>704</v>
      </c>
      <c r="B320" s="33" t="str">
        <f>IFERROR(_xlfn.XLOOKUP(A320,PEC!$A$2:$A$7902,PEC!$C$2:$C$7902),"")</f>
        <v>postemailcertificata.it</v>
      </c>
      <c r="C320" s="33">
        <f>IFERROR(_xlfn.XLOOKUP(A320,SEZIONI!$A$2:$A$7897,SEZIONI!$B$2:$B$7897),"")</f>
        <v>2</v>
      </c>
      <c r="D320" s="33" t="str">
        <f>IFERROR(_xlfn.XLOOKUP(A320,[1]Sindaci!$B$2:$B$7774,[1]Sindaci!$A$2:$A$7774),"")</f>
        <v xml:space="preserve">BELFORTI ALESSANDRO    </v>
      </c>
      <c r="E320" s="33"/>
    </row>
    <row r="321" spans="1:5" ht="13.8" x14ac:dyDescent="0.3">
      <c r="A321" s="48" t="s">
        <v>705</v>
      </c>
      <c r="B321" s="33" t="str">
        <f>IFERROR(_xlfn.XLOOKUP(A321,PEC!$A$2:$A$7902,PEC!$C$2:$C$7902),"")</f>
        <v>pec.comune.arenzano.ge.it</v>
      </c>
      <c r="C321" s="33">
        <f>IFERROR(_xlfn.XLOOKUP(A321,SEZIONI!$A$2:$A$7897,SEZIONI!$B$2:$B$7897),"")</f>
        <v>10</v>
      </c>
      <c r="D321" s="33" t="str">
        <f>IFERROR(_xlfn.XLOOKUP(A321,[1]Sindaci!$B$2:$B$7774,[1]Sindaci!$A$2:$A$7774),"")</f>
        <v xml:space="preserve">SILVESTRINI FRANCESCO    </v>
      </c>
      <c r="E321" s="33"/>
    </row>
    <row r="322" spans="1:5" ht="13.8" x14ac:dyDescent="0.3">
      <c r="A322" s="48" t="s">
        <v>706</v>
      </c>
      <c r="B322" s="33" t="str">
        <f>IFERROR(_xlfn.XLOOKUP(A322,PEC!$A$2:$A$7902,PEC!$C$2:$C$7902),"")</f>
        <v xml:space="preserve">cert.comune.arese.mi.it </v>
      </c>
      <c r="C322" s="33">
        <f>IFERROR(_xlfn.XLOOKUP(A322,SEZIONI!$A$2:$A$7897,SEZIONI!$B$2:$B$7897),"")</f>
        <v>19</v>
      </c>
      <c r="D322" s="33" t="str">
        <f>IFERROR(_xlfn.XLOOKUP(A322,[1]Sindaci!$B$2:$B$7774,[1]Sindaci!$A$2:$A$7774),"")</f>
        <v xml:space="preserve">PALESTRA MICHELA    </v>
      </c>
      <c r="E322" s="33"/>
    </row>
    <row r="323" spans="1:5" ht="13.8" x14ac:dyDescent="0.3">
      <c r="A323" s="48" t="s">
        <v>707</v>
      </c>
      <c r="B323" s="33" t="str">
        <f>IFERROR(_xlfn.XLOOKUP(A323,PEC!$A$2:$A$7902,PEC!$C$2:$C$7902),"")</f>
        <v>postacert.toscana.it</v>
      </c>
      <c r="C323" s="33">
        <f>IFERROR(_xlfn.XLOOKUP(A323,SEZIONI!$A$2:$A$7897,SEZIONI!$B$2:$B$7897),"")</f>
        <v>97</v>
      </c>
      <c r="D323" s="33" t="str">
        <f>IFERROR(_xlfn.XLOOKUP(A323,[1]Sindaci!$B$2:$B$7774,[1]Sindaci!$A$2:$A$7774),"")</f>
        <v xml:space="preserve">GHINELLI ALESSANDRO    </v>
      </c>
      <c r="E323" s="33"/>
    </row>
    <row r="324" spans="1:5" ht="13.8" x14ac:dyDescent="0.3">
      <c r="A324" s="48" t="s">
        <v>708</v>
      </c>
      <c r="B324" s="33" t="str">
        <f>IFERROR(_xlfn.XLOOKUP(A324,PEC!$A$2:$A$7902,PEC!$C$2:$C$7902),"")</f>
        <v>pec.provincia.como.it</v>
      </c>
      <c r="C324" s="33">
        <f>IFERROR(_xlfn.XLOOKUP(A324,SEZIONI!$A$2:$A$7897,SEZIONI!$B$2:$B$7897),"")</f>
        <v>1</v>
      </c>
      <c r="D324" s="33" t="str">
        <f>IFERROR(_xlfn.XLOOKUP(A324,[1]Sindaci!$B$2:$B$7774,[1]Sindaci!$A$2:$A$7774),"")</f>
        <v xml:space="preserve">DOTTI ANNA    </v>
      </c>
      <c r="E324" s="33"/>
    </row>
    <row r="325" spans="1:5" ht="13.8" x14ac:dyDescent="0.3">
      <c r="A325" s="48" t="s">
        <v>709</v>
      </c>
      <c r="B325" s="33" t="str">
        <f>IFERROR(_xlfn.XLOOKUP(A325,PEC!$A$2:$A$7902,PEC!$C$2:$C$7902),"")</f>
        <v>pec.renogalliera.it</v>
      </c>
      <c r="C325" s="33">
        <f>IFERROR(_xlfn.XLOOKUP(A325,SEZIONI!$A$2:$A$7897,SEZIONI!$B$2:$B$7897),"")</f>
        <v>9</v>
      </c>
      <c r="D325" s="33" t="str">
        <f>IFERROR(_xlfn.XLOOKUP(A325,[1]Sindaci!$B$2:$B$7774,[1]Sindaci!$A$2:$A$7774),"")</f>
        <v xml:space="preserve">MUZIC CLAUDIA    </v>
      </c>
      <c r="E325" s="33"/>
    </row>
    <row r="326" spans="1:5" ht="13.8" x14ac:dyDescent="0.3">
      <c r="A326" s="48" t="s">
        <v>710</v>
      </c>
      <c r="B326" s="33" t="str">
        <f>IFERROR(_xlfn.XLOOKUP(A326,PEC!$A$2:$A$7902,PEC!$C$2:$C$7902),"")</f>
        <v>pec.comune.argenta.fe.it</v>
      </c>
      <c r="C326" s="33">
        <f>IFERROR(_xlfn.XLOOKUP(A326,SEZIONI!$A$2:$A$7897,SEZIONI!$B$2:$B$7897),"")</f>
        <v>24</v>
      </c>
      <c r="D326" s="33" t="str">
        <f>IFERROR(_xlfn.XLOOKUP(A326,[1]Sindaci!$B$2:$B$7774,[1]Sindaci!$A$2:$A$7774),"")</f>
        <v xml:space="preserve">BALDINI ANDREA    </v>
      </c>
      <c r="E326" s="33"/>
    </row>
    <row r="327" spans="1:5" ht="13.8" x14ac:dyDescent="0.3">
      <c r="A327" s="48" t="s">
        <v>711</v>
      </c>
      <c r="B327" s="33" t="str">
        <f>IFERROR(_xlfn.XLOOKUP(A327,PEC!$A$2:$A$7902,PEC!$C$2:$C$7902),"")</f>
        <v>cert.ruparpiemonte.it</v>
      </c>
      <c r="C327" s="33">
        <f>IFERROR(_xlfn.XLOOKUP(A327,SEZIONI!$A$2:$A$7897,SEZIONI!$B$2:$B$7897),"")</f>
        <v>1</v>
      </c>
      <c r="D327" s="33" t="str">
        <f>IFERROR(_xlfn.XLOOKUP(A327,[1]Sindaci!$B$2:$B$7774,[1]Sindaci!$A$2:$A$7774),"")</f>
        <v xml:space="preserve">CIABURRO MONICA    </v>
      </c>
      <c r="E327" s="33"/>
    </row>
    <row r="328" spans="1:5" ht="13.8" x14ac:dyDescent="0.3">
      <c r="A328" s="48" t="s">
        <v>712</v>
      </c>
      <c r="B328" s="33" t="str">
        <f>IFERROR(_xlfn.XLOOKUP(A328,PEC!$A$2:$A$7902,PEC!$C$2:$C$7902),"")</f>
        <v>cert.legalmail.it</v>
      </c>
      <c r="C328" s="33">
        <f>IFERROR(_xlfn.XLOOKUP(A328,SEZIONI!$A$2:$A$7897,SEZIONI!$B$2:$B$7897),"")</f>
        <v>1</v>
      </c>
      <c r="D328" s="33" t="str">
        <f>IFERROR(_xlfn.XLOOKUP(A328,[1]Sindaci!$B$2:$B$7774,[1]Sindaci!$A$2:$A$7774),"")</f>
        <v xml:space="preserve">FENOCCHIO ALESSANDRO    </v>
      </c>
      <c r="E328" s="33"/>
    </row>
    <row r="329" spans="1:5" ht="13.8" x14ac:dyDescent="0.3">
      <c r="A329" s="48" t="s">
        <v>161</v>
      </c>
      <c r="B329" s="33" t="str">
        <f>IFERROR(_xlfn.XLOOKUP(A329,PEC!$A$2:$A$7902,PEC!$C$2:$C$7902),"")</f>
        <v>pec.comuneargusto.it</v>
      </c>
      <c r="C329" s="33">
        <f>IFERROR(_xlfn.XLOOKUP(A329,SEZIONI!$A$2:$A$7897,SEZIONI!$B$2:$B$7897),"")</f>
        <v>1</v>
      </c>
      <c r="D329" s="33" t="str">
        <f>IFERROR(_xlfn.XLOOKUP(A329,[1]Sindaci!$B$2:$B$7774,[1]Sindaci!$A$2:$A$7774),"")</f>
        <v xml:space="preserve">MATOZZO VALTER    </v>
      </c>
      <c r="E329" s="33"/>
    </row>
    <row r="330" spans="1:5" ht="13.8" x14ac:dyDescent="0.3">
      <c r="A330" s="48" t="s">
        <v>713</v>
      </c>
      <c r="B330" s="33" t="str">
        <f>IFERROR(_xlfn.XLOOKUP(A330,PEC!$A$2:$A$7902,PEC!$C$2:$C$7902),"")</f>
        <v>pec.it</v>
      </c>
      <c r="C330" s="33">
        <f>IFERROR(_xlfn.XLOOKUP(A330,SEZIONI!$A$2:$A$7897,SEZIONI!$B$2:$B$7897),"")</f>
        <v>2</v>
      </c>
      <c r="D330" s="33" t="str">
        <f>IFERROR(_xlfn.XLOOKUP(A330,[1]Sindaci!$B$2:$B$7774,[1]Sindaci!$A$2:$A$7774),"")</f>
        <v xml:space="preserve">SALERNO MARCELLO    </v>
      </c>
      <c r="E330" s="33"/>
    </row>
    <row r="331" spans="1:5" ht="13.8" x14ac:dyDescent="0.3">
      <c r="A331" s="48" t="s">
        <v>714</v>
      </c>
      <c r="B331" s="33" t="str">
        <f>IFERROR(_xlfn.XLOOKUP(A331,PEC!$A$2:$A$7902,PEC!$C$2:$C$7902),"")</f>
        <v>asmepec.it</v>
      </c>
      <c r="C331" s="33">
        <f>IFERROR(_xlfn.XLOOKUP(A331,SEZIONI!$A$2:$A$7897,SEZIONI!$B$2:$B$7897),"")</f>
        <v>25</v>
      </c>
      <c r="D331" s="33" t="str">
        <f>IFERROR(_xlfn.XLOOKUP(A331,[1]Sindaci!$B$2:$B$7774,[1]Sindaci!$A$2:$A$7774),"")</f>
        <v xml:space="preserve">FRANZA ENRICO    </v>
      </c>
      <c r="E331" s="33"/>
    </row>
    <row r="332" spans="1:5" ht="13.8" x14ac:dyDescent="0.3">
      <c r="A332" s="48" t="s">
        <v>715</v>
      </c>
      <c r="B332" s="33" t="str">
        <f>IFERROR(_xlfn.XLOOKUP(A332,PEC!$A$2:$A$7902,PEC!$C$2:$C$7902),"")</f>
        <v>pecveneto.it</v>
      </c>
      <c r="C332" s="33">
        <f>IFERROR(_xlfn.XLOOKUP(A332,SEZIONI!$A$2:$A$7897,SEZIONI!$B$2:$B$7897),"")</f>
        <v>6</v>
      </c>
      <c r="D332" s="33" t="str">
        <f>IFERROR(_xlfn.XLOOKUP(A332,[1]Sindaci!$B$2:$B$7774,[1]Sindaci!$A$2:$A$7774),"")</f>
        <v xml:space="preserve">BELTRAME LUISA    </v>
      </c>
      <c r="E332" s="33"/>
    </row>
    <row r="333" spans="1:5" ht="13.8" x14ac:dyDescent="0.3">
      <c r="A333" s="48" t="s">
        <v>716</v>
      </c>
      <c r="B333" s="33" t="str">
        <f>IFERROR(_xlfn.XLOOKUP(A333,PEC!$A$2:$A$7902,PEC!$C$2:$C$7902),"")</f>
        <v>pec.comunediariccia.it</v>
      </c>
      <c r="C333" s="33">
        <f>IFERROR(_xlfn.XLOOKUP(A333,SEZIONI!$A$2:$A$7897,SEZIONI!$B$2:$B$7897),"")</f>
        <v>21</v>
      </c>
      <c r="D333" s="33" t="str">
        <f>IFERROR(_xlfn.XLOOKUP(A333,[1]Sindaci!$B$2:$B$7774,[1]Sindaci!$A$2:$A$7774),"")</f>
        <v xml:space="preserve">STACCOLI GIANLUCA    </v>
      </c>
      <c r="E333" s="33"/>
    </row>
    <row r="334" spans="1:5" ht="13.8" x14ac:dyDescent="0.3">
      <c r="A334" s="48" t="s">
        <v>717</v>
      </c>
      <c r="B334" s="33" t="str">
        <f>IFERROR(_xlfn.XLOOKUP(A334,PEC!$A$2:$A$7902,PEC!$C$2:$C$7902),"")</f>
        <v>servercertificato.it</v>
      </c>
      <c r="C334" s="33">
        <f>IFERROR(_xlfn.XLOOKUP(A334,SEZIONI!$A$2:$A$7897,SEZIONI!$B$2:$B$7897),"")</f>
        <v>1</v>
      </c>
      <c r="D334" s="33" t="str">
        <f>IFERROR(_xlfn.XLOOKUP(A334,[1]Sindaci!$B$2:$B$7774,[1]Sindaci!$A$2:$A$7774),"")</f>
        <v xml:space="preserve">BENARRIVATO CATIA    </v>
      </c>
      <c r="E334" s="33"/>
    </row>
    <row r="335" spans="1:5" ht="13.8" x14ac:dyDescent="0.3">
      <c r="A335" s="48" t="s">
        <v>718</v>
      </c>
      <c r="B335" s="33" t="str">
        <f>IFERROR(_xlfn.XLOOKUP(A335,PEC!$A$2:$A$7902,PEC!$C$2:$C$7902),"")</f>
        <v>asmepec.it</v>
      </c>
      <c r="C335" s="33">
        <f>IFERROR(_xlfn.XLOOKUP(A335,SEZIONI!$A$2:$A$7897,SEZIONI!$B$2:$B$7897),"")</f>
        <v>6</v>
      </c>
      <c r="D335" s="33" t="str">
        <f>IFERROR(_xlfn.XLOOKUP(A335,[1]Sindaci!$B$2:$B$7774,[1]Sindaci!$A$2:$A$7774),"")</f>
        <v xml:space="preserve">GUIDA GIUSEPPE    </v>
      </c>
      <c r="E335" s="33"/>
    </row>
    <row r="336" spans="1:5" ht="13.8" x14ac:dyDescent="0.3">
      <c r="A336" s="48" t="s">
        <v>719</v>
      </c>
      <c r="B336" s="33" t="str">
        <f>IFERROR(_xlfn.XLOOKUP(A336,PEC!$A$2:$A$7902,PEC!$C$2:$C$7902),"")</f>
        <v>legalmail.it</v>
      </c>
      <c r="C336" s="33">
        <f>IFERROR(_xlfn.XLOOKUP(A336,SEZIONI!$A$2:$A$7897,SEZIONI!$B$2:$B$7897),"")</f>
        <v>1</v>
      </c>
      <c r="D336" s="33" t="str">
        <f>IFERROR(_xlfn.XLOOKUP(A336,[1]Sindaci!$B$2:$B$7774,[1]Sindaci!$A$2:$A$7774),"")</f>
        <v xml:space="preserve">SCIMONE FERDINANDO    </v>
      </c>
      <c r="E336" s="33"/>
    </row>
    <row r="337" spans="1:5" ht="13.8" x14ac:dyDescent="0.3">
      <c r="A337" s="49" t="s">
        <v>720</v>
      </c>
      <c r="B337" s="33" t="str">
        <f>IFERROR(_xlfn.XLOOKUP(A337,PEC!$A$2:$A$7902,PEC!$C$2:$C$7902),"")</f>
        <v>pec.comune.aritzo.nu.it</v>
      </c>
      <c r="C337" s="33">
        <f>IFERROR(_xlfn.XLOOKUP(A337,SEZIONI!$A$2:$A$7897,SEZIONI!$B$2:$B$7897),"")</f>
        <v>2</v>
      </c>
      <c r="D337" s="33" t="str">
        <f>IFERROR(_xlfn.XLOOKUP(A337,[1]Sindaci!$B$2:$B$7774,[1]Sindaci!$A$2:$A$7774),"")</f>
        <v xml:space="preserve">FONTANA PAOLO    </v>
      </c>
      <c r="E337" s="33"/>
    </row>
    <row r="338" spans="1:5" ht="13.8" x14ac:dyDescent="0.3">
      <c r="A338" s="48" t="s">
        <v>721</v>
      </c>
      <c r="B338" s="33" t="str">
        <f>IFERROR(_xlfn.XLOOKUP(A338,PEC!$A$2:$A$7902,PEC!$C$2:$C$7902),"")</f>
        <v>pec.it</v>
      </c>
      <c r="C338" s="33">
        <f>IFERROR(_xlfn.XLOOKUP(A338,SEZIONI!$A$2:$A$7897,SEZIONI!$B$2:$B$7897),"")</f>
        <v>2</v>
      </c>
      <c r="D338" s="33" t="str">
        <f>IFERROR(_xlfn.XLOOKUP(A338,[1]Sindaci!$B$2:$B$7774,[1]Sindaci!$A$2:$A$7774),"")</f>
        <v xml:space="preserve">CALDERONI ENRICO    </v>
      </c>
      <c r="E338" s="33"/>
    </row>
    <row r="339" spans="1:5" ht="13.8" x14ac:dyDescent="0.3">
      <c r="A339" s="48" t="s">
        <v>722</v>
      </c>
      <c r="B339" s="33" t="str">
        <f>IFERROR(_xlfn.XLOOKUP(A339,PEC!$A$2:$A$7902,PEC!$C$2:$C$7902),"")</f>
        <v>pec.comune.arlenadicastro.vt.it</v>
      </c>
      <c r="C339" s="33">
        <f>IFERROR(_xlfn.XLOOKUP(A339,SEZIONI!$A$2:$A$7897,SEZIONI!$B$2:$B$7897),"")</f>
        <v>1</v>
      </c>
      <c r="D339" s="33" t="str">
        <f>IFERROR(_xlfn.XLOOKUP(A339,[1]Sindaci!$B$2:$B$7774,[1]Sindaci!$A$2:$A$7774),"")</f>
        <v xml:space="preserve">CASCIANELLI PUBLIO    </v>
      </c>
      <c r="E339" s="33"/>
    </row>
    <row r="340" spans="1:5" ht="13.8" x14ac:dyDescent="0.3">
      <c r="A340" s="48" t="s">
        <v>723</v>
      </c>
      <c r="B340" s="33" t="str">
        <f>IFERROR(_xlfn.XLOOKUP(A340,PEC!$A$2:$A$7902,PEC!$C$2:$C$7902),"")</f>
        <v>pec.comune.arluno.mi.it</v>
      </c>
      <c r="C340" s="33">
        <f>IFERROR(_xlfn.XLOOKUP(A340,SEZIONI!$A$2:$A$7897,SEZIONI!$B$2:$B$7897),"")</f>
        <v>10</v>
      </c>
      <c r="D340" s="33" t="str">
        <f>IFERROR(_xlfn.XLOOKUP(A340,[1]Sindaci!$B$2:$B$7774,[1]Sindaci!$A$2:$A$7774),"")</f>
        <v xml:space="preserve">AGOLLI MORENO    </v>
      </c>
      <c r="E340" s="33"/>
    </row>
    <row r="341" spans="1:5" ht="13.8" x14ac:dyDescent="0.3">
      <c r="A341" s="48" t="s">
        <v>724</v>
      </c>
      <c r="B341" s="33" t="str">
        <f>IFERROR(_xlfn.XLOOKUP(A341,PEC!$A$2:$A$7902,PEC!$C$2:$C$7902),"")</f>
        <v>cert.ruparpiemonte.it</v>
      </c>
      <c r="C341" s="33">
        <f>IFERROR(_xlfn.XLOOKUP(A341,SEZIONI!$A$2:$A$7897,SEZIONI!$B$2:$B$7897),"")</f>
        <v>3</v>
      </c>
      <c r="D341" s="33" t="str">
        <f>IFERROR(_xlfn.XLOOKUP(A341,[1]Sindaci!$B$2:$B$7774,[1]Sindaci!$A$2:$A$7774),"")</f>
        <v xml:space="preserve">LAVARINI MARA MARIA   </v>
      </c>
      <c r="E341" s="33"/>
    </row>
    <row r="342" spans="1:5" ht="13.8" x14ac:dyDescent="0.3">
      <c r="A342" s="48" t="s">
        <v>725</v>
      </c>
      <c r="B342" s="33" t="str">
        <f>IFERROR(_xlfn.XLOOKUP(A342,PEC!$A$2:$A$7902,PEC!$C$2:$C$7902),"")</f>
        <v>cert.ruparbasilicata.it</v>
      </c>
      <c r="C342" s="33">
        <f>IFERROR(_xlfn.XLOOKUP(A342,SEZIONI!$A$2:$A$7897,SEZIONI!$B$2:$B$7897),"")</f>
        <v>1</v>
      </c>
      <c r="D342" s="33" t="str">
        <f>IFERROR(_xlfn.XLOOKUP(A342,[1]Sindaci!$B$2:$B$7774,[1]Sindaci!$A$2:$A$7774),"")</f>
        <v xml:space="preserve">BELLO MARIA FELICIA   </v>
      </c>
      <c r="E342" s="33"/>
    </row>
    <row r="343" spans="1:5" ht="13.8" x14ac:dyDescent="0.3">
      <c r="A343" s="48" t="s">
        <v>726</v>
      </c>
      <c r="B343" s="33" t="str">
        <f>IFERROR(_xlfn.XLOOKUP(A343,PEC!$A$2:$A$7902,PEC!$C$2:$C$7902),"")</f>
        <v>legalmail.it</v>
      </c>
      <c r="C343" s="33">
        <f>IFERROR(_xlfn.XLOOKUP(A343,SEZIONI!$A$2:$A$7897,SEZIONI!$B$2:$B$7897),"")</f>
        <v>1</v>
      </c>
      <c r="D343" s="33" t="str">
        <f>IFERROR(_xlfn.XLOOKUP(A343,[1]Sindaci!$B$2:$B$7774,[1]Sindaci!$A$2:$A$7774),"")</f>
        <v xml:space="preserve">CACCIO' MASSIMO    </v>
      </c>
      <c r="E343" s="33"/>
    </row>
    <row r="344" spans="1:5" ht="13.8" x14ac:dyDescent="0.3">
      <c r="A344" s="49" t="s">
        <v>727</v>
      </c>
      <c r="B344" s="33" t="str">
        <f>IFERROR(_xlfn.XLOOKUP(A344,PEC!$A$2:$A$7902,PEC!$C$2:$C$7902),"")</f>
        <v>pec.comune.armungia.ca.it</v>
      </c>
      <c r="C344" s="33">
        <f>IFERROR(_xlfn.XLOOKUP(A344,SEZIONI!$A$2:$A$7897,SEZIONI!$B$2:$B$7897),"")</f>
        <v>1</v>
      </c>
      <c r="D344" s="33" t="str">
        <f>IFERROR(_xlfn.XLOOKUP(A344,[1]Sindaci!$B$2:$B$7774,[1]Sindaci!$A$2:$A$7774),"")</f>
        <v xml:space="preserve">QUARTU ANTONIO    </v>
      </c>
      <c r="E344" s="33"/>
    </row>
    <row r="345" spans="1:5" ht="13.8" x14ac:dyDescent="0.3">
      <c r="A345" s="48" t="s">
        <v>728</v>
      </c>
      <c r="B345" s="33" t="str">
        <f>IFERROR(_xlfn.XLOOKUP(A345,PEC!$A$2:$A$7902,PEC!$C$2:$C$7902),"")</f>
        <v>pec.comune.arnad.ao.it</v>
      </c>
      <c r="C345" s="33">
        <f>IFERROR(_xlfn.XLOOKUP(A345,SEZIONI!$A$2:$A$7897,SEZIONI!$B$2:$B$7897),"")</f>
        <v>1</v>
      </c>
      <c r="D345" s="33" t="str">
        <f>IFERROR(_xlfn.XLOOKUP(A345,[1]Sindaci!$B$2:$B$7774,[1]Sindaci!$A$2:$A$7774),"")</f>
        <v xml:space="preserve">BERTOLIN ALEXANDRE    </v>
      </c>
      <c r="E345" s="33"/>
    </row>
    <row r="346" spans="1:5" ht="13.8" x14ac:dyDescent="0.3">
      <c r="A346" s="48" t="s">
        <v>729</v>
      </c>
      <c r="B346" s="33" t="str">
        <f>IFERROR(_xlfn.XLOOKUP(A346,PEC!$A$2:$A$7902,PEC!$C$2:$C$7902),"")</f>
        <v>postecert.it</v>
      </c>
      <c r="C346" s="33">
        <f>IFERROR(_xlfn.XLOOKUP(A346,SEZIONI!$A$2:$A$7897,SEZIONI!$B$2:$B$7897),"")</f>
        <v>3</v>
      </c>
      <c r="D346" s="33" t="str">
        <f>IFERROR(_xlfn.XLOOKUP(A346,[1]Sindaci!$B$2:$B$7774,[1]Sindaci!$A$2:$A$7774),"")</f>
        <v xml:space="preserve">FIORI MASSIMO    </v>
      </c>
      <c r="E346" s="33"/>
    </row>
    <row r="347" spans="1:5" ht="13.8" x14ac:dyDescent="0.3">
      <c r="A347" s="48" t="s">
        <v>730</v>
      </c>
      <c r="B347" s="33" t="str">
        <f>IFERROR(_xlfn.XLOOKUP(A347,PEC!$A$2:$A$7902,PEC!$C$2:$C$7902),"")</f>
        <v>pec.it</v>
      </c>
      <c r="C347" s="33">
        <f>IFERROR(_xlfn.XLOOKUP(A347,SEZIONI!$A$2:$A$7897,SEZIONI!$B$2:$B$7897),"")</f>
        <v>1</v>
      </c>
      <c r="D347" s="33" t="str">
        <f>IFERROR(_xlfn.XLOOKUP(A347,[1]Sindaci!$B$2:$B$7774,[1]Sindaci!$A$2:$A$7774),"")</f>
        <v xml:space="preserve">MIRONE MATTEO    </v>
      </c>
      <c r="E347" s="33"/>
    </row>
    <row r="348" spans="1:5" ht="13.8" x14ac:dyDescent="0.3">
      <c r="A348" s="48" t="s">
        <v>731</v>
      </c>
      <c r="B348" s="33" t="str">
        <f>IFERROR(_xlfn.XLOOKUP(A348,PEC!$A$2:$A$7902,PEC!$C$2:$C$7902),"")</f>
        <v>pec.rupar.puglia.it</v>
      </c>
      <c r="C348" s="33">
        <f>IFERROR(_xlfn.XLOOKUP(A348,SEZIONI!$A$2:$A$7897,SEZIONI!$B$2:$B$7897),"")</f>
        <v>4</v>
      </c>
      <c r="D348" s="33" t="str">
        <f>IFERROR(_xlfn.XLOOKUP(A348,[1]Sindaci!$B$2:$B$7774,[1]Sindaci!$A$2:$A$7774),"")</f>
        <v xml:space="preserve">SOLAZZO EMANUELE    </v>
      </c>
      <c r="E348" s="33"/>
    </row>
    <row r="349" spans="1:5" ht="13.8" x14ac:dyDescent="0.3">
      <c r="A349" s="48" t="s">
        <v>732</v>
      </c>
      <c r="B349" s="33" t="str">
        <f>IFERROR(_xlfn.XLOOKUP(A349,PEC!$A$2:$A$7902,PEC!$C$2:$C$7902),"")</f>
        <v>cert.ruparpiemonte.it</v>
      </c>
      <c r="C349" s="33">
        <f>IFERROR(_xlfn.XLOOKUP(A349,SEZIONI!$A$2:$A$7897,SEZIONI!$B$2:$B$7897),"")</f>
        <v>1</v>
      </c>
      <c r="D349" s="33" t="str">
        <f>IFERROR(_xlfn.XLOOKUP(A349,[1]Sindaci!$B$2:$B$7774,[1]Sindaci!$A$2:$A$7774),"")</f>
        <v xml:space="preserve">CORDARO CORRADO    </v>
      </c>
      <c r="E349" s="33"/>
    </row>
    <row r="350" spans="1:5" ht="13.8" x14ac:dyDescent="0.3">
      <c r="A350" s="48" t="s">
        <v>733</v>
      </c>
      <c r="B350" s="33" t="str">
        <f>IFERROR(_xlfn.XLOOKUP(A350,PEC!$A$2:$A$7902,PEC!$C$2:$C$7902),"")</f>
        <v>pec.comune.arona.no.it</v>
      </c>
      <c r="C350" s="33">
        <f>IFERROR(_xlfn.XLOOKUP(A350,SEZIONI!$A$2:$A$7897,SEZIONI!$B$2:$B$7897),"")</f>
        <v>15</v>
      </c>
      <c r="D350" s="33" t="str">
        <f>IFERROR(_xlfn.XLOOKUP(A350,[1]Sindaci!$B$2:$B$7774,[1]Sindaci!$A$2:$A$7774),"")</f>
        <v xml:space="preserve">MONTI FEDERICO    </v>
      </c>
      <c r="E350" s="33"/>
    </row>
    <row r="351" spans="1:5" ht="13.8" x14ac:dyDescent="0.3">
      <c r="A351" s="48" t="s">
        <v>734</v>
      </c>
      <c r="B351" s="33" t="str">
        <f>IFERROR(_xlfn.XLOOKUP(A351,PEC!$A$2:$A$7902,PEC!$C$2:$C$7902),"")</f>
        <v>halleypec.it</v>
      </c>
      <c r="C351" s="33">
        <f>IFERROR(_xlfn.XLOOKUP(A351,SEZIONI!$A$2:$A$7897,SEZIONI!$B$2:$B$7897),"")</f>
        <v>4</v>
      </c>
      <c r="D351" s="33" t="str">
        <f>IFERROR(_xlfn.XLOOKUP(A351,[1]Sindaci!$B$2:$B$7774,[1]Sindaci!$A$2:$A$7774),"")</f>
        <v xml:space="preserve">POZZOLI ALESSANDRA    </v>
      </c>
      <c r="E351" s="33"/>
    </row>
    <row r="352" spans="1:5" ht="13.8" x14ac:dyDescent="0.3">
      <c r="A352" s="48" t="s">
        <v>735</v>
      </c>
      <c r="B352" s="33" t="str">
        <f>IFERROR(_xlfn.XLOOKUP(A352,PEC!$A$2:$A$7902,PEC!$C$2:$C$7902),"")</f>
        <v>asmepec.it</v>
      </c>
      <c r="C352" s="33">
        <f>IFERROR(_xlfn.XLOOKUP(A352,SEZIONI!$A$2:$A$7897,SEZIONI!$B$2:$B$7897),"")</f>
        <v>2</v>
      </c>
      <c r="D352" s="33" t="str">
        <f>IFERROR(_xlfn.XLOOKUP(A352,[1]Sindaci!$B$2:$B$7774,[1]Sindaci!$A$2:$A$7774),"")</f>
        <v xml:space="preserve">FUCCI PASQUALE    </v>
      </c>
      <c r="E352" s="33"/>
    </row>
    <row r="353" spans="1:5" ht="13.8" x14ac:dyDescent="0.3">
      <c r="A353" s="48" t="s">
        <v>736</v>
      </c>
      <c r="B353" s="33" t="str">
        <f>IFERROR(_xlfn.XLOOKUP(A353,PEC!$A$2:$A$7902,PEC!$C$2:$C$7902),"")</f>
        <v>asmepec.it</v>
      </c>
      <c r="C353" s="33">
        <f>IFERROR(_xlfn.XLOOKUP(A353,SEZIONI!$A$2:$A$7897,SEZIONI!$B$2:$B$7897),"")</f>
        <v>2</v>
      </c>
      <c r="D353" s="33" t="str">
        <f>IFERROR(_xlfn.XLOOKUP(A353,[1]Sindaci!$B$2:$B$7774,[1]Sindaci!$A$2:$A$7774),"")</f>
        <v xml:space="preserve">FORNI ROSSI VINCENZO   </v>
      </c>
      <c r="E353" s="33"/>
    </row>
    <row r="354" spans="1:5" ht="13.8" x14ac:dyDescent="0.3">
      <c r="A354" s="48" t="s">
        <v>737</v>
      </c>
      <c r="B354" s="33" t="str">
        <f>IFERROR(_xlfn.XLOOKUP(A354,PEC!$A$2:$A$7902,PEC!$C$2:$C$7902),"")</f>
        <v>comunearpinopec.it</v>
      </c>
      <c r="C354" s="33">
        <f>IFERROR(_xlfn.XLOOKUP(A354,SEZIONI!$A$2:$A$7897,SEZIONI!$B$2:$B$7897),"")</f>
        <v>8</v>
      </c>
      <c r="D354" s="33" t="str">
        <f>IFERROR(_xlfn.XLOOKUP(A354,[1]Sindaci!$B$2:$B$7774,[1]Sindaci!$A$2:$A$7774),"")</f>
        <v xml:space="preserve">REA RENATO    </v>
      </c>
      <c r="E354" s="33"/>
    </row>
    <row r="355" spans="1:5" ht="13.8" x14ac:dyDescent="0.3">
      <c r="A355" s="48" t="s">
        <v>8201</v>
      </c>
      <c r="B355" s="33" t="str">
        <f>IFERROR(_xlfn.XLOOKUP(A355,PEC!$A$2:$A$7902,PEC!$C$2:$C$7902),"")</f>
        <v xml:space="preserve">cert.ip-veneto.net </v>
      </c>
      <c r="C355" s="33" t="str">
        <f>IFERROR(_xlfn.XLOOKUP(A355,SEZIONI!$A$2:$A$7897,SEZIONI!$B$2:$B$7897),"")</f>
        <v/>
      </c>
      <c r="D355" s="33" t="str">
        <f>IFERROR(_xlfn.XLOOKUP(A355,[1]Sindaci!$B$2:$B$7774,[1]Sindaci!$A$2:$A$7774),"")</f>
        <v/>
      </c>
      <c r="E355" s="33"/>
    </row>
    <row r="356" spans="1:5" ht="13.8" x14ac:dyDescent="0.3">
      <c r="A356" s="48" t="s">
        <v>8204</v>
      </c>
      <c r="B356" s="33" t="str">
        <f>IFERROR(_xlfn.XLOOKUP(A356,PEC!$A$2:$A$7902,PEC!$C$2:$C$7902),"")</f>
        <v>legalmail.it</v>
      </c>
      <c r="C356" s="33" t="str">
        <f>IFERROR(_xlfn.XLOOKUP(A356,SEZIONI!$A$2:$A$7897,SEZIONI!$B$2:$B$7897),"")</f>
        <v/>
      </c>
      <c r="D356" s="33" t="str">
        <f>IFERROR(_xlfn.XLOOKUP(A356,[1]Sindaci!$B$2:$B$7774,[1]Sindaci!$A$2:$A$7774),"")</f>
        <v/>
      </c>
      <c r="E356" s="33"/>
    </row>
    <row r="357" spans="1:5" ht="13.8" x14ac:dyDescent="0.3">
      <c r="A357" s="48" t="s">
        <v>740</v>
      </c>
      <c r="B357" s="33" t="str">
        <f>IFERROR(_xlfn.XLOOKUP(A357,PEC!$A$2:$A$7902,PEC!$C$2:$C$7902),"")</f>
        <v>emarche.it</v>
      </c>
      <c r="C357" s="33">
        <f>IFERROR(_xlfn.XLOOKUP(A357,SEZIONI!$A$2:$A$7897,SEZIONI!$B$2:$B$7897),"")</f>
        <v>3</v>
      </c>
      <c r="D357" s="33" t="str">
        <f>IFERROR(_xlfn.XLOOKUP(A357,[1]Sindaci!$B$2:$B$7774,[1]Sindaci!$A$2:$A$7774),"")</f>
        <v xml:space="preserve">FRANCHI MICHELE    </v>
      </c>
      <c r="E357" s="33"/>
    </row>
    <row r="358" spans="1:5" ht="13.8" x14ac:dyDescent="0.3">
      <c r="A358" s="48" t="s">
        <v>741</v>
      </c>
      <c r="B358" s="33" t="str">
        <f>IFERROR(_xlfn.XLOOKUP(A358,PEC!$A$2:$A$7902,PEC!$C$2:$C$7902),"")</f>
        <v>legalmail.it</v>
      </c>
      <c r="C358" s="33">
        <f>IFERROR(_xlfn.XLOOKUP(A358,SEZIONI!$A$2:$A$7897,SEZIONI!$B$2:$B$7897),"")</f>
        <v>8</v>
      </c>
      <c r="D358" s="33" t="str">
        <f>IFERROR(_xlfn.XLOOKUP(A358,[1]Sindaci!$B$2:$B$7774,[1]Sindaci!$A$2:$A$7774),"")</f>
        <v xml:space="preserve">BASSO ALBERTO    </v>
      </c>
      <c r="E358" s="33"/>
    </row>
    <row r="359" spans="1:5" ht="13.8" x14ac:dyDescent="0.3">
      <c r="A359" s="48" t="s">
        <v>742</v>
      </c>
      <c r="B359" s="33" t="str">
        <f>IFERROR(_xlfn.XLOOKUP(A359,PEC!$A$2:$A$7902,PEC!$C$2:$C$7902),"")</f>
        <v>legalmailpa.it</v>
      </c>
      <c r="C359" s="33">
        <f>IFERROR(_xlfn.XLOOKUP(A359,SEZIONI!$A$2:$A$7897,SEZIONI!$B$2:$B$7897),"")</f>
        <v>2</v>
      </c>
      <c r="D359" s="33" t="str">
        <f>IFERROR(_xlfn.XLOOKUP(A359,[1]Sindaci!$B$2:$B$7774,[1]Sindaci!$A$2:$A$7774),"")</f>
        <v xml:space="preserve">TEOBALDO MICHELE    </v>
      </c>
      <c r="E359" s="33"/>
    </row>
    <row r="360" spans="1:5" ht="13.8" x14ac:dyDescent="0.3">
      <c r="A360" s="48" t="s">
        <v>743</v>
      </c>
      <c r="B360" s="33" t="str">
        <f>IFERROR(_xlfn.XLOOKUP(A360,PEC!$A$2:$A$7902,PEC!$C$2:$C$7902),"")</f>
        <v>postacert.umbria.it</v>
      </c>
      <c r="C360" s="33">
        <f>IFERROR(_xlfn.XLOOKUP(A360,SEZIONI!$A$2:$A$7897,SEZIONI!$B$2:$B$7897),"")</f>
        <v>5</v>
      </c>
      <c r="D360" s="33" t="str">
        <f>IFERROR(_xlfn.XLOOKUP(A360,[1]Sindaci!$B$2:$B$7774,[1]Sindaci!$A$2:$A$7774),"")</f>
        <v xml:space="preserve">DI GIOIA FABIO   </v>
      </c>
      <c r="E360" s="33"/>
    </row>
    <row r="361" spans="1:5" ht="13.8" x14ac:dyDescent="0.3">
      <c r="A361" s="48" t="s">
        <v>744</v>
      </c>
      <c r="B361" s="33" t="str">
        <f>IFERROR(_xlfn.XLOOKUP(A361,PEC!$A$2:$A$7902,PEC!$C$2:$C$7902),"")</f>
        <v>legalmail.it</v>
      </c>
      <c r="C361" s="33">
        <f>IFERROR(_xlfn.XLOOKUP(A361,SEZIONI!$A$2:$A$7897,SEZIONI!$B$2:$B$7897),"")</f>
        <v>4</v>
      </c>
      <c r="D361" s="33" t="str">
        <f>IFERROR(_xlfn.XLOOKUP(A361,[1]Sindaci!$B$2:$B$7774,[1]Sindaci!$A$2:$A$7774),"")</f>
        <v xml:space="preserve">MONTAGNOLI FABIO    </v>
      </c>
      <c r="E361" s="33"/>
    </row>
    <row r="362" spans="1:5" ht="13.8" x14ac:dyDescent="0.3">
      <c r="A362" s="48" t="s">
        <v>8187</v>
      </c>
      <c r="B362" s="33" t="str">
        <f>IFERROR(_xlfn.XLOOKUP(A362,PEC!$A$2:$A$7902,PEC!$C$2:$C$7902),"")</f>
        <v>cert.ip-veneto.net</v>
      </c>
      <c r="C362" s="33" t="str">
        <f>IFERROR(_xlfn.XLOOKUP(A362,SEZIONI!$A$2:$A$7897,SEZIONI!$B$2:$B$7897),"")</f>
        <v/>
      </c>
      <c r="D362" s="33" t="str">
        <f>IFERROR(_xlfn.XLOOKUP(A362,[1]Sindaci!$B$2:$B$7774,[1]Sindaci!$A$2:$A$7774),"")</f>
        <v/>
      </c>
      <c r="E362" s="33"/>
    </row>
    <row r="363" spans="1:5" ht="13.8" x14ac:dyDescent="0.3">
      <c r="A363" s="48" t="s">
        <v>746</v>
      </c>
      <c r="B363" s="33" t="str">
        <f>IFERROR(_xlfn.XLOOKUP(A363,PEC!$A$2:$A$7902,PEC!$C$2:$C$7902),"")</f>
        <v>pecveneto.it</v>
      </c>
      <c r="C363" s="33">
        <f>IFERROR(_xlfn.XLOOKUP(A363,SEZIONI!$A$2:$A$7897,SEZIONI!$B$2:$B$7897),"")</f>
        <v>4</v>
      </c>
      <c r="D363" s="33" t="str">
        <f>IFERROR(_xlfn.XLOOKUP(A363,[1]Sindaci!$B$2:$B$7774,[1]Sindaci!$A$2:$A$7774),"")</f>
        <v xml:space="preserve">MENEGHINI CRISTINA    </v>
      </c>
      <c r="E363" s="33"/>
    </row>
    <row r="364" spans="1:5" ht="13.8" x14ac:dyDescent="0.3">
      <c r="A364" s="48" t="s">
        <v>747</v>
      </c>
      <c r="B364" s="33" t="str">
        <f>IFERROR(_xlfn.XLOOKUP(A364,PEC!$A$2:$A$7902,PEC!$C$2:$C$7902),"")</f>
        <v>anutelpec.it</v>
      </c>
      <c r="C364" s="33">
        <f>IFERROR(_xlfn.XLOOKUP(A364,SEZIONI!$A$2:$A$7897,SEZIONI!$B$2:$B$7897),"")</f>
        <v>1</v>
      </c>
      <c r="D364" s="33" t="str">
        <f>IFERROR(_xlfn.XLOOKUP(A364,[1]Sindaci!$B$2:$B$7774,[1]Sindaci!$A$2:$A$7774),"")</f>
        <v xml:space="preserve">CACCIATORE CATIUSCIA    </v>
      </c>
      <c r="E364" s="33"/>
    </row>
    <row r="365" spans="1:5" ht="13.8" x14ac:dyDescent="0.3">
      <c r="A365" s="48" t="s">
        <v>748</v>
      </c>
      <c r="B365" s="33" t="str">
        <f>IFERROR(_xlfn.XLOOKUP(A365,PEC!$A$2:$A$7902,PEC!$C$2:$C$7902),"")</f>
        <v>cittametropolitanaroma.it</v>
      </c>
      <c r="C365" s="33">
        <f>IFERROR(_xlfn.XLOOKUP(A365,SEZIONI!$A$2:$A$7897,SEZIONI!$B$2:$B$7897),"")</f>
        <v>2</v>
      </c>
      <c r="D365" s="33" t="str">
        <f>IFERROR(_xlfn.XLOOKUP(A365,[1]Sindaci!$B$2:$B$7774,[1]Sindaci!$A$2:$A$7774),"")</f>
        <v xml:space="preserve">CAUCCI GABRIELE    </v>
      </c>
      <c r="E365" s="33"/>
    </row>
    <row r="366" spans="1:5" ht="13.8" x14ac:dyDescent="0.3">
      <c r="A366" s="48" t="s">
        <v>749</v>
      </c>
      <c r="B366" s="33" t="str">
        <f>IFERROR(_xlfn.XLOOKUP(A366,PEC!$A$2:$A$7902,PEC!$C$2:$C$7902),"")</f>
        <v>certgov.fvg.it</v>
      </c>
      <c r="C366" s="33">
        <f>IFERROR(_xlfn.XLOOKUP(A366,SEZIONI!$A$2:$A$7897,SEZIONI!$B$2:$B$7897),"")</f>
        <v>3</v>
      </c>
      <c r="D366" s="33" t="str">
        <f>IFERROR(_xlfn.XLOOKUP(A366,[1]Sindaci!$B$2:$B$7774,[1]Sindaci!$A$2:$A$7774),"")</f>
        <v xml:space="preserve">FACCIN ANDREA    </v>
      </c>
      <c r="E366" s="33"/>
    </row>
    <row r="367" spans="1:5" ht="13.8" x14ac:dyDescent="0.3">
      <c r="A367" s="48" t="s">
        <v>750</v>
      </c>
      <c r="B367" s="33" t="str">
        <f>IFERROR(_xlfn.XLOOKUP(A367,PEC!$A$2:$A$7902,PEC!$C$2:$C$7902),"")</f>
        <v>certgov.fvg.it</v>
      </c>
      <c r="C367" s="33">
        <f>IFERROR(_xlfn.XLOOKUP(A367,SEZIONI!$A$2:$A$7897,SEZIONI!$B$2:$B$7897),"")</f>
        <v>3</v>
      </c>
      <c r="D367" s="33" t="str">
        <f>IFERROR(_xlfn.XLOOKUP(A367,[1]Sindaci!$B$2:$B$7774,[1]Sindaci!$A$2:$A$7774),"")</f>
        <v xml:space="preserve">MARANGONI ALESSANDRO    </v>
      </c>
      <c r="E367" s="33"/>
    </row>
    <row r="368" spans="1:5" ht="13.8" x14ac:dyDescent="0.3">
      <c r="A368" s="48" t="s">
        <v>751</v>
      </c>
      <c r="B368" s="33" t="str">
        <f>IFERROR(_xlfn.XLOOKUP(A368,PEC!$A$2:$A$7902,PEC!$C$2:$C$7902),"")</f>
        <v>pec.it</v>
      </c>
      <c r="C368" s="33">
        <f>IFERROR(_xlfn.XLOOKUP(A368,SEZIONI!$A$2:$A$7897,SEZIONI!$B$2:$B$7897),"")</f>
        <v>14</v>
      </c>
      <c r="D368" s="33" t="str">
        <f>IFERROR(_xlfn.XLOOKUP(A368,[1]Sindaci!$B$2:$B$7774,[1]Sindaci!$A$2:$A$7774),"")</f>
        <v/>
      </c>
      <c r="E368" s="33"/>
    </row>
    <row r="369" spans="1:5" ht="13.8" x14ac:dyDescent="0.3">
      <c r="A369" s="48" t="s">
        <v>752</v>
      </c>
      <c r="B369" s="33" t="str">
        <f>IFERROR(_xlfn.XLOOKUP(A369,PEC!$A$2:$A$7902,PEC!$C$2:$C$7902),"")</f>
        <v>pec.comune.artogne.bs.it</v>
      </c>
      <c r="C369" s="33">
        <f>IFERROR(_xlfn.XLOOKUP(A369,SEZIONI!$A$2:$A$7897,SEZIONI!$B$2:$B$7897),"")</f>
        <v>5</v>
      </c>
      <c r="D369" s="33" t="str">
        <f>IFERROR(_xlfn.XLOOKUP(A369,[1]Sindaci!$B$2:$B$7774,[1]Sindaci!$A$2:$A$7774),"")</f>
        <v xml:space="preserve">BONICELLI BARBARA    </v>
      </c>
      <c r="E369" s="33"/>
    </row>
    <row r="370" spans="1:5" ht="13.8" x14ac:dyDescent="0.3">
      <c r="A370" s="48" t="s">
        <v>753</v>
      </c>
      <c r="B370" s="33" t="str">
        <f>IFERROR(_xlfn.XLOOKUP(A370,PEC!$A$2:$A$7902,PEC!$C$2:$C$7902),"")</f>
        <v>pec.comune.arvier.ao.it</v>
      </c>
      <c r="C370" s="33">
        <f>IFERROR(_xlfn.XLOOKUP(A370,SEZIONI!$A$2:$A$7897,SEZIONI!$B$2:$B$7897),"")</f>
        <v>1</v>
      </c>
      <c r="D370" s="33" t="str">
        <f>IFERROR(_xlfn.XLOOKUP(A370,[1]Sindaci!$B$2:$B$7774,[1]Sindaci!$A$2:$A$7774),"")</f>
        <v xml:space="preserve">LUCIANAZ MAURO    </v>
      </c>
      <c r="E370" s="33"/>
    </row>
    <row r="371" spans="1:5" ht="13.8" x14ac:dyDescent="0.3">
      <c r="A371" s="49" t="s">
        <v>754</v>
      </c>
      <c r="B371" s="33" t="str">
        <f>IFERROR(_xlfn.XLOOKUP(A371,PEC!$A$2:$A$7902,PEC!$C$2:$C$7902),"")</f>
        <v>pec.comarzachena.it</v>
      </c>
      <c r="C371" s="33">
        <f>IFERROR(_xlfn.XLOOKUP(A371,SEZIONI!$A$2:$A$7897,SEZIONI!$B$2:$B$7897),"")</f>
        <v>11</v>
      </c>
      <c r="D371" s="33" t="str">
        <f>IFERROR(_xlfn.XLOOKUP(A371,[1]Sindaci!$B$2:$B$7774,[1]Sindaci!$A$2:$A$7774),"")</f>
        <v xml:space="preserve">RAGNEDDA ROBERTO    </v>
      </c>
      <c r="E371" s="33"/>
    </row>
    <row r="372" spans="1:5" ht="13.8" x14ac:dyDescent="0.3">
      <c r="A372" s="48" t="s">
        <v>755</v>
      </c>
      <c r="B372" s="33" t="str">
        <f>IFERROR(_xlfn.XLOOKUP(A372,PEC!$A$2:$A$7902,PEC!$C$2:$C$7902),"")</f>
        <v>legalmail.it</v>
      </c>
      <c r="C372" s="33">
        <f>IFERROR(_xlfn.XLOOKUP(A372,SEZIONI!$A$2:$A$7897,SEZIONI!$B$2:$B$7897),"")</f>
        <v>2</v>
      </c>
      <c r="D372" s="33" t="str">
        <f>IFERROR(_xlfn.XLOOKUP(A372,[1]Sindaci!$B$2:$B$7774,[1]Sindaci!$A$2:$A$7774),"")</f>
        <v xml:space="preserve">RIVABENE UGO    </v>
      </c>
      <c r="E372" s="33"/>
    </row>
    <row r="373" spans="1:5" ht="13.8" x14ac:dyDescent="0.3">
      <c r="A373" s="49" t="s">
        <v>756</v>
      </c>
      <c r="B373" s="33" t="str">
        <f>IFERROR(_xlfn.XLOOKUP(A373,PEC!$A$2:$A$7902,PEC!$C$2:$C$7902),"")</f>
        <v>pec.it</v>
      </c>
      <c r="C373" s="33">
        <f>IFERROR(_xlfn.XLOOKUP(A373,SEZIONI!$A$2:$A$7897,SEZIONI!$B$2:$B$7897),"")</f>
        <v>3</v>
      </c>
      <c r="D373" s="33" t="str">
        <f>IFERROR(_xlfn.XLOOKUP(A373,[1]Sindaci!$B$2:$B$7774,[1]Sindaci!$A$2:$A$7774),"")</f>
        <v xml:space="preserve">STOCHINO ANGELO IVANO   </v>
      </c>
      <c r="E373" s="33"/>
    </row>
    <row r="374" spans="1:5" ht="13.8" x14ac:dyDescent="0.3">
      <c r="A374" s="48" t="s">
        <v>757</v>
      </c>
      <c r="B374" s="33" t="str">
        <f>IFERROR(_xlfn.XLOOKUP(A374,PEC!$A$2:$A$7902,PEC!$C$2:$C$7902),"")</f>
        <v>pec.comune.arzano.na.it</v>
      </c>
      <c r="C374" s="33">
        <f>IFERROR(_xlfn.XLOOKUP(A374,SEZIONI!$A$2:$A$7897,SEZIONI!$B$2:$B$7897),"")</f>
        <v>32</v>
      </c>
      <c r="D374" s="33" t="str">
        <f>IFERROR(_xlfn.XLOOKUP(A374,[1]Sindaci!$B$2:$B$7774,[1]Sindaci!$A$2:$A$7774),"")</f>
        <v xml:space="preserve">ARUTA VINCENZA    </v>
      </c>
      <c r="E374" s="33"/>
    </row>
    <row r="375" spans="1:5" ht="13.8" x14ac:dyDescent="0.3">
      <c r="A375" s="48" t="s">
        <v>758</v>
      </c>
      <c r="B375" s="33" t="str">
        <f>IFERROR(_xlfn.XLOOKUP(A375,PEC!$A$2:$A$7902,PEC!$C$2:$C$7902),"")</f>
        <v>postemailcertificata.it</v>
      </c>
      <c r="C375" s="33">
        <f>IFERROR(_xlfn.XLOOKUP(A375,SEZIONI!$A$2:$A$7897,SEZIONI!$B$2:$B$7897),"")</f>
        <v>5</v>
      </c>
      <c r="D375" s="33" t="str">
        <f>IFERROR(_xlfn.XLOOKUP(A375,[1]Sindaci!$B$2:$B$7774,[1]Sindaci!$A$2:$A$7774),"")</f>
        <v xml:space="preserve">LAZZARIN FILIPPO    </v>
      </c>
      <c r="E375" s="33"/>
    </row>
    <row r="376" spans="1:5" ht="13.8" x14ac:dyDescent="0.3">
      <c r="A376" s="48" t="s">
        <v>759</v>
      </c>
      <c r="B376" s="33" t="str">
        <f>IFERROR(_xlfn.XLOOKUP(A376,PEC!$A$2:$A$7902,PEC!$C$2:$C$7902),"")</f>
        <v>cert.ip-veneto.net</v>
      </c>
      <c r="C376" s="33">
        <f>IFERROR(_xlfn.XLOOKUP(A376,SEZIONI!$A$2:$A$7897,SEZIONI!$B$2:$B$7897),"")</f>
        <v>24</v>
      </c>
      <c r="D376" s="33" t="str">
        <f>IFERROR(_xlfn.XLOOKUP(A376,[1]Sindaci!$B$2:$B$7774,[1]Sindaci!$A$2:$A$7774),"")</f>
        <v xml:space="preserve">BEVILACQUA ALESSIA    </v>
      </c>
      <c r="E376" s="33"/>
    </row>
    <row r="377" spans="1:5" ht="13.8" x14ac:dyDescent="0.3">
      <c r="A377" s="48" t="s">
        <v>760</v>
      </c>
      <c r="B377" s="33" t="str">
        <f>IFERROR(_xlfn.XLOOKUP(A377,PEC!$A$2:$A$7902,PEC!$C$2:$C$7902),"")</f>
        <v>pec.comune.ascea.sa.it</v>
      </c>
      <c r="C377" s="33">
        <f>IFERROR(_xlfn.XLOOKUP(A377,SEZIONI!$A$2:$A$7897,SEZIONI!$B$2:$B$7897),"")</f>
        <v>9</v>
      </c>
      <c r="D377" s="33" t="str">
        <f>IFERROR(_xlfn.XLOOKUP(A377,[1]Sindaci!$B$2:$B$7774,[1]Sindaci!$A$2:$A$7774),"")</f>
        <v xml:space="preserve">D'ANGIOLILLO PIETRO    </v>
      </c>
      <c r="E377" s="33"/>
    </row>
    <row r="378" spans="1:5" ht="13.8" x14ac:dyDescent="0.3">
      <c r="A378" s="48" t="s">
        <v>761</v>
      </c>
      <c r="B378" s="33" t="str">
        <f>IFERROR(_xlfn.XLOOKUP(A378,PEC!$A$2:$A$7902,PEC!$C$2:$C$7902),"")</f>
        <v>postacert.toscana.it</v>
      </c>
      <c r="C378" s="33">
        <f>IFERROR(_xlfn.XLOOKUP(A378,SEZIONI!$A$2:$A$7897,SEZIONI!$B$2:$B$7897),"")</f>
        <v>8</v>
      </c>
      <c r="D378" s="33" t="str">
        <f>IFERROR(_xlfn.XLOOKUP(A378,[1]Sindaci!$B$2:$B$7774,[1]Sindaci!$A$2:$A$7774),"")</f>
        <v xml:space="preserve">NUCCI FABRIZIO    </v>
      </c>
      <c r="E378" s="33"/>
    </row>
    <row r="379" spans="1:5" ht="13.8" x14ac:dyDescent="0.3">
      <c r="A379" s="48" t="s">
        <v>762</v>
      </c>
      <c r="B379" s="33" t="str">
        <f>IFERROR(_xlfn.XLOOKUP(A379,PEC!$A$2:$A$7902,PEC!$C$2:$C$7902),"")</f>
        <v>actaliscertymail.it</v>
      </c>
      <c r="C379" s="33">
        <f>IFERROR(_xlfn.XLOOKUP(A379,SEZIONI!$A$2:$A$7897,SEZIONI!$B$2:$B$7897),"")</f>
        <v>52</v>
      </c>
      <c r="D379" s="33" t="str">
        <f>IFERROR(_xlfn.XLOOKUP(A379,[1]Sindaci!$B$2:$B$7774,[1]Sindaci!$A$2:$A$7774),"")</f>
        <v xml:space="preserve">FIORAVANTI MARCO    </v>
      </c>
      <c r="E379" s="33"/>
    </row>
    <row r="380" spans="1:5" ht="13.8" x14ac:dyDescent="0.3">
      <c r="A380" s="48" t="s">
        <v>763</v>
      </c>
      <c r="B380" s="33" t="str">
        <f>IFERROR(_xlfn.XLOOKUP(A380,PEC!$A$2:$A$7902,PEC!$C$2:$C$7902),"")</f>
        <v>pec.leonet.it</v>
      </c>
      <c r="C380" s="33">
        <f>IFERROR(_xlfn.XLOOKUP(A380,SEZIONI!$A$2:$A$7897,SEZIONI!$B$2:$B$7897),"")</f>
        <v>6</v>
      </c>
      <c r="D380" s="33" t="str">
        <f>IFERROR(_xlfn.XLOOKUP(A380,[1]Sindaci!$B$2:$B$7774,[1]Sindaci!$A$2:$A$7774),"")</f>
        <v/>
      </c>
      <c r="E380" s="33"/>
    </row>
    <row r="381" spans="1:5" ht="13.8" x14ac:dyDescent="0.3">
      <c r="A381" s="48" t="s">
        <v>764</v>
      </c>
      <c r="B381" s="33" t="str">
        <f>IFERROR(_xlfn.XLOOKUP(A381,PEC!$A$2:$A$7902,PEC!$C$2:$C$7902),"")</f>
        <v>legalmail.it</v>
      </c>
      <c r="C381" s="33">
        <f>IFERROR(_xlfn.XLOOKUP(A381,SEZIONI!$A$2:$A$7897,SEZIONI!$B$2:$B$7897),"")</f>
        <v>2</v>
      </c>
      <c r="D381" s="33" t="str">
        <f>IFERROR(_xlfn.XLOOKUP(A381,[1]Sindaci!$B$2:$B$7774,[1]Sindaci!$A$2:$A$7774),"")</f>
        <v xml:space="preserve">NINI RICCARDO    </v>
      </c>
      <c r="E381" s="33"/>
    </row>
    <row r="382" spans="1:5" ht="13.8" x14ac:dyDescent="0.3">
      <c r="A382" s="48" t="s">
        <v>765</v>
      </c>
      <c r="B382" s="33" t="str">
        <f>IFERROR(_xlfn.XLOOKUP(A382,PEC!$A$2:$A$7902,PEC!$C$2:$C$7902),"")</f>
        <v>cert.ip-veneto.net</v>
      </c>
      <c r="C382" s="33">
        <f>IFERROR(_xlfn.XLOOKUP(A382,SEZIONI!$A$2:$A$7897,SEZIONI!$B$2:$B$7897),"")</f>
        <v>6</v>
      </c>
      <c r="D382" s="33" t="str">
        <f>IFERROR(_xlfn.XLOOKUP(A382,[1]Sindaci!$B$2:$B$7774,[1]Sindaci!$A$2:$A$7774),"")</f>
        <v xml:space="preserve">RIGONI STERN ROBERTO   </v>
      </c>
      <c r="E382" s="33"/>
    </row>
    <row r="383" spans="1:5" ht="13.8" x14ac:dyDescent="0.3">
      <c r="A383" s="48" t="s">
        <v>766</v>
      </c>
      <c r="B383" s="33" t="str">
        <f>IFERROR(_xlfn.XLOOKUP(A383,PEC!$A$2:$A$7902,PEC!$C$2:$C$7902),"")</f>
        <v>cert.ip-veneto.net</v>
      </c>
      <c r="C383" s="33">
        <f>IFERROR(_xlfn.XLOOKUP(A383,SEZIONI!$A$2:$A$7897,SEZIONI!$B$2:$B$7897),"")</f>
        <v>1</v>
      </c>
      <c r="D383" s="33" t="str">
        <f>IFERROR(_xlfn.XLOOKUP(A383,[1]Sindaci!$B$2:$B$7774,[1]Sindaci!$A$2:$A$7774),"")</f>
        <v xml:space="preserve">CECCATO FABRIZIO    </v>
      </c>
      <c r="E383" s="33"/>
    </row>
    <row r="384" spans="1:5" ht="13.8" x14ac:dyDescent="0.3">
      <c r="A384" s="48" t="s">
        <v>767</v>
      </c>
      <c r="B384" s="33" t="str">
        <f>IFERROR(_xlfn.XLOOKUP(A384,PEC!$A$2:$A$7902,PEC!$C$2:$C$7902),"")</f>
        <v xml:space="preserve">cert.ruparpiemonte.it </v>
      </c>
      <c r="C384" s="33">
        <f>IFERROR(_xlfn.XLOOKUP(A384,SEZIONI!$A$2:$A$7897,SEZIONI!$B$2:$B$7897),"")</f>
        <v>2</v>
      </c>
      <c r="D384" s="33" t="str">
        <f>IFERROR(_xlfn.XLOOKUP(A384,[1]Sindaci!$B$2:$B$7774,[1]Sindaci!$A$2:$A$7774),"")</f>
        <v xml:space="preserve">FERRARIS CAROLINA    </v>
      </c>
      <c r="E384" s="33"/>
    </row>
    <row r="385" spans="1:5" ht="13.8" x14ac:dyDescent="0.3">
      <c r="A385" s="48" t="s">
        <v>768</v>
      </c>
      <c r="B385" s="33" t="str">
        <f>IFERROR(_xlfn.XLOOKUP(A385,PEC!$A$2:$A$7902,PEC!$C$2:$C$7902),"")</f>
        <v>legalmail.it</v>
      </c>
      <c r="C385" s="33">
        <f>IFERROR(_xlfn.XLOOKUP(A385,SEZIONI!$A$2:$A$7897,SEZIONI!$B$2:$B$7897),"")</f>
        <v>8</v>
      </c>
      <c r="D385" s="33" t="str">
        <f>IFERROR(_xlfn.XLOOKUP(A385,[1]Sindaci!$B$2:$B$7774,[1]Sindaci!$A$2:$A$7774),"")</f>
        <v xml:space="preserve">BUSI GIORDANO    </v>
      </c>
      <c r="E385" s="33"/>
    </row>
    <row r="386" spans="1:5" ht="13.8" x14ac:dyDescent="0.3">
      <c r="A386" s="48" t="s">
        <v>769</v>
      </c>
      <c r="B386" s="33" t="str">
        <f>IFERROR(_xlfn.XLOOKUP(A386,PEC!$A$2:$A$7902,PEC!$C$2:$C$7902),"")</f>
        <v>pecveneto.it</v>
      </c>
      <c r="C386" s="33">
        <f>IFERROR(_xlfn.XLOOKUP(A386,SEZIONI!$A$2:$A$7897,SEZIONI!$B$2:$B$7897),"")</f>
        <v>8</v>
      </c>
      <c r="D386" s="33" t="str">
        <f>IFERROR(_xlfn.XLOOKUP(A386,[1]Sindaci!$B$2:$B$7774,[1]Sindaci!$A$2:$A$7774),"")</f>
        <v xml:space="preserve">MIGLIORINI MAURO    </v>
      </c>
      <c r="E386" s="33"/>
    </row>
    <row r="387" spans="1:5" ht="13.8" x14ac:dyDescent="0.3">
      <c r="A387" s="48" t="s">
        <v>770</v>
      </c>
      <c r="B387" s="33" t="str">
        <f>IFERROR(_xlfn.XLOOKUP(A387,PEC!$A$2:$A$7902,PEC!$C$2:$C$7902),"")</f>
        <v>assago.legalmail.it</v>
      </c>
      <c r="C387" s="33">
        <f>IFERROR(_xlfn.XLOOKUP(A387,SEZIONI!$A$2:$A$7897,SEZIONI!$B$2:$B$7897),"")</f>
        <v>7</v>
      </c>
      <c r="D387" s="33" t="str">
        <f>IFERROR(_xlfn.XLOOKUP(A387,[1]Sindaci!$B$2:$B$7774,[1]Sindaci!$A$2:$A$7774),"")</f>
        <v xml:space="preserve">CARANO LARA    </v>
      </c>
      <c r="E387" s="33"/>
    </row>
    <row r="388" spans="1:5" ht="13.8" x14ac:dyDescent="0.3">
      <c r="A388" s="49" t="s">
        <v>771</v>
      </c>
      <c r="B388" s="33" t="str">
        <f>IFERROR(_xlfn.XLOOKUP(A388,PEC!$A$2:$A$7902,PEC!$C$2:$C$7902),"")</f>
        <v>pec.comune.assemini.ca.it</v>
      </c>
      <c r="C388" s="33">
        <f>IFERROR(_xlfn.XLOOKUP(A388,SEZIONI!$A$2:$A$7897,SEZIONI!$B$2:$B$7897),"")</f>
        <v>22</v>
      </c>
      <c r="D388" s="33" t="str">
        <f>IFERROR(_xlfn.XLOOKUP(A388,[1]Sindaci!$B$2:$B$7774,[1]Sindaci!$A$2:$A$7774),"")</f>
        <v/>
      </c>
      <c r="E388" s="33"/>
    </row>
    <row r="389" spans="1:5" ht="13.8" x14ac:dyDescent="0.3">
      <c r="A389" s="48" t="s">
        <v>772</v>
      </c>
      <c r="B389" s="33" t="str">
        <f>IFERROR(_xlfn.XLOOKUP(A389,PEC!$A$2:$A$7902,PEC!$C$2:$C$7902),"")</f>
        <v>postacert.umbria.it</v>
      </c>
      <c r="C389" s="33">
        <f>IFERROR(_xlfn.XLOOKUP(A389,SEZIONI!$A$2:$A$7897,SEZIONI!$B$2:$B$7897),"")</f>
        <v>32</v>
      </c>
      <c r="D389" s="33" t="str">
        <f>IFERROR(_xlfn.XLOOKUP(A389,[1]Sindaci!$B$2:$B$7774,[1]Sindaci!$A$2:$A$7774),"")</f>
        <v xml:space="preserve">PROIETTI STEFANIA    </v>
      </c>
      <c r="E389" s="33"/>
    </row>
    <row r="390" spans="1:5" ht="13.8" x14ac:dyDescent="0.3">
      <c r="A390" s="48" t="s">
        <v>773</v>
      </c>
      <c r="B390" s="33" t="str">
        <f>IFERROR(_xlfn.XLOOKUP(A390,PEC!$A$2:$A$7902,PEC!$C$2:$C$7902),"")</f>
        <v>legalmail.it</v>
      </c>
      <c r="C390" s="33">
        <f>IFERROR(_xlfn.XLOOKUP(A390,SEZIONI!$A$2:$A$7897,SEZIONI!$B$2:$B$7897),"")</f>
        <v>3</v>
      </c>
      <c r="D390" s="33" t="str">
        <f>IFERROR(_xlfn.XLOOKUP(A390,[1]Sindaci!$B$2:$B$7774,[1]Sindaci!$A$2:$A$7774),"")</f>
        <v xml:space="preserve">ACETI TIZIANO    </v>
      </c>
      <c r="E390" s="33"/>
    </row>
    <row r="391" spans="1:5" ht="13.8" x14ac:dyDescent="0.3">
      <c r="A391" s="49" t="s">
        <v>774</v>
      </c>
      <c r="B391" s="33" t="str">
        <f>IFERROR(_xlfn.XLOOKUP(A391,PEC!$A$2:$A$7902,PEC!$C$2:$C$7902),"")</f>
        <v>pec.comune.assolo.or.it</v>
      </c>
      <c r="C391" s="33">
        <f>IFERROR(_xlfn.XLOOKUP(A391,SEZIONI!$A$2:$A$7897,SEZIONI!$B$2:$B$7897),"")</f>
        <v>1</v>
      </c>
      <c r="D391" s="33" t="str">
        <f>IFERROR(_xlfn.XLOOKUP(A391,[1]Sindaci!$B$2:$B$7774,[1]Sindaci!$A$2:$A$7774),"")</f>
        <v xml:space="preserve">MINNEI GIUSEPPE    </v>
      </c>
      <c r="E391" s="33"/>
    </row>
    <row r="392" spans="1:5" ht="13.8" x14ac:dyDescent="0.3">
      <c r="A392" s="48" t="s">
        <v>775</v>
      </c>
      <c r="B392" s="33" t="str">
        <f>IFERROR(_xlfn.XLOOKUP(A392,PEC!$A$2:$A$7902,PEC!$C$2:$C$7902),"")</f>
        <v>pec.comune.assoro.en.it</v>
      </c>
      <c r="C392" s="33">
        <f>IFERROR(_xlfn.XLOOKUP(A392,SEZIONI!$A$2:$A$7897,SEZIONI!$B$2:$B$7897),"")</f>
        <v>5</v>
      </c>
      <c r="D392" s="33" t="str">
        <f>IFERROR(_xlfn.XLOOKUP(A392,[1]Sindaci!$B$2:$B$7774,[1]Sindaci!$A$2:$A$7774),"")</f>
        <v xml:space="preserve">LICCIARDO ANTONIO    </v>
      </c>
      <c r="E392" s="33"/>
    </row>
    <row r="393" spans="1:5" ht="13.8" x14ac:dyDescent="0.3">
      <c r="A393" s="48" t="s">
        <v>776</v>
      </c>
      <c r="B393" s="33" t="str">
        <f>IFERROR(_xlfn.XLOOKUP(A393,PEC!$A$2:$A$7902,PEC!$C$2:$C$7902),"")</f>
        <v>pec.it</v>
      </c>
      <c r="C393" s="33">
        <f>IFERROR(_xlfn.XLOOKUP(A393,SEZIONI!$A$2:$A$7897,SEZIONI!$B$2:$B$7897),"")</f>
        <v>78</v>
      </c>
      <c r="D393" s="33" t="str">
        <f>IFERROR(_xlfn.XLOOKUP(A393,[1]Sindaci!$B$2:$B$7774,[1]Sindaci!$A$2:$A$7774),"")</f>
        <v xml:space="preserve">RASERO MAURIZIO    </v>
      </c>
      <c r="E393" s="33"/>
    </row>
    <row r="394" spans="1:5" ht="13.8" x14ac:dyDescent="0.3">
      <c r="A394" s="49" t="s">
        <v>777</v>
      </c>
      <c r="B394" s="33" t="str">
        <f>IFERROR(_xlfn.XLOOKUP(A394,PEC!$A$2:$A$7902,PEC!$C$2:$C$7902),"")</f>
        <v>pec.comunas.it</v>
      </c>
      <c r="C394" s="33">
        <f>IFERROR(_xlfn.XLOOKUP(A394,SEZIONI!$A$2:$A$7897,SEZIONI!$B$2:$B$7897),"")</f>
        <v>1</v>
      </c>
      <c r="D394" s="33" t="str">
        <f>IFERROR(_xlfn.XLOOKUP(A394,[1]Sindaci!$B$2:$B$7774,[1]Sindaci!$A$2:$A$7774),"")</f>
        <v xml:space="preserve">PETZA GIONATA    </v>
      </c>
      <c r="E394" s="33"/>
    </row>
    <row r="395" spans="1:5" ht="13.8" x14ac:dyDescent="0.3">
      <c r="A395" s="48" t="s">
        <v>778</v>
      </c>
      <c r="B395" s="33" t="str">
        <f>IFERROR(_xlfn.XLOOKUP(A395,PEC!$A$2:$A$7902,PEC!$C$2:$C$7902),"")</f>
        <v>pec.it</v>
      </c>
      <c r="C395" s="33">
        <f>IFERROR(_xlfn.XLOOKUP(A395,SEZIONI!$A$2:$A$7897,SEZIONI!$B$2:$B$7897),"")</f>
        <v>2</v>
      </c>
      <c r="D395" s="33" t="str">
        <f>IFERROR(_xlfn.XLOOKUP(A395,[1]Sindaci!$B$2:$B$7774,[1]Sindaci!$A$2:$A$7774),"")</f>
        <v xml:space="preserve">PASSALACQUA MARCO    </v>
      </c>
      <c r="E395" s="33"/>
    </row>
    <row r="396" spans="1:5" ht="13.8" x14ac:dyDescent="0.3">
      <c r="A396" s="48" t="s">
        <v>779</v>
      </c>
      <c r="B396" s="33" t="str">
        <f>IFERROR(_xlfn.XLOOKUP(A396,PEC!$A$2:$A$7902,PEC!$C$2:$C$7902),"")</f>
        <v>pec.it</v>
      </c>
      <c r="C396" s="33">
        <f>IFERROR(_xlfn.XLOOKUP(A396,SEZIONI!$A$2:$A$7897,SEZIONI!$B$2:$B$7897),"")</f>
        <v>6</v>
      </c>
      <c r="D396" s="33" t="str">
        <f>IFERROR(_xlfn.XLOOKUP(A396,[1]Sindaci!$B$2:$B$7774,[1]Sindaci!$A$2:$A$7774),"")</f>
        <v xml:space="preserve">PETRUZZELLI GERARDO LUCIO   </v>
      </c>
      <c r="E396" s="33"/>
    </row>
    <row r="397" spans="1:5" ht="13.8" x14ac:dyDescent="0.3">
      <c r="A397" s="48" t="s">
        <v>780</v>
      </c>
      <c r="B397" s="33" t="str">
        <f>IFERROR(_xlfn.XLOOKUP(A397,PEC!$A$2:$A$7902,PEC!$C$2:$C$7902),"")</f>
        <v>asmepec.it</v>
      </c>
      <c r="C397" s="33">
        <f>IFERROR(_xlfn.XLOOKUP(A397,SEZIONI!$A$2:$A$7897,SEZIONI!$B$2:$B$7897),"")</f>
        <v>3</v>
      </c>
      <c r="D397" s="33" t="str">
        <f>IFERROR(_xlfn.XLOOKUP(A397,[1]Sindaci!$B$2:$B$7774,[1]Sindaci!$A$2:$A$7774),"")</f>
        <v xml:space="preserve">VERTUCCI LUIGI    </v>
      </c>
      <c r="E397" s="33"/>
    </row>
    <row r="398" spans="1:5" ht="13.8" x14ac:dyDescent="0.3">
      <c r="A398" s="48" t="s">
        <v>781</v>
      </c>
      <c r="B398" s="33" t="str">
        <f>IFERROR(_xlfn.XLOOKUP(A398,PEC!$A$2:$A$7902,PEC!$C$2:$C$7902),"")</f>
        <v>pec.it</v>
      </c>
      <c r="C398" s="33">
        <f>IFERROR(_xlfn.XLOOKUP(A398,SEZIONI!$A$2:$A$7897,SEZIONI!$B$2:$B$7897),"")</f>
        <v>12</v>
      </c>
      <c r="D398" s="33" t="str">
        <f>IFERROR(_xlfn.XLOOKUP(A398,[1]Sindaci!$B$2:$B$7774,[1]Sindaci!$A$2:$A$7774),"")</f>
        <v xml:space="preserve">SCIORILLI BORRELLI GIULIO   </v>
      </c>
      <c r="E398" s="33"/>
    </row>
    <row r="399" spans="1:5" ht="13.8" x14ac:dyDescent="0.3">
      <c r="A399" s="48" t="s">
        <v>782</v>
      </c>
      <c r="B399" s="33" t="str">
        <f>IFERROR(_xlfn.XLOOKUP(A399,PEC!$A$2:$A$7902,PEC!$C$2:$C$7902),"")</f>
        <v>viapec.net</v>
      </c>
      <c r="C399" s="33">
        <f>IFERROR(_xlfn.XLOOKUP(A399,SEZIONI!$A$2:$A$7897,SEZIONI!$B$2:$B$7897),"")</f>
        <v>6</v>
      </c>
      <c r="D399" s="33" t="str">
        <f>IFERROR(_xlfn.XLOOKUP(A399,[1]Sindaci!$B$2:$B$7774,[1]Sindaci!$A$2:$A$7774),"")</f>
        <v xml:space="preserve">VALENTE ADOLFO    </v>
      </c>
      <c r="E399" s="33"/>
    </row>
    <row r="400" spans="1:5" ht="13.8" x14ac:dyDescent="0.3">
      <c r="A400" s="48" t="s">
        <v>783</v>
      </c>
      <c r="B400" s="33" t="str">
        <f>IFERROR(_xlfn.XLOOKUP(A400,PEC!$A$2:$A$7902,PEC!$C$2:$C$7902),"")</f>
        <v>asmepec.it</v>
      </c>
      <c r="C400" s="33">
        <f>IFERROR(_xlfn.XLOOKUP(A400,SEZIONI!$A$2:$A$7897,SEZIONI!$B$2:$B$7897),"")</f>
        <v>1</v>
      </c>
      <c r="D400" s="33" t="str">
        <f>IFERROR(_xlfn.XLOOKUP(A400,[1]Sindaci!$B$2:$B$7774,[1]Sindaci!$A$2:$A$7774),"")</f>
        <v xml:space="preserve">DE ROSA LADERCHI LUCIANO  </v>
      </c>
      <c r="E400" s="33"/>
    </row>
    <row r="401" spans="1:5" ht="13.8" x14ac:dyDescent="0.3">
      <c r="A401" s="48" t="s">
        <v>784</v>
      </c>
      <c r="B401" s="33" t="str">
        <f>IFERROR(_xlfn.XLOOKUP(A401,PEC!$A$2:$A$7902,PEC!$C$2:$C$7902),"")</f>
        <v>pec.comune.atri.te.it</v>
      </c>
      <c r="C401" s="33">
        <f>IFERROR(_xlfn.XLOOKUP(A401,SEZIONI!$A$2:$A$7897,SEZIONI!$B$2:$B$7897),"")</f>
        <v>14</v>
      </c>
      <c r="D401" s="33" t="str">
        <f>IFERROR(_xlfn.XLOOKUP(A401,[1]Sindaci!$B$2:$B$7774,[1]Sindaci!$A$2:$A$7774),"")</f>
        <v xml:space="preserve">FERRETTI PIERGIORGIO    </v>
      </c>
      <c r="E401" s="33"/>
    </row>
    <row r="402" spans="1:5" ht="13.8" x14ac:dyDescent="0.3">
      <c r="A402" s="48" t="s">
        <v>785</v>
      </c>
      <c r="B402" s="33" t="str">
        <f>IFERROR(_xlfn.XLOOKUP(A402,PEC!$A$2:$A$7902,PEC!$C$2:$C$7902),"")</f>
        <v>legalmail.it</v>
      </c>
      <c r="C402" s="33">
        <f>IFERROR(_xlfn.XLOOKUP(A402,SEZIONI!$A$2:$A$7897,SEZIONI!$B$2:$B$7897),"")</f>
        <v>10</v>
      </c>
      <c r="D402" s="33" t="str">
        <f>IFERROR(_xlfn.XLOOKUP(A402,[1]Sindaci!$B$2:$B$7774,[1]Sindaci!$A$2:$A$7774),"")</f>
        <v xml:space="preserve">SPAGNUOLO PAOLO    </v>
      </c>
      <c r="E402" s="33"/>
    </row>
    <row r="403" spans="1:5" ht="13.8" x14ac:dyDescent="0.3">
      <c r="A403" s="48" t="s">
        <v>786</v>
      </c>
      <c r="B403" s="33" t="str">
        <f>IFERROR(_xlfn.XLOOKUP(A403,PEC!$A$2:$A$7902,PEC!$C$2:$C$7902),"")</f>
        <v>postacert.umbria.it</v>
      </c>
      <c r="C403" s="33">
        <f>IFERROR(_xlfn.XLOOKUP(A403,SEZIONI!$A$2:$A$7897,SEZIONI!$B$2:$B$7897),"")</f>
        <v>2</v>
      </c>
      <c r="D403" s="33" t="str">
        <f>IFERROR(_xlfn.XLOOKUP(A403,[1]Sindaci!$B$2:$B$7774,[1]Sindaci!$A$2:$A$7774),"")</f>
        <v xml:space="preserve">FAZIO LEONARDO VINCENZO   </v>
      </c>
      <c r="E403" s="33"/>
    </row>
    <row r="404" spans="1:5" ht="13.8" x14ac:dyDescent="0.3">
      <c r="A404" s="48" t="s">
        <v>787</v>
      </c>
      <c r="B404" s="33" t="str">
        <f>IFERROR(_xlfn.XLOOKUP(A404,PEC!$A$2:$A$7902,PEC!$C$2:$C$7902),"")</f>
        <v>certgov.fvg.it</v>
      </c>
      <c r="C404" s="33">
        <f>IFERROR(_xlfn.XLOOKUP(A404,SEZIONI!$A$2:$A$7897,SEZIONI!$B$2:$B$7897),"")</f>
        <v>3</v>
      </c>
      <c r="D404" s="33" t="str">
        <f>IFERROR(_xlfn.XLOOKUP(A404,[1]Sindaci!$B$2:$B$7774,[1]Sindaci!$A$2:$A$7774),"")</f>
        <v xml:space="preserve">ROCCO SANDRO    </v>
      </c>
      <c r="E404" s="33"/>
    </row>
    <row r="405" spans="1:5" ht="13.8" x14ac:dyDescent="0.3">
      <c r="A405" s="49" t="s">
        <v>788</v>
      </c>
      <c r="B405" s="33" t="str">
        <f>IFERROR(_xlfn.XLOOKUP(A405,PEC!$A$2:$A$7902,PEC!$C$2:$C$7902),"")</f>
        <v>pec.comune.atzara.nu.it</v>
      </c>
      <c r="C405" s="33">
        <f>IFERROR(_xlfn.XLOOKUP(A405,SEZIONI!$A$2:$A$7897,SEZIONI!$B$2:$B$7897),"")</f>
        <v>2</v>
      </c>
      <c r="D405" s="33" t="str">
        <f>IFERROR(_xlfn.XLOOKUP(A405,[1]Sindaci!$B$2:$B$7774,[1]Sindaci!$A$2:$A$7774),"")</f>
        <v xml:space="preserve">CORONA ALESSANDRO    </v>
      </c>
      <c r="E405" s="33"/>
    </row>
    <row r="406" spans="1:5" ht="13.8" x14ac:dyDescent="0.3">
      <c r="A406" s="48" t="s">
        <v>8231</v>
      </c>
      <c r="B406" s="33" t="str">
        <f>IFERROR(_xlfn.XLOOKUP(A406,PEC!$A$2:$A$7902,PEC!$C$2:$C$7902),"")</f>
        <v/>
      </c>
      <c r="C406" s="33" t="str">
        <f>IFERROR(_xlfn.XLOOKUP(A406,SEZIONI!$A$2:$A$7897,SEZIONI!$B$2:$B$7897),"")</f>
        <v/>
      </c>
      <c r="D406" s="33" t="str">
        <f>IFERROR(_xlfn.XLOOKUP(A406,[1]Sindaci!$B$2:$B$7774,[1]Sindaci!$A$2:$A$7774),"")</f>
        <v/>
      </c>
      <c r="E406" s="33"/>
    </row>
    <row r="407" spans="1:5" ht="13.8" x14ac:dyDescent="0.3">
      <c r="A407" s="48" t="s">
        <v>789</v>
      </c>
      <c r="B407" s="33" t="str">
        <f>IFERROR(_xlfn.XLOOKUP(A407,PEC!$A$2:$A$7902,PEC!$C$2:$C$7902),"")</f>
        <v>pointpec.it</v>
      </c>
      <c r="C407" s="33">
        <f>IFERROR(_xlfn.XLOOKUP(A407,SEZIONI!$A$2:$A$7897,SEZIONI!$B$2:$B$7897),"")</f>
        <v>41</v>
      </c>
      <c r="D407" s="33" t="str">
        <f>IFERROR(_xlfn.XLOOKUP(A407,[1]Sindaci!$B$2:$B$7774,[1]Sindaci!$A$2:$A$7774),"")</f>
        <v xml:space="preserve">DI MARE GIUSEPPE   </v>
      </c>
      <c r="E407" s="33"/>
    </row>
    <row r="408" spans="1:5" ht="13.8" x14ac:dyDescent="0.3">
      <c r="A408" s="48" t="s">
        <v>790</v>
      </c>
      <c r="B408" s="33" t="str">
        <f>IFERROR(_xlfn.XLOOKUP(A408,PEC!$A$2:$A$7902,PEC!$C$2:$C$7902),"")</f>
        <v>asmepec.it</v>
      </c>
      <c r="C408" s="33">
        <f>IFERROR(_xlfn.XLOOKUP(A408,SEZIONI!$A$2:$A$7897,SEZIONI!$B$2:$B$7897),"")</f>
        <v>2</v>
      </c>
      <c r="D408" s="33" t="str">
        <f>IFERROR(_xlfn.XLOOKUP(A408,[1]Sindaci!$B$2:$B$7774,[1]Sindaci!$A$2:$A$7774),"")</f>
        <v xml:space="preserve">PESSOLANO PIETRO    </v>
      </c>
      <c r="E408" s="33"/>
    </row>
    <row r="409" spans="1:5" ht="13.8" x14ac:dyDescent="0.3">
      <c r="A409" s="48" t="s">
        <v>791</v>
      </c>
      <c r="B409" s="33" t="str">
        <f>IFERROR(_xlfn.XLOOKUP(A409,PEC!$A$2:$A$7902,PEC!$C$2:$C$7902),"")</f>
        <v>postacert.toscana.it</v>
      </c>
      <c r="C409" s="33">
        <f>IFERROR(_xlfn.XLOOKUP(A409,SEZIONI!$A$2:$A$7897,SEZIONI!$B$2:$B$7897),"")</f>
        <v>14</v>
      </c>
      <c r="D409" s="33" t="str">
        <f>IFERROR(_xlfn.XLOOKUP(A409,[1]Sindaci!$B$2:$B$7774,[1]Sindaci!$A$2:$A$7774),"")</f>
        <v xml:space="preserve">VALETTINI ROBERTO    </v>
      </c>
      <c r="E409" s="33"/>
    </row>
    <row r="410" spans="1:5" ht="13.8" x14ac:dyDescent="0.3">
      <c r="A410" s="48" t="s">
        <v>792</v>
      </c>
      <c r="B410" s="33" t="str">
        <f>IFERROR(_xlfn.XLOOKUP(A410,PEC!$A$2:$A$7902,PEC!$C$2:$C$7902),"")</f>
        <v>pec.it</v>
      </c>
      <c r="C410" s="33">
        <f>IFERROR(_xlfn.XLOOKUP(A410,SEZIONI!$A$2:$A$7897,SEZIONI!$B$2:$B$7897),"")</f>
        <v>1</v>
      </c>
      <c r="D410" s="33" t="str">
        <f>IFERROR(_xlfn.XLOOKUP(A410,[1]Sindaci!$B$2:$B$7774,[1]Sindaci!$A$2:$A$7774),"")</f>
        <v xml:space="preserve">MOLINARI DAVIDE    </v>
      </c>
      <c r="E410" s="33"/>
    </row>
    <row r="411" spans="1:5" ht="13.8" x14ac:dyDescent="0.3">
      <c r="A411" s="48" t="s">
        <v>793</v>
      </c>
      <c r="B411" s="33" t="str">
        <f>IFERROR(_xlfn.XLOOKUP(A411,PEC!$A$2:$A$7902,PEC!$C$2:$C$7902),"")</f>
        <v>pec.it</v>
      </c>
      <c r="C411" s="33">
        <f>IFERROR(_xlfn.XLOOKUP(A411,SEZIONI!$A$2:$A$7897,SEZIONI!$B$2:$B$7897),"")</f>
        <v>2</v>
      </c>
      <c r="D411" s="33" t="str">
        <f>IFERROR(_xlfn.XLOOKUP(A411,[1]Sindaci!$B$2:$B$7774,[1]Sindaci!$A$2:$A$7774),"")</f>
        <v/>
      </c>
      <c r="E411" s="33"/>
    </row>
    <row r="412" spans="1:5" ht="13.8" x14ac:dyDescent="0.3">
      <c r="A412" s="48" t="s">
        <v>794</v>
      </c>
      <c r="B412" s="33" t="str">
        <f>IFERROR(_xlfn.XLOOKUP(A412,PEC!$A$2:$A$7902,PEC!$C$2:$C$7902),"")</f>
        <v>cert.ip-veneto.net</v>
      </c>
      <c r="C412" s="33">
        <f>IFERROR(_xlfn.XLOOKUP(A412,SEZIONI!$A$2:$A$7897,SEZIONI!$B$2:$B$7897),"")</f>
        <v>4</v>
      </c>
      <c r="D412" s="33" t="str">
        <f>IFERROR(_xlfn.XLOOKUP(A412,[1]Sindaci!$B$2:$B$7774,[1]Sindaci!$A$2:$A$7774),"")</f>
        <v xml:space="preserve">VECELLIO GALENO DARIO   </v>
      </c>
      <c r="E412" s="33"/>
    </row>
    <row r="413" spans="1:5" ht="13.8" x14ac:dyDescent="0.3">
      <c r="A413" s="48" t="s">
        <v>795</v>
      </c>
      <c r="B413" s="33" t="str">
        <f>IFERROR(_xlfn.XLOOKUP(A413,PEC!$A$2:$A$7902,PEC!$C$2:$C$7902),"")</f>
        <v>postecert.it</v>
      </c>
      <c r="C413" s="33">
        <f>IFERROR(_xlfn.XLOOKUP(A413,SEZIONI!$A$2:$A$7897,SEZIONI!$B$2:$B$7897),"")</f>
        <v>3</v>
      </c>
      <c r="D413" s="33" t="str">
        <f>IFERROR(_xlfn.XLOOKUP(A413,[1]Sindaci!$B$2:$B$7774,[1]Sindaci!$A$2:$A$7774),"")</f>
        <v xml:space="preserve">CARDILLO BENEDETTO    </v>
      </c>
      <c r="E413" s="33"/>
    </row>
    <row r="414" spans="1:5" ht="13.8" x14ac:dyDescent="0.3">
      <c r="A414" s="49" t="s">
        <v>796</v>
      </c>
      <c r="B414" s="33" t="str">
        <f>IFERROR(_xlfn.XLOOKUP(A414,PEC!$A$2:$A$7902,PEC!$C$2:$C$7902),"")</f>
        <v>cert.ollsys.it</v>
      </c>
      <c r="C414" s="33">
        <f>IFERROR(_xlfn.XLOOKUP(A414,SEZIONI!$A$2:$A$7897,SEZIONI!$B$2:$B$7897),"")</f>
        <v>1</v>
      </c>
      <c r="D414" s="33" t="str">
        <f>IFERROR(_xlfn.XLOOKUP(A414,[1]Sindaci!$B$2:$B$7774,[1]Sindaci!$A$2:$A$7774),"")</f>
        <v xml:space="preserve">PITZERI BENEDETTO    </v>
      </c>
      <c r="E414" s="33"/>
    </row>
    <row r="415" spans="1:5" ht="13.8" x14ac:dyDescent="0.3">
      <c r="A415" s="48" t="s">
        <v>797</v>
      </c>
      <c r="B415" s="33" t="str">
        <f>IFERROR(_xlfn.XLOOKUP(A415,PEC!$A$2:$A$7902,PEC!$C$2:$C$7902),"")</f>
        <v>pec.it</v>
      </c>
      <c r="C415" s="33">
        <f>IFERROR(_xlfn.XLOOKUP(A415,SEZIONI!$A$2:$A$7897,SEZIONI!$B$2:$B$7897),"")</f>
        <v>3</v>
      </c>
      <c r="D415" s="33" t="str">
        <f>IFERROR(_xlfn.XLOOKUP(A415,[1]Sindaci!$B$2:$B$7774,[1]Sindaci!$A$2:$A$7774),"")</f>
        <v xml:space="preserve">CANEVELLO FRANCO AGOSTINO   </v>
      </c>
      <c r="E415" s="33"/>
    </row>
    <row r="416" spans="1:5" ht="13.8" x14ac:dyDescent="0.3">
      <c r="A416" s="48" t="s">
        <v>8032</v>
      </c>
      <c r="B416" s="33" t="str">
        <f>IFERROR(_xlfn.XLOOKUP(A416,PEC!$A$2:$A$7902,PEC!$C$2:$C$7902),"")</f>
        <v/>
      </c>
      <c r="C416" s="33" t="str">
        <f>IFERROR(_xlfn.XLOOKUP(A416,SEZIONI!$A$2:$A$7897,SEZIONI!$B$2:$B$7897),"")</f>
        <v/>
      </c>
      <c r="D416" s="33" t="str">
        <f>IFERROR(_xlfn.XLOOKUP(A416,[1]Sindaci!$B$2:$B$7774,[1]Sindaci!$A$2:$A$7774),"")</f>
        <v xml:space="preserve">PLANK SONJA ANNA   </v>
      </c>
      <c r="E416" s="33"/>
    </row>
    <row r="417" spans="1:5" ht="13.8" x14ac:dyDescent="0.3">
      <c r="A417" s="48" t="s">
        <v>799</v>
      </c>
      <c r="B417" s="33" t="str">
        <f>IFERROR(_xlfn.XLOOKUP(A417,PEC!$A$2:$A$7902,PEC!$C$2:$C$7902),"")</f>
        <v>cert.irpinianet.eu</v>
      </c>
      <c r="C417" s="33">
        <f>IFERROR(_xlfn.XLOOKUP(A417,SEZIONI!$A$2:$A$7897,SEZIONI!$B$2:$B$7897),"")</f>
        <v>7</v>
      </c>
      <c r="D417" s="33" t="str">
        <f>IFERROR(_xlfn.XLOOKUP(A417,[1]Sindaci!$B$2:$B$7774,[1]Sindaci!$A$2:$A$7774),"")</f>
        <v xml:space="preserve">BIANCARDI VINCENZO    </v>
      </c>
      <c r="E417" s="33"/>
    </row>
    <row r="418" spans="1:5" ht="13.8" x14ac:dyDescent="0.3">
      <c r="A418" s="48" t="s">
        <v>800</v>
      </c>
      <c r="B418" s="33" t="str">
        <f>IFERROR(_xlfn.XLOOKUP(A418,PEC!$A$2:$A$7902,PEC!$C$2:$C$7902),"")</f>
        <v>cert.comune.avellino.it</v>
      </c>
      <c r="C418" s="33">
        <f>IFERROR(_xlfn.XLOOKUP(A418,SEZIONI!$A$2:$A$7897,SEZIONI!$B$2:$B$7897),"")</f>
        <v>72</v>
      </c>
      <c r="D418" s="33" t="str">
        <f>IFERROR(_xlfn.XLOOKUP(A418,[1]Sindaci!$B$2:$B$7774,[1]Sindaci!$A$2:$A$7774),"")</f>
        <v xml:space="preserve">FESTA GIANLUCA    </v>
      </c>
      <c r="E418" s="33"/>
    </row>
    <row r="419" spans="1:5" ht="13.8" x14ac:dyDescent="0.3">
      <c r="A419" s="48" t="s">
        <v>801</v>
      </c>
      <c r="B419" s="33" t="str">
        <f>IFERROR(_xlfn.XLOOKUP(A419,PEC!$A$2:$A$7902,PEC!$C$2:$C$7902),"")</f>
        <v>pec.regione.lombardia.it</v>
      </c>
      <c r="C419" s="33">
        <f>IFERROR(_xlfn.XLOOKUP(A419,SEZIONI!$A$2:$A$7897,SEZIONI!$B$2:$B$7897),"")</f>
        <v>1</v>
      </c>
      <c r="D419" s="33" t="str">
        <f>IFERROR(_xlfn.XLOOKUP(A419,[1]Sindaci!$B$2:$B$7774,[1]Sindaci!$A$2:$A$7774),"")</f>
        <v xml:space="preserve">EGMAN MAURO    </v>
      </c>
      <c r="E419" s="33"/>
    </row>
    <row r="420" spans="1:5" ht="13.8" x14ac:dyDescent="0.3">
      <c r="A420" s="48" t="s">
        <v>802</v>
      </c>
      <c r="B420" s="33" t="str">
        <f>IFERROR(_xlfn.XLOOKUP(A420,PEC!$A$2:$A$7902,PEC!$C$2:$C$7902),"")</f>
        <v>comuneaversa.it</v>
      </c>
      <c r="C420" s="33">
        <f>IFERROR(_xlfn.XLOOKUP(A420,SEZIONI!$A$2:$A$7897,SEZIONI!$B$2:$B$7897),"")</f>
        <v>51</v>
      </c>
      <c r="D420" s="33" t="str">
        <f>IFERROR(_xlfn.XLOOKUP(A420,[1]Sindaci!$B$2:$B$7774,[1]Sindaci!$A$2:$A$7774),"")</f>
        <v xml:space="preserve">GOLIA ALFONSO    </v>
      </c>
      <c r="E420" s="33"/>
    </row>
    <row r="421" spans="1:5" ht="13.8" x14ac:dyDescent="0.3">
      <c r="A421" s="48" t="s">
        <v>803</v>
      </c>
      <c r="B421" s="33" t="str">
        <f>IFERROR(_xlfn.XLOOKUP(A421,PEC!$A$2:$A$7902,PEC!$C$2:$C$7902),"")</f>
        <v>pec.rupar.puglia.it</v>
      </c>
      <c r="C421" s="33">
        <f>IFERROR(_xlfn.XLOOKUP(A421,SEZIONI!$A$2:$A$7897,SEZIONI!$B$2:$B$7897),"")</f>
        <v>8</v>
      </c>
      <c r="D421" s="33" t="str">
        <f>IFERROR(_xlfn.XLOOKUP(A421,[1]Sindaci!$B$2:$B$7774,[1]Sindaci!$A$2:$A$7774),"")</f>
        <v xml:space="preserve">IAZZI ANTONIO    </v>
      </c>
      <c r="E421" s="33"/>
    </row>
    <row r="422" spans="1:5" ht="13.8" x14ac:dyDescent="0.3">
      <c r="A422" s="48" t="s">
        <v>804</v>
      </c>
      <c r="B422" s="33" t="str">
        <f>IFERROR(_xlfn.XLOOKUP(A422,PEC!$A$2:$A$7902,PEC!$C$2:$C$7902),"")</f>
        <v>postecert.it</v>
      </c>
      <c r="C422" s="33">
        <f>IFERROR(_xlfn.XLOOKUP(A422,SEZIONI!$A$2:$A$7897,SEZIONI!$B$2:$B$7897),"")</f>
        <v>48</v>
      </c>
      <c r="D422" s="33" t="str">
        <f>IFERROR(_xlfn.XLOOKUP(A422,[1]Sindaci!$B$2:$B$7774,[1]Sindaci!$A$2:$A$7774),"")</f>
        <v xml:space="preserve">DI PANGRAZIO GIOVANNI   </v>
      </c>
      <c r="E422" s="33"/>
    </row>
    <row r="423" spans="1:5" ht="13.8" x14ac:dyDescent="0.3">
      <c r="A423" s="48" t="s">
        <v>805</v>
      </c>
      <c r="B423" s="33" t="str">
        <f>IFERROR(_xlfn.XLOOKUP(A423,PEC!$A$2:$A$7902,PEC!$C$2:$C$7902),"")</f>
        <v>certgov.fvg.it</v>
      </c>
      <c r="C423" s="33">
        <f>IFERROR(_xlfn.XLOOKUP(A423,SEZIONI!$A$2:$A$7897,SEZIONI!$B$2:$B$7897),"")</f>
        <v>9</v>
      </c>
      <c r="D423" s="33" t="str">
        <f>IFERROR(_xlfn.XLOOKUP(A423,[1]Sindaci!$B$2:$B$7774,[1]Sindaci!$A$2:$A$7774),"")</f>
        <v xml:space="preserve">TASSAN ZANIN PAOLO   </v>
      </c>
      <c r="E423" s="33"/>
    </row>
    <row r="424" spans="1:5" ht="13.8" x14ac:dyDescent="0.3">
      <c r="A424" s="48" t="s">
        <v>806</v>
      </c>
      <c r="B424" s="33" t="str">
        <f>IFERROR(_xlfn.XLOOKUP(A424,PEC!$A$2:$A$7902,PEC!$C$2:$C$7902),"")</f>
        <v>pec.regione.lombardia.it</v>
      </c>
      <c r="C424" s="33">
        <f>IFERROR(_xlfn.XLOOKUP(A424,SEZIONI!$A$2:$A$7897,SEZIONI!$B$2:$B$7897),"")</f>
        <v>1</v>
      </c>
      <c r="D424" s="33" t="str">
        <f>IFERROR(_xlfn.XLOOKUP(A424,[1]Sindaci!$B$2:$B$7774,[1]Sindaci!$A$2:$A$7774),"")</f>
        <v xml:space="preserve">CARRARA MATTIA    </v>
      </c>
      <c r="E424" s="33"/>
    </row>
    <row r="425" spans="1:5" ht="13.8" x14ac:dyDescent="0.3">
      <c r="A425" s="48" t="s">
        <v>807</v>
      </c>
      <c r="B425" s="33" t="str">
        <f>IFERROR(_xlfn.XLOOKUP(A425,PEC!$A$2:$A$7902,PEC!$C$2:$C$7902),"")</f>
        <v>cert.legalmail.it</v>
      </c>
      <c r="C425" s="33">
        <f>IFERROR(_xlfn.XLOOKUP(A425,SEZIONI!$A$2:$A$7897,SEZIONI!$B$2:$B$7897),"")</f>
        <v>11</v>
      </c>
      <c r="D425" s="33" t="str">
        <f>IFERROR(_xlfn.XLOOKUP(A425,[1]Sindaci!$B$2:$B$7774,[1]Sindaci!$A$2:$A$7774),"")</f>
        <v xml:space="preserve">ARCHINA' ANDREA    </v>
      </c>
      <c r="E425" s="33"/>
    </row>
    <row r="426" spans="1:5" ht="13.8" x14ac:dyDescent="0.3">
      <c r="A426" s="48" t="s">
        <v>808</v>
      </c>
      <c r="B426" s="33" t="str">
        <f>IFERROR(_xlfn.XLOOKUP(A426,PEC!$A$2:$A$7902,PEC!$C$2:$C$7902),"")</f>
        <v>cert.ruparbasilicata.it</v>
      </c>
      <c r="C426" s="33">
        <f>IFERROR(_xlfn.XLOOKUP(A426,SEZIONI!$A$2:$A$7897,SEZIONI!$B$2:$B$7897),"")</f>
        <v>11</v>
      </c>
      <c r="D426" s="33" t="str">
        <f>IFERROR(_xlfn.XLOOKUP(A426,[1]Sindaci!$B$2:$B$7774,[1]Sindaci!$A$2:$A$7774),"")</f>
        <v xml:space="preserve">MECCA GIUSEPPE    </v>
      </c>
      <c r="E426" s="33"/>
    </row>
    <row r="427" spans="1:5" ht="13.8" x14ac:dyDescent="0.3">
      <c r="A427" s="48" t="s">
        <v>809</v>
      </c>
      <c r="B427" s="33" t="str">
        <f>IFERROR(_xlfn.XLOOKUP(A427,PEC!$A$2:$A$7902,PEC!$C$2:$C$7902),"")</f>
        <v>postacert.umbria.it</v>
      </c>
      <c r="C427" s="33">
        <f>IFERROR(_xlfn.XLOOKUP(A427,SEZIONI!$A$2:$A$7897,SEZIONI!$B$2:$B$7897),"")</f>
        <v>5</v>
      </c>
      <c r="D427" s="33" t="str">
        <f>IFERROR(_xlfn.XLOOKUP(A427,[1]Sindaci!$B$2:$B$7774,[1]Sindaci!$A$2:$A$7774),"")</f>
        <v xml:space="preserve">CONTI LUCIANO    </v>
      </c>
      <c r="E427" s="33"/>
    </row>
    <row r="428" spans="1:5" ht="13.8" x14ac:dyDescent="0.3">
      <c r="A428" s="48" t="s">
        <v>810</v>
      </c>
      <c r="B428" s="33" t="str">
        <f>IFERROR(_xlfn.XLOOKUP(A428,PEC!$A$2:$A$7902,PEC!$C$2:$C$7902),"")</f>
        <v>pec.comune.avio.tn.it</v>
      </c>
      <c r="C428" s="33">
        <f>IFERROR(_xlfn.XLOOKUP(A428,SEZIONI!$A$2:$A$7897,SEZIONI!$B$2:$B$7897),"")</f>
        <v>4</v>
      </c>
      <c r="D428" s="33" t="str">
        <f>IFERROR(_xlfn.XLOOKUP(A428,[1]Sindaci!$B$2:$B$7774,[1]Sindaci!$A$2:$A$7774),"")</f>
        <v xml:space="preserve">FRACCHETTI IVANO    </v>
      </c>
      <c r="E428" s="33"/>
    </row>
    <row r="429" spans="1:5" ht="13.8" x14ac:dyDescent="0.3">
      <c r="A429" s="48" t="s">
        <v>811</v>
      </c>
      <c r="B429" s="33" t="str">
        <f>IFERROR(_xlfn.XLOOKUP(A429,PEC!$A$2:$A$7902,PEC!$C$2:$C$7902),"")</f>
        <v>pec.comune.avise.ao.it</v>
      </c>
      <c r="C429" s="33">
        <f>IFERROR(_xlfn.XLOOKUP(A429,SEZIONI!$A$2:$A$7897,SEZIONI!$B$2:$B$7897),"")</f>
        <v>1</v>
      </c>
      <c r="D429" s="33" t="str">
        <f>IFERROR(_xlfn.XLOOKUP(A429,[1]Sindaci!$B$2:$B$7774,[1]Sindaci!$A$2:$A$7774),"")</f>
        <v xml:space="preserve">JUNOD NADIR    </v>
      </c>
      <c r="E429" s="33"/>
    </row>
    <row r="430" spans="1:5" ht="13.8" x14ac:dyDescent="0.3">
      <c r="A430" s="48" t="s">
        <v>812</v>
      </c>
      <c r="B430" s="33" t="str">
        <f>IFERROR(_xlfn.XLOOKUP(A430,PEC!$A$2:$A$7902,PEC!$C$2:$C$7902),"")</f>
        <v>pec.comune.avola.sr.it</v>
      </c>
      <c r="C430" s="33">
        <f>IFERROR(_xlfn.XLOOKUP(A430,SEZIONI!$A$2:$A$7897,SEZIONI!$B$2:$B$7897),"")</f>
        <v>31</v>
      </c>
      <c r="D430" s="33" t="str">
        <f>IFERROR(_xlfn.XLOOKUP(A430,[1]Sindaci!$B$2:$B$7774,[1]Sindaci!$A$2:$A$7774),"")</f>
        <v xml:space="preserve">CANNATA ROSSANA    </v>
      </c>
      <c r="E430" s="33"/>
    </row>
    <row r="431" spans="1:5" ht="13.8" x14ac:dyDescent="0.3">
      <c r="A431" s="48" t="s">
        <v>813</v>
      </c>
      <c r="B431" s="33" t="str">
        <f>IFERROR(_xlfn.XLOOKUP(A431,PEC!$A$2:$A$7902,PEC!$C$2:$C$7902),"")</f>
        <v>pec.comune.avolasca.al.it</v>
      </c>
      <c r="C431" s="33">
        <f>IFERROR(_xlfn.XLOOKUP(A431,SEZIONI!$A$2:$A$7897,SEZIONI!$B$2:$B$7897),"")</f>
        <v>1</v>
      </c>
      <c r="D431" s="33" t="str">
        <f>IFERROR(_xlfn.XLOOKUP(A431,[1]Sindaci!$B$2:$B$7774,[1]Sindaci!$A$2:$A$7774),"")</f>
        <v xml:space="preserve">GRAGNOLATI MICHELE    </v>
      </c>
      <c r="E431" s="33"/>
    </row>
    <row r="432" spans="1:5" ht="13.8" x14ac:dyDescent="0.3">
      <c r="A432" s="48" t="s">
        <v>814</v>
      </c>
      <c r="B432" s="33" t="str">
        <f>IFERROR(_xlfn.XLOOKUP(A432,PEC!$A$2:$A$7902,PEC!$C$2:$C$7902),"")</f>
        <v>pec.comune.ayas.ao.it</v>
      </c>
      <c r="C432" s="33">
        <f>IFERROR(_xlfn.XLOOKUP(A432,SEZIONI!$A$2:$A$7897,SEZIONI!$B$2:$B$7897),"")</f>
        <v>2</v>
      </c>
      <c r="D432" s="33" t="str">
        <f>IFERROR(_xlfn.XLOOKUP(A432,[1]Sindaci!$B$2:$B$7774,[1]Sindaci!$A$2:$A$7774),"")</f>
        <v xml:space="preserve">BRUNOD ALEX    </v>
      </c>
      <c r="E432" s="33"/>
    </row>
    <row r="433" spans="1:5" ht="13.8" x14ac:dyDescent="0.3">
      <c r="A433" s="48" t="s">
        <v>815</v>
      </c>
      <c r="B433" s="33" t="str">
        <f>IFERROR(_xlfn.XLOOKUP(A433,PEC!$A$2:$A$7902,PEC!$C$2:$C$7902),"")</f>
        <v>pec.comune.aymavilles.ao.it</v>
      </c>
      <c r="C433" s="33">
        <f>IFERROR(_xlfn.XLOOKUP(A433,SEZIONI!$A$2:$A$7897,SEZIONI!$B$2:$B$7897),"")</f>
        <v>2</v>
      </c>
      <c r="D433" s="33" t="str">
        <f>IFERROR(_xlfn.XLOOKUP(A433,[1]Sindaci!$B$2:$B$7774,[1]Sindaci!$A$2:$A$7774),"")</f>
        <v xml:space="preserve">PETEY LOREDANA    </v>
      </c>
      <c r="E433" s="33"/>
    </row>
    <row r="434" spans="1:5" ht="13.8" x14ac:dyDescent="0.3">
      <c r="A434" s="48" t="s">
        <v>816</v>
      </c>
      <c r="B434" s="33" t="str">
        <f>IFERROR(_xlfn.XLOOKUP(A434,PEC!$A$2:$A$7902,PEC!$C$2:$C$7902),"")</f>
        <v>cert.ruparpiemonte.it</v>
      </c>
      <c r="C434" s="33">
        <f>IFERROR(_xlfn.XLOOKUP(A434,SEZIONI!$A$2:$A$7897,SEZIONI!$B$2:$B$7897),"")</f>
        <v>1</v>
      </c>
      <c r="D434" s="33" t="str">
        <f>IFERROR(_xlfn.XLOOKUP(A434,[1]Sindaci!$B$2:$B$7774,[1]Sindaci!$A$2:$A$7774),"")</f>
        <v xml:space="preserve">SIRIO EMILIANO PIETRO   </v>
      </c>
      <c r="E434" s="33"/>
    </row>
    <row r="435" spans="1:5" ht="13.8" x14ac:dyDescent="0.3">
      <c r="A435" s="48" t="s">
        <v>817</v>
      </c>
      <c r="B435" s="33" t="str">
        <f>IFERROR(_xlfn.XLOOKUP(A435,PEC!$A$2:$A$7902,PEC!$C$2:$C$7902),"")</f>
        <v>pec.regione.lombardia.it</v>
      </c>
      <c r="C435" s="33">
        <f>IFERROR(_xlfn.XLOOKUP(A435,SEZIONI!$A$2:$A$7897,SEZIONI!$B$2:$B$7897),"")</f>
        <v>1</v>
      </c>
      <c r="D435" s="33" t="str">
        <f>IFERROR(_xlfn.XLOOKUP(A435,[1]Sindaci!$B$2:$B$7774,[1]Sindaci!$A$2:$A$7774),"")</f>
        <v xml:space="preserve">FUSARI CHIARA    </v>
      </c>
      <c r="E435" s="33"/>
    </row>
    <row r="436" spans="1:5" ht="13.8" x14ac:dyDescent="0.3">
      <c r="A436" s="48" t="s">
        <v>818</v>
      </c>
      <c r="B436" s="33" t="str">
        <f>IFERROR(_xlfn.XLOOKUP(A436,PEC!$A$2:$A$7902,PEC!$C$2:$C$7902),"")</f>
        <v>cert.legalmail.it</v>
      </c>
      <c r="C436" s="33">
        <f>IFERROR(_xlfn.XLOOKUP(A436,SEZIONI!$A$2:$A$7897,SEZIONI!$B$2:$B$7897),"")</f>
        <v>1</v>
      </c>
      <c r="D436" s="33" t="str">
        <f>IFERROR(_xlfn.XLOOKUP(A436,[1]Sindaci!$B$2:$B$7774,[1]Sindaci!$A$2:$A$7774),"")</f>
        <v xml:space="preserve">CARRETTO CLAUDIO    </v>
      </c>
      <c r="E436" s="33"/>
    </row>
    <row r="437" spans="1:5" ht="13.8" x14ac:dyDescent="0.3">
      <c r="A437" s="48" t="s">
        <v>819</v>
      </c>
      <c r="B437" s="33" t="str">
        <f>IFERROR(_xlfn.XLOOKUP(A437,PEC!$A$2:$A$7902,PEC!$C$2:$C$7902),"")</f>
        <v>certgov.fvg.it</v>
      </c>
      <c r="C437" s="33">
        <f>IFERROR(_xlfn.XLOOKUP(A437,SEZIONI!$A$2:$A$7897,SEZIONI!$B$2:$B$7897),"")</f>
        <v>12</v>
      </c>
      <c r="D437" s="33" t="str">
        <f>IFERROR(_xlfn.XLOOKUP(A437,[1]Sindaci!$B$2:$B$7774,[1]Sindaci!$A$2:$A$7774),"")</f>
        <v xml:space="preserve">PICCINI MASSIMO    </v>
      </c>
      <c r="E437" s="33"/>
    </row>
    <row r="438" spans="1:5" ht="13.8" x14ac:dyDescent="0.3">
      <c r="A438" s="48" t="s">
        <v>820</v>
      </c>
      <c r="B438" s="33" t="str">
        <f>IFERROR(_xlfn.XLOOKUP(A438,PEC!$A$2:$A$7902,PEC!$C$2:$C$7902),"")</f>
        <v>pec.comune.azzanomella.bs.it</v>
      </c>
      <c r="C438" s="33">
        <f>IFERROR(_xlfn.XLOOKUP(A438,SEZIONI!$A$2:$A$7897,SEZIONI!$B$2:$B$7897),"")</f>
        <v>3</v>
      </c>
      <c r="D438" s="33" t="str">
        <f>IFERROR(_xlfn.XLOOKUP(A438,[1]Sindaci!$B$2:$B$7774,[1]Sindaci!$A$2:$A$7774),"")</f>
        <v xml:space="preserve">FERRARI MATTEO    </v>
      </c>
      <c r="E438" s="33"/>
    </row>
    <row r="439" spans="1:5" ht="13.8" x14ac:dyDescent="0.3">
      <c r="A439" s="48" t="s">
        <v>821</v>
      </c>
      <c r="B439" s="33" t="str">
        <f>IFERROR(_xlfn.XLOOKUP(A439,PEC!$A$2:$A$7902,PEC!$C$2:$C$7902),"")</f>
        <v>pec.it</v>
      </c>
      <c r="C439" s="33">
        <f>IFERROR(_xlfn.XLOOKUP(A439,SEZIONI!$A$2:$A$7897,SEZIONI!$B$2:$B$7897),"")</f>
        <v>5</v>
      </c>
      <c r="D439" s="33" t="str">
        <f>IFERROR(_xlfn.XLOOKUP(A439,[1]Sindaci!$B$2:$B$7774,[1]Sindaci!$A$2:$A$7774),"")</f>
        <v xml:space="preserve">DE LUCA LUCIO   </v>
      </c>
      <c r="E439" s="33"/>
    </row>
    <row r="440" spans="1:5" ht="13.8" x14ac:dyDescent="0.3">
      <c r="A440" s="48" t="s">
        <v>822</v>
      </c>
      <c r="B440" s="33" t="str">
        <f>IFERROR(_xlfn.XLOOKUP(A440,PEC!$A$2:$A$7902,PEC!$C$2:$C$7902),"")</f>
        <v>postemailcertificata.it</v>
      </c>
      <c r="C440" s="33">
        <f>IFERROR(_xlfn.XLOOKUP(A440,SEZIONI!$A$2:$A$7897,SEZIONI!$B$2:$B$7897),"")</f>
        <v>3</v>
      </c>
      <c r="D440" s="33" t="str">
        <f>IFERROR(_xlfn.XLOOKUP(A440,[1]Sindaci!$B$2:$B$7774,[1]Sindaci!$A$2:$A$7774),"")</f>
        <v xml:space="preserve">BERNASCONI GIANMARIO    </v>
      </c>
      <c r="E440" s="33"/>
    </row>
    <row r="441" spans="1:5" ht="13.8" x14ac:dyDescent="0.3">
      <c r="A441" s="48" t="s">
        <v>823</v>
      </c>
      <c r="B441" s="33" t="str">
        <f>IFERROR(_xlfn.XLOOKUP(A441,PEC!$A$2:$A$7902,PEC!$C$2:$C$7902),"")</f>
        <v>halleycert.it</v>
      </c>
      <c r="C441" s="33">
        <f>IFERROR(_xlfn.XLOOKUP(A441,SEZIONI!$A$2:$A$7897,SEZIONI!$B$2:$B$7897),"")</f>
        <v>1</v>
      </c>
      <c r="D441" s="33" t="str">
        <f>IFERROR(_xlfn.XLOOKUP(A441,[1]Sindaci!$B$2:$B$7774,[1]Sindaci!$A$2:$A$7774),"")</f>
        <v xml:space="preserve">VINCENTI DAVIDE    </v>
      </c>
      <c r="E441" s="33"/>
    </row>
    <row r="442" spans="1:5" ht="13.8" x14ac:dyDescent="0.3">
      <c r="A442" s="48" t="s">
        <v>824</v>
      </c>
      <c r="B442" s="33" t="str">
        <f>IFERROR(_xlfn.XLOOKUP(A442,PEC!$A$2:$A$7902,PEC!$C$2:$C$7902),"")</f>
        <v>pec.it</v>
      </c>
      <c r="C442" s="33">
        <f>IFERROR(_xlfn.XLOOKUP(A442,SEZIONI!$A$2:$A$7897,SEZIONI!$B$2:$B$7897),"")</f>
        <v>1</v>
      </c>
      <c r="D442" s="33" t="str">
        <f>IFERROR(_xlfn.XLOOKUP(A442,[1]Sindaci!$B$2:$B$7774,[1]Sindaci!$A$2:$A$7774),"")</f>
        <v xml:space="preserve">COTTI COMETTI MIRELLA   </v>
      </c>
      <c r="E442" s="33"/>
    </row>
    <row r="443" spans="1:5" ht="13.8" x14ac:dyDescent="0.3">
      <c r="A443" s="48" t="s">
        <v>825</v>
      </c>
      <c r="B443" s="33" t="str">
        <f>IFERROR(_xlfn.XLOOKUP(A443,PEC!$A$2:$A$7902,PEC!$C$2:$C$7902),"")</f>
        <v>pec.it</v>
      </c>
      <c r="C443" s="33">
        <f>IFERROR(_xlfn.XLOOKUP(A443,SEZIONI!$A$2:$A$7897,SEZIONI!$B$2:$B$7897),"")</f>
        <v>2</v>
      </c>
      <c r="D443" s="33" t="str">
        <f>IFERROR(_xlfn.XLOOKUP(A443,[1]Sindaci!$B$2:$B$7774,[1]Sindaci!$A$2:$A$7774),"")</f>
        <v xml:space="preserve">VICINI ANDREA    </v>
      </c>
      <c r="E443" s="33"/>
    </row>
    <row r="444" spans="1:5" ht="13.8" x14ac:dyDescent="0.3">
      <c r="A444" s="48" t="s">
        <v>826</v>
      </c>
      <c r="B444" s="33" t="str">
        <f>IFERROR(_xlfn.XLOOKUP(A444,PEC!$A$2:$A$7902,PEC!$C$2:$C$7902),"")</f>
        <v>pec.comune.bacoli.na.it</v>
      </c>
      <c r="C444" s="33">
        <f>IFERROR(_xlfn.XLOOKUP(A444,SEZIONI!$A$2:$A$7897,SEZIONI!$B$2:$B$7897),"")</f>
        <v>26</v>
      </c>
      <c r="D444" s="33" t="str">
        <f>IFERROR(_xlfn.XLOOKUP(A444,[1]Sindaci!$B$2:$B$7774,[1]Sindaci!$A$2:$A$7774),"")</f>
        <v xml:space="preserve">DELLA RAGIONE JOSI GERARDO  </v>
      </c>
      <c r="E444" s="33"/>
    </row>
    <row r="445" spans="1:5" ht="13.8" x14ac:dyDescent="0.3">
      <c r="A445" s="48" t="s">
        <v>827</v>
      </c>
      <c r="B445" s="33" t="str">
        <f>IFERROR(_xlfn.XLOOKUP(A445,PEC!$A$2:$A$7902,PEC!$C$2:$C$7902),"")</f>
        <v>legpec.it</v>
      </c>
      <c r="C445" s="33">
        <f>IFERROR(_xlfn.XLOOKUP(A445,SEZIONI!$A$2:$A$7897,SEZIONI!$B$2:$B$7897),"")</f>
        <v>2</v>
      </c>
      <c r="D445" s="33" t="str">
        <f>IFERROR(_xlfn.XLOOKUP(A445,[1]Sindaci!$B$2:$B$7774,[1]Sindaci!$A$2:$A$7774),"")</f>
        <v xml:space="preserve">ORENGO MATTEO    </v>
      </c>
      <c r="E445" s="33"/>
    </row>
    <row r="446" spans="1:5" ht="13.8" x14ac:dyDescent="0.3">
      <c r="A446" s="49" t="s">
        <v>828</v>
      </c>
      <c r="B446" s="33" t="str">
        <f>IFERROR(_xlfn.XLOOKUP(A446,PEC!$A$2:$A$7902,PEC!$C$2:$C$7902),"")</f>
        <v>legalmail.it</v>
      </c>
      <c r="C446" s="33">
        <f>IFERROR(_xlfn.XLOOKUP(A446,SEZIONI!$A$2:$A$7897,SEZIONI!$B$2:$B$7897),"")</f>
        <v>2</v>
      </c>
      <c r="D446" s="33" t="str">
        <f>IFERROR(_xlfn.XLOOKUP(A446,[1]Sindaci!$B$2:$B$7774,[1]Sindaci!$A$2:$A$7774),"")</f>
        <v xml:space="preserve">MAMIA GIOVANNI MARIA   </v>
      </c>
      <c r="E446" s="33"/>
    </row>
    <row r="447" spans="1:5" ht="13.8" x14ac:dyDescent="0.3">
      <c r="A447" s="48" t="s">
        <v>8033</v>
      </c>
      <c r="B447" s="33" t="str">
        <f>IFERROR(_xlfn.XLOOKUP(A447,PEC!$A$2:$A$7902,PEC!$C$2:$C$7902),"")</f>
        <v/>
      </c>
      <c r="C447" s="33" t="str">
        <f>IFERROR(_xlfn.XLOOKUP(A447,SEZIONI!$A$2:$A$7897,SEZIONI!$B$2:$B$7897),"")</f>
        <v/>
      </c>
      <c r="D447" s="33" t="str">
        <f>IFERROR(_xlfn.XLOOKUP(A447,[1]Sindaci!$B$2:$B$7774,[1]Sindaci!$A$2:$A$7774),"")</f>
        <v xml:space="preserve">FRENADEMETZ GIACOMO    </v>
      </c>
      <c r="E447" s="33"/>
    </row>
    <row r="448" spans="1:5" ht="13.8" x14ac:dyDescent="0.3">
      <c r="A448" s="48" t="s">
        <v>829</v>
      </c>
      <c r="B448" s="33" t="str">
        <f>IFERROR(_xlfn.XLOOKUP(A448,PEC!$A$2:$A$7902,PEC!$C$2:$C$7902),"")</f>
        <v>pec.it</v>
      </c>
      <c r="C448" s="33">
        <f>IFERROR(_xlfn.XLOOKUP(A448,SEZIONI!$A$2:$A$7897,SEZIONI!$B$2:$B$7897),"")</f>
        <v>3</v>
      </c>
      <c r="D448" s="33" t="str">
        <f>IFERROR(_xlfn.XLOOKUP(A448,[1]Sindaci!$B$2:$B$7774,[1]Sindaci!$A$2:$A$7774),"")</f>
        <v xml:space="preserve">VALDEGAMBERI FRANCESCO    </v>
      </c>
      <c r="E448" s="33"/>
    </row>
    <row r="449" spans="1:5" ht="13.8" x14ac:dyDescent="0.3">
      <c r="A449" s="48" t="s">
        <v>830</v>
      </c>
      <c r="B449" s="33" t="str">
        <f>IFERROR(_xlfn.XLOOKUP(A449,PEC!$A$2:$A$7902,PEC!$C$2:$C$7902),"")</f>
        <v>pec.regione.lombardia.it</v>
      </c>
      <c r="C449" s="33">
        <f>IFERROR(_xlfn.XLOOKUP(A449,SEZIONI!$A$2:$A$7897,SEZIONI!$B$2:$B$7897),"")</f>
        <v>1</v>
      </c>
      <c r="D449" s="33" t="str">
        <f>IFERROR(_xlfn.XLOOKUP(A449,[1]Sindaci!$B$2:$B$7774,[1]Sindaci!$A$2:$A$7774),"")</f>
        <v xml:space="preserve">GRANATA GINETTA    </v>
      </c>
      <c r="E449" s="33"/>
    </row>
    <row r="450" spans="1:5" ht="13.8" x14ac:dyDescent="0.3">
      <c r="A450" s="48" t="s">
        <v>831</v>
      </c>
      <c r="B450" s="33" t="str">
        <f>IFERROR(_xlfn.XLOOKUP(A450,PEC!$A$2:$A$7902,PEC!$C$2:$C$7902),"")</f>
        <v>pecveneto.it</v>
      </c>
      <c r="C450" s="33">
        <f>IFERROR(_xlfn.XLOOKUP(A450,SEZIONI!$A$2:$A$7897,SEZIONI!$B$2:$B$7897),"")</f>
        <v>13</v>
      </c>
      <c r="D450" s="33" t="str">
        <f>IFERROR(_xlfn.XLOOKUP(A450,[1]Sindaci!$B$2:$B$7774,[1]Sindaci!$A$2:$A$7774),"")</f>
        <v xml:space="preserve">ROSSI GIOVANNI    </v>
      </c>
      <c r="E450" s="33"/>
    </row>
    <row r="451" spans="1:5" ht="13.8" x14ac:dyDescent="0.3">
      <c r="A451" s="48" t="s">
        <v>832</v>
      </c>
      <c r="B451" s="33" t="str">
        <f>IFERROR(_xlfn.XLOOKUP(A451,PEC!$A$2:$A$7902,PEC!$C$2:$C$7902),"")</f>
        <v>pec.comunebadia.it</v>
      </c>
      <c r="C451" s="33">
        <f>IFERROR(_xlfn.XLOOKUP(A451,SEZIONI!$A$2:$A$7897,SEZIONI!$B$2:$B$7897),"")</f>
        <v>3</v>
      </c>
      <c r="D451" s="33" t="str">
        <f>IFERROR(_xlfn.XLOOKUP(A451,[1]Sindaci!$B$2:$B$7774,[1]Sindaci!$A$2:$A$7774),"")</f>
        <v xml:space="preserve">SANTUCCI ALBERTO    </v>
      </c>
      <c r="E451" s="33"/>
    </row>
    <row r="452" spans="1:5" ht="13.8" x14ac:dyDescent="0.3">
      <c r="A452" s="48" t="s">
        <v>162</v>
      </c>
      <c r="B452" s="33" t="str">
        <f>IFERROR(_xlfn.XLOOKUP(A452,PEC!$A$2:$A$7902,PEC!$C$2:$C$7902),"")</f>
        <v>asmepec.it</v>
      </c>
      <c r="C452" s="33">
        <f>IFERROR(_xlfn.XLOOKUP(A452,SEZIONI!$A$2:$A$7897,SEZIONI!$B$2:$B$7897),"")</f>
        <v>5</v>
      </c>
      <c r="D452" s="33" t="str">
        <f>IFERROR(_xlfn.XLOOKUP(A452,[1]Sindaci!$B$2:$B$7774,[1]Sindaci!$A$2:$A$7774),"")</f>
        <v xml:space="preserve">PARRETTA GIUSEPPE NICOLA   </v>
      </c>
      <c r="E452" s="33"/>
    </row>
    <row r="453" spans="1:5" ht="13.8" x14ac:dyDescent="0.3">
      <c r="A453" s="48" t="s">
        <v>318</v>
      </c>
      <c r="B453" s="33" t="str">
        <f>IFERROR(_xlfn.XLOOKUP(A453,PEC!$A$2:$A$7902,PEC!$C$2:$C$7902),"")</f>
        <v>asmepec.it</v>
      </c>
      <c r="C453" s="33">
        <f>IFERROR(_xlfn.XLOOKUP(A453,SEZIONI!$A$2:$A$7897,SEZIONI!$B$2:$B$7897),"")</f>
        <v>2</v>
      </c>
      <c r="D453" s="33" t="str">
        <f>IFERROR(_xlfn.XLOOKUP(A453,[1]Sindaci!$B$2:$B$7774,[1]Sindaci!$A$2:$A$7774),"")</f>
        <v xml:space="preserve">MONORCHIO SANTO    </v>
      </c>
      <c r="E453" s="33"/>
    </row>
    <row r="454" spans="1:5" ht="13.8" x14ac:dyDescent="0.3">
      <c r="A454" s="48" t="s">
        <v>834</v>
      </c>
      <c r="B454" s="33" t="str">
        <f>IFERROR(_xlfn.XLOOKUP(A454,PEC!$A$2:$A$7902,PEC!$C$2:$C$7902),"")</f>
        <v>comunebagheria.telecompost.it</v>
      </c>
      <c r="C454" s="33">
        <f>IFERROR(_xlfn.XLOOKUP(A454,SEZIONI!$A$2:$A$7897,SEZIONI!$B$2:$B$7897),"")</f>
        <v>55</v>
      </c>
      <c r="D454" s="33" t="str">
        <f>IFERROR(_xlfn.XLOOKUP(A454,[1]Sindaci!$B$2:$B$7774,[1]Sindaci!$A$2:$A$7774),"")</f>
        <v xml:space="preserve">TRIPOLI FILIPPO MARIA   </v>
      </c>
      <c r="E454" s="33"/>
    </row>
    <row r="455" spans="1:5" ht="13.8" x14ac:dyDescent="0.3">
      <c r="A455" s="48" t="s">
        <v>835</v>
      </c>
      <c r="B455" s="33" t="str">
        <f>IFERROR(_xlfn.XLOOKUP(A455,PEC!$A$2:$A$7902,PEC!$C$2:$C$7902),"")</f>
        <v>legalmail.it</v>
      </c>
      <c r="C455" s="33">
        <f>IFERROR(_xlfn.XLOOKUP(A455,SEZIONI!$A$2:$A$7897,SEZIONI!$B$2:$B$7897),"")</f>
        <v>19</v>
      </c>
      <c r="D455" s="33" t="str">
        <f>IFERROR(_xlfn.XLOOKUP(A455,[1]Sindaci!$B$2:$B$7774,[1]Sindaci!$A$2:$A$7774),"")</f>
        <v xml:space="preserve">PRONI ELEONORA    </v>
      </c>
      <c r="E455" s="33"/>
    </row>
    <row r="456" spans="1:5" ht="13.8" x14ac:dyDescent="0.3">
      <c r="A456" s="48" t="s">
        <v>319</v>
      </c>
      <c r="B456" s="33" t="str">
        <f>IFERROR(_xlfn.XLOOKUP(A456,PEC!$A$2:$A$7902,PEC!$C$2:$C$7902),"")</f>
        <v>pec.comunebagnara.it</v>
      </c>
      <c r="C456" s="33">
        <f>IFERROR(_xlfn.XLOOKUP(A456,SEZIONI!$A$2:$A$7897,SEZIONI!$B$2:$B$7897),"")</f>
        <v>12</v>
      </c>
      <c r="D456" s="33" t="str">
        <f>IFERROR(_xlfn.XLOOKUP(A456,[1]Sindaci!$B$2:$B$7774,[1]Sindaci!$A$2:$A$7774),"")</f>
        <v xml:space="preserve">PISTOLESI ADONE    </v>
      </c>
      <c r="E456" s="33"/>
    </row>
    <row r="457" spans="1:5" ht="13.8" x14ac:dyDescent="0.3">
      <c r="A457" s="48" t="s">
        <v>836</v>
      </c>
      <c r="B457" s="33" t="str">
        <f>IFERROR(_xlfn.XLOOKUP(A457,PEC!$A$2:$A$7902,PEC!$C$2:$C$7902),"")</f>
        <v xml:space="preserve">legalmail.it </v>
      </c>
      <c r="C457" s="33">
        <f>IFERROR(_xlfn.XLOOKUP(A457,SEZIONI!$A$2:$A$7897,SEZIONI!$B$2:$B$7897),"")</f>
        <v>2</v>
      </c>
      <c r="D457" s="33" t="str">
        <f>IFERROR(_xlfn.XLOOKUP(A457,[1]Sindaci!$B$2:$B$7774,[1]Sindaci!$A$2:$A$7774),"")</f>
        <v xml:space="preserve">FRANCONE RICCARDO    </v>
      </c>
      <c r="E457" s="33"/>
    </row>
    <row r="458" spans="1:5" ht="13.8" x14ac:dyDescent="0.3">
      <c r="A458" s="48" t="s">
        <v>837</v>
      </c>
      <c r="B458" s="33" t="str">
        <f>IFERROR(_xlfn.XLOOKUP(A458,PEC!$A$2:$A$7902,PEC!$C$2:$C$7902),"")</f>
        <v>legalpec.it</v>
      </c>
      <c r="C458" s="33">
        <f>IFERROR(_xlfn.XLOOKUP(A458,SEZIONI!$A$2:$A$7897,SEZIONI!$B$2:$B$7897),"")</f>
        <v>1</v>
      </c>
      <c r="D458" s="33" t="str">
        <f>IFERROR(_xlfn.XLOOKUP(A458,[1]Sindaci!$B$2:$B$7774,[1]Sindaci!$A$2:$A$7774),"")</f>
        <v xml:space="preserve">FRANZA MATTIA    </v>
      </c>
      <c r="E458" s="33"/>
    </row>
    <row r="459" spans="1:5" ht="13.8" x14ac:dyDescent="0.3">
      <c r="A459" s="48" t="s">
        <v>838</v>
      </c>
      <c r="B459" s="33" t="str">
        <f>IFERROR(_xlfn.XLOOKUP(A459,PEC!$A$2:$A$7902,PEC!$C$2:$C$7902),"")</f>
        <v>legalmail.it</v>
      </c>
      <c r="C459" s="33">
        <f>IFERROR(_xlfn.XLOOKUP(A459,SEZIONI!$A$2:$A$7897,SEZIONI!$B$2:$B$7897),"")</f>
        <v>5</v>
      </c>
      <c r="D459" s="33" t="str">
        <f>IFERROR(_xlfn.XLOOKUP(A459,[1]Sindaci!$B$2:$B$7774,[1]Sindaci!$A$2:$A$7774),"")</f>
        <v xml:space="preserve">PIZZAMIGLIO ELISA    </v>
      </c>
      <c r="E459" s="33"/>
    </row>
    <row r="460" spans="1:5" ht="13.8" x14ac:dyDescent="0.3">
      <c r="A460" s="48" t="s">
        <v>839</v>
      </c>
      <c r="B460" s="33" t="str">
        <f>IFERROR(_xlfn.XLOOKUP(A460,PEC!$A$2:$A$7902,PEC!$C$2:$C$7902),"")</f>
        <v>legalmail.it</v>
      </c>
      <c r="C460" s="33">
        <f>IFERROR(_xlfn.XLOOKUP(A460,SEZIONI!$A$2:$A$7897,SEZIONI!$B$2:$B$7897),"")</f>
        <v>1</v>
      </c>
      <c r="D460" s="33" t="str">
        <f>IFERROR(_xlfn.XLOOKUP(A460,[1]Sindaci!$B$2:$B$7774,[1]Sindaci!$A$2:$A$7774),"")</f>
        <v xml:space="preserve">CARAZZONE GIUSEPPE    </v>
      </c>
      <c r="E460" s="33"/>
    </row>
    <row r="461" spans="1:5" ht="13.8" x14ac:dyDescent="0.3">
      <c r="A461" s="48" t="s">
        <v>840</v>
      </c>
      <c r="B461" s="33" t="str">
        <f>IFERROR(_xlfn.XLOOKUP(A461,PEC!$A$2:$A$7902,PEC!$C$2:$C$7902),"")</f>
        <v>pec.comune.bagnatica.bg.it</v>
      </c>
      <c r="C461" s="33">
        <f>IFERROR(_xlfn.XLOOKUP(A461,SEZIONI!$A$2:$A$7897,SEZIONI!$B$2:$B$7897),"")</f>
        <v>3</v>
      </c>
      <c r="D461" s="33" t="str">
        <f>IFERROR(_xlfn.XLOOKUP(A461,[1]Sindaci!$B$2:$B$7774,[1]Sindaci!$A$2:$A$7774),"")</f>
        <v xml:space="preserve">SCARPELLINI ROBERTO    </v>
      </c>
      <c r="E461" s="33"/>
    </row>
    <row r="462" spans="1:5" ht="13.8" x14ac:dyDescent="0.3">
      <c r="A462" s="48" t="s">
        <v>841</v>
      </c>
      <c r="B462" s="33" t="str">
        <f>IFERROR(_xlfn.XLOOKUP(A462,PEC!$A$2:$A$7902,PEC!$C$2:$C$7902),"")</f>
        <v>postacert.toscana.it</v>
      </c>
      <c r="C462" s="33">
        <f>IFERROR(_xlfn.XLOOKUP(A462,SEZIONI!$A$2:$A$7897,SEZIONI!$B$2:$B$7897),"")</f>
        <v>12</v>
      </c>
      <c r="D462" s="33" t="str">
        <f>IFERROR(_xlfn.XLOOKUP(A462,[1]Sindaci!$B$2:$B$7774,[1]Sindaci!$A$2:$A$7774),"")</f>
        <v xml:space="preserve">MICHELINI PAOLO    </v>
      </c>
      <c r="E462" s="33"/>
    </row>
    <row r="463" spans="1:5" ht="13.8" x14ac:dyDescent="0.3">
      <c r="A463" s="48" t="s">
        <v>842</v>
      </c>
      <c r="B463" s="33" t="str">
        <f>IFERROR(_xlfn.XLOOKUP(A463,PEC!$A$2:$A$7902,PEC!$C$2:$C$7902),"")</f>
        <v>postacert.toscana.it</v>
      </c>
      <c r="C463" s="33">
        <f>IFERROR(_xlfn.XLOOKUP(A463,SEZIONI!$A$2:$A$7897,SEZIONI!$B$2:$B$7897),"")</f>
        <v>26</v>
      </c>
      <c r="D463" s="33" t="str">
        <f>IFERROR(_xlfn.XLOOKUP(A463,[1]Sindaci!$B$2:$B$7774,[1]Sindaci!$A$2:$A$7774),"")</f>
        <v xml:space="preserve">CASINI FRANCESCO    </v>
      </c>
      <c r="E463" s="33"/>
    </row>
    <row r="464" spans="1:5" ht="13.8" x14ac:dyDescent="0.3">
      <c r="A464" s="48" t="s">
        <v>843</v>
      </c>
      <c r="B464" s="33" t="str">
        <f>IFERROR(_xlfn.XLOOKUP(A464,PEC!$A$2:$A$7902,PEC!$C$2:$C$7902),"")</f>
        <v>cert.provincia.fc.it</v>
      </c>
      <c r="C464" s="33">
        <f>IFERROR(_xlfn.XLOOKUP(A464,SEZIONI!$A$2:$A$7897,SEZIONI!$B$2:$B$7897),"")</f>
        <v>8</v>
      </c>
      <c r="D464" s="33" t="str">
        <f>IFERROR(_xlfn.XLOOKUP(A464,[1]Sindaci!$B$2:$B$7774,[1]Sindaci!$A$2:$A$7774),"")</f>
        <v xml:space="preserve">BACCINI MARCO    </v>
      </c>
      <c r="E464" s="33"/>
    </row>
    <row r="465" spans="1:5" ht="13.8" x14ac:dyDescent="0.3">
      <c r="A465" s="48" t="s">
        <v>844</v>
      </c>
      <c r="B465" s="33" t="str">
        <f>IFERROR(_xlfn.XLOOKUP(A465,PEC!$A$2:$A$7902,PEC!$C$2:$C$7902),"")</f>
        <v>pec.it</v>
      </c>
      <c r="C465" s="33">
        <f>IFERROR(_xlfn.XLOOKUP(A465,SEZIONI!$A$2:$A$7897,SEZIONI!$B$2:$B$7897),"")</f>
        <v>1</v>
      </c>
      <c r="D465" s="33" t="str">
        <f>IFERROR(_xlfn.XLOOKUP(A465,[1]Sindaci!$B$2:$B$7774,[1]Sindaci!$A$2:$A$7774),"")</f>
        <v xml:space="preserve">IANIERO GIANCARLO    </v>
      </c>
      <c r="E465" s="33"/>
    </row>
    <row r="466" spans="1:5" ht="13.8" x14ac:dyDescent="0.3">
      <c r="A466" s="48" t="s">
        <v>845</v>
      </c>
      <c r="B466" s="33" t="str">
        <f>IFERROR(_xlfn.XLOOKUP(A466,PEC!$A$2:$A$7902,PEC!$C$2:$C$7902),"")</f>
        <v xml:space="preserve">pec.comune.bagnoli.pd.it </v>
      </c>
      <c r="C466" s="33">
        <f>IFERROR(_xlfn.XLOOKUP(A466,SEZIONI!$A$2:$A$7897,SEZIONI!$B$2:$B$7897),"")</f>
        <v>5</v>
      </c>
      <c r="D466" s="33" t="str">
        <f>IFERROR(_xlfn.XLOOKUP(A466,[1]Sindaci!$B$2:$B$7774,[1]Sindaci!$A$2:$A$7774),"")</f>
        <v xml:space="preserve">MILAN ROBERTO    </v>
      </c>
      <c r="E466" s="33"/>
    </row>
    <row r="467" spans="1:5" ht="13.8" x14ac:dyDescent="0.3">
      <c r="A467" s="48" t="s">
        <v>846</v>
      </c>
      <c r="B467" s="33" t="str">
        <f>IFERROR(_xlfn.XLOOKUP(A467,PEC!$A$2:$A$7902,PEC!$C$2:$C$7902),"")</f>
        <v>cert.irpinianet.eu</v>
      </c>
      <c r="C467" s="33">
        <f>IFERROR(_xlfn.XLOOKUP(A467,SEZIONI!$A$2:$A$7897,SEZIONI!$B$2:$B$7897),"")</f>
        <v>4</v>
      </c>
      <c r="D467" s="33" t="str">
        <f>IFERROR(_xlfn.XLOOKUP(A467,[1]Sindaci!$B$2:$B$7774,[1]Sindaci!$A$2:$A$7774),"")</f>
        <v xml:space="preserve">NIGRO FILIPPO    </v>
      </c>
      <c r="E467" s="33"/>
    </row>
    <row r="468" spans="1:5" ht="13.8" x14ac:dyDescent="0.3">
      <c r="A468" s="48" t="s">
        <v>847</v>
      </c>
      <c r="B468" s="33" t="str">
        <f>IFERROR(_xlfn.XLOOKUP(A468,PEC!$A$2:$A$7902,PEC!$C$2:$C$7902),"")</f>
        <v>mailcert.cremasconline.it</v>
      </c>
      <c r="C468" s="33">
        <f>IFERROR(_xlfn.XLOOKUP(A468,SEZIONI!$A$2:$A$7897,SEZIONI!$B$2:$B$7897),"")</f>
        <v>4</v>
      </c>
      <c r="D468" s="33" t="str">
        <f>IFERROR(_xlfn.XLOOKUP(A468,[1]Sindaci!$B$2:$B$7774,[1]Sindaci!$A$2:$A$7774),"")</f>
        <v xml:space="preserve">AIOLFI PAOLO    </v>
      </c>
      <c r="E468" s="33"/>
    </row>
    <row r="469" spans="1:5" ht="13.8" x14ac:dyDescent="0.3">
      <c r="A469" s="48" t="s">
        <v>848</v>
      </c>
      <c r="B469" s="33" t="str">
        <f>IFERROR(_xlfn.XLOOKUP(A469,PEC!$A$2:$A$7902,PEC!$C$2:$C$7902),"")</f>
        <v>pec.rupar.puglia.it</v>
      </c>
      <c r="C469" s="33">
        <f>IFERROR(_xlfn.XLOOKUP(A469,SEZIONI!$A$2:$A$7897,SEZIONI!$B$2:$B$7897),"")</f>
        <v>2</v>
      </c>
      <c r="D469" s="33" t="str">
        <f>IFERROR(_xlfn.XLOOKUP(A469,[1]Sindaci!$B$2:$B$7774,[1]Sindaci!$A$2:$A$7774),"")</f>
        <v xml:space="preserve">CHILLA IRENE    </v>
      </c>
      <c r="E469" s="33"/>
    </row>
    <row r="470" spans="1:5" ht="13.8" x14ac:dyDescent="0.3">
      <c r="A470" s="48" t="s">
        <v>849</v>
      </c>
      <c r="B470" s="33" t="str">
        <f>IFERROR(_xlfn.XLOOKUP(A470,PEC!$A$2:$A$7902,PEC!$C$2:$C$7902),"")</f>
        <v>pec.comune.bagnolodipo.ro.it</v>
      </c>
      <c r="C470" s="33">
        <f>IFERROR(_xlfn.XLOOKUP(A470,SEZIONI!$A$2:$A$7897,SEZIONI!$B$2:$B$7897),"")</f>
        <v>2</v>
      </c>
      <c r="D470" s="33" t="str">
        <f>IFERROR(_xlfn.XLOOKUP(A470,[1]Sindaci!$B$2:$B$7774,[1]Sindaci!$A$2:$A$7774),"")</f>
        <v xml:space="preserve">ZERI AMOR    </v>
      </c>
      <c r="E470" s="33"/>
    </row>
    <row r="471" spans="1:5" ht="13.8" x14ac:dyDescent="0.3">
      <c r="A471" s="48" t="s">
        <v>850</v>
      </c>
      <c r="B471" s="33" t="str">
        <f>IFERROR(_xlfn.XLOOKUP(A471,PEC!$A$2:$A$7902,PEC!$C$2:$C$7902),"")</f>
        <v>cert.provincia.re.it</v>
      </c>
      <c r="C471" s="33">
        <f>IFERROR(_xlfn.XLOOKUP(A471,SEZIONI!$A$2:$A$7897,SEZIONI!$B$2:$B$7897),"")</f>
        <v>7</v>
      </c>
      <c r="D471" s="33" t="str">
        <f>IFERROR(_xlfn.XLOOKUP(A471,[1]Sindaci!$B$2:$B$7774,[1]Sindaci!$A$2:$A$7774),"")</f>
        <v xml:space="preserve">PAOLI GIANLUCA    </v>
      </c>
      <c r="E471" s="33"/>
    </row>
    <row r="472" spans="1:5" ht="13.8" x14ac:dyDescent="0.3">
      <c r="A472" s="48" t="s">
        <v>851</v>
      </c>
      <c r="B472" s="33" t="str">
        <f>IFERROR(_xlfn.XLOOKUP(A472,PEC!$A$2:$A$7902,PEC!$C$2:$C$7902),"")</f>
        <v>pec.comune.bagnolomella.bs.it</v>
      </c>
      <c r="C472" s="33">
        <f>IFERROR(_xlfn.XLOOKUP(A472,SEZIONI!$A$2:$A$7897,SEZIONI!$B$2:$B$7897),"")</f>
        <v>11</v>
      </c>
      <c r="D472" s="33" t="str">
        <f>IFERROR(_xlfn.XLOOKUP(A472,[1]Sindaci!$B$2:$B$7774,[1]Sindaci!$A$2:$A$7774),"")</f>
        <v xml:space="preserve">STURLA PIETRO    </v>
      </c>
      <c r="E472" s="33"/>
    </row>
    <row r="473" spans="1:5" ht="13.8" x14ac:dyDescent="0.3">
      <c r="A473" s="48" t="s">
        <v>852</v>
      </c>
      <c r="B473" s="33" t="str">
        <f>IFERROR(_xlfn.XLOOKUP(A473,PEC!$A$2:$A$7902,PEC!$C$2:$C$7902),"")</f>
        <v>legalmail.it</v>
      </c>
      <c r="C473" s="33">
        <f>IFERROR(_xlfn.XLOOKUP(A473,SEZIONI!$A$2:$A$7897,SEZIONI!$B$2:$B$7897),"")</f>
        <v>5</v>
      </c>
      <c r="D473" s="33" t="str">
        <f>IFERROR(_xlfn.XLOOKUP(A473,[1]Sindaci!$B$2:$B$7774,[1]Sindaci!$A$2:$A$7774),"")</f>
        <v xml:space="preserve">BALDI ROBERTO    </v>
      </c>
      <c r="E473" s="33"/>
    </row>
    <row r="474" spans="1:5" ht="13.8" x14ac:dyDescent="0.3">
      <c r="A474" s="48" t="s">
        <v>853</v>
      </c>
      <c r="B474" s="33" t="str">
        <f>IFERROR(_xlfn.XLOOKUP(A474,PEC!$A$2:$A$7902,PEC!$C$2:$C$7902),"")</f>
        <v>legalmail.it</v>
      </c>
      <c r="C474" s="33">
        <f>IFERROR(_xlfn.XLOOKUP(A474,SEZIONI!$A$2:$A$7897,SEZIONI!$B$2:$B$7897),"")</f>
        <v>7</v>
      </c>
      <c r="D474" s="33" t="str">
        <f>IFERROR(_xlfn.XLOOKUP(A474,[1]Sindaci!$B$2:$B$7774,[1]Sindaci!$A$2:$A$7774),"")</f>
        <v xml:space="preserve">PENNA ROBERTO    </v>
      </c>
      <c r="E474" s="33"/>
    </row>
    <row r="475" spans="1:5" ht="13.8" x14ac:dyDescent="0.3">
      <c r="A475" s="48" t="s">
        <v>854</v>
      </c>
      <c r="B475" s="33" t="str">
        <f>IFERROR(_xlfn.XLOOKUP(A475,PEC!$A$2:$A$7902,PEC!$C$2:$C$7902),"")</f>
        <v>postacert.toscana.it</v>
      </c>
      <c r="C475" s="33">
        <f>IFERROR(_xlfn.XLOOKUP(A475,SEZIONI!$A$2:$A$7897,SEZIONI!$B$2:$B$7897),"")</f>
        <v>4</v>
      </c>
      <c r="D475" s="33" t="str">
        <f>IFERROR(_xlfn.XLOOKUP(A475,[1]Sindaci!$B$2:$B$7774,[1]Sindaci!$A$2:$A$7774),"")</f>
        <v xml:space="preserve">GUASTALLI GIOVANNI    </v>
      </c>
      <c r="E475" s="33"/>
    </row>
    <row r="476" spans="1:5" ht="13.8" x14ac:dyDescent="0.3">
      <c r="A476" s="48" t="s">
        <v>855</v>
      </c>
      <c r="B476" s="33" t="str">
        <f>IFERROR(_xlfn.XLOOKUP(A476,PEC!$A$2:$A$7902,PEC!$C$2:$C$7902),"")</f>
        <v>legalmail.it</v>
      </c>
      <c r="C476" s="33">
        <f>IFERROR(_xlfn.XLOOKUP(A476,SEZIONI!$A$2:$A$7897,SEZIONI!$B$2:$B$7897),"")</f>
        <v>5</v>
      </c>
      <c r="D476" s="33" t="str">
        <f>IFERROR(_xlfn.XLOOKUP(A476,[1]Sindaci!$B$2:$B$7774,[1]Sindaci!$A$2:$A$7774),"")</f>
        <v xml:space="preserve">PROFILI LUCA    </v>
      </c>
      <c r="E476" s="33"/>
    </row>
    <row r="477" spans="1:5" ht="13.8" x14ac:dyDescent="0.3">
      <c r="A477" s="48" t="s">
        <v>856</v>
      </c>
      <c r="B477" s="33" t="str">
        <f>IFERROR(_xlfn.XLOOKUP(A477,PEC!$A$2:$A$7902,PEC!$C$2:$C$7902),"")</f>
        <v>pec.comune.bagolino.bs.it</v>
      </c>
      <c r="C477" s="33">
        <f>IFERROR(_xlfn.XLOOKUP(A477,SEZIONI!$A$2:$A$7897,SEZIONI!$B$2:$B$7897),"")</f>
        <v>4</v>
      </c>
      <c r="D477" s="33" t="str">
        <f>IFERROR(_xlfn.XLOOKUP(A477,[1]Sindaci!$B$2:$B$7774,[1]Sindaci!$A$2:$A$7774),"")</f>
        <v xml:space="preserve">MARCA GIANZENO    </v>
      </c>
      <c r="E477" s="33"/>
    </row>
    <row r="478" spans="1:5" ht="13.8" x14ac:dyDescent="0.3">
      <c r="A478" s="48" t="s">
        <v>857</v>
      </c>
      <c r="B478" s="33" t="str">
        <f>IFERROR(_xlfn.XLOOKUP(A478,PEC!$A$2:$A$7902,PEC!$C$2:$C$7902),"")</f>
        <v>asmepec.it</v>
      </c>
      <c r="C478" s="33">
        <f>IFERROR(_xlfn.XLOOKUP(A478,SEZIONI!$A$2:$A$7897,SEZIONI!$B$2:$B$7897),"")</f>
        <v>3</v>
      </c>
      <c r="D478" s="33" t="str">
        <f>IFERROR(_xlfn.XLOOKUP(A478,[1]Sindaci!$B$2:$B$7774,[1]Sindaci!$A$2:$A$7774),"")</f>
        <v xml:space="preserve">DI CERBO GIUSEPPE   </v>
      </c>
      <c r="E478" s="33"/>
    </row>
    <row r="479" spans="1:5" ht="13.8" x14ac:dyDescent="0.3">
      <c r="A479" s="48" t="s">
        <v>858</v>
      </c>
      <c r="B479" s="33" t="str">
        <f>IFERROR(_xlfn.XLOOKUP(A479,PEC!$A$2:$A$7902,PEC!$C$2:$C$7902),"")</f>
        <v>asmepec.it</v>
      </c>
      <c r="C479" s="33">
        <f>IFERROR(_xlfn.XLOOKUP(A479,SEZIONI!$A$2:$A$7897,SEZIONI!$B$2:$B$7897),"")</f>
        <v>4</v>
      </c>
      <c r="D479" s="33" t="str">
        <f>IFERROR(_xlfn.XLOOKUP(A479,[1]Sindaci!$B$2:$B$7774,[1]Sindaci!$A$2:$A$7774),"")</f>
        <v xml:space="preserve">MONTANARO ENRICO    </v>
      </c>
      <c r="E479" s="33"/>
    </row>
    <row r="480" spans="1:5" ht="13.8" x14ac:dyDescent="0.3">
      <c r="A480" s="48" t="s">
        <v>859</v>
      </c>
      <c r="B480" s="33" t="str">
        <f>IFERROR(_xlfn.XLOOKUP(A480,PEC!$A$2:$A$7902,PEC!$C$2:$C$7902),"")</f>
        <v>postemailcertificata.it</v>
      </c>
      <c r="C480" s="33">
        <f>IFERROR(_xlfn.XLOOKUP(A480,SEZIONI!$A$2:$A$7897,SEZIONI!$B$2:$B$7897),"")</f>
        <v>1</v>
      </c>
      <c r="D480" s="33" t="str">
        <f>IFERROR(_xlfn.XLOOKUP(A480,[1]Sindaci!$B$2:$B$7774,[1]Sindaci!$A$2:$A$7774),"")</f>
        <v xml:space="preserve">SUCCIO CLAUDIO    </v>
      </c>
      <c r="E480" s="33"/>
    </row>
    <row r="481" spans="1:5" ht="13.8" x14ac:dyDescent="0.3">
      <c r="A481" s="48" t="s">
        <v>860</v>
      </c>
      <c r="B481" s="33" t="str">
        <f>IFERROR(_xlfn.XLOOKUP(A481,PEC!$A$2:$A$7902,PEC!$C$2:$C$7902),"")</f>
        <v>cert.comune.baiso.re.it</v>
      </c>
      <c r="C481" s="33">
        <f>IFERROR(_xlfn.XLOOKUP(A481,SEZIONI!$A$2:$A$7897,SEZIONI!$B$2:$B$7897),"")</f>
        <v>4</v>
      </c>
      <c r="D481" s="33" t="str">
        <f>IFERROR(_xlfn.XLOOKUP(A481,[1]Sindaci!$B$2:$B$7774,[1]Sindaci!$A$2:$A$7774),"")</f>
        <v xml:space="preserve">CORTI FABRIZIO    </v>
      </c>
      <c r="E481" s="33"/>
    </row>
    <row r="482" spans="1:5" ht="13.8" x14ac:dyDescent="0.3">
      <c r="A482" s="48" t="s">
        <v>861</v>
      </c>
      <c r="B482" s="33" t="str">
        <f>IFERROR(_xlfn.XLOOKUP(A482,PEC!$A$2:$A$7902,PEC!$C$2:$C$7902),"")</f>
        <v>pec.comunebajardo.it</v>
      </c>
      <c r="C482" s="33">
        <f>IFERROR(_xlfn.XLOOKUP(A482,SEZIONI!$A$2:$A$7897,SEZIONI!$B$2:$B$7897),"")</f>
        <v>1</v>
      </c>
      <c r="D482" s="33" t="str">
        <f>IFERROR(_xlfn.XLOOKUP(A482,[1]Sindaci!$B$2:$B$7774,[1]Sindaci!$A$2:$A$7774),"")</f>
        <v xml:space="preserve">MORAGLIA REMO    </v>
      </c>
      <c r="E482" s="33"/>
    </row>
    <row r="483" spans="1:5" ht="13.8" x14ac:dyDescent="0.3">
      <c r="A483" s="48" t="s">
        <v>862</v>
      </c>
      <c r="B483" s="33" t="str">
        <f>IFERROR(_xlfn.XLOOKUP(A483,PEC!$A$2:$A$7902,PEC!$C$2:$C$7902),"")</f>
        <v>pec.it</v>
      </c>
      <c r="C483" s="33">
        <f>IFERROR(_xlfn.XLOOKUP(A483,SEZIONI!$A$2:$A$7897,SEZIONI!$B$2:$B$7897),"")</f>
        <v>3</v>
      </c>
      <c r="D483" s="33" t="str">
        <f>IFERROR(_xlfn.XLOOKUP(A483,[1]Sindaci!$B$2:$B$7774,[1]Sindaci!$A$2:$A$7774),"")</f>
        <v xml:space="preserve">ROMEO FRANCO    </v>
      </c>
      <c r="E483" s="33"/>
    </row>
    <row r="484" spans="1:5" ht="13.8" x14ac:dyDescent="0.3">
      <c r="A484" s="48" t="s">
        <v>863</v>
      </c>
      <c r="B484" s="33" t="str">
        <f>IFERROR(_xlfn.XLOOKUP(A484,PEC!$A$2:$A$7902,PEC!$C$2:$C$7902),"")</f>
        <v>cert.ruparpiemonte.it</v>
      </c>
      <c r="C484" s="33">
        <f>IFERROR(_xlfn.XLOOKUP(A484,SEZIONI!$A$2:$A$7897,SEZIONI!$B$2:$B$7897),"")</f>
        <v>1</v>
      </c>
      <c r="D484" s="33" t="str">
        <f>IFERROR(_xlfn.XLOOKUP(A484,[1]Sindaci!$B$2:$B$7774,[1]Sindaci!$A$2:$A$7774),"")</f>
        <v xml:space="preserve">FORNO GIANLUCA    </v>
      </c>
      <c r="E484" s="33"/>
    </row>
    <row r="485" spans="1:5" ht="13.8" x14ac:dyDescent="0.3">
      <c r="A485" s="48" t="s">
        <v>864</v>
      </c>
      <c r="B485" s="33" t="str">
        <f>IFERROR(_xlfn.XLOOKUP(A485,PEC!$A$2:$A$7902,PEC!$C$2:$C$7902),"")</f>
        <v>actaliscertymail.it</v>
      </c>
      <c r="C485" s="33">
        <f>IFERROR(_xlfn.XLOOKUP(A485,SEZIONI!$A$2:$A$7897,SEZIONI!$B$2:$B$7897),"")</f>
        <v>1</v>
      </c>
      <c r="D485" s="33" t="str">
        <f>IFERROR(_xlfn.XLOOKUP(A485,[1]Sindaci!$B$2:$B$7774,[1]Sindaci!$A$2:$A$7774),"")</f>
        <v xml:space="preserve">FERRERO VERCELLI LUIGI   </v>
      </c>
      <c r="E485" s="33"/>
    </row>
    <row r="486" spans="1:5" ht="13.8" x14ac:dyDescent="0.3">
      <c r="A486" s="48" t="s">
        <v>865</v>
      </c>
      <c r="B486" s="33" t="str">
        <f>IFERROR(_xlfn.XLOOKUP(A486,PEC!$A$2:$A$7902,PEC!$C$2:$C$7902),"")</f>
        <v>cert.ruparpiemonte.it</v>
      </c>
      <c r="C486" s="33">
        <f>IFERROR(_xlfn.XLOOKUP(A486,SEZIONI!$A$2:$A$7897,SEZIONI!$B$2:$B$7897),"")</f>
        <v>1</v>
      </c>
      <c r="D486" s="33" t="str">
        <f>IFERROR(_xlfn.XLOOKUP(A486,[1]Sindaci!$B$2:$B$7774,[1]Sindaci!$A$2:$A$7774),"")</f>
        <v xml:space="preserve">LUSSO MICHELE    </v>
      </c>
      <c r="E486" s="33"/>
    </row>
    <row r="487" spans="1:5" ht="13.8" x14ac:dyDescent="0.3">
      <c r="A487" s="48" t="s">
        <v>866</v>
      </c>
      <c r="B487" s="33" t="str">
        <f>IFERROR(_xlfn.XLOOKUP(A487,PEC!$A$2:$A$7902,PEC!$C$2:$C$7902),"")</f>
        <v>cert.ruparpiemonte.it</v>
      </c>
      <c r="C487" s="33">
        <f>IFERROR(_xlfn.XLOOKUP(A487,SEZIONI!$A$2:$A$7897,SEZIONI!$B$2:$B$7897),"")</f>
        <v>4</v>
      </c>
      <c r="D487" s="33" t="str">
        <f>IFERROR(_xlfn.XLOOKUP(A487,[1]Sindaci!$B$2:$B$7774,[1]Sindaci!$A$2:$A$7774),"")</f>
        <v xml:space="preserve">CORDERO PIERO    </v>
      </c>
      <c r="E487" s="33"/>
    </row>
    <row r="488" spans="1:5" ht="13.8" x14ac:dyDescent="0.3">
      <c r="A488" s="48" t="s">
        <v>867</v>
      </c>
      <c r="B488" s="33" t="str">
        <f>IFERROR(_xlfn.XLOOKUP(A488,PEC!$A$2:$A$7902,PEC!$C$2:$C$7902),"")</f>
        <v>pec.it</v>
      </c>
      <c r="C488" s="33">
        <f>IFERROR(_xlfn.XLOOKUP(A488,SEZIONI!$A$2:$A$7897,SEZIONI!$B$2:$B$7897),"")</f>
        <v>7</v>
      </c>
      <c r="D488" s="33" t="str">
        <f>IFERROR(_xlfn.XLOOKUP(A488,[1]Sindaci!$B$2:$B$7774,[1]Sindaci!$A$2:$A$7774),"")</f>
        <v xml:space="preserve">RIZZO VITO    </v>
      </c>
      <c r="E488" s="33"/>
    </row>
    <row r="489" spans="1:5" ht="13.8" x14ac:dyDescent="0.3">
      <c r="A489" s="48" t="s">
        <v>868</v>
      </c>
      <c r="B489" s="33" t="str">
        <f>IFERROR(_xlfn.XLOOKUP(A489,PEC!$A$2:$A$7902,PEC!$C$2:$C$7902),"")</f>
        <v>legalmail.it</v>
      </c>
      <c r="C489" s="33">
        <f>IFERROR(_xlfn.XLOOKUP(A489,SEZIONI!$A$2:$A$7897,SEZIONI!$B$2:$B$7897),"")</f>
        <v>1</v>
      </c>
      <c r="D489" s="33" t="str">
        <f>IFERROR(_xlfn.XLOOKUP(A489,[1]Sindaci!$B$2:$B$7774,[1]Sindaci!$A$2:$A$7774),"")</f>
        <v xml:space="preserve">SATURNO STEFANO    </v>
      </c>
      <c r="E489" s="33"/>
    </row>
    <row r="490" spans="1:5" ht="13.8" x14ac:dyDescent="0.3">
      <c r="A490" s="48" t="s">
        <v>869</v>
      </c>
      <c r="B490" s="33" t="str">
        <f>IFERROR(_xlfn.XLOOKUP(A490,PEC!$A$2:$A$7902,PEC!$C$2:$C$7902),"")</f>
        <v>legalmail.it</v>
      </c>
      <c r="C490" s="33">
        <f>IFERROR(_xlfn.XLOOKUP(A490,SEZIONI!$A$2:$A$7897,SEZIONI!$B$2:$B$7897),"")</f>
        <v>3</v>
      </c>
      <c r="D490" s="33" t="str">
        <f>IFERROR(_xlfn.XLOOKUP(A490,[1]Sindaci!$B$2:$B$7774,[1]Sindaci!$A$2:$A$7774),"")</f>
        <v/>
      </c>
      <c r="E490" s="33"/>
    </row>
    <row r="491" spans="1:5" ht="13.8" x14ac:dyDescent="0.3">
      <c r="A491" s="49" t="s">
        <v>870</v>
      </c>
      <c r="B491" s="33" t="str">
        <f>IFERROR(_xlfn.XLOOKUP(A491,PEC!$A$2:$A$7902,PEC!$C$2:$C$7902),"")</f>
        <v>servizipostacert.it</v>
      </c>
      <c r="C491" s="33">
        <f>IFERROR(_xlfn.XLOOKUP(A491,SEZIONI!$A$2:$A$7897,SEZIONI!$B$2:$B$7897),"")</f>
        <v>1</v>
      </c>
      <c r="D491" s="33" t="str">
        <f>IFERROR(_xlfn.XLOOKUP(A491,[1]Sindaci!$B$2:$B$7774,[1]Sindaci!$A$2:$A$7774),"")</f>
        <v xml:space="preserve">FRONGIA GIAN FRANCO RAFFAELE  </v>
      </c>
      <c r="E491" s="33"/>
    </row>
    <row r="492" spans="1:5" ht="13.8" x14ac:dyDescent="0.3">
      <c r="A492" s="48" t="s">
        <v>871</v>
      </c>
      <c r="B492" s="33" t="str">
        <f>IFERROR(_xlfn.XLOOKUP(A492,PEC!$A$2:$A$7902,PEC!$C$2:$C$7902),"")</f>
        <v>pec.comune.balme.to.it</v>
      </c>
      <c r="C492" s="33">
        <f>IFERROR(_xlfn.XLOOKUP(A492,SEZIONI!$A$2:$A$7897,SEZIONI!$B$2:$B$7897),"")</f>
        <v>1</v>
      </c>
      <c r="D492" s="33" t="str">
        <f>IFERROR(_xlfn.XLOOKUP(A492,[1]Sindaci!$B$2:$B$7774,[1]Sindaci!$A$2:$A$7774),"")</f>
        <v xml:space="preserve">CASTAGNERI GIOVANNI BATTISTA   </v>
      </c>
      <c r="E492" s="33"/>
    </row>
    <row r="493" spans="1:5" ht="13.8" x14ac:dyDescent="0.3">
      <c r="A493" s="48" t="s">
        <v>872</v>
      </c>
      <c r="B493" s="33" t="str">
        <f>IFERROR(_xlfn.XLOOKUP(A493,PEC!$A$2:$A$7902,PEC!$C$2:$C$7902),"")</f>
        <v>cert.ruparpiemonte.it</v>
      </c>
      <c r="C493" s="33">
        <f>IFERROR(_xlfn.XLOOKUP(A493,SEZIONI!$A$2:$A$7897,SEZIONI!$B$2:$B$7897),"")</f>
        <v>1</v>
      </c>
      <c r="D493" s="33" t="str">
        <f>IFERROR(_xlfn.XLOOKUP(A493,[1]Sindaci!$B$2:$B$7774,[1]Sindaci!$A$2:$A$7774),"")</f>
        <v xml:space="preserve">UFFREDI MORENO    </v>
      </c>
      <c r="E493" s="33"/>
    </row>
    <row r="494" spans="1:5" ht="13.8" x14ac:dyDescent="0.3">
      <c r="A494" s="48" t="s">
        <v>873</v>
      </c>
      <c r="B494" s="33" t="str">
        <f>IFERROR(_xlfn.XLOOKUP(A494,PEC!$A$2:$A$7902,PEC!$C$2:$C$7902),"")</f>
        <v>legalmail.it</v>
      </c>
      <c r="C494" s="33">
        <f>IFERROR(_xlfn.XLOOKUP(A494,SEZIONI!$A$2:$A$7897,SEZIONI!$B$2:$B$7897),"")</f>
        <v>1</v>
      </c>
      <c r="D494" s="33" t="str">
        <f>IFERROR(_xlfn.XLOOKUP(A494,[1]Sindaci!$B$2:$B$7774,[1]Sindaci!$A$2:$A$7774),"")</f>
        <v xml:space="preserve">MORELLO GIAN MARIO   </v>
      </c>
      <c r="E494" s="33"/>
    </row>
    <row r="495" spans="1:5" ht="13.8" x14ac:dyDescent="0.3">
      <c r="A495" s="48" t="s">
        <v>874</v>
      </c>
      <c r="B495" s="33" t="str">
        <f>IFERROR(_xlfn.XLOOKUP(A495,PEC!$A$2:$A$7902,PEC!$C$2:$C$7902),"")</f>
        <v>pec.comune.balsorano.aq.it</v>
      </c>
      <c r="C495" s="33">
        <f>IFERROR(_xlfn.XLOOKUP(A495,SEZIONI!$A$2:$A$7897,SEZIONI!$B$2:$B$7897),"")</f>
        <v>5</v>
      </c>
      <c r="D495" s="33" t="str">
        <f>IFERROR(_xlfn.XLOOKUP(A495,[1]Sindaci!$B$2:$B$7774,[1]Sindaci!$A$2:$A$7774),"")</f>
        <v xml:space="preserve">BUFFONE ANTONELLA    </v>
      </c>
      <c r="E495" s="33"/>
    </row>
    <row r="496" spans="1:5" ht="13.8" x14ac:dyDescent="0.3">
      <c r="A496" s="48" t="s">
        <v>875</v>
      </c>
      <c r="B496" s="33" t="str">
        <f>IFERROR(_xlfn.XLOOKUP(A496,PEC!$A$2:$A$7902,PEC!$C$2:$C$7902),"")</f>
        <v>cert.ruparbasilicata.it</v>
      </c>
      <c r="C496" s="33">
        <f>IFERROR(_xlfn.XLOOKUP(A496,SEZIONI!$A$2:$A$7897,SEZIONI!$B$2:$B$7897),"")</f>
        <v>2</v>
      </c>
      <c r="D496" s="33" t="str">
        <f>IFERROR(_xlfn.XLOOKUP(A496,[1]Sindaci!$B$2:$B$7774,[1]Sindaci!$A$2:$A$7774),"")</f>
        <v xml:space="preserve">DI CARLO EZIO   </v>
      </c>
      <c r="E496" s="33"/>
    </row>
    <row r="497" spans="1:5" ht="13.8" x14ac:dyDescent="0.3">
      <c r="A497" s="48" t="s">
        <v>876</v>
      </c>
      <c r="B497" s="33" t="str">
        <f>IFERROR(_xlfn.XLOOKUP(A497,PEC!$A$2:$A$7902,PEC!$C$2:$C$7902),"")</f>
        <v>pcert.it</v>
      </c>
      <c r="C497" s="33">
        <f>IFERROR(_xlfn.XLOOKUP(A497,SEZIONI!$A$2:$A$7897,SEZIONI!$B$2:$B$7897),"")</f>
        <v>2</v>
      </c>
      <c r="D497" s="33" t="str">
        <f>IFERROR(_xlfn.XLOOKUP(A497,[1]Sindaci!$B$2:$B$7774,[1]Sindaci!$A$2:$A$7774),"")</f>
        <v xml:space="preserve">TORRIANO MARCO    </v>
      </c>
      <c r="E497" s="33"/>
    </row>
    <row r="498" spans="1:5" ht="13.8" x14ac:dyDescent="0.3">
      <c r="A498" s="49" t="s">
        <v>877</v>
      </c>
      <c r="B498" s="33" t="str">
        <f>IFERROR(_xlfn.XLOOKUP(A498,PEC!$A$2:$A$7902,PEC!$C$2:$C$7902),"")</f>
        <v>pec.comune.banari.ss.it</v>
      </c>
      <c r="C498" s="33">
        <f>IFERROR(_xlfn.XLOOKUP(A498,SEZIONI!$A$2:$A$7897,SEZIONI!$B$2:$B$7897),"")</f>
        <v>1</v>
      </c>
      <c r="D498" s="33" t="str">
        <f>IFERROR(_xlfn.XLOOKUP(A498,[1]Sindaci!$B$2:$B$7774,[1]Sindaci!$A$2:$A$7774),"")</f>
        <v xml:space="preserve">BASCIU FRANCESCO    </v>
      </c>
      <c r="E498" s="33"/>
    </row>
    <row r="499" spans="1:5" ht="13.8" x14ac:dyDescent="0.3">
      <c r="A499" s="48" t="s">
        <v>878</v>
      </c>
      <c r="B499" s="33" t="str">
        <f>IFERROR(_xlfn.XLOOKUP(A499,PEC!$A$2:$A$7902,PEC!$C$2:$C$7902),"")</f>
        <v>cert.ruparpiemonte.it</v>
      </c>
      <c r="C499" s="33">
        <f>IFERROR(_xlfn.XLOOKUP(A499,SEZIONI!$A$2:$A$7897,SEZIONI!$B$2:$B$7897),"")</f>
        <v>3</v>
      </c>
      <c r="D499" s="33" t="str">
        <f>IFERROR(_xlfn.XLOOKUP(A499,[1]Sindaci!$B$2:$B$7774,[1]Sindaci!$A$2:$A$7774),"")</f>
        <v xml:space="preserve">MAZZA ANTONIO    </v>
      </c>
      <c r="E499" s="33"/>
    </row>
    <row r="500" spans="1:5" ht="13.8" x14ac:dyDescent="0.3">
      <c r="A500" s="48" t="s">
        <v>879</v>
      </c>
      <c r="B500" s="33" t="str">
        <f>IFERROR(_xlfn.XLOOKUP(A500,PEC!$A$2:$A$7902,PEC!$C$2:$C$7902),"")</f>
        <v>legalmail.it</v>
      </c>
      <c r="C500" s="33">
        <f>IFERROR(_xlfn.XLOOKUP(A500,SEZIONI!$A$2:$A$7897,SEZIONI!$B$2:$B$7897),"")</f>
        <v>1</v>
      </c>
      <c r="D500" s="33" t="str">
        <f>IFERROR(_xlfn.XLOOKUP(A500,[1]Sindaci!$B$2:$B$7774,[1]Sindaci!$A$2:$A$7774),"")</f>
        <v xml:space="preserve">BONFADINI PIERFRANCO    </v>
      </c>
      <c r="E500" s="33"/>
    </row>
    <row r="501" spans="1:5" ht="13.8" x14ac:dyDescent="0.3">
      <c r="A501" s="48" t="s">
        <v>880</v>
      </c>
      <c r="B501" s="33" t="str">
        <f>IFERROR(_xlfn.XLOOKUP(A501,PEC!$A$2:$A$7902,PEC!$C$2:$C$7902),"")</f>
        <v>cert.ruparbasilicata.it</v>
      </c>
      <c r="C501" s="33">
        <f>IFERROR(_xlfn.XLOOKUP(A501,SEZIONI!$A$2:$A$7897,SEZIONI!$B$2:$B$7897),"")</f>
        <v>2</v>
      </c>
      <c r="D501" s="33" t="str">
        <f>IFERROR(_xlfn.XLOOKUP(A501,[1]Sindaci!$B$2:$B$7774,[1]Sindaci!$A$2:$A$7774),"")</f>
        <v xml:space="preserve">CAFFIO PASQUALE    </v>
      </c>
      <c r="E501" s="33"/>
    </row>
    <row r="502" spans="1:5" ht="13.8" x14ac:dyDescent="0.3">
      <c r="A502" s="48" t="s">
        <v>881</v>
      </c>
      <c r="B502" s="33" t="str">
        <f>IFERROR(_xlfn.XLOOKUP(A502,PEC!$A$2:$A$7902,PEC!$C$2:$C$7902),"")</f>
        <v>cert.ip-veneto.net</v>
      </c>
      <c r="C502" s="33">
        <f>IFERROR(_xlfn.XLOOKUP(A502,SEZIONI!$A$2:$A$7897,SEZIONI!$B$2:$B$7897),"")</f>
        <v>4</v>
      </c>
      <c r="D502" s="33" t="str">
        <f>IFERROR(_xlfn.XLOOKUP(A502,[1]Sindaci!$B$2:$B$7774,[1]Sindaci!$A$2:$A$7774),"")</f>
        <v xml:space="preserve">CORSO FRANCESCO    </v>
      </c>
      <c r="E502" s="33"/>
    </row>
    <row r="503" spans="1:5" ht="13.8" x14ac:dyDescent="0.3">
      <c r="A503" s="49" t="s">
        <v>882</v>
      </c>
      <c r="B503" s="33" t="str">
        <f>IFERROR(_xlfn.XLOOKUP(A503,PEC!$A$2:$A$7902,PEC!$C$2:$C$7902),"")</f>
        <v>pec.comune.baradili.or.it</v>
      </c>
      <c r="C503" s="33">
        <f>IFERROR(_xlfn.XLOOKUP(A503,SEZIONI!$A$2:$A$7897,SEZIONI!$B$2:$B$7897),"")</f>
        <v>1</v>
      </c>
      <c r="D503" s="33" t="str">
        <f>IFERROR(_xlfn.XLOOKUP(A503,[1]Sindaci!$B$2:$B$7774,[1]Sindaci!$A$2:$A$7774),"")</f>
        <v xml:space="preserve">CAMEDDA MARIA ANNA   </v>
      </c>
      <c r="E503" s="33"/>
    </row>
    <row r="504" spans="1:5" ht="13.8" x14ac:dyDescent="0.3">
      <c r="A504" s="48" t="s">
        <v>883</v>
      </c>
      <c r="B504" s="33" t="str">
        <f>IFERROR(_xlfn.XLOOKUP(A504,PEC!$A$2:$A$7902,PEC!$C$2:$C$7902),"")</f>
        <v>cert.ruparbasilicata.it</v>
      </c>
      <c r="C504" s="33">
        <f>IFERROR(_xlfn.XLOOKUP(A504,SEZIONI!$A$2:$A$7897,SEZIONI!$B$2:$B$7897),"")</f>
        <v>3</v>
      </c>
      <c r="D504" s="33" t="str">
        <f>IFERROR(_xlfn.XLOOKUP(A504,[1]Sindaci!$B$2:$B$7774,[1]Sindaci!$A$2:$A$7774),"")</f>
        <v xml:space="preserve">GALIZIA GIUSEPPE FERNANDO   </v>
      </c>
      <c r="E504" s="33"/>
    </row>
    <row r="505" spans="1:5" ht="13.8" x14ac:dyDescent="0.3">
      <c r="A505" s="48" t="s">
        <v>884</v>
      </c>
      <c r="B505" s="33" t="str">
        <f>IFERROR(_xlfn.XLOOKUP(A505,PEC!$A$2:$A$7902,PEC!$C$2:$C$7902),"")</f>
        <v>legalmail.it</v>
      </c>
      <c r="C505" s="33">
        <f>IFERROR(_xlfn.XLOOKUP(A505,SEZIONI!$A$2:$A$7897,SEZIONI!$B$2:$B$7897),"")</f>
        <v>3</v>
      </c>
      <c r="D505" s="33" t="str">
        <f>IFERROR(_xlfn.XLOOKUP(A505,[1]Sindaci!$B$2:$B$7774,[1]Sindaci!$A$2:$A$7774),"")</f>
        <v xml:space="preserve">DI CHIRO RICCARDO   </v>
      </c>
      <c r="E505" s="33"/>
    </row>
    <row r="506" spans="1:5" ht="13.8" x14ac:dyDescent="0.3">
      <c r="A506" s="48" t="s">
        <v>885</v>
      </c>
      <c r="B506" s="33" t="str">
        <f>IFERROR(_xlfn.XLOOKUP(A506,PEC!$A$2:$A$7902,PEC!$C$2:$C$7902),"")</f>
        <v>pec.comunebarano.it</v>
      </c>
      <c r="C506" s="33">
        <f>IFERROR(_xlfn.XLOOKUP(A506,SEZIONI!$A$2:$A$7897,SEZIONI!$B$2:$B$7897),"")</f>
        <v>10</v>
      </c>
      <c r="D506" s="33" t="str">
        <f>IFERROR(_xlfn.XLOOKUP(A506,[1]Sindaci!$B$2:$B$7774,[1]Sindaci!$A$2:$A$7774),"")</f>
        <v xml:space="preserve">GAUDIOSO DIONIGI    </v>
      </c>
      <c r="E506" s="33"/>
    </row>
    <row r="507" spans="1:5" ht="13.8" x14ac:dyDescent="0.3">
      <c r="A507" s="48" t="s">
        <v>886</v>
      </c>
      <c r="B507" s="33" t="str">
        <f>IFERROR(_xlfn.XLOOKUP(A507,PEC!$A$2:$A$7902,PEC!$C$2:$C$7902),"")</f>
        <v>pec.comune.baranzate.mi.it</v>
      </c>
      <c r="C507" s="33">
        <f>IFERROR(_xlfn.XLOOKUP(A507,SEZIONI!$A$2:$A$7897,SEZIONI!$B$2:$B$7897),"")</f>
        <v>8</v>
      </c>
      <c r="D507" s="33" t="str">
        <f>IFERROR(_xlfn.XLOOKUP(A507,[1]Sindaci!$B$2:$B$7774,[1]Sindaci!$A$2:$A$7774),"")</f>
        <v xml:space="preserve">ELIA LUCA MARIO   </v>
      </c>
      <c r="E507" s="33"/>
    </row>
    <row r="508" spans="1:5" ht="13.8" x14ac:dyDescent="0.3">
      <c r="A508" s="48" t="s">
        <v>887</v>
      </c>
      <c r="B508" s="33" t="str">
        <f>IFERROR(_xlfn.XLOOKUP(A508,PEC!$A$2:$A$7902,PEC!$C$2:$C$7902),"")</f>
        <v>pec.regione.lombardia.it</v>
      </c>
      <c r="C508" s="33">
        <f>IFERROR(_xlfn.XLOOKUP(A508,SEZIONI!$A$2:$A$7897,SEZIONI!$B$2:$B$7897),"")</f>
        <v>2</v>
      </c>
      <c r="D508" s="33" t="str">
        <f>IFERROR(_xlfn.XLOOKUP(A508,[1]Sindaci!$B$2:$B$7774,[1]Sindaci!$A$2:$A$7774),"")</f>
        <v xml:space="preserve">DI RENZO SCOLARI LORENZO  </v>
      </c>
      <c r="E508" s="33"/>
    </row>
    <row r="509" spans="1:5" ht="13.8" x14ac:dyDescent="0.3">
      <c r="A509" s="49" t="s">
        <v>888</v>
      </c>
      <c r="B509" s="33" t="str">
        <f>IFERROR(_xlfn.XLOOKUP(A509,PEC!$A$2:$A$7902,PEC!$C$2:$C$7902),"")</f>
        <v>pec.comune.baratilisanpietro.or.it</v>
      </c>
      <c r="C509" s="33">
        <f>IFERROR(_xlfn.XLOOKUP(A509,SEZIONI!$A$2:$A$7897,SEZIONI!$B$2:$B$7897),"")</f>
        <v>2</v>
      </c>
      <c r="D509" s="33" t="str">
        <f>IFERROR(_xlfn.XLOOKUP(A509,[1]Sindaci!$B$2:$B$7774,[1]Sindaci!$A$2:$A$7774),"")</f>
        <v xml:space="preserve">PIPPIA ALBERTO    </v>
      </c>
      <c r="E509" s="33"/>
    </row>
    <row r="510" spans="1:5" ht="13.8" x14ac:dyDescent="0.3">
      <c r="A510" s="48" t="s">
        <v>889</v>
      </c>
      <c r="B510" s="33" t="str">
        <f>IFERROR(_xlfn.XLOOKUP(A510,PEC!$A$2:$A$7902,PEC!$C$2:$C$7902),"")</f>
        <v>cert.ruparpiemonte.it</v>
      </c>
      <c r="C510" s="33">
        <f>IFERROR(_xlfn.XLOOKUP(A510,SEZIONI!$A$2:$A$7897,SEZIONI!$B$2:$B$7897),"")</f>
        <v>2</v>
      </c>
      <c r="D510" s="33" t="str">
        <f>IFERROR(_xlfn.XLOOKUP(A510,[1]Sindaci!$B$2:$B$7774,[1]Sindaci!$A$2:$A$7774),"")</f>
        <v xml:space="preserve">DROVETTI GIUSEPPE    </v>
      </c>
      <c r="E510" s="33"/>
    </row>
    <row r="511" spans="1:5" ht="13.8" x14ac:dyDescent="0.3">
      <c r="A511" s="48" t="s">
        <v>890</v>
      </c>
      <c r="B511" s="33" t="str">
        <f>IFERROR(_xlfn.XLOOKUP(A511,PEC!$A$2:$A$7902,PEC!$C$2:$C$7902),"")</f>
        <v>emarche.it</v>
      </c>
      <c r="C511" s="33">
        <f>IFERROR(_xlfn.XLOOKUP(A511,SEZIONI!$A$2:$A$7897,SEZIONI!$B$2:$B$7897),"")</f>
        <v>2</v>
      </c>
      <c r="D511" s="33" t="str">
        <f>IFERROR(_xlfn.XLOOKUP(A511,[1]Sindaci!$B$2:$B$7774,[1]Sindaci!$A$2:$A$7774),"")</f>
        <v xml:space="preserve">PASQUALINI RICCARDO    </v>
      </c>
      <c r="E511" s="33"/>
    </row>
    <row r="512" spans="1:5" ht="13.8" x14ac:dyDescent="0.3">
      <c r="A512" s="48" t="s">
        <v>891</v>
      </c>
      <c r="B512" s="33" t="str">
        <f>IFERROR(_xlfn.XLOOKUP(A512,PEC!$A$2:$A$7902,PEC!$C$2:$C$7902),"")</f>
        <v>pec.comune.barbaranomossano.vi.it</v>
      </c>
      <c r="C512" s="33">
        <f>IFERROR(_xlfn.XLOOKUP(A512,SEZIONI!$A$2:$A$7897,SEZIONI!$B$2:$B$7897),"")</f>
        <v>7</v>
      </c>
      <c r="D512" s="33" t="str">
        <f>IFERROR(_xlfn.XLOOKUP(A512,[1]Sindaci!$B$2:$B$7774,[1]Sindaci!$A$2:$A$7774),"")</f>
        <v xml:space="preserve">PRETTO CRISTIANO    </v>
      </c>
      <c r="E512" s="33"/>
    </row>
    <row r="513" spans="1:5" ht="13.8" x14ac:dyDescent="0.3">
      <c r="A513" s="48" t="s">
        <v>892</v>
      </c>
      <c r="B513" s="33" t="str">
        <f>IFERROR(_xlfn.XLOOKUP(A513,PEC!$A$2:$A$7902,PEC!$C$2:$C$7902),"")</f>
        <v>pec.it</v>
      </c>
      <c r="C513" s="33">
        <f>IFERROR(_xlfn.XLOOKUP(A513,SEZIONI!$A$2:$A$7897,SEZIONI!$B$2:$B$7897),"")</f>
        <v>1</v>
      </c>
      <c r="D513" s="33" t="str">
        <f>IFERROR(_xlfn.XLOOKUP(A513,[1]Sindaci!$B$2:$B$7774,[1]Sindaci!$A$2:$A$7774),"")</f>
        <v xml:space="preserve">MARCHESI RINALDO    </v>
      </c>
      <c r="E513" s="33"/>
    </row>
    <row r="514" spans="1:5" ht="13.8" x14ac:dyDescent="0.3">
      <c r="A514" s="48" t="s">
        <v>893</v>
      </c>
      <c r="B514" s="33" t="str">
        <f>IFERROR(_xlfn.XLOOKUP(A514,PEC!$A$2:$A$7902,PEC!$C$2:$C$7902),"")</f>
        <v>pec.comune.barbaresco.cn.it</v>
      </c>
      <c r="C514" s="33">
        <f>IFERROR(_xlfn.XLOOKUP(A514,SEZIONI!$A$2:$A$7897,SEZIONI!$B$2:$B$7897),"")</f>
        <v>1</v>
      </c>
      <c r="D514" s="33" t="str">
        <f>IFERROR(_xlfn.XLOOKUP(A514,[1]Sindaci!$B$2:$B$7774,[1]Sindaci!$A$2:$A$7774),"")</f>
        <v xml:space="preserve">ZOPPI MARIO    </v>
      </c>
      <c r="E514" s="33"/>
    </row>
    <row r="515" spans="1:5" ht="13.8" x14ac:dyDescent="0.3">
      <c r="A515" s="48" t="s">
        <v>894</v>
      </c>
      <c r="B515" s="33" t="str">
        <f>IFERROR(_xlfn.XLOOKUP(A515,PEC!$A$2:$A$7902,PEC!$C$2:$C$7902),"")</f>
        <v>pec.comune.barbariga.bs.it</v>
      </c>
      <c r="C515" s="33">
        <f>IFERROR(_xlfn.XLOOKUP(A515,SEZIONI!$A$2:$A$7897,SEZIONI!$B$2:$B$7897),"")</f>
        <v>3</v>
      </c>
      <c r="D515" s="33" t="str">
        <f>IFERROR(_xlfn.XLOOKUP(A515,[1]Sindaci!$B$2:$B$7774,[1]Sindaci!$A$2:$A$7774),"")</f>
        <v xml:space="preserve">UCCELLI GIACOMO FAUSTO   </v>
      </c>
      <c r="E515" s="33"/>
    </row>
    <row r="516" spans="1:5" ht="13.8" x14ac:dyDescent="0.3">
      <c r="A516" s="48" t="s">
        <v>895</v>
      </c>
      <c r="B516" s="33" t="str">
        <f>IFERROR(_xlfn.XLOOKUP(A516,PEC!$A$2:$A$7902,PEC!$C$2:$C$7902),"")</f>
        <v>pec.regione.lombardia.it</v>
      </c>
      <c r="C516" s="33">
        <f>IFERROR(_xlfn.XLOOKUP(A516,SEZIONI!$A$2:$A$7897,SEZIONI!$B$2:$B$7897),"")</f>
        <v>1</v>
      </c>
      <c r="D516" s="33" t="str">
        <f>IFERROR(_xlfn.XLOOKUP(A516,[1]Sindaci!$B$2:$B$7774,[1]Sindaci!$A$2:$A$7774),"")</f>
        <v xml:space="preserve">TRAPATTONI VINCENZO    </v>
      </c>
      <c r="E516" s="33"/>
    </row>
    <row r="517" spans="1:5" ht="13.8" x14ac:dyDescent="0.3">
      <c r="A517" s="48" t="s">
        <v>896</v>
      </c>
      <c r="B517" s="33" t="str">
        <f>IFERROR(_xlfn.XLOOKUP(A517,PEC!$A$2:$A$7902,PEC!$C$2:$C$7902),"")</f>
        <v>postacert.toscana.it</v>
      </c>
      <c r="C517" s="33">
        <f>IFERROR(_xlfn.XLOOKUP(A517,SEZIONI!$A$2:$A$7897,SEZIONI!$B$2:$B$7897),"")</f>
        <v>8</v>
      </c>
      <c r="D517" s="33" t="str">
        <f>IFERROR(_xlfn.XLOOKUP(A517,[1]Sindaci!$B$2:$B$7774,[1]Sindaci!$A$2:$A$7774),"")</f>
        <v xml:space="preserve">MONGATTI GIAMPIERO    </v>
      </c>
      <c r="E517" s="33"/>
    </row>
    <row r="518" spans="1:5" ht="13.8" x14ac:dyDescent="0.3">
      <c r="A518" s="48" t="s">
        <v>8223</v>
      </c>
      <c r="B518" s="33" t="str">
        <f>IFERROR(_xlfn.XLOOKUP(A518,PEC!$A$2:$A$7902,PEC!$C$2:$C$7902),"")</f>
        <v/>
      </c>
      <c r="C518" s="33" t="str">
        <f>IFERROR(_xlfn.XLOOKUP(A518,SEZIONI!$A$2:$A$7897,SEZIONI!$B$2:$B$7897),"")</f>
        <v/>
      </c>
      <c r="D518" s="33" t="str">
        <f>IFERROR(_xlfn.XLOOKUP(A518,[1]Sindaci!$B$2:$B$7774,[1]Sindaci!$A$2:$A$7774),"")</f>
        <v/>
      </c>
      <c r="E518" s="33"/>
    </row>
    <row r="519" spans="1:5" ht="13.8" x14ac:dyDescent="0.3">
      <c r="A519" s="48" t="s">
        <v>898</v>
      </c>
      <c r="B519" s="33" t="str">
        <f>IFERROR(_xlfn.XLOOKUP(A519,PEC!$A$2:$A$7902,PEC!$C$2:$C$7902),"")</f>
        <v>pec.provincia.pv.it</v>
      </c>
      <c r="C519" s="33">
        <f>IFERROR(_xlfn.XLOOKUP(A519,SEZIONI!$A$2:$A$7897,SEZIONI!$B$2:$B$7897),"")</f>
        <v>1</v>
      </c>
      <c r="D519" s="33" t="str">
        <f>IFERROR(_xlfn.XLOOKUP(A519,[1]Sindaci!$B$2:$B$7774,[1]Sindaci!$A$2:$A$7774),"")</f>
        <v xml:space="preserve">FALBO GIORGIO    </v>
      </c>
      <c r="E519" s="33"/>
    </row>
    <row r="520" spans="1:5" ht="13.8" x14ac:dyDescent="0.3">
      <c r="A520" s="48" t="s">
        <v>8034</v>
      </c>
      <c r="B520" s="33" t="str">
        <f>IFERROR(_xlfn.XLOOKUP(A520,PEC!$A$2:$A$7902,PEC!$C$2:$C$7902),"")</f>
        <v/>
      </c>
      <c r="C520" s="33" t="str">
        <f>IFERROR(_xlfn.XLOOKUP(A520,SEZIONI!$A$2:$A$7897,SEZIONI!$B$2:$B$7897),"")</f>
        <v/>
      </c>
      <c r="D520" s="33" t="str">
        <f>IFERROR(_xlfn.XLOOKUP(A520,[1]Sindaci!$B$2:$B$7774,[1]Sindaci!$A$2:$A$7774),"")</f>
        <v xml:space="preserve">MUR ERICH    </v>
      </c>
      <c r="E520" s="33"/>
    </row>
    <row r="521" spans="1:5" ht="13.8" x14ac:dyDescent="0.3">
      <c r="A521" s="48" t="s">
        <v>900</v>
      </c>
      <c r="B521" s="33" t="str">
        <f>IFERROR(_xlfn.XLOOKUP(A521,PEC!$A$2:$A$7902,PEC!$C$2:$C$7902),"")</f>
        <v xml:space="preserve">pecveneto.it </v>
      </c>
      <c r="C521" s="33">
        <f>IFERROR(_xlfn.XLOOKUP(A521,SEZIONI!$A$2:$A$7897,SEZIONI!$B$2:$B$7897),"")</f>
        <v>2</v>
      </c>
      <c r="D521" s="33" t="str">
        <f>IFERROR(_xlfn.XLOOKUP(A521,[1]Sindaci!$B$2:$B$7774,[1]Sindaci!$A$2:$A$7774),"")</f>
        <v xml:space="preserve">PEOTTA FRANCESCO    </v>
      </c>
      <c r="E521" s="33"/>
    </row>
    <row r="522" spans="1:5" ht="13.8" x14ac:dyDescent="0.3">
      <c r="A522" s="48" t="s">
        <v>901</v>
      </c>
      <c r="B522" s="33" t="str">
        <f>IFERROR(_xlfn.XLOOKUP(A522,PEC!$A$2:$A$7902,PEC!$C$2:$C$7902),"")</f>
        <v>postecert.it</v>
      </c>
      <c r="C522" s="33">
        <f>IFERROR(_xlfn.XLOOKUP(A522,SEZIONI!$A$2:$A$7897,SEZIONI!$B$2:$B$7897),"")</f>
        <v>48</v>
      </c>
      <c r="D522" s="33" t="str">
        <f>IFERROR(_xlfn.XLOOKUP(A522,[1]Sindaci!$B$2:$B$7774,[1]Sindaci!$A$2:$A$7774),"")</f>
        <v xml:space="preserve">CALABRO' GIUSEPPE    </v>
      </c>
      <c r="E522" s="33"/>
    </row>
    <row r="523" spans="1:5" ht="13.8" x14ac:dyDescent="0.3">
      <c r="A523" s="48" t="s">
        <v>902</v>
      </c>
      <c r="B523" s="33" t="str">
        <f>IFERROR(_xlfn.XLOOKUP(A523,PEC!$A$2:$A$7902,PEC!$C$2:$C$7902),"")</f>
        <v>certgov.fvg.it</v>
      </c>
      <c r="C523" s="33">
        <f>IFERROR(_xlfn.XLOOKUP(A523,SEZIONI!$A$2:$A$7897,SEZIONI!$B$2:$B$7897),"")</f>
        <v>1</v>
      </c>
      <c r="D523" s="33" t="str">
        <f>IFERROR(_xlfn.XLOOKUP(A523,[1]Sindaci!$B$2:$B$7774,[1]Sindaci!$A$2:$A$7774),"")</f>
        <v xml:space="preserve">TRAINA CLAUDIO    </v>
      </c>
      <c r="E523" s="33"/>
    </row>
    <row r="524" spans="1:5" ht="13.8" x14ac:dyDescent="0.3">
      <c r="A524" s="48" t="s">
        <v>903</v>
      </c>
      <c r="B524" s="33" t="str">
        <f>IFERROR(_xlfn.XLOOKUP(A524,PEC!$A$2:$A$7902,PEC!$C$2:$C$7902),"")</f>
        <v>pec.comune.bard.ao.it</v>
      </c>
      <c r="C524" s="33">
        <f>IFERROR(_xlfn.XLOOKUP(A524,SEZIONI!$A$2:$A$7897,SEZIONI!$B$2:$B$7897),"")</f>
        <v>1</v>
      </c>
      <c r="D524" s="33" t="str">
        <f>IFERROR(_xlfn.XLOOKUP(A524,[1]Sindaci!$B$2:$B$7774,[1]Sindaci!$A$2:$A$7774),"")</f>
        <v xml:space="preserve">MARTINO SILVANA    </v>
      </c>
      <c r="E524" s="33"/>
    </row>
    <row r="525" spans="1:5" ht="13.8" x14ac:dyDescent="0.3">
      <c r="A525" s="48" t="s">
        <v>7987</v>
      </c>
      <c r="B525" s="33" t="str">
        <f>IFERROR(_xlfn.XLOOKUP(A525,PEC!$A$2:$A$7902,PEC!$C$2:$C$7902),"")</f>
        <v/>
      </c>
      <c r="C525" s="33" t="str">
        <f>IFERROR(_xlfn.XLOOKUP(A525,SEZIONI!$A$2:$A$7897,SEZIONI!$B$2:$B$7897),"")</f>
        <v/>
      </c>
      <c r="D525" s="33" t="str">
        <f>IFERROR(_xlfn.XLOOKUP(A525,[1]Sindaci!$B$2:$B$7774,[1]Sindaci!$A$2:$A$7774),"")</f>
        <v/>
      </c>
      <c r="E525" s="33"/>
    </row>
    <row r="526" spans="1:5" ht="13.8" x14ac:dyDescent="0.3">
      <c r="A526" s="48" t="s">
        <v>905</v>
      </c>
      <c r="B526" s="33" t="str">
        <f>IFERROR(_xlfn.XLOOKUP(A526,PEC!$A$2:$A$7902,PEC!$C$2:$C$7902),"")</f>
        <v>postacert.comune.bardi.pr.it</v>
      </c>
      <c r="C526" s="33">
        <f>IFERROR(_xlfn.XLOOKUP(A526,SEZIONI!$A$2:$A$7897,SEZIONI!$B$2:$B$7897),"")</f>
        <v>4</v>
      </c>
      <c r="D526" s="33" t="str">
        <f>IFERROR(_xlfn.XLOOKUP(A526,[1]Sindaci!$B$2:$B$7774,[1]Sindaci!$A$2:$A$7774),"")</f>
        <v xml:space="preserve">PONTREMOLI VALENTINA    </v>
      </c>
      <c r="E526" s="33"/>
    </row>
    <row r="527" spans="1:5" ht="13.8" x14ac:dyDescent="0.3">
      <c r="A527" s="48" t="s">
        <v>906</v>
      </c>
      <c r="B527" s="33" t="str">
        <f>IFERROR(_xlfn.XLOOKUP(A527,PEC!$A$2:$A$7902,PEC!$C$2:$C$7902),"")</f>
        <v>legalmail.it</v>
      </c>
      <c r="C527" s="33">
        <f>IFERROR(_xlfn.XLOOKUP(A527,SEZIONI!$A$2:$A$7897,SEZIONI!$B$2:$B$7897),"")</f>
        <v>1</v>
      </c>
      <c r="D527" s="33" t="str">
        <f>IFERROR(_xlfn.XLOOKUP(A527,[1]Sindaci!$B$2:$B$7774,[1]Sindaci!$A$2:$A$7774),"")</f>
        <v xml:space="preserve">MATTIAUDA FRANCA    </v>
      </c>
      <c r="E527" s="33"/>
    </row>
    <row r="528" spans="1:5" ht="13.8" x14ac:dyDescent="0.3">
      <c r="A528" s="48" t="s">
        <v>907</v>
      </c>
      <c r="B528" s="33" t="str">
        <f>IFERROR(_xlfn.XLOOKUP(A528,PEC!$A$2:$A$7902,PEC!$C$2:$C$7902),"")</f>
        <v>legalmail.it</v>
      </c>
      <c r="C528" s="33">
        <f>IFERROR(_xlfn.XLOOKUP(A528,SEZIONI!$A$2:$A$7897,SEZIONI!$B$2:$B$7897),"")</f>
        <v>7</v>
      </c>
      <c r="D528" s="33" t="str">
        <f>IFERROR(_xlfn.XLOOKUP(A528,[1]Sindaci!$B$2:$B$7774,[1]Sindaci!$A$2:$A$7774),"")</f>
        <v xml:space="preserve">SABAINI LAURO    </v>
      </c>
      <c r="E528" s="33"/>
    </row>
    <row r="529" spans="1:5" ht="13.8" x14ac:dyDescent="0.3">
      <c r="A529" s="48" t="s">
        <v>908</v>
      </c>
      <c r="B529" s="33" t="str">
        <f>IFERROR(_xlfn.XLOOKUP(A529,PEC!$A$2:$A$7902,PEC!$C$2:$C$7902),"")</f>
        <v>pec.it</v>
      </c>
      <c r="C529" s="33">
        <f>IFERROR(_xlfn.XLOOKUP(A529,SEZIONI!$A$2:$A$7897,SEZIONI!$B$2:$B$7897),"")</f>
        <v>3</v>
      </c>
      <c r="D529" s="33" t="str">
        <f>IFERROR(_xlfn.XLOOKUP(A529,[1]Sindaci!$B$2:$B$7774,[1]Sindaci!$A$2:$A$7774),"")</f>
        <v xml:space="preserve">ROSSETTI CHIARA    </v>
      </c>
      <c r="E529" s="33"/>
    </row>
    <row r="530" spans="1:5" ht="13.8" x14ac:dyDescent="0.3">
      <c r="A530" s="48" t="s">
        <v>909</v>
      </c>
      <c r="B530" s="33" t="str">
        <f>IFERROR(_xlfn.XLOOKUP(A530,PEC!$A$2:$A$7902,PEC!$C$2:$C$7902),"")</f>
        <v>pec.regione.lombardia.it</v>
      </c>
      <c r="C530" s="33">
        <f>IFERROR(_xlfn.XLOOKUP(A530,SEZIONI!$A$2:$A$7897,SEZIONI!$B$2:$B$7897),"")</f>
        <v>14</v>
      </c>
      <c r="D530" s="33" t="str">
        <f>IFERROR(_xlfn.XLOOKUP(A530,[1]Sindaci!$B$2:$B$7774,[1]Sindaci!$A$2:$A$7774),"")</f>
        <v xml:space="preserve">COLOMBO LINDA    </v>
      </c>
      <c r="E530" s="33"/>
    </row>
    <row r="531" spans="1:5" ht="13.8" x14ac:dyDescent="0.3">
      <c r="A531" s="48" t="s">
        <v>910</v>
      </c>
      <c r="B531" s="33" t="str">
        <f>IFERROR(_xlfn.XLOOKUP(A531,PEC!$A$2:$A$7902,PEC!$C$2:$C$7902),"")</f>
        <v>postemailcertificata.it</v>
      </c>
      <c r="C531" s="33">
        <f>IFERROR(_xlfn.XLOOKUP(A531,SEZIONI!$A$2:$A$7897,SEZIONI!$B$2:$B$7897),"")</f>
        <v>1</v>
      </c>
      <c r="D531" s="33" t="str">
        <f>IFERROR(_xlfn.XLOOKUP(A531,[1]Sindaci!$B$2:$B$7774,[1]Sindaci!$A$2:$A$7774),"")</f>
        <v xml:space="preserve">MAGGENI FABIO    </v>
      </c>
      <c r="E531" s="33"/>
    </row>
    <row r="532" spans="1:5" ht="13.8" x14ac:dyDescent="0.3">
      <c r="A532" s="49" t="s">
        <v>911</v>
      </c>
      <c r="B532" s="33" t="str">
        <f>IFERROR(_xlfn.XLOOKUP(A532,PEC!$A$2:$A$7902,PEC!$C$2:$C$7902),"")</f>
        <v>pec.comune.baressa.or.it</v>
      </c>
      <c r="C532" s="33">
        <f>IFERROR(_xlfn.XLOOKUP(A532,SEZIONI!$A$2:$A$7897,SEZIONI!$B$2:$B$7897),"")</f>
        <v>1</v>
      </c>
      <c r="D532" s="33" t="str">
        <f>IFERROR(_xlfn.XLOOKUP(A532,[1]Sindaci!$B$2:$B$7774,[1]Sindaci!$A$2:$A$7774),"")</f>
        <v xml:space="preserve">CAU MAURO    </v>
      </c>
      <c r="E532" s="33"/>
    </row>
    <row r="533" spans="1:5" ht="13.8" x14ac:dyDescent="0.3">
      <c r="A533" s="48" t="s">
        <v>912</v>
      </c>
      <c r="B533" s="33" t="str">
        <f>IFERROR(_xlfn.XLOOKUP(A533,PEC!$A$2:$A$7902,PEC!$C$2:$C$7902),"")</f>
        <v>legalmail.it</v>
      </c>
      <c r="C533" s="33">
        <f>IFERROR(_xlfn.XLOOKUP(A533,SEZIONI!$A$2:$A$7897,SEZIONI!$B$2:$B$7897),"")</f>
        <v>1</v>
      </c>
      <c r="D533" s="33" t="str">
        <f>IFERROR(_xlfn.XLOOKUP(A533,[1]Sindaci!$B$2:$B$7774,[1]Sindaci!$A$2:$A$7774),"")</f>
        <v xml:space="preserve">GATTUSO LEONARDO    </v>
      </c>
      <c r="E533" s="33"/>
    </row>
    <row r="534" spans="1:5" ht="13.8" x14ac:dyDescent="0.3">
      <c r="A534" s="48" t="s">
        <v>913</v>
      </c>
      <c r="B534" s="33" t="str">
        <f>IFERROR(_xlfn.XLOOKUP(A534,PEC!$A$2:$A$7902,PEC!$C$2:$C$7902),"")</f>
        <v>postacert.toscana.it</v>
      </c>
      <c r="C534" s="33">
        <f>IFERROR(_xlfn.XLOOKUP(A534,SEZIONI!$A$2:$A$7897,SEZIONI!$B$2:$B$7897),"")</f>
        <v>13</v>
      </c>
      <c r="D534" s="33" t="str">
        <f>IFERROR(_xlfn.XLOOKUP(A534,[1]Sindaci!$B$2:$B$7774,[1]Sindaci!$A$2:$A$7774),"")</f>
        <v xml:space="preserve">CAMPANI CATERINA    </v>
      </c>
      <c r="E534" s="33"/>
    </row>
    <row r="535" spans="1:5" ht="13.8" x14ac:dyDescent="0.3">
      <c r="A535" s="48" t="s">
        <v>914</v>
      </c>
      <c r="B535" s="33" t="str">
        <f>IFERROR(_xlfn.XLOOKUP(A535,PEC!$A$2:$A$7902,PEC!$C$2:$C$7902),"")</f>
        <v>halleypec.it</v>
      </c>
      <c r="C535" s="33">
        <f>IFERROR(_xlfn.XLOOKUP(A535,SEZIONI!$A$2:$A$7897,SEZIONI!$B$2:$B$7897),"")</f>
        <v>4</v>
      </c>
      <c r="D535" s="33" t="str">
        <f>IFERROR(_xlfn.XLOOKUP(A535,[1]Sindaci!$B$2:$B$7774,[1]Sindaci!$A$2:$A$7774),"")</f>
        <v xml:space="preserve">CASALINI SERGIO    </v>
      </c>
      <c r="E535" s="33"/>
    </row>
    <row r="536" spans="1:5" ht="13.8" x14ac:dyDescent="0.3">
      <c r="A536" s="48" t="s">
        <v>915</v>
      </c>
      <c r="B536" s="33" t="str">
        <f>IFERROR(_xlfn.XLOOKUP(A536,PEC!$A$2:$A$7902,PEC!$C$2:$C$7902),"")</f>
        <v>cert.ruparpiemonte.it</v>
      </c>
      <c r="C536" s="33">
        <f>IFERROR(_xlfn.XLOOKUP(A536,SEZIONI!$A$2:$A$7897,SEZIONI!$B$2:$B$7897),"")</f>
        <v>7</v>
      </c>
      <c r="D536" s="33" t="str">
        <f>IFERROR(_xlfn.XLOOKUP(A536,[1]Sindaci!$B$2:$B$7774,[1]Sindaci!$A$2:$A$7774),"")</f>
        <v xml:space="preserve">BECCARIA IVO    </v>
      </c>
      <c r="E536" s="33"/>
    </row>
    <row r="537" spans="1:5" ht="13.8" x14ac:dyDescent="0.3">
      <c r="A537" s="48" t="s">
        <v>916</v>
      </c>
      <c r="B537" s="33" t="str">
        <f>IFERROR(_xlfn.XLOOKUP(A537,PEC!$A$2:$A$7902,PEC!$C$2:$C$7902),"")</f>
        <v>pec.comune.barghe.bs.it</v>
      </c>
      <c r="C537" s="33">
        <f>IFERROR(_xlfn.XLOOKUP(A537,SEZIONI!$A$2:$A$7897,SEZIONI!$B$2:$B$7897),"")</f>
        <v>1</v>
      </c>
      <c r="D537" s="33" t="str">
        <f>IFERROR(_xlfn.XLOOKUP(A537,[1]Sindaci!$B$2:$B$7774,[1]Sindaci!$A$2:$A$7774),"")</f>
        <v xml:space="preserve">GUERRA GIOV BATTISTA   </v>
      </c>
      <c r="E537" s="33"/>
    </row>
    <row r="538" spans="1:5" ht="13.8" x14ac:dyDescent="0.3">
      <c r="A538" s="48" t="s">
        <v>917</v>
      </c>
      <c r="B538" s="33" t="str">
        <f>IFERROR(_xlfn.XLOOKUP(A538,PEC!$A$2:$A$7902,PEC!$C$2:$C$7902),"")</f>
        <v>pec.rupar.puglia.it</v>
      </c>
      <c r="C538" s="33">
        <f>IFERROR(_xlfn.XLOOKUP(A538,SEZIONI!$A$2:$A$7897,SEZIONI!$B$2:$B$7897),"")</f>
        <v>346</v>
      </c>
      <c r="D538" s="33" t="str">
        <f>IFERROR(_xlfn.XLOOKUP(A538,[1]Sindaci!$B$2:$B$7774,[1]Sindaci!$A$2:$A$7774),"")</f>
        <v xml:space="preserve">DECARO ANTONIO    </v>
      </c>
      <c r="E538" s="33"/>
    </row>
    <row r="539" spans="1:5" ht="13.8" x14ac:dyDescent="0.3">
      <c r="A539" s="49" t="s">
        <v>918</v>
      </c>
      <c r="B539" s="33" t="str">
        <f>IFERROR(_xlfn.XLOOKUP(A539,PEC!$A$2:$A$7902,PEC!$C$2:$C$7902),"")</f>
        <v>pec.comunedibarisardo.it</v>
      </c>
      <c r="C539" s="33">
        <f>IFERROR(_xlfn.XLOOKUP(A539,SEZIONI!$A$2:$A$7897,SEZIONI!$B$2:$B$7897),"")</f>
        <v>4</v>
      </c>
      <c r="D539" s="33" t="str">
        <f>IFERROR(_xlfn.XLOOKUP(A539,[1]Sindaci!$B$2:$B$7774,[1]Sindaci!$A$2:$A$7774),"")</f>
        <v xml:space="preserve">MAMELI IVAN    </v>
      </c>
      <c r="E539" s="33"/>
    </row>
    <row r="540" spans="1:5" ht="13.8" x14ac:dyDescent="0.3">
      <c r="A540" s="48" t="s">
        <v>919</v>
      </c>
      <c r="B540" s="33" t="str">
        <f>IFERROR(_xlfn.XLOOKUP(A540,PEC!$A$2:$A$7902,PEC!$C$2:$C$7902),"")</f>
        <v>legalmail.it</v>
      </c>
      <c r="C540" s="33">
        <f>IFERROR(_xlfn.XLOOKUP(A540,SEZIONI!$A$2:$A$7897,SEZIONI!$B$2:$B$7897),"")</f>
        <v>4</v>
      </c>
      <c r="D540" s="33" t="str">
        <f>IFERROR(_xlfn.XLOOKUP(A540,[1]Sindaci!$B$2:$B$7774,[1]Sindaci!$A$2:$A$7774),"")</f>
        <v xml:space="preserve">ROTA ANDREA    </v>
      </c>
      <c r="E540" s="33"/>
    </row>
    <row r="541" spans="1:5" ht="13.8" x14ac:dyDescent="0.3">
      <c r="A541" s="48" t="s">
        <v>920</v>
      </c>
      <c r="B541" s="33" t="str">
        <f>IFERROR(_xlfn.XLOOKUP(A541,PEC!$A$2:$A$7902,PEC!$C$2:$C$7902),"")</f>
        <v>cert.provincia.bo.it</v>
      </c>
      <c r="C541" s="33">
        <f>IFERROR(_xlfn.XLOOKUP(A541,SEZIONI!$A$2:$A$7897,SEZIONI!$B$2:$B$7897),"")</f>
        <v>7</v>
      </c>
      <c r="D541" s="33" t="str">
        <f>IFERROR(_xlfn.XLOOKUP(A541,[1]Sindaci!$B$2:$B$7774,[1]Sindaci!$A$2:$A$7774),"")</f>
        <v xml:space="preserve">MATTIOLI OMAR    </v>
      </c>
      <c r="E541" s="33"/>
    </row>
    <row r="542" spans="1:5" ht="13.8" x14ac:dyDescent="0.3">
      <c r="A542" s="48" t="s">
        <v>921</v>
      </c>
      <c r="B542" s="33" t="str">
        <f>IFERROR(_xlfn.XLOOKUP(A542,PEC!$A$2:$A$7902,PEC!$C$2:$C$7902),"")</f>
        <v>pec.it</v>
      </c>
      <c r="C542" s="33">
        <f>IFERROR(_xlfn.XLOOKUP(A542,SEZIONI!$A$2:$A$7897,SEZIONI!$B$2:$B$7897),"")</f>
        <v>3</v>
      </c>
      <c r="D542" s="33" t="str">
        <f>IFERROR(_xlfn.XLOOKUP(A542,[1]Sindaci!$B$2:$B$7774,[1]Sindaci!$A$2:$A$7774),"")</f>
        <v xml:space="preserve">MURANO ANTONIO    </v>
      </c>
      <c r="E542" s="33"/>
    </row>
    <row r="543" spans="1:5" ht="13.8" x14ac:dyDescent="0.3">
      <c r="A543" s="48" t="s">
        <v>922</v>
      </c>
      <c r="B543" s="33" t="str">
        <f>IFERROR(_xlfn.XLOOKUP(A543,PEC!$A$2:$A$7902,PEC!$C$2:$C$7902),"")</f>
        <v>pec.comunebarisciano.it</v>
      </c>
      <c r="C543" s="33">
        <f>IFERROR(_xlfn.XLOOKUP(A543,SEZIONI!$A$2:$A$7897,SEZIONI!$B$2:$B$7897),"")</f>
        <v>3</v>
      </c>
      <c r="D543" s="33" t="str">
        <f>IFERROR(_xlfn.XLOOKUP(A543,[1]Sindaci!$B$2:$B$7774,[1]Sindaci!$A$2:$A$7774),"")</f>
        <v xml:space="preserve">D'ALESSANDRO FABRIZIO    </v>
      </c>
      <c r="E543" s="33"/>
    </row>
    <row r="544" spans="1:5" ht="13.8" x14ac:dyDescent="0.3">
      <c r="A544" s="48" t="s">
        <v>923</v>
      </c>
      <c r="B544" s="33" t="str">
        <f>IFERROR(_xlfn.XLOOKUP(A544,PEC!$A$2:$A$7902,PEC!$C$2:$C$7902),"")</f>
        <v>pec.regione.lombardia.it</v>
      </c>
      <c r="C544" s="33">
        <f>IFERROR(_xlfn.XLOOKUP(A544,SEZIONI!$A$2:$A$7897,SEZIONI!$B$2:$B$7897),"")</f>
        <v>6</v>
      </c>
      <c r="D544" s="33" t="str">
        <f>IFERROR(_xlfn.XLOOKUP(A544,[1]Sindaci!$B$2:$B$7774,[1]Sindaci!$A$2:$A$7774),"")</f>
        <v xml:space="preserve">GALLI PIERMARIO    </v>
      </c>
      <c r="E544" s="33"/>
    </row>
    <row r="545" spans="1:5" ht="13.8" x14ac:dyDescent="0.3">
      <c r="A545" s="48" t="s">
        <v>924</v>
      </c>
      <c r="B545" s="33" t="str">
        <f>IFERROR(_xlfn.XLOOKUP(A545,PEC!$A$2:$A$7902,PEC!$C$2:$C$7902),"")</f>
        <v>cert.comune.barletta.bt.it</v>
      </c>
      <c r="C545" s="33">
        <f>IFERROR(_xlfn.XLOOKUP(A545,SEZIONI!$A$2:$A$7897,SEZIONI!$B$2:$B$7897),"")</f>
        <v>100</v>
      </c>
      <c r="D545" s="33" t="str">
        <f>IFERROR(_xlfn.XLOOKUP(A545,[1]Sindaci!$B$2:$B$7774,[1]Sindaci!$A$2:$A$7774),"")</f>
        <v xml:space="preserve">CANNITO COSIMO DAMIANO   </v>
      </c>
      <c r="E545" s="33"/>
    </row>
    <row r="546" spans="1:5" ht="13.8" x14ac:dyDescent="0.3">
      <c r="A546" s="48" t="s">
        <v>925</v>
      </c>
      <c r="B546" s="33" t="str">
        <f>IFERROR(_xlfn.XLOOKUP(A546,PEC!$A$2:$A$7902,PEC!$C$2:$C$7902),"")</f>
        <v>pec.regione.lombardia.it</v>
      </c>
      <c r="C546" s="33">
        <f>IFERROR(_xlfn.XLOOKUP(A546,SEZIONI!$A$2:$A$7897,SEZIONI!$B$2:$B$7897),"")</f>
        <v>1</v>
      </c>
      <c r="D546" s="33" t="str">
        <f>IFERROR(_xlfn.XLOOKUP(A546,[1]Sindaci!$B$2:$B$7774,[1]Sindaci!$A$2:$A$7774),"")</f>
        <v xml:space="preserve">GEROSA DANIELA    </v>
      </c>
      <c r="E546" s="33"/>
    </row>
    <row r="547" spans="1:5" ht="13.8" x14ac:dyDescent="0.3">
      <c r="A547" s="48" t="s">
        <v>926</v>
      </c>
      <c r="B547" s="33" t="str">
        <f>IFERROR(_xlfn.XLOOKUP(A547,PEC!$A$2:$A$7902,PEC!$C$2:$C$7902),"")</f>
        <v>pec.langabarolo.it</v>
      </c>
      <c r="C547" s="33">
        <f>IFERROR(_xlfn.XLOOKUP(A547,SEZIONI!$A$2:$A$7897,SEZIONI!$B$2:$B$7897),"")</f>
        <v>1</v>
      </c>
      <c r="D547" s="33" t="str">
        <f>IFERROR(_xlfn.XLOOKUP(A547,[1]Sindaci!$B$2:$B$7774,[1]Sindaci!$A$2:$A$7774),"")</f>
        <v xml:space="preserve">BIANCO RENATA    </v>
      </c>
      <c r="E547" s="33"/>
    </row>
    <row r="548" spans="1:5" ht="13.8" x14ac:dyDescent="0.3">
      <c r="A548" s="48" t="s">
        <v>927</v>
      </c>
      <c r="B548" s="33" t="str">
        <f>IFERROR(_xlfn.XLOOKUP(A548,PEC!$A$2:$A$7902,PEC!$C$2:$C$7902),"")</f>
        <v>cert.ruparpiemonte.it</v>
      </c>
      <c r="C548" s="33">
        <f>IFERROR(_xlfn.XLOOKUP(A548,SEZIONI!$A$2:$A$7897,SEZIONI!$B$2:$B$7897),"")</f>
        <v>1</v>
      </c>
      <c r="D548" s="33" t="str">
        <f>IFERROR(_xlfn.XLOOKUP(A548,[1]Sindaci!$B$2:$B$7774,[1]Sindaci!$A$2:$A$7774),"")</f>
        <v xml:space="preserve">BERTINATO ALESSIO    </v>
      </c>
      <c r="E548" s="33"/>
    </row>
    <row r="549" spans="1:5" ht="13.8" x14ac:dyDescent="0.3">
      <c r="A549" s="48" t="s">
        <v>928</v>
      </c>
      <c r="B549" s="33" t="str">
        <f>IFERROR(_xlfn.XLOOKUP(A549,PEC!$A$2:$A$7902,PEC!$C$2:$C$7902),"")</f>
        <v>pec.comune.baronissi.sa.it</v>
      </c>
      <c r="C549" s="33">
        <f>IFERROR(_xlfn.XLOOKUP(A549,SEZIONI!$A$2:$A$7897,SEZIONI!$B$2:$B$7897),"")</f>
        <v>17</v>
      </c>
      <c r="D549" s="33" t="str">
        <f>IFERROR(_xlfn.XLOOKUP(A549,[1]Sindaci!$B$2:$B$7774,[1]Sindaci!$A$2:$A$7774),"")</f>
        <v xml:space="preserve">VALIANTE GIANFRANCO    </v>
      </c>
      <c r="E549" s="33"/>
    </row>
    <row r="550" spans="1:5" ht="13.8" x14ac:dyDescent="0.3">
      <c r="A550" s="48" t="s">
        <v>929</v>
      </c>
      <c r="B550" s="33" t="str">
        <f>IFERROR(_xlfn.XLOOKUP(A550,PEC!$A$2:$A$7902,PEC!$C$2:$C$7902),"")</f>
        <v>pec.comune.barrafranca.en.it</v>
      </c>
      <c r="C550" s="33">
        <f>IFERROR(_xlfn.XLOOKUP(A550,SEZIONI!$A$2:$A$7897,SEZIONI!$B$2:$B$7897),"")</f>
        <v>20</v>
      </c>
      <c r="D550" s="33" t="str">
        <f>IFERROR(_xlfn.XLOOKUP(A550,[1]Sindaci!$B$2:$B$7774,[1]Sindaci!$A$2:$A$7774),"")</f>
        <v/>
      </c>
      <c r="E550" s="33"/>
    </row>
    <row r="551" spans="1:5" ht="13.8" x14ac:dyDescent="0.3">
      <c r="A551" s="49" t="s">
        <v>930</v>
      </c>
      <c r="B551" s="33" t="str">
        <f>IFERROR(_xlfn.XLOOKUP(A551,PEC!$A$2:$A$7902,PEC!$C$2:$C$7902),"")</f>
        <v>pec.comunas.it</v>
      </c>
      <c r="C551" s="33">
        <f>IFERROR(_xlfn.XLOOKUP(A551,SEZIONI!$A$2:$A$7897,SEZIONI!$B$2:$B$7897),"")</f>
        <v>1</v>
      </c>
      <c r="D551" s="33" t="str">
        <f>IFERROR(_xlfn.XLOOKUP(A551,[1]Sindaci!$B$2:$B$7774,[1]Sindaci!$A$2:$A$7774),"")</f>
        <v xml:space="preserve">PIGA FAUSTO    </v>
      </c>
      <c r="E551" s="33"/>
    </row>
    <row r="552" spans="1:5" ht="13.8" x14ac:dyDescent="0.3">
      <c r="A552" s="48" t="s">
        <v>931</v>
      </c>
      <c r="B552" s="33" t="str">
        <f>IFERROR(_xlfn.XLOOKUP(A552,PEC!$A$2:$A$7902,PEC!$C$2:$C$7902),"")</f>
        <v>pec.it</v>
      </c>
      <c r="C552" s="33">
        <f>IFERROR(_xlfn.XLOOKUP(A552,SEZIONI!$A$2:$A$7897,SEZIONI!$B$2:$B$7897),"")</f>
        <v>1</v>
      </c>
      <c r="D552" s="33" t="str">
        <f>IFERROR(_xlfn.XLOOKUP(A552,[1]Sindaci!$B$2:$B$7774,[1]Sindaci!$A$2:$A$7774),"")</f>
        <v xml:space="preserve">DI BENEDETTO ALDO   </v>
      </c>
      <c r="E552" s="33"/>
    </row>
    <row r="553" spans="1:5" ht="13.8" x14ac:dyDescent="0.3">
      <c r="A553" s="49" t="s">
        <v>932</v>
      </c>
      <c r="B553" s="33" t="str">
        <f>IFERROR(_xlfn.XLOOKUP(A553,PEC!$A$2:$A$7902,PEC!$C$2:$C$7902),"")</f>
        <v>pec.comunas.it</v>
      </c>
      <c r="C553" s="33">
        <f>IFERROR(_xlfn.XLOOKUP(A553,SEZIONI!$A$2:$A$7897,SEZIONI!$B$2:$B$7897),"")</f>
        <v>2</v>
      </c>
      <c r="D553" s="33" t="str">
        <f>IFERROR(_xlfn.XLOOKUP(A553,[1]Sindaci!$B$2:$B$7774,[1]Sindaci!$A$2:$A$7774),"")</f>
        <v xml:space="preserve">ZUCCA MICHELE    </v>
      </c>
      <c r="E553" s="33"/>
    </row>
    <row r="554" spans="1:5" ht="13.8" x14ac:dyDescent="0.3">
      <c r="A554" s="48" t="s">
        <v>933</v>
      </c>
      <c r="B554" s="33" t="str">
        <f>IFERROR(_xlfn.XLOOKUP(A554,PEC!$A$2:$A$7902,PEC!$C$2:$C$7902),"")</f>
        <v>cert.legalmail.it</v>
      </c>
      <c r="C554" s="33">
        <f>IFERROR(_xlfn.XLOOKUP(A554,SEZIONI!$A$2:$A$7897,SEZIONI!$B$2:$B$7897),"")</f>
        <v>2</v>
      </c>
      <c r="D554" s="33" t="str">
        <f>IFERROR(_xlfn.XLOOKUP(A554,[1]Sindaci!$B$2:$B$7774,[1]Sindaci!$A$2:$A$7774),"")</f>
        <v xml:space="preserve">CEROLI MIRKO    </v>
      </c>
      <c r="E554" s="33"/>
    </row>
    <row r="555" spans="1:5" ht="13.8" x14ac:dyDescent="0.3">
      <c r="A555" s="48" t="s">
        <v>934</v>
      </c>
      <c r="B555" s="33" t="str">
        <f>IFERROR(_xlfn.XLOOKUP(A555,PEC!$A$2:$A$7902,PEC!$C$2:$C$7902),"")</f>
        <v>pec.comune.barzana.bg.it</v>
      </c>
      <c r="C555" s="33">
        <f>IFERROR(_xlfn.XLOOKUP(A555,SEZIONI!$A$2:$A$7897,SEZIONI!$B$2:$B$7897),"")</f>
        <v>2</v>
      </c>
      <c r="D555" s="33" t="str">
        <f>IFERROR(_xlfn.XLOOKUP(A555,[1]Sindaci!$B$2:$B$7774,[1]Sindaci!$A$2:$A$7774),"")</f>
        <v xml:space="preserve">FENAROLI LUIGI    </v>
      </c>
      <c r="E555" s="33"/>
    </row>
    <row r="556" spans="1:5" ht="13.8" x14ac:dyDescent="0.3">
      <c r="A556" s="48" t="s">
        <v>8021</v>
      </c>
      <c r="B556" s="33" t="str">
        <f>IFERROR(_xlfn.XLOOKUP(A556,PEC!$A$2:$A$7902,PEC!$C$2:$C$7902),"")</f>
        <v/>
      </c>
      <c r="C556" s="33" t="str">
        <f>IFERROR(_xlfn.XLOOKUP(A556,SEZIONI!$A$2:$A$7897,SEZIONI!$B$2:$B$7897),"")</f>
        <v/>
      </c>
      <c r="D556" s="33" t="str">
        <f>IFERROR(_xlfn.XLOOKUP(A556,[1]Sindaci!$B$2:$B$7774,[1]Sindaci!$A$2:$A$7774),"")</f>
        <v/>
      </c>
      <c r="E556" s="33"/>
    </row>
    <row r="557" spans="1:5" ht="13.8" x14ac:dyDescent="0.3">
      <c r="A557" s="48" t="s">
        <v>936</v>
      </c>
      <c r="B557" s="33" t="str">
        <f>IFERROR(_xlfn.XLOOKUP(A557,PEC!$A$2:$A$7902,PEC!$C$2:$C$7902),"")</f>
        <v>halleycert.it</v>
      </c>
      <c r="C557" s="33">
        <f>IFERROR(_xlfn.XLOOKUP(A557,SEZIONI!$A$2:$A$7897,SEZIONI!$B$2:$B$7897),"")</f>
        <v>2</v>
      </c>
      <c r="D557" s="33" t="str">
        <f>IFERROR(_xlfn.XLOOKUP(A557,[1]Sindaci!$B$2:$B$7774,[1]Sindaci!$A$2:$A$7774),"")</f>
        <v xml:space="preserve">ARRIGONI BATTAIA GIOVANNI   </v>
      </c>
      <c r="E557" s="33"/>
    </row>
    <row r="558" spans="1:5" ht="13.8" x14ac:dyDescent="0.3">
      <c r="A558" s="48" t="s">
        <v>937</v>
      </c>
      <c r="B558" s="33" t="str">
        <f>IFERROR(_xlfn.XLOOKUP(A558,PEC!$A$2:$A$7902,PEC!$C$2:$C$7902),"")</f>
        <v>pec.it</v>
      </c>
      <c r="C558" s="33">
        <f>IFERROR(_xlfn.XLOOKUP(A558,SEZIONI!$A$2:$A$7897,SEZIONI!$B$2:$B$7897),"")</f>
        <v>2</v>
      </c>
      <c r="D558" s="33" t="str">
        <f>IFERROR(_xlfn.XLOOKUP(A558,[1]Sindaci!$B$2:$B$7774,[1]Sindaci!$A$2:$A$7774),"")</f>
        <v xml:space="preserve">LUDOVICI GIANFRANCO    </v>
      </c>
      <c r="E558" s="33"/>
    </row>
    <row r="559" spans="1:5" ht="13.8" x14ac:dyDescent="0.3">
      <c r="A559" s="48" t="s">
        <v>8005</v>
      </c>
      <c r="B559" s="33" t="str">
        <f>IFERROR(_xlfn.XLOOKUP(A559,PEC!$A$2:$A$7902,PEC!$C$2:$C$7902),"")</f>
        <v>pec.provincia.pv.it</v>
      </c>
      <c r="C559" s="33" t="str">
        <f>IFERROR(_xlfn.XLOOKUP(A559,SEZIONI!$A$2:$A$7897,SEZIONI!$B$2:$B$7897),"")</f>
        <v/>
      </c>
      <c r="D559" s="33" t="str">
        <f>IFERROR(_xlfn.XLOOKUP(A559,[1]Sindaci!$B$2:$B$7774,[1]Sindaci!$A$2:$A$7774),"")</f>
        <v/>
      </c>
      <c r="E559" s="33"/>
    </row>
    <row r="560" spans="1:5" ht="13.8" x14ac:dyDescent="0.3">
      <c r="A560" s="48" t="s">
        <v>939</v>
      </c>
      <c r="B560" s="33" t="str">
        <f>IFERROR(_xlfn.XLOOKUP(A560,PEC!$A$2:$A$7902,PEC!$C$2:$C$7902),"")</f>
        <v>postacert.umbria.it</v>
      </c>
      <c r="C560" s="33">
        <f>IFERROR(_xlfn.XLOOKUP(A560,SEZIONI!$A$2:$A$7897,SEZIONI!$B$2:$B$7897),"")</f>
        <v>4</v>
      </c>
      <c r="D560" s="33" t="str">
        <f>IFERROR(_xlfn.XLOOKUP(A560,[1]Sindaci!$B$2:$B$7774,[1]Sindaci!$A$2:$A$7774),"")</f>
        <v xml:space="preserve">BERNARDINI DAMIANO    </v>
      </c>
      <c r="E560" s="33"/>
    </row>
    <row r="561" spans="1:5" ht="13.8" x14ac:dyDescent="0.3">
      <c r="A561" s="48" t="s">
        <v>940</v>
      </c>
      <c r="B561" s="33" t="str">
        <f>IFERROR(_xlfn.XLOOKUP(A561,PEC!$A$2:$A$7902,PEC!$C$2:$C$7902),"")</f>
        <v>pec.comune.basciano.te.it</v>
      </c>
      <c r="C561" s="33">
        <f>IFERROR(_xlfn.XLOOKUP(A561,SEZIONI!$A$2:$A$7897,SEZIONI!$B$2:$B$7897),"")</f>
        <v>4</v>
      </c>
      <c r="D561" s="33" t="str">
        <f>IFERROR(_xlfn.XLOOKUP(A561,[1]Sindaci!$B$2:$B$7774,[1]Sindaci!$A$2:$A$7774),"")</f>
        <v xml:space="preserve">FRATTAROLI ALESSANDRO    </v>
      </c>
      <c r="E561" s="33"/>
    </row>
    <row r="562" spans="1:5" ht="13.8" x14ac:dyDescent="0.3">
      <c r="A562" s="48" t="s">
        <v>8144</v>
      </c>
      <c r="B562" s="33" t="str">
        <f>IFERROR(_xlfn.XLOOKUP(A562,PEC!$A$2:$A$7902,PEC!$C$2:$C$7902),"")</f>
        <v>pec.it</v>
      </c>
      <c r="C562" s="33" t="str">
        <f>IFERROR(_xlfn.XLOOKUP(A562,SEZIONI!$A$2:$A$7897,SEZIONI!$B$2:$B$7897),"")</f>
        <v/>
      </c>
      <c r="D562" s="33" t="str">
        <f>IFERROR(_xlfn.XLOOKUP(A562,[1]Sindaci!$B$2:$B$7774,[1]Sindaci!$A$2:$A$7774),"")</f>
        <v/>
      </c>
      <c r="E562" s="33"/>
    </row>
    <row r="563" spans="1:5" ht="13.8" x14ac:dyDescent="0.3">
      <c r="A563" s="48" t="s">
        <v>942</v>
      </c>
      <c r="B563" s="33" t="str">
        <f>IFERROR(_xlfn.XLOOKUP(A563,PEC!$A$2:$A$7902,PEC!$C$2:$C$7902),"")</f>
        <v>asmepec.it</v>
      </c>
      <c r="C563" s="33">
        <f>IFERROR(_xlfn.XLOOKUP(A563,SEZIONI!$A$2:$A$7897,SEZIONI!$B$2:$B$7897),"")</f>
        <v>3</v>
      </c>
      <c r="D563" s="33" t="str">
        <f>IFERROR(_xlfn.XLOOKUP(A563,[1]Sindaci!$B$2:$B$7774,[1]Sindaci!$A$2:$A$7774),"")</f>
        <v xml:space="preserve">FERELLA LUCIO    </v>
      </c>
      <c r="E563" s="33"/>
    </row>
    <row r="564" spans="1:5" ht="13.8" x14ac:dyDescent="0.3">
      <c r="A564" s="48" t="s">
        <v>943</v>
      </c>
      <c r="B564" s="33" t="str">
        <f>IFERROR(_xlfn.XLOOKUP(A564,PEC!$A$2:$A$7902,PEC!$C$2:$C$7902),"")</f>
        <v>pec.it</v>
      </c>
      <c r="C564" s="33">
        <f>IFERROR(_xlfn.XLOOKUP(A564,SEZIONI!$A$2:$A$7897,SEZIONI!$B$2:$B$7897),"")</f>
        <v>3</v>
      </c>
      <c r="D564" s="33" t="str">
        <f>IFERROR(_xlfn.XLOOKUP(A564,[1]Sindaci!$B$2:$B$7774,[1]Sindaci!$A$2:$A$7774),"")</f>
        <v xml:space="preserve">DE FRANCISCIS DOUGLAS DAVIDE IVAN </v>
      </c>
      <c r="E564" s="33"/>
    </row>
    <row r="565" spans="1:5" ht="13.8" x14ac:dyDescent="0.3">
      <c r="A565" s="48" t="s">
        <v>8266</v>
      </c>
      <c r="B565" s="33" t="str">
        <f>IFERROR(_xlfn.XLOOKUP(A565,PEC!$A$2:$A$7902,PEC!$C$2:$C$7902),"")</f>
        <v/>
      </c>
      <c r="C565" s="33" t="str">
        <f>IFERROR(_xlfn.XLOOKUP(A565,SEZIONI!$A$2:$A$7897,SEZIONI!$B$2:$B$7897),"")</f>
        <v/>
      </c>
      <c r="D565" s="33" t="str">
        <f>IFERROR(_xlfn.XLOOKUP(A565,[1]Sindaci!$B$2:$B$7774,[1]Sindaci!$A$2:$A$7774),"")</f>
        <v/>
      </c>
      <c r="E565" s="33"/>
    </row>
    <row r="566" spans="1:5" ht="13.8" x14ac:dyDescent="0.3">
      <c r="A566" s="48" t="s">
        <v>945</v>
      </c>
      <c r="B566" s="33" t="str">
        <f>IFERROR(_xlfn.XLOOKUP(A566,PEC!$A$2:$A$7902,PEC!$C$2:$C$7902),"")</f>
        <v>postacert.comune.basiglio.mi.it</v>
      </c>
      <c r="C566" s="33">
        <f>IFERROR(_xlfn.XLOOKUP(A566,SEZIONI!$A$2:$A$7897,SEZIONI!$B$2:$B$7897),"")</f>
        <v>6</v>
      </c>
      <c r="D566" s="33" t="str">
        <f>IFERROR(_xlfn.XLOOKUP(A566,[1]Sindaci!$B$2:$B$7774,[1]Sindaci!$A$2:$A$7774),"")</f>
        <v xml:space="preserve">REALE LIDIA ANNAMARIA   </v>
      </c>
      <c r="E566" s="33"/>
    </row>
    <row r="567" spans="1:5" ht="13.8" x14ac:dyDescent="0.3">
      <c r="A567" s="48" t="s">
        <v>946</v>
      </c>
      <c r="B567" s="33" t="str">
        <f>IFERROR(_xlfn.XLOOKUP(A567,PEC!$A$2:$A$7902,PEC!$C$2:$C$7902),"")</f>
        <v>certgov.fvg.it</v>
      </c>
      <c r="C567" s="33">
        <f>IFERROR(_xlfn.XLOOKUP(A567,SEZIONI!$A$2:$A$7897,SEZIONI!$B$2:$B$7897),"")</f>
        <v>8</v>
      </c>
      <c r="D567" s="33" t="str">
        <f>IFERROR(_xlfn.XLOOKUP(A567,[1]Sindaci!$B$2:$B$7774,[1]Sindaci!$A$2:$A$7774),"")</f>
        <v xml:space="preserve">DEL NEGRO MARCO   </v>
      </c>
      <c r="E567" s="33"/>
    </row>
    <row r="568" spans="1:5" ht="13.8" x14ac:dyDescent="0.3">
      <c r="A568" s="48" t="s">
        <v>947</v>
      </c>
      <c r="B568" s="33" t="str">
        <f>IFERROR(_xlfn.XLOOKUP(A568,PEC!$A$2:$A$7902,PEC!$C$2:$C$7902),"")</f>
        <v>pec.comune.bassano-bresciano.bs.it</v>
      </c>
      <c r="C568" s="33">
        <f>IFERROR(_xlfn.XLOOKUP(A568,SEZIONI!$A$2:$A$7897,SEZIONI!$B$2:$B$7897),"")</f>
        <v>2</v>
      </c>
      <c r="D568" s="33" t="str">
        <f>IFERROR(_xlfn.XLOOKUP(A568,[1]Sindaci!$B$2:$B$7774,[1]Sindaci!$A$2:$A$7774),"")</f>
        <v xml:space="preserve">SBARAINI MICHELE    </v>
      </c>
      <c r="E568" s="33"/>
    </row>
    <row r="569" spans="1:5" ht="13.8" x14ac:dyDescent="0.3">
      <c r="A569" s="48" t="s">
        <v>948</v>
      </c>
      <c r="B569" s="33" t="str">
        <f>IFERROR(_xlfn.XLOOKUP(A569,PEC!$A$2:$A$7902,PEC!$C$2:$C$7902),"")</f>
        <v>pecveneto.it</v>
      </c>
      <c r="C569" s="33">
        <f>IFERROR(_xlfn.XLOOKUP(A569,SEZIONI!$A$2:$A$7897,SEZIONI!$B$2:$B$7897),"")</f>
        <v>41</v>
      </c>
      <c r="D569" s="33" t="str">
        <f>IFERROR(_xlfn.XLOOKUP(A569,[1]Sindaci!$B$2:$B$7774,[1]Sindaci!$A$2:$A$7774),"")</f>
        <v xml:space="preserve">PAVAN ELENA    </v>
      </c>
      <c r="E569" s="33"/>
    </row>
    <row r="570" spans="1:5" ht="13.8" x14ac:dyDescent="0.3">
      <c r="A570" s="48" t="s">
        <v>949</v>
      </c>
      <c r="B570" s="33" t="str">
        <f>IFERROR(_xlfn.XLOOKUP(A570,PEC!$A$2:$A$7902,PEC!$C$2:$C$7902),"")</f>
        <v>pec.comune.bassanointeverina.vt.it</v>
      </c>
      <c r="C570" s="33">
        <f>IFERROR(_xlfn.XLOOKUP(A570,SEZIONI!$A$2:$A$7897,SEZIONI!$B$2:$B$7897),"")</f>
        <v>1</v>
      </c>
      <c r="D570" s="33" t="str">
        <f>IFERROR(_xlfn.XLOOKUP(A570,[1]Sindaci!$B$2:$B$7774,[1]Sindaci!$A$2:$A$7774),"")</f>
        <v xml:space="preserve">ROMOLI ALESSANDRO    </v>
      </c>
      <c r="E570" s="33"/>
    </row>
    <row r="571" spans="1:5" ht="13.8" x14ac:dyDescent="0.3">
      <c r="A571" s="48" t="s">
        <v>950</v>
      </c>
      <c r="B571" s="33" t="str">
        <f>IFERROR(_xlfn.XLOOKUP(A571,PEC!$A$2:$A$7902,PEC!$C$2:$C$7902),"")</f>
        <v>legalmail.it</v>
      </c>
      <c r="C571" s="33">
        <f>IFERROR(_xlfn.XLOOKUP(A571,SEZIONI!$A$2:$A$7897,SEZIONI!$B$2:$B$7897),"")</f>
        <v>4</v>
      </c>
      <c r="D571" s="33" t="str">
        <f>IFERROR(_xlfn.XLOOKUP(A571,[1]Sindaci!$B$2:$B$7774,[1]Sindaci!$A$2:$A$7774),"")</f>
        <v xml:space="preserve">MAGGI EMANUELE    </v>
      </c>
      <c r="E571" s="33"/>
    </row>
    <row r="572" spans="1:5" ht="13.8" x14ac:dyDescent="0.3">
      <c r="A572" s="48" t="s">
        <v>951</v>
      </c>
      <c r="B572" s="33" t="str">
        <f>IFERROR(_xlfn.XLOOKUP(A572,PEC!$A$2:$A$7902,PEC!$C$2:$C$7902),"")</f>
        <v>pec.comune.bassiano.lt.it</v>
      </c>
      <c r="C572" s="33">
        <f>IFERROR(_xlfn.XLOOKUP(A572,SEZIONI!$A$2:$A$7897,SEZIONI!$B$2:$B$7897),"")</f>
        <v>2</v>
      </c>
      <c r="D572" s="33" t="str">
        <f>IFERROR(_xlfn.XLOOKUP(A572,[1]Sindaci!$B$2:$B$7774,[1]Sindaci!$A$2:$A$7774),"")</f>
        <v xml:space="preserve">GUIDI DOMENICO    </v>
      </c>
      <c r="E572" s="33"/>
    </row>
    <row r="573" spans="1:5" ht="13.8" x14ac:dyDescent="0.3">
      <c r="A573" s="48" t="s">
        <v>952</v>
      </c>
      <c r="B573" s="33" t="str">
        <f>IFERROR(_xlfn.XLOOKUP(A573,PEC!$A$2:$A$7902,PEC!$C$2:$C$7902),"")</f>
        <v>postecert.it</v>
      </c>
      <c r="C573" s="33">
        <f>IFERROR(_xlfn.XLOOKUP(A573,SEZIONI!$A$2:$A$7897,SEZIONI!$B$2:$B$7897),"")</f>
        <v>2</v>
      </c>
      <c r="D573" s="33" t="str">
        <f>IFERROR(_xlfn.XLOOKUP(A573,[1]Sindaci!$B$2:$B$7774,[1]Sindaci!$A$2:$A$7774),"")</f>
        <v xml:space="preserve">VISCHI ELEONORA    </v>
      </c>
      <c r="E573" s="33"/>
    </row>
    <row r="574" spans="1:5" ht="13.8" x14ac:dyDescent="0.3">
      <c r="A574" s="48" t="s">
        <v>7937</v>
      </c>
      <c r="B574" s="33" t="str">
        <f>IFERROR(_xlfn.XLOOKUP(A574,PEC!$A$2:$A$7902,PEC!$C$2:$C$7902),"")</f>
        <v>cert.ruparpiemonte.it</v>
      </c>
      <c r="C574" s="33" t="str">
        <f>IFERROR(_xlfn.XLOOKUP(A574,SEZIONI!$A$2:$A$7897,SEZIONI!$B$2:$B$7897),"")</f>
        <v/>
      </c>
      <c r="D574" s="33" t="str">
        <f>IFERROR(_xlfn.XLOOKUP(A574,[1]Sindaci!$B$2:$B$7774,[1]Sindaci!$A$2:$A$7774),"")</f>
        <v/>
      </c>
      <c r="E574" s="33"/>
    </row>
    <row r="575" spans="1:5" ht="13.8" x14ac:dyDescent="0.3">
      <c r="A575" s="48" t="s">
        <v>954</v>
      </c>
      <c r="B575" s="33" t="str">
        <f>IFERROR(_xlfn.XLOOKUP(A575,PEC!$A$2:$A$7902,PEC!$C$2:$C$7902),"")</f>
        <v>postacert.umbria.it</v>
      </c>
      <c r="C575" s="33">
        <f>IFERROR(_xlfn.XLOOKUP(A575,SEZIONI!$A$2:$A$7897,SEZIONI!$B$2:$B$7897),"")</f>
        <v>22</v>
      </c>
      <c r="D575" s="33" t="str">
        <f>IFERROR(_xlfn.XLOOKUP(A575,[1]Sindaci!$B$2:$B$7774,[1]Sindaci!$A$2:$A$7774),"")</f>
        <v xml:space="preserve">LUNGAROTTI PAOLA    </v>
      </c>
      <c r="E575" s="33"/>
    </row>
    <row r="576" spans="1:5" ht="13.8" x14ac:dyDescent="0.3">
      <c r="A576" s="48" t="s">
        <v>955</v>
      </c>
      <c r="B576" s="33" t="str">
        <f>IFERROR(_xlfn.XLOOKUP(A576,PEC!$A$2:$A$7902,PEC!$C$2:$C$7902),"")</f>
        <v>legalpec.it</v>
      </c>
      <c r="C576" s="33">
        <f>IFERROR(_xlfn.XLOOKUP(A576,SEZIONI!$A$2:$A$7897,SEZIONI!$B$2:$B$7897),"")</f>
        <v>1</v>
      </c>
      <c r="D576" s="33" t="str">
        <f>IFERROR(_xlfn.XLOOKUP(A576,[1]Sindaci!$B$2:$B$7774,[1]Sindaci!$A$2:$A$7774),"")</f>
        <v xml:space="preserve">BERNINI MARINA    </v>
      </c>
      <c r="E576" s="33"/>
    </row>
    <row r="577" spans="1:5" ht="13.8" x14ac:dyDescent="0.3">
      <c r="A577" s="48" t="s">
        <v>956</v>
      </c>
      <c r="B577" s="33" t="str">
        <f>IFERROR(_xlfn.XLOOKUP(A577,PEC!$A$2:$A$7902,PEC!$C$2:$C$7902),"")</f>
        <v>cert.comune.bastiglia.mo.it</v>
      </c>
      <c r="C577" s="33">
        <f>IFERROR(_xlfn.XLOOKUP(A577,SEZIONI!$A$2:$A$7897,SEZIONI!$B$2:$B$7897),"")</f>
        <v>4</v>
      </c>
      <c r="D577" s="33" t="str">
        <f>IFERROR(_xlfn.XLOOKUP(A577,[1]Sindaci!$B$2:$B$7774,[1]Sindaci!$A$2:$A$7774),"")</f>
        <v xml:space="preserve">SILVESTRI FRANCESCA    </v>
      </c>
      <c r="E577" s="33"/>
    </row>
    <row r="578" spans="1:5" ht="13.8" x14ac:dyDescent="0.3">
      <c r="A578" s="48" t="s">
        <v>957</v>
      </c>
      <c r="B578" s="33" t="str">
        <f>IFERROR(_xlfn.XLOOKUP(A578,PEC!$A$2:$A$7902,PEC!$C$2:$C$7902),"")</f>
        <v>cert.ip-veneto.net</v>
      </c>
      <c r="C578" s="33">
        <f>IFERROR(_xlfn.XLOOKUP(A578,SEZIONI!$A$2:$A$7897,SEZIONI!$B$2:$B$7897),"")</f>
        <v>4</v>
      </c>
      <c r="D578" s="33" t="str">
        <f>IFERROR(_xlfn.XLOOKUP(A578,[1]Sindaci!$B$2:$B$7774,[1]Sindaci!$A$2:$A$7774),"")</f>
        <v xml:space="preserve">MOMOLO MASSIMO    </v>
      </c>
      <c r="E578" s="33"/>
    </row>
    <row r="579" spans="1:5" ht="13.8" x14ac:dyDescent="0.3">
      <c r="A579" s="48" t="s">
        <v>958</v>
      </c>
      <c r="B579" s="33" t="str">
        <f>IFERROR(_xlfn.XLOOKUP(A579,PEC!$A$2:$A$7902,PEC!$C$2:$C$7902),"")</f>
        <v>cert.ruparpiemonte.it</v>
      </c>
      <c r="C579" s="33">
        <f>IFERROR(_xlfn.XLOOKUP(A579,SEZIONI!$A$2:$A$7897,SEZIONI!$B$2:$B$7897),"")</f>
        <v>1</v>
      </c>
      <c r="D579" s="33" t="str">
        <f>IFERROR(_xlfn.XLOOKUP(A579,[1]Sindaci!$B$2:$B$7774,[1]Sindaci!$A$2:$A$7774),"")</f>
        <v xml:space="preserve">ODASSO GIOVANNI SECONDO   </v>
      </c>
      <c r="E579" s="33"/>
    </row>
    <row r="580" spans="1:5" ht="13.8" x14ac:dyDescent="0.3">
      <c r="A580" s="48" t="s">
        <v>959</v>
      </c>
      <c r="B580" s="33" t="str">
        <f>IFERROR(_xlfn.XLOOKUP(A580,PEC!$A$2:$A$7902,PEC!$C$2:$C$7902),"")</f>
        <v>pec.comune.battipaglia.sa.it</v>
      </c>
      <c r="C580" s="33">
        <f>IFERROR(_xlfn.XLOOKUP(A580,SEZIONI!$A$2:$A$7897,SEZIONI!$B$2:$B$7897),"")</f>
        <v>48</v>
      </c>
      <c r="D580" s="33" t="str">
        <f>IFERROR(_xlfn.XLOOKUP(A580,[1]Sindaci!$B$2:$B$7774,[1]Sindaci!$A$2:$A$7774),"")</f>
        <v xml:space="preserve">FRANCESE CECILIA    </v>
      </c>
      <c r="E580" s="33"/>
    </row>
    <row r="581" spans="1:5" ht="13.8" x14ac:dyDescent="0.3">
      <c r="A581" s="48" t="s">
        <v>960</v>
      </c>
      <c r="B581" s="33" t="str">
        <f>IFERROR(_xlfn.XLOOKUP(A581,PEC!$A$2:$A$7902,PEC!$C$2:$C$7902),"")</f>
        <v>pec.provincia.pv.it</v>
      </c>
      <c r="C581" s="33">
        <f>IFERROR(_xlfn.XLOOKUP(A581,SEZIONI!$A$2:$A$7897,SEZIONI!$B$2:$B$7897),"")</f>
        <v>1</v>
      </c>
      <c r="D581" s="33" t="str">
        <f>IFERROR(_xlfn.XLOOKUP(A581,[1]Sindaci!$B$2:$B$7774,[1]Sindaci!$A$2:$A$7774),"")</f>
        <v xml:space="preserve">SANTAGOSTINI LUIGI    </v>
      </c>
      <c r="E581" s="33"/>
    </row>
    <row r="582" spans="1:5" ht="13.8" x14ac:dyDescent="0.3">
      <c r="A582" s="48" t="s">
        <v>961</v>
      </c>
      <c r="B582" s="33" t="str">
        <f>IFERROR(_xlfn.XLOOKUP(A582,PEC!$A$2:$A$7902,PEC!$C$2:$C$7902),"")</f>
        <v>pec.comune.baucina.pa.it</v>
      </c>
      <c r="C582" s="33">
        <f>IFERROR(_xlfn.XLOOKUP(A582,SEZIONI!$A$2:$A$7897,SEZIONI!$B$2:$B$7897),"")</f>
        <v>2</v>
      </c>
      <c r="D582" s="33" t="str">
        <f>IFERROR(_xlfn.XLOOKUP(A582,[1]Sindaci!$B$2:$B$7774,[1]Sindaci!$A$2:$A$7774),"")</f>
        <v xml:space="preserve">BASILE FORTUNATO    </v>
      </c>
      <c r="E582" s="33"/>
    </row>
    <row r="583" spans="1:5" ht="13.8" x14ac:dyDescent="0.3">
      <c r="A583" s="49" t="s">
        <v>962</v>
      </c>
      <c r="B583" s="33" t="str">
        <f>IFERROR(_xlfn.XLOOKUP(A583,PEC!$A$2:$A$7902,PEC!$C$2:$C$7902),"")</f>
        <v>anutel.it</v>
      </c>
      <c r="C583" s="33">
        <f>IFERROR(_xlfn.XLOOKUP(A583,SEZIONI!$A$2:$A$7897,SEZIONI!$B$2:$B$7897),"")</f>
        <v>1</v>
      </c>
      <c r="D583" s="33" t="str">
        <f>IFERROR(_xlfn.XLOOKUP(A583,[1]Sindaci!$B$2:$B$7774,[1]Sindaci!$A$2:$A$7774),"")</f>
        <v xml:space="preserve">ZARA IGNAZIO    </v>
      </c>
      <c r="E583" s="33"/>
    </row>
    <row r="584" spans="1:5" ht="13.8" x14ac:dyDescent="0.3">
      <c r="A584" s="49" t="s">
        <v>963</v>
      </c>
      <c r="B584" s="33" t="str">
        <f>IFERROR(_xlfn.XLOOKUP(A584,PEC!$A$2:$A$7902,PEC!$C$2:$C$7902),"")</f>
        <v>pec.comunedibaunei.it</v>
      </c>
      <c r="C584" s="33">
        <f>IFERROR(_xlfn.XLOOKUP(A584,SEZIONI!$A$2:$A$7897,SEZIONI!$B$2:$B$7897),"")</f>
        <v>5</v>
      </c>
      <c r="D584" s="33" t="str">
        <f>IFERROR(_xlfn.XLOOKUP(A584,[1]Sindaci!$B$2:$B$7774,[1]Sindaci!$A$2:$A$7774),"")</f>
        <v xml:space="preserve">MONNI STEFANO    </v>
      </c>
      <c r="E584" s="33"/>
    </row>
    <row r="585" spans="1:5" ht="13.8" x14ac:dyDescent="0.3">
      <c r="A585" s="48" t="s">
        <v>964</v>
      </c>
      <c r="B585" s="33" t="str">
        <f>IFERROR(_xlfn.XLOOKUP(A585,PEC!$A$2:$A$7902,PEC!$C$2:$C$7902),"")</f>
        <v>pec.it</v>
      </c>
      <c r="C585" s="33">
        <f>IFERROR(_xlfn.XLOOKUP(A585,SEZIONI!$A$2:$A$7897,SEZIONI!$B$2:$B$7897),"")</f>
        <v>5</v>
      </c>
      <c r="D585" s="33" t="str">
        <f>IFERROR(_xlfn.XLOOKUP(A585,[1]Sindaci!$B$2:$B$7774,[1]Sindaci!$A$2:$A$7774),"")</f>
        <v xml:space="preserve">MONTI ALESSANDRO    </v>
      </c>
      <c r="E585" s="33"/>
    </row>
    <row r="586" spans="1:5" ht="13.8" x14ac:dyDescent="0.3">
      <c r="A586" s="48" t="s">
        <v>965</v>
      </c>
      <c r="B586" s="33" t="str">
        <f>IFERROR(_xlfn.XLOOKUP(A586,PEC!$A$2:$A$7902,PEC!$C$2:$C$7902),"")</f>
        <v>halleypec.it</v>
      </c>
      <c r="C586" s="33">
        <f>IFERROR(_xlfn.XLOOKUP(A586,SEZIONI!$A$2:$A$7897,SEZIONI!$B$2:$B$7897),"")</f>
        <v>1</v>
      </c>
      <c r="D586" s="33" t="str">
        <f>IFERROR(_xlfn.XLOOKUP(A586,[1]Sindaci!$B$2:$B$7774,[1]Sindaci!$A$2:$A$7774),"")</f>
        <v xml:space="preserve">GALLI CARLO PAOLO   </v>
      </c>
      <c r="E586" s="33"/>
    </row>
    <row r="587" spans="1:5" ht="13.8" x14ac:dyDescent="0.3">
      <c r="A587" s="48" t="s">
        <v>966</v>
      </c>
      <c r="B587" s="33" t="str">
        <f>IFERROR(_xlfn.XLOOKUP(A587,PEC!$A$2:$A$7902,PEC!$C$2:$C$7902),"")</f>
        <v>legalmail.it</v>
      </c>
      <c r="C587" s="33">
        <f>IFERROR(_xlfn.XLOOKUP(A587,SEZIONI!$A$2:$A$7897,SEZIONI!$B$2:$B$7897),"")</f>
        <v>11</v>
      </c>
      <c r="D587" s="33" t="str">
        <f>IFERROR(_xlfn.XLOOKUP(A587,[1]Sindaci!$B$2:$B$7774,[1]Sindaci!$A$2:$A$7774),"")</f>
        <v xml:space="preserve">COTTINI GIOVANNI    </v>
      </c>
      <c r="E587" s="33"/>
    </row>
    <row r="588" spans="1:5" ht="13.8" x14ac:dyDescent="0.3">
      <c r="A588" s="48" t="s">
        <v>967</v>
      </c>
      <c r="B588" s="33" t="str">
        <f>IFERROR(_xlfn.XLOOKUP(A588,PEC!$A$2:$A$7902,PEC!$C$2:$C$7902),"")</f>
        <v>pec.comune.bedollo.tn.it</v>
      </c>
      <c r="C588" s="33">
        <f>IFERROR(_xlfn.XLOOKUP(A588,SEZIONI!$A$2:$A$7897,SEZIONI!$B$2:$B$7897),"")</f>
        <v>2</v>
      </c>
      <c r="D588" s="33" t="str">
        <f>IFERROR(_xlfn.XLOOKUP(A588,[1]Sindaci!$B$2:$B$7774,[1]Sindaci!$A$2:$A$7774),"")</f>
        <v xml:space="preserve">FANTINI FRANCESCO    </v>
      </c>
      <c r="E588" s="33"/>
    </row>
    <row r="589" spans="1:5" ht="13.8" x14ac:dyDescent="0.3">
      <c r="A589" s="48" t="s">
        <v>968</v>
      </c>
      <c r="B589" s="33" t="str">
        <f>IFERROR(_xlfn.XLOOKUP(A589,PEC!$A$2:$A$7902,PEC!$C$2:$C$7902),"")</f>
        <v>postacert.comune.bedonia.pr.it</v>
      </c>
      <c r="C589" s="33">
        <f>IFERROR(_xlfn.XLOOKUP(A589,SEZIONI!$A$2:$A$7897,SEZIONI!$B$2:$B$7897),"")</f>
        <v>6</v>
      </c>
      <c r="D589" s="33" t="str">
        <f>IFERROR(_xlfn.XLOOKUP(A589,[1]Sindaci!$B$2:$B$7774,[1]Sindaci!$A$2:$A$7774),"")</f>
        <v xml:space="preserve">SERPAGLI GIANPAOLO    </v>
      </c>
      <c r="E589" s="33"/>
    </row>
    <row r="590" spans="1:5" ht="13.8" x14ac:dyDescent="0.3">
      <c r="A590" s="48" t="s">
        <v>969</v>
      </c>
      <c r="B590" s="33" t="str">
        <f>IFERROR(_xlfn.XLOOKUP(A590,PEC!$A$2:$A$7902,PEC!$C$2:$C$7902),"")</f>
        <v>pec.it</v>
      </c>
      <c r="C590" s="33">
        <f>IFERROR(_xlfn.XLOOKUP(A590,SEZIONI!$A$2:$A$7897,SEZIONI!$B$2:$B$7897),"")</f>
        <v>1</v>
      </c>
      <c r="D590" s="33" t="str">
        <f>IFERROR(_xlfn.XLOOKUP(A590,[1]Sindaci!$B$2:$B$7774,[1]Sindaci!$A$2:$A$7774),"")</f>
        <v xml:space="preserve">FACCHINETTI ROBERTO    </v>
      </c>
      <c r="E590" s="33"/>
    </row>
    <row r="591" spans="1:5" ht="13.8" x14ac:dyDescent="0.3">
      <c r="A591" s="48" t="s">
        <v>970</v>
      </c>
      <c r="B591" s="33" t="str">
        <f>IFERROR(_xlfn.XLOOKUP(A591,PEC!$A$2:$A$7902,PEC!$C$2:$C$7902),"")</f>
        <v>cert.ruparpiemonte.it</v>
      </c>
      <c r="C591" s="33">
        <f>IFERROR(_xlfn.XLOOKUP(A591,SEZIONI!$A$2:$A$7897,SEZIONI!$B$2:$B$7897),"")</f>
        <v>1</v>
      </c>
      <c r="D591" s="33" t="str">
        <f>IFERROR(_xlfn.XLOOKUP(A591,[1]Sindaci!$B$2:$B$7774,[1]Sindaci!$A$2:$A$7774),"")</f>
        <v xml:space="preserve">VIETTI MARCO    </v>
      </c>
      <c r="E591" s="33"/>
    </row>
    <row r="592" spans="1:5" ht="13.8" x14ac:dyDescent="0.3">
      <c r="A592" s="48" t="s">
        <v>971</v>
      </c>
      <c r="B592" s="33" t="str">
        <f>IFERROR(_xlfn.XLOOKUP(A592,PEC!$A$2:$A$7902,PEC!$C$2:$C$7902),"")</f>
        <v>comune.beinasco.legalmail.it</v>
      </c>
      <c r="C592" s="33">
        <f>IFERROR(_xlfn.XLOOKUP(A592,SEZIONI!$A$2:$A$7897,SEZIONI!$B$2:$B$7897),"")</f>
        <v>19</v>
      </c>
      <c r="D592" s="33" t="str">
        <f>IFERROR(_xlfn.XLOOKUP(A592,[1]Sindaci!$B$2:$B$7774,[1]Sindaci!$A$2:$A$7774),"")</f>
        <v xml:space="preserve">CANNATI DANIEL    </v>
      </c>
      <c r="E592" s="33"/>
    </row>
    <row r="593" spans="1:5" ht="13.8" x14ac:dyDescent="0.3">
      <c r="A593" s="48" t="s">
        <v>972</v>
      </c>
      <c r="B593" s="33" t="str">
        <f>IFERROR(_xlfn.XLOOKUP(A593,PEC!$A$2:$A$7902,PEC!$C$2:$C$7902),"")</f>
        <v>pec.comune.beinette.cn.it</v>
      </c>
      <c r="C593" s="33">
        <f>IFERROR(_xlfn.XLOOKUP(A593,SEZIONI!$A$2:$A$7897,SEZIONI!$B$2:$B$7897),"")</f>
        <v>3</v>
      </c>
      <c r="D593" s="33" t="str">
        <f>IFERROR(_xlfn.XLOOKUP(A593,[1]Sindaci!$B$2:$B$7774,[1]Sindaci!$A$2:$A$7774),"")</f>
        <v xml:space="preserve">BUSCIGLIO LORENZO    </v>
      </c>
      <c r="E593" s="33"/>
    </row>
    <row r="594" spans="1:5" ht="13.8" x14ac:dyDescent="0.3">
      <c r="A594" s="48" t="s">
        <v>163</v>
      </c>
      <c r="B594" s="33" t="str">
        <f>IFERROR(_xlfn.XLOOKUP(A594,PEC!$A$2:$A$7902,PEC!$C$2:$C$7902),"")</f>
        <v>asmepec.it</v>
      </c>
      <c r="C594" s="33">
        <f>IFERROR(_xlfn.XLOOKUP(A594,SEZIONI!$A$2:$A$7897,SEZIONI!$B$2:$B$7897),"")</f>
        <v>2</v>
      </c>
      <c r="D594" s="33" t="str">
        <f>IFERROR(_xlfn.XLOOKUP(A594,[1]Sindaci!$B$2:$B$7774,[1]Sindaci!$A$2:$A$7774),"")</f>
        <v xml:space="preserve">TORCHIA ANTONIO    </v>
      </c>
      <c r="E594" s="33"/>
    </row>
    <row r="595" spans="1:5" ht="13.8" x14ac:dyDescent="0.3">
      <c r="A595" s="48" t="s">
        <v>973</v>
      </c>
      <c r="B595" s="33" t="str">
        <f>IFERROR(_xlfn.XLOOKUP(A595,PEC!$A$2:$A$7902,PEC!$C$2:$C$7902),"")</f>
        <v>pec.wmail.it</v>
      </c>
      <c r="C595" s="33">
        <f>IFERROR(_xlfn.XLOOKUP(A595,SEZIONI!$A$2:$A$7897,SEZIONI!$B$2:$B$7897),"")</f>
        <v>3</v>
      </c>
      <c r="D595" s="33" t="str">
        <f>IFERROR(_xlfn.XLOOKUP(A595,[1]Sindaci!$B$2:$B$7774,[1]Sindaci!$A$2:$A$7774),"")</f>
        <v xml:space="preserve">ALBERTINI ALESSIO    </v>
      </c>
      <c r="E595" s="33"/>
    </row>
    <row r="596" spans="1:5" ht="13.8" x14ac:dyDescent="0.3">
      <c r="A596" s="48" t="s">
        <v>974</v>
      </c>
      <c r="B596" s="33" t="str">
        <f>IFERROR(_xlfn.XLOOKUP(A596,PEC!$A$2:$A$7902,PEC!$C$2:$C$7902),"")</f>
        <v>emarche.it</v>
      </c>
      <c r="C596" s="33">
        <f>IFERROR(_xlfn.XLOOKUP(A596,SEZIONI!$A$2:$A$7897,SEZIONI!$B$2:$B$7897),"")</f>
        <v>1</v>
      </c>
      <c r="D596" s="33" t="str">
        <f>IFERROR(_xlfn.XLOOKUP(A596,[1]Sindaci!$B$2:$B$7774,[1]Sindaci!$A$2:$A$7774),"")</f>
        <v xml:space="preserve">PAGLIARDINI PIER PAOLO   </v>
      </c>
      <c r="E596" s="33"/>
    </row>
    <row r="597" spans="1:5" ht="13.8" x14ac:dyDescent="0.3">
      <c r="A597" s="48" t="s">
        <v>975</v>
      </c>
      <c r="B597" s="33" t="str">
        <f>IFERROR(_xlfn.XLOOKUP(A597,PEC!$A$2:$A$7902,PEC!$C$2:$C$7902),"")</f>
        <v>legalmail.it</v>
      </c>
      <c r="C597" s="33">
        <f>IFERROR(_xlfn.XLOOKUP(A597,SEZIONI!$A$2:$A$7897,SEZIONI!$B$2:$B$7897),"")</f>
        <v>2</v>
      </c>
      <c r="D597" s="33" t="str">
        <f>IFERROR(_xlfn.XLOOKUP(A597,[1]Sindaci!$B$2:$B$7774,[1]Sindaci!$A$2:$A$7774),"")</f>
        <v xml:space="preserve">VITA ALESSIO    </v>
      </c>
      <c r="E597" s="33"/>
    </row>
    <row r="598" spans="1:5" ht="13.8" x14ac:dyDescent="0.3">
      <c r="A598" s="48" t="s">
        <v>976</v>
      </c>
      <c r="B598" s="33" t="str">
        <f>IFERROR(_xlfn.XLOOKUP(A598,PEC!$A$2:$A$7902,PEC!$C$2:$C$7902),"")</f>
        <v>pecpro.it</v>
      </c>
      <c r="C598" s="33">
        <f>IFERROR(_xlfn.XLOOKUP(A598,SEZIONI!$A$2:$A$7897,SEZIONI!$B$2:$B$7897),"")</f>
        <v>1</v>
      </c>
      <c r="D598" s="33" t="str">
        <f>IFERROR(_xlfn.XLOOKUP(A598,[1]Sindaci!$B$2:$B$7774,[1]Sindaci!$A$2:$A$7774),"")</f>
        <v xml:space="preserve">INCERPI NADIA    </v>
      </c>
      <c r="E598" s="33"/>
    </row>
    <row r="599" spans="1:5" ht="13.8" x14ac:dyDescent="0.3">
      <c r="A599" s="48" t="s">
        <v>977</v>
      </c>
      <c r="B599" s="33" t="str">
        <f>IFERROR(_xlfn.XLOOKUP(A599,PEC!$A$2:$A$7902,PEC!$C$2:$C$7902),"")</f>
        <v>pec.regione.lombardia.it</v>
      </c>
      <c r="C599" s="33">
        <f>IFERROR(_xlfn.XLOOKUP(A599,SEZIONI!$A$2:$A$7897,SEZIONI!$B$2:$B$7897),"")</f>
        <v>5</v>
      </c>
      <c r="D599" s="33" t="str">
        <f>IFERROR(_xlfn.XLOOKUP(A599,[1]Sindaci!$B$2:$B$7774,[1]Sindaci!$A$2:$A$7774),"")</f>
        <v xml:space="preserve">ZUCCA FABIO    </v>
      </c>
      <c r="E599" s="33"/>
    </row>
    <row r="600" spans="1:5" ht="13.8" x14ac:dyDescent="0.3">
      <c r="A600" s="48" t="s">
        <v>978</v>
      </c>
      <c r="B600" s="33" t="str">
        <f>IFERROR(_xlfn.XLOOKUP(A600,PEC!$A$2:$A$7902,PEC!$C$2:$C$7902),"")</f>
        <v>cert.ruparpiemonte.it</v>
      </c>
      <c r="C600" s="33">
        <f>IFERROR(_xlfn.XLOOKUP(A600,SEZIONI!$A$2:$A$7897,SEZIONI!$B$2:$B$7897),"")</f>
        <v>1</v>
      </c>
      <c r="D600" s="33" t="str">
        <f>IFERROR(_xlfn.XLOOKUP(A600,[1]Sindaci!$B$2:$B$7774,[1]Sindaci!$A$2:$A$7774),"")</f>
        <v/>
      </c>
      <c r="E600" s="33"/>
    </row>
    <row r="601" spans="1:5" ht="13.8" x14ac:dyDescent="0.3">
      <c r="A601" s="48" t="s">
        <v>979</v>
      </c>
      <c r="B601" s="33" t="str">
        <f>IFERROR(_xlfn.XLOOKUP(A601,PEC!$A$2:$A$7902,PEC!$C$2:$C$7902),"")</f>
        <v>pec.comune.bella.pz.it</v>
      </c>
      <c r="C601" s="33">
        <f>IFERROR(_xlfn.XLOOKUP(A601,SEZIONI!$A$2:$A$7897,SEZIONI!$B$2:$B$7897),"")</f>
        <v>6</v>
      </c>
      <c r="D601" s="33" t="str">
        <f>IFERROR(_xlfn.XLOOKUP(A601,[1]Sindaci!$B$2:$B$7774,[1]Sindaci!$A$2:$A$7774),"")</f>
        <v xml:space="preserve">SABATO LEONARDO    </v>
      </c>
      <c r="E601" s="33"/>
    </row>
    <row r="602" spans="1:5" ht="13.8" x14ac:dyDescent="0.3">
      <c r="A602" s="50" t="s">
        <v>980</v>
      </c>
      <c r="B602" s="33" t="str">
        <f>IFERROR(_xlfn.XLOOKUP(A602,PEC!$A$2:$A$7902,PEC!$C$2:$C$7902),"")</f>
        <v>halleycert.it</v>
      </c>
      <c r="C602" s="33">
        <f>IFERROR(_xlfn.XLOOKUP(A602,SEZIONI!$A$2:$A$7897,SEZIONI!$B$2:$B$7897),"")</f>
        <v>4</v>
      </c>
      <c r="D602" s="33" t="str">
        <f>IFERROR(_xlfn.XLOOKUP(A602,[1]Sindaci!$B$2:$B$7774,[1]Sindaci!$A$2:$A$7774),"")</f>
        <v xml:space="preserve">BARINDELLI ANGELO    </v>
      </c>
      <c r="E602" s="33"/>
    </row>
    <row r="603" spans="1:5" ht="13.8" x14ac:dyDescent="0.3">
      <c r="A603" s="48" t="s">
        <v>981</v>
      </c>
      <c r="B603" s="33" t="str">
        <f>IFERROR(_xlfn.XLOOKUP(A603,PEC!$A$2:$A$7902,PEC!$C$2:$C$7902),"")</f>
        <v>legalmail.it</v>
      </c>
      <c r="C603" s="33">
        <f>IFERROR(_xlfn.XLOOKUP(A603,SEZIONI!$A$2:$A$7897,SEZIONI!$B$2:$B$7897),"")</f>
        <v>5</v>
      </c>
      <c r="D603" s="33" t="str">
        <f>IFERROR(_xlfn.XLOOKUP(A603,[1]Sindaci!$B$2:$B$7774,[1]Sindaci!$A$2:$A$7774),"")</f>
        <v xml:space="preserve">RUSCONI ANTONIO    </v>
      </c>
      <c r="E603" s="33"/>
    </row>
    <row r="604" spans="1:5" ht="13.8" x14ac:dyDescent="0.3">
      <c r="A604" s="48" t="s">
        <v>982</v>
      </c>
      <c r="B604" s="33" t="str">
        <f>IFERROR(_xlfn.XLOOKUP(A604,PEC!$A$2:$A$7902,PEC!$C$2:$C$7902),"")</f>
        <v>pec.comune.bellante.te.it</v>
      </c>
      <c r="C604" s="33">
        <f>IFERROR(_xlfn.XLOOKUP(A604,SEZIONI!$A$2:$A$7897,SEZIONI!$B$2:$B$7897),"")</f>
        <v>10</v>
      </c>
      <c r="D604" s="33" t="str">
        <f>IFERROR(_xlfn.XLOOKUP(A604,[1]Sindaci!$B$2:$B$7774,[1]Sindaci!$A$2:$A$7774),"")</f>
        <v xml:space="preserve">MELCHIORRE GIOVANNI    </v>
      </c>
      <c r="E604" s="33"/>
    </row>
    <row r="605" spans="1:5" ht="13.8" x14ac:dyDescent="0.3">
      <c r="A605" s="48" t="s">
        <v>983</v>
      </c>
      <c r="B605" s="33" t="str">
        <f>IFERROR(_xlfn.XLOOKUP(A605,PEC!$A$2:$A$7902,PEC!$C$2:$C$7902),"")</f>
        <v>pec.comune.bellaria-igea-marina.rn.it</v>
      </c>
      <c r="C605" s="33">
        <f>IFERROR(_xlfn.XLOOKUP(A605,SEZIONI!$A$2:$A$7897,SEZIONI!$B$2:$B$7897),"")</f>
        <v>16</v>
      </c>
      <c r="D605" s="33" t="str">
        <f>IFERROR(_xlfn.XLOOKUP(A605,[1]Sindaci!$B$2:$B$7774,[1]Sindaci!$A$2:$A$7774),"")</f>
        <v xml:space="preserve">GIORGETTI FILIPPO    </v>
      </c>
      <c r="E605" s="33"/>
    </row>
    <row r="606" spans="1:5" ht="13.8" x14ac:dyDescent="0.3">
      <c r="A606" s="48" t="s">
        <v>984</v>
      </c>
      <c r="B606" s="33" t="str">
        <f>IFERROR(_xlfn.XLOOKUP(A606,PEC!$A$2:$A$7902,PEC!$C$2:$C$7902),"")</f>
        <v>pec.cittametropolitanaroma.it</v>
      </c>
      <c r="C606" s="33">
        <f>IFERROR(_xlfn.XLOOKUP(A606,SEZIONI!$A$2:$A$7897,SEZIONI!$B$2:$B$7897),"")</f>
        <v>3</v>
      </c>
      <c r="D606" s="33" t="str">
        <f>IFERROR(_xlfn.XLOOKUP(A606,[1]Sindaci!$B$2:$B$7774,[1]Sindaci!$A$2:$A$7774),"")</f>
        <v xml:space="preserve">CERA FLAVIO    </v>
      </c>
      <c r="E606" s="33"/>
    </row>
    <row r="607" spans="1:5" ht="13.8" x14ac:dyDescent="0.3">
      <c r="A607" s="48" t="s">
        <v>985</v>
      </c>
      <c r="B607" s="33" t="str">
        <f>IFERROR(_xlfn.XLOOKUP(A607,PEC!$A$2:$A$7902,PEC!$C$2:$C$7902),"")</f>
        <v>postemailcertificata.it</v>
      </c>
      <c r="C607" s="33">
        <f>IFERROR(_xlfn.XLOOKUP(A607,SEZIONI!$A$2:$A$7897,SEZIONI!$B$2:$B$7897),"")</f>
        <v>1</v>
      </c>
      <c r="D607" s="33" t="str">
        <f>IFERROR(_xlfn.XLOOKUP(A607,[1]Sindaci!$B$2:$B$7774,[1]Sindaci!$A$2:$A$7774),"")</f>
        <v xml:space="preserve">MUNARI MARIO    </v>
      </c>
      <c r="E607" s="33"/>
    </row>
    <row r="608" spans="1:5" ht="13.8" x14ac:dyDescent="0.3">
      <c r="A608" s="48" t="s">
        <v>986</v>
      </c>
      <c r="B608" s="33" t="str">
        <f>IFERROR(_xlfn.XLOOKUP(A608,PEC!$A$2:$A$7902,PEC!$C$2:$C$7902),"")</f>
        <v>pec.it</v>
      </c>
      <c r="C608" s="33">
        <f>IFERROR(_xlfn.XLOOKUP(A608,SEZIONI!$A$2:$A$7897,SEZIONI!$B$2:$B$7897),"")</f>
        <v>3</v>
      </c>
      <c r="D608" s="33" t="str">
        <f>IFERROR(_xlfn.XLOOKUP(A608,[1]Sindaci!$B$2:$B$7774,[1]Sindaci!$A$2:$A$7774),"")</f>
        <v xml:space="preserve">COMELLI ANGELA    </v>
      </c>
      <c r="E608" s="33"/>
    </row>
    <row r="609" spans="1:5" ht="13.8" x14ac:dyDescent="0.3">
      <c r="A609" s="48" t="s">
        <v>987</v>
      </c>
      <c r="B609" s="33" t="str">
        <f>IFERROR(_xlfn.XLOOKUP(A609,PEC!$A$2:$A$7902,PEC!$C$2:$C$7902),"")</f>
        <v>pec.comune.bellinzago.no.it</v>
      </c>
      <c r="C609" s="33">
        <f>IFERROR(_xlfn.XLOOKUP(A609,SEZIONI!$A$2:$A$7897,SEZIONI!$B$2:$B$7897),"")</f>
        <v>9</v>
      </c>
      <c r="D609" s="33" t="str">
        <f>IFERROR(_xlfn.XLOOKUP(A609,[1]Sindaci!$B$2:$B$7774,[1]Sindaci!$A$2:$A$7774),"")</f>
        <v xml:space="preserve">SPONGHINI FABIO    </v>
      </c>
      <c r="E609" s="33"/>
    </row>
    <row r="610" spans="1:5" ht="13.8" x14ac:dyDescent="0.3">
      <c r="A610" s="48" t="s">
        <v>988</v>
      </c>
      <c r="B610" s="33" t="str">
        <f>IFERROR(_xlfn.XLOOKUP(A610,PEC!$A$2:$A$7902,PEC!$C$2:$C$7902),"")</f>
        <v>pec.comune.bellizzi.sa.it</v>
      </c>
      <c r="C610" s="33">
        <f>IFERROR(_xlfn.XLOOKUP(A610,SEZIONI!$A$2:$A$7897,SEZIONI!$B$2:$B$7897),"")</f>
        <v>10</v>
      </c>
      <c r="D610" s="33" t="str">
        <f>IFERROR(_xlfn.XLOOKUP(A610,[1]Sindaci!$B$2:$B$7774,[1]Sindaci!$A$2:$A$7774),"")</f>
        <v xml:space="preserve">VOLPE DOMENICO    </v>
      </c>
      <c r="E610" s="33"/>
    </row>
    <row r="611" spans="1:5" ht="13.8" x14ac:dyDescent="0.3">
      <c r="A611" s="48" t="s">
        <v>989</v>
      </c>
      <c r="B611" s="33" t="str">
        <f>IFERROR(_xlfn.XLOOKUP(A611,PEC!$A$2:$A$7902,PEC!$C$2:$C$7902),"")</f>
        <v>asmepec.it</v>
      </c>
      <c r="C611" s="33">
        <f>IFERROR(_xlfn.XLOOKUP(A611,SEZIONI!$A$2:$A$7897,SEZIONI!$B$2:$B$7897),"")</f>
        <v>5</v>
      </c>
      <c r="D611" s="33" t="str">
        <f>IFERROR(_xlfn.XLOOKUP(A611,[1]Sindaci!$B$2:$B$7774,[1]Sindaci!$A$2:$A$7774),"")</f>
        <v xml:space="preserve">ABBATE FILIPPO    </v>
      </c>
      <c r="E611" s="33"/>
    </row>
    <row r="612" spans="1:5" ht="13.8" x14ac:dyDescent="0.3">
      <c r="A612" s="48" t="s">
        <v>990</v>
      </c>
      <c r="B612" s="33" t="str">
        <f>IFERROR(_xlfn.XLOOKUP(A612,PEC!$A$2:$A$7902,PEC!$C$2:$C$7902),"")</f>
        <v>asmepec.it</v>
      </c>
      <c r="C612" s="33">
        <f>IFERROR(_xlfn.XLOOKUP(A612,SEZIONI!$A$2:$A$7897,SEZIONI!$B$2:$B$7897),"")</f>
        <v>1</v>
      </c>
      <c r="D612" s="33" t="str">
        <f>IFERROR(_xlfn.XLOOKUP(A612,[1]Sindaci!$B$2:$B$7774,[1]Sindaci!$A$2:$A$7774),"")</f>
        <v xml:space="preserve">PARENTE GIUSEPPE    </v>
      </c>
      <c r="E612" s="33"/>
    </row>
    <row r="613" spans="1:5" ht="13.8" x14ac:dyDescent="0.3">
      <c r="A613" s="48" t="s">
        <v>991</v>
      </c>
      <c r="B613" s="33" t="str">
        <f>IFERROR(_xlfn.XLOOKUP(A613,PEC!$A$2:$A$7902,PEC!$C$2:$C$7902),"")</f>
        <v>cert.ip-veneto.net</v>
      </c>
      <c r="C613" s="33">
        <f>IFERROR(_xlfn.XLOOKUP(A613,SEZIONI!$A$2:$A$7897,SEZIONI!$B$2:$B$7897),"")</f>
        <v>34</v>
      </c>
      <c r="D613" s="33" t="str">
        <f>IFERROR(_xlfn.XLOOKUP(A613,[1]Sindaci!$B$2:$B$7774,[1]Sindaci!$A$2:$A$7774),"")</f>
        <v xml:space="preserve">DE PELLEGRIN OSCAR   </v>
      </c>
      <c r="E613" s="33"/>
    </row>
    <row r="614" spans="1:5" ht="13.8" x14ac:dyDescent="0.3">
      <c r="A614" s="48" t="s">
        <v>992</v>
      </c>
      <c r="B614" s="33" t="str">
        <f>IFERROR(_xlfn.XLOOKUP(A614,PEC!$A$2:$A$7902,PEC!$C$2:$C$7902),"")</f>
        <v>pec.regione.lombardia.it</v>
      </c>
      <c r="C614" s="33">
        <f>IFERROR(_xlfn.XLOOKUP(A614,SEZIONI!$A$2:$A$7897,SEZIONI!$B$2:$B$7897),"")</f>
        <v>6</v>
      </c>
      <c r="D614" s="33" t="str">
        <f>IFERROR(_xlfn.XLOOKUP(A614,[1]Sindaci!$B$2:$B$7774,[1]Sindaci!$A$2:$A$7774),"")</f>
        <v xml:space="preserve">COLOMBO MAURO    </v>
      </c>
      <c r="E614" s="33"/>
    </row>
    <row r="615" spans="1:5" ht="13.8" x14ac:dyDescent="0.3">
      <c r="A615" s="48" t="s">
        <v>19</v>
      </c>
      <c r="B615" s="33" t="str">
        <f>IFERROR(_xlfn.XLOOKUP(A615,PEC!$A$2:$A$7902,PEC!$C$2:$C$7902),"")</f>
        <v>anutel.it</v>
      </c>
      <c r="C615" s="33">
        <f>IFERROR(_xlfn.XLOOKUP(A615,SEZIONI!$A$2:$A$7897,SEZIONI!$B$2:$B$7897),"")</f>
        <v>4</v>
      </c>
      <c r="D615" s="33" t="str">
        <f>IFERROR(_xlfn.XLOOKUP(A615,[1]Sindaci!$B$2:$B$7774,[1]Sindaci!$A$2:$A$7774),"")</f>
        <v xml:space="preserve">VELTRI ROBERTO    </v>
      </c>
      <c r="E615" s="33"/>
    </row>
    <row r="616" spans="1:5" ht="13.8" x14ac:dyDescent="0.3">
      <c r="A616" s="48" t="s">
        <v>993</v>
      </c>
      <c r="B616" s="33" t="str">
        <f>IFERROR(_xlfn.XLOOKUP(A616,PEC!$A$2:$A$7902,PEC!$C$2:$C$7902),"")</f>
        <v>postecert.it</v>
      </c>
      <c r="C616" s="33">
        <f>IFERROR(_xlfn.XLOOKUP(A616,SEZIONI!$A$2:$A$7897,SEZIONI!$B$2:$B$7897),"")</f>
        <v>1</v>
      </c>
      <c r="D616" s="33" t="str">
        <f>IFERROR(_xlfn.XLOOKUP(A616,[1]Sindaci!$B$2:$B$7774,[1]Sindaci!$A$2:$A$7774),"")</f>
        <v xml:space="preserve">IANNETTA ANTONIO    </v>
      </c>
      <c r="E616" s="33"/>
    </row>
    <row r="617" spans="1:5" ht="13.8" x14ac:dyDescent="0.3">
      <c r="A617" s="48" t="s">
        <v>994</v>
      </c>
      <c r="B617" s="33" t="str">
        <f>IFERROR(_xlfn.XLOOKUP(A617,PEC!$A$2:$A$7902,PEC!$C$2:$C$7902),"")</f>
        <v>pec.leonet.it</v>
      </c>
      <c r="C617" s="33">
        <f>IFERROR(_xlfn.XLOOKUP(A617,SEZIONI!$A$2:$A$7897,SEZIONI!$B$2:$B$7897),"")</f>
        <v>1</v>
      </c>
      <c r="D617" s="33" t="str">
        <f>IFERROR(_xlfn.XLOOKUP(A617,[1]Sindaci!$B$2:$B$7774,[1]Sindaci!$A$2:$A$7774),"")</f>
        <v/>
      </c>
      <c r="E617" s="33"/>
    </row>
    <row r="618" spans="1:5" ht="13.8" x14ac:dyDescent="0.3">
      <c r="A618" s="48" t="s">
        <v>995</v>
      </c>
      <c r="B618" s="33" t="str">
        <f>IFERROR(_xlfn.XLOOKUP(A618,PEC!$A$2:$A$7902,PEC!$C$2:$C$7902),"")</f>
        <v>pec.it</v>
      </c>
      <c r="C618" s="33">
        <f>IFERROR(_xlfn.XLOOKUP(A618,SEZIONI!$A$2:$A$7897,SEZIONI!$B$2:$B$7897),"")</f>
        <v>1</v>
      </c>
      <c r="D618" s="33" t="str">
        <f>IFERROR(_xlfn.XLOOKUP(A618,[1]Sindaci!$B$2:$B$7774,[1]Sindaci!$A$2:$A$7774),"")</f>
        <v xml:space="preserve">IMPERATORI DANILO    </v>
      </c>
      <c r="E618" s="33"/>
    </row>
    <row r="619" spans="1:5" ht="13.8" x14ac:dyDescent="0.3">
      <c r="A619" s="48" t="s">
        <v>996</v>
      </c>
      <c r="B619" s="33" t="str">
        <f>IFERROR(_xlfn.XLOOKUP(A619,PEC!$A$2:$A$7902,PEC!$C$2:$C$7902),"")</f>
        <v>pec.it</v>
      </c>
      <c r="C619" s="33">
        <f>IFERROR(_xlfn.XLOOKUP(A619,SEZIONI!$A$2:$A$7897,SEZIONI!$B$2:$B$7897),"")</f>
        <v>8</v>
      </c>
      <c r="D619" s="33" t="str">
        <f>IFERROR(_xlfn.XLOOKUP(A619,[1]Sindaci!$B$2:$B$7774,[1]Sindaci!$A$2:$A$7774),"")</f>
        <v xml:space="preserve">MILONE MAURIZIO    </v>
      </c>
      <c r="E619" s="33"/>
    </row>
    <row r="620" spans="1:5" ht="13.8" x14ac:dyDescent="0.3">
      <c r="A620" s="48" t="s">
        <v>997</v>
      </c>
      <c r="B620" s="33" t="str">
        <f>IFERROR(_xlfn.XLOOKUP(A620,PEC!$A$2:$A$7902,PEC!$C$2:$C$7902),"")</f>
        <v>pec.it</v>
      </c>
      <c r="C620" s="33">
        <f>IFERROR(_xlfn.XLOOKUP(A620,SEZIONI!$A$2:$A$7897,SEZIONI!$B$2:$B$7897),"")</f>
        <v>1</v>
      </c>
      <c r="D620" s="33" t="str">
        <f>IFERROR(_xlfn.XLOOKUP(A620,[1]Sindaci!$B$2:$B$7774,[1]Sindaci!$A$2:$A$7774),"")</f>
        <v xml:space="preserve">BASCIONI IVANO    </v>
      </c>
      <c r="E620" s="33"/>
    </row>
    <row r="621" spans="1:5" ht="13.8" x14ac:dyDescent="0.3">
      <c r="A621" s="48" t="s">
        <v>998</v>
      </c>
      <c r="B621" s="33" t="str">
        <f>IFERROR(_xlfn.XLOOKUP(A621,PEC!$A$2:$A$7902,PEC!$C$2:$C$7902),"")</f>
        <v>pec.comune.belpasso.ct.it</v>
      </c>
      <c r="C621" s="33">
        <f>IFERROR(_xlfn.XLOOKUP(A621,SEZIONI!$A$2:$A$7897,SEZIONI!$B$2:$B$7897),"")</f>
        <v>21</v>
      </c>
      <c r="D621" s="33" t="str">
        <f>IFERROR(_xlfn.XLOOKUP(A621,[1]Sindaci!$B$2:$B$7774,[1]Sindaci!$A$2:$A$7774),"")</f>
        <v xml:space="preserve">MOTTA DANIELE GIUSEPPE MARIA  </v>
      </c>
      <c r="E621" s="33"/>
    </row>
    <row r="622" spans="1:5" ht="13.8" x14ac:dyDescent="0.3">
      <c r="A622" s="48" t="s">
        <v>20</v>
      </c>
      <c r="B622" s="33" t="str">
        <f>IFERROR(_xlfn.XLOOKUP(A622,PEC!$A$2:$A$7902,PEC!$C$2:$C$7902),"")</f>
        <v>asmepec.it</v>
      </c>
      <c r="C622" s="33">
        <f>IFERROR(_xlfn.XLOOKUP(A622,SEZIONI!$A$2:$A$7897,SEZIONI!$B$2:$B$7897),"")</f>
        <v>1</v>
      </c>
      <c r="D622" s="33" t="str">
        <f>IFERROR(_xlfn.XLOOKUP(A622,[1]Sindaci!$B$2:$B$7774,[1]Sindaci!$A$2:$A$7774),"")</f>
        <v xml:space="preserve">COZZA ELVIRA    </v>
      </c>
      <c r="E622" s="33"/>
    </row>
    <row r="623" spans="1:5" ht="13.8" x14ac:dyDescent="0.3">
      <c r="A623" s="48" t="s">
        <v>237</v>
      </c>
      <c r="B623" s="33" t="str">
        <f>IFERROR(_xlfn.XLOOKUP(A623,PEC!$A$2:$A$7902,PEC!$C$2:$C$7902),"")</f>
        <v>asmepec.it</v>
      </c>
      <c r="C623" s="33">
        <f>IFERROR(_xlfn.XLOOKUP(A623,SEZIONI!$A$2:$A$7897,SEZIONI!$B$2:$B$7897),"")</f>
        <v>3</v>
      </c>
      <c r="D623" s="33" t="str">
        <f>IFERROR(_xlfn.XLOOKUP(A623,[1]Sindaci!$B$2:$B$7774,[1]Sindaci!$A$2:$A$7774),"")</f>
        <v xml:space="preserve">MACRI' ROSARIO    </v>
      </c>
      <c r="E623" s="33"/>
    </row>
    <row r="624" spans="1:5" ht="13.8" x14ac:dyDescent="0.3">
      <c r="A624" s="48" t="s">
        <v>999</v>
      </c>
      <c r="B624" s="33" t="str">
        <f>IFERROR(_xlfn.XLOOKUP(A624,PEC!$A$2:$A$7902,PEC!$C$2:$C$7902),"")</f>
        <v>legalmail.it</v>
      </c>
      <c r="C624" s="33">
        <f>IFERROR(_xlfn.XLOOKUP(A624,SEZIONI!$A$2:$A$7897,SEZIONI!$B$2:$B$7897),"")</f>
        <v>1</v>
      </c>
      <c r="D624" s="33" t="str">
        <f>IFERROR(_xlfn.XLOOKUP(A624,[1]Sindaci!$B$2:$B$7774,[1]Sindaci!$A$2:$A$7774),"")</f>
        <v xml:space="preserve">CARTOSIO BIAGINA    </v>
      </c>
      <c r="E624" s="33"/>
    </row>
    <row r="625" spans="1:5" ht="13.8" x14ac:dyDescent="0.3">
      <c r="A625" s="48" t="s">
        <v>21</v>
      </c>
      <c r="B625" s="33" t="str">
        <f>IFERROR(_xlfn.XLOOKUP(A625,PEC!$A$2:$A$7902,PEC!$C$2:$C$7902),"")</f>
        <v>pec.it</v>
      </c>
      <c r="C625" s="33">
        <f>IFERROR(_xlfn.XLOOKUP(A625,SEZIONI!$A$2:$A$7897,SEZIONI!$B$2:$B$7897),"")</f>
        <v>8</v>
      </c>
      <c r="D625" s="33" t="str">
        <f>IFERROR(_xlfn.XLOOKUP(A625,[1]Sindaci!$B$2:$B$7774,[1]Sindaci!$A$2:$A$7774),"")</f>
        <v xml:space="preserve">CASCINI VINCENZO    </v>
      </c>
      <c r="E625" s="33"/>
    </row>
    <row r="626" spans="1:5" ht="13.8" x14ac:dyDescent="0.3">
      <c r="A626" s="48" t="s">
        <v>1000</v>
      </c>
      <c r="B626" s="33" t="str">
        <f>IFERROR(_xlfn.XLOOKUP(A626,PEC!$A$2:$A$7902,PEC!$C$2:$C$7902),"")</f>
        <v>emarche.it</v>
      </c>
      <c r="C626" s="33">
        <f>IFERROR(_xlfn.XLOOKUP(A626,SEZIONI!$A$2:$A$7897,SEZIONI!$B$2:$B$7897),"")</f>
        <v>2</v>
      </c>
      <c r="D626" s="33" t="str">
        <f>IFERROR(_xlfn.XLOOKUP(A626,[1]Sindaci!$B$2:$B$7774,[1]Sindaci!$A$2:$A$7774),"")</f>
        <v xml:space="preserve">UBERTINI SARA    </v>
      </c>
      <c r="E626" s="33"/>
    </row>
    <row r="627" spans="1:5" ht="13.8" x14ac:dyDescent="0.3">
      <c r="A627" s="48" t="s">
        <v>1001</v>
      </c>
      <c r="B627" s="33" t="str">
        <f>IFERROR(_xlfn.XLOOKUP(A627,PEC!$A$2:$A$7902,PEC!$C$2:$C$7902),"")</f>
        <v>cert.legalmail.it</v>
      </c>
      <c r="C627" s="33">
        <f>IFERROR(_xlfn.XLOOKUP(A627,SEZIONI!$A$2:$A$7897,SEZIONI!$B$2:$B$7897),"")</f>
        <v>1</v>
      </c>
      <c r="D627" s="33" t="str">
        <f>IFERROR(_xlfn.XLOOKUP(A627,[1]Sindaci!$B$2:$B$7774,[1]Sindaci!$A$2:$A$7774),"")</f>
        <v xml:space="preserve">VERCELLI CHRISTIAN    </v>
      </c>
      <c r="E627" s="33"/>
    </row>
    <row r="628" spans="1:5" ht="13.8" x14ac:dyDescent="0.3">
      <c r="A628" s="49" t="s">
        <v>8283</v>
      </c>
      <c r="B628" s="33" t="str">
        <f>IFERROR(_xlfn.XLOOKUP(A628,PEC!$A$2:$A$7902,PEC!$C$2:$C$7902),"")</f>
        <v>legalmail.it</v>
      </c>
      <c r="C628" s="33" t="str">
        <f>IFERROR(_xlfn.XLOOKUP(A628,SEZIONI!$A$2:$A$7897,SEZIONI!$B$2:$B$7897),"")</f>
        <v/>
      </c>
      <c r="D628" s="33" t="str">
        <f>IFERROR(_xlfn.XLOOKUP(A628,[1]Sindaci!$B$2:$B$7774,[1]Sindaci!$A$2:$A$7774),"")</f>
        <v/>
      </c>
      <c r="E628" s="33"/>
    </row>
    <row r="629" spans="1:5" ht="13.8" x14ac:dyDescent="0.3">
      <c r="A629" s="48" t="s">
        <v>1003</v>
      </c>
      <c r="B629" s="33" t="str">
        <f>IFERROR(_xlfn.XLOOKUP(A629,PEC!$A$2:$A$7902,PEC!$C$2:$C$7902),"")</f>
        <v>cert.provincia.so.it</v>
      </c>
      <c r="C629" s="33">
        <f>IFERROR(_xlfn.XLOOKUP(A629,SEZIONI!$A$2:$A$7897,SEZIONI!$B$2:$B$7897),"")</f>
        <v>1</v>
      </c>
      <c r="D629" s="33" t="str">
        <f>IFERROR(_xlfn.XLOOKUP(A629,[1]Sindaci!$B$2:$B$7774,[1]Sindaci!$A$2:$A$7774),"")</f>
        <v xml:space="preserve">SUTTI MARCO    </v>
      </c>
      <c r="E629" s="33"/>
    </row>
    <row r="630" spans="1:5" ht="13.8" x14ac:dyDescent="0.3">
      <c r="A630" s="48" t="s">
        <v>1004</v>
      </c>
      <c r="B630" s="33" t="str">
        <f>IFERROR(_xlfn.XLOOKUP(A630,PEC!$A$2:$A$7902,PEC!$C$2:$C$7902),"")</f>
        <v>pec.regione.lombardia.it</v>
      </c>
      <c r="C630" s="33">
        <f>IFERROR(_xlfn.XLOOKUP(A630,SEZIONI!$A$2:$A$7897,SEZIONI!$B$2:$B$7897),"")</f>
        <v>1</v>
      </c>
      <c r="D630" s="33" t="str">
        <f>IFERROR(_xlfn.XLOOKUP(A630,[1]Sindaci!$B$2:$B$7774,[1]Sindaci!$A$2:$A$7774),"")</f>
        <v xml:space="preserve">FUMAGALLI MARIO ABELE   </v>
      </c>
      <c r="E630" s="33"/>
    </row>
    <row r="631" spans="1:5" ht="13.8" x14ac:dyDescent="0.3">
      <c r="A631" s="48" t="s">
        <v>1005</v>
      </c>
      <c r="B631" s="33" t="str">
        <f>IFERROR(_xlfn.XLOOKUP(A631,PEC!$A$2:$A$7902,PEC!$C$2:$C$7902),"")</f>
        <v>cert.ruparpiemonte.it</v>
      </c>
      <c r="C631" s="33">
        <f>IFERROR(_xlfn.XLOOKUP(A631,SEZIONI!$A$2:$A$7897,SEZIONI!$B$2:$B$7897),"")</f>
        <v>4</v>
      </c>
      <c r="D631" s="33" t="str">
        <f>IFERROR(_xlfn.XLOOKUP(A631,[1]Sindaci!$B$2:$B$7774,[1]Sindaci!$A$2:$A$7774),"")</f>
        <v xml:space="preserve">AMBROGIO CLAUDIO    </v>
      </c>
      <c r="E631" s="33"/>
    </row>
    <row r="632" spans="1:5" ht="13.8" x14ac:dyDescent="0.3">
      <c r="A632" s="48" t="s">
        <v>320</v>
      </c>
      <c r="B632" s="33" t="str">
        <f>IFERROR(_xlfn.XLOOKUP(A632,PEC!$A$2:$A$7902,PEC!$C$2:$C$7902),"")</f>
        <v>asmepec.it</v>
      </c>
      <c r="C632" s="33">
        <f>IFERROR(_xlfn.XLOOKUP(A632,SEZIONI!$A$2:$A$7897,SEZIONI!$B$2:$B$7897),"")</f>
        <v>3</v>
      </c>
      <c r="D632" s="33" t="str">
        <f>IFERROR(_xlfn.XLOOKUP(A632,[1]Sindaci!$B$2:$B$7774,[1]Sindaci!$A$2:$A$7774),"")</f>
        <v xml:space="preserve">MANTEGNA DOMENICO    </v>
      </c>
      <c r="E632" s="33"/>
    </row>
    <row r="633" spans="1:5" ht="13.8" x14ac:dyDescent="0.3">
      <c r="A633" s="49" t="s">
        <v>1006</v>
      </c>
      <c r="B633" s="33" t="str">
        <f>IFERROR(_xlfn.XLOOKUP(A633,PEC!$A$2:$A$7902,PEC!$C$2:$C$7902),"")</f>
        <v>pec.comune.benetutti.ss.it</v>
      </c>
      <c r="C633" s="33">
        <f>IFERROR(_xlfn.XLOOKUP(A633,SEZIONI!$A$2:$A$7897,SEZIONI!$B$2:$B$7897),"")</f>
        <v>2</v>
      </c>
      <c r="D633" s="33" t="str">
        <f>IFERROR(_xlfn.XLOOKUP(A633,[1]Sindaci!$B$2:$B$7774,[1]Sindaci!$A$2:$A$7774),"")</f>
        <v xml:space="preserve">ARCA DANIELE    </v>
      </c>
      <c r="E633" s="33"/>
    </row>
    <row r="634" spans="1:5" ht="13.8" x14ac:dyDescent="0.3">
      <c r="A634" s="48" t="s">
        <v>1007</v>
      </c>
      <c r="B634" s="33" t="str">
        <f>IFERROR(_xlfn.XLOOKUP(A634,PEC!$A$2:$A$7902,PEC!$C$2:$C$7902),"")</f>
        <v>cert.legalmail.it</v>
      </c>
      <c r="C634" s="33">
        <f>IFERROR(_xlfn.XLOOKUP(A634,SEZIONI!$A$2:$A$7897,SEZIONI!$B$2:$B$7897),"")</f>
        <v>1</v>
      </c>
      <c r="D634" s="33" t="str">
        <f>IFERROR(_xlfn.XLOOKUP(A634,[1]Sindaci!$B$2:$B$7774,[1]Sindaci!$A$2:$A$7774),"")</f>
        <v xml:space="preserve">MORENA MATTIA    </v>
      </c>
      <c r="E634" s="33"/>
    </row>
    <row r="635" spans="1:5" ht="13.8" x14ac:dyDescent="0.3">
      <c r="A635" s="48" t="s">
        <v>1008</v>
      </c>
      <c r="B635" s="33" t="str">
        <f>IFERROR(_xlfn.XLOOKUP(A635,PEC!$A$2:$A$7902,PEC!$C$2:$C$7902),"")</f>
        <v>pec.comunebn.it</v>
      </c>
      <c r="C635" s="33">
        <f>IFERROR(_xlfn.XLOOKUP(A635,SEZIONI!$A$2:$A$7897,SEZIONI!$B$2:$B$7897),"")</f>
        <v>72</v>
      </c>
      <c r="D635" s="33" t="str">
        <f>IFERROR(_xlfn.XLOOKUP(A635,[1]Sindaci!$B$2:$B$7774,[1]Sindaci!$A$2:$A$7774),"")</f>
        <v xml:space="preserve">MASTELLA MARIO CLEMENTE   </v>
      </c>
      <c r="E635" s="33"/>
    </row>
    <row r="636" spans="1:5" ht="13.8" x14ac:dyDescent="0.3">
      <c r="A636" s="48" t="s">
        <v>1009</v>
      </c>
      <c r="B636" s="33" t="str">
        <f>IFERROR(_xlfn.XLOOKUP(A636,PEC!$A$2:$A$7902,PEC!$C$2:$C$7902),"")</f>
        <v>pec.ptbiellese.it</v>
      </c>
      <c r="C636" s="33">
        <f>IFERROR(_xlfn.XLOOKUP(A636,SEZIONI!$A$2:$A$7897,SEZIONI!$B$2:$B$7897),"")</f>
        <v>1</v>
      </c>
      <c r="D636" s="33" t="str">
        <f>IFERROR(_xlfn.XLOOKUP(A636,[1]Sindaci!$B$2:$B$7774,[1]Sindaci!$A$2:$A$7774),"")</f>
        <v xml:space="preserve">SITZIA CRISTINA    </v>
      </c>
      <c r="E636" s="33"/>
    </row>
    <row r="637" spans="1:5" ht="13.8" x14ac:dyDescent="0.3">
      <c r="A637" s="48" t="s">
        <v>1010</v>
      </c>
      <c r="B637" s="33" t="str">
        <f>IFERROR(_xlfn.XLOOKUP(A637,PEC!$A$2:$A$7902,PEC!$C$2:$C$7902),"")</f>
        <v>cert.provincia.bo.it</v>
      </c>
      <c r="C637" s="33">
        <f>IFERROR(_xlfn.XLOOKUP(A637,SEZIONI!$A$2:$A$7897,SEZIONI!$B$2:$B$7897),"")</f>
        <v>5</v>
      </c>
      <c r="D637" s="33" t="str">
        <f>IFERROR(_xlfn.XLOOKUP(A637,[1]Sindaci!$B$2:$B$7774,[1]Sindaci!$A$2:$A$7774),"")</f>
        <v xml:space="preserve">FERRANTI ERIKA    </v>
      </c>
      <c r="E637" s="33"/>
    </row>
    <row r="638" spans="1:5" ht="13.8" x14ac:dyDescent="0.3">
      <c r="A638" s="48" t="s">
        <v>1011</v>
      </c>
      <c r="B638" s="33" t="str">
        <f>IFERROR(_xlfn.XLOOKUP(A638,PEC!$A$2:$A$7902,PEC!$C$2:$C$7902),"")</f>
        <v>legalmail.it</v>
      </c>
      <c r="C638" s="33">
        <f>IFERROR(_xlfn.XLOOKUP(A638,SEZIONI!$A$2:$A$7897,SEZIONI!$B$2:$B$7897),"")</f>
        <v>3</v>
      </c>
      <c r="D638" s="33" t="str">
        <f>IFERROR(_xlfn.XLOOKUP(A638,[1]Sindaci!$B$2:$B$7774,[1]Sindaci!$A$2:$A$7774),"")</f>
        <v xml:space="preserve">SALVI CLAUDIO    </v>
      </c>
      <c r="E638" s="33"/>
    </row>
    <row r="639" spans="1:5" ht="13.8" x14ac:dyDescent="0.3">
      <c r="A639" s="48" t="s">
        <v>1012</v>
      </c>
      <c r="B639" s="33" t="str">
        <f>IFERROR(_xlfn.XLOOKUP(A639,PEC!$A$2:$A$7902,PEC!$C$2:$C$7902),"")</f>
        <v>pec.regione.lombardia.it</v>
      </c>
      <c r="C639" s="33">
        <f>IFERROR(_xlfn.XLOOKUP(A639,SEZIONI!$A$2:$A$7897,SEZIONI!$B$2:$B$7897),"")</f>
        <v>5</v>
      </c>
      <c r="D639" s="33" t="str">
        <f>IFERROR(_xlfn.XLOOKUP(A639,[1]Sindaci!$B$2:$B$7774,[1]Sindaci!$A$2:$A$7774),"")</f>
        <v xml:space="preserve">FUMASONI VALERIO    </v>
      </c>
      <c r="E639" s="33"/>
    </row>
    <row r="640" spans="1:5" ht="13.8" x14ac:dyDescent="0.3">
      <c r="A640" s="48" t="s">
        <v>1013</v>
      </c>
      <c r="B640" s="33" t="str">
        <f>IFERROR(_xlfn.XLOOKUP(A640,PEC!$A$2:$A$7902,PEC!$C$2:$C$7902),"")</f>
        <v>postacert.comune.berceto.pr.it</v>
      </c>
      <c r="C640" s="33">
        <f>IFERROR(_xlfn.XLOOKUP(A640,SEZIONI!$A$2:$A$7897,SEZIONI!$B$2:$B$7897),"")</f>
        <v>4</v>
      </c>
      <c r="D640" s="33" t="str">
        <f>IFERROR(_xlfn.XLOOKUP(A640,[1]Sindaci!$B$2:$B$7774,[1]Sindaci!$A$2:$A$7774),"")</f>
        <v xml:space="preserve">LUCCHI LUIGI    </v>
      </c>
      <c r="E640" s="33"/>
    </row>
    <row r="641" spans="1:5" ht="13.8" x14ac:dyDescent="0.3">
      <c r="A641" s="49" t="s">
        <v>1014</v>
      </c>
      <c r="B641" s="33" t="str">
        <f>IFERROR(_xlfn.XLOOKUP(A641,PEC!$A$2:$A$7902,PEC!$C$2:$C$7902),"")</f>
        <v>pec.comune.berchidda.ot.it</v>
      </c>
      <c r="C641" s="33">
        <f>IFERROR(_xlfn.XLOOKUP(A641,SEZIONI!$A$2:$A$7897,SEZIONI!$B$2:$B$7897),"")</f>
        <v>3</v>
      </c>
      <c r="D641" s="33" t="str">
        <f>IFERROR(_xlfn.XLOOKUP(A641,[1]Sindaci!$B$2:$B$7774,[1]Sindaci!$A$2:$A$7774),"")</f>
        <v xml:space="preserve">NIEDDU ANDREA    </v>
      </c>
      <c r="E641" s="33"/>
    </row>
    <row r="642" spans="1:5" ht="13.8" x14ac:dyDescent="0.3">
      <c r="A642" s="48" t="s">
        <v>1015</v>
      </c>
      <c r="B642" s="33" t="str">
        <f>IFERROR(_xlfn.XLOOKUP(A642,PEC!$A$2:$A$7902,PEC!$C$2:$C$7902),"")</f>
        <v>pec.provincia.como.it</v>
      </c>
      <c r="C642" s="33">
        <f>IFERROR(_xlfn.XLOOKUP(A642,SEZIONI!$A$2:$A$7897,SEZIONI!$B$2:$B$7897),"")</f>
        <v>3</v>
      </c>
      <c r="D642" s="33" t="str">
        <f>IFERROR(_xlfn.XLOOKUP(A642,[1]Sindaci!$B$2:$B$7774,[1]Sindaci!$A$2:$A$7774),"")</f>
        <v xml:space="preserve">ABATI LUIGI    </v>
      </c>
      <c r="E642" s="33"/>
    </row>
    <row r="643" spans="1:5" ht="13.8" x14ac:dyDescent="0.3">
      <c r="A643" s="48" t="s">
        <v>1016</v>
      </c>
      <c r="B643" s="33" t="str">
        <f>IFERROR(_xlfn.XLOOKUP(A643,PEC!$A$2:$A$7902,PEC!$C$2:$C$7902),"")</f>
        <v>pec.regione.lombardia.it</v>
      </c>
      <c r="C643" s="33">
        <f>IFERROR(_xlfn.XLOOKUP(A643,SEZIONI!$A$2:$A$7897,SEZIONI!$B$2:$B$7897),"")</f>
        <v>3</v>
      </c>
      <c r="D643" s="33" t="str">
        <f>IFERROR(_xlfn.XLOOKUP(A643,[1]Sindaci!$B$2:$B$7774,[1]Sindaci!$A$2:$A$7774),"")</f>
        <v xml:space="preserve">LEONE LUIGI    </v>
      </c>
      <c r="E643" s="33"/>
    </row>
    <row r="644" spans="1:5" ht="13.8" x14ac:dyDescent="0.3">
      <c r="A644" s="48" t="s">
        <v>1017</v>
      </c>
      <c r="B644" s="33" t="str">
        <f>IFERROR(_xlfn.XLOOKUP(A644,PEC!$A$2:$A$7902,PEC!$C$2:$C$7902),"")</f>
        <v>cert.ruparpiemonte.it</v>
      </c>
      <c r="C644" s="33">
        <f>IFERROR(_xlfn.XLOOKUP(A644,SEZIONI!$A$2:$A$7897,SEZIONI!$B$2:$B$7897),"")</f>
        <v>1</v>
      </c>
      <c r="D644" s="33" t="str">
        <f>IFERROR(_xlfn.XLOOKUP(A644,[1]Sindaci!$B$2:$B$7774,[1]Sindaci!$A$2:$A$7774),"")</f>
        <v xml:space="preserve">VEGGI GIULIO    </v>
      </c>
      <c r="E644" s="33"/>
    </row>
    <row r="645" spans="1:5" ht="13.8" x14ac:dyDescent="0.3">
      <c r="A645" s="48" t="s">
        <v>1018</v>
      </c>
      <c r="B645" s="33" t="str">
        <f>IFERROR(_xlfn.XLOOKUP(A645,PEC!$A$2:$A$7902,PEC!$C$2:$C$7902),"")</f>
        <v>cert.comune.bergamo.it</v>
      </c>
      <c r="C645" s="33">
        <f>IFERROR(_xlfn.XLOOKUP(A645,SEZIONI!$A$2:$A$7897,SEZIONI!$B$2:$B$7897),"")</f>
        <v>103</v>
      </c>
      <c r="D645" s="33" t="str">
        <f>IFERROR(_xlfn.XLOOKUP(A645,[1]Sindaci!$B$2:$B$7774,[1]Sindaci!$A$2:$A$7774),"")</f>
        <v xml:space="preserve">GORI GIORGIO    </v>
      </c>
      <c r="E645" s="33"/>
    </row>
    <row r="646" spans="1:5" ht="13.8" x14ac:dyDescent="0.3">
      <c r="A646" s="48" t="s">
        <v>1019</v>
      </c>
      <c r="B646" s="33" t="str">
        <f>IFERROR(_xlfn.XLOOKUP(A646,PEC!$A$2:$A$7902,PEC!$C$2:$C$7902),"")</f>
        <v>pecveneto.it</v>
      </c>
      <c r="C646" s="33">
        <f>IFERROR(_xlfn.XLOOKUP(A646,SEZIONI!$A$2:$A$7897,SEZIONI!$B$2:$B$7897),"")</f>
        <v>3</v>
      </c>
      <c r="D646" s="33" t="str">
        <f>IFERROR(_xlfn.XLOOKUP(A646,[1]Sindaci!$B$2:$B$7774,[1]Sindaci!$A$2:$A$7774),"")</f>
        <v xml:space="preserve">CHICCOLI LARA    </v>
      </c>
      <c r="E646" s="33"/>
    </row>
    <row r="647" spans="1:5" ht="13.8" x14ac:dyDescent="0.3">
      <c r="A647" s="48" t="s">
        <v>1020</v>
      </c>
      <c r="B647" s="33" t="str">
        <f>IFERROR(_xlfn.XLOOKUP(A647,PEC!$A$2:$A$7902,PEC!$C$2:$C$7902),"")</f>
        <v>pec.comune.bergeggi.sv.it</v>
      </c>
      <c r="C647" s="33">
        <f>IFERROR(_xlfn.XLOOKUP(A647,SEZIONI!$A$2:$A$7897,SEZIONI!$B$2:$B$7897),"")</f>
        <v>1</v>
      </c>
      <c r="D647" s="33" t="str">
        <f>IFERROR(_xlfn.XLOOKUP(A647,[1]Sindaci!$B$2:$B$7774,[1]Sindaci!$A$2:$A$7774),"")</f>
        <v xml:space="preserve">REBAGLIATI MARIA    </v>
      </c>
      <c r="E647" s="33"/>
    </row>
    <row r="648" spans="1:5" ht="13.8" x14ac:dyDescent="0.3">
      <c r="A648" s="48" t="s">
        <v>1021</v>
      </c>
      <c r="B648" s="33" t="str">
        <f>IFERROR(_xlfn.XLOOKUP(A648,PEC!$A$2:$A$7902,PEC!$C$2:$C$7902),"")</f>
        <v>cert.legalmail.it</v>
      </c>
      <c r="C648" s="33">
        <f>IFERROR(_xlfn.XLOOKUP(A648,SEZIONI!$A$2:$A$7897,SEZIONI!$B$2:$B$7897),"")</f>
        <v>1</v>
      </c>
      <c r="D648" s="33" t="str">
        <f>IFERROR(_xlfn.XLOOKUP(A648,[1]Sindaci!$B$2:$B$7774,[1]Sindaci!$A$2:$A$7774),"")</f>
        <v xml:space="preserve">MARONE MARIO    </v>
      </c>
      <c r="E648" s="33"/>
    </row>
    <row r="649" spans="1:5" ht="13.8" x14ac:dyDescent="0.3">
      <c r="A649" s="48" t="s">
        <v>1022</v>
      </c>
      <c r="B649" s="33" t="str">
        <f>IFERROR(_xlfn.XLOOKUP(A649,PEC!$A$2:$A$7902,PEC!$C$2:$C$7902),"")</f>
        <v>pec.comune.berlingo.bs.it</v>
      </c>
      <c r="C649" s="33">
        <f>IFERROR(_xlfn.XLOOKUP(A649,SEZIONI!$A$2:$A$7897,SEZIONI!$B$2:$B$7897),"")</f>
        <v>2</v>
      </c>
      <c r="D649" s="33" t="str">
        <f>IFERROR(_xlfn.XLOOKUP(A649,[1]Sindaci!$B$2:$B$7774,[1]Sindaci!$A$2:$A$7774),"")</f>
        <v xml:space="preserve">CONFORTI FAUSTO    </v>
      </c>
      <c r="E649" s="33"/>
    </row>
    <row r="650" spans="1:5" ht="13.8" x14ac:dyDescent="0.3">
      <c r="A650" s="48" t="s">
        <v>1023</v>
      </c>
      <c r="B650" s="33" t="str">
        <f>IFERROR(_xlfn.XLOOKUP(A650,PEC!$A$2:$A$7902,PEC!$C$2:$C$7902),"")</f>
        <v>pcert.postecert.it</v>
      </c>
      <c r="C650" s="33">
        <f>IFERROR(_xlfn.XLOOKUP(A650,SEZIONI!$A$2:$A$7897,SEZIONI!$B$2:$B$7897),"")</f>
        <v>14</v>
      </c>
      <c r="D650" s="33" t="str">
        <f>IFERROR(_xlfn.XLOOKUP(A650,[1]Sindaci!$B$2:$B$7774,[1]Sindaci!$A$2:$A$7774),"")</f>
        <v xml:space="preserve">TATARANNO DOMENICO RAFFAELE   </v>
      </c>
      <c r="E650" s="33"/>
    </row>
    <row r="651" spans="1:5" ht="13.8" x14ac:dyDescent="0.3">
      <c r="A651" s="48" t="s">
        <v>1024</v>
      </c>
      <c r="B651" s="33" t="str">
        <f>IFERROR(_xlfn.XLOOKUP(A651,PEC!$A$2:$A$7902,PEC!$C$2:$C$7902),"")</f>
        <v>comunebernareggio.org</v>
      </c>
      <c r="C651" s="33">
        <f>IFERROR(_xlfn.XLOOKUP(A651,SEZIONI!$A$2:$A$7897,SEZIONI!$B$2:$B$7897),"")</f>
        <v>8</v>
      </c>
      <c r="D651" s="33" t="str">
        <f>IFERROR(_xlfn.XLOOKUP(A651,[1]Sindaci!$B$2:$B$7774,[1]Sindaci!$A$2:$A$7774),"")</f>
        <v xml:space="preserve">ESPOSITO ANDREA    </v>
      </c>
      <c r="E651" s="33"/>
    </row>
    <row r="652" spans="1:5" ht="13.8" x14ac:dyDescent="0.3">
      <c r="A652" s="48" t="s">
        <v>1025</v>
      </c>
      <c r="B652" s="33" t="str">
        <f>IFERROR(_xlfn.XLOOKUP(A652,PEC!$A$2:$A$7902,PEC!$C$2:$C$7902),"")</f>
        <v xml:space="preserve">legalmail.it </v>
      </c>
      <c r="C652" s="33">
        <f>IFERROR(_xlfn.XLOOKUP(A652,SEZIONI!$A$2:$A$7897,SEZIONI!$B$2:$B$7897),"")</f>
        <v>3</v>
      </c>
      <c r="D652" s="33" t="str">
        <f>IFERROR(_xlfn.XLOOKUP(A652,[1]Sindaci!$B$2:$B$7774,[1]Sindaci!$A$2:$A$7774),"")</f>
        <v xml:space="preserve">COLOMBO MARIAPIA    </v>
      </c>
      <c r="E652" s="33"/>
    </row>
    <row r="653" spans="1:5" ht="13.8" x14ac:dyDescent="0.3">
      <c r="A653" s="48" t="s">
        <v>1026</v>
      </c>
      <c r="B653" s="33" t="str">
        <f>IFERROR(_xlfn.XLOOKUP(A653,PEC!$A$2:$A$7902,PEC!$C$2:$C$7902),"")</f>
        <v>cert.legalmail.it</v>
      </c>
      <c r="C653" s="33">
        <f>IFERROR(_xlfn.XLOOKUP(A653,SEZIONI!$A$2:$A$7897,SEZIONI!$B$2:$B$7897),"")</f>
        <v>4</v>
      </c>
      <c r="D653" s="33" t="str">
        <f>IFERROR(_xlfn.XLOOKUP(A653,[1]Sindaci!$B$2:$B$7774,[1]Sindaci!$A$2:$A$7774),"")</f>
        <v xml:space="preserve">BONO LORENZO    </v>
      </c>
      <c r="E653" s="33"/>
    </row>
    <row r="654" spans="1:5" ht="13.8" x14ac:dyDescent="0.3">
      <c r="A654" s="48" t="s">
        <v>8215</v>
      </c>
      <c r="B654" s="33" t="str">
        <f>IFERROR(_xlfn.XLOOKUP(A654,PEC!$A$2:$A$7902,PEC!$C$2:$C$7902),"")</f>
        <v/>
      </c>
      <c r="C654" s="33" t="str">
        <f>IFERROR(_xlfn.XLOOKUP(A654,SEZIONI!$A$2:$A$7897,SEZIONI!$B$2:$B$7897),"")</f>
        <v/>
      </c>
      <c r="D654" s="33" t="str">
        <f>IFERROR(_xlfn.XLOOKUP(A654,[1]Sindaci!$B$2:$B$7774,[1]Sindaci!$A$2:$A$7774),"")</f>
        <v/>
      </c>
      <c r="E654" s="33"/>
    </row>
    <row r="655" spans="1:5" ht="13.8" x14ac:dyDescent="0.3">
      <c r="A655" s="48" t="s">
        <v>1027</v>
      </c>
      <c r="B655" s="33" t="str">
        <f>IFERROR(_xlfn.XLOOKUP(A655,PEC!$A$2:$A$7902,PEC!$C$2:$C$7902),"")</f>
        <v>pec.comune.bertinoro.fc.it</v>
      </c>
      <c r="C655" s="33">
        <f>IFERROR(_xlfn.XLOOKUP(A655,SEZIONI!$A$2:$A$7897,SEZIONI!$B$2:$B$7897),"")</f>
        <v>10</v>
      </c>
      <c r="D655" s="33" t="str">
        <f>IFERROR(_xlfn.XLOOKUP(A655,[1]Sindaci!$B$2:$B$7774,[1]Sindaci!$A$2:$A$7774),"")</f>
        <v xml:space="preserve">ALLEGNI GESSICA    </v>
      </c>
      <c r="E655" s="33"/>
    </row>
    <row r="656" spans="1:5" ht="13.8" x14ac:dyDescent="0.3">
      <c r="A656" s="48" t="s">
        <v>1028</v>
      </c>
      <c r="B656" s="33" t="str">
        <f>IFERROR(_xlfn.XLOOKUP(A656,PEC!$A$2:$A$7902,PEC!$C$2:$C$7902),"")</f>
        <v>certgov.fvg.it</v>
      </c>
      <c r="C656" s="33">
        <f>IFERROR(_xlfn.XLOOKUP(A656,SEZIONI!$A$2:$A$7897,SEZIONI!$B$2:$B$7897),"")</f>
        <v>4</v>
      </c>
      <c r="D656" s="33" t="str">
        <f>IFERROR(_xlfn.XLOOKUP(A656,[1]Sindaci!$B$2:$B$7774,[1]Sindaci!$A$2:$A$7774),"")</f>
        <v xml:space="preserve">VISCARDIS ELEONORA    </v>
      </c>
      <c r="E656" s="33"/>
    </row>
    <row r="657" spans="1:5" ht="13.8" x14ac:dyDescent="0.3">
      <c r="A657" s="48" t="s">
        <v>1029</v>
      </c>
      <c r="B657" s="33" t="str">
        <f>IFERROR(_xlfn.XLOOKUP(A657,PEC!$A$2:$A$7902,PEC!$C$2:$C$7902),"")</f>
        <v>pec.regione.lombardia.it</v>
      </c>
      <c r="C657" s="33">
        <f>IFERROR(_xlfn.XLOOKUP(A657,SEZIONI!$A$2:$A$7897,SEZIONI!$B$2:$B$7897),"")</f>
        <v>1</v>
      </c>
      <c r="D657" s="33" t="str">
        <f>IFERROR(_xlfn.XLOOKUP(A657,[1]Sindaci!$B$2:$B$7774,[1]Sindaci!$A$2:$A$7774),"")</f>
        <v xml:space="preserve">CHIESA ANGELO    </v>
      </c>
      <c r="E657" s="33"/>
    </row>
    <row r="658" spans="1:5" ht="13.8" x14ac:dyDescent="0.3">
      <c r="A658" s="48" t="s">
        <v>1030</v>
      </c>
      <c r="B658" s="33" t="str">
        <f>IFERROR(_xlfn.XLOOKUP(A658,PEC!$A$2:$A$7902,PEC!$C$2:$C$7902),"")</f>
        <v>cert.ruparpiemonte.it</v>
      </c>
      <c r="C658" s="33">
        <f>IFERROR(_xlfn.XLOOKUP(A658,SEZIONI!$A$2:$A$7897,SEZIONI!$B$2:$B$7897),"")</f>
        <v>1</v>
      </c>
      <c r="D658" s="33" t="str">
        <f>IFERROR(_xlfn.XLOOKUP(A658,[1]Sindaci!$B$2:$B$7774,[1]Sindaci!$A$2:$A$7774),"")</f>
        <v xml:space="preserve">LUPO MARIO    </v>
      </c>
      <c r="E658" s="33"/>
    </row>
    <row r="659" spans="1:5" ht="13.8" x14ac:dyDescent="0.3">
      <c r="A659" s="48" t="s">
        <v>1031</v>
      </c>
      <c r="B659" s="33" t="str">
        <f>IFERROR(_xlfn.XLOOKUP(A659,PEC!$A$2:$A$7902,PEC!$C$2:$C$7902),"")</f>
        <v>cert.ruparpiemonte.it</v>
      </c>
      <c r="C659" s="33">
        <f>IFERROR(_xlfn.XLOOKUP(A659,SEZIONI!$A$2:$A$7897,SEZIONI!$B$2:$B$7897),"")</f>
        <v>1</v>
      </c>
      <c r="D659" s="33" t="str">
        <f>IFERROR(_xlfn.XLOOKUP(A659,[1]Sindaci!$B$2:$B$7774,[1]Sindaci!$A$2:$A$7774),"")</f>
        <v xml:space="preserve">RAVIOLO MAURIZIO    </v>
      </c>
      <c r="E659" s="33"/>
    </row>
    <row r="660" spans="1:5" ht="13.8" x14ac:dyDescent="0.3">
      <c r="A660" s="48" t="s">
        <v>1032</v>
      </c>
      <c r="B660" s="33" t="str">
        <f>IFERROR(_xlfn.XLOOKUP(A660,PEC!$A$2:$A$7902,PEC!$C$2:$C$7902),"")</f>
        <v>pec.comune.berzo-demo.bs.it</v>
      </c>
      <c r="C660" s="33">
        <f>IFERROR(_xlfn.XLOOKUP(A660,SEZIONI!$A$2:$A$7897,SEZIONI!$B$2:$B$7897),"")</f>
        <v>3</v>
      </c>
      <c r="D660" s="33" t="str">
        <f>IFERROR(_xlfn.XLOOKUP(A660,[1]Sindaci!$B$2:$B$7774,[1]Sindaci!$A$2:$A$7774),"")</f>
        <v/>
      </c>
      <c r="E660" s="33"/>
    </row>
    <row r="661" spans="1:5" ht="13.8" x14ac:dyDescent="0.3">
      <c r="A661" s="48" t="s">
        <v>1033</v>
      </c>
      <c r="B661" s="33" t="str">
        <f>IFERROR(_xlfn.XLOOKUP(A661,PEC!$A$2:$A$7902,PEC!$C$2:$C$7902),"")</f>
        <v>pec.comune.berzo-inferiore.bs.it</v>
      </c>
      <c r="C661" s="33">
        <f>IFERROR(_xlfn.XLOOKUP(A661,SEZIONI!$A$2:$A$7897,SEZIONI!$B$2:$B$7897),"")</f>
        <v>2</v>
      </c>
      <c r="D661" s="33" t="str">
        <f>IFERROR(_xlfn.XLOOKUP(A661,[1]Sindaci!$B$2:$B$7774,[1]Sindaci!$A$2:$A$7774),"")</f>
        <v xml:space="preserve">BONTEMPI RUGGERO    </v>
      </c>
      <c r="E661" s="33"/>
    </row>
    <row r="662" spans="1:5" ht="13.8" x14ac:dyDescent="0.3">
      <c r="A662" s="48" t="s">
        <v>1034</v>
      </c>
      <c r="B662" s="33" t="str">
        <f>IFERROR(_xlfn.XLOOKUP(A662,PEC!$A$2:$A$7902,PEC!$C$2:$C$7902),"")</f>
        <v>comuneberzosanfermo.legalmail.it</v>
      </c>
      <c r="C662" s="33">
        <f>IFERROR(_xlfn.XLOOKUP(A662,SEZIONI!$A$2:$A$7897,SEZIONI!$B$2:$B$7897),"")</f>
        <v>1</v>
      </c>
      <c r="D662" s="33" t="str">
        <f>IFERROR(_xlfn.XLOOKUP(A662,[1]Sindaci!$B$2:$B$7774,[1]Sindaci!$A$2:$A$7774),"")</f>
        <v xml:space="preserve">TRAPLETTI LUCIANO    </v>
      </c>
      <c r="E662" s="33"/>
    </row>
    <row r="663" spans="1:5" ht="13.8" x14ac:dyDescent="0.3">
      <c r="A663" s="48" t="s">
        <v>1035</v>
      </c>
      <c r="B663" s="33" t="str">
        <f>IFERROR(_xlfn.XLOOKUP(A663,PEC!$A$2:$A$7902,PEC!$C$2:$C$7902),"")</f>
        <v>pec.comune.besanainbrianza.mb.it</v>
      </c>
      <c r="C663" s="33">
        <f>IFERROR(_xlfn.XLOOKUP(A663,SEZIONI!$A$2:$A$7897,SEZIONI!$B$2:$B$7897),"")</f>
        <v>14</v>
      </c>
      <c r="D663" s="33" t="str">
        <f>IFERROR(_xlfn.XLOOKUP(A663,[1]Sindaci!$B$2:$B$7774,[1]Sindaci!$A$2:$A$7774),"")</f>
        <v xml:space="preserve">POZZOLI EMANUELE    </v>
      </c>
      <c r="E663" s="33"/>
    </row>
    <row r="664" spans="1:5" ht="13.8" x14ac:dyDescent="0.3">
      <c r="A664" s="48" t="s">
        <v>1036</v>
      </c>
      <c r="B664" s="33" t="str">
        <f>IFERROR(_xlfn.XLOOKUP(A664,PEC!$A$2:$A$7902,PEC!$C$2:$C$7902),"")</f>
        <v>pec.regione.lombardia.it</v>
      </c>
      <c r="C664" s="33">
        <f>IFERROR(_xlfn.XLOOKUP(A664,SEZIONI!$A$2:$A$7897,SEZIONI!$B$2:$B$7897),"")</f>
        <v>2</v>
      </c>
      <c r="D664" s="33" t="str">
        <f>IFERROR(_xlfn.XLOOKUP(A664,[1]Sindaci!$B$2:$B$7774,[1]Sindaci!$A$2:$A$7774),"")</f>
        <v xml:space="preserve">MULAS LESLIE GIOVANNI   </v>
      </c>
      <c r="E664" s="33"/>
    </row>
    <row r="665" spans="1:5" ht="13.8" x14ac:dyDescent="0.3">
      <c r="A665" s="48" t="s">
        <v>1037</v>
      </c>
      <c r="B665" s="33" t="str">
        <f>IFERROR(_xlfn.XLOOKUP(A665,PEC!$A$2:$A$7902,PEC!$C$2:$C$7902),"")</f>
        <v>legalpec.it</v>
      </c>
      <c r="C665" s="33">
        <f>IFERROR(_xlfn.XLOOKUP(A665,SEZIONI!$A$2:$A$7897,SEZIONI!$B$2:$B$7897),"")</f>
        <v>2</v>
      </c>
      <c r="D665" s="33" t="str">
        <f>IFERROR(_xlfn.XLOOKUP(A665,[1]Sindaci!$B$2:$B$7774,[1]Sindaci!$A$2:$A$7774),"")</f>
        <v xml:space="preserve">BELTRAMI GIAN PIETRO   </v>
      </c>
      <c r="E665" s="33"/>
    </row>
    <row r="666" spans="1:5" ht="13.8" x14ac:dyDescent="0.3">
      <c r="A666" s="48" t="s">
        <v>1038</v>
      </c>
      <c r="B666" s="33" t="str">
        <f>IFERROR(_xlfn.XLOOKUP(A666,PEC!$A$2:$A$7902,PEC!$C$2:$C$7902),"")</f>
        <v>pec.it</v>
      </c>
      <c r="C666" s="33">
        <f>IFERROR(_xlfn.XLOOKUP(A666,SEZIONI!$A$2:$A$7897,SEZIONI!$B$2:$B$7897),"")</f>
        <v>2</v>
      </c>
      <c r="D666" s="33" t="str">
        <f>IFERROR(_xlfn.XLOOKUP(A666,[1]Sindaci!$B$2:$B$7774,[1]Sindaci!$A$2:$A$7774),"")</f>
        <v xml:space="preserve">COMPERINI CRISTIAN    </v>
      </c>
      <c r="E666" s="33"/>
    </row>
    <row r="667" spans="1:5" ht="13.8" x14ac:dyDescent="0.3">
      <c r="A667" s="48" t="s">
        <v>1039</v>
      </c>
      <c r="B667" s="33" t="str">
        <f>IFERROR(_xlfn.XLOOKUP(A667,PEC!$A$2:$A$7902,PEC!$C$2:$C$7902),"")</f>
        <v>sintranet.legalmail.it</v>
      </c>
      <c r="C667" s="33">
        <f>IFERROR(_xlfn.XLOOKUP(A667,SEZIONI!$A$2:$A$7897,SEZIONI!$B$2:$B$7897),"")</f>
        <v>1</v>
      </c>
      <c r="D667" s="33" t="str">
        <f>IFERROR(_xlfn.XLOOKUP(A667,[1]Sindaci!$B$2:$B$7774,[1]Sindaci!$A$2:$A$7774),"")</f>
        <v xml:space="preserve">FILIBERTI CARLO    </v>
      </c>
      <c r="E667" s="33"/>
    </row>
    <row r="668" spans="1:5" ht="13.8" x14ac:dyDescent="0.3">
      <c r="A668" s="48" t="s">
        <v>1040</v>
      </c>
      <c r="B668" s="33" t="str">
        <f>IFERROR(_xlfn.XLOOKUP(A668,PEC!$A$2:$A$7902,PEC!$C$2:$C$7902),"")</f>
        <v>pec.comune.besnate.va.it</v>
      </c>
      <c r="C668" s="33">
        <f>IFERROR(_xlfn.XLOOKUP(A668,SEZIONI!$A$2:$A$7897,SEZIONI!$B$2:$B$7897),"")</f>
        <v>4</v>
      </c>
      <c r="D668" s="33" t="str">
        <f>IFERROR(_xlfn.XLOOKUP(A668,[1]Sindaci!$B$2:$B$7774,[1]Sindaci!$A$2:$A$7774),"")</f>
        <v xml:space="preserve">CORBO GIOVANNI    </v>
      </c>
      <c r="E668" s="33"/>
    </row>
    <row r="669" spans="1:5" ht="13.8" x14ac:dyDescent="0.3">
      <c r="A669" s="48" t="s">
        <v>1041</v>
      </c>
      <c r="B669" s="33" t="str">
        <f>IFERROR(_xlfn.XLOOKUP(A669,PEC!$A$2:$A$7902,PEC!$C$2:$C$7902),"")</f>
        <v>halleycert.it</v>
      </c>
      <c r="C669" s="33">
        <f>IFERROR(_xlfn.XLOOKUP(A669,SEZIONI!$A$2:$A$7897,SEZIONI!$B$2:$B$7897),"")</f>
        <v>7</v>
      </c>
      <c r="D669" s="33" t="str">
        <f>IFERROR(_xlfn.XLOOKUP(A669,[1]Sindaci!$B$2:$B$7774,[1]Sindaci!$A$2:$A$7774),"")</f>
        <v xml:space="preserve">COGHETTO GIANLUCA    </v>
      </c>
      <c r="E669" s="33"/>
    </row>
    <row r="670" spans="1:5" ht="13.8" x14ac:dyDescent="0.3">
      <c r="A670" s="49" t="s">
        <v>1042</v>
      </c>
      <c r="B670" s="33" t="str">
        <f>IFERROR(_xlfn.XLOOKUP(A670,PEC!$A$2:$A$7902,PEC!$C$2:$C$7902),"")</f>
        <v>pec.comune.bessude.ss.it</v>
      </c>
      <c r="C670" s="33">
        <f>IFERROR(_xlfn.XLOOKUP(A670,SEZIONI!$A$2:$A$7897,SEZIONI!$B$2:$B$7897),"")</f>
        <v>1</v>
      </c>
      <c r="D670" s="33" t="str">
        <f>IFERROR(_xlfn.XLOOKUP(A670,[1]Sindaci!$B$2:$B$7774,[1]Sindaci!$A$2:$A$7774),"")</f>
        <v xml:space="preserve">MARRAS ROBERTO    </v>
      </c>
      <c r="E670" s="33"/>
    </row>
    <row r="671" spans="1:5" ht="13.8" x14ac:dyDescent="0.3">
      <c r="A671" s="48" t="s">
        <v>1043</v>
      </c>
      <c r="B671" s="33" t="str">
        <f>IFERROR(_xlfn.XLOOKUP(A671,PEC!$A$2:$A$7902,PEC!$C$2:$C$7902),"")</f>
        <v>sintranet.legalmail.it</v>
      </c>
      <c r="C671" s="33">
        <f>IFERROR(_xlfn.XLOOKUP(A671,SEZIONI!$A$2:$A$7897,SEZIONI!$B$2:$B$7897),"")</f>
        <v>4</v>
      </c>
      <c r="D671" s="33" t="str">
        <f>IFERROR(_xlfn.XLOOKUP(A671,[1]Sindaci!$B$2:$B$7774,[1]Sindaci!$A$2:$A$7774),"")</f>
        <v xml:space="preserve">NEGRI PAOLO    </v>
      </c>
      <c r="E671" s="33"/>
    </row>
    <row r="672" spans="1:5" ht="13.8" x14ac:dyDescent="0.3">
      <c r="A672" s="48" t="s">
        <v>1044</v>
      </c>
      <c r="B672" s="33" t="str">
        <f>IFERROR(_xlfn.XLOOKUP(A672,PEC!$A$2:$A$7902,PEC!$C$2:$C$7902),"")</f>
        <v>pec.comune.bettona.pg.it</v>
      </c>
      <c r="C672" s="33">
        <f>IFERROR(_xlfn.XLOOKUP(A672,SEZIONI!$A$2:$A$7897,SEZIONI!$B$2:$B$7897),"")</f>
        <v>4</v>
      </c>
      <c r="D672" s="33" t="str">
        <f>IFERROR(_xlfn.XLOOKUP(A672,[1]Sindaci!$B$2:$B$7774,[1]Sindaci!$A$2:$A$7774),"")</f>
        <v xml:space="preserve">BAZZOFFIA VALERIO    </v>
      </c>
      <c r="E672" s="33"/>
    </row>
    <row r="673" spans="1:5" ht="13.8" x14ac:dyDescent="0.3">
      <c r="A673" s="48" t="s">
        <v>1045</v>
      </c>
      <c r="B673" s="33" t="str">
        <f>IFERROR(_xlfn.XLOOKUP(A673,PEC!$A$2:$A$7902,PEC!$C$2:$C$7902),"")</f>
        <v>anutel.it</v>
      </c>
      <c r="C673" s="33">
        <f>IFERROR(_xlfn.XLOOKUP(A673,SEZIONI!$A$2:$A$7897,SEZIONI!$B$2:$B$7897),"")</f>
        <v>3</v>
      </c>
      <c r="D673" s="33" t="str">
        <f>IFERROR(_xlfn.XLOOKUP(A673,[1]Sindaci!$B$2:$B$7774,[1]Sindaci!$A$2:$A$7774),"")</f>
        <v xml:space="preserve">CARIGI DAVIDE    </v>
      </c>
      <c r="E673" s="33"/>
    </row>
    <row r="674" spans="1:5" ht="13.8" x14ac:dyDescent="0.3">
      <c r="A674" s="48" t="s">
        <v>1046</v>
      </c>
      <c r="B674" s="33" t="str">
        <f>IFERROR(_xlfn.XLOOKUP(A674,PEC!$A$2:$A$7902,PEC!$C$2:$C$7902),"")</f>
        <v>postacert.umbria.it</v>
      </c>
      <c r="C674" s="33">
        <f>IFERROR(_xlfn.XLOOKUP(A674,SEZIONI!$A$2:$A$7897,SEZIONI!$B$2:$B$7897),"")</f>
        <v>6</v>
      </c>
      <c r="D674" s="33" t="str">
        <f>IFERROR(_xlfn.XLOOKUP(A674,[1]Sindaci!$B$2:$B$7774,[1]Sindaci!$A$2:$A$7774),"")</f>
        <v xml:space="preserve">FALSACAPPA ANNARITA    </v>
      </c>
      <c r="E674" s="33"/>
    </row>
    <row r="675" spans="1:5" ht="13.8" x14ac:dyDescent="0.3">
      <c r="A675" s="48" t="s">
        <v>1047</v>
      </c>
      <c r="B675" s="33" t="str">
        <f>IFERROR(_xlfn.XLOOKUP(A675,PEC!$A$2:$A$7902,PEC!$C$2:$C$7902),"")</f>
        <v>legalmail.it</v>
      </c>
      <c r="C675" s="33">
        <f>IFERROR(_xlfn.XLOOKUP(A675,SEZIONI!$A$2:$A$7897,SEZIONI!$B$2:$B$7897),"")</f>
        <v>3</v>
      </c>
      <c r="D675" s="33" t="str">
        <f>IFERROR(_xlfn.XLOOKUP(A675,[1]Sindaci!$B$2:$B$7774,[1]Sindaci!$A$2:$A$7774),"")</f>
        <v xml:space="preserve">COSINI MARCO    </v>
      </c>
      <c r="E675" s="33"/>
    </row>
    <row r="676" spans="1:5" ht="13.8" x14ac:dyDescent="0.3">
      <c r="A676" s="48" t="s">
        <v>1048</v>
      </c>
      <c r="B676" s="33" t="str">
        <f>IFERROR(_xlfn.XLOOKUP(A676,PEC!$A$2:$A$7902,PEC!$C$2:$C$7902),"")</f>
        <v>pec.comune.bevilacqua.vr.it</v>
      </c>
      <c r="C676" s="33">
        <f>IFERROR(_xlfn.XLOOKUP(A676,SEZIONI!$A$2:$A$7897,SEZIONI!$B$2:$B$7897),"")</f>
        <v>2</v>
      </c>
      <c r="D676" s="33" t="str">
        <f>IFERROR(_xlfn.XLOOKUP(A676,[1]Sindaci!$B$2:$B$7774,[1]Sindaci!$A$2:$A$7774),"")</f>
        <v xml:space="preserve">GIRLANDA VALENTINO    </v>
      </c>
      <c r="E676" s="33"/>
    </row>
    <row r="677" spans="1:5" ht="13.8" x14ac:dyDescent="0.3">
      <c r="A677" s="48" t="s">
        <v>1049</v>
      </c>
      <c r="B677" s="33" t="str">
        <f>IFERROR(_xlfn.XLOOKUP(A677,PEC!$A$2:$A$7902,PEC!$C$2:$C$7902),"")</f>
        <v>pec.comune.biancavilla.ct.it</v>
      </c>
      <c r="C677" s="33">
        <f>IFERROR(_xlfn.XLOOKUP(A677,SEZIONI!$A$2:$A$7897,SEZIONI!$B$2:$B$7897),"")</f>
        <v>20</v>
      </c>
      <c r="D677" s="33" t="str">
        <f>IFERROR(_xlfn.XLOOKUP(A677,[1]Sindaci!$B$2:$B$7774,[1]Sindaci!$A$2:$A$7774),"")</f>
        <v xml:space="preserve">BONANNO ANTONIO    </v>
      </c>
      <c r="E677" s="33"/>
    </row>
    <row r="678" spans="1:5" ht="13.8" x14ac:dyDescent="0.3">
      <c r="A678" s="48" t="s">
        <v>22</v>
      </c>
      <c r="B678" s="33" t="str">
        <f>IFERROR(_xlfn.XLOOKUP(A678,PEC!$A$2:$A$7902,PEC!$C$2:$C$7902),"")</f>
        <v>asmepec.it</v>
      </c>
      <c r="C678" s="33">
        <f>IFERROR(_xlfn.XLOOKUP(A678,SEZIONI!$A$2:$A$7897,SEZIONI!$B$2:$B$7897),"")</f>
        <v>2</v>
      </c>
      <c r="D678" s="33" t="str">
        <f>IFERROR(_xlfn.XLOOKUP(A678,[1]Sindaci!$B$2:$B$7774,[1]Sindaci!$A$2:$A$7774),"")</f>
        <v xml:space="preserve">TAVERNA PASQUALE    </v>
      </c>
      <c r="E678" s="33"/>
    </row>
    <row r="679" spans="1:5" ht="13.8" x14ac:dyDescent="0.3">
      <c r="A679" s="48" t="s">
        <v>321</v>
      </c>
      <c r="B679" s="33" t="str">
        <f>IFERROR(_xlfn.XLOOKUP(A679,PEC!$A$2:$A$7902,PEC!$C$2:$C$7902),"")</f>
        <v>asmepec.it</v>
      </c>
      <c r="C679" s="33">
        <f>IFERROR(_xlfn.XLOOKUP(A679,SEZIONI!$A$2:$A$7897,SEZIONI!$B$2:$B$7897),"")</f>
        <v>5</v>
      </c>
      <c r="D679" s="33" t="str">
        <f>IFERROR(_xlfn.XLOOKUP(A679,[1]Sindaci!$B$2:$B$7774,[1]Sindaci!$A$2:$A$7774),"")</f>
        <v/>
      </c>
      <c r="E679" s="33"/>
    </row>
    <row r="680" spans="1:5" ht="13.8" x14ac:dyDescent="0.3">
      <c r="A680" s="48" t="s">
        <v>1050</v>
      </c>
      <c r="B680" s="33" t="str">
        <f>IFERROR(_xlfn.XLOOKUP(A680,PEC!$A$2:$A$7902,PEC!$C$2:$C$7902),"")</f>
        <v>pcert.it</v>
      </c>
      <c r="C680" s="33">
        <f>IFERROR(_xlfn.XLOOKUP(A680,SEZIONI!$A$2:$A$7897,SEZIONI!$B$2:$B$7897),"")</f>
        <v>1</v>
      </c>
      <c r="D680" s="33" t="str">
        <f>IFERROR(_xlfn.XLOOKUP(A680,[1]Sindaci!$B$2:$B$7774,[1]Sindaci!$A$2:$A$7774),"")</f>
        <v xml:space="preserve">PIGAT LUCIANO    </v>
      </c>
      <c r="E680" s="33"/>
    </row>
    <row r="681" spans="1:5" ht="13.8" x14ac:dyDescent="0.3">
      <c r="A681" s="48" t="s">
        <v>1051</v>
      </c>
      <c r="B681" s="33" t="str">
        <f>IFERROR(_xlfn.XLOOKUP(A681,PEC!$A$2:$A$7902,PEC!$C$2:$C$7902),"")</f>
        <v>pec.comune.biandronno.va.it</v>
      </c>
      <c r="C681" s="33">
        <f>IFERROR(_xlfn.XLOOKUP(A681,SEZIONI!$A$2:$A$7897,SEZIONI!$B$2:$B$7897),"")</f>
        <v>3</v>
      </c>
      <c r="D681" s="33" t="str">
        <f>IFERROR(_xlfn.XLOOKUP(A681,[1]Sindaci!$B$2:$B$7774,[1]Sindaci!$A$2:$A$7774),"")</f>
        <v xml:space="preserve">POROTTI MASSIMO    </v>
      </c>
      <c r="E681" s="33"/>
    </row>
    <row r="682" spans="1:5" ht="13.8" x14ac:dyDescent="0.3">
      <c r="A682" s="48" t="s">
        <v>1052</v>
      </c>
      <c r="B682" s="33" t="str">
        <f>IFERROR(_xlfn.XLOOKUP(A682,PEC!$A$2:$A$7902,PEC!$C$2:$C$7902),"")</f>
        <v>comunebianzano.legalmail.it</v>
      </c>
      <c r="C682" s="33">
        <f>IFERROR(_xlfn.XLOOKUP(A682,SEZIONI!$A$2:$A$7897,SEZIONI!$B$2:$B$7897),"")</f>
        <v>1</v>
      </c>
      <c r="D682" s="33" t="str">
        <f>IFERROR(_xlfn.XLOOKUP(A682,[1]Sindaci!$B$2:$B$7774,[1]Sindaci!$A$2:$A$7774),"")</f>
        <v xml:space="preserve">ZENONI NERELLA    </v>
      </c>
      <c r="E682" s="33"/>
    </row>
    <row r="683" spans="1:5" ht="13.8" x14ac:dyDescent="0.3">
      <c r="A683" s="48" t="s">
        <v>7932</v>
      </c>
      <c r="B683" s="33" t="str">
        <f>IFERROR(_xlfn.XLOOKUP(A683,PEC!$A$2:$A$7902,PEC!$C$2:$C$7902),"")</f>
        <v>legalmail.it</v>
      </c>
      <c r="C683" s="33" t="str">
        <f>IFERROR(_xlfn.XLOOKUP(A683,SEZIONI!$A$2:$A$7897,SEZIONI!$B$2:$B$7897),"")</f>
        <v/>
      </c>
      <c r="D683" s="33" t="str">
        <f>IFERROR(_xlfn.XLOOKUP(A683,[1]Sindaci!$B$2:$B$7774,[1]Sindaci!$A$2:$A$7774),"")</f>
        <v/>
      </c>
      <c r="E683" s="33"/>
    </row>
    <row r="684" spans="1:5" ht="13.8" x14ac:dyDescent="0.3">
      <c r="A684" s="48" t="s">
        <v>1054</v>
      </c>
      <c r="B684" s="33" t="str">
        <f>IFERROR(_xlfn.XLOOKUP(A684,PEC!$A$2:$A$7902,PEC!$C$2:$C$7902),"")</f>
        <v>cert.provincia.so.it</v>
      </c>
      <c r="C684" s="33">
        <f>IFERROR(_xlfn.XLOOKUP(A684,SEZIONI!$A$2:$A$7897,SEZIONI!$B$2:$B$7897),"")</f>
        <v>2</v>
      </c>
      <c r="D684" s="33" t="str">
        <f>IFERROR(_xlfn.XLOOKUP(A684,[1]Sindaci!$B$2:$B$7774,[1]Sindaci!$A$2:$A$7774),"")</f>
        <v xml:space="preserve">DELLE COSTE ALAN   </v>
      </c>
      <c r="E684" s="33"/>
    </row>
    <row r="685" spans="1:5" ht="13.8" x14ac:dyDescent="0.3">
      <c r="A685" s="48" t="s">
        <v>1055</v>
      </c>
      <c r="B685" s="33" t="str">
        <f>IFERROR(_xlfn.XLOOKUP(A685,PEC!$A$2:$A$7902,PEC!$C$2:$C$7902),"")</f>
        <v>pec.it</v>
      </c>
      <c r="C685" s="33">
        <f>IFERROR(_xlfn.XLOOKUP(A685,SEZIONI!$A$2:$A$7897,SEZIONI!$B$2:$B$7897),"")</f>
        <v>10</v>
      </c>
      <c r="D685" s="33" t="str">
        <f>IFERROR(_xlfn.XLOOKUP(A685,[1]Sindaci!$B$2:$B$7774,[1]Sindaci!$A$2:$A$7774),"")</f>
        <v xml:space="preserve">CASIRAGHI LUCIANO    </v>
      </c>
      <c r="E685" s="33"/>
    </row>
    <row r="686" spans="1:5" ht="13.8" x14ac:dyDescent="0.3">
      <c r="A686" s="48" t="s">
        <v>1056</v>
      </c>
      <c r="B686" s="33" t="str">
        <f>IFERROR(_xlfn.XLOOKUP(A686,PEC!$A$2:$A$7902,PEC!$C$2:$C$7902),"")</f>
        <v>cert.provincia.re.it</v>
      </c>
      <c r="C686" s="33">
        <f>IFERROR(_xlfn.XLOOKUP(A686,SEZIONI!$A$2:$A$7897,SEZIONI!$B$2:$B$7897),"")</f>
        <v>7</v>
      </c>
      <c r="D686" s="33" t="str">
        <f>IFERROR(_xlfn.XLOOKUP(A686,[1]Sindaci!$B$2:$B$7774,[1]Sindaci!$A$2:$A$7774),"")</f>
        <v xml:space="preserve">CARLETTI ANDREA    </v>
      </c>
      <c r="E686" s="33"/>
    </row>
    <row r="687" spans="1:5" ht="13.8" x14ac:dyDescent="0.3">
      <c r="A687" s="48" t="s">
        <v>1057</v>
      </c>
      <c r="B687" s="33" t="str">
        <f>IFERROR(_xlfn.XLOOKUP(A687,PEC!$A$2:$A$7902,PEC!$C$2:$C$7902),"")</f>
        <v>postacert.toscana.it</v>
      </c>
      <c r="C687" s="33">
        <f>IFERROR(_xlfn.XLOOKUP(A687,SEZIONI!$A$2:$A$7897,SEZIONI!$B$2:$B$7897),"")</f>
        <v>12</v>
      </c>
      <c r="D687" s="33" t="str">
        <f>IFERROR(_xlfn.XLOOKUP(A687,[1]Sindaci!$B$2:$B$7774,[1]Sindaci!$A$2:$A$7774),"")</f>
        <v xml:space="preserve">VAGNOLI FILIPPO    </v>
      </c>
      <c r="E687" s="33"/>
    </row>
    <row r="688" spans="1:5" ht="13.8" x14ac:dyDescent="0.3">
      <c r="A688" s="48" t="s">
        <v>1058</v>
      </c>
      <c r="B688" s="33" t="str">
        <f>IFERROR(_xlfn.XLOOKUP(A688,PEC!$A$2:$A$7902,PEC!$C$2:$C$7902),"")</f>
        <v>pec.it</v>
      </c>
      <c r="C688" s="33">
        <f>IFERROR(_xlfn.XLOOKUP(A688,SEZIONI!$A$2:$A$7897,SEZIONI!$B$2:$B$7897),"")</f>
        <v>4</v>
      </c>
      <c r="D688" s="33" t="str">
        <f>IFERROR(_xlfn.XLOOKUP(A688,[1]Sindaci!$B$2:$B$7774,[1]Sindaci!$A$2:$A$7774),"")</f>
        <v xml:space="preserve">FEDELI MASSIMO    </v>
      </c>
      <c r="E688" s="33"/>
    </row>
    <row r="689" spans="1:5" ht="13.8" x14ac:dyDescent="0.3">
      <c r="A689" s="48" t="s">
        <v>1059</v>
      </c>
      <c r="B689" s="33" t="str">
        <f>IFERROR(_xlfn.XLOOKUP(A689,PEC!$A$2:$A$7902,PEC!$C$2:$C$7902),"")</f>
        <v>pec.comunebibiana.it</v>
      </c>
      <c r="C689" s="33">
        <f>IFERROR(_xlfn.XLOOKUP(A689,SEZIONI!$A$2:$A$7897,SEZIONI!$B$2:$B$7897),"")</f>
        <v>3</v>
      </c>
      <c r="D689" s="33" t="str">
        <f>IFERROR(_xlfn.XLOOKUP(A689,[1]Sindaci!$B$2:$B$7774,[1]Sindaci!$A$2:$A$7774),"")</f>
        <v xml:space="preserve">ROSSETTO FABIO    </v>
      </c>
      <c r="E689" s="33"/>
    </row>
    <row r="690" spans="1:5" ht="13.8" x14ac:dyDescent="0.3">
      <c r="A690" s="48" t="s">
        <v>1060</v>
      </c>
      <c r="B690" s="33" t="str">
        <f>IFERROR(_xlfn.XLOOKUP(A690,PEC!$A$2:$A$7902,PEC!$C$2:$C$7902),"")</f>
        <v>pec.comune.biccari.fg.it</v>
      </c>
      <c r="C690" s="33">
        <f>IFERROR(_xlfn.XLOOKUP(A690,SEZIONI!$A$2:$A$7897,SEZIONI!$B$2:$B$7897),"")</f>
        <v>3</v>
      </c>
      <c r="D690" s="33" t="str">
        <f>IFERROR(_xlfn.XLOOKUP(A690,[1]Sindaci!$B$2:$B$7774,[1]Sindaci!$A$2:$A$7774),"")</f>
        <v xml:space="preserve">MIGNOGNA GIANFILIPPO    </v>
      </c>
      <c r="E690" s="33"/>
    </row>
    <row r="691" spans="1:5" ht="13.8" x14ac:dyDescent="0.3">
      <c r="A691" s="48" t="s">
        <v>1061</v>
      </c>
      <c r="B691" s="33" t="str">
        <f>IFERROR(_xlfn.XLOOKUP(A691,PEC!$A$2:$A$7902,PEC!$C$2:$C$7902),"")</f>
        <v>certgov.fvg.it</v>
      </c>
      <c r="C691" s="33">
        <f>IFERROR(_xlfn.XLOOKUP(A691,SEZIONI!$A$2:$A$7897,SEZIONI!$B$2:$B$7897),"")</f>
        <v>2</v>
      </c>
      <c r="D691" s="33" t="str">
        <f>IFERROR(_xlfn.XLOOKUP(A691,[1]Sindaci!$B$2:$B$7774,[1]Sindaci!$A$2:$A$7774),"")</f>
        <v xml:space="preserve">TURELLO PAOLA    </v>
      </c>
      <c r="E691" s="33"/>
    </row>
    <row r="692" spans="1:5" ht="13.8" x14ac:dyDescent="0.3">
      <c r="A692" s="49" t="s">
        <v>8289</v>
      </c>
      <c r="B692" s="33" t="str">
        <f>IFERROR(_xlfn.XLOOKUP(A692,PEC!$A$2:$A$7902,PEC!$C$2:$C$7902),"")</f>
        <v>pec.comune.bidoni.or.it</v>
      </c>
      <c r="C692" s="33" t="str">
        <f>IFERROR(_xlfn.XLOOKUP(A692,SEZIONI!$A$2:$A$7897,SEZIONI!$B$2:$B$7897),"")</f>
        <v/>
      </c>
      <c r="D692" s="33" t="str">
        <f>IFERROR(_xlfn.XLOOKUP(A692,[1]Sindaci!$B$2:$B$7774,[1]Sindaci!$A$2:$A$7774),"")</f>
        <v/>
      </c>
      <c r="E692" s="33"/>
    </row>
    <row r="693" spans="1:5" ht="13.8" x14ac:dyDescent="0.3">
      <c r="A693" s="48" t="s">
        <v>1063</v>
      </c>
      <c r="B693" s="33" t="str">
        <f>IFERROR(_xlfn.XLOOKUP(A693,PEC!$A$2:$A$7902,PEC!$C$2:$C$7902),"")</f>
        <v>cert.comune.biella.it</v>
      </c>
      <c r="C693" s="33">
        <f>IFERROR(_xlfn.XLOOKUP(A693,SEZIONI!$A$2:$A$7897,SEZIONI!$B$2:$B$7897),"")</f>
        <v>46</v>
      </c>
      <c r="D693" s="33" t="str">
        <f>IFERROR(_xlfn.XLOOKUP(A693,[1]Sindaci!$B$2:$B$7774,[1]Sindaci!$A$2:$A$7774),"")</f>
        <v xml:space="preserve">CORRADINO CLAUDIO    </v>
      </c>
      <c r="E693" s="33"/>
    </row>
    <row r="694" spans="1:5" ht="13.8" x14ac:dyDescent="0.3">
      <c r="A694" s="48" t="s">
        <v>1064</v>
      </c>
      <c r="B694" s="33" t="str">
        <f>IFERROR(_xlfn.XLOOKUP(A694,PEC!$A$2:$A$7902,PEC!$C$2:$C$7902),"")</f>
        <v>pec.comune.bienno.bs.it</v>
      </c>
      <c r="C694" s="33">
        <f>IFERROR(_xlfn.XLOOKUP(A694,SEZIONI!$A$2:$A$7897,SEZIONI!$B$2:$B$7897),"")</f>
        <v>5</v>
      </c>
      <c r="D694" s="33" t="str">
        <f>IFERROR(_xlfn.XLOOKUP(A694,[1]Sindaci!$B$2:$B$7774,[1]Sindaci!$A$2:$A$7774),"")</f>
        <v xml:space="preserve">BETTONI OTTAVIO    </v>
      </c>
      <c r="E694" s="33"/>
    </row>
    <row r="695" spans="1:5" ht="13.8" x14ac:dyDescent="0.3">
      <c r="A695" s="48" t="s">
        <v>1065</v>
      </c>
      <c r="B695" s="33" t="str">
        <f>IFERROR(_xlfn.XLOOKUP(A695,PEC!$A$2:$A$7902,PEC!$C$2:$C$7902),"")</f>
        <v>pec.comune.bieno.tn.it</v>
      </c>
      <c r="C695" s="33">
        <f>IFERROR(_xlfn.XLOOKUP(A695,SEZIONI!$A$2:$A$7897,SEZIONI!$B$2:$B$7897),"")</f>
        <v>1</v>
      </c>
      <c r="D695" s="33" t="str">
        <f>IFERROR(_xlfn.XLOOKUP(A695,[1]Sindaci!$B$2:$B$7774,[1]Sindaci!$A$2:$A$7774),"")</f>
        <v xml:space="preserve">TOGNOLLI GIORGIO MARIO   </v>
      </c>
      <c r="E695" s="33"/>
    </row>
    <row r="696" spans="1:5" ht="13.8" x14ac:dyDescent="0.3">
      <c r="A696" s="48" t="s">
        <v>1066</v>
      </c>
      <c r="B696" s="33" t="str">
        <f>IFERROR(_xlfn.XLOOKUP(A696,PEC!$A$2:$A$7902,PEC!$C$2:$C$7902),"")</f>
        <v>cert.legalmail.it</v>
      </c>
      <c r="C696" s="33">
        <f>IFERROR(_xlfn.XLOOKUP(A696,SEZIONI!$A$2:$A$7897,SEZIONI!$B$2:$B$7897),"")</f>
        <v>6</v>
      </c>
      <c r="D696" s="33" t="str">
        <f>IFERROR(_xlfn.XLOOKUP(A696,[1]Sindaci!$B$2:$B$7774,[1]Sindaci!$A$2:$A$7774),"")</f>
        <v xml:space="preserve">CARMASSI DARIO    </v>
      </c>
      <c r="E696" s="33"/>
    </row>
    <row r="697" spans="1:5" ht="13.8" x14ac:dyDescent="0.3">
      <c r="A697" s="48" t="s">
        <v>8017</v>
      </c>
      <c r="B697" s="33" t="str">
        <f>IFERROR(_xlfn.XLOOKUP(A697,PEC!$A$2:$A$7902,PEC!$C$2:$C$7902),"")</f>
        <v/>
      </c>
      <c r="C697" s="33" t="str">
        <f>IFERROR(_xlfn.XLOOKUP(A697,SEZIONI!$A$2:$A$7897,SEZIONI!$B$2:$B$7897),"")</f>
        <v/>
      </c>
      <c r="D697" s="33" t="str">
        <f>IFERROR(_xlfn.XLOOKUP(A697,[1]Sindaci!$B$2:$B$7774,[1]Sindaci!$A$2:$A$7774),"")</f>
        <v/>
      </c>
      <c r="E697" s="33"/>
    </row>
    <row r="698" spans="1:5" ht="13.8" x14ac:dyDescent="0.3">
      <c r="A698" s="48" t="s">
        <v>1067</v>
      </c>
      <c r="B698" s="33" t="str">
        <f>IFERROR(_xlfn.XLOOKUP(A698,PEC!$A$2:$A$7902,PEC!$C$2:$C$7902),"")</f>
        <v>pec.regione.lombardia.it</v>
      </c>
      <c r="C698" s="33">
        <f>IFERROR(_xlfn.XLOOKUP(A698,SEZIONI!$A$2:$A$7897,SEZIONI!$B$2:$B$7897),"")</f>
        <v>5</v>
      </c>
      <c r="D698" s="33" t="str">
        <f>IFERROR(_xlfn.XLOOKUP(A698,[1]Sindaci!$B$2:$B$7774,[1]Sindaci!$A$2:$A$7774),"")</f>
        <v xml:space="preserve">PAGANI ALBERTO VINCENZO   </v>
      </c>
      <c r="E698" s="33"/>
    </row>
    <row r="699" spans="1:5" ht="13.8" x14ac:dyDescent="0.3">
      <c r="A699" s="48" t="s">
        <v>1068</v>
      </c>
      <c r="B699" s="33" t="str">
        <f>IFERROR(_xlfn.XLOOKUP(A699,PEC!$A$2:$A$7902,PEC!$C$2:$C$7902),"")</f>
        <v>legalmail.it</v>
      </c>
      <c r="C699" s="33">
        <f>IFERROR(_xlfn.XLOOKUP(A699,SEZIONI!$A$2:$A$7897,SEZIONI!$B$2:$B$7897),"")</f>
        <v>7</v>
      </c>
      <c r="D699" s="33" t="str">
        <f>IFERROR(_xlfn.XLOOKUP(A699,[1]Sindaci!$B$2:$B$7774,[1]Sindaci!$A$2:$A$7774),"")</f>
        <v xml:space="preserve">CASTALDO LIANA    </v>
      </c>
      <c r="E699" s="33"/>
    </row>
    <row r="700" spans="1:5" ht="13.8" x14ac:dyDescent="0.3">
      <c r="A700" s="48" t="s">
        <v>1069</v>
      </c>
      <c r="B700" s="33" t="str">
        <f>IFERROR(_xlfn.XLOOKUP(A700,PEC!$A$2:$A$7902,PEC!$C$2:$C$7902),"")</f>
        <v>pec.it</v>
      </c>
      <c r="C700" s="33">
        <f>IFERROR(_xlfn.XLOOKUP(A700,SEZIONI!$A$2:$A$7897,SEZIONI!$B$2:$B$7897),"")</f>
        <v>2</v>
      </c>
      <c r="D700" s="33" t="str">
        <f>IFERROR(_xlfn.XLOOKUP(A700,[1]Sindaci!$B$2:$B$7774,[1]Sindaci!$A$2:$A$7774),"")</f>
        <v xml:space="preserve">BOZZI VITO    </v>
      </c>
      <c r="E700" s="33"/>
    </row>
    <row r="701" spans="1:5" ht="13.8" x14ac:dyDescent="0.3">
      <c r="A701" s="48" t="s">
        <v>1070</v>
      </c>
      <c r="B701" s="33" t="str">
        <f>IFERROR(_xlfn.XLOOKUP(A701,PEC!$A$2:$A$7902,PEC!$C$2:$C$7902),"")</f>
        <v>pec.ptbiellese.it</v>
      </c>
      <c r="C701" s="33">
        <f>IFERROR(_xlfn.XLOOKUP(A701,SEZIONI!$A$2:$A$7897,SEZIONI!$B$2:$B$7897),"")</f>
        <v>1</v>
      </c>
      <c r="D701" s="33" t="str">
        <f>IFERROR(_xlfn.XLOOKUP(A701,[1]Sindaci!$B$2:$B$7774,[1]Sindaci!$A$2:$A$7774),"")</f>
        <v xml:space="preserve">CEFFA STEFANO    </v>
      </c>
      <c r="E701" s="33"/>
    </row>
    <row r="702" spans="1:5" ht="13.8" x14ac:dyDescent="0.3">
      <c r="A702" s="48" t="s">
        <v>1071</v>
      </c>
      <c r="B702" s="33" t="str">
        <f>IFERROR(_xlfn.XLOOKUP(A702,PEC!$A$2:$A$7902,PEC!$C$2:$C$7902),"")</f>
        <v>pec.comune.bionaz.ao.it</v>
      </c>
      <c r="C702" s="33">
        <f>IFERROR(_xlfn.XLOOKUP(A702,SEZIONI!$A$2:$A$7897,SEZIONI!$B$2:$B$7897),"")</f>
        <v>1</v>
      </c>
      <c r="D702" s="33" t="str">
        <f>IFERROR(_xlfn.XLOOKUP(A702,[1]Sindaci!$B$2:$B$7774,[1]Sindaci!$A$2:$A$7774),"")</f>
        <v xml:space="preserve">NICASE VALTER    </v>
      </c>
      <c r="E702" s="33"/>
    </row>
    <row r="703" spans="1:5" ht="13.8" x14ac:dyDescent="0.3">
      <c r="A703" s="48" t="s">
        <v>1072</v>
      </c>
      <c r="B703" s="33" t="str">
        <f>IFERROR(_xlfn.XLOOKUP(A703,PEC!$A$2:$A$7902,PEC!$C$2:$C$7902),"")</f>
        <v>pec.comune.bione.bs.it</v>
      </c>
      <c r="C703" s="33">
        <f>IFERROR(_xlfn.XLOOKUP(A703,SEZIONI!$A$2:$A$7897,SEZIONI!$B$2:$B$7897),"")</f>
        <v>2</v>
      </c>
      <c r="D703" s="33" t="str">
        <f>IFERROR(_xlfn.XLOOKUP(A703,[1]Sindaci!$B$2:$B$7774,[1]Sindaci!$A$2:$A$7774),"")</f>
        <v xml:space="preserve">ZANOTTI FRANCO    </v>
      </c>
      <c r="E703" s="33"/>
    </row>
    <row r="704" spans="1:5" ht="13.8" x14ac:dyDescent="0.3">
      <c r="A704" s="49" t="s">
        <v>1073</v>
      </c>
      <c r="B704" s="33" t="str">
        <f>IFERROR(_xlfn.XLOOKUP(A704,PEC!$A$2:$A$7902,PEC!$C$2:$C$7902),"")</f>
        <v xml:space="preserve">pec.comune.birori.nu.it </v>
      </c>
      <c r="C704" s="33">
        <f>IFERROR(_xlfn.XLOOKUP(A704,SEZIONI!$A$2:$A$7897,SEZIONI!$B$2:$B$7897),"")</f>
        <v>1</v>
      </c>
      <c r="D704" s="33" t="str">
        <f>IFERROR(_xlfn.XLOOKUP(A704,[1]Sindaci!$B$2:$B$7774,[1]Sindaci!$A$2:$A$7774),"")</f>
        <v xml:space="preserve">CADEDDU SILVIA    </v>
      </c>
      <c r="E704" s="33"/>
    </row>
    <row r="705" spans="1:5" ht="13.8" x14ac:dyDescent="0.3">
      <c r="A705" s="48" t="s">
        <v>1074</v>
      </c>
      <c r="B705" s="33" t="str">
        <f>IFERROR(_xlfn.XLOOKUP(A705,PEC!$A$2:$A$7902,PEC!$C$2:$C$7902),"")</f>
        <v>asmepec.it</v>
      </c>
      <c r="C705" s="33">
        <f>IFERROR(_xlfn.XLOOKUP(A705,SEZIONI!$A$2:$A$7897,SEZIONI!$B$2:$B$7897),"")</f>
        <v>5</v>
      </c>
      <c r="D705" s="33" t="str">
        <f>IFERROR(_xlfn.XLOOKUP(A705,[1]Sindaci!$B$2:$B$7774,[1]Sindaci!$A$2:$A$7774),"")</f>
        <v xml:space="preserve">ARMINIO MARCELLO ANTONIO   </v>
      </c>
      <c r="E705" s="33"/>
    </row>
    <row r="706" spans="1:5" ht="13.8" x14ac:dyDescent="0.3">
      <c r="A706" s="48" t="s">
        <v>1075</v>
      </c>
      <c r="B706" s="33" t="str">
        <f>IFERROR(_xlfn.XLOOKUP(A706,PEC!$A$2:$A$7902,PEC!$C$2:$C$7902),"")</f>
        <v>pec.comune.bisacquino.pa.it</v>
      </c>
      <c r="C706" s="33">
        <f>IFERROR(_xlfn.XLOOKUP(A706,SEZIONI!$A$2:$A$7897,SEZIONI!$B$2:$B$7897),"")</f>
        <v>6</v>
      </c>
      <c r="D706" s="33" t="str">
        <f>IFERROR(_xlfn.XLOOKUP(A706,[1]Sindaci!$B$2:$B$7774,[1]Sindaci!$A$2:$A$7774),"")</f>
        <v xml:space="preserve">DI GIORGIO TOMMASO FRANCESCO  </v>
      </c>
      <c r="E706" s="33"/>
    </row>
    <row r="707" spans="1:5" ht="13.8" x14ac:dyDescent="0.3">
      <c r="A707" s="48" t="s">
        <v>1076</v>
      </c>
      <c r="B707" s="33" t="str">
        <f>IFERROR(_xlfn.XLOOKUP(A707,PEC!$A$2:$A$7902,PEC!$C$2:$C$7902),"")</f>
        <v>cert.comune.bisceglie.bt.it</v>
      </c>
      <c r="C707" s="33">
        <f>IFERROR(_xlfn.XLOOKUP(A707,SEZIONI!$A$2:$A$7897,SEZIONI!$B$2:$B$7897),"")</f>
        <v>50</v>
      </c>
      <c r="D707" s="33" t="str">
        <f>IFERROR(_xlfn.XLOOKUP(A707,[1]Sindaci!$B$2:$B$7774,[1]Sindaci!$A$2:$A$7774),"")</f>
        <v xml:space="preserve">ANGARANO ANGELANTONIO    </v>
      </c>
      <c r="E707" s="33"/>
    </row>
    <row r="708" spans="1:5" ht="13.8" x14ac:dyDescent="0.3">
      <c r="A708" s="48" t="s">
        <v>1077</v>
      </c>
      <c r="B708" s="33" t="str">
        <f>IFERROR(_xlfn.XLOOKUP(A708,PEC!$A$2:$A$7902,PEC!$C$2:$C$7902),"")</f>
        <v>pec.it</v>
      </c>
      <c r="C708" s="33">
        <f>IFERROR(_xlfn.XLOOKUP(A708,SEZIONI!$A$2:$A$7897,SEZIONI!$B$2:$B$7897),"")</f>
        <v>2</v>
      </c>
      <c r="D708" s="33" t="str">
        <f>IFERROR(_xlfn.XLOOKUP(A708,[1]Sindaci!$B$2:$B$7774,[1]Sindaci!$A$2:$A$7774),"")</f>
        <v xml:space="preserve">MERCURI ANTONIO    </v>
      </c>
      <c r="E708" s="33"/>
    </row>
    <row r="709" spans="1:5" ht="13.8" x14ac:dyDescent="0.3">
      <c r="A709" s="48" t="s">
        <v>1078</v>
      </c>
      <c r="B709" s="33" t="str">
        <f>IFERROR(_xlfn.XLOOKUP(A709,PEC!$A$2:$A$7902,PEC!$C$2:$C$7902),"")</f>
        <v>pec.it</v>
      </c>
      <c r="C709" s="33">
        <f>IFERROR(_xlfn.XLOOKUP(A709,SEZIONI!$A$2:$A$7897,SEZIONI!$B$2:$B$7897),"")</f>
        <v>4</v>
      </c>
      <c r="D709" s="33" t="str">
        <f>IFERROR(_xlfn.XLOOKUP(A709,[1]Sindaci!$B$2:$B$7774,[1]Sindaci!$A$2:$A$7774),"")</f>
        <v xml:space="preserve">SAPUTELLI RENZO    </v>
      </c>
      <c r="E709" s="33"/>
    </row>
    <row r="710" spans="1:5" ht="13.8" x14ac:dyDescent="0.3">
      <c r="A710" s="48" t="s">
        <v>23</v>
      </c>
      <c r="B710" s="33" t="str">
        <f>IFERROR(_xlfn.XLOOKUP(A710,PEC!$A$2:$A$7902,PEC!$C$2:$C$7902),"")</f>
        <v>mailcertificata.biz</v>
      </c>
      <c r="C710" s="33">
        <f>IFERROR(_xlfn.XLOOKUP(A710,SEZIONI!$A$2:$A$7897,SEZIONI!$B$2:$B$7897),"")</f>
        <v>11</v>
      </c>
      <c r="D710" s="33" t="str">
        <f>IFERROR(_xlfn.XLOOKUP(A710,[1]Sindaci!$B$2:$B$7774,[1]Sindaci!$A$2:$A$7774),"")</f>
        <v xml:space="preserve">FUCILE FRANCESCO    </v>
      </c>
      <c r="E710" s="33"/>
    </row>
    <row r="711" spans="1:5" ht="13.8" x14ac:dyDescent="0.3">
      <c r="A711" s="48" t="s">
        <v>1079</v>
      </c>
      <c r="B711" s="33" t="str">
        <f>IFERROR(_xlfn.XLOOKUP(A711,PEC!$A$2:$A$7902,PEC!$C$2:$C$7902),"")</f>
        <v>cert.ruparpiemonte.it</v>
      </c>
      <c r="C711" s="33">
        <f>IFERROR(_xlfn.XLOOKUP(A711,SEZIONI!$A$2:$A$7897,SEZIONI!$B$2:$B$7897),"")</f>
        <v>2</v>
      </c>
      <c r="D711" s="33" t="str">
        <f>IFERROR(_xlfn.XLOOKUP(A711,[1]Sindaci!$B$2:$B$7774,[1]Sindaci!$A$2:$A$7774),"")</f>
        <v xml:space="preserve">VALLEGRA ROBERTO    </v>
      </c>
      <c r="E711" s="33"/>
    </row>
    <row r="712" spans="1:5" ht="13.8" x14ac:dyDescent="0.3">
      <c r="A712" s="48" t="s">
        <v>1080</v>
      </c>
      <c r="B712" s="33" t="str">
        <f>IFERROR(_xlfn.XLOOKUP(A712,PEC!$A$2:$A$7902,PEC!$C$2:$C$7902),"")</f>
        <v>pec.regione.lombardia.it</v>
      </c>
      <c r="C712" s="33">
        <f>IFERROR(_xlfn.XLOOKUP(A712,SEZIONI!$A$2:$A$7897,SEZIONI!$B$2:$B$7897),"")</f>
        <v>3</v>
      </c>
      <c r="D712" s="33" t="str">
        <f>IFERROR(_xlfn.XLOOKUP(A712,[1]Sindaci!$B$2:$B$7774,[1]Sindaci!$A$2:$A$7774),"")</f>
        <v xml:space="preserve">RESTEGHINI GIOVANNI    </v>
      </c>
      <c r="E712" s="33"/>
    </row>
    <row r="713" spans="1:5" ht="13.8" x14ac:dyDescent="0.3">
      <c r="A713" s="48" t="s">
        <v>1081</v>
      </c>
      <c r="B713" s="33" t="str">
        <f>IFERROR(_xlfn.XLOOKUP(A713,PEC!$A$2:$A$7902,PEC!$C$2:$C$7902),"")</f>
        <v>pec.comune.bitetto.ba.it</v>
      </c>
      <c r="C713" s="33">
        <f>IFERROR(_xlfn.XLOOKUP(A713,SEZIONI!$A$2:$A$7897,SEZIONI!$B$2:$B$7897),"")</f>
        <v>11</v>
      </c>
      <c r="D713" s="33" t="str">
        <f>IFERROR(_xlfn.XLOOKUP(A713,[1]Sindaci!$B$2:$B$7774,[1]Sindaci!$A$2:$A$7774),"")</f>
        <v xml:space="preserve">PASCAZIO FIORENZA    </v>
      </c>
      <c r="E713" s="33"/>
    </row>
    <row r="714" spans="1:5" ht="13.8" x14ac:dyDescent="0.3">
      <c r="A714" s="48" t="s">
        <v>1082</v>
      </c>
      <c r="B714" s="33" t="str">
        <f>IFERROR(_xlfn.XLOOKUP(A714,PEC!$A$2:$A$7902,PEC!$C$2:$C$7902),"")</f>
        <v>pec.rupar.puglia.it</v>
      </c>
      <c r="C714" s="33">
        <f>IFERROR(_xlfn.XLOOKUP(A714,SEZIONI!$A$2:$A$7897,SEZIONI!$B$2:$B$7897),"")</f>
        <v>51</v>
      </c>
      <c r="D714" s="33" t="str">
        <f>IFERROR(_xlfn.XLOOKUP(A714,[1]Sindaci!$B$2:$B$7774,[1]Sindaci!$A$2:$A$7774),"")</f>
        <v xml:space="preserve">RICCI FRANCESCO PAOLO   </v>
      </c>
      <c r="E714" s="33"/>
    </row>
    <row r="715" spans="1:5" ht="13.8" x14ac:dyDescent="0.3">
      <c r="A715" s="48" t="s">
        <v>1083</v>
      </c>
      <c r="B715" s="33" t="str">
        <f>IFERROR(_xlfn.XLOOKUP(A715,PEC!$A$2:$A$7902,PEC!$C$2:$C$7902),"")</f>
        <v>pec.comune.bitritto.ba.it</v>
      </c>
      <c r="C715" s="33">
        <f>IFERROR(_xlfn.XLOOKUP(A715,SEZIONI!$A$2:$A$7897,SEZIONI!$B$2:$B$7897),"")</f>
        <v>11</v>
      </c>
      <c r="D715" s="33" t="str">
        <f>IFERROR(_xlfn.XLOOKUP(A715,[1]Sindaci!$B$2:$B$7774,[1]Sindaci!$A$2:$A$7774),"")</f>
        <v xml:space="preserve">GIULITTO GIUSEPPE    </v>
      </c>
      <c r="E715" s="33"/>
    </row>
    <row r="716" spans="1:5" ht="13.8" x14ac:dyDescent="0.3">
      <c r="A716" s="49" t="s">
        <v>1084</v>
      </c>
      <c r="B716" s="33" t="str">
        <f>IFERROR(_xlfn.XLOOKUP(A716,PEC!$A$2:$A$7902,PEC!$C$2:$C$7902),"")</f>
        <v>pec.comune.bitti.nu.it</v>
      </c>
      <c r="C716" s="33">
        <f>IFERROR(_xlfn.XLOOKUP(A716,SEZIONI!$A$2:$A$7897,SEZIONI!$B$2:$B$7897),"")</f>
        <v>4</v>
      </c>
      <c r="D716" s="33" t="str">
        <f>IFERROR(_xlfn.XLOOKUP(A716,[1]Sindaci!$B$2:$B$7774,[1]Sindaci!$A$2:$A$7774),"")</f>
        <v xml:space="preserve">CICCOLINI GIUSEPPE    </v>
      </c>
      <c r="E716" s="33"/>
    </row>
    <row r="717" spans="1:5" ht="13.8" x14ac:dyDescent="0.3">
      <c r="A717" s="48" t="s">
        <v>1085</v>
      </c>
      <c r="B717" s="33" t="str">
        <f>IFERROR(_xlfn.XLOOKUP(A717,PEC!$A$2:$A$7902,PEC!$C$2:$C$7902),"")</f>
        <v>pec.it</v>
      </c>
      <c r="C717" s="33">
        <f>IFERROR(_xlfn.XLOOKUP(A717,SEZIONI!$A$2:$A$7897,SEZIONI!$B$2:$B$7897),"")</f>
        <v>5</v>
      </c>
      <c r="D717" s="33" t="str">
        <f>IFERROR(_xlfn.XLOOKUP(A717,[1]Sindaci!$B$2:$B$7774,[1]Sindaci!$A$2:$A$7774),"")</f>
        <v xml:space="preserve">CINA' MILKO    </v>
      </c>
      <c r="E717" s="33"/>
    </row>
    <row r="718" spans="1:5" ht="13.8" x14ac:dyDescent="0.3">
      <c r="A718" s="48" t="s">
        <v>322</v>
      </c>
      <c r="B718" s="33" t="str">
        <f>IFERROR(_xlfn.XLOOKUP(A718,PEC!$A$2:$A$7902,PEC!$C$2:$C$7902),"")</f>
        <v>pec.it</v>
      </c>
      <c r="C718" s="33">
        <f>IFERROR(_xlfn.XLOOKUP(A718,SEZIONI!$A$2:$A$7897,SEZIONI!$B$2:$B$7897),"")</f>
        <v>2</v>
      </c>
      <c r="D718" s="33" t="str">
        <f>IFERROR(_xlfn.XLOOKUP(A718,[1]Sindaci!$B$2:$B$7774,[1]Sindaci!$A$2:$A$7774),"")</f>
        <v xml:space="preserve">VALENTI VINCENZO    </v>
      </c>
      <c r="E718" s="33"/>
    </row>
    <row r="719" spans="1:5" ht="13.8" x14ac:dyDescent="0.3">
      <c r="A719" s="48" t="s">
        <v>1086</v>
      </c>
      <c r="B719" s="33" t="str">
        <f>IFERROR(_xlfn.XLOOKUP(A719,PEC!$A$2:$A$7902,PEC!$C$2:$C$7902),"")</f>
        <v>pec.provincia.como.it</v>
      </c>
      <c r="C719" s="33">
        <f>IFERROR(_xlfn.XLOOKUP(A719,SEZIONI!$A$2:$A$7897,SEZIONI!$B$2:$B$7897),"")</f>
        <v>2</v>
      </c>
      <c r="D719" s="33" t="str">
        <f>IFERROR(_xlfn.XLOOKUP(A719,[1]Sindaci!$B$2:$B$7774,[1]Sindaci!$A$2:$A$7774),"")</f>
        <v xml:space="preserve">BERTOCCHI GUIDO    </v>
      </c>
      <c r="E719" s="33"/>
    </row>
    <row r="720" spans="1:5" ht="13.8" x14ac:dyDescent="0.3">
      <c r="A720" s="48" t="s">
        <v>1087</v>
      </c>
      <c r="B720" s="33" t="str">
        <f>IFERROR(_xlfn.XLOOKUP(A720,PEC!$A$2:$A$7902,PEC!$C$2:$C$7902),"")</f>
        <v>pec.comune.bleggiosuperiore.tn.it</v>
      </c>
      <c r="C720" s="33">
        <f>IFERROR(_xlfn.XLOOKUP(A720,SEZIONI!$A$2:$A$7897,SEZIONI!$B$2:$B$7897),"")</f>
        <v>2</v>
      </c>
      <c r="D720" s="33" t="str">
        <f>IFERROR(_xlfn.XLOOKUP(A720,[1]Sindaci!$B$2:$B$7774,[1]Sindaci!$A$2:$A$7774),"")</f>
        <v xml:space="preserve">RICCADONNA FLAVIO    </v>
      </c>
      <c r="E720" s="33"/>
    </row>
    <row r="721" spans="1:5" ht="13.8" x14ac:dyDescent="0.3">
      <c r="A721" s="48" t="s">
        <v>1088</v>
      </c>
      <c r="B721" s="33" t="str">
        <f>IFERROR(_xlfn.XLOOKUP(A721,PEC!$A$2:$A$7902,PEC!$C$2:$C$7902),"")</f>
        <v>pec.regione.lombardia.it</v>
      </c>
      <c r="C721" s="33">
        <f>IFERROR(_xlfn.XLOOKUP(A721,SEZIONI!$A$2:$A$7897,SEZIONI!$B$2:$B$7897),"")</f>
        <v>1</v>
      </c>
      <c r="D721" s="33" t="str">
        <f>IFERROR(_xlfn.XLOOKUP(A721,[1]Sindaci!$B$2:$B$7774,[1]Sindaci!$A$2:$A$7774),"")</f>
        <v xml:space="preserve">MAZZUCOTELLI LUIGI    </v>
      </c>
      <c r="E721" s="33"/>
    </row>
    <row r="722" spans="1:5" ht="13.8" x14ac:dyDescent="0.3">
      <c r="A722" s="48" t="s">
        <v>1089</v>
      </c>
      <c r="B722" s="33" t="str">
        <f>IFERROR(_xlfn.XLOOKUP(A722,PEC!$A$2:$A$7902,PEC!$C$2:$C$7902),"")</f>
        <v>pec.comuneblera.gov.it</v>
      </c>
      <c r="C722" s="33">
        <f>IFERROR(_xlfn.XLOOKUP(A722,SEZIONI!$A$2:$A$7897,SEZIONI!$B$2:$B$7897),"")</f>
        <v>4</v>
      </c>
      <c r="D722" s="33" t="str">
        <f>IFERROR(_xlfn.XLOOKUP(A722,[1]Sindaci!$B$2:$B$7774,[1]Sindaci!$A$2:$A$7774),"")</f>
        <v xml:space="preserve">MAZZARELLA NICOLA    </v>
      </c>
      <c r="E722" s="33"/>
    </row>
    <row r="723" spans="1:5" ht="13.8" x14ac:dyDescent="0.3">
      <c r="A723" s="48" t="s">
        <v>1090</v>
      </c>
      <c r="B723" s="33" t="str">
        <f>IFERROR(_xlfn.XLOOKUP(A723,PEC!$A$2:$A$7902,PEC!$C$2:$C$7902),"")</f>
        <v>pec.provincia.como.it</v>
      </c>
      <c r="C723" s="33">
        <f>IFERROR(_xlfn.XLOOKUP(A723,SEZIONI!$A$2:$A$7897,SEZIONI!$B$2:$B$7897),"")</f>
        <v>1</v>
      </c>
      <c r="D723" s="33" t="str">
        <f>IFERROR(_xlfn.XLOOKUP(A723,[1]Sindaci!$B$2:$B$7774,[1]Sindaci!$A$2:$A$7774),"")</f>
        <v xml:space="preserve">RIGHETTI PIERO    </v>
      </c>
      <c r="E723" s="33"/>
    </row>
    <row r="724" spans="1:5" ht="13.8" x14ac:dyDescent="0.3">
      <c r="A724" s="48" t="s">
        <v>1091</v>
      </c>
      <c r="B724" s="33" t="str">
        <f>IFERROR(_xlfn.XLOOKUP(A724,PEC!$A$2:$A$7902,PEC!$C$2:$C$7902),"")</f>
        <v>pec.regione.lombardia.it</v>
      </c>
      <c r="C724" s="33">
        <f>IFERROR(_xlfn.XLOOKUP(A724,SEZIONI!$A$2:$A$7897,SEZIONI!$B$2:$B$7897),"")</f>
        <v>2</v>
      </c>
      <c r="D724" s="33" t="str">
        <f>IFERROR(_xlfn.XLOOKUP(A724,[1]Sindaci!$B$2:$B$7774,[1]Sindaci!$A$2:$A$7774),"")</f>
        <v xml:space="preserve">TRABUCCHI ALBERTO    </v>
      </c>
      <c r="E724" s="33"/>
    </row>
    <row r="725" spans="1:5" ht="13.8" x14ac:dyDescent="0.3">
      <c r="A725" s="48" t="s">
        <v>1092</v>
      </c>
      <c r="B725" s="33" t="str">
        <f>IFERROR(_xlfn.XLOOKUP(A725,PEC!$A$2:$A$7902,PEC!$C$2:$C$7902),"")</f>
        <v>pec.comune.blufi.pa.it</v>
      </c>
      <c r="C725" s="33">
        <f>IFERROR(_xlfn.XLOOKUP(A725,SEZIONI!$A$2:$A$7897,SEZIONI!$B$2:$B$7897),"")</f>
        <v>2</v>
      </c>
      <c r="D725" s="33" t="str">
        <f>IFERROR(_xlfn.XLOOKUP(A725,[1]Sindaci!$B$2:$B$7774,[1]Sindaci!$A$2:$A$7774),"")</f>
        <v xml:space="preserve">PULEO CALOGERO    </v>
      </c>
      <c r="E725" s="33"/>
    </row>
    <row r="726" spans="1:5" ht="13.8" x14ac:dyDescent="0.3">
      <c r="A726" s="48" t="s">
        <v>1093</v>
      </c>
      <c r="B726" s="33" t="str">
        <f>IFERROR(_xlfn.XLOOKUP(A726,PEC!$A$2:$A$7902,PEC!$C$2:$C$7902),"")</f>
        <v>cert.ip-veneto.net</v>
      </c>
      <c r="C726" s="33">
        <f>IFERROR(_xlfn.XLOOKUP(A726,SEZIONI!$A$2:$A$7897,SEZIONI!$B$2:$B$7897),"")</f>
        <v>3</v>
      </c>
      <c r="D726" s="33" t="str">
        <f>IFERROR(_xlfn.XLOOKUP(A726,[1]Sindaci!$B$2:$B$7774,[1]Sindaci!$A$2:$A$7774),"")</f>
        <v xml:space="preserve">GASTALDELLO ANDREA    </v>
      </c>
      <c r="E726" s="33"/>
    </row>
    <row r="727" spans="1:5" ht="13.8" x14ac:dyDescent="0.3">
      <c r="A727" s="48" t="s">
        <v>1094</v>
      </c>
      <c r="B727" s="33" t="str">
        <f>IFERROR(_xlfn.XLOOKUP(A727,PEC!$A$2:$A$7902,PEC!$C$2:$C$7902),"")</f>
        <v>sintranet.legalmail.it</v>
      </c>
      <c r="C727" s="33">
        <f>IFERROR(_xlfn.XLOOKUP(A727,SEZIONI!$A$2:$A$7897,SEZIONI!$B$2:$B$7897),"")</f>
        <v>5</v>
      </c>
      <c r="D727" s="33" t="str">
        <f>IFERROR(_xlfn.XLOOKUP(A727,[1]Sindaci!$B$2:$B$7774,[1]Sindaci!$A$2:$A$7774),"")</f>
        <v xml:space="preserve">PASQUALI ROBERTO    </v>
      </c>
      <c r="E727" s="33"/>
    </row>
    <row r="728" spans="1:5" ht="13.8" x14ac:dyDescent="0.3">
      <c r="A728" s="48" t="s">
        <v>1095</v>
      </c>
      <c r="B728" s="33" t="str">
        <f>IFERROR(_xlfn.XLOOKUP(A728,PEC!$A$2:$A$7902,PEC!$C$2:$C$7902),"")</f>
        <v>pec.it</v>
      </c>
      <c r="C728" s="33">
        <f>IFERROR(_xlfn.XLOOKUP(A728,SEZIONI!$A$2:$A$7897,SEZIONI!$B$2:$B$7897),"")</f>
        <v>1</v>
      </c>
      <c r="D728" s="33" t="str">
        <f>IFERROR(_xlfn.XLOOKUP(A728,[1]Sindaci!$B$2:$B$7774,[1]Sindaci!$A$2:$A$7774),"")</f>
        <v xml:space="preserve">VIGNOLA MAURO    </v>
      </c>
      <c r="E728" s="33"/>
    </row>
    <row r="729" spans="1:5" ht="13.8" x14ac:dyDescent="0.3">
      <c r="A729" s="48" t="s">
        <v>1096</v>
      </c>
      <c r="B729" s="33" t="str">
        <f>IFERROR(_xlfn.XLOOKUP(A729,PEC!$A$2:$A$7902,PEC!$C$2:$C$7902),"")</f>
        <v>pec.it</v>
      </c>
      <c r="C729" s="33">
        <f>IFERROR(_xlfn.XLOOKUP(A729,SEZIONI!$A$2:$A$7897,SEZIONI!$B$2:$B$7897),"")</f>
        <v>1</v>
      </c>
      <c r="D729" s="33" t="str">
        <f>IFERROR(_xlfn.XLOOKUP(A729,[1]Sindaci!$B$2:$B$7774,[1]Sindaci!$A$2:$A$7774),"")</f>
        <v xml:space="preserve">MINOLI FLAVIO    </v>
      </c>
      <c r="E729" s="33"/>
    </row>
    <row r="730" spans="1:5" ht="13.8" x14ac:dyDescent="0.3">
      <c r="A730" s="48" t="s">
        <v>24</v>
      </c>
      <c r="B730" s="33" t="str">
        <f>IFERROR(_xlfn.XLOOKUP(A730,PEC!$A$2:$A$7902,PEC!$C$2:$C$7902),"")</f>
        <v>asmepec.it</v>
      </c>
      <c r="C730" s="33">
        <f>IFERROR(_xlfn.XLOOKUP(A730,SEZIONI!$A$2:$A$7897,SEZIONI!$B$2:$B$7897),"")</f>
        <v>3</v>
      </c>
      <c r="D730" s="33" t="str">
        <f>IFERROR(_xlfn.XLOOKUP(A730,[1]Sindaci!$B$2:$B$7774,[1]Sindaci!$A$2:$A$7774),"")</f>
        <v xml:space="preserve">BENEVENTO ALFONSO    </v>
      </c>
      <c r="E730" s="33"/>
    </row>
    <row r="731" spans="1:5" ht="13.8" x14ac:dyDescent="0.3">
      <c r="A731" s="48" t="s">
        <v>1097</v>
      </c>
      <c r="B731" s="33" t="str">
        <f>IFERROR(_xlfn.XLOOKUP(A731,PEC!$A$2:$A$7902,PEC!$C$2:$C$7902),"")</f>
        <v>cert.ruparpiemonte.it</v>
      </c>
      <c r="C731" s="33">
        <f>IFERROR(_xlfn.XLOOKUP(A731,SEZIONI!$A$2:$A$7897,SEZIONI!$B$2:$B$7897),"")</f>
        <v>1</v>
      </c>
      <c r="D731" s="33" t="str">
        <f>IFERROR(_xlfn.XLOOKUP(A731,[1]Sindaci!$B$2:$B$7774,[1]Sindaci!$A$2:$A$7774),"")</f>
        <v xml:space="preserve">FIORONE WALTER    </v>
      </c>
      <c r="E731" s="33"/>
    </row>
    <row r="732" spans="1:5" ht="13.8" x14ac:dyDescent="0.3">
      <c r="A732" s="48" t="s">
        <v>1098</v>
      </c>
      <c r="B732" s="33" t="str">
        <f>IFERROR(_xlfn.XLOOKUP(A732,PEC!$A$2:$A$7902,PEC!$C$2:$C$7902),"")</f>
        <v>pec.comune.bocenago.tn.it</v>
      </c>
      <c r="C732" s="33">
        <f>IFERROR(_xlfn.XLOOKUP(A732,SEZIONI!$A$2:$A$7897,SEZIONI!$B$2:$B$7897),"")</f>
        <v>1</v>
      </c>
      <c r="D732" s="33" t="str">
        <f>IFERROR(_xlfn.XLOOKUP(A732,[1]Sindaci!$B$2:$B$7774,[1]Sindaci!$A$2:$A$7774),"")</f>
        <v xml:space="preserve">FERRAZZA WALTER    </v>
      </c>
      <c r="E732" s="33"/>
    </row>
    <row r="733" spans="1:5" ht="13.8" x14ac:dyDescent="0.3">
      <c r="A733" s="48" t="s">
        <v>1099</v>
      </c>
      <c r="B733" s="33" t="str">
        <f>IFERROR(_xlfn.XLOOKUP(A733,PEC!$A$2:$A$7902,PEC!$C$2:$C$7902),"")</f>
        <v>pec.regione.lombardia.it</v>
      </c>
      <c r="C733" s="33">
        <f>IFERROR(_xlfn.XLOOKUP(A733,SEZIONI!$A$2:$A$7897,SEZIONI!$B$2:$B$7897),"")</f>
        <v>2</v>
      </c>
      <c r="D733" s="33" t="str">
        <f>IFERROR(_xlfn.XLOOKUP(A733,[1]Sindaci!$B$2:$B$7774,[1]Sindaci!$A$2:$A$7774),"")</f>
        <v xml:space="preserve">PAOLELLI ELEONORA    </v>
      </c>
      <c r="E733" s="33"/>
    </row>
    <row r="734" spans="1:5" ht="13.8" x14ac:dyDescent="0.3">
      <c r="A734" s="48" t="s">
        <v>1100</v>
      </c>
      <c r="B734" s="33" t="str">
        <f>IFERROR(_xlfn.XLOOKUP(A734,PEC!$A$2:$A$7902,PEC!$C$2:$C$7902),"")</f>
        <v>pec.regione.lombardia.it</v>
      </c>
      <c r="C734" s="33">
        <f>IFERROR(_xlfn.XLOOKUP(A734,SEZIONI!$A$2:$A$7897,SEZIONI!$B$2:$B$7897),"")</f>
        <v>2</v>
      </c>
      <c r="D734" s="33" t="str">
        <f>IFERROR(_xlfn.XLOOKUP(A734,[1]Sindaci!$B$2:$B$7774,[1]Sindaci!$A$2:$A$7774),"")</f>
        <v xml:space="preserve">BOSSI LIVIO    </v>
      </c>
      <c r="E734" s="33"/>
    </row>
    <row r="735" spans="1:5" ht="13.8" x14ac:dyDescent="0.3">
      <c r="A735" s="48" t="s">
        <v>1101</v>
      </c>
      <c r="B735" s="33" t="str">
        <f>IFERROR(_xlfn.XLOOKUP(A735,PEC!$A$2:$A$7902,PEC!$C$2:$C$7902),"")</f>
        <v>pec.it</v>
      </c>
      <c r="C735" s="33">
        <f>IFERROR(_xlfn.XLOOKUP(A735,SEZIONI!$A$2:$A$7897,SEZIONI!$B$2:$B$7897),"")</f>
        <v>4</v>
      </c>
      <c r="D735" s="33" t="str">
        <f>IFERROR(_xlfn.XLOOKUP(A735,[1]Sindaci!$B$2:$B$7774,[1]Sindaci!$A$2:$A$7774),"")</f>
        <v xml:space="preserve">DONISELLI SABINA    </v>
      </c>
      <c r="E735" s="33"/>
    </row>
    <row r="736" spans="1:5" ht="13.8" x14ac:dyDescent="0.3">
      <c r="A736" s="48" t="s">
        <v>1102</v>
      </c>
      <c r="B736" s="33" t="str">
        <f>IFERROR(_xlfn.XLOOKUP(A736,PEC!$A$2:$A$7902,PEC!$C$2:$C$7902),"")</f>
        <v>halleycert.it</v>
      </c>
      <c r="C736" s="33">
        <f>IFERROR(_xlfn.XLOOKUP(A736,SEZIONI!$A$2:$A$7897,SEZIONI!$B$2:$B$7897),"")</f>
        <v>4</v>
      </c>
      <c r="D736" s="33" t="str">
        <f>IFERROR(_xlfn.XLOOKUP(A736,[1]Sindaci!$B$2:$B$7774,[1]Sindaci!$A$2:$A$7774),"")</f>
        <v xml:space="preserve">PASTORINO LUCA    </v>
      </c>
      <c r="E736" s="33"/>
    </row>
    <row r="737" spans="1:5" ht="13.8" x14ac:dyDescent="0.3">
      <c r="A737" s="48" t="s">
        <v>1103</v>
      </c>
      <c r="B737" s="33" t="str">
        <f>IFERROR(_xlfn.XLOOKUP(A737,PEC!$A$2:$A$7902,PEC!$C$2:$C$7902),"")</f>
        <v>pecentilocali.it</v>
      </c>
      <c r="C737" s="33">
        <f>IFERROR(_xlfn.XLOOKUP(A737,SEZIONI!$A$2:$A$7897,SEZIONI!$B$2:$B$7897),"")</f>
        <v>1</v>
      </c>
      <c r="D737" s="33" t="str">
        <f>IFERROR(_xlfn.XLOOKUP(A737,[1]Sindaci!$B$2:$B$7774,[1]Sindaci!$A$2:$A$7774),"")</f>
        <v xml:space="preserve">VALENTINI MAURO    </v>
      </c>
      <c r="E737" s="33"/>
    </row>
    <row r="738" spans="1:5" ht="13.8" x14ac:dyDescent="0.3">
      <c r="A738" s="48" t="s">
        <v>1104</v>
      </c>
      <c r="B738" s="33" t="str">
        <f>IFERROR(_xlfn.XLOOKUP(A738,PEC!$A$2:$A$7902,PEC!$C$2:$C$7902),"")</f>
        <v>cert.ruparpiemonte.it</v>
      </c>
      <c r="C738" s="33">
        <f>IFERROR(_xlfn.XLOOKUP(A738,SEZIONI!$A$2:$A$7897,SEZIONI!$B$2:$B$7897),"")</f>
        <v>1</v>
      </c>
      <c r="D738" s="33" t="str">
        <f>IFERROR(_xlfn.XLOOKUP(A738,[1]Sindaci!$B$2:$B$7774,[1]Sindaci!$A$2:$A$7774),"")</f>
        <v xml:space="preserve">SACCO PIETRO    </v>
      </c>
      <c r="E738" s="33"/>
    </row>
    <row r="739" spans="1:5" ht="13.8" x14ac:dyDescent="0.3">
      <c r="A739" s="48" t="s">
        <v>1105</v>
      </c>
      <c r="B739" s="33" t="str">
        <f>IFERROR(_xlfn.XLOOKUP(A739,PEC!$A$2:$A$7902,PEC!$C$2:$C$7902),"")</f>
        <v>pec.comune.boissano.sv.it</v>
      </c>
      <c r="C739" s="33">
        <f>IFERROR(_xlfn.XLOOKUP(A739,SEZIONI!$A$2:$A$7897,SEZIONI!$B$2:$B$7897),"")</f>
        <v>2</v>
      </c>
      <c r="D739" s="33" t="str">
        <f>IFERROR(_xlfn.XLOOKUP(A739,[1]Sindaci!$B$2:$B$7774,[1]Sindaci!$A$2:$A$7774),"")</f>
        <v xml:space="preserve">DEVINCENZI PAOLA    </v>
      </c>
      <c r="E739" s="33"/>
    </row>
    <row r="740" spans="1:5" ht="13.8" x14ac:dyDescent="0.3">
      <c r="A740" s="48" t="s">
        <v>1106</v>
      </c>
      <c r="B740" s="33" t="str">
        <f>IFERROR(_xlfn.XLOOKUP(A740,PEC!$A$2:$A$7902,PEC!$C$2:$C$7902),"")</f>
        <v>pec.comune.bojano.cb.it</v>
      </c>
      <c r="C740" s="33">
        <f>IFERROR(_xlfn.XLOOKUP(A740,SEZIONI!$A$2:$A$7897,SEZIONI!$B$2:$B$7897),"")</f>
        <v>7</v>
      </c>
      <c r="D740" s="33" t="str">
        <f>IFERROR(_xlfn.XLOOKUP(A740,[1]Sindaci!$B$2:$B$7774,[1]Sindaci!$A$2:$A$7774),"")</f>
        <v xml:space="preserve">RUSCETTA CARMINE    </v>
      </c>
      <c r="E740" s="33"/>
    </row>
    <row r="741" spans="1:5" ht="13.8" x14ac:dyDescent="0.3">
      <c r="A741" s="48" t="s">
        <v>1107</v>
      </c>
      <c r="B741" s="33" t="str">
        <f>IFERROR(_xlfn.XLOOKUP(A741,PEC!$A$2:$A$7902,PEC!$C$2:$C$7902),"")</f>
        <v>anutel.it</v>
      </c>
      <c r="C741" s="33">
        <f>IFERROR(_xlfn.XLOOKUP(A741,SEZIONI!$A$2:$A$7897,SEZIONI!$B$2:$B$7897),"")</f>
        <v>8</v>
      </c>
      <c r="D741" s="33" t="str">
        <f>IFERROR(_xlfn.XLOOKUP(A741,[1]Sindaci!$B$2:$B$7774,[1]Sindaci!$A$2:$A$7774),"")</f>
        <v xml:space="preserve">BATTILANI ALBERTO    </v>
      </c>
      <c r="E741" s="33"/>
    </row>
    <row r="742" spans="1:5" ht="13.8" x14ac:dyDescent="0.3">
      <c r="A742" s="48" t="s">
        <v>1108</v>
      </c>
      <c r="B742" s="33" t="str">
        <f>IFERROR(_xlfn.XLOOKUP(A742,PEC!$A$2:$A$7902,PEC!$C$2:$C$7902),"")</f>
        <v>cert.legalmail.it</v>
      </c>
      <c r="C742" s="33">
        <f>IFERROR(_xlfn.XLOOKUP(A742,SEZIONI!$A$2:$A$7897,SEZIONI!$B$2:$B$7897),"")</f>
        <v>4</v>
      </c>
      <c r="D742" s="33" t="str">
        <f>IFERROR(_xlfn.XLOOKUP(A742,[1]Sindaci!$B$2:$B$7774,[1]Sindaci!$A$2:$A$7774),"")</f>
        <v xml:space="preserve">REDOLFI LUCIANO    </v>
      </c>
      <c r="E742" s="33"/>
    </row>
    <row r="743" spans="1:5" ht="13.8" x14ac:dyDescent="0.3">
      <c r="A743" s="48" t="s">
        <v>1109</v>
      </c>
      <c r="B743" s="33" t="str">
        <f>IFERROR(_xlfn.XLOOKUP(A743,PEC!$A$2:$A$7902,PEC!$C$2:$C$7902),"")</f>
        <v>legalmail.it</v>
      </c>
      <c r="C743" s="33">
        <f>IFERROR(_xlfn.XLOOKUP(A743,SEZIONI!$A$2:$A$7897,SEZIONI!$B$2:$B$7897),"")</f>
        <v>32</v>
      </c>
      <c r="D743" s="33" t="str">
        <f>IFERROR(_xlfn.XLOOKUP(A743,[1]Sindaci!$B$2:$B$7774,[1]Sindaci!$A$2:$A$7774),"")</f>
        <v xml:space="preserve">VASSALLO FRANCESCO    </v>
      </c>
      <c r="E743" s="33"/>
    </row>
    <row r="744" spans="1:5" ht="13.8" x14ac:dyDescent="0.3">
      <c r="A744" s="48" t="s">
        <v>1110</v>
      </c>
      <c r="B744" s="33" t="str">
        <f>IFERROR(_xlfn.XLOOKUP(A744,PEC!$A$2:$A$7902,PEC!$C$2:$C$7902),"")</f>
        <v>legalmail.it</v>
      </c>
      <c r="C744" s="33">
        <f>IFERROR(_xlfn.XLOOKUP(A744,SEZIONI!$A$2:$A$7897,SEZIONI!$B$2:$B$7897),"")</f>
        <v>2</v>
      </c>
      <c r="D744" s="33" t="str">
        <f>IFERROR(_xlfn.XLOOKUP(A744,[1]Sindaci!$B$2:$B$7774,[1]Sindaci!$A$2:$A$7774),"")</f>
        <v xml:space="preserve">RICCA LUIGI SERGIO   </v>
      </c>
      <c r="E744" s="33"/>
    </row>
    <row r="745" spans="1:5" ht="13.8" x14ac:dyDescent="0.3">
      <c r="A745" s="48" t="s">
        <v>1111</v>
      </c>
      <c r="B745" s="33" t="str">
        <f>IFERROR(_xlfn.XLOOKUP(A745,PEC!$A$2:$A$7902,PEC!$C$2:$C$7902),"")</f>
        <v>pec.comune.bologna.it</v>
      </c>
      <c r="C745" s="33">
        <f>IFERROR(_xlfn.XLOOKUP(A745,SEZIONI!$A$2:$A$7897,SEZIONI!$B$2:$B$7897),"")</f>
        <v>445</v>
      </c>
      <c r="D745" s="33" t="str">
        <f>IFERROR(_xlfn.XLOOKUP(A745,[1]Sindaci!$B$2:$B$7774,[1]Sindaci!$A$2:$A$7774),"")</f>
        <v xml:space="preserve">LEPORE MATTEO    </v>
      </c>
      <c r="E745" s="33"/>
    </row>
    <row r="746" spans="1:5" ht="13.8" x14ac:dyDescent="0.3">
      <c r="A746" s="48" t="s">
        <v>1112</v>
      </c>
      <c r="B746" s="33" t="str">
        <f>IFERROR(_xlfn.XLOOKUP(A746,PEC!$A$2:$A$7902,PEC!$C$2:$C$7902),"")</f>
        <v>pec.comunebolognano.it</v>
      </c>
      <c r="C746" s="33">
        <f>IFERROR(_xlfn.XLOOKUP(A746,SEZIONI!$A$2:$A$7897,SEZIONI!$B$2:$B$7897),"")</f>
        <v>3</v>
      </c>
      <c r="D746" s="33" t="str">
        <f>IFERROR(_xlfn.XLOOKUP(A746,[1]Sindaci!$B$2:$B$7774,[1]Sindaci!$A$2:$A$7774),"")</f>
        <v xml:space="preserve">DI BARTOLOMEO GUIDO   </v>
      </c>
      <c r="E746" s="33"/>
    </row>
    <row r="747" spans="1:5" ht="13.8" x14ac:dyDescent="0.3">
      <c r="A747" s="48" t="s">
        <v>1113</v>
      </c>
      <c r="B747" s="33" t="str">
        <f>IFERROR(_xlfn.XLOOKUP(A747,PEC!$A$2:$A$7902,PEC!$C$2:$C$7902),"")</f>
        <v>pec.comunebolognetta.it</v>
      </c>
      <c r="C747" s="33">
        <f>IFERROR(_xlfn.XLOOKUP(A747,SEZIONI!$A$2:$A$7897,SEZIONI!$B$2:$B$7897),"")</f>
        <v>3</v>
      </c>
      <c r="D747" s="33" t="str">
        <f>IFERROR(_xlfn.XLOOKUP(A747,[1]Sindaci!$B$2:$B$7774,[1]Sindaci!$A$2:$A$7774),"")</f>
        <v/>
      </c>
      <c r="E747" s="33"/>
    </row>
    <row r="748" spans="1:5" ht="13.8" x14ac:dyDescent="0.3">
      <c r="A748" s="48" t="s">
        <v>1114</v>
      </c>
      <c r="B748" s="33" t="str">
        <f>IFERROR(_xlfn.XLOOKUP(A748,PEC!$A$2:$A$7902,PEC!$C$2:$C$7902),"")</f>
        <v>pec.comune.bolognola.mc.it</v>
      </c>
      <c r="C748" s="33">
        <f>IFERROR(_xlfn.XLOOKUP(A748,SEZIONI!$A$2:$A$7897,SEZIONI!$B$2:$B$7897),"")</f>
        <v>1</v>
      </c>
      <c r="D748" s="33" t="str">
        <f>IFERROR(_xlfn.XLOOKUP(A748,[1]Sindaci!$B$2:$B$7774,[1]Sindaci!$A$2:$A$7774),"")</f>
        <v xml:space="preserve">GENTILI CRISTINA    </v>
      </c>
      <c r="E748" s="33"/>
    </row>
    <row r="749" spans="1:5" ht="13.8" x14ac:dyDescent="0.3">
      <c r="A749" s="49" t="s">
        <v>1115</v>
      </c>
      <c r="B749" s="33" t="str">
        <f>IFERROR(_xlfn.XLOOKUP(A749,PEC!$A$2:$A$7902,PEC!$C$2:$C$7902),"")</f>
        <v>pec.comune.bolotana.nu.it</v>
      </c>
      <c r="C749" s="33">
        <f>IFERROR(_xlfn.XLOOKUP(A749,SEZIONI!$A$2:$A$7897,SEZIONI!$B$2:$B$7897),"")</f>
        <v>4</v>
      </c>
      <c r="D749" s="33" t="str">
        <f>IFERROR(_xlfn.XLOOKUP(A749,[1]Sindaci!$B$2:$B$7774,[1]Sindaci!$A$2:$A$7774),"")</f>
        <v xml:space="preserve">MANCONI FRANCESCO    </v>
      </c>
      <c r="E749" s="33"/>
    </row>
    <row r="750" spans="1:5" ht="13.8" x14ac:dyDescent="0.3">
      <c r="A750" s="48" t="s">
        <v>1116</v>
      </c>
      <c r="B750" s="33" t="str">
        <f>IFERROR(_xlfn.XLOOKUP(A750,PEC!$A$2:$A$7902,PEC!$C$2:$C$7902),"")</f>
        <v>pec.comune.bolsena.vt.it</v>
      </c>
      <c r="C750" s="33">
        <f>IFERROR(_xlfn.XLOOKUP(A750,SEZIONI!$A$2:$A$7897,SEZIONI!$B$2:$B$7897),"")</f>
        <v>4</v>
      </c>
      <c r="D750" s="33" t="str">
        <f>IFERROR(_xlfn.XLOOKUP(A750,[1]Sindaci!$B$2:$B$7774,[1]Sindaci!$A$2:$A$7774),"")</f>
        <v xml:space="preserve">DOTTARELLI PAOLO    </v>
      </c>
      <c r="E750" s="33"/>
    </row>
    <row r="751" spans="1:5" ht="13.8" x14ac:dyDescent="0.3">
      <c r="A751" s="48" t="s">
        <v>1117</v>
      </c>
      <c r="B751" s="33" t="str">
        <f>IFERROR(_xlfn.XLOOKUP(A751,PEC!$A$2:$A$7902,PEC!$C$2:$C$7902),"")</f>
        <v>postecert.it</v>
      </c>
      <c r="C751" s="33">
        <f>IFERROR(_xlfn.XLOOKUP(A751,SEZIONI!$A$2:$A$7897,SEZIONI!$B$2:$B$7897),"")</f>
        <v>5</v>
      </c>
      <c r="D751" s="33" t="str">
        <f>IFERROR(_xlfn.XLOOKUP(A751,[1]Sindaci!$B$2:$B$7774,[1]Sindaci!$A$2:$A$7774),"")</f>
        <v xml:space="preserve">PALAZZINI OSVALDO    </v>
      </c>
      <c r="E751" s="33"/>
    </row>
    <row r="752" spans="1:5" ht="13.8" x14ac:dyDescent="0.3">
      <c r="A752" s="48" t="s">
        <v>8035</v>
      </c>
      <c r="B752" s="33" t="str">
        <f>IFERROR(_xlfn.XLOOKUP(A752,PEC!$A$2:$A$7902,PEC!$C$2:$C$7902),"")</f>
        <v/>
      </c>
      <c r="C752" s="33" t="str">
        <f>IFERROR(_xlfn.XLOOKUP(A752,SEZIONI!$A$2:$A$7897,SEZIONI!$B$2:$B$7897),"")</f>
        <v/>
      </c>
      <c r="D752" s="33" t="str">
        <f>IFERROR(_xlfn.XLOOKUP(A752,[1]Sindaci!$B$2:$B$7774,[1]Sindaci!$A$2:$A$7774),"")</f>
        <v xml:space="preserve">CARAMASCHI RENZO    </v>
      </c>
      <c r="E752" s="33"/>
    </row>
    <row r="753" spans="1:5" ht="13.8" x14ac:dyDescent="0.3">
      <c r="A753" s="48" t="s">
        <v>1118</v>
      </c>
      <c r="B753" s="33" t="str">
        <f>IFERROR(_xlfn.XLOOKUP(A753,PEC!$A$2:$A$7902,PEC!$C$2:$C$7902),"")</f>
        <v>cert.ruparpiemonte.it</v>
      </c>
      <c r="C753" s="33">
        <f>IFERROR(_xlfn.XLOOKUP(A753,SEZIONI!$A$2:$A$7897,SEZIONI!$B$2:$B$7897),"")</f>
        <v>1</v>
      </c>
      <c r="D753" s="33" t="str">
        <f>IFERROR(_xlfn.XLOOKUP(A753,[1]Sindaci!$B$2:$B$7774,[1]Sindaci!$A$2:$A$7774),"")</f>
        <v xml:space="preserve">FRATTINI GIULIO    </v>
      </c>
      <c r="E753" s="33"/>
    </row>
    <row r="754" spans="1:5" ht="13.8" x14ac:dyDescent="0.3">
      <c r="A754" s="48" t="s">
        <v>1119</v>
      </c>
      <c r="B754" s="33" t="str">
        <f>IFERROR(_xlfn.XLOOKUP(A754,PEC!$A$2:$A$7902,PEC!$C$2:$C$7902),"")</f>
        <v>legalmail.it</v>
      </c>
      <c r="C754" s="33">
        <f>IFERROR(_xlfn.XLOOKUP(A754,SEZIONI!$A$2:$A$7897,SEZIONI!$B$2:$B$7897),"")</f>
        <v>6</v>
      </c>
      <c r="D754" s="33" t="str">
        <f>IFERROR(_xlfn.XLOOKUP(A754,[1]Sindaci!$B$2:$B$7774,[1]Sindaci!$A$2:$A$7774),"")</f>
        <v xml:space="preserve">GALVAN DANIELE    </v>
      </c>
      <c r="E754" s="33"/>
    </row>
    <row r="755" spans="1:5" ht="13.8" x14ac:dyDescent="0.3">
      <c r="A755" s="48" t="s">
        <v>1121</v>
      </c>
      <c r="B755" s="33" t="str">
        <f>IFERROR(_xlfn.XLOOKUP(A755,PEC!$A$2:$A$7902,PEC!$C$2:$C$7902),"")</f>
        <v>pec.it</v>
      </c>
      <c r="C755" s="33">
        <f>IFERROR(_xlfn.XLOOKUP(A755,SEZIONI!$A$2:$A$7897,SEZIONI!$B$2:$B$7897),"")</f>
        <v>3</v>
      </c>
      <c r="D755" s="33" t="str">
        <f>IFERROR(_xlfn.XLOOKUP(A755,[1]Sindaci!$B$2:$B$7774,[1]Sindaci!$A$2:$A$7774),"")</f>
        <v xml:space="preserve">PERNICONI MARCO    </v>
      </c>
      <c r="E755" s="33"/>
    </row>
    <row r="756" spans="1:5" ht="13.8" x14ac:dyDescent="0.3">
      <c r="A756" s="48" t="s">
        <v>1122</v>
      </c>
      <c r="B756" s="33" t="str">
        <f>IFERROR(_xlfn.XLOOKUP(A756,PEC!$A$2:$A$7902,PEC!$C$2:$C$7902),"")</f>
        <v>pec.it</v>
      </c>
      <c r="C756" s="33">
        <f>IFERROR(_xlfn.XLOOKUP(A756,SEZIONI!$A$2:$A$7897,SEZIONI!$B$2:$B$7897),"")</f>
        <v>2</v>
      </c>
      <c r="D756" s="33" t="str">
        <f>IFERROR(_xlfn.XLOOKUP(A756,[1]Sindaci!$B$2:$B$7774,[1]Sindaci!$A$2:$A$7774),"")</f>
        <v xml:space="preserve">NASUTI RAFFAELE    </v>
      </c>
      <c r="E756" s="33"/>
    </row>
    <row r="757" spans="1:5" ht="13.8" x14ac:dyDescent="0.3">
      <c r="A757" s="48" t="s">
        <v>1123</v>
      </c>
      <c r="B757" s="33" t="str">
        <f>IFERROR(_xlfn.XLOOKUP(A757,PEC!$A$2:$A$7902,PEC!$C$2:$C$7902),"")</f>
        <v>pec.comunebompensiere.it</v>
      </c>
      <c r="C757" s="33">
        <f>IFERROR(_xlfn.XLOOKUP(A757,SEZIONI!$A$2:$A$7897,SEZIONI!$B$2:$B$7897),"")</f>
        <v>1</v>
      </c>
      <c r="D757" s="33" t="str">
        <f>IFERROR(_xlfn.XLOOKUP(A757,[1]Sindaci!$B$2:$B$7774,[1]Sindaci!$A$2:$A$7774),"")</f>
        <v xml:space="preserve">VIRCIGLIO SALVATORE    </v>
      </c>
      <c r="E757" s="33"/>
    </row>
    <row r="758" spans="1:5" ht="13.8" x14ac:dyDescent="0.3">
      <c r="A758" s="48" t="s">
        <v>1124</v>
      </c>
      <c r="B758" s="33" t="str">
        <f>IFERROR(_xlfn.XLOOKUP(A758,PEC!$A$2:$A$7902,PEC!$C$2:$C$7902),"")</f>
        <v>pec.comune.bompietro.pa.it</v>
      </c>
      <c r="C758" s="33">
        <f>IFERROR(_xlfn.XLOOKUP(A758,SEZIONI!$A$2:$A$7897,SEZIONI!$B$2:$B$7897),"")</f>
        <v>2</v>
      </c>
      <c r="D758" s="33" t="str">
        <f>IFERROR(_xlfn.XLOOKUP(A758,[1]Sindaci!$B$2:$B$7774,[1]Sindaci!$A$2:$A$7774),"")</f>
        <v xml:space="preserve">D'ANNA PIER CALOGERO   </v>
      </c>
      <c r="E758" s="33"/>
    </row>
    <row r="759" spans="1:5" ht="13.8" x14ac:dyDescent="0.3">
      <c r="A759" s="48" t="s">
        <v>1125</v>
      </c>
      <c r="B759" s="33" t="str">
        <f>IFERROR(_xlfn.XLOOKUP(A759,PEC!$A$2:$A$7902,PEC!$C$2:$C$7902),"")</f>
        <v>cert.comune.bomporto.mo.it</v>
      </c>
      <c r="C759" s="33">
        <f>IFERROR(_xlfn.XLOOKUP(A759,SEZIONI!$A$2:$A$7897,SEZIONI!$B$2:$B$7897),"")</f>
        <v>8</v>
      </c>
      <c r="D759" s="33" t="str">
        <f>IFERROR(_xlfn.XLOOKUP(A759,[1]Sindaci!$B$2:$B$7774,[1]Sindaci!$A$2:$A$7774),"")</f>
        <v xml:space="preserve">MESCHIARI TANIA    </v>
      </c>
      <c r="E759" s="33"/>
    </row>
    <row r="760" spans="1:5" ht="13.8" x14ac:dyDescent="0.3">
      <c r="A760" s="49" t="s">
        <v>1126</v>
      </c>
      <c r="B760" s="33" t="str">
        <f>IFERROR(_xlfn.XLOOKUP(A760,PEC!$A$2:$A$7902,PEC!$C$2:$C$7902),"")</f>
        <v>pec.comune.bonarcado.or.it</v>
      </c>
      <c r="C760" s="33">
        <f>IFERROR(_xlfn.XLOOKUP(A760,SEZIONI!$A$2:$A$7897,SEZIONI!$B$2:$B$7897),"")</f>
        <v>2</v>
      </c>
      <c r="D760" s="33" t="str">
        <f>IFERROR(_xlfn.XLOOKUP(A760,[1]Sindaci!$B$2:$B$7774,[1]Sindaci!$A$2:$A$7774),"")</f>
        <v xml:space="preserve">MELE ANNALISA    </v>
      </c>
      <c r="E760" s="33"/>
    </row>
    <row r="761" spans="1:5" ht="13.8" x14ac:dyDescent="0.3">
      <c r="A761" s="48" t="s">
        <v>1127</v>
      </c>
      <c r="B761" s="33" t="str">
        <f>IFERROR(_xlfn.XLOOKUP(A761,PEC!$A$2:$A$7902,PEC!$C$2:$C$7902),"")</f>
        <v>halleycert.it</v>
      </c>
      <c r="C761" s="33">
        <f>IFERROR(_xlfn.XLOOKUP(A761,SEZIONI!$A$2:$A$7897,SEZIONI!$B$2:$B$7897),"")</f>
        <v>2</v>
      </c>
      <c r="D761" s="33" t="str">
        <f>IFERROR(_xlfn.XLOOKUP(A761,[1]Sindaci!$B$2:$B$7774,[1]Sindaci!$A$2:$A$7774),"")</f>
        <v xml:space="preserve">BERNARDIN GIORGIO    </v>
      </c>
      <c r="E761" s="33"/>
    </row>
    <row r="762" spans="1:5" ht="13.8" x14ac:dyDescent="0.3">
      <c r="A762" s="48" t="s">
        <v>1128</v>
      </c>
      <c r="B762" s="33" t="str">
        <f>IFERROR(_xlfn.XLOOKUP(A762,PEC!$A$2:$A$7902,PEC!$C$2:$C$7902),"")</f>
        <v>halleycert.it</v>
      </c>
      <c r="C762" s="33">
        <f>IFERROR(_xlfn.XLOOKUP(A762,SEZIONI!$A$2:$A$7897,SEZIONI!$B$2:$B$7897),"")</f>
        <v>6</v>
      </c>
      <c r="D762" s="33" t="str">
        <f>IFERROR(_xlfn.XLOOKUP(A762,[1]Sindaci!$B$2:$B$7774,[1]Sindaci!$A$2:$A$7774),"")</f>
        <v xml:space="preserve">FERRARIS MASSIMO    </v>
      </c>
      <c r="E762" s="33"/>
    </row>
    <row r="763" spans="1:5" ht="13.8" x14ac:dyDescent="0.3">
      <c r="A763" s="48" t="s">
        <v>1129</v>
      </c>
      <c r="B763" s="33" t="str">
        <f>IFERROR(_xlfn.XLOOKUP(A763,PEC!$A$2:$A$7902,PEC!$C$2:$C$7902),"")</f>
        <v>pec.regione.lombardia.it</v>
      </c>
      <c r="C763" s="33">
        <f>IFERROR(_xlfn.XLOOKUP(A763,SEZIONI!$A$2:$A$7897,SEZIONI!$B$2:$B$7897),"")</f>
        <v>6</v>
      </c>
      <c r="D763" s="33" t="str">
        <f>IFERROR(_xlfn.XLOOKUP(A763,[1]Sindaci!$B$2:$B$7774,[1]Sindaci!$A$2:$A$7774),"")</f>
        <v xml:space="preserve">PREVITALI CARLO    </v>
      </c>
      <c r="E763" s="33"/>
    </row>
    <row r="764" spans="1:5" ht="13.8" x14ac:dyDescent="0.3">
      <c r="A764" s="48" t="s">
        <v>1130</v>
      </c>
      <c r="B764" s="33" t="str">
        <f>IFERROR(_xlfn.XLOOKUP(A764,PEC!$A$2:$A$7902,PEC!$C$2:$C$7902),"")</f>
        <v>stpec.it</v>
      </c>
      <c r="C764" s="33">
        <f>IFERROR(_xlfn.XLOOKUP(A764,SEZIONI!$A$2:$A$7897,SEZIONI!$B$2:$B$7897),"")</f>
        <v>2</v>
      </c>
      <c r="D764" s="33" t="str">
        <f>IFERROR(_xlfn.XLOOKUP(A764,[1]Sindaci!$B$2:$B$7774,[1]Sindaci!$A$2:$A$7774),"")</f>
        <v xml:space="preserve">GOBBI ERMANNO    </v>
      </c>
      <c r="E764" s="33"/>
    </row>
    <row r="765" spans="1:5" ht="13.8" x14ac:dyDescent="0.3">
      <c r="A765" s="48" t="s">
        <v>1131</v>
      </c>
      <c r="B765" s="33" t="str">
        <f>IFERROR(_xlfn.XLOOKUP(A765,PEC!$A$2:$A$7902,PEC!$C$2:$C$7902),"")</f>
        <v>cert.comune.bondeno.fe.it</v>
      </c>
      <c r="C765" s="33">
        <f>IFERROR(_xlfn.XLOOKUP(A765,SEZIONI!$A$2:$A$7897,SEZIONI!$B$2:$B$7897),"")</f>
        <v>18</v>
      </c>
      <c r="D765" s="33" t="str">
        <f>IFERROR(_xlfn.XLOOKUP(A765,[1]Sindaci!$B$2:$B$7774,[1]Sindaci!$A$2:$A$7774),"")</f>
        <v xml:space="preserve">SALETTI SIMONE    </v>
      </c>
      <c r="E765" s="33"/>
    </row>
    <row r="766" spans="1:5" ht="13.8" x14ac:dyDescent="0.3">
      <c r="A766" s="48" t="s">
        <v>1132</v>
      </c>
      <c r="B766" s="33" t="str">
        <f>IFERROR(_xlfn.XLOOKUP(A766,PEC!$A$2:$A$7902,PEC!$C$2:$C$7902),"")</f>
        <v>pec.comune.bondone.tn.it</v>
      </c>
      <c r="C766" s="33">
        <f>IFERROR(_xlfn.XLOOKUP(A766,SEZIONI!$A$2:$A$7897,SEZIONI!$B$2:$B$7897),"")</f>
        <v>2</v>
      </c>
      <c r="D766" s="33" t="str">
        <f>IFERROR(_xlfn.XLOOKUP(A766,[1]Sindaci!$B$2:$B$7774,[1]Sindaci!$A$2:$A$7774),"")</f>
        <v xml:space="preserve">CIMAROLLI CHIARA    </v>
      </c>
      <c r="E766" s="33"/>
    </row>
    <row r="767" spans="1:5" ht="13.8" x14ac:dyDescent="0.3">
      <c r="A767" s="48" t="s">
        <v>1133</v>
      </c>
      <c r="B767" s="33" t="str">
        <f>IFERROR(_xlfn.XLOOKUP(A767,PEC!$A$2:$A$7902,PEC!$C$2:$C$7902),"")</f>
        <v>pec.comune.bonea.bn.it</v>
      </c>
      <c r="C767" s="33">
        <f>IFERROR(_xlfn.XLOOKUP(A767,SEZIONI!$A$2:$A$7897,SEZIONI!$B$2:$B$7897),"")</f>
        <v>2</v>
      </c>
      <c r="D767" s="33" t="str">
        <f>IFERROR(_xlfn.XLOOKUP(A767,[1]Sindaci!$B$2:$B$7774,[1]Sindaci!$A$2:$A$7774),"")</f>
        <v xml:space="preserve">ROVIEZZO GIAMPIETRO    </v>
      </c>
      <c r="E767" s="33"/>
    </row>
    <row r="768" spans="1:5" ht="13.8" x14ac:dyDescent="0.3">
      <c r="A768" s="48" t="s">
        <v>1134</v>
      </c>
      <c r="B768" s="33" t="str">
        <f>IFERROR(_xlfn.XLOOKUP(A768,PEC!$A$2:$A$7902,PEC!$C$2:$C$7902),"")</f>
        <v>legalmail.it</v>
      </c>
      <c r="C768" s="33">
        <f>IFERROR(_xlfn.XLOOKUP(A768,SEZIONI!$A$2:$A$7897,SEZIONI!$B$2:$B$7897),"")</f>
        <v>2</v>
      </c>
      <c r="D768" s="33" t="str">
        <f>IFERROR(_xlfn.XLOOKUP(A768,[1]Sindaci!$B$2:$B$7774,[1]Sindaci!$A$2:$A$7774),"")</f>
        <v xml:space="preserve">MONTAGANO NICOLA GIOVANNI   </v>
      </c>
      <c r="E768" s="33"/>
    </row>
    <row r="769" spans="1:5" ht="13.8" x14ac:dyDescent="0.3">
      <c r="A769" s="48" t="s">
        <v>1135</v>
      </c>
      <c r="B769" s="33" t="str">
        <f>IFERROR(_xlfn.XLOOKUP(A769,PEC!$A$2:$A$7902,PEC!$C$2:$C$7902),"")</f>
        <v>pec.regione.lombardia.it</v>
      </c>
      <c r="C769" s="33">
        <f>IFERROR(_xlfn.XLOOKUP(A769,SEZIONI!$A$2:$A$7897,SEZIONI!$B$2:$B$7897),"")</f>
        <v>2</v>
      </c>
      <c r="D769" s="33" t="str">
        <f>IFERROR(_xlfn.XLOOKUP(A769,[1]Sindaci!$B$2:$B$7774,[1]Sindaci!$A$2:$A$7774),"")</f>
        <v xml:space="preserve">FERRARINI LUCA    </v>
      </c>
      <c r="E769" s="33"/>
    </row>
    <row r="770" spans="1:5" ht="13.8" x14ac:dyDescent="0.3">
      <c r="A770" s="48" t="s">
        <v>25</v>
      </c>
      <c r="B770" s="33" t="str">
        <f>IFERROR(_xlfn.XLOOKUP(A770,PEC!$A$2:$A$7902,PEC!$C$2:$C$7902),"")</f>
        <v>asmepec.it</v>
      </c>
      <c r="C770" s="33">
        <f>IFERROR(_xlfn.XLOOKUP(A770,SEZIONI!$A$2:$A$7897,SEZIONI!$B$2:$B$7897),"")</f>
        <v>4</v>
      </c>
      <c r="D770" s="33" t="str">
        <f>IFERROR(_xlfn.XLOOKUP(A770,[1]Sindaci!$B$2:$B$7774,[1]Sindaci!$A$2:$A$7774),"")</f>
        <v xml:space="preserve">GROSSO FRANCESCO    </v>
      </c>
      <c r="E770" s="33"/>
    </row>
    <row r="771" spans="1:5" ht="13.8" x14ac:dyDescent="0.3">
      <c r="A771" s="48" t="s">
        <v>1136</v>
      </c>
      <c r="B771" s="33" t="str">
        <f>IFERROR(_xlfn.XLOOKUP(A771,PEC!$A$2:$A$7902,PEC!$C$2:$C$7902),"")</f>
        <v>pec.it</v>
      </c>
      <c r="C771" s="33">
        <f>IFERROR(_xlfn.XLOOKUP(A771,SEZIONI!$A$2:$A$7897,SEZIONI!$B$2:$B$7897),"")</f>
        <v>3</v>
      </c>
      <c r="D771" s="33" t="str">
        <f>IFERROR(_xlfn.XLOOKUP(A771,[1]Sindaci!$B$2:$B$7774,[1]Sindaci!$A$2:$A$7774),"")</f>
        <v xml:space="preserve">DE PASQUALE GIUSEPPE   </v>
      </c>
      <c r="E771" s="33"/>
    </row>
    <row r="772" spans="1:5" ht="13.8" x14ac:dyDescent="0.3">
      <c r="A772" s="49" t="s">
        <v>1137</v>
      </c>
      <c r="B772" s="33" t="str">
        <f>IFERROR(_xlfn.XLOOKUP(A772,PEC!$A$2:$A$7902,PEC!$C$2:$C$7902),"")</f>
        <v>pec.comune.bonnanaro.ss.it</v>
      </c>
      <c r="C772" s="33">
        <f>IFERROR(_xlfn.XLOOKUP(A772,SEZIONI!$A$2:$A$7897,SEZIONI!$B$2:$B$7897),"")</f>
        <v>1</v>
      </c>
      <c r="D772" s="33" t="str">
        <f>IFERROR(_xlfn.XLOOKUP(A772,[1]Sindaci!$B$2:$B$7774,[1]Sindaci!$A$2:$A$7774),"")</f>
        <v xml:space="preserve">CARTA GIOVANNI ANTONIO   </v>
      </c>
      <c r="E772" s="33"/>
    </row>
    <row r="773" spans="1:5" ht="13.8" x14ac:dyDescent="0.3">
      <c r="A773" s="49" t="s">
        <v>1138</v>
      </c>
      <c r="B773" s="33" t="str">
        <f>IFERROR(_xlfn.XLOOKUP(A773,PEC!$A$2:$A$7902,PEC!$C$2:$C$7902),"")</f>
        <v>pec.comune.bono.ss.it</v>
      </c>
      <c r="C773" s="33">
        <f>IFERROR(_xlfn.XLOOKUP(A773,SEZIONI!$A$2:$A$7897,SEZIONI!$B$2:$B$7897),"")</f>
        <v>4</v>
      </c>
      <c r="D773" s="33" t="str">
        <f>IFERROR(_xlfn.XLOOKUP(A773,[1]Sindaci!$B$2:$B$7774,[1]Sindaci!$A$2:$A$7774),"")</f>
        <v xml:space="preserve">SOLINAS MICHELE    </v>
      </c>
      <c r="E773" s="33"/>
    </row>
    <row r="774" spans="1:5" ht="13.8" x14ac:dyDescent="0.3">
      <c r="A774" s="49" t="s">
        <v>1139</v>
      </c>
      <c r="B774" s="33" t="str">
        <f>IFERROR(_xlfn.XLOOKUP(A774,PEC!$A$2:$A$7902,PEC!$C$2:$C$7902),"")</f>
        <v>pec.comunas.it</v>
      </c>
      <c r="C774" s="33">
        <f>IFERROR(_xlfn.XLOOKUP(A774,SEZIONI!$A$2:$A$7897,SEZIONI!$B$2:$B$7897),"")</f>
        <v>4</v>
      </c>
      <c r="D774" s="33" t="str">
        <f>IFERROR(_xlfn.XLOOKUP(A774,[1]Sindaci!$B$2:$B$7774,[1]Sindaci!$A$2:$A$7774),"")</f>
        <v xml:space="preserve">D'AGOSTINO MASSIMO    </v>
      </c>
      <c r="E774" s="33"/>
    </row>
    <row r="775" spans="1:5" ht="13.8" x14ac:dyDescent="0.3">
      <c r="A775" s="48" t="s">
        <v>1140</v>
      </c>
      <c r="B775" s="33" t="str">
        <f>IFERROR(_xlfn.XLOOKUP(A775,PEC!$A$2:$A$7902,PEC!$C$2:$C$7902),"")</f>
        <v>legalmail.it</v>
      </c>
      <c r="C775" s="33">
        <f>IFERROR(_xlfn.XLOOKUP(A775,SEZIONI!$A$2:$A$7897,SEZIONI!$B$2:$B$7897),"")</f>
        <v>1</v>
      </c>
      <c r="D775" s="33" t="str">
        <f>IFERROR(_xlfn.XLOOKUP(A775,[1]Sindaci!$B$2:$B$7774,[1]Sindaci!$A$2:$A$7774),"")</f>
        <v xml:space="preserve">MONDONE GIUSEPPE    </v>
      </c>
      <c r="E775" s="33"/>
    </row>
    <row r="776" spans="1:5" ht="13.8" x14ac:dyDescent="0.3">
      <c r="A776" s="48" t="s">
        <v>1141</v>
      </c>
      <c r="B776" s="33" t="str">
        <f>IFERROR(_xlfn.XLOOKUP(A776,PEC!$A$2:$A$7902,PEC!$C$2:$C$7902),"")</f>
        <v>pec.comune.borbona.rieti.it</v>
      </c>
      <c r="C776" s="33">
        <f>IFERROR(_xlfn.XLOOKUP(A776,SEZIONI!$A$2:$A$7897,SEZIONI!$B$2:$B$7897),"")</f>
        <v>1</v>
      </c>
      <c r="D776" s="33" t="str">
        <f>IFERROR(_xlfn.XLOOKUP(A776,[1]Sindaci!$B$2:$B$7774,[1]Sindaci!$A$2:$A$7774),"")</f>
        <v xml:space="preserve">DI GASPARE MARIA ANTONIETTA  </v>
      </c>
      <c r="E776" s="33"/>
    </row>
    <row r="777" spans="1:5" ht="13.8" x14ac:dyDescent="0.3">
      <c r="A777" s="48" t="s">
        <v>1142</v>
      </c>
      <c r="B777" s="33" t="str">
        <f>IFERROR(_xlfn.XLOOKUP(A777,PEC!$A$2:$A$7902,PEC!$C$2:$C$7902),"")</f>
        <v>cert.ip-veneto.net</v>
      </c>
      <c r="C777" s="33">
        <f>IFERROR(_xlfn.XLOOKUP(A777,SEZIONI!$A$2:$A$7897,SEZIONI!$B$2:$B$7897),"")</f>
        <v>1</v>
      </c>
      <c r="D777" s="33" t="str">
        <f>IFERROR(_xlfn.XLOOKUP(A777,[1]Sindaci!$B$2:$B$7774,[1]Sindaci!$A$2:$A$7774),"")</f>
        <v xml:space="preserve">SALA BORTOLO    </v>
      </c>
      <c r="E777" s="33"/>
    </row>
    <row r="778" spans="1:5" ht="13.8" x14ac:dyDescent="0.3">
      <c r="A778" s="48" t="s">
        <v>1143</v>
      </c>
      <c r="B778" s="33" t="str">
        <f>IFERROR(_xlfn.XLOOKUP(A778,PEC!$A$2:$A$7902,PEC!$C$2:$C$7902),"")</f>
        <v>certgov.fvg.it</v>
      </c>
      <c r="C778" s="33">
        <f>IFERROR(_xlfn.XLOOKUP(A778,SEZIONI!$A$2:$A$7897,SEZIONI!$B$2:$B$7897),"")</f>
        <v>2</v>
      </c>
      <c r="D778" s="33" t="str">
        <f>IFERROR(_xlfn.XLOOKUP(A778,[1]Sindaci!$B$2:$B$7774,[1]Sindaci!$A$2:$A$7774),"")</f>
        <v xml:space="preserve">COLOMBA GIANLUIGI    </v>
      </c>
      <c r="E778" s="33"/>
    </row>
    <row r="779" spans="1:5" ht="13.8" x14ac:dyDescent="0.3">
      <c r="A779" s="48" t="s">
        <v>1144</v>
      </c>
      <c r="B779" s="33" t="str">
        <f>IFERROR(_xlfn.XLOOKUP(A779,PEC!$A$2:$A$7902,PEC!$C$2:$C$7902),"")</f>
        <v>legalmail.it</v>
      </c>
      <c r="C779" s="33">
        <f>IFERROR(_xlfn.XLOOKUP(A779,SEZIONI!$A$2:$A$7897,SEZIONI!$B$2:$B$7897),"")</f>
        <v>10</v>
      </c>
      <c r="D779" s="33" t="str">
        <f>IFERROR(_xlfn.XLOOKUP(A779,[1]Sindaci!$B$2:$B$7774,[1]Sindaci!$A$2:$A$7774),"")</f>
        <v xml:space="preserve">INGENITO VITTORIO    </v>
      </c>
      <c r="E779" s="33"/>
    </row>
    <row r="780" spans="1:5" ht="13.8" x14ac:dyDescent="0.3">
      <c r="A780" s="48" t="s">
        <v>1145</v>
      </c>
      <c r="B780" s="33" t="str">
        <f>IFERROR(_xlfn.XLOOKUP(A780,PEC!$A$2:$A$7902,PEC!$C$2:$C$7902),"")</f>
        <v>postemailcertificata.it</v>
      </c>
      <c r="C780" s="33">
        <f>IFERROR(_xlfn.XLOOKUP(A780,SEZIONI!$A$2:$A$7897,SEZIONI!$B$2:$B$7897),"")</f>
        <v>1</v>
      </c>
      <c r="D780" s="33" t="str">
        <f>IFERROR(_xlfn.XLOOKUP(A780,[1]Sindaci!$B$2:$B$7774,[1]Sindaci!$A$2:$A$7774),"")</f>
        <v xml:space="preserve">BRENA DAVIDE    </v>
      </c>
      <c r="E780" s="33"/>
    </row>
    <row r="781" spans="1:5" ht="13.8" x14ac:dyDescent="0.3">
      <c r="A781" s="48" t="s">
        <v>1146</v>
      </c>
      <c r="B781" s="33" t="str">
        <f>IFERROR(_xlfn.XLOOKUP(A781,PEC!$A$2:$A$7902,PEC!$C$2:$C$7902),"")</f>
        <v>postacert.comune.bore.pr.it</v>
      </c>
      <c r="C781" s="33">
        <f>IFERROR(_xlfn.XLOOKUP(A781,SEZIONI!$A$2:$A$7897,SEZIONI!$B$2:$B$7897),"")</f>
        <v>2</v>
      </c>
      <c r="D781" s="33" t="str">
        <f>IFERROR(_xlfn.XLOOKUP(A781,[1]Sindaci!$B$2:$B$7774,[1]Sindaci!$A$2:$A$7774),"")</f>
        <v xml:space="preserve">GIUSTI DIEGO    </v>
      </c>
      <c r="E781" s="33"/>
    </row>
    <row r="782" spans="1:5" ht="13.8" x14ac:dyDescent="0.3">
      <c r="A782" s="48" t="s">
        <v>1147</v>
      </c>
      <c r="B782" s="33" t="str">
        <f>IFERROR(_xlfn.XLOOKUP(A782,PEC!$A$2:$A$7902,PEC!$C$2:$C$7902),"")</f>
        <v>legalmail.it</v>
      </c>
      <c r="C782" s="33">
        <f>IFERROR(_xlfn.XLOOKUP(A782,SEZIONI!$A$2:$A$7897,SEZIONI!$B$2:$B$7897),"")</f>
        <v>5</v>
      </c>
      <c r="D782" s="33" t="str">
        <f>IFERROR(_xlfn.XLOOKUP(A782,[1]Sindaci!$B$2:$B$7774,[1]Sindaci!$A$2:$A$7774),"")</f>
        <v xml:space="preserve">BENASSI MATTEO    </v>
      </c>
      <c r="E782" s="33"/>
    </row>
    <row r="783" spans="1:5" ht="13.8" x14ac:dyDescent="0.3">
      <c r="A783" s="48" t="s">
        <v>1148</v>
      </c>
      <c r="B783" s="33" t="str">
        <f>IFERROR(_xlfn.XLOOKUP(A783,PEC!$A$2:$A$7902,PEC!$C$2:$C$7902),"")</f>
        <v>pec.regione.lombardia.it</v>
      </c>
      <c r="C783" s="33">
        <f>IFERROR(_xlfn.XLOOKUP(A783,SEZIONI!$A$2:$A$7897,SEZIONI!$B$2:$B$7897),"")</f>
        <v>2</v>
      </c>
      <c r="D783" s="33" t="str">
        <f>IFERROR(_xlfn.XLOOKUP(A783,[1]Sindaci!$B$2:$B$7774,[1]Sindaci!$A$2:$A$7774),"")</f>
        <v xml:space="preserve">LAMBERTI NICOLA    </v>
      </c>
      <c r="E783" s="33"/>
    </row>
    <row r="784" spans="1:5" ht="13.8" x14ac:dyDescent="0.3">
      <c r="A784" s="48" t="s">
        <v>1149</v>
      </c>
      <c r="B784" s="33" t="str">
        <f>IFERROR(_xlfn.XLOOKUP(A784,PEC!$A$2:$A$7902,PEC!$C$2:$C$7902),"")</f>
        <v>cert.legalmail.it</v>
      </c>
      <c r="C784" s="33">
        <f>IFERROR(_xlfn.XLOOKUP(A784,SEZIONI!$A$2:$A$7897,SEZIONI!$B$2:$B$7897),"")</f>
        <v>10</v>
      </c>
      <c r="D784" s="33" t="str">
        <f>IFERROR(_xlfn.XLOOKUP(A784,[1]Sindaci!$B$2:$B$7774,[1]Sindaci!$A$2:$A$7774),"")</f>
        <v xml:space="preserve">GAMBINO CLAUDIO    </v>
      </c>
      <c r="E784" s="33"/>
    </row>
    <row r="785" spans="1:5" ht="13.8" x14ac:dyDescent="0.3">
      <c r="A785" s="48" t="s">
        <v>1150</v>
      </c>
      <c r="B785" s="33" t="str">
        <f>IFERROR(_xlfn.XLOOKUP(A785,PEC!$A$2:$A$7902,PEC!$C$2:$C$7902),"")</f>
        <v>pec.it</v>
      </c>
      <c r="C785" s="33">
        <f>IFERROR(_xlfn.XLOOKUP(A785,SEZIONI!$A$2:$A$7897,SEZIONI!$B$2:$B$7897),"")</f>
        <v>7</v>
      </c>
      <c r="D785" s="33" t="str">
        <f>IFERROR(_xlfn.XLOOKUP(A785,[1]Sindaci!$B$2:$B$7774,[1]Sindaci!$A$2:$A$7774),"")</f>
        <v xml:space="preserve">GAROFALO LUIGI    </v>
      </c>
      <c r="E785" s="33"/>
    </row>
    <row r="786" spans="1:5" ht="13.8" x14ac:dyDescent="0.3">
      <c r="A786" s="48" t="s">
        <v>1151</v>
      </c>
      <c r="B786" s="33" t="str">
        <f>IFERROR(_xlfn.XLOOKUP(A786,PEC!$A$2:$A$7902,PEC!$C$2:$C$7902),"")</f>
        <v>pec.comune.borghettodarroscia.im.it</v>
      </c>
      <c r="C786" s="33">
        <f>IFERROR(_xlfn.XLOOKUP(A786,SEZIONI!$A$2:$A$7897,SEZIONI!$B$2:$B$7897),"")</f>
        <v>1</v>
      </c>
      <c r="D786" s="33" t="str">
        <f>IFERROR(_xlfn.XLOOKUP(A786,[1]Sindaci!$B$2:$B$7774,[1]Sindaci!$A$2:$A$7774),"")</f>
        <v xml:space="preserve">DENEGRI ANGELA    </v>
      </c>
      <c r="E786" s="33"/>
    </row>
    <row r="787" spans="1:5" ht="13.8" x14ac:dyDescent="0.3">
      <c r="A787" s="48" t="s">
        <v>1152</v>
      </c>
      <c r="B787" s="33" t="str">
        <f>IFERROR(_xlfn.XLOOKUP(A787,PEC!$A$2:$A$7902,PEC!$C$2:$C$7902),"")</f>
        <v>cert.comune.borghettodiborbera.al.it</v>
      </c>
      <c r="C787" s="33">
        <f>IFERROR(_xlfn.XLOOKUP(A787,SEZIONI!$A$2:$A$7897,SEZIONI!$B$2:$B$7897),"")</f>
        <v>2</v>
      </c>
      <c r="D787" s="33" t="str">
        <f>IFERROR(_xlfn.XLOOKUP(A787,[1]Sindaci!$B$2:$B$7774,[1]Sindaci!$A$2:$A$7774),"")</f>
        <v xml:space="preserve">BUSSALINO ENRICO    </v>
      </c>
      <c r="E787" s="33"/>
    </row>
    <row r="788" spans="1:5" ht="13.8" x14ac:dyDescent="0.3">
      <c r="A788" s="48" t="s">
        <v>1153</v>
      </c>
      <c r="B788" s="33" t="str">
        <f>IFERROR(_xlfn.XLOOKUP(A788,PEC!$A$2:$A$7902,PEC!$C$2:$C$7902),"")</f>
        <v>legalmail.it</v>
      </c>
      <c r="C788" s="33">
        <f>IFERROR(_xlfn.XLOOKUP(A788,SEZIONI!$A$2:$A$7897,SEZIONI!$B$2:$B$7897),"")</f>
        <v>4</v>
      </c>
      <c r="D788" s="33" t="str">
        <f>IFERROR(_xlfn.XLOOKUP(A788,[1]Sindaci!$B$2:$B$7774,[1]Sindaci!$A$2:$A$7774),"")</f>
        <v xml:space="preserve">CODURI STEFANO    </v>
      </c>
      <c r="E788" s="33"/>
    </row>
    <row r="789" spans="1:5" ht="13.8" x14ac:dyDescent="0.3">
      <c r="A789" s="48" t="s">
        <v>1154</v>
      </c>
      <c r="B789" s="33" t="str">
        <f>IFERROR(_xlfn.XLOOKUP(A789,PEC!$A$2:$A$7902,PEC!$C$2:$C$7902),"")</f>
        <v>cert.elaus2002.net</v>
      </c>
      <c r="C789" s="33">
        <f>IFERROR(_xlfn.XLOOKUP(A789,SEZIONI!$A$2:$A$7897,SEZIONI!$B$2:$B$7897),"")</f>
        <v>3</v>
      </c>
      <c r="D789" s="33" t="str">
        <f>IFERROR(_xlfn.XLOOKUP(A789,[1]Sindaci!$B$2:$B$7774,[1]Sindaci!$A$2:$A$7774),"")</f>
        <v xml:space="preserve">GARGIONI GIOVANNA    </v>
      </c>
      <c r="E789" s="33"/>
    </row>
    <row r="790" spans="1:5" ht="13.8" x14ac:dyDescent="0.3">
      <c r="A790" s="48" t="s">
        <v>1155</v>
      </c>
      <c r="B790" s="33" t="str">
        <f>IFERROR(_xlfn.XLOOKUP(A790,PEC!$A$2:$A$7902,PEC!$C$2:$C$7902),"")</f>
        <v>postecert.it</v>
      </c>
      <c r="C790" s="33">
        <f>IFERROR(_xlfn.XLOOKUP(A790,SEZIONI!$A$2:$A$7897,SEZIONI!$B$2:$B$7897),"")</f>
        <v>5</v>
      </c>
      <c r="D790" s="33" t="str">
        <f>IFERROR(_xlfn.XLOOKUP(A790,[1]Sindaci!$B$2:$B$7774,[1]Sindaci!$A$2:$A$7774),"")</f>
        <v xml:space="preserve">CANEPA GIANCARLO    </v>
      </c>
      <c r="E790" s="33"/>
    </row>
    <row r="791" spans="1:5" ht="13.8" x14ac:dyDescent="0.3">
      <c r="A791" s="48" t="s">
        <v>1156</v>
      </c>
      <c r="B791" s="33" t="str">
        <f>IFERROR(_xlfn.XLOOKUP(A791,PEC!$A$2:$A$7902,PEC!$C$2:$C$7902),"")</f>
        <v>cert.provincia.fc.it</v>
      </c>
      <c r="C791" s="33">
        <f>IFERROR(_xlfn.XLOOKUP(A791,SEZIONI!$A$2:$A$7897,SEZIONI!$B$2:$B$7897),"")</f>
        <v>3</v>
      </c>
      <c r="D791" s="33" t="str">
        <f>IFERROR(_xlfn.XLOOKUP(A791,[1]Sindaci!$B$2:$B$7774,[1]Sindaci!$A$2:$A$7774),"")</f>
        <v xml:space="preserve">ZABBERONI SILVERIO    </v>
      </c>
      <c r="E791" s="33"/>
    </row>
    <row r="792" spans="1:5" ht="13.8" x14ac:dyDescent="0.3">
      <c r="A792" s="48" t="s">
        <v>164</v>
      </c>
      <c r="B792" s="33" t="str">
        <f>IFERROR(_xlfn.XLOOKUP(A792,PEC!$A$2:$A$7902,PEC!$C$2:$C$7902),"")</f>
        <v>asmepec.it</v>
      </c>
      <c r="C792" s="33">
        <f>IFERROR(_xlfn.XLOOKUP(A792,SEZIONI!$A$2:$A$7897,SEZIONI!$B$2:$B$7897),"")</f>
        <v>9</v>
      </c>
      <c r="D792" s="33" t="str">
        <f>IFERROR(_xlfn.XLOOKUP(A792,[1]Sindaci!$B$2:$B$7774,[1]Sindaci!$A$2:$A$7774),"")</f>
        <v xml:space="preserve">SACCO ELISABETH    </v>
      </c>
      <c r="E792" s="33"/>
    </row>
    <row r="793" spans="1:5" ht="13.8" x14ac:dyDescent="0.3">
      <c r="A793" s="48" t="s">
        <v>1157</v>
      </c>
      <c r="B793" s="33" t="str">
        <f>IFERROR(_xlfn.XLOOKUP(A793,PEC!$A$2:$A$7902,PEC!$C$2:$C$7902),"")</f>
        <v>cert.ruparpiemonte.it</v>
      </c>
      <c r="C793" s="33">
        <f>IFERROR(_xlfn.XLOOKUP(A793,SEZIONI!$A$2:$A$7897,SEZIONI!$B$2:$B$7897),"")</f>
        <v>1</v>
      </c>
      <c r="D793" s="33" t="str">
        <f>IFERROR(_xlfn.XLOOKUP(A793,[1]Sindaci!$B$2:$B$7774,[1]Sindaci!$A$2:$A$7774),"")</f>
        <v xml:space="preserve">CARGNELLO FRANCESCA    </v>
      </c>
      <c r="E793" s="33"/>
    </row>
    <row r="794" spans="1:5" ht="13.8" x14ac:dyDescent="0.3">
      <c r="A794" s="48" t="s">
        <v>1158</v>
      </c>
      <c r="B794" s="33" t="str">
        <f>IFERROR(_xlfn.XLOOKUP(A794,PEC!$A$2:$A$7902,PEC!$C$2:$C$7902),"")</f>
        <v>pec.comuneborgioverezzi.it</v>
      </c>
      <c r="C794" s="33">
        <f>IFERROR(_xlfn.XLOOKUP(A794,SEZIONI!$A$2:$A$7897,SEZIONI!$B$2:$B$7897),"")</f>
        <v>3</v>
      </c>
      <c r="D794" s="33" t="str">
        <f>IFERROR(_xlfn.XLOOKUP(A794,[1]Sindaci!$B$2:$B$7774,[1]Sindaci!$A$2:$A$7774),"")</f>
        <v xml:space="preserve">DACQUINO RENATO    </v>
      </c>
      <c r="E794" s="33"/>
    </row>
    <row r="795" spans="1:5" ht="13.8" x14ac:dyDescent="0.3">
      <c r="A795" s="48" t="s">
        <v>1159</v>
      </c>
      <c r="B795" s="33" t="str">
        <f>IFERROR(_xlfn.XLOOKUP(A795,PEC!$A$2:$A$7902,PEC!$C$2:$C$7902),"")</f>
        <v>postacert.toscana.it</v>
      </c>
      <c r="C795" s="33">
        <f>IFERROR(_xlfn.XLOOKUP(A795,SEZIONI!$A$2:$A$7897,SEZIONI!$B$2:$B$7897),"")</f>
        <v>14</v>
      </c>
      <c r="D795" s="33" t="str">
        <f>IFERROR(_xlfn.XLOOKUP(A795,[1]Sindaci!$B$2:$B$7774,[1]Sindaci!$A$2:$A$7774),"")</f>
        <v xml:space="preserve">ANDREUCCETTI PATRIZIO    </v>
      </c>
      <c r="E795" s="33"/>
    </row>
    <row r="796" spans="1:5" ht="13.8" x14ac:dyDescent="0.3">
      <c r="A796" s="48" t="s">
        <v>1160</v>
      </c>
      <c r="B796" s="33" t="str">
        <f>IFERROR(_xlfn.XLOOKUP(A796,PEC!$A$2:$A$7902,PEC!$C$2:$C$7902),"")</f>
        <v>pec.comune.borgochiese.tn.it</v>
      </c>
      <c r="C796" s="33">
        <f>IFERROR(_xlfn.XLOOKUP(A796,SEZIONI!$A$2:$A$7897,SEZIONI!$B$2:$B$7897),"")</f>
        <v>3</v>
      </c>
      <c r="D796" s="33" t="str">
        <f>IFERROR(_xlfn.XLOOKUP(A796,[1]Sindaci!$B$2:$B$7774,[1]Sindaci!$A$2:$A$7774),"")</f>
        <v xml:space="preserve">BUTTERINI GIORGIO    </v>
      </c>
      <c r="E796" s="33"/>
    </row>
    <row r="797" spans="1:5" ht="13.8" x14ac:dyDescent="0.3">
      <c r="A797" s="48" t="s">
        <v>1161</v>
      </c>
      <c r="B797" s="33" t="str">
        <f>IFERROR(_xlfn.XLOOKUP(A797,PEC!$A$2:$A$7902,PEC!$C$2:$C$7902),"")</f>
        <v>cert.ruparpiemonte.it</v>
      </c>
      <c r="C797" s="33">
        <f>IFERROR(_xlfn.XLOOKUP(A797,SEZIONI!$A$2:$A$7897,SEZIONI!$B$2:$B$7897),"")</f>
        <v>3</v>
      </c>
      <c r="D797" s="33" t="str">
        <f>IFERROR(_xlfn.XLOOKUP(A797,[1]Sindaci!$B$2:$B$7774,[1]Sindaci!$A$2:$A$7774),"")</f>
        <v xml:space="preserve">ANDORNO PIER MAURO   </v>
      </c>
      <c r="E797" s="33"/>
    </row>
    <row r="798" spans="1:5" ht="13.8" x14ac:dyDescent="0.3">
      <c r="A798" s="48" t="s">
        <v>1163</v>
      </c>
      <c r="B798" s="33" t="str">
        <f>IFERROR(_xlfn.XLOOKUP(A798,PEC!$A$2:$A$7902,PEC!$C$2:$C$7902),"")</f>
        <v>pec.regione.lombardia.it</v>
      </c>
      <c r="C798" s="33">
        <f>IFERROR(_xlfn.XLOOKUP(A798,SEZIONI!$A$2:$A$7897,SEZIONI!$B$2:$B$7897),"")</f>
        <v>1</v>
      </c>
      <c r="D798" s="33" t="str">
        <f>IFERROR(_xlfn.XLOOKUP(A798,[1]Sindaci!$B$2:$B$7774,[1]Sindaci!$A$2:$A$7774),"")</f>
        <v xml:space="preserve">VAVASSORI STEFANO FRANCESCO   </v>
      </c>
      <c r="E798" s="33"/>
    </row>
    <row r="799" spans="1:5" ht="13.8" x14ac:dyDescent="0.3">
      <c r="A799" s="48" t="s">
        <v>1164</v>
      </c>
      <c r="B799" s="33" t="str">
        <f>IFERROR(_xlfn.XLOOKUP(A799,PEC!$A$2:$A$7902,PEC!$C$2:$C$7902),"")</f>
        <v>pec.comune.borgolares.tn.it</v>
      </c>
      <c r="C799" s="33">
        <f>IFERROR(_xlfn.XLOOKUP(A799,SEZIONI!$A$2:$A$7897,SEZIONI!$B$2:$B$7897),"")</f>
        <v>1</v>
      </c>
      <c r="D799" s="33" t="str">
        <f>IFERROR(_xlfn.XLOOKUP(A799,[1]Sindaci!$B$2:$B$7774,[1]Sindaci!$A$2:$A$7774),"")</f>
        <v xml:space="preserve">MARCHETTI GIORGIO    </v>
      </c>
      <c r="E799" s="33"/>
    </row>
    <row r="800" spans="1:5" ht="13.8" x14ac:dyDescent="0.3">
      <c r="A800" s="33" t="s">
        <v>1165</v>
      </c>
      <c r="B800" s="33" t="str">
        <f>IFERROR(_xlfn.XLOOKUP(A800,PEC!$A$2:$A$7902,PEC!$C$2:$C$7902),"")</f>
        <v>pec.comune.borgomantovano.mn.it</v>
      </c>
      <c r="C800" s="33">
        <f>IFERROR(_xlfn.XLOOKUP(A800,SEZIONI!$A$2:$A$7897,SEZIONI!$B$2:$B$7897),"")</f>
        <v>6</v>
      </c>
      <c r="D800" s="33" t="str">
        <f>IFERROR(_xlfn.XLOOKUP(A800,[1]Sindaci!$B$2:$B$7774,[1]Sindaci!$A$2:$A$7774),"")</f>
        <v xml:space="preserve">BORSARI ALBERTO    </v>
      </c>
      <c r="E800" s="33"/>
    </row>
    <row r="801" spans="1:5" ht="13.8" x14ac:dyDescent="0.3">
      <c r="A801" s="48" t="s">
        <v>1166</v>
      </c>
      <c r="B801" s="33" t="str">
        <f>IFERROR(_xlfn.XLOOKUP(A801,PEC!$A$2:$A$7902,PEC!$C$2:$C$7902),"")</f>
        <v>emarche.it</v>
      </c>
      <c r="C801" s="33">
        <f>IFERROR(_xlfn.XLOOKUP(A801,SEZIONI!$A$2:$A$7897,SEZIONI!$B$2:$B$7897),"")</f>
        <v>2</v>
      </c>
      <c r="D801" s="33" t="str">
        <f>IFERROR(_xlfn.XLOOKUP(A801,[1]Sindaci!$B$2:$B$7774,[1]Sindaci!$A$2:$A$7774),"")</f>
        <v xml:space="preserve">PIERANTONI ROMINA    </v>
      </c>
      <c r="E801" s="33"/>
    </row>
    <row r="802" spans="1:5" ht="13.8" x14ac:dyDescent="0.3">
      <c r="A802" s="48" t="s">
        <v>1167</v>
      </c>
      <c r="B802" s="33" t="str">
        <f>IFERROR(_xlfn.XLOOKUP(A802,PEC!$A$2:$A$7902,PEC!$C$2:$C$7902),"")</f>
        <v>legalpec.it</v>
      </c>
      <c r="C802" s="33">
        <f>IFERROR(_xlfn.XLOOKUP(A802,SEZIONI!$A$2:$A$7897,SEZIONI!$B$2:$B$7897),"")</f>
        <v>2</v>
      </c>
      <c r="D802" s="33" t="str">
        <f>IFERROR(_xlfn.XLOOKUP(A802,[1]Sindaci!$B$2:$B$7774,[1]Sindaci!$A$2:$A$7774),"")</f>
        <v xml:space="preserve">PRE' PAOLO    </v>
      </c>
      <c r="E802" s="33"/>
    </row>
    <row r="803" spans="1:5" ht="13.8" x14ac:dyDescent="0.3">
      <c r="A803" s="48" t="s">
        <v>1168</v>
      </c>
      <c r="B803" s="33" t="str">
        <f>IFERROR(_xlfn.XLOOKUP(A803,PEC!$A$2:$A$7902,PEC!$C$2:$C$7902),"")</f>
        <v>cert.ruparpiemonte.it</v>
      </c>
      <c r="C803" s="33">
        <f>IFERROR(_xlfn.XLOOKUP(A803,SEZIONI!$A$2:$A$7897,SEZIONI!$B$2:$B$7897),"")</f>
        <v>11</v>
      </c>
      <c r="D803" s="33" t="str">
        <f>IFERROR(_xlfn.XLOOKUP(A803,[1]Sindaci!$B$2:$B$7774,[1]Sindaci!$A$2:$A$7774),"")</f>
        <v xml:space="preserve">ROBBIONE ROBERTA    </v>
      </c>
      <c r="E803" s="33"/>
    </row>
    <row r="804" spans="1:5" ht="13.8" x14ac:dyDescent="0.3">
      <c r="A804" s="48" t="s">
        <v>1169</v>
      </c>
      <c r="B804" s="33" t="str">
        <f>IFERROR(_xlfn.XLOOKUP(A804,PEC!$A$2:$A$7902,PEC!$C$2:$C$7902),"")</f>
        <v>pec.regione.lombardia.it</v>
      </c>
      <c r="C804" s="33">
        <f>IFERROR(_xlfn.XLOOKUP(A804,SEZIONI!$A$2:$A$7897,SEZIONI!$B$2:$B$7897),"")</f>
        <v>4</v>
      </c>
      <c r="D804" s="33" t="str">
        <f>IFERROR(_xlfn.XLOOKUP(A804,[1]Sindaci!$B$2:$B$7774,[1]Sindaci!$A$2:$A$7774),"")</f>
        <v xml:space="preserve">LAMA GIUSEPPE    </v>
      </c>
      <c r="E804" s="33"/>
    </row>
    <row r="805" spans="1:5" ht="13.8" x14ac:dyDescent="0.3">
      <c r="A805" s="48" t="s">
        <v>1170</v>
      </c>
      <c r="B805" s="33" t="str">
        <f>IFERROR(_xlfn.XLOOKUP(A805,PEC!$A$2:$A$7902,PEC!$C$2:$C$7902),"")</f>
        <v>pec.regione.lombardia.it</v>
      </c>
      <c r="C805" s="33">
        <f>IFERROR(_xlfn.XLOOKUP(A805,SEZIONI!$A$2:$A$7897,SEZIONI!$B$2:$B$7897),"")</f>
        <v>2</v>
      </c>
      <c r="D805" s="33" t="str">
        <f>IFERROR(_xlfn.XLOOKUP(A805,[1]Sindaci!$B$2:$B$7774,[1]Sindaci!$A$2:$A$7774),"")</f>
        <v xml:space="preserve">REBUGHINI MOIRA    </v>
      </c>
      <c r="E805" s="33"/>
    </row>
    <row r="806" spans="1:5" ht="13.8" x14ac:dyDescent="0.3">
      <c r="A806" s="48" t="s">
        <v>1171</v>
      </c>
      <c r="B806" s="33" t="str">
        <f>IFERROR(_xlfn.XLOOKUP(A806,PEC!$A$2:$A$7902,PEC!$C$2:$C$7902),"")</f>
        <v>postacert.toscana.it</v>
      </c>
      <c r="C806" s="33">
        <f>IFERROR(_xlfn.XLOOKUP(A806,SEZIONI!$A$2:$A$7897,SEZIONI!$B$2:$B$7897),"")</f>
        <v>17</v>
      </c>
      <c r="D806" s="33" t="str">
        <f>IFERROR(_xlfn.XLOOKUP(A806,[1]Sindaci!$B$2:$B$7774,[1]Sindaci!$A$2:$A$7774),"")</f>
        <v xml:space="preserve">OMOBONI PAOLO    </v>
      </c>
      <c r="E806" s="33"/>
    </row>
    <row r="807" spans="1:5" ht="13.8" x14ac:dyDescent="0.3">
      <c r="A807" s="48" t="s">
        <v>1172</v>
      </c>
      <c r="B807" s="33" t="str">
        <f>IFERROR(_xlfn.XLOOKUP(A807,PEC!$A$2:$A$7902,PEC!$C$2:$C$7902),"")</f>
        <v>pec.comune.borgosanmartino.al.it</v>
      </c>
      <c r="C807" s="33">
        <f>IFERROR(_xlfn.XLOOKUP(A807,SEZIONI!$A$2:$A$7897,SEZIONI!$B$2:$B$7897),"")</f>
        <v>2</v>
      </c>
      <c r="D807" s="33" t="str">
        <f>IFERROR(_xlfn.XLOOKUP(A807,[1]Sindaci!$B$2:$B$7774,[1]Sindaci!$A$2:$A$7774),"")</f>
        <v xml:space="preserve">ZAVATTARO FABIO    </v>
      </c>
      <c r="E807" s="33"/>
    </row>
    <row r="808" spans="1:5" ht="13.8" x14ac:dyDescent="0.3">
      <c r="A808" s="48" t="s">
        <v>1173</v>
      </c>
      <c r="B808" s="33" t="str">
        <f>IFERROR(_xlfn.XLOOKUP(A808,PEC!$A$2:$A$7902,PEC!$C$2:$C$7902),"")</f>
        <v>pec.provincia.pv.it</v>
      </c>
      <c r="C808" s="33">
        <f>IFERROR(_xlfn.XLOOKUP(A808,SEZIONI!$A$2:$A$7897,SEZIONI!$B$2:$B$7897),"")</f>
        <v>1</v>
      </c>
      <c r="D808" s="33" t="str">
        <f>IFERROR(_xlfn.XLOOKUP(A808,[1]Sindaci!$B$2:$B$7774,[1]Sindaci!$A$2:$A$7774),"")</f>
        <v xml:space="preserve">BALLOTTIN ANTONIO    </v>
      </c>
      <c r="E808" s="33"/>
    </row>
    <row r="809" spans="1:5" ht="13.8" x14ac:dyDescent="0.3">
      <c r="A809" s="48" t="s">
        <v>1174</v>
      </c>
      <c r="B809" s="33" t="str">
        <f>IFERROR(_xlfn.XLOOKUP(A809,PEC!$A$2:$A$7902,PEC!$C$2:$C$7902),"")</f>
        <v>legalmail.it</v>
      </c>
      <c r="C809" s="33">
        <f>IFERROR(_xlfn.XLOOKUP(A809,SEZIONI!$A$2:$A$7897,SEZIONI!$B$2:$B$7897),"")</f>
        <v>4</v>
      </c>
      <c r="D809" s="33" t="str">
        <f>IFERROR(_xlfn.XLOOKUP(A809,[1]Sindaci!$B$2:$B$7774,[1]Sindaci!$A$2:$A$7774),"")</f>
        <v xml:space="preserve">MARCHESE ALESSANDRO    </v>
      </c>
      <c r="E809" s="33"/>
    </row>
    <row r="810" spans="1:5" ht="13.8" x14ac:dyDescent="0.3">
      <c r="A810" s="48" t="s">
        <v>1175</v>
      </c>
      <c r="B810" s="33" t="str">
        <f>IFERROR(_xlfn.XLOOKUP(A810,PEC!$A$2:$A$7902,PEC!$C$2:$C$7902),"")</f>
        <v>cert.provincia.bo.it</v>
      </c>
      <c r="C810" s="33">
        <f>IFERROR(_xlfn.XLOOKUP(A810,SEZIONI!$A$2:$A$7897,SEZIONI!$B$2:$B$7897),"")</f>
        <v>4</v>
      </c>
      <c r="D810" s="33" t="str">
        <f>IFERROR(_xlfn.XLOOKUP(A810,[1]Sindaci!$B$2:$B$7774,[1]Sindaci!$A$2:$A$7774),"")</f>
        <v xml:space="preserve">GHINI MAURO    </v>
      </c>
      <c r="E810" s="33"/>
    </row>
    <row r="811" spans="1:5" ht="13.8" x14ac:dyDescent="0.3">
      <c r="A811" s="48" t="s">
        <v>1176</v>
      </c>
      <c r="B811" s="33" t="str">
        <f>IFERROR(_xlfn.XLOOKUP(A811,PEC!$A$2:$A$7902,PEC!$C$2:$C$7902),"")</f>
        <v>postacert.comune.borgo-val-di-taro.pr.it</v>
      </c>
      <c r="C811" s="33">
        <f>IFERROR(_xlfn.XLOOKUP(A811,SEZIONI!$A$2:$A$7897,SEZIONI!$B$2:$B$7897),"")</f>
        <v>11</v>
      </c>
      <c r="D811" s="33" t="str">
        <f>IFERROR(_xlfn.XLOOKUP(A811,[1]Sindaci!$B$2:$B$7774,[1]Sindaci!$A$2:$A$7774),"")</f>
        <v xml:space="preserve">MOGLIA MARCO    </v>
      </c>
      <c r="E811" s="33"/>
    </row>
    <row r="812" spans="1:5" ht="13.8" x14ac:dyDescent="0.3">
      <c r="A812" s="48" t="s">
        <v>1178</v>
      </c>
      <c r="B812" s="33" t="str">
        <f>IFERROR(_xlfn.XLOOKUP(A812,PEC!$A$2:$A$7902,PEC!$C$2:$C$7902),"")</f>
        <v>cert.legalmail.it</v>
      </c>
      <c r="C812" s="33">
        <f>IFERROR(_xlfn.XLOOKUP(A812,SEZIONI!$A$2:$A$7897,SEZIONI!$B$2:$B$7897),"")</f>
        <v>6</v>
      </c>
      <c r="D812" s="33" t="str">
        <f>IFERROR(_xlfn.XLOOKUP(A812,[1]Sindaci!$B$2:$B$7774,[1]Sindaci!$A$2:$A$7774),"")</f>
        <v xml:space="preserve">GALVAN ENRICO    </v>
      </c>
      <c r="E812" s="33"/>
    </row>
    <row r="813" spans="1:5" ht="13.8" x14ac:dyDescent="0.3">
      <c r="A813" s="48" t="s">
        <v>1179</v>
      </c>
      <c r="B813" s="33" t="str">
        <f>IFERROR(_xlfn.XLOOKUP(A813,PEC!$A$2:$A$7902,PEC!$C$2:$C$7902),"")</f>
        <v>pec.it</v>
      </c>
      <c r="C813" s="33">
        <f>IFERROR(_xlfn.XLOOKUP(A813,SEZIONI!$A$2:$A$7897,SEZIONI!$B$2:$B$7897),"")</f>
        <v>1</v>
      </c>
      <c r="D813" s="33" t="str">
        <f>IFERROR(_xlfn.XLOOKUP(A813,[1]Sindaci!$B$2:$B$7774,[1]Sindaci!$A$2:$A$7774),"")</f>
        <v xml:space="preserve">BERARDI EMANUELE    </v>
      </c>
      <c r="E813" s="33"/>
    </row>
    <row r="814" spans="1:5" ht="13.8" x14ac:dyDescent="0.3">
      <c r="A814" s="48" t="s">
        <v>1180</v>
      </c>
      <c r="B814" s="33" t="str">
        <f>IFERROR(_xlfn.XLOOKUP(A814,PEC!$A$2:$A$7902,PEC!$C$2:$C$7902),"")</f>
        <v>pec.comune.borgoveneto.pd.it</v>
      </c>
      <c r="C814" s="33">
        <f>IFERROR(_xlfn.XLOOKUP(A814,SEZIONI!$A$2:$A$7897,SEZIONI!$B$2:$B$7897),"")</f>
        <v>7</v>
      </c>
      <c r="D814" s="33" t="str">
        <f>IFERROR(_xlfn.XLOOKUP(A814,[1]Sindaci!$B$2:$B$7774,[1]Sindaci!$A$2:$A$7774),"")</f>
        <v xml:space="preserve">SIGOLOTTO MICHELE    </v>
      </c>
      <c r="E814" s="33"/>
    </row>
    <row r="815" spans="1:5" ht="13.8" x14ac:dyDescent="0.3">
      <c r="A815" s="48" t="s">
        <v>1181</v>
      </c>
      <c r="B815" s="33" t="str">
        <f>IFERROR(_xlfn.XLOOKUP(A815,PEC!$A$2:$A$7902,PEC!$C$2:$C$7902),"")</f>
        <v>legalmail.it</v>
      </c>
      <c r="C815" s="33">
        <f>IFERROR(_xlfn.XLOOKUP(A815,SEZIONI!$A$2:$A$7897,SEZIONI!$B$2:$B$7897),"")</f>
        <v>2</v>
      </c>
      <c r="D815" s="33" t="str">
        <f>IFERROR(_xlfn.XLOOKUP(A815,[1]Sindaci!$B$2:$B$7774,[1]Sindaci!$A$2:$A$7774),"")</f>
        <v xml:space="preserve">DEMAGISTRI MARIO    </v>
      </c>
      <c r="E815" s="33"/>
    </row>
    <row r="816" spans="1:5" ht="13.8" x14ac:dyDescent="0.3">
      <c r="A816" s="33" t="s">
        <v>1182</v>
      </c>
      <c r="B816" s="33" t="str">
        <f>IFERROR(_xlfn.XLOOKUP(A816,PEC!$A$2:$A$7902,PEC!$C$2:$C$7902),"")</f>
        <v>pec.comune.borgovirgilio.mn.it</v>
      </c>
      <c r="C816" s="33">
        <f>IFERROR(_xlfn.XLOOKUP(A816,SEZIONI!$A$2:$A$7897,SEZIONI!$B$2:$B$7897),"")</f>
        <v>12</v>
      </c>
      <c r="D816" s="33" t="str">
        <f>IFERROR(_xlfn.XLOOKUP(A816,[1]Sindaci!$B$2:$B$7774,[1]Sindaci!$A$2:$A$7774),"")</f>
        <v xml:space="preserve">APORTI FRANCESCO    </v>
      </c>
      <c r="E816" s="33"/>
    </row>
    <row r="817" spans="1:5" ht="13.8" x14ac:dyDescent="0.3">
      <c r="A817" s="48" t="s">
        <v>1184</v>
      </c>
      <c r="B817" s="33" t="str">
        <f>IFERROR(_xlfn.XLOOKUP(A817,PEC!$A$2:$A$7902,PEC!$C$2:$C$7902),"")</f>
        <v>pec.it</v>
      </c>
      <c r="C817" s="33">
        <f>IFERROR(_xlfn.XLOOKUP(A817,SEZIONI!$A$2:$A$7897,SEZIONI!$B$2:$B$7897),"")</f>
        <v>4</v>
      </c>
      <c r="D817" s="33" t="str">
        <f>IFERROR(_xlfn.XLOOKUP(A817,[1]Sindaci!$B$2:$B$7774,[1]Sindaci!$A$2:$A$7774),"")</f>
        <v xml:space="preserve">FRANCISCA FAUSTO    </v>
      </c>
      <c r="E817" s="33"/>
    </row>
    <row r="818" spans="1:5" ht="13.8" x14ac:dyDescent="0.3">
      <c r="A818" s="48" t="s">
        <v>8018</v>
      </c>
      <c r="B818" s="33" t="str">
        <f>IFERROR(_xlfn.XLOOKUP(A818,PEC!$A$2:$A$7902,PEC!$C$2:$C$7902),"")</f>
        <v/>
      </c>
      <c r="C818" s="33" t="str">
        <f>IFERROR(_xlfn.XLOOKUP(A818,SEZIONI!$A$2:$A$7897,SEZIONI!$B$2:$B$7897),"")</f>
        <v/>
      </c>
      <c r="D818" s="33" t="str">
        <f>IFERROR(_xlfn.XLOOKUP(A818,[1]Sindaci!$B$2:$B$7774,[1]Sindaci!$A$2:$A$7774),"")</f>
        <v/>
      </c>
      <c r="E818" s="33"/>
    </row>
    <row r="819" spans="1:5" ht="13.8" x14ac:dyDescent="0.3">
      <c r="A819" s="48" t="s">
        <v>1185</v>
      </c>
      <c r="B819" s="33" t="str">
        <f>IFERROR(_xlfn.XLOOKUP(A819,PEC!$A$2:$A$7902,PEC!$C$2:$C$7902),"")</f>
        <v>cert.ruparpiemonte.it</v>
      </c>
      <c r="C819" s="33">
        <f>IFERROR(_xlfn.XLOOKUP(A819,SEZIONI!$A$2:$A$7897,SEZIONI!$B$2:$B$7897),"")</f>
        <v>2</v>
      </c>
      <c r="D819" s="33" t="str">
        <f>IFERROR(_xlfn.XLOOKUP(A819,[1]Sindaci!$B$2:$B$7774,[1]Sindaci!$A$2:$A$7774),"")</f>
        <v xml:space="preserve">PADOAN RENATO    </v>
      </c>
      <c r="E819" s="33"/>
    </row>
    <row r="820" spans="1:5" ht="13.8" x14ac:dyDescent="0.3">
      <c r="A820" s="48" t="s">
        <v>1186</v>
      </c>
      <c r="B820" s="33" t="str">
        <f>IFERROR(_xlfn.XLOOKUP(A820,PEC!$A$2:$A$7902,PEC!$C$2:$C$7902),"")</f>
        <v>cert.legalmail.it</v>
      </c>
      <c r="C820" s="33">
        <f>IFERROR(_xlfn.XLOOKUP(A820,SEZIONI!$A$2:$A$7897,SEZIONI!$B$2:$B$7897),"")</f>
        <v>1</v>
      </c>
      <c r="D820" s="33" t="str">
        <f>IFERROR(_xlfn.XLOOKUP(A820,[1]Sindaci!$B$2:$B$7774,[1]Sindaci!$A$2:$A$7774),"")</f>
        <v xml:space="preserve">GRASSO MARCO    </v>
      </c>
      <c r="E820" s="33"/>
    </row>
    <row r="821" spans="1:5" ht="13.8" x14ac:dyDescent="0.3">
      <c r="A821" s="48" t="s">
        <v>1187</v>
      </c>
      <c r="B821" s="33" t="str">
        <f>IFERROR(_xlfn.XLOOKUP(A821,PEC!$A$2:$A$7902,PEC!$C$2:$C$7902),"")</f>
        <v>pec.comune.borgomanero.no.it</v>
      </c>
      <c r="C821" s="33">
        <f>IFERROR(_xlfn.XLOOKUP(A821,SEZIONI!$A$2:$A$7897,SEZIONI!$B$2:$B$7897),"")</f>
        <v>19</v>
      </c>
      <c r="D821" s="33" t="str">
        <f>IFERROR(_xlfn.XLOOKUP(A821,[1]Sindaci!$B$2:$B$7774,[1]Sindaci!$A$2:$A$7774),"")</f>
        <v xml:space="preserve">BOSSI SERGIO    </v>
      </c>
      <c r="E821" s="33"/>
    </row>
    <row r="822" spans="1:5" ht="13.8" x14ac:dyDescent="0.3">
      <c r="A822" s="48" t="s">
        <v>1188</v>
      </c>
      <c r="B822" s="33" t="str">
        <f>IFERROR(_xlfn.XLOOKUP(A822,PEC!$A$2:$A$7902,PEC!$C$2:$C$7902),"")</f>
        <v>pec.comune.borgomaro.im.it</v>
      </c>
      <c r="C822" s="33">
        <f>IFERROR(_xlfn.XLOOKUP(A822,SEZIONI!$A$2:$A$7897,SEZIONI!$B$2:$B$7897),"")</f>
        <v>3</v>
      </c>
      <c r="D822" s="33" t="str">
        <f>IFERROR(_xlfn.XLOOKUP(A822,[1]Sindaci!$B$2:$B$7774,[1]Sindaci!$A$2:$A$7774),"")</f>
        <v xml:space="preserve">MELA MASSIMILIANO    </v>
      </c>
      <c r="E822" s="33"/>
    </row>
    <row r="823" spans="1:5" ht="13.8" x14ac:dyDescent="0.3">
      <c r="A823" s="48" t="s">
        <v>1189</v>
      </c>
      <c r="B823" s="33" t="str">
        <f>IFERROR(_xlfn.XLOOKUP(A823,PEC!$A$2:$A$7902,PEC!$C$2:$C$7902),"")</f>
        <v>pec.it</v>
      </c>
      <c r="C823" s="33">
        <f>IFERROR(_xlfn.XLOOKUP(A823,SEZIONI!$A$2:$A$7897,SEZIONI!$B$2:$B$7897),"")</f>
        <v>1</v>
      </c>
      <c r="D823" s="33" t="str">
        <f>IFERROR(_xlfn.XLOOKUP(A823,[1]Sindaci!$B$2:$B$7774,[1]Sindaci!$A$2:$A$7774),"")</f>
        <v xml:space="preserve">PASQUALE ANTONELLA GIOVANNA   </v>
      </c>
      <c r="E823" s="33"/>
    </row>
    <row r="824" spans="1:5" ht="13.8" x14ac:dyDescent="0.3">
      <c r="A824" s="48" t="s">
        <v>1190</v>
      </c>
      <c r="B824" s="33" t="str">
        <f>IFERROR(_xlfn.XLOOKUP(A824,PEC!$A$2:$A$7902,PEC!$C$2:$C$7902),"")</f>
        <v>legalmail.it</v>
      </c>
      <c r="C824" s="33">
        <f>IFERROR(_xlfn.XLOOKUP(A824,SEZIONI!$A$2:$A$7897,SEZIONI!$B$2:$B$7897),"")</f>
        <v>2</v>
      </c>
      <c r="D824" s="33" t="str">
        <f>IFERROR(_xlfn.XLOOKUP(A824,[1]Sindaci!$B$2:$B$7774,[1]Sindaci!$A$2:$A$7774),"")</f>
        <v xml:space="preserve">BELLOTTI STEFANO    </v>
      </c>
      <c r="E824" s="33"/>
    </row>
    <row r="825" spans="1:5" ht="13.8" x14ac:dyDescent="0.3">
      <c r="A825" s="48" t="s">
        <v>1191</v>
      </c>
      <c r="B825" s="33" t="str">
        <f>IFERROR(_xlfn.XLOOKUP(A825,PEC!$A$2:$A$7902,PEC!$C$2:$C$7902),"")</f>
        <v>pec.comune.borgonesusa.to.it</v>
      </c>
      <c r="C825" s="33">
        <f>IFERROR(_xlfn.XLOOKUP(A825,SEZIONI!$A$2:$A$7897,SEZIONI!$B$2:$B$7897),"")</f>
        <v>2</v>
      </c>
      <c r="D825" s="33" t="str">
        <f>IFERROR(_xlfn.XLOOKUP(A825,[1]Sindaci!$B$2:$B$7774,[1]Sindaci!$A$2:$A$7774),"")</f>
        <v xml:space="preserve">MELE DIEGO    </v>
      </c>
      <c r="E825" s="33"/>
    </row>
    <row r="826" spans="1:5" ht="13.8" x14ac:dyDescent="0.3">
      <c r="A826" s="48" t="s">
        <v>1192</v>
      </c>
      <c r="B826" s="33" t="str">
        <f>IFERROR(_xlfn.XLOOKUP(A826,PEC!$A$2:$A$7902,PEC!$C$2:$C$7902),"")</f>
        <v>legalmail.it</v>
      </c>
      <c r="C826" s="33">
        <f>IFERROR(_xlfn.XLOOKUP(A826,SEZIONI!$A$2:$A$7897,SEZIONI!$B$2:$B$7897),"")</f>
        <v>7</v>
      </c>
      <c r="D826" s="33" t="str">
        <f>IFERROR(_xlfn.XLOOKUP(A826,[1]Sindaci!$B$2:$B$7774,[1]Sindaci!$A$2:$A$7774),"")</f>
        <v xml:space="preserve">PATELLI MONICA    </v>
      </c>
      <c r="E826" s="33"/>
    </row>
    <row r="827" spans="1:5" ht="13.8" x14ac:dyDescent="0.3">
      <c r="A827" s="48" t="s">
        <v>1193</v>
      </c>
      <c r="B827" s="33" t="str">
        <f>IFERROR(_xlfn.XLOOKUP(A827,PEC!$A$2:$A$7902,PEC!$C$2:$C$7902),"")</f>
        <v>pec.it</v>
      </c>
      <c r="C827" s="33">
        <f>IFERROR(_xlfn.XLOOKUP(A827,SEZIONI!$A$2:$A$7897,SEZIONI!$B$2:$B$7897),"")</f>
        <v>1</v>
      </c>
      <c r="D827" s="33" t="str">
        <f>IFERROR(_xlfn.XLOOKUP(A827,[1]Sindaci!$B$2:$B$7774,[1]Sindaci!$A$2:$A$7774),"")</f>
        <v xml:space="preserve">BIGOTTI SIMONE    </v>
      </c>
      <c r="E827" s="33"/>
    </row>
    <row r="828" spans="1:5" ht="13.8" x14ac:dyDescent="0.3">
      <c r="A828" s="48" t="s">
        <v>1194</v>
      </c>
      <c r="B828" s="33" t="str">
        <f>IFERROR(_xlfn.XLOOKUP(A828,PEC!$A$2:$A$7902,PEC!$C$2:$C$7902),"")</f>
        <v>pec.regione.lombardia.it</v>
      </c>
      <c r="C828" s="33">
        <f>IFERROR(_xlfn.XLOOKUP(A828,SEZIONI!$A$2:$A$7897,SEZIONI!$B$2:$B$7897),"")</f>
        <v>1</v>
      </c>
      <c r="D828" s="33" t="str">
        <f>IFERROR(_xlfn.XLOOKUP(A828,[1]Sindaci!$B$2:$B$7774,[1]Sindaci!$A$2:$A$7774),"")</f>
        <v xml:space="preserve">MOLINARI FABIO    </v>
      </c>
      <c r="E828" s="33"/>
    </row>
    <row r="829" spans="1:5" ht="13.8" x14ac:dyDescent="0.3">
      <c r="A829" s="48" t="s">
        <v>1195</v>
      </c>
      <c r="B829" s="33" t="str">
        <f>IFERROR(_xlfn.XLOOKUP(A829,PEC!$A$2:$A$7902,PEC!$C$2:$C$7902),"")</f>
        <v>pecveneto.it</v>
      </c>
      <c r="C829" s="33">
        <f>IFERROR(_xlfn.XLOOKUP(A829,SEZIONI!$A$2:$A$7897,SEZIONI!$B$2:$B$7897),"")</f>
        <v>9</v>
      </c>
      <c r="D829" s="33" t="str">
        <f>IFERROR(_xlfn.XLOOKUP(A829,[1]Sindaci!$B$2:$B$7774,[1]Sindaci!$A$2:$A$7774),"")</f>
        <v xml:space="preserve">STEFANI ALBERTO    </v>
      </c>
      <c r="E829" s="33"/>
    </row>
    <row r="830" spans="1:5" ht="13.8" x14ac:dyDescent="0.3">
      <c r="A830" s="48" t="s">
        <v>1196</v>
      </c>
      <c r="B830" s="33" t="str">
        <f>IFERROR(_xlfn.XLOOKUP(A830,PEC!$A$2:$A$7902,PEC!$C$2:$C$7902),"")</f>
        <v>pec.it</v>
      </c>
      <c r="C830" s="33">
        <f>IFERROR(_xlfn.XLOOKUP(A830,SEZIONI!$A$2:$A$7897,SEZIONI!$B$2:$B$7897),"")</f>
        <v>7</v>
      </c>
      <c r="D830" s="33" t="str">
        <f>IFERROR(_xlfn.XLOOKUP(A830,[1]Sindaci!$B$2:$B$7774,[1]Sindaci!$A$2:$A$7774),"")</f>
        <v xml:space="preserve">CALISSE MARIANO    </v>
      </c>
      <c r="E830" s="33"/>
    </row>
    <row r="831" spans="1:5" ht="13.8" x14ac:dyDescent="0.3">
      <c r="A831" s="48" t="s">
        <v>1197</v>
      </c>
      <c r="B831" s="33" t="str">
        <f>IFERROR(_xlfn.XLOOKUP(A831,PEC!$A$2:$A$7902,PEC!$C$2:$C$7902),"")</f>
        <v>pec.comune.borgosatollo.bs.it</v>
      </c>
      <c r="C831" s="33">
        <f>IFERROR(_xlfn.XLOOKUP(A831,SEZIONI!$A$2:$A$7897,SEZIONI!$B$2:$B$7897),"")</f>
        <v>8</v>
      </c>
      <c r="D831" s="33" t="str">
        <f>IFERROR(_xlfn.XLOOKUP(A831,[1]Sindaci!$B$2:$B$7774,[1]Sindaci!$A$2:$A$7774),"")</f>
        <v xml:space="preserve">MARNIGA GIACOMO    </v>
      </c>
      <c r="E831" s="33"/>
    </row>
    <row r="832" spans="1:5" ht="13.8" x14ac:dyDescent="0.3">
      <c r="A832" s="48" t="s">
        <v>1198</v>
      </c>
      <c r="B832" s="33" t="str">
        <f>IFERROR(_xlfn.XLOOKUP(A832,PEC!$A$2:$A$7902,PEC!$C$2:$C$7902),"")</f>
        <v>cert.ruparpiemonte.it</v>
      </c>
      <c r="C832" s="33">
        <f>IFERROR(_xlfn.XLOOKUP(A832,SEZIONI!$A$2:$A$7897,SEZIONI!$B$2:$B$7897),"")</f>
        <v>16</v>
      </c>
      <c r="D832" s="33" t="str">
        <f>IFERROR(_xlfn.XLOOKUP(A832,[1]Sindaci!$B$2:$B$7774,[1]Sindaci!$A$2:$A$7774),"")</f>
        <v xml:space="preserve">BONACCIO FABRIZIO    </v>
      </c>
      <c r="E832" s="33"/>
    </row>
    <row r="833" spans="1:5" ht="13.8" x14ac:dyDescent="0.3">
      <c r="A833" s="48" t="s">
        <v>1199</v>
      </c>
      <c r="B833" s="33" t="str">
        <f>IFERROR(_xlfn.XLOOKUP(A833,PEC!$A$2:$A$7902,PEC!$C$2:$C$7902),"")</f>
        <v>legalmail.it</v>
      </c>
      <c r="C833" s="33">
        <f>IFERROR(_xlfn.XLOOKUP(A833,SEZIONI!$A$2:$A$7897,SEZIONI!$B$2:$B$7897),"")</f>
        <v>1</v>
      </c>
      <c r="D833" s="33" t="str">
        <f>IFERROR(_xlfn.XLOOKUP(A833,[1]Sindaci!$B$2:$B$7774,[1]Sindaci!$A$2:$A$7774),"")</f>
        <v xml:space="preserve">GALLIANO DANIELE    </v>
      </c>
      <c r="E833" s="33"/>
    </row>
    <row r="834" spans="1:5" ht="13.8" x14ac:dyDescent="0.3">
      <c r="A834" s="48" t="s">
        <v>1200</v>
      </c>
      <c r="B834" s="33" t="str">
        <f>IFERROR(_xlfn.XLOOKUP(A834,PEC!$A$2:$A$7902,PEC!$C$2:$C$7902),"")</f>
        <v>pec.cmav.so.it</v>
      </c>
      <c r="C834" s="33">
        <f>IFERROR(_xlfn.XLOOKUP(A834,SEZIONI!$A$2:$A$7897,SEZIONI!$B$2:$B$7897),"")</f>
        <v>3</v>
      </c>
      <c r="D834" s="33" t="str">
        <f>IFERROR(_xlfn.XLOOKUP(A834,[1]Sindaci!$B$2:$B$7774,[1]Sindaci!$A$2:$A$7774),"")</f>
        <v xml:space="preserve">CAVAZZI SILVIA    </v>
      </c>
      <c r="E834" s="33"/>
    </row>
    <row r="835" spans="1:5" ht="13.8" x14ac:dyDescent="0.3">
      <c r="A835" s="48" t="s">
        <v>1201</v>
      </c>
      <c r="B835" s="33" t="str">
        <f>IFERROR(_xlfn.XLOOKUP(A835,PEC!$A$2:$A$7902,PEC!$C$2:$C$7902),"")</f>
        <v>legalpec.it</v>
      </c>
      <c r="C835" s="33">
        <f>IFERROR(_xlfn.XLOOKUP(A835,SEZIONI!$A$2:$A$7897,SEZIONI!$B$2:$B$7897),"")</f>
        <v>3</v>
      </c>
      <c r="D835" s="33" t="str">
        <f>IFERROR(_xlfn.XLOOKUP(A835,[1]Sindaci!$B$2:$B$7774,[1]Sindaci!$A$2:$A$7774),"")</f>
        <v xml:space="preserve">BONETTI ROBERTA    </v>
      </c>
      <c r="E835" s="33"/>
    </row>
    <row r="836" spans="1:5" ht="13.8" x14ac:dyDescent="0.3">
      <c r="A836" s="48" t="s">
        <v>1202</v>
      </c>
      <c r="B836" s="33" t="str">
        <f>IFERROR(_xlfn.XLOOKUP(A836,PEC!$A$2:$A$7902,PEC!$C$2:$C$7902),"")</f>
        <v>pec.comune.borno.bs.it</v>
      </c>
      <c r="C836" s="33">
        <f>IFERROR(_xlfn.XLOOKUP(A836,SEZIONI!$A$2:$A$7897,SEZIONI!$B$2:$B$7897),"")</f>
        <v>3</v>
      </c>
      <c r="D836" s="33" t="str">
        <f>IFERROR(_xlfn.XLOOKUP(A836,[1]Sindaci!$B$2:$B$7774,[1]Sindaci!$A$2:$A$7774),"")</f>
        <v xml:space="preserve">RIVADOSSI MATTEO    </v>
      </c>
      <c r="E836" s="33"/>
    </row>
    <row r="837" spans="1:5" ht="13.8" x14ac:dyDescent="0.3">
      <c r="A837" s="49" t="s">
        <v>1203</v>
      </c>
      <c r="B837" s="33" t="str">
        <f>IFERROR(_xlfn.XLOOKUP(A837,PEC!$A$2:$A$7902,PEC!$C$2:$C$7902),"")</f>
        <v>pec.comune.boroneddu.or.it</v>
      </c>
      <c r="C837" s="33">
        <f>IFERROR(_xlfn.XLOOKUP(A837,SEZIONI!$A$2:$A$7897,SEZIONI!$B$2:$B$7897),"")</f>
        <v>1</v>
      </c>
      <c r="D837" s="33" t="str">
        <f>IFERROR(_xlfn.XLOOKUP(A837,[1]Sindaci!$B$2:$B$7774,[1]Sindaci!$A$2:$A$7774),"")</f>
        <v xml:space="preserve">MISCALI FABRIZIO    </v>
      </c>
      <c r="E837" s="33"/>
    </row>
    <row r="838" spans="1:5" ht="13.8" x14ac:dyDescent="0.3">
      <c r="A838" s="49" t="s">
        <v>1204</v>
      </c>
      <c r="B838" s="33" t="str">
        <f>IFERROR(_xlfn.XLOOKUP(A838,PEC!$A$2:$A$7902,PEC!$C$2:$C$7902),"")</f>
        <v>pec.comune.borore.nu.it</v>
      </c>
      <c r="C838" s="33">
        <f>IFERROR(_xlfn.XLOOKUP(A838,SEZIONI!$A$2:$A$7897,SEZIONI!$B$2:$B$7897),"")</f>
        <v>3</v>
      </c>
      <c r="D838" s="33" t="str">
        <f>IFERROR(_xlfn.XLOOKUP(A838,[1]Sindaci!$B$2:$B$7774,[1]Sindaci!$A$2:$A$7774),"")</f>
        <v xml:space="preserve">GHISU SALVATORE    </v>
      </c>
      <c r="E838" s="33"/>
    </row>
    <row r="839" spans="1:5" ht="13.8" x14ac:dyDescent="0.3">
      <c r="A839" s="48" t="s">
        <v>1205</v>
      </c>
      <c r="B839" s="33" t="str">
        <f>IFERROR(_xlfn.XLOOKUP(A839,PEC!$A$2:$A$7902,PEC!$C$2:$C$7902),"")</f>
        <v>postecert.it</v>
      </c>
      <c r="C839" s="33">
        <f>IFERROR(_xlfn.XLOOKUP(A839,SEZIONI!$A$2:$A$7897,SEZIONI!$B$2:$B$7897),"")</f>
        <v>1</v>
      </c>
      <c r="D839" s="33" t="str">
        <f>IFERROR(_xlfn.XLOOKUP(A839,[1]Sindaci!$B$2:$B$7774,[1]Sindaci!$A$2:$A$7774),"")</f>
        <v xml:space="preserve">DI LUCA ARMANDO   </v>
      </c>
      <c r="E839" s="33"/>
    </row>
    <row r="840" spans="1:5" ht="13.8" x14ac:dyDescent="0.3">
      <c r="A840" s="48" t="s">
        <v>1206</v>
      </c>
      <c r="B840" s="33" t="str">
        <f>IFERROR(_xlfn.XLOOKUP(A840,PEC!$A$2:$A$7902,PEC!$C$2:$C$7902),"")</f>
        <v>pec.ptbiellese.it</v>
      </c>
      <c r="C840" s="33">
        <f>IFERROR(_xlfn.XLOOKUP(A840,SEZIONI!$A$2:$A$7897,SEZIONI!$B$2:$B$7897),"")</f>
        <v>1</v>
      </c>
      <c r="D840" s="33" t="str">
        <f>IFERROR(_xlfn.XLOOKUP(A840,[1]Sindaci!$B$2:$B$7774,[1]Sindaci!$A$2:$A$7774),"")</f>
        <v xml:space="preserve">GUERRIERO FRANCESCA    </v>
      </c>
      <c r="E840" s="33"/>
    </row>
    <row r="841" spans="1:5" ht="13.8" x14ac:dyDescent="0.3">
      <c r="A841" s="48" t="s">
        <v>1207</v>
      </c>
      <c r="B841" s="33" t="str">
        <f>IFERROR(_xlfn.XLOOKUP(A841,PEC!$A$2:$A$7902,PEC!$C$2:$C$7902),"")</f>
        <v>pecveneto.it</v>
      </c>
      <c r="C841" s="33">
        <f>IFERROR(_xlfn.XLOOKUP(A841,SEZIONI!$A$2:$A$7897,SEZIONI!$B$2:$B$7897),"")</f>
        <v>5</v>
      </c>
      <c r="D841" s="33" t="str">
        <f>IFERROR(_xlfn.XLOOKUP(A841,[1]Sindaci!$B$2:$B$7774,[1]Sindaci!$A$2:$A$7774),"")</f>
        <v xml:space="preserve">DALL'AGNOL FLAVIO DOMENICO   </v>
      </c>
      <c r="E841" s="33"/>
    </row>
    <row r="842" spans="1:5" ht="13.8" x14ac:dyDescent="0.3">
      <c r="A842" s="49" t="s">
        <v>1208</v>
      </c>
      <c r="B842" s="33" t="str">
        <f>IFERROR(_xlfn.XLOOKUP(A842,PEC!$A$2:$A$7902,PEC!$C$2:$C$7902),"")</f>
        <v>pec.comune.bortigali.nu.it</v>
      </c>
      <c r="C842" s="33">
        <f>IFERROR(_xlfn.XLOOKUP(A842,SEZIONI!$A$2:$A$7897,SEZIONI!$B$2:$B$7897),"")</f>
        <v>3</v>
      </c>
      <c r="D842" s="33" t="str">
        <f>IFERROR(_xlfn.XLOOKUP(A842,[1]Sindaci!$B$2:$B$7774,[1]Sindaci!$A$2:$A$7774),"")</f>
        <v xml:space="preserve">CAGGIARI FRANCESCO    </v>
      </c>
      <c r="E842" s="33"/>
    </row>
    <row r="843" spans="1:5" ht="13.8" x14ac:dyDescent="0.3">
      <c r="A843" s="49" t="s">
        <v>1209</v>
      </c>
      <c r="B843" s="33" t="str">
        <f>IFERROR(_xlfn.XLOOKUP(A843,PEC!$A$2:$A$7902,PEC!$C$2:$C$7902),"")</f>
        <v>pec.it</v>
      </c>
      <c r="C843" s="33">
        <f>IFERROR(_xlfn.XLOOKUP(A843,SEZIONI!$A$2:$A$7897,SEZIONI!$B$2:$B$7897),"")</f>
        <v>2</v>
      </c>
      <c r="D843" s="33" t="str">
        <f>IFERROR(_xlfn.XLOOKUP(A843,[1]Sindaci!$B$2:$B$7774,[1]Sindaci!$A$2:$A$7774),"")</f>
        <v xml:space="preserve">SABA NICOLO'    </v>
      </c>
      <c r="E843" s="33"/>
    </row>
    <row r="844" spans="1:5" ht="13.8" x14ac:dyDescent="0.3">
      <c r="A844" s="49" t="s">
        <v>1210</v>
      </c>
      <c r="B844" s="33" t="str">
        <f>IFERROR(_xlfn.XLOOKUP(A844,PEC!$A$2:$A$7902,PEC!$C$2:$C$7902),"")</f>
        <v>pec.comune.borutta.ss.it</v>
      </c>
      <c r="C844" s="33">
        <f>IFERROR(_xlfn.XLOOKUP(A844,SEZIONI!$A$2:$A$7897,SEZIONI!$B$2:$B$7897),"")</f>
        <v>1</v>
      </c>
      <c r="D844" s="33" t="str">
        <f>IFERROR(_xlfn.XLOOKUP(A844,[1]Sindaci!$B$2:$B$7774,[1]Sindaci!$A$2:$A$7774),"")</f>
        <v xml:space="preserve">ARRU SILVANO QUIRICO SALVATORE  </v>
      </c>
      <c r="E844" s="33"/>
    </row>
    <row r="845" spans="1:5" ht="13.8" x14ac:dyDescent="0.3">
      <c r="A845" s="48" t="s">
        <v>1211</v>
      </c>
      <c r="B845" s="33" t="str">
        <f>IFERROR(_xlfn.XLOOKUP(A845,PEC!$A$2:$A$7902,PEC!$C$2:$C$7902),"")</f>
        <v>pec.it</v>
      </c>
      <c r="C845" s="33">
        <f>IFERROR(_xlfn.XLOOKUP(A845,SEZIONI!$A$2:$A$7897,SEZIONI!$B$2:$B$7897),"")</f>
        <v>3</v>
      </c>
      <c r="D845" s="33" t="str">
        <f>IFERROR(_xlfn.XLOOKUP(A845,[1]Sindaci!$B$2:$B$7774,[1]Sindaci!$A$2:$A$7774),"")</f>
        <v xml:space="preserve">MASCHIO GIUSEPPINO    </v>
      </c>
      <c r="E845" s="33"/>
    </row>
    <row r="846" spans="1:5" ht="13.8" x14ac:dyDescent="0.3">
      <c r="A846" s="49" t="s">
        <v>1212</v>
      </c>
      <c r="B846" s="33" t="str">
        <f>IFERROR(_xlfn.XLOOKUP(A846,PEC!$A$2:$A$7902,PEC!$C$2:$C$7902),"")</f>
        <v>pec.comune.bosa.or.it</v>
      </c>
      <c r="C846" s="33">
        <f>IFERROR(_xlfn.XLOOKUP(A846,SEZIONI!$A$2:$A$7897,SEZIONI!$B$2:$B$7897),"")</f>
        <v>8</v>
      </c>
      <c r="D846" s="33" t="str">
        <f>IFERROR(_xlfn.XLOOKUP(A846,[1]Sindaci!$B$2:$B$7774,[1]Sindaci!$A$2:$A$7774),"")</f>
        <v xml:space="preserve">CASULA PIERO FRANCO   </v>
      </c>
      <c r="E846" s="33"/>
    </row>
    <row r="847" spans="1:5" ht="13.8" x14ac:dyDescent="0.3">
      <c r="A847" s="48" t="s">
        <v>1213</v>
      </c>
      <c r="B847" s="33" t="str">
        <f>IFERROR(_xlfn.XLOOKUP(A847,PEC!$A$2:$A$7902,PEC!$C$2:$C$7902),"")</f>
        <v>legalmail.it</v>
      </c>
      <c r="C847" s="33">
        <f>IFERROR(_xlfn.XLOOKUP(A847,SEZIONI!$A$2:$A$7897,SEZIONI!$B$2:$B$7897),"")</f>
        <v>2</v>
      </c>
      <c r="D847" s="33" t="str">
        <f>IFERROR(_xlfn.XLOOKUP(A847,[1]Sindaci!$B$2:$B$7774,[1]Sindaci!$A$2:$A$7774),"")</f>
        <v xml:space="preserve">PANELLA DANIELE    </v>
      </c>
      <c r="E847" s="33"/>
    </row>
    <row r="848" spans="1:5" ht="13.8" x14ac:dyDescent="0.3">
      <c r="A848" s="48" t="s">
        <v>1214</v>
      </c>
      <c r="B848" s="33" t="str">
        <f>IFERROR(_xlfn.XLOOKUP(A848,PEC!$A$2:$A$7902,PEC!$C$2:$C$7902),"")</f>
        <v>pec.comune.boschisantanna.vr.it</v>
      </c>
      <c r="C848" s="33">
        <f>IFERROR(_xlfn.XLOOKUP(A848,SEZIONI!$A$2:$A$7897,SEZIONI!$B$2:$B$7897),"")</f>
        <v>2</v>
      </c>
      <c r="D848" s="33" t="str">
        <f>IFERROR(_xlfn.XLOOKUP(A848,[1]Sindaci!$B$2:$B$7774,[1]Sindaci!$A$2:$A$7774),"")</f>
        <v xml:space="preserve">OCCHIALI ENRICO    </v>
      </c>
      <c r="E848" s="33"/>
    </row>
    <row r="849" spans="1:5" ht="13.8" x14ac:dyDescent="0.3">
      <c r="A849" s="48" t="s">
        <v>1215</v>
      </c>
      <c r="B849" s="33" t="str">
        <f>IFERROR(_xlfn.XLOOKUP(A849,PEC!$A$2:$A$7902,PEC!$C$2:$C$7902),"")</f>
        <v>pec.aruba.it</v>
      </c>
      <c r="C849" s="33">
        <f>IFERROR(_xlfn.XLOOKUP(A849,SEZIONI!$A$2:$A$7897,SEZIONI!$B$2:$B$7897),"")</f>
        <v>4</v>
      </c>
      <c r="D849" s="33" t="str">
        <f>IFERROR(_xlfn.XLOOKUP(A849,[1]Sindaci!$B$2:$B$7774,[1]Sindaci!$A$2:$A$7774),"")</f>
        <v xml:space="preserve">MELOTTI CLAUDIO    </v>
      </c>
      <c r="E849" s="33"/>
    </row>
    <row r="850" spans="1:5" ht="13.8" x14ac:dyDescent="0.3">
      <c r="A850" s="48" t="s">
        <v>1216</v>
      </c>
      <c r="B850" s="33" t="str">
        <f>IFERROR(_xlfn.XLOOKUP(A850,PEC!$A$2:$A$7902,PEC!$C$2:$C$7902),"")</f>
        <v>pec.comune.boscomarengo.al.it</v>
      </c>
      <c r="C850" s="33">
        <f>IFERROR(_xlfn.XLOOKUP(A850,SEZIONI!$A$2:$A$7897,SEZIONI!$B$2:$B$7897),"")</f>
        <v>3</v>
      </c>
      <c r="D850" s="33" t="str">
        <f>IFERROR(_xlfn.XLOOKUP(A850,[1]Sindaci!$B$2:$B$7774,[1]Sindaci!$A$2:$A$7774),"")</f>
        <v xml:space="preserve">GAZZANIGA GIANFRANCO    </v>
      </c>
      <c r="E850" s="33"/>
    </row>
    <row r="851" spans="1:5" ht="13.8" x14ac:dyDescent="0.3">
      <c r="A851" s="48" t="s">
        <v>1217</v>
      </c>
      <c r="B851" s="33" t="str">
        <f>IFERROR(_xlfn.XLOOKUP(A851,PEC!$A$2:$A$7902,PEC!$C$2:$C$7902),"")</f>
        <v>cert.ruparpiemonte.it</v>
      </c>
      <c r="C851" s="33">
        <f>IFERROR(_xlfn.XLOOKUP(A851,SEZIONI!$A$2:$A$7897,SEZIONI!$B$2:$B$7897),"")</f>
        <v>3</v>
      </c>
      <c r="D851" s="33" t="str">
        <f>IFERROR(_xlfn.XLOOKUP(A851,[1]Sindaci!$B$2:$B$7774,[1]Sindaci!$A$2:$A$7774),"")</f>
        <v xml:space="preserve">FORNERIS PAOLA    </v>
      </c>
      <c r="E851" s="33"/>
    </row>
    <row r="852" spans="1:5" ht="13.8" x14ac:dyDescent="0.3">
      <c r="A852" s="48" t="s">
        <v>1218</v>
      </c>
      <c r="B852" s="33" t="str">
        <f>IFERROR(_xlfn.XLOOKUP(A852,PEC!$A$2:$A$7902,PEC!$C$2:$C$7902),"")</f>
        <v>pec.comune.boscoreale.na.it</v>
      </c>
      <c r="C852" s="33">
        <f>IFERROR(_xlfn.XLOOKUP(A852,SEZIONI!$A$2:$A$7897,SEZIONI!$B$2:$B$7897),"")</f>
        <v>29</v>
      </c>
      <c r="D852" s="33" t="str">
        <f>IFERROR(_xlfn.XLOOKUP(A852,[1]Sindaci!$B$2:$B$7774,[1]Sindaci!$A$2:$A$7774),"")</f>
        <v xml:space="preserve">DIPLOMATICO ANTONIO    </v>
      </c>
      <c r="E852" s="33"/>
    </row>
    <row r="853" spans="1:5" ht="13.8" x14ac:dyDescent="0.3">
      <c r="A853" s="48" t="s">
        <v>1219</v>
      </c>
      <c r="B853" s="33" t="str">
        <f>IFERROR(_xlfn.XLOOKUP(A853,PEC!$A$2:$A$7902,PEC!$C$2:$C$7902),"")</f>
        <v>pec.it</v>
      </c>
      <c r="C853" s="33">
        <f>IFERROR(_xlfn.XLOOKUP(A853,SEZIONI!$A$2:$A$7897,SEZIONI!$B$2:$B$7897),"")</f>
        <v>12</v>
      </c>
      <c r="D853" s="33" t="str">
        <f>IFERROR(_xlfn.XLOOKUP(A853,[1]Sindaci!$B$2:$B$7774,[1]Sindaci!$A$2:$A$7774),"")</f>
        <v xml:space="preserve">CAROTENUTO PIETRO    </v>
      </c>
      <c r="E853" s="33"/>
    </row>
    <row r="854" spans="1:5" ht="13.8" x14ac:dyDescent="0.3">
      <c r="A854" s="48" t="s">
        <v>1220</v>
      </c>
      <c r="B854" s="33" t="str">
        <f>IFERROR(_xlfn.XLOOKUP(A854,PEC!$A$2:$A$7902,PEC!$C$2:$C$7902),"")</f>
        <v>cert.legalmail.it</v>
      </c>
      <c r="C854" s="33">
        <f>IFERROR(_xlfn.XLOOKUP(A854,SEZIONI!$A$2:$A$7897,SEZIONI!$B$2:$B$7897),"")</f>
        <v>1</v>
      </c>
      <c r="D854" s="33" t="str">
        <f>IFERROR(_xlfn.XLOOKUP(A854,[1]Sindaci!$B$2:$B$7774,[1]Sindaci!$A$2:$A$7774),"")</f>
        <v xml:space="preserve">SECCO ETTORE    </v>
      </c>
      <c r="E854" s="33"/>
    </row>
    <row r="855" spans="1:5" ht="13.8" x14ac:dyDescent="0.3">
      <c r="A855" s="48" t="s">
        <v>1221</v>
      </c>
      <c r="B855" s="33" t="str">
        <f>IFERROR(_xlfn.XLOOKUP(A855,PEC!$A$2:$A$7902,PEC!$C$2:$C$7902),"")</f>
        <v>legalmail.it</v>
      </c>
      <c r="C855" s="33">
        <f>IFERROR(_xlfn.XLOOKUP(A855,SEZIONI!$A$2:$A$7897,SEZIONI!$B$2:$B$7897),"")</f>
        <v>2</v>
      </c>
      <c r="D855" s="33" t="str">
        <f>IFERROR(_xlfn.XLOOKUP(A855,[1]Sindaci!$B$2:$B$7774,[1]Sindaci!$A$2:$A$7774),"")</f>
        <v xml:space="preserve">PERSANO STEFANO    </v>
      </c>
      <c r="E855" s="33"/>
    </row>
    <row r="856" spans="1:5" ht="13.8" x14ac:dyDescent="0.3">
      <c r="A856" s="48" t="s">
        <v>1222</v>
      </c>
      <c r="B856" s="33" t="str">
        <f>IFERROR(_xlfn.XLOOKUP(A856,PEC!$A$2:$A$7902,PEC!$C$2:$C$7902),"")</f>
        <v>halleypec.it</v>
      </c>
      <c r="C856" s="33">
        <f>IFERROR(_xlfn.XLOOKUP(A856,SEZIONI!$A$2:$A$7897,SEZIONI!$B$2:$B$7897),"")</f>
        <v>3</v>
      </c>
      <c r="D856" s="33" t="str">
        <f>IFERROR(_xlfn.XLOOKUP(A856,[1]Sindaci!$B$2:$B$7774,[1]Sindaci!$A$2:$A$7774),"")</f>
        <v xml:space="preserve">COLOMBO ANDREA    </v>
      </c>
      <c r="E856" s="33"/>
    </row>
    <row r="857" spans="1:5" ht="13.8" x14ac:dyDescent="0.3">
      <c r="A857" s="48" t="s">
        <v>1223</v>
      </c>
      <c r="B857" s="33" t="str">
        <f>IFERROR(_xlfn.XLOOKUP(A857,PEC!$A$2:$A$7902,PEC!$C$2:$C$7902),"")</f>
        <v>pec.regione.lombardia.it</v>
      </c>
      <c r="C857" s="33">
        <f>IFERROR(_xlfn.XLOOKUP(A857,SEZIONI!$A$2:$A$7897,SEZIONI!$B$2:$B$7897),"")</f>
        <v>1</v>
      </c>
      <c r="D857" s="33" t="str">
        <f>IFERROR(_xlfn.XLOOKUP(A857,[1]Sindaci!$B$2:$B$7774,[1]Sindaci!$A$2:$A$7774),"")</f>
        <v xml:space="preserve">VERCESI FLAVIO    </v>
      </c>
      <c r="E857" s="33"/>
    </row>
    <row r="858" spans="1:5" ht="13.8" x14ac:dyDescent="0.3">
      <c r="A858" s="48" t="s">
        <v>1224</v>
      </c>
      <c r="B858" s="33" t="str">
        <f>IFERROR(_xlfn.XLOOKUP(A858,PEC!$A$2:$A$7902,PEC!$C$2:$C$7902),"")</f>
        <v>pec.regione.lombardia.it</v>
      </c>
      <c r="C858" s="33">
        <f>IFERROR(_xlfn.XLOOKUP(A858,SEZIONI!$A$2:$A$7897,SEZIONI!$B$2:$B$7897),"")</f>
        <v>1</v>
      </c>
      <c r="D858" s="33" t="str">
        <f>IFERROR(_xlfn.XLOOKUP(A858,[1]Sindaci!$B$2:$B$7774,[1]Sindaci!$A$2:$A$7774),"")</f>
        <v xml:space="preserve">SCHIAVI DARIA    </v>
      </c>
      <c r="E858" s="33"/>
    </row>
    <row r="859" spans="1:5" ht="13.8" x14ac:dyDescent="0.3">
      <c r="A859" s="48" t="s">
        <v>1225</v>
      </c>
      <c r="B859" s="33" t="str">
        <f>IFERROR(_xlfn.XLOOKUP(A859,PEC!$A$2:$A$7902,PEC!$C$2:$C$7902),"")</f>
        <v>cert.legalmail.it</v>
      </c>
      <c r="C859" s="33">
        <f>IFERROR(_xlfn.XLOOKUP(A859,SEZIONI!$A$2:$A$7897,SEZIONI!$B$2:$B$7897),"")</f>
        <v>1</v>
      </c>
      <c r="D859" s="33" t="str">
        <f>IFERROR(_xlfn.XLOOKUP(A859,[1]Sindaci!$B$2:$B$7774,[1]Sindaci!$A$2:$A$7774),"")</f>
        <v xml:space="preserve">GROSSO FRANCO    </v>
      </c>
      <c r="E859" s="33"/>
    </row>
    <row r="860" spans="1:5" ht="13.8" x14ac:dyDescent="0.3">
      <c r="A860" s="48" t="s">
        <v>165</v>
      </c>
      <c r="B860" s="33" t="str">
        <f>IFERROR(_xlfn.XLOOKUP(A860,PEC!$A$2:$A$7902,PEC!$C$2:$C$7902),"")</f>
        <v>asmepec.it</v>
      </c>
      <c r="C860" s="33">
        <f>IFERROR(_xlfn.XLOOKUP(A860,SEZIONI!$A$2:$A$7897,SEZIONI!$B$2:$B$7897),"")</f>
        <v>5</v>
      </c>
      <c r="D860" s="33" t="str">
        <f>IFERROR(_xlfn.XLOOKUP(A860,[1]Sindaci!$B$2:$B$7774,[1]Sindaci!$A$2:$A$7774),"")</f>
        <v xml:space="preserve">PUCCIO SAVERIO SIMONE   </v>
      </c>
      <c r="E860" s="33"/>
    </row>
    <row r="861" spans="1:5" ht="13.8" x14ac:dyDescent="0.3">
      <c r="A861" s="48" t="s">
        <v>1226</v>
      </c>
      <c r="B861" s="33" t="str">
        <f>IFERROR(_xlfn.XLOOKUP(A861,PEC!$A$2:$A$7902,PEC!$C$2:$C$7902),"")</f>
        <v>pec.rupar.puglia.it</v>
      </c>
      <c r="C861" s="33">
        <f>IFERROR(_xlfn.XLOOKUP(A861,SEZIONI!$A$2:$A$7897,SEZIONI!$B$2:$B$7897),"")</f>
        <v>3</v>
      </c>
      <c r="D861" s="33" t="str">
        <f>IFERROR(_xlfn.XLOOKUP(A861,[1]Sindaci!$B$2:$B$7774,[1]Sindaci!$A$2:$A$7774),"")</f>
        <v xml:space="preserve">MACCULI SILVANO    </v>
      </c>
      <c r="E861" s="33"/>
    </row>
    <row r="862" spans="1:5" ht="13.8" x14ac:dyDescent="0.3">
      <c r="A862" s="48" t="s">
        <v>1227</v>
      </c>
      <c r="B862" s="33" t="str">
        <f>IFERROR(_xlfn.XLOOKUP(A862,PEC!$A$2:$A$7902,PEC!$C$2:$C$7902),"")</f>
        <v>postecert.it</v>
      </c>
      <c r="C862" s="33">
        <f>IFERROR(_xlfn.XLOOKUP(A862,SEZIONI!$A$2:$A$7897,SEZIONI!$B$2:$B$7897),"")</f>
        <v>4</v>
      </c>
      <c r="D862" s="33" t="str">
        <f>IFERROR(_xlfn.XLOOKUP(A862,[1]Sindaci!$B$2:$B$7774,[1]Sindaci!$A$2:$A$7774),"")</f>
        <v xml:space="preserve">PIROLA ROSSANO VANIA   </v>
      </c>
      <c r="E862" s="33"/>
    </row>
    <row r="863" spans="1:5" ht="13.8" x14ac:dyDescent="0.3">
      <c r="A863" s="48" t="s">
        <v>1228</v>
      </c>
      <c r="B863" s="33" t="str">
        <f>IFERROR(_xlfn.XLOOKUP(A863,PEC!$A$2:$A$7902,PEC!$C$2:$C$7902),"")</f>
        <v>pec.comune.botticino.bs.it</v>
      </c>
      <c r="C863" s="33">
        <f>IFERROR(_xlfn.XLOOKUP(A863,SEZIONI!$A$2:$A$7897,SEZIONI!$B$2:$B$7897),"")</f>
        <v>10</v>
      </c>
      <c r="D863" s="33" t="str">
        <f>IFERROR(_xlfn.XLOOKUP(A863,[1]Sindaci!$B$2:$B$7774,[1]Sindaci!$A$2:$A$7774),"")</f>
        <v xml:space="preserve">QUECCHIA GIANBATTISTA    </v>
      </c>
      <c r="E863" s="33"/>
    </row>
    <row r="864" spans="1:5" ht="13.8" x14ac:dyDescent="0.3">
      <c r="A864" s="49" t="s">
        <v>1229</v>
      </c>
      <c r="B864" s="33" t="str">
        <f>IFERROR(_xlfn.XLOOKUP(A864,PEC!$A$2:$A$7902,PEC!$C$2:$C$7902),"")</f>
        <v>pec.comunas.it</v>
      </c>
      <c r="C864" s="33">
        <f>IFERROR(_xlfn.XLOOKUP(A864,SEZIONI!$A$2:$A$7897,SEZIONI!$B$2:$B$7897),"")</f>
        <v>1</v>
      </c>
      <c r="D864" s="33" t="str">
        <f>IFERROR(_xlfn.XLOOKUP(A864,[1]Sindaci!$B$2:$B$7774,[1]Sindaci!$A$2:$A$7774),"")</f>
        <v xml:space="preserve">NIEDDU IVO    </v>
      </c>
      <c r="E864" s="33"/>
    </row>
    <row r="865" spans="1:5" ht="13.8" x14ac:dyDescent="0.3">
      <c r="A865" s="48" t="s">
        <v>323</v>
      </c>
      <c r="B865" s="33" t="str">
        <f>IFERROR(_xlfn.XLOOKUP(A865,PEC!$A$2:$A$7902,PEC!$C$2:$C$7902),"")</f>
        <v>pec-cert.it</v>
      </c>
      <c r="C865" s="33">
        <f>IFERROR(_xlfn.XLOOKUP(A865,SEZIONI!$A$2:$A$7897,SEZIONI!$B$2:$B$7897),"")</f>
        <v>1</v>
      </c>
      <c r="D865" s="33" t="str">
        <f>IFERROR(_xlfn.XLOOKUP(A865,[1]Sindaci!$B$2:$B$7774,[1]Sindaci!$A$2:$A$7774),"")</f>
        <v xml:space="preserve">CASILE SANTO    </v>
      </c>
      <c r="E865" s="33"/>
    </row>
    <row r="866" spans="1:5" ht="13.8" x14ac:dyDescent="0.3">
      <c r="A866" s="48" t="s">
        <v>325</v>
      </c>
      <c r="B866" s="33" t="str">
        <f>IFERROR(_xlfn.XLOOKUP(A866,PEC!$A$2:$A$7902,PEC!$C$2:$C$7902),"")</f>
        <v>asmepec.it</v>
      </c>
      <c r="C866" s="33">
        <f>IFERROR(_xlfn.XLOOKUP(A866,SEZIONI!$A$2:$A$7897,SEZIONI!$B$2:$B$7897),"")</f>
        <v>4</v>
      </c>
      <c r="D866" s="33" t="str">
        <f>IFERROR(_xlfn.XLOOKUP(A866,[1]Sindaci!$B$2:$B$7774,[1]Sindaci!$A$2:$A$7774),"")</f>
        <v xml:space="preserve">ZAVETTIERI SAVERIO    </v>
      </c>
      <c r="E866" s="33"/>
    </row>
    <row r="867" spans="1:5" ht="13.8" x14ac:dyDescent="0.3">
      <c r="A867" s="48" t="s">
        <v>324</v>
      </c>
      <c r="B867" s="33" t="str">
        <f>IFERROR(_xlfn.XLOOKUP(A867,PEC!$A$2:$A$7902,PEC!$C$2:$C$7902),"")</f>
        <v>pec.comune.bovalino.rc.it</v>
      </c>
      <c r="C867" s="33">
        <f>IFERROR(_xlfn.XLOOKUP(A867,SEZIONI!$A$2:$A$7897,SEZIONI!$B$2:$B$7897),"")</f>
        <v>9</v>
      </c>
      <c r="D867" s="33" t="str">
        <f>IFERROR(_xlfn.XLOOKUP(A867,[1]Sindaci!$B$2:$B$7774,[1]Sindaci!$A$2:$A$7774),"")</f>
        <v xml:space="preserve">MAESANO VINCENZO    </v>
      </c>
      <c r="E867" s="33"/>
    </row>
    <row r="868" spans="1:5" ht="13.8" x14ac:dyDescent="0.3">
      <c r="A868" s="48" t="s">
        <v>1230</v>
      </c>
      <c r="B868" s="33" t="str">
        <f>IFERROR(_xlfn.XLOOKUP(A868,PEC!$A$2:$A$7902,PEC!$C$2:$C$7902),"")</f>
        <v>pec.comune.bovegno.bs.it</v>
      </c>
      <c r="C868" s="33">
        <f>IFERROR(_xlfn.XLOOKUP(A868,SEZIONI!$A$2:$A$7897,SEZIONI!$B$2:$B$7897),"")</f>
        <v>2</v>
      </c>
      <c r="D868" s="33" t="str">
        <f>IFERROR(_xlfn.XLOOKUP(A868,[1]Sindaci!$B$2:$B$7774,[1]Sindaci!$A$2:$A$7774),"")</f>
        <v xml:space="preserve">ROSSINI MANOLO    </v>
      </c>
      <c r="E868" s="33"/>
    </row>
    <row r="869" spans="1:5" ht="13.8" x14ac:dyDescent="0.3">
      <c r="A869" s="48" t="s">
        <v>1231</v>
      </c>
      <c r="B869" s="33" t="str">
        <f>IFERROR(_xlfn.XLOOKUP(A869,PEC!$A$2:$A$7902,PEC!$C$2:$C$7902),"")</f>
        <v>cert.legalmail.it</v>
      </c>
      <c r="C869" s="33">
        <f>IFERROR(_xlfn.XLOOKUP(A869,SEZIONI!$A$2:$A$7897,SEZIONI!$B$2:$B$7897),"")</f>
        <v>9</v>
      </c>
      <c r="D869" s="33" t="str">
        <f>IFERROR(_xlfn.XLOOKUP(A869,[1]Sindaci!$B$2:$B$7774,[1]Sindaci!$A$2:$A$7774),"")</f>
        <v xml:space="preserve">PAOLETTI MAURIZIO    </v>
      </c>
      <c r="E869" s="33"/>
    </row>
    <row r="870" spans="1:5" ht="13.8" x14ac:dyDescent="0.3">
      <c r="A870" s="48" t="s">
        <v>1232</v>
      </c>
      <c r="B870" s="33" t="str">
        <f>IFERROR(_xlfn.XLOOKUP(A870,PEC!$A$2:$A$7902,PEC!$C$2:$C$7902),"")</f>
        <v>pec.comune.bovezzo.bs.it</v>
      </c>
      <c r="C870" s="33">
        <f>IFERROR(_xlfn.XLOOKUP(A870,SEZIONI!$A$2:$A$7897,SEZIONI!$B$2:$B$7897),"")</f>
        <v>6</v>
      </c>
      <c r="D870" s="33" t="str">
        <f>IFERROR(_xlfn.XLOOKUP(A870,[1]Sindaci!$B$2:$B$7774,[1]Sindaci!$A$2:$A$7774),"")</f>
        <v xml:space="preserve">GHIDONI SARA    </v>
      </c>
      <c r="E870" s="33"/>
    </row>
    <row r="871" spans="1:5" ht="13.8" x14ac:dyDescent="0.3">
      <c r="A871" s="48" t="s">
        <v>1233</v>
      </c>
      <c r="B871" s="33" t="str">
        <f>IFERROR(_xlfn.XLOOKUP(A871,PEC!$A$2:$A$7902,PEC!$C$2:$C$7902),"")</f>
        <v>pec.it</v>
      </c>
      <c r="C871" s="33">
        <f>IFERROR(_xlfn.XLOOKUP(A871,SEZIONI!$A$2:$A$7897,SEZIONI!$B$2:$B$7897),"")</f>
        <v>9</v>
      </c>
      <c r="D871" s="33" t="str">
        <f>IFERROR(_xlfn.XLOOKUP(A871,[1]Sindaci!$B$2:$B$7774,[1]Sindaci!$A$2:$A$7774),"")</f>
        <v xml:space="preserve">PERCIBALLI ENZO    </v>
      </c>
      <c r="E871" s="33"/>
    </row>
    <row r="872" spans="1:5" ht="13.8" x14ac:dyDescent="0.3">
      <c r="A872" s="48" t="s">
        <v>1234</v>
      </c>
      <c r="B872" s="33" t="str">
        <f>IFERROR(_xlfn.XLOOKUP(A872,PEC!$A$2:$A$7902,PEC!$C$2:$C$7902),"")</f>
        <v>halleycert.it</v>
      </c>
      <c r="C872" s="33">
        <f>IFERROR(_xlfn.XLOOKUP(A872,SEZIONI!$A$2:$A$7897,SEZIONI!$B$2:$B$7897),"")</f>
        <v>5</v>
      </c>
      <c r="D872" s="33" t="str">
        <f>IFERROR(_xlfn.XLOOKUP(A872,[1]Sindaci!$B$2:$B$7774,[1]Sindaci!$A$2:$A$7774),"")</f>
        <v xml:space="preserve">NUNNO VINCENZO    </v>
      </c>
      <c r="E872" s="33"/>
    </row>
    <row r="873" spans="1:5" ht="13.8" x14ac:dyDescent="0.3">
      <c r="A873" s="48" t="s">
        <v>1235</v>
      </c>
      <c r="B873" s="33" t="str">
        <f>IFERROR(_xlfn.XLOOKUP(A873,PEC!$A$2:$A$7902,PEC!$C$2:$C$7902),"")</f>
        <v>cert.legalmail.it</v>
      </c>
      <c r="C873" s="33">
        <f>IFERROR(_xlfn.XLOOKUP(A873,SEZIONI!$A$2:$A$7897,SEZIONI!$B$2:$B$7897),"")</f>
        <v>14</v>
      </c>
      <c r="D873" s="33" t="str">
        <f>IFERROR(_xlfn.XLOOKUP(A873,[1]Sindaci!$B$2:$B$7774,[1]Sindaci!$A$2:$A$7774),"")</f>
        <v xml:space="preserve">SARTORI GIOVANNI    </v>
      </c>
      <c r="E873" s="33"/>
    </row>
    <row r="874" spans="1:5" ht="13.8" x14ac:dyDescent="0.3">
      <c r="A874" s="48" t="s">
        <v>1236</v>
      </c>
      <c r="B874" s="33" t="str">
        <f>IFERROR(_xlfn.XLOOKUP(A874,PEC!$A$2:$A$7902,PEC!$C$2:$C$7902),"")</f>
        <v>legalmailpa.it</v>
      </c>
      <c r="C874" s="33">
        <f>IFERROR(_xlfn.XLOOKUP(A874,SEZIONI!$A$2:$A$7897,SEZIONI!$B$2:$B$7897),"")</f>
        <v>4</v>
      </c>
      <c r="D874" s="33" t="str">
        <f>IFERROR(_xlfn.XLOOKUP(A874,[1]Sindaci!$B$2:$B$7774,[1]Sindaci!$A$2:$A$7774),"")</f>
        <v xml:space="preserve">PITTARELLO ANNA    </v>
      </c>
      <c r="E874" s="33"/>
    </row>
    <row r="875" spans="1:5" ht="13.8" x14ac:dyDescent="0.3">
      <c r="A875" s="48" t="s">
        <v>1237</v>
      </c>
      <c r="B875" s="33" t="str">
        <f>IFERROR(_xlfn.XLOOKUP(A875,PEC!$A$2:$A$7902,PEC!$C$2:$C$7902),"")</f>
        <v>pec.comune.bovolone.vr.it</v>
      </c>
      <c r="C875" s="33">
        <f>IFERROR(_xlfn.XLOOKUP(A875,SEZIONI!$A$2:$A$7897,SEZIONI!$B$2:$B$7897),"")</f>
        <v>13</v>
      </c>
      <c r="D875" s="33" t="str">
        <f>IFERROR(_xlfn.XLOOKUP(A875,[1]Sindaci!$B$2:$B$7774,[1]Sindaci!$A$2:$A$7774),"")</f>
        <v xml:space="preserve">POZZANI ORFEO    </v>
      </c>
      <c r="E875" s="33"/>
    </row>
    <row r="876" spans="1:5" ht="13.8" x14ac:dyDescent="0.3">
      <c r="A876" s="48" t="s">
        <v>1238</v>
      </c>
      <c r="B876" s="33" t="str">
        <f>IFERROR(_xlfn.XLOOKUP(A876,PEC!$A$2:$A$7902,PEC!$C$2:$C$7902),"")</f>
        <v>pec.comune.bozzole.al.it</v>
      </c>
      <c r="C876" s="33">
        <f>IFERROR(_xlfn.XLOOKUP(A876,SEZIONI!$A$2:$A$7897,SEZIONI!$B$2:$B$7897),"")</f>
        <v>1</v>
      </c>
      <c r="D876" s="33" t="str">
        <f>IFERROR(_xlfn.XLOOKUP(A876,[1]Sindaci!$B$2:$B$7774,[1]Sindaci!$A$2:$A$7774),"")</f>
        <v xml:space="preserve">BALDI UGO    </v>
      </c>
      <c r="E876" s="33"/>
    </row>
    <row r="877" spans="1:5" ht="13.8" x14ac:dyDescent="0.3">
      <c r="A877" s="48" t="s">
        <v>1239</v>
      </c>
      <c r="B877" s="33" t="str">
        <f>IFERROR(_xlfn.XLOOKUP(A877,PEC!$A$2:$A$7902,PEC!$C$2:$C$7902),"")</f>
        <v>pec.regione.lombardia.it</v>
      </c>
      <c r="C877" s="33">
        <f>IFERROR(_xlfn.XLOOKUP(A877,SEZIONI!$A$2:$A$7897,SEZIONI!$B$2:$B$7897),"")</f>
        <v>4</v>
      </c>
      <c r="D877" s="33" t="str">
        <f>IFERROR(_xlfn.XLOOKUP(A877,[1]Sindaci!$B$2:$B$7774,[1]Sindaci!$A$2:$A$7774),"")</f>
        <v xml:space="preserve">TORCHIO GIUSEPPE    </v>
      </c>
      <c r="E877" s="33"/>
    </row>
    <row r="878" spans="1:5" ht="13.8" x14ac:dyDescent="0.3">
      <c r="A878" s="48" t="s">
        <v>1240</v>
      </c>
      <c r="B878" s="33" t="str">
        <f>IFERROR(_xlfn.XLOOKUP(A878,PEC!$A$2:$A$7902,PEC!$C$2:$C$7902),"")</f>
        <v>postecert.it</v>
      </c>
      <c r="C878" s="33">
        <f>IFERROR(_xlfn.XLOOKUP(A878,SEZIONI!$A$2:$A$7897,SEZIONI!$B$2:$B$7897),"")</f>
        <v>27</v>
      </c>
      <c r="D878" s="33" t="str">
        <f>IFERROR(_xlfn.XLOOKUP(A878,[1]Sindaci!$B$2:$B$7774,[1]Sindaci!$A$2:$A$7774),"")</f>
        <v xml:space="preserve">FOGLIATO GIOVANNI    </v>
      </c>
      <c r="E878" s="33"/>
    </row>
    <row r="879" spans="1:5" ht="13.8" x14ac:dyDescent="0.3">
      <c r="A879" s="48" t="s">
        <v>1241</v>
      </c>
      <c r="B879" s="33" t="str">
        <f>IFERROR(_xlfn.XLOOKUP(A879,PEC!$A$2:$A$7902,PEC!$C$2:$C$7902),"")</f>
        <v>pec.regione.lombardia.it</v>
      </c>
      <c r="C879" s="33">
        <f>IFERROR(_xlfn.XLOOKUP(A879,SEZIONI!$A$2:$A$7897,SEZIONI!$B$2:$B$7897),"")</f>
        <v>1</v>
      </c>
      <c r="D879" s="33" t="str">
        <f>IFERROR(_xlfn.XLOOKUP(A879,[1]Sindaci!$B$2:$B$7774,[1]Sindaci!$A$2:$A$7774),"")</f>
        <v xml:space="preserve">GENTILI GIACOMO    </v>
      </c>
      <c r="E879" s="33"/>
    </row>
    <row r="880" spans="1:5" ht="13.8" x14ac:dyDescent="0.3">
      <c r="A880" s="48" t="s">
        <v>1242</v>
      </c>
      <c r="B880" s="33" t="str">
        <f>IFERROR(_xlfn.XLOOKUP(A880,PEC!$A$2:$A$7902,PEC!$C$2:$C$7902),"")</f>
        <v>pec.it</v>
      </c>
      <c r="C880" s="33">
        <f>IFERROR(_xlfn.XLOOKUP(A880,SEZIONI!$A$2:$A$7897,SEZIONI!$B$2:$B$7897),"")</f>
        <v>18</v>
      </c>
      <c r="D880" s="33" t="str">
        <f>IFERROR(_xlfn.XLOOKUP(A880,[1]Sindaci!$B$2:$B$7774,[1]Sindaci!$A$2:$A$7774),"")</f>
        <v xml:space="preserve">CROCICCHI MARCO    </v>
      </c>
      <c r="E880" s="33"/>
    </row>
    <row r="881" spans="1:5" ht="13.8" x14ac:dyDescent="0.3">
      <c r="A881" s="48" t="s">
        <v>1243</v>
      </c>
      <c r="B881" s="33" t="str">
        <f>IFERROR(_xlfn.XLOOKUP(A881,PEC!$A$2:$A$7902,PEC!$C$2:$C$7902),"")</f>
        <v>pec.comune.bracigliano.sa.it</v>
      </c>
      <c r="C881" s="33">
        <f>IFERROR(_xlfn.XLOOKUP(A881,SEZIONI!$A$2:$A$7897,SEZIONI!$B$2:$B$7897),"")</f>
        <v>6</v>
      </c>
      <c r="D881" s="33" t="str">
        <f>IFERROR(_xlfn.XLOOKUP(A881,[1]Sindaci!$B$2:$B$7774,[1]Sindaci!$A$2:$A$7774),"")</f>
        <v xml:space="preserve">IULIANO GIOVANNI    </v>
      </c>
      <c r="E881" s="33"/>
    </row>
    <row r="882" spans="1:5" ht="13.8" x14ac:dyDescent="0.3">
      <c r="A882" s="48" t="s">
        <v>8036</v>
      </c>
      <c r="B882" s="33" t="str">
        <f>IFERROR(_xlfn.XLOOKUP(A882,PEC!$A$2:$A$7902,PEC!$C$2:$C$7902),"")</f>
        <v/>
      </c>
      <c r="C882" s="33" t="str">
        <f>IFERROR(_xlfn.XLOOKUP(A882,SEZIONI!$A$2:$A$7897,SEZIONI!$B$2:$B$7897),"")</f>
        <v/>
      </c>
      <c r="D882" s="33" t="str">
        <f>IFERROR(_xlfn.XLOOKUP(A882,[1]Sindaci!$B$2:$B$7774,[1]Sindaci!$A$2:$A$7774),"")</f>
        <v xml:space="preserve">MITTERMAIR FRIEDRICH    </v>
      </c>
      <c r="E882" s="33"/>
    </row>
    <row r="883" spans="1:5" ht="13.8" x14ac:dyDescent="0.3">
      <c r="A883" s="48" t="s">
        <v>1245</v>
      </c>
      <c r="B883" s="33" t="str">
        <f>IFERROR(_xlfn.XLOOKUP(A883,PEC!$A$2:$A$7902,PEC!$C$2:$C$7902),"")</f>
        <v>legalpec.it</v>
      </c>
      <c r="C883" s="33">
        <f>IFERROR(_xlfn.XLOOKUP(A883,SEZIONI!$A$2:$A$7897,SEZIONI!$B$2:$B$7897),"")</f>
        <v>1</v>
      </c>
      <c r="D883" s="33" t="str">
        <f>IFERROR(_xlfn.XLOOKUP(A883,[1]Sindaci!$B$2:$B$7774,[1]Sindaci!$A$2:$A$7774),"")</f>
        <v xml:space="preserve">GUALDANA PIERGIACOMO GIULIANO   </v>
      </c>
      <c r="E883" s="33"/>
    </row>
    <row r="884" spans="1:5" ht="13.8" x14ac:dyDescent="0.3">
      <c r="A884" s="48" t="s">
        <v>326</v>
      </c>
      <c r="B884" s="33" t="str">
        <f>IFERROR(_xlfn.XLOOKUP(A884,PEC!$A$2:$A$7902,PEC!$C$2:$C$7902),"")</f>
        <v>asmepec.it</v>
      </c>
      <c r="C884" s="33">
        <f>IFERROR(_xlfn.XLOOKUP(A884,SEZIONI!$A$2:$A$7897,SEZIONI!$B$2:$B$7897),"")</f>
        <v>5</v>
      </c>
      <c r="D884" s="33" t="str">
        <f>IFERROR(_xlfn.XLOOKUP(A884,[1]Sindaci!$B$2:$B$7774,[1]Sindaci!$A$2:$A$7774),"")</f>
        <v xml:space="preserve">GAROFFOLO SILVESTRO    </v>
      </c>
      <c r="E884" s="33"/>
    </row>
    <row r="885" spans="1:5" ht="13.8" x14ac:dyDescent="0.3">
      <c r="A885" s="48" t="s">
        <v>1246</v>
      </c>
      <c r="B885" s="33" t="str">
        <f>IFERROR(_xlfn.XLOOKUP(A885,PEC!$A$2:$A$7902,PEC!$C$2:$C$7902),"")</f>
        <v>legalmail.it</v>
      </c>
      <c r="C885" s="33">
        <f>IFERROR(_xlfn.XLOOKUP(A885,SEZIONI!$A$2:$A$7897,SEZIONI!$B$2:$B$7897),"")</f>
        <v>2</v>
      </c>
      <c r="D885" s="33" t="str">
        <f>IFERROR(_xlfn.XLOOKUP(A885,[1]Sindaci!$B$2:$B$7774,[1]Sindaci!$A$2:$A$7774),"")</f>
        <v xml:space="preserve">PENSA FABIO    </v>
      </c>
      <c r="E885" s="33"/>
    </row>
    <row r="886" spans="1:5" ht="13.8" x14ac:dyDescent="0.3">
      <c r="A886" s="48" t="s">
        <v>1247</v>
      </c>
      <c r="B886" s="33" t="str">
        <f>IFERROR(_xlfn.XLOOKUP(A886,PEC!$A$2:$A$7902,PEC!$C$2:$C$7902),"")</f>
        <v>legalmail.it</v>
      </c>
      <c r="C886" s="33">
        <f>IFERROR(_xlfn.XLOOKUP(A886,SEZIONI!$A$2:$A$7897,SEZIONI!$B$2:$B$7897),"")</f>
        <v>8</v>
      </c>
      <c r="D886" s="33" t="str">
        <f>IFERROR(_xlfn.XLOOKUP(A886,[1]Sindaci!$B$2:$B$7774,[1]Sindaci!$A$2:$A$7774),"")</f>
        <v xml:space="preserve">BODONI PAOLO    </v>
      </c>
      <c r="E886" s="33"/>
    </row>
    <row r="887" spans="1:5" ht="13.8" x14ac:dyDescent="0.3">
      <c r="A887" s="48" t="s">
        <v>1248</v>
      </c>
      <c r="B887" s="33" t="str">
        <f>IFERROR(_xlfn.XLOOKUP(A887,PEC!$A$2:$A$7902,PEC!$C$2:$C$7902),"")</f>
        <v>legalmail.it</v>
      </c>
      <c r="C887" s="33">
        <f>IFERROR(_xlfn.XLOOKUP(A887,SEZIONI!$A$2:$A$7897,SEZIONI!$B$2:$B$7897),"")</f>
        <v>1</v>
      </c>
      <c r="D887" s="33" t="str">
        <f>IFERROR(_xlfn.XLOOKUP(A887,[1]Sindaci!$B$2:$B$7774,[1]Sindaci!$A$2:$A$7774),"")</f>
        <v xml:space="preserve">ROSSI ANGELO    </v>
      </c>
      <c r="E887" s="33"/>
    </row>
    <row r="888" spans="1:5" ht="13.8" x14ac:dyDescent="0.3">
      <c r="A888" s="48" t="s">
        <v>1249</v>
      </c>
      <c r="B888" s="33" t="str">
        <f>IFERROR(_xlfn.XLOOKUP(A888,PEC!$A$2:$A$7902,PEC!$C$2:$C$7902),"")</f>
        <v>pec.comune.braone.bs.it</v>
      </c>
      <c r="C888" s="33">
        <f>IFERROR(_xlfn.XLOOKUP(A888,SEZIONI!$A$2:$A$7897,SEZIONI!$B$2:$B$7897),"")</f>
        <v>1</v>
      </c>
      <c r="D888" s="33" t="str">
        <f>IFERROR(_xlfn.XLOOKUP(A888,[1]Sindaci!$B$2:$B$7774,[1]Sindaci!$A$2:$A$7774),"")</f>
        <v xml:space="preserve">MATTIOLI SERGIO    </v>
      </c>
      <c r="E888" s="33"/>
    </row>
    <row r="889" spans="1:5" ht="13.8" x14ac:dyDescent="0.3">
      <c r="A889" s="48" t="s">
        <v>1250</v>
      </c>
      <c r="B889" s="33" t="str">
        <f>IFERROR(_xlfn.XLOOKUP(A889,PEC!$A$2:$A$7902,PEC!$C$2:$C$7902),"")</f>
        <v>brebbia.legalmailpa.it</v>
      </c>
      <c r="C889" s="33">
        <f>IFERROR(_xlfn.XLOOKUP(A889,SEZIONI!$A$2:$A$7897,SEZIONI!$B$2:$B$7897),"")</f>
        <v>3</v>
      </c>
      <c r="D889" s="33" t="str">
        <f>IFERROR(_xlfn.XLOOKUP(A889,[1]Sindaci!$B$2:$B$7774,[1]Sindaci!$A$2:$A$7774),"")</f>
        <v xml:space="preserve">MAGNI ALESSANDRO    </v>
      </c>
      <c r="E889" s="33"/>
    </row>
    <row r="890" spans="1:5" ht="13.8" x14ac:dyDescent="0.3">
      <c r="A890" s="48" t="s">
        <v>1251</v>
      </c>
      <c r="B890" s="33" t="str">
        <f>IFERROR(_xlfn.XLOOKUP(A890,PEC!$A$2:$A$7902,PEC!$C$2:$C$7902),"")</f>
        <v>pecveneto.it</v>
      </c>
      <c r="C890" s="33">
        <f>IFERROR(_xlfn.XLOOKUP(A890,SEZIONI!$A$2:$A$7897,SEZIONI!$B$2:$B$7897),"")</f>
        <v>7</v>
      </c>
      <c r="D890" s="33" t="str">
        <f>IFERROR(_xlfn.XLOOKUP(A890,[1]Sindaci!$B$2:$B$7774,[1]Sindaci!$A$2:$A$7774),"")</f>
        <v xml:space="preserve">MOSOLE CRISTIANO    </v>
      </c>
      <c r="E890" s="33"/>
    </row>
    <row r="891" spans="1:5" ht="13.8" x14ac:dyDescent="0.3">
      <c r="A891" s="48" t="s">
        <v>7988</v>
      </c>
      <c r="B891" s="33" t="str">
        <f>IFERROR(_xlfn.XLOOKUP(A891,PEC!$A$2:$A$7902,PEC!$C$2:$C$7902),"")</f>
        <v/>
      </c>
      <c r="C891" s="33" t="str">
        <f>IFERROR(_xlfn.XLOOKUP(A891,SEZIONI!$A$2:$A$7897,SEZIONI!$B$2:$B$7897),"")</f>
        <v/>
      </c>
      <c r="D891" s="33" t="str">
        <f>IFERROR(_xlfn.XLOOKUP(A891,[1]Sindaci!$B$2:$B$7774,[1]Sindaci!$A$2:$A$7774),"")</f>
        <v/>
      </c>
      <c r="E891" s="33"/>
    </row>
    <row r="892" spans="1:5" ht="13.8" x14ac:dyDescent="0.3">
      <c r="A892" s="48" t="s">
        <v>1252</v>
      </c>
      <c r="B892" s="33" t="str">
        <f>IFERROR(_xlfn.XLOOKUP(A892,PEC!$A$2:$A$7902,PEC!$C$2:$C$7902),"")</f>
        <v>cert.ip-veneto.net</v>
      </c>
      <c r="C892" s="33">
        <f>IFERROR(_xlfn.XLOOKUP(A892,SEZIONI!$A$2:$A$7897,SEZIONI!$B$2:$B$7897),"")</f>
        <v>8</v>
      </c>
      <c r="D892" s="33" t="str">
        <f>IFERROR(_xlfn.XLOOKUP(A892,[1]Sindaci!$B$2:$B$7774,[1]Sindaci!$A$2:$A$7774),"")</f>
        <v xml:space="preserve">CAMPANA PIERA    </v>
      </c>
      <c r="E892" s="33"/>
    </row>
    <row r="893" spans="1:5" ht="13.8" x14ac:dyDescent="0.3">
      <c r="A893" s="48" t="s">
        <v>1253</v>
      </c>
      <c r="B893" s="33" t="str">
        <f>IFERROR(_xlfn.XLOOKUP(A893,PEC!$A$2:$A$7902,PEC!$C$2:$C$7902),"")</f>
        <v>pec.provincia.como.it</v>
      </c>
      <c r="C893" s="33">
        <f>IFERROR(_xlfn.XLOOKUP(A893,SEZIONI!$A$2:$A$7897,SEZIONI!$B$2:$B$7897),"")</f>
        <v>4</v>
      </c>
      <c r="D893" s="33" t="str">
        <f>IFERROR(_xlfn.XLOOKUP(A893,[1]Sindaci!$B$2:$B$7774,[1]Sindaci!$A$2:$A$7774),"")</f>
        <v xml:space="preserve">DADDI ELENA    </v>
      </c>
      <c r="E893" s="33"/>
    </row>
    <row r="894" spans="1:5" ht="13.8" x14ac:dyDescent="0.3">
      <c r="A894" s="48" t="s">
        <v>1254</v>
      </c>
      <c r="B894" s="33" t="str">
        <f>IFERROR(_xlfn.XLOOKUP(A894,PEC!$A$2:$A$7902,PEC!$C$2:$C$7902),"")</f>
        <v>legalmail.it</v>
      </c>
      <c r="C894" s="33">
        <f>IFERROR(_xlfn.XLOOKUP(A894,SEZIONI!$A$2:$A$7897,SEZIONI!$B$2:$B$7897),"")</f>
        <v>7</v>
      </c>
      <c r="D894" s="33" t="str">
        <f>IFERROR(_xlfn.XLOOKUP(A894,[1]Sindaci!$B$2:$B$7774,[1]Sindaci!$A$2:$A$7774),"")</f>
        <v xml:space="preserve">DONEDA MARIO    </v>
      </c>
      <c r="E894" s="33"/>
    </row>
    <row r="895" spans="1:5" ht="13.8" x14ac:dyDescent="0.3">
      <c r="A895" s="48" t="s">
        <v>1255</v>
      </c>
      <c r="B895" s="33" t="str">
        <f>IFERROR(_xlfn.XLOOKUP(A895,PEC!$A$2:$A$7902,PEC!$C$2:$C$7902),"")</f>
        <v>pec.comune.brembatedisopra.bg.it</v>
      </c>
      <c r="C895" s="33">
        <f>IFERROR(_xlfn.XLOOKUP(A895,SEZIONI!$A$2:$A$7897,SEZIONI!$B$2:$B$7897),"")</f>
        <v>7</v>
      </c>
      <c r="D895" s="33" t="str">
        <f>IFERROR(_xlfn.XLOOKUP(A895,[1]Sindaci!$B$2:$B$7774,[1]Sindaci!$A$2:$A$7774),"")</f>
        <v xml:space="preserve">RAVASIO TIZIANO    </v>
      </c>
      <c r="E895" s="33"/>
    </row>
    <row r="896" spans="1:5" ht="13.8" x14ac:dyDescent="0.3">
      <c r="A896" s="48" t="s">
        <v>1256</v>
      </c>
      <c r="B896" s="33" t="str">
        <f>IFERROR(_xlfn.XLOOKUP(A896,PEC!$A$2:$A$7902,PEC!$C$2:$C$7902),"")</f>
        <v>cert.elaus2002.net</v>
      </c>
      <c r="C896" s="33">
        <f>IFERROR(_xlfn.XLOOKUP(A896,SEZIONI!$A$2:$A$7897,SEZIONI!$B$2:$B$7897),"")</f>
        <v>2</v>
      </c>
      <c r="D896" s="33" t="str">
        <f>IFERROR(_xlfn.XLOOKUP(A896,[1]Sindaci!$B$2:$B$7774,[1]Sindaci!$A$2:$A$7774),"")</f>
        <v/>
      </c>
      <c r="E896" s="33"/>
    </row>
    <row r="897" spans="1:5" ht="13.8" x14ac:dyDescent="0.3">
      <c r="A897" s="48" t="s">
        <v>1257</v>
      </c>
      <c r="B897" s="33" t="str">
        <f>IFERROR(_xlfn.XLOOKUP(A897,PEC!$A$2:$A$7902,PEC!$C$2:$C$7902),"")</f>
        <v>pec.regione.lombardia.it</v>
      </c>
      <c r="C897" s="33">
        <f>IFERROR(_xlfn.XLOOKUP(A897,SEZIONI!$A$2:$A$7897,SEZIONI!$B$2:$B$7897),"")</f>
        <v>1</v>
      </c>
      <c r="D897" s="33" t="str">
        <f>IFERROR(_xlfn.XLOOKUP(A897,[1]Sindaci!$B$2:$B$7774,[1]Sindaci!$A$2:$A$7774),"")</f>
        <v xml:space="preserve">GUAZZORA CESARINA    </v>
      </c>
      <c r="E897" s="33"/>
    </row>
    <row r="898" spans="1:5" ht="13.8" x14ac:dyDescent="0.3">
      <c r="A898" s="48" t="s">
        <v>1258</v>
      </c>
      <c r="B898" s="33" t="str">
        <f>IFERROR(_xlfn.XLOOKUP(A898,PEC!$A$2:$A$7902,PEC!$C$2:$C$7902),"")</f>
        <v>pecveneto.it</v>
      </c>
      <c r="C898" s="33">
        <f>IFERROR(_xlfn.XLOOKUP(A898,SEZIONI!$A$2:$A$7897,SEZIONI!$B$2:$B$7897),"")</f>
        <v>6</v>
      </c>
      <c r="D898" s="33" t="str">
        <f>IFERROR(_xlfn.XLOOKUP(A898,[1]Sindaci!$B$2:$B$7774,[1]Sindaci!$A$2:$A$7774),"")</f>
        <v xml:space="preserve">BELTRAME BRUNO    </v>
      </c>
      <c r="E898" s="33"/>
    </row>
    <row r="899" spans="1:5" ht="13.8" x14ac:dyDescent="0.3">
      <c r="A899" s="48" t="s">
        <v>1259</v>
      </c>
      <c r="B899" s="33" t="str">
        <f>IFERROR(_xlfn.XLOOKUP(A899,PEC!$A$2:$A$7902,PEC!$C$2:$C$7902),"")</f>
        <v>pec.provincia.como.it</v>
      </c>
      <c r="C899" s="33">
        <f>IFERROR(_xlfn.XLOOKUP(A899,SEZIONI!$A$2:$A$7897,SEZIONI!$B$2:$B$7897),"")</f>
        <v>2</v>
      </c>
      <c r="D899" s="33" t="str">
        <f>IFERROR(_xlfn.XLOOKUP(A899,[1]Sindaci!$B$2:$B$7774,[1]Sindaci!$A$2:$A$7774),"")</f>
        <v xml:space="preserve">VISMARA PAOLO    </v>
      </c>
      <c r="E899" s="33"/>
    </row>
    <row r="900" spans="1:5" ht="13.8" x14ac:dyDescent="0.3">
      <c r="A900" s="48" t="s">
        <v>8037</v>
      </c>
      <c r="B900" s="33" t="str">
        <f>IFERROR(_xlfn.XLOOKUP(A900,PEC!$A$2:$A$7902,PEC!$C$2:$C$7902),"")</f>
        <v/>
      </c>
      <c r="C900" s="33" t="str">
        <f>IFERROR(_xlfn.XLOOKUP(A900,SEZIONI!$A$2:$A$7897,SEZIONI!$B$2:$B$7897),"")</f>
        <v/>
      </c>
      <c r="D900" s="33" t="str">
        <f>IFERROR(_xlfn.XLOOKUP(A900,[1]Sindaci!$B$2:$B$7774,[1]Sindaci!$A$2:$A$7774),"")</f>
        <v xml:space="preserve">ALBER MARTIN    </v>
      </c>
      <c r="E900" s="33"/>
    </row>
    <row r="901" spans="1:5" ht="13.8" x14ac:dyDescent="0.3">
      <c r="A901" s="48" t="s">
        <v>1261</v>
      </c>
      <c r="B901" s="33" t="str">
        <f>IFERROR(_xlfn.XLOOKUP(A901,PEC!$A$2:$A$7902,PEC!$C$2:$C$7902),"")</f>
        <v>pec.comune.breno.bs.it</v>
      </c>
      <c r="C901" s="33">
        <f>IFERROR(_xlfn.XLOOKUP(A901,SEZIONI!$A$2:$A$7897,SEZIONI!$B$2:$B$7897),"")</f>
        <v>6</v>
      </c>
      <c r="D901" s="33" t="str">
        <f>IFERROR(_xlfn.XLOOKUP(A901,[1]Sindaci!$B$2:$B$7774,[1]Sindaci!$A$2:$A$7774),"")</f>
        <v xml:space="preserve">PANTEGHINI ALESSANDRO    </v>
      </c>
      <c r="E901" s="33"/>
    </row>
    <row r="902" spans="1:5" ht="13.8" x14ac:dyDescent="0.3">
      <c r="A902" s="48" t="s">
        <v>1262</v>
      </c>
      <c r="B902" s="33" t="str">
        <f>IFERROR(_xlfn.XLOOKUP(A902,PEC!$A$2:$A$7902,PEC!$C$2:$C$7902),"")</f>
        <v>halleycert.it</v>
      </c>
      <c r="C902" s="33">
        <f>IFERROR(_xlfn.XLOOKUP(A902,SEZIONI!$A$2:$A$7897,SEZIONI!$B$2:$B$7897),"")</f>
        <v>2</v>
      </c>
      <c r="D902" s="33" t="str">
        <f>IFERROR(_xlfn.XLOOKUP(A902,[1]Sindaci!$B$2:$B$7774,[1]Sindaci!$A$2:$A$7774),"")</f>
        <v xml:space="preserve">BALLARDIN GIANPIETRO    </v>
      </c>
      <c r="E902" s="33"/>
    </row>
    <row r="903" spans="1:5" ht="13.8" x14ac:dyDescent="0.3">
      <c r="A903" s="48" t="s">
        <v>1263</v>
      </c>
      <c r="B903" s="33" t="str">
        <f>IFERROR(_xlfn.XLOOKUP(A903,PEC!$A$2:$A$7902,PEC!$C$2:$C$7902),"")</f>
        <v>pec.it</v>
      </c>
      <c r="C903" s="33">
        <f>IFERROR(_xlfn.XLOOKUP(A903,SEZIONI!$A$2:$A$7897,SEZIONI!$B$2:$B$7897),"")</f>
        <v>1</v>
      </c>
      <c r="D903" s="33" t="str">
        <f>IFERROR(_xlfn.XLOOKUP(A903,[1]Sindaci!$B$2:$B$7774,[1]Sindaci!$A$2:$A$7774),"")</f>
        <v xml:space="preserve">MAZZURANA ALBERTO    </v>
      </c>
      <c r="E903" s="33"/>
    </row>
    <row r="904" spans="1:5" ht="13.8" x14ac:dyDescent="0.3">
      <c r="A904" s="48" t="s">
        <v>1264</v>
      </c>
      <c r="B904" s="33" t="str">
        <f>IFERROR(_xlfn.XLOOKUP(A904,PEC!$A$2:$A$7902,PEC!$C$2:$C$7902),"")</f>
        <v>legalmail.it</v>
      </c>
      <c r="C904" s="33">
        <f>IFERROR(_xlfn.XLOOKUP(A904,SEZIONI!$A$2:$A$7897,SEZIONI!$B$2:$B$7897),"")</f>
        <v>4</v>
      </c>
      <c r="D904" s="33" t="str">
        <f>IFERROR(_xlfn.XLOOKUP(A904,[1]Sindaci!$B$2:$B$7774,[1]Sindaci!$A$2:$A$7774),"")</f>
        <v xml:space="preserve">DOSSI DANTE    </v>
      </c>
      <c r="E904" s="33"/>
    </row>
    <row r="905" spans="1:5" ht="13.8" x14ac:dyDescent="0.3">
      <c r="A905" s="48" t="s">
        <v>1265</v>
      </c>
      <c r="B905" s="33" t="str">
        <f>IFERROR(_xlfn.XLOOKUP(A905,PEC!$A$2:$A$7902,PEC!$C$2:$C$7902),"")</f>
        <v>cert.ip-veneto.net</v>
      </c>
      <c r="C905" s="33">
        <f>IFERROR(_xlfn.XLOOKUP(A905,SEZIONI!$A$2:$A$7897,SEZIONI!$B$2:$B$7897),"")</f>
        <v>2</v>
      </c>
      <c r="D905" s="33" t="str">
        <f>IFERROR(_xlfn.XLOOKUP(A905,[1]Sindaci!$B$2:$B$7774,[1]Sindaci!$A$2:$A$7774),"")</f>
        <v xml:space="preserve">BENEDETTI DAVIDE    </v>
      </c>
      <c r="E905" s="33"/>
    </row>
    <row r="906" spans="1:5" ht="13.8" x14ac:dyDescent="0.3">
      <c r="A906" s="48" t="s">
        <v>1266</v>
      </c>
      <c r="B906" s="33" t="str">
        <f>IFERROR(_xlfn.XLOOKUP(A906,PEC!$A$2:$A$7902,PEC!$C$2:$C$7902),"")</f>
        <v>postecert.it</v>
      </c>
      <c r="C906" s="33">
        <f>IFERROR(_xlfn.XLOOKUP(A906,SEZIONI!$A$2:$A$7897,SEZIONI!$B$2:$B$7897),"")</f>
        <v>5</v>
      </c>
      <c r="D906" s="33" t="str">
        <f>IFERROR(_xlfn.XLOOKUP(A906,[1]Sindaci!$B$2:$B$7774,[1]Sindaci!$A$2:$A$7774),"")</f>
        <v xml:space="preserve">BENASSI ELENA    </v>
      </c>
      <c r="E906" s="33"/>
    </row>
    <row r="907" spans="1:5" ht="13.8" x14ac:dyDescent="0.3">
      <c r="A907" s="48" t="s">
        <v>1267</v>
      </c>
      <c r="B907" s="33" t="str">
        <f>IFERROR(_xlfn.XLOOKUP(A907,PEC!$A$2:$A$7902,PEC!$C$2:$C$7902),"")</f>
        <v>pec.comune.brescia.it</v>
      </c>
      <c r="C907" s="33">
        <f>IFERROR(_xlfn.XLOOKUP(A907,SEZIONI!$A$2:$A$7897,SEZIONI!$B$2:$B$7897),"")</f>
        <v>203</v>
      </c>
      <c r="D907" s="33" t="str">
        <f>IFERROR(_xlfn.XLOOKUP(A907,[1]Sindaci!$B$2:$B$7774,[1]Sindaci!$A$2:$A$7774),"")</f>
        <v xml:space="preserve">DELBONO EMILIO    </v>
      </c>
      <c r="E907" s="33"/>
    </row>
    <row r="908" spans="1:5" ht="13.8" x14ac:dyDescent="0.3">
      <c r="A908" s="48" t="s">
        <v>1268</v>
      </c>
      <c r="B908" s="33" t="str">
        <f>IFERROR(_xlfn.XLOOKUP(A908,PEC!$A$2:$A$7902,PEC!$C$2:$C$7902),"")</f>
        <v>pec.comune.bresimo.tn.it</v>
      </c>
      <c r="C908" s="33">
        <f>IFERROR(_xlfn.XLOOKUP(A908,SEZIONI!$A$2:$A$7897,SEZIONI!$B$2:$B$7897),"")</f>
        <v>1</v>
      </c>
      <c r="D908" s="33" t="str">
        <f>IFERROR(_xlfn.XLOOKUP(A908,[1]Sindaci!$B$2:$B$7774,[1]Sindaci!$A$2:$A$7774),"")</f>
        <v/>
      </c>
      <c r="E908" s="33"/>
    </row>
    <row r="909" spans="1:5" ht="13.8" x14ac:dyDescent="0.3">
      <c r="A909" s="48" t="s">
        <v>1269</v>
      </c>
      <c r="B909" s="33" t="str">
        <f>IFERROR(_xlfn.XLOOKUP(A909,PEC!$A$2:$A$7902,PEC!$C$2:$C$7902),"")</f>
        <v>legalpec.it</v>
      </c>
      <c r="C909" s="33">
        <f>IFERROR(_xlfn.XLOOKUP(A909,SEZIONI!$A$2:$A$7897,SEZIONI!$B$2:$B$7897),"")</f>
        <v>3</v>
      </c>
      <c r="D909" s="33" t="str">
        <f>IFERROR(_xlfn.XLOOKUP(A909,[1]Sindaci!$B$2:$B$7774,[1]Sindaci!$A$2:$A$7774),"")</f>
        <v xml:space="preserve">FASANI GIORGIO    </v>
      </c>
      <c r="E909" s="33"/>
    </row>
    <row r="910" spans="1:5" ht="13.8" x14ac:dyDescent="0.3">
      <c r="A910" s="48" t="s">
        <v>8038</v>
      </c>
      <c r="B910" s="33" t="str">
        <f>IFERROR(_xlfn.XLOOKUP(A910,PEC!$A$2:$A$7902,PEC!$C$2:$C$7902),"")</f>
        <v/>
      </c>
      <c r="C910" s="33" t="str">
        <f>IFERROR(_xlfn.XLOOKUP(A910,SEZIONI!$A$2:$A$7897,SEZIONI!$B$2:$B$7897),"")</f>
        <v/>
      </c>
      <c r="D910" s="33" t="str">
        <f>IFERROR(_xlfn.XLOOKUP(A910,[1]Sindaci!$B$2:$B$7774,[1]Sindaci!$A$2:$A$7774),"")</f>
        <v xml:space="preserve">BRUNNER PETER    </v>
      </c>
      <c r="E910" s="33"/>
    </row>
    <row r="911" spans="1:5" ht="13.8" x14ac:dyDescent="0.3">
      <c r="A911" s="48" t="s">
        <v>1271</v>
      </c>
      <c r="B911" s="33" t="str">
        <f>IFERROR(_xlfn.XLOOKUP(A911,PEC!$A$2:$A$7902,PEC!$C$2:$C$7902),"")</f>
        <v>pecveneto.it</v>
      </c>
      <c r="C911" s="33">
        <f>IFERROR(_xlfn.XLOOKUP(A911,SEZIONI!$A$2:$A$7897,SEZIONI!$B$2:$B$7897),"")</f>
        <v>4</v>
      </c>
      <c r="D911" s="33" t="str">
        <f>IFERROR(_xlfn.XLOOKUP(A911,[1]Sindaci!$B$2:$B$7774,[1]Sindaci!$A$2:$A$7774),"")</f>
        <v xml:space="preserve">FRANZE' LUCA    </v>
      </c>
      <c r="E911" s="33"/>
    </row>
    <row r="912" spans="1:5" ht="13.8" x14ac:dyDescent="0.3">
      <c r="A912" s="48" t="s">
        <v>1272</v>
      </c>
      <c r="B912" s="33" t="str">
        <f>IFERROR(_xlfn.XLOOKUP(A912,PEC!$A$2:$A$7902,PEC!$C$2:$C$7902),"")</f>
        <v>legalmail.it</v>
      </c>
      <c r="C912" s="33">
        <f>IFERROR(_xlfn.XLOOKUP(A912,SEZIONI!$A$2:$A$7897,SEZIONI!$B$2:$B$7897),"")</f>
        <v>27</v>
      </c>
      <c r="D912" s="33" t="str">
        <f>IFERROR(_xlfn.XLOOKUP(A912,[1]Sindaci!$B$2:$B$7774,[1]Sindaci!$A$2:$A$7774),"")</f>
        <v xml:space="preserve">CAIRO SIMONE    </v>
      </c>
      <c r="E912" s="33"/>
    </row>
    <row r="913" spans="1:5" ht="13.8" x14ac:dyDescent="0.3">
      <c r="A913" s="48" t="s">
        <v>8145</v>
      </c>
      <c r="B913" s="33" t="str">
        <f>IFERROR(_xlfn.XLOOKUP(A913,PEC!$A$2:$A$7902,PEC!$C$2:$C$7902),"")</f>
        <v/>
      </c>
      <c r="C913" s="33" t="str">
        <f>IFERROR(_xlfn.XLOOKUP(A913,SEZIONI!$A$2:$A$7897,SEZIONI!$B$2:$B$7897),"")</f>
        <v/>
      </c>
      <c r="D913" s="33" t="str">
        <f>IFERROR(_xlfn.XLOOKUP(A913,[1]Sindaci!$B$2:$B$7774,[1]Sindaci!$A$2:$A$7774),"")</f>
        <v/>
      </c>
      <c r="E913" s="33"/>
    </row>
    <row r="914" spans="1:5" ht="13.8" x14ac:dyDescent="0.3">
      <c r="A914" s="48" t="s">
        <v>1273</v>
      </c>
      <c r="B914" s="33" t="str">
        <f>IFERROR(_xlfn.XLOOKUP(A914,PEC!$A$2:$A$7902,PEC!$C$2:$C$7902),"")</f>
        <v>legalmail.it</v>
      </c>
      <c r="C914" s="33">
        <f>IFERROR(_xlfn.XLOOKUP(A914,SEZIONI!$A$2:$A$7897,SEZIONI!$B$2:$B$7897),"")</f>
        <v>1</v>
      </c>
      <c r="D914" s="33" t="str">
        <f>IFERROR(_xlfn.XLOOKUP(A914,[1]Sindaci!$B$2:$B$7774,[1]Sindaci!$A$2:$A$7774),"")</f>
        <v xml:space="preserve">BOLDRINI DANIELE    </v>
      </c>
      <c r="E914" s="33"/>
    </row>
    <row r="915" spans="1:5" ht="13.8" x14ac:dyDescent="0.3">
      <c r="A915" s="48" t="s">
        <v>1274</v>
      </c>
      <c r="B915" s="33" t="str">
        <f>IFERROR(_xlfn.XLOOKUP(A915,PEC!$A$2:$A$7902,PEC!$C$2:$C$7902),"")</f>
        <v>cert.ruparpiemonte.it</v>
      </c>
      <c r="C915" s="33">
        <f>IFERROR(_xlfn.XLOOKUP(A915,SEZIONI!$A$2:$A$7897,SEZIONI!$B$2:$B$7897),"")</f>
        <v>1</v>
      </c>
      <c r="D915" s="33" t="str">
        <f>IFERROR(_xlfn.XLOOKUP(A915,[1]Sindaci!$B$2:$B$7774,[1]Sindaci!$A$2:$A$7774),"")</f>
        <v xml:space="preserve">FILIPPI DARIO    </v>
      </c>
      <c r="E915" s="33"/>
    </row>
    <row r="916" spans="1:5" ht="13.8" x14ac:dyDescent="0.3">
      <c r="A916" s="48" t="s">
        <v>266</v>
      </c>
      <c r="B916" s="33" t="str">
        <f>IFERROR(_xlfn.XLOOKUP(A916,PEC!$A$2:$A$7902,PEC!$C$2:$C$7902),"")</f>
        <v>asmepec.it</v>
      </c>
      <c r="C916" s="33">
        <f>IFERROR(_xlfn.XLOOKUP(A916,SEZIONI!$A$2:$A$7897,SEZIONI!$B$2:$B$7897),"")</f>
        <v>7</v>
      </c>
      <c r="D916" s="33" t="str">
        <f>IFERROR(_xlfn.XLOOKUP(A916,[1]Sindaci!$B$2:$B$7774,[1]Sindaci!$A$2:$A$7774),"")</f>
        <v xml:space="preserve">VALLONE LIDIO    </v>
      </c>
      <c r="E916" s="33"/>
    </row>
    <row r="917" spans="1:5" ht="13.8" x14ac:dyDescent="0.3">
      <c r="A917" s="48" t="s">
        <v>1275</v>
      </c>
      <c r="B917" s="33" t="str">
        <f>IFERROR(_xlfn.XLOOKUP(A917,PEC!$A$2:$A$7902,PEC!$C$2:$C$7902),"")</f>
        <v>pcert.it</v>
      </c>
      <c r="C917" s="33">
        <f>IFERROR(_xlfn.XLOOKUP(A917,SEZIONI!$A$2:$A$7897,SEZIONI!$B$2:$B$7897),"")</f>
        <v>4</v>
      </c>
      <c r="D917" s="33" t="str">
        <f>IFERROR(_xlfn.XLOOKUP(A917,[1]Sindaci!$B$2:$B$7774,[1]Sindaci!$A$2:$A$7774),"")</f>
        <v xml:space="preserve">BALLARI SIMONE    </v>
      </c>
      <c r="E917" s="33"/>
    </row>
    <row r="918" spans="1:5" ht="13.8" x14ac:dyDescent="0.3">
      <c r="A918" s="48" t="s">
        <v>1276</v>
      </c>
      <c r="B918" s="33" t="str">
        <f>IFERROR(_xlfn.XLOOKUP(A918,PEC!$A$2:$A$7902,PEC!$C$2:$C$7902),"")</f>
        <v>pec.provincia.como.it</v>
      </c>
      <c r="C918" s="33">
        <f>IFERROR(_xlfn.XLOOKUP(A918,SEZIONI!$A$2:$A$7897,SEZIONI!$B$2:$B$7897),"")</f>
        <v>1</v>
      </c>
      <c r="D918" s="33" t="str">
        <f>IFERROR(_xlfn.XLOOKUP(A918,[1]Sindaci!$B$2:$B$7774,[1]Sindaci!$A$2:$A$7774),"")</f>
        <v xml:space="preserve">VITALI MATTEO    </v>
      </c>
      <c r="E918" s="33"/>
    </row>
    <row r="919" spans="1:5" ht="13.8" x14ac:dyDescent="0.3">
      <c r="A919" s="48" t="s">
        <v>1277</v>
      </c>
      <c r="B919" s="33" t="str">
        <f>IFERROR(_xlfn.XLOOKUP(A919,PEC!$A$2:$A$7902,PEC!$C$2:$C$7902),"")</f>
        <v>cert.ruparbasilicata.it</v>
      </c>
      <c r="C919" s="33">
        <f>IFERROR(_xlfn.XLOOKUP(A919,SEZIONI!$A$2:$A$7897,SEZIONI!$B$2:$B$7897),"")</f>
        <v>4</v>
      </c>
      <c r="D919" s="33" t="str">
        <f>IFERROR(_xlfn.XLOOKUP(A919,[1]Sindaci!$B$2:$B$7774,[1]Sindaci!$A$2:$A$7774),"")</f>
        <v xml:space="preserve">GIANCRISTIANO ANTONIO    </v>
      </c>
      <c r="E919" s="33"/>
    </row>
    <row r="920" spans="1:5" ht="13.8" x14ac:dyDescent="0.3">
      <c r="A920" s="48" t="s">
        <v>1278</v>
      </c>
      <c r="B920" s="33" t="str">
        <f>IFERROR(_xlfn.XLOOKUP(A920,PEC!$A$2:$A$7902,PEC!$C$2:$C$7902),"")</f>
        <v>cert.ruparpiemonte.it</v>
      </c>
      <c r="C920" s="33">
        <f>IFERROR(_xlfn.XLOOKUP(A920,SEZIONI!$A$2:$A$7897,SEZIONI!$B$2:$B$7897),"")</f>
        <v>1</v>
      </c>
      <c r="D920" s="33" t="str">
        <f>IFERROR(_xlfn.XLOOKUP(A920,[1]Sindaci!$B$2:$B$7774,[1]Sindaci!$A$2:$A$7774),"")</f>
        <v xml:space="preserve">LANTERI FEDERICA    </v>
      </c>
      <c r="E920" s="33"/>
    </row>
    <row r="921" spans="1:5" ht="13.8" x14ac:dyDescent="0.3">
      <c r="A921" s="48" t="s">
        <v>1279</v>
      </c>
      <c r="B921" s="33" t="str">
        <f>IFERROR(_xlfn.XLOOKUP(A921,PEC!$A$2:$A$7902,PEC!$C$2:$C$7902),"")</f>
        <v>pec.comune.briga-novarese.no.it</v>
      </c>
      <c r="C921" s="33">
        <f>IFERROR(_xlfn.XLOOKUP(A921,SEZIONI!$A$2:$A$7897,SEZIONI!$B$2:$B$7897),"")</f>
        <v>3</v>
      </c>
      <c r="D921" s="33" t="str">
        <f>IFERROR(_xlfn.XLOOKUP(A921,[1]Sindaci!$B$2:$B$7774,[1]Sindaci!$A$2:$A$7774),"")</f>
        <v xml:space="preserve">BARBIERI CHIARA    </v>
      </c>
      <c r="E921" s="33"/>
    </row>
    <row r="922" spans="1:5" ht="13.8" x14ac:dyDescent="0.3">
      <c r="A922" s="48" t="s">
        <v>1281</v>
      </c>
      <c r="B922" s="33" t="str">
        <f>IFERROR(_xlfn.XLOOKUP(A922,PEC!$A$2:$A$7902,PEC!$C$2:$C$7902),"")</f>
        <v>pec.regione.lombardia.it</v>
      </c>
      <c r="C922" s="33">
        <f>IFERROR(_xlfn.XLOOKUP(A922,SEZIONI!$A$2:$A$7897,SEZIONI!$B$2:$B$7897),"")</f>
        <v>5</v>
      </c>
      <c r="D922" s="33" t="str">
        <f>IFERROR(_xlfn.XLOOKUP(A922,[1]Sindaci!$B$2:$B$7774,[1]Sindaci!$A$2:$A$7774),"")</f>
        <v xml:space="preserve">BOLANDRINI BEATRICE    </v>
      </c>
      <c r="E922" s="33"/>
    </row>
    <row r="923" spans="1:5" ht="13.8" x14ac:dyDescent="0.3">
      <c r="A923" s="48" t="s">
        <v>7959</v>
      </c>
      <c r="B923" s="33" t="str">
        <f>IFERROR(_xlfn.XLOOKUP(A923,PEC!$A$2:$A$7902,PEC!$C$2:$C$7902),"")</f>
        <v/>
      </c>
      <c r="C923" s="33" t="str">
        <f>IFERROR(_xlfn.XLOOKUP(A923,SEZIONI!$A$2:$A$7897,SEZIONI!$B$2:$B$7897),"")</f>
        <v/>
      </c>
      <c r="D923" s="33" t="str">
        <f>IFERROR(_xlfn.XLOOKUP(A923,[1]Sindaci!$B$2:$B$7774,[1]Sindaci!$A$2:$A$7774),"")</f>
        <v/>
      </c>
      <c r="E923" s="33"/>
    </row>
    <row r="924" spans="1:5" ht="13.8" x14ac:dyDescent="0.3">
      <c r="A924" s="48" t="s">
        <v>1282</v>
      </c>
      <c r="B924" s="33" t="str">
        <f>IFERROR(_xlfn.XLOOKUP(A924,PEC!$A$2:$A$7902,PEC!$C$2:$C$7902),"")</f>
        <v>pec.comune.brindisi.it</v>
      </c>
      <c r="C924" s="33">
        <f>IFERROR(_xlfn.XLOOKUP(A924,SEZIONI!$A$2:$A$7897,SEZIONI!$B$2:$B$7897),"")</f>
        <v>80</v>
      </c>
      <c r="D924" s="33" t="str">
        <f>IFERROR(_xlfn.XLOOKUP(A924,[1]Sindaci!$B$2:$B$7774,[1]Sindaci!$A$2:$A$7774),"")</f>
        <v xml:space="preserve">ROSSI RICCARDO    </v>
      </c>
      <c r="E924" s="33"/>
    </row>
    <row r="925" spans="1:5" ht="13.8" x14ac:dyDescent="0.3">
      <c r="A925" s="48" t="s">
        <v>1283</v>
      </c>
      <c r="B925" s="33" t="str">
        <f>IFERROR(_xlfn.XLOOKUP(A925,PEC!$A$2:$A$7902,PEC!$C$2:$C$7902),"")</f>
        <v>pec.it</v>
      </c>
      <c r="C925" s="33">
        <f>IFERROR(_xlfn.XLOOKUP(A925,SEZIONI!$A$2:$A$7897,SEZIONI!$B$2:$B$7897),"")</f>
        <v>1</v>
      </c>
      <c r="D925" s="33" t="str">
        <f>IFERROR(_xlfn.XLOOKUP(A925,[1]Sindaci!$B$2:$B$7774,[1]Sindaci!$A$2:$A$7774),"")</f>
        <v xml:space="preserve">LAROCCA GERARDO    </v>
      </c>
      <c r="E925" s="33"/>
    </row>
    <row r="926" spans="1:5" ht="13.8" x14ac:dyDescent="0.3">
      <c r="A926" s="48" t="s">
        <v>1284</v>
      </c>
      <c r="B926" s="33" t="str">
        <f>IFERROR(_xlfn.XLOOKUP(A926,PEC!$A$2:$A$7902,PEC!$C$2:$C$7902),"")</f>
        <v>halleypec.it</v>
      </c>
      <c r="C926" s="33">
        <f>IFERROR(_xlfn.XLOOKUP(A926,SEZIONI!$A$2:$A$7897,SEZIONI!$B$2:$B$7897),"")</f>
        <v>1</v>
      </c>
      <c r="D926" s="33" t="str">
        <f>IFERROR(_xlfn.XLOOKUP(A926,[1]Sindaci!$B$2:$B$7774,[1]Sindaci!$A$2:$A$7774),"")</f>
        <v xml:space="preserve">PICCINELLI ROBERTO    </v>
      </c>
      <c r="E926" s="33"/>
    </row>
    <row r="927" spans="1:5" ht="13.8" x14ac:dyDescent="0.3">
      <c r="A927" s="48" t="s">
        <v>1285</v>
      </c>
      <c r="B927" s="33" t="str">
        <f>IFERROR(_xlfn.XLOOKUP(A927,PEC!$A$2:$A$7902,PEC!$C$2:$C$7902),"")</f>
        <v>pec.comune.briona.no.it</v>
      </c>
      <c r="C927" s="33">
        <f>IFERROR(_xlfn.XLOOKUP(A927,SEZIONI!$A$2:$A$7897,SEZIONI!$B$2:$B$7897),"")</f>
        <v>1</v>
      </c>
      <c r="D927" s="33" t="str">
        <f>IFERROR(_xlfn.XLOOKUP(A927,[1]Sindaci!$B$2:$B$7774,[1]Sindaci!$A$2:$A$7774),"")</f>
        <v xml:space="preserve">GIORDANO DAVIDE MARIA   </v>
      </c>
      <c r="E927" s="33"/>
    </row>
    <row r="928" spans="1:5" ht="13.8" x14ac:dyDescent="0.3">
      <c r="A928" s="48" t="s">
        <v>1286</v>
      </c>
      <c r="B928" s="33" t="str">
        <f>IFERROR(_xlfn.XLOOKUP(A928,PEC!$A$2:$A$7902,PEC!$C$2:$C$7902),"")</f>
        <v>pec.comune.brione.bs.it</v>
      </c>
      <c r="C928" s="33">
        <f>IFERROR(_xlfn.XLOOKUP(A928,SEZIONI!$A$2:$A$7897,SEZIONI!$B$2:$B$7897),"")</f>
        <v>1</v>
      </c>
      <c r="D928" s="33" t="str">
        <f>IFERROR(_xlfn.XLOOKUP(A928,[1]Sindaci!$B$2:$B$7774,[1]Sindaci!$A$2:$A$7774),"")</f>
        <v xml:space="preserve">MONTINI ANTONELLA    </v>
      </c>
      <c r="E928" s="33"/>
    </row>
    <row r="929" spans="1:5" ht="13.8" x14ac:dyDescent="0.3">
      <c r="A929" s="48" t="s">
        <v>1287</v>
      </c>
      <c r="B929" s="33" t="str">
        <f>IFERROR(_xlfn.XLOOKUP(A929,PEC!$A$2:$A$7902,PEC!$C$2:$C$7902),"")</f>
        <v>halleycert.it</v>
      </c>
      <c r="C929" s="33">
        <f>IFERROR(_xlfn.XLOOKUP(A929,SEZIONI!$A$2:$A$7897,SEZIONI!$B$2:$B$7897),"")</f>
        <v>5</v>
      </c>
      <c r="D929" s="33" t="str">
        <f>IFERROR(_xlfn.XLOOKUP(A929,[1]Sindaci!$B$2:$B$7774,[1]Sindaci!$A$2:$A$7774),"")</f>
        <v xml:space="preserve">VERBICARO ANTONIO    </v>
      </c>
      <c r="E929" s="33"/>
    </row>
    <row r="930" spans="1:5" ht="13.8" x14ac:dyDescent="0.3">
      <c r="A930" s="48" t="s">
        <v>1288</v>
      </c>
      <c r="B930" s="33" t="str">
        <f>IFERROR(_xlfn.XLOOKUP(A930,PEC!$A$2:$A$7902,PEC!$C$2:$C$7902),"")</f>
        <v>cert.provincia.ra.it</v>
      </c>
      <c r="C930" s="33">
        <f>IFERROR(_xlfn.XLOOKUP(A930,SEZIONI!$A$2:$A$7897,SEZIONI!$B$2:$B$7897),"")</f>
        <v>10</v>
      </c>
      <c r="D930" s="33" t="str">
        <f>IFERROR(_xlfn.XLOOKUP(A930,[1]Sindaci!$B$2:$B$7774,[1]Sindaci!$A$2:$A$7774),"")</f>
        <v xml:space="preserve">PEDERZOLI MASSIMILIANO    </v>
      </c>
      <c r="E930" s="33"/>
    </row>
    <row r="931" spans="1:5" ht="13.8" x14ac:dyDescent="0.3">
      <c r="A931" s="48" t="s">
        <v>1289</v>
      </c>
      <c r="B931" s="33" t="str">
        <f>IFERROR(_xlfn.XLOOKUP(A931,PEC!$A$2:$A$7902,PEC!$C$2:$C$7902),"")</f>
        <v>pec.comune.brissago-valtravaglia.va.it</v>
      </c>
      <c r="C931" s="33">
        <f>IFERROR(_xlfn.XLOOKUP(A931,SEZIONI!$A$2:$A$7897,SEZIONI!$B$2:$B$7897),"")</f>
        <v>2</v>
      </c>
      <c r="D931" s="33" t="str">
        <f>IFERROR(_xlfn.XLOOKUP(A931,[1]Sindaci!$B$2:$B$7774,[1]Sindaci!$A$2:$A$7774),"")</f>
        <v xml:space="preserve">BADIALI MAURIZIO    </v>
      </c>
      <c r="E931" s="33"/>
    </row>
    <row r="932" spans="1:5" ht="13.8" x14ac:dyDescent="0.3">
      <c r="A932" s="48" t="s">
        <v>1290</v>
      </c>
      <c r="B932" s="33" t="str">
        <f>IFERROR(_xlfn.XLOOKUP(A932,PEC!$A$2:$A$7902,PEC!$C$2:$C$7902),"")</f>
        <v>pec.comune.brissogne.ao.it</v>
      </c>
      <c r="C932" s="33">
        <f>IFERROR(_xlfn.XLOOKUP(A932,SEZIONI!$A$2:$A$7897,SEZIONI!$B$2:$B$7897),"")</f>
        <v>1</v>
      </c>
      <c r="D932" s="33" t="str">
        <f>IFERROR(_xlfn.XLOOKUP(A932,[1]Sindaci!$B$2:$B$7774,[1]Sindaci!$A$2:$A$7774),"")</f>
        <v xml:space="preserve">MENABREAZ BRUNO    </v>
      </c>
      <c r="E932" s="33"/>
    </row>
    <row r="933" spans="1:5" ht="13.8" x14ac:dyDescent="0.3">
      <c r="A933" s="48" t="s">
        <v>1291</v>
      </c>
      <c r="B933" s="33" t="str">
        <f>IFERROR(_xlfn.XLOOKUP(A933,PEC!$A$2:$A$7902,PEC!$C$2:$C$7902),"")</f>
        <v>pec.pescarainnova.it</v>
      </c>
      <c r="C933" s="33">
        <f>IFERROR(_xlfn.XLOOKUP(A933,SEZIONI!$A$2:$A$7897,SEZIONI!$B$2:$B$7897),"")</f>
        <v>1</v>
      </c>
      <c r="D933" s="33" t="str">
        <f>IFERROR(_xlfn.XLOOKUP(A933,[1]Sindaci!$B$2:$B$7774,[1]Sindaci!$A$2:$A$7774),"")</f>
        <v xml:space="preserve">DI BERNARDO GINO   </v>
      </c>
      <c r="E933" s="33"/>
    </row>
    <row r="934" spans="1:5" ht="13.8" x14ac:dyDescent="0.3">
      <c r="A934" s="48" t="s">
        <v>1292</v>
      </c>
      <c r="B934" s="33" t="str">
        <f>IFERROR(_xlfn.XLOOKUP(A934,PEC!$A$2:$A$7902,PEC!$C$2:$C$7902),"")</f>
        <v>legalmail.it</v>
      </c>
      <c r="C934" s="33">
        <f>IFERROR(_xlfn.XLOOKUP(A934,SEZIONI!$A$2:$A$7897,SEZIONI!$B$2:$B$7897),"")</f>
        <v>4</v>
      </c>
      <c r="D934" s="33" t="str">
        <f>IFERROR(_xlfn.XLOOKUP(A934,[1]Sindaci!$B$2:$B$7774,[1]Sindaci!$A$2:$A$7774),"")</f>
        <v xml:space="preserve">AIROLDI FEDERICO    </v>
      </c>
      <c r="E934" s="33"/>
    </row>
    <row r="935" spans="1:5" ht="13.8" x14ac:dyDescent="0.3">
      <c r="A935" s="48" t="s">
        <v>1293</v>
      </c>
      <c r="B935" s="33" t="str">
        <f>IFERROR(_xlfn.XLOOKUP(A935,PEC!$A$2:$A$7902,PEC!$C$2:$C$7902),"")</f>
        <v>interfreepec.it</v>
      </c>
      <c r="C935" s="33">
        <f>IFERROR(_xlfn.XLOOKUP(A935,SEZIONI!$A$2:$A$7897,SEZIONI!$B$2:$B$7897),"")</f>
        <v>3</v>
      </c>
      <c r="D935" s="33" t="str">
        <f>IFERROR(_xlfn.XLOOKUP(A935,[1]Sindaci!$B$2:$B$7774,[1]Sindaci!$A$2:$A$7774),"")</f>
        <v xml:space="preserve">URBANO DOMENICO    </v>
      </c>
      <c r="E935" s="33"/>
    </row>
    <row r="936" spans="1:5" ht="13.8" x14ac:dyDescent="0.3">
      <c r="A936" s="48" t="s">
        <v>1294</v>
      </c>
      <c r="B936" s="33" t="str">
        <f>IFERROR(_xlfn.XLOOKUP(A936,PEC!$A$2:$A$7902,PEC!$C$2:$C$7902),"")</f>
        <v>pecveneto.it</v>
      </c>
      <c r="C936" s="33">
        <f>IFERROR(_xlfn.XLOOKUP(A936,SEZIONI!$A$2:$A$7897,SEZIONI!$B$2:$B$7897),"")</f>
        <v>4</v>
      </c>
      <c r="D936" s="33" t="str">
        <f>IFERROR(_xlfn.XLOOKUP(A936,[1]Sindaci!$B$2:$B$7774,[1]Sindaci!$A$2:$A$7774),"")</f>
        <v xml:space="preserve">TOVO DARIO    </v>
      </c>
      <c r="E936" s="33"/>
    </row>
    <row r="937" spans="1:5" ht="13.8" x14ac:dyDescent="0.3">
      <c r="A937" s="48" t="s">
        <v>267</v>
      </c>
      <c r="B937" s="33" t="str">
        <f>IFERROR(_xlfn.XLOOKUP(A937,PEC!$A$2:$A$7902,PEC!$C$2:$C$7902),"")</f>
        <v>asmepec.it</v>
      </c>
      <c r="C937" s="33">
        <f>IFERROR(_xlfn.XLOOKUP(A937,SEZIONI!$A$2:$A$7897,SEZIONI!$B$2:$B$7897),"")</f>
        <v>1</v>
      </c>
      <c r="D937" s="33" t="str">
        <f>IFERROR(_xlfn.XLOOKUP(A937,[1]Sindaci!$B$2:$B$7774,[1]Sindaci!$A$2:$A$7774),"")</f>
        <v xml:space="preserve">TASSONE ROSSANA    </v>
      </c>
      <c r="E937" s="33"/>
    </row>
    <row r="938" spans="1:5" ht="13.8" x14ac:dyDescent="0.3">
      <c r="A938" s="48" t="s">
        <v>1295</v>
      </c>
      <c r="B938" s="33" t="str">
        <f>IFERROR(_xlfn.XLOOKUP(A938,PEC!$A$2:$A$7902,PEC!$C$2:$C$7902),"")</f>
        <v>pec.comune.brolo.me.it</v>
      </c>
      <c r="C938" s="33">
        <f>IFERROR(_xlfn.XLOOKUP(A938,SEZIONI!$A$2:$A$7897,SEZIONI!$B$2:$B$7897),"")</f>
        <v>6</v>
      </c>
      <c r="D938" s="33" t="str">
        <f>IFERROR(_xlfn.XLOOKUP(A938,[1]Sindaci!$B$2:$B$7774,[1]Sindaci!$A$2:$A$7774),"")</f>
        <v xml:space="preserve">LACCOTO GIUSEPPE    </v>
      </c>
      <c r="E938" s="33"/>
    </row>
    <row r="939" spans="1:5" ht="13.8" x14ac:dyDescent="0.3">
      <c r="A939" s="48" t="s">
        <v>1296</v>
      </c>
      <c r="B939" s="33" t="str">
        <f>IFERROR(_xlfn.XLOOKUP(A939,PEC!$A$2:$A$7902,PEC!$C$2:$C$7902),"")</f>
        <v>pec.comune.brondello.cn.it</v>
      </c>
      <c r="C939" s="33">
        <f>IFERROR(_xlfn.XLOOKUP(A939,SEZIONI!$A$2:$A$7897,SEZIONI!$B$2:$B$7897),"")</f>
        <v>1</v>
      </c>
      <c r="D939" s="33" t="str">
        <f>IFERROR(_xlfn.XLOOKUP(A939,[1]Sindaci!$B$2:$B$7774,[1]Sindaci!$A$2:$A$7774),"")</f>
        <v xml:space="preserve">PEROTTO DORA    </v>
      </c>
      <c r="E939" s="33"/>
    </row>
    <row r="940" spans="1:5" ht="13.8" x14ac:dyDescent="0.3">
      <c r="A940" s="48" t="s">
        <v>1297</v>
      </c>
      <c r="B940" s="33" t="str">
        <f>IFERROR(_xlfn.XLOOKUP(A940,PEC!$A$2:$A$7902,PEC!$C$2:$C$7902),"")</f>
        <v>pec.it</v>
      </c>
      <c r="C940" s="33">
        <f>IFERROR(_xlfn.XLOOKUP(A940,SEZIONI!$A$2:$A$7897,SEZIONI!$B$2:$B$7897),"")</f>
        <v>9</v>
      </c>
      <c r="D940" s="33" t="str">
        <f>IFERROR(_xlfn.XLOOKUP(A940,[1]Sindaci!$B$2:$B$7774,[1]Sindaci!$A$2:$A$7774),"")</f>
        <v xml:space="preserve">RIVIEZZI ANTONIO    </v>
      </c>
      <c r="E940" s="33"/>
    </row>
    <row r="941" spans="1:5" ht="13.8" x14ac:dyDescent="0.3">
      <c r="A941" s="48" t="s">
        <v>1298</v>
      </c>
      <c r="B941" s="33" t="str">
        <f>IFERROR(_xlfn.XLOOKUP(A941,PEC!$A$2:$A$7902,PEC!$C$2:$C$7902),"")</f>
        <v>brontepec.e-etna.it</v>
      </c>
      <c r="C941" s="33">
        <f>IFERROR(_xlfn.XLOOKUP(A941,SEZIONI!$A$2:$A$7897,SEZIONI!$B$2:$B$7897),"")</f>
        <v>20</v>
      </c>
      <c r="D941" s="33" t="str">
        <f>IFERROR(_xlfn.XLOOKUP(A941,[1]Sindaci!$B$2:$B$7774,[1]Sindaci!$A$2:$A$7774),"")</f>
        <v xml:space="preserve">FIRRARELLO GIUSEPPE    </v>
      </c>
      <c r="E941" s="33"/>
    </row>
    <row r="942" spans="1:5" ht="13.8" x14ac:dyDescent="0.3">
      <c r="A942" s="48" t="s">
        <v>8039</v>
      </c>
      <c r="B942" s="33" t="str">
        <f>IFERROR(_xlfn.XLOOKUP(A942,PEC!$A$2:$A$7902,PEC!$C$2:$C$7902),"")</f>
        <v/>
      </c>
      <c r="C942" s="33" t="str">
        <f>IFERROR(_xlfn.XLOOKUP(A942,SEZIONI!$A$2:$A$7897,SEZIONI!$B$2:$B$7897),"")</f>
        <v/>
      </c>
      <c r="D942" s="33" t="str">
        <f>IFERROR(_xlfn.XLOOKUP(A942,[1]Sindaci!$B$2:$B$7774,[1]Sindaci!$A$2:$A$7774),"")</f>
        <v xml:space="preserve">MONGILLO GIORGIA    </v>
      </c>
      <c r="E942" s="33"/>
    </row>
    <row r="943" spans="1:5" ht="13.8" x14ac:dyDescent="0.3">
      <c r="A943" s="48" t="s">
        <v>1300</v>
      </c>
      <c r="B943" s="33" t="str">
        <f>IFERROR(_xlfn.XLOOKUP(A943,PEC!$A$2:$A$7902,PEC!$C$2:$C$7902),"")</f>
        <v>cert.ruparpiemonte.it</v>
      </c>
      <c r="C943" s="33">
        <f>IFERROR(_xlfn.XLOOKUP(A943,SEZIONI!$A$2:$A$7897,SEZIONI!$B$2:$B$7897),"")</f>
        <v>2</v>
      </c>
      <c r="D943" s="33" t="str">
        <f>IFERROR(_xlfn.XLOOKUP(A943,[1]Sindaci!$B$2:$B$7774,[1]Sindaci!$A$2:$A$7774),"")</f>
        <v xml:space="preserve">AMORISCO PAOLO    </v>
      </c>
      <c r="E943" s="33"/>
    </row>
    <row r="944" spans="1:5" ht="13.8" x14ac:dyDescent="0.3">
      <c r="A944" s="48" t="s">
        <v>1301</v>
      </c>
      <c r="B944" s="33" t="str">
        <f>IFERROR(_xlfn.XLOOKUP(A944,PEC!$A$2:$A$7902,PEC!$C$2:$C$7902),"")</f>
        <v>cert.ruparpiemonte.it</v>
      </c>
      <c r="C944" s="33">
        <f>IFERROR(_xlfn.XLOOKUP(A944,SEZIONI!$A$2:$A$7897,SEZIONI!$B$2:$B$7897),"")</f>
        <v>1</v>
      </c>
      <c r="D944" s="33" t="str">
        <f>IFERROR(_xlfn.XLOOKUP(A944,[1]Sindaci!$B$2:$B$7774,[1]Sindaci!$A$2:$A$7774),"")</f>
        <v xml:space="preserve">VIGLIERMO BRUSSO ANNA SERAFINA  </v>
      </c>
      <c r="E944" s="33"/>
    </row>
    <row r="945" spans="1:5" ht="13.8" x14ac:dyDescent="0.3">
      <c r="A945" s="48" t="s">
        <v>1302</v>
      </c>
      <c r="B945" s="33" t="str">
        <f>IFERROR(_xlfn.XLOOKUP(A945,PEC!$A$2:$A$7902,PEC!$C$2:$C$7902),"")</f>
        <v>cert.ruparpiemonte.it</v>
      </c>
      <c r="C945" s="33">
        <f>IFERROR(_xlfn.XLOOKUP(A945,SEZIONI!$A$2:$A$7897,SEZIONI!$B$2:$B$7897),"")</f>
        <v>1</v>
      </c>
      <c r="D945" s="33" t="str">
        <f>IFERROR(_xlfn.XLOOKUP(A945,[1]Sindaci!$B$2:$B$7774,[1]Sindaci!$A$2:$A$7774),"")</f>
        <v xml:space="preserve">INZAGHI DAVIDE    </v>
      </c>
      <c r="E945" s="33"/>
    </row>
    <row r="946" spans="1:5" ht="13.8" x14ac:dyDescent="0.3">
      <c r="A946" s="48" t="s">
        <v>1303</v>
      </c>
      <c r="B946" s="33" t="str">
        <f>IFERROR(_xlfn.XLOOKUP(A946,PEC!$A$2:$A$7902,PEC!$C$2:$C$7902),"")</f>
        <v>pec.it</v>
      </c>
      <c r="C946" s="33">
        <f>IFERROR(_xlfn.XLOOKUP(A946,SEZIONI!$A$2:$A$7897,SEZIONI!$B$2:$B$7897),"")</f>
        <v>1</v>
      </c>
      <c r="D946" s="33" t="str">
        <f>IFERROR(_xlfn.XLOOKUP(A946,[1]Sindaci!$B$2:$B$7774,[1]Sindaci!$A$2:$A$7774),"")</f>
        <v xml:space="preserve">DEMICHELIS GIOVANNI    </v>
      </c>
      <c r="E946" s="33"/>
    </row>
    <row r="947" spans="1:5" ht="13.8" x14ac:dyDescent="0.3">
      <c r="A947" s="48" t="s">
        <v>1304</v>
      </c>
      <c r="B947" s="33" t="str">
        <f>IFERROR(_xlfn.XLOOKUP(A947,PEC!$A$2:$A$7902,PEC!$C$2:$C$7902),"")</f>
        <v>legalmail.it</v>
      </c>
      <c r="C947" s="33">
        <f>IFERROR(_xlfn.XLOOKUP(A947,SEZIONI!$A$2:$A$7897,SEZIONI!$B$2:$B$7897),"")</f>
        <v>27</v>
      </c>
      <c r="D947" s="33" t="str">
        <f>IFERROR(_xlfn.XLOOKUP(A947,[1]Sindaci!$B$2:$B$7774,[1]Sindaci!$A$2:$A$7774),"")</f>
        <v xml:space="preserve">TROIANO ANTONIO MARCO   </v>
      </c>
      <c r="E947" s="33"/>
    </row>
    <row r="948" spans="1:5" ht="13.8" x14ac:dyDescent="0.3">
      <c r="A948" s="48" t="s">
        <v>1305</v>
      </c>
      <c r="B948" s="33" t="str">
        <f>IFERROR(_xlfn.XLOOKUP(A948,PEC!$A$2:$A$7902,PEC!$C$2:$C$7902),"")</f>
        <v>legalmailpa.it</v>
      </c>
      <c r="C948" s="33">
        <f>IFERROR(_xlfn.XLOOKUP(A948,SEZIONI!$A$2:$A$7897,SEZIONI!$B$2:$B$7897),"")</f>
        <v>6</v>
      </c>
      <c r="D948" s="33" t="str">
        <f>IFERROR(_xlfn.XLOOKUP(A948,[1]Sindaci!$B$2:$B$7774,[1]Sindaci!$A$2:$A$7774),"")</f>
        <v xml:space="preserve">GIRALDO MICHELE    </v>
      </c>
      <c r="E948" s="33"/>
    </row>
    <row r="949" spans="1:5" ht="13.8" x14ac:dyDescent="0.3">
      <c r="A949" s="48" t="s">
        <v>1306</v>
      </c>
      <c r="B949" s="33" t="str">
        <f>IFERROR(_xlfn.XLOOKUP(A949,PEC!$A$2:$A$7902,PEC!$C$2:$C$7902),"")</f>
        <v>legalmail.it</v>
      </c>
      <c r="C949" s="33">
        <f>IFERROR(_xlfn.XLOOKUP(A949,SEZIONI!$A$2:$A$7897,SEZIONI!$B$2:$B$7897),"")</f>
        <v>2</v>
      </c>
      <c r="D949" s="33" t="str">
        <f>IFERROR(_xlfn.XLOOKUP(A949,[1]Sindaci!$B$2:$B$7774,[1]Sindaci!$A$2:$A$7774),"")</f>
        <v xml:space="preserve">FABIANI CORRADO    </v>
      </c>
      <c r="E949" s="33"/>
    </row>
    <row r="950" spans="1:5" ht="13.8" x14ac:dyDescent="0.3">
      <c r="A950" s="48" t="s">
        <v>1307</v>
      </c>
      <c r="B950" s="33" t="str">
        <f>IFERROR(_xlfn.XLOOKUP(A950,PEC!$A$2:$A$7902,PEC!$C$2:$C$7902),"")</f>
        <v>certgov.fvg.it</v>
      </c>
      <c r="C950" s="33">
        <f>IFERROR(_xlfn.XLOOKUP(A950,SEZIONI!$A$2:$A$7897,SEZIONI!$B$2:$B$7897),"")</f>
        <v>9</v>
      </c>
      <c r="D950" s="33" t="str">
        <f>IFERROR(_xlfn.XLOOKUP(A950,[1]Sindaci!$B$2:$B$7774,[1]Sindaci!$A$2:$A$7774),"")</f>
        <v xml:space="preserve">DOLFI RENZO    </v>
      </c>
      <c r="E950" s="33"/>
    </row>
    <row r="951" spans="1:5" ht="13.8" x14ac:dyDescent="0.3">
      <c r="A951" s="48" t="s">
        <v>1308</v>
      </c>
      <c r="B951" s="33" t="str">
        <f>IFERROR(_xlfn.XLOOKUP(A951,PEC!$A$2:$A$7902,PEC!$C$2:$C$7902),"")</f>
        <v>legalmail.it</v>
      </c>
      <c r="C951" s="33">
        <f>IFERROR(_xlfn.XLOOKUP(A951,SEZIONI!$A$2:$A$7897,SEZIONI!$B$2:$B$7897),"")</f>
        <v>7</v>
      </c>
      <c r="D951" s="33" t="str">
        <f>IFERROR(_xlfn.XLOOKUP(A951,[1]Sindaci!$B$2:$B$7774,[1]Sindaci!$A$2:$A$7774),"")</f>
        <v xml:space="preserve">RICCARDO CESARE    </v>
      </c>
      <c r="E951" s="33"/>
    </row>
    <row r="952" spans="1:5" ht="13.8" x14ac:dyDescent="0.3">
      <c r="A952" s="48" t="s">
        <v>1309</v>
      </c>
      <c r="B952" s="33" t="str">
        <f>IFERROR(_xlfn.XLOOKUP(A952,PEC!$A$2:$A$7902,PEC!$C$2:$C$7902),"")</f>
        <v>pec.regione.lombardia.it</v>
      </c>
      <c r="C952" s="33">
        <f>IFERROR(_xlfn.XLOOKUP(A952,SEZIONI!$A$2:$A$7897,SEZIONI!$B$2:$B$7897),"")</f>
        <v>1</v>
      </c>
      <c r="D952" s="33" t="str">
        <f>IFERROR(_xlfn.XLOOKUP(A952,[1]Sindaci!$B$2:$B$7774,[1]Sindaci!$A$2:$A$7774),"")</f>
        <v xml:space="preserve">MANZONI GIOVANNI    </v>
      </c>
      <c r="E952" s="33"/>
    </row>
    <row r="953" spans="1:5" ht="13.8" x14ac:dyDescent="0.3">
      <c r="A953" s="48" t="s">
        <v>1310</v>
      </c>
      <c r="B953" s="33" t="str">
        <f>IFERROR(_xlfn.XLOOKUP(A953,PEC!$A$2:$A$7902,PEC!$C$2:$C$7902),"")</f>
        <v>pec.provincia.como.it</v>
      </c>
      <c r="C953" s="33">
        <f>IFERROR(_xlfn.XLOOKUP(A953,SEZIONI!$A$2:$A$7897,SEZIONI!$B$2:$B$7897),"")</f>
        <v>2</v>
      </c>
      <c r="D953" s="33" t="str">
        <f>IFERROR(_xlfn.XLOOKUP(A953,[1]Sindaci!$B$2:$B$7774,[1]Sindaci!$A$2:$A$7774),"")</f>
        <v/>
      </c>
      <c r="E953" s="33"/>
    </row>
    <row r="954" spans="1:5" ht="13.8" x14ac:dyDescent="0.3">
      <c r="A954" s="48" t="s">
        <v>1311</v>
      </c>
      <c r="B954" s="33" t="str">
        <f>IFERROR(_xlfn.XLOOKUP(A954,PEC!$A$2:$A$7902,PEC!$C$2:$C$7902),"")</f>
        <v>pec.it</v>
      </c>
      <c r="C954" s="33">
        <f>IFERROR(_xlfn.XLOOKUP(A954,SEZIONI!$A$2:$A$7897,SEZIONI!$B$2:$B$7897),"")</f>
        <v>1</v>
      </c>
      <c r="D954" s="33" t="str">
        <f>IFERROR(_xlfn.XLOOKUP(A954,[1]Sindaci!$B$2:$B$7774,[1]Sindaci!$A$2:$A$7774),"")</f>
        <v xml:space="preserve">DALL'OSTO ANDREA    </v>
      </c>
      <c r="E954" s="33"/>
    </row>
    <row r="955" spans="1:5" ht="13.8" x14ac:dyDescent="0.3">
      <c r="A955" s="48" t="s">
        <v>8040</v>
      </c>
      <c r="B955" s="33" t="str">
        <f>IFERROR(_xlfn.XLOOKUP(A955,PEC!$A$2:$A$7902,PEC!$C$2:$C$7902),"")</f>
        <v/>
      </c>
      <c r="C955" s="33" t="str">
        <f>IFERROR(_xlfn.XLOOKUP(A955,SEZIONI!$A$2:$A$7897,SEZIONI!$B$2:$B$7897),"")</f>
        <v/>
      </c>
      <c r="D955" s="33" t="str">
        <f>IFERROR(_xlfn.XLOOKUP(A955,[1]Sindaci!$B$2:$B$7774,[1]Sindaci!$A$2:$A$7774),"")</f>
        <v xml:space="preserve">GRIESSMAIR ROLAND    </v>
      </c>
      <c r="E955" s="33"/>
    </row>
    <row r="956" spans="1:5" ht="13.8" x14ac:dyDescent="0.3">
      <c r="A956" s="48" t="s">
        <v>1313</v>
      </c>
      <c r="B956" s="33" t="str">
        <f>IFERROR(_xlfn.XLOOKUP(A956,PEC!$A$2:$A$7902,PEC!$C$2:$C$7902),"")</f>
        <v>cert.ruparpiemonte.it</v>
      </c>
      <c r="C956" s="33">
        <f>IFERROR(_xlfn.XLOOKUP(A956,SEZIONI!$A$2:$A$7897,SEZIONI!$B$2:$B$7897),"")</f>
        <v>1</v>
      </c>
      <c r="D956" s="33" t="str">
        <f>IFERROR(_xlfn.XLOOKUP(A956,[1]Sindaci!$B$2:$B$7774,[1]Sindaci!$A$2:$A$7774),"")</f>
        <v xml:space="preserve">BO MANUELA    </v>
      </c>
      <c r="E956" s="33"/>
    </row>
    <row r="957" spans="1:5" ht="13.8" x14ac:dyDescent="0.3">
      <c r="A957" s="48" t="s">
        <v>1314</v>
      </c>
      <c r="B957" s="33" t="str">
        <f>IFERROR(_xlfn.XLOOKUP(A957,PEC!$A$2:$A$7902,PEC!$C$2:$C$7902),"")</f>
        <v>pec.regione.lombardia.it</v>
      </c>
      <c r="C957" s="33">
        <f>IFERROR(_xlfn.XLOOKUP(A957,SEZIONI!$A$2:$A$7897,SEZIONI!$B$2:$B$7897),"")</f>
        <v>4</v>
      </c>
      <c r="D957" s="33" t="str">
        <f>IFERROR(_xlfn.XLOOKUP(A957,[1]Sindaci!$B$2:$B$7774,[1]Sindaci!$A$2:$A$7774),"")</f>
        <v xml:space="preserve">ROSSI ROBERTO GIUSEPPE   </v>
      </c>
      <c r="E957" s="33"/>
    </row>
    <row r="958" spans="1:5" ht="13.8" x14ac:dyDescent="0.3">
      <c r="A958" s="48" t="s">
        <v>1315</v>
      </c>
      <c r="B958" s="33" t="str">
        <f>IFERROR(_xlfn.XLOOKUP(A958,PEC!$A$2:$A$7902,PEC!$C$2:$C$7902),"")</f>
        <v>cert.ruparpiemonte.it</v>
      </c>
      <c r="C958" s="33">
        <f>IFERROR(_xlfn.XLOOKUP(A958,SEZIONI!$A$2:$A$7897,SEZIONI!$B$2:$B$7897),"")</f>
        <v>2</v>
      </c>
      <c r="D958" s="33" t="str">
        <f>IFERROR(_xlfn.XLOOKUP(A958,[1]Sindaci!$B$2:$B$7774,[1]Sindaci!$A$2:$A$7774),"")</f>
        <v xml:space="preserve">BOSSO GIULIO    </v>
      </c>
      <c r="E958" s="33"/>
    </row>
    <row r="959" spans="1:5" ht="13.8" x14ac:dyDescent="0.3">
      <c r="A959" s="48" t="s">
        <v>1316</v>
      </c>
      <c r="B959" s="33" t="str">
        <f>IFERROR(_xlfn.XLOOKUP(A959,PEC!$A$2:$A$7902,PEC!$C$2:$C$7902),"")</f>
        <v>pec.comune.brusciano.na.it</v>
      </c>
      <c r="C959" s="33">
        <f>IFERROR(_xlfn.XLOOKUP(A959,SEZIONI!$A$2:$A$7897,SEZIONI!$B$2:$B$7897),"")</f>
        <v>14</v>
      </c>
      <c r="D959" s="33" t="str">
        <f>IFERROR(_xlfn.XLOOKUP(A959,[1]Sindaci!$B$2:$B$7774,[1]Sindaci!$A$2:$A$7774),"")</f>
        <v xml:space="preserve">ROMANO GIACOMO    </v>
      </c>
      <c r="E959" s="33"/>
    </row>
    <row r="960" spans="1:5" ht="13.8" x14ac:dyDescent="0.3">
      <c r="A960" s="48" t="s">
        <v>1317</v>
      </c>
      <c r="B960" s="33" t="str">
        <f>IFERROR(_xlfn.XLOOKUP(A960,PEC!$A$2:$A$7902,PEC!$C$2:$C$7902),"")</f>
        <v>comune.brusimpiano.legalmail.it</v>
      </c>
      <c r="C960" s="33">
        <f>IFERROR(_xlfn.XLOOKUP(A960,SEZIONI!$A$2:$A$7897,SEZIONI!$B$2:$B$7897),"")</f>
        <v>1</v>
      </c>
      <c r="D960" s="33" t="str">
        <f>IFERROR(_xlfn.XLOOKUP(A960,[1]Sindaci!$B$2:$B$7774,[1]Sindaci!$A$2:$A$7774),"")</f>
        <v xml:space="preserve">ZUCCONELLI FABIO    </v>
      </c>
      <c r="E960" s="33"/>
    </row>
    <row r="961" spans="1:5" ht="13.8" x14ac:dyDescent="0.3">
      <c r="A961" s="48" t="s">
        <v>1318</v>
      </c>
      <c r="B961" s="33" t="str">
        <f>IFERROR(_xlfn.XLOOKUP(A961,PEC!$A$2:$A$7902,PEC!$C$2:$C$7902),"")</f>
        <v>pec.ptbiellese.it</v>
      </c>
      <c r="C961" s="33">
        <f>IFERROR(_xlfn.XLOOKUP(A961,SEZIONI!$A$2:$A$7897,SEZIONI!$B$2:$B$7897),"")</f>
        <v>2</v>
      </c>
      <c r="D961" s="33" t="str">
        <f>IFERROR(_xlfn.XLOOKUP(A961,[1]Sindaci!$B$2:$B$7774,[1]Sindaci!$A$2:$A$7774),"")</f>
        <v xml:space="preserve">BERTOLINO FABRIZIO    </v>
      </c>
      <c r="E961" s="33"/>
    </row>
    <row r="962" spans="1:5" ht="13.8" x14ac:dyDescent="0.3">
      <c r="A962" s="48" t="s">
        <v>1319</v>
      </c>
      <c r="B962" s="33" t="str">
        <f>IFERROR(_xlfn.XLOOKUP(A962,PEC!$A$2:$A$7902,PEC!$C$2:$C$7902),"")</f>
        <v>pec.comune.brusson.ao.it</v>
      </c>
      <c r="C962" s="33">
        <f>IFERROR(_xlfn.XLOOKUP(A962,SEZIONI!$A$2:$A$7897,SEZIONI!$B$2:$B$7897),"")</f>
        <v>1</v>
      </c>
      <c r="D962" s="33" t="str">
        <f>IFERROR(_xlfn.XLOOKUP(A962,[1]Sindaci!$B$2:$B$7774,[1]Sindaci!$A$2:$A$7774),"")</f>
        <v xml:space="preserve">GRIVON DANILO    </v>
      </c>
      <c r="E962" s="33"/>
    </row>
    <row r="963" spans="1:5" ht="13.8" x14ac:dyDescent="0.3">
      <c r="A963" s="48" t="s">
        <v>1320</v>
      </c>
      <c r="B963" s="33" t="str">
        <f>IFERROR(_xlfn.XLOOKUP(A963,PEC!$A$2:$A$7902,PEC!$C$2:$C$7902),"")</f>
        <v>anutel.it</v>
      </c>
      <c r="C963" s="33">
        <f>IFERROR(_xlfn.XLOOKUP(A963,SEZIONI!$A$2:$A$7897,SEZIONI!$B$2:$B$7897),"")</f>
        <v>2</v>
      </c>
      <c r="D963" s="33" t="str">
        <f>IFERROR(_xlfn.XLOOKUP(A963,[1]Sindaci!$B$2:$B$7774,[1]Sindaci!$A$2:$A$7774),"")</f>
        <v xml:space="preserve">BARBON ROBERTO    </v>
      </c>
      <c r="E963" s="33"/>
    </row>
    <row r="964" spans="1:5" ht="13.8" x14ac:dyDescent="0.3">
      <c r="A964" s="48" t="s">
        <v>327</v>
      </c>
      <c r="B964" s="33" t="str">
        <f>IFERROR(_xlfn.XLOOKUP(A964,PEC!$A$2:$A$7902,PEC!$C$2:$C$7902),"")</f>
        <v>asmepec.it</v>
      </c>
      <c r="C964" s="33">
        <f>IFERROR(_xlfn.XLOOKUP(A964,SEZIONI!$A$2:$A$7897,SEZIONI!$B$2:$B$7897),"")</f>
        <v>3</v>
      </c>
      <c r="D964" s="33" t="str">
        <f>IFERROR(_xlfn.XLOOKUP(A964,[1]Sindaci!$B$2:$B$7774,[1]Sindaci!$A$2:$A$7774),"")</f>
        <v xml:space="preserve">CUZZOLA GIUSEPPE ANTONIO   </v>
      </c>
      <c r="E964" s="33"/>
    </row>
    <row r="965" spans="1:5" ht="13.8" x14ac:dyDescent="0.3">
      <c r="A965" s="48" t="s">
        <v>1321</v>
      </c>
      <c r="B965" s="33" t="str">
        <f>IFERROR(_xlfn.XLOOKUP(A965,PEC!$A$2:$A$7902,PEC!$C$2:$C$7902),"")</f>
        <v>pec.regione.lombardia.it</v>
      </c>
      <c r="C965" s="33">
        <f>IFERROR(_xlfn.XLOOKUP(A965,SEZIONI!$A$2:$A$7897,SEZIONI!$B$2:$B$7897),"")</f>
        <v>2</v>
      </c>
      <c r="D965" s="33" t="str">
        <f>IFERROR(_xlfn.XLOOKUP(A965,[1]Sindaci!$B$2:$B$7774,[1]Sindaci!$A$2:$A$7774),"")</f>
        <v xml:space="preserve">GENTILE PATRIZIA    </v>
      </c>
      <c r="E965" s="33"/>
    </row>
    <row r="966" spans="1:5" ht="13.8" x14ac:dyDescent="0.3">
      <c r="A966" s="48" t="s">
        <v>1322</v>
      </c>
      <c r="B966" s="33" t="str">
        <f>IFERROR(_xlfn.XLOOKUP(A966,PEC!$A$2:$A$7902,PEC!$C$2:$C$7902),"")</f>
        <v>cert.ruparpiemonte.it</v>
      </c>
      <c r="C966" s="33">
        <f>IFERROR(_xlfn.XLOOKUP(A966,SEZIONI!$A$2:$A$7897,SEZIONI!$B$2:$B$7897),"")</f>
        <v>1</v>
      </c>
      <c r="D966" s="33" t="str">
        <f>IFERROR(_xlfn.XLOOKUP(A966,[1]Sindaci!$B$2:$B$7774,[1]Sindaci!$A$2:$A$7774),"")</f>
        <v xml:space="preserve">REGGIO STEFANO    </v>
      </c>
      <c r="E966" s="33"/>
    </row>
    <row r="967" spans="1:5" ht="13.8" x14ac:dyDescent="0.3">
      <c r="A967" s="48" t="s">
        <v>1323</v>
      </c>
      <c r="B967" s="33" t="str">
        <f>IFERROR(_xlfn.XLOOKUP(A967,PEC!$A$2:$A$7902,PEC!$C$2:$C$7902),"")</f>
        <v>pec.comune.buccheri.sr.it</v>
      </c>
      <c r="C967" s="33">
        <f>IFERROR(_xlfn.XLOOKUP(A967,SEZIONI!$A$2:$A$7897,SEZIONI!$B$2:$B$7897),"")</f>
        <v>3</v>
      </c>
      <c r="D967" s="33" t="str">
        <f>IFERROR(_xlfn.XLOOKUP(A967,[1]Sindaci!$B$2:$B$7774,[1]Sindaci!$A$2:$A$7774),"")</f>
        <v xml:space="preserve">CAIAZZO ALESSANDRO    </v>
      </c>
      <c r="E967" s="33"/>
    </row>
    <row r="968" spans="1:5" ht="13.8" x14ac:dyDescent="0.3">
      <c r="A968" s="48" t="s">
        <v>1324</v>
      </c>
      <c r="B968" s="33" t="str">
        <f>IFERROR(_xlfn.XLOOKUP(A968,PEC!$A$2:$A$7902,PEC!$C$2:$C$7902),"")</f>
        <v>pec.it</v>
      </c>
      <c r="C968" s="33">
        <f>IFERROR(_xlfn.XLOOKUP(A968,SEZIONI!$A$2:$A$7897,SEZIONI!$B$2:$B$7897),"")</f>
        <v>5</v>
      </c>
      <c r="D968" s="33" t="str">
        <f>IFERROR(_xlfn.XLOOKUP(A968,[1]Sindaci!$B$2:$B$7774,[1]Sindaci!$A$2:$A$7774),"")</f>
        <v xml:space="preserve">TRACANNA CARLO LUCIANO   </v>
      </c>
      <c r="E968" s="33"/>
    </row>
    <row r="969" spans="1:5" ht="13.8" x14ac:dyDescent="0.3">
      <c r="A969" s="48" t="s">
        <v>1325</v>
      </c>
      <c r="B969" s="33" t="str">
        <f>IFERROR(_xlfn.XLOOKUP(A969,PEC!$A$2:$A$7902,PEC!$C$2:$C$7902),"")</f>
        <v>asmepec.it</v>
      </c>
      <c r="C969" s="33">
        <f>IFERROR(_xlfn.XLOOKUP(A969,SEZIONI!$A$2:$A$7897,SEZIONI!$B$2:$B$7897),"")</f>
        <v>2</v>
      </c>
      <c r="D969" s="33" t="str">
        <f>IFERROR(_xlfn.XLOOKUP(A969,[1]Sindaci!$B$2:$B$7774,[1]Sindaci!$A$2:$A$7774),"")</f>
        <v xml:space="preserve">MATERA DOMENICO    </v>
      </c>
      <c r="E969" s="33"/>
    </row>
    <row r="970" spans="1:5" ht="13.8" x14ac:dyDescent="0.3">
      <c r="A970" s="48" t="s">
        <v>1326</v>
      </c>
      <c r="B970" s="33" t="str">
        <f>IFERROR(_xlfn.XLOOKUP(A970,PEC!$A$2:$A$7902,PEC!$C$2:$C$7902),"")</f>
        <v>cert.legalmail.it</v>
      </c>
      <c r="C970" s="33">
        <f>IFERROR(_xlfn.XLOOKUP(A970,SEZIONI!$A$2:$A$7897,SEZIONI!$B$2:$B$7897),"")</f>
        <v>25</v>
      </c>
      <c r="D970" s="33" t="str">
        <f>IFERROR(_xlfn.XLOOKUP(A970,[1]Sindaci!$B$2:$B$7774,[1]Sindaci!$A$2:$A$7774),"")</f>
        <v xml:space="preserve">PRUITI RINO CARMELO VINCENZO  </v>
      </c>
      <c r="E970" s="33"/>
    </row>
    <row r="971" spans="1:5" ht="13.8" x14ac:dyDescent="0.3">
      <c r="A971" s="48" t="s">
        <v>1327</v>
      </c>
      <c r="B971" s="33" t="str">
        <f>IFERROR(_xlfn.XLOOKUP(A971,PEC!$A$2:$A$7902,PEC!$C$2:$C$7902),"")</f>
        <v>pec.comune.buccino.sa.it</v>
      </c>
      <c r="C971" s="33">
        <f>IFERROR(_xlfn.XLOOKUP(A971,SEZIONI!$A$2:$A$7897,SEZIONI!$B$2:$B$7897),"")</f>
        <v>5</v>
      </c>
      <c r="D971" s="33" t="str">
        <f>IFERROR(_xlfn.XLOOKUP(A971,[1]Sindaci!$B$2:$B$7774,[1]Sindaci!$A$2:$A$7774),"")</f>
        <v xml:space="preserve">FREDA PASQUALE    </v>
      </c>
      <c r="E971" s="33"/>
    </row>
    <row r="972" spans="1:5" ht="13.8" x14ac:dyDescent="0.3">
      <c r="A972" s="48" t="s">
        <v>1328</v>
      </c>
      <c r="B972" s="33" t="str">
        <f>IFERROR(_xlfn.XLOOKUP(A972,PEC!$A$2:$A$7902,PEC!$C$2:$C$7902),"")</f>
        <v>pec.comune.bucine.ar.it</v>
      </c>
      <c r="C972" s="33">
        <f>IFERROR(_xlfn.XLOOKUP(A972,SEZIONI!$A$2:$A$7897,SEZIONI!$B$2:$B$7897),"")</f>
        <v>14</v>
      </c>
      <c r="D972" s="33" t="str">
        <f>IFERROR(_xlfn.XLOOKUP(A972,[1]Sindaci!$B$2:$B$7774,[1]Sindaci!$A$2:$A$7774),"")</f>
        <v xml:space="preserve">BENINI NICOLA    </v>
      </c>
      <c r="E972" s="33"/>
    </row>
    <row r="973" spans="1:5" ht="13.8" x14ac:dyDescent="0.3">
      <c r="A973" s="49" t="s">
        <v>8280</v>
      </c>
      <c r="B973" s="33" t="str">
        <f>IFERROR(_xlfn.XLOOKUP(A973,PEC!$A$2:$A$7902,PEC!$C$2:$C$7902),"")</f>
        <v/>
      </c>
      <c r="C973" s="33" t="str">
        <f>IFERROR(_xlfn.XLOOKUP(A973,SEZIONI!$A$2:$A$7897,SEZIONI!$B$2:$B$7897),"")</f>
        <v/>
      </c>
      <c r="D973" s="33" t="str">
        <f>IFERROR(_xlfn.XLOOKUP(A973,[1]Sindaci!$B$2:$B$7774,[1]Sindaci!$A$2:$A$7774),"")</f>
        <v/>
      </c>
      <c r="E973" s="33"/>
    </row>
    <row r="974" spans="1:5" ht="13.8" x14ac:dyDescent="0.3">
      <c r="A974" s="48" t="s">
        <v>1330</v>
      </c>
      <c r="B974" s="33" t="str">
        <f>IFERROR(_xlfn.XLOOKUP(A974,PEC!$A$2:$A$7902,PEC!$C$2:$C$7902),"")</f>
        <v>postacert.comune.budoia.pn.it</v>
      </c>
      <c r="C974" s="33">
        <f>IFERROR(_xlfn.XLOOKUP(A974,SEZIONI!$A$2:$A$7897,SEZIONI!$B$2:$B$7897),"")</f>
        <v>3</v>
      </c>
      <c r="D974" s="33" t="str">
        <f>IFERROR(_xlfn.XLOOKUP(A974,[1]Sindaci!$B$2:$B$7774,[1]Sindaci!$A$2:$A$7774),"")</f>
        <v xml:space="preserve">ANGELIN IVO    </v>
      </c>
      <c r="E974" s="33"/>
    </row>
    <row r="975" spans="1:5" ht="13.8" x14ac:dyDescent="0.3">
      <c r="A975" s="49" t="s">
        <v>1331</v>
      </c>
      <c r="B975" s="33" t="str">
        <f>IFERROR(_xlfn.XLOOKUP(A975,PEC!$A$2:$A$7902,PEC!$C$2:$C$7902),"")</f>
        <v>pec.comune.budoni.ot.it</v>
      </c>
      <c r="C975" s="33">
        <f>IFERROR(_xlfn.XLOOKUP(A975,SEZIONI!$A$2:$A$7897,SEZIONI!$B$2:$B$7897),"")</f>
        <v>5</v>
      </c>
      <c r="D975" s="33" t="str">
        <f>IFERROR(_xlfn.XLOOKUP(A975,[1]Sindaci!$B$2:$B$7774,[1]Sindaci!$A$2:$A$7774),"")</f>
        <v xml:space="preserve">PORCHEDDU GIUSEPPE    </v>
      </c>
      <c r="E975" s="33"/>
    </row>
    <row r="976" spans="1:5" ht="13.8" x14ac:dyDescent="0.3">
      <c r="A976" s="48" t="s">
        <v>1332</v>
      </c>
      <c r="B976" s="33" t="str">
        <f>IFERROR(_xlfn.XLOOKUP(A976,PEC!$A$2:$A$7902,PEC!$C$2:$C$7902),"")</f>
        <v>cert.provincia.bo.it</v>
      </c>
      <c r="C976" s="33">
        <f>IFERROR(_xlfn.XLOOKUP(A976,SEZIONI!$A$2:$A$7897,SEZIONI!$B$2:$B$7897),"")</f>
        <v>17</v>
      </c>
      <c r="D976" s="33" t="str">
        <f>IFERROR(_xlfn.XLOOKUP(A976,[1]Sindaci!$B$2:$B$7774,[1]Sindaci!$A$2:$A$7774),"")</f>
        <v xml:space="preserve">BADIALI DEBORA    </v>
      </c>
      <c r="E976" s="33"/>
    </row>
    <row r="977" spans="1:5" ht="13.8" x14ac:dyDescent="0.3">
      <c r="A977" s="49" t="s">
        <v>1333</v>
      </c>
      <c r="B977" s="33" t="str">
        <f>IFERROR(_xlfn.XLOOKUP(A977,PEC!$A$2:$A$7902,PEC!$C$2:$C$7902),"")</f>
        <v>pec.it</v>
      </c>
      <c r="C977" s="33">
        <f>IFERROR(_xlfn.XLOOKUP(A977,SEZIONI!$A$2:$A$7897,SEZIONI!$B$2:$B$7897),"")</f>
        <v>2</v>
      </c>
      <c r="D977" s="33" t="str">
        <f>IFERROR(_xlfn.XLOOKUP(A977,[1]Sindaci!$B$2:$B$7774,[1]Sindaci!$A$2:$A$7774),"")</f>
        <v xml:space="preserve">CAPPELLI LAURA    </v>
      </c>
      <c r="E977" s="33"/>
    </row>
    <row r="978" spans="1:5" ht="13.8" x14ac:dyDescent="0.3">
      <c r="A978" s="48" t="s">
        <v>1334</v>
      </c>
      <c r="B978" s="33" t="str">
        <f>IFERROR(_xlfn.XLOOKUP(A978,PEC!$A$2:$A$7902,PEC!$C$2:$C$7902),"")</f>
        <v>pec.comune.buggiano.pt.it</v>
      </c>
      <c r="C978" s="33">
        <f>IFERROR(_xlfn.XLOOKUP(A978,SEZIONI!$A$2:$A$7897,SEZIONI!$B$2:$B$7897),"")</f>
        <v>7</v>
      </c>
      <c r="D978" s="33" t="str">
        <f>IFERROR(_xlfn.XLOOKUP(A978,[1]Sindaci!$B$2:$B$7774,[1]Sindaci!$A$2:$A$7774),"")</f>
        <v xml:space="preserve">BETTARINI DANIELE    </v>
      </c>
      <c r="E978" s="33"/>
    </row>
    <row r="979" spans="1:5" ht="13.8" x14ac:dyDescent="0.3">
      <c r="A979" s="48" t="s">
        <v>1335</v>
      </c>
      <c r="B979" s="33" t="str">
        <f>IFERROR(_xlfn.XLOOKUP(A979,PEC!$A$2:$A$7902,PEC!$C$2:$C$7902),"")</f>
        <v>cert.provincia.so.it</v>
      </c>
      <c r="C979" s="33">
        <f>IFERROR(_xlfn.XLOOKUP(A979,SEZIONI!$A$2:$A$7897,SEZIONI!$B$2:$B$7897),"")</f>
        <v>3</v>
      </c>
      <c r="D979" s="33" t="str">
        <f>IFERROR(_xlfn.XLOOKUP(A979,[1]Sindaci!$B$2:$B$7774,[1]Sindaci!$A$2:$A$7774),"")</f>
        <v xml:space="preserve">STERLOCCHI VALTER    </v>
      </c>
      <c r="E979" s="33"/>
    </row>
    <row r="980" spans="1:5" ht="13.8" x14ac:dyDescent="0.3">
      <c r="A980" s="48" t="s">
        <v>1336</v>
      </c>
      <c r="B980" s="33" t="str">
        <f>IFERROR(_xlfn.XLOOKUP(A980,PEC!$A$2:$A$7902,PEC!$C$2:$C$7902),"")</f>
        <v>pec.comnet-ra.it</v>
      </c>
      <c r="C980" s="33">
        <f>IFERROR(_xlfn.XLOOKUP(A980,SEZIONI!$A$2:$A$7897,SEZIONI!$B$2:$B$7897),"")</f>
        <v>2</v>
      </c>
      <c r="D980" s="33" t="str">
        <f>IFERROR(_xlfn.XLOOKUP(A980,[1]Sindaci!$B$2:$B$7774,[1]Sindaci!$A$2:$A$7774),"")</f>
        <v/>
      </c>
      <c r="E980" s="33"/>
    </row>
    <row r="981" spans="1:5" ht="13.8" x14ac:dyDescent="0.3">
      <c r="A981" s="48" t="s">
        <v>1337</v>
      </c>
      <c r="B981" s="33" t="str">
        <f>IFERROR(_xlfn.XLOOKUP(A981,PEC!$A$2:$A$7902,PEC!$C$2:$C$7902),"")</f>
        <v>pec.comunebuguggiate.it</v>
      </c>
      <c r="C981" s="33">
        <f>IFERROR(_xlfn.XLOOKUP(A981,SEZIONI!$A$2:$A$7897,SEZIONI!$B$2:$B$7897),"")</f>
        <v>3</v>
      </c>
      <c r="D981" s="33" t="str">
        <f>IFERROR(_xlfn.XLOOKUP(A981,[1]Sindaci!$B$2:$B$7774,[1]Sindaci!$A$2:$A$7774),"")</f>
        <v xml:space="preserve">SAMBO MATTEO    </v>
      </c>
      <c r="E981" s="33"/>
    </row>
    <row r="982" spans="1:5" ht="13.8" x14ac:dyDescent="0.3">
      <c r="A982" s="48" t="s">
        <v>1338</v>
      </c>
      <c r="B982" s="33" t="str">
        <f>IFERROR(_xlfn.XLOOKUP(A982,PEC!$A$2:$A$7902,PEC!$C$2:$C$7902),"")</f>
        <v>certgov.fvg.it</v>
      </c>
      <c r="C982" s="33">
        <f>IFERROR(_xlfn.XLOOKUP(A982,SEZIONI!$A$2:$A$7897,SEZIONI!$B$2:$B$7897),"")</f>
        <v>8</v>
      </c>
      <c r="D982" s="33" t="str">
        <f>IFERROR(_xlfn.XLOOKUP(A982,[1]Sindaci!$B$2:$B$7774,[1]Sindaci!$A$2:$A$7774),"")</f>
        <v xml:space="preserve">PEZZETTA SILVIA MARIA   </v>
      </c>
      <c r="E982" s="33"/>
    </row>
    <row r="983" spans="1:5" ht="13.8" x14ac:dyDescent="0.3">
      <c r="A983" s="48" t="s">
        <v>1339</v>
      </c>
      <c r="B983" s="33" t="str">
        <f>IFERROR(_xlfn.XLOOKUP(A983,PEC!$A$2:$A$7902,PEC!$C$2:$C$7902),"")</f>
        <v>legalmail.it</v>
      </c>
      <c r="C983" s="33">
        <f>IFERROR(_xlfn.XLOOKUP(A983,SEZIONI!$A$2:$A$7897,SEZIONI!$B$2:$B$7897),"")</f>
        <v>3</v>
      </c>
      <c r="D983" s="33" t="str">
        <f>IFERROR(_xlfn.XLOOKUP(A983,[1]Sindaci!$B$2:$B$7774,[1]Sindaci!$A$2:$A$7774),"")</f>
        <v xml:space="preserve">CATTANEO LUCA    </v>
      </c>
      <c r="E983" s="33"/>
    </row>
    <row r="984" spans="1:5" ht="13.8" x14ac:dyDescent="0.3">
      <c r="A984" s="48" t="s">
        <v>1340</v>
      </c>
      <c r="B984" s="33" t="str">
        <f>IFERROR(_xlfn.XLOOKUP(A984,PEC!$A$2:$A$7902,PEC!$C$2:$C$7902),"")</f>
        <v>halleypec.it</v>
      </c>
      <c r="C984" s="33">
        <f>IFERROR(_xlfn.XLOOKUP(A984,SEZIONI!$A$2:$A$7897,SEZIONI!$B$2:$B$7897),"")</f>
        <v>3</v>
      </c>
      <c r="D984" s="33" t="str">
        <f>IFERROR(_xlfn.XLOOKUP(A984,[1]Sindaci!$B$2:$B$7774,[1]Sindaci!$A$2:$A$7774),"")</f>
        <v xml:space="preserve">CHINDAMO FABIO    </v>
      </c>
      <c r="E984" s="33"/>
    </row>
    <row r="985" spans="1:5" ht="13.8" x14ac:dyDescent="0.3">
      <c r="A985" s="49" t="s">
        <v>1341</v>
      </c>
      <c r="B985" s="33" t="str">
        <f>IFERROR(_xlfn.XLOOKUP(A985,PEC!$A$2:$A$7902,PEC!$C$2:$C$7902),"")</f>
        <v>legpec.it</v>
      </c>
      <c r="C985" s="33">
        <f>IFERROR(_xlfn.XLOOKUP(A985,SEZIONI!$A$2:$A$7897,SEZIONI!$B$2:$B$7897),"")</f>
        <v>2</v>
      </c>
      <c r="D985" s="33" t="str">
        <f>IFERROR(_xlfn.XLOOKUP(A985,[1]Sindaci!$B$2:$B$7774,[1]Sindaci!$A$2:$A$7774),"")</f>
        <v xml:space="preserve">ARCA DANIELE    </v>
      </c>
      <c r="E985" s="33"/>
    </row>
    <row r="986" spans="1:5" ht="13.8" x14ac:dyDescent="0.3">
      <c r="A986" s="49" t="s">
        <v>1342</v>
      </c>
      <c r="B986" s="33" t="str">
        <f>IFERROR(_xlfn.XLOOKUP(A986,PEC!$A$2:$A$7902,PEC!$C$2:$C$7902),"")</f>
        <v>pec.comune.bulzi.ss.it</v>
      </c>
      <c r="C986" s="33">
        <f>IFERROR(_xlfn.XLOOKUP(A986,SEZIONI!$A$2:$A$7897,SEZIONI!$B$2:$B$7897),"")</f>
        <v>1</v>
      </c>
      <c r="D986" s="33" t="str">
        <f>IFERROR(_xlfn.XLOOKUP(A986,[1]Sindaci!$B$2:$B$7774,[1]Sindaci!$A$2:$A$7774),"")</f>
        <v xml:space="preserve">OBINU BERNARDO    </v>
      </c>
      <c r="E986" s="33"/>
    </row>
    <row r="987" spans="1:5" ht="13.8" x14ac:dyDescent="0.3">
      <c r="A987" s="48" t="s">
        <v>1343</v>
      </c>
      <c r="B987" s="33" t="str">
        <f>IFERROR(_xlfn.XLOOKUP(A987,PEC!$A$2:$A$7902,PEC!$C$2:$C$7902),"")</f>
        <v>pec.it</v>
      </c>
      <c r="C987" s="33">
        <f>IFERROR(_xlfn.XLOOKUP(A987,SEZIONI!$A$2:$A$7897,SEZIONI!$B$2:$B$7897),"")</f>
        <v>2</v>
      </c>
      <c r="D987" s="33" t="str">
        <f>IFERROR(_xlfn.XLOOKUP(A987,[1]Sindaci!$B$2:$B$7774,[1]Sindaci!$A$2:$A$7774),"")</f>
        <v xml:space="preserve">GUERCIO GIANCARLO    </v>
      </c>
      <c r="E987" s="33"/>
    </row>
    <row r="988" spans="1:5" ht="13.8" x14ac:dyDescent="0.3">
      <c r="A988" s="48" t="s">
        <v>1344</v>
      </c>
      <c r="B988" s="33" t="str">
        <f>IFERROR(_xlfn.XLOOKUP(A988,PEC!$A$2:$A$7902,PEC!$C$2:$C$7902),"")</f>
        <v>pec.comune.buonalbergo.bn.it</v>
      </c>
      <c r="C988" s="33">
        <f>IFERROR(_xlfn.XLOOKUP(A988,SEZIONI!$A$2:$A$7897,SEZIONI!$B$2:$B$7897),"")</f>
        <v>3</v>
      </c>
      <c r="D988" s="33" t="str">
        <f>IFERROR(_xlfn.XLOOKUP(A988,[1]Sindaci!$B$2:$B$7774,[1]Sindaci!$A$2:$A$7774),"")</f>
        <v xml:space="preserve">GAMBAROTA MICHELE    </v>
      </c>
      <c r="E988" s="33"/>
    </row>
    <row r="989" spans="1:5" ht="13.8" x14ac:dyDescent="0.3">
      <c r="A989" s="48" t="s">
        <v>1345</v>
      </c>
      <c r="B989" s="33" t="str">
        <f>IFERROR(_xlfn.XLOOKUP(A989,PEC!$A$2:$A$7902,PEC!$C$2:$C$7902),"")</f>
        <v>postacert.toscana.it</v>
      </c>
      <c r="C989" s="33">
        <f>IFERROR(_xlfn.XLOOKUP(A989,SEZIONI!$A$2:$A$7897,SEZIONI!$B$2:$B$7897),"")</f>
        <v>4</v>
      </c>
      <c r="D989" s="33" t="str">
        <f>IFERROR(_xlfn.XLOOKUP(A989,[1]Sindaci!$B$2:$B$7774,[1]Sindaci!$A$2:$A$7774),"")</f>
        <v xml:space="preserve">CONTI RICCARDO    </v>
      </c>
      <c r="E989" s="33"/>
    </row>
    <row r="990" spans="1:5" ht="13.8" x14ac:dyDescent="0.3">
      <c r="A990" s="48" t="s">
        <v>26</v>
      </c>
      <c r="B990" s="33" t="str">
        <f>IFERROR(_xlfn.XLOOKUP(A990,PEC!$A$2:$A$7902,PEC!$C$2:$C$7902),"")</f>
        <v>legalmail.it</v>
      </c>
      <c r="C990" s="33">
        <f>IFERROR(_xlfn.XLOOKUP(A990,SEZIONI!$A$2:$A$7897,SEZIONI!$B$2:$B$7897),"")</f>
        <v>4</v>
      </c>
      <c r="D990" s="33" t="str">
        <f>IFERROR(_xlfn.XLOOKUP(A990,[1]Sindaci!$B$2:$B$7774,[1]Sindaci!$A$2:$A$7774),"")</f>
        <v xml:space="preserve">BARBIERO ANGELINA    </v>
      </c>
      <c r="E990" s="33"/>
    </row>
    <row r="991" spans="1:5" ht="13.8" x14ac:dyDescent="0.3">
      <c r="A991" s="48" t="s">
        <v>1346</v>
      </c>
      <c r="B991" s="33" t="str">
        <f>IFERROR(_xlfn.XLOOKUP(A991,PEC!$A$2:$A$7902,PEC!$C$2:$C$7902),"")</f>
        <v>legalmail.it</v>
      </c>
      <c r="C991" s="33">
        <f>IFERROR(_xlfn.XLOOKUP(A991,SEZIONI!$A$2:$A$7897,SEZIONI!$B$2:$B$7897),"")</f>
        <v>4</v>
      </c>
      <c r="D991" s="33" t="str">
        <f>IFERROR(_xlfn.XLOOKUP(A991,[1]Sindaci!$B$2:$B$7774,[1]Sindaci!$A$2:$A$7774),"")</f>
        <v xml:space="preserve">MANDELLI ANGELO    </v>
      </c>
      <c r="E991" s="33"/>
    </row>
    <row r="992" spans="1:5" ht="13.8" x14ac:dyDescent="0.3">
      <c r="A992" s="49" t="s">
        <v>1347</v>
      </c>
      <c r="B992" s="33" t="str">
        <f>IFERROR(_xlfn.XLOOKUP(A992,PEC!$A$2:$A$7902,PEC!$C$2:$C$7902),"")</f>
        <v>pec.it</v>
      </c>
      <c r="C992" s="33">
        <f>IFERROR(_xlfn.XLOOKUP(A992,SEZIONI!$A$2:$A$7897,SEZIONI!$B$2:$B$7897),"")</f>
        <v>3</v>
      </c>
      <c r="D992" s="33" t="str">
        <f>IFERROR(_xlfn.XLOOKUP(A992,[1]Sindaci!$B$2:$B$7774,[1]Sindaci!$A$2:$A$7774),"")</f>
        <v xml:space="preserve">MONNI SIMONE    </v>
      </c>
      <c r="E992" s="33"/>
    </row>
    <row r="993" spans="1:5" ht="13.8" x14ac:dyDescent="0.3">
      <c r="A993" s="48" t="s">
        <v>1348</v>
      </c>
      <c r="B993" s="33" t="str">
        <f>IFERROR(_xlfn.XLOOKUP(A993,PEC!$A$2:$A$7902,PEC!$C$2:$C$7902),"")</f>
        <v>pec.it</v>
      </c>
      <c r="C993" s="33">
        <f>IFERROR(_xlfn.XLOOKUP(A993,SEZIONI!$A$2:$A$7897,SEZIONI!$B$2:$B$7897),"")</f>
        <v>4</v>
      </c>
      <c r="D993" s="33" t="str">
        <f>IFERROR(_xlfn.XLOOKUP(A993,[1]Sindaci!$B$2:$B$7774,[1]Sindaci!$A$2:$A$7774),"")</f>
        <v xml:space="preserve">MATINELLA FRANCESCO    </v>
      </c>
      <c r="E993" s="33"/>
    </row>
    <row r="994" spans="1:5" ht="13.8" x14ac:dyDescent="0.3">
      <c r="A994" s="49" t="s">
        <v>1349</v>
      </c>
      <c r="B994" s="33" t="str">
        <f>IFERROR(_xlfn.XLOOKUP(A994,PEC!$A$2:$A$7902,PEC!$C$2:$C$7902),"")</f>
        <v>pec.comuneburgos.it</v>
      </c>
      <c r="C994" s="33">
        <f>IFERROR(_xlfn.XLOOKUP(A994,SEZIONI!$A$2:$A$7897,SEZIONI!$B$2:$B$7897),"")</f>
        <v>1</v>
      </c>
      <c r="D994" s="33" t="str">
        <f>IFERROR(_xlfn.XLOOKUP(A994,[1]Sindaci!$B$2:$B$7774,[1]Sindaci!$A$2:$A$7774),"")</f>
        <v xml:space="preserve">TILOCCA LEONARDO    </v>
      </c>
      <c r="E994" s="33"/>
    </row>
    <row r="995" spans="1:5" ht="13.8" x14ac:dyDescent="0.3">
      <c r="A995" s="48" t="s">
        <v>1350</v>
      </c>
      <c r="B995" s="33" t="str">
        <f>IFERROR(_xlfn.XLOOKUP(A995,PEC!$A$2:$A$7902,PEC!$C$2:$C$7902),"")</f>
        <v>pec.comune.buriasco.to.it</v>
      </c>
      <c r="C995" s="33">
        <f>IFERROR(_xlfn.XLOOKUP(A995,SEZIONI!$A$2:$A$7897,SEZIONI!$B$2:$B$7897),"")</f>
        <v>2</v>
      </c>
      <c r="D995" s="33" t="str">
        <f>IFERROR(_xlfn.XLOOKUP(A995,[1]Sindaci!$B$2:$B$7774,[1]Sindaci!$A$2:$A$7774),"")</f>
        <v xml:space="preserve">MANAVELLA CARLO    </v>
      </c>
      <c r="E995" s="33"/>
    </row>
    <row r="996" spans="1:5" ht="13.8" x14ac:dyDescent="0.3">
      <c r="A996" s="48" t="s">
        <v>1351</v>
      </c>
      <c r="B996" s="33" t="str">
        <f>IFERROR(_xlfn.XLOOKUP(A996,PEC!$A$2:$A$7902,PEC!$C$2:$C$7902),"")</f>
        <v>pec.comuneburolo.it</v>
      </c>
      <c r="C996" s="33">
        <f>IFERROR(_xlfn.XLOOKUP(A996,SEZIONI!$A$2:$A$7897,SEZIONI!$B$2:$B$7897),"")</f>
        <v>1</v>
      </c>
      <c r="D996" s="33" t="str">
        <f>IFERROR(_xlfn.XLOOKUP(A996,[1]Sindaci!$B$2:$B$7774,[1]Sindaci!$A$2:$A$7774),"")</f>
        <v xml:space="preserve">COMINETTO FRANCO    </v>
      </c>
      <c r="E996" s="33"/>
    </row>
    <row r="997" spans="1:5" ht="13.8" x14ac:dyDescent="0.3">
      <c r="A997" s="48" t="s">
        <v>1352</v>
      </c>
      <c r="B997" s="33" t="str">
        <f>IFERROR(_xlfn.XLOOKUP(A997,PEC!$A$2:$A$7902,PEC!$C$2:$C$7902),"")</f>
        <v>cert.ruparpiemonte.it</v>
      </c>
      <c r="C997" s="33">
        <f>IFERROR(_xlfn.XLOOKUP(A997,SEZIONI!$A$2:$A$7897,SEZIONI!$B$2:$B$7897),"")</f>
        <v>1</v>
      </c>
      <c r="D997" s="33" t="str">
        <f>IFERROR(_xlfn.XLOOKUP(A997,[1]Sindaci!$B$2:$B$7774,[1]Sindaci!$A$2:$A$7774),"")</f>
        <v xml:space="preserve">GOZZI LORENZO    </v>
      </c>
      <c r="E997" s="33"/>
    </row>
    <row r="998" spans="1:5" ht="13.8" x14ac:dyDescent="0.3">
      <c r="A998" s="49" t="s">
        <v>1353</v>
      </c>
      <c r="B998" s="33" t="str">
        <f>IFERROR(_xlfn.XLOOKUP(A998,PEC!$A$2:$A$7902,PEC!$C$2:$C$7902),"")</f>
        <v>legalmail.it</v>
      </c>
      <c r="C998" s="33">
        <f>IFERROR(_xlfn.XLOOKUP(A998,SEZIONI!$A$2:$A$7897,SEZIONI!$B$2:$B$7897),"")</f>
        <v>2</v>
      </c>
      <c r="D998" s="33" t="str">
        <f>IFERROR(_xlfn.XLOOKUP(A998,[1]Sindaci!$B$2:$B$7774,[1]Sindaci!$A$2:$A$7774),"")</f>
        <v xml:space="preserve">ORRU' GIOVANNI    </v>
      </c>
      <c r="E998" s="33"/>
    </row>
    <row r="999" spans="1:5" ht="13.8" x14ac:dyDescent="0.3">
      <c r="A999" s="48" t="s">
        <v>1354</v>
      </c>
      <c r="B999" s="33" t="str">
        <f>IFERROR(_xlfn.XLOOKUP(A999,PEC!$A$2:$A$7902,PEC!$C$2:$C$7902),"")</f>
        <v>comune.busalla.ge.it</v>
      </c>
      <c r="C999" s="33">
        <f>IFERROR(_xlfn.XLOOKUP(A999,SEZIONI!$A$2:$A$7897,SEZIONI!$B$2:$B$7897),"")</f>
        <v>7</v>
      </c>
      <c r="D999" s="33" t="str">
        <f>IFERROR(_xlfn.XLOOKUP(A999,[1]Sindaci!$B$2:$B$7774,[1]Sindaci!$A$2:$A$7774),"")</f>
        <v xml:space="preserve">MAIERON LORIS    </v>
      </c>
      <c r="E999" s="33"/>
    </row>
    <row r="1000" spans="1:5" ht="13.8" x14ac:dyDescent="0.3">
      <c r="A1000" s="48" t="s">
        <v>1355</v>
      </c>
      <c r="B1000" s="33" t="str">
        <f>IFERROR(_xlfn.XLOOKUP(A1000,PEC!$A$2:$A$7902,PEC!$C$2:$C$7902),"")</f>
        <v>cert.ruparpiemonte.it</v>
      </c>
      <c r="C1000" s="33">
        <f>IFERROR(_xlfn.XLOOKUP(A1000,SEZIONI!$A$2:$A$7897,SEZIONI!$B$2:$B$7897),"")</f>
        <v>2</v>
      </c>
      <c r="D1000" s="33" t="str">
        <f>IFERROR(_xlfn.XLOOKUP(A1000,[1]Sindaci!$B$2:$B$7774,[1]Sindaci!$A$2:$A$7774),"")</f>
        <v xml:space="preserve">CHIONO GIAMBATTISTINO    </v>
      </c>
      <c r="E1000" s="33"/>
    </row>
    <row r="1001" spans="1:5" ht="13.8" x14ac:dyDescent="0.3">
      <c r="A1001" s="48" t="s">
        <v>1356</v>
      </c>
      <c r="B1001" s="33" t="str">
        <f>IFERROR(_xlfn.XLOOKUP(A1001,PEC!$A$2:$A$7902,PEC!$C$2:$C$7902),"")</f>
        <v>cert.busca.gov.it</v>
      </c>
      <c r="C1001" s="33">
        <f>IFERROR(_xlfn.XLOOKUP(A1001,SEZIONI!$A$2:$A$7897,SEZIONI!$B$2:$B$7897),"")</f>
        <v>11</v>
      </c>
      <c r="D1001" s="33" t="str">
        <f>IFERROR(_xlfn.XLOOKUP(A1001,[1]Sindaci!$B$2:$B$7774,[1]Sindaci!$A$2:$A$7774),"")</f>
        <v xml:space="preserve">GALLO MARCO    </v>
      </c>
      <c r="E1001" s="33"/>
    </row>
    <row r="1002" spans="1:5" ht="13.8" x14ac:dyDescent="0.3">
      <c r="A1002" s="48" t="s">
        <v>1357</v>
      </c>
      <c r="B1002" s="33" t="str">
        <f>IFERROR(_xlfn.XLOOKUP(A1002,PEC!$A$2:$A$7902,PEC!$C$2:$C$7902),"")</f>
        <v>legalmail.it</v>
      </c>
      <c r="C1002" s="33">
        <f>IFERROR(_xlfn.XLOOKUP(A1002,SEZIONI!$A$2:$A$7897,SEZIONI!$B$2:$B$7897),"")</f>
        <v>4</v>
      </c>
      <c r="D1002" s="33" t="str">
        <f>IFERROR(_xlfn.XLOOKUP(A1002,[1]Sindaci!$B$2:$B$7774,[1]Sindaci!$A$2:$A$7774),"")</f>
        <v xml:space="preserve">MERLOTTI FABIO    </v>
      </c>
      <c r="E1002" s="33"/>
    </row>
    <row r="1003" spans="1:5" ht="13.8" x14ac:dyDescent="0.3">
      <c r="A1003" s="48" t="s">
        <v>1358</v>
      </c>
      <c r="B1003" s="33" t="str">
        <f>IFERROR(_xlfn.XLOOKUP(A1003,PEC!$A$2:$A$7902,PEC!$C$2:$C$7902),"")</f>
        <v>pec.it</v>
      </c>
      <c r="C1003" s="33">
        <f>IFERROR(_xlfn.XLOOKUP(A1003,SEZIONI!$A$2:$A$7897,SEZIONI!$B$2:$B$7897),"")</f>
        <v>2</v>
      </c>
      <c r="D1003" s="33" t="str">
        <f>IFERROR(_xlfn.XLOOKUP(A1003,[1]Sindaci!$B$2:$B$7774,[1]Sindaci!$A$2:$A$7774),"")</f>
        <v xml:space="preserve">LA PIRA ROSSELLA   </v>
      </c>
      <c r="E1003" s="33"/>
    </row>
    <row r="1004" spans="1:5" ht="13.8" x14ac:dyDescent="0.3">
      <c r="A1004" s="48" t="s">
        <v>1359</v>
      </c>
      <c r="B1004" s="33" t="str">
        <f>IFERROR(_xlfn.XLOOKUP(A1004,PEC!$A$2:$A$7902,PEC!$C$2:$C$7902),"")</f>
        <v>legalmailpa.it</v>
      </c>
      <c r="C1004" s="33">
        <f>IFERROR(_xlfn.XLOOKUP(A1004,SEZIONI!$A$2:$A$7897,SEZIONI!$B$2:$B$7897),"")</f>
        <v>6</v>
      </c>
      <c r="D1004" s="33" t="str">
        <f>IFERROR(_xlfn.XLOOKUP(A1004,[1]Sindaci!$B$2:$B$7774,[1]Sindaci!$A$2:$A$7774),"")</f>
        <v xml:space="preserve">MAIORANA ROBERTO    </v>
      </c>
      <c r="E1004" s="33"/>
    </row>
    <row r="1005" spans="1:5" ht="13.8" x14ac:dyDescent="0.3">
      <c r="A1005" s="48" t="s">
        <v>1360</v>
      </c>
      <c r="B1005" s="33" t="str">
        <f>IFERROR(_xlfn.XLOOKUP(A1005,PEC!$A$2:$A$7902,PEC!$C$2:$C$7902),"")</f>
        <v>cert.saga.it</v>
      </c>
      <c r="C1005" s="33">
        <f>IFERROR(_xlfn.XLOOKUP(A1005,SEZIONI!$A$2:$A$7897,SEZIONI!$B$2:$B$7897),"")</f>
        <v>5</v>
      </c>
      <c r="D1005" s="33" t="str">
        <f>IFERROR(_xlfn.XLOOKUP(A1005,[1]Sindaci!$B$2:$B$7774,[1]Sindaci!$A$2:$A$7774),"")</f>
        <v xml:space="preserve">CORTI MARCO    </v>
      </c>
      <c r="E1005" s="33"/>
    </row>
    <row r="1006" spans="1:5" ht="13.8" x14ac:dyDescent="0.3">
      <c r="A1006" s="48" t="s">
        <v>1361</v>
      </c>
      <c r="B1006" s="33" t="str">
        <f>IFERROR(_xlfn.XLOOKUP(A1006,PEC!$A$2:$A$7902,PEC!$C$2:$C$7902),"")</f>
        <v>pec.it</v>
      </c>
      <c r="C1006" s="33">
        <f>IFERROR(_xlfn.XLOOKUP(A1006,SEZIONI!$A$2:$A$7897,SEZIONI!$B$2:$B$7897),"")</f>
        <v>9</v>
      </c>
      <c r="D1006" s="33" t="str">
        <f>IFERROR(_xlfn.XLOOKUP(A1006,[1]Sindaci!$B$2:$B$7774,[1]Sindaci!$A$2:$A$7774),"")</f>
        <v xml:space="preserve">VADORI MASSIMO    </v>
      </c>
      <c r="E1006" s="33"/>
    </row>
    <row r="1007" spans="1:5" ht="13.8" x14ac:dyDescent="0.3">
      <c r="A1007" s="48" t="s">
        <v>1362</v>
      </c>
      <c r="B1007" s="33" t="str">
        <f>IFERROR(_xlfn.XLOOKUP(A1007,PEC!$A$2:$A$7902,PEC!$C$2:$C$7902),"")</f>
        <v>postacert.comune.busseto.pr.it</v>
      </c>
      <c r="C1007" s="33">
        <f>IFERROR(_xlfn.XLOOKUP(A1007,SEZIONI!$A$2:$A$7897,SEZIONI!$B$2:$B$7897),"")</f>
        <v>7</v>
      </c>
      <c r="D1007" s="33" t="str">
        <f>IFERROR(_xlfn.XLOOKUP(A1007,[1]Sindaci!$B$2:$B$7774,[1]Sindaci!$A$2:$A$7774),"")</f>
        <v xml:space="preserve">NEVICATI STEFANO    </v>
      </c>
      <c r="E1007" s="33"/>
    </row>
    <row r="1008" spans="1:5" ht="13.8" x14ac:dyDescent="0.3">
      <c r="A1008" s="48" t="s">
        <v>1363</v>
      </c>
      <c r="B1008" s="33" t="str">
        <f>IFERROR(_xlfn.XLOOKUP(A1008,PEC!$A$2:$A$7902,PEC!$C$2:$C$7902),"")</f>
        <v>pec.it</v>
      </c>
      <c r="C1008" s="33">
        <f>IFERROR(_xlfn.XLOOKUP(A1008,SEZIONI!$A$2:$A$7897,SEZIONI!$B$2:$B$7897),"")</f>
        <v>4</v>
      </c>
      <c r="D1008" s="33" t="str">
        <f>IFERROR(_xlfn.XLOOKUP(A1008,[1]Sindaci!$B$2:$B$7774,[1]Sindaci!$A$2:$A$7774),"")</f>
        <v xml:space="preserve">LAGATTA SALVATORE    </v>
      </c>
      <c r="E1008" s="33"/>
    </row>
    <row r="1009" spans="1:5" ht="13.8" x14ac:dyDescent="0.3">
      <c r="A1009" s="48" t="s">
        <v>1364</v>
      </c>
      <c r="B1009" s="33" t="str">
        <f>IFERROR(_xlfn.XLOOKUP(A1009,PEC!$A$2:$A$7902,PEC!$C$2:$C$7902),"")</f>
        <v>legalmail.it</v>
      </c>
      <c r="C1009" s="33">
        <f>IFERROR(_xlfn.XLOOKUP(A1009,SEZIONI!$A$2:$A$7897,SEZIONI!$B$2:$B$7897),"")</f>
        <v>2</v>
      </c>
      <c r="D1009" s="33" t="str">
        <f>IFERROR(_xlfn.XLOOKUP(A1009,[1]Sindaci!$B$2:$B$7774,[1]Sindaci!$A$2:$A$7774),"")</f>
        <v xml:space="preserve">PALMIERI MICHELE    </v>
      </c>
      <c r="E1009" s="33"/>
    </row>
    <row r="1010" spans="1:5" ht="13.8" x14ac:dyDescent="0.3">
      <c r="A1010" s="48" t="s">
        <v>1365</v>
      </c>
      <c r="B1010" s="33" t="str">
        <f>IFERROR(_xlfn.XLOOKUP(A1010,PEC!$A$2:$A$7902,PEC!$C$2:$C$7902),"")</f>
        <v>cert.legalmail.it</v>
      </c>
      <c r="C1010" s="33">
        <f>IFERROR(_xlfn.XLOOKUP(A1010,SEZIONI!$A$2:$A$7897,SEZIONI!$B$2:$B$7897),"")</f>
        <v>16</v>
      </c>
      <c r="D1010" s="33" t="str">
        <f>IFERROR(_xlfn.XLOOKUP(A1010,[1]Sindaci!$B$2:$B$7774,[1]Sindaci!$A$2:$A$7774),"")</f>
        <v xml:space="preserve">BRIZZI ROBERTO    </v>
      </c>
      <c r="E1010" s="33"/>
    </row>
    <row r="1011" spans="1:5" ht="13.8" x14ac:dyDescent="0.3">
      <c r="A1011" s="48" t="s">
        <v>1366</v>
      </c>
      <c r="B1011" s="33" t="str">
        <f>IFERROR(_xlfn.XLOOKUP(A1011,PEC!$A$2:$A$7902,PEC!$C$2:$C$7902),"")</f>
        <v>postemailcertificata.it</v>
      </c>
      <c r="C1011" s="33">
        <f>IFERROR(_xlfn.XLOOKUP(A1011,SEZIONI!$A$2:$A$7897,SEZIONI!$B$2:$B$7897),"")</f>
        <v>6</v>
      </c>
      <c r="D1011" s="33" t="str">
        <f>IFERROR(_xlfn.XLOOKUP(A1011,[1]Sindaci!$B$2:$B$7774,[1]Sindaci!$A$2:$A$7774),"")</f>
        <v/>
      </c>
      <c r="E1011" s="33"/>
    </row>
    <row r="1012" spans="1:5" ht="13.8" x14ac:dyDescent="0.3">
      <c r="A1012" s="48" t="s">
        <v>1367</v>
      </c>
      <c r="B1012" s="33" t="str">
        <f>IFERROR(_xlfn.XLOOKUP(A1012,PEC!$A$2:$A$7902,PEC!$C$2:$C$7902),"")</f>
        <v>comune.bustoarsizio.va.legalmail.it</v>
      </c>
      <c r="C1012" s="33">
        <f>IFERROR(_xlfn.XLOOKUP(A1012,SEZIONI!$A$2:$A$7897,SEZIONI!$B$2:$B$7897),"")</f>
        <v>81</v>
      </c>
      <c r="D1012" s="33" t="str">
        <f>IFERROR(_xlfn.XLOOKUP(A1012,[1]Sindaci!$B$2:$B$7774,[1]Sindaci!$A$2:$A$7774),"")</f>
        <v xml:space="preserve">ANTONELLI EMANUELE    </v>
      </c>
      <c r="E1012" s="33"/>
    </row>
    <row r="1013" spans="1:5" ht="13.8" x14ac:dyDescent="0.3">
      <c r="A1013" s="48" t="s">
        <v>1368</v>
      </c>
      <c r="B1013" s="33" t="str">
        <f>IFERROR(_xlfn.XLOOKUP(A1013,PEC!$A$2:$A$7902,PEC!$C$2:$C$7902),"")</f>
        <v xml:space="preserve">sicurezzapostale.it </v>
      </c>
      <c r="C1013" s="33">
        <f>IFERROR(_xlfn.XLOOKUP(A1013,SEZIONI!$A$2:$A$7897,SEZIONI!$B$2:$B$7897),"")</f>
        <v>11</v>
      </c>
      <c r="D1013" s="33" t="str">
        <f>IFERROR(_xlfn.XLOOKUP(A1013,[1]Sindaci!$B$2:$B$7774,[1]Sindaci!$A$2:$A$7774),"")</f>
        <v xml:space="preserve">BIONDI SUSANNA    </v>
      </c>
      <c r="E1013" s="33"/>
    </row>
    <row r="1014" spans="1:5" ht="13.8" x14ac:dyDescent="0.3">
      <c r="A1014" s="48" t="s">
        <v>1369</v>
      </c>
      <c r="B1014" s="33" t="str">
        <f>IFERROR(_xlfn.XLOOKUP(A1014,PEC!$A$2:$A$7902,PEC!$C$2:$C$7902),"")</f>
        <v>pec.comunedibutera.org</v>
      </c>
      <c r="C1014" s="33">
        <f>IFERROR(_xlfn.XLOOKUP(A1014,SEZIONI!$A$2:$A$7897,SEZIONI!$B$2:$B$7897),"")</f>
        <v>6</v>
      </c>
      <c r="D1014" s="33" t="str">
        <f>IFERROR(_xlfn.XLOOKUP(A1014,[1]Sindaci!$B$2:$B$7774,[1]Sindaci!$A$2:$A$7774),"")</f>
        <v xml:space="preserve">ZUCCALA' GIOVANNI    </v>
      </c>
      <c r="E1014" s="33"/>
    </row>
    <row r="1015" spans="1:5" ht="13.8" x14ac:dyDescent="0.3">
      <c r="A1015" s="48" t="s">
        <v>1370</v>
      </c>
      <c r="B1015" s="33" t="str">
        <f>IFERROR(_xlfn.XLOOKUP(A1015,PEC!$A$2:$A$7902,PEC!$C$2:$C$7902),"")</f>
        <v>postacert.toscana.it</v>
      </c>
      <c r="C1015" s="33">
        <f>IFERROR(_xlfn.XLOOKUP(A1015,SEZIONI!$A$2:$A$7897,SEZIONI!$B$2:$B$7897),"")</f>
        <v>5</v>
      </c>
      <c r="D1015" s="33" t="str">
        <f>IFERROR(_xlfn.XLOOKUP(A1015,[1]Sindaci!$B$2:$B$7774,[1]Sindaci!$A$2:$A$7774),"")</f>
        <v xml:space="preserve">BUTI ARIANNA    </v>
      </c>
      <c r="E1015" s="33"/>
    </row>
    <row r="1016" spans="1:5" ht="13.8" x14ac:dyDescent="0.3">
      <c r="A1016" s="48" t="s">
        <v>1371</v>
      </c>
      <c r="B1016" s="33" t="str">
        <f>IFERROR(_xlfn.XLOOKUP(A1016,PEC!$A$2:$A$7902,PEC!$C$2:$C$7902),"")</f>
        <v>halleycert.it</v>
      </c>
      <c r="C1016" s="33">
        <f>IFERROR(_xlfn.XLOOKUP(A1016,SEZIONI!$A$2:$A$7897,SEZIONI!$B$2:$B$7897),"")</f>
        <v>6</v>
      </c>
      <c r="D1016" s="33" t="str">
        <f>IFERROR(_xlfn.XLOOKUP(A1016,[1]Sindaci!$B$2:$B$7774,[1]Sindaci!$A$2:$A$7774),"")</f>
        <v xml:space="preserve">MORETTO SARA    </v>
      </c>
      <c r="E1016" s="33"/>
    </row>
    <row r="1017" spans="1:5" ht="13.8" x14ac:dyDescent="0.3">
      <c r="A1017" s="48" t="s">
        <v>1372</v>
      </c>
      <c r="B1017" s="33" t="str">
        <f>IFERROR(_xlfn.XLOOKUP(A1017,PEC!$A$2:$A$7902,PEC!$C$2:$C$7902),"")</f>
        <v>pec.comune.buttiglieraalta.to.it</v>
      </c>
      <c r="C1017" s="33">
        <f>IFERROR(_xlfn.XLOOKUP(A1017,SEZIONI!$A$2:$A$7897,SEZIONI!$B$2:$B$7897),"")</f>
        <v>7</v>
      </c>
      <c r="D1017" s="33" t="str">
        <f>IFERROR(_xlfn.XLOOKUP(A1017,[1]Sindaci!$B$2:$B$7774,[1]Sindaci!$A$2:$A$7774),"")</f>
        <v xml:space="preserve">CIMARELLA ALFREDO    </v>
      </c>
      <c r="E1017" s="33"/>
    </row>
    <row r="1018" spans="1:5" ht="13.8" x14ac:dyDescent="0.3">
      <c r="A1018" s="48" t="s">
        <v>1373</v>
      </c>
      <c r="B1018" s="33" t="str">
        <f>IFERROR(_xlfn.XLOOKUP(A1018,PEC!$A$2:$A$7902,PEC!$C$2:$C$7902),"")</f>
        <v>cert.ruparpiemonte.it</v>
      </c>
      <c r="C1018" s="33">
        <f>IFERROR(_xlfn.XLOOKUP(A1018,SEZIONI!$A$2:$A$7897,SEZIONI!$B$2:$B$7897),"")</f>
        <v>3</v>
      </c>
      <c r="D1018" s="33" t="str">
        <f>IFERROR(_xlfn.XLOOKUP(A1018,[1]Sindaci!$B$2:$B$7774,[1]Sindaci!$A$2:$A$7774),"")</f>
        <v xml:space="preserve">FAUSONE GUIDO    </v>
      </c>
      <c r="E1018" s="33"/>
    </row>
    <row r="1019" spans="1:5" ht="13.8" x14ac:dyDescent="0.3">
      <c r="A1019" s="48" t="s">
        <v>1374</v>
      </c>
      <c r="B1019" s="33" t="str">
        <f>IFERROR(_xlfn.XLOOKUP(A1019,PEC!$A$2:$A$7902,PEC!$C$2:$C$7902),"")</f>
        <v>certgov.fvg.it</v>
      </c>
      <c r="C1019" s="33">
        <f>IFERROR(_xlfn.XLOOKUP(A1019,SEZIONI!$A$2:$A$7897,SEZIONI!$B$2:$B$7897),"")</f>
        <v>4</v>
      </c>
      <c r="D1019" s="33" t="str">
        <f>IFERROR(_xlfn.XLOOKUP(A1019,[1]Sindaci!$B$2:$B$7774,[1]Sindaci!$A$2:$A$7774),"")</f>
        <v xml:space="preserve">BASSI ELIANO    </v>
      </c>
      <c r="E1019" s="33"/>
    </row>
    <row r="1020" spans="1:5" ht="13.8" x14ac:dyDescent="0.3">
      <c r="A1020" s="48" t="s">
        <v>8012</v>
      </c>
      <c r="B1020" s="33" t="str">
        <f>IFERROR(_xlfn.XLOOKUP(A1020,PEC!$A$2:$A$7902,PEC!$C$2:$C$7902),"")</f>
        <v/>
      </c>
      <c r="C1020" s="33" t="str">
        <f>IFERROR(_xlfn.XLOOKUP(A1020,SEZIONI!$A$2:$A$7897,SEZIONI!$B$2:$B$7897),"")</f>
        <v/>
      </c>
      <c r="D1020" s="33" t="str">
        <f>IFERROR(_xlfn.XLOOKUP(A1020,[1]Sindaci!$B$2:$B$7774,[1]Sindaci!$A$2:$A$7774),"")</f>
        <v/>
      </c>
      <c r="E1020" s="33"/>
    </row>
    <row r="1021" spans="1:5" ht="13.8" x14ac:dyDescent="0.3">
      <c r="A1021" s="48" t="s">
        <v>1375</v>
      </c>
      <c r="B1021" s="33" t="str">
        <f>IFERROR(_xlfn.XLOOKUP(A1021,PEC!$A$2:$A$7902,PEC!$C$2:$C$7902),"")</f>
        <v>cert.ruparpimonte.it</v>
      </c>
      <c r="C1021" s="33">
        <f>IFERROR(_xlfn.XLOOKUP(A1021,SEZIONI!$A$2:$A$7897,SEZIONI!$B$2:$B$7897),"")</f>
        <v>1</v>
      </c>
      <c r="D1021" s="33" t="str">
        <f>IFERROR(_xlfn.XLOOKUP(A1021,[1]Sindaci!$B$2:$B$7774,[1]Sindaci!$A$2:$A$7774),"")</f>
        <v xml:space="preserve">DAGLIO ROBERTA    </v>
      </c>
      <c r="E1021" s="33"/>
    </row>
    <row r="1022" spans="1:5" ht="13.8" x14ac:dyDescent="0.3">
      <c r="A1022" s="48" t="s">
        <v>1376</v>
      </c>
      <c r="B1022" s="33" t="str">
        <f>IFERROR(_xlfn.XLOOKUP(A1022,PEC!$A$2:$A$7902,PEC!$C$2:$C$7902),"")</f>
        <v>pec.comune.cabiate.co.it</v>
      </c>
      <c r="C1022" s="33">
        <f>IFERROR(_xlfn.XLOOKUP(A1022,SEZIONI!$A$2:$A$7897,SEZIONI!$B$2:$B$7897),"")</f>
        <v>6</v>
      </c>
      <c r="D1022" s="33" t="str">
        <f>IFERROR(_xlfn.XLOOKUP(A1022,[1]Sindaci!$B$2:$B$7774,[1]Sindaci!$A$2:$A$7774),"")</f>
        <v xml:space="preserve">TAGLIABUE MARIA PIA   </v>
      </c>
      <c r="E1022" s="33"/>
    </row>
    <row r="1023" spans="1:5" ht="13.8" x14ac:dyDescent="0.3">
      <c r="A1023" s="49" t="s">
        <v>1377</v>
      </c>
      <c r="B1023" s="33" t="str">
        <f>IFERROR(_xlfn.XLOOKUP(A1023,PEC!$A$2:$A$7902,PEC!$C$2:$C$7902),"")</f>
        <v>pec.it</v>
      </c>
      <c r="C1023" s="33">
        <f>IFERROR(_xlfn.XLOOKUP(A1023,SEZIONI!$A$2:$A$7897,SEZIONI!$B$2:$B$7897),"")</f>
        <v>9</v>
      </c>
      <c r="D1023" s="33" t="str">
        <f>IFERROR(_xlfn.XLOOKUP(A1023,[1]Sindaci!$B$2:$B$7774,[1]Sindaci!$A$2:$A$7774),"")</f>
        <v xml:space="preserve">ABIS ANDREA    </v>
      </c>
      <c r="E1023" s="33"/>
    </row>
    <row r="1024" spans="1:5" ht="13.8" x14ac:dyDescent="0.3">
      <c r="A1024" s="48" t="s">
        <v>1378</v>
      </c>
      <c r="B1024" s="33" t="str">
        <f>IFERROR(_xlfn.XLOOKUP(A1024,PEC!$A$2:$A$7902,PEC!$C$2:$C$7902),"")</f>
        <v>postecert.it</v>
      </c>
      <c r="C1024" s="33">
        <f>IFERROR(_xlfn.XLOOKUP(A1024,SEZIONI!$A$2:$A$7897,SEZIONI!$B$2:$B$7897),"")</f>
        <v>9</v>
      </c>
      <c r="D1024" s="33" t="str">
        <f>IFERROR(_xlfn.XLOOKUP(A1024,[1]Sindaci!$B$2:$B$7774,[1]Sindaci!$A$2:$A$7774),"")</f>
        <v xml:space="preserve">FIORE FRANCO    </v>
      </c>
      <c r="E1024" s="33"/>
    </row>
    <row r="1025" spans="1:5" ht="13.8" x14ac:dyDescent="0.3">
      <c r="A1025" s="48" t="s">
        <v>238</v>
      </c>
      <c r="B1025" s="33" t="str">
        <f>IFERROR(_xlfn.XLOOKUP(A1025,PEC!$A$2:$A$7902,PEC!$C$2:$C$7902),"")</f>
        <v>asmepec.it</v>
      </c>
      <c r="C1025" s="33">
        <f>IFERROR(_xlfn.XLOOKUP(A1025,SEZIONI!$A$2:$A$7897,SEZIONI!$B$2:$B$7897),"")</f>
        <v>3</v>
      </c>
      <c r="D1025" s="33" t="str">
        <f>IFERROR(_xlfn.XLOOKUP(A1025,[1]Sindaci!$B$2:$B$7774,[1]Sindaci!$A$2:$A$7774),"")</f>
        <v xml:space="preserve">CALIGIURI MARIANNA    </v>
      </c>
      <c r="E1025" s="33"/>
    </row>
    <row r="1026" spans="1:5" ht="13.8" x14ac:dyDescent="0.3">
      <c r="A1026" s="48" t="s">
        <v>1379</v>
      </c>
      <c r="B1026" s="33" t="str">
        <f>IFERROR(_xlfn.XLOOKUP(A1026,PEC!$A$2:$A$7902,PEC!$C$2:$C$7902),"")</f>
        <v>pec.regione.lombardia.it</v>
      </c>
      <c r="C1026" s="33">
        <f>IFERROR(_xlfn.XLOOKUP(A1026,SEZIONI!$A$2:$A$7897,SEZIONI!$B$2:$B$7897),"")</f>
        <v>2</v>
      </c>
      <c r="D1026" s="33" t="str">
        <f>IFERROR(_xlfn.XLOOKUP(A1026,[1]Sindaci!$B$2:$B$7774,[1]Sindaci!$A$2:$A$7774),"")</f>
        <v xml:space="preserve">ALMIERI ALBERTO    </v>
      </c>
      <c r="E1026" s="33"/>
    </row>
    <row r="1027" spans="1:5" ht="13.8" x14ac:dyDescent="0.3">
      <c r="A1027" s="48" t="s">
        <v>1380</v>
      </c>
      <c r="B1027" s="33" t="str">
        <f>IFERROR(_xlfn.XLOOKUP(A1027,PEC!$A$2:$A$7902,PEC!$C$2:$C$7902),"")</f>
        <v>legalmail.it</v>
      </c>
      <c r="C1027" s="33">
        <f>IFERROR(_xlfn.XLOOKUP(A1027,SEZIONI!$A$2:$A$7897,SEZIONI!$B$2:$B$7897),"")</f>
        <v>8</v>
      </c>
      <c r="D1027" s="33" t="str">
        <f>IFERROR(_xlfn.XLOOKUP(A1027,[1]Sindaci!$B$2:$B$7774,[1]Sindaci!$A$2:$A$7774),"")</f>
        <v xml:space="preserve">BELLARIA LUIGI    </v>
      </c>
      <c r="E1027" s="33"/>
    </row>
    <row r="1028" spans="1:5" ht="13.8" x14ac:dyDescent="0.3">
      <c r="A1028" s="48" t="s">
        <v>1381</v>
      </c>
      <c r="B1028" s="33" t="str">
        <f>IFERROR(_xlfn.XLOOKUP(A1028,PEC!$A$2:$A$7902,PEC!$C$2:$C$7902),"")</f>
        <v>sintranet.legalmail.it</v>
      </c>
      <c r="C1028" s="33">
        <f>IFERROR(_xlfn.XLOOKUP(A1028,SEZIONI!$A$2:$A$7897,SEZIONI!$B$2:$B$7897),"")</f>
        <v>6</v>
      </c>
      <c r="D1028" s="33" t="str">
        <f>IFERROR(_xlfn.XLOOKUP(A1028,[1]Sindaci!$B$2:$B$7774,[1]Sindaci!$A$2:$A$7774),"")</f>
        <v xml:space="preserve">TOMA MARIA LODOVICA   </v>
      </c>
      <c r="E1028" s="33"/>
    </row>
    <row r="1029" spans="1:5" ht="13.8" x14ac:dyDescent="0.3">
      <c r="A1029" s="48" t="s">
        <v>1382</v>
      </c>
      <c r="B1029" s="33" t="str">
        <f>IFERROR(_xlfn.XLOOKUP(A1029,PEC!$A$2:$A$7902,PEC!$C$2:$C$7902),"")</f>
        <v>pec.caderzone.net</v>
      </c>
      <c r="C1029" s="33">
        <f>IFERROR(_xlfn.XLOOKUP(A1029,SEZIONI!$A$2:$A$7897,SEZIONI!$B$2:$B$7897),"")</f>
        <v>1</v>
      </c>
      <c r="D1029" s="33" t="str">
        <f>IFERROR(_xlfn.XLOOKUP(A1029,[1]Sindaci!$B$2:$B$7774,[1]Sindaci!$A$2:$A$7774),"")</f>
        <v xml:space="preserve">MOSCA MARCELLO    </v>
      </c>
      <c r="E1029" s="33"/>
    </row>
    <row r="1030" spans="1:5" ht="13.8" x14ac:dyDescent="0.3">
      <c r="A1030" s="48" t="s">
        <v>1383</v>
      </c>
      <c r="B1030" s="33" t="str">
        <f>IFERROR(_xlfn.XLOOKUP(A1030,PEC!$A$2:$A$7902,PEC!$C$2:$C$7902),"")</f>
        <v>cert.ip-veneto.net</v>
      </c>
      <c r="C1030" s="33">
        <f>IFERROR(_xlfn.XLOOKUP(A1030,SEZIONI!$A$2:$A$7897,SEZIONI!$B$2:$B$7897),"")</f>
        <v>15</v>
      </c>
      <c r="D1030" s="33" t="str">
        <f>IFERROR(_xlfn.XLOOKUP(A1030,[1]Sindaci!$B$2:$B$7774,[1]Sindaci!$A$2:$A$7774),"")</f>
        <v xml:space="preserve">SCHIESARO MARCO    </v>
      </c>
      <c r="E1030" s="33"/>
    </row>
    <row r="1031" spans="1:5" ht="13.8" x14ac:dyDescent="0.3">
      <c r="A1031" s="48" t="s">
        <v>1384</v>
      </c>
      <c r="B1031" s="33" t="str">
        <f>IFERROR(_xlfn.XLOOKUP(A1031,PEC!$A$2:$A$7902,PEC!$C$2:$C$7902),"")</f>
        <v>pec.regione.lombardia.it</v>
      </c>
      <c r="C1031" s="33">
        <f>IFERROR(_xlfn.XLOOKUP(A1031,SEZIONI!$A$2:$A$7897,SEZIONI!$B$2:$B$7897),"")</f>
        <v>6</v>
      </c>
      <c r="D1031" s="33" t="str">
        <f>IFERROR(_xlfn.XLOOKUP(A1031,[1]Sindaci!$B$2:$B$7774,[1]Sindaci!$A$2:$A$7774),"")</f>
        <v xml:space="preserve">CLERICI PAOLO    </v>
      </c>
      <c r="E1031" s="33"/>
    </row>
    <row r="1032" spans="1:5" ht="13.8" x14ac:dyDescent="0.3">
      <c r="A1032" s="48" t="s">
        <v>7989</v>
      </c>
      <c r="B1032" s="33" t="str">
        <f>IFERROR(_xlfn.XLOOKUP(A1032,PEC!$A$2:$A$7902,PEC!$C$2:$C$7902),"")</f>
        <v/>
      </c>
      <c r="C1032" s="33" t="str">
        <f>IFERROR(_xlfn.XLOOKUP(A1032,SEZIONI!$A$2:$A$7897,SEZIONI!$B$2:$B$7897),"")</f>
        <v/>
      </c>
      <c r="D1032" s="33" t="str">
        <f>IFERROR(_xlfn.XLOOKUP(A1032,[1]Sindaci!$B$2:$B$7774,[1]Sindaci!$A$2:$A$7774),"")</f>
        <v/>
      </c>
      <c r="E1032" s="33"/>
    </row>
    <row r="1033" spans="1:5" ht="13.8" x14ac:dyDescent="0.3">
      <c r="A1033" s="48" t="s">
        <v>1386</v>
      </c>
      <c r="B1033" s="33" t="str">
        <f>IFERROR(_xlfn.XLOOKUP(A1033,PEC!$A$2:$A$7902,PEC!$C$2:$C$7902),"")</f>
        <v>pecveneto.it</v>
      </c>
      <c r="C1033" s="33">
        <f>IFERROR(_xlfn.XLOOKUP(A1033,SEZIONI!$A$2:$A$7897,SEZIONI!$B$2:$B$7897),"")</f>
        <v>6</v>
      </c>
      <c r="D1033" s="33" t="str">
        <f>IFERROR(_xlfn.XLOOKUP(A1033,[1]Sindaci!$B$2:$B$7774,[1]Sindaci!$A$2:$A$7774),"")</f>
        <v xml:space="preserve">PRECOMA GIANNI    </v>
      </c>
      <c r="E1033" s="33"/>
    </row>
    <row r="1034" spans="1:5" ht="13.8" x14ac:dyDescent="0.3">
      <c r="A1034" s="48" t="s">
        <v>1387</v>
      </c>
      <c r="B1034" s="33" t="str">
        <f>IFERROR(_xlfn.XLOOKUP(A1034,PEC!$A$2:$A$7902,PEC!$C$2:$C$7902),"")</f>
        <v>pec.it</v>
      </c>
      <c r="C1034" s="33">
        <f>IFERROR(_xlfn.XLOOKUP(A1034,SEZIONI!$A$2:$A$7897,SEZIONI!$B$2:$B$7897),"")</f>
        <v>3</v>
      </c>
      <c r="D1034" s="33" t="str">
        <f>IFERROR(_xlfn.XLOOKUP(A1034,[1]Sindaci!$B$2:$B$7774,[1]Sindaci!$A$2:$A$7774),"")</f>
        <v xml:space="preserve">MARIETTA DANIELE    </v>
      </c>
      <c r="E1034" s="33"/>
    </row>
    <row r="1035" spans="1:5" ht="13.8" x14ac:dyDescent="0.3">
      <c r="A1035" s="48" t="s">
        <v>1388</v>
      </c>
      <c r="B1035" s="33" t="str">
        <f>IFERROR(_xlfn.XLOOKUP(A1035,PEC!$A$2:$A$7902,PEC!$C$2:$C$7902),"")</f>
        <v>asmepec.it</v>
      </c>
      <c r="C1035" s="33">
        <f>IFERROR(_xlfn.XLOOKUP(A1035,SEZIONI!$A$2:$A$7897,SEZIONI!$B$2:$B$7897),"")</f>
        <v>3</v>
      </c>
      <c r="D1035" s="33" t="str">
        <f>IFERROR(_xlfn.XLOOKUP(A1035,[1]Sindaci!$B$2:$B$7774,[1]Sindaci!$A$2:$A$7774),"")</f>
        <v xml:space="preserve">LAMATTINA MODESTO    </v>
      </c>
      <c r="E1035" s="33"/>
    </row>
    <row r="1036" spans="1:5" ht="13.8" x14ac:dyDescent="0.3">
      <c r="A1036" s="48" t="s">
        <v>1389</v>
      </c>
      <c r="B1036" s="33" t="str">
        <f>IFERROR(_xlfn.XLOOKUP(A1036,PEC!$A$2:$A$7902,PEC!$C$2:$C$7902),"")</f>
        <v>emarche.it</v>
      </c>
      <c r="C1036" s="33">
        <f>IFERROR(_xlfn.XLOOKUP(A1036,SEZIONI!$A$2:$A$7897,SEZIONI!$B$2:$B$7897),"")</f>
        <v>12</v>
      </c>
      <c r="D1036" s="33" t="str">
        <f>IFERROR(_xlfn.XLOOKUP(A1036,[1]Sindaci!$B$2:$B$7774,[1]Sindaci!$A$2:$A$7774),"")</f>
        <v xml:space="preserve">ALESSANDRI ALBERTO    </v>
      </c>
      <c r="E1036" s="33"/>
    </row>
    <row r="1037" spans="1:5" ht="13.8" x14ac:dyDescent="0.3">
      <c r="A1037" s="49" t="s">
        <v>1390</v>
      </c>
      <c r="B1037" s="33" t="str">
        <f>IFERROR(_xlfn.XLOOKUP(A1037,PEC!$A$2:$A$7902,PEC!$C$2:$C$7902),"")</f>
        <v>comune.cagliari.legalmail.it</v>
      </c>
      <c r="C1037" s="33">
        <f>IFERROR(_xlfn.XLOOKUP(A1037,SEZIONI!$A$2:$A$7897,SEZIONI!$B$2:$B$7897),"")</f>
        <v>173</v>
      </c>
      <c r="D1037" s="33" t="str">
        <f>IFERROR(_xlfn.XLOOKUP(A1037,[1]Sindaci!$B$2:$B$7774,[1]Sindaci!$A$2:$A$7774),"")</f>
        <v xml:space="preserve">TRUZZU PAOLO    </v>
      </c>
      <c r="E1037" s="33"/>
    </row>
    <row r="1038" spans="1:5" ht="13.8" x14ac:dyDescent="0.3">
      <c r="A1038" s="48" t="s">
        <v>1391</v>
      </c>
      <c r="B1038" s="33" t="str">
        <f>IFERROR(_xlfn.XLOOKUP(A1038,PEC!$A$2:$A$7902,PEC!$C$2:$C$7902),"")</f>
        <v>pec.regione.lombardia.it</v>
      </c>
      <c r="C1038" s="33">
        <f>IFERROR(_xlfn.XLOOKUP(A1038,SEZIONI!$A$2:$A$7897,SEZIONI!$B$2:$B$7897),"")</f>
        <v>1</v>
      </c>
      <c r="D1038" s="33" t="str">
        <f>IFERROR(_xlfn.XLOOKUP(A1038,[1]Sindaci!$B$2:$B$7774,[1]Sindaci!$A$2:$A$7774),"")</f>
        <v xml:space="preserve">MOLTENI VITTORIO    </v>
      </c>
      <c r="E1038" s="33"/>
    </row>
    <row r="1039" spans="1:5" ht="13.8" x14ac:dyDescent="0.3">
      <c r="A1039" s="48" t="s">
        <v>1392</v>
      </c>
      <c r="B1039" s="33" t="str">
        <f>IFERROR(_xlfn.XLOOKUP(A1039,PEC!$A$2:$A$7902,PEC!$C$2:$C$7902),"")</f>
        <v>pec.comunecagnanoamiterno.it</v>
      </c>
      <c r="C1039" s="33">
        <f>IFERROR(_xlfn.XLOOKUP(A1039,SEZIONI!$A$2:$A$7897,SEZIONI!$B$2:$B$7897),"")</f>
        <v>3</v>
      </c>
      <c r="D1039" s="33" t="str">
        <f>IFERROR(_xlfn.XLOOKUP(A1039,[1]Sindaci!$B$2:$B$7774,[1]Sindaci!$A$2:$A$7774),"")</f>
        <v xml:space="preserve">DI MARTINO ISIDE   </v>
      </c>
      <c r="E1039" s="33"/>
    </row>
    <row r="1040" spans="1:5" ht="13.8" x14ac:dyDescent="0.3">
      <c r="A1040" s="48" t="s">
        <v>1393</v>
      </c>
      <c r="B1040" s="33" t="str">
        <f>IFERROR(_xlfn.XLOOKUP(A1040,PEC!$A$2:$A$7902,PEC!$C$2:$C$7902),"")</f>
        <v>pec.it</v>
      </c>
      <c r="C1040" s="33">
        <f>IFERROR(_xlfn.XLOOKUP(A1040,SEZIONI!$A$2:$A$7897,SEZIONI!$B$2:$B$7897),"")</f>
        <v>9</v>
      </c>
      <c r="D1040" s="33" t="str">
        <f>IFERROR(_xlfn.XLOOKUP(A1040,[1]Sindaci!$B$2:$B$7774,[1]Sindaci!$A$2:$A$7774),"")</f>
        <v xml:space="preserve">DI PUMPO MICHELE   </v>
      </c>
      <c r="E1040" s="33"/>
    </row>
    <row r="1041" spans="1:5" ht="13.8" x14ac:dyDescent="0.3">
      <c r="A1041" s="48" t="s">
        <v>7993</v>
      </c>
      <c r="B1041" s="33" t="str">
        <f>IFERROR(_xlfn.XLOOKUP(A1041,PEC!$A$2:$A$7902,PEC!$C$2:$C$7902),"")</f>
        <v/>
      </c>
      <c r="C1041" s="33" t="str">
        <f>IFERROR(_xlfn.XLOOKUP(A1041,SEZIONI!$A$2:$A$7897,SEZIONI!$B$2:$B$7897),"")</f>
        <v/>
      </c>
      <c r="D1041" s="33" t="str">
        <f>IFERROR(_xlfn.XLOOKUP(A1041,[1]Sindaci!$B$2:$B$7774,[1]Sindaci!$A$2:$A$7774),"")</f>
        <v/>
      </c>
      <c r="E1041" s="33"/>
    </row>
    <row r="1042" spans="1:5" ht="13.8" x14ac:dyDescent="0.3">
      <c r="A1042" s="48" t="s">
        <v>8146</v>
      </c>
      <c r="B1042" s="33" t="str">
        <f>IFERROR(_xlfn.XLOOKUP(A1042,PEC!$A$2:$A$7902,PEC!$C$2:$C$7902),"")</f>
        <v/>
      </c>
      <c r="C1042" s="33" t="str">
        <f>IFERROR(_xlfn.XLOOKUP(A1042,SEZIONI!$A$2:$A$7897,SEZIONI!$B$2:$B$7897),"")</f>
        <v/>
      </c>
      <c r="D1042" s="33" t="str">
        <f>IFERROR(_xlfn.XLOOKUP(A1042,[1]Sindaci!$B$2:$B$7774,[1]Sindaci!$A$2:$A$7774),"")</f>
        <v/>
      </c>
      <c r="E1042" s="33"/>
    </row>
    <row r="1043" spans="1:5" ht="13.8" x14ac:dyDescent="0.3">
      <c r="A1043" s="48" t="s">
        <v>1394</v>
      </c>
      <c r="B1043" s="33" t="str">
        <f>IFERROR(_xlfn.XLOOKUP(A1043,PEC!$A$2:$A$7902,PEC!$C$2:$C$7902),"")</f>
        <v>pec.comune.caianello.ce.it</v>
      </c>
      <c r="C1043" s="33">
        <f>IFERROR(_xlfn.XLOOKUP(A1043,SEZIONI!$A$2:$A$7897,SEZIONI!$B$2:$B$7897),"")</f>
        <v>3</v>
      </c>
      <c r="D1043" s="33" t="str">
        <f>IFERROR(_xlfn.XLOOKUP(A1043,[1]Sindaci!$B$2:$B$7774,[1]Sindaci!$A$2:$A$7774),"")</f>
        <v xml:space="preserve">DI CAPRIO LAMBERTO   </v>
      </c>
      <c r="E1043" s="33"/>
    </row>
    <row r="1044" spans="1:5" ht="13.8" x14ac:dyDescent="0.3">
      <c r="A1044" s="48" t="s">
        <v>1395</v>
      </c>
      <c r="B1044" s="33" t="str">
        <f>IFERROR(_xlfn.XLOOKUP(A1044,PEC!$A$2:$A$7902,PEC!$C$2:$C$7902),"")</f>
        <v>pec.comune.caiazzo.ce.it</v>
      </c>
      <c r="C1044" s="33">
        <f>IFERROR(_xlfn.XLOOKUP(A1044,SEZIONI!$A$2:$A$7897,SEZIONI!$B$2:$B$7897),"")</f>
        <v>6</v>
      </c>
      <c r="D1044" s="33" t="str">
        <f>IFERROR(_xlfn.XLOOKUP(A1044,[1]Sindaci!$B$2:$B$7774,[1]Sindaci!$A$2:$A$7774),"")</f>
        <v xml:space="preserve">GIAQUINTO STEFANO    </v>
      </c>
      <c r="E1044" s="33"/>
    </row>
    <row r="1045" spans="1:5" ht="13.8" x14ac:dyDescent="0.3">
      <c r="A1045" s="48" t="s">
        <v>8041</v>
      </c>
      <c r="B1045" s="33" t="str">
        <f>IFERROR(_xlfn.XLOOKUP(A1045,PEC!$A$2:$A$7902,PEC!$C$2:$C$7902),"")</f>
        <v/>
      </c>
      <c r="C1045" s="33" t="str">
        <f>IFERROR(_xlfn.XLOOKUP(A1045,SEZIONI!$A$2:$A$7897,SEZIONI!$B$2:$B$7897),"")</f>
        <v/>
      </c>
      <c r="D1045" s="33" t="str">
        <f>IFERROR(_xlfn.XLOOKUP(A1045,[1]Sindaci!$B$2:$B$7774,[1]Sindaci!$A$2:$A$7774),"")</f>
        <v xml:space="preserve">RAFFL MANFRED WALTER   </v>
      </c>
      <c r="E1045" s="33"/>
    </row>
    <row r="1046" spans="1:5" ht="13.8" x14ac:dyDescent="0.3">
      <c r="A1046" s="48" t="s">
        <v>1397</v>
      </c>
      <c r="B1046" s="33" t="str">
        <f>IFERROR(_xlfn.XLOOKUP(A1046,PEC!$A$2:$A$7902,PEC!$C$2:$C$7902),"")</f>
        <v>pec.comune.caino.bs.it</v>
      </c>
      <c r="C1046" s="33">
        <f>IFERROR(_xlfn.XLOOKUP(A1046,SEZIONI!$A$2:$A$7897,SEZIONI!$B$2:$B$7897),"")</f>
        <v>2</v>
      </c>
      <c r="D1046" s="33" t="str">
        <f>IFERROR(_xlfn.XLOOKUP(A1046,[1]Sindaci!$B$2:$B$7774,[1]Sindaci!$A$2:$A$7774),"")</f>
        <v xml:space="preserve">SAMBRICI CESARE    </v>
      </c>
      <c r="E1046" s="33"/>
    </row>
    <row r="1047" spans="1:5" ht="13.8" x14ac:dyDescent="0.3">
      <c r="A1047" s="48" t="s">
        <v>1398</v>
      </c>
      <c r="B1047" s="33" t="str">
        <f>IFERROR(_xlfn.XLOOKUP(A1047,PEC!$A$2:$A$7902,PEC!$C$2:$C$7902),"")</f>
        <v>cert.provincia.so.it</v>
      </c>
      <c r="C1047" s="33">
        <f>IFERROR(_xlfn.XLOOKUP(A1047,SEZIONI!$A$2:$A$7897,SEZIONI!$B$2:$B$7897),"")</f>
        <v>1</v>
      </c>
      <c r="D1047" s="33" t="str">
        <f>IFERROR(_xlfn.XLOOKUP(A1047,[1]Sindaci!$B$2:$B$7774,[1]Sindaci!$A$2:$A$7774),"")</f>
        <v xml:space="preserve">FARINA PRIMAVERA    </v>
      </c>
      <c r="E1047" s="33"/>
    </row>
    <row r="1048" spans="1:5" ht="13.8" x14ac:dyDescent="0.3">
      <c r="A1048" s="48" t="s">
        <v>1399</v>
      </c>
      <c r="B1048" s="33" t="str">
        <f>IFERROR(_xlfn.XLOOKUP(A1048,PEC!$A$2:$A$7902,PEC!$C$2:$C$7902),"")</f>
        <v>asmepec.it</v>
      </c>
      <c r="C1048" s="33">
        <f>IFERROR(_xlfn.XLOOKUP(A1048,SEZIONI!$A$2:$A$7897,SEZIONI!$B$2:$B$7897),"")</f>
        <v>1</v>
      </c>
      <c r="D1048" s="33" t="str">
        <f>IFERROR(_xlfn.XLOOKUP(A1048,[1]Sindaci!$B$2:$B$7774,[1]Sindaci!$A$2:$A$7774),"")</f>
        <v xml:space="preserve">D'ANGELIS LUIGI    </v>
      </c>
      <c r="E1048" s="33"/>
    </row>
    <row r="1049" spans="1:5" ht="13.8" x14ac:dyDescent="0.3">
      <c r="A1049" s="48" t="s">
        <v>1400</v>
      </c>
      <c r="B1049" s="33" t="str">
        <f>IFERROR(_xlfn.XLOOKUP(A1049,PEC!$A$2:$A$7902,PEC!$C$2:$C$7902),"")</f>
        <v>halleycert.it</v>
      </c>
      <c r="C1049" s="33">
        <f>IFERROR(_xlfn.XLOOKUP(A1049,SEZIONI!$A$2:$A$7897,SEZIONI!$B$2:$B$7897),"")</f>
        <v>7</v>
      </c>
      <c r="D1049" s="33" t="str">
        <f>IFERROR(_xlfn.XLOOKUP(A1049,[1]Sindaci!$B$2:$B$7774,[1]Sindaci!$A$2:$A$7774),"")</f>
        <v xml:space="preserve">PUGLIESE ANNA    </v>
      </c>
      <c r="E1049" s="33"/>
    </row>
    <row r="1050" spans="1:5" ht="13.8" x14ac:dyDescent="0.3">
      <c r="A1050" s="48" t="s">
        <v>1401</v>
      </c>
      <c r="B1050" s="33" t="str">
        <f>IFERROR(_xlfn.XLOOKUP(A1050,PEC!$A$2:$A$7902,PEC!$C$2:$C$7902),"")</f>
        <v>comunecairo.legalmail.it</v>
      </c>
      <c r="C1050" s="33">
        <f>IFERROR(_xlfn.XLOOKUP(A1050,SEZIONI!$A$2:$A$7897,SEZIONI!$B$2:$B$7897),"")</f>
        <v>14</v>
      </c>
      <c r="D1050" s="33" t="str">
        <f>IFERROR(_xlfn.XLOOKUP(A1050,[1]Sindaci!$B$2:$B$7774,[1]Sindaci!$A$2:$A$7774),"")</f>
        <v xml:space="preserve">LAMBERTINI PAOLO    </v>
      </c>
      <c r="E1050" s="33"/>
    </row>
    <row r="1051" spans="1:5" ht="13.8" x14ac:dyDescent="0.3">
      <c r="A1051" s="48" t="s">
        <v>1402</v>
      </c>
      <c r="B1051" s="33" t="str">
        <f>IFERROR(_xlfn.XLOOKUP(A1051,PEC!$A$2:$A$7902,PEC!$C$2:$C$7902),"")</f>
        <v>asmepec.it</v>
      </c>
      <c r="C1051" s="33">
        <f>IFERROR(_xlfn.XLOOKUP(A1051,SEZIONI!$A$2:$A$7897,SEZIONI!$B$2:$B$7897),"")</f>
        <v>31</v>
      </c>
      <c r="D1051" s="33" t="str">
        <f>IFERROR(_xlfn.XLOOKUP(A1051,[1]Sindaci!$B$2:$B$7774,[1]Sindaci!$A$2:$A$7774),"")</f>
        <v xml:space="preserve">FALCO VINCENZO    </v>
      </c>
      <c r="E1051" s="33"/>
    </row>
    <row r="1052" spans="1:5" ht="13.8" x14ac:dyDescent="0.3">
      <c r="A1052" s="48" t="s">
        <v>1403</v>
      </c>
      <c r="B1052" s="33" t="str">
        <f>IFERROR(_xlfn.XLOOKUP(A1052,PEC!$A$2:$A$7902,PEC!$C$2:$C$7902),"")</f>
        <v>asmepec.it</v>
      </c>
      <c r="C1052" s="33">
        <f>IFERROR(_xlfn.XLOOKUP(A1052,SEZIONI!$A$2:$A$7897,SEZIONI!$B$2:$B$7897),"")</f>
        <v>4</v>
      </c>
      <c r="D1052" s="33" t="str">
        <f>IFERROR(_xlfn.XLOOKUP(A1052,[1]Sindaci!$B$2:$B$7774,[1]Sindaci!$A$2:$A$7774),"")</f>
        <v xml:space="preserve">CENTANNI GELSOMINO    </v>
      </c>
      <c r="E1052" s="33"/>
    </row>
    <row r="1053" spans="1:5" ht="13.8" x14ac:dyDescent="0.3">
      <c r="A1053" s="48" t="s">
        <v>1404</v>
      </c>
      <c r="B1053" s="33" t="str">
        <f>IFERROR(_xlfn.XLOOKUP(A1053,PEC!$A$2:$A$7902,PEC!$C$2:$C$7902),"")</f>
        <v>pecveneto.it</v>
      </c>
      <c r="C1053" s="33">
        <f>IFERROR(_xlfn.XLOOKUP(A1053,SEZIONI!$A$2:$A$7897,SEZIONI!$B$2:$B$7897),"")</f>
        <v>2</v>
      </c>
      <c r="D1053" s="33" t="str">
        <f>IFERROR(_xlfn.XLOOKUP(A1053,[1]Sindaci!$B$2:$B$7774,[1]Sindaci!$A$2:$A$7774),"")</f>
        <v xml:space="preserve">DE CARLO LUCA   </v>
      </c>
      <c r="E1053" s="33"/>
    </row>
    <row r="1054" spans="1:5" ht="13.8" x14ac:dyDescent="0.3">
      <c r="A1054" s="48" t="s">
        <v>1405</v>
      </c>
      <c r="B1054" s="33" t="str">
        <f>IFERROR(_xlfn.XLOOKUP(A1054,PEC!$A$2:$A$7902,PEC!$C$2:$C$7902),"")</f>
        <v>pec.comunecalamandrana.it</v>
      </c>
      <c r="C1054" s="33">
        <f>IFERROR(_xlfn.XLOOKUP(A1054,SEZIONI!$A$2:$A$7897,SEZIONI!$B$2:$B$7897),"")</f>
        <v>2</v>
      </c>
      <c r="D1054" s="33" t="str">
        <f>IFERROR(_xlfn.XLOOKUP(A1054,[1]Sindaci!$B$2:$B$7774,[1]Sindaci!$A$2:$A$7774),"")</f>
        <v xml:space="preserve">ISNARDI FABIO    </v>
      </c>
      <c r="E1054" s="33"/>
    </row>
    <row r="1055" spans="1:5" ht="13.8" x14ac:dyDescent="0.3">
      <c r="A1055" s="48" t="s">
        <v>1406</v>
      </c>
      <c r="B1055" s="33" t="str">
        <f>IFERROR(_xlfn.XLOOKUP(A1055,PEC!$A$2:$A$7902,PEC!$C$2:$C$7902),"")</f>
        <v>pec.comune.calamonaci.ag.it</v>
      </c>
      <c r="C1055" s="33">
        <f>IFERROR(_xlfn.XLOOKUP(A1055,SEZIONI!$A$2:$A$7897,SEZIONI!$B$2:$B$7897),"")</f>
        <v>2</v>
      </c>
      <c r="D1055" s="33" t="str">
        <f>IFERROR(_xlfn.XLOOKUP(A1055,[1]Sindaci!$B$2:$B$7774,[1]Sindaci!$A$2:$A$7774),"")</f>
        <v xml:space="preserve">SPINELLI PELLEGRINO    </v>
      </c>
      <c r="E1055" s="33"/>
    </row>
    <row r="1056" spans="1:5" ht="13.8" x14ac:dyDescent="0.3">
      <c r="A1056" s="49" t="s">
        <v>1407</v>
      </c>
      <c r="B1056" s="33" t="str">
        <f>IFERROR(_xlfn.XLOOKUP(A1056,PEC!$A$2:$A$7902,PEC!$C$2:$C$7902),"")</f>
        <v>pec.it</v>
      </c>
      <c r="C1056" s="33">
        <f>IFERROR(_xlfn.XLOOKUP(A1056,SEZIONI!$A$2:$A$7897,SEZIONI!$B$2:$B$7897),"")</f>
        <v>4</v>
      </c>
      <c r="D1056" s="33" t="str">
        <f>IFERROR(_xlfn.XLOOKUP(A1056,[1]Sindaci!$B$2:$B$7774,[1]Sindaci!$A$2:$A$7774),"")</f>
        <v xml:space="preserve">ALBIERI FABIO    </v>
      </c>
      <c r="E1056" s="33"/>
    </row>
    <row r="1057" spans="1:5" ht="13.8" x14ac:dyDescent="0.3">
      <c r="A1057" s="48" t="s">
        <v>328</v>
      </c>
      <c r="B1057" s="33" t="str">
        <f>IFERROR(_xlfn.XLOOKUP(A1057,PEC!$A$2:$A$7902,PEC!$C$2:$C$7902),"")</f>
        <v>asmepec.it</v>
      </c>
      <c r="C1057" s="33">
        <f>IFERROR(_xlfn.XLOOKUP(A1057,SEZIONI!$A$2:$A$7897,SEZIONI!$B$2:$B$7897),"")</f>
        <v>4</v>
      </c>
      <c r="D1057" s="33" t="str">
        <f>IFERROR(_xlfn.XLOOKUP(A1057,[1]Sindaci!$B$2:$B$7774,[1]Sindaci!$A$2:$A$7774),"")</f>
        <v xml:space="preserve">ROMEO DOMENICO    </v>
      </c>
      <c r="E1057" s="33"/>
    </row>
    <row r="1058" spans="1:5" ht="13.8" x14ac:dyDescent="0.3">
      <c r="A1058" s="48" t="s">
        <v>1408</v>
      </c>
      <c r="B1058" s="33" t="str">
        <f>IFERROR(_xlfn.XLOOKUP(A1058,PEC!$A$2:$A$7902,PEC!$C$2:$C$7902),"")</f>
        <v>legalmail.it</v>
      </c>
      <c r="C1058" s="33">
        <f>IFERROR(_xlfn.XLOOKUP(A1058,SEZIONI!$A$2:$A$7897,SEZIONI!$B$2:$B$7897),"")</f>
        <v>2</v>
      </c>
      <c r="D1058" s="33" t="str">
        <f>IFERROR(_xlfn.XLOOKUP(A1058,[1]Sindaci!$B$2:$B$7774,[1]Sindaci!$A$2:$A$7774),"")</f>
        <v xml:space="preserve">TIPALDI SILVIA    </v>
      </c>
      <c r="E1058" s="33"/>
    </row>
    <row r="1059" spans="1:5" ht="13.8" x14ac:dyDescent="0.3">
      <c r="A1059" s="48" t="s">
        <v>1409</v>
      </c>
      <c r="B1059" s="33" t="str">
        <f>IFERROR(_xlfn.XLOOKUP(A1059,PEC!$A$2:$A$7902,PEC!$C$2:$C$7902),"")</f>
        <v>pec.comune.calascibetta.en.it</v>
      </c>
      <c r="C1059" s="33">
        <f>IFERROR(_xlfn.XLOOKUP(A1059,SEZIONI!$A$2:$A$7897,SEZIONI!$B$2:$B$7897),"")</f>
        <v>7</v>
      </c>
      <c r="D1059" s="33" t="str">
        <f>IFERROR(_xlfn.XLOOKUP(A1059,[1]Sindaci!$B$2:$B$7774,[1]Sindaci!$A$2:$A$7774),"")</f>
        <v xml:space="preserve">CAPIZZI PIERO ANTONIO SANTI  </v>
      </c>
      <c r="E1059" s="33"/>
    </row>
    <row r="1060" spans="1:5" ht="13.8" x14ac:dyDescent="0.3">
      <c r="A1060" s="48" t="s">
        <v>1410</v>
      </c>
      <c r="B1060" s="33" t="str">
        <f>IFERROR(_xlfn.XLOOKUP(A1060,PEC!$A$2:$A$7902,PEC!$C$2:$C$7902),"")</f>
        <v>pec.comune.calascio.aq.it</v>
      </c>
      <c r="C1060" s="33">
        <f>IFERROR(_xlfn.XLOOKUP(A1060,SEZIONI!$A$2:$A$7897,SEZIONI!$B$2:$B$7897),"")</f>
        <v>1</v>
      </c>
      <c r="D1060" s="33" t="str">
        <f>IFERROR(_xlfn.XLOOKUP(A1060,[1]Sindaci!$B$2:$B$7774,[1]Sindaci!$A$2:$A$7774),"")</f>
        <v xml:space="preserve">BALDI PAOLO    </v>
      </c>
      <c r="E1060" s="33"/>
    </row>
    <row r="1061" spans="1:5" ht="13.8" x14ac:dyDescent="0.3">
      <c r="A1061" s="49" t="s">
        <v>1411</v>
      </c>
      <c r="B1061" s="33" t="str">
        <f>IFERROR(_xlfn.XLOOKUP(A1061,PEC!$A$2:$A$7902,PEC!$C$2:$C$7902),"")</f>
        <v>pcert.comune.calasetta.ci.it</v>
      </c>
      <c r="C1061" s="33">
        <f>IFERROR(_xlfn.XLOOKUP(A1061,SEZIONI!$A$2:$A$7897,SEZIONI!$B$2:$B$7897),"")</f>
        <v>3</v>
      </c>
      <c r="D1061" s="33" t="str">
        <f>IFERROR(_xlfn.XLOOKUP(A1061,[1]Sindaci!$B$2:$B$7774,[1]Sindaci!$A$2:$A$7774),"")</f>
        <v xml:space="preserve">MURA CLAUDIA    </v>
      </c>
      <c r="E1061" s="33"/>
    </row>
    <row r="1062" spans="1:5" ht="13.8" x14ac:dyDescent="0.3">
      <c r="A1062" s="48" t="s">
        <v>1412</v>
      </c>
      <c r="B1062" s="33" t="str">
        <f>IFERROR(_xlfn.XLOOKUP(A1062,PEC!$A$2:$A$7902,PEC!$C$2:$C$7902),"")</f>
        <v>calatabianopec.e-etna.it</v>
      </c>
      <c r="C1062" s="33">
        <f>IFERROR(_xlfn.XLOOKUP(A1062,SEZIONI!$A$2:$A$7897,SEZIONI!$B$2:$B$7897),"")</f>
        <v>7</v>
      </c>
      <c r="D1062" s="33" t="str">
        <f>IFERROR(_xlfn.XLOOKUP(A1062,[1]Sindaci!$B$2:$B$7774,[1]Sindaci!$A$2:$A$7774),"")</f>
        <v/>
      </c>
      <c r="E1062" s="33"/>
    </row>
    <row r="1063" spans="1:5" ht="13.8" x14ac:dyDescent="0.3">
      <c r="A1063" s="48" t="s">
        <v>8261</v>
      </c>
      <c r="B1063" s="33" t="str">
        <f>IFERROR(_xlfn.XLOOKUP(A1063,PEC!$A$2:$A$7902,PEC!$C$2:$C$7902),"")</f>
        <v/>
      </c>
      <c r="C1063" s="33" t="str">
        <f>IFERROR(_xlfn.XLOOKUP(A1063,SEZIONI!$A$2:$A$7897,SEZIONI!$B$2:$B$7897),"")</f>
        <v/>
      </c>
      <c r="D1063" s="33" t="str">
        <f>IFERROR(_xlfn.XLOOKUP(A1063,[1]Sindaci!$B$2:$B$7774,[1]Sindaci!$A$2:$A$7774),"")</f>
        <v/>
      </c>
      <c r="E1063" s="33"/>
    </row>
    <row r="1064" spans="1:5" ht="13.8" x14ac:dyDescent="0.3">
      <c r="A1064" s="48" t="s">
        <v>1414</v>
      </c>
      <c r="B1064" s="33" t="str">
        <f>IFERROR(_xlfn.XLOOKUP(A1064,PEC!$A$2:$A$7902,PEC!$C$2:$C$7902),"")</f>
        <v>pec.comunecalcata.it</v>
      </c>
      <c r="C1064" s="33">
        <f>IFERROR(_xlfn.XLOOKUP(A1064,SEZIONI!$A$2:$A$7897,SEZIONI!$B$2:$B$7897),"")</f>
        <v>1</v>
      </c>
      <c r="D1064" s="33" t="str">
        <f>IFERROR(_xlfn.XLOOKUP(A1064,[1]Sindaci!$B$2:$B$7774,[1]Sindaci!$A$2:$A$7774),"")</f>
        <v xml:space="preserve">PANDOLFI SANDRA    </v>
      </c>
      <c r="E1064" s="33"/>
    </row>
    <row r="1065" spans="1:5" ht="13.8" x14ac:dyDescent="0.3">
      <c r="A1065" s="48" t="s">
        <v>1415</v>
      </c>
      <c r="B1065" s="33" t="str">
        <f>IFERROR(_xlfn.XLOOKUP(A1065,PEC!$A$2:$A$7902,PEC!$C$2:$C$7902),"")</f>
        <v>pec.comune.calceranica.tn.it</v>
      </c>
      <c r="C1065" s="33">
        <f>IFERROR(_xlfn.XLOOKUP(A1065,SEZIONI!$A$2:$A$7897,SEZIONI!$B$2:$B$7897),"")</f>
        <v>1</v>
      </c>
      <c r="D1065" s="33" t="str">
        <f>IFERROR(_xlfn.XLOOKUP(A1065,[1]Sindaci!$B$2:$B$7774,[1]Sindaci!$A$2:$A$7774),"")</f>
        <v xml:space="preserve">UEZ CRISTIAN    </v>
      </c>
      <c r="E1065" s="33"/>
    </row>
    <row r="1066" spans="1:5" ht="13.8" x14ac:dyDescent="0.3">
      <c r="A1066" s="48" t="s">
        <v>1416</v>
      </c>
      <c r="B1066" s="33" t="str">
        <f>IFERROR(_xlfn.XLOOKUP(A1066,PEC!$A$2:$A$7902,PEC!$C$2:$C$7902),"")</f>
        <v>pec.comune.calci.pi.it</v>
      </c>
      <c r="C1066" s="33">
        <f>IFERROR(_xlfn.XLOOKUP(A1066,SEZIONI!$A$2:$A$7897,SEZIONI!$B$2:$B$7897),"")</f>
        <v>6</v>
      </c>
      <c r="D1066" s="33" t="str">
        <f>IFERROR(_xlfn.XLOOKUP(A1066,[1]Sindaci!$B$2:$B$7774,[1]Sindaci!$A$2:$A$7774),"")</f>
        <v xml:space="preserve">GHIMENTI MASSIMILIANO    </v>
      </c>
      <c r="E1066" s="33"/>
    </row>
    <row r="1067" spans="1:5" ht="13.8" x14ac:dyDescent="0.3">
      <c r="A1067" s="48" t="s">
        <v>1417</v>
      </c>
      <c r="B1067" s="33" t="str">
        <f>IFERROR(_xlfn.XLOOKUP(A1067,PEC!$A$2:$A$7902,PEC!$C$2:$C$7902),"")</f>
        <v>pec.comune.calciano.mt.it</v>
      </c>
      <c r="C1067" s="33">
        <f>IFERROR(_xlfn.XLOOKUP(A1067,SEZIONI!$A$2:$A$7897,SEZIONI!$B$2:$B$7897),"")</f>
        <v>1</v>
      </c>
      <c r="D1067" s="33" t="str">
        <f>IFERROR(_xlfn.XLOOKUP(A1067,[1]Sindaci!$B$2:$B$7774,[1]Sindaci!$A$2:$A$7774),"")</f>
        <v xml:space="preserve">DE FILIPPO GIUSEPPE ARTURO  </v>
      </c>
      <c r="E1067" s="33"/>
    </row>
    <row r="1068" spans="1:5" ht="13.8" x14ac:dyDescent="0.3">
      <c r="A1068" s="48" t="s">
        <v>1418</v>
      </c>
      <c r="B1068" s="33" t="str">
        <f>IFERROR(_xlfn.XLOOKUP(A1068,PEC!$A$2:$A$7902,PEC!$C$2:$C$7902),"")</f>
        <v>postacert.toscana.it</v>
      </c>
      <c r="C1068" s="33">
        <f>IFERROR(_xlfn.XLOOKUP(A1068,SEZIONI!$A$2:$A$7897,SEZIONI!$B$2:$B$7897),"")</f>
        <v>10</v>
      </c>
      <c r="D1068" s="33" t="str">
        <f>IFERROR(_xlfn.XLOOKUP(A1068,[1]Sindaci!$B$2:$B$7774,[1]Sindaci!$A$2:$A$7774),"")</f>
        <v xml:space="preserve">ALDERIGI CRISTIANO    </v>
      </c>
      <c r="E1068" s="33"/>
    </row>
    <row r="1069" spans="1:5" ht="13.8" x14ac:dyDescent="0.3">
      <c r="A1069" s="48" t="s">
        <v>1419</v>
      </c>
      <c r="B1069" s="33" t="str">
        <f>IFERROR(_xlfn.XLOOKUP(A1069,PEC!$A$2:$A$7902,PEC!$C$2:$C$7902),"")</f>
        <v>pec.it</v>
      </c>
      <c r="C1069" s="33">
        <f>IFERROR(_xlfn.XLOOKUP(A1069,SEZIONI!$A$2:$A$7897,SEZIONI!$B$2:$B$7897),"")</f>
        <v>4</v>
      </c>
      <c r="D1069" s="33" t="str">
        <f>IFERROR(_xlfn.XLOOKUP(A1069,[1]Sindaci!$B$2:$B$7774,[1]Sindaci!$A$2:$A$7774),"")</f>
        <v xml:space="preserve">ORLANDO ANGELO    </v>
      </c>
      <c r="E1069" s="33"/>
    </row>
    <row r="1070" spans="1:5" ht="13.8" x14ac:dyDescent="0.3">
      <c r="A1070" s="48" t="s">
        <v>1420</v>
      </c>
      <c r="B1070" s="33" t="str">
        <f>IFERROR(_xlfn.XLOOKUP(A1070,PEC!$A$2:$A$7902,PEC!$C$2:$C$7902),"")</f>
        <v>pec.comune.calcinato.bs.it</v>
      </c>
      <c r="C1070" s="33">
        <f>IFERROR(_xlfn.XLOOKUP(A1070,SEZIONI!$A$2:$A$7897,SEZIONI!$B$2:$B$7897),"")</f>
        <v>9</v>
      </c>
      <c r="D1070" s="33" t="str">
        <f>IFERROR(_xlfn.XLOOKUP(A1070,[1]Sindaci!$B$2:$B$7774,[1]Sindaci!$A$2:$A$7774),"")</f>
        <v xml:space="preserve">MAESTRI NICOLETTA    </v>
      </c>
      <c r="E1070" s="33"/>
    </row>
    <row r="1071" spans="1:5" ht="13.8" x14ac:dyDescent="0.3">
      <c r="A1071" s="48" t="s">
        <v>1421</v>
      </c>
      <c r="B1071" s="33" t="str">
        <f>IFERROR(_xlfn.XLOOKUP(A1071,PEC!$A$2:$A$7902,PEC!$C$2:$C$7902),"")</f>
        <v>pec.comune.calcio.bg.it</v>
      </c>
      <c r="C1071" s="33">
        <f>IFERROR(_xlfn.XLOOKUP(A1071,SEZIONI!$A$2:$A$7897,SEZIONI!$B$2:$B$7897),"")</f>
        <v>4</v>
      </c>
      <c r="D1071" s="33" t="str">
        <f>IFERROR(_xlfn.XLOOKUP(A1071,[1]Sindaci!$B$2:$B$7774,[1]Sindaci!$A$2:$A$7774),"")</f>
        <v xml:space="preserve">COMENDULLI ELENA ANTONIA CLEOFE  </v>
      </c>
      <c r="E1071" s="33"/>
    </row>
    <row r="1072" spans="1:5" ht="13.8" x14ac:dyDescent="0.3">
      <c r="A1072" s="48" t="s">
        <v>1422</v>
      </c>
      <c r="B1072" s="33" t="str">
        <f>IFERROR(_xlfn.XLOOKUP(A1072,PEC!$A$2:$A$7902,PEC!$C$2:$C$7902),"")</f>
        <v>legalmail.it</v>
      </c>
      <c r="C1072" s="33">
        <f>IFERROR(_xlfn.XLOOKUP(A1072,SEZIONI!$A$2:$A$7897,SEZIONI!$B$2:$B$7897),"")</f>
        <v>4</v>
      </c>
      <c r="D1072" s="33" t="str">
        <f>IFERROR(_xlfn.XLOOKUP(A1072,[1]Sindaci!$B$2:$B$7774,[1]Sindaci!$A$2:$A$7774),"")</f>
        <v xml:space="preserve">MOTTA STEFANO    </v>
      </c>
      <c r="E1072" s="33"/>
    </row>
    <row r="1073" spans="1:5" ht="13.8" x14ac:dyDescent="0.3">
      <c r="A1073" s="48" t="s">
        <v>8042</v>
      </c>
      <c r="B1073" s="33" t="str">
        <f>IFERROR(_xlfn.XLOOKUP(A1073,PEC!$A$2:$A$7902,PEC!$C$2:$C$7902),"")</f>
        <v/>
      </c>
      <c r="C1073" s="33" t="str">
        <f>IFERROR(_xlfn.XLOOKUP(A1073,SEZIONI!$A$2:$A$7897,SEZIONI!$B$2:$B$7897),"")</f>
        <v/>
      </c>
      <c r="D1073" s="33" t="str">
        <f>IFERROR(_xlfn.XLOOKUP(A1073,[1]Sindaci!$B$2:$B$7774,[1]Sindaci!$A$2:$A$7774),"")</f>
        <v xml:space="preserve">BENIN BERNARD GERTRUD   </v>
      </c>
      <c r="E1073" s="33"/>
    </row>
    <row r="1074" spans="1:5" ht="13.8" x14ac:dyDescent="0.3">
      <c r="A1074" s="48" t="s">
        <v>1424</v>
      </c>
      <c r="B1074" s="33" t="str">
        <f>IFERROR(_xlfn.XLOOKUP(A1074,PEC!$A$2:$A$7902,PEC!$C$2:$C$7902),"")</f>
        <v>legalmail.it</v>
      </c>
      <c r="C1074" s="33">
        <f>IFERROR(_xlfn.XLOOKUP(A1074,SEZIONI!$A$2:$A$7897,SEZIONI!$B$2:$B$7897),"")</f>
        <v>2</v>
      </c>
      <c r="D1074" s="33" t="str">
        <f>IFERROR(_xlfn.XLOOKUP(A1074,[1]Sindaci!$B$2:$B$7774,[1]Sindaci!$A$2:$A$7774),"")</f>
        <v xml:space="preserve">GIUSEPPETTI LUCA MARIA   </v>
      </c>
      <c r="E1074" s="33"/>
    </row>
    <row r="1075" spans="1:5" ht="13.8" x14ac:dyDescent="0.3">
      <c r="A1075" s="48" t="s">
        <v>1425</v>
      </c>
      <c r="B1075" s="33" t="str">
        <f>IFERROR(_xlfn.XLOOKUP(A1075,PEC!$A$2:$A$7902,PEC!$C$2:$C$7902),"")</f>
        <v>cert.provincia.bo.it</v>
      </c>
      <c r="C1075" s="33">
        <f>IFERROR(_xlfn.XLOOKUP(A1075,SEZIONI!$A$2:$A$7897,SEZIONI!$B$2:$B$7897),"")</f>
        <v>12</v>
      </c>
      <c r="D1075" s="33" t="str">
        <f>IFERROR(_xlfn.XLOOKUP(A1075,[1]Sindaci!$B$2:$B$7774,[1]Sindaci!$A$2:$A$7774),"")</f>
        <v xml:space="preserve">FALZONE GIAMPIERO    </v>
      </c>
      <c r="E1075" s="33"/>
    </row>
    <row r="1076" spans="1:5" ht="13.8" x14ac:dyDescent="0.3">
      <c r="A1076" s="48" t="s">
        <v>1426</v>
      </c>
      <c r="B1076" s="33" t="str">
        <f>IFERROR(_xlfn.XLOOKUP(A1076,PEC!$A$2:$A$7902,PEC!$C$2:$C$7902),"")</f>
        <v>pec.comune.caldes.tn.it</v>
      </c>
      <c r="C1076" s="33">
        <f>IFERROR(_xlfn.XLOOKUP(A1076,SEZIONI!$A$2:$A$7897,SEZIONI!$B$2:$B$7897),"")</f>
        <v>2</v>
      </c>
      <c r="D1076" s="33" t="str">
        <f>IFERROR(_xlfn.XLOOKUP(A1076,[1]Sindaci!$B$2:$B$7774,[1]Sindaci!$A$2:$A$7774),"")</f>
        <v xml:space="preserve">MAINI ANTONIO    </v>
      </c>
      <c r="E1076" s="33"/>
    </row>
    <row r="1077" spans="1:5" ht="13.8" x14ac:dyDescent="0.3">
      <c r="A1077" s="48" t="s">
        <v>1427</v>
      </c>
      <c r="B1077" s="33" t="str">
        <f>IFERROR(_xlfn.XLOOKUP(A1077,PEC!$A$2:$A$7902,PEC!$C$2:$C$7902),"")</f>
        <v>pec.comune.caldiero.vr.it</v>
      </c>
      <c r="C1077" s="33">
        <f>IFERROR(_xlfn.XLOOKUP(A1077,SEZIONI!$A$2:$A$7897,SEZIONI!$B$2:$B$7897),"")</f>
        <v>6</v>
      </c>
      <c r="D1077" s="33" t="str">
        <f>IFERROR(_xlfn.XLOOKUP(A1077,[1]Sindaci!$B$2:$B$7774,[1]Sindaci!$A$2:$A$7774),"")</f>
        <v xml:space="preserve">LOVATO MARCELLO    </v>
      </c>
      <c r="E1077" s="33"/>
    </row>
    <row r="1078" spans="1:5" ht="13.8" x14ac:dyDescent="0.3">
      <c r="A1078" s="48" t="s">
        <v>1428</v>
      </c>
      <c r="B1078" s="33" t="str">
        <f>IFERROR(_xlfn.XLOOKUP(A1078,PEC!$A$2:$A$7902,PEC!$C$2:$C$7902),"")</f>
        <v>cert.ip-veneto.net</v>
      </c>
      <c r="C1078" s="33">
        <f>IFERROR(_xlfn.XLOOKUP(A1078,SEZIONI!$A$2:$A$7897,SEZIONI!$B$2:$B$7897),"")</f>
        <v>9</v>
      </c>
      <c r="D1078" s="33" t="str">
        <f>IFERROR(_xlfn.XLOOKUP(A1078,[1]Sindaci!$B$2:$B$7774,[1]Sindaci!$A$2:$A$7774),"")</f>
        <v xml:space="preserve">FERRONATO NICOLA    </v>
      </c>
      <c r="E1078" s="33"/>
    </row>
    <row r="1079" spans="1:5" ht="13.8" x14ac:dyDescent="0.3">
      <c r="A1079" s="48" t="s">
        <v>1429</v>
      </c>
      <c r="B1079" s="33" t="str">
        <f>IFERROR(_xlfn.XLOOKUP(A1079,PEC!$A$2:$A$7902,PEC!$C$2:$C$7902),"")</f>
        <v>legalmail.it</v>
      </c>
      <c r="C1079" s="33">
        <f>IFERROR(_xlfn.XLOOKUP(A1079,SEZIONI!$A$2:$A$7897,SEZIONI!$B$2:$B$7897),"")</f>
        <v>3</v>
      </c>
      <c r="D1079" s="33" t="str">
        <f>IFERROR(_xlfn.XLOOKUP(A1079,[1]Sindaci!$B$2:$B$7774,[1]Sindaci!$A$2:$A$7774),"")</f>
        <v xml:space="preserve">WOLF ELISABETTA    </v>
      </c>
      <c r="E1079" s="33"/>
    </row>
    <row r="1080" spans="1:5" ht="13.8" x14ac:dyDescent="0.3">
      <c r="A1080" s="48" t="s">
        <v>1430</v>
      </c>
      <c r="B1080" s="33" t="str">
        <f>IFERROR(_xlfn.XLOOKUP(A1080,PEC!$A$2:$A$7902,PEC!$C$2:$C$7902),"")</f>
        <v>legalmail.it</v>
      </c>
      <c r="C1080" s="33">
        <f>IFERROR(_xlfn.XLOOKUP(A1080,SEZIONI!$A$2:$A$7897,SEZIONI!$B$2:$B$7897),"")</f>
        <v>3</v>
      </c>
      <c r="D1080" s="33" t="str">
        <f>IFERROR(_xlfn.XLOOKUP(A1080,[1]Sindaci!$B$2:$B$7774,[1]Sindaci!$A$2:$A$7774),"")</f>
        <v xml:space="preserve">ZANGRANDI FILIPPO    </v>
      </c>
      <c r="E1080" s="33"/>
    </row>
    <row r="1081" spans="1:5" ht="13.8" x14ac:dyDescent="0.3">
      <c r="A1081" s="48" t="s">
        <v>1431</v>
      </c>
      <c r="B1081" s="33" t="str">
        <f>IFERROR(_xlfn.XLOOKUP(A1081,PEC!$A$2:$A$7902,PEC!$C$2:$C$7902),"")</f>
        <v>postacert.toscana.it</v>
      </c>
      <c r="C1081" s="33">
        <f>IFERROR(_xlfn.XLOOKUP(A1081,SEZIONI!$A$2:$A$7897,SEZIONI!$B$2:$B$7897),"")</f>
        <v>16</v>
      </c>
      <c r="D1081" s="33" t="str">
        <f>IFERROR(_xlfn.XLOOKUP(A1081,[1]Sindaci!$B$2:$B$7774,[1]Sindaci!$A$2:$A$7774),"")</f>
        <v xml:space="preserve">PRESTINI RICCARDO    </v>
      </c>
      <c r="E1081" s="33"/>
    </row>
    <row r="1082" spans="1:5" ht="13.8" x14ac:dyDescent="0.3">
      <c r="A1082" s="48" t="s">
        <v>1432</v>
      </c>
      <c r="B1082" s="33" t="str">
        <f>IFERROR(_xlfn.XLOOKUP(A1082,PEC!$A$2:$A$7902,PEC!$C$2:$C$7902),"")</f>
        <v>postacert.comune.calestano.pr.it</v>
      </c>
      <c r="C1082" s="33">
        <f>IFERROR(_xlfn.XLOOKUP(A1082,SEZIONI!$A$2:$A$7897,SEZIONI!$B$2:$B$7897),"")</f>
        <v>2</v>
      </c>
      <c r="D1082" s="33" t="str">
        <f>IFERROR(_xlfn.XLOOKUP(A1082,[1]Sindaci!$B$2:$B$7774,[1]Sindaci!$A$2:$A$7774),"")</f>
        <v xml:space="preserve">PESCHIERA FRANCESCO    </v>
      </c>
      <c r="E1082" s="33"/>
    </row>
    <row r="1083" spans="1:5" ht="13.8" x14ac:dyDescent="0.3">
      <c r="A1083" s="48" t="s">
        <v>1433</v>
      </c>
      <c r="B1083" s="33" t="str">
        <f>IFERROR(_xlfn.XLOOKUP(A1083,PEC!$A$2:$A$7902,PEC!$C$2:$C$7902),"")</f>
        <v>legalmail.it</v>
      </c>
      <c r="C1083" s="33">
        <f>IFERROR(_xlfn.XLOOKUP(A1083,SEZIONI!$A$2:$A$7897,SEZIONI!$B$2:$B$7897),"")</f>
        <v>2</v>
      </c>
      <c r="D1083" s="33" t="str">
        <f>IFERROR(_xlfn.XLOOKUP(A1083,[1]Sindaci!$B$2:$B$7774,[1]Sindaci!$A$2:$A$7774),"")</f>
        <v xml:space="preserve">SCAMPELLI MARIO    </v>
      </c>
      <c r="E1083" s="33"/>
    </row>
    <row r="1084" spans="1:5" ht="13.8" x14ac:dyDescent="0.3">
      <c r="A1084" s="48" t="s">
        <v>1434</v>
      </c>
      <c r="B1084" s="33" t="str">
        <f>IFERROR(_xlfn.XLOOKUP(A1084,PEC!$A$2:$A$7902,PEC!$C$2:$C$7902),"")</f>
        <v>actaliscertymail.it</v>
      </c>
      <c r="C1084" s="33">
        <f>IFERROR(_xlfn.XLOOKUP(A1084,SEZIONI!$A$2:$A$7897,SEZIONI!$B$2:$B$7897),"")</f>
        <v>3</v>
      </c>
      <c r="D1084" s="33" t="str">
        <f>IFERROR(_xlfn.XLOOKUP(A1084,[1]Sindaci!$B$2:$B$7774,[1]Sindaci!$A$2:$A$7774),"")</f>
        <v xml:space="preserve">COMI ALESSANDRO    </v>
      </c>
      <c r="E1084" s="33"/>
    </row>
    <row r="1085" spans="1:5" ht="13.8" x14ac:dyDescent="0.3">
      <c r="A1085" s="48" t="s">
        <v>1435</v>
      </c>
      <c r="B1085" s="33" t="str">
        <f>IFERROR(_xlfn.XLOOKUP(A1085,PEC!$A$2:$A$7902,PEC!$C$2:$C$7902),"")</f>
        <v>pec.rupar.puglia.it</v>
      </c>
      <c r="C1085" s="33">
        <f>IFERROR(_xlfn.XLOOKUP(A1085,SEZIONI!$A$2:$A$7897,SEZIONI!$B$2:$B$7897),"")</f>
        <v>7</v>
      </c>
      <c r="D1085" s="33" t="str">
        <f>IFERROR(_xlfn.XLOOKUP(A1085,[1]Sindaci!$B$2:$B$7774,[1]Sindaci!$A$2:$A$7774),"")</f>
        <v xml:space="preserve">TOMMASI GIANLUCA    </v>
      </c>
      <c r="E1085" s="33"/>
    </row>
    <row r="1086" spans="1:5" ht="13.8" x14ac:dyDescent="0.3">
      <c r="A1086" s="48" t="s">
        <v>1436</v>
      </c>
      <c r="B1086" s="33" t="str">
        <f>IFERROR(_xlfn.XLOOKUP(A1086,PEC!$A$2:$A$7902,PEC!$C$2:$C$7902),"")</f>
        <v>pec.it</v>
      </c>
      <c r="C1086" s="33">
        <f>IFERROR(_xlfn.XLOOKUP(A1086,SEZIONI!$A$2:$A$7897,SEZIONI!$B$2:$B$7897),"")</f>
        <v>5</v>
      </c>
      <c r="D1086" s="33" t="str">
        <f>IFERROR(_xlfn.XLOOKUP(A1086,[1]Sindaci!$B$2:$B$7774,[1]Sindaci!$A$2:$A$7774),"")</f>
        <v xml:space="preserve">DI MAIO MICHELE   </v>
      </c>
      <c r="E1086" s="33"/>
    </row>
    <row r="1087" spans="1:5" ht="13.8" x14ac:dyDescent="0.3">
      <c r="A1087" s="48" t="s">
        <v>1437</v>
      </c>
      <c r="B1087" s="33" t="str">
        <f>IFERROR(_xlfn.XLOOKUP(A1087,PEC!$A$2:$A$7902,PEC!$C$2:$C$7902),"")</f>
        <v>legalmail.it</v>
      </c>
      <c r="C1087" s="33">
        <f>IFERROR(_xlfn.XLOOKUP(A1087,SEZIONI!$A$2:$A$7897,SEZIONI!$B$2:$B$7897),"")</f>
        <v>2</v>
      </c>
      <c r="D1087" s="33" t="str">
        <f>IFERROR(_xlfn.XLOOKUP(A1087,[1]Sindaci!$B$2:$B$7774,[1]Sindaci!$A$2:$A$7774),"")</f>
        <v xml:space="preserve">OLIVIERI PIERANGELO    </v>
      </c>
      <c r="E1087" s="33"/>
    </row>
    <row r="1088" spans="1:5" ht="13.8" x14ac:dyDescent="0.3">
      <c r="A1088" s="48" t="s">
        <v>1438</v>
      </c>
      <c r="B1088" s="33" t="str">
        <f>IFERROR(_xlfn.XLOOKUP(A1088,PEC!$A$2:$A$7902,PEC!$C$2:$C$7902),"")</f>
        <v>pec.ptbiellese.it</v>
      </c>
      <c r="C1088" s="33">
        <f>IFERROR(_xlfn.XLOOKUP(A1088,SEZIONI!$A$2:$A$7897,SEZIONI!$B$2:$B$7897),"")</f>
        <v>1</v>
      </c>
      <c r="D1088" s="33" t="str">
        <f>IFERROR(_xlfn.XLOOKUP(A1088,[1]Sindaci!$B$2:$B$7774,[1]Sindaci!$A$2:$A$7774),"")</f>
        <v xml:space="preserve">VERCELLOTTI LORENZO    </v>
      </c>
      <c r="E1088" s="33"/>
    </row>
    <row r="1089" spans="1:5" ht="13.8" x14ac:dyDescent="0.3">
      <c r="A1089" s="48" t="s">
        <v>1439</v>
      </c>
      <c r="B1089" s="33" t="str">
        <f>IFERROR(_xlfn.XLOOKUP(A1089,PEC!$A$2:$A$7902,PEC!$C$2:$C$7902),"")</f>
        <v>legalmail.it</v>
      </c>
      <c r="C1089" s="33">
        <f>IFERROR(_xlfn.XLOOKUP(A1089,SEZIONI!$A$2:$A$7897,SEZIONI!$B$2:$B$7897),"")</f>
        <v>2</v>
      </c>
      <c r="D1089" s="33" t="str">
        <f>IFERROR(_xlfn.XLOOKUP(A1089,[1]Sindaci!$B$2:$B$7774,[1]Sindaci!$A$2:$A$7774),"")</f>
        <v xml:space="preserve">CONCI LORENZO    </v>
      </c>
      <c r="E1089" s="33"/>
    </row>
    <row r="1090" spans="1:5" ht="13.8" x14ac:dyDescent="0.3">
      <c r="A1090" s="48" t="s">
        <v>1439</v>
      </c>
      <c r="B1090" s="33" t="str">
        <f>IFERROR(_xlfn.XLOOKUP(A1090,PEC!$A$2:$A$7902,PEC!$C$2:$C$7902),"")</f>
        <v>legalmail.it</v>
      </c>
      <c r="C1090" s="33">
        <f>IFERROR(_xlfn.XLOOKUP(A1090,SEZIONI!$A$2:$A$7897,SEZIONI!$B$2:$B$7897),"")</f>
        <v>2</v>
      </c>
      <c r="D1090" s="33" t="str">
        <f>IFERROR(_xlfn.XLOOKUP(A1090,[1]Sindaci!$B$2:$B$7774,[1]Sindaci!$A$2:$A$7774),"")</f>
        <v xml:space="preserve">CONCI LORENZO    </v>
      </c>
      <c r="E1090" s="33"/>
    </row>
    <row r="1091" spans="1:5" ht="13.8" x14ac:dyDescent="0.3">
      <c r="A1091" s="48" t="s">
        <v>1441</v>
      </c>
      <c r="B1091" s="33" t="str">
        <f>IFERROR(_xlfn.XLOOKUP(A1091,PEC!$A$2:$A$7902,PEC!$C$2:$C$7902),"")</f>
        <v>legalmail.it</v>
      </c>
      <c r="C1091" s="33">
        <f>IFERROR(_xlfn.XLOOKUP(A1091,SEZIONI!$A$2:$A$7897,SEZIONI!$B$2:$B$7897),"")</f>
        <v>12</v>
      </c>
      <c r="D1091" s="33" t="str">
        <f>IFERROR(_xlfn.XLOOKUP(A1091,[1]Sindaci!$B$2:$B$7774,[1]Sindaci!$A$2:$A$7774),"")</f>
        <v xml:space="preserve">GHEZZI MARCO    </v>
      </c>
      <c r="E1091" s="33"/>
    </row>
    <row r="1092" spans="1:5" ht="13.8" x14ac:dyDescent="0.3">
      <c r="A1092" s="48" t="s">
        <v>27</v>
      </c>
      <c r="B1092" s="33" t="str">
        <f>IFERROR(_xlfn.XLOOKUP(A1092,PEC!$A$2:$A$7902,PEC!$C$2:$C$7902),"")</f>
        <v>asmepec.it</v>
      </c>
      <c r="C1092" s="33">
        <f>IFERROR(_xlfn.XLOOKUP(A1092,SEZIONI!$A$2:$A$7897,SEZIONI!$B$2:$B$7897),"")</f>
        <v>3</v>
      </c>
      <c r="D1092" s="33" t="str">
        <f>IFERROR(_xlfn.XLOOKUP(A1092,[1]Sindaci!$B$2:$B$7774,[1]Sindaci!$A$2:$A$7774),"")</f>
        <v xml:space="preserve">GIUDICEANDREA EDOARDO    </v>
      </c>
      <c r="E1092" s="33"/>
    </row>
    <row r="1093" spans="1:5" ht="13.8" x14ac:dyDescent="0.3">
      <c r="A1093" s="48" t="s">
        <v>1442</v>
      </c>
      <c r="B1093" s="33" t="str">
        <f>IFERROR(_xlfn.XLOOKUP(A1093,PEC!$A$2:$A$7902,PEC!$C$2:$C$7902),"")</f>
        <v>cert.ruparpiemonte.it</v>
      </c>
      <c r="C1093" s="33">
        <f>IFERROR(_xlfn.XLOOKUP(A1093,SEZIONI!$A$2:$A$7897,SEZIONI!$B$2:$B$7897),"")</f>
        <v>2</v>
      </c>
      <c r="D1093" s="33" t="str">
        <f>IFERROR(_xlfn.XLOOKUP(A1093,[1]Sindaci!$B$2:$B$7774,[1]Sindaci!$A$2:$A$7774),"")</f>
        <v xml:space="preserve">MIGLIARDI PIER FRANCESCO   </v>
      </c>
      <c r="E1093" s="33"/>
    </row>
    <row r="1094" spans="1:5" ht="13.8" x14ac:dyDescent="0.3">
      <c r="A1094" s="48" t="s">
        <v>28</v>
      </c>
      <c r="B1094" s="33" t="str">
        <f>IFERROR(_xlfn.XLOOKUP(A1094,PEC!$A$2:$A$7902,PEC!$C$2:$C$7902),"")</f>
        <v>asmepec.it</v>
      </c>
      <c r="C1094" s="33">
        <f>IFERROR(_xlfn.XLOOKUP(A1094,SEZIONI!$A$2:$A$7897,SEZIONI!$B$2:$B$7897),"")</f>
        <v>2</v>
      </c>
      <c r="D1094" s="33" t="str">
        <f>IFERROR(_xlfn.XLOOKUP(A1094,[1]Sindaci!$B$2:$B$7774,[1]Sindaci!$A$2:$A$7774),"")</f>
        <v xml:space="preserve">MAZZA UMBERTO    </v>
      </c>
      <c r="E1094" s="33"/>
    </row>
    <row r="1095" spans="1:5" ht="13.8" x14ac:dyDescent="0.3">
      <c r="A1095" s="48" t="s">
        <v>1443</v>
      </c>
      <c r="B1095" s="33" t="str">
        <f>IFERROR(_xlfn.XLOOKUP(A1095,PEC!$A$2:$A$7902,PEC!$C$2:$C$7902),"")</f>
        <v>pec.it</v>
      </c>
      <c r="C1095" s="33">
        <f>IFERROR(_xlfn.XLOOKUP(A1095,SEZIONI!$A$2:$A$7897,SEZIONI!$B$2:$B$7897),"")</f>
        <v>5</v>
      </c>
      <c r="D1095" s="33" t="str">
        <f>IFERROR(_xlfn.XLOOKUP(A1095,[1]Sindaci!$B$2:$B$7774,[1]Sindaci!$A$2:$A$7774),"")</f>
        <v xml:space="preserve">CATTANO CALOGERO    </v>
      </c>
      <c r="E1095" s="33"/>
    </row>
    <row r="1096" spans="1:5" ht="13.8" x14ac:dyDescent="0.3">
      <c r="A1096" s="48" t="s">
        <v>1444</v>
      </c>
      <c r="B1096" s="33" t="str">
        <f>IFERROR(_xlfn.XLOOKUP(A1096,PEC!$A$2:$A$7902,PEC!$C$2:$C$7902),"")</f>
        <v>pec.anci.it</v>
      </c>
      <c r="C1096" s="33">
        <f>IFERROR(_xlfn.XLOOKUP(A1096,SEZIONI!$A$2:$A$7897,SEZIONI!$B$2:$B$7897),"")</f>
        <v>41</v>
      </c>
      <c r="D1096" s="33" t="str">
        <f>IFERROR(_xlfn.XLOOKUP(A1096,[1]Sindaci!$B$2:$B$7774,[1]Sindaci!$A$2:$A$7774),"")</f>
        <v xml:space="preserve">ROCCUZZO FABIO    </v>
      </c>
      <c r="E1096" s="33"/>
    </row>
    <row r="1097" spans="1:5" ht="13.8" x14ac:dyDescent="0.3">
      <c r="A1097" s="48" t="s">
        <v>1445</v>
      </c>
      <c r="B1097" s="33" t="str">
        <f>IFERROR(_xlfn.XLOOKUP(A1097,PEC!$A$2:$A$7902,PEC!$C$2:$C$7902),"")</f>
        <v>pec.comune.caltanissetta.it</v>
      </c>
      <c r="C1097" s="33">
        <f>IFERROR(_xlfn.XLOOKUP(A1097,SEZIONI!$A$2:$A$7897,SEZIONI!$B$2:$B$7897),"")</f>
        <v>56</v>
      </c>
      <c r="D1097" s="33" t="str">
        <f>IFERROR(_xlfn.XLOOKUP(A1097,[1]Sindaci!$B$2:$B$7774,[1]Sindaci!$A$2:$A$7774),"")</f>
        <v xml:space="preserve">GAMBINO ROBERTO    </v>
      </c>
      <c r="E1097" s="33"/>
    </row>
    <row r="1098" spans="1:5" ht="13.8" x14ac:dyDescent="0.3">
      <c r="A1098" s="48" t="s">
        <v>1446</v>
      </c>
      <c r="B1098" s="33" t="str">
        <f>IFERROR(_xlfn.XLOOKUP(A1098,PEC!$A$2:$A$7902,PEC!$C$2:$C$7902),"")</f>
        <v>pec.it</v>
      </c>
      <c r="C1098" s="33">
        <f>IFERROR(_xlfn.XLOOKUP(A1098,SEZIONI!$A$2:$A$7897,SEZIONI!$B$2:$B$7897),"")</f>
        <v>5</v>
      </c>
      <c r="D1098" s="33" t="str">
        <f>IFERROR(_xlfn.XLOOKUP(A1098,[1]Sindaci!$B$2:$B$7774,[1]Sindaci!$A$2:$A$7774),"")</f>
        <v xml:space="preserve">DI CARLO SALVATORE   </v>
      </c>
      <c r="E1098" s="33"/>
    </row>
    <row r="1099" spans="1:5" ht="13.8" x14ac:dyDescent="0.3">
      <c r="A1099" s="48" t="s">
        <v>1447</v>
      </c>
      <c r="B1099" s="33" t="str">
        <f>IFERROR(_xlfn.XLOOKUP(A1099,PEC!$A$2:$A$7902,PEC!$C$2:$C$7902),"")</f>
        <v>pec.comune.caltignaga.no.it</v>
      </c>
      <c r="C1099" s="33">
        <f>IFERROR(_xlfn.XLOOKUP(A1099,SEZIONI!$A$2:$A$7897,SEZIONI!$B$2:$B$7897),"")</f>
        <v>3</v>
      </c>
      <c r="D1099" s="33" t="str">
        <f>IFERROR(_xlfn.XLOOKUP(A1099,[1]Sindaci!$B$2:$B$7774,[1]Sindaci!$A$2:$A$7774),"")</f>
        <v xml:space="preserve">MIGLIO PIETRO ANTONIO   </v>
      </c>
      <c r="E1099" s="33"/>
    </row>
    <row r="1100" spans="1:5" ht="13.8" x14ac:dyDescent="0.3">
      <c r="A1100" s="48" t="s">
        <v>1448</v>
      </c>
      <c r="B1100" s="33" t="str">
        <f>IFERROR(_xlfn.XLOOKUP(A1100,PEC!$A$2:$A$7902,PEC!$C$2:$C$7902),"")</f>
        <v>pecveneto.it</v>
      </c>
      <c r="C1100" s="33">
        <f>IFERROR(_xlfn.XLOOKUP(A1100,SEZIONI!$A$2:$A$7897,SEZIONI!$B$2:$B$7897),"")</f>
        <v>1</v>
      </c>
      <c r="D1100" s="33" t="str">
        <f>IFERROR(_xlfn.XLOOKUP(A1100,[1]Sindaci!$B$2:$B$7774,[1]Sindaci!$A$2:$A$7774),"")</f>
        <v xml:space="preserve">FIORAVANTI MICHELE    </v>
      </c>
      <c r="E1100" s="33"/>
    </row>
    <row r="1101" spans="1:5" ht="13.8" x14ac:dyDescent="0.3">
      <c r="A1101" s="48" t="s">
        <v>1449</v>
      </c>
      <c r="B1101" s="33" t="str">
        <f>IFERROR(_xlfn.XLOOKUP(A1101,PEC!$A$2:$A$7902,PEC!$C$2:$C$7902),"")</f>
        <v>pecveneto.it</v>
      </c>
      <c r="C1101" s="33">
        <f>IFERROR(_xlfn.XLOOKUP(A1101,SEZIONI!$A$2:$A$7897,SEZIONI!$B$2:$B$7897),"")</f>
        <v>3</v>
      </c>
      <c r="D1101" s="33" t="str">
        <f>IFERROR(_xlfn.XLOOKUP(A1101,[1]Sindaci!$B$2:$B$7774,[1]Sindaci!$A$2:$A$7774),"")</f>
        <v xml:space="preserve">SANDONA' LUCA    </v>
      </c>
      <c r="E1101" s="33"/>
    </row>
    <row r="1102" spans="1:5" ht="13.8" x14ac:dyDescent="0.3">
      <c r="A1102" s="48" t="s">
        <v>1450</v>
      </c>
      <c r="B1102" s="33" t="str">
        <f>IFERROR(_xlfn.XLOOKUP(A1102,PEC!$A$2:$A$7902,PEC!$C$2:$C$7902),"")</f>
        <v>pec.comune.caluscodadda.bg.it</v>
      </c>
      <c r="C1102" s="33">
        <f>IFERROR(_xlfn.XLOOKUP(A1102,SEZIONI!$A$2:$A$7897,SEZIONI!$B$2:$B$7897),"")</f>
        <v>6</v>
      </c>
      <c r="D1102" s="33" t="str">
        <f>IFERROR(_xlfn.XLOOKUP(A1102,[1]Sindaci!$B$2:$B$7774,[1]Sindaci!$A$2:$A$7774),"")</f>
        <v xml:space="preserve">PELLEGRINI MICHELE    </v>
      </c>
      <c r="E1102" s="33"/>
    </row>
    <row r="1103" spans="1:5" ht="13.8" x14ac:dyDescent="0.3">
      <c r="A1103" s="48" t="s">
        <v>1451</v>
      </c>
      <c r="B1103" s="33" t="str">
        <f>IFERROR(_xlfn.XLOOKUP(A1103,PEC!$A$2:$A$7902,PEC!$C$2:$C$7902),"")</f>
        <v>pec.comune.caluso.to.it</v>
      </c>
      <c r="C1103" s="33">
        <f>IFERROR(_xlfn.XLOOKUP(A1103,SEZIONI!$A$2:$A$7897,SEZIONI!$B$2:$B$7897),"")</f>
        <v>8</v>
      </c>
      <c r="D1103" s="33" t="str">
        <f>IFERROR(_xlfn.XLOOKUP(A1103,[1]Sindaci!$B$2:$B$7774,[1]Sindaci!$A$2:$A$7774),"")</f>
        <v xml:space="preserve">CENA MARIA ROSA   </v>
      </c>
      <c r="E1103" s="33"/>
    </row>
    <row r="1104" spans="1:5" ht="13.8" x14ac:dyDescent="0.3">
      <c r="A1104" s="48" t="s">
        <v>1452</v>
      </c>
      <c r="B1104" s="33" t="str">
        <f>IFERROR(_xlfn.XLOOKUP(A1104,PEC!$A$2:$A$7902,PEC!$C$2:$C$7902),"")</f>
        <v>pec.comune.calvagesedellariviera.bs.it</v>
      </c>
      <c r="C1104" s="33">
        <f>IFERROR(_xlfn.XLOOKUP(A1104,SEZIONI!$A$2:$A$7897,SEZIONI!$B$2:$B$7897),"")</f>
        <v>4</v>
      </c>
      <c r="D1104" s="33" t="str">
        <f>IFERROR(_xlfn.XLOOKUP(A1104,[1]Sindaci!$B$2:$B$7774,[1]Sindaci!$A$2:$A$7774),"")</f>
        <v xml:space="preserve">GABANA SIMONETTA    </v>
      </c>
      <c r="E1104" s="33"/>
    </row>
    <row r="1105" spans="1:5" ht="13.8" x14ac:dyDescent="0.3">
      <c r="A1105" s="48" t="s">
        <v>1453</v>
      </c>
      <c r="B1105" s="33" t="str">
        <f>IFERROR(_xlfn.XLOOKUP(A1105,PEC!$A$2:$A$7902,PEC!$C$2:$C$7902),"")</f>
        <v>asmepec.it</v>
      </c>
      <c r="C1105" s="33">
        <f>IFERROR(_xlfn.XLOOKUP(A1105,SEZIONI!$A$2:$A$7897,SEZIONI!$B$2:$B$7897),"")</f>
        <v>2</v>
      </c>
      <c r="D1105" s="33" t="str">
        <f>IFERROR(_xlfn.XLOOKUP(A1105,[1]Sindaci!$B$2:$B$7774,[1]Sindaci!$A$2:$A$7774),"")</f>
        <v xml:space="preserve">GISMONDI FRANCESCO    </v>
      </c>
      <c r="E1105" s="33"/>
    </row>
    <row r="1106" spans="1:5" ht="13.8" x14ac:dyDescent="0.3">
      <c r="A1106" s="48" t="s">
        <v>1454</v>
      </c>
      <c r="B1106" s="33" t="str">
        <f>IFERROR(_xlfn.XLOOKUP(A1106,PEC!$A$2:$A$7902,PEC!$C$2:$C$7902),"")</f>
        <v>pec.regione.lombardia.it</v>
      </c>
      <c r="C1106" s="33">
        <f>IFERROR(_xlfn.XLOOKUP(A1106,SEZIONI!$A$2:$A$7897,SEZIONI!$B$2:$B$7897),"")</f>
        <v>2</v>
      </c>
      <c r="D1106" s="33" t="str">
        <f>IFERROR(_xlfn.XLOOKUP(A1106,[1]Sindaci!$B$2:$B$7774,[1]Sindaci!$A$2:$A$7774),"")</f>
        <v xml:space="preserve">PATELLI VALERIA    </v>
      </c>
      <c r="E1106" s="33"/>
    </row>
    <row r="1107" spans="1:5" ht="13.8" x14ac:dyDescent="0.3">
      <c r="A1107" s="48" t="s">
        <v>1455</v>
      </c>
      <c r="B1107" s="33" t="str">
        <f>IFERROR(_xlfn.XLOOKUP(A1107,PEC!$A$2:$A$7902,PEC!$C$2:$C$7902),"")</f>
        <v>cert.ruparbasilicata.it</v>
      </c>
      <c r="C1107" s="33">
        <f>IFERROR(_xlfn.XLOOKUP(A1107,SEZIONI!$A$2:$A$7897,SEZIONI!$B$2:$B$7897),"")</f>
        <v>3</v>
      </c>
      <c r="D1107" s="33" t="str">
        <f>IFERROR(_xlfn.XLOOKUP(A1107,[1]Sindaci!$B$2:$B$7774,[1]Sindaci!$A$2:$A$7774),"")</f>
        <v xml:space="preserve">CANTISANI ANNA    </v>
      </c>
      <c r="E1107" s="33"/>
    </row>
    <row r="1108" spans="1:5" ht="13.8" x14ac:dyDescent="0.3">
      <c r="A1108" s="48" t="s">
        <v>1456</v>
      </c>
      <c r="B1108" s="33" t="str">
        <f>IFERROR(_xlfn.XLOOKUP(A1108,PEC!$A$2:$A$7902,PEC!$C$2:$C$7902),"")</f>
        <v>cert.ip-veneto.net</v>
      </c>
      <c r="C1108" s="33">
        <f>IFERROR(_xlfn.XLOOKUP(A1108,SEZIONI!$A$2:$A$7897,SEZIONI!$B$2:$B$7897),"")</f>
        <v>2</v>
      </c>
      <c r="D1108" s="33" t="str">
        <f>IFERROR(_xlfn.XLOOKUP(A1108,[1]Sindaci!$B$2:$B$7774,[1]Sindaci!$A$2:$A$7774),"")</f>
        <v xml:space="preserve">PASIN ANDREA    </v>
      </c>
      <c r="E1108" s="33"/>
    </row>
    <row r="1109" spans="1:5" ht="13.8" x14ac:dyDescent="0.3">
      <c r="A1109" s="48" t="s">
        <v>1457</v>
      </c>
      <c r="B1109" s="33" t="str">
        <f>IFERROR(_xlfn.XLOOKUP(A1109,PEC!$A$2:$A$7902,PEC!$C$2:$C$7902),"")</f>
        <v>pec.regione.lombardia.it</v>
      </c>
      <c r="C1109" s="33">
        <f>IFERROR(_xlfn.XLOOKUP(A1109,SEZIONI!$A$2:$A$7897,SEZIONI!$B$2:$B$7897),"")</f>
        <v>4</v>
      </c>
      <c r="D1109" s="33" t="str">
        <f>IFERROR(_xlfn.XLOOKUP(A1109,[1]Sindaci!$B$2:$B$7774,[1]Sindaci!$A$2:$A$7774),"")</f>
        <v xml:space="preserve">FERLA FABIO    </v>
      </c>
      <c r="E1109" s="33"/>
    </row>
    <row r="1110" spans="1:5" ht="13.8" x14ac:dyDescent="0.3">
      <c r="A1110" s="48" t="s">
        <v>1458</v>
      </c>
      <c r="B1110" s="33" t="str">
        <f>IFERROR(_xlfn.XLOOKUP(A1110,PEC!$A$2:$A$7902,PEC!$C$2:$C$7902),"")</f>
        <v>cert.ruparbasilicata.it</v>
      </c>
      <c r="C1110" s="33">
        <f>IFERROR(_xlfn.XLOOKUP(A1110,SEZIONI!$A$2:$A$7897,SEZIONI!$B$2:$B$7897),"")</f>
        <v>1</v>
      </c>
      <c r="D1110" s="33" t="str">
        <f>IFERROR(_xlfn.XLOOKUP(A1110,[1]Sindaci!$B$2:$B$7774,[1]Sindaci!$A$2:$A$7774),"")</f>
        <v xml:space="preserve">BARTOLOMEO PASQUALE    </v>
      </c>
      <c r="E1110" s="33"/>
    </row>
    <row r="1111" spans="1:5" ht="13.8" x14ac:dyDescent="0.3">
      <c r="A1111" s="48" t="s">
        <v>1459</v>
      </c>
      <c r="B1111" s="33" t="str">
        <f>IFERROR(_xlfn.XLOOKUP(A1111,PEC!$A$2:$A$7902,PEC!$C$2:$C$7902),"")</f>
        <v>pec.comune.calvi.bn.it</v>
      </c>
      <c r="C1111" s="33">
        <f>IFERROR(_xlfn.XLOOKUP(A1111,SEZIONI!$A$2:$A$7897,SEZIONI!$B$2:$B$7897),"")</f>
        <v>4</v>
      </c>
      <c r="D1111" s="33" t="str">
        <f>IFERROR(_xlfn.XLOOKUP(A1111,[1]Sindaci!$B$2:$B$7774,[1]Sindaci!$A$2:$A$7774),"")</f>
        <v xml:space="preserve">ROCCO ARMANDO    </v>
      </c>
      <c r="E1111" s="33"/>
    </row>
    <row r="1112" spans="1:5" ht="13.8" x14ac:dyDescent="0.3">
      <c r="A1112" s="48" t="s">
        <v>1460</v>
      </c>
      <c r="B1112" s="33" t="str">
        <f>IFERROR(_xlfn.XLOOKUP(A1112,PEC!$A$2:$A$7902,PEC!$C$2:$C$7902),"")</f>
        <v>postacert.umbria.it</v>
      </c>
      <c r="C1112" s="33">
        <f>IFERROR(_xlfn.XLOOKUP(A1112,SEZIONI!$A$2:$A$7897,SEZIONI!$B$2:$B$7897),"")</f>
        <v>3</v>
      </c>
      <c r="D1112" s="33" t="str">
        <f>IFERROR(_xlfn.XLOOKUP(A1112,[1]Sindaci!$B$2:$B$7774,[1]Sindaci!$A$2:$A$7774),"")</f>
        <v xml:space="preserve">GRILLINI GUIDO    </v>
      </c>
      <c r="E1112" s="33"/>
    </row>
    <row r="1113" spans="1:5" ht="13.8" x14ac:dyDescent="0.3">
      <c r="A1113" s="48" t="s">
        <v>1461</v>
      </c>
      <c r="B1113" s="33" t="str">
        <f>IFERROR(_xlfn.XLOOKUP(A1113,PEC!$A$2:$A$7902,PEC!$C$2:$C$7902),"")</f>
        <v>pec.terradilavorocst.it</v>
      </c>
      <c r="C1113" s="33">
        <f>IFERROR(_xlfn.XLOOKUP(A1113,SEZIONI!$A$2:$A$7897,SEZIONI!$B$2:$B$7897),"")</f>
        <v>5</v>
      </c>
      <c r="D1113" s="33" t="str">
        <f>IFERROR(_xlfn.XLOOKUP(A1113,[1]Sindaci!$B$2:$B$7774,[1]Sindaci!$A$2:$A$7774),"")</f>
        <v xml:space="preserve">LOMBARDI GIOVANNI ROSARIO   </v>
      </c>
      <c r="E1113" s="33"/>
    </row>
    <row r="1114" spans="1:5" ht="13.8" x14ac:dyDescent="0.3">
      <c r="A1114" s="48" t="s">
        <v>1462</v>
      </c>
      <c r="B1114" s="33" t="str">
        <f>IFERROR(_xlfn.XLOOKUP(A1114,PEC!$A$2:$A$7902,PEC!$C$2:$C$7902),"")</f>
        <v>pec.provincia.pv.it</v>
      </c>
      <c r="C1114" s="33">
        <f>IFERROR(_xlfn.XLOOKUP(A1114,SEZIONI!$A$2:$A$7897,SEZIONI!$B$2:$B$7897),"")</f>
        <v>1</v>
      </c>
      <c r="D1114" s="33" t="str">
        <f>IFERROR(_xlfn.XLOOKUP(A1114,[1]Sindaci!$B$2:$B$7774,[1]Sindaci!$A$2:$A$7774),"")</f>
        <v xml:space="preserve">CASARINI MARCO    </v>
      </c>
      <c r="E1114" s="33"/>
    </row>
    <row r="1115" spans="1:5" ht="13.8" x14ac:dyDescent="0.3">
      <c r="A1115" s="48" t="s">
        <v>1463</v>
      </c>
      <c r="B1115" s="33" t="str">
        <f>IFERROR(_xlfn.XLOOKUP(A1115,PEC!$A$2:$A$7902,PEC!$C$2:$C$7902),"")</f>
        <v>pec.it</v>
      </c>
      <c r="C1115" s="33">
        <f>IFERROR(_xlfn.XLOOKUP(A1115,SEZIONI!$A$2:$A$7897,SEZIONI!$B$2:$B$7897),"")</f>
        <v>1</v>
      </c>
      <c r="D1115" s="33" t="str">
        <f>IFERROR(_xlfn.XLOOKUP(A1115,[1]Sindaci!$B$2:$B$7774,[1]Sindaci!$A$2:$A$7774),"")</f>
        <v xml:space="preserve">GANDINI GIUSEPPE    </v>
      </c>
      <c r="E1115" s="33"/>
    </row>
    <row r="1116" spans="1:5" ht="13.8" x14ac:dyDescent="0.3">
      <c r="A1116" s="48" t="s">
        <v>1464</v>
      </c>
      <c r="B1116" s="33" t="str">
        <f>IFERROR(_xlfn.XLOOKUP(A1116,PEC!$A$2:$A$7902,PEC!$C$2:$C$7902),"")</f>
        <v>pec.comune.calvisano.bs.it</v>
      </c>
      <c r="C1116" s="33">
        <f>IFERROR(_xlfn.XLOOKUP(A1116,SEZIONI!$A$2:$A$7897,SEZIONI!$B$2:$B$7897),"")</f>
        <v>7</v>
      </c>
      <c r="D1116" s="33" t="str">
        <f>IFERROR(_xlfn.XLOOKUP(A1116,[1]Sindaci!$B$2:$B$7774,[1]Sindaci!$A$2:$A$7774),"")</f>
        <v xml:space="preserve">FORMENTINI ANGELO    </v>
      </c>
      <c r="E1116" s="33"/>
    </row>
    <row r="1117" spans="1:5" ht="13.8" x14ac:dyDescent="0.3">
      <c r="A1117" s="48" t="s">
        <v>1465</v>
      </c>
      <c r="B1117" s="33" t="str">
        <f>IFERROR(_xlfn.XLOOKUP(A1117,PEC!$A$2:$A$7902,PEC!$C$2:$C$7902),"")</f>
        <v>calvizzano.telecompost.it</v>
      </c>
      <c r="C1117" s="33">
        <f>IFERROR(_xlfn.XLOOKUP(A1117,SEZIONI!$A$2:$A$7897,SEZIONI!$B$2:$B$7897),"")</f>
        <v>10</v>
      </c>
      <c r="D1117" s="33" t="str">
        <f>IFERROR(_xlfn.XLOOKUP(A1117,[1]Sindaci!$B$2:$B$7774,[1]Sindaci!$A$2:$A$7774),"")</f>
        <v xml:space="preserve">PIROZZI GIACOMO    </v>
      </c>
      <c r="E1117" s="33"/>
    </row>
    <row r="1118" spans="1:5" ht="13.8" x14ac:dyDescent="0.3">
      <c r="A1118" s="48" t="s">
        <v>1466</v>
      </c>
      <c r="B1118" s="33" t="str">
        <f>IFERROR(_xlfn.XLOOKUP(A1118,PEC!$A$2:$A$7902,PEC!$C$2:$C$7902),"")</f>
        <v>pec.comune.camagnamonferrato.al.it</v>
      </c>
      <c r="C1118" s="33">
        <f>IFERROR(_xlfn.XLOOKUP(A1118,SEZIONI!$A$2:$A$7897,SEZIONI!$B$2:$B$7897),"")</f>
        <v>1</v>
      </c>
      <c r="D1118" s="33" t="str">
        <f>IFERROR(_xlfn.XLOOKUP(A1118,[1]Sindaci!$B$2:$B$7774,[1]Sindaci!$A$2:$A$7774),"")</f>
        <v xml:space="preserve">SCAGLIOTTI CLAUDIO    </v>
      </c>
      <c r="E1118" s="33"/>
    </row>
    <row r="1119" spans="1:5" ht="13.8" x14ac:dyDescent="0.3">
      <c r="A1119" s="48" t="s">
        <v>1467</v>
      </c>
      <c r="B1119" s="33" t="str">
        <f>IFERROR(_xlfn.XLOOKUP(A1119,PEC!$A$2:$A$7902,PEC!$C$2:$C$7902),"")</f>
        <v>cert.legalmail.it</v>
      </c>
      <c r="C1119" s="33">
        <f>IFERROR(_xlfn.XLOOKUP(A1119,SEZIONI!$A$2:$A$7897,SEZIONI!$B$2:$B$7897),"")</f>
        <v>43</v>
      </c>
      <c r="D1119" s="33" t="str">
        <f>IFERROR(_xlfn.XLOOKUP(A1119,[1]Sindaci!$B$2:$B$7774,[1]Sindaci!$A$2:$A$7774),"")</f>
        <v xml:space="preserve">PIERUCCI MARCELLO    </v>
      </c>
      <c r="E1119" s="33"/>
    </row>
    <row r="1120" spans="1:5" ht="13.8" x14ac:dyDescent="0.3">
      <c r="A1120" s="48" t="s">
        <v>1468</v>
      </c>
      <c r="B1120" s="33" t="str">
        <f>IFERROR(_xlfn.XLOOKUP(A1120,PEC!$A$2:$A$7902,PEC!$C$2:$C$7902),"")</f>
        <v>pec.ptbiellese.it</v>
      </c>
      <c r="C1120" s="33">
        <f>IFERROR(_xlfn.XLOOKUP(A1120,SEZIONI!$A$2:$A$7897,SEZIONI!$B$2:$B$7897),"")</f>
        <v>1</v>
      </c>
      <c r="D1120" s="33" t="str">
        <f>IFERROR(_xlfn.XLOOKUP(A1120,[1]Sindaci!$B$2:$B$7774,[1]Sindaci!$A$2:$A$7774),"")</f>
        <v xml:space="preserve">BOTTO STEGLIA GIAN PAOLO  </v>
      </c>
      <c r="E1120" s="33"/>
    </row>
    <row r="1121" spans="1:5" ht="13.8" x14ac:dyDescent="0.3">
      <c r="A1121" s="48" t="s">
        <v>1469</v>
      </c>
      <c r="B1121" s="33" t="str">
        <f>IFERROR(_xlfn.XLOOKUP(A1121,PEC!$A$2:$A$7902,PEC!$C$2:$C$7902),"")</f>
        <v>pec.it</v>
      </c>
      <c r="C1121" s="33">
        <f>IFERROR(_xlfn.XLOOKUP(A1121,SEZIONI!$A$2:$A$7897,SEZIONI!$B$2:$B$7897),"")</f>
        <v>3</v>
      </c>
      <c r="D1121" s="33" t="str">
        <f>IFERROR(_xlfn.XLOOKUP(A1121,[1]Sindaci!$B$2:$B$7774,[1]Sindaci!$A$2:$A$7774),"")</f>
        <v xml:space="preserve">GAGLIO DARIO    </v>
      </c>
      <c r="E1121" s="33"/>
    </row>
    <row r="1122" spans="1:5" ht="13.8" x14ac:dyDescent="0.3">
      <c r="A1122" s="48" t="s">
        <v>1470</v>
      </c>
      <c r="B1122" s="33" t="str">
        <f>IFERROR(_xlfn.XLOOKUP(A1122,PEC!$A$2:$A$7902,PEC!$C$2:$C$7902),"")</f>
        <v>pec.comunecambiago.com</v>
      </c>
      <c r="C1122" s="33">
        <f>IFERROR(_xlfn.XLOOKUP(A1122,SEZIONI!$A$2:$A$7897,SEZIONI!$B$2:$B$7897),"")</f>
        <v>5</v>
      </c>
      <c r="D1122" s="33" t="str">
        <f>IFERROR(_xlfn.XLOOKUP(A1122,[1]Sindaci!$B$2:$B$7774,[1]Sindaci!$A$2:$A$7774),"")</f>
        <v xml:space="preserve">MANGIAGALLI MARIA GRAZIA   </v>
      </c>
      <c r="E1122" s="33"/>
    </row>
    <row r="1123" spans="1:5" ht="13.8" x14ac:dyDescent="0.3">
      <c r="A1123" s="48" t="s">
        <v>1471</v>
      </c>
      <c r="B1123" s="33" t="str">
        <f>IFERROR(_xlfn.XLOOKUP(A1123,PEC!$A$2:$A$7902,PEC!$C$2:$C$7902),"")</f>
        <v>legalmail.it</v>
      </c>
      <c r="C1123" s="33">
        <f>IFERROR(_xlfn.XLOOKUP(A1123,SEZIONI!$A$2:$A$7897,SEZIONI!$B$2:$B$7897),"")</f>
        <v>5</v>
      </c>
      <c r="D1123" s="33" t="str">
        <f>IFERROR(_xlfn.XLOOKUP(A1123,[1]Sindaci!$B$2:$B$7774,[1]Sindaci!$A$2:$A$7774),"")</f>
        <v xml:space="preserve">VERGNANO CARLO    </v>
      </c>
      <c r="E1123" s="33"/>
    </row>
    <row r="1124" spans="1:5" ht="13.8" x14ac:dyDescent="0.3">
      <c r="A1124" s="48" t="s">
        <v>1472</v>
      </c>
      <c r="B1124" s="33" t="str">
        <f>IFERROR(_xlfn.XLOOKUP(A1124,PEC!$A$2:$A$7902,PEC!$C$2:$C$7902),"")</f>
        <v>legalmail.it</v>
      </c>
      <c r="C1124" s="33">
        <f>IFERROR(_xlfn.XLOOKUP(A1124,SEZIONI!$A$2:$A$7897,SEZIONI!$B$2:$B$7897),"")</f>
        <v>3</v>
      </c>
      <c r="D1124" s="33" t="str">
        <f>IFERROR(_xlfn.XLOOKUP(A1124,[1]Sindaci!$B$2:$B$7774,[1]Sindaci!$A$2:$A$7774),"")</f>
        <v xml:space="preserve">LIERA CLAUDIO    </v>
      </c>
      <c r="E1124" s="33"/>
    </row>
    <row r="1125" spans="1:5" ht="13.8" x14ac:dyDescent="0.3">
      <c r="A1125" s="48" t="s">
        <v>1473</v>
      </c>
      <c r="B1125" s="33" t="str">
        <f>IFERROR(_xlfn.XLOOKUP(A1125,PEC!$A$2:$A$7902,PEC!$C$2:$C$7902),"")</f>
        <v>pec.ptbiellese.it</v>
      </c>
      <c r="C1125" s="33">
        <f>IFERROR(_xlfn.XLOOKUP(A1125,SEZIONI!$A$2:$A$7897,SEZIONI!$B$2:$B$7897),"")</f>
        <v>1</v>
      </c>
      <c r="D1125" s="33" t="str">
        <f>IFERROR(_xlfn.XLOOKUP(A1125,[1]Sindaci!$B$2:$B$7774,[1]Sindaci!$A$2:$A$7774),"")</f>
        <v xml:space="preserve">MENEGON LUCA    </v>
      </c>
      <c r="E1125" s="33"/>
    </row>
    <row r="1126" spans="1:5" ht="13.8" x14ac:dyDescent="0.3">
      <c r="A1126" s="48" t="s">
        <v>1474</v>
      </c>
      <c r="B1126" s="33" t="str">
        <f>IFERROR(_xlfn.XLOOKUP(A1126,PEC!$A$2:$A$7902,PEC!$C$2:$C$7902),"")</f>
        <v>cert.legalmail.it</v>
      </c>
      <c r="C1126" s="33">
        <f>IFERROR(_xlfn.XLOOKUP(A1126,SEZIONI!$A$2:$A$7897,SEZIONI!$B$2:$B$7897),"")</f>
        <v>1</v>
      </c>
      <c r="D1126" s="33" t="str">
        <f>IFERROR(_xlfn.XLOOKUP(A1126,[1]Sindaci!$B$2:$B$7774,[1]Sindaci!$A$2:$A$7774),"")</f>
        <v xml:space="preserve">ROMANO MASSIMILIANO    </v>
      </c>
      <c r="E1126" s="33"/>
    </row>
    <row r="1127" spans="1:5" ht="13.8" x14ac:dyDescent="0.3">
      <c r="A1127" s="48" t="s">
        <v>1475</v>
      </c>
      <c r="B1127" s="33" t="str">
        <f>IFERROR(_xlfn.XLOOKUP(A1127,PEC!$A$2:$A$7902,PEC!$C$2:$C$7902),"")</f>
        <v>halleycert.it</v>
      </c>
      <c r="C1127" s="33">
        <f>IFERROR(_xlfn.XLOOKUP(A1127,SEZIONI!$A$2:$A$7897,SEZIONI!$B$2:$B$7897),"")</f>
        <v>6</v>
      </c>
      <c r="D1127" s="33" t="str">
        <f>IFERROR(_xlfn.XLOOKUP(A1127,[1]Sindaci!$B$2:$B$7774,[1]Sindaci!$A$2:$A$7774),"")</f>
        <v xml:space="preserve">MERCANTE ORIANO    </v>
      </c>
      <c r="E1127" s="33"/>
    </row>
    <row r="1128" spans="1:5" ht="13.8" x14ac:dyDescent="0.3">
      <c r="A1128" s="48" t="s">
        <v>1476</v>
      </c>
      <c r="B1128" s="33" t="str">
        <f>IFERROR(_xlfn.XLOOKUP(A1128,PEC!$A$2:$A$7902,PEC!$C$2:$C$7902),"")</f>
        <v>cert.ruparpiemonte.it</v>
      </c>
      <c r="C1128" s="33">
        <f>IFERROR(_xlfn.XLOOKUP(A1128,SEZIONI!$A$2:$A$7897,SEZIONI!$B$2:$B$7897),"")</f>
        <v>1</v>
      </c>
      <c r="D1128" s="33" t="str">
        <f>IFERROR(_xlfn.XLOOKUP(A1128,[1]Sindaci!$B$2:$B$7774,[1]Sindaci!$A$2:$A$7774),"")</f>
        <v xml:space="preserve">PENNA VALTER    </v>
      </c>
      <c r="E1128" s="33"/>
    </row>
    <row r="1129" spans="1:5" ht="13.8" x14ac:dyDescent="0.3">
      <c r="A1129" s="48" t="s">
        <v>1477</v>
      </c>
      <c r="B1129" s="33" t="str">
        <f>IFERROR(_xlfn.XLOOKUP(A1129,PEC!$A$2:$A$7902,PEC!$C$2:$C$7902),"")</f>
        <v>pec.regione.lombardia.it</v>
      </c>
      <c r="C1129" s="33">
        <f>IFERROR(_xlfn.XLOOKUP(A1129,SEZIONI!$A$2:$A$7897,SEZIONI!$B$2:$B$7897),"")</f>
        <v>1</v>
      </c>
      <c r="D1129" s="33" t="str">
        <f>IFERROR(_xlfn.XLOOKUP(A1129,[1]Sindaci!$B$2:$B$7774,[1]Sindaci!$A$2:$A$7774),"")</f>
        <v xml:space="preserve">LOCATELLI ANDREA    </v>
      </c>
      <c r="E1129" s="33"/>
    </row>
    <row r="1130" spans="1:5" ht="13.8" x14ac:dyDescent="0.3">
      <c r="A1130" s="48" t="s">
        <v>1478</v>
      </c>
      <c r="B1130" s="33" t="str">
        <f>IFERROR(_xlfn.XLOOKUP(A1130,PEC!$A$2:$A$7902,PEC!$C$2:$C$7902),"")</f>
        <v>pec.comune.cameratanuova.it</v>
      </c>
      <c r="C1130" s="33">
        <f>IFERROR(_xlfn.XLOOKUP(A1130,SEZIONI!$A$2:$A$7897,SEZIONI!$B$2:$B$7897),"")</f>
        <v>1</v>
      </c>
      <c r="D1130" s="33" t="str">
        <f>IFERROR(_xlfn.XLOOKUP(A1130,[1]Sindaci!$B$2:$B$7774,[1]Sindaci!$A$2:$A$7774),"")</f>
        <v xml:space="preserve">LIBERATI SETTIMIO    </v>
      </c>
      <c r="E1130" s="33"/>
    </row>
    <row r="1131" spans="1:5" ht="13.8" x14ac:dyDescent="0.3">
      <c r="A1131" s="48" t="s">
        <v>1479</v>
      </c>
      <c r="B1131" s="33" t="str">
        <f>IFERROR(_xlfn.XLOOKUP(A1131,PEC!$A$2:$A$7902,PEC!$C$2:$C$7902),"")</f>
        <v>cert.comune.cameratapicena.an.it</v>
      </c>
      <c r="C1131" s="33">
        <f>IFERROR(_xlfn.XLOOKUP(A1131,SEZIONI!$A$2:$A$7897,SEZIONI!$B$2:$B$7897),"")</f>
        <v>2</v>
      </c>
      <c r="D1131" s="33" t="str">
        <f>IFERROR(_xlfn.XLOOKUP(A1131,[1]Sindaci!$B$2:$B$7774,[1]Sindaci!$A$2:$A$7774),"")</f>
        <v xml:space="preserve">FIORINI DAVIDE    </v>
      </c>
      <c r="E1131" s="33"/>
    </row>
    <row r="1132" spans="1:5" ht="13.8" x14ac:dyDescent="0.3">
      <c r="A1132" s="48" t="s">
        <v>1480</v>
      </c>
      <c r="B1132" s="33" t="str">
        <f>IFERROR(_xlfn.XLOOKUP(A1132,PEC!$A$2:$A$7902,PEC!$C$2:$C$7902),"")</f>
        <v>legalmail.it</v>
      </c>
      <c r="C1132" s="33">
        <f>IFERROR(_xlfn.XLOOKUP(A1132,SEZIONI!$A$2:$A$7897,SEZIONI!$B$2:$B$7897),"")</f>
        <v>8</v>
      </c>
      <c r="D1132" s="33" t="str">
        <f>IFERROR(_xlfn.XLOOKUP(A1132,[1]Sindaci!$B$2:$B$7774,[1]Sindaci!$A$2:$A$7774),"")</f>
        <v xml:space="preserve">PACILEO GIULIANO    </v>
      </c>
      <c r="E1132" s="33"/>
    </row>
    <row r="1133" spans="1:5" ht="13.8" x14ac:dyDescent="0.3">
      <c r="A1133" s="48" t="s">
        <v>1481</v>
      </c>
      <c r="B1133" s="33" t="str">
        <f>IFERROR(_xlfn.XLOOKUP(A1133,PEC!$A$2:$A$7902,PEC!$C$2:$C$7902),"")</f>
        <v>pec.comune.camerino.mc.it</v>
      </c>
      <c r="C1133" s="33">
        <f>IFERROR(_xlfn.XLOOKUP(A1133,SEZIONI!$A$2:$A$7897,SEZIONI!$B$2:$B$7897),"")</f>
        <v>8</v>
      </c>
      <c r="D1133" s="33" t="str">
        <f>IFERROR(_xlfn.XLOOKUP(A1133,[1]Sindaci!$B$2:$B$7774,[1]Sindaci!$A$2:$A$7774),"")</f>
        <v xml:space="preserve">LUCARELLI ROBERTO    </v>
      </c>
      <c r="E1133" s="33"/>
    </row>
    <row r="1134" spans="1:5" ht="13.8" x14ac:dyDescent="0.3">
      <c r="A1134" s="48" t="s">
        <v>1482</v>
      </c>
      <c r="B1134" s="33" t="str">
        <f>IFERROR(_xlfn.XLOOKUP(A1134,PEC!$A$2:$A$7902,PEC!$C$2:$C$7902),"")</f>
        <v>asmepec.it</v>
      </c>
      <c r="C1134" s="33">
        <f>IFERROR(_xlfn.XLOOKUP(A1134,SEZIONI!$A$2:$A$7897,SEZIONI!$B$2:$B$7897),"")</f>
        <v>7</v>
      </c>
      <c r="D1134" s="33" t="str">
        <f>IFERROR(_xlfn.XLOOKUP(A1134,[1]Sindaci!$B$2:$B$7774,[1]Sindaci!$A$2:$A$7774),"")</f>
        <v xml:space="preserve">SCARPITTA MARIO SALVATORE   </v>
      </c>
      <c r="E1134" s="33"/>
    </row>
    <row r="1135" spans="1:5" ht="13.8" x14ac:dyDescent="0.3">
      <c r="A1135" s="48" t="s">
        <v>1483</v>
      </c>
      <c r="B1135" s="33" t="str">
        <f>IFERROR(_xlfn.XLOOKUP(A1135,PEC!$A$2:$A$7902,PEC!$C$2:$C$7902),"")</f>
        <v>asmepec.it</v>
      </c>
      <c r="C1135" s="33">
        <f>IFERROR(_xlfn.XLOOKUP(A1135,SEZIONI!$A$2:$A$7897,SEZIONI!$B$2:$B$7897),"")</f>
        <v>2</v>
      </c>
      <c r="D1135" s="33" t="str">
        <f>IFERROR(_xlfn.XLOOKUP(A1135,[1]Sindaci!$B$2:$B$7774,[1]Sindaci!$A$2:$A$7774),"")</f>
        <v xml:space="preserve">VELTRE ANTONIO    </v>
      </c>
      <c r="E1135" s="33"/>
    </row>
    <row r="1136" spans="1:5" ht="13.8" x14ac:dyDescent="0.3">
      <c r="A1136" s="48" t="s">
        <v>329</v>
      </c>
      <c r="B1136" s="33" t="str">
        <f>IFERROR(_xlfn.XLOOKUP(A1136,PEC!$A$2:$A$7902,PEC!$C$2:$C$7902),"")</f>
        <v>pec.i2000net.it</v>
      </c>
      <c r="C1136" s="33">
        <f>IFERROR(_xlfn.XLOOKUP(A1136,SEZIONI!$A$2:$A$7897,SEZIONI!$B$2:$B$7897),"")</f>
        <v>2</v>
      </c>
      <c r="D1136" s="33" t="str">
        <f>IFERROR(_xlfn.XLOOKUP(A1136,[1]Sindaci!$B$2:$B$7774,[1]Sindaci!$A$2:$A$7774),"")</f>
        <v xml:space="preserve">ALFARANO GIUSEPPE    </v>
      </c>
      <c r="E1136" s="33"/>
    </row>
    <row r="1137" spans="1:5" ht="13.8" x14ac:dyDescent="0.3">
      <c r="A1137" s="48" t="s">
        <v>1484</v>
      </c>
      <c r="B1137" s="33" t="str">
        <f>IFERROR(_xlfn.XLOOKUP(A1137,PEC!$A$2:$A$7902,PEC!$C$2:$C$7902),"")</f>
        <v>pec.comune.camino.al.it</v>
      </c>
      <c r="C1137" s="33">
        <f>IFERROR(_xlfn.XLOOKUP(A1137,SEZIONI!$A$2:$A$7897,SEZIONI!$B$2:$B$7897),"")</f>
        <v>2</v>
      </c>
      <c r="D1137" s="33" t="str">
        <f>IFERROR(_xlfn.XLOOKUP(A1137,[1]Sindaci!$B$2:$B$7774,[1]Sindaci!$A$2:$A$7774),"")</f>
        <v xml:space="preserve">RONDANO GIORGIO    </v>
      </c>
      <c r="E1137" s="33"/>
    </row>
    <row r="1138" spans="1:5" ht="13.8" x14ac:dyDescent="0.3">
      <c r="A1138" s="48" t="s">
        <v>1485</v>
      </c>
      <c r="B1138" s="33" t="str">
        <f>IFERROR(_xlfn.XLOOKUP(A1138,PEC!$A$2:$A$7902,PEC!$C$2:$C$7902),"")</f>
        <v>certgov.fvg.it</v>
      </c>
      <c r="C1138" s="33">
        <f>IFERROR(_xlfn.XLOOKUP(A1138,SEZIONI!$A$2:$A$7897,SEZIONI!$B$2:$B$7897),"")</f>
        <v>2</v>
      </c>
      <c r="D1138" s="33" t="str">
        <f>IFERROR(_xlfn.XLOOKUP(A1138,[1]Sindaci!$B$2:$B$7774,[1]Sindaci!$A$2:$A$7774),"")</f>
        <v xml:space="preserve">LOCATELLI NICOLA    </v>
      </c>
      <c r="E1138" s="33"/>
    </row>
    <row r="1139" spans="1:5" ht="13.8" x14ac:dyDescent="0.3">
      <c r="A1139" s="48" t="s">
        <v>1486</v>
      </c>
      <c r="B1139" s="33" t="str">
        <f>IFERROR(_xlfn.XLOOKUP(A1139,PEC!$A$2:$A$7902,PEC!$C$2:$C$7902),"")</f>
        <v>pec.regione.lombardia.it</v>
      </c>
      <c r="C1139" s="33">
        <f>IFERROR(_xlfn.XLOOKUP(A1139,SEZIONI!$A$2:$A$7897,SEZIONI!$B$2:$B$7897),"")</f>
        <v>1</v>
      </c>
      <c r="D1139" s="33" t="str">
        <f>IFERROR(_xlfn.XLOOKUP(A1139,[1]Sindaci!$B$2:$B$7774,[1]Sindaci!$A$2:$A$7774),"")</f>
        <v xml:space="preserve">VALERANI ADELIO    </v>
      </c>
      <c r="E1139" s="33"/>
    </row>
    <row r="1140" spans="1:5" ht="13.8" x14ac:dyDescent="0.3">
      <c r="A1140" s="48" t="s">
        <v>1487</v>
      </c>
      <c r="B1140" s="33" t="str">
        <f>IFERROR(_xlfn.XLOOKUP(A1140,PEC!$A$2:$A$7902,PEC!$C$2:$C$7902),"")</f>
        <v>halleycert.it</v>
      </c>
      <c r="C1140" s="33">
        <f>IFERROR(_xlfn.XLOOKUP(A1140,SEZIONI!$A$2:$A$7897,SEZIONI!$B$2:$B$7897),"")</f>
        <v>9</v>
      </c>
      <c r="D1140" s="33" t="str">
        <f>IFERROR(_xlfn.XLOOKUP(A1140,[1]Sindaci!$B$2:$B$7774,[1]Sindaci!$A$2:$A$7774),"")</f>
        <v xml:space="preserve">MARANGON RENZO    </v>
      </c>
      <c r="E1140" s="33"/>
    </row>
    <row r="1141" spans="1:5" ht="13.8" x14ac:dyDescent="0.3">
      <c r="A1141" s="48" t="s">
        <v>1488</v>
      </c>
      <c r="B1141" s="33" t="str">
        <f>IFERROR(_xlfn.XLOOKUP(A1141,PEC!$A$2:$A$7902,PEC!$C$2:$C$7902),"")</f>
        <v>pec.comune.cammarata.ag.it</v>
      </c>
      <c r="C1141" s="33">
        <f>IFERROR(_xlfn.XLOOKUP(A1141,SEZIONI!$A$2:$A$7897,SEZIONI!$B$2:$B$7897),"")</f>
        <v>6</v>
      </c>
      <c r="D1141" s="33" t="str">
        <f>IFERROR(_xlfn.XLOOKUP(A1141,[1]Sindaci!$B$2:$B$7774,[1]Sindaci!$A$2:$A$7774),"")</f>
        <v xml:space="preserve">MANGIAPANE GIUSEPPE    </v>
      </c>
      <c r="E1141" s="33"/>
    </row>
    <row r="1142" spans="1:5" ht="13.8" x14ac:dyDescent="0.3">
      <c r="A1142" s="48" t="s">
        <v>7938</v>
      </c>
      <c r="B1142" s="33" t="str">
        <f>IFERROR(_xlfn.XLOOKUP(A1142,PEC!$A$2:$A$7902,PEC!$C$2:$C$7902),"")</f>
        <v/>
      </c>
      <c r="C1142" s="33" t="str">
        <f>IFERROR(_xlfn.XLOOKUP(A1142,SEZIONI!$A$2:$A$7897,SEZIONI!$B$2:$B$7897),"")</f>
        <v/>
      </c>
      <c r="D1142" s="33" t="str">
        <f>IFERROR(_xlfn.XLOOKUP(A1142,[1]Sindaci!$B$2:$B$7774,[1]Sindaci!$A$2:$A$7774),"")</f>
        <v/>
      </c>
      <c r="E1142" s="33"/>
    </row>
    <row r="1143" spans="1:5" ht="13.8" x14ac:dyDescent="0.3">
      <c r="A1143" s="48" t="s">
        <v>1489</v>
      </c>
      <c r="B1143" s="33" t="str">
        <f>IFERROR(_xlfn.XLOOKUP(A1143,PEC!$A$2:$A$7902,PEC!$C$2:$C$7902),"")</f>
        <v>halleypec.it</v>
      </c>
      <c r="C1143" s="33">
        <f>IFERROR(_xlfn.XLOOKUP(A1143,SEZIONI!$A$2:$A$7897,SEZIONI!$B$2:$B$7897),"")</f>
        <v>7</v>
      </c>
      <c r="D1143" s="33" t="str">
        <f>IFERROR(_xlfn.XLOOKUP(A1143,[1]Sindaci!$B$2:$B$7774,[1]Sindaci!$A$2:$A$7774),"")</f>
        <v xml:space="preserve">OLIVARI FRANCESCO    </v>
      </c>
      <c r="E1143" s="33"/>
    </row>
    <row r="1144" spans="1:5" ht="13.8" x14ac:dyDescent="0.3">
      <c r="A1144" s="48" t="s">
        <v>1490</v>
      </c>
      <c r="B1144" s="33" t="str">
        <f>IFERROR(_xlfn.XLOOKUP(A1144,PEC!$A$2:$A$7902,PEC!$C$2:$C$7902),"")</f>
        <v>pec.comune.campagna.sa.it</v>
      </c>
      <c r="C1144" s="33">
        <f>IFERROR(_xlfn.XLOOKUP(A1144,SEZIONI!$A$2:$A$7897,SEZIONI!$B$2:$B$7897),"")</f>
        <v>18</v>
      </c>
      <c r="D1144" s="33" t="str">
        <f>IFERROR(_xlfn.XLOOKUP(A1144,[1]Sindaci!$B$2:$B$7774,[1]Sindaci!$A$2:$A$7774),"")</f>
        <v xml:space="preserve">MONACO ROBERTO    </v>
      </c>
      <c r="E1144" s="33"/>
    </row>
    <row r="1145" spans="1:5" ht="13.8" x14ac:dyDescent="0.3">
      <c r="A1145" s="48" t="s">
        <v>1491</v>
      </c>
      <c r="B1145" s="33" t="str">
        <f>IFERROR(_xlfn.XLOOKUP(A1145,PEC!$A$2:$A$7902,PEC!$C$2:$C$7902),"")</f>
        <v>pecveneto.it</v>
      </c>
      <c r="C1145" s="33">
        <f>IFERROR(_xlfn.XLOOKUP(A1145,SEZIONI!$A$2:$A$7897,SEZIONI!$B$2:$B$7897),"")</f>
        <v>6</v>
      </c>
      <c r="D1145" s="33" t="str">
        <f>IFERROR(_xlfn.XLOOKUP(A1145,[1]Sindaci!$B$2:$B$7774,[1]Sindaci!$A$2:$A$7774),"")</f>
        <v xml:space="preserve">NATIN ALBERTO    </v>
      </c>
      <c r="E1145" s="33"/>
    </row>
    <row r="1146" spans="1:5" ht="13.8" x14ac:dyDescent="0.3">
      <c r="A1146" s="48" t="s">
        <v>1492</v>
      </c>
      <c r="B1146" s="33" t="str">
        <f>IFERROR(_xlfn.XLOOKUP(A1146,PEC!$A$2:$A$7902,PEC!$C$2:$C$7902),"")</f>
        <v>pec.comunecampagnano.it</v>
      </c>
      <c r="C1146" s="33">
        <f>IFERROR(_xlfn.XLOOKUP(A1146,SEZIONI!$A$2:$A$7897,SEZIONI!$B$2:$B$7897),"")</f>
        <v>7</v>
      </c>
      <c r="D1146" s="33" t="str">
        <f>IFERROR(_xlfn.XLOOKUP(A1146,[1]Sindaci!$B$2:$B$7774,[1]Sindaci!$A$2:$A$7774),"")</f>
        <v xml:space="preserve">NISI ALESSIO    </v>
      </c>
      <c r="E1146" s="33"/>
    </row>
    <row r="1147" spans="1:5" ht="13.8" x14ac:dyDescent="0.3">
      <c r="A1147" s="48" t="s">
        <v>1493</v>
      </c>
      <c r="B1147" s="33" t="str">
        <f>IFERROR(_xlfn.XLOOKUP(A1147,PEC!$A$2:$A$7902,PEC!$C$2:$C$7902),"")</f>
        <v>postacert.toscana.it</v>
      </c>
      <c r="C1147" s="33">
        <f>IFERROR(_xlfn.XLOOKUP(A1147,SEZIONI!$A$2:$A$7897,SEZIONI!$B$2:$B$7897),"")</f>
        <v>4</v>
      </c>
      <c r="D1147" s="33" t="str">
        <f>IFERROR(_xlfn.XLOOKUP(A1147,[1]Sindaci!$B$2:$B$7774,[1]Sindaci!$A$2:$A$7774),"")</f>
        <v xml:space="preserve">PESUCCI ELISMO    </v>
      </c>
      <c r="E1147" s="33"/>
    </row>
    <row r="1148" spans="1:5" ht="13.8" x14ac:dyDescent="0.3">
      <c r="A1148" s="48" t="s">
        <v>1494</v>
      </c>
      <c r="B1148" s="33" t="str">
        <f>IFERROR(_xlfn.XLOOKUP(A1148,PEC!$A$2:$A$7902,PEC!$C$2:$C$7902),"")</f>
        <v>pec.comune.campagnolacremasca.cr.it</v>
      </c>
      <c r="C1148" s="33">
        <f>IFERROR(_xlfn.XLOOKUP(A1148,SEZIONI!$A$2:$A$7897,SEZIONI!$B$2:$B$7897),"")</f>
        <v>1</v>
      </c>
      <c r="D1148" s="33" t="str">
        <f>IFERROR(_xlfn.XLOOKUP(A1148,[1]Sindaci!$B$2:$B$7774,[1]Sindaci!$A$2:$A$7774),"")</f>
        <v xml:space="preserve">GUERINI ROCCO AGOSTINO   </v>
      </c>
      <c r="E1148" s="33"/>
    </row>
    <row r="1149" spans="1:5" ht="13.8" x14ac:dyDescent="0.3">
      <c r="A1149" s="48" t="s">
        <v>1495</v>
      </c>
      <c r="B1149" s="33" t="str">
        <f>IFERROR(_xlfn.XLOOKUP(A1149,PEC!$A$2:$A$7902,PEC!$C$2:$C$7902),"")</f>
        <v>cert.provincia.re.it</v>
      </c>
      <c r="C1149" s="33">
        <f>IFERROR(_xlfn.XLOOKUP(A1149,SEZIONI!$A$2:$A$7897,SEZIONI!$B$2:$B$7897),"")</f>
        <v>4</v>
      </c>
      <c r="D1149" s="33" t="str">
        <f>IFERROR(_xlfn.XLOOKUP(A1149,[1]Sindaci!$B$2:$B$7774,[1]Sindaci!$A$2:$A$7774),"")</f>
        <v xml:space="preserve">SANTACHIARA ALESSANDRO    </v>
      </c>
      <c r="E1149" s="33"/>
    </row>
    <row r="1150" spans="1:5" ht="13.8" x14ac:dyDescent="0.3">
      <c r="A1150" s="48" t="s">
        <v>29</v>
      </c>
      <c r="B1150" s="33" t="str">
        <f>IFERROR(_xlfn.XLOOKUP(A1150,PEC!$A$2:$A$7902,PEC!$C$2:$C$7902),"")</f>
        <v>asmepec.it</v>
      </c>
      <c r="C1150" s="33">
        <f>IFERROR(_xlfn.XLOOKUP(A1150,SEZIONI!$A$2:$A$7897,SEZIONI!$B$2:$B$7897),"")</f>
        <v>3</v>
      </c>
      <c r="D1150" s="33" t="str">
        <f>IFERROR(_xlfn.XLOOKUP(A1150,[1]Sindaci!$B$2:$B$7774,[1]Sindaci!$A$2:$A$7774),"")</f>
        <v xml:space="preserve">CHIARELLO AGOSTINO    </v>
      </c>
      <c r="E1150" s="33"/>
    </row>
    <row r="1151" spans="1:5" ht="13.8" x14ac:dyDescent="0.3">
      <c r="A1151" s="48" t="s">
        <v>1496</v>
      </c>
      <c r="B1151" s="33" t="str">
        <f>IFERROR(_xlfn.XLOOKUP(A1151,PEC!$A$2:$A$7902,PEC!$C$2:$C$7902),"")</f>
        <v>pec.regione.lombardia.it</v>
      </c>
      <c r="C1151" s="33">
        <f>IFERROR(_xlfn.XLOOKUP(A1151,SEZIONI!$A$2:$A$7897,SEZIONI!$B$2:$B$7897),"")</f>
        <v>2</v>
      </c>
      <c r="D1151" s="33" t="str">
        <f>IFERROR(_xlfn.XLOOKUP(A1151,[1]Sindaci!$B$2:$B$7774,[1]Sindaci!$A$2:$A$7774),"")</f>
        <v xml:space="preserve">BERETTA MARIANGELA    </v>
      </c>
      <c r="E1151" s="33"/>
    </row>
    <row r="1152" spans="1:5" ht="13.8" x14ac:dyDescent="0.3">
      <c r="A1152" s="48" t="s">
        <v>1497</v>
      </c>
      <c r="B1152" s="33" t="str">
        <f>IFERROR(_xlfn.XLOOKUP(A1152,PEC!$A$2:$A$7902,PEC!$C$2:$C$7902),"")</f>
        <v>cert.provincia.re.it</v>
      </c>
      <c r="C1152" s="33">
        <f>IFERROR(_xlfn.XLOOKUP(A1152,SEZIONI!$A$2:$A$7897,SEZIONI!$B$2:$B$7897),"")</f>
        <v>4</v>
      </c>
      <c r="D1152" s="33" t="str">
        <f>IFERROR(_xlfn.XLOOKUP(A1152,[1]Sindaci!$B$2:$B$7774,[1]Sindaci!$A$2:$A$7774),"")</f>
        <v xml:space="preserve">SPANO' ALESSANDRO    </v>
      </c>
      <c r="E1152" s="33"/>
    </row>
    <row r="1153" spans="1:5" ht="13.8" x14ac:dyDescent="0.3">
      <c r="A1153" s="48" t="s">
        <v>1498</v>
      </c>
      <c r="B1153" s="33" t="str">
        <f>IFERROR(_xlfn.XLOOKUP(A1153,PEC!$A$2:$A$7902,PEC!$C$2:$C$7902),"")</f>
        <v>postacert.umbria.it</v>
      </c>
      <c r="C1153" s="33">
        <f>IFERROR(_xlfn.XLOOKUP(A1153,SEZIONI!$A$2:$A$7897,SEZIONI!$B$2:$B$7897),"")</f>
        <v>3</v>
      </c>
      <c r="D1153" s="33" t="str">
        <f>IFERROR(_xlfn.XLOOKUP(A1153,[1]Sindaci!$B$2:$B$7774,[1]Sindaci!$A$2:$A$7774),"")</f>
        <v xml:space="preserve">CALISTI MAURIZIO    </v>
      </c>
      <c r="E1153" s="33"/>
    </row>
    <row r="1154" spans="1:5" ht="13.8" x14ac:dyDescent="0.3">
      <c r="A1154" s="48" t="s">
        <v>1499</v>
      </c>
      <c r="B1154" s="33" t="str">
        <f>IFERROR(_xlfn.XLOOKUP(A1154,PEC!$A$2:$A$7902,PEC!$C$2:$C$7902),"")</f>
        <v>cert.ruparpiemonte.it</v>
      </c>
      <c r="C1154" s="33">
        <f>IFERROR(_xlfn.XLOOKUP(A1154,SEZIONI!$A$2:$A$7897,SEZIONI!$B$2:$B$7897),"")</f>
        <v>1</v>
      </c>
      <c r="D1154" s="33" t="str">
        <f>IFERROR(_xlfn.XLOOKUP(A1154,[1]Sindaci!$B$2:$B$7774,[1]Sindaci!$A$2:$A$7774),"")</f>
        <v xml:space="preserve">GIUBERTONI MIRIAM    </v>
      </c>
      <c r="E1154" s="33"/>
    </row>
    <row r="1155" spans="1:5" ht="13.8" x14ac:dyDescent="0.3">
      <c r="A1155" s="48" t="s">
        <v>1500</v>
      </c>
      <c r="B1155" s="33" t="str">
        <f>IFERROR(_xlfn.XLOOKUP(A1155,PEC!$A$2:$A$7902,PEC!$C$2:$C$7902),"")</f>
        <v>postacert.toscana.it</v>
      </c>
      <c r="C1155" s="33">
        <f>IFERROR(_xlfn.XLOOKUP(A1155,SEZIONI!$A$2:$A$7897,SEZIONI!$B$2:$B$7897),"")</f>
        <v>39</v>
      </c>
      <c r="D1155" s="33" t="str">
        <f>IFERROR(_xlfn.XLOOKUP(A1155,[1]Sindaci!$B$2:$B$7774,[1]Sindaci!$A$2:$A$7774),"")</f>
        <v/>
      </c>
      <c r="E1155" s="33"/>
    </row>
    <row r="1156" spans="1:5" ht="13.8" x14ac:dyDescent="0.3">
      <c r="A1156" s="48" t="s">
        <v>1501</v>
      </c>
      <c r="B1156" s="33" t="str">
        <f>IFERROR(_xlfn.XLOOKUP(A1156,PEC!$A$2:$A$7902,PEC!$C$2:$C$7902),"")</f>
        <v>pec.rupar.puglia.it</v>
      </c>
      <c r="C1156" s="33">
        <f>IFERROR(_xlfn.XLOOKUP(A1156,SEZIONI!$A$2:$A$7897,SEZIONI!$B$2:$B$7897),"")</f>
        <v>10</v>
      </c>
      <c r="D1156" s="33" t="str">
        <f>IFERROR(_xlfn.XLOOKUP(A1156,[1]Sindaci!$B$2:$B$7774,[1]Sindaci!$A$2:$A$7774),"")</f>
        <v xml:space="preserve">FINA ALFREDO PAOLO   </v>
      </c>
      <c r="E1156" s="33"/>
    </row>
    <row r="1157" spans="1:5" ht="13.8" x14ac:dyDescent="0.3">
      <c r="A1157" s="48" t="s">
        <v>1502</v>
      </c>
      <c r="B1157" s="33" t="str">
        <f>IFERROR(_xlfn.XLOOKUP(A1157,PEC!$A$2:$A$7902,PEC!$C$2:$C$7902),"")</f>
        <v>pec.ptbiellese.it</v>
      </c>
      <c r="C1157" s="33">
        <f>IFERROR(_xlfn.XLOOKUP(A1157,SEZIONI!$A$2:$A$7897,SEZIONI!$B$2:$B$7897),"")</f>
        <v>1</v>
      </c>
      <c r="D1157" s="33" t="str">
        <f>IFERROR(_xlfn.XLOOKUP(A1157,[1]Sindaci!$B$2:$B$7774,[1]Sindaci!$A$2:$A$7774),"")</f>
        <v xml:space="preserve">PIATTI MAURIZIO    </v>
      </c>
      <c r="E1157" s="33"/>
    </row>
    <row r="1158" spans="1:5" ht="13.8" x14ac:dyDescent="0.3">
      <c r="A1158" s="48" t="s">
        <v>1503</v>
      </c>
      <c r="B1158" s="33" t="str">
        <f>IFERROR(_xlfn.XLOOKUP(A1158,PEC!$A$2:$A$7902,PEC!$C$2:$C$7902),"")</f>
        <v>cert.ip-veneto.net</v>
      </c>
      <c r="C1158" s="33">
        <f>IFERROR(_xlfn.XLOOKUP(A1158,SEZIONI!$A$2:$A$7897,SEZIONI!$B$2:$B$7897),"")</f>
        <v>2</v>
      </c>
      <c r="D1158" s="33" t="str">
        <f>IFERROR(_xlfn.XLOOKUP(A1158,[1]Sindaci!$B$2:$B$7774,[1]Sindaci!$A$2:$A$7774),"")</f>
        <v xml:space="preserve">ZULIAN MASSIMO    </v>
      </c>
      <c r="E1158" s="33"/>
    </row>
    <row r="1159" spans="1:5" ht="13.8" x14ac:dyDescent="0.3">
      <c r="A1159" s="48" t="s">
        <v>1504</v>
      </c>
      <c r="B1159" s="33" t="str">
        <f>IFERROR(_xlfn.XLOOKUP(A1159,PEC!$A$2:$A$7902,PEC!$C$2:$C$7902),"")</f>
        <v>postacert.toscana.it</v>
      </c>
      <c r="C1159" s="33">
        <f>IFERROR(_xlfn.XLOOKUP(A1159,SEZIONI!$A$2:$A$7897,SEZIONI!$B$2:$B$7897),"")</f>
        <v>13</v>
      </c>
      <c r="D1159" s="33" t="str">
        <f>IFERROR(_xlfn.XLOOKUP(A1159,[1]Sindaci!$B$2:$B$7774,[1]Sindaci!$A$2:$A$7774),"")</f>
        <v xml:space="preserve">TICCIATI ALBERTA    </v>
      </c>
      <c r="E1159" s="33"/>
    </row>
    <row r="1160" spans="1:5" ht="13.8" x14ac:dyDescent="0.3">
      <c r="A1160" s="48" t="s">
        <v>1505</v>
      </c>
      <c r="B1160" s="33" t="str">
        <f>IFERROR(_xlfn.XLOOKUP(A1160,PEC!$A$2:$A$7902,PEC!$C$2:$C$7902),"")</f>
        <v>cert.comune.campiglionefenile.to.it</v>
      </c>
      <c r="C1160" s="33">
        <f>IFERROR(_xlfn.XLOOKUP(A1160,SEZIONI!$A$2:$A$7897,SEZIONI!$B$2:$B$7897),"")</f>
        <v>1</v>
      </c>
      <c r="D1160" s="33" t="str">
        <f>IFERROR(_xlfn.XLOOKUP(A1160,[1]Sindaci!$B$2:$B$7774,[1]Sindaci!$A$2:$A$7774),"")</f>
        <v xml:space="preserve">ROSSETTO PAOLO    </v>
      </c>
      <c r="E1160" s="33"/>
    </row>
    <row r="1161" spans="1:5" ht="13.8" x14ac:dyDescent="0.3">
      <c r="A1161" s="48" t="s">
        <v>1506</v>
      </c>
      <c r="B1161" s="33" t="str">
        <f>IFERROR(_xlfn.XLOOKUP(A1161,PEC!$A$2:$A$7902,PEC!$C$2:$C$7902),"")</f>
        <v>comunecampione.it</v>
      </c>
      <c r="C1161" s="33">
        <f>IFERROR(_xlfn.XLOOKUP(A1161,SEZIONI!$A$2:$A$7897,SEZIONI!$B$2:$B$7897),"")</f>
        <v>3</v>
      </c>
      <c r="D1161" s="33" t="str">
        <f>IFERROR(_xlfn.XLOOKUP(A1161,[1]Sindaci!$B$2:$B$7774,[1]Sindaci!$A$2:$A$7774),"")</f>
        <v xml:space="preserve">CANESI ROBERTO    </v>
      </c>
      <c r="E1161" s="33"/>
    </row>
    <row r="1162" spans="1:5" ht="13.8" x14ac:dyDescent="0.3">
      <c r="A1162" s="48" t="s">
        <v>1507</v>
      </c>
      <c r="B1162" s="33" t="str">
        <f>IFERROR(_xlfn.XLOOKUP(A1162,PEC!$A$2:$A$7902,PEC!$C$2:$C$7902),"")</f>
        <v>pec.comune.campitellodifassa.tn.it</v>
      </c>
      <c r="C1162" s="33">
        <f>IFERROR(_xlfn.XLOOKUP(A1162,SEZIONI!$A$2:$A$7897,SEZIONI!$B$2:$B$7897),"")</f>
        <v>1</v>
      </c>
      <c r="D1162" s="33" t="str">
        <f>IFERROR(_xlfn.XLOOKUP(A1162,[1]Sindaci!$B$2:$B$7774,[1]Sindaci!$A$2:$A$7774),"")</f>
        <v xml:space="preserve">BERNARD IVO    </v>
      </c>
      <c r="E1162" s="33"/>
    </row>
    <row r="1163" spans="1:5" ht="13.8" x14ac:dyDescent="0.3">
      <c r="A1163" s="48" t="s">
        <v>1508</v>
      </c>
      <c r="B1163" s="33" t="str">
        <f>IFERROR(_xlfn.XLOOKUP(A1163,PEC!$A$2:$A$7902,PEC!$C$2:$C$7902),"")</f>
        <v>pec.comune.campli.te.it</v>
      </c>
      <c r="C1163" s="33">
        <f>IFERROR(_xlfn.XLOOKUP(A1163,SEZIONI!$A$2:$A$7897,SEZIONI!$B$2:$B$7897),"")</f>
        <v>11</v>
      </c>
      <c r="D1163" s="33" t="str">
        <f>IFERROR(_xlfn.XLOOKUP(A1163,[1]Sindaci!$B$2:$B$7774,[1]Sindaci!$A$2:$A$7774),"")</f>
        <v xml:space="preserve">AGOSTINELLI FEDERICO    </v>
      </c>
      <c r="E1163" s="33"/>
    </row>
    <row r="1164" spans="1:5" ht="13.8" x14ac:dyDescent="0.3">
      <c r="A1164" s="48" t="s">
        <v>330</v>
      </c>
      <c r="B1164" s="33" t="str">
        <f>IFERROR(_xlfn.XLOOKUP(A1164,PEC!$A$2:$A$7902,PEC!$C$2:$C$7902),"")</f>
        <v>asmepec.it</v>
      </c>
      <c r="C1164" s="33">
        <f>IFERROR(_xlfn.XLOOKUP(A1164,SEZIONI!$A$2:$A$7897,SEZIONI!$B$2:$B$7897),"")</f>
        <v>4</v>
      </c>
      <c r="D1164" s="33" t="str">
        <f>IFERROR(_xlfn.XLOOKUP(A1164,[1]Sindaci!$B$2:$B$7774,[1]Sindaci!$A$2:$A$7774),"")</f>
        <v xml:space="preserve">REPACI ROCCO ALESSANDRO   </v>
      </c>
      <c r="E1164" s="33"/>
    </row>
    <row r="1165" spans="1:5" ht="13.8" x14ac:dyDescent="0.3">
      <c r="A1165" s="48" t="s">
        <v>1509</v>
      </c>
      <c r="B1165" s="33" t="str">
        <f>IFERROR(_xlfn.XLOOKUP(A1165,PEC!$A$2:$A$7902,PEC!$C$2:$C$7902),"")</f>
        <v>pec.comnet-ra.it</v>
      </c>
      <c r="C1165" s="33">
        <f>IFERROR(_xlfn.XLOOKUP(A1165,SEZIONI!$A$2:$A$7897,SEZIONI!$B$2:$B$7897),"")</f>
        <v>1</v>
      </c>
      <c r="D1165" s="33" t="str">
        <f>IFERROR(_xlfn.XLOOKUP(A1165,[1]Sindaci!$B$2:$B$7774,[1]Sindaci!$A$2:$A$7774),"")</f>
        <v xml:space="preserve">DI GESUALDO MICHELE   </v>
      </c>
      <c r="E1165" s="33"/>
    </row>
    <row r="1166" spans="1:5" ht="13.8" x14ac:dyDescent="0.3">
      <c r="A1166" s="48" t="s">
        <v>8043</v>
      </c>
      <c r="B1166" s="33" t="str">
        <f>IFERROR(_xlfn.XLOOKUP(A1166,PEC!$A$2:$A$7902,PEC!$C$2:$C$7902),"")</f>
        <v/>
      </c>
      <c r="C1166" s="33" t="str">
        <f>IFERROR(_xlfn.XLOOKUP(A1166,SEZIONI!$A$2:$A$7897,SEZIONI!$B$2:$B$7897),"")</f>
        <v/>
      </c>
      <c r="D1166" s="33" t="str">
        <f>IFERROR(_xlfn.XLOOKUP(A1166,[1]Sindaci!$B$2:$B$7774,[1]Sindaci!$A$2:$A$7774),"")</f>
        <v xml:space="preserve">UBEREGGER VERENA    </v>
      </c>
      <c r="E1166" s="33"/>
    </row>
    <row r="1167" spans="1:5" ht="13.8" x14ac:dyDescent="0.3">
      <c r="A1167" s="48" t="s">
        <v>1511</v>
      </c>
      <c r="B1167" s="33" t="str">
        <f>IFERROR(_xlfn.XLOOKUP(A1167,PEC!$A$2:$A$7902,PEC!$C$2:$C$7902),"")</f>
        <v>pec.comune.campo-ligure.ge.it</v>
      </c>
      <c r="C1167" s="33">
        <f>IFERROR(_xlfn.XLOOKUP(A1167,SEZIONI!$A$2:$A$7897,SEZIONI!$B$2:$B$7897),"")</f>
        <v>3</v>
      </c>
      <c r="D1167" s="33" t="str">
        <f>IFERROR(_xlfn.XLOOKUP(A1167,[1]Sindaci!$B$2:$B$7774,[1]Sindaci!$A$2:$A$7774),"")</f>
        <v xml:space="preserve">OLIVERI GIOVANNI    </v>
      </c>
      <c r="E1167" s="33"/>
    </row>
    <row r="1168" spans="1:5" ht="13.8" x14ac:dyDescent="0.3">
      <c r="A1168" s="48" t="s">
        <v>1512</v>
      </c>
      <c r="B1168" s="33" t="str">
        <f>IFERROR(_xlfn.XLOOKUP(A1168,PEC!$A$2:$A$7902,PEC!$C$2:$C$7902),"")</f>
        <v>postacert.toscana.it</v>
      </c>
      <c r="C1168" s="33">
        <f>IFERROR(_xlfn.XLOOKUP(A1168,SEZIONI!$A$2:$A$7897,SEZIONI!$B$2:$B$7897),"")</f>
        <v>6</v>
      </c>
      <c r="D1168" s="33" t="str">
        <f>IFERROR(_xlfn.XLOOKUP(A1168,[1]Sindaci!$B$2:$B$7774,[1]Sindaci!$A$2:$A$7774),"")</f>
        <v xml:space="preserve">MONTAUTI DAVIDE    </v>
      </c>
      <c r="E1168" s="33"/>
    </row>
    <row r="1169" spans="1:5" ht="13.8" x14ac:dyDescent="0.3">
      <c r="A1169" s="48" t="s">
        <v>1513</v>
      </c>
      <c r="B1169" s="33" t="str">
        <f>IFERROR(_xlfn.XLOOKUP(A1169,PEC!$A$2:$A$7902,PEC!$C$2:$C$7902),"")</f>
        <v>cert.ip-veneto.net</v>
      </c>
      <c r="C1169" s="33">
        <f>IFERROR(_xlfn.XLOOKUP(A1169,SEZIONI!$A$2:$A$7897,SEZIONI!$B$2:$B$7897),"")</f>
        <v>5</v>
      </c>
      <c r="D1169" s="33" t="str">
        <f>IFERROR(_xlfn.XLOOKUP(A1169,[1]Sindaci!$B$2:$B$7774,[1]Sindaci!$A$2:$A$7774),"")</f>
        <v xml:space="preserve">TARDIVO DARIO LUIGI   </v>
      </c>
      <c r="E1169" s="33"/>
    </row>
    <row r="1170" spans="1:5" ht="13.8" x14ac:dyDescent="0.3">
      <c r="A1170" s="48" t="s">
        <v>8044</v>
      </c>
      <c r="B1170" s="33" t="str">
        <f>IFERROR(_xlfn.XLOOKUP(A1170,PEC!$A$2:$A$7902,PEC!$C$2:$C$7902),"")</f>
        <v/>
      </c>
      <c r="C1170" s="33" t="str">
        <f>IFERROR(_xlfn.XLOOKUP(A1170,SEZIONI!$A$2:$A$7897,SEZIONI!$B$2:$B$7897),"")</f>
        <v/>
      </c>
      <c r="D1170" s="33" t="str">
        <f>IFERROR(_xlfn.XLOOKUP(A1170,[1]Sindaci!$B$2:$B$7774,[1]Sindaci!$A$2:$A$7774),"")</f>
        <v/>
      </c>
      <c r="E1170" s="33"/>
    </row>
    <row r="1171" spans="1:5" ht="13.8" x14ac:dyDescent="0.3">
      <c r="A1171" s="48" t="s">
        <v>1515</v>
      </c>
      <c r="B1171" s="33" t="str">
        <f>IFERROR(_xlfn.XLOOKUP(A1171,PEC!$A$2:$A$7902,PEC!$C$2:$C$7902),"")</f>
        <v>pec.it</v>
      </c>
      <c r="C1171" s="33">
        <f>IFERROR(_xlfn.XLOOKUP(A1171,SEZIONI!$A$2:$A$7897,SEZIONI!$B$2:$B$7897),"")</f>
        <v>56</v>
      </c>
      <c r="D1171" s="33" t="str">
        <f>IFERROR(_xlfn.XLOOKUP(A1171,[1]Sindaci!$B$2:$B$7774,[1]Sindaci!$A$2:$A$7774),"")</f>
        <v xml:space="preserve">GRAVINA ROBERTO    </v>
      </c>
      <c r="E1171" s="33"/>
    </row>
    <row r="1172" spans="1:5" ht="13.8" x14ac:dyDescent="0.3">
      <c r="A1172" s="48" t="s">
        <v>1516</v>
      </c>
      <c r="B1172" s="33" t="str">
        <f>IFERROR(_xlfn.XLOOKUP(A1172,PEC!$A$2:$A$7902,PEC!$C$2:$C$7902),"")</f>
        <v>legal.comune.campobellodilicata.ag.it</v>
      </c>
      <c r="C1172" s="33">
        <f>IFERROR(_xlfn.XLOOKUP(A1172,SEZIONI!$A$2:$A$7897,SEZIONI!$B$2:$B$7897),"")</f>
        <v>11</v>
      </c>
      <c r="D1172" s="33" t="str">
        <f>IFERROR(_xlfn.XLOOKUP(A1172,[1]Sindaci!$B$2:$B$7774,[1]Sindaci!$A$2:$A$7774),"")</f>
        <v xml:space="preserve">PITRUZZELLA ANTONIO    </v>
      </c>
      <c r="E1172" s="33"/>
    </row>
    <row r="1173" spans="1:5" ht="13.8" x14ac:dyDescent="0.3">
      <c r="A1173" s="48" t="s">
        <v>1517</v>
      </c>
      <c r="B1173" s="33" t="str">
        <f>IFERROR(_xlfn.XLOOKUP(A1173,PEC!$A$2:$A$7902,PEC!$C$2:$C$7902),"")</f>
        <v>pec.it</v>
      </c>
      <c r="C1173" s="33">
        <f>IFERROR(_xlfn.XLOOKUP(A1173,SEZIONI!$A$2:$A$7897,SEZIONI!$B$2:$B$7897),"")</f>
        <v>14</v>
      </c>
      <c r="D1173" s="33" t="str">
        <f>IFERROR(_xlfn.XLOOKUP(A1173,[1]Sindaci!$B$2:$B$7774,[1]Sindaci!$A$2:$A$7774),"")</f>
        <v xml:space="preserve">CASTIGLIONE GIUSEPPE    </v>
      </c>
      <c r="E1173" s="33"/>
    </row>
    <row r="1174" spans="1:5" ht="13.8" x14ac:dyDescent="0.3">
      <c r="A1174" s="48" t="s">
        <v>1518</v>
      </c>
      <c r="B1174" s="33" t="str">
        <f>IFERROR(_xlfn.XLOOKUP(A1174,PEC!$A$2:$A$7902,PEC!$C$2:$C$7902),"")</f>
        <v>legalmail.it</v>
      </c>
      <c r="C1174" s="33">
        <f>IFERROR(_xlfn.XLOOKUP(A1174,SEZIONI!$A$2:$A$7897,SEZIONI!$B$2:$B$7897),"")</f>
        <v>1</v>
      </c>
      <c r="D1174" s="33" t="str">
        <f>IFERROR(_xlfn.XLOOKUP(A1174,[1]Sindaci!$B$2:$B$7774,[1]Sindaci!$A$2:$A$7774),"")</f>
        <v xml:space="preserve">VALENTE SIMONA    </v>
      </c>
      <c r="E1174" s="33"/>
    </row>
    <row r="1175" spans="1:5" ht="13.8" x14ac:dyDescent="0.3">
      <c r="A1175" s="48" t="s">
        <v>1519</v>
      </c>
      <c r="B1175" s="33" t="str">
        <f>IFERROR(_xlfn.XLOOKUP(A1175,PEC!$A$2:$A$7902,PEC!$C$2:$C$7902),"")</f>
        <v>cert.ip-veneto.net</v>
      </c>
      <c r="C1175" s="33">
        <f>IFERROR(_xlfn.XLOOKUP(A1175,SEZIONI!$A$2:$A$7897,SEZIONI!$B$2:$B$7897),"")</f>
        <v>14</v>
      </c>
      <c r="D1175" s="33" t="str">
        <f>IFERROR(_xlfn.XLOOKUP(A1175,[1]Sindaci!$B$2:$B$7774,[1]Sindaci!$A$2:$A$7774),"")</f>
        <v xml:space="preserve">GALLO VALTER    </v>
      </c>
      <c r="E1175" s="33"/>
    </row>
    <row r="1176" spans="1:5" ht="13.8" x14ac:dyDescent="0.3">
      <c r="A1176" s="48" t="s">
        <v>1520</v>
      </c>
      <c r="B1176" s="33" t="str">
        <f>IFERROR(_xlfn.XLOOKUP(A1176,PEC!$A$2:$A$7902,PEC!$C$2:$C$7902),"")</f>
        <v>pec.comune.campodenno.tn.it</v>
      </c>
      <c r="C1176" s="33">
        <f>IFERROR(_xlfn.XLOOKUP(A1176,SEZIONI!$A$2:$A$7897,SEZIONI!$B$2:$B$7897),"")</f>
        <v>1</v>
      </c>
      <c r="D1176" s="33" t="str">
        <f>IFERROR(_xlfn.XLOOKUP(A1176,[1]Sindaci!$B$2:$B$7774,[1]Sindaci!$A$2:$A$7774),"")</f>
        <v xml:space="preserve">BIADA DANIELE    </v>
      </c>
      <c r="E1176" s="33"/>
    </row>
    <row r="1177" spans="1:5" ht="13.8" x14ac:dyDescent="0.3">
      <c r="A1177" s="48" t="s">
        <v>1521</v>
      </c>
      <c r="B1177" s="33" t="str">
        <f>IFERROR(_xlfn.XLOOKUP(A1177,PEC!$A$2:$A$7902,PEC!$C$2:$C$7902),"")</f>
        <v>pec.comune.campodimele.lt.it</v>
      </c>
      <c r="C1177" s="33">
        <f>IFERROR(_xlfn.XLOOKUP(A1177,SEZIONI!$A$2:$A$7897,SEZIONI!$B$2:$B$7897),"")</f>
        <v>2</v>
      </c>
      <c r="D1177" s="33" t="str">
        <f>IFERROR(_xlfn.XLOOKUP(A1177,[1]Sindaci!$B$2:$B$7774,[1]Sindaci!$A$2:$A$7774),"")</f>
        <v xml:space="preserve">ZANNELLA ROBERTO    </v>
      </c>
      <c r="E1177" s="33"/>
    </row>
    <row r="1178" spans="1:5" ht="13.8" x14ac:dyDescent="0.3">
      <c r="A1178" s="48" t="s">
        <v>1522</v>
      </c>
      <c r="B1178" s="33" t="str">
        <f>IFERROR(_xlfn.XLOOKUP(A1178,PEC!$A$2:$A$7902,PEC!$C$2:$C$7902),"")</f>
        <v>legalmail.it</v>
      </c>
      <c r="C1178" s="33">
        <f>IFERROR(_xlfn.XLOOKUP(A1178,SEZIONI!$A$2:$A$7897,SEZIONI!$B$2:$B$7897),"")</f>
        <v>3</v>
      </c>
      <c r="D1178" s="33" t="str">
        <f>IFERROR(_xlfn.XLOOKUP(A1178,[1]Sindaci!$B$2:$B$7774,[1]Sindaci!$A$2:$A$7774),"")</f>
        <v xml:space="preserve">NOTARTOMASO GIUSEPPE    </v>
      </c>
      <c r="E1178" s="33"/>
    </row>
    <row r="1179" spans="1:5" ht="13.8" x14ac:dyDescent="0.3">
      <c r="A1179" s="48" t="s">
        <v>1523</v>
      </c>
      <c r="B1179" s="33" t="str">
        <f>IFERROR(_xlfn.XLOOKUP(A1179,PEC!$A$2:$A$7902,PEC!$C$2:$C$7902),"")</f>
        <v>cert.provincia.so.it</v>
      </c>
      <c r="C1179" s="33">
        <f>IFERROR(_xlfn.XLOOKUP(A1179,SEZIONI!$A$2:$A$7897,SEZIONI!$B$2:$B$7897),"")</f>
        <v>1</v>
      </c>
      <c r="D1179" s="33" t="str">
        <f>IFERROR(_xlfn.XLOOKUP(A1179,[1]Sindaci!$B$2:$B$7774,[1]Sindaci!$A$2:$A$7774),"")</f>
        <v xml:space="preserve">GUANELLA ENRICA    </v>
      </c>
      <c r="E1179" s="33"/>
    </row>
    <row r="1180" spans="1:5" ht="13.8" x14ac:dyDescent="0.3">
      <c r="A1180" s="48" t="s">
        <v>1524</v>
      </c>
      <c r="B1180" s="33" t="str">
        <f>IFERROR(_xlfn.XLOOKUP(A1180,PEC!$A$2:$A$7902,PEC!$C$2:$C$7902),"")</f>
        <v xml:space="preserve">legalmailpa.it </v>
      </c>
      <c r="C1180" s="33">
        <f>IFERROR(_xlfn.XLOOKUP(A1180,SEZIONI!$A$2:$A$7897,SEZIONI!$B$2:$B$7897),"")</f>
        <v>2</v>
      </c>
      <c r="D1180" s="33" t="str">
        <f>IFERROR(_xlfn.XLOOKUP(A1180,[1]Sindaci!$B$2:$B$7774,[1]Sindaci!$A$2:$A$7774),"")</f>
        <v xml:space="preserve">VEZZARO GIANFRANCO    </v>
      </c>
      <c r="E1180" s="33"/>
    </row>
    <row r="1181" spans="1:5" ht="13.8" x14ac:dyDescent="0.3">
      <c r="A1181" s="48" t="s">
        <v>1525</v>
      </c>
      <c r="B1181" s="33" t="str">
        <f>IFERROR(_xlfn.XLOOKUP(A1181,PEC!$A$2:$A$7902,PEC!$C$2:$C$7902),"")</f>
        <v>pec.it</v>
      </c>
      <c r="C1181" s="33">
        <f>IFERROR(_xlfn.XLOOKUP(A1181,SEZIONI!$A$2:$A$7897,SEZIONI!$B$2:$B$7897),"")</f>
        <v>1</v>
      </c>
      <c r="D1181" s="33" t="str">
        <f>IFERROR(_xlfn.XLOOKUP(A1181,[1]Sindaci!$B$2:$B$7774,[1]Sindaci!$A$2:$A$7774),"")</f>
        <v xml:space="preserve">ALDEGHERI PIETRO    </v>
      </c>
      <c r="E1181" s="33"/>
    </row>
    <row r="1182" spans="1:5" ht="13.8" x14ac:dyDescent="0.3">
      <c r="A1182" s="48" t="s">
        <v>1526</v>
      </c>
      <c r="B1182" s="33" t="str">
        <f>IFERROR(_xlfn.XLOOKUP(A1182,PEC!$A$2:$A$7902,PEC!$C$2:$C$7902),"")</f>
        <v>pec.it</v>
      </c>
      <c r="C1182" s="33">
        <f>IFERROR(_xlfn.XLOOKUP(A1182,SEZIONI!$A$2:$A$7897,SEZIONI!$B$2:$B$7897),"")</f>
        <v>6</v>
      </c>
      <c r="D1182" s="33" t="str">
        <f>IFERROR(_xlfn.XLOOKUP(A1182,[1]Sindaci!$B$2:$B$7774,[1]Sindaci!$A$2:$A$7774),"")</f>
        <v xml:space="preserve">TARAVELLA MICHELA    </v>
      </c>
      <c r="E1182" s="33"/>
    </row>
    <row r="1183" spans="1:5" ht="13.8" x14ac:dyDescent="0.3">
      <c r="A1183" s="48" t="s">
        <v>1527</v>
      </c>
      <c r="B1183" s="33" t="str">
        <f>IFERROR(_xlfn.XLOOKUP(A1183,PEC!$A$2:$A$7902,PEC!$C$2:$C$7902),"")</f>
        <v>pec.ucvaldaso.it</v>
      </c>
      <c r="C1183" s="33">
        <f>IFERROR(_xlfn.XLOOKUP(A1183,SEZIONI!$A$2:$A$7897,SEZIONI!$B$2:$B$7897),"")</f>
        <v>2</v>
      </c>
      <c r="D1183" s="33" t="str">
        <f>IFERROR(_xlfn.XLOOKUP(A1183,[1]Sindaci!$B$2:$B$7774,[1]Sindaci!$A$2:$A$7774),"")</f>
        <v xml:space="preserve">CANNELLA GABRIELE    </v>
      </c>
      <c r="E1183" s="33"/>
    </row>
    <row r="1184" spans="1:5" ht="13.8" x14ac:dyDescent="0.3">
      <c r="A1184" s="48" t="s">
        <v>1528</v>
      </c>
      <c r="B1184" s="33" t="str">
        <f>IFERROR(_xlfn.XLOOKUP(A1184,PEC!$A$2:$A$7902,PEC!$C$2:$C$7902),"")</f>
        <v>pec.it</v>
      </c>
      <c r="C1184" s="33">
        <f>IFERROR(_xlfn.XLOOKUP(A1184,SEZIONI!$A$2:$A$7897,SEZIONI!$B$2:$B$7897),"")</f>
        <v>2</v>
      </c>
      <c r="D1184" s="33" t="str">
        <f>IFERROR(_xlfn.XLOOKUP(A1184,[1]Sindaci!$B$2:$B$7774,[1]Sindaci!$A$2:$A$7774),"")</f>
        <v xml:space="preserve">ODDO GIUSEPPE    </v>
      </c>
      <c r="E1184" s="33"/>
    </row>
    <row r="1185" spans="1:5" ht="13.8" x14ac:dyDescent="0.3">
      <c r="A1185" s="48" t="s">
        <v>1529</v>
      </c>
      <c r="B1185" s="33" t="str">
        <f>IFERROR(_xlfn.XLOOKUP(A1185,PEC!$A$2:$A$7902,PEC!$C$2:$C$7902),"")</f>
        <v>pec.comune.campoformido.ud.it</v>
      </c>
      <c r="C1185" s="33">
        <f>IFERROR(_xlfn.XLOOKUP(A1185,SEZIONI!$A$2:$A$7897,SEZIONI!$B$2:$B$7897),"")</f>
        <v>7</v>
      </c>
      <c r="D1185" s="33" t="str">
        <f>IFERROR(_xlfn.XLOOKUP(A1185,[1]Sindaci!$B$2:$B$7774,[1]Sindaci!$A$2:$A$7774),"")</f>
        <v xml:space="preserve">FURLANI ERIKA    </v>
      </c>
      <c r="E1185" s="33"/>
    </row>
    <row r="1186" spans="1:5" ht="13.8" x14ac:dyDescent="0.3">
      <c r="A1186" s="48" t="s">
        <v>1530</v>
      </c>
      <c r="B1186" s="33" t="str">
        <f>IFERROR(_xlfn.XLOOKUP(A1186,PEC!$A$2:$A$7902,PEC!$C$2:$C$7902),"")</f>
        <v>legalmail.it</v>
      </c>
      <c r="C1186" s="33">
        <f>IFERROR(_xlfn.XLOOKUP(A1186,SEZIONI!$A$2:$A$7897,SEZIONI!$B$2:$B$7897),"")</f>
        <v>4</v>
      </c>
      <c r="D1186" s="33" t="str">
        <f>IFERROR(_xlfn.XLOOKUP(A1186,[1]Sindaci!$B$2:$B$7774,[1]Sindaci!$A$2:$A$7774),"")</f>
        <v xml:space="preserve">NUARA ROSARIO    </v>
      </c>
      <c r="E1186" s="33"/>
    </row>
    <row r="1187" spans="1:5" ht="13.8" x14ac:dyDescent="0.3">
      <c r="A1187" s="48" t="s">
        <v>1531</v>
      </c>
      <c r="B1187" s="33" t="str">
        <f>IFERROR(_xlfn.XLOOKUP(A1187,PEC!$A$2:$A$7902,PEC!$C$2:$C$7902),"")</f>
        <v>cert.comune.campogalliano.mo.it</v>
      </c>
      <c r="C1187" s="33">
        <f>IFERROR(_xlfn.XLOOKUP(A1187,SEZIONI!$A$2:$A$7897,SEZIONI!$B$2:$B$7897),"")</f>
        <v>8</v>
      </c>
      <c r="D1187" s="33" t="str">
        <f>IFERROR(_xlfn.XLOOKUP(A1187,[1]Sindaci!$B$2:$B$7774,[1]Sindaci!$A$2:$A$7774),"")</f>
        <v xml:space="preserve">GUERZONI PAOLA    </v>
      </c>
      <c r="E1187" s="33"/>
    </row>
    <row r="1188" spans="1:5" ht="13.8" x14ac:dyDescent="0.3">
      <c r="A1188" s="48" t="s">
        <v>1532</v>
      </c>
      <c r="B1188" s="33" t="str">
        <f>IFERROR(_xlfn.XLOOKUP(A1188,PEC!$A$2:$A$7902,PEC!$C$2:$C$7902),"")</f>
        <v>pec.comunecampolattaro.it</v>
      </c>
      <c r="C1188" s="33">
        <f>IFERROR(_xlfn.XLOOKUP(A1188,SEZIONI!$A$2:$A$7897,SEZIONI!$B$2:$B$7897),"")</f>
        <v>2</v>
      </c>
      <c r="D1188" s="33" t="str">
        <f>IFERROR(_xlfn.XLOOKUP(A1188,[1]Sindaci!$B$2:$B$7774,[1]Sindaci!$A$2:$A$7774),"")</f>
        <v xml:space="preserve">PAGLIA SIMONE    </v>
      </c>
      <c r="E1188" s="33"/>
    </row>
    <row r="1189" spans="1:5" ht="13.8" x14ac:dyDescent="0.3">
      <c r="A1189" s="48" t="s">
        <v>1533</v>
      </c>
      <c r="B1189" s="33" t="str">
        <f>IFERROR(_xlfn.XLOOKUP(A1189,PEC!$A$2:$A$7902,PEC!$C$2:$C$7902),"")</f>
        <v>pec.it</v>
      </c>
      <c r="C1189" s="33">
        <f>IFERROR(_xlfn.XLOOKUP(A1189,SEZIONI!$A$2:$A$7897,SEZIONI!$B$2:$B$7897),"")</f>
        <v>2</v>
      </c>
      <c r="D1189" s="33" t="str">
        <f>IFERROR(_xlfn.XLOOKUP(A1189,[1]Sindaci!$B$2:$B$7774,[1]Sindaci!$A$2:$A$7774),"")</f>
        <v xml:space="preserve">DI BENEDETTO PANCRAZIA   </v>
      </c>
      <c r="E1189" s="33"/>
    </row>
    <row r="1190" spans="1:5" ht="13.8" x14ac:dyDescent="0.3">
      <c r="A1190" s="48" t="s">
        <v>1534</v>
      </c>
      <c r="B1190" s="33" t="str">
        <f>IFERROR(_xlfn.XLOOKUP(A1190,PEC!$A$2:$A$7902,PEC!$C$2:$C$7902),"")</f>
        <v>pec.it</v>
      </c>
      <c r="C1190" s="33">
        <f>IFERROR(_xlfn.XLOOKUP(A1190,SEZIONI!$A$2:$A$7897,SEZIONI!$B$2:$B$7897),"")</f>
        <v>2</v>
      </c>
      <c r="D1190" s="33" t="str">
        <f>IFERROR(_xlfn.XLOOKUP(A1190,[1]Sindaci!$B$2:$B$7774,[1]Sindaci!$A$2:$A$7774),"")</f>
        <v xml:space="preserve">GRASSO TOMMASO NICOLA   </v>
      </c>
      <c r="E1190" s="33"/>
    </row>
    <row r="1191" spans="1:5" ht="13.8" x14ac:dyDescent="0.3">
      <c r="A1191" s="48" t="s">
        <v>1535</v>
      </c>
      <c r="B1191" s="33" t="str">
        <f>IFERROR(_xlfn.XLOOKUP(A1191,PEC!$A$2:$A$7902,PEC!$C$2:$C$7902),"")</f>
        <v>legalmail.it</v>
      </c>
      <c r="C1191" s="33">
        <f>IFERROR(_xlfn.XLOOKUP(A1191,SEZIONI!$A$2:$A$7897,SEZIONI!$B$2:$B$7897),"")</f>
        <v>1</v>
      </c>
      <c r="D1191" s="33" t="str">
        <f>IFERROR(_xlfn.XLOOKUP(A1191,[1]Sindaci!$B$2:$B$7774,[1]Sindaci!$A$2:$A$7774),"")</f>
        <v xml:space="preserve">PALMIERO ANNAMARIA    </v>
      </c>
      <c r="E1191" s="33"/>
    </row>
    <row r="1192" spans="1:5" ht="13.8" x14ac:dyDescent="0.3">
      <c r="A1192" s="48" t="s">
        <v>1536</v>
      </c>
      <c r="B1192" s="33" t="str">
        <f>IFERROR(_xlfn.XLOOKUP(A1192,PEC!$A$2:$A$7902,PEC!$C$2:$C$7902),"")</f>
        <v>pecveneto.it</v>
      </c>
      <c r="C1192" s="33">
        <f>IFERROR(_xlfn.XLOOKUP(A1192,SEZIONI!$A$2:$A$7897,SEZIONI!$B$2:$B$7897),"")</f>
        <v>9</v>
      </c>
      <c r="D1192" s="33" t="str">
        <f>IFERROR(_xlfn.XLOOKUP(A1192,[1]Sindaci!$B$2:$B$7774,[1]Sindaci!$A$2:$A$7774),"")</f>
        <v xml:space="preserve">GASTALDI MATTIA    </v>
      </c>
      <c r="E1192" s="33"/>
    </row>
    <row r="1193" spans="1:5" ht="13.8" x14ac:dyDescent="0.3">
      <c r="A1193" s="48" t="s">
        <v>8176</v>
      </c>
      <c r="B1193" s="33" t="str">
        <f>IFERROR(_xlfn.XLOOKUP(A1193,PEC!$A$2:$A$7902,PEC!$C$2:$C$7902),"")</f>
        <v/>
      </c>
      <c r="C1193" s="33" t="str">
        <f>IFERROR(_xlfn.XLOOKUP(A1193,SEZIONI!$A$2:$A$7897,SEZIONI!$B$2:$B$7897),"")</f>
        <v/>
      </c>
      <c r="D1193" s="33" t="str">
        <f>IFERROR(_xlfn.XLOOKUP(A1193,[1]Sindaci!$B$2:$B$7774,[1]Sindaci!$A$2:$A$7774),"")</f>
        <v/>
      </c>
      <c r="E1193" s="33"/>
    </row>
    <row r="1194" spans="1:5" ht="13.8" x14ac:dyDescent="0.3">
      <c r="A1194" s="48" t="s">
        <v>1537</v>
      </c>
      <c r="B1194" s="33" t="str">
        <f>IFERROR(_xlfn.XLOOKUP(A1194,PEC!$A$2:$A$7902,PEC!$C$2:$C$7902),"")</f>
        <v>certgov.fvg.it</v>
      </c>
      <c r="C1194" s="33">
        <f>IFERROR(_xlfn.XLOOKUP(A1194,SEZIONI!$A$2:$A$7897,SEZIONI!$B$2:$B$7897),"")</f>
        <v>2</v>
      </c>
      <c r="D1194" s="33" t="str">
        <f>IFERROR(_xlfn.XLOOKUP(A1194,[1]Sindaci!$B$2:$B$7774,[1]Sindaci!$A$2:$A$7774),"")</f>
        <v xml:space="preserve">URBAN ALBERTO    </v>
      </c>
      <c r="E1194" s="33"/>
    </row>
    <row r="1195" spans="1:5" ht="13.8" x14ac:dyDescent="0.3">
      <c r="A1195" s="48" t="s">
        <v>1538</v>
      </c>
      <c r="B1195" s="33" t="str">
        <f>IFERROR(_xlfn.XLOOKUP(A1195,PEC!$A$2:$A$7902,PEC!$C$2:$C$7902),"")</f>
        <v>cert.ruparbasilicata.it</v>
      </c>
      <c r="C1195" s="33">
        <f>IFERROR(_xlfn.XLOOKUP(A1195,SEZIONI!$A$2:$A$7897,SEZIONI!$B$2:$B$7897),"")</f>
        <v>1</v>
      </c>
      <c r="D1195" s="33" t="str">
        <f>IFERROR(_xlfn.XLOOKUP(A1195,[1]Sindaci!$B$2:$B$7774,[1]Sindaci!$A$2:$A$7774),"")</f>
        <v xml:space="preserve">BLASI NICOLA    </v>
      </c>
      <c r="E1195" s="33"/>
    </row>
    <row r="1196" spans="1:5" ht="13.8" x14ac:dyDescent="0.3">
      <c r="A1196" s="48" t="s">
        <v>1539</v>
      </c>
      <c r="B1196" s="33" t="str">
        <f>IFERROR(_xlfn.XLOOKUP(A1196,PEC!$A$2:$A$7902,PEC!$C$2:$C$7902),"")</f>
        <v>pec.comunecampomarino.it</v>
      </c>
      <c r="C1196" s="33">
        <f>IFERROR(_xlfn.XLOOKUP(A1196,SEZIONI!$A$2:$A$7897,SEZIONI!$B$2:$B$7897),"")</f>
        <v>6</v>
      </c>
      <c r="D1196" s="33" t="str">
        <f>IFERROR(_xlfn.XLOOKUP(A1196,[1]Sindaci!$B$2:$B$7774,[1]Sindaci!$A$2:$A$7774),"")</f>
        <v xml:space="preserve">SILVESTRI PIERO DONATO   </v>
      </c>
      <c r="E1196" s="33"/>
    </row>
    <row r="1197" spans="1:5" ht="13.8" x14ac:dyDescent="0.3">
      <c r="A1197" s="48" t="s">
        <v>1540</v>
      </c>
      <c r="B1197" s="33" t="str">
        <f>IFERROR(_xlfn.XLOOKUP(A1197,PEC!$A$2:$A$7902,PEC!$C$2:$C$7902),"")</f>
        <v>pec.comune.campomorone.ge.it</v>
      </c>
      <c r="C1197" s="33">
        <f>IFERROR(_xlfn.XLOOKUP(A1197,SEZIONI!$A$2:$A$7897,SEZIONI!$B$2:$B$7897),"")</f>
        <v>9</v>
      </c>
      <c r="D1197" s="33" t="str">
        <f>IFERROR(_xlfn.XLOOKUP(A1197,[1]Sindaci!$B$2:$B$7774,[1]Sindaci!$A$2:$A$7774),"")</f>
        <v xml:space="preserve">CAMPORA GIANCARLO    </v>
      </c>
      <c r="E1197" s="33"/>
    </row>
    <row r="1198" spans="1:5" ht="13.8" x14ac:dyDescent="0.3">
      <c r="A1198" s="48" t="s">
        <v>1541</v>
      </c>
      <c r="B1198" s="33" t="str">
        <f>IFERROR(_xlfn.XLOOKUP(A1198,PEC!$A$2:$A$7902,PEC!$C$2:$C$7902),"")</f>
        <v>pec.tuni.it</v>
      </c>
      <c r="C1198" s="33">
        <f>IFERROR(_xlfn.XLOOKUP(A1198,SEZIONI!$A$2:$A$7897,SEZIONI!$B$2:$B$7897),"")</f>
        <v>12</v>
      </c>
      <c r="D1198" s="33" t="str">
        <f>IFERROR(_xlfn.XLOOKUP(A1198,[1]Sindaci!$B$2:$B$7774,[1]Sindaci!$A$2:$A$7774),"")</f>
        <v xml:space="preserve">FUSATO ANTONIO    </v>
      </c>
      <c r="E1198" s="33"/>
    </row>
    <row r="1199" spans="1:5" ht="13.8" x14ac:dyDescent="0.3">
      <c r="A1199" s="48" t="s">
        <v>1542</v>
      </c>
      <c r="B1199" s="33" t="str">
        <f>IFERROR(_xlfn.XLOOKUP(A1199,PEC!$A$2:$A$7902,PEC!$C$2:$C$7902),"")</f>
        <v>asmepec.it</v>
      </c>
      <c r="C1199" s="33">
        <f>IFERROR(_xlfn.XLOOKUP(A1199,SEZIONI!$A$2:$A$7897,SEZIONI!$B$2:$B$7897),"")</f>
        <v>1</v>
      </c>
      <c r="D1199" s="33" t="str">
        <f>IFERROR(_xlfn.XLOOKUP(A1199,[1]Sindaci!$B$2:$B$7774,[1]Sindaci!$A$2:$A$7774),"")</f>
        <v xml:space="preserve">MORRONE ANTONIO    </v>
      </c>
      <c r="E1199" s="33"/>
    </row>
    <row r="1200" spans="1:5" ht="13.8" x14ac:dyDescent="0.3">
      <c r="A1200" s="48" t="s">
        <v>1543</v>
      </c>
      <c r="B1200" s="33" t="str">
        <f>IFERROR(_xlfn.XLOOKUP(A1200,PEC!$A$2:$A$7902,PEC!$C$2:$C$7902),"")</f>
        <v>pec.it</v>
      </c>
      <c r="C1200" s="33">
        <f>IFERROR(_xlfn.XLOOKUP(A1200,SEZIONI!$A$2:$A$7897,SEZIONI!$B$2:$B$7897),"")</f>
        <v>4</v>
      </c>
      <c r="D1200" s="33" t="str">
        <f>IFERROR(_xlfn.XLOOKUP(A1200,[1]Sindaci!$B$2:$B$7774,[1]Sindaci!$A$2:$A$7774),"")</f>
        <v xml:space="preserve">CINO LUIGI    </v>
      </c>
      <c r="E1200" s="33"/>
    </row>
    <row r="1201" spans="1:5" ht="13.8" x14ac:dyDescent="0.3">
      <c r="A1201" s="48" t="s">
        <v>1544</v>
      </c>
      <c r="B1201" s="33" t="str">
        <f>IFERROR(_xlfn.XLOOKUP(A1201,PEC!$A$2:$A$7902,PEC!$C$2:$C$7902),"")</f>
        <v>postacert.toscana.it</v>
      </c>
      <c r="C1201" s="33">
        <f>IFERROR(_xlfn.XLOOKUP(A1201,SEZIONI!$A$2:$A$7897,SEZIONI!$B$2:$B$7897),"")</f>
        <v>5</v>
      </c>
      <c r="D1201" s="33" t="str">
        <f>IFERROR(_xlfn.XLOOKUP(A1201,[1]Sindaci!$B$2:$B$7774,[1]Sindaci!$A$2:$A$7774),"")</f>
        <v xml:space="preserve">PIFFERI GUASPARINI FRANCESCO   </v>
      </c>
      <c r="E1201" s="33"/>
    </row>
    <row r="1202" spans="1:5" ht="13.8" x14ac:dyDescent="0.3">
      <c r="A1202" s="48" t="s">
        <v>1545</v>
      </c>
      <c r="B1202" s="33" t="str">
        <f>IFERROR(_xlfn.XLOOKUP(A1202,PEC!$A$2:$A$7902,PEC!$C$2:$C$7902),"")</f>
        <v>pa.postacertificata.gov.it</v>
      </c>
      <c r="C1202" s="33">
        <f>IFERROR(_xlfn.XLOOKUP(A1202,SEZIONI!$A$2:$A$7897,SEZIONI!$B$2:$B$7897),"")</f>
        <v>5</v>
      </c>
      <c r="D1202" s="33" t="str">
        <f>IFERROR(_xlfn.XLOOKUP(A1202,[1]Sindaci!$B$2:$B$7774,[1]Sindaci!$A$2:$A$7774),"")</f>
        <v xml:space="preserve">GIBELLI DAVIDE    </v>
      </c>
      <c r="E1202" s="33"/>
    </row>
    <row r="1203" spans="1:5" ht="13.8" x14ac:dyDescent="0.3">
      <c r="A1203" s="48" t="s">
        <v>1546</v>
      </c>
      <c r="B1203" s="33" t="str">
        <f>IFERROR(_xlfn.XLOOKUP(A1203,PEC!$A$2:$A$7902,PEC!$C$2:$C$7902),"")</f>
        <v>legalmail.it</v>
      </c>
      <c r="C1203" s="33">
        <f>IFERROR(_xlfn.XLOOKUP(A1203,SEZIONI!$A$2:$A$7897,SEZIONI!$B$2:$B$7897),"")</f>
        <v>1</v>
      </c>
      <c r="D1203" s="33" t="str">
        <f>IFERROR(_xlfn.XLOOKUP(A1203,[1]Sindaci!$B$2:$B$7774,[1]Sindaci!$A$2:$A$7774),"")</f>
        <v xml:space="preserve">MICUCCI MASSIMILIANO    </v>
      </c>
      <c r="E1203" s="33"/>
    </row>
    <row r="1204" spans="1:5" ht="13.8" x14ac:dyDescent="0.3">
      <c r="A1204" s="48" t="s">
        <v>1547</v>
      </c>
      <c r="B1204" s="33" t="str">
        <f>IFERROR(_xlfn.XLOOKUP(A1204,PEC!$A$2:$A$7902,PEC!$C$2:$C$7902),"")</f>
        <v>pa.postacertificata.gov.it</v>
      </c>
      <c r="C1204" s="33">
        <f>IFERROR(_xlfn.XLOOKUP(A1204,SEZIONI!$A$2:$A$7897,SEZIONI!$B$2:$B$7897),"")</f>
        <v>4</v>
      </c>
      <c r="D1204" s="33" t="str">
        <f>IFERROR(_xlfn.XLOOKUP(A1204,[1]Sindaci!$B$2:$B$7774,[1]Sindaci!$A$2:$A$7774),"")</f>
        <v xml:space="preserve">PRIVITERA FILIPPO    </v>
      </c>
      <c r="E1204" s="33"/>
    </row>
    <row r="1205" spans="1:5" ht="13.8" x14ac:dyDescent="0.3">
      <c r="A1205" s="48" t="s">
        <v>1548</v>
      </c>
      <c r="B1205" s="33" t="str">
        <f>IFERROR(_xlfn.XLOOKUP(A1205,PEC!$A$2:$A$7902,PEC!$C$2:$C$7902),"")</f>
        <v>pecveneto.it</v>
      </c>
      <c r="C1205" s="33">
        <f>IFERROR(_xlfn.XLOOKUP(A1205,SEZIONI!$A$2:$A$7897,SEZIONI!$B$2:$B$7897),"")</f>
        <v>13</v>
      </c>
      <c r="D1205" s="33" t="str">
        <f>IFERROR(_xlfn.XLOOKUP(A1205,[1]Sindaci!$B$2:$B$7774,[1]Sindaci!$A$2:$A$7774),"")</f>
        <v xml:space="preserve">MACCARRONE KATIA    </v>
      </c>
      <c r="E1205" s="33"/>
    </row>
    <row r="1206" spans="1:5" ht="13.8" x14ac:dyDescent="0.3">
      <c r="A1206" s="48" t="s">
        <v>1549</v>
      </c>
      <c r="B1206" s="33" t="str">
        <f>IFERROR(_xlfn.XLOOKUP(A1206,PEC!$A$2:$A$7902,PEC!$C$2:$C$7902),"")</f>
        <v>pec.it</v>
      </c>
      <c r="C1206" s="33">
        <f>IFERROR(_xlfn.XLOOKUP(A1206,SEZIONI!$A$2:$A$7897,SEZIONI!$B$2:$B$7897),"")</f>
        <v>5</v>
      </c>
      <c r="D1206" s="33" t="str">
        <f>IFERROR(_xlfn.XLOOKUP(A1206,[1]Sindaci!$B$2:$B$7774,[1]Sindaci!$A$2:$A$7774),"")</f>
        <v xml:space="preserve">BARBATO FRANCESCO    </v>
      </c>
      <c r="E1206" s="33"/>
    </row>
    <row r="1207" spans="1:5" ht="13.8" x14ac:dyDescent="0.3">
      <c r="A1207" s="48" t="s">
        <v>1550</v>
      </c>
      <c r="B1207" s="33" t="str">
        <f>IFERROR(_xlfn.XLOOKUP(A1207,PEC!$A$2:$A$7902,PEC!$C$2:$C$7902),"")</f>
        <v>cert.comune.camposanto.mo.it</v>
      </c>
      <c r="C1207" s="33">
        <f>IFERROR(_xlfn.XLOOKUP(A1207,SEZIONI!$A$2:$A$7897,SEZIONI!$B$2:$B$7897),"")</f>
        <v>3</v>
      </c>
      <c r="D1207" s="33" t="str">
        <f>IFERROR(_xlfn.XLOOKUP(A1207,[1]Sindaci!$B$2:$B$7774,[1]Sindaci!$A$2:$A$7774),"")</f>
        <v xml:space="preserve">ZANIBONI MONJA    </v>
      </c>
      <c r="E1207" s="33"/>
    </row>
    <row r="1208" spans="1:5" ht="13.8" x14ac:dyDescent="0.3">
      <c r="A1208" s="48" t="s">
        <v>1551</v>
      </c>
      <c r="B1208" s="33" t="str">
        <f>IFERROR(_xlfn.XLOOKUP(A1208,PEC!$A$2:$A$7902,PEC!$C$2:$C$7902),"")</f>
        <v>pec.regione.lombardia.it</v>
      </c>
      <c r="C1208" s="33">
        <f>IFERROR(_xlfn.XLOOKUP(A1208,SEZIONI!$A$2:$A$7897,SEZIONI!$B$2:$B$7897),"")</f>
        <v>1</v>
      </c>
      <c r="D1208" s="33" t="str">
        <f>IFERROR(_xlfn.XLOOKUP(A1208,[1]Sindaci!$B$2:$B$7774,[1]Sindaci!$A$2:$A$7774),"")</f>
        <v xml:space="preserve">VOLPIN OLGA    </v>
      </c>
      <c r="E1208" s="33"/>
    </row>
    <row r="1209" spans="1:5" ht="13.8" x14ac:dyDescent="0.3">
      <c r="A1209" s="48" t="s">
        <v>1552</v>
      </c>
      <c r="B1209" s="33" t="str">
        <f>IFERROR(_xlfn.XLOOKUP(A1209,PEC!$A$2:$A$7902,PEC!$C$2:$C$7902),"")</f>
        <v>pec.comune.campotosto.aq.it</v>
      </c>
      <c r="C1209" s="33">
        <f>IFERROR(_xlfn.XLOOKUP(A1209,SEZIONI!$A$2:$A$7897,SEZIONI!$B$2:$B$7897),"")</f>
        <v>3</v>
      </c>
      <c r="D1209" s="33" t="str">
        <f>IFERROR(_xlfn.XLOOKUP(A1209,[1]Sindaci!$B$2:$B$7774,[1]Sindaci!$A$2:$A$7774),"")</f>
        <v xml:space="preserve">DI GIROLAMI ERCOLE   </v>
      </c>
      <c r="E1209" s="33"/>
    </row>
    <row r="1210" spans="1:5" ht="13.8" x14ac:dyDescent="0.3">
      <c r="A1210" s="48" t="s">
        <v>1553</v>
      </c>
      <c r="B1210" s="33" t="str">
        <f>IFERROR(_xlfn.XLOOKUP(A1210,PEC!$A$2:$A$7902,PEC!$C$2:$C$7902),"")</f>
        <v>cert.provincia.bo.it</v>
      </c>
      <c r="C1210" s="33">
        <f>IFERROR(_xlfn.XLOOKUP(A1210,SEZIONI!$A$2:$A$7897,SEZIONI!$B$2:$B$7897),"")</f>
        <v>3</v>
      </c>
      <c r="D1210" s="33" t="str">
        <f>IFERROR(_xlfn.XLOOKUP(A1210,[1]Sindaci!$B$2:$B$7774,[1]Sindaci!$A$2:$A$7774),"")</f>
        <v xml:space="preserve">MASINARA MARCO    </v>
      </c>
      <c r="E1210" s="33"/>
    </row>
    <row r="1211" spans="1:5" ht="13.8" x14ac:dyDescent="0.3">
      <c r="A1211" s="48" t="s">
        <v>1554</v>
      </c>
      <c r="B1211" s="33" t="str">
        <f>IFERROR(_xlfn.XLOOKUP(A1211,PEC!$A$2:$A$7902,PEC!$C$2:$C$7902),"")</f>
        <v>pec.comune.canalsanbovo.tn.it</v>
      </c>
      <c r="C1211" s="33">
        <f>IFERROR(_xlfn.XLOOKUP(A1211,SEZIONI!$A$2:$A$7897,SEZIONI!$B$2:$B$7897),"")</f>
        <v>3</v>
      </c>
      <c r="D1211" s="33" t="str">
        <f>IFERROR(_xlfn.XLOOKUP(A1211,[1]Sindaci!$B$2:$B$7774,[1]Sindaci!$A$2:$A$7774),"")</f>
        <v xml:space="preserve">RATTIN BORTOLO    </v>
      </c>
      <c r="E1211" s="33"/>
    </row>
    <row r="1212" spans="1:5" ht="13.8" x14ac:dyDescent="0.3">
      <c r="A1212" s="48" t="s">
        <v>1555</v>
      </c>
      <c r="B1212" s="33" t="str">
        <f>IFERROR(_xlfn.XLOOKUP(A1212,PEC!$A$2:$A$7902,PEC!$C$2:$C$7902),"")</f>
        <v>certcomunecanale.it</v>
      </c>
      <c r="C1212" s="33">
        <f>IFERROR(_xlfn.XLOOKUP(A1212,SEZIONI!$A$2:$A$7897,SEZIONI!$B$2:$B$7897),"")</f>
        <v>5</v>
      </c>
      <c r="D1212" s="33" t="str">
        <f>IFERROR(_xlfn.XLOOKUP(A1212,[1]Sindaci!$B$2:$B$7774,[1]Sindaci!$A$2:$A$7774),"")</f>
        <v xml:space="preserve">FACCENDA ENRICO    </v>
      </c>
      <c r="E1212" s="33"/>
    </row>
    <row r="1213" spans="1:5" ht="13.8" x14ac:dyDescent="0.3">
      <c r="A1213" s="48" t="s">
        <v>1556</v>
      </c>
      <c r="B1213" s="33" t="str">
        <f>IFERROR(_xlfn.XLOOKUP(A1213,PEC!$A$2:$A$7902,PEC!$C$2:$C$7902),"")</f>
        <v>pecveneto.it</v>
      </c>
      <c r="C1213" s="33">
        <f>IFERROR(_xlfn.XLOOKUP(A1213,SEZIONI!$A$2:$A$7897,SEZIONI!$B$2:$B$7897),"")</f>
        <v>2</v>
      </c>
      <c r="D1213" s="33" t="str">
        <f>IFERROR(_xlfn.XLOOKUP(A1213,[1]Sindaci!$B$2:$B$7774,[1]Sindaci!$A$2:$A$7774),"")</f>
        <v xml:space="preserve">COLCERGNAN FLAVIO    </v>
      </c>
      <c r="E1213" s="33"/>
    </row>
    <row r="1214" spans="1:5" ht="13.8" x14ac:dyDescent="0.3">
      <c r="A1214" s="48" t="s">
        <v>1557</v>
      </c>
      <c r="B1214" s="33" t="str">
        <f>IFERROR(_xlfn.XLOOKUP(A1214,PEC!$A$2:$A$7902,PEC!$C$2:$C$7902),"")</f>
        <v>pec.comune.canalemonterano.rm.it</v>
      </c>
      <c r="C1214" s="33">
        <f>IFERROR(_xlfn.XLOOKUP(A1214,SEZIONI!$A$2:$A$7897,SEZIONI!$B$2:$B$7897),"")</f>
        <v>3</v>
      </c>
      <c r="D1214" s="33" t="str">
        <f>IFERROR(_xlfn.XLOOKUP(A1214,[1]Sindaci!$B$2:$B$7774,[1]Sindaci!$A$2:$A$7774),"")</f>
        <v xml:space="preserve">BETTARELLI ALESSANDRO    </v>
      </c>
      <c r="E1214" s="33"/>
    </row>
    <row r="1215" spans="1:5" ht="13.8" x14ac:dyDescent="0.3">
      <c r="A1215" s="48" t="s">
        <v>1558</v>
      </c>
      <c r="B1215" s="33" t="str">
        <f>IFERROR(_xlfn.XLOOKUP(A1215,PEC!$A$2:$A$7902,PEC!$C$2:$C$7902),"")</f>
        <v>cert.ip-veneto.net</v>
      </c>
      <c r="C1215" s="33">
        <f>IFERROR(_xlfn.XLOOKUP(A1215,SEZIONI!$A$2:$A$7897,SEZIONI!$B$2:$B$7897),"")</f>
        <v>3</v>
      </c>
      <c r="D1215" s="33" t="str">
        <f>IFERROR(_xlfn.XLOOKUP(A1215,[1]Sindaci!$B$2:$B$7774,[1]Sindaci!$A$2:$A$7774),"")</f>
        <v xml:space="preserve">DAVI' ALBERTO    </v>
      </c>
      <c r="E1215" s="33"/>
    </row>
    <row r="1216" spans="1:5" ht="13.8" x14ac:dyDescent="0.3">
      <c r="A1216" s="48" t="s">
        <v>1559</v>
      </c>
      <c r="B1216" s="33" t="str">
        <f>IFERROR(_xlfn.XLOOKUP(A1216,PEC!$A$2:$A$7902,PEC!$C$2:$C$7902),"")</f>
        <v>pec.it</v>
      </c>
      <c r="C1216" s="33">
        <f>IFERROR(_xlfn.XLOOKUP(A1216,SEZIONI!$A$2:$A$7897,SEZIONI!$B$2:$B$7897),"")</f>
        <v>2</v>
      </c>
      <c r="D1216" s="33" t="str">
        <f>IFERROR(_xlfn.XLOOKUP(A1216,[1]Sindaci!$B$2:$B$7774,[1]Sindaci!$A$2:$A$7774),"")</f>
        <v xml:space="preserve">BERNARD GIOVANNI    </v>
      </c>
      <c r="E1216" s="33"/>
    </row>
    <row r="1217" spans="1:5" ht="13.8" x14ac:dyDescent="0.3">
      <c r="A1217" s="48" t="s">
        <v>1560</v>
      </c>
      <c r="B1217" s="33" t="str">
        <f>IFERROR(_xlfn.XLOOKUP(A1217,PEC!$A$2:$A$7902,PEC!$C$2:$C$7902),"")</f>
        <v>cert.ruparbasilicata.it</v>
      </c>
      <c r="C1217" s="33">
        <f>IFERROR(_xlfn.XLOOKUP(A1217,SEZIONI!$A$2:$A$7897,SEZIONI!$B$2:$B$7897),"")</f>
        <v>2</v>
      </c>
      <c r="D1217" s="33" t="str">
        <f>IFERROR(_xlfn.XLOOKUP(A1217,[1]Sindaci!$B$2:$B$7774,[1]Sindaci!$A$2:$A$7774),"")</f>
        <v xml:space="preserve">GENZANO FRANCESCO    </v>
      </c>
      <c r="E1217" s="33"/>
    </row>
    <row r="1218" spans="1:5" ht="13.8" x14ac:dyDescent="0.3">
      <c r="A1218" s="48" t="s">
        <v>1561</v>
      </c>
      <c r="B1218" s="33" t="str">
        <f>IFERROR(_xlfn.XLOOKUP(A1218,PEC!$A$2:$A$7902,PEC!$C$2:$C$7902),"")</f>
        <v>pec.it</v>
      </c>
      <c r="C1218" s="33">
        <f>IFERROR(_xlfn.XLOOKUP(A1218,SEZIONI!$A$2:$A$7897,SEZIONI!$B$2:$B$7897),"")</f>
        <v>5</v>
      </c>
      <c r="D1218" s="33" t="str">
        <f>IFERROR(_xlfn.XLOOKUP(A1218,[1]Sindaci!$B$2:$B$7774,[1]Sindaci!$A$2:$A$7774),"")</f>
        <v xml:space="preserve">AMBROSCA RAFFAELE    </v>
      </c>
      <c r="E1218" s="33"/>
    </row>
    <row r="1219" spans="1:5" ht="13.8" x14ac:dyDescent="0.3">
      <c r="A1219" s="48" t="s">
        <v>1562</v>
      </c>
      <c r="B1219" s="33" t="str">
        <f>IFERROR(_xlfn.XLOOKUP(A1219,PEC!$A$2:$A$7902,PEC!$C$2:$C$7902),"")</f>
        <v>pecveneto.it</v>
      </c>
      <c r="C1219" s="33">
        <f>IFERROR(_xlfn.XLOOKUP(A1219,SEZIONI!$A$2:$A$7897,SEZIONI!$B$2:$B$7897),"")</f>
        <v>1</v>
      </c>
      <c r="D1219" s="33" t="str">
        <f>IFERROR(_xlfn.XLOOKUP(A1219,[1]Sindaci!$B$2:$B$7774,[1]Sindaci!$A$2:$A$7774),"")</f>
        <v xml:space="preserve">BERTA ALESSANDRO    </v>
      </c>
      <c r="E1219" s="33"/>
    </row>
    <row r="1220" spans="1:5" ht="13.8" x14ac:dyDescent="0.3">
      <c r="A1220" s="48" t="s">
        <v>1563</v>
      </c>
      <c r="B1220" s="33" t="str">
        <f>IFERROR(_xlfn.XLOOKUP(A1220,PEC!$A$2:$A$7902,PEC!$C$2:$C$7902),"")</f>
        <v>halleycert.it</v>
      </c>
      <c r="C1220" s="33">
        <f>IFERROR(_xlfn.XLOOKUP(A1220,SEZIONI!$A$2:$A$7897,SEZIONI!$B$2:$B$7897),"")</f>
        <v>3</v>
      </c>
      <c r="D1220" s="33" t="str">
        <f>IFERROR(_xlfn.XLOOKUP(A1220,[1]Sindaci!$B$2:$B$7774,[1]Sindaci!$A$2:$A$7774),"")</f>
        <v xml:space="preserve">GATTA NICOLA    </v>
      </c>
      <c r="E1220" s="33"/>
    </row>
    <row r="1221" spans="1:5" ht="13.8" x14ac:dyDescent="0.3">
      <c r="A1221" s="48" t="s">
        <v>1564</v>
      </c>
      <c r="B1221" s="33" t="str">
        <f>IFERROR(_xlfn.XLOOKUP(A1221,PEC!$A$2:$A$7902,PEC!$C$2:$C$7902),"")</f>
        <v>pec.ptbiellese.it</v>
      </c>
      <c r="C1221" s="33">
        <f>IFERROR(_xlfn.XLOOKUP(A1221,SEZIONI!$A$2:$A$7897,SEZIONI!$B$2:$B$7897),"")</f>
        <v>8</v>
      </c>
      <c r="D1221" s="33" t="str">
        <f>IFERROR(_xlfn.XLOOKUP(A1221,[1]Sindaci!$B$2:$B$7774,[1]Sindaci!$A$2:$A$7774),"")</f>
        <v xml:space="preserve">GELONE PAOLO    </v>
      </c>
      <c r="E1221" s="33"/>
    </row>
    <row r="1222" spans="1:5" ht="13.8" x14ac:dyDescent="0.3">
      <c r="A1222" s="48" t="s">
        <v>1565</v>
      </c>
      <c r="B1222" s="33" t="str">
        <f>IFERROR(_xlfn.XLOOKUP(A1222,PEC!$A$2:$A$7902,PEC!$C$2:$C$7902),"")</f>
        <v>cert.ruparpiemonte.it</v>
      </c>
      <c r="C1222" s="33">
        <f>IFERROR(_xlfn.XLOOKUP(A1222,SEZIONI!$A$2:$A$7897,SEZIONI!$B$2:$B$7897),"")</f>
        <v>2</v>
      </c>
      <c r="D1222" s="33" t="str">
        <f>IFERROR(_xlfn.XLOOKUP(A1222,[1]Sindaci!$B$2:$B$7774,[1]Sindaci!$A$2:$A$7774),"")</f>
        <v xml:space="preserve">MOTTINO MARIO    </v>
      </c>
      <c r="E1222" s="33"/>
    </row>
    <row r="1223" spans="1:5" ht="13.8" x14ac:dyDescent="0.3">
      <c r="A1223" s="48" t="s">
        <v>1566</v>
      </c>
      <c r="B1223" s="33" t="str">
        <f>IFERROR(_xlfn.XLOOKUP(A1223,PEC!$A$2:$A$7902,PEC!$C$2:$C$7902),"")</f>
        <v>pec.regione.lombardia.it</v>
      </c>
      <c r="C1223" s="33">
        <f>IFERROR(_xlfn.XLOOKUP(A1223,SEZIONI!$A$2:$A$7897,SEZIONI!$B$2:$B$7897),"")</f>
        <v>2</v>
      </c>
      <c r="D1223" s="33" t="str">
        <f>IFERROR(_xlfn.XLOOKUP(A1223,[1]Sindaci!$B$2:$B$7774,[1]Sindaci!$A$2:$A$7774),"")</f>
        <v xml:space="preserve">TONETTI STEFANO    </v>
      </c>
      <c r="E1223" s="33"/>
    </row>
    <row r="1224" spans="1:5" ht="13.8" x14ac:dyDescent="0.3">
      <c r="A1224" s="48" t="s">
        <v>1567</v>
      </c>
      <c r="B1224" s="33" t="str">
        <f>IFERROR(_xlfn.XLOOKUP(A1224,PEC!$A$2:$A$7902,PEC!$C$2:$C$7902),"")</f>
        <v>pecveneto.it</v>
      </c>
      <c r="C1224" s="33">
        <f>IFERROR(_xlfn.XLOOKUP(A1224,SEZIONI!$A$2:$A$7897,SEZIONI!$B$2:$B$7897),"")</f>
        <v>3</v>
      </c>
      <c r="D1224" s="33" t="str">
        <f>IFERROR(_xlfn.XLOOKUP(A1224,[1]Sindaci!$B$2:$B$7774,[1]Sindaci!$A$2:$A$7774),"")</f>
        <v xml:space="preserve">MANFRIN LUCA    </v>
      </c>
      <c r="E1224" s="33"/>
    </row>
    <row r="1225" spans="1:5" ht="13.8" x14ac:dyDescent="0.3">
      <c r="A1225" s="48" t="s">
        <v>1568</v>
      </c>
      <c r="B1225" s="33" t="str">
        <f>IFERROR(_xlfn.XLOOKUP(A1225,PEC!$A$2:$A$7902,PEC!$C$2:$C$7902),"")</f>
        <v>asmepec.it</v>
      </c>
      <c r="C1225" s="33">
        <f>IFERROR(_xlfn.XLOOKUP(A1225,SEZIONI!$A$2:$A$7897,SEZIONI!$B$2:$B$7897),"")</f>
        <v>2</v>
      </c>
      <c r="D1225" s="33" t="str">
        <f>IFERROR(_xlfn.XLOOKUP(A1225,[1]Sindaci!$B$2:$B$7774,[1]Sindaci!$A$2:$A$7774),"")</f>
        <v xml:space="preserve">PICONE FAUSTO    </v>
      </c>
      <c r="E1225" s="33"/>
    </row>
    <row r="1226" spans="1:5" ht="13.8" x14ac:dyDescent="0.3">
      <c r="A1226" s="48" t="s">
        <v>331</v>
      </c>
      <c r="B1226" s="33" t="str">
        <f>IFERROR(_xlfn.XLOOKUP(A1226,PEC!$A$2:$A$7902,PEC!$C$2:$C$7902),"")</f>
        <v>asmepec.it</v>
      </c>
      <c r="C1226" s="33">
        <f>IFERROR(_xlfn.XLOOKUP(A1226,SEZIONI!$A$2:$A$7897,SEZIONI!$B$2:$B$7897),"")</f>
        <v>1</v>
      </c>
      <c r="D1226" s="33" t="str">
        <f>IFERROR(_xlfn.XLOOKUP(A1226,[1]Sindaci!$B$2:$B$7774,[1]Sindaci!$A$2:$A$7774),"")</f>
        <v xml:space="preserve">CAVALLARO VINCENZO    </v>
      </c>
      <c r="E1226" s="33"/>
    </row>
    <row r="1227" spans="1:5" ht="13.8" x14ac:dyDescent="0.3">
      <c r="A1227" s="48" t="s">
        <v>1569</v>
      </c>
      <c r="B1227" s="33" t="str">
        <f>IFERROR(_xlfn.XLOOKUP(A1227,PEC!$A$2:$A$7902,PEC!$C$2:$C$7902),"")</f>
        <v>cert.legalmail.it</v>
      </c>
      <c r="C1227" s="33">
        <f>IFERROR(_xlfn.XLOOKUP(A1227,SEZIONI!$A$2:$A$7897,SEZIONI!$B$2:$B$7897),"")</f>
        <v>5</v>
      </c>
      <c r="D1227" s="33" t="str">
        <f>IFERROR(_xlfn.XLOOKUP(A1227,[1]Sindaci!$B$2:$B$7774,[1]Sindaci!$A$2:$A$7774),"")</f>
        <v xml:space="preserve">BOCCARDO STEFANO    </v>
      </c>
      <c r="E1227" s="33"/>
    </row>
    <row r="1228" spans="1:5" ht="13.8" x14ac:dyDescent="0.3">
      <c r="A1228" s="48" t="s">
        <v>1570</v>
      </c>
      <c r="B1228" s="33" t="str">
        <f>IFERROR(_xlfn.XLOOKUP(A1228,PEC!$A$2:$A$7902,PEC!$C$2:$C$7902),"")</f>
        <v>pec.regione.lombardia.it</v>
      </c>
      <c r="C1228" s="33">
        <f>IFERROR(_xlfn.XLOOKUP(A1228,SEZIONI!$A$2:$A$7897,SEZIONI!$B$2:$B$7897),"")</f>
        <v>12</v>
      </c>
      <c r="D1228" s="33" t="str">
        <f>IFERROR(_xlfn.XLOOKUP(A1228,[1]Sindaci!$B$2:$B$7774,[1]Sindaci!$A$2:$A$7774),"")</f>
        <v xml:space="preserve">MODICA MATTEO    </v>
      </c>
      <c r="E1228" s="33"/>
    </row>
    <row r="1229" spans="1:5" ht="13.8" x14ac:dyDescent="0.3">
      <c r="A1229" s="48" t="s">
        <v>1571</v>
      </c>
      <c r="B1229" s="33" t="str">
        <f>IFERROR(_xlfn.XLOOKUP(A1229,PEC!$A$2:$A$7902,PEC!$C$2:$C$7902),"")</f>
        <v>pec.it</v>
      </c>
      <c r="C1229" s="33">
        <f>IFERROR(_xlfn.XLOOKUP(A1229,SEZIONI!$A$2:$A$7897,SEZIONI!$B$2:$B$7897),"")</f>
        <v>10</v>
      </c>
      <c r="D1229" s="33" t="str">
        <f>IFERROR(_xlfn.XLOOKUP(A1229,[1]Sindaci!$B$2:$B$7774,[1]Sindaci!$A$2:$A$7774),"")</f>
        <v xml:space="preserve">LANZAVECCHIA PAOLO    </v>
      </c>
      <c r="E1229" s="33"/>
    </row>
    <row r="1230" spans="1:5" ht="13.8" x14ac:dyDescent="0.3">
      <c r="A1230" s="48" t="s">
        <v>1572</v>
      </c>
      <c r="B1230" s="33" t="str">
        <f>IFERROR(_xlfn.XLOOKUP(A1230,PEC!$A$2:$A$7902,PEC!$C$2:$C$7902),"")</f>
        <v>legalmail.it</v>
      </c>
      <c r="C1230" s="33">
        <f>IFERROR(_xlfn.XLOOKUP(A1230,SEZIONI!$A$2:$A$7897,SEZIONI!$B$2:$B$7897),"")</f>
        <v>3</v>
      </c>
      <c r="D1230" s="33" t="str">
        <f>IFERROR(_xlfn.XLOOKUP(A1230,[1]Sindaci!$B$2:$B$7774,[1]Sindaci!$A$2:$A$7774),"")</f>
        <v xml:space="preserve">MONETA ALDO MARIA   </v>
      </c>
      <c r="E1230" s="33"/>
    </row>
    <row r="1231" spans="1:5" ht="13.8" x14ac:dyDescent="0.3">
      <c r="A1231" s="48" t="s">
        <v>1573</v>
      </c>
      <c r="B1231" s="33" t="str">
        <f>IFERROR(_xlfn.XLOOKUP(A1231,PEC!$A$2:$A$7902,PEC!$C$2:$C$7902),"")</f>
        <v>certgov.fvg.it</v>
      </c>
      <c r="C1231" s="33">
        <f>IFERROR(_xlfn.XLOOKUP(A1231,SEZIONI!$A$2:$A$7897,SEZIONI!$B$2:$B$7897),"")</f>
        <v>8</v>
      </c>
      <c r="D1231" s="33" t="str">
        <f>IFERROR(_xlfn.XLOOKUP(A1231,[1]Sindaci!$B$2:$B$7774,[1]Sindaci!$A$2:$A$7774),"")</f>
        <v xml:space="preserve">SALATIN DINO    </v>
      </c>
      <c r="E1231" s="33"/>
    </row>
    <row r="1232" spans="1:5" ht="13.8" x14ac:dyDescent="0.3">
      <c r="A1232" s="48" t="s">
        <v>8006</v>
      </c>
      <c r="B1232" s="33" t="str">
        <f>IFERROR(_xlfn.XLOOKUP(A1232,PEC!$A$2:$A$7902,PEC!$C$2:$C$7902),"")</f>
        <v/>
      </c>
      <c r="C1232" s="33" t="str">
        <f>IFERROR(_xlfn.XLOOKUP(A1232,SEZIONI!$A$2:$A$7897,SEZIONI!$B$2:$B$7897),"")</f>
        <v/>
      </c>
      <c r="D1232" s="33" t="str">
        <f>IFERROR(_xlfn.XLOOKUP(A1232,[1]Sindaci!$B$2:$B$7774,[1]Sindaci!$A$2:$A$7774),"")</f>
        <v/>
      </c>
      <c r="E1232" s="33"/>
    </row>
    <row r="1233" spans="1:5" ht="13.8" x14ac:dyDescent="0.3">
      <c r="A1233" s="48" t="s">
        <v>8276</v>
      </c>
      <c r="B1233" s="33" t="str">
        <f>IFERROR(_xlfn.XLOOKUP(A1233,PEC!$A$2:$A$7902,PEC!$C$2:$C$7902),"")</f>
        <v>pec.comune.canicatti.ag.it</v>
      </c>
      <c r="C1233" s="33" t="str">
        <f>IFERROR(_xlfn.XLOOKUP(A1233,SEZIONI!$A$2:$A$7897,SEZIONI!$B$2:$B$7897),"")</f>
        <v/>
      </c>
      <c r="D1233" s="33" t="str">
        <f>IFERROR(_xlfn.XLOOKUP(A1233,[1]Sindaci!$B$2:$B$7774,[1]Sindaci!$A$2:$A$7774),"")</f>
        <v/>
      </c>
      <c r="E1233" s="33"/>
    </row>
    <row r="1234" spans="1:5" ht="13.8" x14ac:dyDescent="0.3">
      <c r="A1234" s="48" t="s">
        <v>1575</v>
      </c>
      <c r="B1234" s="33" t="str">
        <f>IFERROR(_xlfn.XLOOKUP(A1234,PEC!$A$2:$A$7902,PEC!$C$2:$C$7902),"")</f>
        <v xml:space="preserve">pec.it </v>
      </c>
      <c r="C1234" s="33">
        <f>IFERROR(_xlfn.XLOOKUP(A1234,SEZIONI!$A$2:$A$7897,SEZIONI!$B$2:$B$7897),"")</f>
        <v>8</v>
      </c>
      <c r="D1234" s="33" t="str">
        <f>IFERROR(_xlfn.XLOOKUP(A1234,[1]Sindaci!$B$2:$B$7774,[1]Sindaci!$A$2:$A$7774),"")</f>
        <v xml:space="preserve">AMENTA PAOLO    </v>
      </c>
      <c r="E1234" s="33"/>
    </row>
    <row r="1235" spans="1:5" ht="13.8" x14ac:dyDescent="0.3">
      <c r="A1235" s="48" t="s">
        <v>1576</v>
      </c>
      <c r="B1235" s="33" t="str">
        <f>IFERROR(_xlfn.XLOOKUP(A1235,PEC!$A$2:$A$7902,PEC!$C$2:$C$7902),"")</f>
        <v>legalmail.it</v>
      </c>
      <c r="C1235" s="33">
        <f>IFERROR(_xlfn.XLOOKUP(A1235,SEZIONI!$A$2:$A$7897,SEZIONI!$B$2:$B$7897),"")</f>
        <v>5</v>
      </c>
      <c r="D1235" s="33" t="str">
        <f>IFERROR(_xlfn.XLOOKUP(A1235,[1]Sindaci!$B$2:$B$7774,[1]Sindaci!$A$2:$A$7774),"")</f>
        <v xml:space="preserve">CESETTI GIUSEPPE    </v>
      </c>
      <c r="E1235" s="33"/>
    </row>
    <row r="1236" spans="1:5" ht="13.8" x14ac:dyDescent="0.3">
      <c r="A1236" s="48" t="s">
        <v>1577</v>
      </c>
      <c r="B1236" s="33" t="str">
        <f>IFERROR(_xlfn.XLOOKUP(A1236,PEC!$A$2:$A$7902,PEC!$C$2:$C$7902),"")</f>
        <v>cert.ruparpiemonte.it</v>
      </c>
      <c r="C1236" s="33">
        <f>IFERROR(_xlfn.XLOOKUP(A1236,SEZIONI!$A$2:$A$7897,SEZIONI!$B$2:$B$7897),"")</f>
        <v>1</v>
      </c>
      <c r="D1236" s="33" t="str">
        <f>IFERROR(_xlfn.XLOOKUP(A1236,[1]Sindaci!$B$2:$B$7774,[1]Sindaci!$A$2:$A$7774),"")</f>
        <v xml:space="preserve">ROSA CARDINAL RICCARDO GIUSEPPE  </v>
      </c>
      <c r="E1236" s="33"/>
    </row>
    <row r="1237" spans="1:5" ht="13.8" x14ac:dyDescent="0.3">
      <c r="A1237" s="48" t="s">
        <v>1578</v>
      </c>
      <c r="B1237" s="33" t="str">
        <f>IFERROR(_xlfn.XLOOKUP(A1237,PEC!$A$2:$A$7902,PEC!$C$2:$C$7902),"")</f>
        <v>pec.communecanistro.it</v>
      </c>
      <c r="C1237" s="33">
        <f>IFERROR(_xlfn.XLOOKUP(A1237,SEZIONI!$A$2:$A$7897,SEZIONI!$B$2:$B$7897),"")</f>
        <v>2</v>
      </c>
      <c r="D1237" s="33" t="str">
        <f>IFERROR(_xlfn.XLOOKUP(A1237,[1]Sindaci!$B$2:$B$7774,[1]Sindaci!$A$2:$A$7774),"")</f>
        <v xml:space="preserve">VITALE GIANMARIA    </v>
      </c>
      <c r="E1237" s="33"/>
    </row>
    <row r="1238" spans="1:5" ht="13.8" x14ac:dyDescent="0.3">
      <c r="A1238" s="48" t="s">
        <v>30</v>
      </c>
      <c r="B1238" s="33" t="str">
        <f>IFERROR(_xlfn.XLOOKUP(A1238,PEC!$A$2:$A$7902,PEC!$C$2:$C$7902),"")</f>
        <v>asmepec.it</v>
      </c>
      <c r="C1238" s="33">
        <f>IFERROR(_xlfn.XLOOKUP(A1238,SEZIONI!$A$2:$A$7897,SEZIONI!$B$2:$B$7897),"")</f>
        <v>1</v>
      </c>
      <c r="D1238" s="33" t="str">
        <f>IFERROR(_xlfn.XLOOKUP(A1238,[1]Sindaci!$B$2:$B$7774,[1]Sindaci!$A$2:$A$7774),"")</f>
        <v xml:space="preserve">STIGLIANO PAOLO    </v>
      </c>
      <c r="E1238" s="33"/>
    </row>
    <row r="1239" spans="1:5" ht="13.8" x14ac:dyDescent="0.3">
      <c r="A1239" s="48" t="s">
        <v>1579</v>
      </c>
      <c r="B1239" s="33" t="str">
        <f>IFERROR(_xlfn.XLOOKUP(A1239,PEC!$A$2:$A$7902,PEC!$C$2:$C$7902),"")</f>
        <v>asmepec.it</v>
      </c>
      <c r="C1239" s="33">
        <f>IFERROR(_xlfn.XLOOKUP(A1239,SEZIONI!$A$2:$A$7897,SEZIONI!$B$2:$B$7897),"")</f>
        <v>1</v>
      </c>
      <c r="D1239" s="33" t="str">
        <f>IFERROR(_xlfn.XLOOKUP(A1239,[1]Sindaci!$B$2:$B$7774,[1]Sindaci!$A$2:$A$7774),"")</f>
        <v xml:space="preserve">LAURITO CARMINE    </v>
      </c>
      <c r="E1239" s="33"/>
    </row>
    <row r="1240" spans="1:5" ht="13.8" x14ac:dyDescent="0.3">
      <c r="A1240" s="48" t="s">
        <v>1580</v>
      </c>
      <c r="B1240" s="33" t="str">
        <f>IFERROR(_xlfn.XLOOKUP(A1240,PEC!$A$2:$A$7902,PEC!$C$2:$C$7902),"")</f>
        <v>postacert.umbria.it</v>
      </c>
      <c r="C1240" s="33">
        <f>IFERROR(_xlfn.XLOOKUP(A1240,SEZIONI!$A$2:$A$7897,SEZIONI!$B$2:$B$7897),"")</f>
        <v>4</v>
      </c>
      <c r="D1240" s="33" t="str">
        <f>IFERROR(_xlfn.XLOOKUP(A1240,[1]Sindaci!$B$2:$B$7774,[1]Sindaci!$A$2:$A$7774),"")</f>
        <v xml:space="preserve">GAREGGIA FABRIZIO    </v>
      </c>
      <c r="E1240" s="33"/>
    </row>
    <row r="1241" spans="1:5" ht="13.8" x14ac:dyDescent="0.3">
      <c r="A1241" s="48" t="s">
        <v>1581</v>
      </c>
      <c r="B1241" s="33" t="str">
        <f>IFERROR(_xlfn.XLOOKUP(A1241,PEC!$A$2:$A$7902,PEC!$C$2:$C$7902),"")</f>
        <v>mailcertificata.net</v>
      </c>
      <c r="C1241" s="33">
        <f>IFERROR(_xlfn.XLOOKUP(A1241,SEZIONI!$A$2:$A$7897,SEZIONI!$B$2:$B$7897),"")</f>
        <v>2</v>
      </c>
      <c r="D1241" s="33" t="str">
        <f>IFERROR(_xlfn.XLOOKUP(A1241,[1]Sindaci!$B$2:$B$7774,[1]Sindaci!$A$2:$A$7774),"")</f>
        <v xml:space="preserve">CARMINE FEDERICO    </v>
      </c>
      <c r="E1241" s="33"/>
    </row>
    <row r="1242" spans="1:5" ht="13.8" x14ac:dyDescent="0.3">
      <c r="A1242" s="48" t="s">
        <v>1582</v>
      </c>
      <c r="B1242" s="33" t="str">
        <f>IFERROR(_xlfn.XLOOKUP(A1242,PEC!$A$2:$A$7902,PEC!$C$2:$C$7902),"")</f>
        <v>legalpec.it</v>
      </c>
      <c r="C1242" s="33">
        <f>IFERROR(_xlfn.XLOOKUP(A1242,SEZIONI!$A$2:$A$7897,SEZIONI!$B$2:$B$7897),"")</f>
        <v>2</v>
      </c>
      <c r="D1242" s="33" t="str">
        <f>IFERROR(_xlfn.XLOOKUP(A1242,[1]Sindaci!$B$2:$B$7774,[1]Sindaci!$A$2:$A$7774),"")</f>
        <v xml:space="preserve">PANIZZARI FRANCESCA    </v>
      </c>
      <c r="E1242" s="33"/>
    </row>
    <row r="1243" spans="1:5" ht="13.8" x14ac:dyDescent="0.3">
      <c r="A1243" s="48" t="s">
        <v>1583</v>
      </c>
      <c r="B1243" s="33" t="str">
        <f>IFERROR(_xlfn.XLOOKUP(A1243,PEC!$A$2:$A$7902,PEC!$C$2:$C$7902),"")</f>
        <v>legalmail.it</v>
      </c>
      <c r="C1243" s="33">
        <f>IFERROR(_xlfn.XLOOKUP(A1243,SEZIONI!$A$2:$A$7897,SEZIONI!$B$2:$B$7897),"")</f>
        <v>4</v>
      </c>
      <c r="D1243" s="33" t="str">
        <f>IFERROR(_xlfn.XLOOKUP(A1243,[1]Sindaci!$B$2:$B$7774,[1]Sindaci!$A$2:$A$7774),"")</f>
        <v xml:space="preserve">FICICCHIA NICOLO'    </v>
      </c>
      <c r="E1243" s="33"/>
    </row>
    <row r="1244" spans="1:5" ht="13.8" x14ac:dyDescent="0.3">
      <c r="A1244" s="48" t="s">
        <v>1584</v>
      </c>
      <c r="B1244" s="33" t="str">
        <f>IFERROR(_xlfn.XLOOKUP(A1244,PEC!$A$2:$A$7902,PEC!$C$2:$C$7902),"")</f>
        <v>comunecannobiopec.it</v>
      </c>
      <c r="C1244" s="33">
        <f>IFERROR(_xlfn.XLOOKUP(A1244,SEZIONI!$A$2:$A$7897,SEZIONI!$B$2:$B$7897),"")</f>
        <v>7</v>
      </c>
      <c r="D1244" s="33" t="str">
        <f>IFERROR(_xlfn.XLOOKUP(A1244,[1]Sindaci!$B$2:$B$7774,[1]Sindaci!$A$2:$A$7774),"")</f>
        <v xml:space="preserve">MINAZZI GIANMARIA    </v>
      </c>
      <c r="E1244" s="33"/>
    </row>
    <row r="1245" spans="1:5" ht="13.8" x14ac:dyDescent="0.3">
      <c r="A1245" s="48" t="s">
        <v>1585</v>
      </c>
      <c r="B1245" s="33" t="str">
        <f>IFERROR(_xlfn.XLOOKUP(A1245,PEC!$A$2:$A$7902,PEC!$C$2:$C$7902),"")</f>
        <v>pec.rupar.puglia.it</v>
      </c>
      <c r="C1245" s="33">
        <f>IFERROR(_xlfn.XLOOKUP(A1245,SEZIONI!$A$2:$A$7897,SEZIONI!$B$2:$B$7897),"")</f>
        <v>2</v>
      </c>
      <c r="D1245" s="33" t="str">
        <f>IFERROR(_xlfn.XLOOKUP(A1245,[1]Sindaci!$B$2:$B$7774,[1]Sindaci!$A$2:$A$7774),"")</f>
        <v xml:space="preserve">RUBICHI LEANDRO    </v>
      </c>
      <c r="E1245" s="33"/>
    </row>
    <row r="1246" spans="1:5" ht="13.8" x14ac:dyDescent="0.3">
      <c r="A1246" s="48" t="s">
        <v>332</v>
      </c>
      <c r="B1246" s="33" t="str">
        <f>IFERROR(_xlfn.XLOOKUP(A1246,PEC!$A$2:$A$7902,PEC!$C$2:$C$7902),"")</f>
        <v>asmepec.it</v>
      </c>
      <c r="C1246" s="33">
        <f>IFERROR(_xlfn.XLOOKUP(A1246,SEZIONI!$A$2:$A$7897,SEZIONI!$B$2:$B$7897),"")</f>
        <v>2</v>
      </c>
      <c r="D1246" s="33" t="str">
        <f>IFERROR(_xlfn.XLOOKUP(A1246,[1]Sindaci!$B$2:$B$7774,[1]Sindaci!$A$2:$A$7774),"")</f>
        <v xml:space="preserve">LAROSA ROSARIO    </v>
      </c>
      <c r="E1246" s="33"/>
    </row>
    <row r="1247" spans="1:5" ht="13.8" x14ac:dyDescent="0.3">
      <c r="A1247" s="48" t="s">
        <v>1586</v>
      </c>
      <c r="B1247" s="33" t="str">
        <f>IFERROR(_xlfn.XLOOKUP(A1247,PEC!$A$2:$A$7902,PEC!$C$2:$C$7902),"")</f>
        <v>pec.regione.lombardia.it</v>
      </c>
      <c r="C1247" s="33">
        <f>IFERROR(_xlfn.XLOOKUP(A1247,SEZIONI!$A$2:$A$7897,SEZIONI!$B$2:$B$7897),"")</f>
        <v>3</v>
      </c>
      <c r="D1247" s="33" t="str">
        <f>IFERROR(_xlfn.XLOOKUP(A1247,[1]Sindaci!$B$2:$B$7774,[1]Sindaci!$A$2:$A$7774),"")</f>
        <v xml:space="preserve">CEREA GIANMARIA    </v>
      </c>
      <c r="E1247" s="33"/>
    </row>
    <row r="1248" spans="1:5" ht="13.8" x14ac:dyDescent="0.3">
      <c r="A1248" s="48" t="s">
        <v>1587</v>
      </c>
      <c r="B1248" s="33" t="str">
        <f>IFERROR(_xlfn.XLOOKUP(A1248,PEC!$A$2:$A$7902,PEC!$C$2:$C$7902),"")</f>
        <v>pec.comune.canosa.bt.it</v>
      </c>
      <c r="C1248" s="33">
        <f>IFERROR(_xlfn.XLOOKUP(A1248,SEZIONI!$A$2:$A$7897,SEZIONI!$B$2:$B$7897),"")</f>
        <v>32</v>
      </c>
      <c r="D1248" s="33" t="str">
        <f>IFERROR(_xlfn.XLOOKUP(A1248,[1]Sindaci!$B$2:$B$7774,[1]Sindaci!$A$2:$A$7774),"")</f>
        <v xml:space="preserve">MALCANGIO VITO    </v>
      </c>
      <c r="E1248" s="33"/>
    </row>
    <row r="1249" spans="1:5" ht="13.8" x14ac:dyDescent="0.3">
      <c r="A1249" s="48" t="s">
        <v>1588</v>
      </c>
      <c r="B1249" s="33" t="str">
        <f>IFERROR(_xlfn.XLOOKUP(A1249,PEC!$A$2:$A$7902,PEC!$C$2:$C$7902),"")</f>
        <v>pec.comunecanosasannita.it</v>
      </c>
      <c r="C1249" s="33">
        <f>IFERROR(_xlfn.XLOOKUP(A1249,SEZIONI!$A$2:$A$7897,SEZIONI!$B$2:$B$7897),"")</f>
        <v>2</v>
      </c>
      <c r="D1249" s="33" t="str">
        <f>IFERROR(_xlfn.XLOOKUP(A1249,[1]Sindaci!$B$2:$B$7774,[1]Sindaci!$A$2:$A$7774),"")</f>
        <v xml:space="preserve">DI SARIO LORENZO   </v>
      </c>
      <c r="E1249" s="33"/>
    </row>
    <row r="1250" spans="1:5" ht="13.8" x14ac:dyDescent="0.3">
      <c r="A1250" s="48" t="s">
        <v>1589</v>
      </c>
      <c r="B1250" s="33" t="str">
        <f>IFERROR(_xlfn.XLOOKUP(A1250,PEC!$A$2:$A$7902,PEC!$C$2:$C$7902),"")</f>
        <v>cert.ruparpiemonte.it</v>
      </c>
      <c r="C1250" s="33">
        <f>IFERROR(_xlfn.XLOOKUP(A1250,SEZIONI!$A$2:$A$7897,SEZIONI!$B$2:$B$7897),"")</f>
        <v>1</v>
      </c>
      <c r="D1250" s="33" t="str">
        <f>IFERROR(_xlfn.XLOOKUP(A1250,[1]Sindaci!$B$2:$B$7774,[1]Sindaci!$A$2:$A$7774),"")</f>
        <v xml:space="preserve">VALLERO DOMENICO    </v>
      </c>
      <c r="E1250" s="33"/>
    </row>
    <row r="1251" spans="1:5" ht="13.8" x14ac:dyDescent="0.3">
      <c r="A1251" s="48" t="s">
        <v>1590</v>
      </c>
      <c r="B1251" s="33" t="str">
        <f>IFERROR(_xlfn.XLOOKUP(A1251,PEC!$A$2:$A$7902,PEC!$C$2:$C$7902),"")</f>
        <v>postecert.it</v>
      </c>
      <c r="C1251" s="33">
        <f>IFERROR(_xlfn.XLOOKUP(A1251,SEZIONI!$A$2:$A$7897,SEZIONI!$B$2:$B$7897),"")</f>
        <v>4</v>
      </c>
      <c r="D1251" s="33" t="str">
        <f>IFERROR(_xlfn.XLOOKUP(A1251,[1]Sindaci!$B$2:$B$7774,[1]Sindaci!$A$2:$A$7774),"")</f>
        <v xml:space="preserve">BOLONDI LUCA    </v>
      </c>
      <c r="E1251" s="33"/>
    </row>
    <row r="1252" spans="1:5" ht="13.8" x14ac:dyDescent="0.3">
      <c r="A1252" s="48" t="s">
        <v>1591</v>
      </c>
      <c r="B1252" s="33" t="str">
        <f>IFERROR(_xlfn.XLOOKUP(A1252,PEC!$A$2:$A$7902,PEC!$C$2:$C$7902),"")</f>
        <v>pec.it</v>
      </c>
      <c r="C1252" s="33">
        <f>IFERROR(_xlfn.XLOOKUP(A1252,SEZIONI!$A$2:$A$7897,SEZIONI!$B$2:$B$7897),"")</f>
        <v>1</v>
      </c>
      <c r="D1252" s="33" t="str">
        <f>IFERROR(_xlfn.XLOOKUP(A1252,[1]Sindaci!$B$2:$B$7774,[1]Sindaci!$A$2:$A$7774),"")</f>
        <v xml:space="preserve">MALVESTUTO LUCA    </v>
      </c>
      <c r="E1252" s="33"/>
    </row>
    <row r="1253" spans="1:5" ht="13.8" x14ac:dyDescent="0.3">
      <c r="A1253" s="48" t="s">
        <v>1592</v>
      </c>
      <c r="B1253" s="33" t="str">
        <f>IFERROR(_xlfn.XLOOKUP(A1253,PEC!$A$2:$A$7902,PEC!$C$2:$C$7902),"")</f>
        <v>postacert.toscana.it</v>
      </c>
      <c r="C1253" s="33">
        <f>IFERROR(_xlfn.XLOOKUP(A1253,SEZIONI!$A$2:$A$7897,SEZIONI!$B$2:$B$7897),"")</f>
        <v>4</v>
      </c>
      <c r="D1253" s="33" t="str">
        <f>IFERROR(_xlfn.XLOOKUP(A1253,[1]Sindaci!$B$2:$B$7774,[1]Sindaci!$A$2:$A$7774),"")</f>
        <v xml:space="preserve">BONGIORNO GUGLIELMO    </v>
      </c>
      <c r="E1253" s="33"/>
    </row>
    <row r="1254" spans="1:5" ht="13.8" x14ac:dyDescent="0.3">
      <c r="A1254" s="48" t="s">
        <v>1593</v>
      </c>
      <c r="B1254" s="33" t="str">
        <f>IFERROR(_xlfn.XLOOKUP(A1254,PEC!$A$2:$A$7902,PEC!$C$2:$C$7902),"")</f>
        <v>pec.comune.cantalice.ri.it</v>
      </c>
      <c r="C1254" s="33">
        <f>IFERROR(_xlfn.XLOOKUP(A1254,SEZIONI!$A$2:$A$7897,SEZIONI!$B$2:$B$7897),"")</f>
        <v>2</v>
      </c>
      <c r="D1254" s="33" t="str">
        <f>IFERROR(_xlfn.XLOOKUP(A1254,[1]Sindaci!$B$2:$B$7774,[1]Sindaci!$A$2:$A$7774),"")</f>
        <v xml:space="preserve">BOCCINI SILVIA    </v>
      </c>
      <c r="E1254" s="33"/>
    </row>
    <row r="1255" spans="1:5" ht="13.8" x14ac:dyDescent="0.3">
      <c r="A1255" s="48" t="s">
        <v>1594</v>
      </c>
      <c r="B1255" s="33" t="str">
        <f>IFERROR(_xlfn.XLOOKUP(A1255,PEC!$A$2:$A$7902,PEC!$C$2:$C$7902),"")</f>
        <v>pec.comune.cantalupa.to.it</v>
      </c>
      <c r="C1255" s="33">
        <f>IFERROR(_xlfn.XLOOKUP(A1255,SEZIONI!$A$2:$A$7897,SEZIONI!$B$2:$B$7897),"")</f>
        <v>2</v>
      </c>
      <c r="D1255" s="33" t="str">
        <f>IFERROR(_xlfn.XLOOKUP(A1255,[1]Sindaci!$B$2:$B$7774,[1]Sindaci!$A$2:$A$7774),"")</f>
        <v xml:space="preserve">BELLO GIUSTINO    </v>
      </c>
      <c r="E1255" s="33"/>
    </row>
    <row r="1256" spans="1:5" ht="13.8" x14ac:dyDescent="0.3">
      <c r="A1256" s="48" t="s">
        <v>1595</v>
      </c>
      <c r="B1256" s="33" t="str">
        <f>IFERROR(_xlfn.XLOOKUP(A1256,PEC!$A$2:$A$7902,PEC!$C$2:$C$7902),"")</f>
        <v>anutel.it</v>
      </c>
      <c r="C1256" s="33">
        <f>IFERROR(_xlfn.XLOOKUP(A1256,SEZIONI!$A$2:$A$7897,SEZIONI!$B$2:$B$7897),"")</f>
        <v>2</v>
      </c>
      <c r="D1256" s="33" t="str">
        <f>IFERROR(_xlfn.XLOOKUP(A1256,[1]Sindaci!$B$2:$B$7774,[1]Sindaci!$A$2:$A$7774),"")</f>
        <v xml:space="preserve">RINALDUZZI PAOLO    </v>
      </c>
      <c r="E1256" s="33"/>
    </row>
    <row r="1257" spans="1:5" ht="13.8" x14ac:dyDescent="0.3">
      <c r="A1257" s="48" t="s">
        <v>1596</v>
      </c>
      <c r="B1257" s="33" t="str">
        <f>IFERROR(_xlfn.XLOOKUP(A1257,PEC!$A$2:$A$7902,PEC!$C$2:$C$7902),"")</f>
        <v>pec.it</v>
      </c>
      <c r="C1257" s="33">
        <f>IFERROR(_xlfn.XLOOKUP(A1257,SEZIONI!$A$2:$A$7897,SEZIONI!$B$2:$B$7897),"")</f>
        <v>1</v>
      </c>
      <c r="D1257" s="33" t="str">
        <f>IFERROR(_xlfn.XLOOKUP(A1257,[1]Sindaci!$B$2:$B$7774,[1]Sindaci!$A$2:$A$7774),"")</f>
        <v xml:space="preserve">DEBENEDETTI PIERLUIGI    </v>
      </c>
      <c r="E1257" s="33"/>
    </row>
    <row r="1258" spans="1:5" ht="13.8" x14ac:dyDescent="0.3">
      <c r="A1258" s="48" t="s">
        <v>1597</v>
      </c>
      <c r="B1258" s="33" t="str">
        <f>IFERROR(_xlfn.XLOOKUP(A1258,PEC!$A$2:$A$7902,PEC!$C$2:$C$7902),"")</f>
        <v>pec.it</v>
      </c>
      <c r="C1258" s="33">
        <f>IFERROR(_xlfn.XLOOKUP(A1258,SEZIONI!$A$2:$A$7897,SEZIONI!$B$2:$B$7897),"")</f>
        <v>1</v>
      </c>
      <c r="D1258" s="33" t="str">
        <f>IFERROR(_xlfn.XLOOKUP(A1258,[1]Sindaci!$B$2:$B$7774,[1]Sindaci!$A$2:$A$7774),"")</f>
        <v xml:space="preserve">CARANCI ACHILLE    </v>
      </c>
      <c r="E1258" s="33"/>
    </row>
    <row r="1259" spans="1:5" ht="13.8" x14ac:dyDescent="0.3">
      <c r="A1259" s="48" t="s">
        <v>1598</v>
      </c>
      <c r="B1259" s="33" t="str">
        <f>IFERROR(_xlfn.XLOOKUP(A1259,PEC!$A$2:$A$7902,PEC!$C$2:$C$7902),"")</f>
        <v>pec.it</v>
      </c>
      <c r="C1259" s="33">
        <f>IFERROR(_xlfn.XLOOKUP(A1259,SEZIONI!$A$2:$A$7897,SEZIONI!$B$2:$B$7897),"")</f>
        <v>1</v>
      </c>
      <c r="D1259" s="33" t="str">
        <f>IFERROR(_xlfn.XLOOKUP(A1259,[1]Sindaci!$B$2:$B$7774,[1]Sindaci!$A$2:$A$7774),"")</f>
        <v xml:space="preserve">FRANCO ROBERTA    </v>
      </c>
      <c r="E1259" s="33"/>
    </row>
    <row r="1260" spans="1:5" ht="13.8" x14ac:dyDescent="0.3">
      <c r="A1260" s="48" t="s">
        <v>1599</v>
      </c>
      <c r="B1260" s="33" t="str">
        <f>IFERROR(_xlfn.XLOOKUP(A1260,PEC!$A$2:$A$7902,PEC!$C$2:$C$7902),"")</f>
        <v>legalmail.it</v>
      </c>
      <c r="C1260" s="33">
        <f>IFERROR(_xlfn.XLOOKUP(A1260,SEZIONI!$A$2:$A$7897,SEZIONI!$B$2:$B$7897),"")</f>
        <v>4</v>
      </c>
      <c r="D1260" s="33" t="str">
        <f>IFERROR(_xlfn.XLOOKUP(A1260,[1]Sindaci!$B$2:$B$7774,[1]Sindaci!$A$2:$A$7774),"")</f>
        <v xml:space="preserve">CATELLA CHIARA    </v>
      </c>
      <c r="E1260" s="33"/>
    </row>
    <row r="1261" spans="1:5" ht="13.8" x14ac:dyDescent="0.3">
      <c r="A1261" s="48" t="s">
        <v>1600</v>
      </c>
      <c r="B1261" s="33" t="str">
        <f>IFERROR(_xlfn.XLOOKUP(A1261,PEC!$A$2:$A$7902,PEC!$C$2:$C$7902),"")</f>
        <v>pec.it</v>
      </c>
      <c r="C1261" s="33">
        <f>IFERROR(_xlfn.XLOOKUP(A1261,SEZIONI!$A$2:$A$7897,SEZIONI!$B$2:$B$7897),"")</f>
        <v>1</v>
      </c>
      <c r="D1261" s="33" t="str">
        <f>IFERROR(_xlfn.XLOOKUP(A1261,[1]Sindaci!$B$2:$B$7774,[1]Sindaci!$A$2:$A$7774),"")</f>
        <v xml:space="preserve">TODINI ALDO    </v>
      </c>
      <c r="E1261" s="33"/>
    </row>
    <row r="1262" spans="1:5" ht="13.8" x14ac:dyDescent="0.3">
      <c r="A1262" s="48" t="s">
        <v>1601</v>
      </c>
      <c r="B1262" s="33" t="str">
        <f>IFERROR(_xlfn.XLOOKUP(A1262,PEC!$A$2:$A$7902,PEC!$C$2:$C$7902),"")</f>
        <v>emarche.it</v>
      </c>
      <c r="C1262" s="33">
        <f>IFERROR(_xlfn.XLOOKUP(A1262,SEZIONI!$A$2:$A$7897,SEZIONI!$B$2:$B$7897),"")</f>
        <v>4</v>
      </c>
      <c r="D1262" s="33" t="str">
        <f>IFERROR(_xlfn.XLOOKUP(A1262,[1]Sindaci!$B$2:$B$7774,[1]Sindaci!$A$2:$A$7774),"")</f>
        <v xml:space="preserve">PICCINI ALESSANDRO    </v>
      </c>
      <c r="E1262" s="33"/>
    </row>
    <row r="1263" spans="1:5" ht="13.8" x14ac:dyDescent="0.3">
      <c r="A1263" s="48" t="s">
        <v>1602</v>
      </c>
      <c r="B1263" s="33" t="str">
        <f>IFERROR(_xlfn.XLOOKUP(A1263,PEC!$A$2:$A$7902,PEC!$C$2:$C$7902),"")</f>
        <v>legalmail.it</v>
      </c>
      <c r="C1263" s="33">
        <f>IFERROR(_xlfn.XLOOKUP(A1263,SEZIONI!$A$2:$A$7897,SEZIONI!$B$2:$B$7897),"")</f>
        <v>1</v>
      </c>
      <c r="D1263" s="33" t="str">
        <f>IFERROR(_xlfn.XLOOKUP(A1263,[1]Sindaci!$B$2:$B$7774,[1]Sindaci!$A$2:$A$7774),"")</f>
        <v xml:space="preserve">VIVENZA FRANCA    </v>
      </c>
      <c r="E1263" s="33"/>
    </row>
    <row r="1264" spans="1:5" ht="13.8" x14ac:dyDescent="0.3">
      <c r="A1264" s="48" t="s">
        <v>7994</v>
      </c>
      <c r="B1264" s="33" t="str">
        <f>IFERROR(_xlfn.XLOOKUP(A1264,PEC!$A$2:$A$7902,PEC!$C$2:$C$7902),"")</f>
        <v>pec.regione.lombardia.it</v>
      </c>
      <c r="C1264" s="33" t="str">
        <f>IFERROR(_xlfn.XLOOKUP(A1264,SEZIONI!$A$2:$A$7897,SEZIONI!$B$2:$B$7897),"")</f>
        <v/>
      </c>
      <c r="D1264" s="33" t="str">
        <f>IFERROR(_xlfn.XLOOKUP(A1264,[1]Sindaci!$B$2:$B$7774,[1]Sindaci!$A$2:$A$7774),"")</f>
        <v/>
      </c>
      <c r="E1264" s="33"/>
    </row>
    <row r="1265" spans="1:5" ht="13.8" x14ac:dyDescent="0.3">
      <c r="A1265" s="48" t="s">
        <v>1604</v>
      </c>
      <c r="B1265" s="33" t="str">
        <f>IFERROR(_xlfn.XLOOKUP(A1265,PEC!$A$2:$A$7902,PEC!$C$2:$C$7902),"")</f>
        <v>pec.comune.canzano.te.it</v>
      </c>
      <c r="C1265" s="33">
        <f>IFERROR(_xlfn.XLOOKUP(A1265,SEZIONI!$A$2:$A$7897,SEZIONI!$B$2:$B$7897),"")</f>
        <v>3</v>
      </c>
      <c r="D1265" s="33" t="str">
        <f>IFERROR(_xlfn.XLOOKUP(A1265,[1]Sindaci!$B$2:$B$7774,[1]Sindaci!$A$2:$A$7774),"")</f>
        <v xml:space="preserve">MARSILII MARIA    </v>
      </c>
      <c r="E1265" s="33"/>
    </row>
    <row r="1266" spans="1:5" ht="13.8" x14ac:dyDescent="0.3">
      <c r="A1266" s="48" t="s">
        <v>1605</v>
      </c>
      <c r="B1266" s="33" t="str">
        <f>IFERROR(_xlfn.XLOOKUP(A1266,PEC!$A$2:$A$7902,PEC!$C$2:$C$7902),"")</f>
        <v>pec.regione.lombardia.it</v>
      </c>
      <c r="C1266" s="33">
        <f>IFERROR(_xlfn.XLOOKUP(A1266,SEZIONI!$A$2:$A$7897,SEZIONI!$B$2:$B$7897),"")</f>
        <v>4</v>
      </c>
      <c r="D1266" s="33" t="str">
        <f>IFERROR(_xlfn.XLOOKUP(A1266,[1]Sindaci!$B$2:$B$7774,[1]Sindaci!$A$2:$A$7774),"")</f>
        <v xml:space="preserve">NAVA GIULIO    </v>
      </c>
      <c r="E1266" s="33"/>
    </row>
    <row r="1267" spans="1:5" ht="13.8" x14ac:dyDescent="0.3">
      <c r="A1267" s="48" t="s">
        <v>1606</v>
      </c>
      <c r="B1267" s="33" t="str">
        <f>IFERROR(_xlfn.XLOOKUP(A1267,PEC!$A$2:$A$7902,PEC!$C$2:$C$7902),"")</f>
        <v>pecveneto.it</v>
      </c>
      <c r="C1267" s="33">
        <f>IFERROR(_xlfn.XLOOKUP(A1267,SEZIONI!$A$2:$A$7897,SEZIONI!$B$2:$B$7897),"")</f>
        <v>13</v>
      </c>
      <c r="D1267" s="33" t="str">
        <f>IFERROR(_xlfn.XLOOKUP(A1267,[1]Sindaci!$B$2:$B$7774,[1]Sindaci!$A$2:$A$7774),"")</f>
        <v xml:space="preserve">SARTO MARCO    </v>
      </c>
      <c r="E1267" s="33"/>
    </row>
    <row r="1268" spans="1:5" ht="13.8" x14ac:dyDescent="0.3">
      <c r="A1268" s="48" t="s">
        <v>1607</v>
      </c>
      <c r="B1268" s="33" t="str">
        <f>IFERROR(_xlfn.XLOOKUP(A1268,PEC!$A$2:$A$7902,PEC!$C$2:$C$7902),"")</f>
        <v>sintranet.legalmail.it</v>
      </c>
      <c r="C1268" s="33">
        <f>IFERROR(_xlfn.XLOOKUP(A1268,SEZIONI!$A$2:$A$7897,SEZIONI!$B$2:$B$7897),"")</f>
        <v>4</v>
      </c>
      <c r="D1268" s="33" t="str">
        <f>IFERROR(_xlfn.XLOOKUP(A1268,[1]Sindaci!$B$2:$B$7774,[1]Sindaci!$A$2:$A$7774),"")</f>
        <v xml:space="preserve">BATTAGLIA ROBERTA    </v>
      </c>
      <c r="E1268" s="33"/>
    </row>
    <row r="1269" spans="1:5" ht="13.8" x14ac:dyDescent="0.3">
      <c r="A1269" s="48" t="s">
        <v>1608</v>
      </c>
      <c r="B1269" s="33" t="str">
        <f>IFERROR(_xlfn.XLOOKUP(A1269,PEC!$A$2:$A$7902,PEC!$C$2:$C$7902),"")</f>
        <v>pec.comune.capaccio.sa.it</v>
      </c>
      <c r="C1269" s="33">
        <f>IFERROR(_xlfn.XLOOKUP(A1269,SEZIONI!$A$2:$A$7897,SEZIONI!$B$2:$B$7897),"")</f>
        <v>20</v>
      </c>
      <c r="D1269" s="33" t="str">
        <f>IFERROR(_xlfn.XLOOKUP(A1269,[1]Sindaci!$B$2:$B$7774,[1]Sindaci!$A$2:$A$7774),"")</f>
        <v xml:space="preserve">ALFIERI FRANCESCO    </v>
      </c>
      <c r="E1269" s="33"/>
    </row>
    <row r="1270" spans="1:5" ht="13.8" x14ac:dyDescent="0.3">
      <c r="A1270" s="48" t="s">
        <v>1609</v>
      </c>
      <c r="B1270" s="33" t="str">
        <f>IFERROR(_xlfn.XLOOKUP(A1270,PEC!$A$2:$A$7902,PEC!$C$2:$C$7902),"")</f>
        <v>pec.it</v>
      </c>
      <c r="C1270" s="33">
        <f>IFERROR(_xlfn.XLOOKUP(A1270,SEZIONI!$A$2:$A$7897,SEZIONI!$B$2:$B$7897),"")</f>
        <v>10</v>
      </c>
      <c r="D1270" s="33" t="str">
        <f>IFERROR(_xlfn.XLOOKUP(A1270,[1]Sindaci!$B$2:$B$7774,[1]Sindaci!$A$2:$A$7774),"")</f>
        <v xml:space="preserve">PUCCIO PIETRO    </v>
      </c>
      <c r="E1270" s="33"/>
    </row>
    <row r="1271" spans="1:5" ht="13.8" x14ac:dyDescent="0.3">
      <c r="A1271" s="48" t="s">
        <v>1610</v>
      </c>
      <c r="B1271" s="33" t="str">
        <f>IFERROR(_xlfn.XLOOKUP(A1271,PEC!$A$2:$A$7902,PEC!$C$2:$C$7902),"")</f>
        <v>pec.comune.capalbio.gr.it</v>
      </c>
      <c r="C1271" s="33">
        <f>IFERROR(_xlfn.XLOOKUP(A1271,SEZIONI!$A$2:$A$7897,SEZIONI!$B$2:$B$7897),"")</f>
        <v>4</v>
      </c>
      <c r="D1271" s="33" t="str">
        <f>IFERROR(_xlfn.XLOOKUP(A1271,[1]Sindaci!$B$2:$B$7774,[1]Sindaci!$A$2:$A$7774),"")</f>
        <v xml:space="preserve">CHELINI GIANFRANCO    </v>
      </c>
      <c r="E1271" s="33"/>
    </row>
    <row r="1272" spans="1:5" ht="13.8" x14ac:dyDescent="0.3">
      <c r="A1272" s="48" t="s">
        <v>1611</v>
      </c>
      <c r="B1272" s="33" t="str">
        <f>IFERROR(_xlfn.XLOOKUP(A1272,PEC!$A$2:$A$7902,PEC!$C$2:$C$7902),"")</f>
        <v>postacert.toscana.it</v>
      </c>
      <c r="C1272" s="33">
        <f>IFERROR(_xlfn.XLOOKUP(A1272,SEZIONI!$A$2:$A$7897,SEZIONI!$B$2:$B$7897),"")</f>
        <v>6</v>
      </c>
      <c r="D1272" s="33" t="str">
        <f>IFERROR(_xlfn.XLOOKUP(A1272,[1]Sindaci!$B$2:$B$7774,[1]Sindaci!$A$2:$A$7774),"")</f>
        <v xml:space="preserve">CECCHINI ARIANNA    </v>
      </c>
      <c r="E1272" s="33"/>
    </row>
    <row r="1273" spans="1:5" ht="13.8" x14ac:dyDescent="0.3">
      <c r="A1273" s="48" t="s">
        <v>1612</v>
      </c>
      <c r="B1273" s="33" t="str">
        <f>IFERROR(_xlfn.XLOOKUP(A1273,PEC!$A$2:$A$7902,PEC!$C$2:$C$7902),"")</f>
        <v>cert.legalmail.it</v>
      </c>
      <c r="C1273" s="33">
        <f>IFERROR(_xlfn.XLOOKUP(A1273,SEZIONI!$A$2:$A$7897,SEZIONI!$B$2:$B$7897),"")</f>
        <v>52</v>
      </c>
      <c r="D1273" s="33" t="str">
        <f>IFERROR(_xlfn.XLOOKUP(A1273,[1]Sindaci!$B$2:$B$7774,[1]Sindaci!$A$2:$A$7774),"")</f>
        <v xml:space="preserve">MENESINI LUCA    </v>
      </c>
      <c r="E1273" s="33"/>
    </row>
    <row r="1274" spans="1:5" ht="13.8" x14ac:dyDescent="0.3">
      <c r="A1274" s="48" t="s">
        <v>1613</v>
      </c>
      <c r="B1274" s="33" t="str">
        <f>IFERROR(_xlfn.XLOOKUP(A1274,PEC!$A$2:$A$7902,PEC!$C$2:$C$7902),"")</f>
        <v>legalmail.it</v>
      </c>
      <c r="C1274" s="33">
        <f>IFERROR(_xlfn.XLOOKUP(A1274,SEZIONI!$A$2:$A$7897,SEZIONI!$B$2:$B$7897),"")</f>
        <v>7</v>
      </c>
      <c r="D1274" s="33" t="str">
        <f>IFERROR(_xlfn.XLOOKUP(A1274,[1]Sindaci!$B$2:$B$7774,[1]Sindaci!$A$2:$A$7774),"")</f>
        <v xml:space="preserve">BARBETTI ROBERTO    </v>
      </c>
      <c r="E1274" s="33"/>
    </row>
    <row r="1275" spans="1:5" ht="13.8" x14ac:dyDescent="0.3">
      <c r="A1275" s="48" t="s">
        <v>1614</v>
      </c>
      <c r="B1275" s="33" t="str">
        <f>IFERROR(_xlfn.XLOOKUP(A1275,PEC!$A$2:$A$7902,PEC!$C$2:$C$7902),"")</f>
        <v>pec.regione.lombardia.it</v>
      </c>
      <c r="C1275" s="33">
        <f>IFERROR(_xlfn.XLOOKUP(A1275,SEZIONI!$A$2:$A$7897,SEZIONI!$B$2:$B$7897),"")</f>
        <v>2</v>
      </c>
      <c r="D1275" s="33" t="str">
        <f>IFERROR(_xlfn.XLOOKUP(A1275,[1]Sindaci!$B$2:$B$7774,[1]Sindaci!$A$2:$A$7774),"")</f>
        <v xml:space="preserve">SEVERGNINI ALEX    </v>
      </c>
      <c r="E1275" s="33"/>
    </row>
    <row r="1276" spans="1:5" ht="13.8" x14ac:dyDescent="0.3">
      <c r="A1276" s="48" t="s">
        <v>1615</v>
      </c>
      <c r="B1276" s="33" t="str">
        <f>IFERROR(_xlfn.XLOOKUP(A1276,PEC!$A$2:$A$7902,PEC!$C$2:$C$7902),"")</f>
        <v>legalmail.it</v>
      </c>
      <c r="C1276" s="33">
        <f>IFERROR(_xlfn.XLOOKUP(A1276,SEZIONI!$A$2:$A$7897,SEZIONI!$B$2:$B$7897),"")</f>
        <v>2</v>
      </c>
      <c r="D1276" s="33" t="str">
        <f>IFERROR(_xlfn.XLOOKUP(A1276,[1]Sindaci!$B$2:$B$7774,[1]Sindaci!$A$2:$A$7774),"")</f>
        <v xml:space="preserve">D'ALFONSO ANTONIO    </v>
      </c>
      <c r="E1276" s="33"/>
    </row>
    <row r="1277" spans="1:5" ht="13.8" x14ac:dyDescent="0.3">
      <c r="A1277" s="48" t="s">
        <v>1616</v>
      </c>
      <c r="B1277" s="33" t="str">
        <f>IFERROR(_xlfn.XLOOKUP(A1277,PEC!$A$2:$A$7902,PEC!$C$2:$C$7902),"")</f>
        <v>legalmail.it</v>
      </c>
      <c r="C1277" s="33">
        <f>IFERROR(_xlfn.XLOOKUP(A1277,SEZIONI!$A$2:$A$7897,SEZIONI!$B$2:$B$7897),"")</f>
        <v>4</v>
      </c>
      <c r="D1277" s="33" t="str">
        <f>IFERROR(_xlfn.XLOOKUP(A1277,[1]Sindaci!$B$2:$B$7774,[1]Sindaci!$A$2:$A$7774),"")</f>
        <v xml:space="preserve">CAPPELLETTI EMANUELE    </v>
      </c>
      <c r="E1277" s="33"/>
    </row>
    <row r="1278" spans="1:5" ht="13.8" x14ac:dyDescent="0.3">
      <c r="A1278" s="48" t="s">
        <v>268</v>
      </c>
      <c r="B1278" s="33" t="str">
        <f>IFERROR(_xlfn.XLOOKUP(A1278,PEC!$A$2:$A$7902,PEC!$C$2:$C$7902),"")</f>
        <v>asmepec.it</v>
      </c>
      <c r="C1278" s="33">
        <f>IFERROR(_xlfn.XLOOKUP(A1278,SEZIONI!$A$2:$A$7897,SEZIONI!$B$2:$B$7897),"")</f>
        <v>2</v>
      </c>
      <c r="D1278" s="33" t="str">
        <f>IFERROR(_xlfn.XLOOKUP(A1278,[1]Sindaci!$B$2:$B$7774,[1]Sindaci!$A$2:$A$7774),"")</f>
        <v xml:space="preserve">MARTINO MARCO PIO   </v>
      </c>
      <c r="E1278" s="33"/>
    </row>
    <row r="1279" spans="1:5" ht="13.8" x14ac:dyDescent="0.3">
      <c r="A1279" s="48" t="s">
        <v>1617</v>
      </c>
      <c r="B1279" s="33" t="str">
        <f>IFERROR(_xlfn.XLOOKUP(A1279,PEC!$A$2:$A$7902,PEC!$C$2:$C$7902),"")</f>
        <v>pec.comune.capistrello.aq.it</v>
      </c>
      <c r="C1279" s="33">
        <f>IFERROR(_xlfn.XLOOKUP(A1279,SEZIONI!$A$2:$A$7897,SEZIONI!$B$2:$B$7897),"")</f>
        <v>6</v>
      </c>
      <c r="D1279" s="33" t="str">
        <f>IFERROR(_xlfn.XLOOKUP(A1279,[1]Sindaci!$B$2:$B$7774,[1]Sindaci!$A$2:$A$7774),"")</f>
        <v xml:space="preserve">CICIOTTI FRANCESCO    </v>
      </c>
      <c r="E1279" s="33"/>
    </row>
    <row r="1280" spans="1:5" ht="13.8" x14ac:dyDescent="0.3">
      <c r="A1280" s="48" t="s">
        <v>1618</v>
      </c>
      <c r="B1280" s="33" t="str">
        <f>IFERROR(_xlfn.XLOOKUP(A1280,PEC!$A$2:$A$7902,PEC!$C$2:$C$7902),"")</f>
        <v>postecert.it</v>
      </c>
      <c r="C1280" s="33">
        <f>IFERROR(_xlfn.XLOOKUP(A1280,SEZIONI!$A$2:$A$7897,SEZIONI!$B$2:$B$7897),"")</f>
        <v>1</v>
      </c>
      <c r="D1280" s="33" t="str">
        <f>IFERROR(_xlfn.XLOOKUP(A1280,[1]Sindaci!$B$2:$B$7774,[1]Sindaci!$A$2:$A$7774),"")</f>
        <v xml:space="preserve">PUCCI FRANCO    </v>
      </c>
      <c r="E1280" s="33"/>
    </row>
    <row r="1281" spans="1:5" ht="13.8" x14ac:dyDescent="0.3">
      <c r="A1281" s="48" t="s">
        <v>1619</v>
      </c>
      <c r="B1281" s="33" t="str">
        <f>IFERROR(_xlfn.XLOOKUP(A1281,PEC!$A$2:$A$7902,PEC!$C$2:$C$7902),"")</f>
        <v>pec.comunecapizzi.me.it</v>
      </c>
      <c r="C1281" s="33">
        <f>IFERROR(_xlfn.XLOOKUP(A1281,SEZIONI!$A$2:$A$7897,SEZIONI!$B$2:$B$7897),"")</f>
        <v>4</v>
      </c>
      <c r="D1281" s="33" t="str">
        <f>IFERROR(_xlfn.XLOOKUP(A1281,[1]Sindaci!$B$2:$B$7774,[1]Sindaci!$A$2:$A$7774),"")</f>
        <v xml:space="preserve">PRINCIPATO TROSSO LEONARDO GIUSEPPE  </v>
      </c>
      <c r="E1281" s="33"/>
    </row>
    <row r="1282" spans="1:5" ht="13.8" x14ac:dyDescent="0.3">
      <c r="A1282" s="48" t="s">
        <v>1620</v>
      </c>
      <c r="B1282" s="33" t="str">
        <f>IFERROR(_xlfn.XLOOKUP(A1282,PEC!$A$2:$A$7902,PEC!$C$2:$C$7902),"")</f>
        <v>pec.regione.lombardia.it</v>
      </c>
      <c r="C1282" s="33">
        <f>IFERROR(_xlfn.XLOOKUP(A1282,SEZIONI!$A$2:$A$7897,SEZIONI!$B$2:$B$7897),"")</f>
        <v>1</v>
      </c>
      <c r="D1282" s="33" t="str">
        <f>IFERROR(_xlfn.XLOOKUP(A1282,[1]Sindaci!$B$2:$B$7774,[1]Sindaci!$A$2:$A$7774),"")</f>
        <v xml:space="preserve">PELLEGRINI ALESSANDRO    </v>
      </c>
      <c r="E1282" s="33"/>
    </row>
    <row r="1283" spans="1:5" ht="13.8" x14ac:dyDescent="0.3">
      <c r="A1283" s="48" t="s">
        <v>1622</v>
      </c>
      <c r="B1283" s="33" t="str">
        <f>IFERROR(_xlfn.XLOOKUP(A1283,PEC!$A$2:$A$7902,PEC!$C$2:$C$7902),"")</f>
        <v>pec.comune.capo-di-ponte.bs.it</v>
      </c>
      <c r="C1283" s="33">
        <f>IFERROR(_xlfn.XLOOKUP(A1283,SEZIONI!$A$2:$A$7897,SEZIONI!$B$2:$B$7897),"")</f>
        <v>4</v>
      </c>
      <c r="D1283" s="33" t="str">
        <f>IFERROR(_xlfn.XLOOKUP(A1283,[1]Sindaci!$B$2:$B$7774,[1]Sindaci!$A$2:$A$7774),"")</f>
        <v xml:space="preserve">GHETTI ANDREA    </v>
      </c>
      <c r="E1283" s="33"/>
    </row>
    <row r="1284" spans="1:5" ht="13.8" x14ac:dyDescent="0.3">
      <c r="A1284" s="48" t="s">
        <v>1621</v>
      </c>
      <c r="B1284" s="33" t="str">
        <f>IFERROR(_xlfn.XLOOKUP(A1284,PEC!$A$2:$A$7902,PEC!$C$2:$C$7902),"")</f>
        <v>pec.comune.capodorlando.me.it</v>
      </c>
      <c r="C1284" s="33">
        <f>IFERROR(_xlfn.XLOOKUP(A1284,SEZIONI!$A$2:$A$7897,SEZIONI!$B$2:$B$7897),"")</f>
        <v>13</v>
      </c>
      <c r="D1284" s="33" t="str">
        <f>IFERROR(_xlfn.XLOOKUP(A1284,[1]Sindaci!$B$2:$B$7774,[1]Sindaci!$A$2:$A$7774),"")</f>
        <v xml:space="preserve">INGRILLI' FRANCESCO    </v>
      </c>
      <c r="E1284" s="33"/>
    </row>
    <row r="1285" spans="1:5" ht="13.8" x14ac:dyDescent="0.3">
      <c r="A1285" s="48" t="s">
        <v>1623</v>
      </c>
      <c r="B1285" s="33" t="str">
        <f>IFERROR(_xlfn.XLOOKUP(A1285,PEC!$A$2:$A$7902,PEC!$C$2:$C$7902),"")</f>
        <v>itpec.it</v>
      </c>
      <c r="C1285" s="33">
        <f>IFERROR(_xlfn.XLOOKUP(A1285,SEZIONI!$A$2:$A$7897,SEZIONI!$B$2:$B$7897),"")</f>
        <v>2</v>
      </c>
      <c r="D1285" s="33" t="str">
        <f>IFERROR(_xlfn.XLOOKUP(A1285,[1]Sindaci!$B$2:$B$7774,[1]Sindaci!$A$2:$A$7774),"")</f>
        <v xml:space="preserve">FANELLI MARIO    </v>
      </c>
      <c r="E1285" s="33"/>
    </row>
    <row r="1286" spans="1:5" ht="13.8" x14ac:dyDescent="0.3">
      <c r="A1286" s="48" t="s">
        <v>1624</v>
      </c>
      <c r="B1286" s="33" t="str">
        <f>IFERROR(_xlfn.XLOOKUP(A1286,PEC!$A$2:$A$7902,PEC!$C$2:$C$7902),"")</f>
        <v>alphapec.it</v>
      </c>
      <c r="C1286" s="33">
        <f>IFERROR(_xlfn.XLOOKUP(A1286,SEZIONI!$A$2:$A$7897,SEZIONI!$B$2:$B$7897),"")</f>
        <v>7</v>
      </c>
      <c r="D1286" s="33" t="str">
        <f>IFERROR(_xlfn.XLOOKUP(A1286,[1]Sindaci!$B$2:$B$7774,[1]Sindaci!$A$2:$A$7774),"")</f>
        <v xml:space="preserve">NEGRO VINCENZO    </v>
      </c>
      <c r="E1286" s="33"/>
    </row>
    <row r="1287" spans="1:5" ht="13.8" x14ac:dyDescent="0.3">
      <c r="A1287" s="48" t="s">
        <v>1625</v>
      </c>
      <c r="B1287" s="33" t="str">
        <f>IFERROR(_xlfn.XLOOKUP(A1287,PEC!$A$2:$A$7902,PEC!$C$2:$C$7902),"")</f>
        <v>pcert.it</v>
      </c>
      <c r="C1287" s="33">
        <f>IFERROR(_xlfn.XLOOKUP(A1287,SEZIONI!$A$2:$A$7897,SEZIONI!$B$2:$B$7897),"")</f>
        <v>3</v>
      </c>
      <c r="D1287" s="33" t="str">
        <f>IFERROR(_xlfn.XLOOKUP(A1287,[1]Sindaci!$B$2:$B$7774,[1]Sindaci!$A$2:$A$7774),"")</f>
        <v xml:space="preserve">MONTAGNA WALTER    </v>
      </c>
      <c r="E1287" s="33"/>
    </row>
    <row r="1288" spans="1:5" ht="13.8" x14ac:dyDescent="0.3">
      <c r="A1288" s="48" t="s">
        <v>1626</v>
      </c>
      <c r="B1288" s="33" t="str">
        <f>IFERROR(_xlfn.XLOOKUP(A1288,PEC!$A$2:$A$7902,PEC!$C$2:$C$7902),"")</f>
        <v>postacert.toscana.it</v>
      </c>
      <c r="C1288" s="33">
        <f>IFERROR(_xlfn.XLOOKUP(A1288,SEZIONI!$A$2:$A$7897,SEZIONI!$B$2:$B$7897),"")</f>
        <v>6</v>
      </c>
      <c r="D1288" s="33" t="str">
        <f>IFERROR(_xlfn.XLOOKUP(A1288,[1]Sindaci!$B$2:$B$7774,[1]Sindaci!$A$2:$A$7774),"")</f>
        <v xml:space="preserve">FRANCESCONI MARIO    </v>
      </c>
      <c r="E1288" s="33"/>
    </row>
    <row r="1289" spans="1:5" ht="13.8" x14ac:dyDescent="0.3">
      <c r="A1289" s="48" t="s">
        <v>1627</v>
      </c>
      <c r="B1289" s="33" t="str">
        <f>IFERROR(_xlfn.XLOOKUP(A1289,PEC!$A$2:$A$7902,PEC!$C$2:$C$7902),"")</f>
        <v>legalmail.it</v>
      </c>
      <c r="C1289" s="33">
        <f>IFERROR(_xlfn.XLOOKUP(A1289,SEZIONI!$A$2:$A$7897,SEZIONI!$B$2:$B$7897),"")</f>
        <v>4</v>
      </c>
      <c r="D1289" s="33" t="str">
        <f>IFERROR(_xlfn.XLOOKUP(A1289,[1]Sindaci!$B$2:$B$7774,[1]Sindaci!$A$2:$A$7774),"")</f>
        <v xml:space="preserve">BUZZINI MONICA    </v>
      </c>
      <c r="E1289" s="33"/>
    </row>
    <row r="1290" spans="1:5" ht="13.8" x14ac:dyDescent="0.3">
      <c r="A1290" s="48" t="s">
        <v>1628</v>
      </c>
      <c r="B1290" s="33" t="str">
        <f>IFERROR(_xlfn.XLOOKUP(A1290,PEC!$A$2:$A$7902,PEC!$C$2:$C$7902),"")</f>
        <v>pec.comunecaporciano.aq.it</v>
      </c>
      <c r="C1290" s="33">
        <f>IFERROR(_xlfn.XLOOKUP(A1290,SEZIONI!$A$2:$A$7897,SEZIONI!$B$2:$B$7897),"")</f>
        <v>2</v>
      </c>
      <c r="D1290" s="33" t="str">
        <f>IFERROR(_xlfn.XLOOKUP(A1290,[1]Sindaci!$B$2:$B$7774,[1]Sindaci!$A$2:$A$7774),"")</f>
        <v xml:space="preserve">PERNETTA ALESSANDRO    </v>
      </c>
      <c r="E1290" s="33"/>
    </row>
    <row r="1291" spans="1:5" ht="13.8" x14ac:dyDescent="0.3">
      <c r="A1291" s="48" t="s">
        <v>1629</v>
      </c>
      <c r="B1291" s="33" t="str">
        <f>IFERROR(_xlfn.XLOOKUP(A1291,PEC!$A$2:$A$7902,PEC!$C$2:$C$7902),"")</f>
        <v>asmepec.it</v>
      </c>
      <c r="C1291" s="33">
        <f>IFERROR(_xlfn.XLOOKUP(A1291,SEZIONI!$A$2:$A$7897,SEZIONI!$B$2:$B$7897),"")</f>
        <v>4</v>
      </c>
      <c r="D1291" s="33" t="str">
        <f>IFERROR(_xlfn.XLOOKUP(A1291,[1]Sindaci!$B$2:$B$7774,[1]Sindaci!$A$2:$A$7774),"")</f>
        <v xml:space="preserve">MELILLO LORENZO    </v>
      </c>
      <c r="E1291" s="33"/>
    </row>
    <row r="1292" spans="1:5" ht="13.8" x14ac:dyDescent="0.3">
      <c r="A1292" s="49" t="s">
        <v>1630</v>
      </c>
      <c r="B1292" s="33" t="str">
        <f>IFERROR(_xlfn.XLOOKUP(A1292,PEC!$A$2:$A$7902,PEC!$C$2:$C$7902),"")</f>
        <v>legalmail.it</v>
      </c>
      <c r="C1292" s="33">
        <f>IFERROR(_xlfn.XLOOKUP(A1292,SEZIONI!$A$2:$A$7897,SEZIONI!$B$2:$B$7897),"")</f>
        <v>21</v>
      </c>
      <c r="D1292" s="33" t="str">
        <f>IFERROR(_xlfn.XLOOKUP(A1292,[1]Sindaci!$B$2:$B$7774,[1]Sindaci!$A$2:$A$7774),"")</f>
        <v xml:space="preserve">GARAU BENIAMINO    </v>
      </c>
      <c r="E1292" s="33"/>
    </row>
    <row r="1293" spans="1:5" ht="13.8" x14ac:dyDescent="0.3">
      <c r="A1293" s="48" t="s">
        <v>1631</v>
      </c>
      <c r="B1293" s="33" t="str">
        <f>IFERROR(_xlfn.XLOOKUP(A1293,PEC!$A$2:$A$7902,PEC!$C$2:$C$7902),"")</f>
        <v>pec.comune.capovalle.bs.it</v>
      </c>
      <c r="C1293" s="33">
        <f>IFERROR(_xlfn.XLOOKUP(A1293,SEZIONI!$A$2:$A$7897,SEZIONI!$B$2:$B$7897),"")</f>
        <v>1</v>
      </c>
      <c r="D1293" s="33" t="str">
        <f>IFERROR(_xlfn.XLOOKUP(A1293,[1]Sindaci!$B$2:$B$7774,[1]Sindaci!$A$2:$A$7774),"")</f>
        <v xml:space="preserve">GRANDI NATALINO    </v>
      </c>
      <c r="E1293" s="33"/>
    </row>
    <row r="1294" spans="1:5" ht="13.8" x14ac:dyDescent="0.3">
      <c r="A1294" s="48" t="s">
        <v>1632</v>
      </c>
      <c r="B1294" s="33" t="str">
        <f>IFERROR(_xlfn.XLOOKUP(A1294,PEC!$A$2:$A$7902,PEC!$C$2:$C$7902),"")</f>
        <v>postecert.it</v>
      </c>
      <c r="C1294" s="33">
        <f>IFERROR(_xlfn.XLOOKUP(A1294,SEZIONI!$A$2:$A$7897,SEZIONI!$B$2:$B$7897),"")</f>
        <v>1</v>
      </c>
      <c r="D1294" s="33" t="str">
        <f>IFERROR(_xlfn.XLOOKUP(A1294,[1]Sindaci!$B$2:$B$7774,[1]Sindaci!$A$2:$A$7774),"")</f>
        <v xml:space="preserve">LORENZIN LORENZO    </v>
      </c>
      <c r="E1294" s="33"/>
    </row>
    <row r="1295" spans="1:5" ht="13.8" x14ac:dyDescent="0.3">
      <c r="A1295" s="48" t="s">
        <v>1633</v>
      </c>
      <c r="B1295" s="33" t="str">
        <f>IFERROR(_xlfn.XLOOKUP(A1295,PEC!$A$2:$A$7902,PEC!$C$2:$C$7902),"")</f>
        <v>pec.regione.lombardia.it</v>
      </c>
      <c r="C1295" s="33">
        <f>IFERROR(_xlfn.XLOOKUP(A1295,SEZIONI!$A$2:$A$7897,SEZIONI!$B$2:$B$7897),"")</f>
        <v>1</v>
      </c>
      <c r="D1295" s="33" t="str">
        <f>IFERROR(_xlfn.XLOOKUP(A1295,[1]Sindaci!$B$2:$B$7774,[1]Sindaci!$A$2:$A$7774),"")</f>
        <v xml:space="preserve">MONFREDINI FRANCESCO    </v>
      </c>
      <c r="E1295" s="33"/>
    </row>
    <row r="1296" spans="1:5" ht="13.8" x14ac:dyDescent="0.3">
      <c r="A1296" s="48" t="s">
        <v>1634</v>
      </c>
      <c r="B1296" s="33" t="str">
        <f>IFERROR(_xlfn.XLOOKUP(A1296,PEC!$A$2:$A$7902,PEC!$C$2:$C$7902),"")</f>
        <v/>
      </c>
      <c r="C1296" s="33">
        <f>IFERROR(_xlfn.XLOOKUP(A1296,SEZIONI!$A$2:$A$7897,SEZIONI!$B$2:$B$7897),"")</f>
        <v>1</v>
      </c>
      <c r="D1296" s="33" t="str">
        <f>IFERROR(_xlfn.XLOOKUP(A1296,[1]Sindaci!$B$2:$B$7774,[1]Sindaci!$A$2:$A$7774),"")</f>
        <v xml:space="preserve">LENI RAFFAELE    </v>
      </c>
      <c r="E1296" s="33"/>
    </row>
    <row r="1297" spans="1:5" ht="13.8" x14ac:dyDescent="0.3">
      <c r="A1297" s="48" t="s">
        <v>1635</v>
      </c>
      <c r="B1297" s="33" t="str">
        <f>IFERROR(_xlfn.XLOOKUP(A1297,PEC!$A$2:$A$7902,PEC!$C$2:$C$7902),"")</f>
        <v>pecveneto.it</v>
      </c>
      <c r="C1297" s="33">
        <f>IFERROR(_xlfn.XLOOKUP(A1297,SEZIONI!$A$2:$A$7897,SEZIONI!$B$2:$B$7897),"")</f>
        <v>5</v>
      </c>
      <c r="D1297" s="33" t="str">
        <f>IFERROR(_xlfn.XLOOKUP(A1297,[1]Sindaci!$B$2:$B$7774,[1]Sindaci!$A$2:$A$7774),"")</f>
        <v xml:space="preserve">BARAZZA MARIAROSA    </v>
      </c>
      <c r="E1297" s="33"/>
    </row>
    <row r="1298" spans="1:5" ht="13.8" x14ac:dyDescent="0.3">
      <c r="A1298" s="48" t="s">
        <v>1636</v>
      </c>
      <c r="B1298" s="33" t="str">
        <f>IFERROR(_xlfn.XLOOKUP(A1298,PEC!$A$2:$A$7902,PEC!$C$2:$C$7902),"")</f>
        <v>pec.it</v>
      </c>
      <c r="C1298" s="33">
        <f>IFERROR(_xlfn.XLOOKUP(A1298,SEZIONI!$A$2:$A$7897,SEZIONI!$B$2:$B$7897),"")</f>
        <v>3</v>
      </c>
      <c r="D1298" s="33" t="str">
        <f>IFERROR(_xlfn.XLOOKUP(A1298,[1]Sindaci!$B$2:$B$7774,[1]Sindaci!$A$2:$A$7774),"")</f>
        <v xml:space="preserve">FERRI LORENZO    </v>
      </c>
      <c r="E1298" s="33"/>
    </row>
    <row r="1299" spans="1:5" ht="13.8" x14ac:dyDescent="0.3">
      <c r="A1299" s="48" t="s">
        <v>1637</v>
      </c>
      <c r="B1299" s="33" t="str">
        <f>IFERROR(_xlfn.XLOOKUP(A1299,PEC!$A$2:$A$7902,PEC!$C$2:$C$7902),"")</f>
        <v>pec.it</v>
      </c>
      <c r="C1299" s="33">
        <f>IFERROR(_xlfn.XLOOKUP(A1299,SEZIONI!$A$2:$A$7897,SEZIONI!$B$2:$B$7897),"")</f>
        <v>2</v>
      </c>
      <c r="D1299" s="33" t="str">
        <f>IFERROR(_xlfn.XLOOKUP(A1299,[1]Sindaci!$B$2:$B$7774,[1]Sindaci!$A$2:$A$7774),"")</f>
        <v xml:space="preserve">PAGLIONE CANDIDO    </v>
      </c>
      <c r="E1299" s="33"/>
    </row>
    <row r="1300" spans="1:5" ht="13.8" x14ac:dyDescent="0.3">
      <c r="A1300" s="48" t="s">
        <v>1638</v>
      </c>
      <c r="B1300" s="33" t="str">
        <f>IFERROR(_xlfn.XLOOKUP(A1300,PEC!$A$2:$A$7902,PEC!$C$2:$C$7902),"")</f>
        <v>postacert.toscana.it</v>
      </c>
      <c r="C1300" s="33">
        <f>IFERROR(_xlfn.XLOOKUP(A1300,SEZIONI!$A$2:$A$7897,SEZIONI!$B$2:$B$7897),"")</f>
        <v>6</v>
      </c>
      <c r="D1300" s="33" t="str">
        <f>IFERROR(_xlfn.XLOOKUP(A1300,[1]Sindaci!$B$2:$B$7774,[1]Sindaci!$A$2:$A$7774),"")</f>
        <v xml:space="preserve">GIUNTI ALESSANDRO    </v>
      </c>
      <c r="E1300" s="33"/>
    </row>
    <row r="1301" spans="1:5" ht="13.8" x14ac:dyDescent="0.3">
      <c r="A1301" s="48" t="s">
        <v>1639</v>
      </c>
      <c r="B1301" s="33" t="str">
        <f>IFERROR(_xlfn.XLOOKUP(A1301,PEC!$A$2:$A$7902,PEC!$C$2:$C$7902),"")</f>
        <v>postacert.toscana.it</v>
      </c>
      <c r="C1301" s="33">
        <f>IFERROR(_xlfn.XLOOKUP(A1301,SEZIONI!$A$2:$A$7897,SEZIONI!$B$2:$B$7897),"")</f>
        <v>1</v>
      </c>
      <c r="D1301" s="33" t="str">
        <f>IFERROR(_xlfn.XLOOKUP(A1301,[1]Sindaci!$B$2:$B$7774,[1]Sindaci!$A$2:$A$7774),"")</f>
        <v xml:space="preserve">BESSI MARIA IDA   </v>
      </c>
      <c r="E1301" s="33"/>
    </row>
    <row r="1302" spans="1:5" ht="13.8" x14ac:dyDescent="0.3">
      <c r="A1302" s="48" t="s">
        <v>1640</v>
      </c>
      <c r="B1302" s="33" t="str">
        <f>IFERROR(_xlfn.XLOOKUP(A1302,PEC!$A$2:$A$7902,PEC!$C$2:$C$7902),"")</f>
        <v>pec.comune.capralba.cr.it</v>
      </c>
      <c r="C1302" s="33">
        <f>IFERROR(_xlfn.XLOOKUP(A1302,SEZIONI!$A$2:$A$7897,SEZIONI!$B$2:$B$7897),"")</f>
        <v>3</v>
      </c>
      <c r="D1302" s="33" t="str">
        <f>IFERROR(_xlfn.XLOOKUP(A1302,[1]Sindaci!$B$2:$B$7774,[1]Sindaci!$A$2:$A$7774),"")</f>
        <v xml:space="preserve">CATTANEO DAMIANO    </v>
      </c>
      <c r="E1302" s="33"/>
    </row>
    <row r="1303" spans="1:5" ht="13.8" x14ac:dyDescent="0.3">
      <c r="A1303" s="48" t="s">
        <v>1641</v>
      </c>
      <c r="B1303" s="33" t="str">
        <f>IFERROR(_xlfn.XLOOKUP(A1303,PEC!$A$2:$A$7902,PEC!$C$2:$C$7902),"")</f>
        <v>legalmail.it</v>
      </c>
      <c r="C1303" s="33">
        <f>IFERROR(_xlfn.XLOOKUP(A1303,SEZIONI!$A$2:$A$7897,SEZIONI!$B$2:$B$7897),"")</f>
        <v>5</v>
      </c>
      <c r="D1303" s="33" t="str">
        <f>IFERROR(_xlfn.XLOOKUP(A1303,[1]Sindaci!$B$2:$B$7774,[1]Sindaci!$A$2:$A$7774),"")</f>
        <v xml:space="preserve">NOCCHI PIETRO    </v>
      </c>
      <c r="E1303" s="33"/>
    </row>
    <row r="1304" spans="1:5" ht="13.8" x14ac:dyDescent="0.3">
      <c r="A1304" s="48" t="s">
        <v>1642</v>
      </c>
      <c r="B1304" s="33" t="str">
        <f>IFERROR(_xlfn.XLOOKUP(A1304,PEC!$A$2:$A$7902,PEC!$C$2:$C$7902),"")</f>
        <v>pec.it</v>
      </c>
      <c r="C1304" s="33">
        <f>IFERROR(_xlfn.XLOOKUP(A1304,SEZIONI!$A$2:$A$7897,SEZIONI!$B$2:$B$7897),"")</f>
        <v>1</v>
      </c>
      <c r="D1304" s="33" t="str">
        <f>IFERROR(_xlfn.XLOOKUP(A1304,[1]Sindaci!$B$2:$B$7774,[1]Sindaci!$A$2:$A$7774),"")</f>
        <v xml:space="preserve">COLAGROSSI FRANCESCO    </v>
      </c>
      <c r="E1304" s="33"/>
    </row>
    <row r="1305" spans="1:5" ht="13.8" x14ac:dyDescent="0.3">
      <c r="A1305" s="48" t="s">
        <v>1643</v>
      </c>
      <c r="B1305" s="33" t="str">
        <f>IFERROR(_xlfn.XLOOKUP(A1305,PEC!$A$2:$A$7902,PEC!$C$2:$C$7902),"")</f>
        <v>pec.rupar.puglia.it</v>
      </c>
      <c r="C1305" s="33">
        <f>IFERROR(_xlfn.XLOOKUP(A1305,SEZIONI!$A$2:$A$7897,SEZIONI!$B$2:$B$7897),"")</f>
        <v>3</v>
      </c>
      <c r="D1305" s="33" t="str">
        <f>IFERROR(_xlfn.XLOOKUP(A1305,[1]Sindaci!$B$2:$B$7774,[1]Sindaci!$A$2:$A$7774),"")</f>
        <v xml:space="preserve">GRECO PAOLO    </v>
      </c>
      <c r="E1305" s="33"/>
    </row>
    <row r="1306" spans="1:5" ht="13.8" x14ac:dyDescent="0.3">
      <c r="A1306" s="48" t="s">
        <v>1644</v>
      </c>
      <c r="B1306" s="33" t="str">
        <f>IFERROR(_xlfn.XLOOKUP(A1306,PEC!$A$2:$A$7902,PEC!$C$2:$C$7902),"")</f>
        <v>anutel.it</v>
      </c>
      <c r="C1306" s="33">
        <f>IFERROR(_xlfn.XLOOKUP(A1306,SEZIONI!$A$2:$A$7897,SEZIONI!$B$2:$B$7897),"")</f>
        <v>5</v>
      </c>
      <c r="D1306" s="33" t="str">
        <f>IFERROR(_xlfn.XLOOKUP(A1306,[1]Sindaci!$B$2:$B$7774,[1]Sindaci!$A$2:$A$7774),"")</f>
        <v xml:space="preserve">BORGNA ANGELO    </v>
      </c>
      <c r="E1306" s="33"/>
    </row>
    <row r="1307" spans="1:5" ht="13.8" x14ac:dyDescent="0.3">
      <c r="A1307" s="48" t="s">
        <v>1645</v>
      </c>
      <c r="B1307" s="33" t="str">
        <f>IFERROR(_xlfn.XLOOKUP(A1307,PEC!$A$2:$A$7902,PEC!$C$2:$C$7902),"")</f>
        <v>cert.ruparpiemonte.it</v>
      </c>
      <c r="C1307" s="33">
        <f>IFERROR(_xlfn.XLOOKUP(A1307,SEZIONI!$A$2:$A$7897,SEZIONI!$B$2:$B$7897),"")</f>
        <v>1</v>
      </c>
      <c r="D1307" s="33" t="str">
        <f>IFERROR(_xlfn.XLOOKUP(A1307,[1]Sindaci!$B$2:$B$7774,[1]Sindaci!$A$2:$A$7774),"")</f>
        <v xml:space="preserve">RUARO GIUSEPPE    </v>
      </c>
      <c r="E1307" s="33"/>
    </row>
    <row r="1308" spans="1:5" ht="13.8" x14ac:dyDescent="0.3">
      <c r="A1308" s="48" t="s">
        <v>1646</v>
      </c>
      <c r="B1308" s="33" t="str">
        <f>IFERROR(_xlfn.XLOOKUP(A1308,PEC!$A$2:$A$7902,PEC!$C$2:$C$7902),"")</f>
        <v>pec.it</v>
      </c>
      <c r="C1308" s="33">
        <f>IFERROR(_xlfn.XLOOKUP(A1308,SEZIONI!$A$2:$A$7897,SEZIONI!$B$2:$B$7897),"")</f>
        <v>2</v>
      </c>
      <c r="D1308" s="33" t="str">
        <f>IFERROR(_xlfn.XLOOKUP(A1308,[1]Sindaci!$B$2:$B$7774,[1]Sindaci!$A$2:$A$7774),"")</f>
        <v xml:space="preserve">BARONI CLAUDIO    </v>
      </c>
      <c r="E1308" s="33"/>
    </row>
    <row r="1309" spans="1:5" ht="13.8" x14ac:dyDescent="0.3">
      <c r="A1309" s="48" t="s">
        <v>1647</v>
      </c>
      <c r="B1309" s="33" t="str">
        <f>IFERROR(_xlfn.XLOOKUP(A1309,PEC!$A$2:$A$7902,PEC!$C$2:$C$7902),"")</f>
        <v>pec.it</v>
      </c>
      <c r="C1309" s="33">
        <f>IFERROR(_xlfn.XLOOKUP(A1309,SEZIONI!$A$2:$A$7897,SEZIONI!$B$2:$B$7897),"")</f>
        <v>1</v>
      </c>
      <c r="D1309" s="33" t="str">
        <f>IFERROR(_xlfn.XLOOKUP(A1309,[1]Sindaci!$B$2:$B$7774,[1]Sindaci!$A$2:$A$7774),"")</f>
        <v xml:space="preserve">BALLARDINI PIERANGELO    </v>
      </c>
      <c r="E1309" s="33"/>
    </row>
    <row r="1310" spans="1:5" ht="13.8" x14ac:dyDescent="0.3">
      <c r="A1310" s="48" t="s">
        <v>1648</v>
      </c>
      <c r="B1310" s="33" t="str">
        <f>IFERROR(_xlfn.XLOOKUP(A1310,PEC!$A$2:$A$7902,PEC!$C$2:$C$7902),"")</f>
        <v>legalmail.it</v>
      </c>
      <c r="C1310" s="33">
        <f>IFERROR(_xlfn.XLOOKUP(A1310,SEZIONI!$A$2:$A$7897,SEZIONI!$B$2:$B$7897),"")</f>
        <v>7</v>
      </c>
      <c r="D1310" s="33" t="str">
        <f>IFERROR(_xlfn.XLOOKUP(A1310,[1]Sindaci!$B$2:$B$7774,[1]Sindaci!$A$2:$A$7774),"")</f>
        <v xml:space="preserve">LEMBO MARINO    </v>
      </c>
      <c r="E1310" s="33"/>
    </row>
    <row r="1311" spans="1:5" ht="13.8" x14ac:dyDescent="0.3">
      <c r="A1311" s="48" t="s">
        <v>1649</v>
      </c>
      <c r="B1311" s="33" t="str">
        <f>IFERROR(_xlfn.XLOOKUP(A1311,PEC!$A$2:$A$7902,PEC!$C$2:$C$7902),"")</f>
        <v>pec.intradata.it</v>
      </c>
      <c r="C1311" s="33">
        <f>IFERROR(_xlfn.XLOOKUP(A1311,SEZIONI!$A$2:$A$7897,SEZIONI!$B$2:$B$7897),"")</f>
        <v>5</v>
      </c>
      <c r="D1311" s="33" t="str">
        <f>IFERROR(_xlfn.XLOOKUP(A1311,[1]Sindaci!$B$2:$B$7774,[1]Sindaci!$A$2:$A$7774),"")</f>
        <v xml:space="preserve">GRASSO BERNARDETTE FELICE   </v>
      </c>
      <c r="E1311" s="33"/>
    </row>
    <row r="1312" spans="1:5" ht="13.8" x14ac:dyDescent="0.3">
      <c r="A1312" s="48" t="s">
        <v>1650</v>
      </c>
      <c r="B1312" s="33" t="str">
        <f>IFERROR(_xlfn.XLOOKUP(A1312,PEC!$A$2:$A$7902,PEC!$C$2:$C$7902),"")</f>
        <v>pec.comunecapriana.com</v>
      </c>
      <c r="C1312" s="33">
        <f>IFERROR(_xlfn.XLOOKUP(A1312,SEZIONI!$A$2:$A$7897,SEZIONI!$B$2:$B$7897),"")</f>
        <v>1</v>
      </c>
      <c r="D1312" s="33" t="str">
        <f>IFERROR(_xlfn.XLOOKUP(A1312,[1]Sindaci!$B$2:$B$7774,[1]Sindaci!$A$2:$A$7774),"")</f>
        <v xml:space="preserve">PEDOT SANDRO    </v>
      </c>
      <c r="E1312" s="33"/>
    </row>
    <row r="1313" spans="1:5" ht="13.8" x14ac:dyDescent="0.3">
      <c r="A1313" s="48" t="s">
        <v>1651</v>
      </c>
      <c r="B1313" s="33" t="str">
        <f>IFERROR(_xlfn.XLOOKUP(A1313,PEC!$A$2:$A$7902,PEC!$C$2:$C$7902),"")</f>
        <v>pec.regione.lombardia.it</v>
      </c>
      <c r="C1313" s="33">
        <f>IFERROR(_xlfn.XLOOKUP(A1313,SEZIONI!$A$2:$A$7897,SEZIONI!$B$2:$B$7897),"")</f>
        <v>5</v>
      </c>
      <c r="D1313" s="33" t="str">
        <f>IFERROR(_xlfn.XLOOKUP(A1313,[1]Sindaci!$B$2:$B$7774,[1]Sindaci!$A$2:$A$7774),"")</f>
        <v xml:space="preserve">SALA STEFANO    </v>
      </c>
      <c r="E1313" s="33"/>
    </row>
    <row r="1314" spans="1:5" ht="13.8" x14ac:dyDescent="0.3">
      <c r="A1314" s="48" t="s">
        <v>1652</v>
      </c>
      <c r="B1314" s="33" t="str">
        <f>IFERROR(_xlfn.XLOOKUP(A1314,PEC!$A$2:$A$7902,PEC!$C$2:$C$7902),"")</f>
        <v>pec.comune.capriatadorba.al.it</v>
      </c>
      <c r="C1314" s="33">
        <f>IFERROR(_xlfn.XLOOKUP(A1314,SEZIONI!$A$2:$A$7897,SEZIONI!$B$2:$B$7897),"")</f>
        <v>2</v>
      </c>
      <c r="D1314" s="33" t="str">
        <f>IFERROR(_xlfn.XLOOKUP(A1314,[1]Sindaci!$B$2:$B$7774,[1]Sindaci!$A$2:$A$7774),"")</f>
        <v xml:space="preserve">DAMERI MARIA CRISTINA   </v>
      </c>
      <c r="E1314" s="33"/>
    </row>
    <row r="1315" spans="1:5" ht="13.8" x14ac:dyDescent="0.3">
      <c r="A1315" s="48" t="s">
        <v>1653</v>
      </c>
      <c r="B1315" s="33" t="str">
        <f>IFERROR(_xlfn.XLOOKUP(A1315,PEC!$A$2:$A$7902,PEC!$C$2:$C$7902),"")</f>
        <v>pec.comune.capriate-san-gervasio.bg.it</v>
      </c>
      <c r="C1315" s="33">
        <f>IFERROR(_xlfn.XLOOKUP(A1315,SEZIONI!$A$2:$A$7897,SEZIONI!$B$2:$B$7897),"")</f>
        <v>7</v>
      </c>
      <c r="D1315" s="33" t="str">
        <f>IFERROR(_xlfn.XLOOKUP(A1315,[1]Sindaci!$B$2:$B$7774,[1]Sindaci!$A$2:$A$7774),"")</f>
        <v xml:space="preserve">VERDI VITTORINO BARTOLOMEO   </v>
      </c>
      <c r="E1315" s="33"/>
    </row>
    <row r="1316" spans="1:5" ht="13.8" x14ac:dyDescent="0.3">
      <c r="A1316" s="48" t="s">
        <v>1654</v>
      </c>
      <c r="B1316" s="33" t="str">
        <f>IFERROR(_xlfn.XLOOKUP(A1316,PEC!$A$2:$A$7902,PEC!$C$2:$C$7902),"")</f>
        <v>asmepec.it</v>
      </c>
      <c r="C1316" s="33">
        <f>IFERROR(_xlfn.XLOOKUP(A1316,SEZIONI!$A$2:$A$7897,SEZIONI!$B$2:$B$7897),"")</f>
        <v>2</v>
      </c>
      <c r="D1316" s="33" t="str">
        <f>IFERROR(_xlfn.XLOOKUP(A1316,[1]Sindaci!$B$2:$B$7774,[1]Sindaci!$A$2:$A$7774),"")</f>
        <v xml:space="preserve">MARCACCIO ROCCO    </v>
      </c>
      <c r="E1316" s="33"/>
    </row>
    <row r="1317" spans="1:5" ht="13.8" x14ac:dyDescent="0.3">
      <c r="A1317" s="48" t="s">
        <v>1655</v>
      </c>
      <c r="B1317" s="33" t="str">
        <f>IFERROR(_xlfn.XLOOKUP(A1317,PEC!$A$2:$A$7902,PEC!$C$2:$C$7902),"")</f>
        <v>legalmail.it</v>
      </c>
      <c r="C1317" s="33">
        <f>IFERROR(_xlfn.XLOOKUP(A1317,SEZIONI!$A$2:$A$7897,SEZIONI!$B$2:$B$7897),"")</f>
        <v>2</v>
      </c>
      <c r="D1317" s="33" t="str">
        <f>IFERROR(_xlfn.XLOOKUP(A1317,[1]Sindaci!$B$2:$B$7774,[1]Sindaci!$A$2:$A$7774),"")</f>
        <v xml:space="preserve">TORASSO GIAN ANDREA   </v>
      </c>
      <c r="E1317" s="33"/>
    </row>
    <row r="1318" spans="1:5" ht="13.8" x14ac:dyDescent="0.3">
      <c r="A1318" s="48" t="s">
        <v>1656</v>
      </c>
      <c r="B1318" s="33" t="str">
        <f>IFERROR(_xlfn.XLOOKUP(A1318,PEC!$A$2:$A$7902,PEC!$C$2:$C$7902),"")</f>
        <v>asmepec.it</v>
      </c>
      <c r="C1318" s="33">
        <f>IFERROR(_xlfn.XLOOKUP(A1318,SEZIONI!$A$2:$A$7897,SEZIONI!$B$2:$B$7897),"")</f>
        <v>2</v>
      </c>
      <c r="D1318" s="33" t="str">
        <f>IFERROR(_xlfn.XLOOKUP(A1318,[1]Sindaci!$B$2:$B$7774,[1]Sindaci!$A$2:$A$7774),"")</f>
        <v xml:space="preserve">PICARIELLO NUNZIANTE    </v>
      </c>
      <c r="E1318" s="33"/>
    </row>
    <row r="1319" spans="1:5" ht="13.8" x14ac:dyDescent="0.3">
      <c r="A1319" s="48" t="s">
        <v>1657</v>
      </c>
      <c r="B1319" s="33" t="str">
        <f>IFERROR(_xlfn.XLOOKUP(A1319,PEC!$A$2:$A$7902,PEC!$C$2:$C$7902),"")</f>
        <v>cert.ruparpiemonte.it</v>
      </c>
      <c r="C1319" s="33">
        <f>IFERROR(_xlfn.XLOOKUP(A1319,SEZIONI!$A$2:$A$7897,SEZIONI!$B$2:$B$7897),"")</f>
        <v>1</v>
      </c>
      <c r="D1319" s="33" t="str">
        <f>IFERROR(_xlfn.XLOOKUP(A1319,[1]Sindaci!$B$2:$B$7774,[1]Sindaci!$A$2:$A$7774),"")</f>
        <v xml:space="preserve">GAETA TIZIANA    </v>
      </c>
      <c r="E1319" s="33"/>
    </row>
    <row r="1320" spans="1:5" ht="13.8" x14ac:dyDescent="0.3">
      <c r="A1320" s="48" t="s">
        <v>1658</v>
      </c>
      <c r="B1320" s="33" t="str">
        <f>IFERROR(_xlfn.XLOOKUP(A1320,PEC!$A$2:$A$7902,PEC!$C$2:$C$7902),"")</f>
        <v>pec.ptbiellese.it</v>
      </c>
      <c r="C1320" s="33">
        <f>IFERROR(_xlfn.XLOOKUP(A1320,SEZIONI!$A$2:$A$7897,SEZIONI!$B$2:$B$7897),"")</f>
        <v>1</v>
      </c>
      <c r="D1320" s="33" t="str">
        <f>IFERROR(_xlfn.XLOOKUP(A1320,[1]Sindaci!$B$2:$B$7774,[1]Sindaci!$A$2:$A$7774),"")</f>
        <v xml:space="preserve">FERRIAN STEFANO    </v>
      </c>
      <c r="E1320" s="33"/>
    </row>
    <row r="1321" spans="1:5" ht="13.8" x14ac:dyDescent="0.3">
      <c r="A1321" s="48" t="s">
        <v>1659</v>
      </c>
      <c r="B1321" s="33" t="str">
        <f>IFERROR(_xlfn.XLOOKUP(A1321,PEC!$A$2:$A$7902,PEC!$C$2:$C$7902),"")</f>
        <v>pec.comune.caprinobergamasco.bg.it</v>
      </c>
      <c r="C1321" s="33">
        <f>IFERROR(_xlfn.XLOOKUP(A1321,SEZIONI!$A$2:$A$7897,SEZIONI!$B$2:$B$7897),"")</f>
        <v>3</v>
      </c>
      <c r="D1321" s="33" t="str">
        <f>IFERROR(_xlfn.XLOOKUP(A1321,[1]Sindaci!$B$2:$B$7774,[1]Sindaci!$A$2:$A$7774),"")</f>
        <v xml:space="preserve">POLETTI DAVIDE    </v>
      </c>
      <c r="E1321" s="33"/>
    </row>
    <row r="1322" spans="1:5" ht="13.8" x14ac:dyDescent="0.3">
      <c r="A1322" s="48" t="s">
        <v>1660</v>
      </c>
      <c r="B1322" s="33" t="str">
        <f>IFERROR(_xlfn.XLOOKUP(A1322,PEC!$A$2:$A$7902,PEC!$C$2:$C$7902),"")</f>
        <v>pecveneto.it</v>
      </c>
      <c r="C1322" s="33">
        <f>IFERROR(_xlfn.XLOOKUP(A1322,SEZIONI!$A$2:$A$7897,SEZIONI!$B$2:$B$7897),"")</f>
        <v>8</v>
      </c>
      <c r="D1322" s="33" t="str">
        <f>IFERROR(_xlfn.XLOOKUP(A1322,[1]Sindaci!$B$2:$B$7774,[1]Sindaci!$A$2:$A$7774),"")</f>
        <v xml:space="preserve">ARDUINI PAOLA    </v>
      </c>
      <c r="E1322" s="33"/>
    </row>
    <row r="1323" spans="1:5" ht="13.8" x14ac:dyDescent="0.3">
      <c r="A1323" s="48" t="s">
        <v>1661</v>
      </c>
      <c r="B1323" s="33" t="str">
        <f>IFERROR(_xlfn.XLOOKUP(A1323,PEC!$A$2:$A$7902,PEC!$C$2:$C$7902),"")</f>
        <v>pec.capriolo.org</v>
      </c>
      <c r="C1323" s="33">
        <f>IFERROR(_xlfn.XLOOKUP(A1323,SEZIONI!$A$2:$A$7897,SEZIONI!$B$2:$B$7897),"")</f>
        <v>7</v>
      </c>
      <c r="D1323" s="33" t="str">
        <f>IFERROR(_xlfn.XLOOKUP(A1323,[1]Sindaci!$B$2:$B$7774,[1]Sindaci!$A$2:$A$7774),"")</f>
        <v xml:space="preserve">VEZZOLI LUIGI    </v>
      </c>
      <c r="E1323" s="33"/>
    </row>
    <row r="1324" spans="1:5" ht="13.8" x14ac:dyDescent="0.3">
      <c r="A1324" s="48" t="s">
        <v>1662</v>
      </c>
      <c r="B1324" s="33" t="str">
        <f>IFERROR(_xlfn.XLOOKUP(A1324,PEC!$A$2:$A$7902,PEC!$C$2:$C$7902),"")</f>
        <v>certgov.fvg.it</v>
      </c>
      <c r="C1324" s="33">
        <f>IFERROR(_xlfn.XLOOKUP(A1324,SEZIONI!$A$2:$A$7897,SEZIONI!$B$2:$B$7897),"")</f>
        <v>2</v>
      </c>
      <c r="D1324" s="33" t="str">
        <f>IFERROR(_xlfn.XLOOKUP(A1324,[1]Sindaci!$B$2:$B$7774,[1]Sindaci!$A$2:$A$7774),"")</f>
        <v xml:space="preserve">SERGON DANIELE    </v>
      </c>
      <c r="E1324" s="33"/>
    </row>
    <row r="1325" spans="1:5" ht="13.8" x14ac:dyDescent="0.3">
      <c r="A1325" s="48" t="s">
        <v>1663</v>
      </c>
      <c r="B1325" s="33" t="str">
        <f>IFERROR(_xlfn.XLOOKUP(A1325,PEC!$A$2:$A$7902,PEC!$C$2:$C$7902),"")</f>
        <v>pec.comunedicapua.it</v>
      </c>
      <c r="C1325" s="33">
        <f>IFERROR(_xlfn.XLOOKUP(A1325,SEZIONI!$A$2:$A$7897,SEZIONI!$B$2:$B$7897),"")</f>
        <v>14</v>
      </c>
      <c r="D1325" s="33" t="str">
        <f>IFERROR(_xlfn.XLOOKUP(A1325,[1]Sindaci!$B$2:$B$7774,[1]Sindaci!$A$2:$A$7774),"")</f>
        <v xml:space="preserve">VILLANI ADOLFO    </v>
      </c>
      <c r="E1325" s="33"/>
    </row>
    <row r="1326" spans="1:5" ht="13.8" x14ac:dyDescent="0.3">
      <c r="A1326" s="48" t="s">
        <v>1664</v>
      </c>
      <c r="B1326" s="33" t="str">
        <f>IFERROR(_xlfn.XLOOKUP(A1326,PEC!$A$2:$A$7902,PEC!$C$2:$C$7902),"")</f>
        <v>pec.rupar.puglia.it</v>
      </c>
      <c r="C1326" s="33">
        <f>IFERROR(_xlfn.XLOOKUP(A1326,SEZIONI!$A$2:$A$7897,SEZIONI!$B$2:$B$7897),"")</f>
        <v>15</v>
      </c>
      <c r="D1326" s="33" t="str">
        <f>IFERROR(_xlfn.XLOOKUP(A1326,[1]Sindaci!$B$2:$B$7774,[1]Sindaci!$A$2:$A$7774),"")</f>
        <v xml:space="preserve">LARICCHIA MICHELE    </v>
      </c>
      <c r="E1326" s="33"/>
    </row>
    <row r="1327" spans="1:5" ht="13.8" x14ac:dyDescent="0.3">
      <c r="A1327" s="48" t="s">
        <v>333</v>
      </c>
      <c r="B1327" s="33" t="str">
        <f>IFERROR(_xlfn.XLOOKUP(A1327,PEC!$A$2:$A$7902,PEC!$C$2:$C$7902),"")</f>
        <v>pec.comunecaraffadelbianco.it</v>
      </c>
      <c r="C1327" s="33">
        <f>IFERROR(_xlfn.XLOOKUP(A1327,SEZIONI!$A$2:$A$7897,SEZIONI!$B$2:$B$7897),"")</f>
        <v>1</v>
      </c>
      <c r="D1327" s="33" t="str">
        <f>IFERROR(_xlfn.XLOOKUP(A1327,[1]Sindaci!$B$2:$B$7774,[1]Sindaci!$A$2:$A$7774),"")</f>
        <v xml:space="preserve">MARRAPODI STEFANO UMBERTO   </v>
      </c>
      <c r="E1327" s="33"/>
    </row>
    <row r="1328" spans="1:5" ht="13.8" x14ac:dyDescent="0.3">
      <c r="A1328" s="48" t="s">
        <v>166</v>
      </c>
      <c r="B1328" s="33" t="str">
        <f>IFERROR(_xlfn.XLOOKUP(A1328,PEC!$A$2:$A$7902,PEC!$C$2:$C$7902),"")</f>
        <v>asmepec.it</v>
      </c>
      <c r="C1328" s="33">
        <f>IFERROR(_xlfn.XLOOKUP(A1328,SEZIONI!$A$2:$A$7897,SEZIONI!$B$2:$B$7897),"")</f>
        <v>2</v>
      </c>
      <c r="D1328" s="33" t="str">
        <f>IFERROR(_xlfn.XLOOKUP(A1328,[1]Sindaci!$B$2:$B$7774,[1]Sindaci!$A$2:$A$7774),"")</f>
        <v xml:space="preserve">SCIUMBATA ANTONIO    </v>
      </c>
      <c r="E1328" s="33"/>
    </row>
    <row r="1329" spans="1:5" ht="13.8" x14ac:dyDescent="0.3">
      <c r="A1329" s="48" t="s">
        <v>1665</v>
      </c>
      <c r="B1329" s="33" t="str">
        <f>IFERROR(_xlfn.XLOOKUP(A1329,PEC!$A$2:$A$7902,PEC!$C$2:$C$7902),"")</f>
        <v>legalmail.it</v>
      </c>
      <c r="C1329" s="33">
        <f>IFERROR(_xlfn.XLOOKUP(A1329,SEZIONI!$A$2:$A$7897,SEZIONI!$B$2:$B$7897),"")</f>
        <v>5</v>
      </c>
      <c r="D1329" s="33" t="str">
        <f>IFERROR(_xlfn.XLOOKUP(A1329,[1]Sindaci!$B$2:$B$7774,[1]Sindaci!$A$2:$A$7774),"")</f>
        <v xml:space="preserve">FALCO PAOLA    </v>
      </c>
      <c r="E1329" s="33"/>
    </row>
    <row r="1330" spans="1:5" ht="13.8" x14ac:dyDescent="0.3">
      <c r="A1330" s="48" t="s">
        <v>1666</v>
      </c>
      <c r="B1330" s="33" t="str">
        <f>IFERROR(_xlfn.XLOOKUP(A1330,PEC!$A$2:$A$7902,PEC!$C$2:$C$7902),"")</f>
        <v>legalmail.it</v>
      </c>
      <c r="C1330" s="33">
        <f>IFERROR(_xlfn.XLOOKUP(A1330,SEZIONI!$A$2:$A$7897,SEZIONI!$B$2:$B$7897),"")</f>
        <v>3</v>
      </c>
      <c r="D1330" s="33" t="str">
        <f>IFERROR(_xlfn.XLOOKUP(A1330,[1]Sindaci!$B$2:$B$7774,[1]Sindaci!$A$2:$A$7774),"")</f>
        <v xml:space="preserve">EMANUEL FRANCESCO    </v>
      </c>
      <c r="E1330" s="33"/>
    </row>
    <row r="1331" spans="1:5" ht="13.8" x14ac:dyDescent="0.3">
      <c r="A1331" s="48" t="s">
        <v>1667</v>
      </c>
      <c r="B1331" s="33" t="str">
        <f>IFERROR(_xlfn.XLOOKUP(A1331,PEC!$A$2:$A$7902,PEC!$C$2:$C$7902),"")</f>
        <v>pec.comune.caramanicoterme.pe.it</v>
      </c>
      <c r="C1331" s="33">
        <f>IFERROR(_xlfn.XLOOKUP(A1331,SEZIONI!$A$2:$A$7897,SEZIONI!$B$2:$B$7897),"")</f>
        <v>3</v>
      </c>
      <c r="D1331" s="33" t="str">
        <f>IFERROR(_xlfn.XLOOKUP(A1331,[1]Sindaci!$B$2:$B$7774,[1]Sindaci!$A$2:$A$7774),"")</f>
        <v xml:space="preserve">DE ACETIS LUIGI   </v>
      </c>
      <c r="E1331" s="33"/>
    </row>
    <row r="1332" spans="1:5" ht="13.8" x14ac:dyDescent="0.3">
      <c r="A1332" s="48" t="s">
        <v>8147</v>
      </c>
      <c r="B1332" s="33" t="str">
        <f>IFERROR(_xlfn.XLOOKUP(A1332,PEC!$A$2:$A$7902,PEC!$C$2:$C$7902),"")</f>
        <v/>
      </c>
      <c r="C1332" s="33" t="str">
        <f>IFERROR(_xlfn.XLOOKUP(A1332,SEZIONI!$A$2:$A$7897,SEZIONI!$B$2:$B$7897),"")</f>
        <v/>
      </c>
      <c r="D1332" s="33" t="str">
        <f>IFERROR(_xlfn.XLOOKUP(A1332,[1]Sindaci!$B$2:$B$7774,[1]Sindaci!$A$2:$A$7774),"")</f>
        <v/>
      </c>
      <c r="E1332" s="33"/>
    </row>
    <row r="1333" spans="1:5" ht="13.8" x14ac:dyDescent="0.3">
      <c r="A1333" s="48" t="s">
        <v>1668</v>
      </c>
      <c r="B1333" s="33" t="str">
        <f>IFERROR(_xlfn.XLOOKUP(A1333,PEC!$A$2:$A$7902,PEC!$C$2:$C$7902),"")</f>
        <v>pec.comune.carapelle.fg.it</v>
      </c>
      <c r="C1333" s="33">
        <f>IFERROR(_xlfn.XLOOKUP(A1333,SEZIONI!$A$2:$A$7897,SEZIONI!$B$2:$B$7897),"")</f>
        <v>5</v>
      </c>
      <c r="D1333" s="33" t="str">
        <f>IFERROR(_xlfn.XLOOKUP(A1333,[1]Sindaci!$B$2:$B$7774,[1]Sindaci!$A$2:$A$7774),"")</f>
        <v xml:space="preserve">DI MICHELE UMBERTO   </v>
      </c>
      <c r="E1333" s="33"/>
    </row>
    <row r="1334" spans="1:5" ht="13.8" x14ac:dyDescent="0.3">
      <c r="A1334" s="48" t="s">
        <v>1669</v>
      </c>
      <c r="B1334" s="33" t="str">
        <f>IFERROR(_xlfn.XLOOKUP(A1334,PEC!$A$2:$A$7902,PEC!$C$2:$C$7902),"")</f>
        <v>legalmail.it</v>
      </c>
      <c r="C1334" s="33">
        <f>IFERROR(_xlfn.XLOOKUP(A1334,SEZIONI!$A$2:$A$7897,SEZIONI!$B$2:$B$7897),"")</f>
        <v>1</v>
      </c>
      <c r="D1334" s="33" t="str">
        <f>IFERROR(_xlfn.XLOOKUP(A1334,[1]Sindaci!$B$2:$B$7774,[1]Sindaci!$A$2:$A$7774),"")</f>
        <v xml:space="preserve">GALASSO ROSELLA    </v>
      </c>
      <c r="E1334" s="33"/>
    </row>
    <row r="1335" spans="1:5" ht="13.8" x14ac:dyDescent="0.3">
      <c r="A1335" s="48" t="s">
        <v>1670</v>
      </c>
      <c r="B1335" s="33" t="str">
        <f>IFERROR(_xlfn.XLOOKUP(A1335,PEC!$A$2:$A$7902,PEC!$C$2:$C$7902),"")</f>
        <v>actaliscertymail.it</v>
      </c>
      <c r="C1335" s="33">
        <f>IFERROR(_xlfn.XLOOKUP(A1335,SEZIONI!$A$2:$A$7897,SEZIONI!$B$2:$B$7897),"")</f>
        <v>4</v>
      </c>
      <c r="D1335" s="33" t="str">
        <f>IFERROR(_xlfn.XLOOKUP(A1335,[1]Sindaci!$B$2:$B$7774,[1]Sindaci!$A$2:$A$7774),"")</f>
        <v xml:space="preserve">CASARETTO MASSIMO    </v>
      </c>
      <c r="E1335" s="33"/>
    </row>
    <row r="1336" spans="1:5" ht="13.8" x14ac:dyDescent="0.3">
      <c r="A1336" s="48" t="s">
        <v>1671</v>
      </c>
      <c r="B1336" s="33" t="str">
        <f>IFERROR(_xlfn.XLOOKUP(A1336,PEC!$A$2:$A$7902,PEC!$C$2:$C$7902),"")</f>
        <v>pec.comune.carassai.ap.it</v>
      </c>
      <c r="C1336" s="33">
        <f>IFERROR(_xlfn.XLOOKUP(A1336,SEZIONI!$A$2:$A$7897,SEZIONI!$B$2:$B$7897),"")</f>
        <v>2</v>
      </c>
      <c r="D1336" s="33" t="str">
        <f>IFERROR(_xlfn.XLOOKUP(A1336,[1]Sindaci!$B$2:$B$7774,[1]Sindaci!$A$2:$A$7774),"")</f>
        <v xml:space="preserve">MICHETTI GIANFILIPPO    </v>
      </c>
      <c r="E1336" s="33"/>
    </row>
    <row r="1337" spans="1:5" ht="13.8" x14ac:dyDescent="0.3">
      <c r="A1337" s="48" t="s">
        <v>1672</v>
      </c>
      <c r="B1337" s="33" t="str">
        <f>IFERROR(_xlfn.XLOOKUP(A1337,PEC!$A$2:$A$7902,PEC!$C$2:$C$7902),"")</f>
        <v>pec.regione.lombardia.it</v>
      </c>
      <c r="C1337" s="33">
        <f>IFERROR(_xlfn.XLOOKUP(A1337,SEZIONI!$A$2:$A$7897,SEZIONI!$B$2:$B$7897),"")</f>
        <v>17</v>
      </c>
      <c r="D1337" s="33" t="str">
        <f>IFERROR(_xlfn.XLOOKUP(A1337,[1]Sindaci!$B$2:$B$7774,[1]Sindaci!$A$2:$A$7774),"")</f>
        <v xml:space="preserve">VEGGIAN LUCA    </v>
      </c>
      <c r="E1337" s="33"/>
    </row>
    <row r="1338" spans="1:5" ht="13.8" x14ac:dyDescent="0.3">
      <c r="A1338" s="48" t="s">
        <v>1673</v>
      </c>
      <c r="B1338" s="33" t="str">
        <f>IFERROR(_xlfn.XLOOKUP(A1338,PEC!$A$2:$A$7902,PEC!$C$2:$C$7902),"")</f>
        <v>pec.provincia.como.it</v>
      </c>
      <c r="C1338" s="33">
        <f>IFERROR(_xlfn.XLOOKUP(A1338,SEZIONI!$A$2:$A$7897,SEZIONI!$B$2:$B$7897),"")</f>
        <v>1</v>
      </c>
      <c r="D1338" s="33" t="str">
        <f>IFERROR(_xlfn.XLOOKUP(A1338,[1]Sindaci!$B$2:$B$7774,[1]Sindaci!$A$2:$A$7774),"")</f>
        <v xml:space="preserve">PEPE PAOLA    </v>
      </c>
      <c r="E1338" s="33"/>
    </row>
    <row r="1339" spans="1:5" ht="13.8" x14ac:dyDescent="0.3">
      <c r="A1339" s="48" t="s">
        <v>1674</v>
      </c>
      <c r="B1339" s="33" t="str">
        <f>IFERROR(_xlfn.XLOOKUP(A1339,PEC!$A$2:$A$7902,PEC!$C$2:$C$7902),"")</f>
        <v>pec.comune.caravaggio.bg.it</v>
      </c>
      <c r="C1339" s="33">
        <f>IFERROR(_xlfn.XLOOKUP(A1339,SEZIONI!$A$2:$A$7897,SEZIONI!$B$2:$B$7897),"")</f>
        <v>15</v>
      </c>
      <c r="D1339" s="33" t="str">
        <f>IFERROR(_xlfn.XLOOKUP(A1339,[1]Sindaci!$B$2:$B$7774,[1]Sindaci!$A$2:$A$7774),"")</f>
        <v xml:space="preserve">BOLANDRINI CLAUDIO    </v>
      </c>
      <c r="E1339" s="33"/>
    </row>
    <row r="1340" spans="1:5" ht="13.8" x14ac:dyDescent="0.3">
      <c r="A1340" s="48" t="s">
        <v>1675</v>
      </c>
      <c r="B1340" s="33" t="str">
        <f>IFERROR(_xlfn.XLOOKUP(A1340,PEC!$A$2:$A$7902,PEC!$C$2:$C$7902),"")</f>
        <v>legalmail.it</v>
      </c>
      <c r="C1340" s="33">
        <f>IFERROR(_xlfn.XLOOKUP(A1340,SEZIONI!$A$2:$A$7897,SEZIONI!$B$2:$B$7897),"")</f>
        <v>2</v>
      </c>
      <c r="D1340" s="33" t="str">
        <f>IFERROR(_xlfn.XLOOKUP(A1340,[1]Sindaci!$B$2:$B$7774,[1]Sindaci!$A$2:$A$7774),"")</f>
        <v xml:space="preserve">TARDUGNO NICOLA    </v>
      </c>
      <c r="E1340" s="33"/>
    </row>
    <row r="1341" spans="1:5" ht="13.8" x14ac:dyDescent="0.3">
      <c r="A1341" s="48" t="s">
        <v>1676</v>
      </c>
      <c r="B1341" s="33" t="str">
        <f>IFERROR(_xlfn.XLOOKUP(A1341,PEC!$A$2:$A$7902,PEC!$C$2:$C$7902),"")</f>
        <v>cert.ruparpiemonte.it</v>
      </c>
      <c r="C1341" s="33">
        <f>IFERROR(_xlfn.XLOOKUP(A1341,SEZIONI!$A$2:$A$7897,SEZIONI!$B$2:$B$7897),"")</f>
        <v>1</v>
      </c>
      <c r="D1341" s="33" t="str">
        <f>IFERROR(_xlfn.XLOOKUP(A1341,[1]Sindaci!$B$2:$B$7774,[1]Sindaci!$A$2:$A$7774),"")</f>
        <v xml:space="preserve">SILETTI ADRIANO    </v>
      </c>
      <c r="E1341" s="33"/>
    </row>
    <row r="1342" spans="1:5" ht="13.8" x14ac:dyDescent="0.3">
      <c r="A1342" s="48" t="s">
        <v>1677</v>
      </c>
      <c r="B1342" s="33" t="str">
        <f>IFERROR(_xlfn.XLOOKUP(A1342,PEC!$A$2:$A$7902,PEC!$C$2:$C$7902),"")</f>
        <v>pec.it</v>
      </c>
      <c r="C1342" s="33">
        <f>IFERROR(_xlfn.XLOOKUP(A1342,SEZIONI!$A$2:$A$7897,SEZIONI!$B$2:$B$7897),"")</f>
        <v>1</v>
      </c>
      <c r="D1342" s="33" t="str">
        <f>IFERROR(_xlfn.XLOOKUP(A1342,[1]Sindaci!$B$2:$B$7774,[1]Sindaci!$A$2:$A$7774),"")</f>
        <v xml:space="preserve">DULBECCO ANGELO FRANCESCO   </v>
      </c>
      <c r="E1342" s="33"/>
    </row>
    <row r="1343" spans="1:5" ht="13.8" x14ac:dyDescent="0.3">
      <c r="A1343" s="48" t="s">
        <v>1678</v>
      </c>
      <c r="B1343" s="33" t="str">
        <f>IFERROR(_xlfn.XLOOKUP(A1343,PEC!$A$2:$A$7902,PEC!$C$2:$C$7902),"")</f>
        <v>pec.it</v>
      </c>
      <c r="C1343" s="33">
        <f>IFERROR(_xlfn.XLOOKUP(A1343,SEZIONI!$A$2:$A$7897,SEZIONI!$B$2:$B$7897),"")</f>
        <v>2</v>
      </c>
      <c r="D1343" s="33" t="str">
        <f>IFERROR(_xlfn.XLOOKUP(A1343,[1]Sindaci!$B$2:$B$7774,[1]Sindaci!$A$2:$A$7774),"")</f>
        <v xml:space="preserve">GASBARRI AGOSTINO    </v>
      </c>
      <c r="E1343" s="33"/>
    </row>
    <row r="1344" spans="1:5" ht="13.8" x14ac:dyDescent="0.3">
      <c r="A1344" s="48" t="s">
        <v>1679</v>
      </c>
      <c r="B1344" s="33" t="str">
        <f>IFERROR(_xlfn.XLOOKUP(A1344,PEC!$A$2:$A$7902,PEC!$C$2:$C$7902),"")</f>
        <v>pec.regione.lombardia.it</v>
      </c>
      <c r="C1344" s="33">
        <f>IFERROR(_xlfn.XLOOKUP(A1344,SEZIONI!$A$2:$A$7897,SEZIONI!$B$2:$B$7897),"")</f>
        <v>2</v>
      </c>
      <c r="D1344" s="33" t="str">
        <f>IFERROR(_xlfn.XLOOKUP(A1344,[1]Sindaci!$B$2:$B$7774,[1]Sindaci!$A$2:$A$7774),"")</f>
        <v xml:space="preserve">UBEZIO STEFANO    </v>
      </c>
      <c r="E1344" s="33"/>
    </row>
    <row r="1345" spans="1:5" ht="13.8" x14ac:dyDescent="0.3">
      <c r="A1345" s="48" t="s">
        <v>1680</v>
      </c>
      <c r="B1345" s="33" t="str">
        <f>IFERROR(_xlfn.XLOOKUP(A1345,PEC!$A$2:$A$7902,PEC!$C$2:$C$7902),"")</f>
        <v>pec.it</v>
      </c>
      <c r="C1345" s="33">
        <f>IFERROR(_xlfn.XLOOKUP(A1345,SEZIONI!$A$2:$A$7897,SEZIONI!$B$2:$B$7897),"")</f>
        <v>2</v>
      </c>
      <c r="D1345" s="33" t="str">
        <f>IFERROR(_xlfn.XLOOKUP(A1345,[1]Sindaci!$B$2:$B$7774,[1]Sindaci!$A$2:$A$7774),"")</f>
        <v xml:space="preserve">IANNICELLI ANTONIO    </v>
      </c>
      <c r="E1345" s="33"/>
    </row>
    <row r="1346" spans="1:5" ht="13.8" x14ac:dyDescent="0.3">
      <c r="A1346" s="48" t="s">
        <v>8019</v>
      </c>
      <c r="B1346" s="33" t="str">
        <f>IFERROR(_xlfn.XLOOKUP(A1346,PEC!$A$2:$A$7902,PEC!$C$2:$C$7902),"")</f>
        <v/>
      </c>
      <c r="C1346" s="33" t="str">
        <f>IFERROR(_xlfn.XLOOKUP(A1346,SEZIONI!$A$2:$A$7897,SEZIONI!$B$2:$B$7897),"")</f>
        <v/>
      </c>
      <c r="D1346" s="33" t="str">
        <f>IFERROR(_xlfn.XLOOKUP(A1346,[1]Sindaci!$B$2:$B$7774,[1]Sindaci!$A$2:$A$7774),"")</f>
        <v/>
      </c>
      <c r="E1346" s="33"/>
    </row>
    <row r="1347" spans="1:5" ht="13.8" x14ac:dyDescent="0.3">
      <c r="A1347" s="48" t="s">
        <v>1681</v>
      </c>
      <c r="B1347" s="33" t="str">
        <f>IFERROR(_xlfn.XLOOKUP(A1347,PEC!$A$2:$A$7902,PEC!$C$2:$C$7902),"")</f>
        <v>pec.comunecarbonarascrivia.al.it</v>
      </c>
      <c r="C1347" s="33">
        <f>IFERROR(_xlfn.XLOOKUP(A1347,SEZIONI!$A$2:$A$7897,SEZIONI!$B$2:$B$7897),"")</f>
        <v>1</v>
      </c>
      <c r="D1347" s="33" t="str">
        <f>IFERROR(_xlfn.XLOOKUP(A1347,[1]Sindaci!$B$2:$B$7774,[1]Sindaci!$A$2:$A$7774),"")</f>
        <v xml:space="preserve">GNUDI FLAVIANO    </v>
      </c>
      <c r="E1347" s="33"/>
    </row>
    <row r="1348" spans="1:5" ht="13.8" x14ac:dyDescent="0.3">
      <c r="A1348" s="48" t="s">
        <v>1682</v>
      </c>
      <c r="B1348" s="33" t="str">
        <f>IFERROR(_xlfn.XLOOKUP(A1348,PEC!$A$2:$A$7902,PEC!$C$2:$C$7902),"")</f>
        <v>pec.regione.lombardia.it</v>
      </c>
      <c r="C1348" s="33">
        <f>IFERROR(_xlfn.XLOOKUP(A1348,SEZIONI!$A$2:$A$7897,SEZIONI!$B$2:$B$7897),"")</f>
        <v>3</v>
      </c>
      <c r="D1348" s="33" t="str">
        <f>IFERROR(_xlfn.XLOOKUP(A1348,[1]Sindaci!$B$2:$B$7774,[1]Sindaci!$A$2:$A$7774),"")</f>
        <v xml:space="preserve">ROSCELLI LUCA    </v>
      </c>
      <c r="E1348" s="33"/>
    </row>
    <row r="1349" spans="1:5" ht="13.8" x14ac:dyDescent="0.3">
      <c r="A1349" s="48" t="s">
        <v>1683</v>
      </c>
      <c r="B1349" s="33" t="str">
        <f>IFERROR(_xlfn.XLOOKUP(A1349,PEC!$A$2:$A$7902,PEC!$C$2:$C$7902),"")</f>
        <v>cert.ruparbasilicata.it</v>
      </c>
      <c r="C1349" s="33">
        <f>IFERROR(_xlfn.XLOOKUP(A1349,SEZIONI!$A$2:$A$7897,SEZIONI!$B$2:$B$7897),"")</f>
        <v>1</v>
      </c>
      <c r="D1349" s="33" t="str">
        <f>IFERROR(_xlfn.XLOOKUP(A1349,[1]Sindaci!$B$2:$B$7774,[1]Sindaci!$A$2:$A$7774),"")</f>
        <v xml:space="preserve">MASTROPIETRO MARIANO    </v>
      </c>
      <c r="E1349" s="33"/>
    </row>
    <row r="1350" spans="1:5" ht="13.8" x14ac:dyDescent="0.3">
      <c r="A1350" s="48" t="s">
        <v>1684</v>
      </c>
      <c r="B1350" s="33" t="str">
        <f>IFERROR(_xlfn.XLOOKUP(A1350,PEC!$A$2:$A$7902,PEC!$C$2:$C$7902),"")</f>
        <v>pecveneto.it</v>
      </c>
      <c r="C1350" s="33">
        <f>IFERROR(_xlfn.XLOOKUP(A1350,SEZIONI!$A$2:$A$7897,SEZIONI!$B$2:$B$7897),"")</f>
        <v>10</v>
      </c>
      <c r="D1350" s="33" t="str">
        <f>IFERROR(_xlfn.XLOOKUP(A1350,[1]Sindaci!$B$2:$B$7774,[1]Sindaci!$A$2:$A$7774),"")</f>
        <v xml:space="preserve">ORTOLAN FEDERICA    </v>
      </c>
      <c r="E1350" s="33"/>
    </row>
    <row r="1351" spans="1:5" ht="13.8" x14ac:dyDescent="0.3">
      <c r="A1351" s="49" t="s">
        <v>1685</v>
      </c>
      <c r="B1351" s="33" t="str">
        <f>IFERROR(_xlfn.XLOOKUP(A1351,PEC!$A$2:$A$7902,PEC!$C$2:$C$7902),"")</f>
        <v>pec.comcarbonia.org</v>
      </c>
      <c r="C1351" s="33">
        <f>IFERROR(_xlfn.XLOOKUP(A1351,SEZIONI!$A$2:$A$7897,SEZIONI!$B$2:$B$7897),"")</f>
        <v>32</v>
      </c>
      <c r="D1351" s="33" t="str">
        <f>IFERROR(_xlfn.XLOOKUP(A1351,[1]Sindaci!$B$2:$B$7774,[1]Sindaci!$A$2:$A$7774),"")</f>
        <v xml:space="preserve">MORITTU PIETRO    </v>
      </c>
      <c r="E1351" s="33"/>
    </row>
    <row r="1352" spans="1:5" ht="13.8" x14ac:dyDescent="0.3">
      <c r="A1352" s="48" t="s">
        <v>1686</v>
      </c>
      <c r="B1352" s="33" t="str">
        <f>IFERROR(_xlfn.XLOOKUP(A1352,PEC!$A$2:$A$7902,PEC!$C$2:$C$7902),"")</f>
        <v>comunecarcarecert.it</v>
      </c>
      <c r="C1352" s="33">
        <f>IFERROR(_xlfn.XLOOKUP(A1352,SEZIONI!$A$2:$A$7897,SEZIONI!$B$2:$B$7897),"")</f>
        <v>6</v>
      </c>
      <c r="D1352" s="33" t="str">
        <f>IFERROR(_xlfn.XLOOKUP(A1352,[1]Sindaci!$B$2:$B$7774,[1]Sindaci!$A$2:$A$7774),"")</f>
        <v xml:space="preserve">DE VECCHI CHRISTIAN   </v>
      </c>
      <c r="E1352" s="33"/>
    </row>
    <row r="1353" spans="1:5" ht="13.8" x14ac:dyDescent="0.3">
      <c r="A1353" s="48" t="s">
        <v>1687</v>
      </c>
      <c r="B1353" s="33" t="str">
        <f>IFERROR(_xlfn.XLOOKUP(A1353,PEC!$A$2:$A$7902,PEC!$C$2:$C$7902),"")</f>
        <v>cert.ip-veneto.net</v>
      </c>
      <c r="C1353" s="33">
        <f>IFERROR(_xlfn.XLOOKUP(A1353,SEZIONI!$A$2:$A$7897,SEZIONI!$B$2:$B$7897),"")</f>
        <v>2</v>
      </c>
      <c r="D1353" s="33" t="str">
        <f>IFERROR(_xlfn.XLOOKUP(A1353,[1]Sindaci!$B$2:$B$7774,[1]Sindaci!$A$2:$A$7774),"")</f>
        <v xml:space="preserve">BUSINARO TIBERIO    </v>
      </c>
      <c r="E1353" s="33"/>
    </row>
    <row r="1354" spans="1:5" ht="13.8" x14ac:dyDescent="0.3">
      <c r="A1354" s="48" t="s">
        <v>1688</v>
      </c>
      <c r="B1354" s="33" t="str">
        <f>IFERROR(_xlfn.XLOOKUP(A1354,PEC!$A$2:$A$7902,PEC!$C$2:$C$7902),"")</f>
        <v>cert.ruparpiemonte.it</v>
      </c>
      <c r="C1354" s="33">
        <f>IFERROR(_xlfn.XLOOKUP(A1354,SEZIONI!$A$2:$A$7897,SEZIONI!$B$2:$B$7897),"")</f>
        <v>1</v>
      </c>
      <c r="D1354" s="33" t="str">
        <f>IFERROR(_xlfn.XLOOKUP(A1354,[1]Sindaci!$B$2:$B$7774,[1]Sindaci!$A$2:$A$7774),"")</f>
        <v xml:space="preserve">BERTOLINI VITTORIO    </v>
      </c>
      <c r="E1354" s="33"/>
    </row>
    <row r="1355" spans="1:5" ht="13.8" x14ac:dyDescent="0.3">
      <c r="A1355" s="48" t="s">
        <v>1689</v>
      </c>
      <c r="B1355" s="33" t="str">
        <f>IFERROR(_xlfn.XLOOKUP(A1355,PEC!$A$2:$A$7902,PEC!$C$2:$C$7902),"")</f>
        <v>cert.comune.cardanoalcampo.va.it</v>
      </c>
      <c r="C1355" s="33">
        <f>IFERROR(_xlfn.XLOOKUP(A1355,SEZIONI!$A$2:$A$7897,SEZIONI!$B$2:$B$7897),"")</f>
        <v>12</v>
      </c>
      <c r="D1355" s="33" t="str">
        <f>IFERROR(_xlfn.XLOOKUP(A1355,[1]Sindaci!$B$2:$B$7774,[1]Sindaci!$A$2:$A$7774),"")</f>
        <v xml:space="preserve">COLOMBO MAURIZIO    </v>
      </c>
      <c r="E1355" s="33"/>
    </row>
    <row r="1356" spans="1:5" ht="13.8" x14ac:dyDescent="0.3">
      <c r="A1356" s="48" t="s">
        <v>7939</v>
      </c>
      <c r="B1356" s="33" t="str">
        <f>IFERROR(_xlfn.XLOOKUP(A1356,PEC!$A$2:$A$7902,PEC!$C$2:$C$7902),"")</f>
        <v>pec.comune.carde.cn.it</v>
      </c>
      <c r="C1356" s="33" t="str">
        <f>IFERROR(_xlfn.XLOOKUP(A1356,SEZIONI!$A$2:$A$7897,SEZIONI!$B$2:$B$7897),"")</f>
        <v/>
      </c>
      <c r="D1356" s="33" t="str">
        <f>IFERROR(_xlfn.XLOOKUP(A1356,[1]Sindaci!$B$2:$B$7774,[1]Sindaci!$A$2:$A$7774),"")</f>
        <v/>
      </c>
      <c r="E1356" s="33"/>
    </row>
    <row r="1357" spans="1:5" ht="13.8" x14ac:dyDescent="0.3">
      <c r="A1357" s="49" t="s">
        <v>1691</v>
      </c>
      <c r="B1357" s="33" t="str">
        <f>IFERROR(_xlfn.XLOOKUP(A1357,PEC!$A$2:$A$7902,PEC!$C$2:$C$7902),"")</f>
        <v>pec.comune.cardedu.nu.it</v>
      </c>
      <c r="C1357" s="33">
        <f>IFERROR(_xlfn.XLOOKUP(A1357,SEZIONI!$A$2:$A$7897,SEZIONI!$B$2:$B$7897),"")</f>
        <v>2</v>
      </c>
      <c r="D1357" s="33" t="str">
        <f>IFERROR(_xlfn.XLOOKUP(A1357,[1]Sindaci!$B$2:$B$7774,[1]Sindaci!$A$2:$A$7774),"")</f>
        <v xml:space="preserve">PANI GIACOMO    </v>
      </c>
      <c r="E1357" s="33"/>
    </row>
    <row r="1358" spans="1:5" ht="13.8" x14ac:dyDescent="0.3">
      <c r="A1358" s="48" t="s">
        <v>334</v>
      </c>
      <c r="B1358" s="33" t="str">
        <f>IFERROR(_xlfn.XLOOKUP(A1358,PEC!$A$2:$A$7902,PEC!$C$2:$C$7902),"")</f>
        <v>asmepec.it</v>
      </c>
      <c r="C1358" s="33">
        <f>IFERROR(_xlfn.XLOOKUP(A1358,SEZIONI!$A$2:$A$7897,SEZIONI!$B$2:$B$7897),"")</f>
        <v>4</v>
      </c>
      <c r="D1358" s="33" t="str">
        <f>IFERROR(_xlfn.XLOOKUP(A1358,[1]Sindaci!$B$2:$B$7774,[1]Sindaci!$A$2:$A$7774),"")</f>
        <v xml:space="preserve">ARFUSO CROCEFISSA DANIELA   </v>
      </c>
      <c r="E1358" s="33"/>
    </row>
    <row r="1359" spans="1:5" ht="13.8" x14ac:dyDescent="0.3">
      <c r="A1359" s="48" t="s">
        <v>167</v>
      </c>
      <c r="B1359" s="33" t="str">
        <f>IFERROR(_xlfn.XLOOKUP(A1359,PEC!$A$2:$A$7902,PEC!$C$2:$C$7902),"")</f>
        <v>asmepec.it</v>
      </c>
      <c r="C1359" s="33">
        <f>IFERROR(_xlfn.XLOOKUP(A1359,SEZIONI!$A$2:$A$7897,SEZIONI!$B$2:$B$7897),"")</f>
        <v>3</v>
      </c>
      <c r="D1359" s="33" t="str">
        <f>IFERROR(_xlfn.XLOOKUP(A1359,[1]Sindaci!$B$2:$B$7774,[1]Sindaci!$A$2:$A$7774),"")</f>
        <v xml:space="preserve">STAGLIANO' DANILO    </v>
      </c>
      <c r="E1359" s="33"/>
    </row>
    <row r="1360" spans="1:5" ht="13.8" x14ac:dyDescent="0.3">
      <c r="A1360" s="48" t="s">
        <v>1692</v>
      </c>
      <c r="B1360" s="33" t="str">
        <f>IFERROR(_xlfn.XLOOKUP(A1360,PEC!$A$2:$A$7902,PEC!$C$2:$C$7902),"")</f>
        <v>asmepec.it</v>
      </c>
      <c r="C1360" s="33">
        <f>IFERROR(_xlfn.XLOOKUP(A1360,SEZIONI!$A$2:$A$7897,SEZIONI!$B$2:$B$7897),"")</f>
        <v>18</v>
      </c>
      <c r="D1360" s="33" t="str">
        <f>IFERROR(_xlfn.XLOOKUP(A1360,[1]Sindaci!$B$2:$B$7774,[1]Sindaci!$A$2:$A$7774),"")</f>
        <v xml:space="preserve">CIRILLO GIUSEPPE    </v>
      </c>
      <c r="E1360" s="33"/>
    </row>
    <row r="1361" spans="1:5" ht="13.8" x14ac:dyDescent="0.3">
      <c r="A1361" s="48" t="s">
        <v>1693</v>
      </c>
      <c r="B1361" s="33" t="str">
        <f>IFERROR(_xlfn.XLOOKUP(A1361,PEC!$A$2:$A$7902,PEC!$C$2:$C$7902),"")</f>
        <v>postacert.toscana.it</v>
      </c>
      <c r="C1361" s="33">
        <f>IFERROR(_xlfn.XLOOKUP(A1361,SEZIONI!$A$2:$A$7897,SEZIONI!$B$2:$B$7897),"")</f>
        <v>1</v>
      </c>
      <c r="D1361" s="33" t="str">
        <f>IFERROR(_xlfn.XLOOKUP(A1361,[1]Sindaci!$B$2:$B$7774,[1]Sindaci!$A$2:$A$7774),"")</f>
        <v xml:space="preserve">ROSSI LUCIA    </v>
      </c>
      <c r="E1361" s="33"/>
    </row>
    <row r="1362" spans="1:5" ht="13.8" x14ac:dyDescent="0.3">
      <c r="A1362" s="48" t="s">
        <v>1694</v>
      </c>
      <c r="B1362" s="33" t="str">
        <f>IFERROR(_xlfn.XLOOKUP(A1362,PEC!$A$2:$A$7902,PEC!$C$2:$C$7902),"")</f>
        <v>pec.comune.carema.to.it</v>
      </c>
      <c r="C1362" s="33">
        <f>IFERROR(_xlfn.XLOOKUP(A1362,SEZIONI!$A$2:$A$7897,SEZIONI!$B$2:$B$7897),"")</f>
        <v>1</v>
      </c>
      <c r="D1362" s="33" t="str">
        <f>IFERROR(_xlfn.XLOOKUP(A1362,[1]Sindaci!$B$2:$B$7774,[1]Sindaci!$A$2:$A$7774),"")</f>
        <v xml:space="preserve">VAIROS FLAVIO    </v>
      </c>
      <c r="E1362" s="33"/>
    </row>
    <row r="1363" spans="1:5" ht="13.8" x14ac:dyDescent="0.3">
      <c r="A1363" s="48" t="s">
        <v>1695</v>
      </c>
      <c r="B1363" s="33" t="str">
        <f>IFERROR(_xlfn.XLOOKUP(A1363,PEC!$A$2:$A$7902,PEC!$C$2:$C$7902),"")</f>
        <v>pec.regione.lombardia.it</v>
      </c>
      <c r="C1363" s="33">
        <f>IFERROR(_xlfn.XLOOKUP(A1363,SEZIONI!$A$2:$A$7897,SEZIONI!$B$2:$B$7897),"")</f>
        <v>2</v>
      </c>
      <c r="D1363" s="33" t="str">
        <f>IFERROR(_xlfn.XLOOKUP(A1363,[1]Sindaci!$B$2:$B$7774,[1]Sindaci!$A$2:$A$7774),"")</f>
        <v xml:space="preserve">PIGAZZINI LUCA    </v>
      </c>
      <c r="E1363" s="33"/>
    </row>
    <row r="1364" spans="1:5" ht="13.8" x14ac:dyDescent="0.3">
      <c r="A1364" s="48" t="s">
        <v>1696</v>
      </c>
      <c r="B1364" s="33" t="str">
        <f>IFERROR(_xlfn.XLOOKUP(A1364,PEC!$A$2:$A$7902,PEC!$C$2:$C$7902),"")</f>
        <v>pec.it</v>
      </c>
      <c r="C1364" s="33">
        <f>IFERROR(_xlfn.XLOOKUP(A1364,SEZIONI!$A$2:$A$7897,SEZIONI!$B$2:$B$7897),"")</f>
        <v>1</v>
      </c>
      <c r="D1364" s="33" t="str">
        <f>IFERROR(_xlfn.XLOOKUP(A1364,[1]Sindaci!$B$2:$B$7774,[1]Sindaci!$A$2:$A$7774),"")</f>
        <v xml:space="preserve">CELORIA SILVIA BARBARA   </v>
      </c>
      <c r="E1364" s="33"/>
    </row>
    <row r="1365" spans="1:5" ht="13.8" x14ac:dyDescent="0.3">
      <c r="A1365" s="48" t="s">
        <v>335</v>
      </c>
      <c r="B1365" s="33" t="str">
        <f>IFERROR(_xlfn.XLOOKUP(A1365,PEC!$A$2:$A$7902,PEC!$C$2:$C$7902),"")</f>
        <v>asmepec.it</v>
      </c>
      <c r="C1365" s="33">
        <f>IFERROR(_xlfn.XLOOKUP(A1365,SEZIONI!$A$2:$A$7897,SEZIONI!$B$2:$B$7897),"")</f>
        <v>3</v>
      </c>
      <c r="D1365" s="33" t="str">
        <f>IFERROR(_xlfn.XLOOKUP(A1365,[1]Sindaci!$B$2:$B$7774,[1]Sindaci!$A$2:$A$7774),"")</f>
        <v xml:space="preserve">PIPICELLA GIUSEPPE    </v>
      </c>
      <c r="E1365" s="33"/>
    </row>
    <row r="1366" spans="1:5" ht="13.8" x14ac:dyDescent="0.3">
      <c r="A1366" s="48" t="s">
        <v>1697</v>
      </c>
      <c r="B1366" s="33" t="str">
        <f>IFERROR(_xlfn.XLOOKUP(A1366,PEC!$A$2:$A$7902,PEC!$C$2:$C$7902),"")</f>
        <v>pec.it</v>
      </c>
      <c r="C1366" s="33">
        <f>IFERROR(_xlfn.XLOOKUP(A1366,SEZIONI!$A$2:$A$7897,SEZIONI!$B$2:$B$7897),"")</f>
        <v>1</v>
      </c>
      <c r="D1366" s="33" t="str">
        <f>IFERROR(_xlfn.XLOOKUP(A1366,[1]Sindaci!$B$2:$B$7774,[1]Sindaci!$A$2:$A$7774),"")</f>
        <v xml:space="preserve">TAMBORNINO CLAUDIO    </v>
      </c>
      <c r="E1366" s="33"/>
    </row>
    <row r="1367" spans="1:5" ht="13.8" x14ac:dyDescent="0.3">
      <c r="A1367" s="48" t="s">
        <v>1698</v>
      </c>
      <c r="B1367" s="33" t="str">
        <f>IFERROR(_xlfn.XLOOKUP(A1367,PEC!$A$2:$A$7902,PEC!$C$2:$C$7902),"")</f>
        <v>pec.comune.caresanablot.vc.it</v>
      </c>
      <c r="C1367" s="33">
        <f>IFERROR(_xlfn.XLOOKUP(A1367,SEZIONI!$A$2:$A$7897,SEZIONI!$B$2:$B$7897),"")</f>
        <v>1</v>
      </c>
      <c r="D1367" s="33" t="str">
        <f>IFERROR(_xlfn.XLOOKUP(A1367,[1]Sindaci!$B$2:$B$7774,[1]Sindaci!$A$2:$A$7774),"")</f>
        <v xml:space="preserve">GROSSO ITALO    </v>
      </c>
      <c r="E1367" s="33"/>
    </row>
    <row r="1368" spans="1:5" ht="13.8" x14ac:dyDescent="0.3">
      <c r="A1368" s="48" t="s">
        <v>1699</v>
      </c>
      <c r="B1368" s="33" t="str">
        <f>IFERROR(_xlfn.XLOOKUP(A1368,PEC!$A$2:$A$7902,PEC!$C$2:$C$7902),"")</f>
        <v>pec.comune.carezzano.al.it</v>
      </c>
      <c r="C1368" s="33">
        <f>IFERROR(_xlfn.XLOOKUP(A1368,SEZIONI!$A$2:$A$7897,SEZIONI!$B$2:$B$7897),"")</f>
        <v>1</v>
      </c>
      <c r="D1368" s="33" t="str">
        <f>IFERROR(_xlfn.XLOOKUP(A1368,[1]Sindaci!$B$2:$B$7774,[1]Sindaci!$A$2:$A$7774),"")</f>
        <v xml:space="preserve">GUERNIER FRANCO    </v>
      </c>
      <c r="E1368" s="33"/>
    </row>
    <row r="1369" spans="1:5" ht="13.8" x14ac:dyDescent="0.3">
      <c r="A1369" s="48" t="s">
        <v>239</v>
      </c>
      <c r="B1369" s="33" t="str">
        <f>IFERROR(_xlfn.XLOOKUP(A1369,PEC!$A$2:$A$7902,PEC!$C$2:$C$7902),"")</f>
        <v>asmepec.it</v>
      </c>
      <c r="C1369" s="33">
        <f>IFERROR(_xlfn.XLOOKUP(A1369,SEZIONI!$A$2:$A$7897,SEZIONI!$B$2:$B$7897),"")</f>
        <v>2</v>
      </c>
      <c r="D1369" s="33" t="str">
        <f>IFERROR(_xlfn.XLOOKUP(A1369,[1]Sindaci!$B$2:$B$7774,[1]Sindaci!$A$2:$A$7774),"")</f>
        <v xml:space="preserve">AMATO MARIO ANTONIO   </v>
      </c>
      <c r="E1369" s="33"/>
    </row>
    <row r="1370" spans="1:5" ht="13.8" x14ac:dyDescent="0.3">
      <c r="A1370" s="49" t="s">
        <v>1700</v>
      </c>
      <c r="B1370" s="33" t="str">
        <f>IFERROR(_xlfn.XLOOKUP(A1370,PEC!$A$2:$A$7902,PEC!$C$2:$C$7902),"")</f>
        <v>pec.comunas.it</v>
      </c>
      <c r="C1370" s="33">
        <f>IFERROR(_xlfn.XLOOKUP(A1370,SEZIONI!$A$2:$A$7897,SEZIONI!$B$2:$B$7897),"")</f>
        <v>1</v>
      </c>
      <c r="D1370" s="33" t="str">
        <f>IFERROR(_xlfn.XLOOKUP(A1370,[1]Sindaci!$B$2:$B$7774,[1]Sindaci!$A$2:$A$7774),"")</f>
        <v xml:space="preserve">RUIU ANTONIO    </v>
      </c>
      <c r="E1370" s="33"/>
    </row>
    <row r="1371" spans="1:5" ht="13.8" x14ac:dyDescent="0.3">
      <c r="A1371" s="48" t="s">
        <v>31</v>
      </c>
      <c r="B1371" s="33" t="str">
        <f>IFERROR(_xlfn.XLOOKUP(A1371,PEC!$A$2:$A$7902,PEC!$C$2:$C$7902),"")</f>
        <v>asmecert.it</v>
      </c>
      <c r="C1371" s="33">
        <f>IFERROR(_xlfn.XLOOKUP(A1371,SEZIONI!$A$2:$A$7897,SEZIONI!$B$2:$B$7897),"")</f>
        <v>10</v>
      </c>
      <c r="D1371" s="33" t="str">
        <f>IFERROR(_xlfn.XLOOKUP(A1371,[1]Sindaci!$B$2:$B$7774,[1]Sindaci!$A$2:$A$7774),"")</f>
        <v xml:space="preserve">GRECO FILOMENA    </v>
      </c>
      <c r="E1371" s="33"/>
    </row>
    <row r="1372" spans="1:5" ht="13.8" x14ac:dyDescent="0.3">
      <c r="A1372" s="48" t="s">
        <v>1701</v>
      </c>
      <c r="B1372" s="33" t="str">
        <f>IFERROR(_xlfn.XLOOKUP(A1372,PEC!$A$2:$A$7902,PEC!$C$2:$C$7902),"")</f>
        <v>asmepec.it</v>
      </c>
      <c r="C1372" s="33">
        <f>IFERROR(_xlfn.XLOOKUP(A1372,SEZIONI!$A$2:$A$7897,SEZIONI!$B$2:$B$7897),"")</f>
        <v>2</v>
      </c>
      <c r="D1372" s="33" t="str">
        <f>IFERROR(_xlfn.XLOOKUP(A1372,[1]Sindaci!$B$2:$B$7774,[1]Sindaci!$A$2:$A$7774),"")</f>
        <v xml:space="preserve">MANZI ANTONIO    </v>
      </c>
      <c r="E1372" s="33"/>
    </row>
    <row r="1373" spans="1:5" ht="13.8" x14ac:dyDescent="0.3">
      <c r="A1373" s="48" t="s">
        <v>1702</v>
      </c>
      <c r="B1373" s="33" t="str">
        <f>IFERROR(_xlfn.XLOOKUP(A1373,PEC!$A$2:$A$7902,PEC!$C$2:$C$7902),"")</f>
        <v>cert.comune.carignano.to.it</v>
      </c>
      <c r="C1373" s="33">
        <f>IFERROR(_xlfn.XLOOKUP(A1373,SEZIONI!$A$2:$A$7897,SEZIONI!$B$2:$B$7897),"")</f>
        <v>8</v>
      </c>
      <c r="D1373" s="33" t="str">
        <f>IFERROR(_xlfn.XLOOKUP(A1373,[1]Sindaci!$B$2:$B$7774,[1]Sindaci!$A$2:$A$7774),"")</f>
        <v xml:space="preserve">ALBERTINO GIORGIO    </v>
      </c>
      <c r="E1373" s="33"/>
    </row>
    <row r="1374" spans="1:5" ht="13.8" x14ac:dyDescent="0.3">
      <c r="A1374" s="48" t="s">
        <v>1703</v>
      </c>
      <c r="B1374" s="33" t="str">
        <f>IFERROR(_xlfn.XLOOKUP(A1374,PEC!$A$2:$A$7902,PEC!$C$2:$C$7902),"")</f>
        <v>pec.regione.lombardia.it</v>
      </c>
      <c r="C1374" s="33">
        <f>IFERROR(_xlfn.XLOOKUP(A1374,SEZIONI!$A$2:$A$7897,SEZIONI!$B$2:$B$7897),"")</f>
        <v>4</v>
      </c>
      <c r="D1374" s="33" t="str">
        <f>IFERROR(_xlfn.XLOOKUP(A1374,[1]Sindaci!$B$2:$B$7774,[1]Sindaci!$A$2:$A$7774),"")</f>
        <v xml:space="preserve">ALLEVI ROBERTO    </v>
      </c>
      <c r="E1374" s="33"/>
    </row>
    <row r="1375" spans="1:5" ht="13.8" x14ac:dyDescent="0.3">
      <c r="A1375" s="48" t="s">
        <v>1704</v>
      </c>
      <c r="B1375" s="33" t="str">
        <f>IFERROR(_xlfn.XLOOKUP(A1375,PEC!$A$2:$A$7902,PEC!$C$2:$C$7902),"")</f>
        <v>asmepec.it</v>
      </c>
      <c r="C1375" s="33">
        <f>IFERROR(_xlfn.XLOOKUP(A1375,SEZIONI!$A$2:$A$7897,SEZIONI!$B$2:$B$7897),"")</f>
        <v>6</v>
      </c>
      <c r="D1375" s="33" t="str">
        <f>IFERROR(_xlfn.XLOOKUP(A1375,[1]Sindaci!$B$2:$B$7774,[1]Sindaci!$A$2:$A$7774),"")</f>
        <v xml:space="preserve">AFFINITO NICOLA    </v>
      </c>
      <c r="E1375" s="33"/>
    </row>
    <row r="1376" spans="1:5" ht="13.8" x14ac:dyDescent="0.3">
      <c r="A1376" s="48" t="s">
        <v>1705</v>
      </c>
      <c r="B1376" s="33" t="str">
        <f>IFERROR(_xlfn.XLOOKUP(A1376,PEC!$A$2:$A$7902,PEC!$C$2:$C$7902),"")</f>
        <v>pec.comune.carini.pa.it</v>
      </c>
      <c r="C1376" s="33">
        <f>IFERROR(_xlfn.XLOOKUP(A1376,SEZIONI!$A$2:$A$7897,SEZIONI!$B$2:$B$7897),"")</f>
        <v>27</v>
      </c>
      <c r="D1376" s="33" t="str">
        <f>IFERROR(_xlfn.XLOOKUP(A1376,[1]Sindaci!$B$2:$B$7774,[1]Sindaci!$A$2:$A$7774),"")</f>
        <v xml:space="preserve">MONTELEONE GIUSEPPE    </v>
      </c>
      <c r="E1376" s="33"/>
    </row>
    <row r="1377" spans="1:5" ht="13.8" x14ac:dyDescent="0.3">
      <c r="A1377" s="48" t="s">
        <v>1706</v>
      </c>
      <c r="B1377" s="33" t="str">
        <f>IFERROR(_xlfn.XLOOKUP(A1377,PEC!$A$2:$A$7902,PEC!$C$2:$C$7902),"")</f>
        <v>pec.comune.carinola.ce.it</v>
      </c>
      <c r="C1377" s="33">
        <f>IFERROR(_xlfn.XLOOKUP(A1377,SEZIONI!$A$2:$A$7897,SEZIONI!$B$2:$B$7897),"")</f>
        <v>10</v>
      </c>
      <c r="D1377" s="33" t="str">
        <f>IFERROR(_xlfn.XLOOKUP(A1377,[1]Sindaci!$B$2:$B$7774,[1]Sindaci!$A$2:$A$7774),"")</f>
        <v xml:space="preserve">DI BIASIO GIUSEPPINA   </v>
      </c>
      <c r="E1377" s="33"/>
    </row>
    <row r="1378" spans="1:5" ht="13.8" x14ac:dyDescent="0.3">
      <c r="A1378" s="48" t="s">
        <v>1707</v>
      </c>
      <c r="B1378" s="33" t="str">
        <f>IFERROR(_xlfn.XLOOKUP(A1378,PEC!$A$2:$A$7902,PEC!$C$2:$C$7902),"")</f>
        <v>cert.ruparpiemonte.it</v>
      </c>
      <c r="C1378" s="33">
        <f>IFERROR(_xlfn.XLOOKUP(A1378,SEZIONI!$A$2:$A$7897,SEZIONI!$B$2:$B$7897),"")</f>
        <v>1</v>
      </c>
      <c r="D1378" s="33" t="str">
        <f>IFERROR(_xlfn.XLOOKUP(A1378,[1]Sindaci!$B$2:$B$7774,[1]Sindaci!$A$2:$A$7774),"")</f>
        <v xml:space="preserve">PASQUINO PIETRO    </v>
      </c>
      <c r="E1378" s="33"/>
    </row>
    <row r="1379" spans="1:5" ht="13.8" x14ac:dyDescent="0.3">
      <c r="A1379" s="48" t="s">
        <v>1708</v>
      </c>
      <c r="B1379" s="33" t="str">
        <f>IFERROR(_xlfn.XLOOKUP(A1379,PEC!$A$2:$A$7902,PEC!$C$2:$C$7902),"")</f>
        <v>pec.comune.carisolo.tn.it</v>
      </c>
      <c r="C1379" s="33">
        <f>IFERROR(_xlfn.XLOOKUP(A1379,SEZIONI!$A$2:$A$7897,SEZIONI!$B$2:$B$7897),"")</f>
        <v>1</v>
      </c>
      <c r="D1379" s="33" t="str">
        <f>IFERROR(_xlfn.XLOOKUP(A1379,[1]Sindaci!$B$2:$B$7774,[1]Sindaci!$A$2:$A$7774),"")</f>
        <v xml:space="preserve">POVINELLI ARTURO    </v>
      </c>
      <c r="E1379" s="33"/>
    </row>
    <row r="1380" spans="1:5" ht="13.8" x14ac:dyDescent="0.3">
      <c r="A1380" s="48" t="s">
        <v>1709</v>
      </c>
      <c r="B1380" s="33" t="str">
        <f>IFERROR(_xlfn.XLOOKUP(A1380,PEC!$A$2:$A$7902,PEC!$C$2:$C$7902),"")</f>
        <v>pec.comune.carlantino.fg.it</v>
      </c>
      <c r="C1380" s="33">
        <f>IFERROR(_xlfn.XLOOKUP(A1380,SEZIONI!$A$2:$A$7897,SEZIONI!$B$2:$B$7897),"")</f>
        <v>2</v>
      </c>
      <c r="D1380" s="33" t="str">
        <f>IFERROR(_xlfn.XLOOKUP(A1380,[1]Sindaci!$B$2:$B$7774,[1]Sindaci!$A$2:$A$7774),"")</f>
        <v xml:space="preserve">COSCIA GRAZIANO    </v>
      </c>
      <c r="E1380" s="33"/>
    </row>
    <row r="1381" spans="1:5" ht="13.8" x14ac:dyDescent="0.3">
      <c r="A1381" s="48" t="s">
        <v>1710</v>
      </c>
      <c r="B1381" s="33" t="str">
        <f>IFERROR(_xlfn.XLOOKUP(A1381,PEC!$A$2:$A$7902,PEC!$C$2:$C$7902),"")</f>
        <v>legalmail.it</v>
      </c>
      <c r="C1381" s="33">
        <f>IFERROR(_xlfn.XLOOKUP(A1381,SEZIONI!$A$2:$A$7897,SEZIONI!$B$2:$B$7897),"")</f>
        <v>3</v>
      </c>
      <c r="D1381" s="33" t="str">
        <f>IFERROR(_xlfn.XLOOKUP(A1381,[1]Sindaci!$B$2:$B$7774,[1]Sindaci!$A$2:$A$7774),"")</f>
        <v xml:space="preserve">MAZZA PIERA ANTONELLA   </v>
      </c>
      <c r="E1381" s="33"/>
    </row>
    <row r="1382" spans="1:5" ht="13.8" x14ac:dyDescent="0.3">
      <c r="A1382" s="48" t="s">
        <v>1711</v>
      </c>
      <c r="B1382" s="33" t="str">
        <f>IFERROR(_xlfn.XLOOKUP(A1382,PEC!$A$2:$A$7902,PEC!$C$2:$C$7902),"")</f>
        <v>pec.comune.carlentini.sr.it</v>
      </c>
      <c r="C1382" s="33">
        <f>IFERROR(_xlfn.XLOOKUP(A1382,SEZIONI!$A$2:$A$7897,SEZIONI!$B$2:$B$7897),"")</f>
        <v>20</v>
      </c>
      <c r="D1382" s="33" t="str">
        <f>IFERROR(_xlfn.XLOOKUP(A1382,[1]Sindaci!$B$2:$B$7774,[1]Sindaci!$A$2:$A$7774),"")</f>
        <v xml:space="preserve">STEFIO GIUSEPPE    </v>
      </c>
      <c r="E1382" s="33"/>
    </row>
    <row r="1383" spans="1:5" ht="13.8" x14ac:dyDescent="0.3">
      <c r="A1383" s="48" t="s">
        <v>1712</v>
      </c>
      <c r="B1383" s="33" t="str">
        <f>IFERROR(_xlfn.XLOOKUP(A1383,PEC!$A$2:$A$7902,PEC!$C$2:$C$7902),"")</f>
        <v>certgov.fvg.it</v>
      </c>
      <c r="C1383" s="33">
        <f>IFERROR(_xlfn.XLOOKUP(A1383,SEZIONI!$A$2:$A$7897,SEZIONI!$B$2:$B$7897),"")</f>
        <v>3</v>
      </c>
      <c r="D1383" s="33" t="str">
        <f>IFERROR(_xlfn.XLOOKUP(A1383,[1]Sindaci!$B$2:$B$7774,[1]Sindaci!$A$2:$A$7774),"")</f>
        <v xml:space="preserve">BAZZO LORIS    </v>
      </c>
      <c r="E1383" s="33"/>
    </row>
    <row r="1384" spans="1:5" ht="13.8" x14ac:dyDescent="0.3">
      <c r="A1384" s="49" t="s">
        <v>1713</v>
      </c>
      <c r="B1384" s="33" t="str">
        <f>IFERROR(_xlfn.XLOOKUP(A1384,PEC!$A$2:$A$7902,PEC!$C$2:$C$7902),"")</f>
        <v>pec.comune.carloforte.ca.it</v>
      </c>
      <c r="C1384" s="33">
        <f>IFERROR(_xlfn.XLOOKUP(A1384,SEZIONI!$A$2:$A$7897,SEZIONI!$B$2:$B$7897),"")</f>
        <v>6</v>
      </c>
      <c r="D1384" s="33" t="str">
        <f>IFERROR(_xlfn.XLOOKUP(A1384,[1]Sindaci!$B$2:$B$7774,[1]Sindaci!$A$2:$A$7774),"")</f>
        <v xml:space="preserve">ROMBI STEFANO    </v>
      </c>
      <c r="E1384" s="33"/>
    </row>
    <row r="1385" spans="1:5" ht="13.8" x14ac:dyDescent="0.3">
      <c r="A1385" s="48" t="s">
        <v>168</v>
      </c>
      <c r="B1385" s="33" t="str">
        <f>IFERROR(_xlfn.XLOOKUP(A1385,PEC!$A$2:$A$7902,PEC!$C$2:$C$7902),"")</f>
        <v>pec.comune.carlopoli.cz.it</v>
      </c>
      <c r="C1385" s="33">
        <f>IFERROR(_xlfn.XLOOKUP(A1385,SEZIONI!$A$2:$A$7897,SEZIONI!$B$2:$B$7897),"")</f>
        <v>2</v>
      </c>
      <c r="D1385" s="33" t="str">
        <f>IFERROR(_xlfn.XLOOKUP(A1385,[1]Sindaci!$B$2:$B$7774,[1]Sindaci!$A$2:$A$7774),"")</f>
        <v xml:space="preserve">TALARICO EMANUELA    </v>
      </c>
      <c r="E1385" s="33"/>
    </row>
    <row r="1386" spans="1:5" ht="13.8" x14ac:dyDescent="0.3">
      <c r="A1386" s="48" t="s">
        <v>1714</v>
      </c>
      <c r="B1386" s="33" t="str">
        <f>IFERROR(_xlfn.XLOOKUP(A1386,PEC!$A$2:$A$7902,PEC!$C$2:$C$7902),"")</f>
        <v>cert.legalmail.it</v>
      </c>
      <c r="C1386" s="33">
        <f>IFERROR(_xlfn.XLOOKUP(A1386,SEZIONI!$A$2:$A$7897,SEZIONI!$B$2:$B$7897),"")</f>
        <v>28</v>
      </c>
      <c r="D1386" s="33" t="str">
        <f>IFERROR(_xlfn.XLOOKUP(A1386,[1]Sindaci!$B$2:$B$7774,[1]Sindaci!$A$2:$A$7774),"")</f>
        <v xml:space="preserve">GAVEGLIO IVANA    </v>
      </c>
      <c r="E1386" s="33"/>
    </row>
    <row r="1387" spans="1:5" ht="13.8" x14ac:dyDescent="0.3">
      <c r="A1387" s="48" t="s">
        <v>1715</v>
      </c>
      <c r="B1387" s="33" t="str">
        <f>IFERROR(_xlfn.XLOOKUP(A1387,PEC!$A$2:$A$7902,PEC!$C$2:$C$7902),"")</f>
        <v>pec.rupar.puglia.it</v>
      </c>
      <c r="C1387" s="33">
        <f>IFERROR(_xlfn.XLOOKUP(A1387,SEZIONI!$A$2:$A$7897,SEZIONI!$B$2:$B$7897),"")</f>
        <v>10</v>
      </c>
      <c r="D1387" s="33" t="str">
        <f>IFERROR(_xlfn.XLOOKUP(A1387,[1]Sindaci!$B$2:$B$7774,[1]Sindaci!$A$2:$A$7774),"")</f>
        <v xml:space="preserve">ERROI GIOVANNI    </v>
      </c>
      <c r="E1387" s="33"/>
    </row>
    <row r="1388" spans="1:5" ht="13.8" x14ac:dyDescent="0.3">
      <c r="A1388" s="48" t="s">
        <v>1716</v>
      </c>
      <c r="B1388" s="33" t="str">
        <f>IFERROR(_xlfn.XLOOKUP(A1388,PEC!$A$2:$A$7902,PEC!$C$2:$C$7902),"")</f>
        <v>postacert.toscana.it</v>
      </c>
      <c r="C1388" s="33">
        <f>IFERROR(_xlfn.XLOOKUP(A1388,SEZIONI!$A$2:$A$7897,SEZIONI!$B$2:$B$7897),"")</f>
        <v>16</v>
      </c>
      <c r="D1388" s="33" t="str">
        <f>IFERROR(_xlfn.XLOOKUP(A1388,[1]Sindaci!$B$2:$B$7774,[1]Sindaci!$A$2:$A$7774),"")</f>
        <v xml:space="preserve">PRESTANTI EDOARDO    </v>
      </c>
      <c r="E1388" s="33"/>
    </row>
    <row r="1389" spans="1:5" ht="13.8" x14ac:dyDescent="0.3">
      <c r="A1389" s="48" t="s">
        <v>1717</v>
      </c>
      <c r="B1389" s="33" t="str">
        <f>IFERROR(_xlfn.XLOOKUP(A1389,PEC!$A$2:$A$7902,PEC!$C$2:$C$7902),"")</f>
        <v>cert.ip-veneto.net</v>
      </c>
      <c r="C1389" s="33">
        <f>IFERROR(_xlfn.XLOOKUP(A1389,SEZIONI!$A$2:$A$7897,SEZIONI!$B$2:$B$7897),"")</f>
        <v>7</v>
      </c>
      <c r="D1389" s="33" t="str">
        <f>IFERROR(_xlfn.XLOOKUP(A1389,[1]Sindaci!$B$2:$B$7774,[1]Sindaci!$A$2:$A$7774),"")</f>
        <v xml:space="preserve">PASQUALON ERIC    </v>
      </c>
      <c r="E1389" s="33"/>
    </row>
    <row r="1390" spans="1:5" ht="13.8" x14ac:dyDescent="0.3">
      <c r="A1390" s="48" t="s">
        <v>1718</v>
      </c>
      <c r="B1390" s="33" t="str">
        <f>IFERROR(_xlfn.XLOOKUP(A1390,PEC!$A$2:$A$7902,PEC!$C$2:$C$7902),"")</f>
        <v>pec.it</v>
      </c>
      <c r="C1390" s="33">
        <f>IFERROR(_xlfn.XLOOKUP(A1390,SEZIONI!$A$2:$A$7897,SEZIONI!$B$2:$B$7897),"")</f>
        <v>5</v>
      </c>
      <c r="D1390" s="33" t="str">
        <f>IFERROR(_xlfn.XLOOKUP(A1390,[1]Sindaci!$B$2:$B$7774,[1]Sindaci!$A$2:$A$7774),"")</f>
        <v xml:space="preserve">CARABELLI BARBARA    </v>
      </c>
      <c r="E1390" s="33"/>
    </row>
    <row r="1391" spans="1:5" ht="13.8" x14ac:dyDescent="0.3">
      <c r="A1391" s="48" t="s">
        <v>1719</v>
      </c>
      <c r="B1391" s="33" t="str">
        <f>IFERROR(_xlfn.XLOOKUP(A1391,PEC!$A$2:$A$7902,PEC!$C$2:$C$7902),"")</f>
        <v>legalmail.it</v>
      </c>
      <c r="C1391" s="33">
        <f>IFERROR(_xlfn.XLOOKUP(A1391,SEZIONI!$A$2:$A$7897,SEZIONI!$B$2:$B$7897),"")</f>
        <v>7</v>
      </c>
      <c r="D1391" s="33" t="str">
        <f>IFERROR(_xlfn.XLOOKUP(A1391,[1]Sindaci!$B$2:$B$7774,[1]Sindaci!$A$2:$A$7774),"")</f>
        <v xml:space="preserve">MAGGIOLINI ROSELLA    </v>
      </c>
      <c r="E1391" s="33"/>
    </row>
    <row r="1392" spans="1:5" ht="13.8" x14ac:dyDescent="0.3">
      <c r="A1392" s="48" t="s">
        <v>1720</v>
      </c>
      <c r="B1392" s="33" t="str">
        <f>IFERROR(_xlfn.XLOOKUP(A1392,PEC!$A$2:$A$7902,PEC!$C$2:$C$7902),"")</f>
        <v>postecert.it</v>
      </c>
      <c r="C1392" s="33">
        <f>IFERROR(_xlfn.XLOOKUP(A1392,SEZIONI!$A$2:$A$7897,SEZIONI!$B$2:$B$7897),"")</f>
        <v>3</v>
      </c>
      <c r="D1392" s="33" t="str">
        <f>IFERROR(_xlfn.XLOOKUP(A1392,[1]Sindaci!$B$2:$B$7774,[1]Sindaci!$A$2:$A$7774),"")</f>
        <v xml:space="preserve">ONDEI GIUSEPPE    </v>
      </c>
      <c r="E1392" s="33"/>
    </row>
    <row r="1393" spans="1:5" ht="13.8" x14ac:dyDescent="0.3">
      <c r="A1393" s="48" t="s">
        <v>32</v>
      </c>
      <c r="B1393" s="33" t="str">
        <f>IFERROR(_xlfn.XLOOKUP(A1393,PEC!$A$2:$A$7902,PEC!$C$2:$C$7902),"")</f>
        <v>asmepec.it</v>
      </c>
      <c r="C1393" s="33">
        <f>IFERROR(_xlfn.XLOOKUP(A1393,SEZIONI!$A$2:$A$7897,SEZIONI!$B$2:$B$7897),"")</f>
        <v>5</v>
      </c>
      <c r="D1393" s="33" t="str">
        <f>IFERROR(_xlfn.XLOOKUP(A1393,[1]Sindaci!$B$2:$B$7774,[1]Sindaci!$A$2:$A$7774),"")</f>
        <v/>
      </c>
      <c r="E1393" s="33"/>
    </row>
    <row r="1394" spans="1:5" ht="13.8" x14ac:dyDescent="0.3">
      <c r="A1394" s="48" t="s">
        <v>1721</v>
      </c>
      <c r="B1394" s="33" t="str">
        <f>IFERROR(_xlfn.XLOOKUP(A1394,PEC!$A$2:$A$7902,PEC!$C$2:$C$7902),"")</f>
        <v>legalmail.it</v>
      </c>
      <c r="C1394" s="33">
        <f>IFERROR(_xlfn.XLOOKUP(A1394,SEZIONI!$A$2:$A$7897,SEZIONI!$B$2:$B$7897),"")</f>
        <v>1</v>
      </c>
      <c r="D1394" s="33" t="str">
        <f>IFERROR(_xlfn.XLOOKUP(A1394,[1]Sindaci!$B$2:$B$7774,[1]Sindaci!$A$2:$A$7774),"")</f>
        <v xml:space="preserve">RUFFINI ALDO    </v>
      </c>
      <c r="E1394" s="33"/>
    </row>
    <row r="1395" spans="1:5" ht="13.8" x14ac:dyDescent="0.3">
      <c r="A1395" s="48" t="s">
        <v>1722</v>
      </c>
      <c r="B1395" s="33" t="str">
        <f>IFERROR(_xlfn.XLOOKUP(A1395,PEC!$A$2:$A$7902,PEC!$C$2:$C$7902),"")</f>
        <v>pec.intradata.it</v>
      </c>
      <c r="C1395" s="33">
        <f>IFERROR(_xlfn.XLOOKUP(A1395,SEZIONI!$A$2:$A$7897,SEZIONI!$B$2:$B$7897),"")</f>
        <v>5</v>
      </c>
      <c r="D1395" s="33" t="str">
        <f>IFERROR(_xlfn.XLOOKUP(A1395,[1]Sindaci!$B$2:$B$7774,[1]Sindaci!$A$2:$A$7774),"")</f>
        <v xml:space="preserve">CUFFARI GIUSEPPE    </v>
      </c>
      <c r="E1395" s="33"/>
    </row>
    <row r="1396" spans="1:5" ht="13.8" x14ac:dyDescent="0.3">
      <c r="A1396" s="48" t="s">
        <v>1723</v>
      </c>
      <c r="B1396" s="33" t="str">
        <f>IFERROR(_xlfn.XLOOKUP(A1396,PEC!$A$2:$A$7902,PEC!$C$2:$C$7902),"")</f>
        <v>pec.regione.lombardia.it</v>
      </c>
      <c r="C1396" s="33">
        <f>IFERROR(_xlfn.XLOOKUP(A1396,SEZIONI!$A$2:$A$7897,SEZIONI!$B$2:$B$7897),"")</f>
        <v>13</v>
      </c>
      <c r="D1396" s="33" t="str">
        <f>IFERROR(_xlfn.XLOOKUP(A1396,[1]Sindaci!$B$2:$B$7774,[1]Sindaci!$A$2:$A$7774),"")</f>
        <v xml:space="preserve">GIUDICI MARCO    </v>
      </c>
      <c r="E1396" s="33"/>
    </row>
    <row r="1397" spans="1:5" ht="13.8" x14ac:dyDescent="0.3">
      <c r="A1397" s="48" t="s">
        <v>1724</v>
      </c>
      <c r="B1397" s="33" t="str">
        <f>IFERROR(_xlfn.XLOOKUP(A1397,PEC!$A$2:$A$7902,PEC!$C$2:$C$7902),"")</f>
        <v>pec.regione.lombardia.it</v>
      </c>
      <c r="C1397" s="33">
        <f>IFERROR(_xlfn.XLOOKUP(A1397,SEZIONI!$A$2:$A$7897,SEZIONI!$B$2:$B$7897),"")</f>
        <v>4</v>
      </c>
      <c r="D1397" s="33" t="str">
        <f>IFERROR(_xlfn.XLOOKUP(A1397,[1]Sindaci!$B$2:$B$7774,[1]Sindaci!$A$2:$A$7774),"")</f>
        <v xml:space="preserve">GALLI RAFFAELLA    </v>
      </c>
      <c r="E1397" s="33"/>
    </row>
    <row r="1398" spans="1:5" ht="13.8" x14ac:dyDescent="0.3">
      <c r="A1398" s="48" t="s">
        <v>1725</v>
      </c>
      <c r="B1398" s="33" t="str">
        <f>IFERROR(_xlfn.XLOOKUP(A1398,PEC!$A$2:$A$7902,PEC!$C$2:$C$7902),"")</f>
        <v>legalmail.it</v>
      </c>
      <c r="C1398" s="33">
        <f>IFERROR(_xlfn.XLOOKUP(A1398,SEZIONI!$A$2:$A$7897,SEZIONI!$B$2:$B$7897),"")</f>
        <v>6</v>
      </c>
      <c r="D1398" s="33" t="str">
        <f>IFERROR(_xlfn.XLOOKUP(A1398,[1]Sindaci!$B$2:$B$7774,[1]Sindaci!$A$2:$A$7774),"")</f>
        <v xml:space="preserve">DI CILLO ONOFRIO   </v>
      </c>
      <c r="E1398" s="33"/>
    </row>
    <row r="1399" spans="1:5" ht="13.8" x14ac:dyDescent="0.3">
      <c r="A1399" s="48" t="s">
        <v>1726</v>
      </c>
      <c r="B1399" s="33" t="str">
        <f>IFERROR(_xlfn.XLOOKUP(A1399,PEC!$A$2:$A$7902,PEC!$C$2:$C$7902),"")</f>
        <v xml:space="preserve">pec.rupar.puglia.it </v>
      </c>
      <c r="C1399" s="33">
        <f>IFERROR(_xlfn.XLOOKUP(A1399,SEZIONI!$A$2:$A$7897,SEZIONI!$B$2:$B$7897),"")</f>
        <v>15</v>
      </c>
      <c r="D1399" s="33" t="str">
        <f>IFERROR(_xlfn.XLOOKUP(A1399,[1]Sindaci!$B$2:$B$7774,[1]Sindaci!$A$2:$A$7774),"")</f>
        <v/>
      </c>
      <c r="E1399" s="33"/>
    </row>
    <row r="1400" spans="1:5" ht="13.8" x14ac:dyDescent="0.3">
      <c r="A1400" s="48" t="s">
        <v>1727</v>
      </c>
      <c r="B1400" s="33" t="str">
        <f>IFERROR(_xlfn.XLOOKUP(A1400,PEC!$A$2:$A$7902,PEC!$C$2:$C$7902),"")</f>
        <v>pec.it</v>
      </c>
      <c r="C1400" s="33">
        <f>IFERROR(_xlfn.XLOOKUP(A1400,SEZIONI!$A$2:$A$7897,SEZIONI!$B$2:$B$7897),"")</f>
        <v>3</v>
      </c>
      <c r="D1400" s="33" t="str">
        <f>IFERROR(_xlfn.XLOOKUP(A1400,[1]Sindaci!$B$2:$B$7774,[1]Sindaci!$A$2:$A$7774),"")</f>
        <v xml:space="preserve">CONTI ANTONIO    </v>
      </c>
      <c r="E1400" s="33"/>
    </row>
    <row r="1401" spans="1:5" ht="13.8" x14ac:dyDescent="0.3">
      <c r="A1401" s="48" t="s">
        <v>1728</v>
      </c>
      <c r="B1401" s="33" t="str">
        <f>IFERROR(_xlfn.XLOOKUP(A1401,PEC!$A$2:$A$7902,PEC!$C$2:$C$7902),"")</f>
        <v>legalmail.it</v>
      </c>
      <c r="C1401" s="33">
        <f>IFERROR(_xlfn.XLOOKUP(A1401,SEZIONI!$A$2:$A$7897,SEZIONI!$B$2:$B$7897),"")</f>
        <v>7</v>
      </c>
      <c r="D1401" s="33" t="str">
        <f>IFERROR(_xlfn.XLOOKUP(A1401,[1]Sindaci!$B$2:$B$7774,[1]Sindaci!$A$2:$A$7774),"")</f>
        <v xml:space="preserve">ARFANI ANDREA    </v>
      </c>
      <c r="E1401" s="33"/>
    </row>
    <row r="1402" spans="1:5" ht="13.8" x14ac:dyDescent="0.3">
      <c r="A1402" s="48" t="s">
        <v>33</v>
      </c>
      <c r="B1402" s="33" t="str">
        <f>IFERROR(_xlfn.XLOOKUP(A1402,PEC!$A$2:$A$7902,PEC!$C$2:$C$7902),"")</f>
        <v>asmepec.it</v>
      </c>
      <c r="C1402" s="33">
        <f>IFERROR(_xlfn.XLOOKUP(A1402,SEZIONI!$A$2:$A$7897,SEZIONI!$B$2:$B$7897),"")</f>
        <v>1</v>
      </c>
      <c r="D1402" s="33" t="str">
        <f>IFERROR(_xlfn.XLOOKUP(A1402,[1]Sindaci!$B$2:$B$7774,[1]Sindaci!$A$2:$A$7774),"")</f>
        <v xml:space="preserve">VIGLIATURO VALERIO    </v>
      </c>
      <c r="E1402" s="33"/>
    </row>
    <row r="1403" spans="1:5" ht="13.8" x14ac:dyDescent="0.3">
      <c r="A1403" s="48" t="s">
        <v>1729</v>
      </c>
      <c r="B1403" s="33" t="str">
        <f>IFERROR(_xlfn.XLOOKUP(A1403,PEC!$A$2:$A$7902,PEC!$C$2:$C$7902),"")</f>
        <v>emarche.it</v>
      </c>
      <c r="C1403" s="33">
        <f>IFERROR(_xlfn.XLOOKUP(A1403,SEZIONI!$A$2:$A$7897,SEZIONI!$B$2:$B$7897),"")</f>
        <v>2</v>
      </c>
      <c r="D1403" s="33" t="str">
        <f>IFERROR(_xlfn.XLOOKUP(A1403,[1]Sindaci!$B$2:$B$7774,[1]Sindaci!$A$2:$A$7774),"")</f>
        <v xml:space="preserve">RUGGERI MIRCO    </v>
      </c>
      <c r="E1403" s="33"/>
    </row>
    <row r="1404" spans="1:5" ht="13.8" x14ac:dyDescent="0.3">
      <c r="A1404" s="48" t="s">
        <v>1730</v>
      </c>
      <c r="B1404" s="33" t="str">
        <f>IFERROR(_xlfn.XLOOKUP(A1404,PEC!$A$2:$A$7902,PEC!$C$2:$C$7902),"")</f>
        <v>pec.comune.carpenedolo.bs.it</v>
      </c>
      <c r="C1404" s="33">
        <f>IFERROR(_xlfn.XLOOKUP(A1404,SEZIONI!$A$2:$A$7897,SEZIONI!$B$2:$B$7897),"")</f>
        <v>9</v>
      </c>
      <c r="D1404" s="33" t="str">
        <f>IFERROR(_xlfn.XLOOKUP(A1404,[1]Sindaci!$B$2:$B$7774,[1]Sindaci!$A$2:$A$7774),"")</f>
        <v xml:space="preserve">TRAMONTI STEFANO    </v>
      </c>
      <c r="E1404" s="33"/>
    </row>
    <row r="1405" spans="1:5" ht="13.8" x14ac:dyDescent="0.3">
      <c r="A1405" s="48" t="s">
        <v>1731</v>
      </c>
      <c r="B1405" s="33" t="str">
        <f>IFERROR(_xlfn.XLOOKUP(A1405,PEC!$A$2:$A$7902,PEC!$C$2:$C$7902),"")</f>
        <v>cert.ruparpiemonte.it</v>
      </c>
      <c r="C1405" s="33">
        <f>IFERROR(_xlfn.XLOOKUP(A1405,SEZIONI!$A$2:$A$7897,SEZIONI!$B$2:$B$7897),"")</f>
        <v>1</v>
      </c>
      <c r="D1405" s="33" t="str">
        <f>IFERROR(_xlfn.XLOOKUP(A1405,[1]Sindaci!$B$2:$B$7774,[1]Sindaci!$A$2:$A$7774),"")</f>
        <v xml:space="preserve">PISATURO GERARDO    </v>
      </c>
      <c r="E1405" s="33"/>
    </row>
    <row r="1406" spans="1:5" ht="13.8" x14ac:dyDescent="0.3">
      <c r="A1406" s="48" t="s">
        <v>1732</v>
      </c>
      <c r="B1406" s="33" t="str">
        <f>IFERROR(_xlfn.XLOOKUP(A1406,PEC!$A$2:$A$7902,PEC!$C$2:$C$7902),"")</f>
        <v>pec.comune.carpi.mo.it</v>
      </c>
      <c r="C1406" s="33">
        <f>IFERROR(_xlfn.XLOOKUP(A1406,SEZIONI!$A$2:$A$7897,SEZIONI!$B$2:$B$7897),"")</f>
        <v>74</v>
      </c>
      <c r="D1406" s="33" t="str">
        <f>IFERROR(_xlfn.XLOOKUP(A1406,[1]Sindaci!$B$2:$B$7774,[1]Sindaci!$A$2:$A$7774),"")</f>
        <v xml:space="preserve">BELLELLI ALBERTO    </v>
      </c>
      <c r="E1406" s="33"/>
    </row>
    <row r="1407" spans="1:5" ht="13.8" x14ac:dyDescent="0.3">
      <c r="A1407" s="48" t="s">
        <v>1733</v>
      </c>
      <c r="B1407" s="33" t="str">
        <f>IFERROR(_xlfn.XLOOKUP(A1407,PEC!$A$2:$A$7902,PEC!$C$2:$C$7902),"")</f>
        <v>pec.regione.lombardia.it</v>
      </c>
      <c r="C1407" s="33">
        <f>IFERROR(_xlfn.XLOOKUP(A1407,SEZIONI!$A$2:$A$7897,SEZIONI!$B$2:$B$7897),"")</f>
        <v>3</v>
      </c>
      <c r="D1407" s="33" t="str">
        <f>IFERROR(_xlfn.XLOOKUP(A1407,[1]Sindaci!$B$2:$B$7774,[1]Sindaci!$A$2:$A$7774),"")</f>
        <v xml:space="preserve">BRANCA PAOLO    </v>
      </c>
      <c r="E1407" s="33"/>
    </row>
    <row r="1408" spans="1:5" ht="13.8" x14ac:dyDescent="0.3">
      <c r="A1408" s="48" t="s">
        <v>1734</v>
      </c>
      <c r="B1408" s="33" t="str">
        <f>IFERROR(_xlfn.XLOOKUP(A1408,PEC!$A$2:$A$7902,PEC!$C$2:$C$7902),"")</f>
        <v>pec.rupar.puglia.it</v>
      </c>
      <c r="C1408" s="33">
        <f>IFERROR(_xlfn.XLOOKUP(A1408,SEZIONI!$A$2:$A$7897,SEZIONI!$B$2:$B$7897),"")</f>
        <v>5</v>
      </c>
      <c r="D1408" s="33" t="str">
        <f>IFERROR(_xlfn.XLOOKUP(A1408,[1]Sindaci!$B$2:$B$7774,[1]Sindaci!$A$2:$A$7774),"")</f>
        <v xml:space="preserve">CAPUTO MARIO BRUNO   </v>
      </c>
      <c r="E1408" s="33"/>
    </row>
    <row r="1409" spans="1:5" ht="13.8" x14ac:dyDescent="0.3">
      <c r="A1409" s="48" t="s">
        <v>1735</v>
      </c>
      <c r="B1409" s="33" t="str">
        <f>IFERROR(_xlfn.XLOOKUP(A1409,PEC!$A$2:$A$7902,PEC!$C$2:$C$7902),"")</f>
        <v>pcert.it</v>
      </c>
      <c r="C1409" s="33">
        <f>IFERROR(_xlfn.XLOOKUP(A1409,SEZIONI!$A$2:$A$7897,SEZIONI!$B$2:$B$7897),"")</f>
        <v>2</v>
      </c>
      <c r="D1409" s="33" t="str">
        <f>IFERROR(_xlfn.XLOOKUP(A1409,[1]Sindaci!$B$2:$B$7774,[1]Sindaci!$A$2:$A$7774),"")</f>
        <v xml:space="preserve">MAIO GIUSEPPE    </v>
      </c>
      <c r="E1409" s="33"/>
    </row>
    <row r="1410" spans="1:5" ht="13.8" x14ac:dyDescent="0.3">
      <c r="A1410" s="48" t="s">
        <v>1736</v>
      </c>
      <c r="B1410" s="33" t="str">
        <f>IFERROR(_xlfn.XLOOKUP(A1410,PEC!$A$2:$A$7902,PEC!$C$2:$C$7902),"")</f>
        <v>legalmail.it</v>
      </c>
      <c r="C1410" s="33">
        <f>IFERROR(_xlfn.XLOOKUP(A1410,SEZIONI!$A$2:$A$7897,SEZIONI!$B$2:$B$7897),"")</f>
        <v>5</v>
      </c>
      <c r="D1410" s="33" t="str">
        <f>IFERROR(_xlfn.XLOOKUP(A1410,[1]Sindaci!$B$2:$B$7774,[1]Sindaci!$A$2:$A$7774),"")</f>
        <v xml:space="preserve">BORGHI TIZIANO    </v>
      </c>
      <c r="E1410" s="33"/>
    </row>
    <row r="1411" spans="1:5" ht="13.8" x14ac:dyDescent="0.3">
      <c r="A1411" s="48" t="s">
        <v>1737</v>
      </c>
      <c r="B1411" s="33" t="str">
        <f>IFERROR(_xlfn.XLOOKUP(A1411,PEC!$A$2:$A$7902,PEC!$C$2:$C$7902),"")</f>
        <v>pec.pescarainnova.it</v>
      </c>
      <c r="C1411" s="33">
        <f>IFERROR(_xlfn.XLOOKUP(A1411,SEZIONI!$A$2:$A$7897,SEZIONI!$B$2:$B$7897),"")</f>
        <v>1</v>
      </c>
      <c r="D1411" s="33" t="str">
        <f>IFERROR(_xlfn.XLOOKUP(A1411,[1]Sindaci!$B$2:$B$7774,[1]Sindaci!$A$2:$A$7774),"")</f>
        <v xml:space="preserve">ROSINI DONATELLA    </v>
      </c>
      <c r="E1411" s="33"/>
    </row>
    <row r="1412" spans="1:5" ht="13.8" x14ac:dyDescent="0.3">
      <c r="A1412" s="48" t="s">
        <v>1738</v>
      </c>
      <c r="B1412" s="33" t="str">
        <f>IFERROR(_xlfn.XLOOKUP(A1412,PEC!$A$2:$A$7902,PEC!$C$2:$C$7902),"")</f>
        <v>pec.provincia.roma.it</v>
      </c>
      <c r="C1412" s="33">
        <f>IFERROR(_xlfn.XLOOKUP(A1412,SEZIONI!$A$2:$A$7897,SEZIONI!$B$2:$B$7897),"")</f>
        <v>5</v>
      </c>
      <c r="D1412" s="33" t="str">
        <f>IFERROR(_xlfn.XLOOKUP(A1412,[1]Sindaci!$B$2:$B$7774,[1]Sindaci!$A$2:$A$7774),"")</f>
        <v xml:space="preserve">CACCIOTTI STEFANO    </v>
      </c>
      <c r="E1412" s="33"/>
    </row>
    <row r="1413" spans="1:5" ht="13.8" x14ac:dyDescent="0.3">
      <c r="A1413" s="48" t="s">
        <v>1739</v>
      </c>
      <c r="B1413" s="33" t="str">
        <f>IFERROR(_xlfn.XLOOKUP(A1413,PEC!$A$2:$A$7902,PEC!$C$2:$C$7902),"")</f>
        <v>pec.it</v>
      </c>
      <c r="C1413" s="33">
        <f>IFERROR(_xlfn.XLOOKUP(A1413,SEZIONI!$A$2:$A$7897,SEZIONI!$B$2:$B$7897),"")</f>
        <v>1</v>
      </c>
      <c r="D1413" s="33" t="str">
        <f>IFERROR(_xlfn.XLOOKUP(A1413,[1]Sindaci!$B$2:$B$7774,[1]Sindaci!$A$2:$A$7774),"")</f>
        <v xml:space="preserve">COLONNA ANTONIO    </v>
      </c>
      <c r="E1413" s="33"/>
    </row>
    <row r="1414" spans="1:5" ht="13.8" x14ac:dyDescent="0.3">
      <c r="A1414" s="48" t="s">
        <v>1740</v>
      </c>
      <c r="B1414" s="33" t="str">
        <f>IFERROR(_xlfn.XLOOKUP(A1414,PEC!$A$2:$A$7902,PEC!$C$2:$C$7902),"")</f>
        <v>pec.comunecarpino.it</v>
      </c>
      <c r="C1414" s="33">
        <f>IFERROR(_xlfn.XLOOKUP(A1414,SEZIONI!$A$2:$A$7897,SEZIONI!$B$2:$B$7897),"")</f>
        <v>5</v>
      </c>
      <c r="D1414" s="33" t="str">
        <f>IFERROR(_xlfn.XLOOKUP(A1414,[1]Sindaci!$B$2:$B$7774,[1]Sindaci!$A$2:$A$7774),"")</f>
        <v xml:space="preserve">DI BRINA ROCCO   </v>
      </c>
      <c r="E1414" s="33"/>
    </row>
    <row r="1415" spans="1:5" ht="13.8" x14ac:dyDescent="0.3">
      <c r="A1415" s="48" t="s">
        <v>1741</v>
      </c>
      <c r="B1415" s="33" t="str">
        <f>IFERROR(_xlfn.XLOOKUP(A1415,PEC!$A$2:$A$7902,PEC!$C$2:$C$7902),"")</f>
        <v>pec.leonet.it</v>
      </c>
      <c r="C1415" s="33">
        <f>IFERROR(_xlfn.XLOOKUP(A1415,SEZIONI!$A$2:$A$7897,SEZIONI!$B$2:$B$7897),"")</f>
        <v>2</v>
      </c>
      <c r="D1415" s="33" t="str">
        <f>IFERROR(_xlfn.XLOOKUP(A1415,[1]Sindaci!$B$2:$B$7774,[1]Sindaci!$A$2:$A$7774),"")</f>
        <v xml:space="preserve">COLITTI PASQUALE    </v>
      </c>
      <c r="E1415" s="33"/>
    </row>
    <row r="1416" spans="1:5" ht="13.8" x14ac:dyDescent="0.3">
      <c r="A1416" s="48" t="s">
        <v>1742</v>
      </c>
      <c r="B1416" s="33" t="str">
        <f>IFERROR(_xlfn.XLOOKUP(A1416,PEC!$A$2:$A$7902,PEC!$C$2:$C$7902),"")</f>
        <v>postecert.it</v>
      </c>
      <c r="C1416" s="33">
        <f>IFERROR(_xlfn.XLOOKUP(A1416,SEZIONI!$A$2:$A$7897,SEZIONI!$B$2:$B$7897),"")</f>
        <v>71</v>
      </c>
      <c r="D1416" s="33" t="str">
        <f>IFERROR(_xlfn.XLOOKUP(A1416,[1]Sindaci!$B$2:$B$7774,[1]Sindaci!$A$2:$A$7774),"")</f>
        <v xml:space="preserve">ARRIGHI SERENA    </v>
      </c>
      <c r="E1416" s="33"/>
    </row>
    <row r="1417" spans="1:5" ht="13.8" x14ac:dyDescent="0.3">
      <c r="A1417" s="48" t="s">
        <v>8177</v>
      </c>
      <c r="B1417" s="33" t="str">
        <f>IFERROR(_xlfn.XLOOKUP(A1417,PEC!$A$2:$A$7902,PEC!$C$2:$C$7902),"")</f>
        <v>cert.ip-veneto.net</v>
      </c>
      <c r="C1417" s="33" t="str">
        <f>IFERROR(_xlfn.XLOOKUP(A1417,SEZIONI!$A$2:$A$7897,SEZIONI!$B$2:$B$7897),"")</f>
        <v/>
      </c>
      <c r="D1417" s="33" t="str">
        <f>IFERROR(_xlfn.XLOOKUP(A1417,[1]Sindaci!$B$2:$B$7774,[1]Sindaci!$A$2:$A$7774),"")</f>
        <v/>
      </c>
      <c r="E1417" s="33"/>
    </row>
    <row r="1418" spans="1:5" ht="13.8" x14ac:dyDescent="0.3">
      <c r="A1418" s="48" t="s">
        <v>1744</v>
      </c>
      <c r="B1418" s="33" t="str">
        <f>IFERROR(_xlfn.XLOOKUP(A1418,PEC!$A$2:$A$7902,PEC!$C$2:$C$7902),"")</f>
        <v>pec.comune.carregaligure.al.it</v>
      </c>
      <c r="C1418" s="33">
        <f>IFERROR(_xlfn.XLOOKUP(A1418,SEZIONI!$A$2:$A$7897,SEZIONI!$B$2:$B$7897),"")</f>
        <v>1</v>
      </c>
      <c r="D1418" s="33" t="str">
        <f>IFERROR(_xlfn.XLOOKUP(A1418,[1]Sindaci!$B$2:$B$7774,[1]Sindaci!$A$2:$A$7774),"")</f>
        <v xml:space="preserve">SILVESTRI LUCA    </v>
      </c>
      <c r="E1418" s="33"/>
    </row>
    <row r="1419" spans="1:5" ht="13.8" x14ac:dyDescent="0.3">
      <c r="A1419" s="48" t="s">
        <v>1745</v>
      </c>
      <c r="B1419" s="33" t="str">
        <f>IFERROR(_xlfn.XLOOKUP(A1419,PEC!$A$2:$A$7902,PEC!$C$2:$C$7902),"")</f>
        <v>legalmail.it</v>
      </c>
      <c r="C1419" s="33">
        <f>IFERROR(_xlfn.XLOOKUP(A1419,SEZIONI!$A$2:$A$7897,SEZIONI!$B$2:$B$7897),"")</f>
        <v>2</v>
      </c>
      <c r="D1419" s="33" t="str">
        <f>IFERROR(_xlfn.XLOOKUP(A1419,[1]Sindaci!$B$2:$B$7774,[1]Sindaci!$A$2:$A$7774),"")</f>
        <v xml:space="preserve">SOLARI ANTONIO    </v>
      </c>
      <c r="E1419" s="33"/>
    </row>
    <row r="1420" spans="1:5" ht="13.8" x14ac:dyDescent="0.3">
      <c r="A1420" s="48" t="s">
        <v>1746</v>
      </c>
      <c r="B1420" s="33" t="str">
        <f>IFERROR(_xlfn.XLOOKUP(A1420,PEC!$A$2:$A$7902,PEC!$C$2:$C$7902),"")</f>
        <v>pec.it</v>
      </c>
      <c r="C1420" s="33">
        <f>IFERROR(_xlfn.XLOOKUP(A1420,SEZIONI!$A$2:$A$7897,SEZIONI!$B$2:$B$7897),"")</f>
        <v>2</v>
      </c>
      <c r="D1420" s="33" t="str">
        <f>IFERROR(_xlfn.XLOOKUP(A1420,[1]Sindaci!$B$2:$B$7774,[1]Sindaci!$A$2:$A$7774),"")</f>
        <v xml:space="preserve">MORTOLA PIETRO    </v>
      </c>
      <c r="E1420" s="33"/>
    </row>
    <row r="1421" spans="1:5" ht="13.8" x14ac:dyDescent="0.3">
      <c r="A1421" s="48" t="s">
        <v>1747</v>
      </c>
      <c r="B1421" s="33" t="str">
        <f>IFERROR(_xlfn.XLOOKUP(A1421,PEC!$A$2:$A$7902,PEC!$C$2:$C$7902),"")</f>
        <v>cert.ruparpiemonte.it</v>
      </c>
      <c r="C1421" s="33">
        <f>IFERROR(_xlfn.XLOOKUP(A1421,SEZIONI!$A$2:$A$7897,SEZIONI!$B$2:$B$7897),"")</f>
        <v>1</v>
      </c>
      <c r="D1421" s="33" t="str">
        <f>IFERROR(_xlfn.XLOOKUP(A1421,[1]Sindaci!$B$2:$B$7774,[1]Sindaci!$A$2:$A$7774),"")</f>
        <v xml:space="preserve">GUGLIELMINO CORRADO    </v>
      </c>
      <c r="E1421" s="33"/>
    </row>
    <row r="1422" spans="1:5" ht="13.8" x14ac:dyDescent="0.3">
      <c r="A1422" s="48" t="s">
        <v>7940</v>
      </c>
      <c r="B1422" s="33" t="str">
        <f>IFERROR(_xlfn.XLOOKUP(A1422,PEC!$A$2:$A$7902,PEC!$C$2:$C$7902),"")</f>
        <v>cert.legalmail.it</v>
      </c>
      <c r="C1422" s="33" t="str">
        <f>IFERROR(_xlfn.XLOOKUP(A1422,SEZIONI!$A$2:$A$7897,SEZIONI!$B$2:$B$7897),"")</f>
        <v/>
      </c>
      <c r="D1422" s="33" t="str">
        <f>IFERROR(_xlfn.XLOOKUP(A1422,[1]Sindaci!$B$2:$B$7774,[1]Sindaci!$A$2:$A$7774),"")</f>
        <v/>
      </c>
      <c r="E1422" s="33"/>
    </row>
    <row r="1423" spans="1:5" ht="13.8" x14ac:dyDescent="0.3">
      <c r="A1423" s="48" t="s">
        <v>1749</v>
      </c>
      <c r="B1423" s="33" t="str">
        <f>IFERROR(_xlfn.XLOOKUP(A1423,PEC!$A$2:$A$7902,PEC!$C$2:$C$7902),"")</f>
        <v>pec.it</v>
      </c>
      <c r="C1423" s="33">
        <f>IFERROR(_xlfn.XLOOKUP(A1423,SEZIONI!$A$2:$A$7897,SEZIONI!$B$2:$B$7897),"")</f>
        <v>8</v>
      </c>
      <c r="D1423" s="33" t="str">
        <f>IFERROR(_xlfn.XLOOKUP(A1423,[1]Sindaci!$B$2:$B$7774,[1]Sindaci!$A$2:$A$7774),"")</f>
        <v xml:space="preserve">NAZZARRO VELIA    </v>
      </c>
      <c r="E1423" s="33"/>
    </row>
    <row r="1424" spans="1:5" ht="13.8" x14ac:dyDescent="0.3">
      <c r="A1424" s="48" t="s">
        <v>1750</v>
      </c>
      <c r="B1424" s="33" t="str">
        <f>IFERROR(_xlfn.XLOOKUP(A1424,PEC!$A$2:$A$7902,PEC!$C$2:$C$7902),"")</f>
        <v>cert.ip-veneto.net</v>
      </c>
      <c r="C1424" s="33">
        <f>IFERROR(_xlfn.XLOOKUP(A1424,SEZIONI!$A$2:$A$7897,SEZIONI!$B$2:$B$7897),"")</f>
        <v>4</v>
      </c>
      <c r="D1424" s="33" t="str">
        <f>IFERROR(_xlfn.XLOOKUP(A1424,[1]Sindaci!$B$2:$B$7774,[1]Sindaci!$A$2:$A$7774),"")</f>
        <v xml:space="preserve">RACCHELLA GERMANO    </v>
      </c>
      <c r="E1424" s="33"/>
    </row>
    <row r="1425" spans="1:5" ht="13.8" x14ac:dyDescent="0.3">
      <c r="A1425" s="48" t="s">
        <v>1751</v>
      </c>
      <c r="B1425" s="33" t="str">
        <f>IFERROR(_xlfn.XLOOKUP(A1425,PEC!$A$2:$A$7902,PEC!$C$2:$C$7902),"")</f>
        <v>cert.ruparpiemonte.it</v>
      </c>
      <c r="C1425" s="33">
        <f>IFERROR(_xlfn.XLOOKUP(A1425,SEZIONI!$A$2:$A$7897,SEZIONI!$B$2:$B$7897),"")</f>
        <v>1</v>
      </c>
      <c r="D1425" s="33" t="str">
        <f>IFERROR(_xlfn.XLOOKUP(A1425,[1]Sindaci!$B$2:$B$7774,[1]Sindaci!$A$2:$A$7774),"")</f>
        <v xml:space="preserve">CIOFFI FRANCESCO    </v>
      </c>
      <c r="E1425" s="33"/>
    </row>
    <row r="1426" spans="1:5" ht="13.8" x14ac:dyDescent="0.3">
      <c r="A1426" s="48" t="s">
        <v>1752</v>
      </c>
      <c r="B1426" s="33" t="str">
        <f>IFERROR(_xlfn.XLOOKUP(A1426,PEC!$A$2:$A$7902,PEC!$C$2:$C$7902),"")</f>
        <v>emarche.it</v>
      </c>
      <c r="C1426" s="33">
        <f>IFERROR(_xlfn.XLOOKUP(A1426,SEZIONI!$A$2:$A$7897,SEZIONI!$B$2:$B$7897),"")</f>
        <v>7</v>
      </c>
      <c r="D1426" s="33" t="str">
        <f>IFERROR(_xlfn.XLOOKUP(A1426,[1]Sindaci!$B$2:$B$7774,[1]Sindaci!$A$2:$A$7774),"")</f>
        <v xml:space="preserve">ROSSI ENRICO    </v>
      </c>
      <c r="E1426" s="33"/>
    </row>
    <row r="1427" spans="1:5" ht="13.8" x14ac:dyDescent="0.3">
      <c r="A1427" s="48" t="s">
        <v>1753</v>
      </c>
      <c r="B1427" s="33" t="str">
        <f>IFERROR(_xlfn.XLOOKUP(A1427,PEC!$A$2:$A$7902,PEC!$C$2:$C$7902),"")</f>
        <v>pec.it</v>
      </c>
      <c r="C1427" s="33">
        <f>IFERROR(_xlfn.XLOOKUP(A1427,SEZIONI!$A$2:$A$7897,SEZIONI!$B$2:$B$7897),"")</f>
        <v>1</v>
      </c>
      <c r="D1427" s="33" t="str">
        <f>IFERROR(_xlfn.XLOOKUP(A1427,[1]Sindaci!$B$2:$B$7774,[1]Sindaci!$A$2:$A$7774),"")</f>
        <v xml:space="preserve">MORENA MARIO    </v>
      </c>
      <c r="E1427" s="33"/>
    </row>
    <row r="1428" spans="1:5" ht="13.8" x14ac:dyDescent="0.3">
      <c r="A1428" s="48" t="s">
        <v>1754</v>
      </c>
      <c r="B1428" s="33" t="str">
        <f>IFERROR(_xlfn.XLOOKUP(A1428,PEC!$A$2:$A$7902,PEC!$C$2:$C$7902),"")</f>
        <v>cert.comune.cartura.pd.it</v>
      </c>
      <c r="C1428" s="33">
        <f>IFERROR(_xlfn.XLOOKUP(A1428,SEZIONI!$A$2:$A$7897,SEZIONI!$B$2:$B$7897),"")</f>
        <v>4</v>
      </c>
      <c r="D1428" s="33" t="str">
        <f>IFERROR(_xlfn.XLOOKUP(A1428,[1]Sindaci!$B$2:$B$7774,[1]Sindaci!$A$2:$A$7774),"")</f>
        <v xml:space="preserve">NEGRISOLO SERENELLA    </v>
      </c>
      <c r="E1428" s="33"/>
    </row>
    <row r="1429" spans="1:5" ht="13.8" x14ac:dyDescent="0.3">
      <c r="A1429" s="48" t="s">
        <v>1755</v>
      </c>
      <c r="B1429" s="33" t="str">
        <f>IFERROR(_xlfn.XLOOKUP(A1429,PEC!$A$2:$A$7902,PEC!$C$2:$C$7902),"")</f>
        <v>legalmail.it</v>
      </c>
      <c r="C1429" s="33">
        <f>IFERROR(_xlfn.XLOOKUP(A1429,SEZIONI!$A$2:$A$7897,SEZIONI!$B$2:$B$7897),"")</f>
        <v>13</v>
      </c>
      <c r="D1429" s="33" t="str">
        <f>IFERROR(_xlfn.XLOOKUP(A1429,[1]Sindaci!$B$2:$B$7774,[1]Sindaci!$A$2:$A$7774),"")</f>
        <v xml:space="preserve">MAGGIONI LUCA    </v>
      </c>
      <c r="E1429" s="33"/>
    </row>
    <row r="1430" spans="1:5" ht="13.8" x14ac:dyDescent="0.3">
      <c r="A1430" s="48" t="s">
        <v>1756</v>
      </c>
      <c r="B1430" s="33" t="str">
        <f>IFERROR(_xlfn.XLOOKUP(A1430,PEC!$A$2:$A$7902,PEC!$C$2:$C$7902),"")</f>
        <v>pec.comune.carugo.co.it</v>
      </c>
      <c r="C1430" s="33">
        <f>IFERROR(_xlfn.XLOOKUP(A1430,SEZIONI!$A$2:$A$7897,SEZIONI!$B$2:$B$7897),"")</f>
        <v>5</v>
      </c>
      <c r="D1430" s="33" t="str">
        <f>IFERROR(_xlfn.XLOOKUP(A1430,[1]Sindaci!$B$2:$B$7774,[1]Sindaci!$A$2:$A$7774),"")</f>
        <v xml:space="preserve">COLOMBO DANIELE    </v>
      </c>
      <c r="E1430" s="33"/>
    </row>
    <row r="1431" spans="1:5" ht="13.8" x14ac:dyDescent="0.3">
      <c r="A1431" s="48" t="s">
        <v>1757</v>
      </c>
      <c r="B1431" s="33" t="str">
        <f>IFERROR(_xlfn.XLOOKUP(A1431,PEC!$A$2:$A$7902,PEC!$C$2:$C$7902),"")</f>
        <v>legalmail.it</v>
      </c>
      <c r="C1431" s="33">
        <f>IFERROR(_xlfn.XLOOKUP(A1431,SEZIONI!$A$2:$A$7897,SEZIONI!$B$2:$B$7897),"")</f>
        <v>1</v>
      </c>
      <c r="D1431" s="33" t="str">
        <f>IFERROR(_xlfn.XLOOKUP(A1431,[1]Sindaci!$B$2:$B$7774,[1]Sindaci!$A$2:$A$7774),"")</f>
        <v xml:space="preserve">D'ISABELLA GIANFRANCO    </v>
      </c>
      <c r="E1431" s="33"/>
    </row>
    <row r="1432" spans="1:5" ht="13.8" x14ac:dyDescent="0.3">
      <c r="A1432" s="48" t="s">
        <v>1758</v>
      </c>
      <c r="B1432" s="33" t="str">
        <f>IFERROR(_xlfn.XLOOKUP(A1432,PEC!$A$2:$A$7902,PEC!$C$2:$C$7902),"")</f>
        <v>pec.regione.lombardia.it</v>
      </c>
      <c r="C1432" s="33">
        <f>IFERROR(_xlfn.XLOOKUP(A1432,SEZIONI!$A$2:$A$7897,SEZIONI!$B$2:$B$7897),"")</f>
        <v>3</v>
      </c>
      <c r="D1432" s="33" t="str">
        <f>IFERROR(_xlfn.XLOOKUP(A1432,[1]Sindaci!$B$2:$B$7774,[1]Sindaci!$A$2:$A$7774),"")</f>
        <v xml:space="preserve">LOCATELLI SERGIO    </v>
      </c>
      <c r="E1432" s="33"/>
    </row>
    <row r="1433" spans="1:5" ht="13.8" x14ac:dyDescent="0.3">
      <c r="A1433" s="48" t="s">
        <v>1759</v>
      </c>
      <c r="B1433" s="33" t="str">
        <f>IFERROR(_xlfn.XLOOKUP(A1433,PEC!$A$2:$A$7902,PEC!$C$2:$C$7902),"")</f>
        <v>pec.comune.carzano.tn.it</v>
      </c>
      <c r="C1433" s="33">
        <f>IFERROR(_xlfn.XLOOKUP(A1433,SEZIONI!$A$2:$A$7897,SEZIONI!$B$2:$B$7897),"")</f>
        <v>1</v>
      </c>
      <c r="D1433" s="33" t="str">
        <f>IFERROR(_xlfn.XLOOKUP(A1433,[1]Sindaci!$B$2:$B$7774,[1]Sindaci!$A$2:$A$7774),"")</f>
        <v xml:space="preserve">TRENTINAGLIA NICOLETTA    </v>
      </c>
      <c r="E1433" s="33"/>
    </row>
    <row r="1434" spans="1:5" ht="13.8" x14ac:dyDescent="0.3">
      <c r="A1434" s="48" t="s">
        <v>240</v>
      </c>
      <c r="B1434" s="33" t="str">
        <f>IFERROR(_xlfn.XLOOKUP(A1434,PEC!$A$2:$A$7902,PEC!$C$2:$C$7902),"")</f>
        <v>asmepec.it</v>
      </c>
      <c r="C1434" s="33">
        <f>IFERROR(_xlfn.XLOOKUP(A1434,SEZIONI!$A$2:$A$7897,SEZIONI!$B$2:$B$7897),"")</f>
        <v>4</v>
      </c>
      <c r="D1434" s="33" t="str">
        <f>IFERROR(_xlfn.XLOOKUP(A1434,[1]Sindaci!$B$2:$B$7774,[1]Sindaci!$A$2:$A$7774),"")</f>
        <v xml:space="preserve">SEMINARIO FRANCESCO    </v>
      </c>
      <c r="E1434" s="33"/>
    </row>
    <row r="1435" spans="1:5" ht="13.8" x14ac:dyDescent="0.3">
      <c r="A1435" s="48" t="s">
        <v>1760</v>
      </c>
      <c r="B1435" s="33" t="str">
        <f>IFERROR(_xlfn.XLOOKUP(A1435,PEC!$A$2:$A$7902,PEC!$C$2:$C$7902),"")</f>
        <v>pec.it</v>
      </c>
      <c r="C1435" s="33">
        <f>IFERROR(_xlfn.XLOOKUP(A1435,SEZIONI!$A$2:$A$7897,SEZIONI!$B$2:$B$7897),"")</f>
        <v>4</v>
      </c>
      <c r="D1435" s="33" t="str">
        <f>IFERROR(_xlfn.XLOOKUP(A1435,[1]Sindaci!$B$2:$B$7774,[1]Sindaci!$A$2:$A$7774),"")</f>
        <v xml:space="preserve">LALLITTO SABRINA    </v>
      </c>
      <c r="E1435" s="33"/>
    </row>
    <row r="1436" spans="1:5" ht="13.8" x14ac:dyDescent="0.3">
      <c r="A1436" s="48" t="s">
        <v>1761</v>
      </c>
      <c r="B1436" s="33" t="str">
        <f>IFERROR(_xlfn.XLOOKUP(A1436,PEC!$A$2:$A$7902,PEC!$C$2:$C$7902),"")</f>
        <v>pec.comune.casacanditella.ch.it</v>
      </c>
      <c r="C1436" s="33">
        <f>IFERROR(_xlfn.XLOOKUP(A1436,SEZIONI!$A$2:$A$7897,SEZIONI!$B$2:$B$7897),"")</f>
        <v>2</v>
      </c>
      <c r="D1436" s="33" t="str">
        <f>IFERROR(_xlfn.XLOOKUP(A1436,[1]Sindaci!$B$2:$B$7774,[1]Sindaci!$A$2:$A$7774),"")</f>
        <v xml:space="preserve">MONACO ALESSANDRO    </v>
      </c>
      <c r="E1436" s="33"/>
    </row>
    <row r="1437" spans="1:5" ht="13.8" x14ac:dyDescent="0.3">
      <c r="A1437" s="48" t="s">
        <v>1762</v>
      </c>
      <c r="B1437" s="33" t="str">
        <f>IFERROR(_xlfn.XLOOKUP(A1437,PEC!$A$2:$A$7902,PEC!$C$2:$C$7902),"")</f>
        <v>cittacasagiove.legalmail.it</v>
      </c>
      <c r="C1437" s="33">
        <f>IFERROR(_xlfn.XLOOKUP(A1437,SEZIONI!$A$2:$A$7897,SEZIONI!$B$2:$B$7897),"")</f>
        <v>15</v>
      </c>
      <c r="D1437" s="33" t="str">
        <f>IFERROR(_xlfn.XLOOKUP(A1437,[1]Sindaci!$B$2:$B$7774,[1]Sindaci!$A$2:$A$7774),"")</f>
        <v xml:space="preserve">VOZZA GIUSEPPE    </v>
      </c>
      <c r="E1437" s="33"/>
    </row>
    <row r="1438" spans="1:5" ht="13.8" x14ac:dyDescent="0.3">
      <c r="A1438" s="48" t="s">
        <v>1763</v>
      </c>
      <c r="B1438" s="33" t="str">
        <f>IFERROR(_xlfn.XLOOKUP(A1438,PEC!$A$2:$A$7902,PEC!$C$2:$C$7902),"")</f>
        <v>pec.it</v>
      </c>
      <c r="C1438" s="33">
        <f>IFERROR(_xlfn.XLOOKUP(A1438,SEZIONI!$A$2:$A$7897,SEZIONI!$B$2:$B$7897),"")</f>
        <v>2</v>
      </c>
      <c r="D1438" s="33" t="str">
        <f>IFERROR(_xlfn.XLOOKUP(A1438,[1]Sindaci!$B$2:$B$7774,[1]Sindaci!$A$2:$A$7774),"")</f>
        <v xml:space="preserve">CERMELLI ANTONELLA    </v>
      </c>
      <c r="E1438" s="33"/>
    </row>
    <row r="1439" spans="1:5" ht="13.8" x14ac:dyDescent="0.3">
      <c r="A1439" s="48" t="s">
        <v>1764</v>
      </c>
      <c r="B1439" s="33" t="str">
        <f>IFERROR(_xlfn.XLOOKUP(A1439,PEC!$A$2:$A$7902,PEC!$C$2:$C$7902),"")</f>
        <v>pec.comunecasaldiprincipe.it</v>
      </c>
      <c r="C1439" s="33">
        <f>IFERROR(_xlfn.XLOOKUP(A1439,SEZIONI!$A$2:$A$7897,SEZIONI!$B$2:$B$7897),"")</f>
        <v>16</v>
      </c>
      <c r="D1439" s="33" t="str">
        <f>IFERROR(_xlfn.XLOOKUP(A1439,[1]Sindaci!$B$2:$B$7774,[1]Sindaci!$A$2:$A$7774),"")</f>
        <v xml:space="preserve">NATALE RENATO FRANCO   </v>
      </c>
      <c r="E1439" s="33"/>
    </row>
    <row r="1440" spans="1:5" ht="13.8" x14ac:dyDescent="0.3">
      <c r="A1440" s="48" t="s">
        <v>1765</v>
      </c>
      <c r="B1440" s="33" t="str">
        <f>IFERROR(_xlfn.XLOOKUP(A1440,PEC!$A$2:$A$7902,PEC!$C$2:$C$7902),"")</f>
        <v>pec.comune.casalvelino.sa.it</v>
      </c>
      <c r="C1440" s="33">
        <f>IFERROR(_xlfn.XLOOKUP(A1440,SEZIONI!$A$2:$A$7897,SEZIONI!$B$2:$B$7897),"")</f>
        <v>5</v>
      </c>
      <c r="D1440" s="33" t="str">
        <f>IFERROR(_xlfn.XLOOKUP(A1440,[1]Sindaci!$B$2:$B$7774,[1]Sindaci!$A$2:$A$7774),"")</f>
        <v xml:space="preserve">PISAPIA SILVIA    </v>
      </c>
      <c r="E1440" s="33"/>
    </row>
    <row r="1441" spans="1:5" ht="13.8" x14ac:dyDescent="0.3">
      <c r="A1441" s="48" t="s">
        <v>1766</v>
      </c>
      <c r="B1441" s="33" t="str">
        <f>IFERROR(_xlfn.XLOOKUP(A1441,PEC!$A$2:$A$7902,PEC!$C$2:$C$7902),"")</f>
        <v>pec-mail.it</v>
      </c>
      <c r="C1441" s="33">
        <f>IFERROR(_xlfn.XLOOKUP(A1441,SEZIONI!$A$2:$A$7897,SEZIONI!$B$2:$B$7897),"")</f>
        <v>1</v>
      </c>
      <c r="D1441" s="33" t="str">
        <f>IFERROR(_xlfn.XLOOKUP(A1441,[1]Sindaci!$B$2:$B$7774,[1]Sindaci!$A$2:$A$7774),"")</f>
        <v xml:space="preserve">CONTI LUCA    </v>
      </c>
      <c r="E1441" s="33"/>
    </row>
    <row r="1442" spans="1:5" ht="13.8" x14ac:dyDescent="0.3">
      <c r="A1442" s="48" t="s">
        <v>1767</v>
      </c>
      <c r="B1442" s="33" t="str">
        <f>IFERROR(_xlfn.XLOOKUP(A1442,PEC!$A$2:$A$7902,PEC!$C$2:$C$7902),"")</f>
        <v>arubapec.it</v>
      </c>
      <c r="C1442" s="33">
        <f>IFERROR(_xlfn.XLOOKUP(A1442,SEZIONI!$A$2:$A$7897,SEZIONI!$B$2:$B$7897),"")</f>
        <v>1</v>
      </c>
      <c r="D1442" s="33" t="str">
        <f>IFERROR(_xlfn.XLOOKUP(A1442,[1]Sindaci!$B$2:$B$7774,[1]Sindaci!$A$2:$A$7774),"")</f>
        <v xml:space="preserve">DI LUCIA FRANCESCO ANTONIO  </v>
      </c>
      <c r="E1442" s="33"/>
    </row>
    <row r="1443" spans="1:5" ht="13.8" x14ac:dyDescent="0.3">
      <c r="A1443" s="48" t="s">
        <v>1768</v>
      </c>
      <c r="B1443" s="33" t="str">
        <f>IFERROR(_xlfn.XLOOKUP(A1443,PEC!$A$2:$A$7902,PEC!$C$2:$C$7902),"")</f>
        <v>cert.ruparpiemonte.it</v>
      </c>
      <c r="C1443" s="33">
        <f>IFERROR(_xlfn.XLOOKUP(A1443,SEZIONI!$A$2:$A$7897,SEZIONI!$B$2:$B$7897),"")</f>
        <v>1</v>
      </c>
      <c r="D1443" s="33" t="str">
        <f>IFERROR(_xlfn.XLOOKUP(A1443,[1]Sindaci!$B$2:$B$7774,[1]Sindaci!$A$2:$A$7774),"")</f>
        <v xml:space="preserve">PORZIO CLAUDIA    </v>
      </c>
      <c r="E1443" s="33"/>
    </row>
    <row r="1444" spans="1:5" ht="13.8" x14ac:dyDescent="0.3">
      <c r="A1444" s="48" t="s">
        <v>1769</v>
      </c>
      <c r="B1444" s="33" t="str">
        <f>IFERROR(_xlfn.XLOOKUP(A1444,PEC!$A$2:$A$7902,PEC!$C$2:$C$7902),"")</f>
        <v>legalmail.it</v>
      </c>
      <c r="C1444" s="33">
        <f>IFERROR(_xlfn.XLOOKUP(A1444,SEZIONI!$A$2:$A$7897,SEZIONI!$B$2:$B$7897),"")</f>
        <v>7</v>
      </c>
      <c r="D1444" s="33" t="str">
        <f>IFERROR(_xlfn.XLOOKUP(A1444,[1]Sindaci!$B$2:$B$7774,[1]Sindaci!$A$2:$A$7774),"")</f>
        <v xml:space="preserve">MARINUCCI FILIPPO    </v>
      </c>
      <c r="E1444" s="33"/>
    </row>
    <row r="1445" spans="1:5" ht="13.8" x14ac:dyDescent="0.3">
      <c r="A1445" s="48" t="s">
        <v>1770</v>
      </c>
      <c r="B1445" s="33" t="str">
        <f>IFERROR(_xlfn.XLOOKUP(A1445,PEC!$A$2:$A$7902,PEC!$C$2:$C$7902),"")</f>
        <v>asmepec.it</v>
      </c>
      <c r="C1445" s="33">
        <f>IFERROR(_xlfn.XLOOKUP(A1445,SEZIONI!$A$2:$A$7897,SEZIONI!$B$2:$B$7897),"")</f>
        <v>2</v>
      </c>
      <c r="D1445" s="33" t="str">
        <f>IFERROR(_xlfn.XLOOKUP(A1445,[1]Sindaci!$B$2:$B$7774,[1]Sindaci!$A$2:$A$7774),"")</f>
        <v xml:space="preserve">FABIANO RAFFAELE    </v>
      </c>
      <c r="E1445" s="33"/>
    </row>
    <row r="1446" spans="1:5" ht="13.8" x14ac:dyDescent="0.3">
      <c r="A1446" s="48" t="s">
        <v>1771</v>
      </c>
      <c r="B1446" s="33" t="str">
        <f>IFERROR(_xlfn.XLOOKUP(A1446,PEC!$A$2:$A$7902,PEC!$C$2:$C$7902),"")</f>
        <v>postemailcertificata.it</v>
      </c>
      <c r="C1446" s="33">
        <f>IFERROR(_xlfn.XLOOKUP(A1446,SEZIONI!$A$2:$A$7897,SEZIONI!$B$2:$B$7897),"")</f>
        <v>2</v>
      </c>
      <c r="D1446" s="33" t="str">
        <f>IFERROR(_xlfn.XLOOKUP(A1446,[1]Sindaci!$B$2:$B$7774,[1]Sindaci!$A$2:$A$7774),"")</f>
        <v xml:space="preserve">CAVALLERO FRANCESCO    </v>
      </c>
      <c r="E1446" s="33"/>
    </row>
    <row r="1447" spans="1:5" ht="13.8" x14ac:dyDescent="0.3">
      <c r="A1447" s="48" t="s">
        <v>1772</v>
      </c>
      <c r="B1447" s="33" t="str">
        <f>IFERROR(_xlfn.XLOOKUP(A1447,PEC!$A$2:$A$7902,PEC!$C$2:$C$7902),"")</f>
        <v>asmepec.it</v>
      </c>
      <c r="C1447" s="33">
        <f>IFERROR(_xlfn.XLOOKUP(A1447,SEZIONI!$A$2:$A$7897,SEZIONI!$B$2:$B$7897),"")</f>
        <v>2</v>
      </c>
      <c r="D1447" s="33" t="str">
        <f>IFERROR(_xlfn.XLOOKUP(A1447,[1]Sindaci!$B$2:$B$7774,[1]Sindaci!$A$2:$A$7774),"")</f>
        <v xml:space="preserve">ADINOLFI CARMINE    </v>
      </c>
      <c r="E1447" s="33"/>
    </row>
    <row r="1448" spans="1:5" ht="13.8" x14ac:dyDescent="0.3">
      <c r="A1448" s="48" t="s">
        <v>1773</v>
      </c>
      <c r="B1448" s="33" t="str">
        <f>IFERROR(_xlfn.XLOOKUP(A1448,PEC!$A$2:$A$7902,PEC!$C$2:$C$7902),"")</f>
        <v>cert.poliscomuneamico.net</v>
      </c>
      <c r="C1448" s="33">
        <f>IFERROR(_xlfn.XLOOKUP(A1448,SEZIONI!$A$2:$A$7897,SEZIONI!$B$2:$B$7897),"")</f>
        <v>6</v>
      </c>
      <c r="D1448" s="33" t="str">
        <f>IFERROR(_xlfn.XLOOKUP(A1448,[1]Sindaci!$B$2:$B$7774,[1]Sindaci!$A$2:$A$7774),"")</f>
        <v xml:space="preserve">GAROLI GIAN PIETRO   </v>
      </c>
      <c r="E1448" s="33"/>
    </row>
    <row r="1449" spans="1:5" ht="13.8" x14ac:dyDescent="0.3">
      <c r="A1449" s="48" t="s">
        <v>1774</v>
      </c>
      <c r="B1449" s="33" t="str">
        <f>IFERROR(_xlfn.XLOOKUP(A1449,PEC!$A$2:$A$7902,PEC!$C$2:$C$7902),"")</f>
        <v>pec.it</v>
      </c>
      <c r="C1449" s="33">
        <f>IFERROR(_xlfn.XLOOKUP(A1449,SEZIONI!$A$2:$A$7897,SEZIONI!$B$2:$B$7897),"")</f>
        <v>1</v>
      </c>
      <c r="D1449" s="33" t="str">
        <f>IFERROR(_xlfn.XLOOKUP(A1449,[1]Sindaci!$B$2:$B$7774,[1]Sindaci!$A$2:$A$7774),"")</f>
        <v xml:space="preserve">CASTELLI ELISEO    </v>
      </c>
      <c r="E1449" s="33"/>
    </row>
    <row r="1450" spans="1:5" ht="13.8" x14ac:dyDescent="0.3">
      <c r="A1450" s="48" t="s">
        <v>1775</v>
      </c>
      <c r="B1450" s="33" t="str">
        <f>IFERROR(_xlfn.XLOOKUP(A1450,PEC!$A$2:$A$7902,PEC!$C$2:$C$7902),"")</f>
        <v>asmepec.it</v>
      </c>
      <c r="C1450" s="33">
        <f>IFERROR(_xlfn.XLOOKUP(A1450,SEZIONI!$A$2:$A$7897,SEZIONI!$B$2:$B$7897),"")</f>
        <v>3</v>
      </c>
      <c r="D1450" s="33" t="str">
        <f>IFERROR(_xlfn.XLOOKUP(A1450,[1]Sindaci!$B$2:$B$7774,[1]Sindaci!$A$2:$A$7774),"")</f>
        <v xml:space="preserve">IACOVELLA PASQUALE    </v>
      </c>
      <c r="E1450" s="33"/>
    </row>
    <row r="1451" spans="1:5" ht="13.8" x14ac:dyDescent="0.3">
      <c r="A1451" s="48" t="s">
        <v>1776</v>
      </c>
      <c r="B1451" s="33" t="str">
        <f>IFERROR(_xlfn.XLOOKUP(A1451,PEC!$A$2:$A$7902,PEC!$C$2:$C$7902),"")</f>
        <v>pec.it</v>
      </c>
      <c r="C1451" s="33">
        <f>IFERROR(_xlfn.XLOOKUP(A1451,SEZIONI!$A$2:$A$7897,SEZIONI!$B$2:$B$7897),"")</f>
        <v>4</v>
      </c>
      <c r="D1451" s="33" t="str">
        <f>IFERROR(_xlfn.XLOOKUP(A1451,[1]Sindaci!$B$2:$B$7774,[1]Sindaci!$A$2:$A$7774),"")</f>
        <v xml:space="preserve">PIZZI CLAUDIO    </v>
      </c>
      <c r="E1451" s="33"/>
    </row>
    <row r="1452" spans="1:5" ht="13.8" x14ac:dyDescent="0.3">
      <c r="A1452" s="48" t="s">
        <v>1777</v>
      </c>
      <c r="B1452" s="33" t="str">
        <f>IFERROR(_xlfn.XLOOKUP(A1452,PEC!$A$2:$A$7902,PEC!$C$2:$C$7902),"")</f>
        <v>pec.regione.lombardia.it</v>
      </c>
      <c r="C1452" s="33">
        <f>IFERROR(_xlfn.XLOOKUP(A1452,SEZIONI!$A$2:$A$7897,SEZIONI!$B$2:$B$7897),"")</f>
        <v>2</v>
      </c>
      <c r="D1452" s="33" t="str">
        <f>IFERROR(_xlfn.XLOOKUP(A1452,[1]Sindaci!$B$2:$B$7774,[1]Sindaci!$A$2:$A$7774),"")</f>
        <v/>
      </c>
      <c r="E1452" s="33"/>
    </row>
    <row r="1453" spans="1:5" ht="13.8" x14ac:dyDescent="0.3">
      <c r="A1453" s="48" t="s">
        <v>1778</v>
      </c>
      <c r="B1453" s="33" t="str">
        <f>IFERROR(_xlfn.XLOOKUP(A1453,PEC!$A$2:$A$7902,PEC!$C$2:$C$7902),"")</f>
        <v>cert.ip-veneto.net</v>
      </c>
      <c r="C1453" s="33">
        <f>IFERROR(_xlfn.XLOOKUP(A1453,SEZIONI!$A$2:$A$7897,SEZIONI!$B$2:$B$7897),"")</f>
        <v>4</v>
      </c>
      <c r="D1453" s="33" t="str">
        <f>IFERROR(_xlfn.XLOOKUP(A1453,[1]Sindaci!$B$2:$B$7774,[1]Sindaci!$A$2:$A$7774),"")</f>
        <v xml:space="preserve">MARCHIORO MARCELLO    </v>
      </c>
      <c r="E1453" s="33"/>
    </row>
    <row r="1454" spans="1:5" ht="13.8" x14ac:dyDescent="0.3">
      <c r="A1454" s="48" t="s">
        <v>1779</v>
      </c>
      <c r="B1454" s="33" t="str">
        <f>IFERROR(_xlfn.XLOOKUP(A1454,PEC!$A$2:$A$7902,PEC!$C$2:$C$7902),"")</f>
        <v>pec.regione.lombardia.it</v>
      </c>
      <c r="C1454" s="33">
        <f>IFERROR(_xlfn.XLOOKUP(A1454,SEZIONI!$A$2:$A$7897,SEZIONI!$B$2:$B$7897),"")</f>
        <v>3</v>
      </c>
      <c r="D1454" s="33" t="str">
        <f>IFERROR(_xlfn.XLOOKUP(A1454,[1]Sindaci!$B$2:$B$7774,[1]Sindaci!$A$2:$A$7774),"")</f>
        <v xml:space="preserve">MAFFIOLI GRAZIANO    </v>
      </c>
      <c r="E1454" s="33"/>
    </row>
    <row r="1455" spans="1:5" ht="13.8" x14ac:dyDescent="0.3">
      <c r="A1455" s="48" t="s">
        <v>1780</v>
      </c>
      <c r="B1455" s="33" t="str">
        <f>IFERROR(_xlfn.XLOOKUP(A1455,PEC!$A$2:$A$7902,PEC!$C$2:$C$7902),"")</f>
        <v>postacert.toscana.it</v>
      </c>
      <c r="C1455" s="33">
        <f>IFERROR(_xlfn.XLOOKUP(A1455,SEZIONI!$A$2:$A$7897,SEZIONI!$B$2:$B$7897),"")</f>
        <v>1</v>
      </c>
      <c r="D1455" s="33" t="str">
        <f>IFERROR(_xlfn.XLOOKUP(A1455,[1]Sindaci!$B$2:$B$7774,[1]Sindaci!$A$2:$A$7774),"")</f>
        <v xml:space="preserve">MANZI CLAUDIA    </v>
      </c>
      <c r="E1455" s="33"/>
    </row>
    <row r="1456" spans="1:5" ht="13.8" x14ac:dyDescent="0.3">
      <c r="A1456" s="48" t="s">
        <v>1781</v>
      </c>
      <c r="B1456" s="33" t="str">
        <f>IFERROR(_xlfn.XLOOKUP(A1456,PEC!$A$2:$A$7902,PEC!$C$2:$C$7902),"")</f>
        <v>pec.comune.casale-monferrato.al.it</v>
      </c>
      <c r="C1456" s="33">
        <f>IFERROR(_xlfn.XLOOKUP(A1456,SEZIONI!$A$2:$A$7897,SEZIONI!$B$2:$B$7897),"")</f>
        <v>43</v>
      </c>
      <c r="D1456" s="33" t="str">
        <f>IFERROR(_xlfn.XLOOKUP(A1456,[1]Sindaci!$B$2:$B$7774,[1]Sindaci!$A$2:$A$7774),"")</f>
        <v xml:space="preserve">RIBOLDI FEDERICO    </v>
      </c>
      <c r="E1456" s="33"/>
    </row>
    <row r="1457" spans="1:5" ht="13.8" x14ac:dyDescent="0.3">
      <c r="A1457" s="48" t="s">
        <v>1782</v>
      </c>
      <c r="B1457" s="33" t="str">
        <f>IFERROR(_xlfn.XLOOKUP(A1457,PEC!$A$2:$A$7902,PEC!$C$2:$C$7902),"")</f>
        <v>comune.casalesulsile.legalmailpa.it</v>
      </c>
      <c r="C1457" s="33">
        <f>IFERROR(_xlfn.XLOOKUP(A1457,SEZIONI!$A$2:$A$7897,SEZIONI!$B$2:$B$7897),"")</f>
        <v>12</v>
      </c>
      <c r="D1457" s="33" t="str">
        <f>IFERROR(_xlfn.XLOOKUP(A1457,[1]Sindaci!$B$2:$B$7774,[1]Sindaci!$A$2:$A$7774),"")</f>
        <v xml:space="preserve">GOLISCIANI STEFANIA    </v>
      </c>
      <c r="E1457" s="33"/>
    </row>
    <row r="1458" spans="1:5" ht="13.8" x14ac:dyDescent="0.3">
      <c r="A1458" s="48" t="s">
        <v>1783</v>
      </c>
      <c r="B1458" s="33" t="str">
        <f>IFERROR(_xlfn.XLOOKUP(A1458,PEC!$A$2:$A$7902,PEC!$C$2:$C$7902),"")</f>
        <v>cert.provincia.bo.it</v>
      </c>
      <c r="C1458" s="33">
        <f>IFERROR(_xlfn.XLOOKUP(A1458,SEZIONI!$A$2:$A$7897,SEZIONI!$B$2:$B$7897),"")</f>
        <v>39</v>
      </c>
      <c r="D1458" s="33" t="str">
        <f>IFERROR(_xlfn.XLOOKUP(A1458,[1]Sindaci!$B$2:$B$7774,[1]Sindaci!$A$2:$A$7774),"")</f>
        <v xml:space="preserve">BOSSO MASSIMO    </v>
      </c>
      <c r="E1458" s="33"/>
    </row>
    <row r="1459" spans="1:5" ht="13.8" x14ac:dyDescent="0.3">
      <c r="A1459" s="48" t="s">
        <v>1784</v>
      </c>
      <c r="B1459" s="33" t="str">
        <f>IFERROR(_xlfn.XLOOKUP(A1459,PEC!$A$2:$A$7902,PEC!$C$2:$C$7902),"")</f>
        <v>pec.comune.casaleggioboiro.al.it</v>
      </c>
      <c r="C1459" s="33">
        <f>IFERROR(_xlfn.XLOOKUP(A1459,SEZIONI!$A$2:$A$7897,SEZIONI!$B$2:$B$7897),"")</f>
        <v>1</v>
      </c>
      <c r="D1459" s="33" t="str">
        <f>IFERROR(_xlfn.XLOOKUP(A1459,[1]Sindaci!$B$2:$B$7774,[1]Sindaci!$A$2:$A$7774),"")</f>
        <v xml:space="preserve">MAZZARELLO MATTEO    </v>
      </c>
      <c r="E1459" s="33"/>
    </row>
    <row r="1460" spans="1:5" ht="13.8" x14ac:dyDescent="0.3">
      <c r="A1460" s="48" t="s">
        <v>1785</v>
      </c>
      <c r="B1460" s="33" t="str">
        <f>IFERROR(_xlfn.XLOOKUP(A1460,PEC!$A$2:$A$7902,PEC!$C$2:$C$7902),"")</f>
        <v>pcert.it</v>
      </c>
      <c r="C1460" s="33">
        <f>IFERROR(_xlfn.XLOOKUP(A1460,SEZIONI!$A$2:$A$7897,SEZIONI!$B$2:$B$7897),"")</f>
        <v>1</v>
      </c>
      <c r="D1460" s="33" t="str">
        <f>IFERROR(_xlfn.XLOOKUP(A1460,[1]Sindaci!$B$2:$B$7774,[1]Sindaci!$A$2:$A$7774),"")</f>
        <v xml:space="preserve">DEMARCHI ISABELLA    </v>
      </c>
      <c r="E1460" s="33"/>
    </row>
    <row r="1461" spans="1:5" ht="13.8" x14ac:dyDescent="0.3">
      <c r="A1461" s="48" t="s">
        <v>1786</v>
      </c>
      <c r="B1461" s="33" t="str">
        <f>IFERROR(_xlfn.XLOOKUP(A1461,PEC!$A$2:$A$7902,PEC!$C$2:$C$7902),"")</f>
        <v>pecveneto.it</v>
      </c>
      <c r="C1461" s="33">
        <f>IFERROR(_xlfn.XLOOKUP(A1461,SEZIONI!$A$2:$A$7897,SEZIONI!$B$2:$B$7897),"")</f>
        <v>5</v>
      </c>
      <c r="D1461" s="33" t="str">
        <f>IFERROR(_xlfn.XLOOKUP(A1461,[1]Sindaci!$B$2:$B$7774,[1]Sindaci!$A$2:$A$7774),"")</f>
        <v xml:space="preserve">CAGALLI STEFANO    </v>
      </c>
      <c r="E1461" s="33"/>
    </row>
    <row r="1462" spans="1:5" ht="13.8" x14ac:dyDescent="0.3">
      <c r="A1462" s="48" t="s">
        <v>1787</v>
      </c>
      <c r="B1462" s="33" t="str">
        <f>IFERROR(_xlfn.XLOOKUP(A1462,PEC!$A$2:$A$7902,PEC!$C$2:$C$7902),"")</f>
        <v>pec.regione.lombardia.it</v>
      </c>
      <c r="C1462" s="33">
        <f>IFERROR(_xlfn.XLOOKUP(A1462,SEZIONI!$A$2:$A$7897,SEZIONI!$B$2:$B$7897),"")</f>
        <v>1</v>
      </c>
      <c r="D1462" s="33" t="str">
        <f>IFERROR(_xlfn.XLOOKUP(A1462,[1]Sindaci!$B$2:$B$7774,[1]Sindaci!$A$2:$A$7774),"")</f>
        <v xml:space="preserve">CASORATI ALDO    </v>
      </c>
      <c r="E1462" s="33"/>
    </row>
    <row r="1463" spans="1:5" ht="13.8" x14ac:dyDescent="0.3">
      <c r="A1463" s="48" t="s">
        <v>1788</v>
      </c>
      <c r="B1463" s="33" t="str">
        <f>IFERROR(_xlfn.XLOOKUP(A1463,PEC!$A$2:$A$7902,PEC!$C$2:$C$7902),"")</f>
        <v>pec.regione.lombardia.it</v>
      </c>
      <c r="C1463" s="33">
        <f>IFERROR(_xlfn.XLOOKUP(A1463,SEZIONI!$A$2:$A$7897,SEZIONI!$B$2:$B$7897),"")</f>
        <v>1</v>
      </c>
      <c r="D1463" s="33" t="str">
        <f>IFERROR(_xlfn.XLOOKUP(A1463,[1]Sindaci!$B$2:$B$7774,[1]Sindaci!$A$2:$A$7774),"")</f>
        <v xml:space="preserve">MORENI ROBERTO    </v>
      </c>
      <c r="E1463" s="33"/>
    </row>
    <row r="1464" spans="1:5" ht="13.8" x14ac:dyDescent="0.3">
      <c r="A1464" s="48" t="s">
        <v>1789</v>
      </c>
      <c r="B1464" s="33" t="str">
        <f>IFERROR(_xlfn.XLOOKUP(A1464,PEC!$A$2:$A$7902,PEC!$C$2:$C$7902),"")</f>
        <v>pec.regione.lombardia.it</v>
      </c>
      <c r="C1464" s="33">
        <f>IFERROR(_xlfn.XLOOKUP(A1464,SEZIONI!$A$2:$A$7897,SEZIONI!$B$2:$B$7897),"")</f>
        <v>3</v>
      </c>
      <c r="D1464" s="33" t="str">
        <f>IFERROR(_xlfn.XLOOKUP(A1464,[1]Sindaci!$B$2:$B$7774,[1]Sindaci!$A$2:$A$7774),"")</f>
        <v xml:space="preserve">SITZIA NATHALIE    </v>
      </c>
      <c r="E1464" s="33"/>
    </row>
    <row r="1465" spans="1:5" ht="13.8" x14ac:dyDescent="0.3">
      <c r="A1465" s="48" t="s">
        <v>1790</v>
      </c>
      <c r="B1465" s="33" t="str">
        <f>IFERROR(_xlfn.XLOOKUP(A1465,PEC!$A$2:$A$7902,PEC!$C$2:$C$7902),"")</f>
        <v>pec.comune.casalettospartano.sa.it</v>
      </c>
      <c r="C1465" s="33">
        <f>IFERROR(_xlfn.XLOOKUP(A1465,SEZIONI!$A$2:$A$7897,SEZIONI!$B$2:$B$7897),"")</f>
        <v>3</v>
      </c>
      <c r="D1465" s="33" t="str">
        <f>IFERROR(_xlfn.XLOOKUP(A1465,[1]Sindaci!$B$2:$B$7774,[1]Sindaci!$A$2:$A$7774),"")</f>
        <v xml:space="preserve">AMATO CONCETTA    </v>
      </c>
      <c r="E1465" s="33"/>
    </row>
    <row r="1466" spans="1:5" ht="13.8" x14ac:dyDescent="0.3">
      <c r="A1466" s="48" t="s">
        <v>1791</v>
      </c>
      <c r="B1466" s="33" t="str">
        <f>IFERROR(_xlfn.XLOOKUP(A1466,PEC!$A$2:$A$7902,PEC!$C$2:$C$7902),"")</f>
        <v>mailcert.cremasconline.it</v>
      </c>
      <c r="C1466" s="33">
        <f>IFERROR(_xlfn.XLOOKUP(A1466,SEZIONI!$A$2:$A$7897,SEZIONI!$B$2:$B$7897),"")</f>
        <v>2</v>
      </c>
      <c r="D1466" s="33" t="str">
        <f>IFERROR(_xlfn.XLOOKUP(A1466,[1]Sindaci!$B$2:$B$7774,[1]Sindaci!$A$2:$A$7774),"")</f>
        <v xml:space="preserve">DIOLI ILARIA    </v>
      </c>
      <c r="E1466" s="33"/>
    </row>
    <row r="1467" spans="1:5" ht="13.8" x14ac:dyDescent="0.3">
      <c r="A1467" s="48" t="s">
        <v>1792</v>
      </c>
      <c r="B1467" s="33" t="str">
        <f>IFERROR(_xlfn.XLOOKUP(A1467,PEC!$A$2:$A$7902,PEC!$C$2:$C$7902),"")</f>
        <v>cert.provincia.bo.it</v>
      </c>
      <c r="C1467" s="33">
        <f>IFERROR(_xlfn.XLOOKUP(A1467,SEZIONI!$A$2:$A$7897,SEZIONI!$B$2:$B$7897),"")</f>
        <v>4</v>
      </c>
      <c r="D1467" s="33" t="str">
        <f>IFERROR(_xlfn.XLOOKUP(A1467,[1]Sindaci!$B$2:$B$7774,[1]Sindaci!$A$2:$A$7774),"")</f>
        <v xml:space="preserve">POLI BEATRICE    </v>
      </c>
      <c r="E1467" s="33"/>
    </row>
    <row r="1468" spans="1:5" ht="13.8" x14ac:dyDescent="0.3">
      <c r="A1468" s="48" t="s">
        <v>1793</v>
      </c>
      <c r="B1468" s="33" t="str">
        <f>IFERROR(_xlfn.XLOOKUP(A1468,PEC!$A$2:$A$7902,PEC!$C$2:$C$7902),"")</f>
        <v>cert.provincia.re.it</v>
      </c>
      <c r="C1468" s="33">
        <f>IFERROR(_xlfn.XLOOKUP(A1468,SEZIONI!$A$2:$A$7897,SEZIONI!$B$2:$B$7897),"")</f>
        <v>14</v>
      </c>
      <c r="D1468" s="33" t="str">
        <f>IFERROR(_xlfn.XLOOKUP(A1468,[1]Sindaci!$B$2:$B$7774,[1]Sindaci!$A$2:$A$7774),"")</f>
        <v xml:space="preserve">DAVIDDI GIUSEPPE    </v>
      </c>
      <c r="E1468" s="33"/>
    </row>
    <row r="1469" spans="1:5" ht="13.8" x14ac:dyDescent="0.3">
      <c r="A1469" s="48" t="s">
        <v>1794</v>
      </c>
      <c r="B1469" s="33" t="str">
        <f>IFERROR(_xlfn.XLOOKUP(A1469,PEC!$A$2:$A$7902,PEC!$C$2:$C$7902),"")</f>
        <v>legalmail.it</v>
      </c>
      <c r="C1469" s="33">
        <f>IFERROR(_xlfn.XLOOKUP(A1469,SEZIONI!$A$2:$A$7897,SEZIONI!$B$2:$B$7897),"")</f>
        <v>2</v>
      </c>
      <c r="D1469" s="33" t="str">
        <f>IFERROR(_xlfn.XLOOKUP(A1469,[1]Sindaci!$B$2:$B$7774,[1]Sindaci!$A$2:$A$7774),"")</f>
        <v xml:space="preserve">DONETTO GIOVANNI    </v>
      </c>
      <c r="E1469" s="33"/>
    </row>
    <row r="1470" spans="1:5" ht="13.8" x14ac:dyDescent="0.3">
      <c r="A1470" s="48" t="s">
        <v>34</v>
      </c>
      <c r="B1470" s="33" t="str">
        <f>IFERROR(_xlfn.XLOOKUP(A1470,PEC!$A$2:$A$7902,PEC!$C$2:$C$7902),"")</f>
        <v>asmepec.it</v>
      </c>
      <c r="C1470" s="33">
        <f>IFERROR(_xlfn.XLOOKUP(A1470,SEZIONI!$A$2:$A$7897,SEZIONI!$B$2:$B$7897),"")</f>
        <v>12</v>
      </c>
      <c r="D1470" s="33" t="str">
        <f>IFERROR(_xlfn.XLOOKUP(A1470,[1]Sindaci!$B$2:$B$7774,[1]Sindaci!$A$2:$A$7774),"")</f>
        <v xml:space="preserve">MARTIRE STANISLAO    </v>
      </c>
      <c r="E1470" s="33"/>
    </row>
    <row r="1471" spans="1:5" ht="13.8" x14ac:dyDescent="0.3">
      <c r="A1471" s="48" t="s">
        <v>1795</v>
      </c>
      <c r="B1471" s="33" t="str">
        <f>IFERROR(_xlfn.XLOOKUP(A1471,PEC!$A$2:$A$7902,PEC!$C$2:$C$7902),"")</f>
        <v>postecert.it</v>
      </c>
      <c r="C1471" s="33">
        <f>IFERROR(_xlfn.XLOOKUP(A1471,SEZIONI!$A$2:$A$7897,SEZIONI!$B$2:$B$7897),"")</f>
        <v>3</v>
      </c>
      <c r="D1471" s="33" t="str">
        <f>IFERROR(_xlfn.XLOOKUP(A1471,[1]Sindaci!$B$2:$B$7774,[1]Sindaci!$A$2:$A$7774),"")</f>
        <v xml:space="preserve">MAMMARELLA VINCENZO    </v>
      </c>
      <c r="E1471" s="33"/>
    </row>
    <row r="1472" spans="1:5" ht="13.8" x14ac:dyDescent="0.3">
      <c r="A1472" s="48" t="s">
        <v>1796</v>
      </c>
      <c r="B1472" s="33" t="str">
        <f>IFERROR(_xlfn.XLOOKUP(A1472,PEC!$A$2:$A$7902,PEC!$C$2:$C$7902),"")</f>
        <v>cert.ruparpiemonte.it</v>
      </c>
      <c r="C1472" s="33">
        <f>IFERROR(_xlfn.XLOOKUP(A1472,SEZIONI!$A$2:$A$7897,SEZIONI!$B$2:$B$7897),"")</f>
        <v>2</v>
      </c>
      <c r="D1472" s="33" t="str">
        <f>IFERROR(_xlfn.XLOOKUP(A1472,[1]Sindaci!$B$2:$B$7774,[1]Sindaci!$A$2:$A$7774),"")</f>
        <v xml:space="preserve">MAZZA ALESSANDRO    </v>
      </c>
      <c r="E1472" s="33"/>
    </row>
    <row r="1473" spans="1:5" ht="13.8" x14ac:dyDescent="0.3">
      <c r="A1473" s="48" t="s">
        <v>1797</v>
      </c>
      <c r="B1473" s="33" t="str">
        <f>IFERROR(_xlfn.XLOOKUP(A1473,PEC!$A$2:$A$7902,PEC!$C$2:$C$7902),"")</f>
        <v>pec.regione.lombardia.it</v>
      </c>
      <c r="C1473" s="33">
        <f>IFERROR(_xlfn.XLOOKUP(A1473,SEZIONI!$A$2:$A$7897,SEZIONI!$B$2:$B$7897),"")</f>
        <v>16</v>
      </c>
      <c r="D1473" s="33" t="str">
        <f>IFERROR(_xlfn.XLOOKUP(A1473,[1]Sindaci!$B$2:$B$7774,[1]Sindaci!$A$2:$A$7774),"")</f>
        <v xml:space="preserve">BONGIOVANNI FILIPPO    </v>
      </c>
      <c r="E1473" s="33"/>
    </row>
    <row r="1474" spans="1:5" ht="13.8" x14ac:dyDescent="0.3">
      <c r="A1474" s="48" t="s">
        <v>1798</v>
      </c>
      <c r="B1474" s="33" t="str">
        <f>IFERROR(_xlfn.XLOOKUP(A1474,PEC!$A$2:$A$7902,PEC!$C$2:$C$7902),"")</f>
        <v>pec.it</v>
      </c>
      <c r="C1474" s="33">
        <f>IFERROR(_xlfn.XLOOKUP(A1474,SEZIONI!$A$2:$A$7897,SEZIONI!$B$2:$B$7897),"")</f>
        <v>3</v>
      </c>
      <c r="D1474" s="33" t="str">
        <f>IFERROR(_xlfn.XLOOKUP(A1474,[1]Sindaci!$B$2:$B$7774,[1]Sindaci!$A$2:$A$7774),"")</f>
        <v xml:space="preserve">VIGHI MARCO    </v>
      </c>
      <c r="E1474" s="33"/>
    </row>
    <row r="1475" spans="1:5" ht="13.8" x14ac:dyDescent="0.3">
      <c r="A1475" s="48" t="s">
        <v>1799</v>
      </c>
      <c r="B1475" s="33" t="str">
        <f>IFERROR(_xlfn.XLOOKUP(A1475,PEC!$A$2:$A$7902,PEC!$C$2:$C$7902),"")</f>
        <v>pec.regione.lombardia.it</v>
      </c>
      <c r="C1475" s="33">
        <f>IFERROR(_xlfn.XLOOKUP(A1475,SEZIONI!$A$2:$A$7897,SEZIONI!$B$2:$B$7897),"")</f>
        <v>2</v>
      </c>
      <c r="D1475" s="33" t="str">
        <f>IFERROR(_xlfn.XLOOKUP(A1475,[1]Sindaci!$B$2:$B$7774,[1]Sindaci!$A$2:$A$7774),"")</f>
        <v xml:space="preserve">VEZZINI PIETRO GIUSEPPE EMILIO  </v>
      </c>
      <c r="E1475" s="33"/>
    </row>
    <row r="1476" spans="1:5" ht="13.8" x14ac:dyDescent="0.3">
      <c r="A1476" s="48" t="s">
        <v>1800</v>
      </c>
      <c r="B1476" s="33" t="str">
        <f>IFERROR(_xlfn.XLOOKUP(A1476,PEC!$A$2:$A$7902,PEC!$C$2:$C$7902),"")</f>
        <v>legalmail.it</v>
      </c>
      <c r="C1476" s="33">
        <f>IFERROR(_xlfn.XLOOKUP(A1476,SEZIONI!$A$2:$A$7897,SEZIONI!$B$2:$B$7897),"")</f>
        <v>2</v>
      </c>
      <c r="D1476" s="33" t="str">
        <f>IFERROR(_xlfn.XLOOKUP(A1476,[1]Sindaci!$B$2:$B$7774,[1]Sindaci!$A$2:$A$7774),"")</f>
        <v xml:space="preserve">PERINI FRANCO    </v>
      </c>
      <c r="E1476" s="33"/>
    </row>
    <row r="1477" spans="1:5" ht="13.8" x14ac:dyDescent="0.3">
      <c r="A1477" s="48" t="s">
        <v>1801</v>
      </c>
      <c r="B1477" s="33" t="str">
        <f>IFERROR(_xlfn.XLOOKUP(A1477,PEC!$A$2:$A$7902,PEC!$C$2:$C$7902),"")</f>
        <v>pec.comune.casalnoceto.al.it</v>
      </c>
      <c r="C1477" s="33">
        <f>IFERROR(_xlfn.XLOOKUP(A1477,SEZIONI!$A$2:$A$7897,SEZIONI!$B$2:$B$7897),"")</f>
        <v>1</v>
      </c>
      <c r="D1477" s="33" t="str">
        <f>IFERROR(_xlfn.XLOOKUP(A1477,[1]Sindaci!$B$2:$B$7774,[1]Sindaci!$A$2:$A$7774),"")</f>
        <v xml:space="preserve">CETTA GIUSEPPE    </v>
      </c>
      <c r="E1477" s="33"/>
    </row>
    <row r="1478" spans="1:5" ht="13.8" x14ac:dyDescent="0.3">
      <c r="A1478" s="48" t="s">
        <v>1802</v>
      </c>
      <c r="B1478" s="33" t="str">
        <f>IFERROR(_xlfn.XLOOKUP(A1478,PEC!$A$2:$A$7902,PEC!$C$2:$C$7902),"")</f>
        <v>pec.actalis.it</v>
      </c>
      <c r="C1478" s="33">
        <f>IFERROR(_xlfn.XLOOKUP(A1478,SEZIONI!$A$2:$A$7897,SEZIONI!$B$2:$B$7897),"")</f>
        <v>42</v>
      </c>
      <c r="D1478" s="33" t="str">
        <f>IFERROR(_xlfn.XLOOKUP(A1478,[1]Sindaci!$B$2:$B$7774,[1]Sindaci!$A$2:$A$7774),"")</f>
        <v xml:space="preserve">PELLICCIA MASSIMO    </v>
      </c>
      <c r="E1478" s="33"/>
    </row>
    <row r="1479" spans="1:5" ht="13.8" x14ac:dyDescent="0.3">
      <c r="A1479" s="48" t="s">
        <v>1803</v>
      </c>
      <c r="B1479" s="33" t="str">
        <f>IFERROR(_xlfn.XLOOKUP(A1479,PEC!$A$2:$A$7902,PEC!$C$2:$C$7902),"")</f>
        <v>pec.leonet.it</v>
      </c>
      <c r="C1479" s="33">
        <f>IFERROR(_xlfn.XLOOKUP(A1479,SEZIONI!$A$2:$A$7897,SEZIONI!$B$2:$B$7897),"")</f>
        <v>2</v>
      </c>
      <c r="D1479" s="33" t="str">
        <f>IFERROR(_xlfn.XLOOKUP(A1479,[1]Sindaci!$B$2:$B$7774,[1]Sindaci!$A$2:$A$7774),"")</f>
        <v xml:space="preserve">CODIANNI PASQUALE GIUSEPPE   </v>
      </c>
      <c r="E1479" s="33"/>
    </row>
    <row r="1480" spans="1:5" ht="13.8" x14ac:dyDescent="0.3">
      <c r="A1480" s="48" t="s">
        <v>1804</v>
      </c>
      <c r="B1480" s="33" t="str">
        <f>IFERROR(_xlfn.XLOOKUP(A1480,PEC!$A$2:$A$7902,PEC!$C$2:$C$7902),"")</f>
        <v>actaliscertymail.it</v>
      </c>
      <c r="C1480" s="33">
        <f>IFERROR(_xlfn.XLOOKUP(A1480,SEZIONI!$A$2:$A$7897,SEZIONI!$B$2:$B$7897),"")</f>
        <v>2</v>
      </c>
      <c r="D1480" s="33" t="str">
        <f>IFERROR(_xlfn.XLOOKUP(A1480,[1]Sindaci!$B$2:$B$7774,[1]Sindaci!$A$2:$A$7774),"")</f>
        <v xml:space="preserve">RASCHI EMMA    </v>
      </c>
      <c r="E1480" s="33"/>
    </row>
    <row r="1481" spans="1:5" ht="13.8" x14ac:dyDescent="0.3">
      <c r="A1481" s="48" t="s">
        <v>1805</v>
      </c>
      <c r="B1481" s="33" t="str">
        <f>IFERROR(_xlfn.XLOOKUP(A1481,PEC!$A$2:$A$7902,PEC!$C$2:$C$7902),"")</f>
        <v>cert.elaus2002.net</v>
      </c>
      <c r="C1481" s="33">
        <f>IFERROR(_xlfn.XLOOKUP(A1481,SEZIONI!$A$2:$A$7897,SEZIONI!$B$2:$B$7897),"")</f>
        <v>15</v>
      </c>
      <c r="D1481" s="33" t="str">
        <f>IFERROR(_xlfn.XLOOKUP(A1481,[1]Sindaci!$B$2:$B$7774,[1]Sindaci!$A$2:$A$7774),"")</f>
        <v xml:space="preserve">DELMIGLIO ELIA    </v>
      </c>
      <c r="E1481" s="33"/>
    </row>
    <row r="1482" spans="1:5" ht="13.8" x14ac:dyDescent="0.3">
      <c r="A1482" s="48" t="s">
        <v>1806</v>
      </c>
      <c r="B1482" s="33" t="str">
        <f>IFERROR(_xlfn.XLOOKUP(A1482,PEC!$A$2:$A$7902,PEC!$C$2:$C$7902),"")</f>
        <v>legalmail.it</v>
      </c>
      <c r="C1482" s="33">
        <f>IFERROR(_xlfn.XLOOKUP(A1482,SEZIONI!$A$2:$A$7897,SEZIONI!$B$2:$B$7897),"")</f>
        <v>2</v>
      </c>
      <c r="D1482" s="33" t="str">
        <f>IFERROR(_xlfn.XLOOKUP(A1482,[1]Sindaci!$B$2:$B$7774,[1]Sindaci!$A$2:$A$7774),"")</f>
        <v xml:space="preserve">BANDERA ROBERTO    </v>
      </c>
      <c r="E1482" s="33"/>
    </row>
    <row r="1483" spans="1:5" ht="13.8" x14ac:dyDescent="0.3">
      <c r="A1483" s="48" t="s">
        <v>1807</v>
      </c>
      <c r="B1483" s="33" t="str">
        <f>IFERROR(_xlfn.XLOOKUP(A1483,PEC!$A$2:$A$7902,PEC!$C$2:$C$7902),"")</f>
        <v xml:space="preserve">cert.ip-veneto.net </v>
      </c>
      <c r="C1483" s="33">
        <f>IFERROR(_xlfn.XLOOKUP(A1483,SEZIONI!$A$2:$A$7897,SEZIONI!$B$2:$B$7897),"")</f>
        <v>5</v>
      </c>
      <c r="D1483" s="33" t="str">
        <f>IFERROR(_xlfn.XLOOKUP(A1483,[1]Sindaci!$B$2:$B$7774,[1]Sindaci!$A$2:$A$7774),"")</f>
        <v xml:space="preserve">CECCHINATO MATTEO    </v>
      </c>
      <c r="E1483" s="33"/>
    </row>
    <row r="1484" spans="1:5" ht="13.8" x14ac:dyDescent="0.3">
      <c r="A1484" s="48" t="s">
        <v>1808</v>
      </c>
      <c r="B1484" s="33" t="str">
        <f>IFERROR(_xlfn.XLOOKUP(A1484,PEC!$A$2:$A$7902,PEC!$C$2:$C$7902),"")</f>
        <v>pec.coune.casaluce.ce.it</v>
      </c>
      <c r="C1484" s="33">
        <f>IFERROR(_xlfn.XLOOKUP(A1484,SEZIONI!$A$2:$A$7897,SEZIONI!$B$2:$B$7897),"")</f>
        <v>10</v>
      </c>
      <c r="D1484" s="33" t="str">
        <f>IFERROR(_xlfn.XLOOKUP(A1484,[1]Sindaci!$B$2:$B$7774,[1]Sindaci!$A$2:$A$7774),"")</f>
        <v xml:space="preserve">LUONGO FRANCESCO    </v>
      </c>
      <c r="E1484" s="33"/>
    </row>
    <row r="1485" spans="1:5" ht="13.8" x14ac:dyDescent="0.3">
      <c r="A1485" s="48" t="s">
        <v>1809</v>
      </c>
      <c r="B1485" s="33" t="str">
        <f>IFERROR(_xlfn.XLOOKUP(A1485,PEC!$A$2:$A$7902,PEC!$C$2:$C$7902),"")</f>
        <v>pec.comune.casalvecchiodipuglia.fg.it</v>
      </c>
      <c r="C1485" s="33">
        <f>IFERROR(_xlfn.XLOOKUP(A1485,SEZIONI!$A$2:$A$7897,SEZIONI!$B$2:$B$7897),"")</f>
        <v>2</v>
      </c>
      <c r="D1485" s="33" t="str">
        <f>IFERROR(_xlfn.XLOOKUP(A1485,[1]Sindaci!$B$2:$B$7774,[1]Sindaci!$A$2:$A$7774),"")</f>
        <v xml:space="preserve">ANDREANO NOE'    </v>
      </c>
      <c r="E1485" s="33"/>
    </row>
    <row r="1486" spans="1:5" ht="13.8" x14ac:dyDescent="0.3">
      <c r="A1486" s="48" t="s">
        <v>1810</v>
      </c>
      <c r="B1486" s="33" t="str">
        <f>IFERROR(_xlfn.XLOOKUP(A1486,PEC!$A$2:$A$7902,PEC!$C$2:$C$7902),"")</f>
        <v>dgpec.it</v>
      </c>
      <c r="C1486" s="33">
        <f>IFERROR(_xlfn.XLOOKUP(A1486,SEZIONI!$A$2:$A$7897,SEZIONI!$B$2:$B$7897),"")</f>
        <v>2</v>
      </c>
      <c r="D1486" s="33" t="str">
        <f>IFERROR(_xlfn.XLOOKUP(A1486,[1]Sindaci!$B$2:$B$7774,[1]Sindaci!$A$2:$A$7774),"")</f>
        <v xml:space="preserve">SAETTI MARCO ANTONINO   </v>
      </c>
      <c r="E1486" s="33"/>
    </row>
    <row r="1487" spans="1:5" ht="13.8" x14ac:dyDescent="0.3">
      <c r="A1487" s="48" t="s">
        <v>1811</v>
      </c>
      <c r="B1487" s="33" t="str">
        <f>IFERROR(_xlfn.XLOOKUP(A1487,PEC!$A$2:$A$7902,PEC!$C$2:$C$7902),"")</f>
        <v>pec.comune.casalvieri.fr.it</v>
      </c>
      <c r="C1487" s="33">
        <f>IFERROR(_xlfn.XLOOKUP(A1487,SEZIONI!$A$2:$A$7897,SEZIONI!$B$2:$B$7897),"")</f>
        <v>4</v>
      </c>
      <c r="D1487" s="33" t="str">
        <f>IFERROR(_xlfn.XLOOKUP(A1487,[1]Sindaci!$B$2:$B$7774,[1]Sindaci!$A$2:$A$7774),"")</f>
        <v xml:space="preserve">MOSCONE FRANCO    </v>
      </c>
      <c r="E1487" s="33"/>
    </row>
    <row r="1488" spans="1:5" ht="13.8" x14ac:dyDescent="0.3">
      <c r="A1488" s="48" t="s">
        <v>1812</v>
      </c>
      <c r="B1488" s="33" t="str">
        <f>IFERROR(_xlfn.XLOOKUP(A1488,PEC!$A$2:$A$7902,PEC!$C$2:$C$7902),"")</f>
        <v>cert.ruparpiemonte.it</v>
      </c>
      <c r="C1488" s="33">
        <f>IFERROR(_xlfn.XLOOKUP(A1488,SEZIONI!$A$2:$A$7897,SEZIONI!$B$2:$B$7897),"")</f>
        <v>1</v>
      </c>
      <c r="D1488" s="33" t="str">
        <f>IFERROR(_xlfn.XLOOKUP(A1488,[1]Sindaci!$B$2:$B$7774,[1]Sindaci!$A$2:$A$7774),"")</f>
        <v xml:space="preserve">PIANTANIDA EZIO    </v>
      </c>
      <c r="E1488" s="33"/>
    </row>
    <row r="1489" spans="1:5" ht="13.8" x14ac:dyDescent="0.3">
      <c r="A1489" s="48" t="s">
        <v>1813</v>
      </c>
      <c r="B1489" s="33" t="str">
        <f>IFERROR(_xlfn.XLOOKUP(A1489,PEC!$A$2:$A$7902,PEC!$C$2:$C$7902),"")</f>
        <v>halleycert.it</v>
      </c>
      <c r="C1489" s="33">
        <f>IFERROR(_xlfn.XLOOKUP(A1489,SEZIONI!$A$2:$A$7897,SEZIONI!$B$2:$B$7897),"")</f>
        <v>1</v>
      </c>
      <c r="D1489" s="33" t="str">
        <f>IFERROR(_xlfn.XLOOKUP(A1489,[1]Sindaci!$B$2:$B$7774,[1]Sindaci!$A$2:$A$7774),"")</f>
        <v xml:space="preserve">DE ROCCHI DANILO   </v>
      </c>
      <c r="E1489" s="33"/>
    </row>
    <row r="1490" spans="1:5" ht="13.8" x14ac:dyDescent="0.3">
      <c r="A1490" s="48" t="s">
        <v>1814</v>
      </c>
      <c r="B1490" s="33" t="str">
        <f>IFERROR(_xlfn.XLOOKUP(A1490,PEC!$A$2:$A$7902,PEC!$C$2:$C$7902),"")</f>
        <v>pec.comune.casamarciano.na.it</v>
      </c>
      <c r="C1490" s="33">
        <f>IFERROR(_xlfn.XLOOKUP(A1490,SEZIONI!$A$2:$A$7897,SEZIONI!$B$2:$B$7897),"")</f>
        <v>3</v>
      </c>
      <c r="D1490" s="33" t="str">
        <f>IFERROR(_xlfn.XLOOKUP(A1490,[1]Sindaci!$B$2:$B$7774,[1]Sindaci!$A$2:$A$7774),"")</f>
        <v xml:space="preserve">PRIMIANO CLEMENTE    </v>
      </c>
      <c r="E1490" s="33"/>
    </row>
    <row r="1491" spans="1:5" ht="13.8" x14ac:dyDescent="0.3">
      <c r="A1491" s="48" t="s">
        <v>1815</v>
      </c>
      <c r="B1491" s="33" t="str">
        <f>IFERROR(_xlfn.XLOOKUP(A1491,PEC!$A$2:$A$7902,PEC!$C$2:$C$7902),"")</f>
        <v>pec.it</v>
      </c>
      <c r="C1491" s="33">
        <f>IFERROR(_xlfn.XLOOKUP(A1491,SEZIONI!$A$2:$A$7897,SEZIONI!$B$2:$B$7897),"")</f>
        <v>16</v>
      </c>
      <c r="D1491" s="33" t="str">
        <f>IFERROR(_xlfn.XLOOKUP(A1491,[1]Sindaci!$B$2:$B$7774,[1]Sindaci!$A$2:$A$7774),"")</f>
        <v xml:space="preserve">NITTI GIUSEPPE    </v>
      </c>
      <c r="E1491" s="33"/>
    </row>
    <row r="1492" spans="1:5" ht="13.8" x14ac:dyDescent="0.3">
      <c r="A1492" s="48" t="s">
        <v>1816</v>
      </c>
      <c r="B1492" s="33" t="str">
        <f>IFERROR(_xlfn.XLOOKUP(A1492,PEC!$A$2:$A$7902,PEC!$C$2:$C$7902),"")</f>
        <v>pec.comunecasamicciola.it</v>
      </c>
      <c r="C1492" s="33">
        <f>IFERROR(_xlfn.XLOOKUP(A1492,SEZIONI!$A$2:$A$7897,SEZIONI!$B$2:$B$7897),"")</f>
        <v>6</v>
      </c>
      <c r="D1492" s="33" t="str">
        <f>IFERROR(_xlfn.XLOOKUP(A1492,[1]Sindaci!$B$2:$B$7774,[1]Sindaci!$A$2:$A$7774),"")</f>
        <v/>
      </c>
      <c r="E1492" s="33"/>
    </row>
    <row r="1493" spans="1:5" ht="13.8" x14ac:dyDescent="0.3">
      <c r="A1493" s="48" t="s">
        <v>1817</v>
      </c>
      <c r="B1493" s="33" t="str">
        <f>IFERROR(_xlfn.XLOOKUP(A1493,PEC!$A$2:$A$7902,PEC!$C$2:$C$7902),"")</f>
        <v>pec.comunecasandrino.it</v>
      </c>
      <c r="C1493" s="33">
        <f>IFERROR(_xlfn.XLOOKUP(A1493,SEZIONI!$A$2:$A$7897,SEZIONI!$B$2:$B$7897),"")</f>
        <v>12</v>
      </c>
      <c r="D1493" s="33" t="str">
        <f>IFERROR(_xlfn.XLOOKUP(A1493,[1]Sindaci!$B$2:$B$7774,[1]Sindaci!$A$2:$A$7774),"")</f>
        <v xml:space="preserve">MARRAZZO ROSA    </v>
      </c>
      <c r="E1493" s="33"/>
    </row>
    <row r="1494" spans="1:5" ht="13.8" x14ac:dyDescent="0.3">
      <c r="A1494" s="48" t="s">
        <v>1818</v>
      </c>
      <c r="B1494" s="33" t="str">
        <f>IFERROR(_xlfn.XLOOKUP(A1494,PEC!$A$2:$A$7902,PEC!$C$2:$C$7902),"")</f>
        <v>cert.ruparpiemonte.it</v>
      </c>
      <c r="C1494" s="33">
        <f>IFERROR(_xlfn.XLOOKUP(A1494,SEZIONI!$A$2:$A$7897,SEZIONI!$B$2:$B$7897),"")</f>
        <v>1</v>
      </c>
      <c r="D1494" s="33" t="str">
        <f>IFERROR(_xlfn.XLOOKUP(A1494,[1]Sindaci!$B$2:$B$7774,[1]Sindaci!$A$2:$A$7774),"")</f>
        <v xml:space="preserve">DECAROLI CELESTINO    </v>
      </c>
      <c r="E1494" s="33"/>
    </row>
    <row r="1495" spans="1:5" ht="13.8" x14ac:dyDescent="0.3">
      <c r="A1495" s="48" t="s">
        <v>1819</v>
      </c>
      <c r="B1495" s="33" t="str">
        <f>IFERROR(_xlfn.XLOOKUP(A1495,PEC!$A$2:$A$7902,PEC!$C$2:$C$7902),"")</f>
        <v>legalmail.it</v>
      </c>
      <c r="C1495" s="33">
        <f>IFERROR(_xlfn.XLOOKUP(A1495,SEZIONI!$A$2:$A$7897,SEZIONI!$B$2:$B$7897),"")</f>
        <v>2</v>
      </c>
      <c r="D1495" s="33" t="str">
        <f>IFERROR(_xlfn.XLOOKUP(A1495,[1]Sindaci!$B$2:$B$7774,[1]Sindaci!$A$2:$A$7774),"")</f>
        <v xml:space="preserve">BENECCIO MARINO    </v>
      </c>
      <c r="E1495" s="33"/>
    </row>
    <row r="1496" spans="1:5" ht="13.8" x14ac:dyDescent="0.3">
      <c r="A1496" s="48" t="s">
        <v>1820</v>
      </c>
      <c r="B1496" s="33" t="str">
        <f>IFERROR(_xlfn.XLOOKUP(A1496,PEC!$A$2:$A$7902,PEC!$C$2:$C$7902),"")</f>
        <v>pec.regione.lombardia.it</v>
      </c>
      <c r="C1496" s="33">
        <f>IFERROR(_xlfn.XLOOKUP(A1496,SEZIONI!$A$2:$A$7897,SEZIONI!$B$2:$B$7897),"")</f>
        <v>1</v>
      </c>
      <c r="D1496" s="33" t="str">
        <f>IFERROR(_xlfn.XLOOKUP(A1496,[1]Sindaci!$B$2:$B$7774,[1]Sindaci!$A$2:$A$7774),"")</f>
        <v xml:space="preserve">LUCATO STEFANO    </v>
      </c>
      <c r="E1496" s="33"/>
    </row>
    <row r="1497" spans="1:5" ht="13.8" x14ac:dyDescent="0.3">
      <c r="A1497" s="48" t="s">
        <v>1821</v>
      </c>
      <c r="B1497" s="33" t="str">
        <f>IFERROR(_xlfn.XLOOKUP(A1497,PEC!$A$2:$A$7902,PEC!$C$2:$C$7902),"")</f>
        <v>pec.comune.casape.rm.it</v>
      </c>
      <c r="C1497" s="33">
        <f>IFERROR(_xlfn.XLOOKUP(A1497,SEZIONI!$A$2:$A$7897,SEZIONI!$B$2:$B$7897),"")</f>
        <v>1</v>
      </c>
      <c r="D1497" s="33" t="str">
        <f>IFERROR(_xlfn.XLOOKUP(A1497,[1]Sindaci!$B$2:$B$7774,[1]Sindaci!$A$2:$A$7774),"")</f>
        <v xml:space="preserve">COLAGROSSI GIULIANO    </v>
      </c>
      <c r="E1497" s="33"/>
    </row>
    <row r="1498" spans="1:5" ht="13.8" x14ac:dyDescent="0.3">
      <c r="A1498" s="48" t="s">
        <v>1822</v>
      </c>
      <c r="B1498" s="33" t="str">
        <f>IFERROR(_xlfn.XLOOKUP(A1498,PEC!$A$2:$A$7902,PEC!$C$2:$C$7902),"")</f>
        <v>pec.it</v>
      </c>
      <c r="C1498" s="33">
        <f>IFERROR(_xlfn.XLOOKUP(A1498,SEZIONI!$A$2:$A$7897,SEZIONI!$B$2:$B$7897),"")</f>
        <v>6</v>
      </c>
      <c r="D1498" s="33" t="str">
        <f>IFERROR(_xlfn.XLOOKUP(A1498,[1]Sindaci!$B$2:$B$7774,[1]Sindaci!$A$2:$A$7774),"")</f>
        <v xml:space="preserve">DE ROSA MARCELLO   </v>
      </c>
      <c r="E1498" s="33"/>
    </row>
    <row r="1499" spans="1:5" ht="13.8" x14ac:dyDescent="0.3">
      <c r="A1499" s="48" t="s">
        <v>1823</v>
      </c>
      <c r="B1499" s="33" t="str">
        <f>IFERROR(_xlfn.XLOOKUP(A1499,PEC!$A$2:$A$7902,PEC!$C$2:$C$7902),"")</f>
        <v>pec.ptbiellese.it</v>
      </c>
      <c r="C1499" s="33">
        <f>IFERROR(_xlfn.XLOOKUP(A1499,SEZIONI!$A$2:$A$7897,SEZIONI!$B$2:$B$7897),"")</f>
        <v>1</v>
      </c>
      <c r="D1499" s="33" t="str">
        <f>IFERROR(_xlfn.XLOOKUP(A1499,[1]Sindaci!$B$2:$B$7774,[1]Sindaci!$A$2:$A$7774),"")</f>
        <v xml:space="preserve">FANGAZIO MAURO    </v>
      </c>
      <c r="E1499" s="33"/>
    </row>
    <row r="1500" spans="1:5" ht="13.8" x14ac:dyDescent="0.3">
      <c r="A1500" s="48" t="s">
        <v>1824</v>
      </c>
      <c r="B1500" s="33" t="str">
        <f>IFERROR(_xlfn.XLOOKUP(A1500,PEC!$A$2:$A$7902,PEC!$C$2:$C$7902),"")</f>
        <v>pec.it</v>
      </c>
      <c r="C1500" s="33">
        <f>IFERROR(_xlfn.XLOOKUP(A1500,SEZIONI!$A$2:$A$7897,SEZIONI!$B$2:$B$7897),"")</f>
        <v>2</v>
      </c>
      <c r="D1500" s="33" t="str">
        <f>IFERROR(_xlfn.XLOOKUP(A1500,[1]Sindaci!$B$2:$B$7774,[1]Sindaci!$A$2:$A$7774),"")</f>
        <v xml:space="preserve">MASTROROCCO COSIMO    </v>
      </c>
      <c r="E1500" s="33"/>
    </row>
    <row r="1501" spans="1:5" ht="13.8" x14ac:dyDescent="0.3">
      <c r="A1501" s="48" t="s">
        <v>1825</v>
      </c>
      <c r="B1501" s="33" t="str">
        <f>IFERROR(_xlfn.XLOOKUP(A1501,PEC!$A$2:$A$7902,PEC!$C$2:$C$7902),"")</f>
        <v>asmepec.it</v>
      </c>
      <c r="C1501" s="33">
        <f>IFERROR(_xlfn.XLOOKUP(A1501,SEZIONI!$A$2:$A$7897,SEZIONI!$B$2:$B$7897),"")</f>
        <v>8</v>
      </c>
      <c r="D1501" s="33" t="str">
        <f>IFERROR(_xlfn.XLOOKUP(A1501,[1]Sindaci!$B$2:$B$7774,[1]Sindaci!$A$2:$A$7774),"")</f>
        <v xml:space="preserve">LILLO RENZO GIUSEPPE   </v>
      </c>
      <c r="E1501" s="33"/>
    </row>
    <row r="1502" spans="1:5" ht="13.8" x14ac:dyDescent="0.3">
      <c r="A1502" s="48" t="s">
        <v>1826</v>
      </c>
      <c r="B1502" s="33" t="str">
        <f>IFERROR(_xlfn.XLOOKUP(A1502,PEC!$A$2:$A$7902,PEC!$C$2:$C$7902),"")</f>
        <v>pec.rupar.puglia.it</v>
      </c>
      <c r="C1502" s="33">
        <f>IFERROR(_xlfn.XLOOKUP(A1502,SEZIONI!$A$2:$A$7897,SEZIONI!$B$2:$B$7897),"")</f>
        <v>23</v>
      </c>
      <c r="D1502" s="33" t="str">
        <f>IFERROR(_xlfn.XLOOKUP(A1502,[1]Sindaci!$B$2:$B$7774,[1]Sindaci!$A$2:$A$7774),"")</f>
        <v xml:space="preserve">DE NUZZO POMPILIO GIOVANNI OTTAVIO </v>
      </c>
      <c r="E1502" s="33"/>
    </row>
    <row r="1503" spans="1:5" ht="13.8" x14ac:dyDescent="0.3">
      <c r="A1503" s="48" t="s">
        <v>1827</v>
      </c>
      <c r="B1503" s="33" t="str">
        <f>IFERROR(_xlfn.XLOOKUP(A1503,PEC!$A$2:$A$7902,PEC!$C$2:$C$7902),"")</f>
        <v>pec.regione.lombardia.it</v>
      </c>
      <c r="C1503" s="33">
        <f>IFERROR(_xlfn.XLOOKUP(A1503,SEZIONI!$A$2:$A$7897,SEZIONI!$B$2:$B$7897),"")</f>
        <v>1</v>
      </c>
      <c r="D1503" s="33" t="str">
        <f>IFERROR(_xlfn.XLOOKUP(A1503,[1]Sindaci!$B$2:$B$7774,[1]Sindaci!$A$2:$A$7774),"")</f>
        <v xml:space="preserve">PASQUINI ANTONIO    </v>
      </c>
      <c r="E1503" s="33"/>
    </row>
    <row r="1504" spans="1:5" ht="13.8" x14ac:dyDescent="0.3">
      <c r="A1504" s="48" t="s">
        <v>1828</v>
      </c>
      <c r="B1504" s="33" t="str">
        <f>IFERROR(_xlfn.XLOOKUP(A1504,PEC!$A$2:$A$7902,PEC!$C$2:$C$7902),"")</f>
        <v>pec.comune.casarile.mi.it</v>
      </c>
      <c r="C1504" s="33">
        <f>IFERROR(_xlfn.XLOOKUP(A1504,SEZIONI!$A$2:$A$7897,SEZIONI!$B$2:$B$7897),"")</f>
        <v>3</v>
      </c>
      <c r="D1504" s="33" t="str">
        <f>IFERROR(_xlfn.XLOOKUP(A1504,[1]Sindaci!$B$2:$B$7774,[1]Sindaci!$A$2:$A$7774),"")</f>
        <v xml:space="preserve">CANTORO SILVANA    </v>
      </c>
      <c r="E1504" s="33"/>
    </row>
    <row r="1505" spans="1:5" ht="13.8" x14ac:dyDescent="0.3">
      <c r="A1505" s="48" t="s">
        <v>1829</v>
      </c>
      <c r="B1505" s="33" t="str">
        <f>IFERROR(_xlfn.XLOOKUP(A1505,PEC!$A$2:$A$7902,PEC!$C$2:$C$7902),"")</f>
        <v>certgov.fvg.it</v>
      </c>
      <c r="C1505" s="33">
        <f>IFERROR(_xlfn.XLOOKUP(A1505,SEZIONI!$A$2:$A$7897,SEZIONI!$B$2:$B$7897),"")</f>
        <v>7</v>
      </c>
      <c r="D1505" s="33" t="str">
        <f>IFERROR(_xlfn.XLOOKUP(A1505,[1]Sindaci!$B$2:$B$7774,[1]Sindaci!$A$2:$A$7774),"")</f>
        <v xml:space="preserve">COLUSSI CLAUDIO    </v>
      </c>
      <c r="E1505" s="33"/>
    </row>
    <row r="1506" spans="1:5" ht="13.8" x14ac:dyDescent="0.3">
      <c r="A1506" s="48" t="s">
        <v>1830</v>
      </c>
      <c r="B1506" s="33" t="str">
        <f>IFERROR(_xlfn.XLOOKUP(A1506,PEC!$A$2:$A$7902,PEC!$C$2:$C$7902),"")</f>
        <v>pec.it</v>
      </c>
      <c r="C1506" s="33">
        <f>IFERROR(_xlfn.XLOOKUP(A1506,SEZIONI!$A$2:$A$7897,SEZIONI!$B$2:$B$7897),"")</f>
        <v>6</v>
      </c>
      <c r="D1506" s="33" t="str">
        <f>IFERROR(_xlfn.XLOOKUP(A1506,[1]Sindaci!$B$2:$B$7774,[1]Sindaci!$A$2:$A$7774),"")</f>
        <v xml:space="preserve">STAGNARO GIOVANNI    </v>
      </c>
      <c r="E1506" s="33"/>
    </row>
    <row r="1507" spans="1:5" ht="13.8" x14ac:dyDescent="0.3">
      <c r="A1507" s="48" t="s">
        <v>1831</v>
      </c>
      <c r="B1507" s="33" t="str">
        <f>IFERROR(_xlfn.XLOOKUP(A1507,PEC!$A$2:$A$7902,PEC!$C$2:$C$7902),"")</f>
        <v>legalmail.it</v>
      </c>
      <c r="C1507" s="33">
        <f>IFERROR(_xlfn.XLOOKUP(A1507,SEZIONI!$A$2:$A$7897,SEZIONI!$B$2:$B$7897),"")</f>
        <v>1</v>
      </c>
      <c r="D1507" s="33" t="str">
        <f>IFERROR(_xlfn.XLOOKUP(A1507,[1]Sindaci!$B$2:$B$7774,[1]Sindaci!$A$2:$A$7774),"")</f>
        <v xml:space="preserve">MANDIROLA ENRICO    </v>
      </c>
      <c r="E1507" s="33"/>
    </row>
    <row r="1508" spans="1:5" ht="13.8" x14ac:dyDescent="0.3">
      <c r="A1508" s="48" t="s">
        <v>1832</v>
      </c>
      <c r="B1508" s="33" t="str">
        <f>IFERROR(_xlfn.XLOOKUP(A1508,PEC!$A$2:$A$7902,PEC!$C$2:$C$7902),"")</f>
        <v>legalmail.it</v>
      </c>
      <c r="C1508" s="33">
        <f>IFERROR(_xlfn.XLOOKUP(A1508,SEZIONI!$A$2:$A$7897,SEZIONI!$B$2:$B$7897),"")</f>
        <v>12</v>
      </c>
      <c r="D1508" s="33" t="str">
        <f>IFERROR(_xlfn.XLOOKUP(A1508,[1]Sindaci!$B$2:$B$7774,[1]Sindaci!$A$2:$A$7774),"")</f>
        <v xml:space="preserve">GALBIATI FILIPPO    </v>
      </c>
      <c r="E1508" s="33"/>
    </row>
    <row r="1509" spans="1:5" ht="13.8" x14ac:dyDescent="0.3">
      <c r="A1509" s="48" t="s">
        <v>1833</v>
      </c>
      <c r="B1509" s="33" t="str">
        <f>IFERROR(_xlfn.XLOOKUP(A1509,PEC!$A$2:$A$7902,PEC!$C$2:$C$7902),"")</f>
        <v>comunecasatisma.legalmail.it</v>
      </c>
      <c r="C1509" s="33">
        <f>IFERROR(_xlfn.XLOOKUP(A1509,SEZIONI!$A$2:$A$7897,SEZIONI!$B$2:$B$7897),"")</f>
        <v>1</v>
      </c>
      <c r="D1509" s="33" t="str">
        <f>IFERROR(_xlfn.XLOOKUP(A1509,[1]Sindaci!$B$2:$B$7774,[1]Sindaci!$A$2:$A$7774),"")</f>
        <v xml:space="preserve">ARPESELLA ALBERTO    </v>
      </c>
      <c r="E1509" s="33"/>
    </row>
    <row r="1510" spans="1:5" ht="13.8" x14ac:dyDescent="0.3">
      <c r="A1510" s="48" t="s">
        <v>1834</v>
      </c>
      <c r="B1510" s="33" t="str">
        <f>IFERROR(_xlfn.XLOOKUP(A1510,PEC!$A$2:$A$7902,PEC!$C$2:$C$7902),"")</f>
        <v>asmepec.it</v>
      </c>
      <c r="C1510" s="33">
        <f>IFERROR(_xlfn.XLOOKUP(A1510,SEZIONI!$A$2:$A$7897,SEZIONI!$B$2:$B$7897),"")</f>
        <v>21</v>
      </c>
      <c r="D1510" s="33" t="str">
        <f>IFERROR(_xlfn.XLOOKUP(A1510,[1]Sindaci!$B$2:$B$7774,[1]Sindaci!$A$2:$A$7774),"")</f>
        <v xml:space="preserve">MAGLIONE LUIGI    </v>
      </c>
      <c r="E1510" s="33"/>
    </row>
    <row r="1511" spans="1:5" ht="13.8" x14ac:dyDescent="0.3">
      <c r="A1511" s="48" t="s">
        <v>1835</v>
      </c>
      <c r="B1511" s="33" t="str">
        <f>IFERROR(_xlfn.XLOOKUP(A1511,PEC!$A$2:$A$7902,PEC!$C$2:$C$7902),"")</f>
        <v>pec.comune.casazza.bg.it</v>
      </c>
      <c r="C1511" s="33">
        <f>IFERROR(_xlfn.XLOOKUP(A1511,SEZIONI!$A$2:$A$7897,SEZIONI!$B$2:$B$7897),"")</f>
        <v>3</v>
      </c>
      <c r="D1511" s="33" t="str">
        <f>IFERROR(_xlfn.XLOOKUP(A1511,[1]Sindaci!$B$2:$B$7774,[1]Sindaci!$A$2:$A$7774),"")</f>
        <v xml:space="preserve">ZAPPELLA SERGIO    </v>
      </c>
      <c r="E1511" s="33"/>
    </row>
    <row r="1512" spans="1:5" ht="13.8" x14ac:dyDescent="0.3">
      <c r="A1512" s="48" t="s">
        <v>1836</v>
      </c>
      <c r="B1512" s="33" t="str">
        <f>IFERROR(_xlfn.XLOOKUP(A1512,PEC!$A$2:$A$7902,PEC!$C$2:$C$7902),"")</f>
        <v>postacert.umbria.it</v>
      </c>
      <c r="C1512" s="33">
        <f>IFERROR(_xlfn.XLOOKUP(A1512,SEZIONI!$A$2:$A$7897,SEZIONI!$B$2:$B$7897),"")</f>
        <v>5</v>
      </c>
      <c r="D1512" s="33" t="str">
        <f>IFERROR(_xlfn.XLOOKUP(A1512,[1]Sindaci!$B$2:$B$7774,[1]Sindaci!$A$2:$A$7774),"")</f>
        <v xml:space="preserve">DE CAROLIS MARIO   </v>
      </c>
      <c r="E1512" s="33"/>
    </row>
    <row r="1513" spans="1:5" ht="13.8" x14ac:dyDescent="0.3">
      <c r="A1513" s="48" t="s">
        <v>1837</v>
      </c>
      <c r="B1513" s="33" t="str">
        <f>IFERROR(_xlfn.XLOOKUP(A1513,PEC!$A$2:$A$7902,PEC!$C$2:$C$7902),"")</f>
        <v>pec.regione.lombardia.it</v>
      </c>
      <c r="C1513" s="33">
        <f>IFERROR(_xlfn.XLOOKUP(A1513,SEZIONI!$A$2:$A$7897,SEZIONI!$B$2:$B$7897),"")</f>
        <v>4</v>
      </c>
      <c r="D1513" s="33" t="str">
        <f>IFERROR(_xlfn.XLOOKUP(A1513,[1]Sindaci!$B$2:$B$7774,[1]Sindaci!$A$2:$A$7774),"")</f>
        <v xml:space="preserve">RETO MIRKO    </v>
      </c>
      <c r="E1513" s="33"/>
    </row>
    <row r="1514" spans="1:5" ht="13.8" x14ac:dyDescent="0.3">
      <c r="A1514" s="48" t="s">
        <v>1838</v>
      </c>
      <c r="B1514" s="33" t="str">
        <f>IFERROR(_xlfn.XLOOKUP(A1514,PEC!$A$2:$A$7902,PEC!$C$2:$C$7902),"")</f>
        <v>postacert.toscana.it</v>
      </c>
      <c r="C1514" s="33">
        <f>IFERROR(_xlfn.XLOOKUP(A1514,SEZIONI!$A$2:$A$7897,SEZIONI!$B$2:$B$7897),"")</f>
        <v>13</v>
      </c>
      <c r="D1514" s="33" t="str">
        <f>IFERROR(_xlfn.XLOOKUP(A1514,[1]Sindaci!$B$2:$B$7774,[1]Sindaci!$A$2:$A$7774),"")</f>
        <v xml:space="preserve">TERRENI MIRKO    </v>
      </c>
      <c r="E1514" s="33"/>
    </row>
    <row r="1515" spans="1:5" ht="13.8" x14ac:dyDescent="0.3">
      <c r="A1515" s="48" t="s">
        <v>1839</v>
      </c>
      <c r="B1515" s="33" t="str">
        <f>IFERROR(_xlfn.XLOOKUP(A1515,PEC!$A$2:$A$7902,PEC!$C$2:$C$7902),"")</f>
        <v>pec.comune.cascina.pi.it</v>
      </c>
      <c r="C1515" s="33">
        <f>IFERROR(_xlfn.XLOOKUP(A1515,SEZIONI!$A$2:$A$7897,SEZIONI!$B$2:$B$7897),"")</f>
        <v>36</v>
      </c>
      <c r="D1515" s="33" t="str">
        <f>IFERROR(_xlfn.XLOOKUP(A1515,[1]Sindaci!$B$2:$B$7774,[1]Sindaci!$A$2:$A$7774),"")</f>
        <v xml:space="preserve">BETTI MICHELANGELO    </v>
      </c>
      <c r="E1515" s="33"/>
    </row>
    <row r="1516" spans="1:5" ht="13.8" x14ac:dyDescent="0.3">
      <c r="A1516" s="48" t="s">
        <v>1840</v>
      </c>
      <c r="B1516" s="33" t="str">
        <f>IFERROR(_xlfn.XLOOKUP(A1516,PEC!$A$2:$A$7902,PEC!$C$2:$C$7902),"")</f>
        <v>pec.comune.cascinette.to.it</v>
      </c>
      <c r="C1516" s="33">
        <f>IFERROR(_xlfn.XLOOKUP(A1516,SEZIONI!$A$2:$A$7897,SEZIONI!$B$2:$B$7897),"")</f>
        <v>2</v>
      </c>
      <c r="D1516" s="33" t="str">
        <f>IFERROR(_xlfn.XLOOKUP(A1516,[1]Sindaci!$B$2:$B$7774,[1]Sindaci!$A$2:$A$7774),"")</f>
        <v xml:space="preserve">GUARINO DAVIDE PAOLO   </v>
      </c>
      <c r="E1516" s="33"/>
    </row>
    <row r="1517" spans="1:5" ht="13.8" x14ac:dyDescent="0.3">
      <c r="A1517" s="48" t="s">
        <v>1841</v>
      </c>
      <c r="B1517" s="33" t="str">
        <f>IFERROR(_xlfn.XLOOKUP(A1517,PEC!$A$2:$A$7902,PEC!$C$2:$C$7902),"")</f>
        <v>legalmail.it</v>
      </c>
      <c r="C1517" s="33">
        <f>IFERROR(_xlfn.XLOOKUP(A1517,SEZIONI!$A$2:$A$7897,SEZIONI!$B$2:$B$7897),"")</f>
        <v>3</v>
      </c>
      <c r="D1517" s="33" t="str">
        <f>IFERROR(_xlfn.XLOOKUP(A1517,[1]Sindaci!$B$2:$B$7774,[1]Sindaci!$A$2:$A$7774),"")</f>
        <v xml:space="preserve">TARTARA LEONARDO    </v>
      </c>
      <c r="E1517" s="33"/>
    </row>
    <row r="1518" spans="1:5" ht="13.8" x14ac:dyDescent="0.3">
      <c r="A1518" s="48" t="s">
        <v>1842</v>
      </c>
      <c r="B1518" s="33" t="str">
        <f>IFERROR(_xlfn.XLOOKUP(A1518,PEC!$A$2:$A$7902,PEC!$C$2:$C$7902),"")</f>
        <v>pec.comune.caselette.to.it</v>
      </c>
      <c r="C1518" s="33">
        <f>IFERROR(_xlfn.XLOOKUP(A1518,SEZIONI!$A$2:$A$7897,SEZIONI!$B$2:$B$7897),"")</f>
        <v>3</v>
      </c>
      <c r="D1518" s="33" t="str">
        <f>IFERROR(_xlfn.XLOOKUP(A1518,[1]Sindaci!$B$2:$B$7774,[1]Sindaci!$A$2:$A$7774),"")</f>
        <v xml:space="preserve">BANCHIERI PACIFICO    </v>
      </c>
      <c r="E1518" s="33"/>
    </row>
    <row r="1519" spans="1:5" ht="13.8" x14ac:dyDescent="0.3">
      <c r="A1519" s="48" t="s">
        <v>1843</v>
      </c>
      <c r="B1519" s="33" t="str">
        <f>IFERROR(_xlfn.XLOOKUP(A1519,PEC!$A$2:$A$7902,PEC!$C$2:$C$7902),"")</f>
        <v>pec.comune.casella.ge.it</v>
      </c>
      <c r="C1519" s="33">
        <f>IFERROR(_xlfn.XLOOKUP(A1519,SEZIONI!$A$2:$A$7897,SEZIONI!$B$2:$B$7897),"")</f>
        <v>3</v>
      </c>
      <c r="D1519" s="33" t="str">
        <f>IFERROR(_xlfn.XLOOKUP(A1519,[1]Sindaci!$B$2:$B$7774,[1]Sindaci!$A$2:$A$7774),"")</f>
        <v xml:space="preserve">REGGIARDO GABRIELE    </v>
      </c>
      <c r="E1519" s="33"/>
    </row>
    <row r="1520" spans="1:5" ht="13.8" x14ac:dyDescent="0.3">
      <c r="A1520" s="48" t="s">
        <v>1844</v>
      </c>
      <c r="B1520" s="33" t="str">
        <f>IFERROR(_xlfn.XLOOKUP(A1520,PEC!$A$2:$A$7902,PEC!$C$2:$C$7902),"")</f>
        <v>asmepec.it</v>
      </c>
      <c r="C1520" s="33">
        <f>IFERROR(_xlfn.XLOOKUP(A1520,SEZIONI!$A$2:$A$7897,SEZIONI!$B$2:$B$7897),"")</f>
        <v>2</v>
      </c>
      <c r="D1520" s="33" t="str">
        <f>IFERROR(_xlfn.XLOOKUP(A1520,[1]Sindaci!$B$2:$B$7774,[1]Sindaci!$A$2:$A$7774),"")</f>
        <v xml:space="preserve">NUZZO GIAMPIERO    </v>
      </c>
      <c r="E1520" s="33"/>
    </row>
    <row r="1521" spans="1:5" ht="13.8" x14ac:dyDescent="0.3">
      <c r="A1521" s="48" t="s">
        <v>1845</v>
      </c>
      <c r="B1521" s="33" t="str">
        <f>IFERROR(_xlfn.XLOOKUP(A1521,PEC!$A$2:$A$7902,PEC!$C$2:$C$7902),"")</f>
        <v>pec.comune.casellelandi.lo.it</v>
      </c>
      <c r="C1521" s="33">
        <f>IFERROR(_xlfn.XLOOKUP(A1521,SEZIONI!$A$2:$A$7897,SEZIONI!$B$2:$B$7897),"")</f>
        <v>2</v>
      </c>
      <c r="D1521" s="33" t="str">
        <f>IFERROR(_xlfn.XLOOKUP(A1521,[1]Sindaci!$B$2:$B$7774,[1]Sindaci!$A$2:$A$7774),"")</f>
        <v xml:space="preserve">BIANCHI PIERO LUIGI   </v>
      </c>
      <c r="E1521" s="33"/>
    </row>
    <row r="1522" spans="1:5" ht="13.8" x14ac:dyDescent="0.3">
      <c r="A1522" s="48" t="s">
        <v>1846</v>
      </c>
      <c r="B1522" s="33" t="str">
        <f>IFERROR(_xlfn.XLOOKUP(A1522,PEC!$A$2:$A$7902,PEC!$C$2:$C$7902),"")</f>
        <v>pec.comune.casellelurani.lo.it</v>
      </c>
      <c r="C1522" s="33">
        <f>IFERROR(_xlfn.XLOOKUP(A1522,SEZIONI!$A$2:$A$7897,SEZIONI!$B$2:$B$7897),"")</f>
        <v>3</v>
      </c>
      <c r="D1522" s="33" t="str">
        <f>IFERROR(_xlfn.XLOOKUP(A1522,[1]Sindaci!$B$2:$B$7774,[1]Sindaci!$A$2:$A$7774),"")</f>
        <v xml:space="preserve">VIGHI DAVIDE    </v>
      </c>
      <c r="E1522" s="33"/>
    </row>
    <row r="1523" spans="1:5" ht="13.8" x14ac:dyDescent="0.3">
      <c r="A1523" s="48" t="s">
        <v>1847</v>
      </c>
      <c r="B1523" s="33" t="str">
        <f>IFERROR(_xlfn.XLOOKUP(A1523,PEC!$A$2:$A$7902,PEC!$C$2:$C$7902),"")</f>
        <v>legalmail.it</v>
      </c>
      <c r="C1523" s="33">
        <f>IFERROR(_xlfn.XLOOKUP(A1523,SEZIONI!$A$2:$A$7897,SEZIONI!$B$2:$B$7897),"")</f>
        <v>12</v>
      </c>
      <c r="D1523" s="33" t="str">
        <f>IFERROR(_xlfn.XLOOKUP(A1523,[1]Sindaci!$B$2:$B$7774,[1]Sindaci!$A$2:$A$7774),"")</f>
        <v xml:space="preserve">MARSAGLIA CAGNOLA GIUSEPPE   </v>
      </c>
      <c r="E1523" s="33"/>
    </row>
    <row r="1524" spans="1:5" ht="13.8" x14ac:dyDescent="0.3">
      <c r="A1524" s="48" t="s">
        <v>1848</v>
      </c>
      <c r="B1524" s="33" t="str">
        <f>IFERROR(_xlfn.XLOOKUP(A1524,PEC!$A$2:$A$7902,PEC!$C$2:$C$7902),"")</f>
        <v>pec.comune.caserta.it</v>
      </c>
      <c r="C1524" s="33">
        <f>IFERROR(_xlfn.XLOOKUP(A1524,SEZIONI!$A$2:$A$7897,SEZIONI!$B$2:$B$7897),"")</f>
        <v>91</v>
      </c>
      <c r="D1524" s="33" t="str">
        <f>IFERROR(_xlfn.XLOOKUP(A1524,[1]Sindaci!$B$2:$B$7774,[1]Sindaci!$A$2:$A$7774),"")</f>
        <v xml:space="preserve">MARINO CARLO    </v>
      </c>
      <c r="E1524" s="33"/>
    </row>
    <row r="1525" spans="1:5" ht="13.8" x14ac:dyDescent="0.3">
      <c r="A1525" s="48" t="s">
        <v>1849</v>
      </c>
      <c r="B1525" s="33" t="str">
        <f>IFERROR(_xlfn.XLOOKUP(A1525,PEC!$A$2:$A$7902,PEC!$C$2:$C$7902),"")</f>
        <v>pec.it</v>
      </c>
      <c r="C1525" s="33">
        <f>IFERROR(_xlfn.XLOOKUP(A1525,SEZIONI!$A$2:$A$7897,SEZIONI!$B$2:$B$7897),"")</f>
        <v>11</v>
      </c>
      <c r="D1525" s="33" t="str">
        <f>IFERROR(_xlfn.XLOOKUP(A1525,[1]Sindaci!$B$2:$B$7774,[1]Sindaci!$A$2:$A$7774),"")</f>
        <v xml:space="preserve">CARRARETTO RENZO    </v>
      </c>
      <c r="E1525" s="33"/>
    </row>
    <row r="1526" spans="1:5" ht="13.8" x14ac:dyDescent="0.3">
      <c r="A1526" s="48" t="s">
        <v>336</v>
      </c>
      <c r="B1526" s="33" t="str">
        <f>IFERROR(_xlfn.XLOOKUP(A1526,PEC!$A$2:$A$7902,PEC!$C$2:$C$7902),"")</f>
        <v>asmepec.it</v>
      </c>
      <c r="C1526" s="33">
        <f>IFERROR(_xlfn.XLOOKUP(A1526,SEZIONI!$A$2:$A$7897,SEZIONI!$B$2:$B$7897),"")</f>
        <v>1</v>
      </c>
      <c r="D1526" s="33" t="str">
        <f>IFERROR(_xlfn.XLOOKUP(A1526,[1]Sindaci!$B$2:$B$7774,[1]Sindaci!$A$2:$A$7774),"")</f>
        <v xml:space="preserve">CELENTANO GIUSEPPE ROCCO   </v>
      </c>
      <c r="E1526" s="33"/>
    </row>
    <row r="1527" spans="1:5" ht="13.8" x14ac:dyDescent="0.3">
      <c r="A1527" s="48" t="s">
        <v>1850</v>
      </c>
      <c r="B1527" s="33" t="str">
        <f>IFERROR(_xlfn.XLOOKUP(A1527,PEC!$A$2:$A$7902,PEC!$C$2:$C$7902),"")</f>
        <v>cert.provincia.re.it</v>
      </c>
      <c r="C1527" s="33">
        <f>IFERROR(_xlfn.XLOOKUP(A1527,SEZIONI!$A$2:$A$7897,SEZIONI!$B$2:$B$7897),"")</f>
        <v>4</v>
      </c>
      <c r="D1527" s="33" t="str">
        <f>IFERROR(_xlfn.XLOOKUP(A1527,[1]Sindaci!$B$2:$B$7774,[1]Sindaci!$A$2:$A$7774),"")</f>
        <v xml:space="preserve">COSTI STEFANO    </v>
      </c>
      <c r="E1527" s="33"/>
    </row>
    <row r="1528" spans="1:5" ht="13.8" x14ac:dyDescent="0.3">
      <c r="A1528" s="48" t="s">
        <v>1851</v>
      </c>
      <c r="B1528" s="33" t="str">
        <f>IFERROR(_xlfn.XLOOKUP(A1528,PEC!$A$2:$A$7902,PEC!$C$2:$C$7902),"")</f>
        <v>halleycert.it</v>
      </c>
      <c r="C1528" s="33">
        <f>IFERROR(_xlfn.XLOOKUP(A1528,SEZIONI!$A$2:$A$7897,SEZIONI!$B$2:$B$7897),"")</f>
        <v>3</v>
      </c>
      <c r="D1528" s="33" t="str">
        <f>IFERROR(_xlfn.XLOOKUP(A1528,[1]Sindaci!$B$2:$B$7774,[1]Sindaci!$A$2:$A$7774),"")</f>
        <v xml:space="preserve">CALVI MANUEL    </v>
      </c>
      <c r="E1528" s="33"/>
    </row>
    <row r="1529" spans="1:5" ht="13.8" x14ac:dyDescent="0.3">
      <c r="A1529" s="48" t="s">
        <v>1852</v>
      </c>
      <c r="B1529" s="33" t="str">
        <f>IFERROR(_xlfn.XLOOKUP(A1529,PEC!$A$2:$A$7902,PEC!$C$2:$C$7902),"")</f>
        <v>pec.como.it</v>
      </c>
      <c r="C1529" s="33">
        <f>IFERROR(_xlfn.XLOOKUP(A1529,SEZIONI!$A$2:$A$7897,SEZIONI!$B$2:$B$7897),"")</f>
        <v>2</v>
      </c>
      <c r="D1529" s="33" t="str">
        <f>IFERROR(_xlfn.XLOOKUP(A1529,[1]Sindaci!$B$2:$B$7774,[1]Sindaci!$A$2:$A$7774),"")</f>
        <v xml:space="preserve">PONTIGGIA MARCELLO    </v>
      </c>
      <c r="E1529" s="33"/>
    </row>
    <row r="1530" spans="1:5" ht="13.8" x14ac:dyDescent="0.3">
      <c r="A1530" s="48" t="s">
        <v>1853</v>
      </c>
      <c r="B1530" s="33" t="str">
        <f>IFERROR(_xlfn.XLOOKUP(A1530,PEC!$A$2:$A$7902,PEC!$C$2:$C$7902),"")</f>
        <v>pec.provincia.como.it</v>
      </c>
      <c r="C1530" s="33">
        <f>IFERROR(_xlfn.XLOOKUP(A1530,SEZIONI!$A$2:$A$7897,SEZIONI!$B$2:$B$7897),"")</f>
        <v>4</v>
      </c>
      <c r="D1530" s="33" t="str">
        <f>IFERROR(_xlfn.XLOOKUP(A1530,[1]Sindaci!$B$2:$B$7774,[1]Sindaci!$A$2:$A$7774),"")</f>
        <v xml:space="preserve">SEREGNI ANNA CELESTINA   </v>
      </c>
      <c r="E1530" s="33"/>
    </row>
    <row r="1531" spans="1:5" ht="13.8" x14ac:dyDescent="0.3">
      <c r="A1531" s="48" t="s">
        <v>1854</v>
      </c>
      <c r="B1531" s="33" t="str">
        <f>IFERROR(_xlfn.XLOOKUP(A1531,PEC!$A$2:$A$7902,PEC!$C$2:$C$7902),"")</f>
        <v>cert.casnigo.it</v>
      </c>
      <c r="C1531" s="33">
        <f>IFERROR(_xlfn.XLOOKUP(A1531,SEZIONI!$A$2:$A$7897,SEZIONI!$B$2:$B$7897),"")</f>
        <v>3</v>
      </c>
      <c r="D1531" s="33" t="str">
        <f>IFERROR(_xlfn.XLOOKUP(A1531,[1]Sindaci!$B$2:$B$7774,[1]Sindaci!$A$2:$A$7774),"")</f>
        <v xml:space="preserve">POLI ENZO    </v>
      </c>
      <c r="E1531" s="33"/>
    </row>
    <row r="1532" spans="1:5" ht="13.8" x14ac:dyDescent="0.3">
      <c r="A1532" s="48" t="s">
        <v>1855</v>
      </c>
      <c r="B1532" s="33" t="str">
        <f>IFERROR(_xlfn.XLOOKUP(A1532,PEC!$A$2:$A$7902,PEC!$C$2:$C$7902),"")</f>
        <v>pec.comune.casoladinapoli.na.it</v>
      </c>
      <c r="C1532" s="33">
        <f>IFERROR(_xlfn.XLOOKUP(A1532,SEZIONI!$A$2:$A$7897,SEZIONI!$B$2:$B$7897),"")</f>
        <v>3</v>
      </c>
      <c r="D1532" s="33" t="str">
        <f>IFERROR(_xlfn.XLOOKUP(A1532,[1]Sindaci!$B$2:$B$7774,[1]Sindaci!$A$2:$A$7774),"")</f>
        <v xml:space="preserve">PECCERILLO COSTANTINO    </v>
      </c>
      <c r="E1532" s="33"/>
    </row>
    <row r="1533" spans="1:5" ht="13.8" x14ac:dyDescent="0.3">
      <c r="A1533" s="48" t="s">
        <v>1856</v>
      </c>
      <c r="B1533" s="33" t="str">
        <f>IFERROR(_xlfn.XLOOKUP(A1533,PEC!$A$2:$A$7902,PEC!$C$2:$C$7902),"")</f>
        <v>postacert.toscana.it</v>
      </c>
      <c r="C1533" s="33">
        <f>IFERROR(_xlfn.XLOOKUP(A1533,SEZIONI!$A$2:$A$7897,SEZIONI!$B$2:$B$7897),"")</f>
        <v>2</v>
      </c>
      <c r="D1533" s="33" t="str">
        <f>IFERROR(_xlfn.XLOOKUP(A1533,[1]Sindaci!$B$2:$B$7774,[1]Sindaci!$A$2:$A$7774),"")</f>
        <v xml:space="preserve">BALLERINI RICCARDO    </v>
      </c>
      <c r="E1533" s="33"/>
    </row>
    <row r="1534" spans="1:5" ht="13.8" x14ac:dyDescent="0.3">
      <c r="A1534" s="48" t="s">
        <v>1857</v>
      </c>
      <c r="B1534" s="33" t="str">
        <f>IFERROR(_xlfn.XLOOKUP(A1534,PEC!$A$2:$A$7902,PEC!$C$2:$C$7902),"")</f>
        <v>cert.provincia.ra.it</v>
      </c>
      <c r="C1534" s="33">
        <f>IFERROR(_xlfn.XLOOKUP(A1534,SEZIONI!$A$2:$A$7897,SEZIONI!$B$2:$B$7897),"")</f>
        <v>3</v>
      </c>
      <c r="D1534" s="33" t="str">
        <f>IFERROR(_xlfn.XLOOKUP(A1534,[1]Sindaci!$B$2:$B$7774,[1]Sindaci!$A$2:$A$7774),"")</f>
        <v xml:space="preserve">SAGRINI GIORGIO    </v>
      </c>
      <c r="E1534" s="33"/>
    </row>
    <row r="1535" spans="1:5" ht="13.8" x14ac:dyDescent="0.3">
      <c r="A1535" s="48" t="s">
        <v>1858</v>
      </c>
      <c r="B1535" s="33" t="str">
        <f>IFERROR(_xlfn.XLOOKUP(A1535,PEC!$A$2:$A$7902,PEC!$C$2:$C$7902),"")</f>
        <v>postacert.toscana.it</v>
      </c>
      <c r="C1535" s="33">
        <f>IFERROR(_xlfn.XLOOKUP(A1535,SEZIONI!$A$2:$A$7897,SEZIONI!$B$2:$B$7897),"")</f>
        <v>4</v>
      </c>
      <c r="D1535" s="33" t="str">
        <f>IFERROR(_xlfn.XLOOKUP(A1535,[1]Sindaci!$B$2:$B$7774,[1]Sindaci!$A$2:$A$7774),"")</f>
        <v xml:space="preserve">PIERAGNOLI ANDREA    </v>
      </c>
      <c r="E1535" s="33"/>
    </row>
    <row r="1536" spans="1:5" ht="13.8" x14ac:dyDescent="0.3">
      <c r="A1536" s="48" t="s">
        <v>1859</v>
      </c>
      <c r="B1536" s="33" t="str">
        <f>IFERROR(_xlfn.XLOOKUP(A1536,PEC!$A$2:$A$7902,PEC!$C$2:$C$7902),"")</f>
        <v>halleycert.it</v>
      </c>
      <c r="C1536" s="33">
        <f>IFERROR(_xlfn.XLOOKUP(A1536,SEZIONI!$A$2:$A$7897,SEZIONI!$B$2:$B$7897),"")</f>
        <v>7</v>
      </c>
      <c r="D1536" s="33" t="str">
        <f>IFERROR(_xlfn.XLOOKUP(A1536,[1]Sindaci!$B$2:$B$7774,[1]Sindaci!$A$2:$A$7774),"")</f>
        <v xml:space="preserve">TIBERINI MASSIMO    </v>
      </c>
      <c r="E1536" s="33"/>
    </row>
    <row r="1537" spans="1:5" ht="13.8" x14ac:dyDescent="0.3">
      <c r="A1537" s="48" t="s">
        <v>1860</v>
      </c>
      <c r="B1537" s="33" t="str">
        <f>IFERROR(_xlfn.XLOOKUP(A1537,PEC!$A$2:$A$7902,PEC!$C$2:$C$7902),"")</f>
        <v>postemailcertificata.it</v>
      </c>
      <c r="C1537" s="33">
        <f>IFERROR(_xlfn.XLOOKUP(A1537,SEZIONI!$A$2:$A$7897,SEZIONI!$B$2:$B$7897),"")</f>
        <v>7</v>
      </c>
      <c r="D1537" s="33" t="str">
        <f>IFERROR(_xlfn.XLOOKUP(A1537,[1]Sindaci!$B$2:$B$7774,[1]Sindaci!$A$2:$A$7774),"")</f>
        <v xml:space="preserve">VAI ENRICO    </v>
      </c>
      <c r="E1537" s="33"/>
    </row>
    <row r="1538" spans="1:5" ht="13.8" x14ac:dyDescent="0.3">
      <c r="A1538" s="48" t="s">
        <v>1861</v>
      </c>
      <c r="B1538" s="33" t="str">
        <f>IFERROR(_xlfn.XLOOKUP(A1538,PEC!$A$2:$A$7902,PEC!$C$2:$C$7902),"")</f>
        <v>legalmail.it</v>
      </c>
      <c r="C1538" s="33">
        <f>IFERROR(_xlfn.XLOOKUP(A1538,SEZIONI!$A$2:$A$7897,SEZIONI!$B$2:$B$7897),"")</f>
        <v>5</v>
      </c>
      <c r="D1538" s="33" t="str">
        <f>IFERROR(_xlfn.XLOOKUP(A1538,[1]Sindaci!$B$2:$B$7774,[1]Sindaci!$A$2:$A$7774),"")</f>
        <v xml:space="preserve">CASSANI DIMITRI    </v>
      </c>
      <c r="E1538" s="33"/>
    </row>
    <row r="1539" spans="1:5" ht="13.8" x14ac:dyDescent="0.3">
      <c r="A1539" s="48" t="s">
        <v>1862</v>
      </c>
      <c r="B1539" s="33" t="str">
        <f>IFERROR(_xlfn.XLOOKUP(A1539,PEC!$A$2:$A$7902,PEC!$C$2:$C$7902),"")</f>
        <v>postecert.it</v>
      </c>
      <c r="C1539" s="33">
        <f>IFERROR(_xlfn.XLOOKUP(A1539,SEZIONI!$A$2:$A$7897,SEZIONI!$B$2:$B$7897),"")</f>
        <v>5</v>
      </c>
      <c r="D1539" s="33" t="str">
        <f>IFERROR(_xlfn.XLOOKUP(A1539,[1]Sindaci!$B$2:$B$7774,[1]Sindaci!$A$2:$A$7774),"")</f>
        <v xml:space="preserve">OLDANI PIERLUCA    </v>
      </c>
      <c r="E1539" s="33"/>
    </row>
    <row r="1540" spans="1:5" ht="13.8" x14ac:dyDescent="0.3">
      <c r="A1540" s="48" t="s">
        <v>1863</v>
      </c>
      <c r="B1540" s="33" t="str">
        <f>IFERROR(_xlfn.XLOOKUP(A1540,PEC!$A$2:$A$7902,PEC!$C$2:$C$7902),"")</f>
        <v>pec.comune.casoria.na.it</v>
      </c>
      <c r="C1540" s="33">
        <f>IFERROR(_xlfn.XLOOKUP(A1540,SEZIONI!$A$2:$A$7897,SEZIONI!$B$2:$B$7897),"")</f>
        <v>72</v>
      </c>
      <c r="D1540" s="33" t="str">
        <f>IFERROR(_xlfn.XLOOKUP(A1540,[1]Sindaci!$B$2:$B$7774,[1]Sindaci!$A$2:$A$7774),"")</f>
        <v xml:space="preserve">BENE RAFFAELE    </v>
      </c>
      <c r="E1540" s="33"/>
    </row>
    <row r="1541" spans="1:5" ht="13.8" x14ac:dyDescent="0.3">
      <c r="A1541" s="48" t="s">
        <v>7954</v>
      </c>
      <c r="B1541" s="33" t="str">
        <f>IFERROR(_xlfn.XLOOKUP(A1541,PEC!$A$2:$A$7902,PEC!$C$2:$C$7902),"")</f>
        <v/>
      </c>
      <c r="C1541" s="33" t="str">
        <f>IFERROR(_xlfn.XLOOKUP(A1541,SEZIONI!$A$2:$A$7897,SEZIONI!$B$2:$B$7897),"")</f>
        <v/>
      </c>
      <c r="D1541" s="33" t="str">
        <f>IFERROR(_xlfn.XLOOKUP(A1541,[1]Sindaci!$B$2:$B$7774,[1]Sindaci!$A$2:$A$7774),"")</f>
        <v/>
      </c>
      <c r="E1541" s="33"/>
    </row>
    <row r="1542" spans="1:5" ht="13.8" x14ac:dyDescent="0.3">
      <c r="A1542" s="48" t="s">
        <v>1865</v>
      </c>
      <c r="B1542" s="33" t="str">
        <f>IFERROR(_xlfn.XLOOKUP(A1542,PEC!$A$2:$A$7902,PEC!$C$2:$C$7902),"")</f>
        <v>legalmail.it</v>
      </c>
      <c r="C1542" s="33">
        <f>IFERROR(_xlfn.XLOOKUP(A1542,SEZIONI!$A$2:$A$7897,SEZIONI!$B$2:$B$7897),"")</f>
        <v>1</v>
      </c>
      <c r="D1542" s="33" t="str">
        <f>IFERROR(_xlfn.XLOOKUP(A1542,[1]Sindaci!$B$2:$B$7774,[1]Sindaci!$A$2:$A$7774),"")</f>
        <v xml:space="preserve">COSSU MARCO    </v>
      </c>
      <c r="E1542" s="33"/>
    </row>
    <row r="1543" spans="1:5" ht="13.8" x14ac:dyDescent="0.3">
      <c r="A1543" s="48" t="s">
        <v>1866</v>
      </c>
      <c r="B1543" s="33" t="str">
        <f>IFERROR(_xlfn.XLOOKUP(A1543,PEC!$A$2:$A$7902,PEC!$C$2:$C$7902),"")</f>
        <v>pec.comune.caspoggio.gov.it</v>
      </c>
      <c r="C1543" s="33">
        <f>IFERROR(_xlfn.XLOOKUP(A1543,SEZIONI!$A$2:$A$7897,SEZIONI!$B$2:$B$7897),"")</f>
        <v>2</v>
      </c>
      <c r="D1543" s="33" t="str">
        <f>IFERROR(_xlfn.XLOOKUP(A1543,[1]Sindaci!$B$2:$B$7774,[1]Sindaci!$A$2:$A$7774),"")</f>
        <v xml:space="preserve">BRUSEGHINI DANILO    </v>
      </c>
      <c r="E1543" s="33"/>
    </row>
    <row r="1544" spans="1:5" ht="13.8" x14ac:dyDescent="0.3">
      <c r="A1544" s="48" t="s">
        <v>1867</v>
      </c>
      <c r="B1544" s="33" t="str">
        <f>IFERROR(_xlfn.XLOOKUP(A1544,PEC!$A$2:$A$7902,PEC!$C$2:$C$7902),"")</f>
        <v>certgov.fvg.it</v>
      </c>
      <c r="C1544" s="33">
        <f>IFERROR(_xlfn.XLOOKUP(A1544,SEZIONI!$A$2:$A$7897,SEZIONI!$B$2:$B$7897),"")</f>
        <v>3</v>
      </c>
      <c r="D1544" s="33" t="str">
        <f>IFERROR(_xlfn.XLOOKUP(A1544,[1]Sindaci!$B$2:$B$7774,[1]Sindaci!$A$2:$A$7774),"")</f>
        <v xml:space="preserve">BAIUTTI ORNELLA    </v>
      </c>
      <c r="E1544" s="33"/>
    </row>
    <row r="1545" spans="1:5" ht="13.8" x14ac:dyDescent="0.3">
      <c r="A1545" s="48" t="s">
        <v>1868</v>
      </c>
      <c r="B1545" s="33" t="str">
        <f>IFERROR(_xlfn.XLOOKUP(A1545,PEC!$A$2:$A$7902,PEC!$C$2:$C$7902),"")</f>
        <v>pec.regione.lombardia.it</v>
      </c>
      <c r="C1545" s="33">
        <f>IFERROR(_xlfn.XLOOKUP(A1545,SEZIONI!$A$2:$A$7897,SEZIONI!$B$2:$B$7897),"")</f>
        <v>3</v>
      </c>
      <c r="D1545" s="33" t="str">
        <f>IFERROR(_xlfn.XLOOKUP(A1545,[1]Sindaci!$B$2:$B$7774,[1]Sindaci!$A$2:$A$7774),"")</f>
        <v xml:space="preserve">MARABESE ROBERTA    </v>
      </c>
      <c r="E1545" s="33"/>
    </row>
    <row r="1546" spans="1:5" ht="13.8" x14ac:dyDescent="0.3">
      <c r="A1546" s="48" t="s">
        <v>35</v>
      </c>
      <c r="B1546" s="33" t="str">
        <f>IFERROR(_xlfn.XLOOKUP(A1546,PEC!$A$2:$A$7902,PEC!$C$2:$C$7902),"")</f>
        <v>asmepec.it</v>
      </c>
      <c r="C1546" s="33">
        <f>IFERROR(_xlfn.XLOOKUP(A1546,SEZIONI!$A$2:$A$7897,SEZIONI!$B$2:$B$7897),"")</f>
        <v>21</v>
      </c>
      <c r="D1546" s="33" t="str">
        <f>IFERROR(_xlfn.XLOOKUP(A1546,[1]Sindaci!$B$2:$B$7774,[1]Sindaci!$A$2:$A$7774),"")</f>
        <v xml:space="preserve">PAPASSO GIOVANNI    </v>
      </c>
      <c r="E1546" s="33"/>
    </row>
    <row r="1547" spans="1:5" ht="13.8" x14ac:dyDescent="0.3">
      <c r="A1547" s="48" t="s">
        <v>1869</v>
      </c>
      <c r="B1547" s="33" t="str">
        <f>IFERROR(_xlfn.XLOOKUP(A1547,PEC!$A$2:$A$7902,PEC!$C$2:$C$7902),"")</f>
        <v>comune.cassanodadda.mi.legalmail.it</v>
      </c>
      <c r="C1547" s="33">
        <f>IFERROR(_xlfn.XLOOKUP(A1547,SEZIONI!$A$2:$A$7897,SEZIONI!$B$2:$B$7897),"")</f>
        <v>17</v>
      </c>
      <c r="D1547" s="33" t="str">
        <f>IFERROR(_xlfn.XLOOKUP(A1547,[1]Sindaci!$B$2:$B$7774,[1]Sindaci!$A$2:$A$7774),"")</f>
        <v xml:space="preserve">COLOMBO FABIO    </v>
      </c>
      <c r="E1547" s="33"/>
    </row>
    <row r="1548" spans="1:5" ht="13.8" x14ac:dyDescent="0.3">
      <c r="A1548" s="48" t="s">
        <v>1870</v>
      </c>
      <c r="B1548" s="33" t="str">
        <f>IFERROR(_xlfn.XLOOKUP(A1548,PEC!$A$2:$A$7902,PEC!$C$2:$C$7902),"")</f>
        <v>pec.rupar.puglia.it</v>
      </c>
      <c r="C1548" s="33">
        <f>IFERROR(_xlfn.XLOOKUP(A1548,SEZIONI!$A$2:$A$7897,SEZIONI!$B$2:$B$7897),"")</f>
        <v>13</v>
      </c>
      <c r="D1548" s="33" t="str">
        <f>IFERROR(_xlfn.XLOOKUP(A1548,[1]Sindaci!$B$2:$B$7774,[1]Sindaci!$A$2:$A$7774),"")</f>
        <v xml:space="preserve">DEL RE DAVIDE   </v>
      </c>
      <c r="E1548" s="33"/>
    </row>
    <row r="1549" spans="1:5" ht="13.8" x14ac:dyDescent="0.3">
      <c r="A1549" s="48" t="s">
        <v>1871</v>
      </c>
      <c r="B1549" s="33" t="str">
        <f>IFERROR(_xlfn.XLOOKUP(A1549,PEC!$A$2:$A$7902,PEC!$C$2:$C$7902),"")</f>
        <v>cert.irpinianet.eu</v>
      </c>
      <c r="C1549" s="33">
        <f>IFERROR(_xlfn.XLOOKUP(A1549,SEZIONI!$A$2:$A$7897,SEZIONI!$B$2:$B$7897),"")</f>
        <v>2</v>
      </c>
      <c r="D1549" s="33" t="str">
        <f>IFERROR(_xlfn.XLOOKUP(A1549,[1]Sindaci!$B$2:$B$7774,[1]Sindaci!$A$2:$A$7774),"")</f>
        <v xml:space="preserve">VECCHIA SALVATORE    </v>
      </c>
      <c r="E1549" s="33"/>
    </row>
    <row r="1550" spans="1:5" ht="13.8" x14ac:dyDescent="0.3">
      <c r="A1550" s="48" t="s">
        <v>1872</v>
      </c>
      <c r="B1550" s="33" t="str">
        <f>IFERROR(_xlfn.XLOOKUP(A1550,PEC!$A$2:$A$7902,PEC!$C$2:$C$7902),"")</f>
        <v>pec.regione.lombardia.it</v>
      </c>
      <c r="C1550" s="33">
        <f>IFERROR(_xlfn.XLOOKUP(A1550,SEZIONI!$A$2:$A$7897,SEZIONI!$B$2:$B$7897),"")</f>
        <v>19</v>
      </c>
      <c r="D1550" s="33" t="str">
        <f>IFERROR(_xlfn.XLOOKUP(A1550,[1]Sindaci!$B$2:$B$7774,[1]Sindaci!$A$2:$A$7774),"")</f>
        <v xml:space="preserve">OTTAVIANI PIETRO    </v>
      </c>
      <c r="E1550" s="33"/>
    </row>
    <row r="1551" spans="1:5" ht="13.8" x14ac:dyDescent="0.3">
      <c r="A1551" s="48" t="s">
        <v>1873</v>
      </c>
      <c r="B1551" s="33" t="str">
        <f>IFERROR(_xlfn.XLOOKUP(A1551,PEC!$A$2:$A$7902,PEC!$C$2:$C$7902),"")</f>
        <v>cert.ruparpiemonte.it</v>
      </c>
      <c r="C1551" s="33">
        <f>IFERROR(_xlfn.XLOOKUP(A1551,SEZIONI!$A$2:$A$7897,SEZIONI!$B$2:$B$7897),"")</f>
        <v>2</v>
      </c>
      <c r="D1551" s="33" t="str">
        <f>IFERROR(_xlfn.XLOOKUP(A1551,[1]Sindaci!$B$2:$B$7774,[1]Sindaci!$A$2:$A$7774),"")</f>
        <v xml:space="preserve">BUSSETI ALESSANDRO    </v>
      </c>
      <c r="E1551" s="33"/>
    </row>
    <row r="1552" spans="1:5" ht="13.8" x14ac:dyDescent="0.3">
      <c r="A1552" s="48" t="s">
        <v>1874</v>
      </c>
      <c r="B1552" s="33" t="str">
        <f>IFERROR(_xlfn.XLOOKUP(A1552,PEC!$A$2:$A$7902,PEC!$C$2:$C$7902),"")</f>
        <v>halleycert.it</v>
      </c>
      <c r="C1552" s="33">
        <f>IFERROR(_xlfn.XLOOKUP(A1552,SEZIONI!$A$2:$A$7897,SEZIONI!$B$2:$B$7897),"")</f>
        <v>1</v>
      </c>
      <c r="D1552" s="33" t="str">
        <f>IFERROR(_xlfn.XLOOKUP(A1552,[1]Sindaci!$B$2:$B$7774,[1]Sindaci!$A$2:$A$7774),"")</f>
        <v xml:space="preserve">BAREA SERENA    </v>
      </c>
      <c r="E1552" s="33"/>
    </row>
    <row r="1553" spans="1:5" ht="13.8" x14ac:dyDescent="0.3">
      <c r="A1553" s="48" t="s">
        <v>1875</v>
      </c>
      <c r="B1553" s="33" t="str">
        <f>IFERROR(_xlfn.XLOOKUP(A1553,PEC!$A$2:$A$7902,PEC!$C$2:$C$7902),"")</f>
        <v>pec.it</v>
      </c>
      <c r="C1553" s="33">
        <f>IFERROR(_xlfn.XLOOKUP(A1553,SEZIONI!$A$2:$A$7897,SEZIONI!$B$2:$B$7897),"")</f>
        <v>1</v>
      </c>
      <c r="D1553" s="33" t="str">
        <f>IFERROR(_xlfn.XLOOKUP(A1553,[1]Sindaci!$B$2:$B$7774,[1]Sindaci!$A$2:$A$7774),"")</f>
        <v xml:space="preserve">GARRO MIRELLA    </v>
      </c>
      <c r="E1553" s="33"/>
    </row>
    <row r="1554" spans="1:5" ht="13.8" x14ac:dyDescent="0.3">
      <c r="A1554" s="48" t="s">
        <v>1876</v>
      </c>
      <c r="B1554" s="33" t="str">
        <f>IFERROR(_xlfn.XLOOKUP(A1554,PEC!$A$2:$A$7902,PEC!$C$2:$C$7902),"")</f>
        <v>pec.regione.lombardia.it</v>
      </c>
      <c r="C1554" s="33">
        <f>IFERROR(_xlfn.XLOOKUP(A1554,SEZIONI!$A$2:$A$7897,SEZIONI!$B$2:$B$7897),"")</f>
        <v>1</v>
      </c>
      <c r="D1554" s="33" t="str">
        <f>IFERROR(_xlfn.XLOOKUP(A1554,[1]Sindaci!$B$2:$B$7774,[1]Sindaci!$A$2:$A$7774),"")</f>
        <v xml:space="preserve">LODEDO SILVIA    </v>
      </c>
      <c r="E1554" s="33"/>
    </row>
    <row r="1555" spans="1:5" ht="13.8" x14ac:dyDescent="0.3">
      <c r="A1555" s="48" t="s">
        <v>1877</v>
      </c>
      <c r="B1555" s="33" t="str">
        <f>IFERROR(_xlfn.XLOOKUP(A1555,PEC!$A$2:$A$7902,PEC!$C$2:$C$7902),"")</f>
        <v/>
      </c>
      <c r="C1555" s="33">
        <f>IFERROR(_xlfn.XLOOKUP(A1555,SEZIONI!$A$2:$A$7897,SEZIONI!$B$2:$B$7897),"")</f>
        <v>13</v>
      </c>
      <c r="D1555" s="33" t="str">
        <f>IFERROR(_xlfn.XLOOKUP(A1555,[1]Sindaci!$B$2:$B$7774,[1]Sindaci!$A$2:$A$7774),"")</f>
        <v xml:space="preserve">BALCONI ELISA    </v>
      </c>
      <c r="E1555" s="33"/>
    </row>
    <row r="1556" spans="1:5" ht="13.8" x14ac:dyDescent="0.3">
      <c r="A1556" s="48" t="s">
        <v>1878</v>
      </c>
      <c r="B1556" s="33" t="str">
        <f>IFERROR(_xlfn.XLOOKUP(A1556,PEC!$A$2:$A$7902,PEC!$C$2:$C$7902),"")</f>
        <v>pec.regione.lombardia.it</v>
      </c>
      <c r="C1556" s="33">
        <f>IFERROR(_xlfn.XLOOKUP(A1556,SEZIONI!$A$2:$A$7897,SEZIONI!$B$2:$B$7897),"")</f>
        <v>3</v>
      </c>
      <c r="D1556" s="33" t="str">
        <f>IFERROR(_xlfn.XLOOKUP(A1556,[1]Sindaci!$B$2:$B$7774,[1]Sindaci!$A$2:$A$7774),"")</f>
        <v xml:space="preserve">BONINO PIERGIORGIO    </v>
      </c>
      <c r="E1556" s="33"/>
    </row>
    <row r="1557" spans="1:5" ht="13.8" x14ac:dyDescent="0.3">
      <c r="A1557" s="48" t="s">
        <v>1879</v>
      </c>
      <c r="B1557" s="33" t="str">
        <f>IFERROR(_xlfn.XLOOKUP(A1557,PEC!$A$2:$A$7902,PEC!$C$2:$C$7902),"")</f>
        <v>pec.regione.lombardia.it</v>
      </c>
      <c r="C1557" s="33">
        <f>IFERROR(_xlfn.XLOOKUP(A1557,SEZIONI!$A$2:$A$7897,SEZIONI!$B$2:$B$7897),"")</f>
        <v>1</v>
      </c>
      <c r="D1557" s="33" t="str">
        <f>IFERROR(_xlfn.XLOOKUP(A1557,[1]Sindaci!$B$2:$B$7774,[1]Sindaci!$A$2:$A$7774),"")</f>
        <v xml:space="preserve">COMBI ROBERTO    </v>
      </c>
      <c r="E1557" s="33"/>
    </row>
    <row r="1558" spans="1:5" ht="13.8" x14ac:dyDescent="0.3">
      <c r="A1558" s="48" t="s">
        <v>1880</v>
      </c>
      <c r="B1558" s="33" t="str">
        <f>IFERROR(_xlfn.XLOOKUP(A1558,PEC!$A$2:$A$7902,PEC!$C$2:$C$7902),"")</f>
        <v>cert.ruparpiemonte.it</v>
      </c>
      <c r="C1558" s="33">
        <f>IFERROR(_xlfn.XLOOKUP(A1558,SEZIONI!$A$2:$A$7897,SEZIONI!$B$2:$B$7897),"")</f>
        <v>1</v>
      </c>
      <c r="D1558" s="33" t="str">
        <f>IFERROR(_xlfn.XLOOKUP(A1558,[1]Sindaci!$B$2:$B$7774,[1]Sindaci!$A$2:$A$7774),"")</f>
        <v xml:space="preserve">PRIMOSIG SERGIO    </v>
      </c>
      <c r="E1558" s="33"/>
    </row>
    <row r="1559" spans="1:5" ht="13.8" x14ac:dyDescent="0.3">
      <c r="A1559" s="48" t="s">
        <v>1881</v>
      </c>
      <c r="B1559" s="33" t="str">
        <f>IFERROR(_xlfn.XLOOKUP(A1559,PEC!$A$2:$A$7902,PEC!$C$2:$C$7902),"")</f>
        <v>cert.ruparpiemonte.it</v>
      </c>
      <c r="C1559" s="33">
        <f>IFERROR(_xlfn.XLOOKUP(A1559,SEZIONI!$A$2:$A$7897,SEZIONI!$B$2:$B$7897),"")</f>
        <v>4</v>
      </c>
      <c r="D1559" s="33" t="str">
        <f>IFERROR(_xlfn.XLOOKUP(A1559,[1]Sindaci!$B$2:$B$7774,[1]Sindaci!$A$2:$A$7774),"")</f>
        <v xml:space="preserve">MACCARIO CARLO FELICE   </v>
      </c>
      <c r="E1559" s="33"/>
    </row>
    <row r="1560" spans="1:5" ht="13.8" x14ac:dyDescent="0.3">
      <c r="A1560" s="48" t="s">
        <v>1882</v>
      </c>
      <c r="B1560" s="33" t="str">
        <f>IFERROR(_xlfn.XLOOKUP(A1560,PEC!$A$2:$A$7902,PEC!$C$2:$C$7902),"")</f>
        <v>pec.ruparpiemonte.it</v>
      </c>
      <c r="C1560" s="33">
        <f>IFERROR(_xlfn.XLOOKUP(A1560,SEZIONI!$A$2:$A$7897,SEZIONI!$B$2:$B$7897),"")</f>
        <v>2</v>
      </c>
      <c r="D1560" s="33" t="str">
        <f>IFERROR(_xlfn.XLOOKUP(A1560,[1]Sindaci!$B$2:$B$7774,[1]Sindaci!$A$2:$A$7774),"")</f>
        <v xml:space="preserve">GALLO ROBERTO    </v>
      </c>
      <c r="E1560" s="33"/>
    </row>
    <row r="1561" spans="1:5" ht="13.8" x14ac:dyDescent="0.3">
      <c r="A1561" s="48" t="s">
        <v>1883</v>
      </c>
      <c r="B1561" s="33" t="str">
        <f>IFERROR(_xlfn.XLOOKUP(A1561,PEC!$A$2:$A$7902,PEC!$C$2:$C$7902),"")</f>
        <v>pec.regione.lombardia.it</v>
      </c>
      <c r="C1561" s="33">
        <f>IFERROR(_xlfn.XLOOKUP(A1561,SEZIONI!$A$2:$A$7897,SEZIONI!$B$2:$B$7897),"")</f>
        <v>2</v>
      </c>
      <c r="D1561" s="33" t="str">
        <f>IFERROR(_xlfn.XLOOKUP(A1561,[1]Sindaci!$B$2:$B$7774,[1]Sindaci!$A$2:$A$7774),"")</f>
        <v xml:space="preserve">FINIGUERRA DOMENICO    </v>
      </c>
      <c r="E1561" s="33"/>
    </row>
    <row r="1562" spans="1:5" ht="13.8" x14ac:dyDescent="0.3">
      <c r="A1562" s="48" t="s">
        <v>1884</v>
      </c>
      <c r="B1562" s="33" t="str">
        <f>IFERROR(_xlfn.XLOOKUP(A1562,PEC!$A$2:$A$7902,PEC!$C$2:$C$7902),"")</f>
        <v>comunecassino.telecompost.it</v>
      </c>
      <c r="C1562" s="33">
        <f>IFERROR(_xlfn.XLOOKUP(A1562,SEZIONI!$A$2:$A$7897,SEZIONI!$B$2:$B$7897),"")</f>
        <v>33</v>
      </c>
      <c r="D1562" s="33" t="str">
        <f>IFERROR(_xlfn.XLOOKUP(A1562,[1]Sindaci!$B$2:$B$7774,[1]Sindaci!$A$2:$A$7774),"")</f>
        <v xml:space="preserve">SALERA ENZO    </v>
      </c>
      <c r="E1562" s="33"/>
    </row>
    <row r="1563" spans="1:5" ht="13.8" x14ac:dyDescent="0.3">
      <c r="A1563" s="48" t="s">
        <v>1885</v>
      </c>
      <c r="B1563" s="33" t="str">
        <f>IFERROR(_xlfn.XLOOKUP(A1563,PEC!$A$2:$A$7902,PEC!$C$2:$C$7902),"")</f>
        <v>pec.comune.cassola.vi.it</v>
      </c>
      <c r="C1563" s="33">
        <f>IFERROR(_xlfn.XLOOKUP(A1563,SEZIONI!$A$2:$A$7897,SEZIONI!$B$2:$B$7897),"")</f>
        <v>12</v>
      </c>
      <c r="D1563" s="33" t="str">
        <f>IFERROR(_xlfn.XLOOKUP(A1563,[1]Sindaci!$B$2:$B$7774,[1]Sindaci!$A$2:$A$7774),"")</f>
        <v xml:space="preserve">MAROSO ALDO    </v>
      </c>
      <c r="E1563" s="33"/>
    </row>
    <row r="1564" spans="1:5" ht="13.8" x14ac:dyDescent="0.3">
      <c r="A1564" s="48" t="s">
        <v>1886</v>
      </c>
      <c r="B1564" s="33" t="str">
        <f>IFERROR(_xlfn.XLOOKUP(A1564,PEC!$A$2:$A$7902,PEC!$C$2:$C$7902),"")</f>
        <v>pec.regione.lombardia.it</v>
      </c>
      <c r="C1564" s="33">
        <f>IFERROR(_xlfn.XLOOKUP(A1564,SEZIONI!$A$2:$A$7897,SEZIONI!$B$2:$B$7897),"")</f>
        <v>6</v>
      </c>
      <c r="D1564" s="33" t="str">
        <f>IFERROR(_xlfn.XLOOKUP(A1564,[1]Sindaci!$B$2:$B$7774,[1]Sindaci!$A$2:$A$7774),"")</f>
        <v xml:space="preserve">PAROLO LUIGI    </v>
      </c>
      <c r="E1564" s="33"/>
    </row>
    <row r="1565" spans="1:5" ht="13.8" x14ac:dyDescent="0.3">
      <c r="A1565" s="48" t="s">
        <v>1887</v>
      </c>
      <c r="B1565" s="33" t="str">
        <f>IFERROR(_xlfn.XLOOKUP(A1565,PEC!$A$2:$A$7902,PEC!$C$2:$C$7902),"")</f>
        <v>cert.ip-veneto.net</v>
      </c>
      <c r="C1565" s="33">
        <f>IFERROR(_xlfn.XLOOKUP(A1565,SEZIONI!$A$2:$A$7897,SEZIONI!$B$2:$B$7897),"")</f>
        <v>4</v>
      </c>
      <c r="D1565" s="33" t="str">
        <f>IFERROR(_xlfn.XLOOKUP(A1565,[1]Sindaci!$B$2:$B$7774,[1]Sindaci!$A$2:$A$7774),"")</f>
        <v xml:space="preserve">FORMIGARO CHRISTIAN    </v>
      </c>
      <c r="E1565" s="33"/>
    </row>
    <row r="1566" spans="1:5" ht="13.8" x14ac:dyDescent="0.3">
      <c r="A1566" s="48" t="s">
        <v>1888</v>
      </c>
      <c r="B1566" s="33" t="str">
        <f>IFERROR(_xlfn.XLOOKUP(A1566,PEC!$A$2:$A$7902,PEC!$C$2:$C$7902),"")</f>
        <v>comune.castagneto.legalmailpa.it</v>
      </c>
      <c r="C1566" s="33">
        <f>IFERROR(_xlfn.XLOOKUP(A1566,SEZIONI!$A$2:$A$7897,SEZIONI!$B$2:$B$7897),"")</f>
        <v>9</v>
      </c>
      <c r="D1566" s="33" t="str">
        <f>IFERROR(_xlfn.XLOOKUP(A1566,[1]Sindaci!$B$2:$B$7774,[1]Sindaci!$A$2:$A$7774),"")</f>
        <v xml:space="preserve">SCARPELLINI SANDRA    </v>
      </c>
      <c r="E1566" s="33"/>
    </row>
    <row r="1567" spans="1:5" ht="13.8" x14ac:dyDescent="0.3">
      <c r="A1567" s="48" t="s">
        <v>1889</v>
      </c>
      <c r="B1567" s="33" t="str">
        <f>IFERROR(_xlfn.XLOOKUP(A1567,PEC!$A$2:$A$7902,PEC!$C$2:$C$7902),"")</f>
        <v>legalmail.it</v>
      </c>
      <c r="C1567" s="33">
        <f>IFERROR(_xlfn.XLOOKUP(A1567,SEZIONI!$A$2:$A$7897,SEZIONI!$B$2:$B$7897),"")</f>
        <v>2</v>
      </c>
      <c r="D1567" s="33" t="str">
        <f>IFERROR(_xlfn.XLOOKUP(A1567,[1]Sindaci!$B$2:$B$7774,[1]Sindaci!$A$2:$A$7774),"")</f>
        <v xml:space="preserve">BORCA DANILO    </v>
      </c>
      <c r="E1567" s="33"/>
    </row>
    <row r="1568" spans="1:5" ht="13.8" x14ac:dyDescent="0.3">
      <c r="A1568" s="48" t="s">
        <v>1890</v>
      </c>
      <c r="B1568" s="33" t="str">
        <f>IFERROR(_xlfn.XLOOKUP(A1568,PEC!$A$2:$A$7902,PEC!$C$2:$C$7902),"")</f>
        <v>legalmail.it</v>
      </c>
      <c r="C1568" s="33">
        <f>IFERROR(_xlfn.XLOOKUP(A1568,SEZIONI!$A$2:$A$7897,SEZIONI!$B$2:$B$7897),"")</f>
        <v>3</v>
      </c>
      <c r="D1568" s="33" t="str">
        <f>IFERROR(_xlfn.XLOOKUP(A1568,[1]Sindaci!$B$2:$B$7774,[1]Sindaci!$A$2:$A$7774),"")</f>
        <v xml:space="preserve">PORRO CARLO    </v>
      </c>
      <c r="E1568" s="33"/>
    </row>
    <row r="1569" spans="1:5" ht="13.8" x14ac:dyDescent="0.3">
      <c r="A1569" s="48" t="s">
        <v>1891</v>
      </c>
      <c r="B1569" s="33" t="str">
        <f>IFERROR(_xlfn.XLOOKUP(A1569,PEC!$A$2:$A$7902,PEC!$C$2:$C$7902),"")</f>
        <v>professionalpec.it</v>
      </c>
      <c r="C1569" s="33">
        <f>IFERROR(_xlfn.XLOOKUP(A1569,SEZIONI!$A$2:$A$7897,SEZIONI!$B$2:$B$7897),"")</f>
        <v>3</v>
      </c>
      <c r="D1569" s="33" t="str">
        <f>IFERROR(_xlfn.XLOOKUP(A1569,[1]Sindaci!$B$2:$B$7774,[1]Sindaci!$A$2:$A$7774),"")</f>
        <v xml:space="preserve">MANCUSO CALOGERO    </v>
      </c>
      <c r="E1569" s="33"/>
    </row>
    <row r="1570" spans="1:5" ht="13.8" x14ac:dyDescent="0.3">
      <c r="A1570" s="48" t="s">
        <v>1892</v>
      </c>
      <c r="B1570" s="33" t="str">
        <f>IFERROR(_xlfn.XLOOKUP(A1570,PEC!$A$2:$A$7902,PEC!$C$2:$C$7902),"")</f>
        <v>pec.it</v>
      </c>
      <c r="C1570" s="33">
        <f>IFERROR(_xlfn.XLOOKUP(A1570,SEZIONI!$A$2:$A$7897,SEZIONI!$B$2:$B$7897),"")</f>
        <v>2</v>
      </c>
      <c r="D1570" s="33" t="str">
        <f>IFERROR(_xlfn.XLOOKUP(A1570,[1]Sindaci!$B$2:$B$7774,[1]Sindaci!$A$2:$A$7774),"")</f>
        <v xml:space="preserve">MARENGO FRANCESCO    </v>
      </c>
      <c r="E1570" s="33"/>
    </row>
    <row r="1571" spans="1:5" ht="13.8" x14ac:dyDescent="0.3">
      <c r="A1571" s="48" t="s">
        <v>1893</v>
      </c>
      <c r="B1571" s="33" t="str">
        <f>IFERROR(_xlfn.XLOOKUP(A1571,PEC!$A$2:$A$7902,PEC!$C$2:$C$7902),"")</f>
        <v>pec.castagnolepiemonte.net</v>
      </c>
      <c r="C1571" s="33">
        <f>IFERROR(_xlfn.XLOOKUP(A1571,SEZIONI!$A$2:$A$7897,SEZIONI!$B$2:$B$7897),"")</f>
        <v>2</v>
      </c>
      <c r="D1571" s="33" t="str">
        <f>IFERROR(_xlfn.XLOOKUP(A1571,[1]Sindaci!$B$2:$B$7774,[1]Sindaci!$A$2:$A$7774),"")</f>
        <v xml:space="preserve">SANDRONE MATTIA    </v>
      </c>
      <c r="E1571" s="33"/>
    </row>
    <row r="1572" spans="1:5" ht="13.8" x14ac:dyDescent="0.3">
      <c r="A1572" s="48" t="s">
        <v>1894</v>
      </c>
      <c r="B1572" s="33" t="str">
        <f>IFERROR(_xlfn.XLOOKUP(A1572,PEC!$A$2:$A$7902,PEC!$C$2:$C$7902),"")</f>
        <v>legalpec.it</v>
      </c>
      <c r="C1572" s="33">
        <f>IFERROR(_xlfn.XLOOKUP(A1572,SEZIONI!$A$2:$A$7897,SEZIONI!$B$2:$B$7897),"")</f>
        <v>1</v>
      </c>
      <c r="D1572" s="33" t="str">
        <f>IFERROR(_xlfn.XLOOKUP(A1572,[1]Sindaci!$B$2:$B$7774,[1]Sindaci!$A$2:$A$7774),"")</f>
        <v xml:space="preserve">BARDONESCHI MARIA PIA   </v>
      </c>
      <c r="E1572" s="33"/>
    </row>
    <row r="1573" spans="1:5" ht="13.8" x14ac:dyDescent="0.3">
      <c r="A1573" s="48" t="s">
        <v>1895</v>
      </c>
      <c r="B1573" s="33" t="str">
        <f>IFERROR(_xlfn.XLOOKUP(A1573,PEC!$A$2:$A$7902,PEC!$C$2:$C$7902),"")</f>
        <v>cert.comune.castanoprimo.mi.it</v>
      </c>
      <c r="C1573" s="33">
        <f>IFERROR(_xlfn.XLOOKUP(A1573,SEZIONI!$A$2:$A$7897,SEZIONI!$B$2:$B$7897),"")</f>
        <v>9</v>
      </c>
      <c r="D1573" s="33" t="str">
        <f>IFERROR(_xlfn.XLOOKUP(A1573,[1]Sindaci!$B$2:$B$7774,[1]Sindaci!$A$2:$A$7774),"")</f>
        <v xml:space="preserve">PIGNATIELLO GIUSEPPE    </v>
      </c>
      <c r="E1573" s="33"/>
    </row>
    <row r="1574" spans="1:5" ht="13.8" x14ac:dyDescent="0.3">
      <c r="A1574" s="48" t="s">
        <v>1896</v>
      </c>
      <c r="B1574" s="33" t="str">
        <f>IFERROR(_xlfn.XLOOKUP(A1574,PEC!$A$2:$A$7902,PEC!$C$2:$C$7902),"")</f>
        <v>pcert.it</v>
      </c>
      <c r="C1574" s="33">
        <f>IFERROR(_xlfn.XLOOKUP(A1574,SEZIONI!$A$2:$A$7897,SEZIONI!$B$2:$B$7897),"")</f>
        <v>6</v>
      </c>
      <c r="D1574" s="33" t="str">
        <f>IFERROR(_xlfn.XLOOKUP(A1574,[1]Sindaci!$B$2:$B$7774,[1]Sindaci!$A$2:$A$7774),"")</f>
        <v xml:space="preserve">VIGO LORENZO MARIA   </v>
      </c>
      <c r="E1574" s="33"/>
    </row>
    <row r="1575" spans="1:5" ht="13.8" x14ac:dyDescent="0.3">
      <c r="A1575" s="48" t="s">
        <v>1897</v>
      </c>
      <c r="B1575" s="33" t="str">
        <f>IFERROR(_xlfn.XLOOKUP(A1575,PEC!$A$2:$A$7902,PEC!$C$2:$C$7902),"")</f>
        <v>pec.comune.castegnato.bs.it</v>
      </c>
      <c r="C1575" s="33">
        <f>IFERROR(_xlfn.XLOOKUP(A1575,SEZIONI!$A$2:$A$7897,SEZIONI!$B$2:$B$7897),"")</f>
        <v>7</v>
      </c>
      <c r="D1575" s="33" t="str">
        <f>IFERROR(_xlfn.XLOOKUP(A1575,[1]Sindaci!$B$2:$B$7774,[1]Sindaci!$A$2:$A$7774),"")</f>
        <v xml:space="preserve">COMINASSI GIANLUCA    </v>
      </c>
      <c r="E1575" s="33"/>
    </row>
    <row r="1576" spans="1:5" ht="13.8" x14ac:dyDescent="0.3">
      <c r="A1576" s="48" t="s">
        <v>1898</v>
      </c>
      <c r="B1576" s="33" t="str">
        <f>IFERROR(_xlfn.XLOOKUP(A1576,PEC!$A$2:$A$7902,PEC!$C$2:$C$7902),"")</f>
        <v>cert.ip-veneto.net</v>
      </c>
      <c r="C1576" s="33">
        <f>IFERROR(_xlfn.XLOOKUP(A1576,SEZIONI!$A$2:$A$7897,SEZIONI!$B$2:$B$7897),"")</f>
        <v>3</v>
      </c>
      <c r="D1576" s="33" t="str">
        <f>IFERROR(_xlfn.XLOOKUP(A1576,[1]Sindaci!$B$2:$B$7774,[1]Sindaci!$A$2:$A$7774),"")</f>
        <v xml:space="preserve">MONTAN MARCO    </v>
      </c>
      <c r="E1576" s="33"/>
    </row>
    <row r="1577" spans="1:5" ht="13.8" x14ac:dyDescent="0.3">
      <c r="A1577" s="48" t="s">
        <v>1899</v>
      </c>
      <c r="B1577" s="33" t="str">
        <f>IFERROR(_xlfn.XLOOKUP(A1577,PEC!$A$2:$A$7902,PEC!$C$2:$C$7902),"")</f>
        <v>pec.comunecastelbaronia.it</v>
      </c>
      <c r="C1577" s="33">
        <f>IFERROR(_xlfn.XLOOKUP(A1577,SEZIONI!$A$2:$A$7897,SEZIONI!$B$2:$B$7897),"")</f>
        <v>2</v>
      </c>
      <c r="D1577" s="33" t="str">
        <f>IFERROR(_xlfn.XLOOKUP(A1577,[1]Sindaci!$B$2:$B$7774,[1]Sindaci!$A$2:$A$7774),"")</f>
        <v xml:space="preserve">MARTONE FELICE    </v>
      </c>
      <c r="E1577" s="33"/>
    </row>
    <row r="1578" spans="1:5" ht="13.8" x14ac:dyDescent="0.3">
      <c r="A1578" s="48" t="s">
        <v>1900</v>
      </c>
      <c r="B1578" s="33" t="str">
        <f>IFERROR(_xlfn.XLOOKUP(A1578,PEC!$A$2:$A$7902,PEC!$C$2:$C$7902),"")</f>
        <v>cert.ruparpiemonte.it</v>
      </c>
      <c r="C1578" s="33">
        <f>IFERROR(_xlfn.XLOOKUP(A1578,SEZIONI!$A$2:$A$7897,SEZIONI!$B$2:$B$7897),"")</f>
        <v>1</v>
      </c>
      <c r="D1578" s="33" t="str">
        <f>IFERROR(_xlfn.XLOOKUP(A1578,[1]Sindaci!$B$2:$B$7774,[1]Sindaci!$A$2:$A$7774),"")</f>
        <v xml:space="preserve">BOSSI GIANFRANCO    </v>
      </c>
      <c r="E1578" s="33"/>
    </row>
    <row r="1579" spans="1:5" ht="13.8" x14ac:dyDescent="0.3">
      <c r="A1579" s="48" t="s">
        <v>1901</v>
      </c>
      <c r="B1579" s="33" t="str">
        <f>IFERROR(_xlfn.XLOOKUP(A1579,PEC!$A$2:$A$7902,PEC!$C$2:$C$7902),"")</f>
        <v>cert.provincia.ra.it</v>
      </c>
      <c r="C1579" s="33">
        <f>IFERROR(_xlfn.XLOOKUP(A1579,SEZIONI!$A$2:$A$7897,SEZIONI!$B$2:$B$7897),"")</f>
        <v>8</v>
      </c>
      <c r="D1579" s="33" t="str">
        <f>IFERROR(_xlfn.XLOOKUP(A1579,[1]Sindaci!$B$2:$B$7774,[1]Sindaci!$A$2:$A$7774),"")</f>
        <v xml:space="preserve">DELLA GODENZA LUCA   </v>
      </c>
      <c r="E1579" s="33"/>
    </row>
    <row r="1580" spans="1:5" ht="13.8" x14ac:dyDescent="0.3">
      <c r="A1580" s="48" t="s">
        <v>1902</v>
      </c>
      <c r="B1580" s="33" t="str">
        <f>IFERROR(_xlfn.XLOOKUP(A1580,PEC!$A$2:$A$7902,PEC!$C$2:$C$7902),"")</f>
        <v>asmepec.it</v>
      </c>
      <c r="C1580" s="33">
        <f>IFERROR(_xlfn.XLOOKUP(A1580,SEZIONI!$A$2:$A$7897,SEZIONI!$B$2:$B$7897),"")</f>
        <v>2</v>
      </c>
      <c r="D1580" s="33" t="str">
        <f>IFERROR(_xlfn.XLOOKUP(A1580,[1]Sindaci!$B$2:$B$7774,[1]Sindaci!$A$2:$A$7774),"")</f>
        <v xml:space="preserve">MARCUCCIO GENNARO    </v>
      </c>
      <c r="E1580" s="33"/>
    </row>
    <row r="1581" spans="1:5" ht="13.8" x14ac:dyDescent="0.3">
      <c r="A1581" s="48" t="s">
        <v>1903</v>
      </c>
      <c r="B1581" s="33" t="str">
        <f>IFERROR(_xlfn.XLOOKUP(A1581,PEC!$A$2:$A$7902,PEC!$C$2:$C$7902),"")</f>
        <v>pec.comune.castelcastagna.te.it</v>
      </c>
      <c r="C1581" s="33">
        <f>IFERROR(_xlfn.XLOOKUP(A1581,SEZIONI!$A$2:$A$7897,SEZIONI!$B$2:$B$7897),"")</f>
        <v>1</v>
      </c>
      <c r="D1581" s="33" t="str">
        <f>IFERROR(_xlfn.XLOOKUP(A1581,[1]Sindaci!$B$2:$B$7774,[1]Sindaci!$A$2:$A$7774),"")</f>
        <v xml:space="preserve">DE ANTONIIS ROSANNA   </v>
      </c>
      <c r="E1581" s="33"/>
    </row>
    <row r="1582" spans="1:5" ht="13.8" x14ac:dyDescent="0.3">
      <c r="A1582" s="48" t="s">
        <v>1904</v>
      </c>
      <c r="B1582" s="33" t="str">
        <f>IFERROR(_xlfn.XLOOKUP(A1582,PEC!$A$2:$A$7902,PEC!$C$2:$C$7902),"")</f>
        <v>castelcondino.legalmail.it</v>
      </c>
      <c r="C1582" s="33">
        <f>IFERROR(_xlfn.XLOOKUP(A1582,SEZIONI!$A$2:$A$7897,SEZIONI!$B$2:$B$7897),"")</f>
        <v>1</v>
      </c>
      <c r="D1582" s="33" t="str">
        <f>IFERROR(_xlfn.XLOOKUP(A1582,[1]Sindaci!$B$2:$B$7774,[1]Sindaci!$A$2:$A$7774),"")</f>
        <v xml:space="preserve">BAGOZZI STEFANO    </v>
      </c>
      <c r="E1582" s="33"/>
    </row>
    <row r="1583" spans="1:5" ht="13.8" x14ac:dyDescent="0.3">
      <c r="A1583" s="48" t="s">
        <v>1905</v>
      </c>
      <c r="B1583" s="33" t="str">
        <f>IFERROR(_xlfn.XLOOKUP(A1583,PEC!$A$2:$A$7902,PEC!$C$2:$C$7902),"")</f>
        <v>cert.provincia.bo.it</v>
      </c>
      <c r="C1583" s="33">
        <f>IFERROR(_xlfn.XLOOKUP(A1583,SEZIONI!$A$2:$A$7897,SEZIONI!$B$2:$B$7897),"")</f>
        <v>4</v>
      </c>
      <c r="D1583" s="33" t="str">
        <f>IFERROR(_xlfn.XLOOKUP(A1583,[1]Sindaci!$B$2:$B$7774,[1]Sindaci!$A$2:$A$7774),"")</f>
        <v/>
      </c>
      <c r="E1583" s="33"/>
    </row>
    <row r="1584" spans="1:5" ht="13.8" x14ac:dyDescent="0.3">
      <c r="A1584" s="48" t="s">
        <v>1906</v>
      </c>
      <c r="B1584" s="33" t="str">
        <f>IFERROR(_xlfn.XLOOKUP(A1584,PEC!$A$2:$A$7902,PEC!$C$2:$C$7902),"")</f>
        <v>pec.regione.lombardia.it</v>
      </c>
      <c r="C1584" s="33">
        <f>IFERROR(_xlfn.XLOOKUP(A1584,SEZIONI!$A$2:$A$7897,SEZIONI!$B$2:$B$7897),"")</f>
        <v>4</v>
      </c>
      <c r="D1584" s="33" t="str">
        <f>IFERROR(_xlfn.XLOOKUP(A1584,[1]Sindaci!$B$2:$B$7774,[1]Sindaci!$A$2:$A$7774),"")</f>
        <v xml:space="preserve">CASTRO DANIELA    </v>
      </c>
      <c r="E1584" s="33"/>
    </row>
    <row r="1585" spans="1:5" ht="13.8" x14ac:dyDescent="0.3">
      <c r="A1585" s="48" t="s">
        <v>1907</v>
      </c>
      <c r="B1585" s="33" t="str">
        <f>IFERROR(_xlfn.XLOOKUP(A1585,PEC!$A$2:$A$7902,PEC!$C$2:$C$7902),"")</f>
        <v>legalmail.it</v>
      </c>
      <c r="C1585" s="33">
        <f>IFERROR(_xlfn.XLOOKUP(A1585,SEZIONI!$A$2:$A$7897,SEZIONI!$B$2:$B$7897),"")</f>
        <v>9</v>
      </c>
      <c r="D1585" s="33" t="str">
        <f>IFERROR(_xlfn.XLOOKUP(A1585,[1]Sindaci!$B$2:$B$7774,[1]Sindaci!$A$2:$A$7774),"")</f>
        <v xml:space="preserve">PANUCCIO ANTONELLO    </v>
      </c>
      <c r="E1585" s="33"/>
    </row>
    <row r="1586" spans="1:5" ht="13.8" x14ac:dyDescent="0.3">
      <c r="A1586" s="48" t="s">
        <v>1908</v>
      </c>
      <c r="B1586" s="33" t="str">
        <f>IFERROR(_xlfn.XLOOKUP(A1586,PEC!$A$2:$A$7902,PEC!$C$2:$C$7902),"")</f>
        <v>pec.it</v>
      </c>
      <c r="C1586" s="33">
        <f>IFERROR(_xlfn.XLOOKUP(A1586,SEZIONI!$A$2:$A$7897,SEZIONI!$B$2:$B$7897),"")</f>
        <v>1</v>
      </c>
      <c r="D1586" s="33" t="str">
        <f>IFERROR(_xlfn.XLOOKUP(A1586,[1]Sindaci!$B$2:$B$7774,[1]Sindaci!$A$2:$A$7774),"")</f>
        <v xml:space="preserve">GENTILE LINO NICOLA   </v>
      </c>
      <c r="E1586" s="33"/>
    </row>
    <row r="1587" spans="1:5" ht="13.8" x14ac:dyDescent="0.3">
      <c r="A1587" s="48" t="s">
        <v>1909</v>
      </c>
      <c r="B1587" s="33" t="str">
        <f>IFERROR(_xlfn.XLOOKUP(A1587,PEC!$A$2:$A$7902,PEC!$C$2:$C$7902),"")</f>
        <v>legalmail.it</v>
      </c>
      <c r="C1587" s="33">
        <f>IFERROR(_xlfn.XLOOKUP(A1587,SEZIONI!$A$2:$A$7897,SEZIONI!$B$2:$B$7897),"")</f>
        <v>1</v>
      </c>
      <c r="D1587" s="33" t="str">
        <f>IFERROR(_xlfn.XLOOKUP(A1587,[1]Sindaci!$B$2:$B$7774,[1]Sindaci!$A$2:$A$7774),"")</f>
        <v xml:space="preserve">PASTORELLI MATTEO    </v>
      </c>
      <c r="E1587" s="33"/>
    </row>
    <row r="1588" spans="1:5" ht="13.8" x14ac:dyDescent="0.3">
      <c r="A1588" s="48" t="s">
        <v>1910</v>
      </c>
      <c r="B1588" s="33" t="str">
        <f>IFERROR(_xlfn.XLOOKUP(A1588,PEC!$A$2:$A$7902,PEC!$C$2:$C$7902),"")</f>
        <v>postacert.toscana.it</v>
      </c>
      <c r="C1588" s="33">
        <f>IFERROR(_xlfn.XLOOKUP(A1588,SEZIONI!$A$2:$A$7897,SEZIONI!$B$2:$B$7897),"")</f>
        <v>5</v>
      </c>
      <c r="D1588" s="33" t="str">
        <f>IFERROR(_xlfn.XLOOKUP(A1588,[1]Sindaci!$B$2:$B$7774,[1]Sindaci!$A$2:$A$7774),"")</f>
        <v xml:space="preserve">BARTALINI MICHELE    </v>
      </c>
      <c r="E1588" s="33"/>
    </row>
    <row r="1589" spans="1:5" ht="13.8" x14ac:dyDescent="0.3">
      <c r="A1589" s="48" t="s">
        <v>1911</v>
      </c>
      <c r="B1589" s="33" t="str">
        <f>IFERROR(_xlfn.XLOOKUP(A1589,PEC!$A$2:$A$7902,PEC!$C$2:$C$7902),"")</f>
        <v>cert.provincia.bo.it</v>
      </c>
      <c r="C1589" s="33">
        <f>IFERROR(_xlfn.XLOOKUP(A1589,SEZIONI!$A$2:$A$7897,SEZIONI!$B$2:$B$7897),"")</f>
        <v>1</v>
      </c>
      <c r="D1589" s="33" t="str">
        <f>IFERROR(_xlfn.XLOOKUP(A1589,[1]Sindaci!$B$2:$B$7774,[1]Sindaci!$A$2:$A$7774),"")</f>
        <v xml:space="preserve">BALDAZZI ALBERTO    </v>
      </c>
      <c r="E1589" s="33"/>
    </row>
    <row r="1590" spans="1:5" ht="13.8" x14ac:dyDescent="0.3">
      <c r="A1590" s="48" t="s">
        <v>1912</v>
      </c>
      <c r="B1590" s="33" t="str">
        <f>IFERROR(_xlfn.XLOOKUP(A1590,PEC!$A$2:$A$7902,PEC!$C$2:$C$7902),"")</f>
        <v>cert.provincia.bo.it</v>
      </c>
      <c r="C1590" s="33">
        <f>IFERROR(_xlfn.XLOOKUP(A1590,SEZIONI!$A$2:$A$7897,SEZIONI!$B$2:$B$7897),"")</f>
        <v>4</v>
      </c>
      <c r="D1590" s="33" t="str">
        <f>IFERROR(_xlfn.XLOOKUP(A1590,[1]Sindaci!$B$2:$B$7774,[1]Sindaci!$A$2:$A$7774),"")</f>
        <v xml:space="preserve">ALDROVANDI MARCO    </v>
      </c>
      <c r="E1590" s="33"/>
    </row>
    <row r="1591" spans="1:5" ht="13.8" x14ac:dyDescent="0.3">
      <c r="A1591" s="48" t="s">
        <v>1913</v>
      </c>
      <c r="B1591" s="33" t="str">
        <f>IFERROR(_xlfn.XLOOKUP(A1591,PEC!$A$2:$A$7902,PEC!$C$2:$C$7902),"")</f>
        <v>pec.it</v>
      </c>
      <c r="C1591" s="33">
        <f>IFERROR(_xlfn.XLOOKUP(A1591,SEZIONI!$A$2:$A$7897,SEZIONI!$B$2:$B$7897),"")</f>
        <v>1</v>
      </c>
      <c r="D1591" s="33" t="str">
        <f>IFERROR(_xlfn.XLOOKUP(A1591,[1]Sindaci!$B$2:$B$7774,[1]Sindaci!$A$2:$A$7774),"")</f>
        <v xml:space="preserve">FABRIZIO FERNANDO    </v>
      </c>
      <c r="E1591" s="33"/>
    </row>
    <row r="1592" spans="1:5" ht="13.8" x14ac:dyDescent="0.3">
      <c r="A1592" s="48" t="s">
        <v>1914</v>
      </c>
      <c r="B1592" s="33" t="str">
        <f>IFERROR(_xlfn.XLOOKUP(A1592,PEC!$A$2:$A$7902,PEC!$C$2:$C$7902),"")</f>
        <v>pec.comunecasteldiiudica.it</v>
      </c>
      <c r="C1592" s="33">
        <f>IFERROR(_xlfn.XLOOKUP(A1592,SEZIONI!$A$2:$A$7897,SEZIONI!$B$2:$B$7897),"")</f>
        <v>6</v>
      </c>
      <c r="D1592" s="33" t="str">
        <f>IFERROR(_xlfn.XLOOKUP(A1592,[1]Sindaci!$B$2:$B$7774,[1]Sindaci!$A$2:$A$7774),"")</f>
        <v xml:space="preserve">STRANO RUGGERO AGATINO   </v>
      </c>
      <c r="E1592" s="33"/>
    </row>
    <row r="1593" spans="1:5" ht="13.8" x14ac:dyDescent="0.3">
      <c r="A1593" s="48" t="s">
        <v>1915</v>
      </c>
      <c r="B1593" s="33" t="str">
        <f>IFERROR(_xlfn.XLOOKUP(A1593,PEC!$A$2:$A$7902,PEC!$C$2:$C$7902),"")</f>
        <v>pec.comune.casteldilama.ap.it</v>
      </c>
      <c r="C1593" s="33">
        <f>IFERROR(_xlfn.XLOOKUP(A1593,SEZIONI!$A$2:$A$7897,SEZIONI!$B$2:$B$7897),"")</f>
        <v>7</v>
      </c>
      <c r="D1593" s="33" t="str">
        <f>IFERROR(_xlfn.XLOOKUP(A1593,[1]Sindaci!$B$2:$B$7774,[1]Sindaci!$A$2:$A$7774),"")</f>
        <v xml:space="preserve">BOCHICCHIO MAURO    </v>
      </c>
      <c r="E1593" s="33"/>
    </row>
    <row r="1594" spans="1:5" ht="13.8" x14ac:dyDescent="0.3">
      <c r="A1594" s="48" t="s">
        <v>1916</v>
      </c>
      <c r="B1594" s="33" t="str">
        <f>IFERROR(_xlfn.XLOOKUP(A1594,PEC!$A$2:$A$7902,PEC!$C$2:$C$7902),"")</f>
        <v>postacertificata.org</v>
      </c>
      <c r="C1594" s="33">
        <f>IFERROR(_xlfn.XLOOKUP(A1594,SEZIONI!$A$2:$A$7897,SEZIONI!$B$2:$B$7897),"")</f>
        <v>2</v>
      </c>
      <c r="D1594" s="33" t="str">
        <f>IFERROR(_xlfn.XLOOKUP(A1594,[1]Sindaci!$B$2:$B$7774,[1]Sindaci!$A$2:$A$7774),"")</f>
        <v xml:space="preserve">NOBILE GIUSEPPE    </v>
      </c>
      <c r="E1594" s="33"/>
    </row>
    <row r="1595" spans="1:5" ht="13.8" x14ac:dyDescent="0.3">
      <c r="A1595" s="48" t="s">
        <v>1917</v>
      </c>
      <c r="B1595" s="33" t="str">
        <f>IFERROR(_xlfn.XLOOKUP(A1595,PEC!$A$2:$A$7902,PEC!$C$2:$C$7902),"")</f>
        <v>pec.comnet-ra.it</v>
      </c>
      <c r="C1595" s="33">
        <f>IFERROR(_xlfn.XLOOKUP(A1595,SEZIONI!$A$2:$A$7897,SEZIONI!$B$2:$B$7897),"")</f>
        <v>7</v>
      </c>
      <c r="D1595" s="33" t="str">
        <f>IFERROR(_xlfn.XLOOKUP(A1595,[1]Sindaci!$B$2:$B$7774,[1]Sindaci!$A$2:$A$7774),"")</f>
        <v xml:space="preserve">CARUSO ANGELO    </v>
      </c>
      <c r="E1595" s="33"/>
    </row>
    <row r="1596" spans="1:5" ht="13.8" x14ac:dyDescent="0.3">
      <c r="A1596" s="48" t="s">
        <v>1918</v>
      </c>
      <c r="B1596" s="33" t="str">
        <f>IFERROR(_xlfn.XLOOKUP(A1596,PEC!$A$2:$A$7902,PEC!$C$2:$C$7902),"")</f>
        <v>asmepec.it</v>
      </c>
      <c r="C1596" s="33">
        <f>IFERROR(_xlfn.XLOOKUP(A1596,SEZIONI!$A$2:$A$7897,SEZIONI!$B$2:$B$7897),"")</f>
        <v>3</v>
      </c>
      <c r="D1596" s="33" t="str">
        <f>IFERROR(_xlfn.XLOOKUP(A1596,[1]Sindaci!$B$2:$B$7774,[1]Sindaci!$A$2:$A$7774),"")</f>
        <v xml:space="preserve">D'AVINO ANTONIO    </v>
      </c>
      <c r="E1596" s="33"/>
    </row>
    <row r="1597" spans="1:5" ht="13.8" x14ac:dyDescent="0.3">
      <c r="A1597" s="48" t="s">
        <v>1919</v>
      </c>
      <c r="B1597" s="33" t="str">
        <f>IFERROR(_xlfn.XLOOKUP(A1597,PEC!$A$2:$A$7902,PEC!$C$2:$C$7902),"")</f>
        <v>pec.comune.castelditora.ri.it</v>
      </c>
      <c r="C1597" s="33">
        <f>IFERROR(_xlfn.XLOOKUP(A1597,SEZIONI!$A$2:$A$7897,SEZIONI!$B$2:$B$7897),"")</f>
        <v>1</v>
      </c>
      <c r="D1597" s="33" t="str">
        <f>IFERROR(_xlfn.XLOOKUP(A1597,[1]Sindaci!$B$2:$B$7774,[1]Sindaci!$A$2:$A$7774),"")</f>
        <v xml:space="preserve">D'ALESSANDRO CESARINA    </v>
      </c>
      <c r="E1597" s="33"/>
    </row>
    <row r="1598" spans="1:5" ht="13.8" x14ac:dyDescent="0.3">
      <c r="A1598" s="48" t="s">
        <v>1920</v>
      </c>
      <c r="B1598" s="33" t="str">
        <f>IFERROR(_xlfn.XLOOKUP(A1598,PEC!$A$2:$A$7902,PEC!$C$2:$C$7902),"")</f>
        <v>postacert.toscana.it</v>
      </c>
      <c r="C1598" s="33">
        <f>IFERROR(_xlfn.XLOOKUP(A1598,SEZIONI!$A$2:$A$7897,SEZIONI!$B$2:$B$7897),"")</f>
        <v>5</v>
      </c>
      <c r="D1598" s="33" t="str">
        <f>IFERROR(_xlfn.XLOOKUP(A1598,[1]Sindaci!$B$2:$B$7774,[1]Sindaci!$A$2:$A$7774),"")</f>
        <v xml:space="preserve">RICCI LORENZO    </v>
      </c>
      <c r="E1598" s="33"/>
    </row>
    <row r="1599" spans="1:5" ht="13.8" x14ac:dyDescent="0.3">
      <c r="A1599" s="48" t="s">
        <v>1921</v>
      </c>
      <c r="B1599" s="33" t="str">
        <f>IFERROR(_xlfn.XLOOKUP(A1599,PEC!$A$2:$A$7902,PEC!$C$2:$C$7902),"")</f>
        <v>pec.comunedicastelfrentano.it</v>
      </c>
      <c r="C1599" s="33">
        <f>IFERROR(_xlfn.XLOOKUP(A1599,SEZIONI!$A$2:$A$7897,SEZIONI!$B$2:$B$7897),"")</f>
        <v>5</v>
      </c>
      <c r="D1599" s="33" t="str">
        <f>IFERROR(_xlfn.XLOOKUP(A1599,[1]Sindaci!$B$2:$B$7774,[1]Sindaci!$A$2:$A$7774),"")</f>
        <v xml:space="preserve">D'ANGELO GABRIELE    </v>
      </c>
      <c r="E1599" s="33"/>
    </row>
    <row r="1600" spans="1:5" ht="13.8" x14ac:dyDescent="0.3">
      <c r="A1600" s="48" t="s">
        <v>1922</v>
      </c>
      <c r="B1600" s="33" t="str">
        <f>IFERROR(_xlfn.XLOOKUP(A1600,PEC!$A$2:$A$7902,PEC!$C$2:$C$7902),"")</f>
        <v>pec.regione.lombardia.it</v>
      </c>
      <c r="C1600" s="33">
        <f>IFERROR(_xlfn.XLOOKUP(A1600,SEZIONI!$A$2:$A$7897,SEZIONI!$B$2:$B$7897),"")</f>
        <v>1</v>
      </c>
      <c r="D1600" s="33" t="str">
        <f>IFERROR(_xlfn.XLOOKUP(A1600,[1]Sindaci!$B$2:$B$7774,[1]Sindaci!$A$2:$A$7774),"")</f>
        <v xml:space="preserve">SONZOGNI GIORGIO    </v>
      </c>
      <c r="E1600" s="33"/>
    </row>
    <row r="1601" spans="1:5" ht="13.8" x14ac:dyDescent="0.3">
      <c r="A1601" s="48" t="s">
        <v>1923</v>
      </c>
      <c r="B1601" s="33" t="str">
        <f>IFERROR(_xlfn.XLOOKUP(A1601,PEC!$A$2:$A$7902,PEC!$C$2:$C$7902),"")</f>
        <v>pec.it</v>
      </c>
      <c r="C1601" s="33">
        <f>IFERROR(_xlfn.XLOOKUP(A1601,SEZIONI!$A$2:$A$7897,SEZIONI!$B$2:$B$7897),"")</f>
        <v>8</v>
      </c>
      <c r="D1601" s="33" t="str">
        <f>IFERROR(_xlfn.XLOOKUP(A1601,[1]Sindaci!$B$2:$B$7774,[1]Sindaci!$A$2:$A$7774),"")</f>
        <v xml:space="preserve">DE ANGELIS ALBERTO   </v>
      </c>
      <c r="E1601" s="33"/>
    </row>
    <row r="1602" spans="1:5" ht="13.8" x14ac:dyDescent="0.3">
      <c r="A1602" s="48" t="s">
        <v>1924</v>
      </c>
      <c r="B1602" s="33" t="str">
        <f>IFERROR(_xlfn.XLOOKUP(A1602,PEC!$A$2:$A$7902,PEC!$C$2:$C$7902),"")</f>
        <v>postacert.umbria.it</v>
      </c>
      <c r="C1602" s="33">
        <f>IFERROR(_xlfn.XLOOKUP(A1602,SEZIONI!$A$2:$A$7897,SEZIONI!$B$2:$B$7897),"")</f>
        <v>2</v>
      </c>
      <c r="D1602" s="33" t="str">
        <f>IFERROR(_xlfn.XLOOKUP(A1602,[1]Sindaci!$B$2:$B$7774,[1]Sindaci!$A$2:$A$7774),"")</f>
        <v xml:space="preserve">GARBINI ANDREA    </v>
      </c>
      <c r="E1602" s="33"/>
    </row>
    <row r="1603" spans="1:5" ht="13.8" x14ac:dyDescent="0.3">
      <c r="A1603" s="48" t="s">
        <v>1925</v>
      </c>
      <c r="B1603" s="33" t="str">
        <f>IFERROR(_xlfn.XLOOKUP(A1603,PEC!$A$2:$A$7902,PEC!$C$2:$C$7902),"")</f>
        <v>legalmail.it</v>
      </c>
      <c r="C1603" s="33">
        <f>IFERROR(_xlfn.XLOOKUP(A1603,SEZIONI!$A$2:$A$7897,SEZIONI!$B$2:$B$7897),"")</f>
        <v>8</v>
      </c>
      <c r="D1603" s="33" t="str">
        <f>IFERROR(_xlfn.XLOOKUP(A1603,[1]Sindaci!$B$2:$B$7774,[1]Sindaci!$A$2:$A$7774),"")</f>
        <v xml:space="preserve">PRIGNACA ACHILLE    </v>
      </c>
      <c r="E1603" s="33"/>
    </row>
    <row r="1604" spans="1:5" ht="13.8" x14ac:dyDescent="0.3">
      <c r="A1604" s="48" t="s">
        <v>1926</v>
      </c>
      <c r="B1604" s="33" t="str">
        <f>IFERROR(_xlfn.XLOOKUP(A1604,PEC!$A$2:$A$7902,PEC!$C$2:$C$7902),"")</f>
        <v>cert.provincia.bo.it</v>
      </c>
      <c r="C1604" s="33">
        <f>IFERROR(_xlfn.XLOOKUP(A1604,SEZIONI!$A$2:$A$7897,SEZIONI!$B$2:$B$7897),"")</f>
        <v>4</v>
      </c>
      <c r="D1604" s="33" t="str">
        <f>IFERROR(_xlfn.XLOOKUP(A1604,[1]Sindaci!$B$2:$B$7774,[1]Sindaci!$A$2:$A$7774),"")</f>
        <v xml:space="preserve">FRANCESCHI CLAUDIO    </v>
      </c>
      <c r="E1604" s="33"/>
    </row>
    <row r="1605" spans="1:5" ht="13.8" x14ac:dyDescent="0.3">
      <c r="A1605" s="48" t="s">
        <v>1927</v>
      </c>
      <c r="B1605" s="33" t="str">
        <f>IFERROR(_xlfn.XLOOKUP(A1605,PEC!$A$2:$A$7902,PEC!$C$2:$C$7902),"")</f>
        <v>pec.comune.castel-ivano.tn.it</v>
      </c>
      <c r="C1605" s="33">
        <f>IFERROR(_xlfn.XLOOKUP(A1605,SEZIONI!$A$2:$A$7897,SEZIONI!$B$2:$B$7897),"")</f>
        <v>4</v>
      </c>
      <c r="D1605" s="33" t="str">
        <f>IFERROR(_xlfn.XLOOKUP(A1605,[1]Sindaci!$B$2:$B$7774,[1]Sindaci!$A$2:$A$7774),"")</f>
        <v xml:space="preserve">VESCO ALBERTO    </v>
      </c>
      <c r="E1605" s="33"/>
    </row>
    <row r="1606" spans="1:5" ht="13.8" x14ac:dyDescent="0.3">
      <c r="A1606" s="48" t="s">
        <v>1928</v>
      </c>
      <c r="B1606" s="33" t="str">
        <f>IFERROR(_xlfn.XLOOKUP(A1606,PEC!$A$2:$A$7902,PEC!$C$2:$C$7902),"")</f>
        <v>actaliscertymail.it</v>
      </c>
      <c r="C1606" s="33">
        <f>IFERROR(_xlfn.XLOOKUP(A1606,SEZIONI!$A$2:$A$7897,SEZIONI!$B$2:$B$7897),"")</f>
        <v>6</v>
      </c>
      <c r="D1606" s="33" t="str">
        <f>IFERROR(_xlfn.XLOOKUP(A1606,[1]Sindaci!$B$2:$B$7774,[1]Sindaci!$A$2:$A$7774),"")</f>
        <v xml:space="preserve">NONNI MICHELE    </v>
      </c>
      <c r="E1606" s="33"/>
    </row>
    <row r="1607" spans="1:5" ht="13.8" x14ac:dyDescent="0.3">
      <c r="A1607" s="48" t="s">
        <v>1929</v>
      </c>
      <c r="B1607" s="33" t="str">
        <f>IFERROR(_xlfn.XLOOKUP(A1607,PEC!$A$2:$A$7902,PEC!$C$2:$C$7902),"")</f>
        <v>cert.provincia.bo.it</v>
      </c>
      <c r="C1607" s="33">
        <f>IFERROR(_xlfn.XLOOKUP(A1607,SEZIONI!$A$2:$A$7897,SEZIONI!$B$2:$B$7897),"")</f>
        <v>16</v>
      </c>
      <c r="D1607" s="33" t="str">
        <f>IFERROR(_xlfn.XLOOKUP(A1607,[1]Sindaci!$B$2:$B$7774,[1]Sindaci!$A$2:$A$7774),"")</f>
        <v xml:space="preserve">GOTTARDI BELINDA    </v>
      </c>
      <c r="E1607" s="33"/>
    </row>
    <row r="1608" spans="1:5" ht="13.8" x14ac:dyDescent="0.3">
      <c r="A1608" s="48" t="s">
        <v>1930</v>
      </c>
      <c r="B1608" s="33" t="str">
        <f>IFERROR(_xlfn.XLOOKUP(A1608,PEC!$A$2:$A$7902,PEC!$C$2:$C$7902),"")</f>
        <v>pec.comune.castelmella.bs.it</v>
      </c>
      <c r="C1608" s="33">
        <f>IFERROR(_xlfn.XLOOKUP(A1608,SEZIONI!$A$2:$A$7897,SEZIONI!$B$2:$B$7897),"")</f>
        <v>8</v>
      </c>
      <c r="D1608" s="33" t="str">
        <f>IFERROR(_xlfn.XLOOKUP(A1608,[1]Sindaci!$B$2:$B$7774,[1]Sindaci!$A$2:$A$7774),"")</f>
        <v xml:space="preserve">GUARNERI GIORGIO    </v>
      </c>
      <c r="E1608" s="33"/>
    </row>
    <row r="1609" spans="1:5" ht="13.8" x14ac:dyDescent="0.3">
      <c r="A1609" s="48" t="s">
        <v>1931</v>
      </c>
      <c r="B1609" s="33" t="str">
        <f>IFERROR(_xlfn.XLOOKUP(A1609,PEC!$A$2:$A$7902,PEC!$C$2:$C$7902),"")</f>
        <v>asmepec.it</v>
      </c>
      <c r="C1609" s="33">
        <f>IFERROR(_xlfn.XLOOKUP(A1609,SEZIONI!$A$2:$A$7897,SEZIONI!$B$2:$B$7897),"")</f>
        <v>4</v>
      </c>
      <c r="D1609" s="33" t="str">
        <f>IFERROR(_xlfn.XLOOKUP(A1609,[1]Sindaci!$B$2:$B$7774,[1]Sindaci!$A$2:$A$7774),"")</f>
        <v xml:space="preserve">VILLANO CRISTOFORO    </v>
      </c>
      <c r="E1609" s="33"/>
    </row>
    <row r="1610" spans="1:5" ht="13.8" x14ac:dyDescent="0.3">
      <c r="A1610" s="48" t="s">
        <v>1932</v>
      </c>
      <c r="B1610" s="33" t="str">
        <f>IFERROR(_xlfn.XLOOKUP(A1610,PEC!$A$2:$A$7902,PEC!$C$2:$C$7902),"")</f>
        <v>postacert.umbria.it</v>
      </c>
      <c r="C1610" s="33">
        <f>IFERROR(_xlfn.XLOOKUP(A1610,SEZIONI!$A$2:$A$7897,SEZIONI!$B$2:$B$7897),"")</f>
        <v>3</v>
      </c>
      <c r="D1610" s="33" t="str">
        <f>IFERROR(_xlfn.XLOOKUP(A1610,[1]Sindaci!$B$2:$B$7774,[1]Sindaci!$A$2:$A$7774),"")</f>
        <v xml:space="preserve">SABBATINI ELISA    </v>
      </c>
      <c r="E1610" s="33"/>
    </row>
    <row r="1611" spans="1:5" ht="13.8" x14ac:dyDescent="0.3">
      <c r="A1611" s="48" t="s">
        <v>1933</v>
      </c>
      <c r="B1611" s="33" t="str">
        <f>IFERROR(_xlfn.XLOOKUP(A1611,PEC!$A$2:$A$7902,PEC!$C$2:$C$7902),"")</f>
        <v>cert.ruparpiemonte.it</v>
      </c>
      <c r="C1611" s="33">
        <f>IFERROR(_xlfn.XLOOKUP(A1611,SEZIONI!$A$2:$A$7897,SEZIONI!$B$2:$B$7897),"")</f>
        <v>1</v>
      </c>
      <c r="D1611" s="33" t="str">
        <f>IFERROR(_xlfn.XLOOKUP(A1611,[1]Sindaci!$B$2:$B$7774,[1]Sindaci!$A$2:$A$7774),"")</f>
        <v xml:space="preserve">IUPPA LUIGI    </v>
      </c>
      <c r="E1611" s="33"/>
    </row>
    <row r="1612" spans="1:5" ht="13.8" x14ac:dyDescent="0.3">
      <c r="A1612" s="48" t="s">
        <v>1934</v>
      </c>
      <c r="B1612" s="33" t="str">
        <f>IFERROR(_xlfn.XLOOKUP(A1612,PEC!$A$2:$A$7902,PEC!$C$2:$C$7902),"")</f>
        <v>cert.poliscomuneamico.net</v>
      </c>
      <c r="C1612" s="33">
        <f>IFERROR(_xlfn.XLOOKUP(A1612,SEZIONI!$A$2:$A$7897,SEZIONI!$B$2:$B$7897),"")</f>
        <v>2</v>
      </c>
      <c r="D1612" s="33" t="str">
        <f>IFERROR(_xlfn.XLOOKUP(A1612,[1]Sindaci!$B$2:$B$7774,[1]Sindaci!$A$2:$A$7774),"")</f>
        <v xml:space="preserve">ROZZONI LUIGI GIOVANNI   </v>
      </c>
      <c r="E1612" s="33"/>
    </row>
    <row r="1613" spans="1:5" ht="13.8" x14ac:dyDescent="0.3">
      <c r="A1613" s="48" t="s">
        <v>1935</v>
      </c>
      <c r="B1613" s="33" t="str">
        <f>IFERROR(_xlfn.XLOOKUP(A1613,PEC!$A$2:$A$7902,PEC!$C$2:$C$7902),"")</f>
        <v>pec.comune.castelsangiorgio.sa.it</v>
      </c>
      <c r="C1613" s="33">
        <f>IFERROR(_xlfn.XLOOKUP(A1613,SEZIONI!$A$2:$A$7897,SEZIONI!$B$2:$B$7897),"")</f>
        <v>13</v>
      </c>
      <c r="D1613" s="33" t="str">
        <f>IFERROR(_xlfn.XLOOKUP(A1613,[1]Sindaci!$B$2:$B$7774,[1]Sindaci!$A$2:$A$7774),"")</f>
        <v xml:space="preserve">LANZARA PAOLA    </v>
      </c>
      <c r="E1613" s="33"/>
    </row>
    <row r="1614" spans="1:5" ht="13.8" x14ac:dyDescent="0.3">
      <c r="A1614" s="48" t="s">
        <v>1936</v>
      </c>
      <c r="B1614" s="33" t="str">
        <f>IFERROR(_xlfn.XLOOKUP(A1614,PEC!$A$2:$A$7902,PEC!$C$2:$C$7902),"")</f>
        <v>sintranet.legalmail.it</v>
      </c>
      <c r="C1614" s="33">
        <f>IFERROR(_xlfn.XLOOKUP(A1614,SEZIONI!$A$2:$A$7897,SEZIONI!$B$2:$B$7897),"")</f>
        <v>14</v>
      </c>
      <c r="D1614" s="33" t="str">
        <f>IFERROR(_xlfn.XLOOKUP(A1614,[1]Sindaci!$B$2:$B$7774,[1]Sindaci!$A$2:$A$7774),"")</f>
        <v xml:space="preserve">FONTANA LUCIA    </v>
      </c>
      <c r="E1614" s="33"/>
    </row>
    <row r="1615" spans="1:5" ht="13.8" x14ac:dyDescent="0.3">
      <c r="A1615" s="48" t="s">
        <v>1937</v>
      </c>
      <c r="B1615" s="33" t="str">
        <f>IFERROR(_xlfn.XLOOKUP(A1615,PEC!$A$2:$A$7902,PEC!$C$2:$C$7902),"")</f>
        <v>postecert.it</v>
      </c>
      <c r="C1615" s="33">
        <f>IFERROR(_xlfn.XLOOKUP(A1615,SEZIONI!$A$2:$A$7897,SEZIONI!$B$2:$B$7897),"")</f>
        <v>3</v>
      </c>
      <c r="D1615" s="33" t="str">
        <f>IFERROR(_xlfn.XLOOKUP(A1615,[1]Sindaci!$B$2:$B$7774,[1]Sindaci!$A$2:$A$7774),"")</f>
        <v xml:space="preserve">SCORZA GIUSEPPE    </v>
      </c>
      <c r="E1615" s="33"/>
    </row>
    <row r="1616" spans="1:5" ht="13.8" x14ac:dyDescent="0.3">
      <c r="A1616" s="48" t="s">
        <v>8225</v>
      </c>
      <c r="B1616" s="33" t="str">
        <f>IFERROR(_xlfn.XLOOKUP(A1616,PEC!$A$2:$A$7902,PEC!$C$2:$C$7902),"")</f>
        <v/>
      </c>
      <c r="C1616" s="33" t="str">
        <f>IFERROR(_xlfn.XLOOKUP(A1616,SEZIONI!$A$2:$A$7897,SEZIONI!$B$2:$B$7897),"")</f>
        <v/>
      </c>
      <c r="D1616" s="33" t="str">
        <f>IFERROR(_xlfn.XLOOKUP(A1616,[1]Sindaci!$B$2:$B$7774,[1]Sindaci!$A$2:$A$7774),"")</f>
        <v/>
      </c>
      <c r="E1616" s="33"/>
    </row>
    <row r="1617" spans="1:5" ht="13.8" x14ac:dyDescent="0.3">
      <c r="A1617" s="48" t="s">
        <v>1939</v>
      </c>
      <c r="B1617" s="33" t="str">
        <f>IFERROR(_xlfn.XLOOKUP(A1617,PEC!$A$2:$A$7902,PEC!$C$2:$C$7902),"")</f>
        <v>pec.provincia.roma.it</v>
      </c>
      <c r="C1617" s="33">
        <f>IFERROR(_xlfn.XLOOKUP(A1617,SEZIONI!$A$2:$A$7897,SEZIONI!$B$2:$B$7897),"")</f>
        <v>1</v>
      </c>
      <c r="D1617" s="33" t="str">
        <f>IFERROR(_xlfn.XLOOKUP(A1617,[1]Sindaci!$B$2:$B$7774,[1]Sindaci!$A$2:$A$7774),"")</f>
        <v xml:space="preserve">NARDI GIANPAOLO    </v>
      </c>
      <c r="E1617" s="33"/>
    </row>
    <row r="1618" spans="1:5" ht="13.8" x14ac:dyDescent="0.3">
      <c r="A1618" s="48" t="s">
        <v>1940</v>
      </c>
      <c r="B1618" s="33" t="str">
        <f>IFERROR(_xlfn.XLOOKUP(A1618,PEC!$A$2:$A$7902,PEC!$C$2:$C$7902),"")</f>
        <v>cert.provincia.bo.it</v>
      </c>
      <c r="C1618" s="33">
        <f>IFERROR(_xlfn.XLOOKUP(A1618,SEZIONI!$A$2:$A$7897,SEZIONI!$B$2:$B$7897),"")</f>
        <v>20</v>
      </c>
      <c r="D1618" s="33" t="str">
        <f>IFERROR(_xlfn.XLOOKUP(A1618,[1]Sindaci!$B$2:$B$7774,[1]Sindaci!$A$2:$A$7774),"")</f>
        <v xml:space="preserve">TINTI FAUSTO    </v>
      </c>
      <c r="E1618" s="33"/>
    </row>
    <row r="1619" spans="1:5" ht="13.8" x14ac:dyDescent="0.3">
      <c r="A1619" s="48" t="s">
        <v>1941</v>
      </c>
      <c r="B1619" s="33" t="str">
        <f>IFERROR(_xlfn.XLOOKUP(A1619,PEC!$A$2:$A$7902,PEC!$C$2:$C$7902),"")</f>
        <v>postacert.toscana.it</v>
      </c>
      <c r="C1619" s="33">
        <f>IFERROR(_xlfn.XLOOKUP(A1619,SEZIONI!$A$2:$A$7897,SEZIONI!$B$2:$B$7897),"")</f>
        <v>1</v>
      </c>
      <c r="D1619" s="33" t="str">
        <f>IFERROR(_xlfn.XLOOKUP(A1619,[1]Sindaci!$B$2:$B$7774,[1]Sindaci!$A$2:$A$7774),"")</f>
        <v xml:space="preserve">MARGIOTTA MARISA    </v>
      </c>
      <c r="E1619" s="33"/>
    </row>
    <row r="1620" spans="1:5" ht="13.8" x14ac:dyDescent="0.3">
      <c r="A1620" s="48" t="s">
        <v>1942</v>
      </c>
      <c r="B1620" s="33" t="str">
        <f>IFERROR(_xlfn.XLOOKUP(A1620,PEC!$A$2:$A$7902,PEC!$C$2:$C$7902),"")</f>
        <v>legalmail.it</v>
      </c>
      <c r="C1620" s="33">
        <f>IFERROR(_xlfn.XLOOKUP(A1620,SEZIONI!$A$2:$A$7897,SEZIONI!$B$2:$B$7897),"")</f>
        <v>1</v>
      </c>
      <c r="D1620" s="33" t="str">
        <f>IFERROR(_xlfn.XLOOKUP(A1620,[1]Sindaci!$B$2:$B$7774,[1]Sindaci!$A$2:$A$7774),"")</f>
        <v xml:space="preserve">TADDEI LUIGI    </v>
      </c>
      <c r="E1620" s="33"/>
    </row>
    <row r="1621" spans="1:5" ht="13.8" x14ac:dyDescent="0.3">
      <c r="A1621" s="48" t="s">
        <v>1943</v>
      </c>
      <c r="B1621" s="33" t="str">
        <f>IFERROR(_xlfn.XLOOKUP(A1621,PEC!$A$2:$A$7902,PEC!$C$2:$C$7902),"")</f>
        <v>pec.comunecastelsantelia.it</v>
      </c>
      <c r="C1621" s="33">
        <f>IFERROR(_xlfn.XLOOKUP(A1621,SEZIONI!$A$2:$A$7897,SEZIONI!$B$2:$B$7897),"")</f>
        <v>2</v>
      </c>
      <c r="D1621" s="33" t="str">
        <f>IFERROR(_xlfn.XLOOKUP(A1621,[1]Sindaci!$B$2:$B$7774,[1]Sindaci!$A$2:$A$7774),"")</f>
        <v xml:space="preserve">GIROLAMI VINCENZO    </v>
      </c>
      <c r="E1621" s="33"/>
    </row>
    <row r="1622" spans="1:5" ht="13.8" x14ac:dyDescent="0.3">
      <c r="A1622" s="48" t="s">
        <v>1944</v>
      </c>
      <c r="B1622" s="33" t="str">
        <f>IFERROR(_xlfn.XLOOKUP(A1622,PEC!$A$2:$A$7902,PEC!$C$2:$C$7902),"")</f>
        <v>postacert.umbria.it</v>
      </c>
      <c r="C1622" s="33">
        <f>IFERROR(_xlfn.XLOOKUP(A1622,SEZIONI!$A$2:$A$7897,SEZIONI!$B$2:$B$7897),"")</f>
        <v>5</v>
      </c>
      <c r="D1622" s="33" t="str">
        <f>IFERROR(_xlfn.XLOOKUP(A1622,[1]Sindaci!$B$2:$B$7774,[1]Sindaci!$A$2:$A$7774),"")</f>
        <v xml:space="preserve">LONGARONI DANIELE    </v>
      </c>
      <c r="E1622" s="33"/>
    </row>
    <row r="1623" spans="1:5" ht="13.8" x14ac:dyDescent="0.3">
      <c r="A1623" s="48" t="s">
        <v>1945</v>
      </c>
      <c r="B1623" s="33" t="str">
        <f>IFERROR(_xlfn.XLOOKUP(A1623,PEC!$A$2:$A$7902,PEC!$C$2:$C$7902),"")</f>
        <v>legalmail.it</v>
      </c>
      <c r="C1623" s="33">
        <f>IFERROR(_xlfn.XLOOKUP(A1623,SEZIONI!$A$2:$A$7897,SEZIONI!$B$2:$B$7897),"")</f>
        <v>1</v>
      </c>
      <c r="D1623" s="33" t="str">
        <f>IFERROR(_xlfn.XLOOKUP(A1623,[1]Sindaci!$B$2:$B$7774,[1]Sindaci!$A$2:$A$7774),"")</f>
        <v xml:space="preserve">ODDERA GIAN STEFANO   </v>
      </c>
      <c r="E1623" s="33"/>
    </row>
    <row r="1624" spans="1:5" ht="13.8" x14ac:dyDescent="0.3">
      <c r="A1624" s="48" t="s">
        <v>1946</v>
      </c>
      <c r="B1624" s="33" t="str">
        <f>IFERROR(_xlfn.XLOOKUP(A1624,PEC!$A$2:$A$7902,PEC!$C$2:$C$7902),"")</f>
        <v>pec.comune.castelvolturno.ce.it</v>
      </c>
      <c r="C1624" s="33">
        <f>IFERROR(_xlfn.XLOOKUP(A1624,SEZIONI!$A$2:$A$7897,SEZIONI!$B$2:$B$7897),"")</f>
        <v>19</v>
      </c>
      <c r="D1624" s="33" t="str">
        <f>IFERROR(_xlfn.XLOOKUP(A1624,[1]Sindaci!$B$2:$B$7774,[1]Sindaci!$A$2:$A$7774),"")</f>
        <v xml:space="preserve">PETRELLA LUIGI UMBERTO   </v>
      </c>
      <c r="E1624" s="33"/>
    </row>
    <row r="1625" spans="1:5" ht="13.8" x14ac:dyDescent="0.3">
      <c r="A1625" s="48" t="s">
        <v>1947</v>
      </c>
      <c r="B1625" s="33" t="str">
        <f>IFERROR(_xlfn.XLOOKUP(A1625,PEC!$A$2:$A$7902,PEC!$C$2:$C$7902),"")</f>
        <v>cert.ip-veneto.net</v>
      </c>
      <c r="C1625" s="33">
        <f>IFERROR(_xlfn.XLOOKUP(A1625,SEZIONI!$A$2:$A$7897,SEZIONI!$B$2:$B$7897),"")</f>
        <v>2</v>
      </c>
      <c r="D1625" s="33" t="str">
        <f>IFERROR(_xlfn.XLOOKUP(A1625,[1]Sindaci!$B$2:$B$7774,[1]Sindaci!$A$2:$A$7774),"")</f>
        <v xml:space="preserve">BERNARDINELLO RICCARDO    </v>
      </c>
      <c r="E1625" s="33"/>
    </row>
    <row r="1626" spans="1:5" ht="13.8" x14ac:dyDescent="0.3">
      <c r="A1626" s="48" t="s">
        <v>1948</v>
      </c>
      <c r="B1626" s="33" t="str">
        <f>IFERROR(_xlfn.XLOOKUP(A1626,PEC!$A$2:$A$7902,PEC!$C$2:$C$7902),"")</f>
        <v>pec.regione.lombardia.it</v>
      </c>
      <c r="C1626" s="33">
        <f>IFERROR(_xlfn.XLOOKUP(A1626,SEZIONI!$A$2:$A$7897,SEZIONI!$B$2:$B$7897),"")</f>
        <v>3</v>
      </c>
      <c r="D1626" s="33" t="str">
        <f>IFERROR(_xlfn.XLOOKUP(A1626,[1]Sindaci!$B$2:$B$7774,[1]Sindaci!$A$2:$A$7774),"")</f>
        <v xml:space="preserve">GAZZANI MASSIMILIANO    </v>
      </c>
      <c r="E1626" s="33"/>
    </row>
    <row r="1627" spans="1:5" ht="13.8" x14ac:dyDescent="0.3">
      <c r="A1627" s="48" t="s">
        <v>1949</v>
      </c>
      <c r="B1627" s="33" t="str">
        <f>IFERROR(_xlfn.XLOOKUP(A1627,PEC!$A$2:$A$7902,PEC!$C$2:$C$7902),"")</f>
        <v>pa.postacertificata.gov.it</v>
      </c>
      <c r="C1627" s="33">
        <f>IFERROR(_xlfn.XLOOKUP(A1627,SEZIONI!$A$2:$A$7897,SEZIONI!$B$2:$B$7897),"")</f>
        <v>4</v>
      </c>
      <c r="D1627" s="33" t="str">
        <f>IFERROR(_xlfn.XLOOKUP(A1627,[1]Sindaci!$B$2:$B$7774,[1]Sindaci!$A$2:$A$7774),"")</f>
        <v xml:space="preserve">CESARONI ANDREA    </v>
      </c>
      <c r="E1627" s="33"/>
    </row>
    <row r="1628" spans="1:5" ht="13.8" x14ac:dyDescent="0.3">
      <c r="A1628" s="48" t="s">
        <v>8045</v>
      </c>
      <c r="B1628" s="33" t="str">
        <f>IFERROR(_xlfn.XLOOKUP(A1628,PEC!$A$2:$A$7902,PEC!$C$2:$C$7902),"")</f>
        <v/>
      </c>
      <c r="C1628" s="33" t="str">
        <f>IFERROR(_xlfn.XLOOKUP(A1628,SEZIONI!$A$2:$A$7897,SEZIONI!$B$2:$B$7897),"")</f>
        <v/>
      </c>
      <c r="D1628" s="33" t="str">
        <f>IFERROR(_xlfn.XLOOKUP(A1628,[1]Sindaci!$B$2:$B$7774,[1]Sindaci!$A$2:$A$7774),"")</f>
        <v xml:space="preserve">TAPPEINER GUSTAV ERICH   </v>
      </c>
      <c r="E1628" s="33"/>
    </row>
    <row r="1629" spans="1:5" ht="13.8" x14ac:dyDescent="0.3">
      <c r="A1629" s="48" t="s">
        <v>1951</v>
      </c>
      <c r="B1629" s="33" t="str">
        <f>IFERROR(_xlfn.XLOOKUP(A1629,PEC!$A$2:$A$7902,PEC!$C$2:$C$7902),"")</f>
        <v>legalmail.it</v>
      </c>
      <c r="C1629" s="33">
        <f>IFERROR(_xlfn.XLOOKUP(A1629,SEZIONI!$A$2:$A$7897,SEZIONI!$B$2:$B$7897),"")</f>
        <v>1</v>
      </c>
      <c r="D1629" s="33" t="str">
        <f>IFERROR(_xlfn.XLOOKUP(A1629,[1]Sindaci!$B$2:$B$7774,[1]Sindaci!$A$2:$A$7774),"")</f>
        <v xml:space="preserve">AURAME FRANCO    </v>
      </c>
      <c r="E1629" s="33"/>
    </row>
    <row r="1630" spans="1:5" ht="13.8" x14ac:dyDescent="0.3">
      <c r="A1630" s="48" t="s">
        <v>1952</v>
      </c>
      <c r="B1630" s="33" t="str">
        <f>IFERROR(_xlfn.XLOOKUP(A1630,PEC!$A$2:$A$7902,PEC!$C$2:$C$7902),"")</f>
        <v>legalmail.it</v>
      </c>
      <c r="C1630" s="33">
        <f>IFERROR(_xlfn.XLOOKUP(A1630,SEZIONI!$A$2:$A$7897,SEZIONI!$B$2:$B$7897),"")</f>
        <v>1</v>
      </c>
      <c r="D1630" s="33" t="str">
        <f>IFERROR(_xlfn.XLOOKUP(A1630,[1]Sindaci!$B$2:$B$7774,[1]Sindaci!$A$2:$A$7774),"")</f>
        <v xml:space="preserve">MARRONE NICOLA    </v>
      </c>
      <c r="E1630" s="33"/>
    </row>
    <row r="1631" spans="1:5" ht="13.8" x14ac:dyDescent="0.3">
      <c r="A1631" s="48" t="s">
        <v>1953</v>
      </c>
      <c r="B1631" s="33" t="str">
        <f>IFERROR(_xlfn.XLOOKUP(A1631,PEC!$A$2:$A$7902,PEC!$C$2:$C$7902),"")</f>
        <v>pec.it</v>
      </c>
      <c r="C1631" s="33">
        <f>IFERROR(_xlfn.XLOOKUP(A1631,SEZIONI!$A$2:$A$7897,SEZIONI!$B$2:$B$7897),"")</f>
        <v>10</v>
      </c>
      <c r="D1631" s="33" t="str">
        <f>IFERROR(_xlfn.XLOOKUP(A1631,[1]Sindaci!$B$2:$B$7774,[1]Sindaci!$A$2:$A$7774),"")</f>
        <v xml:space="preserve">CICERO MARIO    </v>
      </c>
      <c r="E1631" s="33"/>
    </row>
    <row r="1632" spans="1:5" ht="13.8" x14ac:dyDescent="0.3">
      <c r="A1632" s="48" t="s">
        <v>1954</v>
      </c>
      <c r="B1632" s="33" t="str">
        <f>IFERROR(_xlfn.XLOOKUP(A1632,PEC!$A$2:$A$7902,PEC!$C$2:$C$7902),"")</f>
        <v>asmepec.it</v>
      </c>
      <c r="C1632" s="33">
        <f>IFERROR(_xlfn.XLOOKUP(A1632,SEZIONI!$A$2:$A$7897,SEZIONI!$B$2:$B$7897),"")</f>
        <v>3</v>
      </c>
      <c r="D1632" s="33" t="str">
        <f>IFERROR(_xlfn.XLOOKUP(A1632,[1]Sindaci!$B$2:$B$7774,[1]Sindaci!$A$2:$A$7774),"")</f>
        <v xml:space="preserve">FORZIATI ANTONIO    </v>
      </c>
      <c r="E1632" s="33"/>
    </row>
    <row r="1633" spans="1:5" ht="13.8" x14ac:dyDescent="0.3">
      <c r="A1633" s="48" t="s">
        <v>1955</v>
      </c>
      <c r="B1633" s="33" t="str">
        <f>IFERROR(_xlfn.XLOOKUP(A1633,PEC!$A$2:$A$7902,PEC!$C$2:$C$7902),"")</f>
        <v>pec.comune.castelcovati.bs.it</v>
      </c>
      <c r="C1633" s="33">
        <f>IFERROR(_xlfn.XLOOKUP(A1633,SEZIONI!$A$2:$A$7897,SEZIONI!$B$2:$B$7897),"")</f>
        <v>4</v>
      </c>
      <c r="D1633" s="33" t="str">
        <f>IFERROR(_xlfn.XLOOKUP(A1633,[1]Sindaci!$B$2:$B$7774,[1]Sindaci!$A$2:$A$7774),"")</f>
        <v xml:space="preserve">PIZZAMIGLIO ALESSANDRA    </v>
      </c>
      <c r="E1633" s="33"/>
    </row>
    <row r="1634" spans="1:5" ht="13.8" x14ac:dyDescent="0.3">
      <c r="A1634" s="48" t="s">
        <v>1956</v>
      </c>
      <c r="B1634" s="33" t="str">
        <f>IFERROR(_xlfn.XLOOKUP(A1634,PEC!$A$2:$A$7902,PEC!$C$2:$C$7902),"")</f>
        <v>pecveneto.it</v>
      </c>
      <c r="C1634" s="33">
        <f>IFERROR(_xlfn.XLOOKUP(A1634,SEZIONI!$A$2:$A$7897,SEZIONI!$B$2:$B$7897),"")</f>
        <v>2</v>
      </c>
      <c r="D1634" s="33" t="str">
        <f>IFERROR(_xlfn.XLOOKUP(A1634,[1]Sindaci!$B$2:$B$7774,[1]Sindaci!$A$2:$A$7774),"")</f>
        <v xml:space="preserve">MARES PAOLO    </v>
      </c>
      <c r="E1634" s="33"/>
    </row>
    <row r="1635" spans="1:5" ht="13.8" x14ac:dyDescent="0.3">
      <c r="A1635" s="48" t="s">
        <v>1957</v>
      </c>
      <c r="B1635" s="33" t="str">
        <f>IFERROR(_xlfn.XLOOKUP(A1635,PEC!$A$2:$A$7902,PEC!$C$2:$C$7902),"")</f>
        <v>pec.comune.casteldaccia.pa.it</v>
      </c>
      <c r="C1635" s="33">
        <f>IFERROR(_xlfn.XLOOKUP(A1635,SEZIONI!$A$2:$A$7897,SEZIONI!$B$2:$B$7897),"")</f>
        <v>9</v>
      </c>
      <c r="D1635" s="33" t="str">
        <f>IFERROR(_xlfn.XLOOKUP(A1635,[1]Sindaci!$B$2:$B$7774,[1]Sindaci!$A$2:$A$7774),"")</f>
        <v xml:space="preserve">DI GIACINTO GIOVANNI   </v>
      </c>
      <c r="E1635" s="33"/>
    </row>
    <row r="1636" spans="1:5" ht="13.8" x14ac:dyDescent="0.3">
      <c r="A1636" s="48" t="s">
        <v>1958</v>
      </c>
      <c r="B1636" s="33" t="str">
        <f>IFERROR(_xlfn.XLOOKUP(A1636,PEC!$A$2:$A$7902,PEC!$C$2:$C$7902),"")</f>
        <v>pec.it</v>
      </c>
      <c r="C1636" s="33">
        <f>IFERROR(_xlfn.XLOOKUP(A1636,SEZIONI!$A$2:$A$7897,SEZIONI!$B$2:$B$7897),"")</f>
        <v>1</v>
      </c>
      <c r="D1636" s="33" t="str">
        <f>IFERROR(_xlfn.XLOOKUP(A1636,[1]Sindaci!$B$2:$B$7774,[1]Sindaci!$A$2:$A$7774),"")</f>
        <v xml:space="preserve">TONIELLI FABIANO    </v>
      </c>
      <c r="E1636" s="33"/>
    </row>
    <row r="1637" spans="1:5" ht="13.8" x14ac:dyDescent="0.3">
      <c r="A1637" s="48" t="s">
        <v>1959</v>
      </c>
      <c r="B1637" s="33" t="str">
        <f>IFERROR(_xlfn.XLOOKUP(A1637,PEC!$A$2:$A$7902,PEC!$C$2:$C$7902),"")</f>
        <v>cert.ruparpiemonte.it</v>
      </c>
      <c r="C1637" s="33">
        <f>IFERROR(_xlfn.XLOOKUP(A1637,SEZIONI!$A$2:$A$7897,SEZIONI!$B$2:$B$7897),"")</f>
        <v>1</v>
      </c>
      <c r="D1637" s="33" t="str">
        <f>IFERROR(_xlfn.XLOOKUP(A1637,[1]Sindaci!$B$2:$B$7774,[1]Sindaci!$A$2:$A$7774),"")</f>
        <v xml:space="preserve">AMORISCO DOMENICO    </v>
      </c>
      <c r="E1637" s="33"/>
    </row>
    <row r="1638" spans="1:5" ht="13.8" x14ac:dyDescent="0.3">
      <c r="A1638" s="48" t="s">
        <v>1960</v>
      </c>
      <c r="B1638" s="33" t="str">
        <f>IFERROR(_xlfn.XLOOKUP(A1638,PEC!$A$2:$A$7902,PEC!$C$2:$C$7902),"")</f>
        <v>pec.regione.lombardia.it</v>
      </c>
      <c r="C1638" s="33">
        <f>IFERROR(_xlfn.XLOOKUP(A1638,SEZIONI!$A$2:$A$7897,SEZIONI!$B$2:$B$7897),"")</f>
        <v>1</v>
      </c>
      <c r="D1638" s="33" t="str">
        <f>IFERROR(_xlfn.XLOOKUP(A1638,[1]Sindaci!$B$2:$B$7774,[1]Sindaci!$A$2:$A$7774),"")</f>
        <v xml:space="preserve">VACCARI PIERROMEO    </v>
      </c>
      <c r="E1638" s="33"/>
    </row>
    <row r="1639" spans="1:5" ht="13.8" x14ac:dyDescent="0.3">
      <c r="A1639" s="48" t="s">
        <v>1961</v>
      </c>
      <c r="B1639" s="33" t="str">
        <f>IFERROR(_xlfn.XLOOKUP(A1639,PEC!$A$2:$A$7902,PEC!$C$2:$C$7902),"")</f>
        <v>pec.it</v>
      </c>
      <c r="C1639" s="33">
        <f>IFERROR(_xlfn.XLOOKUP(A1639,SEZIONI!$A$2:$A$7897,SEZIONI!$B$2:$B$7897),"")</f>
        <v>16</v>
      </c>
      <c r="D1639" s="33" t="str">
        <f>IFERROR(_xlfn.XLOOKUP(A1639,[1]Sindaci!$B$2:$B$7774,[1]Sindaci!$A$2:$A$7774),"")</f>
        <v xml:space="preserve">ASCANI ROBERTO    </v>
      </c>
      <c r="E1639" s="33"/>
    </row>
    <row r="1640" spans="1:5" ht="13.8" x14ac:dyDescent="0.3">
      <c r="A1640" s="48" t="s">
        <v>1962</v>
      </c>
      <c r="B1640" s="33" t="str">
        <f>IFERROR(_xlfn.XLOOKUP(A1640,PEC!$A$2:$A$7902,PEC!$C$2:$C$7902),"")</f>
        <v>postacert.toscana.it</v>
      </c>
      <c r="C1640" s="33">
        <f>IFERROR(_xlfn.XLOOKUP(A1640,SEZIONI!$A$2:$A$7897,SEZIONI!$B$2:$B$7897),"")</f>
        <v>18</v>
      </c>
      <c r="D1640" s="33" t="str">
        <f>IFERROR(_xlfn.XLOOKUP(A1640,[1]Sindaci!$B$2:$B$7774,[1]Sindaci!$A$2:$A$7774),"")</f>
        <v xml:space="preserve">FALORNI ALESSIO    </v>
      </c>
      <c r="E1640" s="33"/>
    </row>
    <row r="1641" spans="1:5" ht="13.8" x14ac:dyDescent="0.3">
      <c r="A1641" s="48" t="s">
        <v>8148</v>
      </c>
      <c r="B1641" s="33" t="str">
        <f>IFERROR(_xlfn.XLOOKUP(A1641,PEC!$A$2:$A$7902,PEC!$C$2:$C$7902),"")</f>
        <v/>
      </c>
      <c r="C1641" s="33" t="str">
        <f>IFERROR(_xlfn.XLOOKUP(A1641,SEZIONI!$A$2:$A$7897,SEZIONI!$B$2:$B$7897),"")</f>
        <v/>
      </c>
      <c r="D1641" s="33" t="str">
        <f>IFERROR(_xlfn.XLOOKUP(A1641,[1]Sindaci!$B$2:$B$7774,[1]Sindaci!$A$2:$A$7774),"")</f>
        <v/>
      </c>
      <c r="E1641" s="33"/>
    </row>
    <row r="1642" spans="1:5" ht="13.8" x14ac:dyDescent="0.3">
      <c r="A1642" s="48" t="s">
        <v>1963</v>
      </c>
      <c r="B1642" s="33" t="str">
        <f>IFERROR(_xlfn.XLOOKUP(A1642,PEC!$A$2:$A$7902,PEC!$C$2:$C$7902),"")</f>
        <v>pec.it</v>
      </c>
      <c r="C1642" s="33">
        <f>IFERROR(_xlfn.XLOOKUP(A1642,SEZIONI!$A$2:$A$7897,SEZIONI!$B$2:$B$7897),"")</f>
        <v>5</v>
      </c>
      <c r="D1642" s="33" t="str">
        <f>IFERROR(_xlfn.XLOOKUP(A1642,[1]Sindaci!$B$2:$B$7774,[1]Sindaci!$A$2:$A$7774),"")</f>
        <v xml:space="preserve">POMPEO ANGELO FELICE   </v>
      </c>
      <c r="E1642" s="33"/>
    </row>
    <row r="1643" spans="1:5" ht="13.8" x14ac:dyDescent="0.3">
      <c r="A1643" s="48" t="s">
        <v>1964</v>
      </c>
      <c r="B1643" s="33" t="str">
        <f>IFERROR(_xlfn.XLOOKUP(A1643,PEC!$A$2:$A$7902,PEC!$C$2:$C$7902),"")</f>
        <v>pec.comune.castelfranci.av.it</v>
      </c>
      <c r="C1643" s="33">
        <f>IFERROR(_xlfn.XLOOKUP(A1643,SEZIONI!$A$2:$A$7897,SEZIONI!$B$2:$B$7897),"")</f>
        <v>3</v>
      </c>
      <c r="D1643" s="33" t="str">
        <f>IFERROR(_xlfn.XLOOKUP(A1643,[1]Sindaci!$B$2:$B$7774,[1]Sindaci!$A$2:$A$7774),"")</f>
        <v xml:space="preserve">CRESTA GENEROSO    </v>
      </c>
      <c r="E1643" s="33"/>
    </row>
    <row r="1644" spans="1:5" ht="13.8" x14ac:dyDescent="0.3">
      <c r="A1644" s="48" t="s">
        <v>1965</v>
      </c>
      <c r="B1644" s="33" t="str">
        <f>IFERROR(_xlfn.XLOOKUP(A1644,PEC!$A$2:$A$7902,PEC!$C$2:$C$7902),"")</f>
        <v>postacert.toscana.it</v>
      </c>
      <c r="C1644" s="33">
        <f>IFERROR(_xlfn.XLOOKUP(A1644,SEZIONI!$A$2:$A$7897,SEZIONI!$B$2:$B$7897),"")</f>
        <v>11</v>
      </c>
      <c r="D1644" s="33" t="str">
        <f>IFERROR(_xlfn.XLOOKUP(A1644,[1]Sindaci!$B$2:$B$7774,[1]Sindaci!$A$2:$A$7774),"")</f>
        <v xml:space="preserve">TOTI GABRIELE    </v>
      </c>
      <c r="E1644" s="33"/>
    </row>
    <row r="1645" spans="1:5" ht="13.8" x14ac:dyDescent="0.3">
      <c r="A1645" s="48" t="s">
        <v>1966</v>
      </c>
      <c r="B1645" s="33" t="str">
        <f>IFERROR(_xlfn.XLOOKUP(A1645,PEC!$A$2:$A$7902,PEC!$C$2:$C$7902),"")</f>
        <v>cert.comune.castelfranco-emilia.mo.it</v>
      </c>
      <c r="C1645" s="33">
        <f>IFERROR(_xlfn.XLOOKUP(A1645,SEZIONI!$A$2:$A$7897,SEZIONI!$B$2:$B$7897),"")</f>
        <v>26</v>
      </c>
      <c r="D1645" s="33" t="str">
        <f>IFERROR(_xlfn.XLOOKUP(A1645,[1]Sindaci!$B$2:$B$7774,[1]Sindaci!$A$2:$A$7774),"")</f>
        <v xml:space="preserve">GARGANO GIOVANNI    </v>
      </c>
      <c r="E1645" s="33"/>
    </row>
    <row r="1646" spans="1:5" ht="13.8" x14ac:dyDescent="0.3">
      <c r="A1646" s="48" t="s">
        <v>1967</v>
      </c>
      <c r="B1646" s="33" t="str">
        <f>IFERROR(_xlfn.XLOOKUP(A1646,PEC!$A$2:$A$7902,PEC!$C$2:$C$7902),"")</f>
        <v>asmepec.it</v>
      </c>
      <c r="C1646" s="33">
        <f>IFERROR(_xlfn.XLOOKUP(A1646,SEZIONI!$A$2:$A$7897,SEZIONI!$B$2:$B$7897),"")</f>
        <v>2</v>
      </c>
      <c r="D1646" s="33" t="str">
        <f>IFERROR(_xlfn.XLOOKUP(A1646,[1]Sindaci!$B$2:$B$7774,[1]Sindaci!$A$2:$A$7774),"")</f>
        <v xml:space="preserve">GIALLONARDO ANDREA    </v>
      </c>
      <c r="E1646" s="33"/>
    </row>
    <row r="1647" spans="1:5" ht="13.8" x14ac:dyDescent="0.3">
      <c r="A1647" s="48" t="s">
        <v>8226</v>
      </c>
      <c r="B1647" s="33" t="str">
        <f>IFERROR(_xlfn.XLOOKUP(A1647,PEC!$A$2:$A$7902,PEC!$C$2:$C$7902),"")</f>
        <v/>
      </c>
      <c r="C1647" s="33" t="str">
        <f>IFERROR(_xlfn.XLOOKUP(A1647,SEZIONI!$A$2:$A$7897,SEZIONI!$B$2:$B$7897),"")</f>
        <v/>
      </c>
      <c r="D1647" s="33" t="str">
        <f>IFERROR(_xlfn.XLOOKUP(A1647,[1]Sindaci!$B$2:$B$7774,[1]Sindaci!$A$2:$A$7774),"")</f>
        <v/>
      </c>
      <c r="E1647" s="33"/>
    </row>
    <row r="1648" spans="1:5" ht="13.8" x14ac:dyDescent="0.3">
      <c r="A1648" s="48" t="s">
        <v>1969</v>
      </c>
      <c r="B1648" s="33" t="str">
        <f>IFERROR(_xlfn.XLOOKUP(A1648,PEC!$A$2:$A$7902,PEC!$C$2:$C$7902),"")</f>
        <v>pecveneto.it</v>
      </c>
      <c r="C1648" s="33">
        <f>IFERROR(_xlfn.XLOOKUP(A1648,SEZIONI!$A$2:$A$7897,SEZIONI!$B$2:$B$7897),"")</f>
        <v>32</v>
      </c>
      <c r="D1648" s="33" t="str">
        <f>IFERROR(_xlfn.XLOOKUP(A1648,[1]Sindaci!$B$2:$B$7774,[1]Sindaci!$A$2:$A$7774),"")</f>
        <v xml:space="preserve">MARCON STEFANO    </v>
      </c>
      <c r="E1648" s="33"/>
    </row>
    <row r="1649" spans="1:5" ht="13.8" x14ac:dyDescent="0.3">
      <c r="A1649" s="48" t="s">
        <v>1970</v>
      </c>
      <c r="B1649" s="33" t="str">
        <f>IFERROR(_xlfn.XLOOKUP(A1649,PEC!$A$2:$A$7902,PEC!$C$2:$C$7902),"")</f>
        <v>pec.it</v>
      </c>
      <c r="C1649" s="33">
        <f>IFERROR(_xlfn.XLOOKUP(A1649,SEZIONI!$A$2:$A$7897,SEZIONI!$B$2:$B$7897),"")</f>
        <v>2</v>
      </c>
      <c r="D1649" s="33" t="str">
        <f>IFERROR(_xlfn.XLOOKUP(A1649,[1]Sindaci!$B$2:$B$7774,[1]Sindaci!$A$2:$A$7774),"")</f>
        <v xml:space="preserve">SALTARELLI DANIELE    </v>
      </c>
      <c r="E1649" s="33"/>
    </row>
    <row r="1650" spans="1:5" ht="13.8" x14ac:dyDescent="0.3">
      <c r="A1650" s="48" t="s">
        <v>1971</v>
      </c>
      <c r="B1650" s="33" t="str">
        <f>IFERROR(_xlfn.XLOOKUP(A1650,PEC!$A$2:$A$7902,PEC!$C$2:$C$7902),"")</f>
        <v>cert.ip-veneto.net</v>
      </c>
      <c r="C1650" s="33">
        <f>IFERROR(_xlfn.XLOOKUP(A1650,SEZIONI!$A$2:$A$7897,SEZIONI!$B$2:$B$7897),"")</f>
        <v>5</v>
      </c>
      <c r="D1650" s="33" t="str">
        <f>IFERROR(_xlfn.XLOOKUP(A1650,[1]Sindaci!$B$2:$B$7774,[1]Sindaci!$A$2:$A$7774),"")</f>
        <v xml:space="preserve">DORANTANI DAVIDE    </v>
      </c>
      <c r="E1650" s="33"/>
    </row>
    <row r="1651" spans="1:5" ht="13.8" x14ac:dyDescent="0.3">
      <c r="A1651" s="48" t="s">
        <v>1972</v>
      </c>
      <c r="B1651" s="33" t="str">
        <f>IFERROR(_xlfn.XLOOKUP(A1651,PEC!$A$2:$A$7902,PEC!$C$2:$C$7902),"")</f>
        <v>cert.ruparbasilicata.it</v>
      </c>
      <c r="C1651" s="33">
        <f>IFERROR(_xlfn.XLOOKUP(A1651,SEZIONI!$A$2:$A$7897,SEZIONI!$B$2:$B$7897),"")</f>
        <v>2</v>
      </c>
      <c r="D1651" s="33" t="str">
        <f>IFERROR(_xlfn.XLOOKUP(A1651,[1]Sindaci!$B$2:$B$7774,[1]Sindaci!$A$2:$A$7774),"")</f>
        <v xml:space="preserve">CIANCI FRANCESCO    </v>
      </c>
      <c r="E1651" s="33"/>
    </row>
    <row r="1652" spans="1:5" ht="13.8" x14ac:dyDescent="0.3">
      <c r="A1652" s="48" t="s">
        <v>1973</v>
      </c>
      <c r="B1652" s="33" t="str">
        <f>IFERROR(_xlfn.XLOOKUP(A1652,PEC!$A$2:$A$7902,PEC!$C$2:$C$7902),"")</f>
        <v>pecveneto.it</v>
      </c>
      <c r="C1652" s="33">
        <f>IFERROR(_xlfn.XLOOKUP(A1652,SEZIONI!$A$2:$A$7897,SEZIONI!$B$2:$B$7897),"")</f>
        <v>2</v>
      </c>
      <c r="D1652" s="33" t="str">
        <f>IFERROR(_xlfn.XLOOKUP(A1652,[1]Sindaci!$B$2:$B$7774,[1]Sindaci!$A$2:$A$7774),"")</f>
        <v xml:space="preserve">PASSERINI MAURIZIO    </v>
      </c>
      <c r="E1652" s="33"/>
    </row>
    <row r="1653" spans="1:5" ht="13.8" x14ac:dyDescent="0.3">
      <c r="A1653" s="48" t="s">
        <v>1974</v>
      </c>
      <c r="B1653" s="33" t="str">
        <f>IFERROR(_xlfn.XLOOKUP(A1653,PEC!$A$2:$A$7902,PEC!$C$2:$C$7902),"")</f>
        <v>pec.it</v>
      </c>
      <c r="C1653" s="33">
        <f>IFERROR(_xlfn.XLOOKUP(A1653,SEZIONI!$A$2:$A$7897,SEZIONI!$B$2:$B$7897),"")</f>
        <v>1</v>
      </c>
      <c r="D1653" s="33" t="str">
        <f>IFERROR(_xlfn.XLOOKUP(A1653,[1]Sindaci!$B$2:$B$7774,[1]Sindaci!$A$2:$A$7774),"")</f>
        <v/>
      </c>
      <c r="E1653" s="33"/>
    </row>
    <row r="1654" spans="1:5" ht="13.8" x14ac:dyDescent="0.3">
      <c r="A1654" s="48" t="s">
        <v>1979</v>
      </c>
      <c r="B1654" s="33" t="str">
        <f>IFERROR(_xlfn.XLOOKUP(A1654,PEC!$A$2:$A$7902,PEC!$C$2:$C$7902),"")</f>
        <v>pec.it</v>
      </c>
      <c r="C1654" s="33">
        <f>IFERROR(_xlfn.XLOOKUP(A1654,SEZIONI!$A$2:$A$7897,SEZIONI!$B$2:$B$7897),"")</f>
        <v>11</v>
      </c>
      <c r="D1654" s="33" t="str">
        <f>IFERROR(_xlfn.XLOOKUP(A1654,[1]Sindaci!$B$2:$B$7774,[1]Sindaci!$A$2:$A$7774),"")</f>
        <v xml:space="preserve">RIZZO MARCO    </v>
      </c>
      <c r="E1654" s="33"/>
    </row>
    <row r="1655" spans="1:5" ht="13.8" x14ac:dyDescent="0.3">
      <c r="A1655" s="48" t="s">
        <v>1980</v>
      </c>
      <c r="B1655" s="33" t="str">
        <f>IFERROR(_xlfn.XLOOKUP(A1655,PEC!$A$2:$A$7902,PEC!$C$2:$C$7902),"")</f>
        <v>pec.it</v>
      </c>
      <c r="C1655" s="33">
        <f>IFERROR(_xlfn.XLOOKUP(A1655,SEZIONI!$A$2:$A$7897,SEZIONI!$B$2:$B$7897),"")</f>
        <v>1</v>
      </c>
      <c r="D1655" s="33" t="str">
        <f>IFERROR(_xlfn.XLOOKUP(A1655,[1]Sindaci!$B$2:$B$7774,[1]Sindaci!$A$2:$A$7774),"")</f>
        <v xml:space="preserve">PEROZZI GIUSEPPINA    </v>
      </c>
      <c r="E1655" s="33"/>
    </row>
    <row r="1656" spans="1:5" ht="13.8" x14ac:dyDescent="0.3">
      <c r="A1656" s="48" t="s">
        <v>1975</v>
      </c>
      <c r="B1656" s="33" t="str">
        <f>IFERROR(_xlfn.XLOOKUP(A1656,PEC!$A$2:$A$7902,PEC!$C$2:$C$7902),"")</f>
        <v>cert.ruparpiemonte.it</v>
      </c>
      <c r="C1656" s="33">
        <f>IFERROR(_xlfn.XLOOKUP(A1656,SEZIONI!$A$2:$A$7897,SEZIONI!$B$2:$B$7897),"")</f>
        <v>3</v>
      </c>
      <c r="D1656" s="33" t="str">
        <f>IFERROR(_xlfn.XLOOKUP(A1656,[1]Sindaci!$B$2:$B$7774,[1]Sindaci!$A$2:$A$7774),"")</f>
        <v xml:space="preserve">AMERIO ELISA    </v>
      </c>
      <c r="E1656" s="33"/>
    </row>
    <row r="1657" spans="1:5" ht="13.8" x14ac:dyDescent="0.3">
      <c r="A1657" s="48" t="s">
        <v>1981</v>
      </c>
      <c r="B1657" s="33" t="str">
        <f>IFERROR(_xlfn.XLOOKUP(A1657,PEC!$A$2:$A$7902,PEC!$C$2:$C$7902),"")</f>
        <v>raccomandatacertificata.it</v>
      </c>
      <c r="C1657" s="33">
        <f>IFERROR(_xlfn.XLOOKUP(A1657,SEZIONI!$A$2:$A$7897,SEZIONI!$B$2:$B$7897),"")</f>
        <v>7</v>
      </c>
      <c r="D1657" s="33" t="str">
        <f>IFERROR(_xlfn.XLOOKUP(A1657,[1]Sindaci!$B$2:$B$7774,[1]Sindaci!$A$2:$A$7774),"")</f>
        <v xml:space="preserve">ROCCI ANICETO    </v>
      </c>
      <c r="E1657" s="33"/>
    </row>
    <row r="1658" spans="1:5" ht="13.8" x14ac:dyDescent="0.3">
      <c r="A1658" s="48" t="s">
        <v>1982</v>
      </c>
      <c r="B1658" s="33" t="str">
        <f>IFERROR(_xlfn.XLOOKUP(A1658,PEC!$A$2:$A$7902,PEC!$C$2:$C$7902),"")</f>
        <v>pec.it</v>
      </c>
      <c r="C1658" s="33">
        <f>IFERROR(_xlfn.XLOOKUP(A1658,SEZIONI!$A$2:$A$7897,SEZIONI!$B$2:$B$7897),"")</f>
        <v>16</v>
      </c>
      <c r="D1658" s="33" t="str">
        <f>IFERROR(_xlfn.XLOOKUP(A1658,[1]Sindaci!$B$2:$B$7774,[1]Sindaci!$A$2:$A$7774),"")</f>
        <v xml:space="preserve">RIZZO NICOLO'    </v>
      </c>
      <c r="E1658" s="33"/>
    </row>
    <row r="1659" spans="1:5" ht="13.8" x14ac:dyDescent="0.3">
      <c r="A1659" s="48" t="s">
        <v>1983</v>
      </c>
      <c r="B1659" s="33">
        <f>IFERROR(_xlfn.XLOOKUP(A1659,PEC!$A$2:$A$7902,PEC!$C$2:$C$7902),"")</f>
        <v>0</v>
      </c>
      <c r="C1659" s="33">
        <f>IFERROR(_xlfn.XLOOKUP(A1659,SEZIONI!$A$2:$A$7897,SEZIONI!$B$2:$B$7897),"")</f>
        <v>65</v>
      </c>
      <c r="D1659" s="33" t="str">
        <f>IFERROR(_xlfn.XLOOKUP(A1659,[1]Sindaci!$B$2:$B$7774,[1]Sindaci!$A$2:$A$7774),"")</f>
        <v/>
      </c>
      <c r="E1659" s="33"/>
    </row>
    <row r="1660" spans="1:5" ht="13.8" x14ac:dyDescent="0.3">
      <c r="A1660" s="48" t="s">
        <v>1984</v>
      </c>
      <c r="B1660" s="33" t="str">
        <f>IFERROR(_xlfn.XLOOKUP(A1660,PEC!$A$2:$A$7902,PEC!$C$2:$C$7902),"")</f>
        <v>pec.comune.castellamonte.to.it</v>
      </c>
      <c r="C1660" s="33">
        <f>IFERROR(_xlfn.XLOOKUP(A1660,SEZIONI!$A$2:$A$7897,SEZIONI!$B$2:$B$7897),"")</f>
        <v>9</v>
      </c>
      <c r="D1660" s="33" t="str">
        <f>IFERROR(_xlfn.XLOOKUP(A1660,[1]Sindaci!$B$2:$B$7774,[1]Sindaci!$A$2:$A$7774),"")</f>
        <v xml:space="preserve">MAZZA PASQUALE MARIO   </v>
      </c>
      <c r="E1660" s="33"/>
    </row>
    <row r="1661" spans="1:5" ht="13.8" x14ac:dyDescent="0.3">
      <c r="A1661" s="48" t="s">
        <v>1985</v>
      </c>
      <c r="B1661" s="33" t="str">
        <f>IFERROR(_xlfn.XLOOKUP(A1661,PEC!$A$2:$A$7902,PEC!$C$2:$C$7902),"")</f>
        <v>mailcert.comune.castellanagrotte.ba.it</v>
      </c>
      <c r="C1661" s="33">
        <f>IFERROR(_xlfn.XLOOKUP(A1661,SEZIONI!$A$2:$A$7897,SEZIONI!$B$2:$B$7897),"")</f>
        <v>18</v>
      </c>
      <c r="D1661" s="33" t="str">
        <f>IFERROR(_xlfn.XLOOKUP(A1661,[1]Sindaci!$B$2:$B$7774,[1]Sindaci!$A$2:$A$7774),"")</f>
        <v xml:space="preserve">CILIBERTI DOMENICO    </v>
      </c>
      <c r="E1661" s="33"/>
    </row>
    <row r="1662" spans="1:5" ht="13.8" x14ac:dyDescent="0.3">
      <c r="A1662" s="48" t="s">
        <v>1986</v>
      </c>
      <c r="B1662" s="33" t="str">
        <f>IFERROR(_xlfn.XLOOKUP(A1662,PEC!$A$2:$A$7902,PEC!$C$2:$C$7902),"")</f>
        <v>pec.comune.castellana-sicula.pa.it</v>
      </c>
      <c r="C1662" s="33">
        <f>IFERROR(_xlfn.XLOOKUP(A1662,SEZIONI!$A$2:$A$7897,SEZIONI!$B$2:$B$7897),"")</f>
        <v>5</v>
      </c>
      <c r="D1662" s="33" t="str">
        <f>IFERROR(_xlfn.XLOOKUP(A1662,[1]Sindaci!$B$2:$B$7774,[1]Sindaci!$A$2:$A$7774),"")</f>
        <v xml:space="preserve">CALDERARO FRANCESCO    </v>
      </c>
      <c r="E1662" s="33"/>
    </row>
    <row r="1663" spans="1:5" ht="13.8" x14ac:dyDescent="0.3">
      <c r="A1663" s="48" t="s">
        <v>1987</v>
      </c>
      <c r="B1663" s="33" t="str">
        <f>IFERROR(_xlfn.XLOOKUP(A1663,PEC!$A$2:$A$7902,PEC!$C$2:$C$7902),"")</f>
        <v>postecert.it</v>
      </c>
      <c r="C1663" s="33">
        <f>IFERROR(_xlfn.XLOOKUP(A1663,SEZIONI!$A$2:$A$7897,SEZIONI!$B$2:$B$7897),"")</f>
        <v>19</v>
      </c>
      <c r="D1663" s="33" t="str">
        <f>IFERROR(_xlfn.XLOOKUP(A1663,[1]Sindaci!$B$2:$B$7774,[1]Sindaci!$A$2:$A$7774),"")</f>
        <v/>
      </c>
      <c r="E1663" s="33"/>
    </row>
    <row r="1664" spans="1:5" ht="13.8" x14ac:dyDescent="0.3">
      <c r="A1664" s="48" t="s">
        <v>7960</v>
      </c>
      <c r="B1664" s="33" t="str">
        <f>IFERROR(_xlfn.XLOOKUP(A1664,PEC!$A$2:$A$7902,PEC!$C$2:$C$7902),"")</f>
        <v/>
      </c>
      <c r="C1664" s="33" t="str">
        <f>IFERROR(_xlfn.XLOOKUP(A1664,SEZIONI!$A$2:$A$7897,SEZIONI!$B$2:$B$7897),"")</f>
        <v/>
      </c>
      <c r="D1664" s="33" t="str">
        <f>IFERROR(_xlfn.XLOOKUP(A1664,[1]Sindaci!$B$2:$B$7774,[1]Sindaci!$A$2:$A$7774),"")</f>
        <v/>
      </c>
      <c r="E1664" s="33"/>
    </row>
    <row r="1665" spans="1:5" ht="13.8" x14ac:dyDescent="0.3">
      <c r="A1665" s="48" t="s">
        <v>1989</v>
      </c>
      <c r="B1665" s="33" t="str">
        <f>IFERROR(_xlfn.XLOOKUP(A1665,PEC!$A$2:$A$7902,PEC!$C$2:$C$7902),"")</f>
        <v>pec.comune.castellanza.va.it</v>
      </c>
      <c r="C1665" s="33">
        <f>IFERROR(_xlfn.XLOOKUP(A1665,SEZIONI!$A$2:$A$7897,SEZIONI!$B$2:$B$7897),"")</f>
        <v>15</v>
      </c>
      <c r="D1665" s="33" t="str">
        <f>IFERROR(_xlfn.XLOOKUP(A1665,[1]Sindaci!$B$2:$B$7774,[1]Sindaci!$A$2:$A$7774),"")</f>
        <v xml:space="preserve">CERINI MIRELLA    </v>
      </c>
      <c r="E1665" s="33"/>
    </row>
    <row r="1666" spans="1:5" ht="13.8" x14ac:dyDescent="0.3">
      <c r="A1666" s="48" t="s">
        <v>7941</v>
      </c>
      <c r="B1666" s="33" t="str">
        <f>IFERROR(_xlfn.XLOOKUP(A1666,PEC!$A$2:$A$7902,PEC!$C$2:$C$7902),"")</f>
        <v/>
      </c>
      <c r="C1666" s="33" t="str">
        <f>IFERROR(_xlfn.XLOOKUP(A1666,SEZIONI!$A$2:$A$7897,SEZIONI!$B$2:$B$7897),"")</f>
        <v/>
      </c>
      <c r="D1666" s="33" t="str">
        <f>IFERROR(_xlfn.XLOOKUP(A1666,[1]Sindaci!$B$2:$B$7774,[1]Sindaci!$A$2:$A$7774),"")</f>
        <v/>
      </c>
      <c r="E1666" s="33"/>
    </row>
    <row r="1667" spans="1:5" ht="13.8" x14ac:dyDescent="0.3">
      <c r="A1667" s="48" t="s">
        <v>1990</v>
      </c>
      <c r="B1667" s="33" t="str">
        <f>IFERROR(_xlfn.XLOOKUP(A1667,PEC!$A$2:$A$7902,PEC!$C$2:$C$7902),"")</f>
        <v>pec.comune.castellarguidobono.al.it</v>
      </c>
      <c r="C1667" s="33">
        <f>IFERROR(_xlfn.XLOOKUP(A1667,SEZIONI!$A$2:$A$7897,SEZIONI!$B$2:$B$7897),"")</f>
        <v>1</v>
      </c>
      <c r="D1667" s="33" t="str">
        <f>IFERROR(_xlfn.XLOOKUP(A1667,[1]Sindaci!$B$2:$B$7774,[1]Sindaci!$A$2:$A$7774),"")</f>
        <v xml:space="preserve">BATTEGAZZORE ZANETTI MARIA ANGELA  </v>
      </c>
      <c r="E1667" s="33"/>
    </row>
    <row r="1668" spans="1:5" ht="13.8" x14ac:dyDescent="0.3">
      <c r="A1668" s="48" t="s">
        <v>1991</v>
      </c>
      <c r="B1668" s="33" t="str">
        <f>IFERROR(_xlfn.XLOOKUP(A1668,PEC!$A$2:$A$7902,PEC!$C$2:$C$7902),"")</f>
        <v>cert.poliscomuneamico.net</v>
      </c>
      <c r="C1668" s="33">
        <f>IFERROR(_xlfn.XLOOKUP(A1668,SEZIONI!$A$2:$A$7897,SEZIONI!$B$2:$B$7897),"")</f>
        <v>12</v>
      </c>
      <c r="D1668" s="33" t="str">
        <f>IFERROR(_xlfn.XLOOKUP(A1668,[1]Sindaci!$B$2:$B$7774,[1]Sindaci!$A$2:$A$7774),"")</f>
        <v xml:space="preserve">ZANNI GIORGIO    </v>
      </c>
      <c r="E1668" s="33"/>
    </row>
    <row r="1669" spans="1:5" ht="13.8" x14ac:dyDescent="0.3">
      <c r="A1669" s="48" t="s">
        <v>1992</v>
      </c>
      <c r="B1669" s="33" t="str">
        <f>IFERROR(_xlfn.XLOOKUP(A1669,PEC!$A$2:$A$7902,PEC!$C$2:$C$7902),"")</f>
        <v>pec.it</v>
      </c>
      <c r="C1669" s="33">
        <f>IFERROR(_xlfn.XLOOKUP(A1669,SEZIONI!$A$2:$A$7897,SEZIONI!$B$2:$B$7897),"")</f>
        <v>1</v>
      </c>
      <c r="D1669" s="33" t="str">
        <f>IFERROR(_xlfn.XLOOKUP(A1669,[1]Sindaci!$B$2:$B$7774,[1]Sindaci!$A$2:$A$7774),"")</f>
        <v xml:space="preserve">GALATA' GIUSEPPE    </v>
      </c>
      <c r="E1669" s="33"/>
    </row>
    <row r="1670" spans="1:5" ht="13.8" x14ac:dyDescent="0.3">
      <c r="A1670" s="48" t="s">
        <v>1976</v>
      </c>
      <c r="B1670" s="33" t="str">
        <f>IFERROR(_xlfn.XLOOKUP(A1670,PEC!$A$2:$A$7902,PEC!$C$2:$C$7902),"")</f>
        <v>sintranet.legalmail.it</v>
      </c>
      <c r="C1670" s="33">
        <f>IFERROR(_xlfn.XLOOKUP(A1670,SEZIONI!$A$2:$A$7897,SEZIONI!$B$2:$B$7897),"")</f>
        <v>6</v>
      </c>
      <c r="D1670" s="33" t="str">
        <f>IFERROR(_xlfn.XLOOKUP(A1670,[1]Sindaci!$B$2:$B$7774,[1]Sindaci!$A$2:$A$7774),"")</f>
        <v xml:space="preserve">BERSANI GIUSEPPE    </v>
      </c>
      <c r="E1670" s="33"/>
    </row>
    <row r="1671" spans="1:5" ht="13.8" x14ac:dyDescent="0.3">
      <c r="A1671" s="48" t="s">
        <v>1977</v>
      </c>
      <c r="B1671" s="33" t="str">
        <f>IFERROR(_xlfn.XLOOKUP(A1671,PEC!$A$2:$A$7902,PEC!$C$2:$C$7902),"")</f>
        <v>postacert.toscana.it</v>
      </c>
      <c r="C1671" s="33">
        <f>IFERROR(_xlfn.XLOOKUP(A1671,SEZIONI!$A$2:$A$7897,SEZIONI!$B$2:$B$7897),"")</f>
        <v>2</v>
      </c>
      <c r="D1671" s="33" t="str">
        <f>IFERROR(_xlfn.XLOOKUP(A1671,[1]Sindaci!$B$2:$B$7774,[1]Sindaci!$A$2:$A$7774),"")</f>
        <v/>
      </c>
      <c r="E1671" s="33"/>
    </row>
    <row r="1672" spans="1:5" ht="13.8" x14ac:dyDescent="0.3">
      <c r="A1672" s="48" t="s">
        <v>1993</v>
      </c>
      <c r="B1672" s="33" t="str">
        <f>IFERROR(_xlfn.XLOOKUP(A1672,PEC!$A$2:$A$7902,PEC!$C$2:$C$7902),"")</f>
        <v>legalmail.it</v>
      </c>
      <c r="C1672" s="33">
        <f>IFERROR(_xlfn.XLOOKUP(A1672,SEZIONI!$A$2:$A$7897,SEZIONI!$B$2:$B$7897),"")</f>
        <v>4</v>
      </c>
      <c r="D1672" s="33" t="str">
        <f>IFERROR(_xlfn.XLOOKUP(A1672,[1]Sindaci!$B$2:$B$7774,[1]Sindaci!$A$2:$A$7774),"")</f>
        <v xml:space="preserve">FERRARIS GIANFRANCO    </v>
      </c>
      <c r="E1672" s="33"/>
    </row>
    <row r="1673" spans="1:5" ht="13.8" x14ac:dyDescent="0.3">
      <c r="A1673" s="48" t="s">
        <v>1994</v>
      </c>
      <c r="B1673" s="33" t="str">
        <f>IFERROR(_xlfn.XLOOKUP(A1673,PEC!$A$2:$A$7902,PEC!$C$2:$C$7902),"")</f>
        <v>pcert.it</v>
      </c>
      <c r="C1673" s="33">
        <f>IFERROR(_xlfn.XLOOKUP(A1673,SEZIONI!$A$2:$A$7897,SEZIONI!$B$2:$B$7897),"")</f>
        <v>1</v>
      </c>
      <c r="D1673" s="33" t="str">
        <f>IFERROR(_xlfn.XLOOKUP(A1673,[1]Sindaci!$B$2:$B$7774,[1]Sindaci!$A$2:$A$7774),"")</f>
        <v xml:space="preserve">ROSSINI CLAUDIO    </v>
      </c>
      <c r="E1673" s="33"/>
    </row>
    <row r="1674" spans="1:5" ht="13.8" x14ac:dyDescent="0.3">
      <c r="A1674" s="48" t="s">
        <v>1995</v>
      </c>
      <c r="B1674" s="33" t="str">
        <f>IFERROR(_xlfn.XLOOKUP(A1674,PEC!$A$2:$A$7902,PEC!$C$2:$C$7902),"")</f>
        <v>pec.regione.lombardia.it</v>
      </c>
      <c r="C1674" s="33">
        <f>IFERROR(_xlfn.XLOOKUP(A1674,SEZIONI!$A$2:$A$7897,SEZIONI!$B$2:$B$7897),"")</f>
        <v>8</v>
      </c>
      <c r="D1674" s="33" t="str">
        <f>IFERROR(_xlfn.XLOOKUP(A1674,[1]Sindaci!$B$2:$B$7774,[1]Sindaci!$A$2:$A$7774),"")</f>
        <v xml:space="preserve">FIORI PIETRO ENRICO   </v>
      </c>
      <c r="E1674" s="33"/>
    </row>
    <row r="1675" spans="1:5" ht="13.8" x14ac:dyDescent="0.3">
      <c r="A1675" s="48" t="s">
        <v>1996</v>
      </c>
      <c r="B1675" s="33" t="str">
        <f>IFERROR(_xlfn.XLOOKUP(A1675,PEC!$A$2:$A$7902,PEC!$C$2:$C$7902),"")</f>
        <v>emarche.it</v>
      </c>
      <c r="C1675" s="33">
        <f>IFERROR(_xlfn.XLOOKUP(A1675,SEZIONI!$A$2:$A$7897,SEZIONI!$B$2:$B$7897),"")</f>
        <v>2</v>
      </c>
      <c r="D1675" s="33" t="str">
        <f>IFERROR(_xlfn.XLOOKUP(A1675,[1]Sindaci!$B$2:$B$7774,[1]Sindaci!$A$2:$A$7774),"")</f>
        <v xml:space="preserve">MANFREDI CARLO    </v>
      </c>
      <c r="E1675" s="33"/>
    </row>
    <row r="1676" spans="1:5" ht="13.8" x14ac:dyDescent="0.3">
      <c r="A1676" s="48" t="s">
        <v>1997</v>
      </c>
      <c r="B1676" s="33" t="str">
        <f>IFERROR(_xlfn.XLOOKUP(A1676,PEC!$A$2:$A$7902,PEC!$C$2:$C$7902),"")</f>
        <v>cert.ruparpiemonte.it</v>
      </c>
      <c r="C1676" s="33">
        <f>IFERROR(_xlfn.XLOOKUP(A1676,SEZIONI!$A$2:$A$7897,SEZIONI!$B$2:$B$7897),"")</f>
        <v>1</v>
      </c>
      <c r="D1676" s="33" t="str">
        <f>IFERROR(_xlfn.XLOOKUP(A1676,[1]Sindaci!$B$2:$B$7774,[1]Sindaci!$A$2:$A$7774),"")</f>
        <v xml:space="preserve">CAMPIA ROBERTO    </v>
      </c>
      <c r="E1676" s="33"/>
    </row>
    <row r="1677" spans="1:5" ht="13.8" x14ac:dyDescent="0.3">
      <c r="A1677" s="48" t="s">
        <v>1998</v>
      </c>
      <c r="B1677" s="33" t="str">
        <f>IFERROR(_xlfn.XLOOKUP(A1677,PEC!$A$2:$A$7902,PEC!$C$2:$C$7902),"")</f>
        <v>legalmail.it</v>
      </c>
      <c r="C1677" s="33">
        <f>IFERROR(_xlfn.XLOOKUP(A1677,SEZIONI!$A$2:$A$7897,SEZIONI!$B$2:$B$7897),"")</f>
        <v>1</v>
      </c>
      <c r="D1677" s="33" t="str">
        <f>IFERROR(_xlfn.XLOOKUP(A1677,[1]Sindaci!$B$2:$B$7774,[1]Sindaci!$A$2:$A$7774),"")</f>
        <v xml:space="preserve">GILETTI OMAR    </v>
      </c>
      <c r="E1677" s="33"/>
    </row>
    <row r="1678" spans="1:5" ht="13.8" x14ac:dyDescent="0.3">
      <c r="A1678" s="48" t="s">
        <v>1999</v>
      </c>
      <c r="B1678" s="33" t="str">
        <f>IFERROR(_xlfn.XLOOKUP(A1678,PEC!$A$2:$A$7902,PEC!$C$2:$C$7902),"")</f>
        <v>pec.it</v>
      </c>
      <c r="C1678" s="33">
        <f>IFERROR(_xlfn.XLOOKUP(A1678,SEZIONI!$A$2:$A$7897,SEZIONI!$B$2:$B$7897),"")</f>
        <v>1</v>
      </c>
      <c r="D1678" s="33" t="str">
        <f>IFERROR(_xlfn.XLOOKUP(A1678,[1]Sindaci!$B$2:$B$7774,[1]Sindaci!$A$2:$A$7774),"")</f>
        <v xml:space="preserve">LEVO ANSELMO CARLO   </v>
      </c>
      <c r="E1678" s="33"/>
    </row>
    <row r="1679" spans="1:5" ht="13.8" x14ac:dyDescent="0.3">
      <c r="A1679" s="48" t="s">
        <v>2001</v>
      </c>
      <c r="B1679" s="33" t="str">
        <f>IFERROR(_xlfn.XLOOKUP(A1679,PEC!$A$2:$A$7902,PEC!$C$2:$C$7902),"")</f>
        <v>pec.comune.castellettodibranduzzo.pv.it</v>
      </c>
      <c r="C1679" s="33">
        <f>IFERROR(_xlfn.XLOOKUP(A1679,SEZIONI!$A$2:$A$7897,SEZIONI!$B$2:$B$7897),"")</f>
        <v>1</v>
      </c>
      <c r="D1679" s="33" t="str">
        <f>IFERROR(_xlfn.XLOOKUP(A1679,[1]Sindaci!$B$2:$B$7774,[1]Sindaci!$A$2:$A$7774),"")</f>
        <v xml:space="preserve">LO VERSO ANTONINO   </v>
      </c>
      <c r="E1679" s="33"/>
    </row>
    <row r="1680" spans="1:5" ht="13.8" x14ac:dyDescent="0.3">
      <c r="A1680" s="48" t="s">
        <v>2000</v>
      </c>
      <c r="B1680" s="33" t="str">
        <f>IFERROR(_xlfn.XLOOKUP(A1680,PEC!$A$2:$A$7902,PEC!$C$2:$C$7902),"")</f>
        <v>actaliscertymail.it</v>
      </c>
      <c r="C1680" s="33">
        <f>IFERROR(_xlfn.XLOOKUP(A1680,SEZIONI!$A$2:$A$7897,SEZIONI!$B$2:$B$7897),"")</f>
        <v>3</v>
      </c>
      <c r="D1680" s="33" t="str">
        <f>IFERROR(_xlfn.XLOOKUP(A1680,[1]Sindaci!$B$2:$B$7774,[1]Sindaci!$A$2:$A$7774),"")</f>
        <v xml:space="preserve">PESCE MARIO    </v>
      </c>
      <c r="E1680" s="33"/>
    </row>
    <row r="1681" spans="1:5" ht="13.8" x14ac:dyDescent="0.3">
      <c r="A1681" s="48" t="s">
        <v>2002</v>
      </c>
      <c r="B1681" s="33" t="str">
        <f>IFERROR(_xlfn.XLOOKUP(A1681,PEC!$A$2:$A$7902,PEC!$C$2:$C$7902),"")</f>
        <v>cert.ruparpiemonte.it</v>
      </c>
      <c r="C1681" s="33">
        <f>IFERROR(_xlfn.XLOOKUP(A1681,SEZIONI!$A$2:$A$7897,SEZIONI!$B$2:$B$7897),"")</f>
        <v>1</v>
      </c>
      <c r="D1681" s="33" t="str">
        <f>IFERROR(_xlfn.XLOOKUP(A1681,[1]Sindaci!$B$2:$B$7774,[1]Sindaci!$A$2:$A$7774),"")</f>
        <v xml:space="preserve">CASSONE IVAN    </v>
      </c>
      <c r="E1681" s="33"/>
    </row>
    <row r="1682" spans="1:5" ht="13.8" x14ac:dyDescent="0.3">
      <c r="A1682" s="48" t="s">
        <v>2003</v>
      </c>
      <c r="B1682" s="33" t="str">
        <f>IFERROR(_xlfn.XLOOKUP(A1682,PEC!$A$2:$A$7902,PEC!$C$2:$C$7902),"")</f>
        <v>cert.ruparpiemonte.it</v>
      </c>
      <c r="C1682" s="33">
        <f>IFERROR(_xlfn.XLOOKUP(A1682,SEZIONI!$A$2:$A$7897,SEZIONI!$B$2:$B$7897),"")</f>
        <v>1</v>
      </c>
      <c r="D1682" s="33" t="str">
        <f>IFERROR(_xlfn.XLOOKUP(A1682,[1]Sindaci!$B$2:$B$7774,[1]Sindaci!$A$2:$A$7774),"")</f>
        <v/>
      </c>
      <c r="E1682" s="33"/>
    </row>
    <row r="1683" spans="1:5" ht="13.8" x14ac:dyDescent="0.3">
      <c r="A1683" s="48" t="s">
        <v>2004</v>
      </c>
      <c r="B1683" s="33" t="str">
        <f>IFERROR(_xlfn.XLOOKUP(A1683,PEC!$A$2:$A$7902,PEC!$C$2:$C$7902),"")</f>
        <v>pec.it</v>
      </c>
      <c r="C1683" s="33">
        <f>IFERROR(_xlfn.XLOOKUP(A1683,SEZIONI!$A$2:$A$7897,SEZIONI!$B$2:$B$7897),"")</f>
        <v>2</v>
      </c>
      <c r="D1683" s="33" t="str">
        <f>IFERROR(_xlfn.XLOOKUP(A1683,[1]Sindaci!$B$2:$B$7774,[1]Sindaci!$A$2:$A$7774),"")</f>
        <v xml:space="preserve">COLLETTI GIANLUCA    </v>
      </c>
      <c r="E1683" s="33"/>
    </row>
    <row r="1684" spans="1:5" ht="13.8" x14ac:dyDescent="0.3">
      <c r="A1684" s="48" t="s">
        <v>2005</v>
      </c>
      <c r="B1684" s="33" t="str">
        <f>IFERROR(_xlfn.XLOOKUP(A1684,PEC!$A$2:$A$7902,PEC!$C$2:$C$7902),"")</f>
        <v>pec.it</v>
      </c>
      <c r="C1684" s="33">
        <f>IFERROR(_xlfn.XLOOKUP(A1684,SEZIONI!$A$2:$A$7897,SEZIONI!$B$2:$B$7897),"")</f>
        <v>8</v>
      </c>
      <c r="D1684" s="33" t="str">
        <f>IFERROR(_xlfn.XLOOKUP(A1684,[1]Sindaci!$B$2:$B$7774,[1]Sindaci!$A$2:$A$7774),"")</f>
        <v xml:space="preserve">STILO MASSIMO    </v>
      </c>
      <c r="E1684" s="33"/>
    </row>
    <row r="1685" spans="1:5" ht="13.8" x14ac:dyDescent="0.3">
      <c r="A1685" s="48" t="s">
        <v>2006</v>
      </c>
      <c r="B1685" s="33" t="str">
        <f>IFERROR(_xlfn.XLOOKUP(A1685,PEC!$A$2:$A$7902,PEC!$C$2:$C$7902),"")</f>
        <v>pec.comune.castellettostura.cn.it</v>
      </c>
      <c r="C1685" s="33">
        <f>IFERROR(_xlfn.XLOOKUP(A1685,SEZIONI!$A$2:$A$7897,SEZIONI!$B$2:$B$7897),"")</f>
        <v>1</v>
      </c>
      <c r="D1685" s="33" t="str">
        <f>IFERROR(_xlfn.XLOOKUP(A1685,[1]Sindaci!$B$2:$B$7774,[1]Sindaci!$A$2:$A$7774),"")</f>
        <v xml:space="preserve">DACOMO ALESSANDRO    </v>
      </c>
      <c r="E1685" s="33"/>
    </row>
    <row r="1686" spans="1:5" ht="13.8" x14ac:dyDescent="0.3">
      <c r="A1686" s="48" t="s">
        <v>2007</v>
      </c>
      <c r="B1686" s="33" t="str">
        <f>IFERROR(_xlfn.XLOOKUP(A1686,PEC!$A$2:$A$7902,PEC!$C$2:$C$7902),"")</f>
        <v>cert.ruparpiemonte.it</v>
      </c>
      <c r="C1686" s="33">
        <f>IFERROR(_xlfn.XLOOKUP(A1686,SEZIONI!$A$2:$A$7897,SEZIONI!$B$2:$B$7897),"")</f>
        <v>1</v>
      </c>
      <c r="D1686" s="33" t="str">
        <f>IFERROR(_xlfn.XLOOKUP(A1686,[1]Sindaci!$B$2:$B$7774,[1]Sindaci!$A$2:$A$7774),"")</f>
        <v xml:space="preserve">MOLINARI GABRIELE    </v>
      </c>
      <c r="E1686" s="33"/>
    </row>
    <row r="1687" spans="1:5" ht="13.8" x14ac:dyDescent="0.3">
      <c r="A1687" s="48" t="s">
        <v>2008</v>
      </c>
      <c r="B1687" s="33" t="str">
        <f>IFERROR(_xlfn.XLOOKUP(A1687,PEC!$A$2:$A$7902,PEC!$C$2:$C$7902),"")</f>
        <v>pec.it</v>
      </c>
      <c r="C1687" s="33">
        <f>IFERROR(_xlfn.XLOOKUP(A1687,SEZIONI!$A$2:$A$7897,SEZIONI!$B$2:$B$7897),"")</f>
        <v>3</v>
      </c>
      <c r="D1687" s="33" t="str">
        <f>IFERROR(_xlfn.XLOOKUP(A1687,[1]Sindaci!$B$2:$B$7774,[1]Sindaci!$A$2:$A$7774),"")</f>
        <v xml:space="preserve">SECA RINALDO    </v>
      </c>
      <c r="E1687" s="33"/>
    </row>
    <row r="1688" spans="1:5" ht="13.8" x14ac:dyDescent="0.3">
      <c r="A1688" s="48" t="s">
        <v>2009</v>
      </c>
      <c r="B1688" s="33" t="str">
        <f>IFERROR(_xlfn.XLOOKUP(A1688,PEC!$A$2:$A$7902,PEC!$C$2:$C$7902),"")</f>
        <v>legalmail.it</v>
      </c>
      <c r="C1688" s="33">
        <f>IFERROR(_xlfn.XLOOKUP(A1688,SEZIONI!$A$2:$A$7897,SEZIONI!$B$2:$B$7897),"")</f>
        <v>7</v>
      </c>
      <c r="D1688" s="33" t="str">
        <f>IFERROR(_xlfn.XLOOKUP(A1688,[1]Sindaci!$B$2:$B$7774,[1]Sindaci!$A$2:$A$7774),"")</f>
        <v xml:space="preserve">BENINI GIOVANNI    </v>
      </c>
      <c r="E1688" s="33"/>
    </row>
    <row r="1689" spans="1:5" ht="13.8" x14ac:dyDescent="0.3">
      <c r="A1689" s="48" t="s">
        <v>2010</v>
      </c>
      <c r="B1689" s="33" t="str">
        <f>IFERROR(_xlfn.XLOOKUP(A1689,PEC!$A$2:$A$7902,PEC!$C$2:$C$7902),"")</f>
        <v>postacert.toscana.it</v>
      </c>
      <c r="C1689" s="33">
        <f>IFERROR(_xlfn.XLOOKUP(A1689,SEZIONI!$A$2:$A$7897,SEZIONI!$B$2:$B$7897),"")</f>
        <v>4</v>
      </c>
      <c r="D1689" s="33" t="str">
        <f>IFERROR(_xlfn.XLOOKUP(A1689,[1]Sindaci!$B$2:$B$7774,[1]Sindaci!$A$2:$A$7774),"")</f>
        <v xml:space="preserve">BONECHI MARCELLO    </v>
      </c>
      <c r="E1689" s="33"/>
    </row>
    <row r="1690" spans="1:5" ht="13.8" x14ac:dyDescent="0.3">
      <c r="A1690" s="48" t="s">
        <v>2011</v>
      </c>
      <c r="B1690" s="33" t="str">
        <f>IFERROR(_xlfn.XLOOKUP(A1690,PEC!$A$2:$A$7902,PEC!$C$2:$C$7902),"")</f>
        <v>postacert.toscana.it</v>
      </c>
      <c r="C1690" s="33">
        <f>IFERROR(_xlfn.XLOOKUP(A1690,SEZIONI!$A$2:$A$7897,SEZIONI!$B$2:$B$7897),"")</f>
        <v>2</v>
      </c>
      <c r="D1690" s="33" t="str">
        <f>IFERROR(_xlfn.XLOOKUP(A1690,[1]Sindaci!$B$2:$B$7774,[1]Sindaci!$A$2:$A$7774),"")</f>
        <v xml:space="preserve">GIARI ALESSANDRO    </v>
      </c>
      <c r="E1690" s="33"/>
    </row>
    <row r="1691" spans="1:5" ht="13.8" x14ac:dyDescent="0.3">
      <c r="A1691" s="48" t="s">
        <v>2012</v>
      </c>
      <c r="B1691" s="33" t="str">
        <f>IFERROR(_xlfn.XLOOKUP(A1691,PEC!$A$2:$A$7902,PEC!$C$2:$C$7902),"")</f>
        <v>mvmail.it</v>
      </c>
      <c r="C1691" s="33">
        <f>IFERROR(_xlfn.XLOOKUP(A1691,SEZIONI!$A$2:$A$7897,SEZIONI!$B$2:$B$7897),"")</f>
        <v>1</v>
      </c>
      <c r="D1691" s="33" t="str">
        <f>IFERROR(_xlfn.XLOOKUP(A1691,[1]Sindaci!$B$2:$B$7774,[1]Sindaci!$A$2:$A$7774),"")</f>
        <v xml:space="preserve">MOLINO GIOVANNI    </v>
      </c>
      <c r="E1691" s="33"/>
    </row>
    <row r="1692" spans="1:5" ht="13.8" x14ac:dyDescent="0.3">
      <c r="A1692" s="48" t="s">
        <v>2013</v>
      </c>
      <c r="B1692" s="33" t="str">
        <f>IFERROR(_xlfn.XLOOKUP(A1692,PEC!$A$2:$A$7902,PEC!$C$2:$C$7902),"")</f>
        <v>legalmail.it</v>
      </c>
      <c r="C1692" s="33">
        <f>IFERROR(_xlfn.XLOOKUP(A1692,SEZIONI!$A$2:$A$7897,SEZIONI!$B$2:$B$7897),"")</f>
        <v>1</v>
      </c>
      <c r="D1692" s="33" t="str">
        <f>IFERROR(_xlfn.XLOOKUP(A1692,[1]Sindaci!$B$2:$B$7774,[1]Sindaci!$A$2:$A$7774),"")</f>
        <v xml:space="preserve">FRATANGELO ENRICO    </v>
      </c>
      <c r="E1692" s="33"/>
    </row>
    <row r="1693" spans="1:5" ht="13.8" x14ac:dyDescent="0.3">
      <c r="A1693" s="48" t="s">
        <v>2014</v>
      </c>
      <c r="B1693" s="33" t="str">
        <f>IFERROR(_xlfn.XLOOKUP(A1693,PEC!$A$2:$A$7902,PEC!$C$2:$C$7902),"")</f>
        <v>cert.ruparpiemonte.it</v>
      </c>
      <c r="C1693" s="33">
        <f>IFERROR(_xlfn.XLOOKUP(A1693,SEZIONI!$A$2:$A$7897,SEZIONI!$B$2:$B$7897),"")</f>
        <v>1</v>
      </c>
      <c r="D1693" s="33" t="str">
        <f>IFERROR(_xlfn.XLOOKUP(A1693,[1]Sindaci!$B$2:$B$7774,[1]Sindaci!$A$2:$A$7774),"")</f>
        <v xml:space="preserve">CANAVESE ANDREA    </v>
      </c>
      <c r="E1693" s="33"/>
    </row>
    <row r="1694" spans="1:5" ht="13.8" x14ac:dyDescent="0.3">
      <c r="A1694" s="48" t="s">
        <v>2015</v>
      </c>
      <c r="B1694" s="33" t="str">
        <f>IFERROR(_xlfn.XLOOKUP(A1694,PEC!$A$2:$A$7902,PEC!$C$2:$C$7902),"")</f>
        <v>postecert.it</v>
      </c>
      <c r="C1694" s="33">
        <f>IFERROR(_xlfn.XLOOKUP(A1694,SEZIONI!$A$2:$A$7897,SEZIONI!$B$2:$B$7897),"")</f>
        <v>4</v>
      </c>
      <c r="D1694" s="33" t="str">
        <f>IFERROR(_xlfn.XLOOKUP(A1694,[1]Sindaci!$B$2:$B$7774,[1]Sindaci!$A$2:$A$7774),"")</f>
        <v xml:space="preserve">ABBALLE FABIO    </v>
      </c>
      <c r="E1694" s="33"/>
    </row>
    <row r="1695" spans="1:5" ht="13.8" x14ac:dyDescent="0.3">
      <c r="A1695" s="48" t="s">
        <v>2016</v>
      </c>
      <c r="B1695" s="33" t="str">
        <f>IFERROR(_xlfn.XLOOKUP(A1695,PEC!$A$2:$A$7902,PEC!$C$2:$C$7902),"")</f>
        <v>legalmail.it</v>
      </c>
      <c r="C1695" s="33">
        <f>IFERROR(_xlfn.XLOOKUP(A1695,SEZIONI!$A$2:$A$7897,SEZIONI!$B$2:$B$7897),"")</f>
        <v>1</v>
      </c>
      <c r="D1695" s="33" t="str">
        <f>IFERROR(_xlfn.XLOOKUP(A1695,[1]Sindaci!$B$2:$B$7774,[1]Sindaci!$A$2:$A$7774),"")</f>
        <v xml:space="preserve">GALBIATI MARCO    </v>
      </c>
      <c r="E1695" s="33"/>
    </row>
    <row r="1696" spans="1:5" ht="13.8" x14ac:dyDescent="0.3">
      <c r="A1696" s="48" t="s">
        <v>2017</v>
      </c>
      <c r="B1696" s="33" t="str">
        <f>IFERROR(_xlfn.XLOOKUP(A1696,PEC!$A$2:$A$7902,PEC!$C$2:$C$7902),"")</f>
        <v>pec.regione.lombardia.it</v>
      </c>
      <c r="C1696" s="33">
        <f>IFERROR(_xlfn.XLOOKUP(A1696,SEZIONI!$A$2:$A$7897,SEZIONI!$B$2:$B$7897),"")</f>
        <v>1</v>
      </c>
      <c r="D1696" s="33" t="str">
        <f>IFERROR(_xlfn.XLOOKUP(A1696,[1]Sindaci!$B$2:$B$7774,[1]Sindaci!$A$2:$A$7774),"")</f>
        <v xml:space="preserve">GRIVEL WILLIAM    </v>
      </c>
      <c r="E1696" s="33"/>
    </row>
    <row r="1697" spans="1:5" ht="13.8" x14ac:dyDescent="0.3">
      <c r="A1697" s="48" t="s">
        <v>2018</v>
      </c>
      <c r="B1697" s="33" t="str">
        <f>IFERROR(_xlfn.XLOOKUP(A1697,PEC!$A$2:$A$7902,PEC!$C$2:$C$7902),"")</f>
        <v>cert.provincia.bo.it</v>
      </c>
      <c r="C1697" s="33">
        <f>IFERROR(_xlfn.XLOOKUP(A1697,SEZIONI!$A$2:$A$7897,SEZIONI!$B$2:$B$7897),"")</f>
        <v>6</v>
      </c>
      <c r="D1697" s="33" t="str">
        <f>IFERROR(_xlfn.XLOOKUP(A1697,[1]Sindaci!$B$2:$B$7774,[1]Sindaci!$A$2:$A$7774),"")</f>
        <v xml:space="preserve">ERRIQUEZ ALESSANDRO    </v>
      </c>
      <c r="E1697" s="33"/>
    </row>
    <row r="1698" spans="1:5" ht="13.8" x14ac:dyDescent="0.3">
      <c r="A1698" s="48" t="s">
        <v>2019</v>
      </c>
      <c r="B1698" s="33" t="str">
        <f>IFERROR(_xlfn.XLOOKUP(A1698,PEC!$A$2:$A$7902,PEC!$C$2:$C$7902),"")</f>
        <v>asmepec.it</v>
      </c>
      <c r="C1698" s="33">
        <f>IFERROR(_xlfn.XLOOKUP(A1698,SEZIONI!$A$2:$A$7897,SEZIONI!$B$2:$B$7897),"")</f>
        <v>2</v>
      </c>
      <c r="D1698" s="33" t="str">
        <f>IFERROR(_xlfn.XLOOKUP(A1698,[1]Sindaci!$B$2:$B$7774,[1]Sindaci!$A$2:$A$7774),"")</f>
        <v xml:space="preserve">MONTONE SALVATORE    </v>
      </c>
      <c r="E1698" s="33"/>
    </row>
    <row r="1699" spans="1:5" ht="13.8" x14ac:dyDescent="0.3">
      <c r="A1699" s="48" t="s">
        <v>2020</v>
      </c>
      <c r="B1699" s="33" t="str">
        <f>IFERROR(_xlfn.XLOOKUP(A1699,PEC!$A$2:$A$7902,PEC!$C$2:$C$7902),"")</f>
        <v>pec.regione.lombardia.it</v>
      </c>
      <c r="C1699" s="33">
        <f>IFERROR(_xlfn.XLOOKUP(A1699,SEZIONI!$A$2:$A$7897,SEZIONI!$B$2:$B$7897),"")</f>
        <v>1</v>
      </c>
      <c r="D1699" s="33" t="str">
        <f>IFERROR(_xlfn.XLOOKUP(A1699,[1]Sindaci!$B$2:$B$7774,[1]Sindaci!$A$2:$A$7774),"")</f>
        <v xml:space="preserve">PELLERANO ANDREA    </v>
      </c>
      <c r="E1699" s="33"/>
    </row>
    <row r="1700" spans="1:5" ht="13.8" x14ac:dyDescent="0.3">
      <c r="A1700" s="48" t="s">
        <v>2021</v>
      </c>
      <c r="B1700" s="33" t="str">
        <f>IFERROR(_xlfn.XLOOKUP(A1700,PEC!$A$2:$A$7902,PEC!$C$2:$C$7902),"")</f>
        <v>cert.ruparpiemonte.it</v>
      </c>
      <c r="C1700" s="33">
        <f>IFERROR(_xlfn.XLOOKUP(A1700,SEZIONI!$A$2:$A$7897,SEZIONI!$B$2:$B$7897),"")</f>
        <v>2</v>
      </c>
      <c r="D1700" s="33" t="str">
        <f>IFERROR(_xlfn.XLOOKUP(A1700,[1]Sindaci!$B$2:$B$7774,[1]Sindaci!$A$2:$A$7774),"")</f>
        <v xml:space="preserve">FERRARIS SILVIA    </v>
      </c>
      <c r="E1700" s="33"/>
    </row>
    <row r="1701" spans="1:5" ht="13.8" x14ac:dyDescent="0.3">
      <c r="A1701" s="48" t="s">
        <v>2022</v>
      </c>
      <c r="B1701" s="33" t="str">
        <f>IFERROR(_xlfn.XLOOKUP(A1701,PEC!$A$2:$A$7902,PEC!$C$2:$C$7902),"")</f>
        <v>comune.castellodibrianza.legalmail.it</v>
      </c>
      <c r="C1701" s="33">
        <f>IFERROR(_xlfn.XLOOKUP(A1701,SEZIONI!$A$2:$A$7897,SEZIONI!$B$2:$B$7897),"")</f>
        <v>2</v>
      </c>
      <c r="D1701" s="33" t="str">
        <f>IFERROR(_xlfn.XLOOKUP(A1701,[1]Sindaci!$B$2:$B$7774,[1]Sindaci!$A$2:$A$7774),"")</f>
        <v xml:space="preserve">RIVA ALDO    </v>
      </c>
      <c r="E1701" s="33"/>
    </row>
    <row r="1702" spans="1:5" ht="13.8" x14ac:dyDescent="0.3">
      <c r="A1702" s="48" t="s">
        <v>2023</v>
      </c>
      <c r="B1702" s="33" t="str">
        <f>IFERROR(_xlfn.XLOOKUP(A1702,PEC!$A$2:$A$7902,PEC!$C$2:$C$7902),"")</f>
        <v>pec.comune.castellodicisterna.na.it</v>
      </c>
      <c r="C1702" s="33">
        <f>IFERROR(_xlfn.XLOOKUP(A1702,SEZIONI!$A$2:$A$7897,SEZIONI!$B$2:$B$7897),"")</f>
        <v>6</v>
      </c>
      <c r="D1702" s="33" t="str">
        <f>IFERROR(_xlfn.XLOOKUP(A1702,[1]Sindaci!$B$2:$B$7774,[1]Sindaci!$A$2:$A$7774),"")</f>
        <v xml:space="preserve">REGA ANIELLO    </v>
      </c>
      <c r="E1702" s="33"/>
    </row>
    <row r="1703" spans="1:5" ht="13.8" x14ac:dyDescent="0.3">
      <c r="A1703" s="48" t="s">
        <v>2024</v>
      </c>
      <c r="B1703" s="33" t="str">
        <f>IFERROR(_xlfn.XLOOKUP(A1703,PEC!$A$2:$A$7902,PEC!$C$2:$C$7902),"")</f>
        <v>pecveneto.it</v>
      </c>
      <c r="C1703" s="33">
        <f>IFERROR(_xlfn.XLOOKUP(A1703,SEZIONI!$A$2:$A$7897,SEZIONI!$B$2:$B$7897),"")</f>
        <v>5</v>
      </c>
      <c r="D1703" s="33" t="str">
        <f>IFERROR(_xlfn.XLOOKUP(A1703,[1]Sindaci!$B$2:$B$7774,[1]Sindaci!$A$2:$A$7774),"")</f>
        <v xml:space="preserve">PARISOTTO DIEGO    </v>
      </c>
      <c r="E1703" s="33"/>
    </row>
    <row r="1704" spans="1:5" ht="13.8" x14ac:dyDescent="0.3">
      <c r="A1704" s="48" t="s">
        <v>2025</v>
      </c>
      <c r="B1704" s="33" t="str">
        <f>IFERROR(_xlfn.XLOOKUP(A1704,PEC!$A$2:$A$7902,PEC!$C$2:$C$7902),"")</f>
        <v>pec.comune.castello-tesino.tn.it</v>
      </c>
      <c r="C1704" s="33">
        <f>IFERROR(_xlfn.XLOOKUP(A1704,SEZIONI!$A$2:$A$7897,SEZIONI!$B$2:$B$7897),"")</f>
        <v>1</v>
      </c>
      <c r="D1704" s="33" t="str">
        <f>IFERROR(_xlfn.XLOOKUP(A1704,[1]Sindaci!$B$2:$B$7774,[1]Sindaci!$A$2:$A$7774),"")</f>
        <v xml:space="preserve">MENATO GRAZIELLA    </v>
      </c>
      <c r="E1704" s="33"/>
    </row>
    <row r="1705" spans="1:5" ht="13.8" x14ac:dyDescent="0.3">
      <c r="A1705" s="48" t="s">
        <v>2026</v>
      </c>
      <c r="B1705" s="33" t="str">
        <f>IFERROR(_xlfn.XLOOKUP(A1705,PEC!$A$2:$A$7902,PEC!$C$2:$C$7902),"")</f>
        <v>pec.comune.castellomolina.tn.it</v>
      </c>
      <c r="C1705" s="33">
        <f>IFERROR(_xlfn.XLOOKUP(A1705,SEZIONI!$A$2:$A$7897,SEZIONI!$B$2:$B$7897),"")</f>
        <v>2</v>
      </c>
      <c r="D1705" s="33" t="str">
        <f>IFERROR(_xlfn.XLOOKUP(A1705,[1]Sindaci!$B$2:$B$7774,[1]Sindaci!$A$2:$A$7774),"")</f>
        <v xml:space="preserve">LARGER MARCO    </v>
      </c>
      <c r="E1705" s="33"/>
    </row>
    <row r="1706" spans="1:5" ht="13.8" x14ac:dyDescent="0.3">
      <c r="A1706" s="48" t="s">
        <v>2027</v>
      </c>
      <c r="B1706" s="33" t="str">
        <f>IFERROR(_xlfn.XLOOKUP(A1706,PEC!$A$2:$A$7902,PEC!$C$2:$C$7902),"")</f>
        <v>pec.regione.lombardia.it</v>
      </c>
      <c r="C1706" s="33">
        <f>IFERROR(_xlfn.XLOOKUP(A1706,SEZIONI!$A$2:$A$7897,SEZIONI!$B$2:$B$7897),"")</f>
        <v>6</v>
      </c>
      <c r="D1706" s="33" t="str">
        <f>IFERROR(_xlfn.XLOOKUP(A1706,[1]Sindaci!$B$2:$B$7774,[1]Sindaci!$A$2:$A$7774),"")</f>
        <v xml:space="preserve">MONICELLI ROMANO    </v>
      </c>
      <c r="E1706" s="33"/>
    </row>
    <row r="1707" spans="1:5" ht="13.8" x14ac:dyDescent="0.3">
      <c r="A1707" s="48" t="s">
        <v>2028</v>
      </c>
      <c r="B1707" s="33" t="str">
        <f>IFERROR(_xlfn.XLOOKUP(A1707,PEC!$A$2:$A$7902,PEC!$C$2:$C$7902),"")</f>
        <v>pec.comune.castellucciodeisauri.fg.it</v>
      </c>
      <c r="C1707" s="33">
        <f>IFERROR(_xlfn.XLOOKUP(A1707,SEZIONI!$A$2:$A$7897,SEZIONI!$B$2:$B$7897),"")</f>
        <v>2</v>
      </c>
      <c r="D1707" s="33" t="str">
        <f>IFERROR(_xlfn.XLOOKUP(A1707,[1]Sindaci!$B$2:$B$7774,[1]Sindaci!$A$2:$A$7774),"")</f>
        <v xml:space="preserve">DI FRANCESCO GIOVANNI NICOLA  </v>
      </c>
      <c r="E1707" s="33"/>
    </row>
    <row r="1708" spans="1:5" ht="13.8" x14ac:dyDescent="0.3">
      <c r="A1708" s="48" t="s">
        <v>2029</v>
      </c>
      <c r="B1708" s="33" t="str">
        <f>IFERROR(_xlfn.XLOOKUP(A1708,PEC!$A$2:$A$7902,PEC!$C$2:$C$7902),"")</f>
        <v>pec.it</v>
      </c>
      <c r="C1708" s="33">
        <f>IFERROR(_xlfn.XLOOKUP(A1708,SEZIONI!$A$2:$A$7897,SEZIONI!$B$2:$B$7897),"")</f>
        <v>3</v>
      </c>
      <c r="D1708" s="33" t="str">
        <f>IFERROR(_xlfn.XLOOKUP(A1708,[1]Sindaci!$B$2:$B$7774,[1]Sindaci!$A$2:$A$7774),"")</f>
        <v xml:space="preserve">CAMPANELLA PAOLO FRANCESCO   </v>
      </c>
      <c r="E1708" s="33"/>
    </row>
    <row r="1709" spans="1:5" ht="13.8" x14ac:dyDescent="0.3">
      <c r="A1709" s="48" t="s">
        <v>2030</v>
      </c>
      <c r="B1709" s="33" t="str">
        <f>IFERROR(_xlfn.XLOOKUP(A1709,PEC!$A$2:$A$7902,PEC!$C$2:$C$7902),"")</f>
        <v>cert.ruparbasilicata.it</v>
      </c>
      <c r="C1709" s="33">
        <f>IFERROR(_xlfn.XLOOKUP(A1709,SEZIONI!$A$2:$A$7897,SEZIONI!$B$2:$B$7897),"")</f>
        <v>1</v>
      </c>
      <c r="D1709" s="33" t="str">
        <f>IFERROR(_xlfn.XLOOKUP(A1709,[1]Sindaci!$B$2:$B$7774,[1]Sindaci!$A$2:$A$7774),"")</f>
        <v xml:space="preserve">RUGGIERO GIOVANNI    </v>
      </c>
      <c r="E1709" s="33"/>
    </row>
    <row r="1710" spans="1:5" ht="13.8" x14ac:dyDescent="0.3">
      <c r="A1710" s="48" t="s">
        <v>2031</v>
      </c>
      <c r="B1710" s="33" t="str">
        <f>IFERROR(_xlfn.XLOOKUP(A1710,PEC!$A$2:$A$7902,PEC!$C$2:$C$7902),"")</f>
        <v>cittaconnessa.it</v>
      </c>
      <c r="C1710" s="33">
        <f>IFERROR(_xlfn.XLOOKUP(A1710,SEZIONI!$A$2:$A$7897,SEZIONI!$B$2:$B$7897),"")</f>
        <v>2</v>
      </c>
      <c r="D1710" s="33" t="str">
        <f>IFERROR(_xlfn.XLOOKUP(A1710,[1]Sindaci!$B$2:$B$7774,[1]Sindaci!$A$2:$A$7774),"")</f>
        <v/>
      </c>
      <c r="E1710" s="33"/>
    </row>
    <row r="1711" spans="1:5" ht="13.8" x14ac:dyDescent="0.3">
      <c r="A1711" s="48" t="s">
        <v>1978</v>
      </c>
      <c r="B1711" s="33" t="str">
        <f>IFERROR(_xlfn.XLOOKUP(A1711,PEC!$A$2:$A$7902,PEC!$C$2:$C$7902),"")</f>
        <v>pec.it</v>
      </c>
      <c r="C1711" s="33">
        <f>IFERROR(_xlfn.XLOOKUP(A1711,SEZIONI!$A$2:$A$7897,SEZIONI!$B$2:$B$7897),"")</f>
        <v>4</v>
      </c>
      <c r="D1711" s="33" t="str">
        <f>IFERROR(_xlfn.XLOOKUP(A1711,[1]Sindaci!$B$2:$B$7774,[1]Sindaci!$A$2:$A$7774),"")</f>
        <v xml:space="preserve">LIONETTO CIVA VINCENZO BIAGIO  </v>
      </c>
      <c r="E1711" s="33"/>
    </row>
    <row r="1712" spans="1:5" ht="13.8" x14ac:dyDescent="0.3">
      <c r="A1712" s="48" t="s">
        <v>2032</v>
      </c>
      <c r="B1712" s="33" t="str">
        <f>IFERROR(_xlfn.XLOOKUP(A1712,PEC!$A$2:$A$7902,PEC!$C$2:$C$7902),"")</f>
        <v>cert.ruparpiemonte.it</v>
      </c>
      <c r="C1712" s="33">
        <f>IFERROR(_xlfn.XLOOKUP(A1712,SEZIONI!$A$2:$A$7897,SEZIONI!$B$2:$B$7897),"")</f>
        <v>1</v>
      </c>
      <c r="D1712" s="33" t="str">
        <f>IFERROR(_xlfn.XLOOKUP(A1712,[1]Sindaci!$B$2:$B$7774,[1]Sindaci!$A$2:$A$7774),"")</f>
        <v xml:space="preserve">BIANCO ALBERTO    </v>
      </c>
      <c r="E1712" s="33"/>
    </row>
    <row r="1713" spans="1:5" ht="13.8" x14ac:dyDescent="0.3">
      <c r="A1713" s="48" t="s">
        <v>2033</v>
      </c>
      <c r="B1713" s="33" t="str">
        <f>IFERROR(_xlfn.XLOOKUP(A1713,PEC!$A$2:$A$7902,PEC!$C$2:$C$7902),"")</f>
        <v>pec.provincia.como.it</v>
      </c>
      <c r="C1713" s="33">
        <f>IFERROR(_xlfn.XLOOKUP(A1713,SEZIONI!$A$2:$A$7897,SEZIONI!$B$2:$B$7897),"")</f>
        <v>1</v>
      </c>
      <c r="D1713" s="33" t="str">
        <f>IFERROR(_xlfn.XLOOKUP(A1713,[1]Sindaci!$B$2:$B$7774,[1]Sindaci!$A$2:$A$7774),"")</f>
        <v xml:space="preserve">COLOMBO ELVIO    </v>
      </c>
      <c r="E1713" s="33"/>
    </row>
    <row r="1714" spans="1:5" ht="13.8" x14ac:dyDescent="0.3">
      <c r="A1714" s="48" t="s">
        <v>2034</v>
      </c>
      <c r="B1714" s="33" t="str">
        <f>IFERROR(_xlfn.XLOOKUP(A1714,PEC!$A$2:$A$7902,PEC!$C$2:$C$7902),"")</f>
        <v>pec.it</v>
      </c>
      <c r="C1714" s="33">
        <f>IFERROR(_xlfn.XLOOKUP(A1714,SEZIONI!$A$2:$A$7897,SEZIONI!$B$2:$B$7897),"")</f>
        <v>5</v>
      </c>
      <c r="D1714" s="33" t="str">
        <f>IFERROR(_xlfn.XLOOKUP(A1714,[1]Sindaci!$B$2:$B$7774,[1]Sindaci!$A$2:$A$7774),"")</f>
        <v xml:space="preserve">PETRELLA LUIGI    </v>
      </c>
      <c r="E1714" s="33"/>
    </row>
    <row r="1715" spans="1:5" ht="13.8" x14ac:dyDescent="0.3">
      <c r="A1715" s="48" t="s">
        <v>2035</v>
      </c>
      <c r="B1715" s="33" t="str">
        <f>IFERROR(_xlfn.XLOOKUP(A1715,PEC!$A$2:$A$7902,PEC!$C$2:$C$7902),"")</f>
        <v>pec.leonet.it</v>
      </c>
      <c r="C1715" s="33">
        <f>IFERROR(_xlfn.XLOOKUP(A1715,SEZIONI!$A$2:$A$7897,SEZIONI!$B$2:$B$7897),"")</f>
        <v>3</v>
      </c>
      <c r="D1715" s="33" t="str">
        <f>IFERROR(_xlfn.XLOOKUP(A1715,[1]Sindaci!$B$2:$B$7774,[1]Sindaci!$A$2:$A$7774),"")</f>
        <v xml:space="preserve">BOCCARDO FLAVIO    </v>
      </c>
      <c r="E1715" s="33"/>
    </row>
    <row r="1716" spans="1:5" ht="13.8" x14ac:dyDescent="0.3">
      <c r="A1716" s="48" t="s">
        <v>2036</v>
      </c>
      <c r="B1716" s="33" t="str">
        <f>IFERROR(_xlfn.XLOOKUP(A1716,PEC!$A$2:$A$7902,PEC!$C$2:$C$7902),"")</f>
        <v>legalmail.it</v>
      </c>
      <c r="C1716" s="33">
        <f>IFERROR(_xlfn.XLOOKUP(A1716,SEZIONI!$A$2:$A$7897,SEZIONI!$B$2:$B$7897),"")</f>
        <v>1</v>
      </c>
      <c r="D1716" s="33" t="str">
        <f>IFERROR(_xlfn.XLOOKUP(A1716,[1]Sindaci!$B$2:$B$7774,[1]Sindaci!$A$2:$A$7774),"")</f>
        <v xml:space="preserve">VALLUZZI NICOLA ROCCO   </v>
      </c>
      <c r="E1716" s="33"/>
    </row>
    <row r="1717" spans="1:5" ht="13.8" x14ac:dyDescent="0.3">
      <c r="A1717" s="48" t="s">
        <v>2037</v>
      </c>
      <c r="B1717" s="33" t="str">
        <f>IFERROR(_xlfn.XLOOKUP(A1717,PEC!$A$2:$A$7902,PEC!$C$2:$C$7902),"")</f>
        <v>pec.comunecastelmola.it</v>
      </c>
      <c r="C1717" s="33">
        <f>IFERROR(_xlfn.XLOOKUP(A1717,SEZIONI!$A$2:$A$7897,SEZIONI!$B$2:$B$7897),"")</f>
        <v>1</v>
      </c>
      <c r="D1717" s="33" t="str">
        <f>IFERROR(_xlfn.XLOOKUP(A1717,[1]Sindaci!$B$2:$B$7774,[1]Sindaci!$A$2:$A$7774),"")</f>
        <v xml:space="preserve">RUSSO ANTONINO ORLANDO   </v>
      </c>
      <c r="E1717" s="33"/>
    </row>
    <row r="1718" spans="1:5" ht="13.8" x14ac:dyDescent="0.3">
      <c r="A1718" s="48" t="s">
        <v>2038</v>
      </c>
      <c r="B1718" s="33" t="str">
        <f>IFERROR(_xlfn.XLOOKUP(A1718,PEC!$A$2:$A$7902,PEC!$C$2:$C$7902),"")</f>
        <v>pec.regione.lombardia.it</v>
      </c>
      <c r="C1718" s="33">
        <f>IFERROR(_xlfn.XLOOKUP(A1718,SEZIONI!$A$2:$A$7897,SEZIONI!$B$2:$B$7897),"")</f>
        <v>1</v>
      </c>
      <c r="D1718" s="33" t="str">
        <f>IFERROR(_xlfn.XLOOKUP(A1718,[1]Sindaci!$B$2:$B$7774,[1]Sindaci!$A$2:$A$7774),"")</f>
        <v xml:space="preserve">BONASSI GABRIELE    </v>
      </c>
      <c r="E1718" s="33"/>
    </row>
    <row r="1719" spans="1:5" ht="13.8" x14ac:dyDescent="0.3">
      <c r="A1719" s="48" t="s">
        <v>2039</v>
      </c>
      <c r="B1719" s="33" t="str">
        <f>IFERROR(_xlfn.XLOOKUP(A1719,PEC!$A$2:$A$7902,PEC!$C$2:$C$7902),"")</f>
        <v>pecveneto.it</v>
      </c>
      <c r="C1719" s="33">
        <f>IFERROR(_xlfn.XLOOKUP(A1719,SEZIONI!$A$2:$A$7897,SEZIONI!$B$2:$B$7897),"")</f>
        <v>3</v>
      </c>
      <c r="D1719" s="33" t="str">
        <f>IFERROR(_xlfn.XLOOKUP(A1719,[1]Sindaci!$B$2:$B$7774,[1]Sindaci!$A$2:$A$7774),"")</f>
        <v xml:space="preserve">BIANCARDI MASSIMO    </v>
      </c>
      <c r="E1719" s="33"/>
    </row>
    <row r="1720" spans="1:5" ht="13.8" x14ac:dyDescent="0.3">
      <c r="A1720" s="48" t="s">
        <v>2040</v>
      </c>
      <c r="B1720" s="33" t="str">
        <f>IFERROR(_xlfn.XLOOKUP(A1720,PEC!$A$2:$A$7902,PEC!$C$2:$C$7902),"")</f>
        <v>certgov.fvg.it</v>
      </c>
      <c r="C1720" s="33">
        <f>IFERROR(_xlfn.XLOOKUP(A1720,SEZIONI!$A$2:$A$7897,SEZIONI!$B$2:$B$7897),"")</f>
        <v>1</v>
      </c>
      <c r="D1720" s="33" t="str">
        <f>IFERROR(_xlfn.XLOOKUP(A1720,[1]Sindaci!$B$2:$B$7774,[1]Sindaci!$A$2:$A$7774),"")</f>
        <v xml:space="preserve">DEL TOSO JURI   </v>
      </c>
      <c r="E1720" s="33"/>
    </row>
    <row r="1721" spans="1:5" ht="13.8" x14ac:dyDescent="0.3">
      <c r="A1721" s="48" t="s">
        <v>2041</v>
      </c>
      <c r="B1721" s="33" t="str">
        <f>IFERROR(_xlfn.XLOOKUP(A1721,PEC!$A$2:$A$7902,PEC!$C$2:$C$7902),"")</f>
        <v>pec.comune.castelnovo-di-sotto.re.it</v>
      </c>
      <c r="C1721" s="33">
        <f>IFERROR(_xlfn.XLOOKUP(A1721,SEZIONI!$A$2:$A$7897,SEZIONI!$B$2:$B$7897),"")</f>
        <v>8</v>
      </c>
      <c r="D1721" s="33" t="str">
        <f>IFERROR(_xlfn.XLOOKUP(A1721,[1]Sindaci!$B$2:$B$7774,[1]Sindaci!$A$2:$A$7774),"")</f>
        <v xml:space="preserve">MONICA FRANCESCO    </v>
      </c>
      <c r="E1721" s="33"/>
    </row>
    <row r="1722" spans="1:5" ht="13.8" x14ac:dyDescent="0.3">
      <c r="A1722" s="48" t="s">
        <v>2042</v>
      </c>
      <c r="B1722" s="33" t="str">
        <f>IFERROR(_xlfn.XLOOKUP(A1722,PEC!$A$2:$A$7902,PEC!$C$2:$C$7902),"")</f>
        <v/>
      </c>
      <c r="C1722" s="33">
        <f>IFERROR(_xlfn.XLOOKUP(A1722,SEZIONI!$A$2:$A$7897,SEZIONI!$B$2:$B$7897),"")</f>
        <v>12</v>
      </c>
      <c r="D1722" s="33" t="str">
        <f>IFERROR(_xlfn.XLOOKUP(A1722,[1]Sindaci!$B$2:$B$7774,[1]Sindaci!$A$2:$A$7774),"")</f>
        <v xml:space="preserve">BINI ENRICO    </v>
      </c>
      <c r="E1722" s="33"/>
    </row>
    <row r="1723" spans="1:5" ht="13.8" x14ac:dyDescent="0.3">
      <c r="A1723" s="48" t="s">
        <v>2043</v>
      </c>
      <c r="B1723" s="33" t="str">
        <f>IFERROR(_xlfn.XLOOKUP(A1723,PEC!$A$2:$A$7902,PEC!$C$2:$C$7902),"")</f>
        <v>pec.comune.castelnuovo.tn.it</v>
      </c>
      <c r="C1723" s="33">
        <f>IFERROR(_xlfn.XLOOKUP(A1723,SEZIONI!$A$2:$A$7897,SEZIONI!$B$2:$B$7897),"")</f>
        <v>1</v>
      </c>
      <c r="D1723" s="33" t="str">
        <f>IFERROR(_xlfn.XLOOKUP(A1723,[1]Sindaci!$B$2:$B$7774,[1]Sindaci!$A$2:$A$7774),"")</f>
        <v xml:space="preserve">CEPPINATI CLAUDIO    </v>
      </c>
      <c r="E1723" s="33"/>
    </row>
    <row r="1724" spans="1:5" ht="13.8" x14ac:dyDescent="0.3">
      <c r="A1724" s="48" t="s">
        <v>2044</v>
      </c>
      <c r="B1724" s="33" t="str">
        <f>IFERROR(_xlfn.XLOOKUP(A1724,PEC!$A$2:$A$7902,PEC!$C$2:$C$7902),"")</f>
        <v>professionalpec.it</v>
      </c>
      <c r="C1724" s="33">
        <f>IFERROR(_xlfn.XLOOKUP(A1724,SEZIONI!$A$2:$A$7897,SEZIONI!$B$2:$B$7897),"")</f>
        <v>1</v>
      </c>
      <c r="D1724" s="33" t="str">
        <f>IFERROR(_xlfn.XLOOKUP(A1724,[1]Sindaci!$B$2:$B$7774,[1]Sindaci!$A$2:$A$7774),"")</f>
        <v xml:space="preserve">ALLINERI ALDO    </v>
      </c>
      <c r="E1724" s="33"/>
    </row>
    <row r="1725" spans="1:5" ht="13.8" x14ac:dyDescent="0.3">
      <c r="A1725" s="48" t="s">
        <v>2045</v>
      </c>
      <c r="B1725" s="33" t="str">
        <f>IFERROR(_xlfn.XLOOKUP(A1725,PEC!$A$2:$A$7902,PEC!$C$2:$C$7902),"")</f>
        <v>postacert.toscana.it</v>
      </c>
      <c r="C1725" s="33">
        <f>IFERROR(_xlfn.XLOOKUP(A1725,SEZIONI!$A$2:$A$7897,SEZIONI!$B$2:$B$7897),"")</f>
        <v>9</v>
      </c>
      <c r="D1725" s="33" t="str">
        <f>IFERROR(_xlfn.XLOOKUP(A1725,[1]Sindaci!$B$2:$B$7774,[1]Sindaci!$A$2:$A$7774),"")</f>
        <v xml:space="preserve">NEPI FABRIZIO    </v>
      </c>
      <c r="E1725" s="33"/>
    </row>
    <row r="1726" spans="1:5" ht="13.8" x14ac:dyDescent="0.3">
      <c r="A1726" s="48" t="s">
        <v>2046</v>
      </c>
      <c r="B1726" s="33" t="str">
        <f>IFERROR(_xlfn.XLOOKUP(A1726,PEC!$A$2:$A$7902,PEC!$C$2:$C$7902),"")</f>
        <v>pec.comune.castelnuovoboccadadda.lo.it</v>
      </c>
      <c r="C1726" s="33">
        <f>IFERROR(_xlfn.XLOOKUP(A1726,SEZIONI!$A$2:$A$7897,SEZIONI!$B$2:$B$7897),"")</f>
        <v>2</v>
      </c>
      <c r="D1726" s="33" t="str">
        <f>IFERROR(_xlfn.XLOOKUP(A1726,[1]Sindaci!$B$2:$B$7774,[1]Sindaci!$A$2:$A$7774),"")</f>
        <v xml:space="preserve">SCHIAVI MARCELLO    </v>
      </c>
      <c r="E1726" s="33"/>
    </row>
    <row r="1727" spans="1:5" ht="13.8" x14ac:dyDescent="0.3">
      <c r="A1727" s="48" t="s">
        <v>2047</v>
      </c>
      <c r="B1727" s="33" t="str">
        <f>IFERROR(_xlfn.XLOOKUP(A1727,PEC!$A$2:$A$7902,PEC!$C$2:$C$7902),"")</f>
        <v>pec.it</v>
      </c>
      <c r="C1727" s="33">
        <f>IFERROR(_xlfn.XLOOKUP(A1727,SEZIONI!$A$2:$A$7897,SEZIONI!$B$2:$B$7897),"")</f>
        <v>1</v>
      </c>
      <c r="D1727" s="33" t="str">
        <f>IFERROR(_xlfn.XLOOKUP(A1727,[1]Sindaci!$B$2:$B$7774,[1]Sindaci!$A$2:$A$7774),"")</f>
        <v xml:space="preserve">ROGGERO GIOVANNI    </v>
      </c>
      <c r="E1727" s="33"/>
    </row>
    <row r="1728" spans="1:5" ht="13.8" x14ac:dyDescent="0.3">
      <c r="A1728" s="48" t="s">
        <v>2048</v>
      </c>
      <c r="B1728" s="33" t="str">
        <f>IFERROR(_xlfn.XLOOKUP(A1728,PEC!$A$2:$A$7902,PEC!$C$2:$C$7902),"")</f>
        <v>pec.it</v>
      </c>
      <c r="C1728" s="33">
        <f>IFERROR(_xlfn.XLOOKUP(A1728,SEZIONI!$A$2:$A$7897,SEZIONI!$B$2:$B$7897),"")</f>
        <v>1</v>
      </c>
      <c r="D1728" s="33" t="str">
        <f>IFERROR(_xlfn.XLOOKUP(A1728,[1]Sindaci!$B$2:$B$7774,[1]Sindaci!$A$2:$A$7774),"")</f>
        <v xml:space="preserve">DELLA ROSA MASSIMO   </v>
      </c>
      <c r="E1728" s="33"/>
    </row>
    <row r="1729" spans="1:5" ht="13.8" x14ac:dyDescent="0.3">
      <c r="A1729" s="48" t="s">
        <v>2049</v>
      </c>
      <c r="B1729" s="33" t="str">
        <f>IFERROR(_xlfn.XLOOKUP(A1729,PEC!$A$2:$A$7902,PEC!$C$2:$C$7902),"")</f>
        <v>cert.ruparpiemonte.it</v>
      </c>
      <c r="C1729" s="33">
        <f>IFERROR(_xlfn.XLOOKUP(A1729,SEZIONI!$A$2:$A$7897,SEZIONI!$B$2:$B$7897),"")</f>
        <v>1</v>
      </c>
      <c r="D1729" s="33" t="str">
        <f>IFERROR(_xlfn.XLOOKUP(A1729,[1]Sindaci!$B$2:$B$7774,[1]Sindaci!$A$2:$A$7774),"")</f>
        <v xml:space="preserve">GUASTELLO ROBERTO    </v>
      </c>
      <c r="E1729" s="33"/>
    </row>
    <row r="1730" spans="1:5" ht="13.8" x14ac:dyDescent="0.3">
      <c r="A1730" s="48" t="s">
        <v>2050</v>
      </c>
      <c r="B1730" s="33" t="str">
        <f>IFERROR(_xlfn.XLOOKUP(A1730,PEC!$A$2:$A$7902,PEC!$C$2:$C$7902),"")</f>
        <v>pec.comune.castelnuovocilento.sa.it</v>
      </c>
      <c r="C1730" s="33">
        <f>IFERROR(_xlfn.XLOOKUP(A1730,SEZIONI!$A$2:$A$7897,SEZIONI!$B$2:$B$7897),"")</f>
        <v>4</v>
      </c>
      <c r="D1730" s="33" t="str">
        <f>IFERROR(_xlfn.XLOOKUP(A1730,[1]Sindaci!$B$2:$B$7774,[1]Sindaci!$A$2:$A$7774),"")</f>
        <v xml:space="preserve">LAMAIDA EROS    </v>
      </c>
      <c r="E1730" s="33"/>
    </row>
    <row r="1731" spans="1:5" ht="13.8" x14ac:dyDescent="0.3">
      <c r="A1731" s="48" t="s">
        <v>2051</v>
      </c>
      <c r="B1731" s="33" t="str">
        <f>IFERROR(_xlfn.XLOOKUP(A1731,PEC!$A$2:$A$7902,PEC!$C$2:$C$7902),"")</f>
        <v>legalmail.it</v>
      </c>
      <c r="C1731" s="33">
        <f>IFERROR(_xlfn.XLOOKUP(A1731,SEZIONI!$A$2:$A$7897,SEZIONI!$B$2:$B$7897),"")</f>
        <v>12</v>
      </c>
      <c r="D1731" s="33" t="str">
        <f>IFERROR(_xlfn.XLOOKUP(A1731,[1]Sindaci!$B$2:$B$7774,[1]Sindaci!$A$2:$A$7774),"")</f>
        <v xml:space="preserve">DAL CERO GIOVANNI   </v>
      </c>
      <c r="E1731" s="33"/>
    </row>
    <row r="1732" spans="1:5" ht="13.8" x14ac:dyDescent="0.3">
      <c r="A1732" s="48" t="s">
        <v>2052</v>
      </c>
      <c r="B1732" s="33" t="str">
        <f>IFERROR(_xlfn.XLOOKUP(A1732,PEC!$A$2:$A$7902,PEC!$C$2:$C$7902),"")</f>
        <v>halleycert.it</v>
      </c>
      <c r="C1732" s="33">
        <f>IFERROR(_xlfn.XLOOKUP(A1732,SEZIONI!$A$2:$A$7897,SEZIONI!$B$2:$B$7897),"")</f>
        <v>2</v>
      </c>
      <c r="D1732" s="33" t="str">
        <f>IFERROR(_xlfn.XLOOKUP(A1732,[1]Sindaci!$B$2:$B$7774,[1]Sindaci!$A$2:$A$7774),"")</f>
        <v xml:space="preserve">DE LUCA GUERINO   </v>
      </c>
      <c r="E1732" s="33"/>
    </row>
    <row r="1733" spans="1:5" ht="13.8" x14ac:dyDescent="0.3">
      <c r="A1733" s="48" t="s">
        <v>2053</v>
      </c>
      <c r="B1733" s="33" t="str">
        <f>IFERROR(_xlfn.XLOOKUP(A1733,PEC!$A$2:$A$7902,PEC!$C$2:$C$7902),"")</f>
        <v>cert.ruparpiemonte.it</v>
      </c>
      <c r="C1733" s="33">
        <f>IFERROR(_xlfn.XLOOKUP(A1733,SEZIONI!$A$2:$A$7897,SEZIONI!$B$2:$B$7897),"")</f>
        <v>1</v>
      </c>
      <c r="D1733" s="33" t="str">
        <f>IFERROR(_xlfn.XLOOKUP(A1733,[1]Sindaci!$B$2:$B$7774,[1]Sindaci!$A$2:$A$7774),"")</f>
        <v xml:space="preserve">REBUFFO MAURO    </v>
      </c>
      <c r="E1733" s="33"/>
    </row>
    <row r="1734" spans="1:5" ht="13.8" x14ac:dyDescent="0.3">
      <c r="A1734" s="48" t="s">
        <v>2054</v>
      </c>
      <c r="B1734" s="33" t="str">
        <f>IFERROR(_xlfn.XLOOKUP(A1734,PEC!$A$2:$A$7902,PEC!$C$2:$C$7902),"")</f>
        <v>asmepec.it</v>
      </c>
      <c r="C1734" s="33">
        <f>IFERROR(_xlfn.XLOOKUP(A1734,SEZIONI!$A$2:$A$7897,SEZIONI!$B$2:$B$7897),"")</f>
        <v>2</v>
      </c>
      <c r="D1734" s="33" t="str">
        <f>IFERROR(_xlfn.XLOOKUP(A1734,[1]Sindaci!$B$2:$B$7774,[1]Sindaci!$A$2:$A$7774),"")</f>
        <v xml:space="preserve">DI GERONIMO FRANCESCO   </v>
      </c>
      <c r="E1734" s="33"/>
    </row>
    <row r="1735" spans="1:5" ht="13.8" x14ac:dyDescent="0.3">
      <c r="A1735" s="48" t="s">
        <v>2055</v>
      </c>
      <c r="B1735" s="33" t="str">
        <f>IFERROR(_xlfn.XLOOKUP(A1735,PEC!$A$2:$A$7902,PEC!$C$2:$C$7902),"")</f>
        <v>pcert.it</v>
      </c>
      <c r="C1735" s="33">
        <f>IFERROR(_xlfn.XLOOKUP(A1735,SEZIONI!$A$2:$A$7897,SEZIONI!$B$2:$B$7897),"")</f>
        <v>1</v>
      </c>
      <c r="D1735" s="33" t="str">
        <f>IFERROR(_xlfn.XLOOKUP(A1735,[1]Sindaci!$B$2:$B$7774,[1]Sindaci!$A$2:$A$7774),"")</f>
        <v xml:space="preserve">ZONETTI LUCA    </v>
      </c>
      <c r="E1735" s="33"/>
    </row>
    <row r="1736" spans="1:5" ht="13.8" x14ac:dyDescent="0.3">
      <c r="A1736" s="48" t="s">
        <v>2056</v>
      </c>
      <c r="B1736" s="33" t="str">
        <f>IFERROR(_xlfn.XLOOKUP(A1736,PEC!$A$2:$A$7902,PEC!$C$2:$C$7902),"")</f>
        <v>postacert.toscana.it</v>
      </c>
      <c r="C1736" s="33">
        <f>IFERROR(_xlfn.XLOOKUP(A1736,SEZIONI!$A$2:$A$7897,SEZIONI!$B$2:$B$7897),"")</f>
        <v>5</v>
      </c>
      <c r="D1736" s="33" t="str">
        <f>IFERROR(_xlfn.XLOOKUP(A1736,[1]Sindaci!$B$2:$B$7774,[1]Sindaci!$A$2:$A$7774),"")</f>
        <v xml:space="preserve">TAGLIASACCHI ANDREA    </v>
      </c>
      <c r="E1736" s="33"/>
    </row>
    <row r="1737" spans="1:5" ht="13.8" x14ac:dyDescent="0.3">
      <c r="A1737" s="48" t="s">
        <v>2057</v>
      </c>
      <c r="B1737" s="33" t="str">
        <f>IFERROR(_xlfn.XLOOKUP(A1737,PEC!$A$2:$A$7902,PEC!$C$2:$C$7902),"")</f>
        <v>pec.comune.castelnuovodiporto.rm.it</v>
      </c>
      <c r="C1737" s="33">
        <f>IFERROR(_xlfn.XLOOKUP(A1737,SEZIONI!$A$2:$A$7897,SEZIONI!$B$2:$B$7897),"")</f>
        <v>6</v>
      </c>
      <c r="D1737" s="33" t="str">
        <f>IFERROR(_xlfn.XLOOKUP(A1737,[1]Sindaci!$B$2:$B$7774,[1]Sindaci!$A$2:$A$7774),"")</f>
        <v xml:space="preserve">TRAVAGLINI RICCARDO    </v>
      </c>
      <c r="E1737" s="33"/>
    </row>
    <row r="1738" spans="1:5" ht="13.8" x14ac:dyDescent="0.3">
      <c r="A1738" s="48" t="s">
        <v>2058</v>
      </c>
      <c r="B1738" s="33" t="str">
        <f>IFERROR(_xlfn.XLOOKUP(A1738,PEC!$A$2:$A$7902,PEC!$C$2:$C$7902),"")</f>
        <v>postacert.toscana.it</v>
      </c>
      <c r="C1738" s="33">
        <f>IFERROR(_xlfn.XLOOKUP(A1738,SEZIONI!$A$2:$A$7897,SEZIONI!$B$2:$B$7897),"")</f>
        <v>4</v>
      </c>
      <c r="D1738" s="33" t="str">
        <f>IFERROR(_xlfn.XLOOKUP(A1738,[1]Sindaci!$B$2:$B$7774,[1]Sindaci!$A$2:$A$7774),"")</f>
        <v xml:space="preserve">FERRINI ALBERTO    </v>
      </c>
      <c r="E1738" s="33"/>
    </row>
    <row r="1739" spans="1:5" ht="13.8" x14ac:dyDescent="0.3">
      <c r="A1739" s="48" t="s">
        <v>2059</v>
      </c>
      <c r="B1739" s="33" t="str">
        <f>IFERROR(_xlfn.XLOOKUP(A1739,PEC!$A$2:$A$7902,PEC!$C$2:$C$7902),"")</f>
        <v>cert.ruparpiemonte.it</v>
      </c>
      <c r="C1739" s="33">
        <f>IFERROR(_xlfn.XLOOKUP(A1739,SEZIONI!$A$2:$A$7897,SEZIONI!$B$2:$B$7897),"")</f>
        <v>3</v>
      </c>
      <c r="D1739" s="33" t="str">
        <f>IFERROR(_xlfn.XLOOKUP(A1739,[1]Sindaci!$B$2:$B$7774,[1]Sindaci!$A$2:$A$7774),"")</f>
        <v xml:space="preserve">RAGO ANTONIO    </v>
      </c>
      <c r="E1739" s="33"/>
    </row>
    <row r="1740" spans="1:5" ht="13.8" x14ac:dyDescent="0.3">
      <c r="A1740" s="48" t="s">
        <v>2060</v>
      </c>
      <c r="B1740" s="33" t="str">
        <f>IFERROR(_xlfn.XLOOKUP(A1740,PEC!$A$2:$A$7902,PEC!$C$2:$C$7902),"")</f>
        <v>pec.castelnuovomagra.com</v>
      </c>
      <c r="C1740" s="33">
        <f>IFERROR(_xlfn.XLOOKUP(A1740,SEZIONI!$A$2:$A$7897,SEZIONI!$B$2:$B$7897),"")</f>
        <v>11</v>
      </c>
      <c r="D1740" s="33" t="str">
        <f>IFERROR(_xlfn.XLOOKUP(A1740,[1]Sindaci!$B$2:$B$7774,[1]Sindaci!$A$2:$A$7774),"")</f>
        <v xml:space="preserve">MONTEBELLO DANIELE    </v>
      </c>
      <c r="E1740" s="33"/>
    </row>
    <row r="1741" spans="1:5" ht="13.8" x14ac:dyDescent="0.3">
      <c r="A1741" s="48" t="s">
        <v>2061</v>
      </c>
      <c r="B1741" s="33" t="str">
        <f>IFERROR(_xlfn.XLOOKUP(A1741,PEC!$A$2:$A$7902,PEC!$C$2:$C$7902),"")</f>
        <v>pec.it</v>
      </c>
      <c r="C1741" s="33">
        <f>IFERROR(_xlfn.XLOOKUP(A1741,SEZIONI!$A$2:$A$7897,SEZIONI!$B$2:$B$7897),"")</f>
        <v>2</v>
      </c>
      <c r="D1741" s="33" t="str">
        <f>IFERROR(_xlfn.XLOOKUP(A1741,[1]Sindaci!$B$2:$B$7774,[1]Sindaci!$A$2:$A$7774),"")</f>
        <v xml:space="preserve">CARETTO ENRICA DOMENICA   </v>
      </c>
      <c r="E1741" s="33"/>
    </row>
    <row r="1742" spans="1:5" ht="13.8" x14ac:dyDescent="0.3">
      <c r="A1742" s="48" t="s">
        <v>2062</v>
      </c>
      <c r="B1742" s="33" t="str">
        <f>IFERROR(_xlfn.XLOOKUP(A1742,PEC!$A$2:$A$7902,PEC!$C$2:$C$7902),"")</f>
        <v>pec.comune.castelnuovoparano.fr.it</v>
      </c>
      <c r="C1742" s="33">
        <f>IFERROR(_xlfn.XLOOKUP(A1742,SEZIONI!$A$2:$A$7897,SEZIONI!$B$2:$B$7897),"")</f>
        <v>1</v>
      </c>
      <c r="D1742" s="33" t="str">
        <f>IFERROR(_xlfn.XLOOKUP(A1742,[1]Sindaci!$B$2:$B$7774,[1]Sindaci!$A$2:$A$7774),"")</f>
        <v xml:space="preserve">DE BELLIS ORESTE   </v>
      </c>
      <c r="E1742" s="33"/>
    </row>
    <row r="1743" spans="1:5" ht="13.8" x14ac:dyDescent="0.3">
      <c r="A1743" s="48" t="s">
        <v>2063</v>
      </c>
      <c r="B1743" s="33" t="str">
        <f>IFERROR(_xlfn.XLOOKUP(A1743,PEC!$A$2:$A$7902,PEC!$C$2:$C$7902),"")</f>
        <v>cert.unione.terredicastelli.mo.it</v>
      </c>
      <c r="C1743" s="33">
        <f>IFERROR(_xlfn.XLOOKUP(A1743,SEZIONI!$A$2:$A$7897,SEZIONI!$B$2:$B$7897),"")</f>
        <v>14</v>
      </c>
      <c r="D1743" s="33" t="str">
        <f>IFERROR(_xlfn.XLOOKUP(A1743,[1]Sindaci!$B$2:$B$7774,[1]Sindaci!$A$2:$A$7774),"")</f>
        <v xml:space="preserve">PARADISI MASSIMO    </v>
      </c>
      <c r="E1743" s="33"/>
    </row>
    <row r="1744" spans="1:5" ht="13.8" x14ac:dyDescent="0.3">
      <c r="A1744" s="48" t="s">
        <v>2064</v>
      </c>
      <c r="B1744" s="33" t="str">
        <f>IFERROR(_xlfn.XLOOKUP(A1744,PEC!$A$2:$A$7902,PEC!$C$2:$C$7902),"")</f>
        <v>pec.comune.castelnuovoscrivia.al.it</v>
      </c>
      <c r="C1744" s="33">
        <f>IFERROR(_xlfn.XLOOKUP(A1744,SEZIONI!$A$2:$A$7897,SEZIONI!$B$2:$B$7897),"")</f>
        <v>7</v>
      </c>
      <c r="D1744" s="33" t="str">
        <f>IFERROR(_xlfn.XLOOKUP(A1744,[1]Sindaci!$B$2:$B$7774,[1]Sindaci!$A$2:$A$7774),"")</f>
        <v xml:space="preserve">TAGLIANI GIANNI    </v>
      </c>
      <c r="E1744" s="33"/>
    </row>
    <row r="1745" spans="1:5" ht="13.8" x14ac:dyDescent="0.3">
      <c r="A1745" s="48" t="s">
        <v>2065</v>
      </c>
      <c r="B1745" s="33" t="str">
        <f>IFERROR(_xlfn.XLOOKUP(A1745,PEC!$A$2:$A$7902,PEC!$C$2:$C$7902),"")</f>
        <v>pec.comune.castelpagano.bn.it</v>
      </c>
      <c r="C1745" s="33">
        <f>IFERROR(_xlfn.XLOOKUP(A1745,SEZIONI!$A$2:$A$7897,SEZIONI!$B$2:$B$7897),"")</f>
        <v>2</v>
      </c>
      <c r="D1745" s="33" t="str">
        <f>IFERROR(_xlfn.XLOOKUP(A1745,[1]Sindaci!$B$2:$B$7774,[1]Sindaci!$A$2:$A$7774),"")</f>
        <v xml:space="preserve">BOZZUTO GIUSEPPE    </v>
      </c>
      <c r="E1745" s="33"/>
    </row>
    <row r="1746" spans="1:5" ht="13.8" x14ac:dyDescent="0.3">
      <c r="A1746" s="48" t="s">
        <v>2066</v>
      </c>
      <c r="B1746" s="33" t="str">
        <f>IFERROR(_xlfn.XLOOKUP(A1746,PEC!$A$2:$A$7902,PEC!$C$2:$C$7902),"")</f>
        <v>pec.leonet.it</v>
      </c>
      <c r="C1746" s="33">
        <f>IFERROR(_xlfn.XLOOKUP(A1746,SEZIONI!$A$2:$A$7897,SEZIONI!$B$2:$B$7897),"")</f>
        <v>4</v>
      </c>
      <c r="D1746" s="33" t="str">
        <f>IFERROR(_xlfn.XLOOKUP(A1746,[1]Sindaci!$B$2:$B$7774,[1]Sindaci!$A$2:$A$7774),"")</f>
        <v xml:space="preserve">TAMBURRI MICHELA    </v>
      </c>
      <c r="E1746" s="33"/>
    </row>
    <row r="1747" spans="1:5" ht="13.8" x14ac:dyDescent="0.3">
      <c r="A1747" s="48" t="s">
        <v>2067</v>
      </c>
      <c r="B1747" s="33" t="str">
        <f>IFERROR(_xlfn.XLOOKUP(A1747,PEC!$A$2:$A$7902,PEC!$C$2:$C$7902),"")</f>
        <v>pec.it</v>
      </c>
      <c r="C1747" s="33">
        <f>IFERROR(_xlfn.XLOOKUP(A1747,SEZIONI!$A$2:$A$7897,SEZIONI!$B$2:$B$7897),"")</f>
        <v>1</v>
      </c>
      <c r="D1747" s="33" t="str">
        <f>IFERROR(_xlfn.XLOOKUP(A1747,[1]Sindaci!$B$2:$B$7774,[1]Sindaci!$A$2:$A$7774),"")</f>
        <v xml:space="preserve">CARANCI CARLA    </v>
      </c>
      <c r="E1747" s="33"/>
    </row>
    <row r="1748" spans="1:5" ht="13.8" x14ac:dyDescent="0.3">
      <c r="A1748" s="48" t="s">
        <v>2068</v>
      </c>
      <c r="B1748" s="33" t="str">
        <f>IFERROR(_xlfn.XLOOKUP(A1748,PEC!$A$2:$A$7902,PEC!$C$2:$C$7902),"")</f>
        <v>emarche.it</v>
      </c>
      <c r="C1748" s="33">
        <f>IFERROR(_xlfn.XLOOKUP(A1748,SEZIONI!$A$2:$A$7897,SEZIONI!$B$2:$B$7897),"")</f>
        <v>4</v>
      </c>
      <c r="D1748" s="33" t="str">
        <f>IFERROR(_xlfn.XLOOKUP(A1748,[1]Sindaci!$B$2:$B$7774,[1]Sindaci!$A$2:$A$7774),"")</f>
        <v xml:space="preserve">BADIALI FABIO    </v>
      </c>
      <c r="E1748" s="33"/>
    </row>
    <row r="1749" spans="1:5" ht="13.8" x14ac:dyDescent="0.3">
      <c r="A1749" s="48" t="s">
        <v>2069</v>
      </c>
      <c r="B1749" s="33" t="str">
        <f>IFERROR(_xlfn.XLOOKUP(A1749,PEC!$A$2:$A$7902,PEC!$C$2:$C$7902),"")</f>
        <v>pec.cstsannio.it</v>
      </c>
      <c r="C1749" s="33">
        <f>IFERROR(_xlfn.XLOOKUP(A1749,SEZIONI!$A$2:$A$7897,SEZIONI!$B$2:$B$7897),"")</f>
        <v>2</v>
      </c>
      <c r="D1749" s="33" t="str">
        <f>IFERROR(_xlfn.XLOOKUP(A1749,[1]Sindaci!$B$2:$B$7774,[1]Sindaci!$A$2:$A$7774),"")</f>
        <v xml:space="preserve">FUSCO VITO    </v>
      </c>
      <c r="E1749" s="33"/>
    </row>
    <row r="1750" spans="1:5" ht="13.8" x14ac:dyDescent="0.3">
      <c r="A1750" s="48" t="s">
        <v>2070</v>
      </c>
      <c r="B1750" s="33" t="str">
        <f>IFERROR(_xlfn.XLOOKUP(A1750,PEC!$A$2:$A$7902,PEC!$C$2:$C$7902),"")</f>
        <v>pec.it</v>
      </c>
      <c r="C1750" s="33">
        <f>IFERROR(_xlfn.XLOOKUP(A1750,SEZIONI!$A$2:$A$7897,SEZIONI!$B$2:$B$7897),"")</f>
        <v>4</v>
      </c>
      <c r="D1750" s="33" t="str">
        <f>IFERROR(_xlfn.XLOOKUP(A1750,[1]Sindaci!$B$2:$B$7774,[1]Sindaci!$A$2:$A$7774),"")</f>
        <v xml:space="preserve">LEONELLI PATRIZIO    </v>
      </c>
      <c r="E1750" s="33"/>
    </row>
    <row r="1751" spans="1:5" ht="13.8" x14ac:dyDescent="0.3">
      <c r="A1751" s="48" t="s">
        <v>8046</v>
      </c>
      <c r="B1751" s="33" t="str">
        <f>IFERROR(_xlfn.XLOOKUP(A1751,PEC!$A$2:$A$7902,PEC!$C$2:$C$7902),"")</f>
        <v/>
      </c>
      <c r="C1751" s="33" t="str">
        <f>IFERROR(_xlfn.XLOOKUP(A1751,SEZIONI!$A$2:$A$7897,SEZIONI!$B$2:$B$7897),"")</f>
        <v/>
      </c>
      <c r="D1751" s="33" t="str">
        <f>IFERROR(_xlfn.XLOOKUP(A1751,[1]Sindaci!$B$2:$B$7774,[1]Sindaci!$A$2:$A$7774),"")</f>
        <v xml:space="preserve">PALLANCH MALFERTHEINER CRISTINA   </v>
      </c>
      <c r="E1751" s="33"/>
    </row>
    <row r="1752" spans="1:5" ht="13.8" x14ac:dyDescent="0.3">
      <c r="A1752" s="48" t="s">
        <v>2072</v>
      </c>
      <c r="B1752" s="33" t="str">
        <f>IFERROR(_xlfn.XLOOKUP(A1752,PEC!$A$2:$A$7902,PEC!$C$2:$C$7902),"")</f>
        <v>legalmail.it</v>
      </c>
      <c r="C1752" s="33">
        <f>IFERROR(_xlfn.XLOOKUP(A1752,SEZIONI!$A$2:$A$7897,SEZIONI!$B$2:$B$7897),"")</f>
        <v>1</v>
      </c>
      <c r="D1752" s="33" t="str">
        <f>IFERROR(_xlfn.XLOOKUP(A1752,[1]Sindaci!$B$2:$B$7774,[1]Sindaci!$A$2:$A$7774),"")</f>
        <v xml:space="preserve">FALCUCCI MAURO    </v>
      </c>
      <c r="E1752" s="33"/>
    </row>
    <row r="1753" spans="1:5" ht="13.8" x14ac:dyDescent="0.3">
      <c r="A1753" s="48" t="s">
        <v>2073</v>
      </c>
      <c r="B1753" s="33" t="str">
        <f>IFERROR(_xlfn.XLOOKUP(A1753,PEC!$A$2:$A$7902,PEC!$C$2:$C$7902),"")</f>
        <v>pec.comune.castelsarceno.pz.it</v>
      </c>
      <c r="C1753" s="33">
        <f>IFERROR(_xlfn.XLOOKUP(A1753,SEZIONI!$A$2:$A$7897,SEZIONI!$B$2:$B$7897),"")</f>
        <v>2</v>
      </c>
      <c r="D1753" s="33" t="str">
        <f>IFERROR(_xlfn.XLOOKUP(A1753,[1]Sindaci!$B$2:$B$7774,[1]Sindaci!$A$2:$A$7774),"")</f>
        <v xml:space="preserve">ROSANO ROCCO    </v>
      </c>
      <c r="E1753" s="33"/>
    </row>
    <row r="1754" spans="1:5" ht="13.8" x14ac:dyDescent="0.3">
      <c r="A1754" s="49" t="s">
        <v>2074</v>
      </c>
      <c r="B1754" s="33" t="str">
        <f>IFERROR(_xlfn.XLOOKUP(A1754,PEC!$A$2:$A$7902,PEC!$C$2:$C$7902),"")</f>
        <v>pec.comune.castelsardo.ss.it</v>
      </c>
      <c r="C1754" s="33">
        <f>IFERROR(_xlfn.XLOOKUP(A1754,SEZIONI!$A$2:$A$7897,SEZIONI!$B$2:$B$7897),"")</f>
        <v>6</v>
      </c>
      <c r="D1754" s="33" t="str">
        <f>IFERROR(_xlfn.XLOOKUP(A1754,[1]Sindaci!$B$2:$B$7774,[1]Sindaci!$A$2:$A$7774),"")</f>
        <v xml:space="preserve">CAPULA ANTONIO    </v>
      </c>
      <c r="E1754" s="33"/>
    </row>
    <row r="1755" spans="1:5" ht="13.8" x14ac:dyDescent="0.3">
      <c r="A1755" s="48" t="s">
        <v>2075</v>
      </c>
      <c r="B1755" s="33" t="str">
        <f>IFERROR(_xlfn.XLOOKUP(A1755,PEC!$A$2:$A$7902,PEC!$C$2:$C$7902),"")</f>
        <v>legalmail.it</v>
      </c>
      <c r="C1755" s="33">
        <f>IFERROR(_xlfn.XLOOKUP(A1755,SEZIONI!$A$2:$A$7897,SEZIONI!$B$2:$B$7897),"")</f>
        <v>1</v>
      </c>
      <c r="D1755" s="33" t="str">
        <f>IFERROR(_xlfn.XLOOKUP(A1755,[1]Sindaci!$B$2:$B$7774,[1]Sindaci!$A$2:$A$7774),"")</f>
        <v xml:space="preserve">MARTELOZZO SILVANO    </v>
      </c>
      <c r="E1755" s="33"/>
    </row>
    <row r="1756" spans="1:5" ht="13.8" x14ac:dyDescent="0.3">
      <c r="A1756" s="48" t="s">
        <v>241</v>
      </c>
      <c r="B1756" s="33" t="str">
        <f>IFERROR(_xlfn.XLOOKUP(A1756,PEC!$A$2:$A$7902,PEC!$C$2:$C$7902),"")</f>
        <v>asmepec.it</v>
      </c>
      <c r="C1756" s="33">
        <f>IFERROR(_xlfn.XLOOKUP(A1756,SEZIONI!$A$2:$A$7897,SEZIONI!$B$2:$B$7897),"")</f>
        <v>2</v>
      </c>
      <c r="D1756" s="33" t="str">
        <f>IFERROR(_xlfn.XLOOKUP(A1756,[1]Sindaci!$B$2:$B$7774,[1]Sindaci!$A$2:$A$7774),"")</f>
        <v xml:space="preserve">DURANTE FRANCESCO    </v>
      </c>
      <c r="E1756" s="33"/>
    </row>
    <row r="1757" spans="1:5" ht="13.8" x14ac:dyDescent="0.3">
      <c r="A1757" s="48" t="s">
        <v>2076</v>
      </c>
      <c r="B1757" s="33" t="str">
        <f>IFERROR(_xlfn.XLOOKUP(A1757,PEC!$A$2:$A$7902,PEC!$C$2:$C$7902),"")</f>
        <v>cert.ruparpiemonte.it</v>
      </c>
      <c r="C1757" s="33">
        <f>IFERROR(_xlfn.XLOOKUP(A1757,SEZIONI!$A$2:$A$7897,SEZIONI!$B$2:$B$7897),"")</f>
        <v>1</v>
      </c>
      <c r="D1757" s="33" t="str">
        <f>IFERROR(_xlfn.XLOOKUP(A1757,[1]Sindaci!$B$2:$B$7774,[1]Sindaci!$A$2:$A$7774),"")</f>
        <v xml:space="preserve">MUSSI CLAUDIO    </v>
      </c>
      <c r="E1757" s="33"/>
    </row>
    <row r="1758" spans="1:5" ht="13.8" x14ac:dyDescent="0.3">
      <c r="A1758" s="48" t="s">
        <v>2077</v>
      </c>
      <c r="B1758" s="33" t="str">
        <f>IFERROR(_xlfn.XLOOKUP(A1758,PEC!$A$2:$A$7902,PEC!$C$2:$C$7902),"")</f>
        <v>pec.it</v>
      </c>
      <c r="C1758" s="33">
        <f>IFERROR(_xlfn.XLOOKUP(A1758,SEZIONI!$A$2:$A$7897,SEZIONI!$B$2:$B$7897),"")</f>
        <v>12</v>
      </c>
      <c r="D1758" s="33" t="str">
        <f>IFERROR(_xlfn.XLOOKUP(A1758,[1]Sindaci!$B$2:$B$7774,[1]Sindaci!$A$2:$A$7774),"")</f>
        <v xml:space="preserve">NICASTRO GIOACCHINO    </v>
      </c>
      <c r="E1758" s="33"/>
    </row>
    <row r="1759" spans="1:5" ht="13.8" x14ac:dyDescent="0.3">
      <c r="A1759" s="48" t="s">
        <v>2078</v>
      </c>
      <c r="B1759" s="33" t="str">
        <f>IFERROR(_xlfn.XLOOKUP(A1759,PEC!$A$2:$A$7902,PEC!$C$2:$C$7902),"")</f>
        <v>pec.regione.lombardia.it</v>
      </c>
      <c r="C1759" s="33">
        <f>IFERROR(_xlfn.XLOOKUP(A1759,SEZIONI!$A$2:$A$7897,SEZIONI!$B$2:$B$7897),"")</f>
        <v>2</v>
      </c>
      <c r="D1759" s="33" t="str">
        <f>IFERROR(_xlfn.XLOOKUP(A1759,[1]Sindaci!$B$2:$B$7774,[1]Sindaci!$A$2:$A$7774),"")</f>
        <v xml:space="preserve">PEZZA LUCIANO    </v>
      </c>
      <c r="E1759" s="33"/>
    </row>
    <row r="1760" spans="1:5" ht="13.8" x14ac:dyDescent="0.3">
      <c r="A1760" s="48" t="s">
        <v>2079</v>
      </c>
      <c r="B1760" s="33" t="str">
        <f>IFERROR(_xlfn.XLOOKUP(A1760,PEC!$A$2:$A$7902,PEC!$C$2:$C$7902),"")</f>
        <v>pec.it</v>
      </c>
      <c r="C1760" s="33">
        <f>IFERROR(_xlfn.XLOOKUP(A1760,SEZIONI!$A$2:$A$7897,SEZIONI!$B$2:$B$7897),"")</f>
        <v>1</v>
      </c>
      <c r="D1760" s="33" t="str">
        <f>IFERROR(_xlfn.XLOOKUP(A1760,[1]Sindaci!$B$2:$B$7774,[1]Sindaci!$A$2:$A$7774),"")</f>
        <v xml:space="preserve">ANTONACCI LUIGINA    </v>
      </c>
      <c r="E1760" s="33"/>
    </row>
    <row r="1761" spans="1:5" ht="13.8" x14ac:dyDescent="0.3">
      <c r="A1761" s="48" t="s">
        <v>2080</v>
      </c>
      <c r="B1761" s="33" t="str">
        <f>IFERROR(_xlfn.XLOOKUP(A1761,PEC!$A$2:$A$7902,PEC!$C$2:$C$7902),"")</f>
        <v>pec.uno.it</v>
      </c>
      <c r="C1761" s="33">
        <f>IFERROR(_xlfn.XLOOKUP(A1761,SEZIONI!$A$2:$A$7897,SEZIONI!$B$2:$B$7897),"")</f>
        <v>1</v>
      </c>
      <c r="D1761" s="33" t="str">
        <f>IFERROR(_xlfn.XLOOKUP(A1761,[1]Sindaci!$B$2:$B$7774,[1]Sindaci!$A$2:$A$7774),"")</f>
        <v xml:space="preserve">MILANI MARINO    </v>
      </c>
      <c r="E1761" s="33"/>
    </row>
    <row r="1762" spans="1:5" ht="13.8" x14ac:dyDescent="0.3">
      <c r="A1762" s="48" t="s">
        <v>2081</v>
      </c>
      <c r="B1762" s="33" t="str">
        <f>IFERROR(_xlfn.XLOOKUP(A1762,PEC!$A$2:$A$7902,PEC!$C$2:$C$7902),"")</f>
        <v>pec.it</v>
      </c>
      <c r="C1762" s="33">
        <f>IFERROR(_xlfn.XLOOKUP(A1762,SEZIONI!$A$2:$A$7897,SEZIONI!$B$2:$B$7897),"")</f>
        <v>2</v>
      </c>
      <c r="D1762" s="33" t="str">
        <f>IFERROR(_xlfn.XLOOKUP(A1762,[1]Sindaci!$B$2:$B$7774,[1]Sindaci!$A$2:$A$7774),"")</f>
        <v xml:space="preserve">VALERI MARISA    </v>
      </c>
      <c r="E1762" s="33"/>
    </row>
    <row r="1763" spans="1:5" ht="13.8" x14ac:dyDescent="0.3">
      <c r="A1763" s="48" t="s">
        <v>2082</v>
      </c>
      <c r="B1763" s="33" t="str">
        <f>IFERROR(_xlfn.XLOOKUP(A1763,PEC!$A$2:$A$7902,PEC!$C$2:$C$7902),"")</f>
        <v>pec.comune.castelvenere.bn.it</v>
      </c>
      <c r="C1763" s="33">
        <f>IFERROR(_xlfn.XLOOKUP(A1763,SEZIONI!$A$2:$A$7897,SEZIONI!$B$2:$B$7897),"")</f>
        <v>3</v>
      </c>
      <c r="D1763" s="33" t="str">
        <f>IFERROR(_xlfn.XLOOKUP(A1763,[1]Sindaci!$B$2:$B$7774,[1]Sindaci!$A$2:$A$7774),"")</f>
        <v xml:space="preserve">DI SANTO ALESSANDRO   </v>
      </c>
      <c r="E1763" s="33"/>
    </row>
    <row r="1764" spans="1:5" ht="13.8" x14ac:dyDescent="0.3">
      <c r="A1764" s="48" t="s">
        <v>2083</v>
      </c>
      <c r="B1764" s="33" t="str">
        <f>IFERROR(_xlfn.XLOOKUP(A1764,PEC!$A$2:$A$7902,PEC!$C$2:$C$7902),"")</f>
        <v>pec.regione.lombardia.it</v>
      </c>
      <c r="C1764" s="33">
        <f>IFERROR(_xlfn.XLOOKUP(A1764,SEZIONI!$A$2:$A$7897,SEZIONI!$B$2:$B$7897),"")</f>
        <v>5</v>
      </c>
      <c r="D1764" s="33" t="str">
        <f>IFERROR(_xlfn.XLOOKUP(A1764,[1]Sindaci!$B$2:$B$7774,[1]Sindaci!$A$2:$A$7774),"")</f>
        <v xml:space="preserve">LOCCI GRAZIELLA    </v>
      </c>
      <c r="E1764" s="33"/>
    </row>
    <row r="1765" spans="1:5" ht="13.8" x14ac:dyDescent="0.3">
      <c r="A1765" s="48" t="s">
        <v>2084</v>
      </c>
      <c r="B1765" s="33" t="str">
        <f>IFERROR(_xlfn.XLOOKUP(A1765,PEC!$A$2:$A$7902,PEC!$C$2:$C$7902),"")</f>
        <v>pec.leonet.it</v>
      </c>
      <c r="C1765" s="33">
        <f>IFERROR(_xlfn.XLOOKUP(A1765,SEZIONI!$A$2:$A$7897,SEZIONI!$B$2:$B$7897),"")</f>
        <v>1</v>
      </c>
      <c r="D1765" s="33" t="str">
        <f>IFERROR(_xlfn.XLOOKUP(A1765,[1]Sindaci!$B$2:$B$7774,[1]Sindaci!$A$2:$A$7774),"")</f>
        <v xml:space="preserve">PANNUNZIO CHRISTIAN    </v>
      </c>
      <c r="E1765" s="33"/>
    </row>
    <row r="1766" spans="1:5" ht="13.8" x14ac:dyDescent="0.3">
      <c r="A1766" s="48" t="s">
        <v>2085</v>
      </c>
      <c r="B1766" s="33" t="str">
        <f>IFERROR(_xlfn.XLOOKUP(A1766,PEC!$A$2:$A$7902,PEC!$C$2:$C$7902),"")</f>
        <v>asmepec.it</v>
      </c>
      <c r="C1766" s="33">
        <f>IFERROR(_xlfn.XLOOKUP(A1766,SEZIONI!$A$2:$A$7897,SEZIONI!$B$2:$B$7897),"")</f>
        <v>3</v>
      </c>
      <c r="D1766" s="33" t="str">
        <f>IFERROR(_xlfn.XLOOKUP(A1766,[1]Sindaci!$B$2:$B$7774,[1]Sindaci!$A$2:$A$7774),"")</f>
        <v xml:space="preserve">MOTTOLA GIANFRANCO    </v>
      </c>
      <c r="E1766" s="33"/>
    </row>
    <row r="1767" spans="1:5" ht="13.8" x14ac:dyDescent="0.3">
      <c r="A1767" s="48" t="s">
        <v>2086</v>
      </c>
      <c r="B1767" s="33" t="str">
        <f>IFERROR(_xlfn.XLOOKUP(A1767,PEC!$A$2:$A$7902,PEC!$C$2:$C$7902),"")</f>
        <v>pec.it</v>
      </c>
      <c r="C1767" s="33">
        <f>IFERROR(_xlfn.XLOOKUP(A1767,SEZIONI!$A$2:$A$7897,SEZIONI!$B$2:$B$7897),"")</f>
        <v>2</v>
      </c>
      <c r="D1767" s="33" t="str">
        <f>IFERROR(_xlfn.XLOOKUP(A1767,[1]Sindaci!$B$2:$B$7774,[1]Sindaci!$A$2:$A$7774),"")</f>
        <v xml:space="preserve">MOCCIA GENEROSO    </v>
      </c>
      <c r="E1767" s="33"/>
    </row>
    <row r="1768" spans="1:5" ht="13.8" x14ac:dyDescent="0.3">
      <c r="A1768" s="48" t="s">
        <v>2087</v>
      </c>
      <c r="B1768" s="33" t="str">
        <f>IFERROR(_xlfn.XLOOKUP(A1768,PEC!$A$2:$A$7902,PEC!$C$2:$C$7902),"")</f>
        <v>pec.comune.castelvetrano.tp.it</v>
      </c>
      <c r="C1768" s="33">
        <f>IFERROR(_xlfn.XLOOKUP(A1768,SEZIONI!$A$2:$A$7897,SEZIONI!$B$2:$B$7897),"")</f>
        <v>30</v>
      </c>
      <c r="D1768" s="33" t="str">
        <f>IFERROR(_xlfn.XLOOKUP(A1768,[1]Sindaci!$B$2:$B$7774,[1]Sindaci!$A$2:$A$7774),"")</f>
        <v xml:space="preserve">ALFANO ENZO    </v>
      </c>
      <c r="E1768" s="33"/>
    </row>
    <row r="1769" spans="1:5" ht="13.8" x14ac:dyDescent="0.3">
      <c r="A1769" s="48" t="s">
        <v>2088</v>
      </c>
      <c r="B1769" s="33" t="str">
        <f>IFERROR(_xlfn.XLOOKUP(A1769,PEC!$A$2:$A$7902,PEC!$C$2:$C$7902),"")</f>
        <v>cert.unione.terredicastelli.mo.it</v>
      </c>
      <c r="C1769" s="33">
        <f>IFERROR(_xlfn.XLOOKUP(A1769,SEZIONI!$A$2:$A$7897,SEZIONI!$B$2:$B$7897),"")</f>
        <v>10</v>
      </c>
      <c r="D1769" s="33" t="str">
        <f>IFERROR(_xlfn.XLOOKUP(A1769,[1]Sindaci!$B$2:$B$7774,[1]Sindaci!$A$2:$A$7774),"")</f>
        <v xml:space="preserve">FRANCESCHINI FABIO    </v>
      </c>
      <c r="E1769" s="33"/>
    </row>
    <row r="1770" spans="1:5" ht="13.8" x14ac:dyDescent="0.3">
      <c r="A1770" s="48" t="s">
        <v>2089</v>
      </c>
      <c r="B1770" s="33" t="str">
        <f>IFERROR(_xlfn.XLOOKUP(A1770,PEC!$A$2:$A$7902,PEC!$C$2:$C$7902),"")</f>
        <v>sintranet.legalmail.it</v>
      </c>
      <c r="C1770" s="33">
        <f>IFERROR(_xlfn.XLOOKUP(A1770,SEZIONI!$A$2:$A$7897,SEZIONI!$B$2:$B$7897),"")</f>
        <v>5</v>
      </c>
      <c r="D1770" s="33" t="str">
        <f>IFERROR(_xlfn.XLOOKUP(A1770,[1]Sindaci!$B$2:$B$7774,[1]Sindaci!$A$2:$A$7774),"")</f>
        <v xml:space="preserve">QUINTAVALLA LUCA GIOVANNI   </v>
      </c>
      <c r="E1770" s="33"/>
    </row>
    <row r="1771" spans="1:5" ht="13.8" x14ac:dyDescent="0.3">
      <c r="A1771" s="48" t="s">
        <v>2090</v>
      </c>
      <c r="B1771" s="33" t="str">
        <f>IFERROR(_xlfn.XLOOKUP(A1771,PEC!$A$2:$A$7902,PEC!$C$2:$C$7902),"")</f>
        <v>pec.regione.lombardia.it</v>
      </c>
      <c r="C1771" s="33">
        <f>IFERROR(_xlfn.XLOOKUP(A1771,SEZIONI!$A$2:$A$7897,SEZIONI!$B$2:$B$7897),"")</f>
        <v>1</v>
      </c>
      <c r="D1771" s="33" t="str">
        <f>IFERROR(_xlfn.XLOOKUP(A1771,[1]Sindaci!$B$2:$B$7774,[1]Sindaci!$A$2:$A$7774),"")</f>
        <v xml:space="preserve">SISTI ALBERTO    </v>
      </c>
      <c r="E1771" s="33"/>
    </row>
    <row r="1772" spans="1:5" ht="13.8" x14ac:dyDescent="0.3">
      <c r="A1772" s="48" t="s">
        <v>2091</v>
      </c>
      <c r="B1772" s="33" t="str">
        <f>IFERROR(_xlfn.XLOOKUP(A1772,PEC!$A$2:$A$7902,PEC!$C$2:$C$7902),"")</f>
        <v>cert.provincia.bo.it</v>
      </c>
      <c r="C1772" s="33">
        <f>IFERROR(_xlfn.XLOOKUP(A1772,SEZIONI!$A$2:$A$7897,SEZIONI!$B$2:$B$7897),"")</f>
        <v>16</v>
      </c>
      <c r="D1772" s="33" t="str">
        <f>IFERROR(_xlfn.XLOOKUP(A1772,[1]Sindaci!$B$2:$B$7774,[1]Sindaci!$A$2:$A$7774),"")</f>
        <v xml:space="preserve">GUBELLINI CARLO    </v>
      </c>
      <c r="E1772" s="33"/>
    </row>
    <row r="1773" spans="1:5" ht="13.8" x14ac:dyDescent="0.3">
      <c r="A1773" s="48" t="s">
        <v>2092</v>
      </c>
      <c r="B1773" s="33" t="str">
        <f>IFERROR(_xlfn.XLOOKUP(A1773,PEC!$A$2:$A$7902,PEC!$C$2:$C$7902),"")</f>
        <v>pec.comune.castenedolo.bs.it</v>
      </c>
      <c r="C1773" s="33">
        <f>IFERROR(_xlfn.XLOOKUP(A1773,SEZIONI!$A$2:$A$7897,SEZIONI!$B$2:$B$7897),"")</f>
        <v>8</v>
      </c>
      <c r="D1773" s="33" t="str">
        <f>IFERROR(_xlfn.XLOOKUP(A1773,[1]Sindaci!$B$2:$B$7774,[1]Sindaci!$A$2:$A$7774),"")</f>
        <v xml:space="preserve">BIANCHINI PIERLUIGI    </v>
      </c>
      <c r="E1773" s="33"/>
    </row>
    <row r="1774" spans="1:5" ht="13.8" x14ac:dyDescent="0.3">
      <c r="A1774" s="49" t="s">
        <v>2093</v>
      </c>
      <c r="B1774" s="33" t="str">
        <f>IFERROR(_xlfn.XLOOKUP(A1774,PEC!$A$2:$A$7902,PEC!$C$2:$C$7902),"")</f>
        <v>halleycert.it</v>
      </c>
      <c r="C1774" s="33">
        <f>IFERROR(_xlfn.XLOOKUP(A1774,SEZIONI!$A$2:$A$7897,SEZIONI!$B$2:$B$7897),"")</f>
        <v>2</v>
      </c>
      <c r="D1774" s="33" t="str">
        <f>IFERROR(_xlfn.XLOOKUP(A1774,[1]Sindaci!$B$2:$B$7774,[1]Sindaci!$A$2:$A$7774),"")</f>
        <v xml:space="preserve">MURGIONI EUGENIO    </v>
      </c>
      <c r="E1774" s="33"/>
    </row>
    <row r="1775" spans="1:5" ht="13.8" x14ac:dyDescent="0.3">
      <c r="A1775" s="48" t="s">
        <v>2094</v>
      </c>
      <c r="B1775" s="33" t="str">
        <f>IFERROR(_xlfn.XLOOKUP(A1775,PEC!$A$2:$A$7902,PEC!$C$2:$C$7902),"")</f>
        <v>postacert.toscana.it</v>
      </c>
      <c r="C1775" s="33">
        <f>IFERROR(_xlfn.XLOOKUP(A1775,SEZIONI!$A$2:$A$7897,SEZIONI!$B$2:$B$7897),"")</f>
        <v>2</v>
      </c>
      <c r="D1775" s="33" t="str">
        <f>IFERROR(_xlfn.XLOOKUP(A1775,[1]Sindaci!$B$2:$B$7774,[1]Sindaci!$A$2:$A$7774),"")</f>
        <v xml:space="preserve">ERMINI MARCO    </v>
      </c>
      <c r="E1775" s="33"/>
    </row>
    <row r="1776" spans="1:5" ht="13.8" x14ac:dyDescent="0.3">
      <c r="A1776" s="48" t="s">
        <v>2095</v>
      </c>
      <c r="B1776" s="33" t="str">
        <f>IFERROR(_xlfn.XLOOKUP(A1776,PEC!$A$2:$A$7902,PEC!$C$2:$C$7902),"")</f>
        <v>legalmail.it</v>
      </c>
      <c r="C1776" s="33">
        <f>IFERROR(_xlfn.XLOOKUP(A1776,SEZIONI!$A$2:$A$7897,SEZIONI!$B$2:$B$7897),"")</f>
        <v>13</v>
      </c>
      <c r="D1776" s="33" t="str">
        <f>IFERROR(_xlfn.XLOOKUP(A1776,[1]Sindaci!$B$2:$B$7774,[1]Sindaci!$A$2:$A$7774),"")</f>
        <v xml:space="preserve">AGNELLI MARIO    </v>
      </c>
      <c r="E1776" s="33"/>
    </row>
    <row r="1777" spans="1:5" ht="13.8" x14ac:dyDescent="0.3">
      <c r="A1777" s="48" t="s">
        <v>2096</v>
      </c>
      <c r="B1777" s="33" t="str">
        <f>IFERROR(_xlfn.XLOOKUP(A1777,PEC!$A$2:$A$7902,PEC!$C$2:$C$7902),"")</f>
        <v>legalmail.it</v>
      </c>
      <c r="C1777" s="33">
        <f>IFERROR(_xlfn.XLOOKUP(A1777,SEZIONI!$A$2:$A$7897,SEZIONI!$B$2:$B$7897),"")</f>
        <v>1</v>
      </c>
      <c r="D1777" s="33" t="str">
        <f>IFERROR(_xlfn.XLOOKUP(A1777,[1]Sindaci!$B$2:$B$7774,[1]Sindaci!$A$2:$A$7774),"")</f>
        <v xml:space="preserve">PETRILLI BIAGIO PIERO   </v>
      </c>
      <c r="E1777" s="33"/>
    </row>
    <row r="1778" spans="1:5" ht="13.8" x14ac:dyDescent="0.3">
      <c r="A1778" s="48" t="s">
        <v>2097</v>
      </c>
      <c r="B1778" s="33" t="str">
        <f>IFERROR(_xlfn.XLOOKUP(A1778,PEC!$A$2:$A$7902,PEC!$C$2:$C$7902),"")</f>
        <v>pec.it</v>
      </c>
      <c r="C1778" s="33">
        <f>IFERROR(_xlfn.XLOOKUP(A1778,SEZIONI!$A$2:$A$7897,SEZIONI!$B$2:$B$7897),"")</f>
        <v>2</v>
      </c>
      <c r="D1778" s="33" t="str">
        <f>IFERROR(_xlfn.XLOOKUP(A1778,[1]Sindaci!$B$2:$B$7774,[1]Sindaci!$A$2:$A$7774),"")</f>
        <v xml:space="preserve">COLLORADO GIOVANNI    </v>
      </c>
      <c r="E1778" s="33"/>
    </row>
    <row r="1779" spans="1:5" ht="13.8" x14ac:dyDescent="0.3">
      <c r="A1779" s="48" t="s">
        <v>36</v>
      </c>
      <c r="B1779" s="33" t="str">
        <f>IFERROR(_xlfn.XLOOKUP(A1779,PEC!$A$2:$A$7902,PEC!$C$2:$C$7902),"")</f>
        <v>postecert.it</v>
      </c>
      <c r="C1779" s="33">
        <f>IFERROR(_xlfn.XLOOKUP(A1779,SEZIONI!$A$2:$A$7897,SEZIONI!$B$2:$B$7897),"")</f>
        <v>4</v>
      </c>
      <c r="D1779" s="33" t="str">
        <f>IFERROR(_xlfn.XLOOKUP(A1779,[1]Sindaci!$B$2:$B$7774,[1]Sindaci!$A$2:$A$7774),"")</f>
        <v xml:space="preserve">MAGARO' SALVATORE    </v>
      </c>
      <c r="E1779" s="33"/>
    </row>
    <row r="1780" spans="1:5" ht="13.8" x14ac:dyDescent="0.3">
      <c r="A1780" s="48" t="s">
        <v>2098</v>
      </c>
      <c r="B1780" s="33" t="str">
        <f>IFERROR(_xlfn.XLOOKUP(A1780,PEC!$A$2:$A$7902,PEC!$C$2:$C$7902),"")</f>
        <v>cert.elaus2002.net</v>
      </c>
      <c r="C1780" s="33">
        <f>IFERROR(_xlfn.XLOOKUP(A1780,SEZIONI!$A$2:$A$7897,SEZIONI!$B$2:$B$7897),"")</f>
        <v>4</v>
      </c>
      <c r="D1780" s="33" t="str">
        <f>IFERROR(_xlfn.XLOOKUP(A1780,[1]Sindaci!$B$2:$B$7774,[1]Sindaci!$A$2:$A$7774),"")</f>
        <v xml:space="preserve">PESATORI COSTANTINO    </v>
      </c>
      <c r="E1780" s="33"/>
    </row>
    <row r="1781" spans="1:5" ht="13.8" x14ac:dyDescent="0.3">
      <c r="A1781" s="48" t="s">
        <v>2100</v>
      </c>
      <c r="B1781" s="33" t="str">
        <f>IFERROR(_xlfn.XLOOKUP(A1781,PEC!$A$2:$A$7902,PEC!$C$2:$C$7902),"")</f>
        <v>cert.provincia.bo.it</v>
      </c>
      <c r="C1781" s="33">
        <f>IFERROR(_xlfn.XLOOKUP(A1781,SEZIONI!$A$2:$A$7897,SEZIONI!$B$2:$B$7897),"")</f>
        <v>8</v>
      </c>
      <c r="D1781" s="33" t="str">
        <f>IFERROR(_xlfn.XLOOKUP(A1781,[1]Sindaci!$B$2:$B$7774,[1]Sindaci!$A$2:$A$7774),"")</f>
        <v xml:space="preserve">FABBRI MAURIZIO    </v>
      </c>
      <c r="E1781" s="33"/>
    </row>
    <row r="1782" spans="1:5" ht="13.8" x14ac:dyDescent="0.3">
      <c r="A1782" s="48" t="s">
        <v>2101</v>
      </c>
      <c r="B1782" s="33" t="str">
        <f>IFERROR(_xlfn.XLOOKUP(A1782,PEC!$A$2:$A$7902,PEC!$C$2:$C$7902),"")</f>
        <v>asmepec.it</v>
      </c>
      <c r="C1782" s="33">
        <f>IFERROR(_xlfn.XLOOKUP(A1782,SEZIONI!$A$2:$A$7897,SEZIONI!$B$2:$B$7897),"")</f>
        <v>2</v>
      </c>
      <c r="D1782" s="33" t="str">
        <f>IFERROR(_xlfn.XLOOKUP(A1782,[1]Sindaci!$B$2:$B$7774,[1]Sindaci!$A$2:$A$7774),"")</f>
        <v xml:space="preserve">BOTTIGLIERO GENEROSO MATTEO   </v>
      </c>
      <c r="E1782" s="33"/>
    </row>
    <row r="1783" spans="1:5" ht="13.8" x14ac:dyDescent="0.3">
      <c r="A1783" s="48" t="s">
        <v>2102</v>
      </c>
      <c r="B1783" s="33" t="str">
        <f>IFERROR(_xlfn.XLOOKUP(A1783,PEC!$A$2:$A$7902,PEC!$C$2:$C$7902),"")</f>
        <v>postacert.umbria.it</v>
      </c>
      <c r="C1783" s="33">
        <f>IFERROR(_xlfn.XLOOKUP(A1783,SEZIONI!$A$2:$A$7897,SEZIONI!$B$2:$B$7897),"")</f>
        <v>16</v>
      </c>
      <c r="D1783" s="33" t="str">
        <f>IFERROR(_xlfn.XLOOKUP(A1783,[1]Sindaci!$B$2:$B$7774,[1]Sindaci!$A$2:$A$7774),"")</f>
        <v xml:space="preserve">BURICO MATTEO    </v>
      </c>
      <c r="E1783" s="33"/>
    </row>
    <row r="1784" spans="1:5" ht="13.8" x14ac:dyDescent="0.3">
      <c r="A1784" s="48" t="s">
        <v>2103</v>
      </c>
      <c r="B1784" s="33" t="str">
        <f>IFERROR(_xlfn.XLOOKUP(A1784,PEC!$A$2:$A$7902,PEC!$C$2:$C$7902),"")</f>
        <v>legalmail.it</v>
      </c>
      <c r="C1784" s="33">
        <f>IFERROR(_xlfn.XLOOKUP(A1784,SEZIONI!$A$2:$A$7897,SEZIONI!$B$2:$B$7897),"")</f>
        <v>10</v>
      </c>
      <c r="D1784" s="33" t="str">
        <f>IFERROR(_xlfn.XLOOKUP(A1784,[1]Sindaci!$B$2:$B$7774,[1]Sindaci!$A$2:$A$7774),"")</f>
        <v xml:space="preserve">NAPPI ELENA    </v>
      </c>
      <c r="E1784" s="33"/>
    </row>
    <row r="1785" spans="1:5" ht="13.8" x14ac:dyDescent="0.3">
      <c r="A1785" s="48" t="s">
        <v>2104</v>
      </c>
      <c r="B1785" s="33" t="str">
        <f>IFERROR(_xlfn.XLOOKUP(A1785,PEC!$A$2:$A$7902,PEC!$C$2:$C$7902),"")</f>
        <v>pec.regione.lombardia.it</v>
      </c>
      <c r="C1785" s="33">
        <f>IFERROR(_xlfn.XLOOKUP(A1785,SEZIONI!$A$2:$A$7897,SEZIONI!$B$2:$B$7897),"")</f>
        <v>18</v>
      </c>
      <c r="D1785" s="33" t="str">
        <f>IFERROR(_xlfn.XLOOKUP(A1785,[1]Sindaci!$B$2:$B$7774,[1]Sindaci!$A$2:$A$7774),"")</f>
        <v xml:space="preserve">VOLPI ENRICO    </v>
      </c>
      <c r="E1785" s="33"/>
    </row>
    <row r="1786" spans="1:5" ht="13.8" x14ac:dyDescent="0.3">
      <c r="A1786" s="48" t="s">
        <v>2105</v>
      </c>
      <c r="B1786" s="33" t="str">
        <f>IFERROR(_xlfn.XLOOKUP(A1786,PEC!$A$2:$A$7902,PEC!$C$2:$C$7902),"")</f>
        <v>postacert.toscana.it</v>
      </c>
      <c r="C1786" s="33">
        <f>IFERROR(_xlfn.XLOOKUP(A1786,SEZIONI!$A$2:$A$7897,SEZIONI!$B$2:$B$7897),"")</f>
        <v>3</v>
      </c>
      <c r="D1786" s="33" t="str">
        <f>IFERROR(_xlfn.XLOOKUP(A1786,[1]Sindaci!$B$2:$B$7774,[1]Sindaci!$A$2:$A$7774),"")</f>
        <v xml:space="preserve">GASPARI DANIELE    </v>
      </c>
      <c r="E1786" s="33"/>
    </row>
    <row r="1787" spans="1:5" ht="13.8" x14ac:dyDescent="0.3">
      <c r="A1787" s="48" t="s">
        <v>2106</v>
      </c>
      <c r="B1787" s="33" t="str">
        <f>IFERROR(_xlfn.XLOOKUP(A1787,PEC!$A$2:$A$7902,PEC!$C$2:$C$7902),"")</f>
        <v>legalmail.it</v>
      </c>
      <c r="C1787" s="33">
        <f>IFERROR(_xlfn.XLOOKUP(A1787,SEZIONI!$A$2:$A$7897,SEZIONI!$B$2:$B$7897),"")</f>
        <v>9</v>
      </c>
      <c r="D1787" s="33" t="str">
        <f>IFERROR(_xlfn.XLOOKUP(A1787,[1]Sindaci!$B$2:$B$7774,[1]Sindaci!$A$2:$A$7774),"")</f>
        <v xml:space="preserve">CAMARDA ANTONINO    </v>
      </c>
      <c r="E1787" s="33"/>
    </row>
    <row r="1788" spans="1:5" ht="13.8" x14ac:dyDescent="0.3">
      <c r="A1788" s="48" t="s">
        <v>2099</v>
      </c>
      <c r="B1788" s="33" t="str">
        <f>IFERROR(_xlfn.XLOOKUP(A1788,PEC!$A$2:$A$7902,PEC!$C$2:$C$7902),"")</f>
        <v>postacert.toscana.it</v>
      </c>
      <c r="C1788" s="33">
        <f>IFERROR(_xlfn.XLOOKUP(A1788,SEZIONI!$A$2:$A$7897,SEZIONI!$B$2:$B$7897),"")</f>
        <v>4</v>
      </c>
      <c r="D1788" s="33" t="str">
        <f>IFERROR(_xlfn.XLOOKUP(A1788,[1]Sindaci!$B$2:$B$7774,[1]Sindaci!$A$2:$A$7774),"")</f>
        <v xml:space="preserve">GALLETTI CLAUDIO    </v>
      </c>
      <c r="E1788" s="33"/>
    </row>
    <row r="1789" spans="1:5" ht="13.8" x14ac:dyDescent="0.3">
      <c r="A1789" s="48" t="s">
        <v>2107</v>
      </c>
      <c r="B1789" s="33" t="str">
        <f>IFERROR(_xlfn.XLOOKUP(A1789,PEC!$A$2:$A$7902,PEC!$C$2:$C$7902),"")</f>
        <v>pec.langabarolo.it</v>
      </c>
      <c r="C1789" s="33">
        <f>IFERROR(_xlfn.XLOOKUP(A1789,SEZIONI!$A$2:$A$7897,SEZIONI!$B$2:$B$7897),"")</f>
        <v>1</v>
      </c>
      <c r="D1789" s="33" t="str">
        <f>IFERROR(_xlfn.XLOOKUP(A1789,[1]Sindaci!$B$2:$B$7774,[1]Sindaci!$A$2:$A$7774),"")</f>
        <v xml:space="preserve">BORGOGNO PAOLO    </v>
      </c>
      <c r="E1789" s="33"/>
    </row>
    <row r="1790" spans="1:5" ht="13.8" x14ac:dyDescent="0.3">
      <c r="A1790" s="48" t="s">
        <v>2108</v>
      </c>
      <c r="B1790" s="33" t="str">
        <f>IFERROR(_xlfn.XLOOKUP(A1790,PEC!$A$2:$A$7902,PEC!$C$2:$C$7902),"")</f>
        <v>pec.comune.castiglioneinteverina.vt.it</v>
      </c>
      <c r="C1790" s="33">
        <f>IFERROR(_xlfn.XLOOKUP(A1790,SEZIONI!$A$2:$A$7897,SEZIONI!$B$2:$B$7897),"")</f>
        <v>2</v>
      </c>
      <c r="D1790" s="33" t="str">
        <f>IFERROR(_xlfn.XLOOKUP(A1790,[1]Sindaci!$B$2:$B$7774,[1]Sindaci!$A$2:$A$7774),"")</f>
        <v xml:space="preserve">ZANNINI LEONARDO    </v>
      </c>
      <c r="E1790" s="33"/>
    </row>
    <row r="1791" spans="1:5" ht="13.8" x14ac:dyDescent="0.3">
      <c r="A1791" s="48" t="s">
        <v>2109</v>
      </c>
      <c r="B1791" s="33" t="str">
        <f>IFERROR(_xlfn.XLOOKUP(A1791,PEC!$A$2:$A$7902,PEC!$C$2:$C$7902),"")</f>
        <v>comunecastiglionemessermarino.legalmailpa.it</v>
      </c>
      <c r="C1791" s="33">
        <f>IFERROR(_xlfn.XLOOKUP(A1791,SEZIONI!$A$2:$A$7897,SEZIONI!$B$2:$B$7897),"")</f>
        <v>3</v>
      </c>
      <c r="D1791" s="33" t="str">
        <f>IFERROR(_xlfn.XLOOKUP(A1791,[1]Sindaci!$B$2:$B$7774,[1]Sindaci!$A$2:$A$7774),"")</f>
        <v xml:space="preserve">DI PALMA SILVANA   </v>
      </c>
      <c r="E1791" s="33"/>
    </row>
    <row r="1792" spans="1:5" ht="13.8" x14ac:dyDescent="0.3">
      <c r="A1792" s="48" t="s">
        <v>2110</v>
      </c>
      <c r="B1792" s="33" t="str">
        <f>IFERROR(_xlfn.XLOOKUP(A1792,PEC!$A$2:$A$7902,PEC!$C$2:$C$7902),"")</f>
        <v>pec.comunedicastiglione.gov.it</v>
      </c>
      <c r="C1792" s="33">
        <f>IFERROR(_xlfn.XLOOKUP(A1792,SEZIONI!$A$2:$A$7897,SEZIONI!$B$2:$B$7897),"")</f>
        <v>4</v>
      </c>
      <c r="D1792" s="33" t="str">
        <f>IFERROR(_xlfn.XLOOKUP(A1792,[1]Sindaci!$B$2:$B$7774,[1]Sindaci!$A$2:$A$7774),"")</f>
        <v xml:space="preserve">D'ERCOLE VINCENZO    </v>
      </c>
      <c r="E1792" s="33"/>
    </row>
    <row r="1793" spans="1:5" ht="13.8" x14ac:dyDescent="0.3">
      <c r="A1793" s="48" t="s">
        <v>2111</v>
      </c>
      <c r="B1793" s="33" t="str">
        <f>IFERROR(_xlfn.XLOOKUP(A1793,PEC!$A$2:$A$7902,PEC!$C$2:$C$7902),"")</f>
        <v>pec.regione.lombardia.it</v>
      </c>
      <c r="C1793" s="33">
        <f>IFERROR(_xlfn.XLOOKUP(A1793,SEZIONI!$A$2:$A$7897,SEZIONI!$B$2:$B$7897),"")</f>
        <v>7</v>
      </c>
      <c r="D1793" s="33" t="str">
        <f>IFERROR(_xlfn.XLOOKUP(A1793,[1]Sindaci!$B$2:$B$7774,[1]Sindaci!$A$2:$A$7774),"")</f>
        <v xml:space="preserve">FRIGERI GIANCARLO    </v>
      </c>
      <c r="E1793" s="33"/>
    </row>
    <row r="1794" spans="1:5" ht="13.8" x14ac:dyDescent="0.3">
      <c r="A1794" s="48" t="s">
        <v>2112</v>
      </c>
      <c r="B1794" s="33" t="str">
        <f>IFERROR(_xlfn.XLOOKUP(A1794,PEC!$A$2:$A$7902,PEC!$C$2:$C$7902),"")</f>
        <v>postemailcertificata.it</v>
      </c>
      <c r="C1794" s="33">
        <f>IFERROR(_xlfn.XLOOKUP(A1794,SEZIONI!$A$2:$A$7897,SEZIONI!$B$2:$B$7897),"")</f>
        <v>1</v>
      </c>
      <c r="D1794" s="33" t="str">
        <f>IFERROR(_xlfn.XLOOKUP(A1794,[1]Sindaci!$B$2:$B$7774,[1]Sindaci!$A$2:$A$7774),"")</f>
        <v xml:space="preserve">PENNA BRUNO    </v>
      </c>
      <c r="E1794" s="33"/>
    </row>
    <row r="1795" spans="1:5" ht="13.8" x14ac:dyDescent="0.3">
      <c r="A1795" s="48" t="s">
        <v>2113</v>
      </c>
      <c r="B1795" s="33" t="str">
        <f>IFERROR(_xlfn.XLOOKUP(A1795,PEC!$A$2:$A$7902,PEC!$C$2:$C$7902),"")</f>
        <v>cert.legalmail.it</v>
      </c>
      <c r="C1795" s="33">
        <f>IFERROR(_xlfn.XLOOKUP(A1795,SEZIONI!$A$2:$A$7897,SEZIONI!$B$2:$B$7897),"")</f>
        <v>6</v>
      </c>
      <c r="D1795" s="33" t="str">
        <f>IFERROR(_xlfn.XLOOKUP(A1795,[1]Sindaci!$B$2:$B$7774,[1]Sindaci!$A$2:$A$7774),"")</f>
        <v xml:space="preserve">LOVERA LORIS GIOVANNI   </v>
      </c>
      <c r="E1795" s="33"/>
    </row>
    <row r="1796" spans="1:5" ht="13.8" x14ac:dyDescent="0.3">
      <c r="A1796" s="48" t="s">
        <v>2114</v>
      </c>
      <c r="B1796" s="33" t="str">
        <f>IFERROR(_xlfn.XLOOKUP(A1796,PEC!$A$2:$A$7902,PEC!$C$2:$C$7902),"")</f>
        <v>pec.it</v>
      </c>
      <c r="C1796" s="33">
        <f>IFERROR(_xlfn.XLOOKUP(A1796,SEZIONI!$A$2:$A$7897,SEZIONI!$B$2:$B$7897),"")</f>
        <v>3</v>
      </c>
      <c r="D1796" s="33" t="str">
        <f>IFERROR(_xlfn.XLOOKUP(A1796,[1]Sindaci!$B$2:$B$7774,[1]Sindaci!$A$2:$A$7774),"")</f>
        <v xml:space="preserve">POLINI FABIO    </v>
      </c>
      <c r="E1796" s="33"/>
    </row>
    <row r="1797" spans="1:5" ht="13.8" x14ac:dyDescent="0.3">
      <c r="A1797" s="48" t="s">
        <v>2115</v>
      </c>
      <c r="B1797" s="33" t="str">
        <f>IFERROR(_xlfn.XLOOKUP(A1797,PEC!$A$2:$A$7902,PEC!$C$2:$C$7902),"")</f>
        <v>pec.comunedicastilenti.gov.it</v>
      </c>
      <c r="C1797" s="33">
        <f>IFERROR(_xlfn.XLOOKUP(A1797,SEZIONI!$A$2:$A$7897,SEZIONI!$B$2:$B$7897),"")</f>
        <v>2</v>
      </c>
      <c r="D1797" s="33" t="str">
        <f>IFERROR(_xlfn.XLOOKUP(A1797,[1]Sindaci!$B$2:$B$7774,[1]Sindaci!$A$2:$A$7774),"")</f>
        <v xml:space="preserve">GIULIANI ALBERTO    </v>
      </c>
      <c r="E1797" s="33"/>
    </row>
    <row r="1798" spans="1:5" ht="13.8" x14ac:dyDescent="0.3">
      <c r="A1798" s="48" t="s">
        <v>2116</v>
      </c>
      <c r="B1798" s="33" t="str">
        <f>IFERROR(_xlfn.XLOOKUP(A1798,PEC!$A$2:$A$7902,PEC!$C$2:$C$7902),"")</f>
        <v>cert.ruparpiemonte.it</v>
      </c>
      <c r="C1798" s="33">
        <f>IFERROR(_xlfn.XLOOKUP(A1798,SEZIONI!$A$2:$A$7897,SEZIONI!$B$2:$B$7897),"")</f>
        <v>1</v>
      </c>
      <c r="D1798" s="33" t="str">
        <f>IFERROR(_xlfn.XLOOKUP(A1798,[1]Sindaci!$B$2:$B$7774,[1]Sindaci!$A$2:$A$7774),"")</f>
        <v xml:space="preserve">PAROLDO ENRICO    </v>
      </c>
      <c r="E1798" s="33"/>
    </row>
    <row r="1799" spans="1:5" ht="13.8" x14ac:dyDescent="0.3">
      <c r="A1799" s="48" t="s">
        <v>2117</v>
      </c>
      <c r="B1799" s="33" t="str">
        <f>IFERROR(_xlfn.XLOOKUP(A1799,PEC!$A$2:$A$7902,PEC!$C$2:$C$7902),"")</f>
        <v>cert.provincia.so.it</v>
      </c>
      <c r="C1799" s="33">
        <f>IFERROR(_xlfn.XLOOKUP(A1799,SEZIONI!$A$2:$A$7897,SEZIONI!$B$2:$B$7897),"")</f>
        <v>2</v>
      </c>
      <c r="D1799" s="33" t="str">
        <f>IFERROR(_xlfn.XLOOKUP(A1799,[1]Sindaci!$B$2:$B$7774,[1]Sindaci!$A$2:$A$7774),"")</f>
        <v xml:space="preserve">FRANCHETTI MASSIMILIANO    </v>
      </c>
      <c r="E1799" s="33"/>
    </row>
    <row r="1800" spans="1:5" ht="13.8" x14ac:dyDescent="0.3">
      <c r="A1800" s="48" t="s">
        <v>2118</v>
      </c>
      <c r="B1800" s="33" t="str">
        <f>IFERROR(_xlfn.XLOOKUP(A1800,PEC!$A$2:$A$7902,PEC!$C$2:$C$7902),"")</f>
        <v>cert.legalmail.it</v>
      </c>
      <c r="C1800" s="33">
        <f>IFERROR(_xlfn.XLOOKUP(A1800,SEZIONI!$A$2:$A$7897,SEZIONI!$B$2:$B$7897),"")</f>
        <v>3</v>
      </c>
      <c r="D1800" s="33" t="str">
        <f>IFERROR(_xlfn.XLOOKUP(A1800,[1]Sindaci!$B$2:$B$7774,[1]Sindaci!$A$2:$A$7774),"")</f>
        <v xml:space="preserve">MIGLIORATI ANGELO    </v>
      </c>
      <c r="E1800" s="33"/>
    </row>
    <row r="1801" spans="1:5" ht="13.8" x14ac:dyDescent="0.3">
      <c r="A1801" s="48" t="s">
        <v>2119</v>
      </c>
      <c r="B1801" s="33" t="str">
        <f>IFERROR(_xlfn.XLOOKUP(A1801,PEC!$A$2:$A$7902,PEC!$C$2:$C$7902),"")</f>
        <v>certgov.fvg.it</v>
      </c>
      <c r="C1801" s="33">
        <f>IFERROR(_xlfn.XLOOKUP(A1801,SEZIONI!$A$2:$A$7897,SEZIONI!$B$2:$B$7897),"")</f>
        <v>4</v>
      </c>
      <c r="D1801" s="33" t="str">
        <f>IFERROR(_xlfn.XLOOKUP(A1801,[1]Sindaci!$B$2:$B$7774,[1]Sindaci!$A$2:$A$7774),"")</f>
        <v xml:space="preserve">PETRUCCO IVAN    </v>
      </c>
      <c r="E1801" s="33"/>
    </row>
    <row r="1802" spans="1:5" ht="13.8" x14ac:dyDescent="0.3">
      <c r="A1802" s="48" t="s">
        <v>2120</v>
      </c>
      <c r="B1802" s="33" t="str">
        <f>IFERROR(_xlfn.XLOOKUP(A1802,PEC!$A$2:$A$7902,PEC!$C$2:$C$7902),"")</f>
        <v>pec.regione.lombardia.it</v>
      </c>
      <c r="C1802" s="33">
        <f>IFERROR(_xlfn.XLOOKUP(A1802,SEZIONI!$A$2:$A$7897,SEZIONI!$B$2:$B$7897),"")</f>
        <v>2</v>
      </c>
      <c r="D1802" s="33" t="str">
        <f>IFERROR(_xlfn.XLOOKUP(A1802,[1]Sindaci!$B$2:$B$7774,[1]Sindaci!$A$2:$A$7774),"")</f>
        <v xml:space="preserve">PERFETTI EMMA    </v>
      </c>
      <c r="E1802" s="33"/>
    </row>
    <row r="1803" spans="1:5" ht="13.8" x14ac:dyDescent="0.3">
      <c r="A1803" s="48" t="s">
        <v>2121</v>
      </c>
      <c r="B1803" s="33" t="str">
        <f>IFERROR(_xlfn.XLOOKUP(A1803,PEC!$A$2:$A$7902,PEC!$C$2:$C$7902),"")</f>
        <v>pec.comune.casto.bs.it</v>
      </c>
      <c r="C1803" s="33">
        <f>IFERROR(_xlfn.XLOOKUP(A1803,SEZIONI!$A$2:$A$7897,SEZIONI!$B$2:$B$7897),"")</f>
        <v>2</v>
      </c>
      <c r="D1803" s="33" t="str">
        <f>IFERROR(_xlfn.XLOOKUP(A1803,[1]Sindaci!$B$2:$B$7774,[1]Sindaci!$A$2:$A$7774),"")</f>
        <v xml:space="preserve">PRANDINI DIEGO    </v>
      </c>
      <c r="E1803" s="33"/>
    </row>
    <row r="1804" spans="1:5" ht="13.8" x14ac:dyDescent="0.3">
      <c r="A1804" s="48" t="s">
        <v>2122</v>
      </c>
      <c r="B1804" s="33" t="str">
        <f>IFERROR(_xlfn.XLOOKUP(A1804,PEC!$A$2:$A$7902,PEC!$C$2:$C$7902),"")</f>
        <v>pec.comune.castorano.ap.it</v>
      </c>
      <c r="C1804" s="33">
        <f>IFERROR(_xlfn.XLOOKUP(A1804,SEZIONI!$A$2:$A$7897,SEZIONI!$B$2:$B$7897),"")</f>
        <v>3</v>
      </c>
      <c r="D1804" s="33" t="str">
        <f>IFERROR(_xlfn.XLOOKUP(A1804,[1]Sindaci!$B$2:$B$7774,[1]Sindaci!$A$2:$A$7774),"")</f>
        <v xml:space="preserve">FANESI GRAZIANO    </v>
      </c>
      <c r="E1804" s="33"/>
    </row>
    <row r="1805" spans="1:5" ht="13.8" x14ac:dyDescent="0.3">
      <c r="A1805" s="48" t="s">
        <v>2123</v>
      </c>
      <c r="B1805" s="33" t="str">
        <f>IFERROR(_xlfn.XLOOKUP(A1805,PEC!$A$2:$A$7902,PEC!$C$2:$C$7902),"")</f>
        <v>comunecastrezzato.legalmail.it</v>
      </c>
      <c r="C1805" s="33">
        <f>IFERROR(_xlfn.XLOOKUP(A1805,SEZIONI!$A$2:$A$7897,SEZIONI!$B$2:$B$7897),"")</f>
        <v>5</v>
      </c>
      <c r="D1805" s="33" t="str">
        <f>IFERROR(_xlfn.XLOOKUP(A1805,[1]Sindaci!$B$2:$B$7774,[1]Sindaci!$A$2:$A$7774),"")</f>
        <v xml:space="preserve">ALDI GIOVANNI    </v>
      </c>
      <c r="E1805" s="33"/>
    </row>
    <row r="1806" spans="1:5" ht="13.8" x14ac:dyDescent="0.3">
      <c r="A1806" s="48" t="s">
        <v>2124</v>
      </c>
      <c r="B1806" s="33" t="str">
        <f>IFERROR(_xlfn.XLOOKUP(A1806,PEC!$A$2:$A$7902,PEC!$C$2:$C$7902),"")</f>
        <v>pec.rupar.puglia.it</v>
      </c>
      <c r="C1806" s="33">
        <f>IFERROR(_xlfn.XLOOKUP(A1806,SEZIONI!$A$2:$A$7897,SEZIONI!$B$2:$B$7897),"")</f>
        <v>3</v>
      </c>
      <c r="D1806" s="33" t="str">
        <f>IFERROR(_xlfn.XLOOKUP(A1806,[1]Sindaci!$B$2:$B$7774,[1]Sindaci!$A$2:$A$7774),"")</f>
        <v xml:space="preserve">DE PASCALI ANDREA   </v>
      </c>
      <c r="E1806" s="33"/>
    </row>
    <row r="1807" spans="1:5" ht="13.8" x14ac:dyDescent="0.3">
      <c r="A1807" s="48" t="s">
        <v>2125</v>
      </c>
      <c r="B1807" s="33" t="str">
        <f>IFERROR(_xlfn.XLOOKUP(A1807,PEC!$A$2:$A$7902,PEC!$C$2:$C$7902),"")</f>
        <v/>
      </c>
      <c r="C1807" s="33">
        <f>IFERROR(_xlfn.XLOOKUP(A1807,SEZIONI!$A$2:$A$7897,SEZIONI!$B$2:$B$7897),"")</f>
        <v>5</v>
      </c>
      <c r="D1807" s="33" t="str">
        <f>IFERROR(_xlfn.XLOOKUP(A1807,[1]Sindaci!$B$2:$B$7774,[1]Sindaci!$A$2:$A$7774),"")</f>
        <v xml:space="preserve">CASALUCI ROBERTO    </v>
      </c>
      <c r="E1807" s="33"/>
    </row>
    <row r="1808" spans="1:5" ht="13.8" x14ac:dyDescent="0.3">
      <c r="A1808" s="48" t="s">
        <v>2126</v>
      </c>
      <c r="B1808" s="33" t="str">
        <f>IFERROR(_xlfn.XLOOKUP(A1808,PEC!$A$2:$A$7902,PEC!$C$2:$C$7902),"")</f>
        <v>pec.rupar.puglia.it</v>
      </c>
      <c r="C1808" s="33">
        <f>IFERROR(_xlfn.XLOOKUP(A1808,SEZIONI!$A$2:$A$7897,SEZIONI!$B$2:$B$7897),"")</f>
        <v>6</v>
      </c>
      <c r="D1808" s="33" t="str">
        <f>IFERROR(_xlfn.XLOOKUP(A1808,[1]Sindaci!$B$2:$B$7774,[1]Sindaci!$A$2:$A$7774),"")</f>
        <v xml:space="preserve">PETRACCA FRANCESCO    </v>
      </c>
      <c r="E1808" s="33"/>
    </row>
    <row r="1809" spans="1:5" ht="13.8" x14ac:dyDescent="0.3">
      <c r="A1809" s="48" t="s">
        <v>2127</v>
      </c>
      <c r="B1809" s="33" t="str">
        <f>IFERROR(_xlfn.XLOOKUP(A1809,PEC!$A$2:$A$7902,PEC!$C$2:$C$7902),"")</f>
        <v>pec.regione.lombardia.it</v>
      </c>
      <c r="C1809" s="33">
        <f>IFERROR(_xlfn.XLOOKUP(A1809,SEZIONI!$A$2:$A$7897,SEZIONI!$B$2:$B$7897),"")</f>
        <v>5</v>
      </c>
      <c r="D1809" s="33" t="str">
        <f>IFERROR(_xlfn.XLOOKUP(A1809,[1]Sindaci!$B$2:$B$7774,[1]Sindaci!$A$2:$A$7774),"")</f>
        <v xml:space="preserve">FORESTI MARIANO    </v>
      </c>
      <c r="E1809" s="33"/>
    </row>
    <row r="1810" spans="1:5" ht="13.8" x14ac:dyDescent="0.3">
      <c r="A1810" s="48" t="s">
        <v>2127</v>
      </c>
      <c r="B1810" s="33" t="str">
        <f>IFERROR(_xlfn.XLOOKUP(A1810,PEC!$A$2:$A$7902,PEC!$C$2:$C$7902),"")</f>
        <v>pec.regione.lombardia.it</v>
      </c>
      <c r="C1810" s="33">
        <f>IFERROR(_xlfn.XLOOKUP(A1810,SEZIONI!$A$2:$A$7897,SEZIONI!$B$2:$B$7897),"")</f>
        <v>5</v>
      </c>
      <c r="D1810" s="33" t="str">
        <f>IFERROR(_xlfn.XLOOKUP(A1810,[1]Sindaci!$B$2:$B$7774,[1]Sindaci!$A$2:$A$7774),"")</f>
        <v xml:space="preserve">FORESTI MARIANO    </v>
      </c>
      <c r="E1810" s="33"/>
    </row>
    <row r="1811" spans="1:5" ht="13.8" x14ac:dyDescent="0.3">
      <c r="A1811" s="48" t="s">
        <v>2128</v>
      </c>
      <c r="B1811" s="33" t="str">
        <f>IFERROR(_xlfn.XLOOKUP(A1811,PEC!$A$2:$A$7902,PEC!$C$2:$C$7902),"")</f>
        <v>pec.comune.castrodeivolsci.fr.it</v>
      </c>
      <c r="C1811" s="33">
        <f>IFERROR(_xlfn.XLOOKUP(A1811,SEZIONI!$A$2:$A$7897,SEZIONI!$B$2:$B$7897),"")</f>
        <v>5</v>
      </c>
      <c r="D1811" s="33" t="str">
        <f>IFERROR(_xlfn.XLOOKUP(A1811,[1]Sindaci!$B$2:$B$7774,[1]Sindaci!$A$2:$A$7774),"")</f>
        <v xml:space="preserve">AMBROSI LEONARDO    </v>
      </c>
      <c r="E1811" s="33"/>
    </row>
    <row r="1812" spans="1:5" ht="13.8" x14ac:dyDescent="0.3">
      <c r="A1812" s="48" t="s">
        <v>2129</v>
      </c>
      <c r="B1812" s="33" t="str">
        <f>IFERROR(_xlfn.XLOOKUP(A1812,PEC!$A$2:$A$7902,PEC!$C$2:$C$7902),"")</f>
        <v>pec.comune.castrocarotermeeterradelsole.fc.it</v>
      </c>
      <c r="C1812" s="33">
        <f>IFERROR(_xlfn.XLOOKUP(A1812,SEZIONI!$A$2:$A$7897,SEZIONI!$B$2:$B$7897),"")</f>
        <v>5</v>
      </c>
      <c r="D1812" s="33" t="str">
        <f>IFERROR(_xlfn.XLOOKUP(A1812,[1]Sindaci!$B$2:$B$7774,[1]Sindaci!$A$2:$A$7774),"")</f>
        <v xml:space="preserve">BILLI FRANCESCO    </v>
      </c>
      <c r="E1812" s="33"/>
    </row>
    <row r="1813" spans="1:5" ht="13.8" x14ac:dyDescent="0.3">
      <c r="A1813" s="48" t="s">
        <v>2130</v>
      </c>
      <c r="B1813" s="33" t="str">
        <f>IFERROR(_xlfn.XLOOKUP(A1813,PEC!$A$2:$A$7902,PEC!$C$2:$C$7902),"")</f>
        <v>legalmail.it</v>
      </c>
      <c r="C1813" s="33">
        <f>IFERROR(_xlfn.XLOOKUP(A1813,SEZIONI!$A$2:$A$7897,SEZIONI!$B$2:$B$7897),"")</f>
        <v>4</v>
      </c>
      <c r="D1813" s="33" t="str">
        <f>IFERROR(_xlfn.XLOOKUP(A1813,[1]Sindaci!$B$2:$B$7774,[1]Sindaci!$A$2:$A$7774),"")</f>
        <v xml:space="preserve">FANTACCIONE GIOVANNI    </v>
      </c>
      <c r="E1813" s="33"/>
    </row>
    <row r="1814" spans="1:5" ht="13.8" x14ac:dyDescent="0.3">
      <c r="A1814" s="48" t="s">
        <v>2131</v>
      </c>
      <c r="B1814" s="33" t="str">
        <f>IFERROR(_xlfn.XLOOKUP(A1814,PEC!$A$2:$A$7902,PEC!$C$2:$C$7902),"")</f>
        <v>pec.it</v>
      </c>
      <c r="C1814" s="33">
        <f>IFERROR(_xlfn.XLOOKUP(A1814,SEZIONI!$A$2:$A$7897,SEZIONI!$B$2:$B$7897),"")</f>
        <v>6</v>
      </c>
      <c r="D1814" s="33" t="str">
        <f>IFERROR(_xlfn.XLOOKUP(A1814,[1]Sindaci!$B$2:$B$7774,[1]Sindaci!$A$2:$A$7774),"")</f>
        <v xml:space="preserve">BADALAMENTI ANTONIO FRANCESCO   </v>
      </c>
      <c r="E1814" s="33"/>
    </row>
    <row r="1815" spans="1:5" ht="13.8" x14ac:dyDescent="0.3">
      <c r="A1815" s="48" t="s">
        <v>37</v>
      </c>
      <c r="B1815" s="33" t="str">
        <f>IFERROR(_xlfn.XLOOKUP(A1815,PEC!$A$2:$A$7902,PEC!$C$2:$C$7902),"")</f>
        <v>pec.it</v>
      </c>
      <c r="C1815" s="33">
        <f>IFERROR(_xlfn.XLOOKUP(A1815,SEZIONI!$A$2:$A$7897,SEZIONI!$B$2:$B$7897),"")</f>
        <v>10</v>
      </c>
      <c r="D1815" s="33" t="str">
        <f>IFERROR(_xlfn.XLOOKUP(A1815,[1]Sindaci!$B$2:$B$7774,[1]Sindaci!$A$2:$A$7774),"")</f>
        <v xml:space="preserve">GRECO GIOVANNI    </v>
      </c>
      <c r="E1815" s="33"/>
    </row>
    <row r="1816" spans="1:5" ht="13.8" x14ac:dyDescent="0.3">
      <c r="A1816" s="48" t="s">
        <v>2132</v>
      </c>
      <c r="B1816" s="33" t="str">
        <f>IFERROR(_xlfn.XLOOKUP(A1816,PEC!$A$2:$A$7902,PEC!$C$2:$C$7902),"")</f>
        <v>pec.regione.lombardia.it</v>
      </c>
      <c r="C1816" s="33">
        <f>IFERROR(_xlfn.XLOOKUP(A1816,SEZIONI!$A$2:$A$7897,SEZIONI!$B$2:$B$7897),"")</f>
        <v>4</v>
      </c>
      <c r="D1816" s="33" t="str">
        <f>IFERROR(_xlfn.XLOOKUP(A1816,[1]Sindaci!$B$2:$B$7774,[1]Sindaci!$A$2:$A$7774),"")</f>
        <v xml:space="preserve">GABRI GIUSEPPE    </v>
      </c>
      <c r="E1816" s="33"/>
    </row>
    <row r="1817" spans="1:5" ht="13.8" x14ac:dyDescent="0.3">
      <c r="A1817" s="48" t="s">
        <v>2133</v>
      </c>
      <c r="B1817" s="33" t="str">
        <f>IFERROR(_xlfn.XLOOKUP(A1817,PEC!$A$2:$A$7902,PEC!$C$2:$C$7902),"")</f>
        <v>pec.comune.castronovodisicilia.pa.it</v>
      </c>
      <c r="C1817" s="33">
        <f>IFERROR(_xlfn.XLOOKUP(A1817,SEZIONI!$A$2:$A$7897,SEZIONI!$B$2:$B$7897),"")</f>
        <v>4</v>
      </c>
      <c r="D1817" s="33" t="str">
        <f>IFERROR(_xlfn.XLOOKUP(A1817,[1]Sindaci!$B$2:$B$7774,[1]Sindaci!$A$2:$A$7774),"")</f>
        <v xml:space="preserve">SINATRA VITO    </v>
      </c>
      <c r="E1817" s="33"/>
    </row>
    <row r="1818" spans="1:5" ht="13.8" x14ac:dyDescent="0.3">
      <c r="A1818" s="48" t="s">
        <v>2134</v>
      </c>
      <c r="B1818" s="33" t="str">
        <f>IFERROR(_xlfn.XLOOKUP(A1818,PEC!$A$2:$A$7902,PEC!$C$2:$C$7902),"")</f>
        <v>cert.ruparbasilicata.it</v>
      </c>
      <c r="C1818" s="33">
        <f>IFERROR(_xlfn.XLOOKUP(A1818,SEZIONI!$A$2:$A$7897,SEZIONI!$B$2:$B$7897),"")</f>
        <v>2</v>
      </c>
      <c r="D1818" s="33" t="str">
        <f>IFERROR(_xlfn.XLOOKUP(A1818,[1]Sindaci!$B$2:$B$7774,[1]Sindaci!$A$2:$A$7774),"")</f>
        <v xml:space="preserve">BULFARO ANTONIO    </v>
      </c>
      <c r="E1818" s="33"/>
    </row>
    <row r="1819" spans="1:5" ht="13.8" x14ac:dyDescent="0.3">
      <c r="A1819" s="48" t="s">
        <v>2135</v>
      </c>
      <c r="B1819" s="33" t="str">
        <f>IFERROR(_xlfn.XLOOKUP(A1819,PEC!$A$2:$A$7902,PEC!$C$2:$C$7902),"")</f>
        <v>pec.it</v>
      </c>
      <c r="C1819" s="33">
        <f>IFERROR(_xlfn.XLOOKUP(A1819,SEZIONI!$A$2:$A$7897,SEZIONI!$B$2:$B$7897),"")</f>
        <v>2</v>
      </c>
      <c r="D1819" s="33" t="str">
        <f>IFERROR(_xlfn.XLOOKUP(A1819,[1]Sindaci!$B$2:$B$7774,[1]Sindaci!$A$2:$A$7774),"")</f>
        <v xml:space="preserve">SCAPILLATI NICOLA    </v>
      </c>
      <c r="E1819" s="33"/>
    </row>
    <row r="1820" spans="1:5" ht="13.8" x14ac:dyDescent="0.3">
      <c r="A1820" s="48" t="s">
        <v>2136</v>
      </c>
      <c r="B1820" s="33" t="str">
        <f>IFERROR(_xlfn.XLOOKUP(A1820,PEC!$A$2:$A$7902,PEC!$C$2:$C$7902),"")</f>
        <v>pec.it</v>
      </c>
      <c r="C1820" s="33">
        <f>IFERROR(_xlfn.XLOOKUP(A1820,SEZIONI!$A$2:$A$7897,SEZIONI!$B$2:$B$7897),"")</f>
        <v>5</v>
      </c>
      <c r="D1820" s="33" t="str">
        <f>IFERROR(_xlfn.XLOOKUP(A1820,[1]Sindaci!$B$2:$B$7774,[1]Sindaci!$A$2:$A$7774),"")</f>
        <v xml:space="preserve">MANDANICI GIUSEPPE    </v>
      </c>
      <c r="E1820" s="33"/>
    </row>
    <row r="1821" spans="1:5" ht="13.8" x14ac:dyDescent="0.3">
      <c r="A1821" s="48" t="s">
        <v>38</v>
      </c>
      <c r="B1821" s="33" t="str">
        <f>IFERROR(_xlfn.XLOOKUP(A1821,PEC!$A$2:$A$7902,PEC!$C$2:$C$7902),"")</f>
        <v>legalmail.it</v>
      </c>
      <c r="C1821" s="33">
        <f>IFERROR(_xlfn.XLOOKUP(A1821,SEZIONI!$A$2:$A$7897,SEZIONI!$B$2:$B$7897),"")</f>
        <v>2</v>
      </c>
      <c r="D1821" s="33" t="str">
        <f>IFERROR(_xlfn.XLOOKUP(A1821,[1]Sindaci!$B$2:$B$7774,[1]Sindaci!$A$2:$A$7774),"")</f>
        <v xml:space="preserve">ADDUCI ALESSANDRO    </v>
      </c>
      <c r="E1821" s="33"/>
    </row>
    <row r="1822" spans="1:5" ht="13.8" x14ac:dyDescent="0.3">
      <c r="A1822" s="48" t="s">
        <v>39</v>
      </c>
      <c r="B1822" s="33" t="str">
        <f>IFERROR(_xlfn.XLOOKUP(A1822,PEC!$A$2:$A$7902,PEC!$C$2:$C$7902),"")</f>
        <v>pec.comune.castrovillari.cs.it</v>
      </c>
      <c r="C1822" s="33">
        <f>IFERROR(_xlfn.XLOOKUP(A1822,SEZIONI!$A$2:$A$7897,SEZIONI!$B$2:$B$7897),"")</f>
        <v>22</v>
      </c>
      <c r="D1822" s="33" t="str">
        <f>IFERROR(_xlfn.XLOOKUP(A1822,[1]Sindaci!$B$2:$B$7774,[1]Sindaci!$A$2:$A$7774),"")</f>
        <v xml:space="preserve">LO POLITO DOMENICO   </v>
      </c>
      <c r="E1822" s="33"/>
    </row>
    <row r="1823" spans="1:5" ht="13.8" x14ac:dyDescent="0.3">
      <c r="A1823" s="48" t="s">
        <v>2137</v>
      </c>
      <c r="B1823" s="33" t="str">
        <f>IFERROR(_xlfn.XLOOKUP(A1823,PEC!$A$2:$A$7902,PEC!$C$2:$C$7902),"")</f>
        <v>pec.it</v>
      </c>
      <c r="C1823" s="33">
        <f>IFERROR(_xlfn.XLOOKUP(A1823,SEZIONI!$A$2:$A$7897,SEZIONI!$B$2:$B$7897),"")</f>
        <v>336</v>
      </c>
      <c r="D1823" s="33" t="str">
        <f>IFERROR(_xlfn.XLOOKUP(A1823,[1]Sindaci!$B$2:$B$7774,[1]Sindaci!$A$2:$A$7774),"")</f>
        <v xml:space="preserve">POGLIESE SALVATORE DOMENICO ANTONIO  </v>
      </c>
      <c r="E1823" s="33"/>
    </row>
    <row r="1824" spans="1:5" ht="13.8" x14ac:dyDescent="0.3">
      <c r="A1824" s="48" t="s">
        <v>156</v>
      </c>
      <c r="B1824" s="33" t="str">
        <f>IFERROR(_xlfn.XLOOKUP(A1824,PEC!$A$2:$A$7902,PEC!$C$2:$C$7902),"")</f>
        <v>certificata.comune.catanzaro.it</v>
      </c>
      <c r="C1824" s="33">
        <f>IFERROR(_xlfn.XLOOKUP(A1824,SEZIONI!$A$2:$A$7897,SEZIONI!$B$2:$B$7897),"")</f>
        <v>92</v>
      </c>
      <c r="D1824" s="33" t="str">
        <f>IFERROR(_xlfn.XLOOKUP(A1824,[1]Sindaci!$B$2:$B$7774,[1]Sindaci!$A$2:$A$7774),"")</f>
        <v xml:space="preserve">FIORITA NICOLA    </v>
      </c>
      <c r="E1824" s="33"/>
    </row>
    <row r="1825" spans="1:5" ht="13.8" x14ac:dyDescent="0.3">
      <c r="A1825" s="48" t="s">
        <v>2138</v>
      </c>
      <c r="B1825" s="33" t="str">
        <f>IFERROR(_xlfn.XLOOKUP(A1825,PEC!$A$2:$A$7902,PEC!$C$2:$C$7902),"")</f>
        <v>pec.comune.catenanuova.en.it</v>
      </c>
      <c r="C1825" s="33">
        <f>IFERROR(_xlfn.XLOOKUP(A1825,SEZIONI!$A$2:$A$7897,SEZIONI!$B$2:$B$7897),"")</f>
        <v>5</v>
      </c>
      <c r="D1825" s="33" t="str">
        <f>IFERROR(_xlfn.XLOOKUP(A1825,[1]Sindaci!$B$2:$B$7774,[1]Sindaci!$A$2:$A$7774),"")</f>
        <v xml:space="preserve">SCRAVAGLIERI CARMELO GIANCARLO   </v>
      </c>
      <c r="E1825" s="33"/>
    </row>
    <row r="1826" spans="1:5" ht="13.8" x14ac:dyDescent="0.3">
      <c r="A1826" s="48" t="s">
        <v>2139</v>
      </c>
      <c r="B1826" s="33" t="str">
        <f>IFERROR(_xlfn.XLOOKUP(A1826,PEC!$A$2:$A$7902,PEC!$C$2:$C$7902),"")</f>
        <v>pec.it</v>
      </c>
      <c r="C1826" s="33">
        <f>IFERROR(_xlfn.XLOOKUP(A1826,SEZIONI!$A$2:$A$7897,SEZIONI!$B$2:$B$7897),"")</f>
        <v>2</v>
      </c>
      <c r="D1826" s="33" t="str">
        <f>IFERROR(_xlfn.XLOOKUP(A1826,[1]Sindaci!$B$2:$B$7774,[1]Sindaci!$A$2:$A$7774),"")</f>
        <v xml:space="preserve">VALENTINI ENRICO    </v>
      </c>
      <c r="E1826" s="33"/>
    </row>
    <row r="1827" spans="1:5" ht="13.8" x14ac:dyDescent="0.3">
      <c r="A1827" s="48" t="s">
        <v>2140</v>
      </c>
      <c r="B1827" s="33" t="str">
        <f>IFERROR(_xlfn.XLOOKUP(A1827,PEC!$A$2:$A$7902,PEC!$C$2:$C$7902),"")</f>
        <v>comunecattolica.legalmailpa.it</v>
      </c>
      <c r="C1827" s="33">
        <f>IFERROR(_xlfn.XLOOKUP(A1827,SEZIONI!$A$2:$A$7897,SEZIONI!$B$2:$B$7897),"")</f>
        <v>15</v>
      </c>
      <c r="D1827" s="33" t="str">
        <f>IFERROR(_xlfn.XLOOKUP(A1827,[1]Sindaci!$B$2:$B$7774,[1]Sindaci!$A$2:$A$7774),"")</f>
        <v xml:space="preserve">FORONCHI FRANCA    </v>
      </c>
      <c r="E1827" s="33"/>
    </row>
    <row r="1828" spans="1:5" ht="13.8" x14ac:dyDescent="0.3">
      <c r="A1828" s="48" t="s">
        <v>2141</v>
      </c>
      <c r="B1828" s="33" t="str">
        <f>IFERROR(_xlfn.XLOOKUP(A1828,PEC!$A$2:$A$7902,PEC!$C$2:$C$7902),"")</f>
        <v>comunecattolicaeraclea.it</v>
      </c>
      <c r="C1828" s="33">
        <f>IFERROR(_xlfn.XLOOKUP(A1828,SEZIONI!$A$2:$A$7897,SEZIONI!$B$2:$B$7897),"")</f>
        <v>7</v>
      </c>
      <c r="D1828" s="33" t="str">
        <f>IFERROR(_xlfn.XLOOKUP(A1828,[1]Sindaci!$B$2:$B$7774,[1]Sindaci!$A$2:$A$7774),"")</f>
        <v xml:space="preserve">BORSELLINO SANTO    </v>
      </c>
      <c r="E1828" s="33"/>
    </row>
    <row r="1829" spans="1:5" ht="13.8" x14ac:dyDescent="0.3">
      <c r="A1829" s="48" t="s">
        <v>337</v>
      </c>
      <c r="B1829" s="33" t="str">
        <f>IFERROR(_xlfn.XLOOKUP(A1829,PEC!$A$2:$A$7902,PEC!$C$2:$C$7902),"")</f>
        <v>asmepec.it</v>
      </c>
      <c r="C1829" s="33">
        <f>IFERROR(_xlfn.XLOOKUP(A1829,SEZIONI!$A$2:$A$7897,SEZIONI!$B$2:$B$7897),"")</f>
        <v>12</v>
      </c>
      <c r="D1829" s="33" t="str">
        <f>IFERROR(_xlfn.XLOOKUP(A1829,[1]Sindaci!$B$2:$B$7774,[1]Sindaci!$A$2:$A$7774),"")</f>
        <v xml:space="preserve">CAGLIUSO FRANCESCO    </v>
      </c>
      <c r="E1829" s="33"/>
    </row>
    <row r="1830" spans="1:5" ht="13.8" x14ac:dyDescent="0.3">
      <c r="A1830" s="48" t="s">
        <v>2142</v>
      </c>
      <c r="B1830" s="33" t="str">
        <f>IFERROR(_xlfn.XLOOKUP(A1830,PEC!$A$2:$A$7902,PEC!$C$2:$C$7902),"")</f>
        <v>asmepec.it</v>
      </c>
      <c r="C1830" s="33">
        <f>IFERROR(_xlfn.XLOOKUP(A1830,SEZIONI!$A$2:$A$7897,SEZIONI!$B$2:$B$7897),"")</f>
        <v>2</v>
      </c>
      <c r="D1830" s="33" t="str">
        <f>IFERROR(_xlfn.XLOOKUP(A1830,[1]Sindaci!$B$2:$B$7774,[1]Sindaci!$A$2:$A$7774),"")</f>
        <v xml:space="preserve">GISOLDI ALESSANDRO    </v>
      </c>
      <c r="E1830" s="33"/>
    </row>
    <row r="1831" spans="1:5" ht="13.8" x14ac:dyDescent="0.3">
      <c r="A1831" s="48" t="s">
        <v>2143</v>
      </c>
      <c r="B1831" s="33" t="str">
        <f>IFERROR(_xlfn.XLOOKUP(A1831,PEC!$A$2:$A$7902,PEC!$C$2:$C$7902),"")</f>
        <v/>
      </c>
      <c r="C1831" s="33">
        <f>IFERROR(_xlfn.XLOOKUP(A1831,SEZIONI!$A$2:$A$7897,SEZIONI!$B$2:$B$7897),"")</f>
        <v>55</v>
      </c>
      <c r="D1831" s="33" t="str">
        <f>IFERROR(_xlfn.XLOOKUP(A1831,[1]Sindaci!$B$2:$B$7774,[1]Sindaci!$A$2:$A$7774),"")</f>
        <v xml:space="preserve">SERVALLI VINCENZO    </v>
      </c>
      <c r="E1831" s="33"/>
    </row>
    <row r="1832" spans="1:5" ht="13.8" x14ac:dyDescent="0.3">
      <c r="A1832" s="48" t="s">
        <v>2144</v>
      </c>
      <c r="B1832" s="33" t="str">
        <f>IFERROR(_xlfn.XLOOKUP(A1832,PEC!$A$2:$A$7902,PEC!$C$2:$C$7902),"")</f>
        <v>cert.comune.cavamanara.pv.it</v>
      </c>
      <c r="C1832" s="33">
        <f>IFERROR(_xlfn.XLOOKUP(A1832,SEZIONI!$A$2:$A$7897,SEZIONI!$B$2:$B$7897),"")</f>
        <v>7</v>
      </c>
      <c r="D1832" s="33" t="str">
        <f>IFERROR(_xlfn.XLOOKUP(A1832,[1]Sindaci!$B$2:$B$7774,[1]Sindaci!$A$2:$A$7774),"")</f>
        <v xml:space="preserve">PINI MICHELE    </v>
      </c>
      <c r="E1832" s="33"/>
    </row>
    <row r="1833" spans="1:5" ht="13.8" x14ac:dyDescent="0.3">
      <c r="A1833" s="48" t="s">
        <v>7963</v>
      </c>
      <c r="B1833" s="33" t="str">
        <f>IFERROR(_xlfn.XLOOKUP(A1833,PEC!$A$2:$A$7902,PEC!$C$2:$C$7902),"")</f>
        <v>pec.ptbiellese.it</v>
      </c>
      <c r="C1833" s="33" t="str">
        <f>IFERROR(_xlfn.XLOOKUP(A1833,SEZIONI!$A$2:$A$7897,SEZIONI!$B$2:$B$7897),"")</f>
        <v/>
      </c>
      <c r="D1833" s="33" t="str">
        <f>IFERROR(_xlfn.XLOOKUP(A1833,[1]Sindaci!$B$2:$B$7774,[1]Sindaci!$A$2:$A$7774),"")</f>
        <v/>
      </c>
      <c r="E1833" s="33"/>
    </row>
    <row r="1834" spans="1:5" ht="13.8" x14ac:dyDescent="0.3">
      <c r="A1834" s="48" t="s">
        <v>2146</v>
      </c>
      <c r="B1834" s="33" t="str">
        <f>IFERROR(_xlfn.XLOOKUP(A1834,PEC!$A$2:$A$7902,PEC!$C$2:$C$7902),"")</f>
        <v>pecbox.net</v>
      </c>
      <c r="C1834" s="33">
        <f>IFERROR(_xlfn.XLOOKUP(A1834,SEZIONI!$A$2:$A$7897,SEZIONI!$B$2:$B$7897),"")</f>
        <v>1</v>
      </c>
      <c r="D1834" s="33" t="str">
        <f>IFERROR(_xlfn.XLOOKUP(A1834,[1]Sindaci!$B$2:$B$7774,[1]Sindaci!$A$2:$A$7774),"")</f>
        <v xml:space="preserve">LANARO LAURA    </v>
      </c>
      <c r="E1834" s="33"/>
    </row>
    <row r="1835" spans="1:5" ht="13.8" x14ac:dyDescent="0.3">
      <c r="A1835" s="48" t="s">
        <v>2147</v>
      </c>
      <c r="B1835" s="33" t="str">
        <f>IFERROR(_xlfn.XLOOKUP(A1835,PEC!$A$2:$A$7902,PEC!$C$2:$C$7902),"")</f>
        <v>cert.ruparpiemonte.it</v>
      </c>
      <c r="C1835" s="33">
        <f>IFERROR(_xlfn.XLOOKUP(A1835,SEZIONI!$A$2:$A$7897,SEZIONI!$B$2:$B$7897),"")</f>
        <v>1</v>
      </c>
      <c r="D1835" s="33" t="str">
        <f>IFERROR(_xlfn.XLOOKUP(A1835,[1]Sindaci!$B$2:$B$7774,[1]Sindaci!$A$2:$A$7774),"")</f>
        <v xml:space="preserve">TACCA ENRICA    </v>
      </c>
      <c r="E1835" s="33"/>
    </row>
    <row r="1836" spans="1:5" ht="13.8" x14ac:dyDescent="0.3">
      <c r="A1836" s="48" t="s">
        <v>7970</v>
      </c>
      <c r="B1836" s="33" t="str">
        <f>IFERROR(_xlfn.XLOOKUP(A1836,PEC!$A$2:$A$7902,PEC!$C$2:$C$7902),"")</f>
        <v/>
      </c>
      <c r="C1836" s="33" t="str">
        <f>IFERROR(_xlfn.XLOOKUP(A1836,SEZIONI!$A$2:$A$7897,SEZIONI!$B$2:$B$7897),"")</f>
        <v/>
      </c>
      <c r="D1836" s="33" t="str">
        <f>IFERROR(_xlfn.XLOOKUP(A1836,[1]Sindaci!$B$2:$B$7774,[1]Sindaci!$A$2:$A$7774),"")</f>
        <v/>
      </c>
      <c r="E1836" s="33"/>
    </row>
    <row r="1837" spans="1:5" ht="13.8" x14ac:dyDescent="0.3">
      <c r="A1837" s="48" t="s">
        <v>2148</v>
      </c>
      <c r="B1837" s="33" t="str">
        <f>IFERROR(_xlfn.XLOOKUP(A1837,PEC!$A$2:$A$7902,PEC!$C$2:$C$7902),"")</f>
        <v>cert.ruparpiemonte.it</v>
      </c>
      <c r="C1837" s="33">
        <f>IFERROR(_xlfn.XLOOKUP(A1837,SEZIONI!$A$2:$A$7897,SEZIONI!$B$2:$B$7897),"")</f>
        <v>2</v>
      </c>
      <c r="D1837" s="33" t="str">
        <f>IFERROR(_xlfn.XLOOKUP(A1837,[1]Sindaci!$B$2:$B$7774,[1]Sindaci!$A$2:$A$7774),"")</f>
        <v xml:space="preserve">GAVAZZA ANDREA    </v>
      </c>
      <c r="E1837" s="33"/>
    </row>
    <row r="1838" spans="1:5" ht="13.8" x14ac:dyDescent="0.3">
      <c r="A1838" s="48" t="s">
        <v>2149</v>
      </c>
      <c r="B1838" s="33" t="str">
        <f>IFERROR(_xlfn.XLOOKUP(A1838,PEC!$A$2:$A$7902,PEC!$C$2:$C$7902),"")</f>
        <v>pec.comunecavaion.it</v>
      </c>
      <c r="C1838" s="33">
        <f>IFERROR(_xlfn.XLOOKUP(A1838,SEZIONI!$A$2:$A$7897,SEZIONI!$B$2:$B$7897),"")</f>
        <v>6</v>
      </c>
      <c r="D1838" s="33" t="str">
        <f>IFERROR(_xlfn.XLOOKUP(A1838,[1]Sindaci!$B$2:$B$7774,[1]Sindaci!$A$2:$A$7774),"")</f>
        <v xml:space="preserve">TRAMONTE SABRINA    </v>
      </c>
      <c r="E1838" s="33"/>
    </row>
    <row r="1839" spans="1:5" ht="13.8" x14ac:dyDescent="0.3">
      <c r="A1839" s="48" t="s">
        <v>2150</v>
      </c>
      <c r="B1839" s="33" t="str">
        <f>IFERROR(_xlfn.XLOOKUP(A1839,PEC!$A$2:$A$7902,PEC!$C$2:$C$7902),"")</f>
        <v>certificata.com</v>
      </c>
      <c r="C1839" s="33">
        <f>IFERROR(_xlfn.XLOOKUP(A1839,SEZIONI!$A$2:$A$7897,SEZIONI!$B$2:$B$7897),"")</f>
        <v>3</v>
      </c>
      <c r="D1839" s="33" t="str">
        <f>IFERROR(_xlfn.XLOOKUP(A1839,[1]Sindaci!$B$2:$B$7774,[1]Sindaci!$A$2:$A$7774),"")</f>
        <v xml:space="preserve">FINATO SERGIO    </v>
      </c>
      <c r="E1839" s="33"/>
    </row>
    <row r="1840" spans="1:5" ht="13.8" x14ac:dyDescent="0.3">
      <c r="A1840" s="48" t="s">
        <v>2151</v>
      </c>
      <c r="B1840" s="33" t="str">
        <f>IFERROR(_xlfn.XLOOKUP(A1840,PEC!$A$2:$A$7902,PEC!$C$2:$C$7902),"")</f>
        <v>cert.ruparpiemonte.it</v>
      </c>
      <c r="C1840" s="33">
        <f>IFERROR(_xlfn.XLOOKUP(A1840,SEZIONI!$A$2:$A$7897,SEZIONI!$B$2:$B$7897),"")</f>
        <v>1</v>
      </c>
      <c r="D1840" s="33" t="str">
        <f>IFERROR(_xlfn.XLOOKUP(A1840,[1]Sindaci!$B$2:$B$7774,[1]Sindaci!$A$2:$A$7774),"")</f>
        <v xml:space="preserve">BONGIOVANNI GIOVANNI    </v>
      </c>
      <c r="E1840" s="33"/>
    </row>
    <row r="1841" spans="1:5" ht="13.8" x14ac:dyDescent="0.3">
      <c r="A1841" s="48" t="s">
        <v>2152</v>
      </c>
      <c r="B1841" s="33" t="str">
        <f>IFERROR(_xlfn.XLOOKUP(A1841,PEC!$A$2:$A$7902,PEC!$C$2:$C$7902),"")</f>
        <v>actaliscertymail.it</v>
      </c>
      <c r="C1841" s="33">
        <f>IFERROR(_xlfn.XLOOKUP(A1841,SEZIONI!$A$2:$A$7897,SEZIONI!$B$2:$B$7897),"")</f>
        <v>5</v>
      </c>
      <c r="D1841" s="33" t="str">
        <f>IFERROR(_xlfn.XLOOKUP(A1841,[1]Sindaci!$B$2:$B$7774,[1]Sindaci!$A$2:$A$7774),"")</f>
        <v xml:space="preserve">SANNAZZARO DAVIDE    </v>
      </c>
      <c r="E1841" s="33"/>
    </row>
    <row r="1842" spans="1:5" ht="13.8" x14ac:dyDescent="0.3">
      <c r="A1842" s="48" t="s">
        <v>2153</v>
      </c>
      <c r="B1842" s="33" t="str">
        <f>IFERROR(_xlfn.XLOOKUP(A1842,PEC!$A$2:$A$7902,PEC!$C$2:$C$7902),"")</f>
        <v>pec.rupar.puglia.it</v>
      </c>
      <c r="C1842" s="33">
        <f>IFERROR(_xlfn.XLOOKUP(A1842,SEZIONI!$A$2:$A$7897,SEZIONI!$B$2:$B$7897),"")</f>
        <v>10</v>
      </c>
      <c r="D1842" s="33" t="str">
        <f>IFERROR(_xlfn.XLOOKUP(A1842,[1]Sindaci!$B$2:$B$7774,[1]Sindaci!$A$2:$A$7774),"")</f>
        <v xml:space="preserve">CICCARESE GORGONI BRUNO   </v>
      </c>
      <c r="E1842" s="33"/>
    </row>
    <row r="1843" spans="1:5" ht="13.8" x14ac:dyDescent="0.3">
      <c r="A1843" s="48" t="s">
        <v>2154</v>
      </c>
      <c r="B1843" s="33" t="str">
        <f>IFERROR(_xlfn.XLOOKUP(A1843,PEC!$A$2:$A$7902,PEC!$C$2:$C$7902),"")</f>
        <v>pecveneto.it</v>
      </c>
      <c r="C1843" s="33">
        <f>IFERROR(_xlfn.XLOOKUP(A1843,SEZIONI!$A$2:$A$7897,SEZIONI!$B$2:$B$7897),"")</f>
        <v>13</v>
      </c>
      <c r="D1843" s="33" t="str">
        <f>IFERROR(_xlfn.XLOOKUP(A1843,[1]Sindaci!$B$2:$B$7774,[1]Sindaci!$A$2:$A$7774),"")</f>
        <v xml:space="preserve">NESTO ROBERTA    </v>
      </c>
      <c r="E1843" s="33"/>
    </row>
    <row r="1844" spans="1:5" ht="13.8" x14ac:dyDescent="0.3">
      <c r="A1844" s="48" t="s">
        <v>2155</v>
      </c>
      <c r="B1844" s="33" t="str">
        <f>IFERROR(_xlfn.XLOOKUP(A1844,PEC!$A$2:$A$7902,PEC!$C$2:$C$7902),"")</f>
        <v>pec.it</v>
      </c>
      <c r="C1844" s="33">
        <f>IFERROR(_xlfn.XLOOKUP(A1844,SEZIONI!$A$2:$A$7897,SEZIONI!$B$2:$B$7897),"")</f>
        <v>1</v>
      </c>
      <c r="D1844" s="33" t="str">
        <f>IFERROR(_xlfn.XLOOKUP(A1844,[1]Sindaci!$B$2:$B$7774,[1]Sindaci!$A$2:$A$7774),"")</f>
        <v xml:space="preserve">D'AGUANNO VITO    </v>
      </c>
      <c r="E1844" s="33"/>
    </row>
    <row r="1845" spans="1:5" ht="13.8" x14ac:dyDescent="0.3">
      <c r="A1845" s="48" t="s">
        <v>2156</v>
      </c>
      <c r="B1845" s="33" t="str">
        <f>IFERROR(_xlfn.XLOOKUP(A1845,PEC!$A$2:$A$7902,PEC!$C$2:$C$7902),"")</f>
        <v>pec.comune.cavareno.tn.it</v>
      </c>
      <c r="C1845" s="33">
        <f>IFERROR(_xlfn.XLOOKUP(A1845,SEZIONI!$A$2:$A$7897,SEZIONI!$B$2:$B$7897),"")</f>
        <v>1</v>
      </c>
      <c r="D1845" s="33" t="str">
        <f>IFERROR(_xlfn.XLOOKUP(A1845,[1]Sindaci!$B$2:$B$7774,[1]Sindaci!$A$2:$A$7774),"")</f>
        <v xml:space="preserve">ZINI LUCA    </v>
      </c>
      <c r="E1845" s="33"/>
    </row>
    <row r="1846" spans="1:5" ht="13.8" x14ac:dyDescent="0.3">
      <c r="A1846" s="48" t="s">
        <v>2157</v>
      </c>
      <c r="B1846" s="33" t="str">
        <f>IFERROR(_xlfn.XLOOKUP(A1846,PEC!$A$2:$A$7902,PEC!$C$2:$C$7902),"")</f>
        <v>pec.regione.lombardia.it</v>
      </c>
      <c r="C1846" s="33">
        <f>IFERROR(_xlfn.XLOOKUP(A1846,SEZIONI!$A$2:$A$7897,SEZIONI!$B$2:$B$7897),"")</f>
        <v>1</v>
      </c>
      <c r="D1846" s="33" t="str">
        <f>IFERROR(_xlfn.XLOOKUP(A1846,[1]Sindaci!$B$2:$B$7774,[1]Sindaci!$A$2:$A$7774),"")</f>
        <v xml:space="preserve">RUMI ERMANNO    </v>
      </c>
      <c r="E1846" s="33"/>
    </row>
    <row r="1847" spans="1:5" ht="13.8" x14ac:dyDescent="0.3">
      <c r="A1847" s="48" t="s">
        <v>2158</v>
      </c>
      <c r="B1847" s="33" t="str">
        <f>IFERROR(_xlfn.XLOOKUP(A1847,PEC!$A$2:$A$7902,PEC!$C$2:$C$7902),"")</f>
        <v>actaliscertymail.it</v>
      </c>
      <c r="C1847" s="33">
        <f>IFERROR(_xlfn.XLOOKUP(A1847,SEZIONI!$A$2:$A$7897,SEZIONI!$B$2:$B$7897),"")</f>
        <v>4</v>
      </c>
      <c r="D1847" s="33" t="str">
        <f>IFERROR(_xlfn.XLOOKUP(A1847,[1]Sindaci!$B$2:$B$7774,[1]Sindaci!$A$2:$A$7774),"")</f>
        <v xml:space="preserve">ZENI FRANCO    </v>
      </c>
      <c r="E1847" s="33"/>
    </row>
    <row r="1848" spans="1:5" ht="13.8" x14ac:dyDescent="0.3">
      <c r="A1848" s="48" t="s">
        <v>2159</v>
      </c>
      <c r="B1848" s="33" t="str">
        <f>IFERROR(_xlfn.XLOOKUP(A1848,PEC!$A$2:$A$7902,PEC!$C$2:$C$7902),"")</f>
        <v>pec.comune.cavarzere.ve.it</v>
      </c>
      <c r="C1848" s="33">
        <f>IFERROR(_xlfn.XLOOKUP(A1848,SEZIONI!$A$2:$A$7897,SEZIONI!$B$2:$B$7897),"")</f>
        <v>16</v>
      </c>
      <c r="D1848" s="33" t="str">
        <f>IFERROR(_xlfn.XLOOKUP(A1848,[1]Sindaci!$B$2:$B$7774,[1]Sindaci!$A$2:$A$7774),"")</f>
        <v xml:space="preserve">MUNARI PIERFRANCESCO    </v>
      </c>
      <c r="E1848" s="33"/>
    </row>
    <row r="1849" spans="1:5" ht="13.8" x14ac:dyDescent="0.3">
      <c r="A1849" s="48" t="s">
        <v>2160</v>
      </c>
      <c r="B1849" s="33" t="str">
        <f>IFERROR(_xlfn.XLOOKUP(A1849,PEC!$A$2:$A$7902,PEC!$C$2:$C$7902),"")</f>
        <v>pecit.it</v>
      </c>
      <c r="C1849" s="33">
        <f>IFERROR(_xlfn.XLOOKUP(A1849,SEZIONI!$A$2:$A$7897,SEZIONI!$B$2:$B$7897),"")</f>
        <v>3</v>
      </c>
      <c r="D1849" s="33" t="str">
        <f>IFERROR(_xlfn.XLOOKUP(A1849,[1]Sindaci!$B$2:$B$7774,[1]Sindaci!$A$2:$A$7774),"")</f>
        <v xml:space="preserve">RUGOLO GINO    </v>
      </c>
      <c r="E1849" s="33"/>
    </row>
    <row r="1850" spans="1:5" ht="13.8" x14ac:dyDescent="0.3">
      <c r="A1850" s="48" t="s">
        <v>2161</v>
      </c>
      <c r="B1850" s="33" t="str">
        <f>IFERROR(_xlfn.XLOOKUP(A1850,PEC!$A$2:$A$7902,PEC!$C$2:$C$7902),"")</f>
        <v>certgov.fvg.it</v>
      </c>
      <c r="C1850" s="33">
        <f>IFERROR(_xlfn.XLOOKUP(A1850,SEZIONI!$A$2:$A$7897,SEZIONI!$B$2:$B$7897),"")</f>
        <v>2</v>
      </c>
      <c r="D1850" s="33" t="str">
        <f>IFERROR(_xlfn.XLOOKUP(A1850,[1]Sindaci!$B$2:$B$7774,[1]Sindaci!$A$2:$A$7774),"")</f>
        <v/>
      </c>
      <c r="E1850" s="33"/>
    </row>
    <row r="1851" spans="1:5" ht="13.8" x14ac:dyDescent="0.3">
      <c r="A1851" s="48" t="s">
        <v>2162</v>
      </c>
      <c r="B1851" s="33" t="str">
        <f>IFERROR(_xlfn.XLOOKUP(A1851,PEC!$A$2:$A$7902,PEC!$C$2:$C$7902),"")</f>
        <v>pec.it</v>
      </c>
      <c r="C1851" s="33">
        <f>IFERROR(_xlfn.XLOOKUP(A1851,SEZIONI!$A$2:$A$7897,SEZIONI!$B$2:$B$7897),"")</f>
        <v>1</v>
      </c>
      <c r="D1851" s="33" t="str">
        <f>IFERROR(_xlfn.XLOOKUP(A1851,[1]Sindaci!$B$2:$B$7774,[1]Sindaci!$A$2:$A$7774),"")</f>
        <v xml:space="preserve">MASOERO CARLO ALBERTO   </v>
      </c>
      <c r="E1851" s="33"/>
    </row>
    <row r="1852" spans="1:5" ht="13.8" x14ac:dyDescent="0.3">
      <c r="A1852" s="48" t="s">
        <v>2163</v>
      </c>
      <c r="B1852" s="33" t="str">
        <f>IFERROR(_xlfn.XLOOKUP(A1852,PEC!$A$2:$A$7902,PEC!$C$2:$C$7902),"")</f>
        <v>certgov.fvg.it</v>
      </c>
      <c r="C1852" s="33">
        <f>IFERROR(_xlfn.XLOOKUP(A1852,SEZIONI!$A$2:$A$7897,SEZIONI!$B$2:$B$7897),"")</f>
        <v>1</v>
      </c>
      <c r="D1852" s="33" t="str">
        <f>IFERROR(_xlfn.XLOOKUP(A1852,[1]Sindaci!$B$2:$B$7774,[1]Sindaci!$A$2:$A$7774),"")</f>
        <v xml:space="preserve">BORGHI GIANNI    </v>
      </c>
      <c r="E1852" s="33"/>
    </row>
    <row r="1853" spans="1:5" ht="13.8" x14ac:dyDescent="0.3">
      <c r="A1853" s="48" t="s">
        <v>2164</v>
      </c>
      <c r="B1853" s="33" t="str">
        <f>IFERROR(_xlfn.XLOOKUP(A1853,PEC!$A$2:$A$7902,PEC!$C$2:$C$7902),"")</f>
        <v>pec.actalis.it</v>
      </c>
      <c r="C1853" s="33">
        <f>IFERROR(_xlfn.XLOOKUP(A1853,SEZIONI!$A$2:$A$7897,SEZIONI!$B$2:$B$7897),"")</f>
        <v>9</v>
      </c>
      <c r="D1853" s="33" t="str">
        <f>IFERROR(_xlfn.XLOOKUP(A1853,[1]Sindaci!$B$2:$B$7774,[1]Sindaci!$A$2:$A$7774),"")</f>
        <v xml:space="preserve">LUPI ANGELO    </v>
      </c>
      <c r="E1853" s="33"/>
    </row>
    <row r="1854" spans="1:5" ht="13.8" x14ac:dyDescent="0.3">
      <c r="A1854" s="48" t="s">
        <v>2165</v>
      </c>
      <c r="B1854" s="33" t="str">
        <f>IFERROR(_xlfn.XLOOKUP(A1854,PEC!$A$2:$A$7902,PEC!$C$2:$C$7902),"")</f>
        <v>pec.comune.cavedago.tn.it</v>
      </c>
      <c r="C1854" s="33">
        <f>IFERROR(_xlfn.XLOOKUP(A1854,SEZIONI!$A$2:$A$7897,SEZIONI!$B$2:$B$7897),"")</f>
        <v>1</v>
      </c>
      <c r="D1854" s="33" t="str">
        <f>IFERROR(_xlfn.XLOOKUP(A1854,[1]Sindaci!$B$2:$B$7774,[1]Sindaci!$A$2:$A$7774),"")</f>
        <v xml:space="preserve">VIOLA CORRADO    </v>
      </c>
      <c r="E1854" s="33"/>
    </row>
    <row r="1855" spans="1:5" ht="13.8" x14ac:dyDescent="0.3">
      <c r="A1855" s="48" t="s">
        <v>2166</v>
      </c>
      <c r="B1855" s="33" t="str">
        <f>IFERROR(_xlfn.XLOOKUP(A1855,PEC!$A$2:$A$7902,PEC!$C$2:$C$7902),"")</f>
        <v>pec.comune.cavedine.tn.it</v>
      </c>
      <c r="C1855" s="33">
        <f>IFERROR(_xlfn.XLOOKUP(A1855,SEZIONI!$A$2:$A$7897,SEZIONI!$B$2:$B$7897),"")</f>
        <v>2</v>
      </c>
      <c r="D1855" s="33" t="str">
        <f>IFERROR(_xlfn.XLOOKUP(A1855,[1]Sindaci!$B$2:$B$7774,[1]Sindaci!$A$2:$A$7774),"")</f>
        <v xml:space="preserve">ANGELI DAVID    </v>
      </c>
      <c r="E1855" s="33"/>
    </row>
    <row r="1856" spans="1:5" ht="13.8" x14ac:dyDescent="0.3">
      <c r="A1856" s="48" t="s">
        <v>2167</v>
      </c>
      <c r="B1856" s="33" t="str">
        <f>IFERROR(_xlfn.XLOOKUP(A1856,PEC!$A$2:$A$7902,PEC!$C$2:$C$7902),"")</f>
        <v>pec.regione.lombardia.it</v>
      </c>
      <c r="C1856" s="33">
        <f>IFERROR(_xlfn.XLOOKUP(A1856,SEZIONI!$A$2:$A$7897,SEZIONI!$B$2:$B$7897),"")</f>
        <v>3</v>
      </c>
      <c r="D1856" s="33" t="str">
        <f>IFERROR(_xlfn.XLOOKUP(A1856,[1]Sindaci!$B$2:$B$7774,[1]Sindaci!$A$2:$A$7774),"")</f>
        <v xml:space="preserve">CURTI SERGIO    </v>
      </c>
      <c r="E1856" s="33"/>
    </row>
    <row r="1857" spans="1:5" ht="13.8" x14ac:dyDescent="0.3">
      <c r="A1857" s="48" t="s">
        <v>2168</v>
      </c>
      <c r="B1857" s="33" t="str">
        <f>IFERROR(_xlfn.XLOOKUP(A1857,PEC!$A$2:$A$7902,PEC!$C$2:$C$7902),"")</f>
        <v>pec.comune.cavenagobrianza.mb.it</v>
      </c>
      <c r="C1857" s="33">
        <f>IFERROR(_xlfn.XLOOKUP(A1857,SEZIONI!$A$2:$A$7897,SEZIONI!$B$2:$B$7897),"")</f>
        <v>6</v>
      </c>
      <c r="D1857" s="33" t="str">
        <f>IFERROR(_xlfn.XLOOKUP(A1857,[1]Sindaci!$B$2:$B$7774,[1]Sindaci!$A$2:$A$7774),"")</f>
        <v xml:space="preserve">FUMAGALLI DAVIDE    </v>
      </c>
      <c r="E1857" s="33"/>
    </row>
    <row r="1858" spans="1:5" ht="13.8" x14ac:dyDescent="0.3">
      <c r="A1858" s="48" t="s">
        <v>2169</v>
      </c>
      <c r="B1858" s="33" t="str">
        <f>IFERROR(_xlfn.XLOOKUP(A1858,PEC!$A$2:$A$7902,PEC!$C$2:$C$7902),"")</f>
        <v>pec.regione.lombardia.it</v>
      </c>
      <c r="C1858" s="33">
        <f>IFERROR(_xlfn.XLOOKUP(A1858,SEZIONI!$A$2:$A$7897,SEZIONI!$B$2:$B$7897),"")</f>
        <v>2</v>
      </c>
      <c r="D1858" s="33" t="str">
        <f>IFERROR(_xlfn.XLOOKUP(A1858,[1]Sindaci!$B$2:$B$7774,[1]Sindaci!$A$2:$A$7774),"")</f>
        <v xml:space="preserve">TOGNI GIUSEPPE    </v>
      </c>
      <c r="E1858" s="33"/>
    </row>
    <row r="1859" spans="1:5" ht="13.8" x14ac:dyDescent="0.3">
      <c r="A1859" s="48" t="s">
        <v>2170</v>
      </c>
      <c r="B1859" s="33" t="str">
        <f>IFERROR(_xlfn.XLOOKUP(A1859,PEC!$A$2:$A$7902,PEC!$C$2:$C$7902),"")</f>
        <v>cert.comune.cavezzo.mo.it</v>
      </c>
      <c r="C1859" s="33">
        <f>IFERROR(_xlfn.XLOOKUP(A1859,SEZIONI!$A$2:$A$7897,SEZIONI!$B$2:$B$7897),"")</f>
        <v>7</v>
      </c>
      <c r="D1859" s="33" t="str">
        <f>IFERROR(_xlfn.XLOOKUP(A1859,[1]Sindaci!$B$2:$B$7774,[1]Sindaci!$A$2:$A$7774),"")</f>
        <v xml:space="preserve">LUPPI LISA    </v>
      </c>
      <c r="E1859" s="33"/>
    </row>
    <row r="1860" spans="1:5" ht="13.8" x14ac:dyDescent="0.3">
      <c r="A1860" s="48" t="s">
        <v>2171</v>
      </c>
      <c r="B1860" s="33" t="str">
        <f>IFERROR(_xlfn.XLOOKUP(A1860,PEC!$A$2:$A$7902,PEC!$C$2:$C$7902),"")</f>
        <v>pec.comune.cavizzana.tn.it</v>
      </c>
      <c r="C1860" s="33">
        <f>IFERROR(_xlfn.XLOOKUP(A1860,SEZIONI!$A$2:$A$7897,SEZIONI!$B$2:$B$7897),"")</f>
        <v>1</v>
      </c>
      <c r="D1860" s="33" t="str">
        <f>IFERROR(_xlfn.XLOOKUP(A1860,[1]Sindaci!$B$2:$B$7774,[1]Sindaci!$A$2:$A$7774),"")</f>
        <v xml:space="preserve">RIZZI GIANNI    </v>
      </c>
      <c r="E1860" s="33"/>
    </row>
    <row r="1861" spans="1:5" ht="13.8" x14ac:dyDescent="0.3">
      <c r="A1861" s="48" t="s">
        <v>2172</v>
      </c>
      <c r="B1861" s="33" t="str">
        <f>IFERROR(_xlfn.XLOOKUP(A1861,PEC!$A$2:$A$7902,PEC!$C$2:$C$7902),"")</f>
        <v>pec.comune.cavour.to.it</v>
      </c>
      <c r="C1861" s="33">
        <f>IFERROR(_xlfn.XLOOKUP(A1861,SEZIONI!$A$2:$A$7897,SEZIONI!$B$2:$B$7897),"")</f>
        <v>5</v>
      </c>
      <c r="D1861" s="33" t="str">
        <f>IFERROR(_xlfn.XLOOKUP(A1861,[1]Sindaci!$B$2:$B$7774,[1]Sindaci!$A$2:$A$7774),"")</f>
        <v xml:space="preserve">PASCHETTA SERGIO    </v>
      </c>
      <c r="E1861" s="33"/>
    </row>
    <row r="1862" spans="1:5" ht="13.8" x14ac:dyDescent="0.3">
      <c r="A1862" s="48" t="s">
        <v>2173</v>
      </c>
      <c r="B1862" s="33" t="str">
        <f>IFERROR(_xlfn.XLOOKUP(A1862,PEC!$A$2:$A$7902,PEC!$C$2:$C$7902),"")</f>
        <v>legalmail.it</v>
      </c>
      <c r="C1862" s="33">
        <f>IFERROR(_xlfn.XLOOKUP(A1862,SEZIONI!$A$2:$A$7897,SEZIONI!$B$2:$B$7897),"")</f>
        <v>9</v>
      </c>
      <c r="D1862" s="33" t="str">
        <f>IFERROR(_xlfn.XLOOKUP(A1862,[1]Sindaci!$B$2:$B$7774,[1]Sindaci!$A$2:$A$7774),"")</f>
        <v xml:space="preserve">BEDOGNI FRANCESCA    </v>
      </c>
      <c r="E1862" s="33"/>
    </row>
    <row r="1863" spans="1:5" ht="13.8" x14ac:dyDescent="0.3">
      <c r="A1863" s="48" t="s">
        <v>2174</v>
      </c>
      <c r="B1863" s="33" t="str">
        <f>IFERROR(_xlfn.XLOOKUP(A1863,PEC!$A$2:$A$7902,PEC!$C$2:$C$7902),"")</f>
        <v>legalmail.it</v>
      </c>
      <c r="C1863" s="33">
        <f>IFERROR(_xlfn.XLOOKUP(A1863,SEZIONI!$A$2:$A$7897,SEZIONI!$B$2:$B$7897),"")</f>
        <v>3</v>
      </c>
      <c r="D1863" s="33" t="str">
        <f>IFERROR(_xlfn.XLOOKUP(A1863,[1]Sindaci!$B$2:$B$7774,[1]Sindaci!$A$2:$A$7774),"")</f>
        <v xml:space="preserve">CAUZZI GIORGIO    </v>
      </c>
      <c r="E1863" s="33"/>
    </row>
    <row r="1864" spans="1:5" ht="13.8" x14ac:dyDescent="0.3">
      <c r="A1864" s="48" t="s">
        <v>2175</v>
      </c>
      <c r="B1864" s="33" t="str">
        <f>IFERROR(_xlfn.XLOOKUP(A1864,PEC!$A$2:$A$7902,PEC!$C$2:$C$7902),"")</f>
        <v>postacert.toscana.it</v>
      </c>
      <c r="C1864" s="33">
        <f>IFERROR(_xlfn.XLOOKUP(A1864,SEZIONI!$A$2:$A$7897,SEZIONI!$B$2:$B$7897),"")</f>
        <v>8</v>
      </c>
      <c r="D1864" s="33" t="str">
        <f>IFERROR(_xlfn.XLOOKUP(A1864,[1]Sindaci!$B$2:$B$7774,[1]Sindaci!$A$2:$A$7774),"")</f>
        <v xml:space="preserve">DEGL'INNOCENTI O SANNI LEONARDO  </v>
      </c>
      <c r="E1864" s="33"/>
    </row>
    <row r="1865" spans="1:5" ht="13.8" x14ac:dyDescent="0.3">
      <c r="A1865" s="48" t="s">
        <v>2176</v>
      </c>
      <c r="B1865" s="33" t="str">
        <f>IFERROR(_xlfn.XLOOKUP(A1865,PEC!$A$2:$A$7902,PEC!$C$2:$C$7902),"")</f>
        <v>legalmail.it</v>
      </c>
      <c r="C1865" s="33">
        <f>IFERROR(_xlfn.XLOOKUP(A1865,SEZIONI!$A$2:$A$7897,SEZIONI!$B$2:$B$7897),"")</f>
        <v>1</v>
      </c>
      <c r="D1865" s="33" t="str">
        <f>IFERROR(_xlfn.XLOOKUP(A1865,[1]Sindaci!$B$2:$B$7774,[1]Sindaci!$A$2:$A$7774),"")</f>
        <v xml:space="preserve">MAGNI EMILIO    </v>
      </c>
      <c r="E1865" s="33"/>
    </row>
    <row r="1866" spans="1:5" ht="13.8" x14ac:dyDescent="0.3">
      <c r="A1866" s="48" t="s">
        <v>2177</v>
      </c>
      <c r="B1866" s="33" t="str">
        <f>IFERROR(_xlfn.XLOOKUP(A1866,PEC!$A$2:$A$7902,PEC!$C$2:$C$7902),"")</f>
        <v>pec.comune.cazzago.bs.it</v>
      </c>
      <c r="C1866" s="33">
        <f>IFERROR(_xlfn.XLOOKUP(A1866,SEZIONI!$A$2:$A$7897,SEZIONI!$B$2:$B$7897),"")</f>
        <v>10</v>
      </c>
      <c r="D1866" s="33" t="str">
        <f>IFERROR(_xlfn.XLOOKUP(A1866,[1]Sindaci!$B$2:$B$7774,[1]Sindaci!$A$2:$A$7774),"")</f>
        <v xml:space="preserve">SCURI FABRIZIO    </v>
      </c>
      <c r="E1866" s="33"/>
    </row>
    <row r="1867" spans="1:5" ht="13.8" x14ac:dyDescent="0.3">
      <c r="A1867" s="48" t="s">
        <v>2178</v>
      </c>
      <c r="B1867" s="33" t="str">
        <f>IFERROR(_xlfn.XLOOKUP(A1867,PEC!$A$2:$A$7902,PEC!$C$2:$C$7902),"")</f>
        <v>pecveneto.it</v>
      </c>
      <c r="C1867" s="33">
        <f>IFERROR(_xlfn.XLOOKUP(A1867,SEZIONI!$A$2:$A$7897,SEZIONI!$B$2:$B$7897),"")</f>
        <v>2</v>
      </c>
      <c r="D1867" s="33" t="str">
        <f>IFERROR(_xlfn.XLOOKUP(A1867,[1]Sindaci!$B$2:$B$7774,[1]Sindaci!$A$2:$A$7774),"")</f>
        <v xml:space="preserve">GUADIN MARIA LUISA   </v>
      </c>
      <c r="E1867" s="33"/>
    </row>
    <row r="1868" spans="1:5" ht="13.8" x14ac:dyDescent="0.3">
      <c r="A1868" s="48" t="s">
        <v>2179</v>
      </c>
      <c r="B1868" s="33" t="str">
        <f>IFERROR(_xlfn.XLOOKUP(A1868,PEC!$A$2:$A$7902,PEC!$C$2:$C$7902),"")</f>
        <v>pec.regione.lombardia.it</v>
      </c>
      <c r="C1868" s="33">
        <f>IFERROR(_xlfn.XLOOKUP(A1868,SEZIONI!$A$2:$A$7897,SEZIONI!$B$2:$B$7897),"")</f>
        <v>1</v>
      </c>
      <c r="D1868" s="33" t="str">
        <f>IFERROR(_xlfn.XLOOKUP(A1868,[1]Sindaci!$B$2:$B$7774,[1]Sindaci!$A$2:$A$7774),"")</f>
        <v xml:space="preserve">SPAMPATTI SERGIO    </v>
      </c>
      <c r="E1868" s="33"/>
    </row>
    <row r="1869" spans="1:5" ht="13.8" x14ac:dyDescent="0.3">
      <c r="A1869" s="48" t="s">
        <v>2180</v>
      </c>
      <c r="B1869" s="33" t="str">
        <f>IFERROR(_xlfn.XLOOKUP(A1869,PEC!$A$2:$A$7902,PEC!$C$2:$C$7902),"")</f>
        <v>comunececcano.telecompost.it</v>
      </c>
      <c r="C1869" s="33">
        <f>IFERROR(_xlfn.XLOOKUP(A1869,SEZIONI!$A$2:$A$7897,SEZIONI!$B$2:$B$7897),"")</f>
        <v>20</v>
      </c>
      <c r="D1869" s="33" t="str">
        <f>IFERROR(_xlfn.XLOOKUP(A1869,[1]Sindaci!$B$2:$B$7774,[1]Sindaci!$A$2:$A$7774),"")</f>
        <v xml:space="preserve">CALIGIORE ROBERTO    </v>
      </c>
      <c r="E1869" s="33"/>
    </row>
    <row r="1870" spans="1:5" ht="13.8" x14ac:dyDescent="0.3">
      <c r="A1870" s="48" t="s">
        <v>2181</v>
      </c>
      <c r="B1870" s="33" t="str">
        <f>IFERROR(_xlfn.XLOOKUP(A1870,PEC!$A$2:$A$7902,PEC!$C$2:$C$7902),"")</f>
        <v>legalpec.it</v>
      </c>
      <c r="C1870" s="33">
        <f>IFERROR(_xlfn.XLOOKUP(A1870,SEZIONI!$A$2:$A$7897,SEZIONI!$B$2:$B$7897),"")</f>
        <v>1</v>
      </c>
      <c r="D1870" s="33" t="str">
        <f>IFERROR(_xlfn.XLOOKUP(A1870,[1]Sindaci!$B$2:$B$7774,[1]Sindaci!$A$2:$A$7774),"")</f>
        <v xml:space="preserve">MILANESI ANDREA    </v>
      </c>
      <c r="E1870" s="33"/>
    </row>
    <row r="1871" spans="1:5" ht="13.8" x14ac:dyDescent="0.3">
      <c r="A1871" s="48" t="s">
        <v>2182</v>
      </c>
      <c r="B1871" s="33" t="str">
        <f>IFERROR(_xlfn.XLOOKUP(A1871,PEC!$A$2:$A$7902,PEC!$C$2:$C$7902),"")</f>
        <v>cert.comune.cecina.li.it</v>
      </c>
      <c r="C1871" s="33">
        <f>IFERROR(_xlfn.XLOOKUP(A1871,SEZIONI!$A$2:$A$7897,SEZIONI!$B$2:$B$7897),"")</f>
        <v>30</v>
      </c>
      <c r="D1871" s="33" t="str">
        <f>IFERROR(_xlfn.XLOOKUP(A1871,[1]Sindaci!$B$2:$B$7774,[1]Sindaci!$A$2:$A$7774),"")</f>
        <v xml:space="preserve">LIPPI SAMUELE    </v>
      </c>
      <c r="E1871" s="33"/>
    </row>
    <row r="1872" spans="1:5" ht="13.8" x14ac:dyDescent="0.3">
      <c r="A1872" s="48" t="s">
        <v>2183</v>
      </c>
      <c r="B1872" s="33" t="str">
        <f>IFERROR(_xlfn.XLOOKUP(A1872,PEC!$A$2:$A$7902,PEC!$C$2:$C$7902),"")</f>
        <v>pec.comune.cedegolo.bs.it</v>
      </c>
      <c r="C1872" s="33">
        <f>IFERROR(_xlfn.XLOOKUP(A1872,SEZIONI!$A$2:$A$7897,SEZIONI!$B$2:$B$7897),"")</f>
        <v>2</v>
      </c>
      <c r="D1872" s="33" t="str">
        <f>IFERROR(_xlfn.XLOOKUP(A1872,[1]Sindaci!$B$2:$B$7774,[1]Sindaci!$A$2:$A$7774),"")</f>
        <v xml:space="preserve">PEDRALI ANDREA BORTOLO   </v>
      </c>
      <c r="E1872" s="33"/>
    </row>
    <row r="1873" spans="1:5" ht="13.8" x14ac:dyDescent="0.3">
      <c r="A1873" s="48" t="s">
        <v>2184</v>
      </c>
      <c r="B1873" s="33" t="str">
        <f>IFERROR(_xlfn.XLOOKUP(A1873,PEC!$A$2:$A$7902,PEC!$C$2:$C$7902),"")</f>
        <v>cert.provincia.so.it</v>
      </c>
      <c r="C1873" s="33">
        <f>IFERROR(_xlfn.XLOOKUP(A1873,SEZIONI!$A$2:$A$7897,SEZIONI!$B$2:$B$7897),"")</f>
        <v>1</v>
      </c>
      <c r="D1873" s="33" t="str">
        <f>IFERROR(_xlfn.XLOOKUP(A1873,[1]Sindaci!$B$2:$B$7774,[1]Sindaci!$A$2:$A$7774),"")</f>
        <v xml:space="preserve">OBERTI NELLO    </v>
      </c>
      <c r="E1873" s="33"/>
    </row>
    <row r="1874" spans="1:5" ht="13.8" x14ac:dyDescent="0.3">
      <c r="A1874" s="48" t="s">
        <v>8262</v>
      </c>
      <c r="B1874" s="33" t="str">
        <f>IFERROR(_xlfn.XLOOKUP(A1874,PEC!$A$2:$A$7902,PEC!$C$2:$C$7902),"")</f>
        <v>pec.comune.cefaladiana.pa.it</v>
      </c>
      <c r="C1874" s="33" t="str">
        <f>IFERROR(_xlfn.XLOOKUP(A1874,SEZIONI!$A$2:$A$7897,SEZIONI!$B$2:$B$7897),"")</f>
        <v/>
      </c>
      <c r="D1874" s="33" t="str">
        <f>IFERROR(_xlfn.XLOOKUP(A1874,[1]Sindaci!$B$2:$B$7774,[1]Sindaci!$A$2:$A$7774),"")</f>
        <v/>
      </c>
      <c r="E1874" s="33"/>
    </row>
    <row r="1875" spans="1:5" ht="13.8" x14ac:dyDescent="0.3">
      <c r="A1875" s="48" t="s">
        <v>8263</v>
      </c>
      <c r="B1875" s="33" t="str">
        <f>IFERROR(_xlfn.XLOOKUP(A1875,PEC!$A$2:$A$7902,PEC!$C$2:$C$7902),"")</f>
        <v>pec.comune.cefalu.pa.it</v>
      </c>
      <c r="C1875" s="33" t="str">
        <f>IFERROR(_xlfn.XLOOKUP(A1875,SEZIONI!$A$2:$A$7897,SEZIONI!$B$2:$B$7897),"")</f>
        <v/>
      </c>
      <c r="D1875" s="33" t="str">
        <f>IFERROR(_xlfn.XLOOKUP(A1875,[1]Sindaci!$B$2:$B$7774,[1]Sindaci!$A$2:$A$7774),"")</f>
        <v/>
      </c>
      <c r="E1875" s="33"/>
    </row>
    <row r="1876" spans="1:5" ht="13.8" x14ac:dyDescent="0.3">
      <c r="A1876" s="48" t="s">
        <v>2187</v>
      </c>
      <c r="B1876" s="33" t="str">
        <f>IFERROR(_xlfn.XLOOKUP(A1876,PEC!$A$2:$A$7902,PEC!$C$2:$C$7902),"")</f>
        <v>pecveneto.it</v>
      </c>
      <c r="C1876" s="33">
        <f>IFERROR(_xlfn.XLOOKUP(A1876,SEZIONI!$A$2:$A$7897,SEZIONI!$B$2:$B$7897),"")</f>
        <v>5</v>
      </c>
      <c r="D1876" s="33" t="str">
        <f>IFERROR(_xlfn.XLOOKUP(A1876,[1]Sindaci!$B$2:$B$7774,[1]Sindaci!$A$2:$A$7774),"")</f>
        <v xml:space="preserve">MARIN MIRKO    </v>
      </c>
      <c r="E1876" s="33"/>
    </row>
    <row r="1877" spans="1:5" ht="13.8" x14ac:dyDescent="0.3">
      <c r="A1877" s="48" t="s">
        <v>2188</v>
      </c>
      <c r="B1877" s="33" t="str">
        <f>IFERROR(_xlfn.XLOOKUP(A1877,PEC!$A$2:$A$7902,PEC!$C$2:$C$7902),"")</f>
        <v>pec.comune.ceglie-messapica.br.it</v>
      </c>
      <c r="C1877" s="33">
        <f>IFERROR(_xlfn.XLOOKUP(A1877,SEZIONI!$A$2:$A$7897,SEZIONI!$B$2:$B$7897),"")</f>
        <v>22</v>
      </c>
      <c r="D1877" s="33" t="str">
        <f>IFERROR(_xlfn.XLOOKUP(A1877,[1]Sindaci!$B$2:$B$7774,[1]Sindaci!$A$2:$A$7774),"")</f>
        <v xml:space="preserve">PALMISANO ANGELO    </v>
      </c>
      <c r="E1877" s="33"/>
    </row>
    <row r="1878" spans="1:5" ht="13.8" x14ac:dyDescent="0.3">
      <c r="A1878" s="48" t="s">
        <v>2189</v>
      </c>
      <c r="B1878" s="33" t="str">
        <f>IFERROR(_xlfn.XLOOKUP(A1878,PEC!$A$2:$A$7902,PEC!$C$2:$C$7902),"")</f>
        <v>pec.it</v>
      </c>
      <c r="C1878" s="33">
        <f>IFERROR(_xlfn.XLOOKUP(A1878,SEZIONI!$A$2:$A$7897,SEZIONI!$B$2:$B$7897),"")</f>
        <v>11</v>
      </c>
      <c r="D1878" s="33" t="str">
        <f>IFERROR(_xlfn.XLOOKUP(A1878,[1]Sindaci!$B$2:$B$7774,[1]Sindaci!$A$2:$A$7774),"")</f>
        <v xml:space="preserve">SANTILLI SETTIMIO    </v>
      </c>
      <c r="E1878" s="33"/>
    </row>
    <row r="1879" spans="1:5" ht="13.8" x14ac:dyDescent="0.3">
      <c r="A1879" s="48" t="s">
        <v>2190</v>
      </c>
      <c r="B1879" s="33" t="str">
        <f>IFERROR(_xlfn.XLOOKUP(A1879,PEC!$A$2:$A$7902,PEC!$C$2:$C$7902),"")</f>
        <v>pec.celenzasultrigno.com</v>
      </c>
      <c r="C1879" s="33">
        <f>IFERROR(_xlfn.XLOOKUP(A1879,SEZIONI!$A$2:$A$7897,SEZIONI!$B$2:$B$7897),"")</f>
        <v>1</v>
      </c>
      <c r="D1879" s="33" t="str">
        <f>IFERROR(_xlfn.XLOOKUP(A1879,[1]Sindaci!$B$2:$B$7774,[1]Sindaci!$A$2:$A$7774),"")</f>
        <v xml:space="preserve">DI LAUDO WALTER   </v>
      </c>
      <c r="E1879" s="33"/>
    </row>
    <row r="1880" spans="1:5" ht="13.8" x14ac:dyDescent="0.3">
      <c r="A1880" s="48" t="s">
        <v>2191</v>
      </c>
      <c r="B1880" s="33" t="str">
        <f>IFERROR(_xlfn.XLOOKUP(A1880,PEC!$A$2:$A$7902,PEC!$C$2:$C$7902),"")</f>
        <v>pec.comune.celenzavalfortore.fg.it</v>
      </c>
      <c r="C1880" s="33">
        <f>IFERROR(_xlfn.XLOOKUP(A1880,SEZIONI!$A$2:$A$7897,SEZIONI!$B$2:$B$7897),"")</f>
        <v>2</v>
      </c>
      <c r="D1880" s="33" t="str">
        <f>IFERROR(_xlfn.XLOOKUP(A1880,[1]Sindaci!$B$2:$B$7774,[1]Sindaci!$A$2:$A$7774),"")</f>
        <v xml:space="preserve">VENDITTI MASSIMO    </v>
      </c>
      <c r="E1880" s="33"/>
    </row>
    <row r="1881" spans="1:5" ht="13.8" x14ac:dyDescent="0.3">
      <c r="A1881" s="48" t="s">
        <v>40</v>
      </c>
      <c r="B1881" s="33" t="str">
        <f>IFERROR(_xlfn.XLOOKUP(A1881,PEC!$A$2:$A$7902,PEC!$C$2:$C$7902),"")</f>
        <v>pec.comunedicelico.it</v>
      </c>
      <c r="C1881" s="33">
        <f>IFERROR(_xlfn.XLOOKUP(A1881,SEZIONI!$A$2:$A$7897,SEZIONI!$B$2:$B$7897),"")</f>
        <v>3</v>
      </c>
      <c r="D1881" s="33" t="str">
        <f>IFERROR(_xlfn.XLOOKUP(A1881,[1]Sindaci!$B$2:$B$7774,[1]Sindaci!$A$2:$A$7774),"")</f>
        <v xml:space="preserve">LETTIERI MATTEO FRANCESCO   </v>
      </c>
      <c r="E1881" s="33"/>
    </row>
    <row r="1882" spans="1:5" ht="13.8" x14ac:dyDescent="0.3">
      <c r="A1882" s="48" t="s">
        <v>2192</v>
      </c>
      <c r="B1882" s="33" t="str">
        <f>IFERROR(_xlfn.XLOOKUP(A1882,PEC!$A$2:$A$7902,PEC!$C$2:$C$7902),"")</f>
        <v>pec.regione.lombardia.it</v>
      </c>
      <c r="C1882" s="33">
        <f>IFERROR(_xlfn.XLOOKUP(A1882,SEZIONI!$A$2:$A$7897,SEZIONI!$B$2:$B$7897),"")</f>
        <v>1</v>
      </c>
      <c r="D1882" s="33" t="str">
        <f>IFERROR(_xlfn.XLOOKUP(A1882,[1]Sindaci!$B$2:$B$7774,[1]Sindaci!$A$2:$A$7774),"")</f>
        <v xml:space="preserve">LODIGIANI FABRIZIO    </v>
      </c>
      <c r="E1882" s="33"/>
    </row>
    <row r="1883" spans="1:5" ht="13.8" x14ac:dyDescent="0.3">
      <c r="A1883" s="48" t="s">
        <v>2193</v>
      </c>
      <c r="B1883" s="33" t="str">
        <f>IFERROR(_xlfn.XLOOKUP(A1883,PEC!$A$2:$A$7902,PEC!$C$2:$C$7902),"")</f>
        <v>pec.comune.cellamonte.al.it</v>
      </c>
      <c r="C1883" s="33">
        <f>IFERROR(_xlfn.XLOOKUP(A1883,SEZIONI!$A$2:$A$7897,SEZIONI!$B$2:$B$7897),"")</f>
        <v>1</v>
      </c>
      <c r="D1883" s="33" t="str">
        <f>IFERROR(_xlfn.XLOOKUP(A1883,[1]Sindaci!$B$2:$B$7774,[1]Sindaci!$A$2:$A$7774),"")</f>
        <v xml:space="preserve">DEEVASIS MAURIZIO    </v>
      </c>
      <c r="E1883" s="33"/>
    </row>
    <row r="1884" spans="1:5" ht="13.8" x14ac:dyDescent="0.3">
      <c r="A1884" s="48" t="s">
        <v>2194</v>
      </c>
      <c r="B1884" s="33" t="str">
        <f>IFERROR(_xlfn.XLOOKUP(A1884,PEC!$A$2:$A$7902,PEC!$C$2:$C$7902),"")</f>
        <v>pec.rupar.puglia.it</v>
      </c>
      <c r="C1884" s="33">
        <f>IFERROR(_xlfn.XLOOKUP(A1884,SEZIONI!$A$2:$A$7897,SEZIONI!$B$2:$B$7897),"")</f>
        <v>6</v>
      </c>
      <c r="D1884" s="33" t="str">
        <f>IFERROR(_xlfn.XLOOKUP(A1884,[1]Sindaci!$B$2:$B$7774,[1]Sindaci!$A$2:$A$7774),"")</f>
        <v xml:space="preserve">VURCHIO GIANLUCA    </v>
      </c>
      <c r="E1884" s="33"/>
    </row>
    <row r="1885" spans="1:5" ht="13.8" x14ac:dyDescent="0.3">
      <c r="A1885" s="48" t="s">
        <v>41</v>
      </c>
      <c r="B1885" s="33" t="str">
        <f>IFERROR(_xlfn.XLOOKUP(A1885,PEC!$A$2:$A$7902,PEC!$C$2:$C$7902),"")</f>
        <v>pec.it</v>
      </c>
      <c r="C1885" s="33">
        <f>IFERROR(_xlfn.XLOOKUP(A1885,SEZIONI!$A$2:$A$7897,SEZIONI!$B$2:$B$7897),"")</f>
        <v>1</v>
      </c>
      <c r="D1885" s="33" t="str">
        <f>IFERROR(_xlfn.XLOOKUP(A1885,[1]Sindaci!$B$2:$B$7774,[1]Sindaci!$A$2:$A$7774),"")</f>
        <v xml:space="preserve">CONTE VINCENZO    </v>
      </c>
      <c r="E1885" s="33"/>
    </row>
    <row r="1886" spans="1:5" ht="13.8" x14ac:dyDescent="0.3">
      <c r="A1886" s="48" t="s">
        <v>2195</v>
      </c>
      <c r="B1886" s="33" t="str">
        <f>IFERROR(_xlfn.XLOOKUP(A1886,PEC!$A$2:$A$7902,PEC!$C$2:$C$7902),"")</f>
        <v>cert.ruparpiemonte.it</v>
      </c>
      <c r="C1886" s="33">
        <f>IFERROR(_xlfn.XLOOKUP(A1886,SEZIONI!$A$2:$A$7897,SEZIONI!$B$2:$B$7897),"")</f>
        <v>1</v>
      </c>
      <c r="D1886" s="33" t="str">
        <f>IFERROR(_xlfn.XLOOKUP(A1886,[1]Sindaci!$B$2:$B$7774,[1]Sindaci!$A$2:$A$7774),"")</f>
        <v xml:space="preserve">BUCCO ADRIANA    </v>
      </c>
      <c r="E1886" s="33"/>
    </row>
    <row r="1887" spans="1:5" ht="13.8" x14ac:dyDescent="0.3">
      <c r="A1887" s="48" t="s">
        <v>2196</v>
      </c>
      <c r="B1887" s="33" t="str">
        <f>IFERROR(_xlfn.XLOOKUP(A1887,PEC!$A$2:$A$7902,PEC!$C$2:$C$7902),"")</f>
        <v>pec.comune.cellatica.bs.it</v>
      </c>
      <c r="C1887" s="33">
        <f>IFERROR(_xlfn.XLOOKUP(A1887,SEZIONI!$A$2:$A$7897,SEZIONI!$B$2:$B$7897),"")</f>
        <v>5</v>
      </c>
      <c r="D1887" s="33" t="str">
        <f>IFERROR(_xlfn.XLOOKUP(A1887,[1]Sindaci!$B$2:$B$7774,[1]Sindaci!$A$2:$A$7774),"")</f>
        <v xml:space="preserve">MARINI MARCO    </v>
      </c>
      <c r="E1887" s="33"/>
    </row>
    <row r="1888" spans="1:5" ht="13.8" x14ac:dyDescent="0.3">
      <c r="A1888" s="48" t="s">
        <v>2197</v>
      </c>
      <c r="B1888" s="33" t="str">
        <f>IFERROR(_xlfn.XLOOKUP(A1888,PEC!$A$2:$A$7902,PEC!$C$2:$C$7902),"")</f>
        <v>pec.comunecelledibulgheria.it</v>
      </c>
      <c r="C1888" s="33">
        <f>IFERROR(_xlfn.XLOOKUP(A1888,SEZIONI!$A$2:$A$7897,SEZIONI!$B$2:$B$7897),"")</f>
        <v>2</v>
      </c>
      <c r="D1888" s="33" t="str">
        <f>IFERROR(_xlfn.XLOOKUP(A1888,[1]Sindaci!$B$2:$B$7774,[1]Sindaci!$A$2:$A$7774),"")</f>
        <v xml:space="preserve">MAROTTA GINO    </v>
      </c>
      <c r="E1888" s="33"/>
    </row>
    <row r="1889" spans="1:5" ht="13.8" x14ac:dyDescent="0.3">
      <c r="A1889" s="48" t="s">
        <v>2198</v>
      </c>
      <c r="B1889" s="33" t="str">
        <f>IFERROR(_xlfn.XLOOKUP(A1889,PEC!$A$2:$A$7902,PEC!$C$2:$C$7902),"")</f>
        <v>cert.ruparpiemonte.it</v>
      </c>
      <c r="C1889" s="33">
        <f>IFERROR(_xlfn.XLOOKUP(A1889,SEZIONI!$A$2:$A$7897,SEZIONI!$B$2:$B$7897),"")</f>
        <v>1</v>
      </c>
      <c r="D1889" s="33" t="str">
        <f>IFERROR(_xlfn.XLOOKUP(A1889,[1]Sindaci!$B$2:$B$7774,[1]Sindaci!$A$2:$A$7774),"")</f>
        <v xml:space="preserve">GHIO MICHELANGELO    </v>
      </c>
      <c r="E1889" s="33"/>
    </row>
    <row r="1890" spans="1:5" ht="13.8" x14ac:dyDescent="0.3">
      <c r="A1890" s="48" t="s">
        <v>2199</v>
      </c>
      <c r="B1890" s="33" t="str">
        <f>IFERROR(_xlfn.XLOOKUP(A1890,PEC!$A$2:$A$7902,PEC!$C$2:$C$7902),"")</f>
        <v>pec.comune.celledisanvito.fg.it</v>
      </c>
      <c r="C1890" s="33">
        <f>IFERROR(_xlfn.XLOOKUP(A1890,SEZIONI!$A$2:$A$7897,SEZIONI!$B$2:$B$7897),"")</f>
        <v>1</v>
      </c>
      <c r="D1890" s="33" t="str">
        <f>IFERROR(_xlfn.XLOOKUP(A1890,[1]Sindaci!$B$2:$B$7774,[1]Sindaci!$A$2:$A$7774),"")</f>
        <v xml:space="preserve">GIANNINI PALMA MARIA   </v>
      </c>
      <c r="E1890" s="33"/>
    </row>
    <row r="1891" spans="1:5" ht="13.8" x14ac:dyDescent="0.3">
      <c r="A1891" s="48" t="s">
        <v>2200</v>
      </c>
      <c r="B1891" s="33" t="str">
        <f>IFERROR(_xlfn.XLOOKUP(A1891,PEC!$A$2:$A$7902,PEC!$C$2:$C$7902),"")</f>
        <v>cert.ruparpiemonte.it</v>
      </c>
      <c r="C1891" s="33">
        <f>IFERROR(_xlfn.XLOOKUP(A1891,SEZIONI!$A$2:$A$7897,SEZIONI!$B$2:$B$7897),"")</f>
        <v>1</v>
      </c>
      <c r="D1891" s="33" t="str">
        <f>IFERROR(_xlfn.XLOOKUP(A1891,[1]Sindaci!$B$2:$B$7774,[1]Sindaci!$A$2:$A$7774),"")</f>
        <v xml:space="preserve">BOVERO ANDREA    </v>
      </c>
      <c r="E1891" s="33"/>
    </row>
    <row r="1892" spans="1:5" ht="13.8" x14ac:dyDescent="0.3">
      <c r="A1892" s="48" t="s">
        <v>2201</v>
      </c>
      <c r="B1892" s="33" t="str">
        <f>IFERROR(_xlfn.XLOOKUP(A1892,PEC!$A$2:$A$7902,PEC!$C$2:$C$7902),"")</f>
        <v>postecert.it</v>
      </c>
      <c r="C1892" s="33">
        <f>IFERROR(_xlfn.XLOOKUP(A1892,SEZIONI!$A$2:$A$7897,SEZIONI!$B$2:$B$7897),"")</f>
        <v>5</v>
      </c>
      <c r="D1892" s="33" t="str">
        <f>IFERROR(_xlfn.XLOOKUP(A1892,[1]Sindaci!$B$2:$B$7774,[1]Sindaci!$A$2:$A$7774),"")</f>
        <v xml:space="preserve">MORDEGLIA CATERINA    </v>
      </c>
      <c r="E1892" s="33"/>
    </row>
    <row r="1893" spans="1:5" ht="13.8" x14ac:dyDescent="0.3">
      <c r="A1893" s="48" t="s">
        <v>2202</v>
      </c>
      <c r="B1893" s="33" t="str">
        <f>IFERROR(_xlfn.XLOOKUP(A1893,PEC!$A$2:$A$7902,PEC!$C$2:$C$7902),"")</f>
        <v>pec.it</v>
      </c>
      <c r="C1893" s="33">
        <f>IFERROR(_xlfn.XLOOKUP(A1893,SEZIONI!$A$2:$A$7897,SEZIONI!$B$2:$B$7897),"")</f>
        <v>1</v>
      </c>
      <c r="D1893" s="33" t="str">
        <f>IFERROR(_xlfn.XLOOKUP(A1893,[1]Sindaci!$B$2:$B$7774,[1]Sindaci!$A$2:$A$7774),"")</f>
        <v xml:space="preserve">BIANCHI MARCO    </v>
      </c>
      <c r="E1893" s="33"/>
    </row>
    <row r="1894" spans="1:5" ht="13.8" x14ac:dyDescent="0.3">
      <c r="A1894" s="48" t="s">
        <v>2203</v>
      </c>
      <c r="B1894" s="33" t="str">
        <f>IFERROR(_xlfn.XLOOKUP(A1894,PEC!$A$2:$A$7902,PEC!$C$2:$C$7902),"")</f>
        <v>postecert.it</v>
      </c>
      <c r="C1894" s="33">
        <f>IFERROR(_xlfn.XLOOKUP(A1894,SEZIONI!$A$2:$A$7897,SEZIONI!$B$2:$B$7897),"")</f>
        <v>2</v>
      </c>
      <c r="D1894" s="33" t="str">
        <f>IFERROR(_xlfn.XLOOKUP(A1894,[1]Sindaci!$B$2:$B$7774,[1]Sindaci!$A$2:$A$7774),"")</f>
        <v xml:space="preserve">GIUSTINIANI EDOARDO    </v>
      </c>
      <c r="E1894" s="33"/>
    </row>
    <row r="1895" spans="1:5" ht="13.8" x14ac:dyDescent="0.3">
      <c r="A1895" s="48" t="s">
        <v>2204</v>
      </c>
      <c r="B1895" s="33" t="str">
        <f>IFERROR(_xlfn.XLOOKUP(A1895,PEC!$A$2:$A$7902,PEC!$C$2:$C$7902),"")</f>
        <v>pec.comune.cellinoattanasio.te.it</v>
      </c>
      <c r="C1895" s="33">
        <f>IFERROR(_xlfn.XLOOKUP(A1895,SEZIONI!$A$2:$A$7897,SEZIONI!$B$2:$B$7897),"")</f>
        <v>3</v>
      </c>
      <c r="D1895" s="33" t="str">
        <f>IFERROR(_xlfn.XLOOKUP(A1895,[1]Sindaci!$B$2:$B$7774,[1]Sindaci!$A$2:$A$7774),"")</f>
        <v xml:space="preserve">DEL PAPA GIUSEPPE   </v>
      </c>
      <c r="E1895" s="33"/>
    </row>
    <row r="1896" spans="1:5" ht="13.8" x14ac:dyDescent="0.3">
      <c r="A1896" s="48" t="s">
        <v>2205</v>
      </c>
      <c r="B1896" s="33" t="str">
        <f>IFERROR(_xlfn.XLOOKUP(A1896,PEC!$A$2:$A$7902,PEC!$C$2:$C$7902),"")</f>
        <v>pec.rupar.puglia.it</v>
      </c>
      <c r="C1896" s="33">
        <f>IFERROR(_xlfn.XLOOKUP(A1896,SEZIONI!$A$2:$A$7897,SEZIONI!$B$2:$B$7897),"")</f>
        <v>7</v>
      </c>
      <c r="D1896" s="33" t="str">
        <f>IFERROR(_xlfn.XLOOKUP(A1896,[1]Sindaci!$B$2:$B$7774,[1]Sindaci!$A$2:$A$7774),"")</f>
        <v xml:space="preserve">MARRA MARCO    </v>
      </c>
      <c r="E1896" s="33"/>
    </row>
    <row r="1897" spans="1:5" ht="13.8" x14ac:dyDescent="0.3">
      <c r="A1897" s="48" t="s">
        <v>2206</v>
      </c>
      <c r="B1897" s="33" t="str">
        <f>IFERROR(_xlfn.XLOOKUP(A1897,PEC!$A$2:$A$7902,PEC!$C$2:$C$7902),"")</f>
        <v>pcert.it</v>
      </c>
      <c r="C1897" s="33">
        <f>IFERROR(_xlfn.XLOOKUP(A1897,SEZIONI!$A$2:$A$7897,SEZIONI!$B$2:$B$7897),"")</f>
        <v>1</v>
      </c>
      <c r="D1897" s="33" t="str">
        <f>IFERROR(_xlfn.XLOOKUP(A1897,[1]Sindaci!$B$2:$B$7774,[1]Sindaci!$A$2:$A$7774),"")</f>
        <v xml:space="preserve">TODARO DANIELE    </v>
      </c>
      <c r="E1897" s="33"/>
    </row>
    <row r="1898" spans="1:5" ht="13.8" x14ac:dyDescent="0.3">
      <c r="A1898" s="48" t="s">
        <v>2207</v>
      </c>
      <c r="B1898" s="33" t="str">
        <f>IFERROR(_xlfn.XLOOKUP(A1898,PEC!$A$2:$A$7902,PEC!$C$2:$C$7902),"")</f>
        <v>asmepec.it</v>
      </c>
      <c r="C1898" s="33">
        <f>IFERROR(_xlfn.XLOOKUP(A1898,SEZIONI!$A$2:$A$7897,SEZIONI!$B$2:$B$7897),"")</f>
        <v>7</v>
      </c>
      <c r="D1898" s="33" t="str">
        <f>IFERROR(_xlfn.XLOOKUP(A1898,[1]Sindaci!$B$2:$B$7774,[1]Sindaci!$A$2:$A$7774),"")</f>
        <v xml:space="preserve">DI LEONE GUIDO   </v>
      </c>
      <c r="E1898" s="33"/>
    </row>
    <row r="1899" spans="1:5" ht="13.8" x14ac:dyDescent="0.3">
      <c r="A1899" s="48" t="s">
        <v>2208</v>
      </c>
      <c r="B1899" s="33" t="str">
        <f>IFERROR(_xlfn.XLOOKUP(A1899,PEC!$A$2:$A$7902,PEC!$C$2:$C$7902),"")</f>
        <v xml:space="preserve">pec.comune.cembralisignago.tn.it </v>
      </c>
      <c r="C1899" s="33">
        <f>IFERROR(_xlfn.XLOOKUP(A1899,SEZIONI!$A$2:$A$7897,SEZIONI!$B$2:$B$7897),"")</f>
        <v>3</v>
      </c>
      <c r="D1899" s="33" t="str">
        <f>IFERROR(_xlfn.XLOOKUP(A1899,[1]Sindaci!$B$2:$B$7774,[1]Sindaci!$A$2:$A$7774),"")</f>
        <v xml:space="preserve">FERRAZZA ALESSANDRA    </v>
      </c>
      <c r="E1899" s="33"/>
    </row>
    <row r="1900" spans="1:5" ht="13.8" x14ac:dyDescent="0.3">
      <c r="A1900" s="48" t="s">
        <v>169</v>
      </c>
      <c r="B1900" s="33" t="str">
        <f>IFERROR(_xlfn.XLOOKUP(A1900,PEC!$A$2:$A$7902,PEC!$C$2:$C$7902),"")</f>
        <v>asmepec.it</v>
      </c>
      <c r="C1900" s="33">
        <f>IFERROR(_xlfn.XLOOKUP(A1900,SEZIONI!$A$2:$A$7897,SEZIONI!$B$2:$B$7897),"")</f>
        <v>1</v>
      </c>
      <c r="D1900" s="33" t="str">
        <f>IFERROR(_xlfn.XLOOKUP(A1900,[1]Sindaci!$B$2:$B$7774,[1]Sindaci!$A$2:$A$7774),"")</f>
        <v xml:space="preserve">CASALINUOVO FRANCESCO    </v>
      </c>
      <c r="E1900" s="33"/>
    </row>
    <row r="1901" spans="1:5" ht="13.8" x14ac:dyDescent="0.3">
      <c r="A1901" s="48" t="s">
        <v>2209</v>
      </c>
      <c r="B1901" s="33" t="str">
        <f>IFERROR(_xlfn.XLOOKUP(A1901,PEC!$A$2:$A$7902,PEC!$C$2:$C$7902),"")</f>
        <v>halleycert.it</v>
      </c>
      <c r="C1901" s="33">
        <f>IFERROR(_xlfn.XLOOKUP(A1901,SEZIONI!$A$2:$A$7897,SEZIONI!$B$2:$B$7897),"")</f>
        <v>2</v>
      </c>
      <c r="D1901" s="33" t="str">
        <f>IFERROR(_xlfn.XLOOKUP(A1901,[1]Sindaci!$B$2:$B$7774,[1]Sindaci!$A$2:$A$7774),"")</f>
        <v xml:space="preserve">COLLEONI CLAUDIA    </v>
      </c>
      <c r="E1901" s="33"/>
    </row>
    <row r="1902" spans="1:5" ht="13.8" x14ac:dyDescent="0.3">
      <c r="A1902" s="48" t="s">
        <v>2210</v>
      </c>
      <c r="B1902" s="33" t="str">
        <f>IFERROR(_xlfn.XLOOKUP(A1902,PEC!$A$2:$A$7902,PEC!$C$2:$C$7902),"")</f>
        <v>pec.comune.cenatesotto.b.git</v>
      </c>
      <c r="C1902" s="33">
        <f>IFERROR(_xlfn.XLOOKUP(A1902,SEZIONI!$A$2:$A$7897,SEZIONI!$B$2:$B$7897),"")</f>
        <v>3</v>
      </c>
      <c r="D1902" s="33" t="str">
        <f>IFERROR(_xlfn.XLOOKUP(A1902,[1]Sindaci!$B$2:$B$7774,[1]Sindaci!$A$2:$A$7774),"")</f>
        <v xml:space="preserve">ALGERI THOMAS    </v>
      </c>
      <c r="E1902" s="33"/>
    </row>
    <row r="1903" spans="1:5" ht="13.8" x14ac:dyDescent="0.3">
      <c r="A1903" s="48" t="s">
        <v>2211</v>
      </c>
      <c r="B1903" s="33" t="str">
        <f>IFERROR(_xlfn.XLOOKUP(A1903,PEC!$A$2:$A$7902,PEC!$C$2:$C$7902),"")</f>
        <v>pecveneto.it</v>
      </c>
      <c r="C1903" s="33">
        <f>IFERROR(_xlfn.XLOOKUP(A1903,SEZIONI!$A$2:$A$7897,SEZIONI!$B$2:$B$7897),"")</f>
        <v>2</v>
      </c>
      <c r="D1903" s="33" t="str">
        <f>IFERROR(_xlfn.XLOOKUP(A1903,[1]Sindaci!$B$2:$B$7774,[1]Sindaci!$A$2:$A$7774),"")</f>
        <v xml:space="preserve">SOPPELSA MAURO    </v>
      </c>
      <c r="E1903" s="33"/>
    </row>
    <row r="1904" spans="1:5" ht="13.8" x14ac:dyDescent="0.3">
      <c r="A1904" s="48" t="s">
        <v>2212</v>
      </c>
      <c r="B1904" s="33" t="str">
        <f>IFERROR(_xlfn.XLOOKUP(A1904,PEC!$A$2:$A$7902,PEC!$C$2:$C$7902),"")</f>
        <v>legalmail.it</v>
      </c>
      <c r="C1904" s="33">
        <f>IFERROR(_xlfn.XLOOKUP(A1904,SEZIONI!$A$2:$A$7897,SEZIONI!$B$2:$B$7897),"")</f>
        <v>4</v>
      </c>
      <c r="D1904" s="33" t="str">
        <f>IFERROR(_xlfn.XLOOKUP(A1904,[1]Sindaci!$B$2:$B$7774,[1]Sindaci!$A$2:$A$7774),"")</f>
        <v xml:space="preserve">MORENI EDILIO    </v>
      </c>
      <c r="E1904" s="33"/>
    </row>
    <row r="1905" spans="1:5" ht="13.8" x14ac:dyDescent="0.3">
      <c r="A1905" s="48" t="s">
        <v>2213</v>
      </c>
      <c r="B1905" s="33" t="str">
        <f>IFERROR(_xlfn.XLOOKUP(A1905,PEC!$A$2:$A$7902,PEC!$C$2:$C$7902),"")</f>
        <v>pecveneto.it</v>
      </c>
      <c r="C1905" s="33">
        <f>IFERROR(_xlfn.XLOOKUP(A1905,SEZIONI!$A$2:$A$7897,SEZIONI!$B$2:$B$7897),"")</f>
        <v>2</v>
      </c>
      <c r="D1905" s="33" t="str">
        <f>IFERROR(_xlfn.XLOOKUP(A1905,[1]Sindaci!$B$2:$B$7774,[1]Sindaci!$A$2:$A$7774),"")</f>
        <v xml:space="preserve">GAZZI ANGELA    </v>
      </c>
      <c r="E1905" s="33"/>
    </row>
    <row r="1906" spans="1:5" ht="13.8" x14ac:dyDescent="0.3">
      <c r="A1906" s="48" t="s">
        <v>2214</v>
      </c>
      <c r="B1906" s="33" t="str">
        <f>IFERROR(_xlfn.XLOOKUP(A1906,PEC!$A$2:$A$7902,PEC!$C$2:$C$7902),"")</f>
        <v>pec.comune.cengio.sv.it</v>
      </c>
      <c r="C1906" s="33">
        <f>IFERROR(_xlfn.XLOOKUP(A1906,SEZIONI!$A$2:$A$7897,SEZIONI!$B$2:$B$7897),"")</f>
        <v>4</v>
      </c>
      <c r="D1906" s="33" t="str">
        <f>IFERROR(_xlfn.XLOOKUP(A1906,[1]Sindaci!$B$2:$B$7774,[1]Sindaci!$A$2:$A$7774),"")</f>
        <v xml:space="preserve">DOTTA FRANCESCO    </v>
      </c>
      <c r="E1906" s="33"/>
    </row>
    <row r="1907" spans="1:5" ht="13.8" x14ac:dyDescent="0.3">
      <c r="A1907" s="48" t="s">
        <v>2215</v>
      </c>
      <c r="B1907" s="33" t="str">
        <f>IFERROR(_xlfn.XLOOKUP(A1907,PEC!$A$2:$A$7902,PEC!$C$2:$C$7902),"")</f>
        <v>legalmail.it</v>
      </c>
      <c r="C1907" s="33">
        <f>IFERROR(_xlfn.XLOOKUP(A1907,SEZIONI!$A$2:$A$7897,SEZIONI!$B$2:$B$7897),"")</f>
        <v>6</v>
      </c>
      <c r="D1907" s="33" t="str">
        <f>IFERROR(_xlfn.XLOOKUP(A1907,[1]Sindaci!$B$2:$B$7774,[1]Sindaci!$A$2:$A$7774),"")</f>
        <v xml:space="preserve">CHIAVASSA GIUSEPPE    </v>
      </c>
      <c r="E1907" s="33"/>
    </row>
    <row r="1908" spans="1:5" ht="13.8" x14ac:dyDescent="0.3">
      <c r="A1908" s="48" t="s">
        <v>2216</v>
      </c>
      <c r="B1908" s="33" t="str">
        <f>IFERROR(_xlfn.XLOOKUP(A1908,PEC!$A$2:$A$7902,PEC!$C$2:$C$7902),"")</f>
        <v>cert.comune.cento.fe.it</v>
      </c>
      <c r="C1908" s="33">
        <f>IFERROR(_xlfn.XLOOKUP(A1908,SEZIONI!$A$2:$A$7897,SEZIONI!$B$2:$B$7897),"")</f>
        <v>30</v>
      </c>
      <c r="D1908" s="33" t="str">
        <f>IFERROR(_xlfn.XLOOKUP(A1908,[1]Sindaci!$B$2:$B$7774,[1]Sindaci!$A$2:$A$7774),"")</f>
        <v xml:space="preserve">ACCORSI EDOARDO    </v>
      </c>
      <c r="E1908" s="33"/>
    </row>
    <row r="1909" spans="1:5" ht="13.8" x14ac:dyDescent="0.3">
      <c r="A1909" s="48" t="s">
        <v>2217</v>
      </c>
      <c r="B1909" s="33" t="str">
        <f>IFERROR(_xlfn.XLOOKUP(A1909,PEC!$A$2:$A$7902,PEC!$C$2:$C$7902),"")</f>
        <v>pec.comune.centola.sa.it</v>
      </c>
      <c r="C1909" s="33">
        <f>IFERROR(_xlfn.XLOOKUP(A1909,SEZIONI!$A$2:$A$7897,SEZIONI!$B$2:$B$7897),"")</f>
        <v>7</v>
      </c>
      <c r="D1909" s="33" t="str">
        <f>IFERROR(_xlfn.XLOOKUP(A1909,[1]Sindaci!$B$2:$B$7774,[1]Sindaci!$A$2:$A$7774),"")</f>
        <v xml:space="preserve">PIRRONE ROSARIO    </v>
      </c>
      <c r="E1909" s="33"/>
    </row>
    <row r="1910" spans="1:5" ht="13.8" x14ac:dyDescent="0.3">
      <c r="A1910" s="48" t="s">
        <v>170</v>
      </c>
      <c r="B1910" s="33" t="str">
        <f>IFERROR(_xlfn.XLOOKUP(A1910,PEC!$A$2:$A$7902,PEC!$C$2:$C$7902),"")</f>
        <v>asmepec.it</v>
      </c>
      <c r="C1910" s="33">
        <f>IFERROR(_xlfn.XLOOKUP(A1910,SEZIONI!$A$2:$A$7897,SEZIONI!$B$2:$B$7897),"")</f>
        <v>1</v>
      </c>
      <c r="D1910" s="33" t="str">
        <f>IFERROR(_xlfn.XLOOKUP(A1910,[1]Sindaci!$B$2:$B$7774,[1]Sindaci!$A$2:$A$7774),"")</f>
        <v xml:space="preserve">SINOPOLI FERNANDO    </v>
      </c>
      <c r="E1910" s="33"/>
    </row>
    <row r="1911" spans="1:5" ht="13.8" x14ac:dyDescent="0.3">
      <c r="A1911" s="50" t="s">
        <v>2218</v>
      </c>
      <c r="B1911" s="33" t="str">
        <f>IFERROR(_xlfn.XLOOKUP(A1911,PEC!$A$2:$A$7902,PEC!$C$2:$C$7902),"")</f>
        <v>pec.it</v>
      </c>
      <c r="C1911" s="33">
        <f>IFERROR(_xlfn.XLOOKUP(A1911,SEZIONI!$A$2:$A$7897,SEZIONI!$B$2:$B$7897),"")</f>
        <v>4</v>
      </c>
      <c r="D1911" s="33" t="str">
        <f>IFERROR(_xlfn.XLOOKUP(A1911,[1]Sindaci!$B$2:$B$7774,[1]Sindaci!$A$2:$A$7774),"")</f>
        <v xml:space="preserve">POZZI MARIO    </v>
      </c>
      <c r="E1911" s="33"/>
    </row>
    <row r="1912" spans="1:5" ht="13.8" x14ac:dyDescent="0.3">
      <c r="A1912" s="48" t="s">
        <v>2219</v>
      </c>
      <c r="B1912" s="33" t="str">
        <f>IFERROR(_xlfn.XLOOKUP(A1912,PEC!$A$2:$A$7902,PEC!$C$2:$C$7902),"")</f>
        <v>pec.it</v>
      </c>
      <c r="C1912" s="33">
        <f>IFERROR(_xlfn.XLOOKUP(A1912,SEZIONI!$A$2:$A$7897,SEZIONI!$B$2:$B$7897),"")</f>
        <v>6</v>
      </c>
      <c r="D1912" s="33" t="str">
        <f>IFERROR(_xlfn.XLOOKUP(A1912,[1]Sindaci!$B$2:$B$7774,[1]Sindaci!$A$2:$A$7774),"")</f>
        <v xml:space="preserve">LA SPINA SALVATORE   </v>
      </c>
      <c r="E1912" s="33"/>
    </row>
    <row r="1913" spans="1:5" ht="13.8" x14ac:dyDescent="0.3">
      <c r="A1913" s="48" t="s">
        <v>2220</v>
      </c>
      <c r="B1913" s="33" t="str">
        <f>IFERROR(_xlfn.XLOOKUP(A1913,PEC!$A$2:$A$7902,PEC!$C$2:$C$7902),"")</f>
        <v>pec.comune.cepagatti.pe.it</v>
      </c>
      <c r="C1913" s="33">
        <f>IFERROR(_xlfn.XLOOKUP(A1913,SEZIONI!$A$2:$A$7897,SEZIONI!$B$2:$B$7897),"")</f>
        <v>12</v>
      </c>
      <c r="D1913" s="33" t="str">
        <f>IFERROR(_xlfn.XLOOKUP(A1913,[1]Sindaci!$B$2:$B$7774,[1]Sindaci!$A$2:$A$7774),"")</f>
        <v xml:space="preserve">CANTO' GINO    </v>
      </c>
      <c r="E1913" s="33"/>
    </row>
    <row r="1914" spans="1:5" ht="13.8" x14ac:dyDescent="0.3">
      <c r="A1914" s="48" t="s">
        <v>2221</v>
      </c>
      <c r="B1914" s="33" t="str">
        <f>IFERROR(_xlfn.XLOOKUP(A1914,PEC!$A$2:$A$7902,PEC!$C$2:$C$7902),"")</f>
        <v>asmepec.it</v>
      </c>
      <c r="C1914" s="33">
        <f>IFERROR(_xlfn.XLOOKUP(A1914,SEZIONI!$A$2:$A$7897,SEZIONI!$B$2:$B$7897),"")</f>
        <v>6</v>
      </c>
      <c r="D1914" s="33" t="str">
        <f>IFERROR(_xlfn.XLOOKUP(A1914,[1]Sindaci!$B$2:$B$7774,[1]Sindaci!$A$2:$A$7774),"")</f>
        <v xml:space="preserve">DE BLASIO ETTORE   </v>
      </c>
      <c r="E1914" s="33"/>
    </row>
    <row r="1915" spans="1:5" ht="13.8" x14ac:dyDescent="0.3">
      <c r="A1915" s="48" t="s">
        <v>2222</v>
      </c>
      <c r="B1915" s="33" t="str">
        <f>IFERROR(_xlfn.XLOOKUP(A1915,PEC!$A$2:$A$7902,PEC!$C$2:$C$7902),"")</f>
        <v>cert.ruparpiemonte.it</v>
      </c>
      <c r="C1915" s="33">
        <f>IFERROR(_xlfn.XLOOKUP(A1915,SEZIONI!$A$2:$A$7897,SEZIONI!$B$2:$B$7897),"")</f>
        <v>1</v>
      </c>
      <c r="D1915" s="33" t="str">
        <f>IFERROR(_xlfn.XLOOKUP(A1915,[1]Sindaci!$B$2:$B$7774,[1]Sindaci!$A$2:$A$7774),"")</f>
        <v xml:space="preserve">CONSAGRA GIOVANNI    </v>
      </c>
      <c r="E1915" s="33"/>
    </row>
    <row r="1916" spans="1:5" ht="13.8" x14ac:dyDescent="0.3">
      <c r="A1916" s="48" t="s">
        <v>2223</v>
      </c>
      <c r="B1916" s="33" t="str">
        <f>IFERROR(_xlfn.XLOOKUP(A1916,PEC!$A$2:$A$7902,PEC!$C$2:$C$7902),"")</f>
        <v>pec.leonet.it</v>
      </c>
      <c r="C1916" s="33">
        <f>IFERROR(_xlfn.XLOOKUP(A1916,SEZIONI!$A$2:$A$7897,SEZIONI!$B$2:$B$7897),"")</f>
        <v>7</v>
      </c>
      <c r="D1916" s="33" t="str">
        <f>IFERROR(_xlfn.XLOOKUP(A1916,[1]Sindaci!$B$2:$B$7774,[1]Sindaci!$A$2:$A$7774),"")</f>
        <v xml:space="preserve">GALLI MARCO    </v>
      </c>
      <c r="E1916" s="33"/>
    </row>
    <row r="1917" spans="1:5" ht="13.8" x14ac:dyDescent="0.3">
      <c r="A1917" s="48" t="s">
        <v>2224</v>
      </c>
      <c r="B1917" s="33" t="str">
        <f>IFERROR(_xlfn.XLOOKUP(A1917,PEC!$A$2:$A$7902,PEC!$C$2:$C$7902),"")</f>
        <v>pec.it</v>
      </c>
      <c r="C1917" s="33">
        <f>IFERROR(_xlfn.XLOOKUP(A1917,SEZIONI!$A$2:$A$7897,SEZIONI!$B$2:$B$7897),"")</f>
        <v>3</v>
      </c>
      <c r="D1917" s="33" t="str">
        <f>IFERROR(_xlfn.XLOOKUP(A1917,[1]Sindaci!$B$2:$B$7774,[1]Sindaci!$A$2:$A$7774),"")</f>
        <v xml:space="preserve">CHIOVETTA SILVESTRO    </v>
      </c>
      <c r="E1917" s="33"/>
    </row>
    <row r="1918" spans="1:5" ht="13.8" x14ac:dyDescent="0.3">
      <c r="A1918" s="48" t="s">
        <v>2225</v>
      </c>
      <c r="B1918" s="33" t="str">
        <f>IFERROR(_xlfn.XLOOKUP(A1918,PEC!$A$2:$A$7902,PEC!$C$2:$C$7902),"")</f>
        <v>pec.comune.ceranesi.ge.it</v>
      </c>
      <c r="C1918" s="33">
        <f>IFERROR(_xlfn.XLOOKUP(A1918,SEZIONI!$A$2:$A$7897,SEZIONI!$B$2:$B$7897),"")</f>
        <v>6</v>
      </c>
      <c r="D1918" s="33" t="str">
        <f>IFERROR(_xlfn.XLOOKUP(A1918,[1]Sindaci!$B$2:$B$7774,[1]Sindaci!$A$2:$A$7774),"")</f>
        <v xml:space="preserve">MONTALDO CLAUDIO    </v>
      </c>
      <c r="E1918" s="33"/>
    </row>
    <row r="1919" spans="1:5" ht="13.8" x14ac:dyDescent="0.3">
      <c r="A1919" s="48" t="s">
        <v>2226</v>
      </c>
      <c r="B1919" s="33" t="str">
        <f>IFERROR(_xlfn.XLOOKUP(A1919,PEC!$A$2:$A$7902,PEC!$C$2:$C$7902),"")</f>
        <v>pec.comune.cerano.no.it</v>
      </c>
      <c r="C1919" s="33">
        <f>IFERROR(_xlfn.XLOOKUP(A1919,SEZIONI!$A$2:$A$7897,SEZIONI!$B$2:$B$7897),"")</f>
        <v>6</v>
      </c>
      <c r="D1919" s="33" t="str">
        <f>IFERROR(_xlfn.XLOOKUP(A1919,[1]Sindaci!$B$2:$B$7774,[1]Sindaci!$A$2:$A$7774),"")</f>
        <v xml:space="preserve">VOLPI ANDREA    </v>
      </c>
      <c r="E1919" s="33"/>
    </row>
    <row r="1920" spans="1:5" ht="13.8" x14ac:dyDescent="0.3">
      <c r="A1920" s="48" t="s">
        <v>2227</v>
      </c>
      <c r="B1920" s="33" t="str">
        <f>IFERROR(_xlfn.XLOOKUP(A1920,PEC!$A$2:$A$7902,PEC!$C$2:$C$7902),"")</f>
        <v>pec.regione.lombardia.it</v>
      </c>
      <c r="C1920" s="33">
        <f>IFERROR(_xlfn.XLOOKUP(A1920,SEZIONI!$A$2:$A$7897,SEZIONI!$B$2:$B$7897),"")</f>
        <v>1</v>
      </c>
      <c r="D1920" s="33" t="str">
        <f>IFERROR(_xlfn.XLOOKUP(A1920,[1]Sindaci!$B$2:$B$7774,[1]Sindaci!$A$2:$A$7774),"")</f>
        <v xml:space="preserve">GANDOLA OSCAR ENRICO   </v>
      </c>
      <c r="E1920" s="33"/>
    </row>
    <row r="1921" spans="1:5" ht="13.8" x14ac:dyDescent="0.3">
      <c r="A1921" s="48" t="s">
        <v>2228</v>
      </c>
      <c r="B1921" s="33" t="str">
        <f>IFERROR(_xlfn.XLOOKUP(A1921,PEC!$A$2:$A$7902,PEC!$C$2:$C$7902),"")</f>
        <v>pec.comune.ceranova.pv.it</v>
      </c>
      <c r="C1921" s="33">
        <f>IFERROR(_xlfn.XLOOKUP(A1921,SEZIONI!$A$2:$A$7897,SEZIONI!$B$2:$B$7897),"")</f>
        <v>2</v>
      </c>
      <c r="D1921" s="33" t="str">
        <f>IFERROR(_xlfn.XLOOKUP(A1921,[1]Sindaci!$B$2:$B$7774,[1]Sindaci!$A$2:$A$7774),"")</f>
        <v xml:space="preserve">GRIECO ALESSANDRO    </v>
      </c>
      <c r="E1921" s="33"/>
    </row>
    <row r="1922" spans="1:5" ht="13.8" x14ac:dyDescent="0.3">
      <c r="A1922" s="48" t="s">
        <v>2229</v>
      </c>
      <c r="B1922" s="33" t="str">
        <f>IFERROR(_xlfn.XLOOKUP(A1922,PEC!$A$2:$A$7902,PEC!$C$2:$C$7902),"")</f>
        <v>asmepec.it</v>
      </c>
      <c r="C1922" s="33">
        <f>IFERROR(_xlfn.XLOOKUP(A1922,SEZIONI!$A$2:$A$7897,SEZIONI!$B$2:$B$7897),"")</f>
        <v>5</v>
      </c>
      <c r="D1922" s="33" t="str">
        <f>IFERROR(_xlfn.XLOOKUP(A1922,[1]Sindaci!$B$2:$B$7774,[1]Sindaci!$A$2:$A$7774),"")</f>
        <v xml:space="preserve">CROCAMO ANIELLO    </v>
      </c>
      <c r="E1922" s="33"/>
    </row>
    <row r="1923" spans="1:5" ht="13.8" x14ac:dyDescent="0.3">
      <c r="A1923" s="48" t="s">
        <v>2230</v>
      </c>
      <c r="B1923" s="33" t="str">
        <f>IFERROR(_xlfn.XLOOKUP(A1923,PEC!$A$2:$A$7902,PEC!$C$2:$C$7902),"")</f>
        <v>legalmail.it</v>
      </c>
      <c r="C1923" s="33">
        <f>IFERROR(_xlfn.XLOOKUP(A1923,SEZIONI!$A$2:$A$7897,SEZIONI!$B$2:$B$7897),"")</f>
        <v>4</v>
      </c>
      <c r="D1923" s="33" t="str">
        <f>IFERROR(_xlfn.XLOOKUP(A1923,[1]Sindaci!$B$2:$B$7774,[1]Sindaci!$A$2:$A$7774),"")</f>
        <v xml:space="preserve">MASCIA GINO DONNINO   </v>
      </c>
      <c r="E1923" s="33"/>
    </row>
    <row r="1924" spans="1:5" ht="13.8" x14ac:dyDescent="0.3">
      <c r="A1924" s="48" t="s">
        <v>2231</v>
      </c>
      <c r="B1924" s="33" t="str">
        <f>IFERROR(_xlfn.XLOOKUP(A1924,PEC!$A$2:$A$7902,PEC!$C$2:$C$7902),"")</f>
        <v>cert.ruparpiemonte.it</v>
      </c>
      <c r="C1924" s="33">
        <f>IFERROR(_xlfn.XLOOKUP(A1924,SEZIONI!$A$2:$A$7897,SEZIONI!$B$2:$B$7897),"")</f>
        <v>2</v>
      </c>
      <c r="D1924" s="33" t="str">
        <f>IFERROR(_xlfn.XLOOKUP(A1924,[1]Sindaci!$B$2:$B$7774,[1]Sindaci!$A$2:$A$7774),"")</f>
        <v xml:space="preserve">RUBIANO TERESA    </v>
      </c>
      <c r="E1924" s="33"/>
    </row>
    <row r="1925" spans="1:5" ht="13.8" x14ac:dyDescent="0.3">
      <c r="A1925" s="48" t="s">
        <v>2232</v>
      </c>
      <c r="B1925" s="33" t="str">
        <f>IFERROR(_xlfn.XLOOKUP(A1925,PEC!$A$2:$A$7902,PEC!$C$2:$C$7902),"")</f>
        <v>legalmail.it</v>
      </c>
      <c r="C1925" s="33">
        <f>IFERROR(_xlfn.XLOOKUP(A1925,SEZIONI!$A$2:$A$7897,SEZIONI!$B$2:$B$7897),"")</f>
        <v>1</v>
      </c>
      <c r="D1925" s="33" t="str">
        <f>IFERROR(_xlfn.XLOOKUP(A1925,[1]Sindaci!$B$2:$B$7774,[1]Sindaci!$A$2:$A$7774),"")</f>
        <v xml:space="preserve">NARDACCHIONE MICHELE    </v>
      </c>
      <c r="E1925" s="33"/>
    </row>
    <row r="1926" spans="1:5" ht="13.8" x14ac:dyDescent="0.3">
      <c r="A1926" s="48" t="s">
        <v>42</v>
      </c>
      <c r="B1926" s="33" t="str">
        <f>IFERROR(_xlfn.XLOOKUP(A1926,PEC!$A$2:$A$7902,PEC!$C$2:$C$7902),"")</f>
        <v>pec.comune.cerchiara.cs.it</v>
      </c>
      <c r="C1926" s="33">
        <f>IFERROR(_xlfn.XLOOKUP(A1926,SEZIONI!$A$2:$A$7897,SEZIONI!$B$2:$B$7897),"")</f>
        <v>3</v>
      </c>
      <c r="D1926" s="33" t="str">
        <f>IFERROR(_xlfn.XLOOKUP(A1926,[1]Sindaci!$B$2:$B$7774,[1]Sindaci!$A$2:$A$7774),"")</f>
        <v xml:space="preserve">CARLOMAGNO ANTONIO    </v>
      </c>
      <c r="E1926" s="33"/>
    </row>
    <row r="1927" spans="1:5" ht="13.8" x14ac:dyDescent="0.3">
      <c r="A1927" s="48" t="s">
        <v>2233</v>
      </c>
      <c r="B1927" s="33" t="str">
        <f>IFERROR(_xlfn.XLOOKUP(A1927,PEC!$A$2:$A$7902,PEC!$C$2:$C$7902),"")</f>
        <v>pec.it</v>
      </c>
      <c r="C1927" s="33">
        <f>IFERROR(_xlfn.XLOOKUP(A1927,SEZIONI!$A$2:$A$7897,SEZIONI!$B$2:$B$7897),"")</f>
        <v>2</v>
      </c>
      <c r="D1927" s="33" t="str">
        <f>IFERROR(_xlfn.XLOOKUP(A1927,[1]Sindaci!$B$2:$B$7774,[1]Sindaci!$A$2:$A$7774),"")</f>
        <v xml:space="preserve">TEDESCHI GIANFRANCO    </v>
      </c>
      <c r="E1927" s="33"/>
    </row>
    <row r="1928" spans="1:5" ht="13.8" x14ac:dyDescent="0.3">
      <c r="A1928" s="48" t="s">
        <v>2234</v>
      </c>
      <c r="B1928" s="33" t="str">
        <f>IFERROR(_xlfn.XLOOKUP(A1928,PEC!$A$2:$A$7902,PEC!$C$2:$C$7902),"")</f>
        <v>cert.provincia.so.it</v>
      </c>
      <c r="C1928" s="33">
        <f>IFERROR(_xlfn.XLOOKUP(A1928,SEZIONI!$A$2:$A$7897,SEZIONI!$B$2:$B$7897),"")</f>
        <v>1</v>
      </c>
      <c r="D1928" s="33" t="str">
        <f>IFERROR(_xlfn.XLOOKUP(A1928,[1]Sindaci!$B$2:$B$7774,[1]Sindaci!$A$2:$A$7774),"")</f>
        <v xml:space="preserve">DE PIANTO DANIELE   </v>
      </c>
      <c r="E1928" s="33"/>
    </row>
    <row r="1929" spans="1:5" ht="13.8" x14ac:dyDescent="0.3">
      <c r="A1929" s="48" t="s">
        <v>2235</v>
      </c>
      <c r="B1929" s="33" t="str">
        <f>IFERROR(_xlfn.XLOOKUP(A1929,PEC!$A$2:$A$7902,PEC!$C$2:$C$7902),"")</f>
        <v>certgov.fvg.it</v>
      </c>
      <c r="C1929" s="33">
        <f>IFERROR(_xlfn.XLOOKUP(A1929,SEZIONI!$A$2:$A$7897,SEZIONI!$B$2:$B$7897),"")</f>
        <v>1</v>
      </c>
      <c r="D1929" s="33" t="str">
        <f>IFERROR(_xlfn.XLOOKUP(A1929,[1]Sindaci!$B$2:$B$7774,[1]Sindaci!$A$2:$A$7774),"")</f>
        <v xml:space="preserve">FRACAS VALTER    </v>
      </c>
      <c r="E1929" s="33"/>
    </row>
    <row r="1930" spans="1:5" ht="13.8" x14ac:dyDescent="0.3">
      <c r="A1930" s="48" t="s">
        <v>2236</v>
      </c>
      <c r="B1930" s="33" t="str">
        <f>IFERROR(_xlfn.XLOOKUP(A1930,PEC!$A$2:$A$7902,PEC!$C$2:$C$7902),"")</f>
        <v>asmepec.it</v>
      </c>
      <c r="C1930" s="33">
        <f>IFERROR(_xlfn.XLOOKUP(A1930,SEZIONI!$A$2:$A$7897,SEZIONI!$B$2:$B$7897),"")</f>
        <v>18</v>
      </c>
      <c r="D1930" s="33" t="str">
        <f>IFERROR(_xlfn.XLOOKUP(A1930,[1]Sindaci!$B$2:$B$7774,[1]Sindaci!$A$2:$A$7774),"")</f>
        <v/>
      </c>
      <c r="E1930" s="33"/>
    </row>
    <row r="1931" spans="1:5" ht="13.8" x14ac:dyDescent="0.3">
      <c r="A1931" s="48" t="s">
        <v>2237</v>
      </c>
      <c r="B1931" s="33" t="str">
        <f>IFERROR(_xlfn.XLOOKUP(A1931,PEC!$A$2:$A$7902,PEC!$C$2:$C$7902),"")</f>
        <v>pec.comune.cerda.pa.it</v>
      </c>
      <c r="C1931" s="33">
        <f>IFERROR(_xlfn.XLOOKUP(A1931,SEZIONI!$A$2:$A$7897,SEZIONI!$B$2:$B$7897),"")</f>
        <v>5</v>
      </c>
      <c r="D1931" s="33" t="str">
        <f>IFERROR(_xlfn.XLOOKUP(A1931,[1]Sindaci!$B$2:$B$7774,[1]Sindaci!$A$2:$A$7774),"")</f>
        <v xml:space="preserve">GERACI SALVATORE    </v>
      </c>
      <c r="E1931" s="33"/>
    </row>
    <row r="1932" spans="1:5" ht="13.8" x14ac:dyDescent="0.3">
      <c r="A1932" s="48" t="s">
        <v>2238</v>
      </c>
      <c r="B1932" s="33" t="str">
        <f>IFERROR(_xlfn.XLOOKUP(A1932,PEC!$A$2:$A$7902,PEC!$C$2:$C$7902),"")</f>
        <v>halleypec.it</v>
      </c>
      <c r="C1932" s="33">
        <f>IFERROR(_xlfn.XLOOKUP(A1932,SEZIONI!$A$2:$A$7897,SEZIONI!$B$2:$B$7897),"")</f>
        <v>14</v>
      </c>
      <c r="D1932" s="33" t="str">
        <f>IFERROR(_xlfn.XLOOKUP(A1932,[1]Sindaci!$B$2:$B$7774,[1]Sindaci!$A$2:$A$7774),"")</f>
        <v xml:space="preserve">FRANZONI MARCO    </v>
      </c>
      <c r="E1932" s="33"/>
    </row>
    <row r="1933" spans="1:5" ht="13.8" x14ac:dyDescent="0.3">
      <c r="A1933" s="48" t="s">
        <v>2239</v>
      </c>
      <c r="B1933" s="33" t="str">
        <f>IFERROR(_xlfn.XLOOKUP(A1933,PEC!$A$2:$A$7902,PEC!$C$2:$C$7902),"")</f>
        <v>pecveneto.it</v>
      </c>
      <c r="C1933" s="33">
        <f>IFERROR(_xlfn.XLOOKUP(A1933,SEZIONI!$A$2:$A$7897,SEZIONI!$B$2:$B$7897),"")</f>
        <v>4</v>
      </c>
      <c r="D1933" s="33" t="str">
        <f>IFERROR(_xlfn.XLOOKUP(A1933,[1]Sindaci!$B$2:$B$7774,[1]Sindaci!$A$2:$A$7774),"")</f>
        <v xml:space="preserve">MARCHETTI EGISTO    </v>
      </c>
      <c r="E1933" s="33"/>
    </row>
    <row r="1934" spans="1:5" ht="13.8" x14ac:dyDescent="0.3">
      <c r="A1934" s="48" t="s">
        <v>242</v>
      </c>
      <c r="B1934" s="33" t="str">
        <f>IFERROR(_xlfn.XLOOKUP(A1934,PEC!$A$2:$A$7902,PEC!$C$2:$C$7902),"")</f>
        <v>asmepec.it</v>
      </c>
      <c r="C1934" s="33">
        <f>IFERROR(_xlfn.XLOOKUP(A1934,SEZIONI!$A$2:$A$7897,SEZIONI!$B$2:$B$7897),"")</f>
        <v>2</v>
      </c>
      <c r="D1934" s="33" t="str">
        <f>IFERROR(_xlfn.XLOOKUP(A1934,[1]Sindaci!$B$2:$B$7774,[1]Sindaci!$A$2:$A$7774),"")</f>
        <v xml:space="preserve">FRONTERA GIOVANNI    </v>
      </c>
      <c r="E1934" s="33"/>
    </row>
    <row r="1935" spans="1:5" ht="13.8" x14ac:dyDescent="0.3">
      <c r="A1935" s="48" t="s">
        <v>2240</v>
      </c>
      <c r="B1935" s="33" t="str">
        <f>IFERROR(_xlfn.XLOOKUP(A1935,PEC!$A$2:$A$7902,PEC!$C$2:$C$7902),"")</f>
        <v>pec.comune.ceres.to.it</v>
      </c>
      <c r="C1935" s="33">
        <f>IFERROR(_xlfn.XLOOKUP(A1935,SEZIONI!$A$2:$A$7897,SEZIONI!$B$2:$B$7897),"")</f>
        <v>2</v>
      </c>
      <c r="D1935" s="33" t="str">
        <f>IFERROR(_xlfn.XLOOKUP(A1935,[1]Sindaci!$B$2:$B$7774,[1]Sindaci!$A$2:$A$7774),"")</f>
        <v xml:space="preserve">EBOLI DAVIDE    </v>
      </c>
      <c r="E1935" s="33"/>
    </row>
    <row r="1936" spans="1:5" ht="13.8" x14ac:dyDescent="0.3">
      <c r="A1936" s="48" t="s">
        <v>2241</v>
      </c>
      <c r="B1936" s="33" t="str">
        <f>IFERROR(_xlfn.XLOOKUP(A1936,PEC!$A$2:$A$7902,PEC!$C$2:$C$7902),"")</f>
        <v>legalmail.it</v>
      </c>
      <c r="C1936" s="33">
        <f>IFERROR(_xlfn.XLOOKUP(A1936,SEZIONI!$A$2:$A$7897,SEZIONI!$B$2:$B$7897),"")</f>
        <v>2</v>
      </c>
      <c r="D1936" s="33" t="str">
        <f>IFERROR(_xlfn.XLOOKUP(A1936,[1]Sindaci!$B$2:$B$7774,[1]Sindaci!$A$2:$A$7774),"")</f>
        <v xml:space="preserve">PAROLINI SIMONE    </v>
      </c>
      <c r="E1936" s="33"/>
    </row>
    <row r="1937" spans="1:5" ht="13.8" x14ac:dyDescent="0.3">
      <c r="A1937" s="48" t="s">
        <v>2242</v>
      </c>
      <c r="B1937" s="33" t="str">
        <f>IFERROR(_xlfn.XLOOKUP(A1937,PEC!$A$2:$A$7902,PEC!$C$2:$C$7902),"")</f>
        <v>pec.comune.cereseto.al.it</v>
      </c>
      <c r="C1937" s="33">
        <f>IFERROR(_xlfn.XLOOKUP(A1937,SEZIONI!$A$2:$A$7897,SEZIONI!$B$2:$B$7897),"")</f>
        <v>1</v>
      </c>
      <c r="D1937" s="33" t="str">
        <f>IFERROR(_xlfn.XLOOKUP(A1937,[1]Sindaci!$B$2:$B$7774,[1]Sindaci!$A$2:$A$7774),"")</f>
        <v xml:space="preserve">LAVAGNO ENZO    </v>
      </c>
      <c r="E1937" s="33"/>
    </row>
    <row r="1938" spans="1:5" ht="13.8" x14ac:dyDescent="0.3">
      <c r="A1938" s="48" t="s">
        <v>2243</v>
      </c>
      <c r="B1938" s="33" t="str">
        <f>IFERROR(_xlfn.XLOOKUP(A1938,PEC!$A$2:$A$7902,PEC!$C$2:$C$7902),"")</f>
        <v>cert.ruparpiemonte.it</v>
      </c>
      <c r="C1938" s="33">
        <f>IFERROR(_xlfn.XLOOKUP(A1938,SEZIONI!$A$2:$A$7897,SEZIONI!$B$2:$B$7897),"")</f>
        <v>2</v>
      </c>
      <c r="D1938" s="33" t="str">
        <f>IFERROR(_xlfn.XLOOKUP(A1938,[1]Sindaci!$B$2:$B$7774,[1]Sindaci!$A$2:$A$7774),"")</f>
        <v xml:space="preserve">OLOCCO FRANCO    </v>
      </c>
      <c r="E1938" s="33"/>
    </row>
    <row r="1939" spans="1:5" ht="13.8" x14ac:dyDescent="0.3">
      <c r="A1939" s="48" t="s">
        <v>2244</v>
      </c>
      <c r="B1939" s="33" t="str">
        <f>IFERROR(_xlfn.XLOOKUP(A1939,PEC!$A$2:$A$7902,PEC!$C$2:$C$7902),"")</f>
        <v>cert.ruparpiemonte.it</v>
      </c>
      <c r="C1939" s="33">
        <f>IFERROR(_xlfn.XLOOKUP(A1939,SEZIONI!$A$2:$A$7897,SEZIONI!$B$2:$B$7897),"")</f>
        <v>1</v>
      </c>
      <c r="D1939" s="33" t="str">
        <f>IFERROR(_xlfn.XLOOKUP(A1939,[1]Sindaci!$B$2:$B$7774,[1]Sindaci!$A$2:$A$7774),"")</f>
        <v xml:space="preserve">GIOANNINI ALEX    </v>
      </c>
      <c r="E1939" s="33"/>
    </row>
    <row r="1940" spans="1:5" ht="13.8" x14ac:dyDescent="0.3">
      <c r="A1940" s="48" t="s">
        <v>2245</v>
      </c>
      <c r="B1940" s="33" t="str">
        <f>IFERROR(_xlfn.XLOOKUP(A1940,PEC!$A$2:$A$7902,PEC!$C$2:$C$7902),"")</f>
        <v>pec.regione.lombardia.it</v>
      </c>
      <c r="C1940" s="33">
        <f>IFERROR(_xlfn.XLOOKUP(A1940,SEZIONI!$A$2:$A$7897,SEZIONI!$B$2:$B$7897),"")</f>
        <v>2</v>
      </c>
      <c r="D1940" s="33" t="str">
        <f>IFERROR(_xlfn.XLOOKUP(A1940,[1]Sindaci!$B$2:$B$7774,[1]Sindaci!$A$2:$A$7774),"")</f>
        <v xml:space="preserve">LOCATELLI CINZIA    </v>
      </c>
      <c r="E1940" s="33"/>
    </row>
    <row r="1941" spans="1:5" ht="13.8" x14ac:dyDescent="0.3">
      <c r="A1941" s="48" t="s">
        <v>2246</v>
      </c>
      <c r="B1941" s="33" t="str">
        <f>IFERROR(_xlfn.XLOOKUP(A1941,PEC!$A$2:$A$7902,PEC!$C$2:$C$7902),"")</f>
        <v>pcert.it</v>
      </c>
      <c r="C1941" s="33">
        <f>IFERROR(_xlfn.XLOOKUP(A1941,SEZIONI!$A$2:$A$7897,SEZIONI!$B$2:$B$7897),"")</f>
        <v>1</v>
      </c>
      <c r="D1941" s="33" t="str">
        <f>IFERROR(_xlfn.XLOOKUP(A1941,[1]Sindaci!$B$2:$B$7774,[1]Sindaci!$A$2:$A$7774),"")</f>
        <v xml:space="preserve">CATTANEO GIOVANNI    </v>
      </c>
      <c r="E1941" s="33"/>
    </row>
    <row r="1942" spans="1:5" ht="13.8" x14ac:dyDescent="0.3">
      <c r="A1942" s="48" t="s">
        <v>2247</v>
      </c>
      <c r="B1942" s="33" t="str">
        <f>IFERROR(_xlfn.XLOOKUP(A1942,PEC!$A$2:$A$7902,PEC!$C$2:$C$7902),"")</f>
        <v>pec.regione.lombardia.it</v>
      </c>
      <c r="C1942" s="33">
        <f>IFERROR(_xlfn.XLOOKUP(A1942,SEZIONI!$A$2:$A$7897,SEZIONI!$B$2:$B$7897),"")</f>
        <v>1</v>
      </c>
      <c r="D1942" s="33" t="str">
        <f>IFERROR(_xlfn.XLOOKUP(A1942,[1]Sindaci!$B$2:$B$7774,[1]Sindaci!$A$2:$A$7774),"")</f>
        <v xml:space="preserve">BAGNOLI MARCO    </v>
      </c>
      <c r="E1942" s="33"/>
    </row>
    <row r="1943" spans="1:5" ht="13.8" x14ac:dyDescent="0.3">
      <c r="A1943" s="48" t="s">
        <v>2248</v>
      </c>
      <c r="B1943" s="33" t="str">
        <f>IFERROR(_xlfn.XLOOKUP(A1943,PEC!$A$2:$A$7902,PEC!$C$2:$C$7902),"")</f>
        <v>postecert.it</v>
      </c>
      <c r="C1943" s="33">
        <f>IFERROR(_xlfn.XLOOKUP(A1943,SEZIONI!$A$2:$A$7897,SEZIONI!$B$2:$B$7897),"")</f>
        <v>5</v>
      </c>
      <c r="D1943" s="33" t="str">
        <f>IFERROR(_xlfn.XLOOKUP(A1943,[1]Sindaci!$B$2:$B$7774,[1]Sindaci!$A$2:$A$7774),"")</f>
        <v xml:space="preserve">ROMANO LUIGI    </v>
      </c>
      <c r="E1943" s="33"/>
    </row>
    <row r="1944" spans="1:5" ht="13.8" x14ac:dyDescent="0.3">
      <c r="A1944" s="48" t="s">
        <v>2249</v>
      </c>
      <c r="B1944" s="33" t="str">
        <f>IFERROR(_xlfn.XLOOKUP(A1944,PEC!$A$2:$A$7902,PEC!$C$2:$C$7902),"")</f>
        <v>legalmail.it</v>
      </c>
      <c r="C1944" s="33">
        <f>IFERROR(_xlfn.XLOOKUP(A1944,SEZIONI!$A$2:$A$7897,SEZIONI!$B$2:$B$7897),"")</f>
        <v>2</v>
      </c>
      <c r="D1944" s="33" t="str">
        <f>IFERROR(_xlfn.XLOOKUP(A1944,[1]Sindaci!$B$2:$B$7774,[1]Sindaci!$A$2:$A$7774),"")</f>
        <v xml:space="preserve">CAVIGLIA MAURIZIO    </v>
      </c>
      <c r="E1944" s="33"/>
    </row>
    <row r="1945" spans="1:5" ht="13.8" x14ac:dyDescent="0.3">
      <c r="A1945" s="48" t="s">
        <v>2250</v>
      </c>
      <c r="B1945" s="33" t="str">
        <f>IFERROR(_xlfn.XLOOKUP(A1945,PEC!$A$2:$A$7902,PEC!$C$2:$C$7902),"")</f>
        <v>legalmail.it</v>
      </c>
      <c r="C1945" s="33">
        <f>IFERROR(_xlfn.XLOOKUP(A1945,SEZIONI!$A$2:$A$7897,SEZIONI!$B$2:$B$7897),"")</f>
        <v>5</v>
      </c>
      <c r="D1945" s="33" t="str">
        <f>IFERROR(_xlfn.XLOOKUP(A1945,[1]Sindaci!$B$2:$B$7774,[1]Sindaci!$A$2:$A$7774),"")</f>
        <v xml:space="preserve">CRIPPA ROBERTO LEONE   </v>
      </c>
      <c r="E1945" s="33"/>
    </row>
    <row r="1946" spans="1:5" ht="13.8" x14ac:dyDescent="0.3">
      <c r="A1946" s="48" t="s">
        <v>2251</v>
      </c>
      <c r="B1946" s="33" t="str">
        <f>IFERROR(_xlfn.XLOOKUP(A1946,PEC!$A$2:$A$7902,PEC!$C$2:$C$7902),"")</f>
        <v>sintranet.legalmail.it</v>
      </c>
      <c r="C1946" s="33">
        <f>IFERROR(_xlfn.XLOOKUP(A1946,SEZIONI!$A$2:$A$7897,SEZIONI!$B$2:$B$7897),"")</f>
        <v>1</v>
      </c>
      <c r="D1946" s="33" t="str">
        <f>IFERROR(_xlfn.XLOOKUP(A1946,[1]Sindaci!$B$2:$B$7774,[1]Sindaci!$A$2:$A$7774),"")</f>
        <v/>
      </c>
      <c r="E1946" s="33"/>
    </row>
    <row r="1947" spans="1:5" ht="13.8" x14ac:dyDescent="0.3">
      <c r="A1947" s="48" t="s">
        <v>2252</v>
      </c>
      <c r="B1947" s="33" t="str">
        <f>IFERROR(_xlfn.XLOOKUP(A1947,PEC!$A$2:$A$7902,PEC!$C$2:$C$7902),"")</f>
        <v>pec.rupar.puglia.it</v>
      </c>
      <c r="C1947" s="33">
        <f>IFERROR(_xlfn.XLOOKUP(A1947,SEZIONI!$A$2:$A$7897,SEZIONI!$B$2:$B$7897),"")</f>
        <v>50</v>
      </c>
      <c r="D1947" s="33" t="str">
        <f>IFERROR(_xlfn.XLOOKUP(A1947,[1]Sindaci!$B$2:$B$7774,[1]Sindaci!$A$2:$A$7774),"")</f>
        <v xml:space="preserve">BONITO FRANCESCO    </v>
      </c>
      <c r="E1947" s="33"/>
    </row>
    <row r="1948" spans="1:5" ht="13.8" x14ac:dyDescent="0.3">
      <c r="A1948" s="48" t="s">
        <v>43</v>
      </c>
      <c r="B1948" s="33" t="str">
        <f>IFERROR(_xlfn.XLOOKUP(A1948,PEC!$A$2:$A$7902,PEC!$C$2:$C$7902),"")</f>
        <v>legalmail.it</v>
      </c>
      <c r="C1948" s="33">
        <f>IFERROR(_xlfn.XLOOKUP(A1948,SEZIONI!$A$2:$A$7897,SEZIONI!$B$2:$B$7897),"")</f>
        <v>4</v>
      </c>
      <c r="D1948" s="33" t="str">
        <f>IFERROR(_xlfn.XLOOKUP(A1948,[1]Sindaci!$B$2:$B$7774,[1]Sindaci!$A$2:$A$7774),"")</f>
        <v xml:space="preserve">DI GIOIA LUCIO   </v>
      </c>
      <c r="E1948" s="33"/>
    </row>
    <row r="1949" spans="1:5" ht="13.8" x14ac:dyDescent="0.3">
      <c r="A1949" s="48" t="s">
        <v>2253</v>
      </c>
      <c r="B1949" s="33" t="str">
        <f>IFERROR(_xlfn.XLOOKUP(A1949,PEC!$A$2:$A$7902,PEC!$C$2:$C$7902),"")</f>
        <v>pec.provincia.como.it</v>
      </c>
      <c r="C1949" s="33">
        <f>IFERROR(_xlfn.XLOOKUP(A1949,SEZIONI!$A$2:$A$7897,SEZIONI!$B$2:$B$7897),"")</f>
        <v>9</v>
      </c>
      <c r="D1949" s="33" t="str">
        <f>IFERROR(_xlfn.XLOOKUP(A1949,[1]Sindaci!$B$2:$B$7774,[1]Sindaci!$A$2:$A$7774),"")</f>
        <v xml:space="preserve">PIZZUTTO LUCIANO    </v>
      </c>
      <c r="E1949" s="33"/>
    </row>
    <row r="1950" spans="1:5" ht="13.8" x14ac:dyDescent="0.3">
      <c r="A1950" s="48" t="s">
        <v>8047</v>
      </c>
      <c r="B1950" s="33" t="str">
        <f>IFERROR(_xlfn.XLOOKUP(A1950,PEC!$A$2:$A$7902,PEC!$C$2:$C$7902),"")</f>
        <v/>
      </c>
      <c r="C1950" s="33" t="str">
        <f>IFERROR(_xlfn.XLOOKUP(A1950,SEZIONI!$A$2:$A$7897,SEZIONI!$B$2:$B$7897),"")</f>
        <v/>
      </c>
      <c r="D1950" s="33" t="str">
        <f>IFERROR(_xlfn.XLOOKUP(A1950,[1]Sindaci!$B$2:$B$7774,[1]Sindaci!$A$2:$A$7774),"")</f>
        <v xml:space="preserve">KUPRIAN ASTRID    </v>
      </c>
      <c r="E1950" s="33"/>
    </row>
    <row r="1951" spans="1:5" ht="13.8" x14ac:dyDescent="0.3">
      <c r="A1951" s="48" t="s">
        <v>2255</v>
      </c>
      <c r="B1951" s="33" t="str">
        <f>IFERROR(_xlfn.XLOOKUP(A1951,PEC!$A$2:$A$7902,PEC!$C$2:$C$7902),"")</f>
        <v>pec.comune.cermignano.te.gov.it</v>
      </c>
      <c r="C1951" s="33">
        <f>IFERROR(_xlfn.XLOOKUP(A1951,SEZIONI!$A$2:$A$7897,SEZIONI!$B$2:$B$7897),"")</f>
        <v>3</v>
      </c>
      <c r="D1951" s="33" t="str">
        <f>IFERROR(_xlfn.XLOOKUP(A1951,[1]Sindaci!$B$2:$B$7774,[1]Sindaci!$A$2:$A$7774),"")</f>
        <v xml:space="preserve">DI BERARDO FEBO   </v>
      </c>
      <c r="E1951" s="33"/>
    </row>
    <row r="1952" spans="1:5" ht="13.8" x14ac:dyDescent="0.3">
      <c r="A1952" s="48" t="s">
        <v>2256</v>
      </c>
      <c r="B1952" s="33" t="str">
        <f>IFERROR(_xlfn.XLOOKUP(A1952,PEC!$A$2:$A$7902,PEC!$C$2:$C$7902),"")</f>
        <v>halleycert.it</v>
      </c>
      <c r="C1952" s="33">
        <f>IFERROR(_xlfn.XLOOKUP(A1952,SEZIONI!$A$2:$A$7897,SEZIONI!$B$2:$B$7897),"")</f>
        <v>6</v>
      </c>
      <c r="D1952" s="33" t="str">
        <f>IFERROR(_xlfn.XLOOKUP(A1952,[1]Sindaci!$B$2:$B$7774,[1]Sindaci!$A$2:$A$7774),"")</f>
        <v xml:space="preserve">MONTI MATTEO    </v>
      </c>
      <c r="E1952" s="33"/>
    </row>
    <row r="1953" spans="1:5" ht="13.8" x14ac:dyDescent="0.3">
      <c r="A1953" s="48" t="s">
        <v>2257</v>
      </c>
      <c r="B1953" s="33" t="str">
        <f>IFERROR(_xlfn.XLOOKUP(A1953,PEC!$A$2:$A$7902,PEC!$C$2:$C$7902),"")</f>
        <v>legalmail.it</v>
      </c>
      <c r="C1953" s="33">
        <f>IFERROR(_xlfn.XLOOKUP(A1953,SEZIONI!$A$2:$A$7897,SEZIONI!$B$2:$B$7897),"")</f>
        <v>3</v>
      </c>
      <c r="D1953" s="33" t="str">
        <f>IFERROR(_xlfn.XLOOKUP(A1953,[1]Sindaci!$B$2:$B$7774,[1]Sindaci!$A$2:$A$7774),"")</f>
        <v xml:space="preserve">TOTO GENNARO    </v>
      </c>
      <c r="E1953" s="33"/>
    </row>
    <row r="1954" spans="1:5" ht="13.8" x14ac:dyDescent="0.3">
      <c r="A1954" s="48" t="s">
        <v>2258</v>
      </c>
      <c r="B1954" s="33" t="str">
        <f>IFERROR(_xlfn.XLOOKUP(A1954,PEC!$A$2:$A$7902,PEC!$C$2:$C$7902),"")</f>
        <v>pec.regione.lombardia.it</v>
      </c>
      <c r="C1954" s="33">
        <f>IFERROR(_xlfn.XLOOKUP(A1954,SEZIONI!$A$2:$A$7897,SEZIONI!$B$2:$B$7897),"")</f>
        <v>30</v>
      </c>
      <c r="D1954" s="33" t="str">
        <f>IFERROR(_xlfn.XLOOKUP(A1954,[1]Sindaci!$B$2:$B$7774,[1]Sindaci!$A$2:$A$7774),"")</f>
        <v xml:space="preserve">ZACCHETTI ERMANNO    </v>
      </c>
      <c r="E1954" s="33"/>
    </row>
    <row r="1955" spans="1:5" ht="13.8" x14ac:dyDescent="0.3">
      <c r="A1955" s="48" t="s">
        <v>7964</v>
      </c>
      <c r="B1955" s="33" t="str">
        <f>IFERROR(_xlfn.XLOOKUP(A1955,PEC!$A$2:$A$7902,PEC!$C$2:$C$7902),"")</f>
        <v/>
      </c>
      <c r="C1955" s="33" t="str">
        <f>IFERROR(_xlfn.XLOOKUP(A1955,SEZIONI!$A$2:$A$7897,SEZIONI!$B$2:$B$7897),"")</f>
        <v/>
      </c>
      <c r="D1955" s="33" t="str">
        <f>IFERROR(_xlfn.XLOOKUP(A1955,[1]Sindaci!$B$2:$B$7774,[1]Sindaci!$A$2:$A$7774),"")</f>
        <v/>
      </c>
      <c r="E1955" s="33"/>
    </row>
    <row r="1956" spans="1:5" ht="13.8" x14ac:dyDescent="0.3">
      <c r="A1956" s="48" t="s">
        <v>2259</v>
      </c>
      <c r="B1956" s="33" t="str">
        <f>IFERROR(_xlfn.XLOOKUP(A1956,PEC!$A$2:$A$7902,PEC!$C$2:$C$7902),"")</f>
        <v>cert.ruparpiemonte.it</v>
      </c>
      <c r="C1956" s="33">
        <f>IFERROR(_xlfn.XLOOKUP(A1956,SEZIONI!$A$2:$A$7897,SEZIONI!$B$2:$B$7897),"")</f>
        <v>1</v>
      </c>
      <c r="D1956" s="33" t="str">
        <f>IFERROR(_xlfn.XLOOKUP(A1956,[1]Sindaci!$B$2:$B$7774,[1]Sindaci!$A$2:$A$7774),"")</f>
        <v xml:space="preserve">FUSELLO LUIGI    </v>
      </c>
      <c r="E1956" s="33"/>
    </row>
    <row r="1957" spans="1:5" ht="13.8" x14ac:dyDescent="0.3">
      <c r="A1957" s="48" t="s">
        <v>2260</v>
      </c>
      <c r="B1957" s="33" t="str">
        <f>IFERROR(_xlfn.XLOOKUP(A1957,PEC!$A$2:$A$7902,PEC!$C$2:$C$7902),"")</f>
        <v>pec.comune.cerretodesi.an.it</v>
      </c>
      <c r="C1957" s="33">
        <f>IFERROR(_xlfn.XLOOKUP(A1957,SEZIONI!$A$2:$A$7897,SEZIONI!$B$2:$B$7897),"")</f>
        <v>3</v>
      </c>
      <c r="D1957" s="33" t="str">
        <f>IFERROR(_xlfn.XLOOKUP(A1957,[1]Sindaci!$B$2:$B$7774,[1]Sindaci!$A$2:$A$7774),"")</f>
        <v xml:space="preserve">GRILLINI DAVID    </v>
      </c>
      <c r="E1957" s="33"/>
    </row>
    <row r="1958" spans="1:5" ht="13.8" x14ac:dyDescent="0.3">
      <c r="A1958" s="48" t="s">
        <v>2261</v>
      </c>
      <c r="B1958" s="33" t="str">
        <f>IFERROR(_xlfn.XLOOKUP(A1958,PEC!$A$2:$A$7902,PEC!$C$2:$C$7902),"")</f>
        <v>postacert.umbria.it</v>
      </c>
      <c r="C1958" s="33">
        <f>IFERROR(_xlfn.XLOOKUP(A1958,SEZIONI!$A$2:$A$7897,SEZIONI!$B$2:$B$7897),"")</f>
        <v>3</v>
      </c>
      <c r="D1958" s="33" t="str">
        <f>IFERROR(_xlfn.XLOOKUP(A1958,[1]Sindaci!$B$2:$B$7774,[1]Sindaci!$A$2:$A$7774),"")</f>
        <v xml:space="preserve">MONTESI GIANDOMENICO    </v>
      </c>
      <c r="E1958" s="33"/>
    </row>
    <row r="1959" spans="1:5" ht="13.8" x14ac:dyDescent="0.3">
      <c r="A1959" s="48" t="s">
        <v>2262</v>
      </c>
      <c r="B1959" s="33" t="str">
        <f>IFERROR(_xlfn.XLOOKUP(A1959,PEC!$A$2:$A$7902,PEC!$C$2:$C$7902),"")</f>
        <v>cert.ruparpiemonte.it</v>
      </c>
      <c r="C1959" s="33">
        <f>IFERROR(_xlfn.XLOOKUP(A1959,SEZIONI!$A$2:$A$7897,SEZIONI!$B$2:$B$7897),"")</f>
        <v>1</v>
      </c>
      <c r="D1959" s="33" t="str">
        <f>IFERROR(_xlfn.XLOOKUP(A1959,[1]Sindaci!$B$2:$B$7774,[1]Sindaci!$A$2:$A$7774),"")</f>
        <v xml:space="preserve">BONADEO PIERO GIUSEPPE   </v>
      </c>
      <c r="E1959" s="33"/>
    </row>
    <row r="1960" spans="1:5" ht="13.8" x14ac:dyDescent="0.3">
      <c r="A1960" s="48" t="s">
        <v>2263</v>
      </c>
      <c r="B1960" s="33" t="str">
        <f>IFERROR(_xlfn.XLOOKUP(A1960,PEC!$A$2:$A$7902,PEC!$C$2:$C$7902),"")</f>
        <v>postacert.toscana.it</v>
      </c>
      <c r="C1960" s="33">
        <f>IFERROR(_xlfn.XLOOKUP(A1960,SEZIONI!$A$2:$A$7897,SEZIONI!$B$2:$B$7897),"")</f>
        <v>10</v>
      </c>
      <c r="D1960" s="33" t="str">
        <f>IFERROR(_xlfn.XLOOKUP(A1960,[1]Sindaci!$B$2:$B$7774,[1]Sindaci!$A$2:$A$7774),"")</f>
        <v xml:space="preserve">ROSSETTI SIMONA    </v>
      </c>
      <c r="E1960" s="33"/>
    </row>
    <row r="1961" spans="1:5" ht="13.8" x14ac:dyDescent="0.3">
      <c r="A1961" s="48" t="s">
        <v>2264</v>
      </c>
      <c r="B1961" s="33" t="str">
        <f>IFERROR(_xlfn.XLOOKUP(A1961,PEC!$A$2:$A$7902,PEC!$C$2:$C$7902),"")</f>
        <v>pec.it</v>
      </c>
      <c r="C1961" s="33">
        <f>IFERROR(_xlfn.XLOOKUP(A1961,SEZIONI!$A$2:$A$7897,SEZIONI!$B$2:$B$7897),"")</f>
        <v>1</v>
      </c>
      <c r="D1961" s="33" t="str">
        <f>IFERROR(_xlfn.XLOOKUP(A1961,[1]Sindaci!$B$2:$B$7774,[1]Sindaci!$A$2:$A$7774),"")</f>
        <v xml:space="preserve">PANCI GINA    </v>
      </c>
      <c r="E1961" s="33"/>
    </row>
    <row r="1962" spans="1:5" ht="13.8" x14ac:dyDescent="0.3">
      <c r="A1962" s="48" t="s">
        <v>2265</v>
      </c>
      <c r="B1962" s="33" t="str">
        <f>IFERROR(_xlfn.XLOOKUP(A1962,PEC!$A$2:$A$7902,PEC!$C$2:$C$7902),"")</f>
        <v>pec.it</v>
      </c>
      <c r="C1962" s="33">
        <f>IFERROR(_xlfn.XLOOKUP(A1962,SEZIONI!$A$2:$A$7897,SEZIONI!$B$2:$B$7897),"")</f>
        <v>4</v>
      </c>
      <c r="D1962" s="33" t="str">
        <f>IFERROR(_xlfn.XLOOKUP(A1962,[1]Sindaci!$B$2:$B$7774,[1]Sindaci!$A$2:$A$7774),"")</f>
        <v xml:space="preserve">PARENTE GIOVANNI    </v>
      </c>
      <c r="E1962" s="33"/>
    </row>
    <row r="1963" spans="1:5" ht="13.8" x14ac:dyDescent="0.3">
      <c r="A1963" s="48" t="s">
        <v>2266</v>
      </c>
      <c r="B1963" s="33" t="str">
        <f>IFERROR(_xlfn.XLOOKUP(A1963,PEC!$A$2:$A$7902,PEC!$C$2:$C$7902),"")</f>
        <v>legalmail.it</v>
      </c>
      <c r="C1963" s="33">
        <f>IFERROR(_xlfn.XLOOKUP(A1963,SEZIONI!$A$2:$A$7897,SEZIONI!$B$2:$B$7897),"")</f>
        <v>1</v>
      </c>
      <c r="D1963" s="33" t="str">
        <f>IFERROR(_xlfn.XLOOKUP(A1963,[1]Sindaci!$B$2:$B$7774,[1]Sindaci!$A$2:$A$7774),"")</f>
        <v xml:space="preserve">SOBRERO DAVIDE    </v>
      </c>
      <c r="E1963" s="33"/>
    </row>
    <row r="1964" spans="1:5" ht="13.8" x14ac:dyDescent="0.3">
      <c r="A1964" s="48" t="s">
        <v>2267</v>
      </c>
      <c r="B1964" s="33" t="str">
        <f>IFERROR(_xlfn.XLOOKUP(A1964,PEC!$A$2:$A$7902,PEC!$C$2:$C$7902),"")</f>
        <v>pec.it</v>
      </c>
      <c r="C1964" s="33">
        <f>IFERROR(_xlfn.XLOOKUP(A1964,SEZIONI!$A$2:$A$7897,SEZIONI!$B$2:$B$7897),"")</f>
        <v>2</v>
      </c>
      <c r="D1964" s="33" t="str">
        <f>IFERROR(_xlfn.XLOOKUP(A1964,[1]Sindaci!$B$2:$B$7774,[1]Sindaci!$A$2:$A$7774),"")</f>
        <v xml:space="preserve">CORNAGLIA MARCO    </v>
      </c>
      <c r="E1964" s="33"/>
    </row>
    <row r="1965" spans="1:5" ht="13.8" x14ac:dyDescent="0.3">
      <c r="A1965" s="48" t="s">
        <v>2268</v>
      </c>
      <c r="B1965" s="33" t="str">
        <f>IFERROR(_xlfn.XLOOKUP(A1965,PEC!$A$2:$A$7902,PEC!$C$2:$C$7902),"")</f>
        <v>pec.ptbiellese.it</v>
      </c>
      <c r="C1965" s="33">
        <f>IFERROR(_xlfn.XLOOKUP(A1965,SEZIONI!$A$2:$A$7897,SEZIONI!$B$2:$B$7897),"")</f>
        <v>3</v>
      </c>
      <c r="D1965" s="33" t="str">
        <f>IFERROR(_xlfn.XLOOKUP(A1965,[1]Sindaci!$B$2:$B$7774,[1]Sindaci!$A$2:$A$7774),"")</f>
        <v xml:space="preserve">ZERBOLA ANNA MARIA   </v>
      </c>
      <c r="E1965" s="33"/>
    </row>
    <row r="1966" spans="1:5" ht="13.8" x14ac:dyDescent="0.3">
      <c r="A1966" s="48" t="s">
        <v>2269</v>
      </c>
      <c r="B1966" s="33" t="str">
        <f>IFERROR(_xlfn.XLOOKUP(A1966,PEC!$A$2:$A$7902,PEC!$C$2:$C$7902),"")</f>
        <v>pacertificata.it</v>
      </c>
      <c r="C1966" s="33">
        <f>IFERROR(_xlfn.XLOOKUP(A1966,SEZIONI!$A$2:$A$7897,SEZIONI!$B$2:$B$7897),"")</f>
        <v>4</v>
      </c>
      <c r="D1966" s="33" t="str">
        <f>IFERROR(_xlfn.XLOOKUP(A1966,[1]Sindaci!$B$2:$B$7774,[1]Sindaci!$A$2:$A$7774),"")</f>
        <v xml:space="preserve">DI CESARE GIANLUCA   </v>
      </c>
      <c r="E1966" s="33"/>
    </row>
    <row r="1967" spans="1:5" ht="13.8" x14ac:dyDescent="0.3">
      <c r="A1967" s="48" t="s">
        <v>2270</v>
      </c>
      <c r="B1967" s="33" t="str">
        <f>IFERROR(_xlfn.XLOOKUP(A1967,PEC!$A$2:$A$7902,PEC!$C$2:$C$7902),"")</f>
        <v>pec.comune.cerroalvolturno.is.it</v>
      </c>
      <c r="C1967" s="33">
        <f>IFERROR(_xlfn.XLOOKUP(A1967,SEZIONI!$A$2:$A$7897,SEZIONI!$B$2:$B$7897),"")</f>
        <v>2</v>
      </c>
      <c r="D1967" s="33" t="str">
        <f>IFERROR(_xlfn.XLOOKUP(A1967,[1]Sindaci!$B$2:$B$7774,[1]Sindaci!$A$2:$A$7774),"")</f>
        <v xml:space="preserve">DI IANNI REMO   </v>
      </c>
      <c r="E1967" s="33"/>
    </row>
    <row r="1968" spans="1:5" ht="13.8" x14ac:dyDescent="0.3">
      <c r="A1968" s="48" t="s">
        <v>2271</v>
      </c>
      <c r="B1968" s="33" t="str">
        <f>IFERROR(_xlfn.XLOOKUP(A1968,PEC!$A$2:$A$7902,PEC!$C$2:$C$7902),"")</f>
        <v>legalmail.it</v>
      </c>
      <c r="C1968" s="33">
        <f>IFERROR(_xlfn.XLOOKUP(A1968,SEZIONI!$A$2:$A$7897,SEZIONI!$B$2:$B$7897),"")</f>
        <v>13</v>
      </c>
      <c r="D1968" s="33" t="str">
        <f>IFERROR(_xlfn.XLOOKUP(A1968,[1]Sindaci!$B$2:$B$7774,[1]Sindaci!$A$2:$A$7774),"")</f>
        <v xml:space="preserve">BERRA GIUSEPPINA    </v>
      </c>
      <c r="E1968" s="33"/>
    </row>
    <row r="1969" spans="1:5" ht="13.8" x14ac:dyDescent="0.3">
      <c r="A1969" s="48" t="s">
        <v>2272</v>
      </c>
      <c r="B1969" s="33" t="str">
        <f>IFERROR(_xlfn.XLOOKUP(A1969,PEC!$A$2:$A$7902,PEC!$C$2:$C$7902),"")</f>
        <v>cert.ruparpiemonte.it</v>
      </c>
      <c r="C1969" s="33">
        <f>IFERROR(_xlfn.XLOOKUP(A1969,SEZIONI!$A$2:$A$7897,SEZIONI!$B$2:$B$7897),"")</f>
        <v>1</v>
      </c>
      <c r="D1969" s="33" t="str">
        <f>IFERROR(_xlfn.XLOOKUP(A1969,[1]Sindaci!$B$2:$B$7774,[1]Sindaci!$A$2:$A$7774),"")</f>
        <v xml:space="preserve">CORSI GIANMARIA    </v>
      </c>
      <c r="E1969" s="33"/>
    </row>
    <row r="1970" spans="1:5" ht="13.8" x14ac:dyDescent="0.3">
      <c r="A1970" s="48" t="s">
        <v>2273</v>
      </c>
      <c r="B1970" s="33" t="str">
        <f>IFERROR(_xlfn.XLOOKUP(A1970,PEC!$A$2:$A$7902,PEC!$C$2:$C$7902),"")</f>
        <v>pec.it</v>
      </c>
      <c r="C1970" s="33">
        <f>IFERROR(_xlfn.XLOOKUP(A1970,SEZIONI!$A$2:$A$7897,SEZIONI!$B$2:$B$7897),"")</f>
        <v>3</v>
      </c>
      <c r="D1970" s="33" t="str">
        <f>IFERROR(_xlfn.XLOOKUP(A1970,[1]Sindaci!$B$2:$B$7774,[1]Sindaci!$A$2:$A$7774),"")</f>
        <v xml:space="preserve">BERTASO ANTONIO    </v>
      </c>
      <c r="E1970" s="33"/>
    </row>
    <row r="1971" spans="1:5" ht="13.8" x14ac:dyDescent="0.3">
      <c r="A1971" s="48" t="s">
        <v>2274</v>
      </c>
      <c r="B1971" s="33" t="str">
        <f>IFERROR(_xlfn.XLOOKUP(A1971,PEC!$A$2:$A$7902,PEC!$C$2:$C$7902),"")</f>
        <v>pec.it</v>
      </c>
      <c r="C1971" s="33">
        <f>IFERROR(_xlfn.XLOOKUP(A1971,SEZIONI!$A$2:$A$7897,SEZIONI!$B$2:$B$7897),"")</f>
        <v>1</v>
      </c>
      <c r="D1971" s="33" t="str">
        <f>IFERROR(_xlfn.XLOOKUP(A1971,[1]Sindaci!$B$2:$B$7774,[1]Sindaci!$A$2:$A$7774),"")</f>
        <v xml:space="preserve">PAGLIA DOMENICA    </v>
      </c>
      <c r="E1971" s="33"/>
    </row>
    <row r="1972" spans="1:5" ht="13.8" x14ac:dyDescent="0.3">
      <c r="A1972" s="48" t="s">
        <v>2275</v>
      </c>
      <c r="B1972" s="33" t="str">
        <f>IFERROR(_xlfn.XLOOKUP(A1972,PEC!$A$2:$A$7902,PEC!$C$2:$C$7902),"")</f>
        <v>postacert.toscana.it</v>
      </c>
      <c r="C1972" s="33">
        <f>IFERROR(_xlfn.XLOOKUP(A1972,SEZIONI!$A$2:$A$7897,SEZIONI!$B$2:$B$7897),"")</f>
        <v>14</v>
      </c>
      <c r="D1972" s="33" t="str">
        <f>IFERROR(_xlfn.XLOOKUP(A1972,[1]Sindaci!$B$2:$B$7774,[1]Sindaci!$A$2:$A$7774),"")</f>
        <v xml:space="preserve">CUCINI GIACOMO    </v>
      </c>
      <c r="E1972" s="33"/>
    </row>
    <row r="1973" spans="1:5" ht="13.8" x14ac:dyDescent="0.3">
      <c r="A1973" s="48" t="s">
        <v>2276</v>
      </c>
      <c r="B1973" s="33" t="str">
        <f>IFERROR(_xlfn.XLOOKUP(A1973,PEC!$A$2:$A$7902,PEC!$C$2:$C$7902),"")</f>
        <v>pec.regione.lombardia.it</v>
      </c>
      <c r="C1973" s="33">
        <f>IFERROR(_xlfn.XLOOKUP(A1973,SEZIONI!$A$2:$A$7897,SEZIONI!$B$2:$B$7897),"")</f>
        <v>5</v>
      </c>
      <c r="D1973" s="33" t="str">
        <f>IFERROR(_xlfn.XLOOKUP(A1973,[1]Sindaci!$B$2:$B$7774,[1]Sindaci!$A$2:$A$7774),"")</f>
        <v xml:space="preserve">INFURNA MARCELLO EMANUELE   </v>
      </c>
      <c r="E1973" s="33"/>
    </row>
    <row r="1974" spans="1:5" ht="13.8" x14ac:dyDescent="0.3">
      <c r="A1974" s="48" t="s">
        <v>171</v>
      </c>
      <c r="B1974" s="33" t="str">
        <f>IFERROR(_xlfn.XLOOKUP(A1974,PEC!$A$2:$A$7902,PEC!$C$2:$C$7902),"")</f>
        <v>asmepec.it</v>
      </c>
      <c r="C1974" s="33">
        <f>IFERROR(_xlfn.XLOOKUP(A1974,SEZIONI!$A$2:$A$7897,SEZIONI!$B$2:$B$7897),"")</f>
        <v>1</v>
      </c>
      <c r="D1974" s="33" t="str">
        <f>IFERROR(_xlfn.XLOOKUP(A1974,[1]Sindaci!$B$2:$B$7774,[1]Sindaci!$A$2:$A$7774),"")</f>
        <v xml:space="preserve">RIZZUTI FABRIZIO    </v>
      </c>
      <c r="E1974" s="33"/>
    </row>
    <row r="1975" spans="1:5" ht="13.8" x14ac:dyDescent="0.3">
      <c r="A1975" s="48" t="s">
        <v>2277</v>
      </c>
      <c r="B1975" s="33" t="str">
        <f>IFERROR(_xlfn.XLOOKUP(A1975,PEC!$A$2:$A$7902,PEC!$C$2:$C$7902),"")</f>
        <v>legalmail.it</v>
      </c>
      <c r="C1975" s="33">
        <f>IFERROR(_xlfn.XLOOKUP(A1975,SEZIONI!$A$2:$A$7897,SEZIONI!$B$2:$B$7897),"")</f>
        <v>1</v>
      </c>
      <c r="D1975" s="33" t="str">
        <f>IFERROR(_xlfn.XLOOKUP(A1975,[1]Sindaci!$B$2:$B$7774,[1]Sindaci!$A$2:$A$7774),"")</f>
        <v xml:space="preserve">ALIVERNINI ADRIANO    </v>
      </c>
      <c r="E1975" s="33"/>
    </row>
    <row r="1976" spans="1:5" ht="13.8" x14ac:dyDescent="0.3">
      <c r="A1976" s="48" t="s">
        <v>2278</v>
      </c>
      <c r="B1976" s="33" t="str">
        <f>IFERROR(_xlfn.XLOOKUP(A1976,PEC!$A$2:$A$7902,PEC!$C$2:$C$7902),"")</f>
        <v>cert.ip-veneto.net</v>
      </c>
      <c r="C1976" s="33">
        <f>IFERROR(_xlfn.XLOOKUP(A1976,SEZIONI!$A$2:$A$7897,SEZIONI!$B$2:$B$7897),"")</f>
        <v>4</v>
      </c>
      <c r="D1976" s="33" t="str">
        <f>IFERROR(_xlfn.XLOOKUP(A1976,[1]Sindaci!$B$2:$B$7774,[1]Sindaci!$A$2:$A$7774),"")</f>
        <v xml:space="preserve">CAMPAGNOLO MASSIMO    </v>
      </c>
      <c r="E1976" s="33"/>
    </row>
    <row r="1977" spans="1:5" ht="13.8" x14ac:dyDescent="0.3">
      <c r="A1977" s="48" t="s">
        <v>2279</v>
      </c>
      <c r="B1977" s="33" t="str">
        <f>IFERROR(_xlfn.XLOOKUP(A1977,PEC!$A$2:$A$7902,PEC!$C$2:$C$7902),"")</f>
        <v>cet-posta.it</v>
      </c>
      <c r="C1977" s="33">
        <f>IFERROR(_xlfn.XLOOKUP(A1977,SEZIONI!$A$2:$A$7897,SEZIONI!$B$2:$B$7897),"")</f>
        <v>8</v>
      </c>
      <c r="D1977" s="33" t="str">
        <f>IFERROR(_xlfn.XLOOKUP(A1977,[1]Sindaci!$B$2:$B$7774,[1]Sindaci!$A$2:$A$7774),"")</f>
        <v xml:space="preserve">MARROCCO ENNIO    </v>
      </c>
      <c r="E1977" s="33"/>
    </row>
    <row r="1978" spans="1:5" ht="13.8" x14ac:dyDescent="0.3">
      <c r="A1978" s="48" t="s">
        <v>2280</v>
      </c>
      <c r="B1978" s="33" t="str">
        <f>IFERROR(_xlfn.XLOOKUP(A1978,PEC!$A$2:$A$7902,PEC!$C$2:$C$7902),"")</f>
        <v>postemailcertificata.it</v>
      </c>
      <c r="C1978" s="33">
        <f>IFERROR(_xlfn.XLOOKUP(A1978,SEZIONI!$A$2:$A$7897,SEZIONI!$B$2:$B$7897),"")</f>
        <v>5</v>
      </c>
      <c r="D1978" s="33" t="str">
        <f>IFERROR(_xlfn.XLOOKUP(A1978,[1]Sindaci!$B$2:$B$7774,[1]Sindaci!$A$2:$A$7774),"")</f>
        <v xml:space="preserve">GARNERONE ENZO    </v>
      </c>
      <c r="E1978" s="33"/>
    </row>
    <row r="1979" spans="1:5" ht="13.8" x14ac:dyDescent="0.3">
      <c r="A1979" s="48" t="s">
        <v>2281</v>
      </c>
      <c r="B1979" s="33" t="str">
        <f>IFERROR(_xlfn.XLOOKUP(A1979,PEC!$A$2:$A$7902,PEC!$C$2:$C$7902),"")</f>
        <v>cert.ruparpiemonte.it</v>
      </c>
      <c r="C1979" s="33">
        <f>IFERROR(_xlfn.XLOOKUP(A1979,SEZIONI!$A$2:$A$7897,SEZIONI!$B$2:$B$7897),"")</f>
        <v>1</v>
      </c>
      <c r="D1979" s="33" t="str">
        <f>IFERROR(_xlfn.XLOOKUP(A1979,[1]Sindaci!$B$2:$B$7774,[1]Sindaci!$A$2:$A$7774),"")</f>
        <v xml:space="preserve">MORETTI MARINA    </v>
      </c>
      <c r="E1979" s="33"/>
    </row>
    <row r="1980" spans="1:5" ht="13.8" x14ac:dyDescent="0.3">
      <c r="A1980" s="48" t="s">
        <v>2282</v>
      </c>
      <c r="B1980" s="33" t="str">
        <f>IFERROR(_xlfn.XLOOKUP(A1980,PEC!$A$2:$A$7902,PEC!$C$2:$C$7902),"")</f>
        <v>pec.comune.cerveno.bs.it</v>
      </c>
      <c r="C1980" s="33">
        <f>IFERROR(_xlfn.XLOOKUP(A1980,SEZIONI!$A$2:$A$7897,SEZIONI!$B$2:$B$7897),"")</f>
        <v>1</v>
      </c>
      <c r="D1980" s="33" t="str">
        <f>IFERROR(_xlfn.XLOOKUP(A1980,[1]Sindaci!$B$2:$B$7774,[1]Sindaci!$A$2:$A$7774),"")</f>
        <v xml:space="preserve">ROMANO MARZIA    </v>
      </c>
      <c r="E1980" s="33"/>
    </row>
    <row r="1981" spans="1:5" ht="13.8" x14ac:dyDescent="0.3">
      <c r="A1981" s="48" t="s">
        <v>2283</v>
      </c>
      <c r="B1981" s="33" t="str">
        <f>IFERROR(_xlfn.XLOOKUP(A1981,PEC!$A$2:$A$7902,PEC!$C$2:$C$7902),"")</f>
        <v>postemailcertificata.it</v>
      </c>
      <c r="C1981" s="33">
        <f>IFERROR(_xlfn.XLOOKUP(A1981,SEZIONI!$A$2:$A$7897,SEZIONI!$B$2:$B$7897),"")</f>
        <v>2</v>
      </c>
      <c r="D1981" s="33" t="str">
        <f>IFERROR(_xlfn.XLOOKUP(A1981,[1]Sindaci!$B$2:$B$7774,[1]Sindaci!$A$2:$A$7774),"")</f>
        <v xml:space="preserve">MARCHISIO CORRADO    </v>
      </c>
      <c r="E1981" s="33"/>
    </row>
    <row r="1982" spans="1:5" ht="13.8" x14ac:dyDescent="0.3">
      <c r="A1982" s="48" t="s">
        <v>2284</v>
      </c>
      <c r="B1982" s="33" t="str">
        <f>IFERROR(_xlfn.XLOOKUP(A1982,PEC!$A$2:$A$7902,PEC!$C$2:$C$7902),"")</f>
        <v>pec.it</v>
      </c>
      <c r="C1982" s="33">
        <f>IFERROR(_xlfn.XLOOKUP(A1982,SEZIONI!$A$2:$A$7897,SEZIONI!$B$2:$B$7897),"")</f>
        <v>1</v>
      </c>
      <c r="D1982" s="33" t="str">
        <f>IFERROR(_xlfn.XLOOKUP(A1982,[1]Sindaci!$B$2:$B$7774,[1]Sindaci!$A$2:$A$7774),"")</f>
        <v xml:space="preserve">TARAMASCHI DANIELE    </v>
      </c>
      <c r="E1982" s="33"/>
    </row>
    <row r="1983" spans="1:5" ht="13.8" x14ac:dyDescent="0.3">
      <c r="A1983" s="48" t="s">
        <v>2285</v>
      </c>
      <c r="B1983" s="33" t="str">
        <f>IFERROR(_xlfn.XLOOKUP(A1983,PEC!$A$2:$A$7902,PEC!$C$2:$C$7902),"")</f>
        <v>pec.it</v>
      </c>
      <c r="C1983" s="33">
        <f>IFERROR(_xlfn.XLOOKUP(A1983,SEZIONI!$A$2:$A$7897,SEZIONI!$B$2:$B$7897),"")</f>
        <v>28</v>
      </c>
      <c r="D1983" s="33" t="str">
        <f>IFERROR(_xlfn.XLOOKUP(A1983,[1]Sindaci!$B$2:$B$7774,[1]Sindaci!$A$2:$A$7774),"")</f>
        <v xml:space="preserve">GUBETTI ELENA MARIA   </v>
      </c>
      <c r="E1983" s="33"/>
    </row>
    <row r="1984" spans="1:5" ht="13.8" x14ac:dyDescent="0.3">
      <c r="A1984" s="48" t="s">
        <v>2286</v>
      </c>
      <c r="B1984" s="33" t="str">
        <f>IFERROR(_xlfn.XLOOKUP(A1984,PEC!$A$2:$A$7902,PEC!$C$2:$C$7902),"")</f>
        <v>legalmail.it</v>
      </c>
      <c r="C1984" s="33">
        <f>IFERROR(_xlfn.XLOOKUP(A1984,SEZIONI!$A$2:$A$7897,SEZIONI!$B$2:$B$7897),"")</f>
        <v>30</v>
      </c>
      <c r="D1984" s="33" t="str">
        <f>IFERROR(_xlfn.XLOOKUP(A1984,[1]Sindaci!$B$2:$B$7774,[1]Sindaci!$A$2:$A$7774),"")</f>
        <v xml:space="preserve">MEDRI MASSIMO    </v>
      </c>
      <c r="E1984" s="33"/>
    </row>
    <row r="1985" spans="1:5" ht="13.8" x14ac:dyDescent="0.3">
      <c r="A1985" s="48" t="s">
        <v>44</v>
      </c>
      <c r="B1985" s="33" t="str">
        <f>IFERROR(_xlfn.XLOOKUP(A1985,PEC!$A$2:$A$7902,PEC!$C$2:$C$7902),"")</f>
        <v>asmepec.it</v>
      </c>
      <c r="C1985" s="33">
        <f>IFERROR(_xlfn.XLOOKUP(A1985,SEZIONI!$A$2:$A$7897,SEZIONI!$B$2:$B$7897),"")</f>
        <v>1</v>
      </c>
      <c r="D1985" s="33" t="str">
        <f>IFERROR(_xlfn.XLOOKUP(A1985,[1]Sindaci!$B$2:$B$7774,[1]Sindaci!$A$2:$A$7774),"")</f>
        <v xml:space="preserve">FILICE GIOBERTO    </v>
      </c>
      <c r="E1985" s="33"/>
    </row>
    <row r="1986" spans="1:5" ht="13.8" x14ac:dyDescent="0.3">
      <c r="A1986" s="48" t="s">
        <v>2287</v>
      </c>
      <c r="B1986" s="33" t="str">
        <f>IFERROR(_xlfn.XLOOKUP(A1986,PEC!$A$2:$A$7902,PEC!$C$2:$C$7902),"")</f>
        <v>cert.elaus2002.net</v>
      </c>
      <c r="C1986" s="33">
        <f>IFERROR(_xlfn.XLOOKUP(A1986,SEZIONI!$A$2:$A$7897,SEZIONI!$B$2:$B$7897),"")</f>
        <v>2</v>
      </c>
      <c r="D1986" s="33" t="str">
        <f>IFERROR(_xlfn.XLOOKUP(A1986,[1]Sindaci!$B$2:$B$7774,[1]Sindaci!$A$2:$A$7774),"")</f>
        <v xml:space="preserve">MAZZUCCO MARIA PIA   </v>
      </c>
      <c r="E1986" s="33"/>
    </row>
    <row r="1987" spans="1:5" ht="13.8" x14ac:dyDescent="0.3">
      <c r="A1987" s="48" t="s">
        <v>2288</v>
      </c>
      <c r="B1987" s="33" t="str">
        <f>IFERROR(_xlfn.XLOOKUP(A1987,PEC!$A$2:$A$7902,PEC!$C$2:$C$7902),"")</f>
        <v>certgov.fvg.it</v>
      </c>
      <c r="C1987" s="33">
        <f>IFERROR(_xlfn.XLOOKUP(A1987,SEZIONI!$A$2:$A$7897,SEZIONI!$B$2:$B$7897),"")</f>
        <v>14</v>
      </c>
      <c r="D1987" s="33" t="str">
        <f>IFERROR(_xlfn.XLOOKUP(A1987,[1]Sindaci!$B$2:$B$7774,[1]Sindaci!$A$2:$A$7774),"")</f>
        <v xml:space="preserve">BALDUCCI ANDREA    </v>
      </c>
      <c r="E1987" s="33"/>
    </row>
    <row r="1988" spans="1:5" ht="13.8" x14ac:dyDescent="0.3">
      <c r="A1988" s="48" t="s">
        <v>2289</v>
      </c>
      <c r="B1988" s="33" t="str">
        <f>IFERROR(_xlfn.XLOOKUP(A1988,PEC!$A$2:$A$7902,PEC!$C$2:$C$7902),"")</f>
        <v>asmepec.it</v>
      </c>
      <c r="C1988" s="33">
        <f>IFERROR(_xlfn.XLOOKUP(A1988,SEZIONI!$A$2:$A$7897,SEZIONI!$B$2:$B$7897),"")</f>
        <v>12</v>
      </c>
      <c r="D1988" s="33" t="str">
        <f>IFERROR(_xlfn.XLOOKUP(A1988,[1]Sindaci!$B$2:$B$7774,[1]Sindaci!$A$2:$A$7774),"")</f>
        <v xml:space="preserve">LENGUA CATERINA    </v>
      </c>
      <c r="E1988" s="33"/>
    </row>
    <row r="1989" spans="1:5" ht="13.8" x14ac:dyDescent="0.3">
      <c r="A1989" s="48" t="s">
        <v>2290</v>
      </c>
      <c r="B1989" s="33" t="str">
        <f>IFERROR(_xlfn.XLOOKUP(A1989,PEC!$A$2:$A$7902,PEC!$C$2:$C$7902),"")</f>
        <v>asmepec.it</v>
      </c>
      <c r="C1989" s="33">
        <f>IFERROR(_xlfn.XLOOKUP(A1989,SEZIONI!$A$2:$A$7897,SEZIONI!$B$2:$B$7897),"")</f>
        <v>4</v>
      </c>
      <c r="D1989" s="33" t="str">
        <f>IFERROR(_xlfn.XLOOKUP(A1989,[1]Sindaci!$B$2:$B$7774,[1]Sindaci!$A$2:$A$7774),"")</f>
        <v xml:space="preserve">VINCIGUERRA GIUSEPPE    </v>
      </c>
      <c r="E1989" s="33"/>
    </row>
    <row r="1990" spans="1:5" ht="13.8" x14ac:dyDescent="0.3">
      <c r="A1990" s="48" t="s">
        <v>2291</v>
      </c>
      <c r="B1990" s="33" t="str">
        <f>IFERROR(_xlfn.XLOOKUP(A1990,PEC!$A$2:$A$7902,PEC!$C$2:$C$7902),"")</f>
        <v>pec.comunecervo.com</v>
      </c>
      <c r="C1990" s="33">
        <f>IFERROR(_xlfn.XLOOKUP(A1990,SEZIONI!$A$2:$A$7897,SEZIONI!$B$2:$B$7897),"")</f>
        <v>1</v>
      </c>
      <c r="D1990" s="33" t="str">
        <f>IFERROR(_xlfn.XLOOKUP(A1990,[1]Sindaci!$B$2:$B$7774,[1]Sindaci!$A$2:$A$7774),"")</f>
        <v xml:space="preserve">CHA NATALINA    </v>
      </c>
      <c r="E1990" s="33"/>
    </row>
    <row r="1991" spans="1:5" ht="13.8" x14ac:dyDescent="0.3">
      <c r="A1991" s="48" t="s">
        <v>45</v>
      </c>
      <c r="B1991" s="33" t="str">
        <f>IFERROR(_xlfn.XLOOKUP(A1991,PEC!$A$2:$A$7902,PEC!$C$2:$C$7902),"")</f>
        <v>pec.comune.cerzeto.cs.it</v>
      </c>
      <c r="C1991" s="33">
        <f>IFERROR(_xlfn.XLOOKUP(A1991,SEZIONI!$A$2:$A$7897,SEZIONI!$B$2:$B$7897),"")</f>
        <v>4</v>
      </c>
      <c r="D1991" s="33" t="str">
        <f>IFERROR(_xlfn.XLOOKUP(A1991,[1]Sindaci!$B$2:$B$7774,[1]Sindaci!$A$2:$A$7774),"")</f>
        <v xml:space="preserve">RIZZO GIUSEPPE    </v>
      </c>
      <c r="E1991" s="33"/>
    </row>
    <row r="1992" spans="1:5" ht="13.8" x14ac:dyDescent="0.3">
      <c r="A1992" s="48" t="s">
        <v>2292</v>
      </c>
      <c r="B1992" s="33" t="str">
        <f>IFERROR(_xlfn.XLOOKUP(A1992,PEC!$A$2:$A$7902,PEC!$C$2:$C$7902),"")</f>
        <v>pec.comune.cesa.ce.it</v>
      </c>
      <c r="C1992" s="33">
        <f>IFERROR(_xlfn.XLOOKUP(A1992,SEZIONI!$A$2:$A$7897,SEZIONI!$B$2:$B$7897),"")</f>
        <v>8</v>
      </c>
      <c r="D1992" s="33" t="str">
        <f>IFERROR(_xlfn.XLOOKUP(A1992,[1]Sindaci!$B$2:$B$7774,[1]Sindaci!$A$2:$A$7774),"")</f>
        <v xml:space="preserve">GUIDA VINCENZO    </v>
      </c>
      <c r="E1992" s="33"/>
    </row>
    <row r="1993" spans="1:5" ht="13.8" x14ac:dyDescent="0.3">
      <c r="A1993" s="48" t="s">
        <v>2293</v>
      </c>
      <c r="B1993" s="33" t="str">
        <f>IFERROR(_xlfn.XLOOKUP(A1993,PEC!$A$2:$A$7902,PEC!$C$2:$C$7902),"")</f>
        <v>pec.regione.lombardia.it</v>
      </c>
      <c r="C1993" s="33">
        <f>IFERROR(_xlfn.XLOOKUP(A1993,SEZIONI!$A$2:$A$7897,SEZIONI!$B$2:$B$7897),"")</f>
        <v>2</v>
      </c>
      <c r="D1993" s="33" t="str">
        <f>IFERROR(_xlfn.XLOOKUP(A1993,[1]Sindaci!$B$2:$B$7774,[1]Sindaci!$A$2:$A$7774),"")</f>
        <v xml:space="preserve">AIROLDI LUISA    </v>
      </c>
      <c r="E1993" s="33"/>
    </row>
    <row r="1994" spans="1:5" ht="13.8" x14ac:dyDescent="0.3">
      <c r="A1994" s="48" t="s">
        <v>2294</v>
      </c>
      <c r="B1994" s="33" t="str">
        <f>IFERROR(_xlfn.XLOOKUP(A1994,PEC!$A$2:$A$7902,PEC!$C$2:$C$7902),"")</f>
        <v>legalmail.it</v>
      </c>
      <c r="C1994" s="33">
        <f>IFERROR(_xlfn.XLOOKUP(A1994,SEZIONI!$A$2:$A$7897,SEZIONI!$B$2:$B$7897),"")</f>
        <v>1</v>
      </c>
      <c r="D1994" s="33" t="str">
        <f>IFERROR(_xlfn.XLOOKUP(A1994,[1]Sindaci!$B$2:$B$7774,[1]Sindaci!$A$2:$A$7774),"")</f>
        <v xml:space="preserve">VAGLIO ROBERTO    </v>
      </c>
      <c r="E1994" s="33"/>
    </row>
    <row r="1995" spans="1:5" ht="13.8" x14ac:dyDescent="0.3">
      <c r="A1995" s="48" t="s">
        <v>2295</v>
      </c>
      <c r="B1995" s="33" t="str">
        <f>IFERROR(_xlfn.XLOOKUP(A1995,PEC!$A$2:$A$7902,PEC!$C$2:$C$7902),"")</f>
        <v>pec.comune.cesano-boscone.mi.it</v>
      </c>
      <c r="C1995" s="33">
        <f>IFERROR(_xlfn.XLOOKUP(A1995,SEZIONI!$A$2:$A$7897,SEZIONI!$B$2:$B$7897),"")</f>
        <v>22</v>
      </c>
      <c r="D1995" s="33" t="str">
        <f>IFERROR(_xlfn.XLOOKUP(A1995,[1]Sindaci!$B$2:$B$7774,[1]Sindaci!$A$2:$A$7774),"")</f>
        <v xml:space="preserve">NEGRI ALFREDO SIMONE   </v>
      </c>
      <c r="E1995" s="33"/>
    </row>
    <row r="1996" spans="1:5" ht="13.8" x14ac:dyDescent="0.3">
      <c r="A1996" s="48" t="s">
        <v>2296</v>
      </c>
      <c r="B1996" s="33" t="str">
        <f>IFERROR(_xlfn.XLOOKUP(A1996,PEC!$A$2:$A$7902,PEC!$C$2:$C$7902),"")</f>
        <v>pec.comune.cesano-maderno.mb.it</v>
      </c>
      <c r="C1996" s="33">
        <f>IFERROR(_xlfn.XLOOKUP(A1996,SEZIONI!$A$2:$A$7897,SEZIONI!$B$2:$B$7897),"")</f>
        <v>33</v>
      </c>
      <c r="D1996" s="33" t="str">
        <f>IFERROR(_xlfn.XLOOKUP(A1996,[1]Sindaci!$B$2:$B$7774,[1]Sindaci!$A$2:$A$7774),"")</f>
        <v xml:space="preserve">BOCCA GIANPIERO    </v>
      </c>
      <c r="E1996" s="33"/>
    </row>
    <row r="1997" spans="1:5" ht="13.8" x14ac:dyDescent="0.3">
      <c r="A1997" s="48" t="s">
        <v>2297</v>
      </c>
      <c r="B1997" s="33" t="str">
        <f>IFERROR(_xlfn.XLOOKUP(A1997,PEC!$A$2:$A$7902,PEC!$C$2:$C$7902),"")</f>
        <v>cert.ruparpiemonte.it</v>
      </c>
      <c r="C1997" s="33">
        <f>IFERROR(_xlfn.XLOOKUP(A1997,SEZIONI!$A$2:$A$7897,SEZIONI!$B$2:$B$7897),"")</f>
        <v>1</v>
      </c>
      <c r="D1997" s="33" t="str">
        <f>IFERROR(_xlfn.XLOOKUP(A1997,[1]Sindaci!$B$2:$B$7774,[1]Sindaci!$A$2:$A$7774),"")</f>
        <v xml:space="preserve">RICCA GIAN CARLO   </v>
      </c>
      <c r="E1997" s="33"/>
    </row>
    <row r="1998" spans="1:5" ht="13.8" x14ac:dyDescent="0.3">
      <c r="A1998" s="48" t="s">
        <v>8267</v>
      </c>
      <c r="B1998" s="33" t="str">
        <f>IFERROR(_xlfn.XLOOKUP(A1998,PEC!$A$2:$A$7902,PEC!$C$2:$C$7902),"")</f>
        <v/>
      </c>
      <c r="C1998" s="33" t="str">
        <f>IFERROR(_xlfn.XLOOKUP(A1998,SEZIONI!$A$2:$A$7897,SEZIONI!$B$2:$B$7897),"")</f>
        <v/>
      </c>
      <c r="D1998" s="33" t="str">
        <f>IFERROR(_xlfn.XLOOKUP(A1998,[1]Sindaci!$B$2:$B$7774,[1]Sindaci!$A$2:$A$7774),"")</f>
        <v/>
      </c>
      <c r="E1998" s="33"/>
    </row>
    <row r="1999" spans="1:5" ht="13.8" x14ac:dyDescent="0.3">
      <c r="A1999" s="48" t="s">
        <v>2299</v>
      </c>
      <c r="B1999" s="33" t="str">
        <f>IFERROR(_xlfn.XLOOKUP(A1999,PEC!$A$2:$A$7902,PEC!$C$2:$C$7902),"")</f>
        <v>comune.cesate.mi.legalmail.it</v>
      </c>
      <c r="C1999" s="33">
        <f>IFERROR(_xlfn.XLOOKUP(A1999,SEZIONI!$A$2:$A$7897,SEZIONI!$B$2:$B$7897),"")</f>
        <v>13</v>
      </c>
      <c r="D1999" s="33" t="str">
        <f>IFERROR(_xlfn.XLOOKUP(A1999,[1]Sindaci!$B$2:$B$7774,[1]Sindaci!$A$2:$A$7774),"")</f>
        <v xml:space="preserve">VUMBACA ROBERTO    </v>
      </c>
      <c r="E1999" s="33"/>
    </row>
    <row r="2000" spans="1:5" ht="13.8" x14ac:dyDescent="0.3">
      <c r="A2000" s="48" t="s">
        <v>2300</v>
      </c>
      <c r="B2000" s="33" t="str">
        <f>IFERROR(_xlfn.XLOOKUP(A2000,PEC!$A$2:$A$7902,PEC!$C$2:$C$7902),"")</f>
        <v>pec.comune.cesena.fc.it</v>
      </c>
      <c r="C2000" s="33">
        <f>IFERROR(_xlfn.XLOOKUP(A2000,SEZIONI!$A$2:$A$7897,SEZIONI!$B$2:$B$7897),"")</f>
        <v>98</v>
      </c>
      <c r="D2000" s="33" t="str">
        <f>IFERROR(_xlfn.XLOOKUP(A2000,[1]Sindaci!$B$2:$B$7774,[1]Sindaci!$A$2:$A$7774),"")</f>
        <v xml:space="preserve">LATTUCA ENZO    </v>
      </c>
      <c r="E2000" s="33"/>
    </row>
    <row r="2001" spans="1:5" ht="13.8" x14ac:dyDescent="0.3">
      <c r="A2001" s="48" t="s">
        <v>2301</v>
      </c>
      <c r="B2001" s="33" t="str">
        <f>IFERROR(_xlfn.XLOOKUP(A2001,PEC!$A$2:$A$7902,PEC!$C$2:$C$7902),"")</f>
        <v>cert.provincia.fc.it</v>
      </c>
      <c r="C2001" s="33">
        <f>IFERROR(_xlfn.XLOOKUP(A2001,SEZIONI!$A$2:$A$7897,SEZIONI!$B$2:$B$7897),"")</f>
        <v>23</v>
      </c>
      <c r="D2001" s="33" t="str">
        <f>IFERROR(_xlfn.XLOOKUP(A2001,[1]Sindaci!$B$2:$B$7774,[1]Sindaci!$A$2:$A$7774),"")</f>
        <v xml:space="preserve">GOZZOLI MATTEO    </v>
      </c>
      <c r="E2001" s="33"/>
    </row>
    <row r="2002" spans="1:5" ht="13.8" x14ac:dyDescent="0.3">
      <c r="A2002" s="48" t="s">
        <v>2302</v>
      </c>
      <c r="B2002" s="33" t="str">
        <f>IFERROR(_xlfn.XLOOKUP(A2002,PEC!$A$2:$A$7902,PEC!$C$2:$C$7902),"")</f>
        <v>pec.comune.cesinali.av.it</v>
      </c>
      <c r="C2002" s="33">
        <f>IFERROR(_xlfn.XLOOKUP(A2002,SEZIONI!$A$2:$A$7897,SEZIONI!$B$2:$B$7897),"")</f>
        <v>3</v>
      </c>
      <c r="D2002" s="33" t="str">
        <f>IFERROR(_xlfn.XLOOKUP(A2002,[1]Sindaci!$B$2:$B$7774,[1]Sindaci!$A$2:$A$7774),"")</f>
        <v xml:space="preserve">FIORE DARIO    </v>
      </c>
      <c r="E2002" s="33"/>
    </row>
    <row r="2003" spans="1:5" ht="13.8" x14ac:dyDescent="0.3">
      <c r="A2003" s="48" t="s">
        <v>2303</v>
      </c>
      <c r="B2003" s="33" t="str">
        <f>IFERROR(_xlfn.XLOOKUP(A2003,PEC!$A$2:$A$7902,PEC!$C$2:$C$7902),"")</f>
        <v>pec.comune.cesio.im.it</v>
      </c>
      <c r="C2003" s="33">
        <f>IFERROR(_xlfn.XLOOKUP(A2003,SEZIONI!$A$2:$A$7897,SEZIONI!$B$2:$B$7897),"")</f>
        <v>1</v>
      </c>
      <c r="D2003" s="33" t="str">
        <f>IFERROR(_xlfn.XLOOKUP(A2003,[1]Sindaci!$B$2:$B$7774,[1]Sindaci!$A$2:$A$7774),"")</f>
        <v xml:space="preserve">NATTA FABIO    </v>
      </c>
      <c r="E2003" s="33"/>
    </row>
    <row r="2004" spans="1:5" ht="13.8" x14ac:dyDescent="0.3">
      <c r="A2004" s="48" t="s">
        <v>2304</v>
      </c>
      <c r="B2004" s="33" t="str">
        <f>IFERROR(_xlfn.XLOOKUP(A2004,PEC!$A$2:$A$7902,PEC!$C$2:$C$7902),"")</f>
        <v>cert.ip-veneto.net</v>
      </c>
      <c r="C2004" s="33">
        <f>IFERROR(_xlfn.XLOOKUP(A2004,SEZIONI!$A$2:$A$7897,SEZIONI!$B$2:$B$7897),"")</f>
        <v>5</v>
      </c>
      <c r="D2004" s="33" t="str">
        <f>IFERROR(_xlfn.XLOOKUP(A2004,[1]Sindaci!$B$2:$B$7774,[1]Sindaci!$A$2:$A$7774),"")</f>
        <v xml:space="preserve">ZANELLA CARLO    </v>
      </c>
      <c r="E2004" s="33"/>
    </row>
    <row r="2005" spans="1:5" ht="13.8" x14ac:dyDescent="0.3">
      <c r="A2005" s="48" t="s">
        <v>2305</v>
      </c>
      <c r="B2005" s="33" t="str">
        <f>IFERROR(_xlfn.XLOOKUP(A2005,PEC!$A$2:$A$7902,PEC!$C$2:$C$7902),"")</f>
        <v>pecveneto.it</v>
      </c>
      <c r="C2005" s="33">
        <f>IFERROR(_xlfn.XLOOKUP(A2005,SEZIONI!$A$2:$A$7897,SEZIONI!$B$2:$B$7897),"")</f>
        <v>4</v>
      </c>
      <c r="D2005" s="33" t="str">
        <f>IFERROR(_xlfn.XLOOKUP(A2005,[1]Sindaci!$B$2:$B$7774,[1]Sindaci!$A$2:$A$7774),"")</f>
        <v xml:space="preserve">CROSATO EMANUELE    </v>
      </c>
      <c r="E2005" s="33"/>
    </row>
    <row r="2006" spans="1:5" ht="13.8" x14ac:dyDescent="0.3">
      <c r="A2006" s="48" t="s">
        <v>269</v>
      </c>
      <c r="B2006" s="33" t="str">
        <f>IFERROR(_xlfn.XLOOKUP(A2006,PEC!$A$2:$A$7902,PEC!$C$2:$C$7902),"")</f>
        <v>pec.comunecessaniti.it</v>
      </c>
      <c r="C2006" s="33">
        <f>IFERROR(_xlfn.XLOOKUP(A2006,SEZIONI!$A$2:$A$7897,SEZIONI!$B$2:$B$7897),"")</f>
        <v>6</v>
      </c>
      <c r="D2006" s="33" t="str">
        <f>IFERROR(_xlfn.XLOOKUP(A2006,[1]Sindaci!$B$2:$B$7774,[1]Sindaci!$A$2:$A$7774),"")</f>
        <v xml:space="preserve">MAZZEO FRANCESCO    </v>
      </c>
      <c r="E2006" s="33"/>
    </row>
    <row r="2007" spans="1:5" ht="13.8" x14ac:dyDescent="0.3">
      <c r="A2007" s="48" t="s">
        <v>2306</v>
      </c>
      <c r="B2007" s="33" t="str">
        <f>IFERROR(_xlfn.XLOOKUP(A2007,PEC!$A$2:$A$7902,PEC!$C$2:$C$7902),"")</f>
        <v>legalmail.it</v>
      </c>
      <c r="C2007" s="33">
        <f>IFERROR(_xlfn.XLOOKUP(A2007,SEZIONI!$A$2:$A$7897,SEZIONI!$B$2:$B$7897),"")</f>
        <v>1</v>
      </c>
      <c r="D2007" s="33" t="str">
        <f>IFERROR(_xlfn.XLOOKUP(A2007,[1]Sindaci!$B$2:$B$7774,[1]Sindaci!$A$2:$A$7774),"")</f>
        <v xml:space="preserve">FELICIOTTI GIUSEPPINA    </v>
      </c>
      <c r="E2007" s="33"/>
    </row>
    <row r="2008" spans="1:5" ht="13.8" x14ac:dyDescent="0.3">
      <c r="A2008" s="48" t="s">
        <v>2307</v>
      </c>
      <c r="B2008" s="33" t="str">
        <f>IFERROR(_xlfn.XLOOKUP(A2008,PEC!$A$2:$A$7902,PEC!$C$2:$C$7902),"")</f>
        <v>legalmail.it</v>
      </c>
      <c r="C2008" s="33">
        <f>IFERROR(_xlfn.XLOOKUP(A2008,SEZIONI!$A$2:$A$7897,SEZIONI!$B$2:$B$7897),"")</f>
        <v>1</v>
      </c>
      <c r="D2008" s="33" t="str">
        <f>IFERROR(_xlfn.XLOOKUP(A2008,[1]Sindaci!$B$2:$B$7774,[1]Sindaci!$A$2:$A$7774),"")</f>
        <v xml:space="preserve">CERETTI PIER AUGUSTO   </v>
      </c>
      <c r="E2008" s="33"/>
    </row>
    <row r="2009" spans="1:5" ht="13.8" x14ac:dyDescent="0.3">
      <c r="A2009" s="48" t="s">
        <v>2308</v>
      </c>
      <c r="B2009" s="33" t="str">
        <f>IFERROR(_xlfn.XLOOKUP(A2009,PEC!$A$2:$A$7902,PEC!$C$2:$C$7902),"")</f>
        <v>asmepec.it</v>
      </c>
      <c r="C2009" s="33">
        <f>IFERROR(_xlfn.XLOOKUP(A2009,SEZIONI!$A$2:$A$7897,SEZIONI!$B$2:$B$7897),"")</f>
        <v>2</v>
      </c>
      <c r="D2009" s="33" t="str">
        <f>IFERROR(_xlfn.XLOOKUP(A2009,[1]Sindaci!$B$2:$B$7774,[1]Sindaci!$A$2:$A$7774),"")</f>
        <v xml:space="preserve">DELLA MONICA FORTUNATO   </v>
      </c>
      <c r="E2009" s="33"/>
    </row>
    <row r="2010" spans="1:5" ht="13.8" x14ac:dyDescent="0.3">
      <c r="A2010" s="48" t="s">
        <v>2309</v>
      </c>
      <c r="B2010" s="33" t="str">
        <f>IFERROR(_xlfn.XLOOKUP(A2010,PEC!$A$2:$A$7902,PEC!$C$2:$C$7902),"")</f>
        <v>pec.comuneceto.eu</v>
      </c>
      <c r="C2010" s="33">
        <f>IFERROR(_xlfn.XLOOKUP(A2010,SEZIONI!$A$2:$A$7897,SEZIONI!$B$2:$B$7897),"")</f>
        <v>3</v>
      </c>
      <c r="D2010" s="33" t="str">
        <f>IFERROR(_xlfn.XLOOKUP(A2010,[1]Sindaci!$B$2:$B$7774,[1]Sindaci!$A$2:$A$7774),"")</f>
        <v xml:space="preserve">LANZETTI MARINA    </v>
      </c>
      <c r="E2010" s="33"/>
    </row>
    <row r="2011" spans="1:5" ht="13.8" x14ac:dyDescent="0.3">
      <c r="A2011" s="48" t="s">
        <v>2310</v>
      </c>
      <c r="B2011" s="33" t="str">
        <f>IFERROR(_xlfn.XLOOKUP(A2011,PEC!$A$2:$A$7902,PEC!$C$2:$C$7902),"")</f>
        <v>pec.consorzioterrecablate.it</v>
      </c>
      <c r="C2011" s="33">
        <f>IFERROR(_xlfn.XLOOKUP(A2011,SEZIONI!$A$2:$A$7897,SEZIONI!$B$2:$B$7897),"")</f>
        <v>3</v>
      </c>
      <c r="D2011" s="33" t="str">
        <f>IFERROR(_xlfn.XLOOKUP(A2011,[1]Sindaci!$B$2:$B$7774,[1]Sindaci!$A$2:$A$7774),"")</f>
        <v xml:space="preserve">COTTINI ROBERTO    </v>
      </c>
      <c r="E2011" s="33"/>
    </row>
    <row r="2012" spans="1:5" ht="13.8" x14ac:dyDescent="0.3">
      <c r="A2012" s="48" t="s">
        <v>46</v>
      </c>
      <c r="B2012" s="33" t="str">
        <f>IFERROR(_xlfn.XLOOKUP(A2012,PEC!$A$2:$A$7902,PEC!$C$2:$C$7902),"")</f>
        <v>asmepec.it</v>
      </c>
      <c r="C2012" s="33">
        <f>IFERROR(_xlfn.XLOOKUP(A2012,SEZIONI!$A$2:$A$7897,SEZIONI!$B$2:$B$7897),"")</f>
        <v>15</v>
      </c>
      <c r="D2012" s="33" t="str">
        <f>IFERROR(_xlfn.XLOOKUP(A2012,[1]Sindaci!$B$2:$B$7774,[1]Sindaci!$A$2:$A$7774),"")</f>
        <v xml:space="preserve">CENNAMO ERMANNO    </v>
      </c>
      <c r="E2012" s="33"/>
    </row>
    <row r="2013" spans="1:5" ht="13.8" x14ac:dyDescent="0.3">
      <c r="A2013" s="48" t="s">
        <v>2311</v>
      </c>
      <c r="B2013" s="33" t="str">
        <f>IFERROR(_xlfn.XLOOKUP(A2013,PEC!$A$2:$A$7902,PEC!$C$2:$C$7902),"")</f>
        <v>cert.legalmail.it</v>
      </c>
      <c r="C2013" s="33">
        <f>IFERROR(_xlfn.XLOOKUP(A2013,SEZIONI!$A$2:$A$7897,SEZIONI!$B$2:$B$7897),"")</f>
        <v>5</v>
      </c>
      <c r="D2013" s="33" t="str">
        <f>IFERROR(_xlfn.XLOOKUP(A2013,[1]Sindaci!$B$2:$B$7774,[1]Sindaci!$A$2:$A$7774),"")</f>
        <v xml:space="preserve">BEZZONE VINCENZO    </v>
      </c>
      <c r="E2013" s="33"/>
    </row>
    <row r="2014" spans="1:5" ht="13.8" x14ac:dyDescent="0.3">
      <c r="A2014" s="48" t="s">
        <v>2312</v>
      </c>
      <c r="B2014" s="33" t="str">
        <f>IFERROR(_xlfn.XLOOKUP(A2014,PEC!$A$2:$A$7902,PEC!$C$2:$C$7902),"")</f>
        <v>pec.comune.cevo.bs.it</v>
      </c>
      <c r="C2014" s="33">
        <f>IFERROR(_xlfn.XLOOKUP(A2014,SEZIONI!$A$2:$A$7897,SEZIONI!$B$2:$B$7897),"")</f>
        <v>2</v>
      </c>
      <c r="D2014" s="33" t="str">
        <f>IFERROR(_xlfn.XLOOKUP(A2014,[1]Sindaci!$B$2:$B$7774,[1]Sindaci!$A$2:$A$7774),"")</f>
        <v xml:space="preserve">CITRONI SILVIO MARCELLO   </v>
      </c>
      <c r="E2014" s="33"/>
    </row>
    <row r="2015" spans="1:5" ht="13.8" x14ac:dyDescent="0.3">
      <c r="A2015" s="48" t="s">
        <v>2313</v>
      </c>
      <c r="B2015" s="33" t="str">
        <f>IFERROR(_xlfn.XLOOKUP(A2015,PEC!$A$2:$A$7902,PEC!$C$2:$C$7902),"")</f>
        <v>pec.comune.challand-st-anselme.ao.it</v>
      </c>
      <c r="C2015" s="33">
        <f>IFERROR(_xlfn.XLOOKUP(A2015,SEZIONI!$A$2:$A$7897,SEZIONI!$B$2:$B$7897),"")</f>
        <v>1</v>
      </c>
      <c r="D2015" s="33" t="str">
        <f>IFERROR(_xlfn.XLOOKUP(A2015,[1]Sindaci!$B$2:$B$7774,[1]Sindaci!$A$2:$A$7774),"")</f>
        <v xml:space="preserve">DUFOUR PIERO    </v>
      </c>
      <c r="E2015" s="33"/>
    </row>
    <row r="2016" spans="1:5" ht="13.8" x14ac:dyDescent="0.3">
      <c r="A2016" s="48" t="s">
        <v>2314</v>
      </c>
      <c r="B2016" s="33" t="str">
        <f>IFERROR(_xlfn.XLOOKUP(A2016,PEC!$A$2:$A$7902,PEC!$C$2:$C$7902),"")</f>
        <v>pec.comune.challand-st-victor.ao.it</v>
      </c>
      <c r="C2016" s="33">
        <f>IFERROR(_xlfn.XLOOKUP(A2016,SEZIONI!$A$2:$A$7897,SEZIONI!$B$2:$B$7897),"")</f>
        <v>1</v>
      </c>
      <c r="D2016" s="33" t="str">
        <f>IFERROR(_xlfn.XLOOKUP(A2016,[1]Sindaci!$B$2:$B$7774,[1]Sindaci!$A$2:$A$7774),"")</f>
        <v xml:space="preserve">SAVIN MICHEL    </v>
      </c>
      <c r="E2016" s="33"/>
    </row>
    <row r="2017" spans="1:5" ht="13.8" x14ac:dyDescent="0.3">
      <c r="A2017" s="48" t="s">
        <v>2315</v>
      </c>
      <c r="B2017" s="33" t="str">
        <f>IFERROR(_xlfn.XLOOKUP(A2017,PEC!$A$2:$A$7902,PEC!$C$2:$C$7902),"")</f>
        <v>pec.comune.chambave.ao.it</v>
      </c>
      <c r="C2017" s="33">
        <f>IFERROR(_xlfn.XLOOKUP(A2017,SEZIONI!$A$2:$A$7897,SEZIONI!$B$2:$B$7897),"")</f>
        <v>1</v>
      </c>
      <c r="D2017" s="33" t="str">
        <f>IFERROR(_xlfn.XLOOKUP(A2017,[1]Sindaci!$B$2:$B$7774,[1]Sindaci!$A$2:$A$7774),"")</f>
        <v xml:space="preserve">VESAN MARCO    </v>
      </c>
      <c r="E2017" s="33"/>
    </row>
    <row r="2018" spans="1:5" ht="13.8" x14ac:dyDescent="0.3">
      <c r="A2018" s="48" t="s">
        <v>2316</v>
      </c>
      <c r="B2018" s="33" t="str">
        <f>IFERROR(_xlfn.XLOOKUP(A2018,PEC!$A$2:$A$7902,PEC!$C$2:$C$7902),"")</f>
        <v>pec.comune.chamois.ao.it</v>
      </c>
      <c r="C2018" s="33">
        <f>IFERROR(_xlfn.XLOOKUP(A2018,SEZIONI!$A$2:$A$7897,SEZIONI!$B$2:$B$7897),"")</f>
        <v>1</v>
      </c>
      <c r="D2018" s="33" t="str">
        <f>IFERROR(_xlfn.XLOOKUP(A2018,[1]Sindaci!$B$2:$B$7774,[1]Sindaci!$A$2:$A$7774),"")</f>
        <v xml:space="preserve">PUCCI LORENZO MARIO   </v>
      </c>
      <c r="E2018" s="33"/>
    </row>
    <row r="2019" spans="1:5" ht="13.8" x14ac:dyDescent="0.3">
      <c r="A2019" s="48" t="s">
        <v>2317</v>
      </c>
      <c r="B2019" s="33" t="str">
        <f>IFERROR(_xlfn.XLOOKUP(A2019,PEC!$A$2:$A$7902,PEC!$C$2:$C$7902),"")</f>
        <v>pec.comune.champdepraz.ao.it</v>
      </c>
      <c r="C2019" s="33">
        <f>IFERROR(_xlfn.XLOOKUP(A2019,SEZIONI!$A$2:$A$7897,SEZIONI!$B$2:$B$7897),"")</f>
        <v>1</v>
      </c>
      <c r="D2019" s="33" t="str">
        <f>IFERROR(_xlfn.XLOOKUP(A2019,[1]Sindaci!$B$2:$B$7774,[1]Sindaci!$A$2:$A$7774),"")</f>
        <v xml:space="preserve">CRETIER MONICA    </v>
      </c>
      <c r="E2019" s="33"/>
    </row>
    <row r="2020" spans="1:5" ht="13.8" x14ac:dyDescent="0.3">
      <c r="A2020" s="48" t="s">
        <v>2318</v>
      </c>
      <c r="B2020" s="33" t="str">
        <f>IFERROR(_xlfn.XLOOKUP(A2020,PEC!$A$2:$A$7902,PEC!$C$2:$C$7902),"")</f>
        <v>pec.comune.champorcher.ao.it</v>
      </c>
      <c r="C2020" s="33">
        <f>IFERROR(_xlfn.XLOOKUP(A2020,SEZIONI!$A$2:$A$7897,SEZIONI!$B$2:$B$7897),"")</f>
        <v>1</v>
      </c>
      <c r="D2020" s="33" t="str">
        <f>IFERROR(_xlfn.XLOOKUP(A2020,[1]Sindaci!$B$2:$B$7774,[1]Sindaci!$A$2:$A$7774),"")</f>
        <v xml:space="preserve">CHANOUX ALICE    </v>
      </c>
      <c r="E2020" s="33"/>
    </row>
    <row r="2021" spans="1:5" ht="13.8" x14ac:dyDescent="0.3">
      <c r="A2021" s="48" t="s">
        <v>2319</v>
      </c>
      <c r="B2021" s="33" t="str">
        <f>IFERROR(_xlfn.XLOOKUP(A2021,PEC!$A$2:$A$7902,PEC!$C$2:$C$7902),"")</f>
        <v>pec.comune.charvensod.ao.it</v>
      </c>
      <c r="C2021" s="33">
        <f>IFERROR(_xlfn.XLOOKUP(A2021,SEZIONI!$A$2:$A$7897,SEZIONI!$B$2:$B$7897),"")</f>
        <v>2</v>
      </c>
      <c r="D2021" s="33" t="str">
        <f>IFERROR(_xlfn.XLOOKUP(A2021,[1]Sindaci!$B$2:$B$7774,[1]Sindaci!$A$2:$A$7774),"")</f>
        <v xml:space="preserve">BORBEY RONNY    </v>
      </c>
      <c r="E2021" s="33"/>
    </row>
    <row r="2022" spans="1:5" ht="13.8" x14ac:dyDescent="0.3">
      <c r="A2022" s="48" t="s">
        <v>7975</v>
      </c>
      <c r="B2022" s="33" t="str">
        <f>IFERROR(_xlfn.XLOOKUP(A2022,PEC!$A$2:$A$7902,PEC!$C$2:$C$7902),"")</f>
        <v/>
      </c>
      <c r="C2022" s="33" t="str">
        <f>IFERROR(_xlfn.XLOOKUP(A2022,SEZIONI!$A$2:$A$7897,SEZIONI!$B$2:$B$7897),"")</f>
        <v/>
      </c>
      <c r="D2022" s="33" t="str">
        <f>IFERROR(_xlfn.XLOOKUP(A2022,[1]Sindaci!$B$2:$B$7774,[1]Sindaci!$A$2:$A$7774),"")</f>
        <v/>
      </c>
      <c r="E2022" s="33"/>
    </row>
    <row r="2023" spans="1:5" ht="13.8" x14ac:dyDescent="0.3">
      <c r="A2023" s="48" t="s">
        <v>2321</v>
      </c>
      <c r="B2023" s="33" t="str">
        <f>IFERROR(_xlfn.XLOOKUP(A2023,PEC!$A$2:$A$7902,PEC!$C$2:$C$7902),"")</f>
        <v>postemailcertificata.it</v>
      </c>
      <c r="C2023" s="33">
        <f>IFERROR(_xlfn.XLOOKUP(A2023,SEZIONI!$A$2:$A$7897,SEZIONI!$B$2:$B$7897),"")</f>
        <v>10</v>
      </c>
      <c r="D2023" s="33" t="str">
        <f>IFERROR(_xlfn.XLOOKUP(A2023,[1]Sindaci!$B$2:$B$7774,[1]Sindaci!$A$2:$A$7774),"")</f>
        <v xml:space="preserve">DAVICO CARLO    </v>
      </c>
      <c r="E2023" s="33"/>
    </row>
    <row r="2024" spans="1:5" ht="13.8" x14ac:dyDescent="0.3">
      <c r="A2024" s="49" t="s">
        <v>2322</v>
      </c>
      <c r="B2024" s="33" t="str">
        <f>IFERROR(_xlfn.XLOOKUP(A2024,PEC!$A$2:$A$7902,PEC!$C$2:$C$7902),"")</f>
        <v>legalmail.it</v>
      </c>
      <c r="C2024" s="33">
        <f>IFERROR(_xlfn.XLOOKUP(A2024,SEZIONI!$A$2:$A$7897,SEZIONI!$B$2:$B$7897),"")</f>
        <v>1</v>
      </c>
      <c r="D2024" s="33" t="str">
        <f>IFERROR(_xlfn.XLOOKUP(A2024,[1]Sindaci!$B$2:$B$7774,[1]Sindaci!$A$2:$A$7774),"")</f>
        <v xml:space="preserve">CHESSA ANTONELLA    </v>
      </c>
      <c r="E2024" s="33"/>
    </row>
    <row r="2025" spans="1:5" ht="13.8" x14ac:dyDescent="0.3">
      <c r="A2025" s="48" t="s">
        <v>2323</v>
      </c>
      <c r="B2025" s="33" t="str">
        <f>IFERROR(_xlfn.XLOOKUP(A2025,PEC!$A$2:$A$7902,PEC!$C$2:$C$7902),"")</f>
        <v>pec.it</v>
      </c>
      <c r="C2025" s="33">
        <f>IFERROR(_xlfn.XLOOKUP(A2025,SEZIONI!$A$2:$A$7897,SEZIONI!$B$2:$B$7897),"")</f>
        <v>1</v>
      </c>
      <c r="D2025" s="33" t="str">
        <f>IFERROR(_xlfn.XLOOKUP(A2025,[1]Sindaci!$B$2:$B$7774,[1]Sindaci!$A$2:$A$7774),"")</f>
        <v xml:space="preserve">BONADE' BOTTINO ADRIANO   </v>
      </c>
      <c r="E2025" s="33"/>
    </row>
    <row r="2026" spans="1:5" ht="13.8" x14ac:dyDescent="0.3">
      <c r="A2026" s="48" t="s">
        <v>2324</v>
      </c>
      <c r="B2026" s="33" t="str">
        <f>IFERROR(_xlfn.XLOOKUP(A2026,PEC!$A$2:$A$7902,PEC!$C$2:$C$7902),"")</f>
        <v>pecveneto.it</v>
      </c>
      <c r="C2026" s="33">
        <f>IFERROR(_xlfn.XLOOKUP(A2026,SEZIONI!$A$2:$A$7897,SEZIONI!$B$2:$B$7897),"")</f>
        <v>14</v>
      </c>
      <c r="D2026" s="33" t="str">
        <f>IFERROR(_xlfn.XLOOKUP(A2026,[1]Sindaci!$B$2:$B$7774,[1]Sindaci!$A$2:$A$7774),"")</f>
        <v xml:space="preserve">MACILOTTI MATTEO    </v>
      </c>
      <c r="E2026" s="33"/>
    </row>
    <row r="2027" spans="1:5" ht="13.8" x14ac:dyDescent="0.3">
      <c r="A2027" s="48" t="s">
        <v>2325</v>
      </c>
      <c r="B2027" s="33" t="str">
        <f>IFERROR(_xlfn.XLOOKUP(A2027,PEC!$A$2:$A$7902,PEC!$C$2:$C$7902),"")</f>
        <v>asmepec.it</v>
      </c>
      <c r="C2027" s="33">
        <f>IFERROR(_xlfn.XLOOKUP(A2027,SEZIONI!$A$2:$A$7897,SEZIONI!$B$2:$B$7897),"")</f>
        <v>1</v>
      </c>
      <c r="D2027" s="33" t="str">
        <f>IFERROR(_xlfn.XLOOKUP(A2027,[1]Sindaci!$B$2:$B$7774,[1]Sindaci!$A$2:$A$7774),"")</f>
        <v xml:space="preserve">GRILLO CARLO    </v>
      </c>
      <c r="E2027" s="33"/>
    </row>
    <row r="2028" spans="1:5" ht="13.8" x14ac:dyDescent="0.3">
      <c r="A2028" s="48" t="s">
        <v>2326</v>
      </c>
      <c r="B2028" s="33" t="str">
        <f>IFERROR(_xlfn.XLOOKUP(A2028,PEC!$A$2:$A$7902,PEC!$C$2:$C$7902),"")</f>
        <v>pec.consorzioterrecablate.it</v>
      </c>
      <c r="C2028" s="33">
        <f>IFERROR(_xlfn.XLOOKUP(A2028,SEZIONI!$A$2:$A$7897,SEZIONI!$B$2:$B$7897),"")</f>
        <v>8</v>
      </c>
      <c r="D2028" s="33" t="str">
        <f>IFERROR(_xlfn.XLOOKUP(A2028,[1]Sindaci!$B$2:$B$7774,[1]Sindaci!$A$2:$A$7774),"")</f>
        <v xml:space="preserve">MARCHETTI ANDREA    </v>
      </c>
      <c r="E2028" s="33"/>
    </row>
    <row r="2029" spans="1:5" ht="13.8" x14ac:dyDescent="0.3">
      <c r="A2029" s="48" t="s">
        <v>2327</v>
      </c>
      <c r="B2029" s="33" t="str">
        <f>IFERROR(_xlfn.XLOOKUP(A2029,PEC!$A$2:$A$7902,PEC!$C$2:$C$7902),"")</f>
        <v>postacert.toscana.it</v>
      </c>
      <c r="C2029" s="33">
        <f>IFERROR(_xlfn.XLOOKUP(A2029,SEZIONI!$A$2:$A$7897,SEZIONI!$B$2:$B$7897),"")</f>
        <v>2</v>
      </c>
      <c r="D2029" s="33" t="str">
        <f>IFERROR(_xlfn.XLOOKUP(A2029,[1]Sindaci!$B$2:$B$7774,[1]Sindaci!$A$2:$A$7774),"")</f>
        <v xml:space="preserve">TARRINI GIACOMO    </v>
      </c>
      <c r="E2029" s="33"/>
    </row>
    <row r="2030" spans="1:5" ht="13.8" x14ac:dyDescent="0.3">
      <c r="A2030" s="48" t="s">
        <v>2328</v>
      </c>
      <c r="B2030" s="33" t="str">
        <f>IFERROR(_xlfn.XLOOKUP(A2030,PEC!$A$2:$A$7902,PEC!$C$2:$C$7902),"")</f>
        <v>pec.comune.chianocco.to.it</v>
      </c>
      <c r="C2030" s="33">
        <f>IFERROR(_xlfn.XLOOKUP(A2030,SEZIONI!$A$2:$A$7897,SEZIONI!$B$2:$B$7897),"")</f>
        <v>2</v>
      </c>
      <c r="D2030" s="33" t="str">
        <f>IFERROR(_xlfn.XLOOKUP(A2030,[1]Sindaci!$B$2:$B$7774,[1]Sindaci!$A$2:$A$7774),"")</f>
        <v xml:space="preserve">RUSSO MAURO    </v>
      </c>
      <c r="E2030" s="33"/>
    </row>
    <row r="2031" spans="1:5" ht="13.8" x14ac:dyDescent="0.3">
      <c r="A2031" s="48" t="s">
        <v>2329</v>
      </c>
      <c r="B2031" s="33" t="str">
        <f>IFERROR(_xlfn.XLOOKUP(A2031,PEC!$A$2:$A$7902,PEC!$C$2:$C$7902),"")</f>
        <v>pec.comune.chiaramonte-gulfi.rg.it</v>
      </c>
      <c r="C2031" s="33">
        <f>IFERROR(_xlfn.XLOOKUP(A2031,SEZIONI!$A$2:$A$7897,SEZIONI!$B$2:$B$7897),"")</f>
        <v>9</v>
      </c>
      <c r="D2031" s="33" t="str">
        <f>IFERROR(_xlfn.XLOOKUP(A2031,[1]Sindaci!$B$2:$B$7774,[1]Sindaci!$A$2:$A$7774),"")</f>
        <v xml:space="preserve">CUTELLO MARIO    </v>
      </c>
      <c r="E2031" s="33"/>
    </row>
    <row r="2032" spans="1:5" ht="13.8" x14ac:dyDescent="0.3">
      <c r="A2032" s="49" t="s">
        <v>2330</v>
      </c>
      <c r="B2032" s="33" t="str">
        <f>IFERROR(_xlfn.XLOOKUP(A2032,PEC!$A$2:$A$7902,PEC!$C$2:$C$7902),"")</f>
        <v>pec.comune.chiaramonti.ss.it</v>
      </c>
      <c r="C2032" s="33">
        <f>IFERROR(_xlfn.XLOOKUP(A2032,SEZIONI!$A$2:$A$7897,SEZIONI!$B$2:$B$7897),"")</f>
        <v>2</v>
      </c>
      <c r="D2032" s="33" t="str">
        <f>IFERROR(_xlfn.XLOOKUP(A2032,[1]Sindaci!$B$2:$B$7774,[1]Sindaci!$A$2:$A$7774),"")</f>
        <v xml:space="preserve">UNALI ALESSANDRO    </v>
      </c>
      <c r="E2032" s="33"/>
    </row>
    <row r="2033" spans="1:5" ht="13.8" x14ac:dyDescent="0.3">
      <c r="A2033" s="48" t="s">
        <v>2331</v>
      </c>
      <c r="B2033" s="33" t="str">
        <f>IFERROR(_xlfn.XLOOKUP(A2033,PEC!$A$2:$A$7902,PEC!$C$2:$C$7902),"")</f>
        <v>pecveneto.it</v>
      </c>
      <c r="C2033" s="33">
        <f>IFERROR(_xlfn.XLOOKUP(A2033,SEZIONI!$A$2:$A$7897,SEZIONI!$B$2:$B$7897),"")</f>
        <v>3</v>
      </c>
      <c r="D2033" s="33" t="str">
        <f>IFERROR(_xlfn.XLOOKUP(A2033,[1]Sindaci!$B$2:$B$7774,[1]Sindaci!$A$2:$A$7774),"")</f>
        <v xml:space="preserve">DE PIERI STEFANO   </v>
      </c>
      <c r="E2033" s="33"/>
    </row>
    <row r="2034" spans="1:5" ht="13.8" x14ac:dyDescent="0.3">
      <c r="A2034" s="48" t="s">
        <v>2332</v>
      </c>
      <c r="B2034" s="33" t="str">
        <f>IFERROR(_xlfn.XLOOKUP(A2034,PEC!$A$2:$A$7902,PEC!$C$2:$C$7902),"")</f>
        <v>pec.comune.chiaravalle.an.it</v>
      </c>
      <c r="C2034" s="33">
        <f>IFERROR(_xlfn.XLOOKUP(A2034,SEZIONI!$A$2:$A$7897,SEZIONI!$B$2:$B$7897),"")</f>
        <v>13</v>
      </c>
      <c r="D2034" s="33" t="str">
        <f>IFERROR(_xlfn.XLOOKUP(A2034,[1]Sindaci!$B$2:$B$7774,[1]Sindaci!$A$2:$A$7774),"")</f>
        <v xml:space="preserve">COSTANTINI DAMIANO    </v>
      </c>
      <c r="E2034" s="33"/>
    </row>
    <row r="2035" spans="1:5" ht="13.8" x14ac:dyDescent="0.3">
      <c r="A2035" s="48" t="s">
        <v>172</v>
      </c>
      <c r="B2035" s="33" t="str">
        <f>IFERROR(_xlfn.XLOOKUP(A2035,PEC!$A$2:$A$7902,PEC!$C$2:$C$7902),"")</f>
        <v>asmepec.it</v>
      </c>
      <c r="C2035" s="33">
        <f>IFERROR(_xlfn.XLOOKUP(A2035,SEZIONI!$A$2:$A$7897,SEZIONI!$B$2:$B$7897),"")</f>
        <v>8</v>
      </c>
      <c r="D2035" s="33" t="str">
        <f>IFERROR(_xlfn.XLOOKUP(A2035,[1]Sindaci!$B$2:$B$7774,[1]Sindaci!$A$2:$A$7774),"")</f>
        <v xml:space="preserve">DONATO DOMENICO SAVIO   </v>
      </c>
      <c r="E2035" s="33"/>
    </row>
    <row r="2036" spans="1:5" ht="13.8" x14ac:dyDescent="0.3">
      <c r="A2036" s="48" t="s">
        <v>2333</v>
      </c>
      <c r="B2036" s="33" t="str">
        <f>IFERROR(_xlfn.XLOOKUP(A2036,PEC!$A$2:$A$7902,PEC!$C$2:$C$7902),"")</f>
        <v>legalmail.it</v>
      </c>
      <c r="C2036" s="33">
        <f>IFERROR(_xlfn.XLOOKUP(A2036,SEZIONI!$A$2:$A$7897,SEZIONI!$B$2:$B$7897),"")</f>
        <v>15</v>
      </c>
      <c r="D2036" s="33" t="str">
        <f>IFERROR(_xlfn.XLOOKUP(A2036,[1]Sindaci!$B$2:$B$7774,[1]Sindaci!$A$2:$A$7774),"")</f>
        <v xml:space="preserve">VIZZARDI MASSIMO    </v>
      </c>
      <c r="E2036" s="33"/>
    </row>
    <row r="2037" spans="1:5" ht="13.8" x14ac:dyDescent="0.3">
      <c r="A2037" s="48" t="s">
        <v>2334</v>
      </c>
      <c r="B2037" s="33" t="str">
        <f>IFERROR(_xlfn.XLOOKUP(A2037,PEC!$A$2:$A$7902,PEC!$C$2:$C$7902),"")</f>
        <v>cert.ruparbasilicata.it</v>
      </c>
      <c r="C2037" s="33">
        <f>IFERROR(_xlfn.XLOOKUP(A2037,SEZIONI!$A$2:$A$7897,SEZIONI!$B$2:$B$7897),"")</f>
        <v>2</v>
      </c>
      <c r="D2037" s="33" t="str">
        <f>IFERROR(_xlfn.XLOOKUP(A2037,[1]Sindaci!$B$2:$B$7774,[1]Sindaci!$A$2:$A$7774),"")</f>
        <v xml:space="preserve">VIOLA VALENTINA    </v>
      </c>
      <c r="E2037" s="33"/>
    </row>
    <row r="2038" spans="1:5" ht="13.8" x14ac:dyDescent="0.3">
      <c r="A2038" s="48" t="s">
        <v>2335</v>
      </c>
      <c r="B2038" s="33" t="str">
        <f>IFERROR(_xlfn.XLOOKUP(A2038,PEC!$A$2:$A$7902,PEC!$C$2:$C$7902),"")</f>
        <v>pec.it</v>
      </c>
      <c r="C2038" s="33">
        <f>IFERROR(_xlfn.XLOOKUP(A2038,SEZIONI!$A$2:$A$7897,SEZIONI!$B$2:$B$7897),"")</f>
        <v>1</v>
      </c>
      <c r="D2038" s="33" t="str">
        <f>IFERROR(_xlfn.XLOOKUP(A2038,[1]Sindaci!$B$2:$B$7774,[1]Sindaci!$A$2:$A$7774),"")</f>
        <v xml:space="preserve">SFERRA ANTONIO    </v>
      </c>
      <c r="E2038" s="33"/>
    </row>
    <row r="2039" spans="1:5" ht="13.8" x14ac:dyDescent="0.3">
      <c r="A2039" s="48" t="s">
        <v>2336</v>
      </c>
      <c r="B2039" s="33" t="str">
        <f>IFERROR(_xlfn.XLOOKUP(A2039,PEC!$A$2:$A$7902,PEC!$C$2:$C$7902),"")</f>
        <v>cert.legalmail.it</v>
      </c>
      <c r="C2039" s="33">
        <f>IFERROR(_xlfn.XLOOKUP(A2039,SEZIONI!$A$2:$A$7897,SEZIONI!$B$2:$B$7897),"")</f>
        <v>29</v>
      </c>
      <c r="D2039" s="33" t="str">
        <f>IFERROR(_xlfn.XLOOKUP(A2039,[1]Sindaci!$B$2:$B$7774,[1]Sindaci!$A$2:$A$7774),"")</f>
        <v xml:space="preserve">MESSUTI FEDERICO    </v>
      </c>
      <c r="E2039" s="33"/>
    </row>
    <row r="2040" spans="1:5" ht="13.8" x14ac:dyDescent="0.3">
      <c r="A2040" s="48" t="s">
        <v>2337</v>
      </c>
      <c r="B2040" s="33" t="str">
        <f>IFERROR(_xlfn.XLOOKUP(A2040,PEC!$A$2:$A$7902,PEC!$C$2:$C$7902),"")</f>
        <v>cert.provincia.so.it</v>
      </c>
      <c r="C2040" s="33">
        <f>IFERROR(_xlfn.XLOOKUP(A2040,SEZIONI!$A$2:$A$7897,SEZIONI!$B$2:$B$7897),"")</f>
        <v>6</v>
      </c>
      <c r="D2040" s="33" t="str">
        <f>IFERROR(_xlfn.XLOOKUP(A2040,[1]Sindaci!$B$2:$B$7774,[1]Sindaci!$A$2:$A$7774),"")</f>
        <v xml:space="preserve">DELLA BITTA LUCA   </v>
      </c>
      <c r="E2040" s="33"/>
    </row>
    <row r="2041" spans="1:5" ht="13.8" x14ac:dyDescent="0.3">
      <c r="A2041" s="48" t="s">
        <v>2338</v>
      </c>
      <c r="B2041" s="33" t="str">
        <f>IFERROR(_xlfn.XLOOKUP(A2041,PEC!$A$2:$A$7902,PEC!$C$2:$C$7902),"")</f>
        <v>pec.comune.chiaverano.to.it</v>
      </c>
      <c r="C2041" s="33">
        <f>IFERROR(_xlfn.XLOOKUP(A2041,SEZIONI!$A$2:$A$7897,SEZIONI!$B$2:$B$7897),"")</f>
        <v>3</v>
      </c>
      <c r="D2041" s="33" t="str">
        <f>IFERROR(_xlfn.XLOOKUP(A2041,[1]Sindaci!$B$2:$B$7774,[1]Sindaci!$A$2:$A$7774),"")</f>
        <v xml:space="preserve">FIORENTINI MAURIZIO    </v>
      </c>
      <c r="E2041" s="33"/>
    </row>
    <row r="2042" spans="1:5" ht="13.8" x14ac:dyDescent="0.3">
      <c r="A2042" s="48" t="s">
        <v>8048</v>
      </c>
      <c r="B2042" s="33" t="str">
        <f>IFERROR(_xlfn.XLOOKUP(A2042,PEC!$A$2:$A$7902,PEC!$C$2:$C$7902),"")</f>
        <v/>
      </c>
      <c r="C2042" s="33" t="str">
        <f>IFERROR(_xlfn.XLOOKUP(A2042,SEZIONI!$A$2:$A$7897,SEZIONI!$B$2:$B$7897),"")</f>
        <v/>
      </c>
      <c r="D2042" s="33" t="str">
        <f>IFERROR(_xlfn.XLOOKUP(A2042,[1]Sindaci!$B$2:$B$7774,[1]Sindaci!$A$2:$A$7774),"")</f>
        <v xml:space="preserve">FALKENSTEINER ANDREAS    </v>
      </c>
      <c r="E2042" s="33"/>
    </row>
    <row r="2043" spans="1:5" ht="13.8" x14ac:dyDescent="0.3">
      <c r="A2043" s="48" t="s">
        <v>2340</v>
      </c>
      <c r="B2043" s="33" t="str">
        <f>IFERROR(_xlfn.XLOOKUP(A2043,PEC!$A$2:$A$7902,PEC!$C$2:$C$7902),"")</f>
        <v>pcert.it</v>
      </c>
      <c r="C2043" s="33">
        <f>IFERROR(_xlfn.XLOOKUP(A2043,SEZIONI!$A$2:$A$7897,SEZIONI!$B$2:$B$7897),"")</f>
        <v>35</v>
      </c>
      <c r="D2043" s="33" t="str">
        <f>IFERROR(_xlfn.XLOOKUP(A2043,[1]Sindaci!$B$2:$B$7774,[1]Sindaci!$A$2:$A$7774),"")</f>
        <v xml:space="preserve">SICCHIERO ALESSANDRO    </v>
      </c>
      <c r="E2043" s="33"/>
    </row>
    <row r="2044" spans="1:5" ht="13.8" x14ac:dyDescent="0.3">
      <c r="A2044" s="48" t="s">
        <v>2341</v>
      </c>
      <c r="B2044" s="33" t="str">
        <f>IFERROR(_xlfn.XLOOKUP(A2044,PEC!$A$2:$A$7902,PEC!$C$2:$C$7902),"")</f>
        <v>pecveneto.it</v>
      </c>
      <c r="C2044" s="33">
        <f>IFERROR(_xlfn.XLOOKUP(A2044,SEZIONI!$A$2:$A$7897,SEZIONI!$B$2:$B$7897),"")</f>
        <v>3</v>
      </c>
      <c r="D2044" s="33" t="str">
        <f>IFERROR(_xlfn.XLOOKUP(A2044,[1]Sindaci!$B$2:$B$7774,[1]Sindaci!$A$2:$A$7774),"")</f>
        <v xml:space="preserve">DAL BORGO GIANLUCA   </v>
      </c>
      <c r="E2044" s="33"/>
    </row>
    <row r="2045" spans="1:5" ht="13.8" x14ac:dyDescent="0.3">
      <c r="A2045" s="48" t="s">
        <v>2342</v>
      </c>
      <c r="B2045" s="33" t="str">
        <f>IFERROR(_xlfn.XLOOKUP(A2045,PEC!$A$2:$A$7902,PEC!$C$2:$C$7902),"")</f>
        <v>pec.regione.lombardia.it</v>
      </c>
      <c r="C2045" s="33">
        <f>IFERROR(_xlfn.XLOOKUP(A2045,SEZIONI!$A$2:$A$7897,SEZIONI!$B$2:$B$7897),"")</f>
        <v>3</v>
      </c>
      <c r="D2045" s="33" t="str">
        <f>IFERROR(_xlfn.XLOOKUP(A2045,[1]Sindaci!$B$2:$B$7774,[1]Sindaci!$A$2:$A$7774),"")</f>
        <v xml:space="preserve">PETRELLA RENATA    </v>
      </c>
      <c r="E2045" s="33"/>
    </row>
    <row r="2046" spans="1:5" ht="13.8" x14ac:dyDescent="0.3">
      <c r="A2046" s="48" t="s">
        <v>2343</v>
      </c>
      <c r="B2046" s="33" t="str">
        <f>IFERROR(_xlfn.XLOOKUP(A2046,PEC!$A$2:$A$7902,PEC!$C$2:$C$7902),"")</f>
        <v>postecert.it</v>
      </c>
      <c r="C2046" s="33">
        <f>IFERROR(_xlfn.XLOOKUP(A2046,SEZIONI!$A$2:$A$7897,SEZIONI!$B$2:$B$7897),"")</f>
        <v>1</v>
      </c>
      <c r="D2046" s="33" t="str">
        <f>IFERROR(_xlfn.XLOOKUP(A2046,[1]Sindaci!$B$2:$B$7774,[1]Sindaci!$A$2:$A$7774),"")</f>
        <v xml:space="preserve">TRUCANO PIERVANNI    </v>
      </c>
      <c r="E2046" s="33"/>
    </row>
    <row r="2047" spans="1:5" ht="13.8" x14ac:dyDescent="0.3">
      <c r="A2047" s="48" t="s">
        <v>2344</v>
      </c>
      <c r="B2047" s="33" t="str">
        <f>IFERROR(_xlfn.XLOOKUP(A2047,PEC!$A$2:$A$7902,PEC!$C$2:$C$7902),"")</f>
        <v>postacert.toscana.it</v>
      </c>
      <c r="C2047" s="33">
        <f>IFERROR(_xlfn.XLOOKUP(A2047,SEZIONI!$A$2:$A$7897,SEZIONI!$B$2:$B$7897),"")</f>
        <v>5</v>
      </c>
      <c r="D2047" s="33" t="str">
        <f>IFERROR(_xlfn.XLOOKUP(A2047,[1]Sindaci!$B$2:$B$7774,[1]Sindaci!$A$2:$A$7774),"")</f>
        <v xml:space="preserve">BERTI FABIO    </v>
      </c>
      <c r="E2047" s="33"/>
    </row>
    <row r="2048" spans="1:5" ht="13.8" x14ac:dyDescent="0.3">
      <c r="A2048" s="48" t="s">
        <v>2345</v>
      </c>
      <c r="B2048" s="33" t="str">
        <f>IFERROR(_xlfn.XLOOKUP(A2048,PEC!$A$2:$A$7902,PEC!$C$2:$C$7902),"")</f>
        <v>pec.comune.chieti.it</v>
      </c>
      <c r="C2048" s="33">
        <f>IFERROR(_xlfn.XLOOKUP(A2048,SEZIONI!$A$2:$A$7897,SEZIONI!$B$2:$B$7897),"")</f>
        <v>57</v>
      </c>
      <c r="D2048" s="33" t="str">
        <f>IFERROR(_xlfn.XLOOKUP(A2048,[1]Sindaci!$B$2:$B$7774,[1]Sindaci!$A$2:$A$7774),"")</f>
        <v xml:space="preserve">FERRARA PIETRO DIEGO   </v>
      </c>
      <c r="E2048" s="33"/>
    </row>
    <row r="2049" spans="1:5" ht="13.8" x14ac:dyDescent="0.3">
      <c r="A2049" s="48" t="s">
        <v>2346</v>
      </c>
      <c r="B2049" s="33" t="str">
        <f>IFERROR(_xlfn.XLOOKUP(A2049,PEC!$A$2:$A$7902,PEC!$C$2:$C$7902),"")</f>
        <v>pec.it</v>
      </c>
      <c r="C2049" s="33">
        <f>IFERROR(_xlfn.XLOOKUP(A2049,SEZIONI!$A$2:$A$7897,SEZIONI!$B$2:$B$7897),"")</f>
        <v>2</v>
      </c>
      <c r="D2049" s="33" t="str">
        <f>IFERROR(_xlfn.XLOOKUP(A2049,[1]Sindaci!$B$2:$B$7774,[1]Sindaci!$A$2:$A$7774),"")</f>
        <v xml:space="preserve">IACONO DIEGO    </v>
      </c>
      <c r="E2049" s="33"/>
    </row>
    <row r="2050" spans="1:5" ht="13.8" x14ac:dyDescent="0.3">
      <c r="A2050" s="48" t="s">
        <v>2347</v>
      </c>
      <c r="B2050" s="33" t="str">
        <f>IFERROR(_xlfn.XLOOKUP(A2050,PEC!$A$2:$A$7902,PEC!$C$2:$C$7902),"")</f>
        <v>mailcert.cremasconline.it</v>
      </c>
      <c r="C2050" s="33">
        <f>IFERROR(_xlfn.XLOOKUP(A2050,SEZIONI!$A$2:$A$7897,SEZIONI!$B$2:$B$7897),"")</f>
        <v>2</v>
      </c>
      <c r="D2050" s="33" t="str">
        <f>IFERROR(_xlfn.XLOOKUP(A2050,[1]Sindaci!$B$2:$B$7774,[1]Sindaci!$A$2:$A$7774),"")</f>
        <v xml:space="preserve">BETTINELLI DAVIDE    </v>
      </c>
      <c r="E2050" s="33"/>
    </row>
    <row r="2051" spans="1:5" ht="13.8" x14ac:dyDescent="0.3">
      <c r="A2051" s="48" t="s">
        <v>2348</v>
      </c>
      <c r="B2051" s="33" t="str">
        <f>IFERROR(_xlfn.XLOOKUP(A2051,PEC!$A$2:$A$7902,PEC!$C$2:$C$7902),"")</f>
        <v>pec.comune.chignolodisola.bg.it</v>
      </c>
      <c r="C2051" s="33">
        <f>IFERROR(_xlfn.XLOOKUP(A2051,SEZIONI!$A$2:$A$7897,SEZIONI!$B$2:$B$7897),"")</f>
        <v>3</v>
      </c>
      <c r="D2051" s="33" t="str">
        <f>IFERROR(_xlfn.XLOOKUP(A2051,[1]Sindaci!$B$2:$B$7774,[1]Sindaci!$A$2:$A$7774),"")</f>
        <v xml:space="preserve">CRESPOLINI RAMON    </v>
      </c>
      <c r="E2051" s="33"/>
    </row>
    <row r="2052" spans="1:5" ht="13.8" x14ac:dyDescent="0.3">
      <c r="A2052" s="48" t="s">
        <v>2349</v>
      </c>
      <c r="B2052" s="33" t="str">
        <f>IFERROR(_xlfn.XLOOKUP(A2052,PEC!$A$2:$A$7902,PEC!$C$2:$C$7902),"")</f>
        <v>pec.regione.lombardia.it</v>
      </c>
      <c r="C2052" s="33">
        <f>IFERROR(_xlfn.XLOOKUP(A2052,SEZIONI!$A$2:$A$7897,SEZIONI!$B$2:$B$7897),"")</f>
        <v>4</v>
      </c>
      <c r="D2052" s="33" t="str">
        <f>IFERROR(_xlfn.XLOOKUP(A2052,[1]Sindaci!$B$2:$B$7774,[1]Sindaci!$A$2:$A$7774),"")</f>
        <v xml:space="preserve">BOVERA CLAUDIO    </v>
      </c>
      <c r="E2052" s="33"/>
    </row>
    <row r="2053" spans="1:5" ht="13.8" x14ac:dyDescent="0.3">
      <c r="A2053" s="48" t="s">
        <v>2350</v>
      </c>
      <c r="B2053" s="33" t="str">
        <f>IFERROR(_xlfn.XLOOKUP(A2053,PEC!$A$2:$A$7902,PEC!$C$2:$C$7902),"")</f>
        <v>pec.chioggia.org</v>
      </c>
      <c r="C2053" s="33">
        <f>IFERROR(_xlfn.XLOOKUP(A2053,SEZIONI!$A$2:$A$7897,SEZIONI!$B$2:$B$7897),"")</f>
        <v>50</v>
      </c>
      <c r="D2053" s="33" t="str">
        <f>IFERROR(_xlfn.XLOOKUP(A2053,[1]Sindaci!$B$2:$B$7774,[1]Sindaci!$A$2:$A$7774),"")</f>
        <v xml:space="preserve">ARMELAO MAURO    </v>
      </c>
      <c r="E2053" s="33"/>
    </row>
    <row r="2054" spans="1:5" ht="13.8" x14ac:dyDescent="0.3">
      <c r="A2054" s="48" t="s">
        <v>2351</v>
      </c>
      <c r="B2054" s="33" t="str">
        <f>IFERROR(_xlfn.XLOOKUP(A2054,PEC!$A$2:$A$7902,PEC!$C$2:$C$7902),"")</f>
        <v>pec.it</v>
      </c>
      <c r="C2054" s="33">
        <f>IFERROR(_xlfn.XLOOKUP(A2054,SEZIONI!$A$2:$A$7897,SEZIONI!$B$2:$B$7897),"")</f>
        <v>2</v>
      </c>
      <c r="D2054" s="33" t="str">
        <f>IFERROR(_xlfn.XLOOKUP(A2054,[1]Sindaci!$B$2:$B$7774,[1]Sindaci!$A$2:$A$7774),"")</f>
        <v xml:space="preserve">GARBATI ROBERTO    </v>
      </c>
      <c r="E2054" s="33"/>
    </row>
    <row r="2055" spans="1:5" ht="13.8" x14ac:dyDescent="0.3">
      <c r="A2055" s="48" t="s">
        <v>2352</v>
      </c>
      <c r="B2055" s="33" t="str">
        <f>IFERROR(_xlfn.XLOOKUP(A2055,PEC!$A$2:$A$7902,PEC!$C$2:$C$7902),"")</f>
        <v>certgov.fvg.it</v>
      </c>
      <c r="C2055" s="33">
        <f>IFERROR(_xlfn.XLOOKUP(A2055,SEZIONI!$A$2:$A$7897,SEZIONI!$B$2:$B$7897),"")</f>
        <v>5</v>
      </c>
      <c r="D2055" s="33" t="str">
        <f>IFERROR(_xlfn.XLOOKUP(A2055,[1]Sindaci!$B$2:$B$7774,[1]Sindaci!$A$2:$A$7774),"")</f>
        <v xml:space="preserve">SANTIN RENATO    </v>
      </c>
      <c r="E2055" s="33"/>
    </row>
    <row r="2056" spans="1:5" ht="13.8" x14ac:dyDescent="0.3">
      <c r="A2056" s="48" t="s">
        <v>2353</v>
      </c>
      <c r="B2056" s="33" t="str">
        <f>IFERROR(_xlfn.XLOOKUP(A2056,PEC!$A$2:$A$7902,PEC!$C$2:$C$7902),"")</f>
        <v>certgov.fvg.it</v>
      </c>
      <c r="C2056" s="33">
        <f>IFERROR(_xlfn.XLOOKUP(A2056,SEZIONI!$A$2:$A$7897,SEZIONI!$B$2:$B$7897),"")</f>
        <v>1</v>
      </c>
      <c r="D2056" s="33" t="str">
        <f>IFERROR(_xlfn.XLOOKUP(A2056,[1]Sindaci!$B$2:$B$7774,[1]Sindaci!$A$2:$A$7774),"")</f>
        <v xml:space="preserve">PERUSIN RAFFAELLA    </v>
      </c>
      <c r="E2056" s="33"/>
    </row>
    <row r="2057" spans="1:5" ht="13.8" x14ac:dyDescent="0.3">
      <c r="A2057" s="48" t="s">
        <v>2354</v>
      </c>
      <c r="B2057" s="33" t="str">
        <f>IFERROR(_xlfn.XLOOKUP(A2057,PEC!$A$2:$A$7902,PEC!$C$2:$C$7902),"")</f>
        <v>postacert.toscana.it</v>
      </c>
      <c r="C2057" s="33">
        <f>IFERROR(_xlfn.XLOOKUP(A2057,SEZIONI!$A$2:$A$7897,SEZIONI!$B$2:$B$7897),"")</f>
        <v>1</v>
      </c>
      <c r="D2057" s="33" t="str">
        <f>IFERROR(_xlfn.XLOOKUP(A2057,[1]Sindaci!$B$2:$B$7774,[1]Sindaci!$A$2:$A$7774),"")</f>
        <v xml:space="preserve">CALBI VALENTINA    </v>
      </c>
      <c r="E2057" s="33"/>
    </row>
    <row r="2058" spans="1:5" ht="13.8" x14ac:dyDescent="0.3">
      <c r="A2058" s="48" t="s">
        <v>2355</v>
      </c>
      <c r="B2058" s="33" t="str">
        <f>IFERROR(_xlfn.XLOOKUP(A2058,PEC!$A$2:$A$7902,PEC!$C$2:$C$7902),"")</f>
        <v>pec.comune.chiuduno.bg.it</v>
      </c>
      <c r="C2058" s="33">
        <f>IFERROR(_xlfn.XLOOKUP(A2058,SEZIONI!$A$2:$A$7897,SEZIONI!$B$2:$B$7897),"")</f>
        <v>4</v>
      </c>
      <c r="D2058" s="33" t="str">
        <f>IFERROR(_xlfn.XLOOKUP(A2058,[1]Sindaci!$B$2:$B$7774,[1]Sindaci!$A$2:$A$7774),"")</f>
        <v xml:space="preserve">NEMBRINI PIERMAURO    </v>
      </c>
      <c r="E2058" s="33"/>
    </row>
    <row r="2059" spans="1:5" ht="13.8" x14ac:dyDescent="0.3">
      <c r="A2059" s="48" t="s">
        <v>2356</v>
      </c>
      <c r="B2059" s="33" t="str">
        <f>IFERROR(_xlfn.XLOOKUP(A2059,PEC!$A$2:$A$7902,PEC!$C$2:$C$7902),"")</f>
        <v>cert.ip-veneto.net</v>
      </c>
      <c r="C2059" s="33">
        <f>IFERROR(_xlfn.XLOOKUP(A2059,SEZIONI!$A$2:$A$7897,SEZIONI!$B$2:$B$7897),"")</f>
        <v>3</v>
      </c>
      <c r="D2059" s="33" t="str">
        <f>IFERROR(_xlfn.XLOOKUP(A2059,[1]Sindaci!$B$2:$B$7774,[1]Sindaci!$A$2:$A$7774),"")</f>
        <v xml:space="preserve">PANOZZO GIUSEPPE    </v>
      </c>
      <c r="E2059" s="33"/>
    </row>
    <row r="2060" spans="1:5" ht="13.8" x14ac:dyDescent="0.3">
      <c r="A2060" s="48" t="s">
        <v>2357</v>
      </c>
      <c r="B2060" s="33" t="str">
        <f>IFERROR(_xlfn.XLOOKUP(A2060,PEC!$A$2:$A$7902,PEC!$C$2:$C$7902),"")</f>
        <v>cert.provincia.so.it</v>
      </c>
      <c r="C2060" s="33">
        <f>IFERROR(_xlfn.XLOOKUP(A2060,SEZIONI!$A$2:$A$7897,SEZIONI!$B$2:$B$7897),"")</f>
        <v>3</v>
      </c>
      <c r="D2060" s="33" t="str">
        <f>IFERROR(_xlfn.XLOOKUP(A2060,[1]Sindaci!$B$2:$B$7774,[1]Sindaci!$A$2:$A$7774),"")</f>
        <v xml:space="preserve">MAFFEZZINI TIZIANO    </v>
      </c>
      <c r="E2060" s="33"/>
    </row>
    <row r="2061" spans="1:5" ht="13.8" x14ac:dyDescent="0.3">
      <c r="A2061" s="48" t="s">
        <v>8049</v>
      </c>
      <c r="B2061" s="33" t="str">
        <f>IFERROR(_xlfn.XLOOKUP(A2061,PEC!$A$2:$A$7902,PEC!$C$2:$C$7902),"")</f>
        <v/>
      </c>
      <c r="C2061" s="33" t="str">
        <f>IFERROR(_xlfn.XLOOKUP(A2061,SEZIONI!$A$2:$A$7897,SEZIONI!$B$2:$B$7897),"")</f>
        <v/>
      </c>
      <c r="D2061" s="33" t="str">
        <f>IFERROR(_xlfn.XLOOKUP(A2061,[1]Sindaci!$B$2:$B$7774,[1]Sindaci!$A$2:$A$7774),"")</f>
        <v xml:space="preserve">GASSER PETER    </v>
      </c>
      <c r="E2061" s="33"/>
    </row>
    <row r="2062" spans="1:5" ht="13.8" x14ac:dyDescent="0.3">
      <c r="A2062" s="48" t="s">
        <v>2358</v>
      </c>
      <c r="B2062" s="33" t="str">
        <f>IFERROR(_xlfn.XLOOKUP(A2062,PEC!$A$2:$A$7902,PEC!$C$2:$C$7902),"")</f>
        <v>cert.ruparpiemonte.it</v>
      </c>
      <c r="C2062" s="33">
        <f>IFERROR(_xlfn.XLOOKUP(A2062,SEZIONI!$A$2:$A$7897,SEZIONI!$B$2:$B$7897),"")</f>
        <v>6</v>
      </c>
      <c r="D2062" s="33" t="str">
        <f>IFERROR(_xlfn.XLOOKUP(A2062,[1]Sindaci!$B$2:$B$7774,[1]Sindaci!$A$2:$A$7774),"")</f>
        <v xml:space="preserve">BAUDINO CLAUDIO    </v>
      </c>
      <c r="E2062" s="33"/>
    </row>
    <row r="2063" spans="1:5" ht="13.8" x14ac:dyDescent="0.3">
      <c r="A2063" s="48" t="s">
        <v>2359</v>
      </c>
      <c r="B2063" s="33" t="str">
        <f>IFERROR(_xlfn.XLOOKUP(A2063,PEC!$A$2:$A$7902,PEC!$C$2:$C$7902),"")</f>
        <v>cert.ruparpiemonte.it</v>
      </c>
      <c r="C2063" s="33">
        <f>IFERROR(_xlfn.XLOOKUP(A2063,SEZIONI!$A$2:$A$7897,SEZIONI!$B$2:$B$7897),"")</f>
        <v>2</v>
      </c>
      <c r="D2063" s="33" t="str">
        <f>IFERROR(_xlfn.XLOOKUP(A2063,[1]Sindaci!$B$2:$B$7774,[1]Sindaci!$A$2:$A$7774),"")</f>
        <v xml:space="preserve">BORGESA FABRIZIO    </v>
      </c>
      <c r="E2063" s="33"/>
    </row>
    <row r="2064" spans="1:5" ht="13.8" x14ac:dyDescent="0.3">
      <c r="A2064" s="48" t="s">
        <v>2360</v>
      </c>
      <c r="B2064" s="33" t="str">
        <f>IFERROR(_xlfn.XLOOKUP(A2064,PEC!$A$2:$A$7902,PEC!$C$2:$C$7902),"")</f>
        <v>pec.it</v>
      </c>
      <c r="C2064" s="33">
        <f>IFERROR(_xlfn.XLOOKUP(A2064,SEZIONI!$A$2:$A$7897,SEZIONI!$B$2:$B$7897),"")</f>
        <v>4</v>
      </c>
      <c r="D2064" s="33" t="str">
        <f>IFERROR(_xlfn.XLOOKUP(A2064,[1]Sindaci!$B$2:$B$7774,[1]Sindaci!$A$2:$A$7774),"")</f>
        <v xml:space="preserve">DI GIORGIO FRANCESCO   </v>
      </c>
      <c r="E2064" s="33"/>
    </row>
    <row r="2065" spans="1:5" ht="13.8" x14ac:dyDescent="0.3">
      <c r="A2065" s="48" t="s">
        <v>2362</v>
      </c>
      <c r="B2065" s="33" t="str">
        <f>IFERROR(_xlfn.XLOOKUP(A2065,PEC!$A$2:$A$7902,PEC!$C$2:$C$7902),"")</f>
        <v>certgov.fvg.it</v>
      </c>
      <c r="C2065" s="33">
        <f>IFERROR(_xlfn.XLOOKUP(A2065,SEZIONI!$A$2:$A$7897,SEZIONI!$B$2:$B$7897),"")</f>
        <v>1</v>
      </c>
      <c r="D2065" s="33" t="str">
        <f>IFERROR(_xlfn.XLOOKUP(A2065,[1]Sindaci!$B$2:$B$7774,[1]Sindaci!$A$2:$A$7774),"")</f>
        <v xml:space="preserve">FUCCARO FABRIZIO    </v>
      </c>
      <c r="E2065" s="33"/>
    </row>
    <row r="2066" spans="1:5" ht="13.8" x14ac:dyDescent="0.3">
      <c r="A2066" s="48" t="s">
        <v>2363</v>
      </c>
      <c r="B2066" s="33" t="str">
        <f>IFERROR(_xlfn.XLOOKUP(A2066,PEC!$A$2:$A$7902,PEC!$C$2:$C$7902),"")</f>
        <v>pec.comune.chiusanico.im.it</v>
      </c>
      <c r="C2066" s="33">
        <f>IFERROR(_xlfn.XLOOKUP(A2066,SEZIONI!$A$2:$A$7897,SEZIONI!$B$2:$B$7897),"")</f>
        <v>3</v>
      </c>
      <c r="D2066" s="33" t="str">
        <f>IFERROR(_xlfn.XLOOKUP(A2066,[1]Sindaci!$B$2:$B$7774,[1]Sindaci!$A$2:$A$7774),"")</f>
        <v xml:space="preserve">AGNESE GIOVANNI    </v>
      </c>
      <c r="E2066" s="33"/>
    </row>
    <row r="2067" spans="1:5" ht="13.8" x14ac:dyDescent="0.3">
      <c r="A2067" s="48" t="s">
        <v>2364</v>
      </c>
      <c r="B2067" s="33" t="str">
        <f>IFERROR(_xlfn.XLOOKUP(A2067,PEC!$A$2:$A$7902,PEC!$C$2:$C$7902),"")</f>
        <v>cert.ruparpiemonte.it</v>
      </c>
      <c r="C2067" s="33">
        <f>IFERROR(_xlfn.XLOOKUP(A2067,SEZIONI!$A$2:$A$7897,SEZIONI!$B$2:$B$7897),"")</f>
        <v>1</v>
      </c>
      <c r="D2067" s="33" t="str">
        <f>IFERROR(_xlfn.XLOOKUP(A2067,[1]Sindaci!$B$2:$B$7774,[1]Sindaci!$A$2:$A$7774),"")</f>
        <v xml:space="preserve">BOSCO LUIGI    </v>
      </c>
      <c r="E2067" s="33"/>
    </row>
    <row r="2068" spans="1:5" ht="13.8" x14ac:dyDescent="0.3">
      <c r="A2068" s="48" t="s">
        <v>2365</v>
      </c>
      <c r="B2068" s="33" t="str">
        <f>IFERROR(_xlfn.XLOOKUP(A2068,PEC!$A$2:$A$7902,PEC!$C$2:$C$7902),"")</f>
        <v>asmepec.it</v>
      </c>
      <c r="C2068" s="33">
        <f>IFERROR(_xlfn.XLOOKUP(A2068,SEZIONI!$A$2:$A$7897,SEZIONI!$B$2:$B$7897),"")</f>
        <v>3</v>
      </c>
      <c r="D2068" s="33" t="str">
        <f>IFERROR(_xlfn.XLOOKUP(A2068,[1]Sindaci!$B$2:$B$7774,[1]Sindaci!$A$2:$A$7774),"")</f>
        <v xml:space="preserve">DE ANGELIS CARMINE   </v>
      </c>
      <c r="E2068" s="33"/>
    </row>
    <row r="2069" spans="1:5" ht="13.8" x14ac:dyDescent="0.3">
      <c r="A2069" s="48" t="s">
        <v>2366</v>
      </c>
      <c r="B2069" s="33" t="str">
        <f>IFERROR(_xlfn.XLOOKUP(A2069,PEC!$A$2:$A$7902,PEC!$C$2:$C$7902),"")</f>
        <v>pec.it</v>
      </c>
      <c r="C2069" s="33">
        <f>IFERROR(_xlfn.XLOOKUP(A2069,SEZIONI!$A$2:$A$7897,SEZIONI!$B$2:$B$7897),"")</f>
        <v>1</v>
      </c>
      <c r="D2069" s="33" t="str">
        <f>IFERROR(_xlfn.XLOOKUP(A2069,[1]Sindaci!$B$2:$B$7774,[1]Sindaci!$A$2:$A$7774),"")</f>
        <v xml:space="preserve">VASSALLO LUCA    </v>
      </c>
      <c r="E2069" s="33"/>
    </row>
    <row r="2070" spans="1:5" ht="13.8" x14ac:dyDescent="0.3">
      <c r="A2070" s="48" t="s">
        <v>2367</v>
      </c>
      <c r="B2070" s="33" t="str">
        <f>IFERROR(_xlfn.XLOOKUP(A2070,PEC!$A$2:$A$7902,PEC!$C$2:$C$7902),"")</f>
        <v>pec.consorzioterrecablate.it</v>
      </c>
      <c r="C2070" s="33">
        <f>IFERROR(_xlfn.XLOOKUP(A2070,SEZIONI!$A$2:$A$7897,SEZIONI!$B$2:$B$7897),"")</f>
        <v>5</v>
      </c>
      <c r="D2070" s="33" t="str">
        <f>IFERROR(_xlfn.XLOOKUP(A2070,[1]Sindaci!$B$2:$B$7774,[1]Sindaci!$A$2:$A$7774),"")</f>
        <v xml:space="preserve">BARTALETTI LUCIANA    </v>
      </c>
      <c r="E2070" s="33"/>
    </row>
    <row r="2071" spans="1:5" ht="13.8" x14ac:dyDescent="0.3">
      <c r="A2071" s="48" t="s">
        <v>2368</v>
      </c>
      <c r="B2071" s="33" t="str">
        <f>IFERROR(_xlfn.XLOOKUP(A2071,PEC!$A$2:$A$7902,PEC!$C$2:$C$7902),"")</f>
        <v>legalmail.it</v>
      </c>
      <c r="C2071" s="33">
        <f>IFERROR(_xlfn.XLOOKUP(A2071,SEZIONI!$A$2:$A$7897,SEZIONI!$B$2:$B$7897),"")</f>
        <v>11</v>
      </c>
      <c r="D2071" s="33" t="str">
        <f>IFERROR(_xlfn.XLOOKUP(A2071,[1]Sindaci!$B$2:$B$7774,[1]Sindaci!$A$2:$A$7774),"")</f>
        <v xml:space="preserve">SONNINI GIANLUCA    </v>
      </c>
      <c r="E2071" s="33"/>
    </row>
    <row r="2072" spans="1:5" ht="13.8" x14ac:dyDescent="0.3">
      <c r="A2072" s="48" t="s">
        <v>2369</v>
      </c>
      <c r="B2072" s="33" t="str">
        <f>IFERROR(_xlfn.XLOOKUP(A2072,PEC!$A$2:$A$7902,PEC!$C$2:$C$7902),"")</f>
        <v>postacert.toscana.it</v>
      </c>
      <c r="C2072" s="33">
        <f>IFERROR(_xlfn.XLOOKUP(A2072,SEZIONI!$A$2:$A$7897,SEZIONI!$B$2:$B$7897),"")</f>
        <v>3</v>
      </c>
      <c r="D2072" s="33" t="str">
        <f>IFERROR(_xlfn.XLOOKUP(A2072,[1]Sindaci!$B$2:$B$7774,[1]Sindaci!$A$2:$A$7774),"")</f>
        <v xml:space="preserve">TELLINI GIAMPAOLO    </v>
      </c>
      <c r="E2072" s="33"/>
    </row>
    <row r="2073" spans="1:5" ht="13.8" x14ac:dyDescent="0.3">
      <c r="A2073" s="48" t="s">
        <v>2370</v>
      </c>
      <c r="B2073" s="33" t="str">
        <f>IFERROR(_xlfn.XLOOKUP(A2073,PEC!$A$2:$A$7902,PEC!$C$2:$C$7902),"")</f>
        <v>pec.comune.chivasso.to.it</v>
      </c>
      <c r="C2073" s="33">
        <f>IFERROR(_xlfn.XLOOKUP(A2073,SEZIONI!$A$2:$A$7897,SEZIONI!$B$2:$B$7897),"")</f>
        <v>27</v>
      </c>
      <c r="D2073" s="33" t="str">
        <f>IFERROR(_xlfn.XLOOKUP(A2073,[1]Sindaci!$B$2:$B$7774,[1]Sindaci!$A$2:$A$7774),"")</f>
        <v xml:space="preserve">CASTELLO CLAUDIO    </v>
      </c>
      <c r="E2073" s="33"/>
    </row>
    <row r="2074" spans="1:5" ht="13.8" x14ac:dyDescent="0.3">
      <c r="A2074" s="48" t="s">
        <v>2371</v>
      </c>
      <c r="B2074" s="33" t="str">
        <f>IFERROR(_xlfn.XLOOKUP(A2074,PEC!$A$2:$A$7902,PEC!$C$2:$C$7902),"")</f>
        <v>pec.comune.ciampino.roma.it</v>
      </c>
      <c r="C2074" s="33">
        <f>IFERROR(_xlfn.XLOOKUP(A2074,SEZIONI!$A$2:$A$7897,SEZIONI!$B$2:$B$7897),"")</f>
        <v>35</v>
      </c>
      <c r="D2074" s="33" t="str">
        <f>IFERROR(_xlfn.XLOOKUP(A2074,[1]Sindaci!$B$2:$B$7774,[1]Sindaci!$A$2:$A$7774),"")</f>
        <v xml:space="preserve">COLELLA EMANUELA    </v>
      </c>
      <c r="E2074" s="33"/>
    </row>
    <row r="2075" spans="1:5" ht="13.8" x14ac:dyDescent="0.3">
      <c r="A2075" s="48" t="s">
        <v>2372</v>
      </c>
      <c r="B2075" s="33" t="str">
        <f>IFERROR(_xlfn.XLOOKUP(A2075,PEC!$A$2:$A$7902,PEC!$C$2:$C$7902),"")</f>
        <v>pec.it</v>
      </c>
      <c r="C2075" s="33">
        <f>IFERROR(_xlfn.XLOOKUP(A2075,SEZIONI!$A$2:$A$7897,SEZIONI!$B$2:$B$7897),"")</f>
        <v>7</v>
      </c>
      <c r="D2075" s="33" t="str">
        <f>IFERROR(_xlfn.XLOOKUP(A2075,[1]Sindaci!$B$2:$B$7774,[1]Sindaci!$A$2:$A$7774),"")</f>
        <v xml:space="preserve">MARTORANA FRANCESCO    </v>
      </c>
      <c r="E2075" s="33"/>
    </row>
    <row r="2076" spans="1:5" ht="13.8" x14ac:dyDescent="0.3">
      <c r="A2076" s="48" t="s">
        <v>2373</v>
      </c>
      <c r="B2076" s="33" t="str">
        <f>IFERROR(_xlfn.XLOOKUP(A2076,PEC!$A$2:$A$7902,PEC!$C$2:$C$7902),"")</f>
        <v>cert.ip-veneto.net</v>
      </c>
      <c r="C2076" s="33">
        <f>IFERROR(_xlfn.XLOOKUP(A2076,SEZIONI!$A$2:$A$7897,SEZIONI!$B$2:$B$7897),"")</f>
        <v>1</v>
      </c>
      <c r="D2076" s="33" t="str">
        <f>IFERROR(_xlfn.XLOOKUP(A2076,[1]Sindaci!$B$2:$B$7774,[1]Sindaci!$A$2:$A$7774),"")</f>
        <v xml:space="preserve">GOSETTI MATTIA    </v>
      </c>
      <c r="E2076" s="33"/>
    </row>
    <row r="2077" spans="1:5" ht="13.8" x14ac:dyDescent="0.3">
      <c r="A2077" s="48" t="s">
        <v>2374</v>
      </c>
      <c r="B2077" s="33" t="str">
        <f>IFERROR(_xlfn.XLOOKUP(A2077,PEC!$A$2:$A$7902,PEC!$C$2:$C$7902),"")</f>
        <v>anutel.it</v>
      </c>
      <c r="C2077" s="33">
        <f>IFERROR(_xlfn.XLOOKUP(A2077,SEZIONI!$A$2:$A$7897,SEZIONI!$B$2:$B$7897),"")</f>
        <v>2</v>
      </c>
      <c r="D2077" s="33" t="str">
        <f>IFERROR(_xlfn.XLOOKUP(A2077,[1]Sindaci!$B$2:$B$7774,[1]Sindaci!$A$2:$A$7774),"")</f>
        <v xml:space="preserve">LIMONCINI MARCO    </v>
      </c>
      <c r="E2077" s="33"/>
    </row>
    <row r="2078" spans="1:5" ht="13.8" x14ac:dyDescent="0.3">
      <c r="A2078" s="48" t="s">
        <v>173</v>
      </c>
      <c r="B2078" s="33" t="str">
        <f>IFERROR(_xlfn.XLOOKUP(A2078,PEC!$A$2:$A$7902,PEC!$C$2:$C$7902),"")</f>
        <v>asmepec.it</v>
      </c>
      <c r="C2078" s="33">
        <f>IFERROR(_xlfn.XLOOKUP(A2078,SEZIONI!$A$2:$A$7897,SEZIONI!$B$2:$B$7897),"")</f>
        <v>1</v>
      </c>
      <c r="D2078" s="33" t="str">
        <f>IFERROR(_xlfn.XLOOKUP(A2078,[1]Sindaci!$B$2:$B$7774,[1]Sindaci!$A$2:$A$7774),"")</f>
        <v xml:space="preserve">FALVO ALESSANDRO    </v>
      </c>
      <c r="E2078" s="33"/>
    </row>
    <row r="2079" spans="1:5" ht="13.8" x14ac:dyDescent="0.3">
      <c r="A2079" s="48" t="s">
        <v>2375</v>
      </c>
      <c r="B2079" s="33" t="str">
        <f>IFERROR(_xlfn.XLOOKUP(A2079,PEC!$A$2:$A$7902,PEC!$C$2:$C$7902),"")</f>
        <v>asmepec.it</v>
      </c>
      <c r="C2079" s="33">
        <f>IFERROR(_xlfn.XLOOKUP(A2079,SEZIONI!$A$2:$A$7897,SEZIONI!$B$2:$B$7897),"")</f>
        <v>13</v>
      </c>
      <c r="D2079" s="33" t="str">
        <f>IFERROR(_xlfn.XLOOKUP(A2079,[1]Sindaci!$B$2:$B$7774,[1]Sindaci!$A$2:$A$7774),"")</f>
        <v xml:space="preserve">CORRADO GIOVANNI    </v>
      </c>
      <c r="E2079" s="33"/>
    </row>
    <row r="2080" spans="1:5" ht="13.8" x14ac:dyDescent="0.3">
      <c r="A2080" s="48" t="s">
        <v>2376</v>
      </c>
      <c r="B2080" s="33" t="str">
        <f>IFERROR(_xlfn.XLOOKUP(A2080,PEC!$A$2:$A$7902,PEC!$C$2:$C$7902),"")</f>
        <v>asmepec.it</v>
      </c>
      <c r="C2080" s="33">
        <f>IFERROR(_xlfn.XLOOKUP(A2080,SEZIONI!$A$2:$A$7897,SEZIONI!$B$2:$B$7897),"")</f>
        <v>2</v>
      </c>
      <c r="D2080" s="33" t="str">
        <f>IFERROR(_xlfn.XLOOKUP(A2080,[1]Sindaci!$B$2:$B$7774,[1]Sindaci!$A$2:$A$7774),"")</f>
        <v xml:space="preserve">RUGGIERO GIORGIO    </v>
      </c>
      <c r="E2080" s="33"/>
    </row>
    <row r="2081" spans="1:5" ht="13.8" x14ac:dyDescent="0.3">
      <c r="A2081" s="48" t="s">
        <v>2377</v>
      </c>
      <c r="B2081" s="33" t="str">
        <f>IFERROR(_xlfn.XLOOKUP(A2081,PEC!$A$2:$A$7902,PEC!$C$2:$C$7902),"")</f>
        <v>pec.comune.ciciliano.rm.it</v>
      </c>
      <c r="C2081" s="33">
        <f>IFERROR(_xlfn.XLOOKUP(A2081,SEZIONI!$A$2:$A$7897,SEZIONI!$B$2:$B$7897),"")</f>
        <v>2</v>
      </c>
      <c r="D2081" s="33" t="str">
        <f>IFERROR(_xlfn.XLOOKUP(A2081,[1]Sindaci!$B$2:$B$7774,[1]Sindaci!$A$2:$A$7774),"")</f>
        <v xml:space="preserve">CALORE MASSIMILIANO    </v>
      </c>
      <c r="E2081" s="33"/>
    </row>
    <row r="2082" spans="1:5" ht="13.8" x14ac:dyDescent="0.3">
      <c r="A2082" s="48" t="s">
        <v>2378</v>
      </c>
      <c r="B2082" s="33" t="str">
        <f>IFERROR(_xlfn.XLOOKUP(A2082,PEC!$A$2:$A$7902,PEC!$C$2:$C$7902),"")</f>
        <v>pec.regione.lombardia.it</v>
      </c>
      <c r="C2082" s="33">
        <f>IFERROR(_xlfn.XLOOKUP(A2082,SEZIONI!$A$2:$A$7897,SEZIONI!$B$2:$B$7897),"")</f>
        <v>1</v>
      </c>
      <c r="D2082" s="33" t="str">
        <f>IFERROR(_xlfn.XLOOKUP(A2082,[1]Sindaci!$B$2:$B$7774,[1]Sindaci!$A$2:$A$7774),"")</f>
        <v xml:space="preserve">BERGAMASCHI ANGELO    </v>
      </c>
      <c r="E2082" s="33"/>
    </row>
    <row r="2083" spans="1:5" ht="13.8" x14ac:dyDescent="0.3">
      <c r="A2083" s="48" t="s">
        <v>2379</v>
      </c>
      <c r="B2083" s="33" t="str">
        <f>IFERROR(_xlfn.XLOOKUP(A2083,PEC!$A$2:$A$7902,PEC!$C$2:$C$7902),"")</f>
        <v>cert.ruparpiemonte.it</v>
      </c>
      <c r="C2083" s="33">
        <f>IFERROR(_xlfn.XLOOKUP(A2083,SEZIONI!$A$2:$A$7897,SEZIONI!$B$2:$B$7897),"")</f>
        <v>1</v>
      </c>
      <c r="D2083" s="33" t="str">
        <f>IFERROR(_xlfn.XLOOKUP(A2083,[1]Sindaci!$B$2:$B$7774,[1]Sindaci!$A$2:$A$7774),"")</f>
        <v xml:space="preserve">FERRARESE FABRIZIO    </v>
      </c>
      <c r="E2083" s="33"/>
    </row>
    <row r="2084" spans="1:5" ht="13.8" x14ac:dyDescent="0.3">
      <c r="A2084" s="48" t="s">
        <v>2380</v>
      </c>
      <c r="B2084" s="33" t="str">
        <f>IFERROR(_xlfn.XLOOKUP(A2084,PEC!$A$2:$A$7902,PEC!$C$2:$C$7902),"")</f>
        <v>cert.ruparpiemonte.it</v>
      </c>
      <c r="C2084" s="33">
        <f>IFERROR(_xlfn.XLOOKUP(A2084,SEZIONI!$A$2:$A$7897,SEZIONI!$B$2:$B$7897),"")</f>
        <v>4</v>
      </c>
      <c r="D2084" s="33" t="str">
        <f>IFERROR(_xlfn.XLOOKUP(A2084,[1]Sindaci!$B$2:$B$7774,[1]Sindaci!$A$2:$A$7774),"")</f>
        <v xml:space="preserve">MARCHETTI DIEGO    </v>
      </c>
      <c r="E2084" s="33"/>
    </row>
    <row r="2085" spans="1:5" ht="13.8" x14ac:dyDescent="0.3">
      <c r="A2085" s="48" t="s">
        <v>7942</v>
      </c>
      <c r="B2085" s="33" t="str">
        <f>IFERROR(_xlfn.XLOOKUP(A2085,PEC!$A$2:$A$7902,PEC!$C$2:$C$7902),"")</f>
        <v>cert.ruparpiemonte.it</v>
      </c>
      <c r="C2085" s="33" t="str">
        <f>IFERROR(_xlfn.XLOOKUP(A2085,SEZIONI!$A$2:$A$7897,SEZIONI!$B$2:$B$7897),"")</f>
        <v/>
      </c>
      <c r="D2085" s="33" t="str">
        <f>IFERROR(_xlfn.XLOOKUP(A2085,[1]Sindaci!$B$2:$B$7774,[1]Sindaci!$A$2:$A$7774),"")</f>
        <v/>
      </c>
      <c r="E2085" s="33"/>
    </row>
    <row r="2086" spans="1:5" ht="13.8" x14ac:dyDescent="0.3">
      <c r="A2086" s="48" t="s">
        <v>2382</v>
      </c>
      <c r="B2086" s="33" t="str">
        <f>IFERROR(_xlfn.XLOOKUP(A2086,PEC!$A$2:$A$7902,PEC!$C$2:$C$7902),"")</f>
        <v>pec.it</v>
      </c>
      <c r="C2086" s="33">
        <f>IFERROR(_xlfn.XLOOKUP(A2086,SEZIONI!$A$2:$A$7897,SEZIONI!$B$2:$B$7897),"")</f>
        <v>3</v>
      </c>
      <c r="D2086" s="33" t="str">
        <f>IFERROR(_xlfn.XLOOKUP(A2086,[1]Sindaci!$B$2:$B$7774,[1]Sindaci!$A$2:$A$7774),"")</f>
        <v xml:space="preserve">ORIOLI GIANLUCA    </v>
      </c>
      <c r="E2086" s="33"/>
    </row>
    <row r="2087" spans="1:5" ht="13.8" x14ac:dyDescent="0.3">
      <c r="A2087" s="48" t="s">
        <v>2383</v>
      </c>
      <c r="B2087" s="33" t="str">
        <f>IFERROR(_xlfn.XLOOKUP(A2087,PEC!$A$2:$A$7902,PEC!$C$2:$C$7902),"")</f>
        <v>cert.comune.cigole.bs.it</v>
      </c>
      <c r="C2087" s="33">
        <f>IFERROR(_xlfn.XLOOKUP(A2087,SEZIONI!$A$2:$A$7897,SEZIONI!$B$2:$B$7897),"")</f>
        <v>2</v>
      </c>
      <c r="D2087" s="33" t="str">
        <f>IFERROR(_xlfn.XLOOKUP(A2087,[1]Sindaci!$B$2:$B$7774,[1]Sindaci!$A$2:$A$7774),"")</f>
        <v xml:space="preserve">SCARTAPACCHIO MARCO    </v>
      </c>
      <c r="E2087" s="33"/>
    </row>
    <row r="2088" spans="1:5" ht="13.8" x14ac:dyDescent="0.3">
      <c r="A2088" s="48" t="s">
        <v>2384</v>
      </c>
      <c r="B2088" s="33" t="str">
        <f>IFERROR(_xlfn.XLOOKUP(A2088,PEC!$A$2:$A$7902,PEC!$C$2:$C$7902),"")</f>
        <v>legalmail.it</v>
      </c>
      <c r="C2088" s="33">
        <f>IFERROR(_xlfn.XLOOKUP(A2088,SEZIONI!$A$2:$A$7897,SEZIONI!$B$2:$B$7897),"")</f>
        <v>5</v>
      </c>
      <c r="D2088" s="33" t="str">
        <f>IFERROR(_xlfn.XLOOKUP(A2088,[1]Sindaci!$B$2:$B$7774,[1]Sindaci!$A$2:$A$7774),"")</f>
        <v xml:space="preserve">FALZONE GIOVANNA    </v>
      </c>
      <c r="E2088" s="33"/>
    </row>
    <row r="2089" spans="1:5" ht="13.8" x14ac:dyDescent="0.3">
      <c r="A2089" s="48" t="s">
        <v>2385</v>
      </c>
      <c r="B2089" s="33" t="str">
        <f>IFERROR(_xlfn.XLOOKUP(A2089,PEC!$A$2:$A$7902,PEC!$C$2:$C$7902),"")</f>
        <v>pecveneto.it</v>
      </c>
      <c r="C2089" s="33">
        <f>IFERROR(_xlfn.XLOOKUP(A2089,SEZIONI!$A$2:$A$7897,SEZIONI!$B$2:$B$7897),"")</f>
        <v>3</v>
      </c>
      <c r="D2089" s="33" t="str">
        <f>IFERROR(_xlfn.XLOOKUP(A2089,[1]Sindaci!$B$2:$B$7774,[1]Sindaci!$A$2:$A$7774),"")</f>
        <v xml:space="preserve">MINISTERI GIOVANNI    </v>
      </c>
      <c r="E2089" s="33"/>
    </row>
    <row r="2090" spans="1:5" ht="13.8" x14ac:dyDescent="0.3">
      <c r="A2090" s="48" t="s">
        <v>2386</v>
      </c>
      <c r="B2090" s="33" t="str">
        <f>IFERROR(_xlfn.XLOOKUP(A2090,PEC!$A$2:$A$7902,PEC!$C$2:$C$7902),"")</f>
        <v>pec.comunecimbergo.eu</v>
      </c>
      <c r="C2090" s="33">
        <f>IFERROR(_xlfn.XLOOKUP(A2090,SEZIONI!$A$2:$A$7897,SEZIONI!$B$2:$B$7897),"")</f>
        <v>1</v>
      </c>
      <c r="D2090" s="33" t="str">
        <f>IFERROR(_xlfn.XLOOKUP(A2090,[1]Sindaci!$B$2:$B$7774,[1]Sindaci!$A$2:$A$7774),"")</f>
        <v xml:space="preserve">POLONIOLI GIOVANBATTISTA    </v>
      </c>
      <c r="E2090" s="33"/>
    </row>
    <row r="2091" spans="1:5" ht="13.8" x14ac:dyDescent="0.3">
      <c r="A2091" s="48" t="s">
        <v>8252</v>
      </c>
      <c r="B2091" s="33" t="str">
        <f>IFERROR(_xlfn.XLOOKUP(A2091,PEC!$A$2:$A$7902,PEC!$C$2:$C$7902),"")</f>
        <v>asmepec.it</v>
      </c>
      <c r="C2091" s="33" t="str">
        <f>IFERROR(_xlfn.XLOOKUP(A2091,SEZIONI!$A$2:$A$7897,SEZIONI!$B$2:$B$7897),"")</f>
        <v/>
      </c>
      <c r="D2091" s="33" t="str">
        <f>IFERROR(_xlfn.XLOOKUP(A2091,[1]Sindaci!$B$2:$B$7774,[1]Sindaci!$A$2:$A$7774),"")</f>
        <v/>
      </c>
      <c r="E2091" s="33"/>
    </row>
    <row r="2092" spans="1:5" ht="13.8" x14ac:dyDescent="0.3">
      <c r="A2092" s="48" t="s">
        <v>2387</v>
      </c>
      <c r="B2092" s="33" t="str">
        <f>IFERROR(_xlfn.XLOOKUP(A2092,PEC!$A$2:$A$7902,PEC!$C$2:$C$7902),"")</f>
        <v>pec.it</v>
      </c>
      <c r="C2092" s="33">
        <f>IFERROR(_xlfn.XLOOKUP(A2092,SEZIONI!$A$2:$A$7897,SEZIONI!$B$2:$B$7897),"")</f>
        <v>5</v>
      </c>
      <c r="D2092" s="33" t="str">
        <f>IFERROR(_xlfn.XLOOKUP(A2092,[1]Sindaci!$B$2:$B$7774,[1]Sindaci!$A$2:$A$7774),"")</f>
        <v xml:space="preserve">BARONE VITO FILIPPO   </v>
      </c>
      <c r="E2092" s="33"/>
    </row>
    <row r="2093" spans="1:5" ht="13.8" x14ac:dyDescent="0.3">
      <c r="A2093" s="48" t="s">
        <v>2388</v>
      </c>
      <c r="B2093" s="33" t="str">
        <f>IFERROR(_xlfn.XLOOKUP(A2093,PEC!$A$2:$A$7902,PEC!$C$2:$C$7902),"")</f>
        <v xml:space="preserve">asmepec.it </v>
      </c>
      <c r="C2093" s="33">
        <f>IFERROR(_xlfn.XLOOKUP(A2093,SEZIONI!$A$2:$A$7897,SEZIONI!$B$2:$B$7897),"")</f>
        <v>7</v>
      </c>
      <c r="D2093" s="33" t="str">
        <f>IFERROR(_xlfn.XLOOKUP(A2093,[1]Sindaci!$B$2:$B$7774,[1]Sindaci!$A$2:$A$7774),"")</f>
        <v xml:space="preserve">PROVVISIERO NUNZIO    </v>
      </c>
      <c r="E2093" s="33"/>
    </row>
    <row r="2094" spans="1:5" ht="13.8" x14ac:dyDescent="0.3">
      <c r="A2094" s="48" t="s">
        <v>2389</v>
      </c>
      <c r="B2094" s="33" t="str">
        <f>IFERROR(_xlfn.XLOOKUP(A2094,PEC!$A$2:$A$7902,PEC!$C$2:$C$7902),"")</f>
        <v>certgov.fvg.it</v>
      </c>
      <c r="C2094" s="33">
        <f>IFERROR(_xlfn.XLOOKUP(A2094,SEZIONI!$A$2:$A$7897,SEZIONI!$B$2:$B$7897),"")</f>
        <v>1</v>
      </c>
      <c r="D2094" s="33" t="str">
        <f>IFERROR(_xlfn.XLOOKUP(A2094,[1]Sindaci!$B$2:$B$7774,[1]Sindaci!$A$2:$A$7774),"")</f>
        <v xml:space="preserve">PROTTI DAVIDE    </v>
      </c>
      <c r="E2094" s="33"/>
    </row>
    <row r="2095" spans="1:5" ht="13.8" x14ac:dyDescent="0.3">
      <c r="A2095" s="48" t="s">
        <v>2390</v>
      </c>
      <c r="B2095" s="33" t="str">
        <f>IFERROR(_xlfn.XLOOKUP(A2095,PEC!$A$2:$A$7902,PEC!$C$2:$C$7902),"")</f>
        <v>pec.it</v>
      </c>
      <c r="C2095" s="33">
        <f>IFERROR(_xlfn.XLOOKUP(A2095,SEZIONI!$A$2:$A$7897,SEZIONI!$B$2:$B$7897),"")</f>
        <v>1</v>
      </c>
      <c r="D2095" s="33" t="str">
        <f>IFERROR(_xlfn.XLOOKUP(A2095,[1]Sindaci!$B$2:$B$7774,[1]Sindaci!$A$2:$A$7774),"")</f>
        <v xml:space="preserve">BISESTI DAMIANO    </v>
      </c>
      <c r="E2095" s="33"/>
    </row>
    <row r="2096" spans="1:5" ht="13.8" x14ac:dyDescent="0.3">
      <c r="A2096" s="48" t="s">
        <v>2391</v>
      </c>
      <c r="B2096" s="33" t="str">
        <f>IFERROR(_xlfn.XLOOKUP(A2096,PEC!$A$2:$A$7902,PEC!$C$2:$C$7902),"")</f>
        <v>cert.ruparpiemonte.it</v>
      </c>
      <c r="C2096" s="33">
        <f>IFERROR(_xlfn.XLOOKUP(A2096,SEZIONI!$A$2:$A$7897,SEZIONI!$B$2:$B$7897),"")</f>
        <v>1</v>
      </c>
      <c r="D2096" s="33" t="str">
        <f>IFERROR(_xlfn.XLOOKUP(A2096,[1]Sindaci!$B$2:$B$7774,[1]Sindaci!$A$2:$A$7774),"")</f>
        <v xml:space="preserve">MINISCALCO FLAVIO    </v>
      </c>
      <c r="E2096" s="33"/>
    </row>
    <row r="2097" spans="1:5" ht="13.8" x14ac:dyDescent="0.3">
      <c r="A2097" s="48" t="s">
        <v>2392</v>
      </c>
      <c r="B2097" s="33" t="str">
        <f>IFERROR(_xlfn.XLOOKUP(A2097,PEC!$A$2:$A$7902,PEC!$C$2:$C$7902),"")</f>
        <v>pec.it</v>
      </c>
      <c r="C2097" s="33">
        <f>IFERROR(_xlfn.XLOOKUP(A2097,SEZIONI!$A$2:$A$7897,SEZIONI!$B$2:$B$7897),"")</f>
        <v>1</v>
      </c>
      <c r="D2097" s="33" t="str">
        <f>IFERROR(_xlfn.XLOOKUP(A2097,[1]Sindaci!$B$2:$B$7774,[1]Sindaci!$A$2:$A$7774),"")</f>
        <v xml:space="preserve">LIANI MASSIMILIANO    </v>
      </c>
      <c r="E2097" s="33"/>
    </row>
    <row r="2098" spans="1:5" ht="13.8" x14ac:dyDescent="0.3">
      <c r="A2098" s="48" t="s">
        <v>2393</v>
      </c>
      <c r="B2098" s="33" t="str">
        <f>IFERROR(_xlfn.XLOOKUP(A2098,PEC!$A$2:$A$7902,PEC!$C$2:$C$7902),"")</f>
        <v/>
      </c>
      <c r="C2098" s="33">
        <f>IFERROR(_xlfn.XLOOKUP(A2098,SEZIONI!$A$2:$A$7897,SEZIONI!$B$2:$B$7897),"")</f>
        <v>2</v>
      </c>
      <c r="D2098" s="33" t="str">
        <f>IFERROR(_xlfn.XLOOKUP(A2098,[1]Sindaci!$B$2:$B$7774,[1]Sindaci!$A$2:$A$7774),"")</f>
        <v xml:space="preserve">ROSSI FABIO    </v>
      </c>
      <c r="E2098" s="33"/>
    </row>
    <row r="2099" spans="1:5" ht="13.8" x14ac:dyDescent="0.3">
      <c r="A2099" s="48" t="s">
        <v>2394</v>
      </c>
      <c r="B2099" s="33" t="str">
        <f>IFERROR(_xlfn.XLOOKUP(A2099,PEC!$A$2:$A$7902,PEC!$C$2:$C$7902),"")</f>
        <v>pec.comune.cingoli.mc.it</v>
      </c>
      <c r="C2099" s="33">
        <f>IFERROR(_xlfn.XLOOKUP(A2099,SEZIONI!$A$2:$A$7897,SEZIONI!$B$2:$B$7897),"")</f>
        <v>9</v>
      </c>
      <c r="D2099" s="33" t="str">
        <f>IFERROR(_xlfn.XLOOKUP(A2099,[1]Sindaci!$B$2:$B$7774,[1]Sindaci!$A$2:$A$7774),"")</f>
        <v xml:space="preserve">VITTORI MICHELE    </v>
      </c>
      <c r="E2099" s="33"/>
    </row>
    <row r="2100" spans="1:5" ht="13.8" x14ac:dyDescent="0.3">
      <c r="A2100" s="48" t="s">
        <v>2395</v>
      </c>
      <c r="B2100" s="33" t="str">
        <f>IFERROR(_xlfn.XLOOKUP(A2100,PEC!$A$2:$A$7902,PEC!$C$2:$C$7902),"")</f>
        <v>postacert.toscana.it</v>
      </c>
      <c r="C2100" s="33">
        <f>IFERROR(_xlfn.XLOOKUP(A2100,SEZIONI!$A$2:$A$7897,SEZIONI!$B$2:$B$7897),"")</f>
        <v>3</v>
      </c>
      <c r="D2100" s="33" t="str">
        <f>IFERROR(_xlfn.XLOOKUP(A2100,[1]Sindaci!$B$2:$B$7774,[1]Sindaci!$A$2:$A$7774),"")</f>
        <v xml:space="preserve">SANI ROMINA    </v>
      </c>
      <c r="E2100" s="33"/>
    </row>
    <row r="2101" spans="1:5" ht="13.8" x14ac:dyDescent="0.3">
      <c r="A2101" s="48" t="s">
        <v>2396</v>
      </c>
      <c r="B2101" s="33" t="str">
        <f>IFERROR(_xlfn.XLOOKUP(A2101,PEC!$A$2:$A$7902,PEC!$C$2:$C$7902),"")</f>
        <v>pec.regione.lombardia.it</v>
      </c>
      <c r="C2101" s="33">
        <f>IFERROR(_xlfn.XLOOKUP(A2101,SEZIONI!$A$2:$A$7897,SEZIONI!$B$2:$B$7897),"")</f>
        <v>65</v>
      </c>
      <c r="D2101" s="33" t="str">
        <f>IFERROR(_xlfn.XLOOKUP(A2101,[1]Sindaci!$B$2:$B$7774,[1]Sindaci!$A$2:$A$7774),"")</f>
        <v xml:space="preserve">GHILARDI GIACOMO GIOVANNI   </v>
      </c>
      <c r="E2101" s="33"/>
    </row>
    <row r="2102" spans="1:5" ht="13.8" x14ac:dyDescent="0.3">
      <c r="A2102" s="48" t="s">
        <v>2397</v>
      </c>
      <c r="B2102" s="33" t="str">
        <f>IFERROR(_xlfn.XLOOKUP(A2102,PEC!$A$2:$A$7902,PEC!$C$2:$C$7902),"")</f>
        <v>sicurezzapostale.it</v>
      </c>
      <c r="C2102" s="33">
        <f>IFERROR(_xlfn.XLOOKUP(A2102,SEZIONI!$A$2:$A$7897,SEZIONI!$B$2:$B$7897),"")</f>
        <v>10</v>
      </c>
      <c r="D2102" s="33" t="str">
        <f>IFERROR(_xlfn.XLOOKUP(A2102,[1]Sindaci!$B$2:$B$7774,[1]Sindaci!$A$2:$A$7774),"")</f>
        <v xml:space="preserve">PALAZZOLO GIANNI    </v>
      </c>
      <c r="E2102" s="33"/>
    </row>
    <row r="2103" spans="1:5" ht="13.8" x14ac:dyDescent="0.3">
      <c r="A2103" s="48" t="s">
        <v>2398</v>
      </c>
      <c r="B2103" s="33" t="str">
        <f>IFERROR(_xlfn.XLOOKUP(A2103,PEC!$A$2:$A$7902,PEC!$C$2:$C$7902),"")</f>
        <v>cert.provincia.so.it</v>
      </c>
      <c r="C2103" s="33">
        <f>IFERROR(_xlfn.XLOOKUP(A2103,SEZIONI!$A$2:$A$7897,SEZIONI!$B$2:$B$7897),"")</f>
        <v>1</v>
      </c>
      <c r="D2103" s="33" t="str">
        <f>IFERROR(_xlfn.XLOOKUP(A2103,[1]Sindaci!$B$2:$B$7774,[1]Sindaci!$A$2:$A$7774),"")</f>
        <v xml:space="preserve">LIPARI BASILIO    </v>
      </c>
      <c r="E2103" s="33"/>
    </row>
    <row r="2104" spans="1:5" ht="13.8" x14ac:dyDescent="0.3">
      <c r="A2104" s="48" t="s">
        <v>339</v>
      </c>
      <c r="B2104" s="33" t="str">
        <f>IFERROR(_xlfn.XLOOKUP(A2104,PEC!$A$2:$A$7902,PEC!$C$2:$C$7902),"")</f>
        <v>pec.comune.cinquefrondi.rc.it</v>
      </c>
      <c r="C2104" s="33">
        <f>IFERROR(_xlfn.XLOOKUP(A2104,SEZIONI!$A$2:$A$7897,SEZIONI!$B$2:$B$7897),"")</f>
        <v>8</v>
      </c>
      <c r="D2104" s="33" t="str">
        <f>IFERROR(_xlfn.XLOOKUP(A2104,[1]Sindaci!$B$2:$B$7774,[1]Sindaci!$A$2:$A$7774),"")</f>
        <v xml:space="preserve">CONIA MICHELE    </v>
      </c>
      <c r="E2104" s="33"/>
    </row>
    <row r="2105" spans="1:5" ht="13.8" x14ac:dyDescent="0.3">
      <c r="A2105" s="48" t="s">
        <v>2399</v>
      </c>
      <c r="B2105" s="33" t="str">
        <f>IFERROR(_xlfn.XLOOKUP(A2105,PEC!$A$2:$A$7902,PEC!$C$2:$C$7902),"")</f>
        <v>cert.ruparpiemonte.it</v>
      </c>
      <c r="C2105" s="33">
        <f>IFERROR(_xlfn.XLOOKUP(A2105,SEZIONI!$A$2:$A$7897,SEZIONI!$B$2:$B$7897),"")</f>
        <v>1</v>
      </c>
      <c r="D2105" s="33" t="str">
        <f>IFERROR(_xlfn.XLOOKUP(A2105,[1]Sindaci!$B$2:$B$7774,[1]Sindaci!$A$2:$A$7774),"")</f>
        <v xml:space="preserve">CONTINI DANIELA    </v>
      </c>
      <c r="E2105" s="33"/>
    </row>
    <row r="2106" spans="1:5" ht="13.8" x14ac:dyDescent="0.3">
      <c r="A2106" s="48" t="s">
        <v>2400</v>
      </c>
      <c r="B2106" s="33" t="str">
        <f>IFERROR(_xlfn.XLOOKUP(A2106,PEC!$A$2:$A$7902,PEC!$C$2:$C$7902),"")</f>
        <v>pec.comune.cintetesino.tn.it</v>
      </c>
      <c r="C2106" s="33">
        <f>IFERROR(_xlfn.XLOOKUP(A2106,SEZIONI!$A$2:$A$7897,SEZIONI!$B$2:$B$7897),"")</f>
        <v>1</v>
      </c>
      <c r="D2106" s="33" t="str">
        <f>IFERROR(_xlfn.XLOOKUP(A2106,[1]Sindaci!$B$2:$B$7774,[1]Sindaci!$A$2:$A$7774),"")</f>
        <v xml:space="preserve">CECCATO LEONARDO    </v>
      </c>
      <c r="E2106" s="33"/>
    </row>
    <row r="2107" spans="1:5" ht="13.8" x14ac:dyDescent="0.3">
      <c r="A2107" s="48" t="s">
        <v>2401</v>
      </c>
      <c r="B2107" s="33" t="str">
        <f>IFERROR(_xlfn.XLOOKUP(A2107,PEC!$A$2:$A$7902,PEC!$C$2:$C$7902),"")</f>
        <v>pecveneto.it</v>
      </c>
      <c r="C2107" s="33">
        <f>IFERROR(_xlfn.XLOOKUP(A2107,SEZIONI!$A$2:$A$7897,SEZIONI!$B$2:$B$7897),"")</f>
        <v>4</v>
      </c>
      <c r="D2107" s="33" t="str">
        <f>IFERROR(_xlfn.XLOOKUP(A2107,[1]Sindaci!$B$2:$B$7774,[1]Sindaci!$A$2:$A$7774),"")</f>
        <v xml:space="preserve">FALCOMER GIANLUCA    </v>
      </c>
      <c r="E2107" s="33"/>
    </row>
    <row r="2108" spans="1:5" ht="13.8" x14ac:dyDescent="0.3">
      <c r="A2108" s="48" t="s">
        <v>2402</v>
      </c>
      <c r="B2108" s="33" t="str">
        <f>IFERROR(_xlfn.XLOOKUP(A2108,PEC!$A$2:$A$7902,PEC!$C$2:$C$7902),"")</f>
        <v xml:space="preserve">cert.ip-veneto.net </v>
      </c>
      <c r="C2108" s="33">
        <f>IFERROR(_xlfn.XLOOKUP(A2108,SEZIONI!$A$2:$A$7897,SEZIONI!$B$2:$B$7897),"")</f>
        <v>2</v>
      </c>
      <c r="D2108" s="33" t="str">
        <f>IFERROR(_xlfn.XLOOKUP(A2108,[1]Sindaci!$B$2:$B$7774,[1]Sindaci!$A$2:$A$7774),"")</f>
        <v xml:space="preserve">ROCCA PAOLO    </v>
      </c>
      <c r="E2108" s="33"/>
    </row>
    <row r="2109" spans="1:5" ht="13.8" x14ac:dyDescent="0.3">
      <c r="A2109" s="48" t="s">
        <v>2403</v>
      </c>
      <c r="B2109" s="33" t="str">
        <f>IFERROR(_xlfn.XLOOKUP(A2109,PEC!$A$2:$A$7902,PEC!$C$2:$C$7902),"")</f>
        <v>cert.legalmail.it</v>
      </c>
      <c r="C2109" s="33">
        <f>IFERROR(_xlfn.XLOOKUP(A2109,SEZIONI!$A$2:$A$7897,SEZIONI!$B$2:$B$7897),"")</f>
        <v>1</v>
      </c>
      <c r="D2109" s="33" t="str">
        <f>IFERROR(_xlfn.XLOOKUP(A2109,[1]Sindaci!$B$2:$B$7774,[1]Sindaci!$A$2:$A$7774),"")</f>
        <v xml:space="preserve">LONGO EMILIO    </v>
      </c>
      <c r="E2109" s="33"/>
    </row>
    <row r="2110" spans="1:5" ht="13.8" x14ac:dyDescent="0.3">
      <c r="A2110" s="48" t="s">
        <v>2404</v>
      </c>
      <c r="B2110" s="33" t="str">
        <f>IFERROR(_xlfn.XLOOKUP(A2110,PEC!$A$2:$A$7902,PEC!$C$2:$C$7902),"")</f>
        <v>asmepec.it</v>
      </c>
      <c r="C2110" s="33">
        <f>IFERROR(_xlfn.XLOOKUP(A2110,SEZIONI!$A$2:$A$7897,SEZIONI!$B$2:$B$7897),"")</f>
        <v>1</v>
      </c>
      <c r="D2110" s="33" t="str">
        <f>IFERROR(_xlfn.XLOOKUP(A2110,[1]Sindaci!$B$2:$B$7774,[1]Sindaci!$A$2:$A$7774),"")</f>
        <v xml:space="preserve">DI STEFANO MAURO   </v>
      </c>
      <c r="E2110" s="33"/>
    </row>
    <row r="2111" spans="1:5" ht="13.8" x14ac:dyDescent="0.3">
      <c r="A2111" s="48" t="s">
        <v>2405</v>
      </c>
      <c r="B2111" s="33" t="str">
        <f>IFERROR(_xlfn.XLOOKUP(A2111,PEC!$A$2:$A$7902,PEC!$C$2:$C$7902),"")</f>
        <v>pec.it</v>
      </c>
      <c r="C2111" s="33">
        <f>IFERROR(_xlfn.XLOOKUP(A2111,SEZIONI!$A$2:$A$7897,SEZIONI!$B$2:$B$7897),"")</f>
        <v>1</v>
      </c>
      <c r="D2111" s="33" t="str">
        <f>IFERROR(_xlfn.XLOOKUP(A2111,[1]Sindaci!$B$2:$B$7774,[1]Sindaci!$A$2:$A$7774),"")</f>
        <v xml:space="preserve">GUASCO FILIPPO RINALDO   </v>
      </c>
      <c r="E2111" s="33"/>
    </row>
    <row r="2112" spans="1:5" ht="13.8" x14ac:dyDescent="0.3">
      <c r="A2112" s="48" t="s">
        <v>2406</v>
      </c>
      <c r="B2112" s="33" t="str">
        <f>IFERROR(_xlfn.XLOOKUP(A2112,PEC!$A$2:$A$7902,PEC!$C$2:$C$7902),"")</f>
        <v>pec.it</v>
      </c>
      <c r="C2112" s="33">
        <f>IFERROR(_xlfn.XLOOKUP(A2112,SEZIONI!$A$2:$A$7897,SEZIONI!$B$2:$B$7897),"")</f>
        <v>3</v>
      </c>
      <c r="D2112" s="33" t="str">
        <f>IFERROR(_xlfn.XLOOKUP(A2112,[1]Sindaci!$B$2:$B$7774,[1]Sindaci!$A$2:$A$7774),"")</f>
        <v xml:space="preserve">GOLIA GIANCLAUDIO    </v>
      </c>
      <c r="E2112" s="33"/>
    </row>
    <row r="2113" spans="1:5" ht="13.8" x14ac:dyDescent="0.3">
      <c r="A2113" s="48" t="s">
        <v>7917</v>
      </c>
      <c r="B2113" s="33" t="str">
        <f>IFERROR(_xlfn.XLOOKUP(A2113,PEC!$A$2:$A$7902,PEC!$C$2:$C$7902),"")</f>
        <v>pec.cirie.net</v>
      </c>
      <c r="C2113" s="33" t="str">
        <f>IFERROR(_xlfn.XLOOKUP(A2113,SEZIONI!$A$2:$A$7897,SEZIONI!$B$2:$B$7897),"")</f>
        <v/>
      </c>
      <c r="D2113" s="33" t="str">
        <f>IFERROR(_xlfn.XLOOKUP(A2113,[1]Sindaci!$B$2:$B$7774,[1]Sindaci!$A$2:$A$7774),"")</f>
        <v/>
      </c>
      <c r="E2113" s="33"/>
    </row>
    <row r="2114" spans="1:5" ht="13.8" x14ac:dyDescent="0.3">
      <c r="A2114" s="48" t="s">
        <v>2408</v>
      </c>
      <c r="B2114" s="33" t="str">
        <f>IFERROR(_xlfn.XLOOKUP(A2114,PEC!$A$2:$A$7902,PEC!$C$2:$C$7902),"")</f>
        <v>cert.ruparbasilicata.it</v>
      </c>
      <c r="C2114" s="33">
        <f>IFERROR(_xlfn.XLOOKUP(A2114,SEZIONI!$A$2:$A$7897,SEZIONI!$B$2:$B$7897),"")</f>
        <v>1</v>
      </c>
      <c r="D2114" s="33" t="str">
        <f>IFERROR(_xlfn.XLOOKUP(A2114,[1]Sindaci!$B$2:$B$7774,[1]Sindaci!$A$2:$A$7774),"")</f>
        <v xml:space="preserve">GALLUZZI FRANCO    </v>
      </c>
      <c r="E2114" s="33"/>
    </row>
    <row r="2115" spans="1:5" ht="13.8" x14ac:dyDescent="0.3">
      <c r="A2115" s="48" t="s">
        <v>2409</v>
      </c>
      <c r="B2115" s="33" t="str">
        <f>IFERROR(_xlfn.XLOOKUP(A2115,PEC!$A$2:$A$7902,PEC!$C$2:$C$7902),"")</f>
        <v>pec.regione.lombardia.it</v>
      </c>
      <c r="C2115" s="33">
        <f>IFERROR(_xlfn.XLOOKUP(A2115,SEZIONI!$A$2:$A$7897,SEZIONI!$B$2:$B$7897),"")</f>
        <v>2</v>
      </c>
      <c r="D2115" s="33" t="str">
        <f>IFERROR(_xlfn.XLOOKUP(A2115,[1]Sindaci!$B$2:$B$7774,[1]Sindaci!$A$2:$A$7774),"")</f>
        <v xml:space="preserve">TAGLIABUE FRANCO    </v>
      </c>
      <c r="E2115" s="33"/>
    </row>
    <row r="2116" spans="1:5" ht="13.8" x14ac:dyDescent="0.3">
      <c r="A2116" s="48" t="s">
        <v>8256</v>
      </c>
      <c r="B2116" s="33" t="str">
        <f>IFERROR(_xlfn.XLOOKUP(A2116,PEC!$A$2:$A$7902,PEC!$C$2:$C$7902),"")</f>
        <v/>
      </c>
      <c r="C2116" s="33" t="str">
        <f>IFERROR(_xlfn.XLOOKUP(A2116,SEZIONI!$A$2:$A$7897,SEZIONI!$B$2:$B$7897),"")</f>
        <v/>
      </c>
      <c r="D2116" s="33" t="str">
        <f>IFERROR(_xlfn.XLOOKUP(A2116,[1]Sindaci!$B$2:$B$7774,[1]Sindaci!$A$2:$A$7774),"")</f>
        <v/>
      </c>
      <c r="E2116" s="33"/>
    </row>
    <row r="2117" spans="1:5" ht="13.8" x14ac:dyDescent="0.3">
      <c r="A2117" s="48" t="s">
        <v>8257</v>
      </c>
      <c r="B2117" s="33" t="str">
        <f>IFERROR(_xlfn.XLOOKUP(A2117,PEC!$A$2:$A$7902,PEC!$C$2:$C$7902),"")</f>
        <v/>
      </c>
      <c r="C2117" s="33" t="str">
        <f>IFERROR(_xlfn.XLOOKUP(A2117,SEZIONI!$A$2:$A$7897,SEZIONI!$B$2:$B$7897),"")</f>
        <v/>
      </c>
      <c r="D2117" s="33" t="str">
        <f>IFERROR(_xlfn.XLOOKUP(A2117,[1]Sindaci!$B$2:$B$7774,[1]Sindaci!$A$2:$A$7774),"")</f>
        <v/>
      </c>
      <c r="E2117" s="33"/>
    </row>
    <row r="2118" spans="1:5" ht="13.8" x14ac:dyDescent="0.3">
      <c r="A2118" s="48" t="s">
        <v>2410</v>
      </c>
      <c r="B2118" s="33" t="str">
        <f>IFERROR(_xlfn.XLOOKUP(A2118,PEC!$A$2:$A$7902,PEC!$C$2:$C$7902),"")</f>
        <v>pec.comune.cis.tn.it</v>
      </c>
      <c r="C2118" s="33">
        <f>IFERROR(_xlfn.XLOOKUP(A2118,SEZIONI!$A$2:$A$7897,SEZIONI!$B$2:$B$7897),"")</f>
        <v>1</v>
      </c>
      <c r="D2118" s="33" t="str">
        <f>IFERROR(_xlfn.XLOOKUP(A2118,[1]Sindaci!$B$2:$B$7774,[1]Sindaci!$A$2:$A$7774),"")</f>
        <v xml:space="preserve">MENGONI FABIO    </v>
      </c>
      <c r="E2118" s="33"/>
    </row>
    <row r="2119" spans="1:5" ht="13.8" x14ac:dyDescent="0.3">
      <c r="A2119" s="48" t="s">
        <v>2411</v>
      </c>
      <c r="B2119" s="33" t="str">
        <f>IFERROR(_xlfn.XLOOKUP(A2119,PEC!$A$2:$A$7902,PEC!$C$2:$C$7902),"")</f>
        <v>postecert.it</v>
      </c>
      <c r="C2119" s="33">
        <f>IFERROR(_xlfn.XLOOKUP(A2119,SEZIONI!$A$2:$A$7897,SEZIONI!$B$2:$B$7897),"")</f>
        <v>5</v>
      </c>
      <c r="D2119" s="33" t="str">
        <f>IFERROR(_xlfn.XLOOKUP(A2119,[1]Sindaci!$B$2:$B$7774,[1]Sindaci!$A$2:$A$7774),"")</f>
        <v xml:space="preserve">SESANA ANTONELLA    </v>
      </c>
      <c r="E2119" s="33"/>
    </row>
    <row r="2120" spans="1:5" ht="13.8" x14ac:dyDescent="0.3">
      <c r="A2120" s="48" t="s">
        <v>2412</v>
      </c>
      <c r="B2120" s="33" t="str">
        <f>IFERROR(_xlfn.XLOOKUP(A2120,PEC!$A$2:$A$7902,PEC!$C$2:$C$7902),"")</f>
        <v>actaliscertymail.it</v>
      </c>
      <c r="C2120" s="33">
        <f>IFERROR(_xlfn.XLOOKUP(A2120,SEZIONI!$A$2:$A$7897,SEZIONI!$B$2:$B$7897),"")</f>
        <v>2</v>
      </c>
      <c r="D2120" s="33" t="str">
        <f>IFERROR(_xlfn.XLOOKUP(A2120,[1]Sindaci!$B$2:$B$7774,[1]Sindaci!$A$2:$A$7774),"")</f>
        <v xml:space="preserve">NIERO MASSIMO    </v>
      </c>
      <c r="E2120" s="33"/>
    </row>
    <row r="2121" spans="1:5" ht="13.8" x14ac:dyDescent="0.3">
      <c r="A2121" s="48" t="s">
        <v>2413</v>
      </c>
      <c r="B2121" s="33" t="str">
        <f>IFERROR(_xlfn.XLOOKUP(A2121,PEC!$A$2:$A$7902,PEC!$C$2:$C$7902),"")</f>
        <v>pec.regione.lombardia.it</v>
      </c>
      <c r="C2121" s="33">
        <f>IFERROR(_xlfn.XLOOKUP(A2121,SEZIONI!$A$2:$A$7897,SEZIONI!$B$2:$B$7897),"")</f>
        <v>4</v>
      </c>
      <c r="D2121" s="33" t="str">
        <f>IFERROR(_xlfn.XLOOKUP(A2121,[1]Sindaci!$B$2:$B$7774,[1]Sindaci!$A$2:$A$7774),"")</f>
        <v xml:space="preserve">VITALI CATERINA    </v>
      </c>
      <c r="E2121" s="33"/>
    </row>
    <row r="2122" spans="1:5" ht="13.8" x14ac:dyDescent="0.3">
      <c r="A2122" s="48" t="s">
        <v>2414</v>
      </c>
      <c r="B2122" s="33" t="str">
        <f>IFERROR(_xlfn.XLOOKUP(A2122,PEC!$A$2:$A$7902,PEC!$C$2:$C$7902),"")</f>
        <v>legalmailpa.it</v>
      </c>
      <c r="C2122" s="33">
        <f>IFERROR(_xlfn.XLOOKUP(A2122,SEZIONI!$A$2:$A$7897,SEZIONI!$B$2:$B$7897),"")</f>
        <v>9</v>
      </c>
      <c r="D2122" s="33" t="str">
        <f>IFERROR(_xlfn.XLOOKUP(A2122,[1]Sindaci!$B$2:$B$7774,[1]Sindaci!$A$2:$A$7774),"")</f>
        <v xml:space="preserve">CALEGARI STEFANO    </v>
      </c>
      <c r="E2122" s="33"/>
    </row>
    <row r="2123" spans="1:5" ht="13.8" x14ac:dyDescent="0.3">
      <c r="A2123" s="48" t="s">
        <v>2415</v>
      </c>
      <c r="B2123" s="33" t="str">
        <f>IFERROR(_xlfn.XLOOKUP(A2123,PEC!$A$2:$A$7902,PEC!$C$2:$C$7902),"")</f>
        <v>pec.comune.cisliano.mi.it</v>
      </c>
      <c r="C2123" s="33">
        <f>IFERROR(_xlfn.XLOOKUP(A2123,SEZIONI!$A$2:$A$7897,SEZIONI!$B$2:$B$7897),"")</f>
        <v>4</v>
      </c>
      <c r="D2123" s="33" t="str">
        <f>IFERROR(_xlfn.XLOOKUP(A2123,[1]Sindaci!$B$2:$B$7774,[1]Sindaci!$A$2:$A$7774),"")</f>
        <v xml:space="preserve">DURE' LUCA    </v>
      </c>
      <c r="E2123" s="33"/>
    </row>
    <row r="2124" spans="1:5" ht="13.8" x14ac:dyDescent="0.3">
      <c r="A2124" s="48" t="s">
        <v>8178</v>
      </c>
      <c r="B2124" s="33" t="str">
        <f>IFERROR(_xlfn.XLOOKUP(A2124,PEC!$A$2:$A$7902,PEC!$C$2:$C$7902),"")</f>
        <v/>
      </c>
      <c r="C2124" s="33" t="str">
        <f>IFERROR(_xlfn.XLOOKUP(A2124,SEZIONI!$A$2:$A$7897,SEZIONI!$B$2:$B$7897),"")</f>
        <v/>
      </c>
      <c r="D2124" s="33" t="str">
        <f>IFERROR(_xlfn.XLOOKUP(A2124,[1]Sindaci!$B$2:$B$7774,[1]Sindaci!$A$2:$A$7774),"")</f>
        <v/>
      </c>
      <c r="E2124" s="33"/>
    </row>
    <row r="2125" spans="1:5" ht="13.8" x14ac:dyDescent="0.3">
      <c r="A2125" s="48" t="s">
        <v>2416</v>
      </c>
      <c r="B2125" s="33" t="str">
        <f>IFERROR(_xlfn.XLOOKUP(A2125,PEC!$A$2:$A$7902,PEC!$C$2:$C$7902),"")</f>
        <v>pec.comune.cisondivalmarino.tv.it</v>
      </c>
      <c r="C2125" s="33">
        <f>IFERROR(_xlfn.XLOOKUP(A2125,SEZIONI!$A$2:$A$7897,SEZIONI!$B$2:$B$7897),"")</f>
        <v>3</v>
      </c>
      <c r="D2125" s="33" t="str">
        <f>IFERROR(_xlfn.XLOOKUP(A2125,[1]Sindaci!$B$2:$B$7774,[1]Sindaci!$A$2:$A$7774),"")</f>
        <v xml:space="preserve">DA SOLLER CRISTINA   </v>
      </c>
      <c r="E2125" s="33"/>
    </row>
    <row r="2126" spans="1:5" ht="13.8" x14ac:dyDescent="0.3">
      <c r="A2126" s="48" t="s">
        <v>2417</v>
      </c>
      <c r="B2126" s="33" t="str">
        <f>IFERROR(_xlfn.XLOOKUP(A2126,PEC!$A$2:$A$7902,PEC!$C$2:$C$7902),"")</f>
        <v>cert.ruparpiemonte.it</v>
      </c>
      <c r="C2126" s="33">
        <f>IFERROR(_xlfn.XLOOKUP(A2126,SEZIONI!$A$2:$A$7897,SEZIONI!$B$2:$B$7897),"")</f>
        <v>1</v>
      </c>
      <c r="D2126" s="33" t="str">
        <f>IFERROR(_xlfn.XLOOKUP(A2126,[1]Sindaci!$B$2:$B$7774,[1]Sindaci!$A$2:$A$7774),"")</f>
        <v xml:space="preserve">BAUDANA EUGENIO    </v>
      </c>
      <c r="E2126" s="33"/>
    </row>
    <row r="2127" spans="1:5" ht="13.8" x14ac:dyDescent="0.3">
      <c r="A2127" s="48" t="s">
        <v>2418</v>
      </c>
      <c r="B2127" s="33" t="str">
        <f>IFERROR(_xlfn.XLOOKUP(A2127,PEC!$A$2:$A$7902,PEC!$C$2:$C$7902),"")</f>
        <v>cert.ruparpiemonte.it</v>
      </c>
      <c r="C2127" s="33">
        <f>IFERROR(_xlfn.XLOOKUP(A2127,SEZIONI!$A$2:$A$7897,SEZIONI!$B$2:$B$7897),"")</f>
        <v>1</v>
      </c>
      <c r="D2127" s="33" t="str">
        <f>IFERROR(_xlfn.XLOOKUP(A2127,[1]Sindaci!$B$2:$B$7774,[1]Sindaci!$A$2:$A$7774),"")</f>
        <v xml:space="preserve">PELETTO RENZO    </v>
      </c>
      <c r="E2127" s="33"/>
    </row>
    <row r="2128" spans="1:5" ht="13.8" x14ac:dyDescent="0.3">
      <c r="A2128" s="48" t="s">
        <v>2419</v>
      </c>
      <c r="B2128" s="33" t="str">
        <f>IFERROR(_xlfn.XLOOKUP(A2128,PEC!$A$2:$A$7902,PEC!$C$2:$C$7902),"")</f>
        <v>pec.comune.cisterna.latina.it</v>
      </c>
      <c r="C2128" s="33">
        <f>IFERROR(_xlfn.XLOOKUP(A2128,SEZIONI!$A$2:$A$7897,SEZIONI!$B$2:$B$7897),"")</f>
        <v>33</v>
      </c>
      <c r="D2128" s="33" t="str">
        <f>IFERROR(_xlfn.XLOOKUP(A2128,[1]Sindaci!$B$2:$B$7774,[1]Sindaci!$A$2:$A$7774),"")</f>
        <v xml:space="preserve">MANTINI VALENTINO    </v>
      </c>
      <c r="E2128" s="33"/>
    </row>
    <row r="2129" spans="1:5" ht="13.8" x14ac:dyDescent="0.3">
      <c r="A2129" s="48" t="s">
        <v>2420</v>
      </c>
      <c r="B2129" s="33" t="str">
        <f>IFERROR(_xlfn.XLOOKUP(A2129,PEC!$A$2:$A$7902,PEC!$C$2:$C$7902),"")</f>
        <v>pec.comune.cisternino.br.it</v>
      </c>
      <c r="C2129" s="33">
        <f>IFERROR(_xlfn.XLOOKUP(A2129,SEZIONI!$A$2:$A$7897,SEZIONI!$B$2:$B$7897),"")</f>
        <v>12</v>
      </c>
      <c r="D2129" s="33" t="str">
        <f>IFERROR(_xlfn.XLOOKUP(A2129,[1]Sindaci!$B$2:$B$7774,[1]Sindaci!$A$2:$A$7774),"")</f>
        <v xml:space="preserve">PERRINI LORENZO    </v>
      </c>
      <c r="E2129" s="33"/>
    </row>
    <row r="2130" spans="1:5" ht="13.8" x14ac:dyDescent="0.3">
      <c r="A2130" s="48" t="s">
        <v>2421</v>
      </c>
      <c r="B2130" s="33" t="str">
        <f>IFERROR(_xlfn.XLOOKUP(A2130,PEC!$A$2:$A$7902,PEC!$C$2:$C$7902),"")</f>
        <v>postacert.umbria.it</v>
      </c>
      <c r="C2130" s="33">
        <f>IFERROR(_xlfn.XLOOKUP(A2130,SEZIONI!$A$2:$A$7897,SEZIONI!$B$2:$B$7897),"")</f>
        <v>4</v>
      </c>
      <c r="D2130" s="33" t="str">
        <f>IFERROR(_xlfn.XLOOKUP(A2130,[1]Sindaci!$B$2:$B$7774,[1]Sindaci!$A$2:$A$7774),"")</f>
        <v xml:space="preserve">PALADINO ENEA    </v>
      </c>
      <c r="E2130" s="33"/>
    </row>
    <row r="2131" spans="1:5" ht="13.8" x14ac:dyDescent="0.3">
      <c r="A2131" s="48" t="s">
        <v>8228</v>
      </c>
      <c r="B2131" s="33" t="str">
        <f>IFERROR(_xlfn.XLOOKUP(A2131,PEC!$A$2:$A$7902,PEC!$C$2:$C$7902),"")</f>
        <v>postacert.umbria.it</v>
      </c>
      <c r="C2131" s="33" t="str">
        <f>IFERROR(_xlfn.XLOOKUP(A2131,SEZIONI!$A$2:$A$7897,SEZIONI!$B$2:$B$7897),"")</f>
        <v/>
      </c>
      <c r="D2131" s="33" t="str">
        <f>IFERROR(_xlfn.XLOOKUP(A2131,[1]Sindaci!$B$2:$B$7774,[1]Sindaci!$A$2:$A$7774),"")</f>
        <v/>
      </c>
      <c r="E2131" s="33"/>
    </row>
    <row r="2132" spans="1:5" ht="13.8" x14ac:dyDescent="0.3">
      <c r="A2132" s="48" t="s">
        <v>8229</v>
      </c>
      <c r="B2132" s="33" t="str">
        <f>IFERROR(_xlfn.XLOOKUP(A2132,PEC!$A$2:$A$7902,PEC!$C$2:$C$7902),"")</f>
        <v>postacert.umbria.it</v>
      </c>
      <c r="C2132" s="33" t="str">
        <f>IFERROR(_xlfn.XLOOKUP(A2132,SEZIONI!$A$2:$A$7897,SEZIONI!$B$2:$B$7897),"")</f>
        <v/>
      </c>
      <c r="D2132" s="33" t="str">
        <f>IFERROR(_xlfn.XLOOKUP(A2132,[1]Sindaci!$B$2:$B$7774,[1]Sindaci!$A$2:$A$7774),"")</f>
        <v/>
      </c>
      <c r="E2132" s="33"/>
    </row>
    <row r="2133" spans="1:5" ht="13.8" x14ac:dyDescent="0.3">
      <c r="A2133" s="48" t="s">
        <v>8237</v>
      </c>
      <c r="B2133" s="33" t="str">
        <f>IFERROR(_xlfn.XLOOKUP(A2133,PEC!$A$2:$A$7902,PEC!$C$2:$C$7902),"")</f>
        <v>pec.it</v>
      </c>
      <c r="C2133" s="33" t="str">
        <f>IFERROR(_xlfn.XLOOKUP(A2133,SEZIONI!$A$2:$A$7897,SEZIONI!$B$2:$B$7897),"")</f>
        <v/>
      </c>
      <c r="D2133" s="33" t="str">
        <f>IFERROR(_xlfn.XLOOKUP(A2133,[1]Sindaci!$B$2:$B$7774,[1]Sindaci!$A$2:$A$7774),"")</f>
        <v/>
      </c>
      <c r="E2133" s="33"/>
    </row>
    <row r="2134" spans="1:5" ht="13.8" x14ac:dyDescent="0.3">
      <c r="A2134" s="48" t="s">
        <v>2425</v>
      </c>
      <c r="B2134" s="33" t="str">
        <f>IFERROR(_xlfn.XLOOKUP(A2134,PEC!$A$2:$A$7902,PEC!$C$2:$C$7902),"")</f>
        <v>cert.ip-veneto.net</v>
      </c>
      <c r="C2134" s="33">
        <f>IFERROR(_xlfn.XLOOKUP(A2134,SEZIONI!$A$2:$A$7897,SEZIONI!$B$2:$B$7897),"")</f>
        <v>18</v>
      </c>
      <c r="D2134" s="33" t="str">
        <f>IFERROR(_xlfn.XLOOKUP(A2134,[1]Sindaci!$B$2:$B$7774,[1]Sindaci!$A$2:$A$7774),"")</f>
        <v xml:space="preserve">PIEROBON LUCA    </v>
      </c>
      <c r="E2134" s="33"/>
    </row>
    <row r="2135" spans="1:5" ht="13.8" x14ac:dyDescent="0.3">
      <c r="A2135" s="48" t="s">
        <v>2426</v>
      </c>
      <c r="B2135" s="33" t="str">
        <f>IFERROR(_xlfn.XLOOKUP(A2135,PEC!$A$2:$A$7902,PEC!$C$2:$C$7902),"")</f>
        <v>viapec.net</v>
      </c>
      <c r="C2135" s="33">
        <f>IFERROR(_xlfn.XLOOKUP(A2135,SEZIONI!$A$2:$A$7897,SEZIONI!$B$2:$B$7897),"")</f>
        <v>7</v>
      </c>
      <c r="D2135" s="33" t="str">
        <f>IFERROR(_xlfn.XLOOKUP(A2135,[1]Sindaci!$B$2:$B$7774,[1]Sindaci!$A$2:$A$7774),"")</f>
        <v xml:space="preserve">RANALLI LEONARDO    </v>
      </c>
      <c r="E2135" s="33"/>
    </row>
    <row r="2136" spans="1:5" ht="13.8" x14ac:dyDescent="0.3">
      <c r="A2136" s="48" t="s">
        <v>340</v>
      </c>
      <c r="B2136" s="33" t="str">
        <f>IFERROR(_xlfn.XLOOKUP(A2136,PEC!$A$2:$A$7902,PEC!$C$2:$C$7902),"")</f>
        <v>asmepec.it</v>
      </c>
      <c r="C2136" s="33">
        <f>IFERROR(_xlfn.XLOOKUP(A2136,SEZIONI!$A$2:$A$7897,SEZIONI!$B$2:$B$7897),"")</f>
        <v>12</v>
      </c>
      <c r="D2136" s="33" t="str">
        <f>IFERROR(_xlfn.XLOOKUP(A2136,[1]Sindaci!$B$2:$B$7774,[1]Sindaci!$A$2:$A$7774),"")</f>
        <v xml:space="preserve">COSENTINO FRANCESCO    </v>
      </c>
      <c r="E2136" s="33"/>
    </row>
    <row r="2137" spans="1:5" ht="13.8" x14ac:dyDescent="0.3">
      <c r="A2137" s="48" t="s">
        <v>2427</v>
      </c>
      <c r="B2137" s="33" t="str">
        <f>IFERROR(_xlfn.XLOOKUP(A2137,PEC!$A$2:$A$7902,PEC!$C$2:$C$7902),"")</f>
        <v>pec.it</v>
      </c>
      <c r="C2137" s="33">
        <f>IFERROR(_xlfn.XLOOKUP(A2137,SEZIONI!$A$2:$A$7897,SEZIONI!$B$2:$B$7897),"")</f>
        <v>1</v>
      </c>
      <c r="D2137" s="33" t="str">
        <f>IFERROR(_xlfn.XLOOKUP(A2137,[1]Sindaci!$B$2:$B$7774,[1]Sindaci!$A$2:$A$7774),"")</f>
        <v xml:space="preserve">NELLI FRANCESCO    </v>
      </c>
      <c r="E2137" s="33"/>
    </row>
    <row r="2138" spans="1:5" ht="13.8" x14ac:dyDescent="0.3">
      <c r="A2138" s="48" t="s">
        <v>2428</v>
      </c>
      <c r="B2138" s="33" t="str">
        <f>IFERROR(_xlfn.XLOOKUP(A2138,PEC!$A$2:$A$7902,PEC!$C$2:$C$7902),"")</f>
        <v>actaliscertymail.it</v>
      </c>
      <c r="C2138" s="33">
        <f>IFERROR(_xlfn.XLOOKUP(A2138,SEZIONI!$A$2:$A$7897,SEZIONI!$B$2:$B$7897),"")</f>
        <v>3</v>
      </c>
      <c r="D2138" s="33" t="str">
        <f>IFERROR(_xlfn.XLOOKUP(A2138,[1]Sindaci!$B$2:$B$7774,[1]Sindaci!$A$2:$A$7774),"")</f>
        <v xml:space="preserve">MAGNANI ROSSELLA    </v>
      </c>
      <c r="E2138" s="33"/>
    </row>
    <row r="2139" spans="1:5" ht="13.8" x14ac:dyDescent="0.3">
      <c r="A2139" s="48" t="s">
        <v>2429</v>
      </c>
      <c r="B2139" s="33" t="str">
        <f>IFERROR(_xlfn.XLOOKUP(A2139,PEC!$A$2:$A$7902,PEC!$C$2:$C$7902),"")</f>
        <v>halleycert.it</v>
      </c>
      <c r="C2139" s="33">
        <f>IFERROR(_xlfn.XLOOKUP(A2139,SEZIONI!$A$2:$A$7897,SEZIONI!$B$2:$B$7897),"")</f>
        <v>3</v>
      </c>
      <c r="D2139" s="33" t="str">
        <f>IFERROR(_xlfn.XLOOKUP(A2139,[1]Sindaci!$B$2:$B$7774,[1]Sindaci!$A$2:$A$7774),"")</f>
        <v xml:space="preserve">ISELLA ANGELO    </v>
      </c>
      <c r="E2139" s="33"/>
    </row>
    <row r="2140" spans="1:5" ht="13.8" x14ac:dyDescent="0.3">
      <c r="A2140" s="48" t="s">
        <v>2430</v>
      </c>
      <c r="B2140" s="33" t="str">
        <f>IFERROR(_xlfn.XLOOKUP(A2140,PEC!$A$2:$A$7902,PEC!$C$2:$C$7902),"")</f>
        <v>legalmail.it</v>
      </c>
      <c r="C2140" s="33">
        <f>IFERROR(_xlfn.XLOOKUP(A2140,SEZIONI!$A$2:$A$7897,SEZIONI!$B$2:$B$7897),"")</f>
        <v>1</v>
      </c>
      <c r="D2140" s="33" t="str">
        <f>IFERROR(_xlfn.XLOOKUP(A2140,[1]Sindaci!$B$2:$B$7774,[1]Sindaci!$A$2:$A$7774),"")</f>
        <v xml:space="preserve">RICCA MARIA MADDALENA   </v>
      </c>
      <c r="E2140" s="33"/>
    </row>
    <row r="2141" spans="1:5" ht="13.8" x14ac:dyDescent="0.3">
      <c r="A2141" s="48" t="s">
        <v>2431</v>
      </c>
      <c r="B2141" s="33" t="str">
        <f>IFERROR(_xlfn.XLOOKUP(A2141,PEC!$A$2:$A$7902,PEC!$C$2:$C$7902),"")</f>
        <v>pec.comune.civezzano.tn.it</v>
      </c>
      <c r="C2141" s="33">
        <f>IFERROR(_xlfn.XLOOKUP(A2141,SEZIONI!$A$2:$A$7897,SEZIONI!$B$2:$B$7897),"")</f>
        <v>3</v>
      </c>
      <c r="D2141" s="33" t="str">
        <f>IFERROR(_xlfn.XLOOKUP(A2141,[1]Sindaci!$B$2:$B$7774,[1]Sindaci!$A$2:$A$7774),"")</f>
        <v xml:space="preserve">FORTAREL KATIA    </v>
      </c>
      <c r="E2141" s="33"/>
    </row>
    <row r="2142" spans="1:5" ht="13.8" x14ac:dyDescent="0.3">
      <c r="A2142" s="48" t="s">
        <v>2432</v>
      </c>
      <c r="B2142" s="33" t="str">
        <f>IFERROR(_xlfn.XLOOKUP(A2142,PEC!$A$2:$A$7902,PEC!$C$2:$C$7902),"")</f>
        <v>legalmail.it</v>
      </c>
      <c r="C2142" s="33">
        <f>IFERROR(_xlfn.XLOOKUP(A2142,SEZIONI!$A$2:$A$7897,SEZIONI!$B$2:$B$7897),"")</f>
        <v>1</v>
      </c>
      <c r="D2142" s="33" t="str">
        <f>IFERROR(_xlfn.XLOOKUP(A2142,[1]Sindaci!$B$2:$B$7774,[1]Sindaci!$A$2:$A$7774),"")</f>
        <v xml:space="preserve">CALZONI DAVIDE    </v>
      </c>
      <c r="E2142" s="33"/>
    </row>
    <row r="2143" spans="1:5" ht="13.8" x14ac:dyDescent="0.3">
      <c r="A2143" s="48" t="s">
        <v>2433</v>
      </c>
      <c r="B2143" s="33" t="str">
        <f>IFERROR(_xlfn.XLOOKUP(A2143,PEC!$A$2:$A$7902,PEC!$C$2:$C$7902),"")</f>
        <v>certgov.fvg.it</v>
      </c>
      <c r="C2143" s="33">
        <f>IFERROR(_xlfn.XLOOKUP(A2143,SEZIONI!$A$2:$A$7897,SEZIONI!$B$2:$B$7897),"")</f>
        <v>10</v>
      </c>
      <c r="D2143" s="33" t="str">
        <f>IFERROR(_xlfn.XLOOKUP(A2143,[1]Sindaci!$B$2:$B$7774,[1]Sindaci!$A$2:$A$7774),"")</f>
        <v xml:space="preserve">BERNARDI DANIELA    </v>
      </c>
      <c r="E2143" s="33"/>
    </row>
    <row r="2144" spans="1:5" ht="13.8" x14ac:dyDescent="0.3">
      <c r="A2144" s="48" t="s">
        <v>2434</v>
      </c>
      <c r="B2144" s="33" t="str">
        <f>IFERROR(_xlfn.XLOOKUP(A2144,PEC!$A$2:$A$7902,PEC!$C$2:$C$7902),"")</f>
        <v>pec.comune.cividatealpiano.bg.it</v>
      </c>
      <c r="C2144" s="33">
        <f>IFERROR(_xlfn.XLOOKUP(A2144,SEZIONI!$A$2:$A$7897,SEZIONI!$B$2:$B$7897),"")</f>
        <v>4</v>
      </c>
      <c r="D2144" s="33" t="str">
        <f>IFERROR(_xlfn.XLOOKUP(A2144,[1]Sindaci!$B$2:$B$7774,[1]Sindaci!$A$2:$A$7774),"")</f>
        <v xml:space="preserve">FORLANI GIOVANNI BATTISTA   </v>
      </c>
      <c r="E2144" s="33"/>
    </row>
    <row r="2145" spans="1:5" ht="13.8" x14ac:dyDescent="0.3">
      <c r="A2145" s="48" t="s">
        <v>2435</v>
      </c>
      <c r="B2145" s="33" t="str">
        <f>IFERROR(_xlfn.XLOOKUP(A2145,PEC!$A$2:$A$7902,PEC!$C$2:$C$7902),"")</f>
        <v>pec.comune.cividate-camuno.bs.it</v>
      </c>
      <c r="C2145" s="33">
        <f>IFERROR(_xlfn.XLOOKUP(A2145,SEZIONI!$A$2:$A$7897,SEZIONI!$B$2:$B$7897),"")</f>
        <v>2</v>
      </c>
      <c r="D2145" s="33" t="str">
        <f>IFERROR(_xlfn.XLOOKUP(A2145,[1]Sindaci!$B$2:$B$7774,[1]Sindaci!$A$2:$A$7774),"")</f>
        <v xml:space="preserve">BALLARDINI CIRILLO    </v>
      </c>
      <c r="E2145" s="33"/>
    </row>
    <row r="2146" spans="1:5" ht="13.8" x14ac:dyDescent="0.3">
      <c r="A2146" s="48" t="s">
        <v>47</v>
      </c>
      <c r="B2146" s="33" t="str">
        <f>IFERROR(_xlfn.XLOOKUP(A2146,PEC!$A$2:$A$7902,PEC!$C$2:$C$7902),"")</f>
        <v>asmepec.it</v>
      </c>
      <c r="C2146" s="33">
        <f>IFERROR(_xlfn.XLOOKUP(A2146,SEZIONI!$A$2:$A$7897,SEZIONI!$B$2:$B$7897),"")</f>
        <v>2</v>
      </c>
      <c r="D2146" s="33" t="str">
        <f>IFERROR(_xlfn.XLOOKUP(A2146,[1]Sindaci!$B$2:$B$7774,[1]Sindaci!$A$2:$A$7774),"")</f>
        <v xml:space="preserve">TOCCI ALESSANDRO    </v>
      </c>
      <c r="E2146" s="33"/>
    </row>
    <row r="2147" spans="1:5" ht="13.8" x14ac:dyDescent="0.3">
      <c r="A2147" s="48" t="s">
        <v>2436</v>
      </c>
      <c r="B2147" s="33" t="str">
        <f>IFERROR(_xlfn.XLOOKUP(A2147,PEC!$A$2:$A$7902,PEC!$C$2:$C$7902),"")</f>
        <v>legalmail.it</v>
      </c>
      <c r="C2147" s="33">
        <f>IFERROR(_xlfn.XLOOKUP(A2147,SEZIONI!$A$2:$A$7897,SEZIONI!$B$2:$B$7897),"")</f>
        <v>16</v>
      </c>
      <c r="D2147" s="33" t="str">
        <f>IFERROR(_xlfn.XLOOKUP(A2147,[1]Sindaci!$B$2:$B$7774,[1]Sindaci!$A$2:$A$7774),"")</f>
        <v xml:space="preserve">GIAMPIERI LUCA    </v>
      </c>
      <c r="E2147" s="33"/>
    </row>
    <row r="2148" spans="1:5" ht="13.8" x14ac:dyDescent="0.3">
      <c r="A2148" s="48" t="s">
        <v>2437</v>
      </c>
      <c r="B2148" s="33" t="str">
        <f>IFERROR(_xlfn.XLOOKUP(A2148,PEC!$A$2:$A$7902,PEC!$C$2:$C$7902),"")</f>
        <v>pec.comune.civitadantino.aq.it</v>
      </c>
      <c r="C2148" s="33">
        <f>IFERROR(_xlfn.XLOOKUP(A2148,SEZIONI!$A$2:$A$7897,SEZIONI!$B$2:$B$7897),"")</f>
        <v>3</v>
      </c>
      <c r="D2148" s="33" t="str">
        <f>IFERROR(_xlfn.XLOOKUP(A2148,[1]Sindaci!$B$2:$B$7774,[1]Sindaci!$A$2:$A$7774),"")</f>
        <v xml:space="preserve">CICCHINELLI SARA    </v>
      </c>
      <c r="E2148" s="33"/>
    </row>
    <row r="2149" spans="1:5" ht="13.8" x14ac:dyDescent="0.3">
      <c r="A2149" s="48" t="s">
        <v>2438</v>
      </c>
      <c r="B2149" s="33" t="str">
        <f>IFERROR(_xlfn.XLOOKUP(A2149,PEC!$A$2:$A$7902,PEC!$C$2:$C$7902),"")</f>
        <v>legalmail.it</v>
      </c>
      <c r="C2149" s="33">
        <f>IFERROR(_xlfn.XLOOKUP(A2149,SEZIONI!$A$2:$A$7897,SEZIONI!$B$2:$B$7897),"")</f>
        <v>1</v>
      </c>
      <c r="D2149" s="33" t="str">
        <f>IFERROR(_xlfn.XLOOKUP(A2149,[1]Sindaci!$B$2:$B$7774,[1]Sindaci!$A$2:$A$7774),"")</f>
        <v xml:space="preserve">MANUELE PAOLO    </v>
      </c>
      <c r="E2149" s="33"/>
    </row>
    <row r="2150" spans="1:5" ht="13.8" x14ac:dyDescent="0.3">
      <c r="A2150" s="48" t="s">
        <v>2439</v>
      </c>
      <c r="B2150" s="33" t="str">
        <f>IFERROR(_xlfn.XLOOKUP(A2150,PEC!$A$2:$A$7902,PEC!$C$2:$C$7902),"")</f>
        <v>pec.it</v>
      </c>
      <c r="C2150" s="33">
        <f>IFERROR(_xlfn.XLOOKUP(A2150,SEZIONI!$A$2:$A$7897,SEZIONI!$B$2:$B$7897),"")</f>
        <v>1</v>
      </c>
      <c r="D2150" s="33" t="str">
        <f>IFERROR(_xlfn.XLOOKUP(A2150,[1]Sindaci!$B$2:$B$7774,[1]Sindaci!$A$2:$A$7774),"")</f>
        <v xml:space="preserve">PESCHI ALBA LOREDANA   </v>
      </c>
      <c r="E2150" s="33"/>
    </row>
    <row r="2151" spans="1:5" ht="13.8" x14ac:dyDescent="0.3">
      <c r="A2151" s="48" t="s">
        <v>2440</v>
      </c>
      <c r="B2151" s="33" t="str">
        <f>IFERROR(_xlfn.XLOOKUP(A2151,PEC!$A$2:$A$7902,PEC!$C$2:$C$7902),"")</f>
        <v>postacertificata.gov.it</v>
      </c>
      <c r="C2151" s="33">
        <f>IFERROR(_xlfn.XLOOKUP(A2151,SEZIONI!$A$2:$A$7897,SEZIONI!$B$2:$B$7897),"")</f>
        <v>1</v>
      </c>
      <c r="D2151" s="33" t="str">
        <f>IFERROR(_xlfn.XLOOKUP(A2151,[1]Sindaci!$B$2:$B$7774,[1]Sindaci!$A$2:$A$7774),"")</f>
        <v xml:space="preserve">CIAMPITTIELLO ROBERTA    </v>
      </c>
      <c r="E2151" s="33"/>
    </row>
    <row r="2152" spans="1:5" ht="13.8" x14ac:dyDescent="0.3">
      <c r="A2152" s="48" t="s">
        <v>2441</v>
      </c>
      <c r="B2152" s="33" t="str">
        <f>IFERROR(_xlfn.XLOOKUP(A2152,PEC!$A$2:$A$7902,PEC!$C$2:$C$7902),"")</f>
        <v>pec.it</v>
      </c>
      <c r="C2152" s="33">
        <f>IFERROR(_xlfn.XLOOKUP(A2152,SEZIONI!$A$2:$A$7897,SEZIONI!$B$2:$B$7897),"")</f>
        <v>40</v>
      </c>
      <c r="D2152" s="33" t="str">
        <f>IFERROR(_xlfn.XLOOKUP(A2152,[1]Sindaci!$B$2:$B$7774,[1]Sindaci!$A$2:$A$7774),"")</f>
        <v xml:space="preserve">CIARAPICA FABRIZIO    </v>
      </c>
      <c r="E2152" s="33"/>
    </row>
    <row r="2153" spans="1:5" ht="13.8" x14ac:dyDescent="0.3">
      <c r="A2153" s="48" t="s">
        <v>2442</v>
      </c>
      <c r="B2153" s="33" t="str">
        <f>IFERROR(_xlfn.XLOOKUP(A2153,PEC!$A$2:$A$7902,PEC!$C$2:$C$7902),"")</f>
        <v>pec.comune.civitaquana.pe.it</v>
      </c>
      <c r="C2153" s="33">
        <f>IFERROR(_xlfn.XLOOKUP(A2153,SEZIONI!$A$2:$A$7897,SEZIONI!$B$2:$B$7897),"")</f>
        <v>2</v>
      </c>
      <c r="D2153" s="33" t="str">
        <f>IFERROR(_xlfn.XLOOKUP(A2153,[1]Sindaci!$B$2:$B$7774,[1]Sindaci!$A$2:$A$7774),"")</f>
        <v xml:space="preserve">DI PROFIO SAMUELE   </v>
      </c>
      <c r="E2153" s="33"/>
    </row>
    <row r="2154" spans="1:5" ht="13.8" x14ac:dyDescent="0.3">
      <c r="A2154" s="48" t="s">
        <v>2443</v>
      </c>
      <c r="B2154" s="33" t="str">
        <f>IFERROR(_xlfn.XLOOKUP(A2154,PEC!$A$2:$A$7902,PEC!$C$2:$C$7902),"")</f>
        <v>legalmail.it</v>
      </c>
      <c r="C2154" s="33">
        <f>IFERROR(_xlfn.XLOOKUP(A2154,SEZIONI!$A$2:$A$7897,SEZIONI!$B$2:$B$7897),"")</f>
        <v>53</v>
      </c>
      <c r="D2154" s="33" t="str">
        <f>IFERROR(_xlfn.XLOOKUP(A2154,[1]Sindaci!$B$2:$B$7774,[1]Sindaci!$A$2:$A$7774),"")</f>
        <v xml:space="preserve">TEDESCO ERNESTO    </v>
      </c>
      <c r="E2154" s="33"/>
    </row>
    <row r="2155" spans="1:5" ht="13.8" x14ac:dyDescent="0.3">
      <c r="A2155" s="48" t="s">
        <v>2444</v>
      </c>
      <c r="B2155" s="33" t="str">
        <f>IFERROR(_xlfn.XLOOKUP(A2155,PEC!$A$2:$A$7902,PEC!$C$2:$C$7902),"")</f>
        <v>pec.it</v>
      </c>
      <c r="C2155" s="33">
        <f>IFERROR(_xlfn.XLOOKUP(A2155,SEZIONI!$A$2:$A$7897,SEZIONI!$B$2:$B$7897),"")</f>
        <v>1</v>
      </c>
      <c r="D2155" s="33" t="str">
        <f>IFERROR(_xlfn.XLOOKUP(A2155,[1]Sindaci!$B$2:$B$7774,[1]Sindaci!$A$2:$A$7774),"")</f>
        <v xml:space="preserve">ROSSI GIUSEPPE    </v>
      </c>
      <c r="E2155" s="33"/>
    </row>
    <row r="2156" spans="1:5" ht="13.8" x14ac:dyDescent="0.3">
      <c r="A2156" s="48" t="s">
        <v>2445</v>
      </c>
      <c r="B2156" s="33" t="str">
        <f>IFERROR(_xlfn.XLOOKUP(A2156,PEC!$A$2:$A$7902,PEC!$C$2:$C$7902),"")</f>
        <v>pec-comuni.it</v>
      </c>
      <c r="C2156" s="33">
        <f>IFERROR(_xlfn.XLOOKUP(A2156,SEZIONI!$A$2:$A$7897,SEZIONI!$B$2:$B$7897),"")</f>
        <v>3</v>
      </c>
      <c r="D2156" s="33" t="str">
        <f>IFERROR(_xlfn.XLOOKUP(A2156,[1]Sindaci!$B$2:$B$7774,[1]Sindaci!$A$2:$A$7774),"")</f>
        <v xml:space="preserve">D'ANDREA MARCO    </v>
      </c>
      <c r="E2156" s="33"/>
    </row>
    <row r="2157" spans="1:5" ht="13.8" x14ac:dyDescent="0.3">
      <c r="A2157" s="48" t="s">
        <v>2446</v>
      </c>
      <c r="B2157" s="33" t="str">
        <f>IFERROR(_xlfn.XLOOKUP(A2157,PEC!$A$2:$A$7902,PEC!$C$2:$C$7902),"")</f>
        <v>legalmail.it</v>
      </c>
      <c r="C2157" s="33">
        <f>IFERROR(_xlfn.XLOOKUP(A2157,SEZIONI!$A$2:$A$7897,SEZIONI!$B$2:$B$7897),"")</f>
        <v>2</v>
      </c>
      <c r="D2157" s="33" t="str">
        <f>IFERROR(_xlfn.XLOOKUP(A2157,[1]Sindaci!$B$2:$B$7774,[1]Sindaci!$A$2:$A$7774),"")</f>
        <v xml:space="preserve">MOTTURA GIUSEPPE    </v>
      </c>
      <c r="E2157" s="33"/>
    </row>
    <row r="2158" spans="1:5" ht="13.8" x14ac:dyDescent="0.3">
      <c r="A2158" s="48" t="s">
        <v>2447</v>
      </c>
      <c r="B2158" s="33" t="str">
        <f>IFERROR(_xlfn.XLOOKUP(A2158,PEC!$A$2:$A$7902,PEC!$C$2:$C$7902),"")</f>
        <v>pec.comunecivitelladeltronto.it</v>
      </c>
      <c r="C2158" s="33">
        <f>IFERROR(_xlfn.XLOOKUP(A2158,SEZIONI!$A$2:$A$7897,SEZIONI!$B$2:$B$7897),"")</f>
        <v>8</v>
      </c>
      <c r="D2158" s="33" t="str">
        <f>IFERROR(_xlfn.XLOOKUP(A2158,[1]Sindaci!$B$2:$B$7774,[1]Sindaci!$A$2:$A$7774),"")</f>
        <v xml:space="preserve">DI PIETRO CRISTINA   </v>
      </c>
      <c r="E2158" s="33"/>
    </row>
    <row r="2159" spans="1:5" ht="13.8" x14ac:dyDescent="0.3">
      <c r="A2159" s="48" t="s">
        <v>2448</v>
      </c>
      <c r="B2159" s="33" t="str">
        <f>IFERROR(_xlfn.XLOOKUP(A2159,PEC!$A$2:$A$7902,PEC!$C$2:$C$7902),"")</f>
        <v>cert.provincia.fc.it</v>
      </c>
      <c r="C2159" s="33">
        <f>IFERROR(_xlfn.XLOOKUP(A2159,SEZIONI!$A$2:$A$7897,SEZIONI!$B$2:$B$7897),"")</f>
        <v>6</v>
      </c>
      <c r="D2159" s="33" t="str">
        <f>IFERROR(_xlfn.XLOOKUP(A2159,[1]Sindaci!$B$2:$B$7774,[1]Sindaci!$A$2:$A$7774),"")</f>
        <v xml:space="preserve">MILANDRI CLAUDIO    </v>
      </c>
      <c r="E2159" s="33"/>
    </row>
    <row r="2160" spans="1:5" ht="13.8" x14ac:dyDescent="0.3">
      <c r="A2160" s="48" t="s">
        <v>2449</v>
      </c>
      <c r="B2160" s="33" t="str">
        <f>IFERROR(_xlfn.XLOOKUP(A2160,PEC!$A$2:$A$7902,PEC!$C$2:$C$7902),"")</f>
        <v>postacert.toscana.it</v>
      </c>
      <c r="C2160" s="33">
        <f>IFERROR(_xlfn.XLOOKUP(A2160,SEZIONI!$A$2:$A$7897,SEZIONI!$B$2:$B$7897),"")</f>
        <v>11</v>
      </c>
      <c r="D2160" s="33" t="str">
        <f>IFERROR(_xlfn.XLOOKUP(A2160,[1]Sindaci!$B$2:$B$7774,[1]Sindaci!$A$2:$A$7774),"")</f>
        <v xml:space="preserve">TAVARNESI ANDREA    </v>
      </c>
      <c r="E2160" s="33"/>
    </row>
    <row r="2161" spans="1:5" ht="13.8" x14ac:dyDescent="0.3">
      <c r="A2161" s="48" t="s">
        <v>2450</v>
      </c>
      <c r="B2161" s="33" t="str">
        <f>IFERROR(_xlfn.XLOOKUP(A2161,PEC!$A$2:$A$7902,PEC!$C$2:$C$7902),"")</f>
        <v>pec.civitellamesserraimondo.net</v>
      </c>
      <c r="C2161" s="33">
        <f>IFERROR(_xlfn.XLOOKUP(A2161,SEZIONI!$A$2:$A$7897,SEZIONI!$B$2:$B$7897),"")</f>
        <v>1</v>
      </c>
      <c r="D2161" s="33" t="str">
        <f>IFERROR(_xlfn.XLOOKUP(A2161,[1]Sindaci!$B$2:$B$7774,[1]Sindaci!$A$2:$A$7774),"")</f>
        <v xml:space="preserve">D'ORAZIO DANILO    </v>
      </c>
      <c r="E2161" s="33"/>
    </row>
    <row r="2162" spans="1:5" ht="13.8" x14ac:dyDescent="0.3">
      <c r="A2162" s="48" t="s">
        <v>2451</v>
      </c>
      <c r="B2162" s="33" t="str">
        <f>IFERROR(_xlfn.XLOOKUP(A2162,PEC!$A$2:$A$7902,PEC!$C$2:$C$7902),"")</f>
        <v>postacert.toscana.it</v>
      </c>
      <c r="C2162" s="33">
        <f>IFERROR(_xlfn.XLOOKUP(A2162,SEZIONI!$A$2:$A$7897,SEZIONI!$B$2:$B$7897),"")</f>
        <v>5</v>
      </c>
      <c r="D2162" s="33" t="str">
        <f>IFERROR(_xlfn.XLOOKUP(A2162,[1]Sindaci!$B$2:$B$7774,[1]Sindaci!$A$2:$A$7774),"")</f>
        <v xml:space="preserve">BIONDI ALESSANDRA    </v>
      </c>
      <c r="E2162" s="33"/>
    </row>
    <row r="2163" spans="1:5" ht="13.8" x14ac:dyDescent="0.3">
      <c r="A2163" s="48" t="s">
        <v>2452</v>
      </c>
      <c r="B2163" s="33" t="str">
        <f>IFERROR(_xlfn.XLOOKUP(A2163,PEC!$A$2:$A$7902,PEC!$C$2:$C$7902),"")</f>
        <v>pec.comune.civitella-roveto.aq.it</v>
      </c>
      <c r="C2163" s="33">
        <f>IFERROR(_xlfn.XLOOKUP(A2163,SEZIONI!$A$2:$A$7897,SEZIONI!$B$2:$B$7897),"")</f>
        <v>4</v>
      </c>
      <c r="D2163" s="33" t="str">
        <f>IFERROR(_xlfn.XLOOKUP(A2163,[1]Sindaci!$B$2:$B$7774,[1]Sindaci!$A$2:$A$7774),"")</f>
        <v xml:space="preserve">ODDI PIERLUIGI    </v>
      </c>
      <c r="E2163" s="33"/>
    </row>
    <row r="2164" spans="1:5" ht="13.8" x14ac:dyDescent="0.3">
      <c r="A2164" s="48" t="s">
        <v>2453</v>
      </c>
      <c r="B2164" s="33" t="str">
        <f>IFERROR(_xlfn.XLOOKUP(A2164,PEC!$A$2:$A$7902,PEC!$C$2:$C$7902),"")</f>
        <v>pcert.it</v>
      </c>
      <c r="C2164" s="33">
        <f>IFERROR(_xlfn.XLOOKUP(A2164,SEZIONI!$A$2:$A$7897,SEZIONI!$B$2:$B$7897),"")</f>
        <v>2</v>
      </c>
      <c r="D2164" s="33" t="str">
        <f>IFERROR(_xlfn.XLOOKUP(A2164,[1]Sindaci!$B$2:$B$7774,[1]Sindaci!$A$2:$A$7774),"")</f>
        <v xml:space="preserve">CAPPETTA GIUSEPPE    </v>
      </c>
      <c r="E2164" s="33"/>
    </row>
    <row r="2165" spans="1:5" ht="13.8" x14ac:dyDescent="0.3">
      <c r="A2165" s="48" t="s">
        <v>2454</v>
      </c>
      <c r="B2165" s="33" t="str">
        <f>IFERROR(_xlfn.XLOOKUP(A2165,PEC!$A$2:$A$7902,PEC!$C$2:$C$7902),"")</f>
        <v>cert.provincia.so.it</v>
      </c>
      <c r="C2165" s="33">
        <f>IFERROR(_xlfn.XLOOKUP(A2165,SEZIONI!$A$2:$A$7897,SEZIONI!$B$2:$B$7897),"")</f>
        <v>2</v>
      </c>
      <c r="D2165" s="33" t="str">
        <f>IFERROR(_xlfn.XLOOKUP(A2165,[1]Sindaci!$B$2:$B$7774,[1]Sindaci!$A$2:$A$7774),"")</f>
        <v xml:space="preserve">MARCHETTI BARBARA    </v>
      </c>
      <c r="E2165" s="33"/>
    </row>
    <row r="2166" spans="1:5" ht="13.8" x14ac:dyDescent="0.3">
      <c r="A2166" s="48" t="s">
        <v>2455</v>
      </c>
      <c r="B2166" s="33" t="str">
        <f>IFERROR(_xlfn.XLOOKUP(A2166,PEC!$A$2:$A$7902,PEC!$C$2:$C$7902),"")</f>
        <v>pec.regione.lombardia.it</v>
      </c>
      <c r="C2166" s="33">
        <f>IFERROR(_xlfn.XLOOKUP(A2166,SEZIONI!$A$2:$A$7897,SEZIONI!$B$2:$B$7897),"")</f>
        <v>1</v>
      </c>
      <c r="D2166" s="33" t="str">
        <f>IFERROR(_xlfn.XLOOKUP(A2166,[1]Sindaci!$B$2:$B$7774,[1]Sindaci!$A$2:$A$7774),"")</f>
        <v xml:space="preserve">BERNASCONI GIOVANNI    </v>
      </c>
      <c r="E2166" s="33"/>
    </row>
    <row r="2167" spans="1:5" ht="13.8" x14ac:dyDescent="0.3">
      <c r="A2167" s="48" t="s">
        <v>2456</v>
      </c>
      <c r="B2167" s="33" t="str">
        <f>IFERROR(_xlfn.XLOOKUP(A2167,PEC!$A$2:$A$7902,PEC!$C$2:$C$7902),"")</f>
        <v>certgov.fvg.it</v>
      </c>
      <c r="C2167" s="33">
        <f>IFERROR(_xlfn.XLOOKUP(A2167,SEZIONI!$A$2:$A$7897,SEZIONI!$B$2:$B$7897),"")</f>
        <v>2</v>
      </c>
      <c r="D2167" s="33" t="str">
        <f>IFERROR(_xlfn.XLOOKUP(A2167,[1]Sindaci!$B$2:$B$7774,[1]Sindaci!$A$2:$A$7774),"")</f>
        <v xml:space="preserve">STURAM GIONATA    </v>
      </c>
      <c r="E2167" s="33"/>
    </row>
    <row r="2168" spans="1:5" ht="13.8" x14ac:dyDescent="0.3">
      <c r="A2168" s="48" t="s">
        <v>2457</v>
      </c>
      <c r="B2168" s="33" t="str">
        <f>IFERROR(_xlfn.XLOOKUP(A2168,PEC!$A$2:$A$7902,PEC!$C$2:$C$7902),"")</f>
        <v>certgov.fvg.it</v>
      </c>
      <c r="C2168" s="33">
        <f>IFERROR(_xlfn.XLOOKUP(A2168,SEZIONI!$A$2:$A$7897,SEZIONI!$B$2:$B$7897),"")</f>
        <v>1</v>
      </c>
      <c r="D2168" s="33" t="str">
        <f>IFERROR(_xlfn.XLOOKUP(A2168,[1]Sindaci!$B$2:$B$7774,[1]Sindaci!$A$2:$A$7774),"")</f>
        <v xml:space="preserve">CESCUTTI GIULIANO    </v>
      </c>
      <c r="E2168" s="33"/>
    </row>
    <row r="2169" spans="1:5" ht="13.8" x14ac:dyDescent="0.3">
      <c r="A2169" s="48" t="s">
        <v>2458</v>
      </c>
      <c r="B2169" s="33" t="str">
        <f>IFERROR(_xlfn.XLOOKUP(A2169,PEC!$A$2:$A$7902,PEC!$C$2:$C$7902),"")</f>
        <v>pec.clavesana.info</v>
      </c>
      <c r="C2169" s="33">
        <f>IFERROR(_xlfn.XLOOKUP(A2169,SEZIONI!$A$2:$A$7897,SEZIONI!$B$2:$B$7897),"")</f>
        <v>1</v>
      </c>
      <c r="D2169" s="33" t="str">
        <f>IFERROR(_xlfn.XLOOKUP(A2169,[1]Sindaci!$B$2:$B$7774,[1]Sindaci!$A$2:$A$7774),"")</f>
        <v xml:space="preserve">GALLO LUIGI    </v>
      </c>
      <c r="E2169" s="33"/>
    </row>
    <row r="2170" spans="1:5" ht="13.8" x14ac:dyDescent="0.3">
      <c r="A2170" s="48" t="s">
        <v>2459</v>
      </c>
      <c r="B2170" s="33" t="str">
        <f>IFERROR(_xlfn.XLOOKUP(A2170,PEC!$A$2:$A$7902,PEC!$C$2:$C$7902),"")</f>
        <v>legalmail.it</v>
      </c>
      <c r="C2170" s="33">
        <f>IFERROR(_xlfn.XLOOKUP(A2170,SEZIONI!$A$2:$A$7897,SEZIONI!$B$2:$B$7897),"")</f>
        <v>1</v>
      </c>
      <c r="D2170" s="33" t="str">
        <f>IFERROR(_xlfn.XLOOKUP(A2170,[1]Sindaci!$B$2:$B$7774,[1]Sindaci!$A$2:$A$7774),"")</f>
        <v xml:space="preserve">RADOGNA SIMONA    </v>
      </c>
      <c r="E2170" s="33"/>
    </row>
    <row r="2171" spans="1:5" ht="13.8" x14ac:dyDescent="0.3">
      <c r="A2171" s="48" t="s">
        <v>2460</v>
      </c>
      <c r="B2171" s="33" t="str">
        <f>IFERROR(_xlfn.XLOOKUP(A2171,PEC!$A$2:$A$7902,PEC!$C$2:$C$7902),"")</f>
        <v>pec.comune.cles.tn.it</v>
      </c>
      <c r="C2171" s="33">
        <f>IFERROR(_xlfn.XLOOKUP(A2171,SEZIONI!$A$2:$A$7897,SEZIONI!$B$2:$B$7897),"")</f>
        <v>6</v>
      </c>
      <c r="D2171" s="33" t="str">
        <f>IFERROR(_xlfn.XLOOKUP(A2171,[1]Sindaci!$B$2:$B$7774,[1]Sindaci!$A$2:$A$7774),"")</f>
        <v xml:space="preserve">MUCCHI RUGGERO    </v>
      </c>
      <c r="E2171" s="33"/>
    </row>
    <row r="2172" spans="1:5" ht="13.8" x14ac:dyDescent="0.3">
      <c r="A2172" s="48" t="s">
        <v>48</v>
      </c>
      <c r="B2172" s="33" t="str">
        <f>IFERROR(_xlfn.XLOOKUP(A2172,PEC!$A$2:$A$7902,PEC!$C$2:$C$7902),"")</f>
        <v>pec.comune.cleto.cs.it</v>
      </c>
      <c r="C2172" s="33">
        <f>IFERROR(_xlfn.XLOOKUP(A2172,SEZIONI!$A$2:$A$7897,SEZIONI!$B$2:$B$7897),"")</f>
        <v>2</v>
      </c>
      <c r="D2172" s="33" t="str">
        <f>IFERROR(_xlfn.XLOOKUP(A2172,[1]Sindaci!$B$2:$B$7774,[1]Sindaci!$A$2:$A$7774),"")</f>
        <v xml:space="preserve">BOSSIO ARMANDO    </v>
      </c>
      <c r="E2172" s="33"/>
    </row>
    <row r="2173" spans="1:5" ht="13.8" x14ac:dyDescent="0.3">
      <c r="A2173" s="48" t="s">
        <v>2461</v>
      </c>
      <c r="B2173" s="33" t="str">
        <f>IFERROR(_xlfn.XLOOKUP(A2173,PEC!$A$2:$A$7902,PEC!$C$2:$C$7902),"")</f>
        <v>pec.regione.lombardia.it</v>
      </c>
      <c r="C2173" s="33">
        <f>IFERROR(_xlfn.XLOOKUP(A2173,SEZIONI!$A$2:$A$7897,SEZIONI!$B$2:$B$7897),"")</f>
        <v>2</v>
      </c>
      <c r="D2173" s="33" t="str">
        <f>IFERROR(_xlfn.XLOOKUP(A2173,[1]Sindaci!$B$2:$B$7774,[1]Sindaci!$A$2:$A$7774),"")</f>
        <v xml:space="preserve">GALLI GIUSEPPE    </v>
      </c>
      <c r="E2173" s="33"/>
    </row>
    <row r="2174" spans="1:5" ht="13.8" x14ac:dyDescent="0.3">
      <c r="A2174" s="48" t="s">
        <v>8149</v>
      </c>
      <c r="B2174" s="33" t="str">
        <f>IFERROR(_xlfn.XLOOKUP(A2174,PEC!$A$2:$A$7902,PEC!$C$2:$C$7902),"")</f>
        <v/>
      </c>
      <c r="C2174" s="33" t="str">
        <f>IFERROR(_xlfn.XLOOKUP(A2174,SEZIONI!$A$2:$A$7897,SEZIONI!$B$2:$B$7897),"")</f>
        <v/>
      </c>
      <c r="D2174" s="33" t="str">
        <f>IFERROR(_xlfn.XLOOKUP(A2174,[1]Sindaci!$B$2:$B$7774,[1]Sindaci!$A$2:$A$7774),"")</f>
        <v/>
      </c>
      <c r="E2174" s="33"/>
    </row>
    <row r="2175" spans="1:5" ht="13.8" x14ac:dyDescent="0.3">
      <c r="A2175" s="48" t="s">
        <v>2462</v>
      </c>
      <c r="B2175" s="33" t="str">
        <f>IFERROR(_xlfn.XLOOKUP(A2175,PEC!$A$2:$A$7902,PEC!$C$2:$C$7902),"")</f>
        <v>pec.comune.clusone.bg.it</v>
      </c>
      <c r="C2175" s="33">
        <f>IFERROR(_xlfn.XLOOKUP(A2175,SEZIONI!$A$2:$A$7897,SEZIONI!$B$2:$B$7897),"")</f>
        <v>9</v>
      </c>
      <c r="D2175" s="33" t="str">
        <f>IFERROR(_xlfn.XLOOKUP(A2175,[1]Sindaci!$B$2:$B$7774,[1]Sindaci!$A$2:$A$7774),"")</f>
        <v xml:space="preserve">MORSTABILINI MASSIMO    </v>
      </c>
      <c r="E2175" s="33"/>
    </row>
    <row r="2176" spans="1:5" ht="13.8" x14ac:dyDescent="0.3">
      <c r="A2176" s="48" t="s">
        <v>2463</v>
      </c>
      <c r="B2176" s="33" t="str">
        <f>IFERROR(_xlfn.XLOOKUP(A2176,PEC!$A$2:$A$7902,PEC!$C$2:$C$7902),"")</f>
        <v>documentipec.com</v>
      </c>
      <c r="C2176" s="33">
        <f>IFERROR(_xlfn.XLOOKUP(A2176,SEZIONI!$A$2:$A$7897,SEZIONI!$B$2:$B$7897),"")</f>
        <v>2</v>
      </c>
      <c r="D2176" s="33" t="str">
        <f>IFERROR(_xlfn.XLOOKUP(A2176,[1]Sindaci!$B$2:$B$7774,[1]Sindaci!$A$2:$A$7774),"")</f>
        <v xml:space="preserve">BONINO GUIDO    </v>
      </c>
      <c r="E2176" s="33"/>
    </row>
    <row r="2177" spans="1:5" ht="13.8" x14ac:dyDescent="0.3">
      <c r="A2177" s="48" t="s">
        <v>2464</v>
      </c>
      <c r="B2177" s="33" t="str">
        <f>IFERROR(_xlfn.XLOOKUP(A2177,PEC!$A$2:$A$7902,PEC!$C$2:$C$7902),"")</f>
        <v>pec.comune.coazze.to.it</v>
      </c>
      <c r="C2177" s="33">
        <f>IFERROR(_xlfn.XLOOKUP(A2177,SEZIONI!$A$2:$A$7897,SEZIONI!$B$2:$B$7897),"")</f>
        <v>3</v>
      </c>
      <c r="D2177" s="33" t="str">
        <f>IFERROR(_xlfn.XLOOKUP(A2177,[1]Sindaci!$B$2:$B$7774,[1]Sindaci!$A$2:$A$7774),"")</f>
        <v xml:space="preserve">ALLAIS PAOLO    </v>
      </c>
      <c r="E2177" s="33"/>
    </row>
    <row r="2178" spans="1:5" ht="13.8" x14ac:dyDescent="0.3">
      <c r="A2178" s="48" t="s">
        <v>2465</v>
      </c>
      <c r="B2178" s="33" t="str">
        <f>IFERROR(_xlfn.XLOOKUP(A2178,PEC!$A$2:$A$7902,PEC!$C$2:$C$7902),"")</f>
        <v>pec.comune.coazzolo.at.it</v>
      </c>
      <c r="C2178" s="33">
        <f>IFERROR(_xlfn.XLOOKUP(A2178,SEZIONI!$A$2:$A$7897,SEZIONI!$B$2:$B$7897),"")</f>
        <v>1</v>
      </c>
      <c r="D2178" s="33" t="str">
        <f>IFERROR(_xlfn.XLOOKUP(A2178,[1]Sindaci!$B$2:$B$7774,[1]Sindaci!$A$2:$A$7774),"")</f>
        <v xml:space="preserve">BIANCOTTO IVO BARTOLOMEO   </v>
      </c>
      <c r="E2178" s="33"/>
    </row>
    <row r="2179" spans="1:5" ht="13.8" x14ac:dyDescent="0.3">
      <c r="A2179" s="48" t="s">
        <v>2466</v>
      </c>
      <c r="B2179" s="33" t="str">
        <f>IFERROR(_xlfn.XLOOKUP(A2179,PEC!$A$2:$A$7902,PEC!$C$2:$C$7902),"")</f>
        <v>pec.comune.coccaglio.bs.it</v>
      </c>
      <c r="C2179" s="33">
        <f>IFERROR(_xlfn.XLOOKUP(A2179,SEZIONI!$A$2:$A$7897,SEZIONI!$B$2:$B$7897),"")</f>
        <v>6</v>
      </c>
      <c r="D2179" s="33" t="str">
        <f>IFERROR(_xlfn.XLOOKUP(A2179,[1]Sindaci!$B$2:$B$7774,[1]Sindaci!$A$2:$A$7774),"")</f>
        <v xml:space="preserve">FACCHETTI ALBERTO    </v>
      </c>
      <c r="E2179" s="33"/>
    </row>
    <row r="2180" spans="1:5" ht="13.8" x14ac:dyDescent="0.3">
      <c r="A2180" s="48" t="s">
        <v>2467</v>
      </c>
      <c r="B2180" s="33" t="str">
        <f>IFERROR(_xlfn.XLOOKUP(A2180,PEC!$A$2:$A$7902,PEC!$C$2:$C$7902),"")</f>
        <v>cert.legalmail.it</v>
      </c>
      <c r="C2180" s="33">
        <f>IFERROR(_xlfn.XLOOKUP(A2180,SEZIONI!$A$2:$A$7897,SEZIONI!$B$2:$B$7897),"")</f>
        <v>2</v>
      </c>
      <c r="D2180" s="33" t="str">
        <f>IFERROR(_xlfn.XLOOKUP(A2180,[1]Sindaci!$B$2:$B$7774,[1]Sindaci!$A$2:$A$7774),"")</f>
        <v xml:space="preserve">FASOGLIO UMBERTO    </v>
      </c>
      <c r="E2180" s="33"/>
    </row>
    <row r="2181" spans="1:5" ht="13.8" x14ac:dyDescent="0.3">
      <c r="A2181" s="48" t="s">
        <v>2468</v>
      </c>
      <c r="B2181" s="33" t="str">
        <f>IFERROR(_xlfn.XLOOKUP(A2181,PEC!$A$2:$A$7902,PEC!$C$2:$C$7902),"")</f>
        <v>pec.regione.lombardia.it</v>
      </c>
      <c r="C2181" s="33">
        <f>IFERROR(_xlfn.XLOOKUP(A2181,SEZIONI!$A$2:$A$7897,SEZIONI!$B$2:$B$7897),"")</f>
        <v>5</v>
      </c>
      <c r="D2181" s="33" t="str">
        <f>IFERROR(_xlfn.XLOOKUP(A2181,[1]Sindaci!$B$2:$B$7774,[1]Sindaci!$A$2:$A$7774),"")</f>
        <v xml:space="preserve">CENTRELLA DANILO    </v>
      </c>
      <c r="E2181" s="33"/>
    </row>
    <row r="2182" spans="1:5" ht="13.8" x14ac:dyDescent="0.3">
      <c r="A2182" s="48" t="s">
        <v>2469</v>
      </c>
      <c r="B2182" s="33" t="str">
        <f>IFERROR(_xlfn.XLOOKUP(A2182,PEC!$A$2:$A$7902,PEC!$C$2:$C$7902),"")</f>
        <v>pec.it</v>
      </c>
      <c r="C2182" s="33">
        <f>IFERROR(_xlfn.XLOOKUP(A2182,SEZIONI!$A$2:$A$7897,SEZIONI!$B$2:$B$7897),"")</f>
        <v>2</v>
      </c>
      <c r="D2182" s="33" t="str">
        <f>IFERROR(_xlfn.XLOOKUP(A2182,[1]Sindaci!$B$2:$B$7774,[1]Sindaci!$A$2:$A$7774),"")</f>
        <v xml:space="preserve">CHIOCCHIO SANDRO    </v>
      </c>
      <c r="E2182" s="33"/>
    </row>
    <row r="2183" spans="1:5" ht="13.8" x14ac:dyDescent="0.3">
      <c r="A2183" s="48" t="s">
        <v>2470</v>
      </c>
      <c r="B2183" s="33" t="str">
        <f>IFERROR(_xlfn.XLOOKUP(A2183,PEC!$A$2:$A$7902,PEC!$C$2:$C$7902),"")</f>
        <v>cert.ip-veneto.net</v>
      </c>
      <c r="C2183" s="33">
        <f>IFERROR(_xlfn.XLOOKUP(A2183,SEZIONI!$A$2:$A$7897,SEZIONI!$B$2:$B$7897),"")</f>
        <v>6</v>
      </c>
      <c r="D2183" s="33" t="str">
        <f>IFERROR(_xlfn.XLOOKUP(A2183,[1]Sindaci!$B$2:$B$7774,[1]Sindaci!$A$2:$A$7774),"")</f>
        <v xml:space="preserve">VESSIO FRANCESCO    </v>
      </c>
      <c r="E2183" s="33"/>
    </row>
    <row r="2184" spans="1:5" ht="13.8" x14ac:dyDescent="0.3">
      <c r="A2184" s="48" t="s">
        <v>2471</v>
      </c>
      <c r="B2184" s="33" t="str">
        <f>IFERROR(_xlfn.XLOOKUP(A2184,PEC!$A$2:$A$7902,PEC!$C$2:$C$7902),"")</f>
        <v>pec.provincia.pv.it</v>
      </c>
      <c r="C2184" s="33">
        <f>IFERROR(_xlfn.XLOOKUP(A2184,SEZIONI!$A$2:$A$7897,SEZIONI!$B$2:$B$7897),"")</f>
        <v>1</v>
      </c>
      <c r="D2184" s="33" t="str">
        <f>IFERROR(_xlfn.XLOOKUP(A2184,[1]Sindaci!$B$2:$B$7774,[1]Sindaci!$A$2:$A$7774),"")</f>
        <v xml:space="preserve">DAPIAGGI MARCO PIETRO   </v>
      </c>
      <c r="E2184" s="33"/>
    </row>
    <row r="2185" spans="1:5" ht="13.8" x14ac:dyDescent="0.3">
      <c r="A2185" s="48" t="s">
        <v>2472</v>
      </c>
      <c r="B2185" s="33" t="str">
        <f>IFERROR(_xlfn.XLOOKUP(A2185,PEC!$A$2:$A$7902,PEC!$C$2:$C$7902),"")</f>
        <v>cert.comune.codigoro.fe.it</v>
      </c>
      <c r="C2185" s="33">
        <f>IFERROR(_xlfn.XLOOKUP(A2185,SEZIONI!$A$2:$A$7897,SEZIONI!$B$2:$B$7897),"")</f>
        <v>16</v>
      </c>
      <c r="D2185" s="33" t="str">
        <f>IFERROR(_xlfn.XLOOKUP(A2185,[1]Sindaci!$B$2:$B$7774,[1]Sindaci!$A$2:$A$7774),"")</f>
        <v xml:space="preserve">ZANARDI ALICE    </v>
      </c>
      <c r="E2185" s="33"/>
    </row>
    <row r="2186" spans="1:5" ht="13.8" x14ac:dyDescent="0.3">
      <c r="A2186" s="48" t="s">
        <v>8193</v>
      </c>
      <c r="B2186" s="33" t="str">
        <f>IFERROR(_xlfn.XLOOKUP(A2186,PEC!$A$2:$A$7902,PEC!$C$2:$C$7902),"")</f>
        <v>pecveneto.it</v>
      </c>
      <c r="C2186" s="33" t="str">
        <f>IFERROR(_xlfn.XLOOKUP(A2186,SEZIONI!$A$2:$A$7897,SEZIONI!$B$2:$B$7897),"")</f>
        <v/>
      </c>
      <c r="D2186" s="33" t="str">
        <f>IFERROR(_xlfn.XLOOKUP(A2186,[1]Sindaci!$B$2:$B$7774,[1]Sindaci!$A$2:$A$7774),"")</f>
        <v/>
      </c>
      <c r="E2186" s="33"/>
    </row>
    <row r="2187" spans="1:5" ht="13.8" x14ac:dyDescent="0.3">
      <c r="A2187" s="48" t="s">
        <v>2474</v>
      </c>
      <c r="B2187" s="33" t="str">
        <f>IFERROR(_xlfn.XLOOKUP(A2187,PEC!$A$2:$A$7902,PEC!$C$2:$C$7902),"")</f>
        <v>pec.comune.codogno.lo.it</v>
      </c>
      <c r="C2187" s="33">
        <f>IFERROR(_xlfn.XLOOKUP(A2187,SEZIONI!$A$2:$A$7897,SEZIONI!$B$2:$B$7897),"")</f>
        <v>14</v>
      </c>
      <c r="D2187" s="33" t="str">
        <f>IFERROR(_xlfn.XLOOKUP(A2187,[1]Sindaci!$B$2:$B$7774,[1]Sindaci!$A$2:$A$7774),"")</f>
        <v xml:space="preserve">PASSERINI FRANCESCO    </v>
      </c>
      <c r="E2187" s="33"/>
    </row>
    <row r="2188" spans="1:5" ht="13.8" x14ac:dyDescent="0.3">
      <c r="A2188" s="48" t="s">
        <v>2475</v>
      </c>
      <c r="B2188" s="33" t="str">
        <f>IFERROR(_xlfn.XLOOKUP(A2188,PEC!$A$2:$A$7902,PEC!$C$2:$C$7902),"")</f>
        <v>certgov.fvg.it</v>
      </c>
      <c r="C2188" s="33">
        <f>IFERROR(_xlfn.XLOOKUP(A2188,SEZIONI!$A$2:$A$7897,SEZIONI!$B$2:$B$7897),"")</f>
        <v>15</v>
      </c>
      <c r="D2188" s="33" t="str">
        <f>IFERROR(_xlfn.XLOOKUP(A2188,[1]Sindaci!$B$2:$B$7774,[1]Sindaci!$A$2:$A$7774),"")</f>
        <v xml:space="preserve">NARDINI GUIDO    </v>
      </c>
      <c r="E2188" s="33"/>
    </row>
    <row r="2189" spans="1:5" ht="13.8" x14ac:dyDescent="0.3">
      <c r="A2189" s="49" t="s">
        <v>2476</v>
      </c>
      <c r="B2189" s="33" t="str">
        <f>IFERROR(_xlfn.XLOOKUP(A2189,PEC!$A$2:$A$7902,PEC!$C$2:$C$7902),"")</f>
        <v>legalmail.it</v>
      </c>
      <c r="C2189" s="33">
        <f>IFERROR(_xlfn.XLOOKUP(A2189,SEZIONI!$A$2:$A$7897,SEZIONI!$B$2:$B$7897),"")</f>
        <v>2</v>
      </c>
      <c r="D2189" s="33" t="str">
        <f>IFERROR(_xlfn.XLOOKUP(A2189,[1]Sindaci!$B$2:$B$7774,[1]Sindaci!$A$2:$A$7774),"")</f>
        <v xml:space="preserve">BUDRONI CRISTIAN    </v>
      </c>
      <c r="E2189" s="33"/>
    </row>
    <row r="2190" spans="1:5" ht="13.8" x14ac:dyDescent="0.3">
      <c r="A2190" s="48" t="s">
        <v>2477</v>
      </c>
      <c r="B2190" s="33" t="str">
        <f>IFERROR(_xlfn.XLOOKUP(A2190,PEC!$A$2:$A$7902,PEC!$C$2:$C$7902),"")</f>
        <v>pec.ptbiellese.it</v>
      </c>
      <c r="C2190" s="33">
        <f>IFERROR(_xlfn.XLOOKUP(A2190,SEZIONI!$A$2:$A$7897,SEZIONI!$B$2:$B$7897),"")</f>
        <v>2</v>
      </c>
      <c r="D2190" s="33" t="str">
        <f>IFERROR(_xlfn.XLOOKUP(A2190,[1]Sindaci!$B$2:$B$7774,[1]Sindaci!$A$2:$A$7774),"")</f>
        <v xml:space="preserve">SETTI PAOLO    </v>
      </c>
      <c r="E2190" s="33"/>
    </row>
    <row r="2191" spans="1:5" ht="13.8" x14ac:dyDescent="0.3">
      <c r="A2191" s="48" t="s">
        <v>2478</v>
      </c>
      <c r="B2191" s="33" t="str">
        <f>IFERROR(_xlfn.XLOOKUP(A2191,PEC!$A$2:$A$7902,PEC!$C$2:$C$7902),"")</f>
        <v>legalmail.it</v>
      </c>
      <c r="C2191" s="33">
        <f>IFERROR(_xlfn.XLOOKUP(A2191,SEZIONI!$A$2:$A$7897,SEZIONI!$B$2:$B$7897),"")</f>
        <v>7</v>
      </c>
      <c r="D2191" s="33" t="str">
        <f>IFERROR(_xlfn.XLOOKUP(A2191,[1]Sindaci!$B$2:$B$7774,[1]Sindaci!$A$2:$A$7774),"")</f>
        <v xml:space="preserve">BASILICO ANDREA    </v>
      </c>
      <c r="E2191" s="33"/>
    </row>
    <row r="2192" spans="1:5" ht="13.8" x14ac:dyDescent="0.3">
      <c r="A2192" s="48" t="s">
        <v>2479</v>
      </c>
      <c r="B2192" s="33" t="str">
        <f>IFERROR(_xlfn.XLOOKUP(A2192,PEC!$A$2:$A$7902,PEC!$C$2:$C$7902),"")</f>
        <v>pec.comune.cogne.ao.it</v>
      </c>
      <c r="C2192" s="33">
        <f>IFERROR(_xlfn.XLOOKUP(A2192,SEZIONI!$A$2:$A$7897,SEZIONI!$B$2:$B$7897),"")</f>
        <v>2</v>
      </c>
      <c r="D2192" s="33" t="str">
        <f>IFERROR(_xlfn.XLOOKUP(A2192,[1]Sindaci!$B$2:$B$7774,[1]Sindaci!$A$2:$A$7774),"")</f>
        <v xml:space="preserve">ALLERA FRANCO    </v>
      </c>
      <c r="E2192" s="33"/>
    </row>
    <row r="2193" spans="1:5" ht="13.8" x14ac:dyDescent="0.3">
      <c r="A2193" s="48" t="s">
        <v>2480</v>
      </c>
      <c r="B2193" s="33" t="str">
        <f>IFERROR(_xlfn.XLOOKUP(A2193,PEC!$A$2:$A$7902,PEC!$C$2:$C$7902),"")</f>
        <v>pec.comune.cogoleto.ge.it</v>
      </c>
      <c r="C2193" s="33">
        <f>IFERROR(_xlfn.XLOOKUP(A2193,SEZIONI!$A$2:$A$7897,SEZIONI!$B$2:$B$7897),"")</f>
        <v>10</v>
      </c>
      <c r="D2193" s="33" t="str">
        <f>IFERROR(_xlfn.XLOOKUP(A2193,[1]Sindaci!$B$2:$B$7774,[1]Sindaci!$A$2:$A$7774),"")</f>
        <v xml:space="preserve">BRUZZONE PAOLO    </v>
      </c>
      <c r="E2193" s="33"/>
    </row>
    <row r="2194" spans="1:5" ht="13.8" x14ac:dyDescent="0.3">
      <c r="A2194" s="48" t="s">
        <v>2481</v>
      </c>
      <c r="B2194" s="33" t="str">
        <f>IFERROR(_xlfn.XLOOKUP(A2194,PEC!$A$2:$A$7902,PEC!$C$2:$C$7902),"")</f>
        <v>pecveneto.it</v>
      </c>
      <c r="C2194" s="33">
        <f>IFERROR(_xlfn.XLOOKUP(A2194,SEZIONI!$A$2:$A$7897,SEZIONI!$B$2:$B$7897),"")</f>
        <v>3</v>
      </c>
      <c r="D2194" s="33" t="str">
        <f>IFERROR(_xlfn.XLOOKUP(A2194,[1]Sindaci!$B$2:$B$7774,[1]Sindaci!$A$2:$A$7774),"")</f>
        <v xml:space="preserve">CAPOVILLA PIERGILDO    </v>
      </c>
      <c r="E2194" s="33"/>
    </row>
    <row r="2195" spans="1:5" ht="13.8" x14ac:dyDescent="0.3">
      <c r="A2195" s="48" t="s">
        <v>2482</v>
      </c>
      <c r="B2195" s="33" t="str">
        <f>IFERROR(_xlfn.XLOOKUP(A2195,PEC!$A$2:$A$7902,PEC!$C$2:$C$7902),"")</f>
        <v>legalmail.it</v>
      </c>
      <c r="C2195" s="33">
        <f>IFERROR(_xlfn.XLOOKUP(A2195,SEZIONI!$A$2:$A$7897,SEZIONI!$B$2:$B$7897),"")</f>
        <v>5</v>
      </c>
      <c r="D2195" s="33" t="str">
        <f>IFERROR(_xlfn.XLOOKUP(A2195,[1]Sindaci!$B$2:$B$7774,[1]Sindaci!$A$2:$A$7774),"")</f>
        <v xml:space="preserve">GARIBALDI GINO    </v>
      </c>
      <c r="E2195" s="33"/>
    </row>
    <row r="2196" spans="1:5" ht="13.8" x14ac:dyDescent="0.3">
      <c r="A2196" s="48" t="s">
        <v>2483</v>
      </c>
      <c r="B2196" s="33" t="str">
        <f>IFERROR(_xlfn.XLOOKUP(A2196,PEC!$A$2:$A$7902,PEC!$C$2:$C$7902),"")</f>
        <v>cert.ruparpiemonte.it</v>
      </c>
      <c r="C2196" s="33">
        <f>IFERROR(_xlfn.XLOOKUP(A2196,SEZIONI!$A$2:$A$7897,SEZIONI!$B$2:$B$7897),"")</f>
        <v>1</v>
      </c>
      <c r="D2196" s="33" t="str">
        <f>IFERROR(_xlfn.XLOOKUP(A2196,[1]Sindaci!$B$2:$B$7774,[1]Sindaci!$A$2:$A$7774),"")</f>
        <v xml:space="preserve">RIBONI CORRADO    </v>
      </c>
      <c r="E2196" s="33"/>
    </row>
    <row r="2197" spans="1:5" ht="13.8" x14ac:dyDescent="0.3">
      <c r="A2197" s="48" t="s">
        <v>2485</v>
      </c>
      <c r="B2197" s="33" t="str">
        <f>IFERROR(_xlfn.XLOOKUP(A2197,PEC!$A$2:$A$7902,PEC!$C$2:$C$7902),"")</f>
        <v>pec.comune.colere.bg.it</v>
      </c>
      <c r="C2197" s="33">
        <f>IFERROR(_xlfn.XLOOKUP(A2197,SEZIONI!$A$2:$A$7897,SEZIONI!$B$2:$B$7897),"")</f>
        <v>1</v>
      </c>
      <c r="D2197" s="33" t="str">
        <f>IFERROR(_xlfn.XLOOKUP(A2197,[1]Sindaci!$B$2:$B$7774,[1]Sindaci!$A$2:$A$7774),"")</f>
        <v xml:space="preserve">BETTINESCHI GABRIELE    </v>
      </c>
      <c r="E2197" s="33"/>
    </row>
    <row r="2198" spans="1:5" ht="13.8" x14ac:dyDescent="0.3">
      <c r="A2198" s="48" t="s">
        <v>2486</v>
      </c>
      <c r="B2198" s="33" t="str">
        <f>IFERROR(_xlfn.XLOOKUP(A2198,PEC!$A$2:$A$7902,PEC!$C$2:$C$7902),"")</f>
        <v>arcmediapec.it</v>
      </c>
      <c r="C2198" s="33">
        <f>IFERROR(_xlfn.XLOOKUP(A2198,SEZIONI!$A$2:$A$7897,SEZIONI!$B$2:$B$7897),"")</f>
        <v>2</v>
      </c>
      <c r="D2198" s="33" t="str">
        <f>IFERROR(_xlfn.XLOOKUP(A2198,[1]Sindaci!$B$2:$B$7774,[1]Sindaci!$A$2:$A$7774),"")</f>
        <v xml:space="preserve">DONFRANCESCO BERNARDO    </v>
      </c>
      <c r="E2198" s="33"/>
    </row>
    <row r="2199" spans="1:5" ht="13.8" x14ac:dyDescent="0.3">
      <c r="A2199" s="48" t="s">
        <v>2487</v>
      </c>
      <c r="B2199" s="33" t="str">
        <f>IFERROR(_xlfn.XLOOKUP(A2199,PEC!$A$2:$A$7902,PEC!$C$2:$C$7902),"")</f>
        <v>pecimprese.it</v>
      </c>
      <c r="C2199" s="33">
        <f>IFERROR(_xlfn.XLOOKUP(A2199,SEZIONI!$A$2:$A$7897,SEZIONI!$B$2:$B$7897),"")</f>
        <v>2</v>
      </c>
      <c r="D2199" s="33" t="str">
        <f>IFERROR(_xlfn.XLOOKUP(A2199,[1]Sindaci!$B$2:$B$7774,[1]Sindaci!$A$2:$A$7774),"")</f>
        <v xml:space="preserve">TORRE RENATO    </v>
      </c>
      <c r="E2199" s="33"/>
    </row>
    <row r="2200" spans="1:5" ht="13.8" x14ac:dyDescent="0.3">
      <c r="A2200" s="48" t="s">
        <v>2488</v>
      </c>
      <c r="B2200" s="33" t="str">
        <f>IFERROR(_xlfn.XLOOKUP(A2200,PEC!$A$2:$A$7902,PEC!$C$2:$C$7902),"")</f>
        <v>cert.legalmail.it</v>
      </c>
      <c r="C2200" s="33">
        <f>IFERROR(_xlfn.XLOOKUP(A2200,SEZIONI!$A$2:$A$7897,SEZIONI!$B$2:$B$7897),"")</f>
        <v>8</v>
      </c>
      <c r="D2200" s="33" t="str">
        <f>IFERROR(_xlfn.XLOOKUP(A2200,[1]Sindaci!$B$2:$B$7774,[1]Sindaci!$A$2:$A$7774),"")</f>
        <v xml:space="preserve">GILARDI MONICA    </v>
      </c>
      <c r="E2200" s="33"/>
    </row>
    <row r="2201" spans="1:5" ht="13.8" x14ac:dyDescent="0.3">
      <c r="A2201" s="48" t="s">
        <v>2489</v>
      </c>
      <c r="B2201" s="33" t="str">
        <f>IFERROR(_xlfn.XLOOKUP(A2201,PEC!$A$2:$A$7902,PEC!$C$2:$C$7902),"")</f>
        <v>pec.it</v>
      </c>
      <c r="C2201" s="33">
        <f>IFERROR(_xlfn.XLOOKUP(A2201,SEZIONI!$A$2:$A$7897,SEZIONI!$B$2:$B$7897),"")</f>
        <v>1</v>
      </c>
      <c r="D2201" s="33" t="str">
        <f>IFERROR(_xlfn.XLOOKUP(A2201,[1]Sindaci!$B$2:$B$7774,[1]Sindaci!$A$2:$A$7774),"")</f>
        <v xml:space="preserve">MERCURI MARIA PIA   </v>
      </c>
      <c r="E2201" s="33"/>
    </row>
    <row r="2202" spans="1:5" ht="13.8" x14ac:dyDescent="0.3">
      <c r="A2202" s="48" t="s">
        <v>2490</v>
      </c>
      <c r="B2202" s="33" t="str">
        <f>IFERROR(_xlfn.XLOOKUP(A2202,PEC!$A$2:$A$7902,PEC!$C$2:$C$7902),"")</f>
        <v>pec.it</v>
      </c>
      <c r="C2202" s="33">
        <f>IFERROR(_xlfn.XLOOKUP(A2202,SEZIONI!$A$2:$A$7897,SEZIONI!$B$2:$B$7897),"")</f>
        <v>1</v>
      </c>
      <c r="D2202" s="33" t="str">
        <f>IFERROR(_xlfn.XLOOKUP(A2202,[1]Sindaci!$B$2:$B$7774,[1]Sindaci!$A$2:$A$7774),"")</f>
        <v xml:space="preserve">MOSTACCI ANTONIO    </v>
      </c>
      <c r="E2202" s="33"/>
    </row>
    <row r="2203" spans="1:5" ht="13.8" x14ac:dyDescent="0.3">
      <c r="A2203" s="48" t="s">
        <v>2491</v>
      </c>
      <c r="B2203" s="33" t="str">
        <f>IFERROR(_xlfn.XLOOKUP(A2203,PEC!$A$2:$A$7902,PEC!$C$2:$C$7902),"")</f>
        <v>postacert.umbria.it</v>
      </c>
      <c r="C2203" s="33">
        <f>IFERROR(_xlfn.XLOOKUP(A2203,SEZIONI!$A$2:$A$7897,SEZIONI!$B$2:$B$7897),"")</f>
        <v>3</v>
      </c>
      <c r="D2203" s="33" t="str">
        <f>IFERROR(_xlfn.XLOOKUP(A2203,[1]Sindaci!$B$2:$B$7774,[1]Sindaci!$A$2:$A$7774),"")</f>
        <v xml:space="preserve">IACHETTINI ANNA    </v>
      </c>
      <c r="E2203" s="33"/>
    </row>
    <row r="2204" spans="1:5" ht="13.8" x14ac:dyDescent="0.3">
      <c r="A2204" s="48" t="s">
        <v>2492</v>
      </c>
      <c r="B2204" s="33" t="str">
        <f>IFERROR(_xlfn.XLOOKUP(A2204,PEC!$A$2:$A$7902,PEC!$C$2:$C$7902),"")</f>
        <v>comune.collebrianza.legalmail.it</v>
      </c>
      <c r="C2204" s="33">
        <f>IFERROR(_xlfn.XLOOKUP(A2204,SEZIONI!$A$2:$A$7897,SEZIONI!$B$2:$B$7897),"")</f>
        <v>2</v>
      </c>
      <c r="D2204" s="33" t="str">
        <f>IFERROR(_xlfn.XLOOKUP(A2204,[1]Sindaci!$B$2:$B$7774,[1]Sindaci!$A$2:$A$7774),"")</f>
        <v xml:space="preserve">GALBUSERA TIZIANA    </v>
      </c>
      <c r="E2204" s="33"/>
    </row>
    <row r="2205" spans="1:5" ht="13.8" x14ac:dyDescent="0.3">
      <c r="A2205" s="48" t="s">
        <v>2493</v>
      </c>
      <c r="B2205" s="33" t="str">
        <f>IFERROR(_xlfn.XLOOKUP(A2205,PEC!$A$2:$A$7902,PEC!$C$2:$C$7902),"")</f>
        <v>legalmail.it</v>
      </c>
      <c r="C2205" s="33">
        <f>IFERROR(_xlfn.XLOOKUP(A2205,SEZIONI!$A$2:$A$7897,SEZIONI!$B$2:$B$7897),"")</f>
        <v>1</v>
      </c>
      <c r="D2205" s="33" t="str">
        <f>IFERROR(_xlfn.XLOOKUP(A2205,[1]Sindaci!$B$2:$B$7774,[1]Sindaci!$A$2:$A$7774),"")</f>
        <v xml:space="preserve">DI PAOLA CARLETTO   </v>
      </c>
      <c r="E2205" s="33"/>
    </row>
    <row r="2206" spans="1:5" ht="13.8" x14ac:dyDescent="0.3">
      <c r="A2206" s="48" t="s">
        <v>2494</v>
      </c>
      <c r="B2206" s="33" t="str">
        <f>IFERROR(_xlfn.XLOOKUP(A2206,PEC!$A$2:$A$7902,PEC!$C$2:$C$7902),"")</f>
        <v>arubapec.it</v>
      </c>
      <c r="C2206" s="33">
        <f>IFERROR(_xlfn.XLOOKUP(A2206,SEZIONI!$A$2:$A$7897,SEZIONI!$B$2:$B$7897),"")</f>
        <v>1</v>
      </c>
      <c r="D2206" s="33" t="str">
        <f>IFERROR(_xlfn.XLOOKUP(A2206,[1]Sindaci!$B$2:$B$7774,[1]Sindaci!$A$2:$A$7774),"")</f>
        <v xml:space="preserve">LORETI OTELLO    </v>
      </c>
      <c r="E2206" s="33"/>
    </row>
    <row r="2207" spans="1:5" ht="13.8" x14ac:dyDescent="0.3">
      <c r="A2207" s="48" t="s">
        <v>2495</v>
      </c>
      <c r="B2207" s="33" t="str">
        <f>IFERROR(_xlfn.XLOOKUP(A2207,PEC!$A$2:$A$7902,PEC!$C$2:$C$7902),"")</f>
        <v>postecert.it</v>
      </c>
      <c r="C2207" s="33">
        <f>IFERROR(_xlfn.XLOOKUP(A2207,SEZIONI!$A$2:$A$7897,SEZIONI!$B$2:$B$7897),"")</f>
        <v>20</v>
      </c>
      <c r="D2207" s="33" t="str">
        <f>IFERROR(_xlfn.XLOOKUP(A2207,[1]Sindaci!$B$2:$B$7774,[1]Sindaci!$A$2:$A$7774),"")</f>
        <v xml:space="preserve">DONATI ALESSANDRO    </v>
      </c>
      <c r="E2207" s="33"/>
    </row>
    <row r="2208" spans="1:5" ht="13.8" x14ac:dyDescent="0.3">
      <c r="A2208" s="48" t="s">
        <v>2496</v>
      </c>
      <c r="B2208" s="33" t="str">
        <f>IFERROR(_xlfn.XLOOKUP(A2208,PEC!$A$2:$A$7902,PEC!$C$2:$C$7902),"")</f>
        <v>postecert.it</v>
      </c>
      <c r="C2208" s="33">
        <f>IFERROR(_xlfn.XLOOKUP(A2208,SEZIONI!$A$2:$A$7897,SEZIONI!$B$2:$B$7897),"")</f>
        <v>1</v>
      </c>
      <c r="D2208" s="33" t="str">
        <f>IFERROR(_xlfn.XLOOKUP(A2208,[1]Sindaci!$B$2:$B$7774,[1]Sindaci!$A$2:$A$7774),"")</f>
        <v xml:space="preserve">CAMBONE VALENTINA    </v>
      </c>
      <c r="E2208" s="33"/>
    </row>
    <row r="2209" spans="1:5" ht="13.8" x14ac:dyDescent="0.3">
      <c r="A2209" s="48" t="s">
        <v>2497</v>
      </c>
      <c r="B2209" s="33" t="str">
        <f>IFERROR(_xlfn.XLOOKUP(A2209,PEC!$A$2:$A$7902,PEC!$C$2:$C$7902),"")</f>
        <v>pcert.it</v>
      </c>
      <c r="C2209" s="33">
        <f>IFERROR(_xlfn.XLOOKUP(A2209,SEZIONI!$A$2:$A$7897,SEZIONI!$B$2:$B$7897),"")</f>
        <v>4</v>
      </c>
      <c r="D2209" s="33" t="str">
        <f>IFERROR(_xlfn.XLOOKUP(A2209,[1]Sindaci!$B$2:$B$7774,[1]Sindaci!$A$2:$A$7774),"")</f>
        <v xml:space="preserve">IAPOZZUTO MICHELE    </v>
      </c>
      <c r="E2209" s="33"/>
    </row>
    <row r="2210" spans="1:5" ht="13.8" x14ac:dyDescent="0.3">
      <c r="A2210" s="48" t="s">
        <v>2498</v>
      </c>
      <c r="B2210" s="33" t="str">
        <f>IFERROR(_xlfn.XLOOKUP(A2210,PEC!$A$2:$A$7902,PEC!$C$2:$C$7902),"")</f>
        <v>pecveneto.it</v>
      </c>
      <c r="C2210" s="33">
        <f>IFERROR(_xlfn.XLOOKUP(A2210,SEZIONI!$A$2:$A$7897,SEZIONI!$B$2:$B$7897),"")</f>
        <v>1</v>
      </c>
      <c r="D2210" s="33" t="str">
        <f>IFERROR(_xlfn.XLOOKUP(A2210,[1]Sindaci!$B$2:$B$7774,[1]Sindaci!$A$2:$A$7774),"")</f>
        <v xml:space="preserve">FRENA PAOLO    </v>
      </c>
      <c r="E2210" s="33"/>
    </row>
    <row r="2211" spans="1:5" ht="13.8" x14ac:dyDescent="0.3">
      <c r="A2211" s="48" t="s">
        <v>2499</v>
      </c>
      <c r="B2211" s="33" t="str">
        <f>IFERROR(_xlfn.XLOOKUP(A2211,PEC!$A$2:$A$7902,PEC!$C$2:$C$7902),"")</f>
        <v>pecveneto.it</v>
      </c>
      <c r="C2211" s="33">
        <f>IFERROR(_xlfn.XLOOKUP(A2211,SEZIONI!$A$2:$A$7897,SEZIONI!$B$2:$B$7897),"")</f>
        <v>4</v>
      </c>
      <c r="D2211" s="33" t="str">
        <f>IFERROR(_xlfn.XLOOKUP(A2211,[1]Sindaci!$B$2:$B$7774,[1]Sindaci!$A$2:$A$7774),"")</f>
        <v xml:space="preserve">COLETTI SEBASTIANO    </v>
      </c>
      <c r="E2211" s="33"/>
    </row>
    <row r="2212" spans="1:5" ht="13.8" x14ac:dyDescent="0.3">
      <c r="A2212" s="48" t="s">
        <v>2500</v>
      </c>
      <c r="B2212" s="33" t="str">
        <f>IFERROR(_xlfn.XLOOKUP(A2212,PEC!$A$2:$A$7902,PEC!$C$2:$C$7902),"")</f>
        <v>pec.comune.collebeato.bs.it</v>
      </c>
      <c r="C2212" s="33">
        <f>IFERROR(_xlfn.XLOOKUP(A2212,SEZIONI!$A$2:$A$7897,SEZIONI!$B$2:$B$7897),"")</f>
        <v>4</v>
      </c>
      <c r="D2212" s="33" t="str">
        <f>IFERROR(_xlfn.XLOOKUP(A2212,[1]Sindaci!$B$2:$B$7774,[1]Sindaci!$A$2:$A$7774),"")</f>
        <v xml:space="preserve">MAZZOLINI ANGELO    </v>
      </c>
      <c r="E2212" s="33"/>
    </row>
    <row r="2213" spans="1:5" ht="13.8" x14ac:dyDescent="0.3">
      <c r="A2213" s="48" t="s">
        <v>2501</v>
      </c>
      <c r="B2213" s="33" t="str">
        <f>IFERROR(_xlfn.XLOOKUP(A2213,PEC!$A$2:$A$7902,PEC!$C$2:$C$7902),"")</f>
        <v>postacert.comune.collecchio.pr.it</v>
      </c>
      <c r="C2213" s="33">
        <f>IFERROR(_xlfn.XLOOKUP(A2213,SEZIONI!$A$2:$A$7897,SEZIONI!$B$2:$B$7897),"")</f>
        <v>14</v>
      </c>
      <c r="D2213" s="33" t="str">
        <f>IFERROR(_xlfn.XLOOKUP(A2213,[1]Sindaci!$B$2:$B$7774,[1]Sindaci!$A$2:$A$7774),"")</f>
        <v xml:space="preserve">GALLI MARISTELLA    </v>
      </c>
      <c r="E2213" s="33"/>
    </row>
    <row r="2214" spans="1:5" ht="13.8" x14ac:dyDescent="0.3">
      <c r="A2214" s="48" t="s">
        <v>2502</v>
      </c>
      <c r="B2214" s="33" t="str">
        <f>IFERROR(_xlfn.XLOOKUP(A2214,PEC!$A$2:$A$7902,PEC!$C$2:$C$7902),"")</f>
        <v>raccomandata.eu</v>
      </c>
      <c r="C2214" s="33">
        <f>IFERROR(_xlfn.XLOOKUP(A2214,SEZIONI!$A$2:$A$7897,SEZIONI!$B$2:$B$7897),"")</f>
        <v>6</v>
      </c>
      <c r="D2214" s="33" t="str">
        <f>IFERROR(_xlfn.XLOOKUP(A2214,[1]Sindaci!$B$2:$B$7774,[1]Sindaci!$A$2:$A$7774),"")</f>
        <v xml:space="preserve">D'AMICO PAOLO    </v>
      </c>
      <c r="E2214" s="33"/>
    </row>
    <row r="2215" spans="1:5" ht="13.8" x14ac:dyDescent="0.3">
      <c r="A2215" s="48" t="s">
        <v>2503</v>
      </c>
      <c r="B2215" s="33" t="str">
        <f>IFERROR(_xlfn.XLOOKUP(A2215,PEC!$A$2:$A$7902,PEC!$C$2:$C$7902),"")</f>
        <v>pec.comune.colledara.te.it</v>
      </c>
      <c r="C2215" s="33">
        <f>IFERROR(_xlfn.XLOOKUP(A2215,SEZIONI!$A$2:$A$7897,SEZIONI!$B$2:$B$7897),"")</f>
        <v>4</v>
      </c>
      <c r="D2215" s="33" t="str">
        <f>IFERROR(_xlfn.XLOOKUP(A2215,[1]Sindaci!$B$2:$B$7774,[1]Sindaci!$A$2:$A$7774),"")</f>
        <v xml:space="preserve">TIBERII MANUELE    </v>
      </c>
      <c r="E2215" s="33"/>
    </row>
    <row r="2216" spans="1:5" ht="13.8" x14ac:dyDescent="0.3">
      <c r="A2216" s="48" t="s">
        <v>2504</v>
      </c>
      <c r="B2216" s="33" t="str">
        <f>IFERROR(_xlfn.XLOOKUP(A2216,PEC!$A$2:$A$7902,PEC!$C$2:$C$7902),"")</f>
        <v>pec.it</v>
      </c>
      <c r="C2216" s="33">
        <f>IFERROR(_xlfn.XLOOKUP(A2216,SEZIONI!$A$2:$A$7897,SEZIONI!$B$2:$B$7897),"")</f>
        <v>1</v>
      </c>
      <c r="D2216" s="33" t="str">
        <f>IFERROR(_xlfn.XLOOKUP(A2216,[1]Sindaci!$B$2:$B$7774,[1]Sindaci!$A$2:$A$7774),"")</f>
        <v xml:space="preserve">SCHINA ANDREA    </v>
      </c>
      <c r="E2216" s="33"/>
    </row>
    <row r="2217" spans="1:5" ht="13.8" x14ac:dyDescent="0.3">
      <c r="A2217" s="48" t="s">
        <v>2505</v>
      </c>
      <c r="B2217" s="33" t="str">
        <f>IFERROR(_xlfn.XLOOKUP(A2217,PEC!$A$2:$A$7902,PEC!$C$2:$C$7902),"")</f>
        <v>pec.it</v>
      </c>
      <c r="C2217" s="33">
        <f>IFERROR(_xlfn.XLOOKUP(A2217,SEZIONI!$A$2:$A$7897,SEZIONI!$B$2:$B$7897),"")</f>
        <v>1</v>
      </c>
      <c r="D2217" s="33" t="str">
        <f>IFERROR(_xlfn.XLOOKUP(A2217,[1]Sindaci!$B$2:$B$7774,[1]Sindaci!$A$2:$A$7774),"")</f>
        <v xml:space="preserve">SIMONETTI CHRISTIAN    </v>
      </c>
      <c r="E2217" s="33"/>
    </row>
    <row r="2218" spans="1:5" ht="13.8" x14ac:dyDescent="0.3">
      <c r="A2218" s="48" t="s">
        <v>2506</v>
      </c>
      <c r="B2218" s="33" t="str">
        <f>IFERROR(_xlfn.XLOOKUP(A2218,PEC!$A$2:$A$7902,PEC!$C$2:$C$7902),"")</f>
        <v>legalmail.it</v>
      </c>
      <c r="C2218" s="33">
        <f>IFERROR(_xlfn.XLOOKUP(A2218,SEZIONI!$A$2:$A$7897,SEZIONI!$B$2:$B$7897),"")</f>
        <v>19</v>
      </c>
      <c r="D2218" s="33" t="str">
        <f>IFERROR(_xlfn.XLOOKUP(A2218,[1]Sindaci!$B$2:$B$7774,[1]Sindaci!$A$2:$A$7774),"")</f>
        <v xml:space="preserve">SANNA PIERLUIGI    </v>
      </c>
      <c r="E2218" s="33"/>
    </row>
    <row r="2219" spans="1:5" ht="13.8" x14ac:dyDescent="0.3">
      <c r="A2219" s="48" t="s">
        <v>2507</v>
      </c>
      <c r="B2219" s="33" t="str">
        <f>IFERROR(_xlfn.XLOOKUP(A2219,PEC!$A$2:$A$7902,PEC!$C$2:$C$7902),"")</f>
        <v>legalmail.it</v>
      </c>
      <c r="C2219" s="33">
        <f>IFERROR(_xlfn.XLOOKUP(A2219,SEZIONI!$A$2:$A$7897,SEZIONI!$B$2:$B$7897),"")</f>
        <v>1</v>
      </c>
      <c r="D2219" s="33" t="str">
        <f>IFERROR(_xlfn.XLOOKUP(A2219,[1]Sindaci!$B$2:$B$7774,[1]Sindaci!$A$2:$A$7774),"")</f>
        <v xml:space="preserve">MANZOCCHI DOMENICO    </v>
      </c>
      <c r="E2219" s="33"/>
    </row>
    <row r="2220" spans="1:5" ht="13.8" x14ac:dyDescent="0.3">
      <c r="A2220" s="48" t="s">
        <v>2508</v>
      </c>
      <c r="B2220" s="33" t="str">
        <f>IFERROR(_xlfn.XLOOKUP(A2220,PEC!$A$2:$A$7902,PEC!$C$2:$C$7902),"")</f>
        <v>cert.comune.collegno.to.it</v>
      </c>
      <c r="C2220" s="33">
        <f>IFERROR(_xlfn.XLOOKUP(A2220,SEZIONI!$A$2:$A$7897,SEZIONI!$B$2:$B$7897),"")</f>
        <v>44</v>
      </c>
      <c r="D2220" s="33" t="str">
        <f>IFERROR(_xlfn.XLOOKUP(A2220,[1]Sindaci!$B$2:$B$7774,[1]Sindaci!$A$2:$A$7774),"")</f>
        <v xml:space="preserve">CASCIANO FRANCESCO    </v>
      </c>
      <c r="E2220" s="33"/>
    </row>
    <row r="2221" spans="1:5" ht="13.8" x14ac:dyDescent="0.3">
      <c r="A2221" s="48" t="s">
        <v>2509</v>
      </c>
      <c r="B2221" s="33" t="str">
        <f>IFERROR(_xlfn.XLOOKUP(A2221,PEC!$A$2:$A$7902,PEC!$C$2:$C$7902),"")</f>
        <v>pec.it</v>
      </c>
      <c r="C2221" s="33">
        <f>IFERROR(_xlfn.XLOOKUP(A2221,SEZIONI!$A$2:$A$7897,SEZIONI!$B$2:$B$7897),"")</f>
        <v>2</v>
      </c>
      <c r="D2221" s="33" t="str">
        <f>IFERROR(_xlfn.XLOOKUP(A2221,[1]Sindaci!$B$2:$B$7774,[1]Sindaci!$A$2:$A$7774),"")</f>
        <v xml:space="preserve">SALUCCI ROSANNA    </v>
      </c>
      <c r="E2221" s="33"/>
    </row>
    <row r="2222" spans="1:5" ht="13.8" x14ac:dyDescent="0.3">
      <c r="A2222" s="48" t="s">
        <v>2510</v>
      </c>
      <c r="B2222" s="33" t="str">
        <f>IFERROR(_xlfn.XLOOKUP(A2222,PEC!$A$2:$A$7902,PEC!$C$2:$C$7902),"")</f>
        <v>pec.it</v>
      </c>
      <c r="C2222" s="33">
        <f>IFERROR(_xlfn.XLOOKUP(A2222,SEZIONI!$A$2:$A$7897,SEZIONI!$B$2:$B$7897),"")</f>
        <v>2</v>
      </c>
      <c r="D2222" s="33" t="str">
        <f>IFERROR(_xlfn.XLOOKUP(A2222,[1]Sindaci!$B$2:$B$7774,[1]Sindaci!$A$2:$A$7774),"")</f>
        <v xml:space="preserve">BUSSIGLIERI MAURO    </v>
      </c>
      <c r="E2222" s="33"/>
    </row>
    <row r="2223" spans="1:5" ht="13.8" x14ac:dyDescent="0.3">
      <c r="A2223" s="48" t="s">
        <v>2511</v>
      </c>
      <c r="B2223" s="33" t="str">
        <f>IFERROR(_xlfn.XLOOKUP(A2223,PEC!$A$2:$A$7902,PEC!$C$2:$C$7902),"")</f>
        <v>pec.rupar.puglia.it</v>
      </c>
      <c r="C2223" s="33">
        <f>IFERROR(_xlfn.XLOOKUP(A2223,SEZIONI!$A$2:$A$7897,SEZIONI!$B$2:$B$7897),"")</f>
        <v>6</v>
      </c>
      <c r="D2223" s="33" t="str">
        <f>IFERROR(_xlfn.XLOOKUP(A2223,[1]Sindaci!$B$2:$B$7774,[1]Sindaci!$A$2:$A$7774),"")</f>
        <v xml:space="preserve">MANTA LAURA    </v>
      </c>
      <c r="E2223" s="33"/>
    </row>
    <row r="2224" spans="1:5" ht="13.8" x14ac:dyDescent="0.3">
      <c r="A2224" s="48" t="s">
        <v>2512</v>
      </c>
      <c r="B2224" s="33" t="str">
        <f>IFERROR(_xlfn.XLOOKUP(A2224,PEC!$A$2:$A$7902,PEC!$C$2:$C$7902),"")</f>
        <v>legalmail.it</v>
      </c>
      <c r="C2224" s="33">
        <f>IFERROR(_xlfn.XLOOKUP(A2224,SEZIONI!$A$2:$A$7897,SEZIONI!$B$2:$B$7897),"")</f>
        <v>1</v>
      </c>
      <c r="D2224" s="33" t="str">
        <f>IFERROR(_xlfn.XLOOKUP(A2224,[1]Sindaci!$B$2:$B$7774,[1]Sindaci!$A$2:$A$7774),"")</f>
        <v xml:space="preserve">COLANGELI MAURO    </v>
      </c>
      <c r="E2224" s="33"/>
    </row>
    <row r="2225" spans="1:5" ht="13.8" x14ac:dyDescent="0.3">
      <c r="A2225" s="48" t="s">
        <v>2513</v>
      </c>
      <c r="B2225" s="33" t="str">
        <f>IFERROR(_xlfn.XLOOKUP(A2225,PEC!$A$2:$A$7902,PEC!$C$2:$C$7902),"")</f>
        <v>cert.ruparpiemonte.it</v>
      </c>
      <c r="C2225" s="33">
        <f>IFERROR(_xlfn.XLOOKUP(A2225,SEZIONI!$A$2:$A$7897,SEZIONI!$B$2:$B$7897),"")</f>
        <v>1</v>
      </c>
      <c r="D2225" s="33" t="str">
        <f>IFERROR(_xlfn.XLOOKUP(A2225,[1]Sindaci!$B$2:$B$7774,[1]Sindaci!$A$2:$A$7774),"")</f>
        <v xml:space="preserve">QUERIO GIANETTO ALDO   </v>
      </c>
      <c r="E2225" s="33"/>
    </row>
    <row r="2226" spans="1:5" ht="13.8" x14ac:dyDescent="0.3">
      <c r="A2226" s="48" t="s">
        <v>2514</v>
      </c>
      <c r="B2226" s="33" t="str">
        <f>IFERROR(_xlfn.XLOOKUP(A2226,PEC!$A$2:$A$7902,PEC!$C$2:$C$7902),"")</f>
        <v>cert.ruparpiemonte.it</v>
      </c>
      <c r="C2226" s="33">
        <f>IFERROR(_xlfn.XLOOKUP(A2226,SEZIONI!$A$2:$A$7897,SEZIONI!$B$2:$B$7897),"")</f>
        <v>1</v>
      </c>
      <c r="D2226" s="33" t="str">
        <f>IFERROR(_xlfn.XLOOKUP(A2226,[1]Sindaci!$B$2:$B$7774,[1]Sindaci!$A$2:$A$7774),"")</f>
        <v xml:space="preserve">MARCO ERNESTO    </v>
      </c>
      <c r="E2226" s="33"/>
    </row>
    <row r="2227" spans="1:5" ht="13.8" x14ac:dyDescent="0.3">
      <c r="A2227" s="48" t="s">
        <v>2515</v>
      </c>
      <c r="B2227" s="33" t="str">
        <f>IFERROR(_xlfn.XLOOKUP(A2227,PEC!$A$2:$A$7902,PEC!$C$2:$C$7902),"")</f>
        <v>postacert.toscana.it</v>
      </c>
      <c r="C2227" s="33">
        <f>IFERROR(_xlfn.XLOOKUP(A2227,SEZIONI!$A$2:$A$7897,SEZIONI!$B$2:$B$7897),"")</f>
        <v>20</v>
      </c>
      <c r="D2227" s="33" t="str">
        <f>IFERROR(_xlfn.XLOOKUP(A2227,[1]Sindaci!$B$2:$B$7774,[1]Sindaci!$A$2:$A$7774),"")</f>
        <v xml:space="preserve">ANTOLINI ADELIO    </v>
      </c>
      <c r="E2227" s="33"/>
    </row>
    <row r="2228" spans="1:5" ht="13.8" x14ac:dyDescent="0.3">
      <c r="A2228" s="48" t="s">
        <v>2516</v>
      </c>
      <c r="B2228" s="33" t="str">
        <f>IFERROR(_xlfn.XLOOKUP(A2228,PEC!$A$2:$A$7902,PEC!$C$2:$C$7902),"")</f>
        <v>pec.it</v>
      </c>
      <c r="C2228" s="33">
        <f>IFERROR(_xlfn.XLOOKUP(A2228,SEZIONI!$A$2:$A$7897,SEZIONI!$B$2:$B$7897),"")</f>
        <v>4</v>
      </c>
      <c r="D2228" s="33" t="str">
        <f>IFERROR(_xlfn.XLOOKUP(A2228,[1]Sindaci!$B$2:$B$7774,[1]Sindaci!$A$2:$A$7774),"")</f>
        <v xml:space="preserve">MELI GIOVANNI BATTISTA   </v>
      </c>
      <c r="E2228" s="33"/>
    </row>
    <row r="2229" spans="1:5" ht="13.8" x14ac:dyDescent="0.3">
      <c r="A2229" s="48" t="s">
        <v>2517</v>
      </c>
      <c r="B2229" s="33" t="str">
        <f>IFERROR(_xlfn.XLOOKUP(A2229,PEC!$A$2:$A$7902,PEC!$C$2:$C$7902),"")</f>
        <v>postecert.it</v>
      </c>
      <c r="C2229" s="33">
        <f>IFERROR(_xlfn.XLOOKUP(A2229,SEZIONI!$A$2:$A$7897,SEZIONI!$B$2:$B$7897),"")</f>
        <v>3</v>
      </c>
      <c r="D2229" s="33" t="str">
        <f>IFERROR(_xlfn.XLOOKUP(A2229,[1]Sindaci!$B$2:$B$7774,[1]Sindaci!$A$2:$A$7774),"")</f>
        <v xml:space="preserve">MELE COSIMO DAMIANO   </v>
      </c>
      <c r="E2229" s="33"/>
    </row>
    <row r="2230" spans="1:5" ht="13.8" x14ac:dyDescent="0.3">
      <c r="A2230" s="48" t="s">
        <v>2518</v>
      </c>
      <c r="B2230" s="33" t="str">
        <f>IFERROR(_xlfn.XLOOKUP(A2230,PEC!$A$2:$A$7902,PEC!$C$2:$C$7902),"")</f>
        <v>pec.comune.collevecchio.ri.it</v>
      </c>
      <c r="C2230" s="33">
        <f>IFERROR(_xlfn.XLOOKUP(A2230,SEZIONI!$A$2:$A$7897,SEZIONI!$B$2:$B$7897),"")</f>
        <v>3</v>
      </c>
      <c r="D2230" s="33" t="str">
        <f>IFERROR(_xlfn.XLOOKUP(A2230,[1]Sindaci!$B$2:$B$7774,[1]Sindaci!$A$2:$A$7774),"")</f>
        <v xml:space="preserve">VITTORI FEDERICO    </v>
      </c>
      <c r="E2230" s="33"/>
    </row>
    <row r="2231" spans="1:5" ht="13.8" x14ac:dyDescent="0.3">
      <c r="A2231" s="48" t="s">
        <v>2519</v>
      </c>
      <c r="B2231" s="33" t="str">
        <f>IFERROR(_xlfn.XLOOKUP(A2231,PEC!$A$2:$A$7902,PEC!$C$2:$C$7902),"")</f>
        <v>pec.it</v>
      </c>
      <c r="C2231" s="33">
        <f>IFERROR(_xlfn.XLOOKUP(A2231,SEZIONI!$A$2:$A$7897,SEZIONI!$B$2:$B$7897),"")</f>
        <v>2</v>
      </c>
      <c r="D2231" s="33" t="str">
        <f>IFERROR(_xlfn.XLOOKUP(A2231,[1]Sindaci!$B$2:$B$7774,[1]Sindaci!$A$2:$A$7774),"")</f>
        <v xml:space="preserve">INCOLLINGO EMILIO    </v>
      </c>
      <c r="E2231" s="33"/>
    </row>
    <row r="2232" spans="1:5" ht="13.8" x14ac:dyDescent="0.3">
      <c r="A2232" s="51" t="s">
        <v>2520</v>
      </c>
      <c r="B2232" s="33" t="str">
        <f>IFERROR(_xlfn.XLOOKUP(A2232,PEC!$A$2:$A$7902,PEC!$C$2:$C$7902),"")</f>
        <v>pecitaly.it</v>
      </c>
      <c r="C2232" s="33">
        <f>IFERROR(_xlfn.XLOOKUP(A2232,SEZIONI!$A$2:$A$7897,SEZIONI!$B$2:$B$7897),"")</f>
        <v>11</v>
      </c>
      <c r="D2232" s="33" t="str">
        <f>IFERROR(_xlfn.XLOOKUP(A2232,[1]Sindaci!$B$2:$B$7774,[1]Sindaci!$A$2:$A$7774),"")</f>
        <v xml:space="preserve">BRIGANTI PIETRO    </v>
      </c>
      <c r="E2232" s="33"/>
    </row>
    <row r="2233" spans="1:5" ht="13.8" x14ac:dyDescent="0.3">
      <c r="A2233" s="48" t="s">
        <v>2521</v>
      </c>
      <c r="B2233" s="33" t="str">
        <f>IFERROR(_xlfn.XLOOKUP(A2233,PEC!$A$2:$A$7902,PEC!$C$2:$C$7902),"")</f>
        <v>postcert.it</v>
      </c>
      <c r="C2233" s="33">
        <f>IFERROR(_xlfn.XLOOKUP(A2233,SEZIONI!$A$2:$A$7897,SEZIONI!$B$2:$B$7897),"")</f>
        <v>3</v>
      </c>
      <c r="D2233" s="33" t="str">
        <f>IFERROR(_xlfn.XLOOKUP(A2233,[1]Sindaci!$B$2:$B$7774,[1]Sindaci!$A$2:$A$7774),"")</f>
        <v xml:space="preserve">CARDILLI ANDREA    </v>
      </c>
      <c r="E2233" s="33"/>
    </row>
    <row r="2234" spans="1:5" ht="13.8" x14ac:dyDescent="0.3">
      <c r="A2234" s="48" t="s">
        <v>2522</v>
      </c>
      <c r="B2234" s="33" t="str">
        <f>IFERROR(_xlfn.XLOOKUP(A2234,PEC!$A$2:$A$7902,PEC!$C$2:$C$7902),"")</f>
        <v>pec.collisulvelino.org</v>
      </c>
      <c r="C2234" s="33">
        <f>IFERROR(_xlfn.XLOOKUP(A2234,SEZIONI!$A$2:$A$7897,SEZIONI!$B$2:$B$7897),"")</f>
        <v>1</v>
      </c>
      <c r="D2234" s="33" t="str">
        <f>IFERROR(_xlfn.XLOOKUP(A2234,[1]Sindaci!$B$2:$B$7774,[1]Sindaci!$A$2:$A$7774),"")</f>
        <v xml:space="preserve">MICANTI ALBERTO    </v>
      </c>
      <c r="E2234" s="33"/>
    </row>
    <row r="2235" spans="1:5" ht="13.8" x14ac:dyDescent="0.3">
      <c r="A2235" s="48" t="s">
        <v>2524</v>
      </c>
      <c r="B2235" s="33" t="str">
        <f>IFERROR(_xlfn.XLOOKUP(A2235,PEC!$A$2:$A$7902,PEC!$C$2:$C$7902),"")</f>
        <v>asmepec.it</v>
      </c>
      <c r="C2235" s="33">
        <f>IFERROR(_xlfn.XLOOKUP(A2235,SEZIONI!$A$2:$A$7897,SEZIONI!$B$2:$B$7897),"")</f>
        <v>4</v>
      </c>
      <c r="D2235" s="33" t="str">
        <f>IFERROR(_xlfn.XLOOKUP(A2235,[1]Sindaci!$B$2:$B$7774,[1]Sindaci!$A$2:$A$7774),"")</f>
        <v xml:space="preserve">STROLLO GERARDO    </v>
      </c>
      <c r="E2235" s="33"/>
    </row>
    <row r="2236" spans="1:5" ht="13.8" x14ac:dyDescent="0.3">
      <c r="A2236" s="49" t="s">
        <v>2525</v>
      </c>
      <c r="B2236" s="33" t="str">
        <f>IFERROR(_xlfn.XLOOKUP(A2236,PEC!$A$2:$A$7902,PEC!$C$2:$C$7902),"")</f>
        <v>pec.comune.collinas.vs.it</v>
      </c>
      <c r="C2236" s="33">
        <f>IFERROR(_xlfn.XLOOKUP(A2236,SEZIONI!$A$2:$A$7897,SEZIONI!$B$2:$B$7897),"")</f>
        <v>1</v>
      </c>
      <c r="D2236" s="33" t="str">
        <f>IFERROR(_xlfn.XLOOKUP(A2236,[1]Sindaci!$B$2:$B$7774,[1]Sindaci!$A$2:$A$7774),"")</f>
        <v xml:space="preserve">SANNA FRANCESCO    </v>
      </c>
      <c r="E2236" s="33"/>
    </row>
    <row r="2237" spans="1:5" ht="13.8" x14ac:dyDescent="0.3">
      <c r="A2237" s="48" t="s">
        <v>2526</v>
      </c>
      <c r="B2237" s="33" t="str">
        <f>IFERROR(_xlfn.XLOOKUP(A2237,PEC!$A$2:$A$7902,PEC!$C$2:$C$7902),"")</f>
        <v>pec.comune.collio.bs.it</v>
      </c>
      <c r="C2237" s="33">
        <f>IFERROR(_xlfn.XLOOKUP(A2237,SEZIONI!$A$2:$A$7897,SEZIONI!$B$2:$B$7897),"")</f>
        <v>4</v>
      </c>
      <c r="D2237" s="33" t="str">
        <f>IFERROR(_xlfn.XLOOKUP(A2237,[1]Sindaci!$B$2:$B$7774,[1]Sindaci!$A$2:$A$7774),"")</f>
        <v xml:space="preserve">ZANINI MIRELLA    </v>
      </c>
      <c r="E2237" s="33"/>
    </row>
    <row r="2238" spans="1:5" ht="13.8" x14ac:dyDescent="0.3">
      <c r="A2238" s="48" t="s">
        <v>2527</v>
      </c>
      <c r="B2238" s="33" t="str">
        <f>IFERROR(_xlfn.XLOOKUP(A2238,PEC!$A$2:$A$7902,PEC!$C$2:$C$7902),"")</f>
        <v>pec.comune.collobiano.vc.it</v>
      </c>
      <c r="C2238" s="33">
        <f>IFERROR(_xlfn.XLOOKUP(A2238,SEZIONI!$A$2:$A$7897,SEZIONI!$B$2:$B$7897),"")</f>
        <v>1</v>
      </c>
      <c r="D2238" s="33" t="str">
        <f>IFERROR(_xlfn.XLOOKUP(A2238,[1]Sindaci!$B$2:$B$7774,[1]Sindaci!$A$2:$A$7774),"")</f>
        <v xml:space="preserve">MOGNATO CLAUDIA    </v>
      </c>
      <c r="E2238" s="33"/>
    </row>
    <row r="2239" spans="1:5" ht="13.8" x14ac:dyDescent="0.3">
      <c r="A2239" s="48" t="s">
        <v>2528</v>
      </c>
      <c r="B2239" s="33" t="str">
        <f>IFERROR(_xlfn.XLOOKUP(A2239,PEC!$A$2:$A$7902,PEC!$C$2:$C$7902),"")</f>
        <v>certgov.fvg.it</v>
      </c>
      <c r="C2239" s="33">
        <f>IFERROR(_xlfn.XLOOKUP(A2239,SEZIONI!$A$2:$A$7897,SEZIONI!$B$2:$B$7897),"")</f>
        <v>3</v>
      </c>
      <c r="D2239" s="33" t="str">
        <f>IFERROR(_xlfn.XLOOKUP(A2239,[1]Sindaci!$B$2:$B$7774,[1]Sindaci!$A$2:$A$7774),"")</f>
        <v xml:space="preserve">OVAN LUCA    </v>
      </c>
      <c r="E2239" s="33"/>
    </row>
    <row r="2240" spans="1:5" ht="13.8" x14ac:dyDescent="0.3">
      <c r="A2240" s="48" t="s">
        <v>2529</v>
      </c>
      <c r="B2240" s="33" t="str">
        <f>IFERROR(_xlfn.XLOOKUP(A2240,PEC!$A$2:$A$7902,PEC!$C$2:$C$7902),"")</f>
        <v>legalmail.it</v>
      </c>
      <c r="C2240" s="33">
        <f>IFERROR(_xlfn.XLOOKUP(A2240,SEZIONI!$A$2:$A$7897,SEZIONI!$B$2:$B$7897),"")</f>
        <v>2</v>
      </c>
      <c r="D2240" s="33" t="str">
        <f>IFERROR(_xlfn.XLOOKUP(A2240,[1]Sindaci!$B$2:$B$7774,[1]Sindaci!$A$2:$A$7774),"")</f>
        <v xml:space="preserve">MARI MIRKO    </v>
      </c>
      <c r="E2240" s="33"/>
    </row>
    <row r="2241" spans="1:5" ht="13.8" x14ac:dyDescent="0.3">
      <c r="A2241" s="48" t="s">
        <v>2530</v>
      </c>
      <c r="B2241" s="33" t="str">
        <f>IFERROR(_xlfn.XLOOKUP(A2241,PEC!$A$2:$A$7902,PEC!$C$2:$C$7902),"")</f>
        <v>cert.ruparbasilicata.it</v>
      </c>
      <c r="C2241" s="33">
        <f>IFERROR(_xlfn.XLOOKUP(A2241,SEZIONI!$A$2:$A$7897,SEZIONI!$B$2:$B$7897),"")</f>
        <v>2</v>
      </c>
      <c r="D2241" s="33" t="str">
        <f>IFERROR(_xlfn.XLOOKUP(A2241,[1]Sindaci!$B$2:$B$7774,[1]Sindaci!$A$2:$A$7774),"")</f>
        <v xml:space="preserve">LISTA NICOLA    </v>
      </c>
      <c r="E2241" s="33"/>
    </row>
    <row r="2242" spans="1:5" ht="13.8" x14ac:dyDescent="0.3">
      <c r="A2242" s="48" t="s">
        <v>2531</v>
      </c>
      <c r="B2242" s="33" t="str">
        <f>IFERROR(_xlfn.XLOOKUP(A2242,PEC!$A$2:$A$7902,PEC!$C$2:$C$7902),"")</f>
        <v>cert.ip-veneto.net</v>
      </c>
      <c r="C2242" s="33">
        <f>IFERROR(_xlfn.XLOOKUP(A2242,SEZIONI!$A$2:$A$7897,SEZIONI!$B$2:$B$7897),"")</f>
        <v>8</v>
      </c>
      <c r="D2242" s="33" t="str">
        <f>IFERROR(_xlfn.XLOOKUP(A2242,[1]Sindaci!$B$2:$B$7774,[1]Sindaci!$A$2:$A$7774),"")</f>
        <v xml:space="preserve">SCALZOTTO MANUEL    </v>
      </c>
      <c r="E2242" s="33"/>
    </row>
    <row r="2243" spans="1:5" ht="13.8" x14ac:dyDescent="0.3">
      <c r="A2243" s="48" t="s">
        <v>2532</v>
      </c>
      <c r="B2243" s="33" t="str">
        <f>IFERROR(_xlfn.XLOOKUP(A2243,PEC!$A$2:$A$7902,PEC!$C$2:$C$7902),"")</f>
        <v>pec.regione.lombardia.it</v>
      </c>
      <c r="C2243" s="33">
        <f>IFERROR(_xlfn.XLOOKUP(A2243,SEZIONI!$A$2:$A$7897,SEZIONI!$B$2:$B$7897),"")</f>
        <v>5</v>
      </c>
      <c r="D2243" s="33" t="str">
        <f>IFERROR(_xlfn.XLOOKUP(A2243,[1]Sindaci!$B$2:$B$7774,[1]Sindaci!$A$2:$A$7774),"")</f>
        <v xml:space="preserve">CHIARI CARLO    </v>
      </c>
      <c r="E2243" s="33"/>
    </row>
    <row r="2244" spans="1:5" ht="13.8" x14ac:dyDescent="0.3">
      <c r="A2244" s="48" t="s">
        <v>2533</v>
      </c>
      <c r="B2244" s="33" t="str">
        <f>IFERROR(_xlfn.XLOOKUP(A2244,PEC!$A$2:$A$7902,PEC!$C$2:$C$7902),"")</f>
        <v>postecert.it</v>
      </c>
      <c r="C2244" s="33">
        <f>IFERROR(_xlfn.XLOOKUP(A2244,SEZIONI!$A$2:$A$7897,SEZIONI!$B$2:$B$7897),"")</f>
        <v>8</v>
      </c>
      <c r="D2244" s="33" t="str">
        <f>IFERROR(_xlfn.XLOOKUP(A2244,[1]Sindaci!$B$2:$B$7774,[1]Sindaci!$A$2:$A$7774),"")</f>
        <v xml:space="preserve">DRAGO CHIARA    </v>
      </c>
      <c r="E2244" s="33"/>
    </row>
    <row r="2245" spans="1:5" ht="13.8" x14ac:dyDescent="0.3">
      <c r="A2245" s="48" t="s">
        <v>2534</v>
      </c>
      <c r="B2245" s="33" t="str">
        <f>IFERROR(_xlfn.XLOOKUP(A2245,PEC!$A$2:$A$7902,PEC!$C$2:$C$7902),"")</f>
        <v>legalmail.it</v>
      </c>
      <c r="C2245" s="33">
        <f>IFERROR(_xlfn.XLOOKUP(A2245,SEZIONI!$A$2:$A$7897,SEZIONI!$B$2:$B$7897),"")</f>
        <v>40</v>
      </c>
      <c r="D2245" s="33" t="str">
        <f>IFERROR(_xlfn.XLOOKUP(A2245,[1]Sindaci!$B$2:$B$7774,[1]Sindaci!$A$2:$A$7774),"")</f>
        <v/>
      </c>
      <c r="E2245" s="33"/>
    </row>
    <row r="2246" spans="1:5" ht="13.8" x14ac:dyDescent="0.3">
      <c r="A2246" s="48" t="s">
        <v>2535</v>
      </c>
      <c r="B2246" s="33" t="str">
        <f>IFERROR(_xlfn.XLOOKUP(A2246,PEC!$A$2:$A$7902,PEC!$C$2:$C$7902),"")</f>
        <v>cert.ip-veneto.net</v>
      </c>
      <c r="C2246" s="33">
        <f>IFERROR(_xlfn.XLOOKUP(A2246,SEZIONI!$A$2:$A$7897,SEZIONI!$B$2:$B$7897),"")</f>
        <v>7</v>
      </c>
      <c r="D2246" s="33" t="str">
        <f>IFERROR(_xlfn.XLOOKUP(A2246,[1]Sindaci!$B$2:$B$7774,[1]Sindaci!$A$2:$A$7774),"")</f>
        <v xml:space="preserve">PIUBELLO GIOVANNA    </v>
      </c>
      <c r="E2246" s="33"/>
    </row>
    <row r="2247" spans="1:5" ht="13.8" x14ac:dyDescent="0.3">
      <c r="A2247" s="48" t="s">
        <v>2536</v>
      </c>
      <c r="B2247" s="33" t="str">
        <f>IFERROR(_xlfn.XLOOKUP(A2247,PEC!$A$2:$A$7902,PEC!$C$2:$C$7902),"")</f>
        <v>pec.comunedicolonna.it</v>
      </c>
      <c r="C2247" s="33">
        <f>IFERROR(_xlfn.XLOOKUP(A2247,SEZIONI!$A$2:$A$7897,SEZIONI!$B$2:$B$7897),"")</f>
        <v>3</v>
      </c>
      <c r="D2247" s="33" t="str">
        <f>IFERROR(_xlfn.XLOOKUP(A2247,[1]Sindaci!$B$2:$B$7774,[1]Sindaci!$A$2:$A$7774),"")</f>
        <v xml:space="preserve">GIULIANI FAUSTO    </v>
      </c>
      <c r="E2247" s="33"/>
    </row>
    <row r="2248" spans="1:5" ht="13.8" x14ac:dyDescent="0.3">
      <c r="A2248" s="48" t="s">
        <v>2537</v>
      </c>
      <c r="B2248" s="33" t="str">
        <f>IFERROR(_xlfn.XLOOKUP(A2248,PEC!$A$2:$A$7902,PEC!$C$2:$C$7902),"")</f>
        <v>pec.it</v>
      </c>
      <c r="C2248" s="33">
        <f>IFERROR(_xlfn.XLOOKUP(A2248,SEZIONI!$A$2:$A$7897,SEZIONI!$B$2:$B$7897),"")</f>
        <v>5</v>
      </c>
      <c r="D2248" s="33" t="str">
        <f>IFERROR(_xlfn.XLOOKUP(A2248,[1]Sindaci!$B$2:$B$7774,[1]Sindaci!$A$2:$A$7774),"")</f>
        <v xml:space="preserve">MASSI BIAGIO    </v>
      </c>
      <c r="E2248" s="33"/>
    </row>
    <row r="2249" spans="1:5" ht="13.8" x14ac:dyDescent="0.3">
      <c r="A2249" s="48" t="s">
        <v>2538</v>
      </c>
      <c r="B2249" s="33" t="str">
        <f>IFERROR(_xlfn.XLOOKUP(A2249,PEC!$A$2:$A$7902,PEC!$C$2:$C$7902),"")</f>
        <v>pec.comune.colonno.co.it</v>
      </c>
      <c r="C2249" s="33">
        <f>IFERROR(_xlfn.XLOOKUP(A2249,SEZIONI!$A$2:$A$7897,SEZIONI!$B$2:$B$7897),"")</f>
        <v>1</v>
      </c>
      <c r="D2249" s="33" t="str">
        <f>IFERROR(_xlfn.XLOOKUP(A2249,[1]Sindaci!$B$2:$B$7774,[1]Sindaci!$A$2:$A$7774),"")</f>
        <v xml:space="preserve">GANDOLA DAVIDE    </v>
      </c>
      <c r="E2249" s="33"/>
    </row>
    <row r="2250" spans="1:5" ht="13.8" x14ac:dyDescent="0.3">
      <c r="A2250" s="48" t="s">
        <v>2539</v>
      </c>
      <c r="B2250" s="33" t="str">
        <f>IFERROR(_xlfn.XLOOKUP(A2250,PEC!$A$2:$A$7902,PEC!$C$2:$C$7902),"")</f>
        <v>cert.provincia.so.it</v>
      </c>
      <c r="C2250" s="33">
        <f>IFERROR(_xlfn.XLOOKUP(A2250,SEZIONI!$A$2:$A$7897,SEZIONI!$B$2:$B$7897),"")</f>
        <v>2</v>
      </c>
      <c r="D2250" s="33" t="str">
        <f>IFERROR(_xlfn.XLOOKUP(A2250,[1]Sindaci!$B$2:$B$7774,[1]Sindaci!$A$2:$A$7774),"")</f>
        <v xml:space="preserve">CODEGA DORIANO    </v>
      </c>
      <c r="E2250" s="33"/>
    </row>
    <row r="2251" spans="1:5" ht="13.8" x14ac:dyDescent="0.3">
      <c r="A2251" s="48" t="s">
        <v>2540</v>
      </c>
      <c r="B2251" s="33" t="str">
        <f>IFERROR(_xlfn.XLOOKUP(A2251,PEC!$A$2:$A$7902,PEC!$C$2:$C$7902),"")</f>
        <v>postacert.comune.colorno.pr.it</v>
      </c>
      <c r="C2251" s="33">
        <f>IFERROR(_xlfn.XLOOKUP(A2251,SEZIONI!$A$2:$A$7897,SEZIONI!$B$2:$B$7897),"")</f>
        <v>8</v>
      </c>
      <c r="D2251" s="33" t="str">
        <f>IFERROR(_xlfn.XLOOKUP(A2251,[1]Sindaci!$B$2:$B$7774,[1]Sindaci!$A$2:$A$7774),"")</f>
        <v xml:space="preserve">STOCCHI CHRISTIAN    </v>
      </c>
      <c r="E2251" s="33"/>
    </row>
    <row r="2252" spans="1:5" ht="13.8" x14ac:dyDescent="0.3">
      <c r="A2252" s="48" t="s">
        <v>49</v>
      </c>
      <c r="B2252" s="33" t="str">
        <f>IFERROR(_xlfn.XLOOKUP(A2252,PEC!$A$2:$A$7902,PEC!$C$2:$C$7902),"")</f>
        <v>asmepec.it</v>
      </c>
      <c r="C2252" s="33">
        <f>IFERROR(_xlfn.XLOOKUP(A2252,SEZIONI!$A$2:$A$7897,SEZIONI!$B$2:$B$7897),"")</f>
        <v>2</v>
      </c>
      <c r="D2252" s="33" t="str">
        <f>IFERROR(_xlfn.XLOOKUP(A2252,[1]Sindaci!$B$2:$B$7774,[1]Sindaci!$A$2:$A$7774),"")</f>
        <v xml:space="preserve">LUCIA GIOVANNI    </v>
      </c>
      <c r="E2252" s="33"/>
    </row>
    <row r="2253" spans="1:5" ht="13.8" x14ac:dyDescent="0.3">
      <c r="A2253" s="48" t="s">
        <v>2541</v>
      </c>
      <c r="B2253" s="33" t="str">
        <f>IFERROR(_xlfn.XLOOKUP(A2253,PEC!$A$2:$A$7902,PEC!$C$2:$C$7902),"")</f>
        <v>legalmail.it</v>
      </c>
      <c r="C2253" s="33">
        <f>IFERROR(_xlfn.XLOOKUP(A2253,SEZIONI!$A$2:$A$7897,SEZIONI!$B$2:$B$7897),"")</f>
        <v>2</v>
      </c>
      <c r="D2253" s="33" t="str">
        <f>IFERROR(_xlfn.XLOOKUP(A2253,[1]Sindaci!$B$2:$B$7774,[1]Sindaci!$A$2:$A$7774),"")</f>
        <v xml:space="preserve">GUALA GIULIO ENRICO MARIA  </v>
      </c>
      <c r="E2253" s="33"/>
    </row>
    <row r="2254" spans="1:5" ht="13.8" x14ac:dyDescent="0.3">
      <c r="A2254" s="50" t="s">
        <v>2542</v>
      </c>
      <c r="B2254" s="33" t="str">
        <f>IFERROR(_xlfn.XLOOKUP(A2254,PEC!$A$2:$A$7902,PEC!$C$2:$C$7902),"")</f>
        <v>legalmail.it</v>
      </c>
      <c r="C2254" s="33">
        <f>IFERROR(_xlfn.XLOOKUP(A2254,SEZIONI!$A$2:$A$7897,SEZIONI!$B$2:$B$7897),"")</f>
        <v>5</v>
      </c>
      <c r="D2254" s="33" t="str">
        <f>IFERROR(_xlfn.XLOOKUP(A2254,[1]Sindaci!$B$2:$B$7774,[1]Sindaci!$A$2:$A$7774),"")</f>
        <v xml:space="preserve">FRANGI GIOVANNI    </v>
      </c>
      <c r="E2254" s="33"/>
    </row>
    <row r="2255" spans="1:5" ht="13.8" x14ac:dyDescent="0.3">
      <c r="A2255" s="48" t="s">
        <v>2543</v>
      </c>
      <c r="B2255" s="33" t="str">
        <f>IFERROR(_xlfn.XLOOKUP(A2255,PEC!$A$2:$A$7902,PEC!$C$2:$C$7902),"")</f>
        <v>pec.comune.colzate.bg.it</v>
      </c>
      <c r="C2255" s="33">
        <f>IFERROR(_xlfn.XLOOKUP(A2255,SEZIONI!$A$2:$A$7897,SEZIONI!$B$2:$B$7897),"")</f>
        <v>3</v>
      </c>
      <c r="D2255" s="33" t="str">
        <f>IFERROR(_xlfn.XLOOKUP(A2255,[1]Sindaci!$B$2:$B$7774,[1]Sindaci!$A$2:$A$7774),"")</f>
        <v xml:space="preserve">DENTELLA ADRIANA    </v>
      </c>
      <c r="E2255" s="33"/>
    </row>
    <row r="2256" spans="1:5" ht="13.8" x14ac:dyDescent="0.3">
      <c r="A2256" s="48" t="s">
        <v>2544</v>
      </c>
      <c r="B2256" s="33" t="str">
        <f>IFERROR(_xlfn.XLOOKUP(A2256,PEC!$A$2:$A$7902,PEC!$C$2:$C$7902),"")</f>
        <v>legalmail.it</v>
      </c>
      <c r="C2256" s="33">
        <f>IFERROR(_xlfn.XLOOKUP(A2256,SEZIONI!$A$2:$A$7897,SEZIONI!$B$2:$B$7897),"")</f>
        <v>1</v>
      </c>
      <c r="D2256" s="33" t="str">
        <f>IFERROR(_xlfn.XLOOKUP(A2256,[1]Sindaci!$B$2:$B$7774,[1]Sindaci!$A$2:$A$7774),"")</f>
        <v xml:space="preserve">ROVELLI MARINA PAOLA   </v>
      </c>
      <c r="E2256" s="33"/>
    </row>
    <row r="2257" spans="1:5" ht="13.8" x14ac:dyDescent="0.3">
      <c r="A2257" s="48" t="s">
        <v>2545</v>
      </c>
      <c r="B2257" s="33" t="str">
        <f>IFERROR(_xlfn.XLOOKUP(A2257,PEC!$A$2:$A$7902,PEC!$C$2:$C$7902),"")</f>
        <v>cert.comune.comacchio.fe.it</v>
      </c>
      <c r="C2257" s="33">
        <f>IFERROR(_xlfn.XLOOKUP(A2257,SEZIONI!$A$2:$A$7897,SEZIONI!$B$2:$B$7897),"")</f>
        <v>22</v>
      </c>
      <c r="D2257" s="33" t="str">
        <f>IFERROR(_xlfn.XLOOKUP(A2257,[1]Sindaci!$B$2:$B$7774,[1]Sindaci!$A$2:$A$7774),"")</f>
        <v xml:space="preserve">NEGRI PIERLUIGI    </v>
      </c>
      <c r="E2257" s="33"/>
    </row>
    <row r="2258" spans="1:5" ht="13.8" x14ac:dyDescent="0.3">
      <c r="A2258" s="48" t="s">
        <v>2546</v>
      </c>
      <c r="B2258" s="33" t="str">
        <f>IFERROR(_xlfn.XLOOKUP(A2258,PEC!$A$2:$A$7902,PEC!$C$2:$C$7902),"")</f>
        <v>postacert.toscana.it</v>
      </c>
      <c r="C2258" s="33">
        <f>IFERROR(_xlfn.XLOOKUP(A2258,SEZIONI!$A$2:$A$7897,SEZIONI!$B$2:$B$7897),"")</f>
        <v>2</v>
      </c>
      <c r="D2258" s="33" t="str">
        <f>IFERROR(_xlfn.XLOOKUP(A2258,[1]Sindaci!$B$2:$B$7774,[1]Sindaci!$A$2:$A$7774),"")</f>
        <v xml:space="preserve">MAFFEI ANTONIO    </v>
      </c>
      <c r="E2258" s="33"/>
    </row>
    <row r="2259" spans="1:5" ht="13.8" x14ac:dyDescent="0.3">
      <c r="A2259" s="48" t="s">
        <v>2547</v>
      </c>
      <c r="B2259" s="33" t="str">
        <f>IFERROR(_xlfn.XLOOKUP(A2259,PEC!$A$2:$A$7902,PEC!$C$2:$C$7902),"")</f>
        <v>pec.comune.comanoterme.tn.it</v>
      </c>
      <c r="C2259" s="33">
        <f>IFERROR(_xlfn.XLOOKUP(A2259,SEZIONI!$A$2:$A$7897,SEZIONI!$B$2:$B$7897),"")</f>
        <v>3</v>
      </c>
      <c r="D2259" s="33" t="str">
        <f>IFERROR(_xlfn.XLOOKUP(A2259,[1]Sindaci!$B$2:$B$7774,[1]Sindaci!$A$2:$A$7774),"")</f>
        <v xml:space="preserve">ZAMBOTTI FABIO    </v>
      </c>
      <c r="E2259" s="33"/>
    </row>
    <row r="2260" spans="1:5" ht="13.8" x14ac:dyDescent="0.3">
      <c r="A2260" s="48" t="s">
        <v>2548</v>
      </c>
      <c r="B2260" s="33" t="str">
        <f>IFERROR(_xlfn.XLOOKUP(A2260,PEC!$A$2:$A$7902,PEC!$C$2:$C$7902),"")</f>
        <v>pec.regione.lombardia.it</v>
      </c>
      <c r="C2260" s="33">
        <f>IFERROR(_xlfn.XLOOKUP(A2260,SEZIONI!$A$2:$A$7897,SEZIONI!$B$2:$B$7897),"")</f>
        <v>3</v>
      </c>
      <c r="D2260" s="33" t="str">
        <f>IFERROR(_xlfn.XLOOKUP(A2260,[1]Sindaci!$B$2:$B$7774,[1]Sindaci!$A$2:$A$7774),"")</f>
        <v xml:space="preserve">VICARDI ITALO    </v>
      </c>
      <c r="E2260" s="33"/>
    </row>
    <row r="2261" spans="1:5" ht="13.8" x14ac:dyDescent="0.3">
      <c r="A2261" s="48" t="s">
        <v>2549</v>
      </c>
      <c r="B2261" s="33" t="str">
        <f>IFERROR(_xlfn.XLOOKUP(A2261,PEC!$A$2:$A$7902,PEC!$C$2:$C$7902),"")</f>
        <v>certgov.fvg.it</v>
      </c>
      <c r="C2261" s="33">
        <f>IFERROR(_xlfn.XLOOKUP(A2261,SEZIONI!$A$2:$A$7897,SEZIONI!$B$2:$B$7897),"")</f>
        <v>1</v>
      </c>
      <c r="D2261" s="33" t="str">
        <f>IFERROR(_xlfn.XLOOKUP(A2261,[1]Sindaci!$B$2:$B$7774,[1]Sindaci!$A$2:$A$7774),"")</f>
        <v xml:space="preserve">DE ANTONI FLAVIO   </v>
      </c>
      <c r="E2261" s="33"/>
    </row>
    <row r="2262" spans="1:5" ht="13.8" x14ac:dyDescent="0.3">
      <c r="A2262" s="48" t="s">
        <v>2550</v>
      </c>
      <c r="B2262" s="33" t="str">
        <f>IFERROR(_xlfn.XLOOKUP(A2262,PEC!$A$2:$A$7902,PEC!$C$2:$C$7902),"")</f>
        <v>pec.it</v>
      </c>
      <c r="C2262" s="33">
        <f>IFERROR(_xlfn.XLOOKUP(A2262,SEZIONI!$A$2:$A$7897,SEZIONI!$B$2:$B$7897),"")</f>
        <v>4</v>
      </c>
      <c r="D2262" s="33" t="str">
        <f>IFERROR(_xlfn.XLOOKUP(A2262,[1]Sindaci!$B$2:$B$7774,[1]Sindaci!$A$2:$A$7774),"")</f>
        <v xml:space="preserve">STAUNOVO POLACCO MARCO   </v>
      </c>
      <c r="E2262" s="33"/>
    </row>
    <row r="2263" spans="1:5" ht="13.8" x14ac:dyDescent="0.3">
      <c r="A2263" s="48" t="s">
        <v>2551</v>
      </c>
      <c r="B2263" s="33" t="str">
        <f>IFERROR(_xlfn.XLOOKUP(A2263,PEC!$A$2:$A$7902,PEC!$C$2:$C$7902),"")</f>
        <v>legalmail.it</v>
      </c>
      <c r="C2263" s="33">
        <f>IFERROR(_xlfn.XLOOKUP(A2263,SEZIONI!$A$2:$A$7897,SEZIONI!$B$2:$B$7897),"")</f>
        <v>2</v>
      </c>
      <c r="D2263" s="33" t="str">
        <f>IFERROR(_xlfn.XLOOKUP(A2263,[1]Sindaci!$B$2:$B$7774,[1]Sindaci!$A$2:$A$7774),"")</f>
        <v xml:space="preserve">BALLARINI MICHELE    </v>
      </c>
      <c r="E2263" s="33"/>
    </row>
    <row r="2264" spans="1:5" ht="13.8" x14ac:dyDescent="0.3">
      <c r="A2264" s="48" t="s">
        <v>2552</v>
      </c>
      <c r="B2264" s="33" t="str">
        <f>IFERROR(_xlfn.XLOOKUP(A2264,PEC!$A$2:$A$7902,PEC!$C$2:$C$7902),"")</f>
        <v>pec.comune.comezzanocizzago.bs.it</v>
      </c>
      <c r="C2264" s="33">
        <f>IFERROR(_xlfn.XLOOKUP(A2264,SEZIONI!$A$2:$A$7897,SEZIONI!$B$2:$B$7897),"")</f>
        <v>3</v>
      </c>
      <c r="D2264" s="33" t="str">
        <f>IFERROR(_xlfn.XLOOKUP(A2264,[1]Sindaci!$B$2:$B$7774,[1]Sindaci!$A$2:$A$7774),"")</f>
        <v xml:space="preserve">POTIERI ALIDA    </v>
      </c>
      <c r="E2264" s="33"/>
    </row>
    <row r="2265" spans="1:5" ht="13.8" x14ac:dyDescent="0.3">
      <c r="A2265" s="48" t="s">
        <v>2553</v>
      </c>
      <c r="B2265" s="33" t="str">
        <f>IFERROR(_xlfn.XLOOKUP(A2265,PEC!$A$2:$A$7902,PEC!$C$2:$C$7902),"")</f>
        <v>cert.ruparpiemonte.it</v>
      </c>
      <c r="C2265" s="33">
        <f>IFERROR(_xlfn.XLOOKUP(A2265,SEZIONI!$A$2:$A$7897,SEZIONI!$B$2:$B$7897),"")</f>
        <v>1</v>
      </c>
      <c r="D2265" s="33" t="str">
        <f>IFERROR(_xlfn.XLOOKUP(A2265,[1]Sindaci!$B$2:$B$7774,[1]Sindaci!$A$2:$A$7774),"")</f>
        <v xml:space="preserve">POTENZA DANIELE    </v>
      </c>
      <c r="E2265" s="33"/>
    </row>
    <row r="2266" spans="1:5" ht="13.8" x14ac:dyDescent="0.3">
      <c r="A2266" s="48" t="s">
        <v>2554</v>
      </c>
      <c r="B2266" s="33" t="str">
        <f>IFERROR(_xlfn.XLOOKUP(A2266,PEC!$A$2:$A$7902,PEC!$C$2:$C$7902),"")</f>
        <v>pec.comune.comiso.it</v>
      </c>
      <c r="C2266" s="33">
        <f>IFERROR(_xlfn.XLOOKUP(A2266,SEZIONI!$A$2:$A$7897,SEZIONI!$B$2:$B$7897),"")</f>
        <v>31</v>
      </c>
      <c r="D2266" s="33" t="str">
        <f>IFERROR(_xlfn.XLOOKUP(A2266,[1]Sindaci!$B$2:$B$7774,[1]Sindaci!$A$2:$A$7774),"")</f>
        <v xml:space="preserve">SCHEMBARI MARIA RITA ANNUNZIATA  </v>
      </c>
      <c r="E2266" s="33"/>
    </row>
    <row r="2267" spans="1:5" ht="13.8" x14ac:dyDescent="0.3">
      <c r="A2267" s="48" t="s">
        <v>2555</v>
      </c>
      <c r="B2267" s="33" t="str">
        <f>IFERROR(_xlfn.XLOOKUP(A2267,PEC!$A$2:$A$7902,PEC!$C$2:$C$7902),"")</f>
        <v>pec.comune.comitini.ag.it</v>
      </c>
      <c r="C2267" s="33">
        <f>IFERROR(_xlfn.XLOOKUP(A2267,SEZIONI!$A$2:$A$7897,SEZIONI!$B$2:$B$7897),"")</f>
        <v>2</v>
      </c>
      <c r="D2267" s="33" t="str">
        <f>IFERROR(_xlfn.XLOOKUP(A2267,[1]Sindaci!$B$2:$B$7774,[1]Sindaci!$A$2:$A$7774),"")</f>
        <v xml:space="preserve">NIGRELLI LUIGI    </v>
      </c>
      <c r="E2267" s="33"/>
    </row>
    <row r="2268" spans="1:5" ht="13.8" x14ac:dyDescent="0.3">
      <c r="A2268" s="48" t="s">
        <v>2556</v>
      </c>
      <c r="B2268" s="33" t="str">
        <f>IFERROR(_xlfn.XLOOKUP(A2268,PEC!$A$2:$A$7902,PEC!$C$2:$C$7902),"")</f>
        <v xml:space="preserve">asmepec.it   </v>
      </c>
      <c r="C2268" s="33">
        <f>IFERROR(_xlfn.XLOOKUP(A2268,SEZIONI!$A$2:$A$7897,SEZIONI!$B$2:$B$7897),"")</f>
        <v>3</v>
      </c>
      <c r="D2268" s="33" t="str">
        <f>IFERROR(_xlfn.XLOOKUP(A2268,[1]Sindaci!$B$2:$B$7774,[1]Sindaci!$A$2:$A$7774),"")</f>
        <v xml:space="preserve">NAPPI SEVERINO    </v>
      </c>
      <c r="E2268" s="33"/>
    </row>
    <row r="2269" spans="1:5" ht="13.8" x14ac:dyDescent="0.3">
      <c r="A2269" s="48" t="s">
        <v>2557</v>
      </c>
      <c r="B2269" s="33" t="str">
        <f>IFERROR(_xlfn.XLOOKUP(A2269,PEC!$A$2:$A$7902,PEC!$C$2:$C$7902),"")</f>
        <v>pec.regione.lombardia.it</v>
      </c>
      <c r="C2269" s="33">
        <f>IFERROR(_xlfn.XLOOKUP(A2269,SEZIONI!$A$2:$A$7897,SEZIONI!$B$2:$B$7897),"")</f>
        <v>1</v>
      </c>
      <c r="D2269" s="33" t="str">
        <f>IFERROR(_xlfn.XLOOKUP(A2269,[1]Sindaci!$B$2:$B$7774,[1]Sindaci!$A$2:$A$7774),"")</f>
        <v xml:space="preserve">SARASINI ALESSANDRO    </v>
      </c>
      <c r="E2269" s="33"/>
    </row>
    <row r="2270" spans="1:5" ht="13.8" x14ac:dyDescent="0.3">
      <c r="A2270" s="48" t="s">
        <v>2558</v>
      </c>
      <c r="B2270" s="33" t="str">
        <f>IFERROR(_xlfn.XLOOKUP(A2270,PEC!$A$2:$A$7902,PEC!$C$2:$C$7902),"")</f>
        <v>pec.comune.commezzadura.tn.it</v>
      </c>
      <c r="C2270" s="33">
        <f>IFERROR(_xlfn.XLOOKUP(A2270,SEZIONI!$A$2:$A$7897,SEZIONI!$B$2:$B$7897),"")</f>
        <v>1</v>
      </c>
      <c r="D2270" s="33" t="str">
        <f>IFERROR(_xlfn.XLOOKUP(A2270,[1]Sindaci!$B$2:$B$7774,[1]Sindaci!$A$2:$A$7774),"")</f>
        <v xml:space="preserve">TEVINI IVAN    </v>
      </c>
      <c r="E2270" s="33"/>
    </row>
    <row r="2271" spans="1:5" ht="13.8" x14ac:dyDescent="0.3">
      <c r="A2271" s="48" t="s">
        <v>2559</v>
      </c>
      <c r="B2271" s="33" t="str">
        <f>IFERROR(_xlfn.XLOOKUP(A2271,PEC!$A$2:$A$7902,PEC!$C$2:$C$7902),"")</f>
        <v>comune.pec.como.it</v>
      </c>
      <c r="C2271" s="33">
        <f>IFERROR(_xlfn.XLOOKUP(A2271,SEZIONI!$A$2:$A$7897,SEZIONI!$B$2:$B$7897),"")</f>
        <v>74</v>
      </c>
      <c r="D2271" s="33" t="str">
        <f>IFERROR(_xlfn.XLOOKUP(A2271,[1]Sindaci!$B$2:$B$7774,[1]Sindaci!$A$2:$A$7774),"")</f>
        <v xml:space="preserve">RAPINESE ALESSANDRO    </v>
      </c>
      <c r="E2271" s="33"/>
    </row>
    <row r="2272" spans="1:5" ht="13.8" x14ac:dyDescent="0.3">
      <c r="A2272" s="48" t="s">
        <v>2560</v>
      </c>
      <c r="B2272" s="33" t="str">
        <f>IFERROR(_xlfn.XLOOKUP(A2272,PEC!$A$2:$A$7902,PEC!$C$2:$C$7902),"")</f>
        <v>postacert.comune.compiano.pr.it</v>
      </c>
      <c r="C2272" s="33">
        <f>IFERROR(_xlfn.XLOOKUP(A2272,SEZIONI!$A$2:$A$7897,SEZIONI!$B$2:$B$7897),"")</f>
        <v>2</v>
      </c>
      <c r="D2272" s="33" t="str">
        <f>IFERROR(_xlfn.XLOOKUP(A2272,[1]Sindaci!$B$2:$B$7774,[1]Sindaci!$A$2:$A$7774),"")</f>
        <v xml:space="preserve">MARIANI FRANCESCO    </v>
      </c>
      <c r="E2272" s="33"/>
    </row>
    <row r="2273" spans="1:5" ht="13.8" x14ac:dyDescent="0.3">
      <c r="A2273" s="48" t="s">
        <v>2561</v>
      </c>
      <c r="B2273" s="33" t="str">
        <f>IFERROR(_xlfn.XLOOKUP(A2273,PEC!$A$2:$A$7902,PEC!$C$2:$C$7902),"")</f>
        <v>pec.regione.lombardia.it</v>
      </c>
      <c r="C2273" s="33">
        <f>IFERROR(_xlfn.XLOOKUP(A2273,SEZIONI!$A$2:$A$7897,SEZIONI!$B$2:$B$7897),"")</f>
        <v>3</v>
      </c>
      <c r="D2273" s="33" t="str">
        <f>IFERROR(_xlfn.XLOOKUP(A2273,[1]Sindaci!$B$2:$B$7774,[1]Sindaci!$A$2:$A$7774),"")</f>
        <v xml:space="preserve">MORIGGI IVAN    </v>
      </c>
      <c r="E2273" s="33"/>
    </row>
    <row r="2274" spans="1:5" ht="13.8" x14ac:dyDescent="0.3">
      <c r="A2274" s="48" t="s">
        <v>2562</v>
      </c>
      <c r="B2274" s="33" t="str">
        <f>IFERROR(_xlfn.XLOOKUP(A2274,PEC!$A$2:$A$7902,PEC!$C$2:$C$7902),"")</f>
        <v>pec.comune.comunanza.ap.it</v>
      </c>
      <c r="C2274" s="33">
        <f>IFERROR(_xlfn.XLOOKUP(A2274,SEZIONI!$A$2:$A$7897,SEZIONI!$B$2:$B$7897),"")</f>
        <v>3</v>
      </c>
      <c r="D2274" s="33" t="str">
        <f>IFERROR(_xlfn.XLOOKUP(A2274,[1]Sindaci!$B$2:$B$7774,[1]Sindaci!$A$2:$A$7774),"")</f>
        <v xml:space="preserve">CESARONI ALVARO    </v>
      </c>
      <c r="E2274" s="33"/>
    </row>
    <row r="2275" spans="1:5" ht="13.8" x14ac:dyDescent="0.3">
      <c r="A2275" s="48" t="s">
        <v>2563</v>
      </c>
      <c r="B2275" s="33" t="str">
        <f>IFERROR(_xlfn.XLOOKUP(A2275,PEC!$A$2:$A$7902,PEC!$C$2:$C$7902),"")</f>
        <v>pec.it</v>
      </c>
      <c r="C2275" s="33">
        <f>IFERROR(_xlfn.XLOOKUP(A2275,SEZIONI!$A$2:$A$7897,SEZIONI!$B$2:$B$7897),"")</f>
        <v>3</v>
      </c>
      <c r="D2275" s="33" t="str">
        <f>IFERROR(_xlfn.XLOOKUP(A2275,[1]Sindaci!$B$2:$B$7774,[1]Sindaci!$A$2:$A$7774),"")</f>
        <v xml:space="preserve">AGGIO ALESSANDRO    </v>
      </c>
      <c r="E2275" s="33"/>
    </row>
    <row r="2276" spans="1:5" ht="13.8" x14ac:dyDescent="0.3">
      <c r="A2276" s="48" t="s">
        <v>2564</v>
      </c>
      <c r="B2276" s="33" t="str">
        <f>IFERROR(_xlfn.XLOOKUP(A2276,PEC!$A$2:$A$7902,PEC!$C$2:$C$7902),"")</f>
        <v>cert.regione.molise.it</v>
      </c>
      <c r="C2276" s="33">
        <f>IFERROR(_xlfn.XLOOKUP(A2276,SEZIONI!$A$2:$A$7897,SEZIONI!$B$2:$B$7897),"")</f>
        <v>1</v>
      </c>
      <c r="D2276" s="33" t="str">
        <f>IFERROR(_xlfn.XLOOKUP(A2276,[1]Sindaci!$B$2:$B$7774,[1]Sindaci!$A$2:$A$7774),"")</f>
        <v xml:space="preserve">PRETE RICCARDO    </v>
      </c>
      <c r="E2276" s="33"/>
    </row>
    <row r="2277" spans="1:5" ht="13.8" x14ac:dyDescent="0.3">
      <c r="A2277" s="48" t="s">
        <v>2565</v>
      </c>
      <c r="B2277" s="33" t="str">
        <f>IFERROR(_xlfn.XLOOKUP(A2277,PEC!$A$2:$A$7902,PEC!$C$2:$C$7902),"")</f>
        <v>asmepec.it</v>
      </c>
      <c r="C2277" s="33">
        <f>IFERROR(_xlfn.XLOOKUP(A2277,SEZIONI!$A$2:$A$7897,SEZIONI!$B$2:$B$7897),"")</f>
        <v>1</v>
      </c>
      <c r="D2277" s="33" t="str">
        <f>IFERROR(_xlfn.XLOOKUP(A2277,[1]Sindaci!$B$2:$B$7774,[1]Sindaci!$A$2:$A$7774),"")</f>
        <v xml:space="preserve">BUONOCORE PASQUALE    </v>
      </c>
      <c r="E2277" s="33"/>
    </row>
    <row r="2278" spans="1:5" ht="13.8" x14ac:dyDescent="0.3">
      <c r="A2278" s="48" t="s">
        <v>2566</v>
      </c>
      <c r="B2278" s="33" t="str">
        <f>IFERROR(_xlfn.XLOOKUP(A2278,PEC!$A$2:$A$7902,PEC!$C$2:$C$7902),"")</f>
        <v>pec.comune.concadellacampania.ce.it</v>
      </c>
      <c r="C2278" s="33">
        <f>IFERROR(_xlfn.XLOOKUP(A2278,SEZIONI!$A$2:$A$7897,SEZIONI!$B$2:$B$7897),"")</f>
        <v>2</v>
      </c>
      <c r="D2278" s="33" t="str">
        <f>IFERROR(_xlfn.XLOOKUP(A2278,[1]Sindaci!$B$2:$B$7774,[1]Sindaci!$A$2:$A$7774),"")</f>
        <v xml:space="preserve">SIMONE DAVID LUCIO   </v>
      </c>
      <c r="E2278" s="33"/>
    </row>
    <row r="2279" spans="1:5" ht="13.8" x14ac:dyDescent="0.3">
      <c r="A2279" s="48" t="s">
        <v>2567</v>
      </c>
      <c r="B2279" s="33" t="str">
        <f>IFERROR(_xlfn.XLOOKUP(A2279,PEC!$A$2:$A$7902,PEC!$C$2:$C$7902),"")</f>
        <v>pec.it</v>
      </c>
      <c r="C2279" s="33">
        <f>IFERROR(_xlfn.XLOOKUP(A2279,SEZIONI!$A$2:$A$7897,SEZIONI!$B$2:$B$7897),"")</f>
        <v>1</v>
      </c>
      <c r="D2279" s="33" t="str">
        <f>IFERROR(_xlfn.XLOOKUP(A2279,[1]Sindaci!$B$2:$B$7774,[1]Sindaci!$A$2:$A$7774),"")</f>
        <v xml:space="preserve">ZULIANI CRISTIANO    </v>
      </c>
      <c r="E2279" s="33"/>
    </row>
    <row r="2280" spans="1:5" ht="13.8" x14ac:dyDescent="0.3">
      <c r="A2280" s="48" t="s">
        <v>2568</v>
      </c>
      <c r="B2280" s="33" t="str">
        <f>IFERROR(_xlfn.XLOOKUP(A2280,PEC!$A$2:$A$7902,PEC!$C$2:$C$7902),"")</f>
        <v>registerpec.it</v>
      </c>
      <c r="C2280" s="33">
        <f>IFERROR(_xlfn.XLOOKUP(A2280,SEZIONI!$A$2:$A$7897,SEZIONI!$B$2:$B$7897),"")</f>
        <v>1</v>
      </c>
      <c r="D2280" s="33" t="str">
        <f>IFERROR(_xlfn.XLOOKUP(A2280,[1]Sindaci!$B$2:$B$7774,[1]Sindaci!$A$2:$A$7774),"")</f>
        <v xml:space="preserve">BUZZI PIERLUIGI    </v>
      </c>
      <c r="E2280" s="33"/>
    </row>
    <row r="2281" spans="1:5" ht="13.8" x14ac:dyDescent="0.3">
      <c r="A2281" s="48" t="s">
        <v>2569</v>
      </c>
      <c r="B2281" s="33" t="str">
        <f>IFERROR(_xlfn.XLOOKUP(A2281,PEC!$A$2:$A$7902,PEC!$C$2:$C$7902),"")</f>
        <v>pec.comune.concesio.brescia.it</v>
      </c>
      <c r="C2281" s="33">
        <f>IFERROR(_xlfn.XLOOKUP(A2281,SEZIONI!$A$2:$A$7897,SEZIONI!$B$2:$B$7897),"")</f>
        <v>14</v>
      </c>
      <c r="D2281" s="33" t="str">
        <f>IFERROR(_xlfn.XLOOKUP(A2281,[1]Sindaci!$B$2:$B$7774,[1]Sindaci!$A$2:$A$7774),"")</f>
        <v xml:space="preserve">DAMIOLINI AGOSTINO    </v>
      </c>
      <c r="E2281" s="33"/>
    </row>
    <row r="2282" spans="1:5" ht="13.8" x14ac:dyDescent="0.3">
      <c r="A2282" s="48" t="s">
        <v>8179</v>
      </c>
      <c r="B2282" s="33" t="str">
        <f>IFERROR(_xlfn.XLOOKUP(A2282,PEC!$A$2:$A$7902,PEC!$C$2:$C$7902),"")</f>
        <v/>
      </c>
      <c r="C2282" s="33" t="str">
        <f>IFERROR(_xlfn.XLOOKUP(A2282,SEZIONI!$A$2:$A$7897,SEZIONI!$B$2:$B$7897),"")</f>
        <v/>
      </c>
      <c r="D2282" s="33" t="str">
        <f>IFERROR(_xlfn.XLOOKUP(A2282,[1]Sindaci!$B$2:$B$7774,[1]Sindaci!$A$2:$A$7774),"")</f>
        <v/>
      </c>
      <c r="E2282" s="33"/>
    </row>
    <row r="2283" spans="1:5" ht="13.8" x14ac:dyDescent="0.3">
      <c r="A2283" s="48" t="s">
        <v>2570</v>
      </c>
      <c r="B2283" s="33" t="str">
        <f>IFERROR(_xlfn.XLOOKUP(A2283,PEC!$A$2:$A$7902,PEC!$C$2:$C$7902),"")</f>
        <v>pecveneto.it</v>
      </c>
      <c r="C2283" s="33">
        <f>IFERROR(_xlfn.XLOOKUP(A2283,SEZIONI!$A$2:$A$7897,SEZIONI!$B$2:$B$7897),"")</f>
        <v>10</v>
      </c>
      <c r="D2283" s="33" t="str">
        <f>IFERROR(_xlfn.XLOOKUP(A2283,[1]Sindaci!$B$2:$B$7774,[1]Sindaci!$A$2:$A$7774),"")</f>
        <v xml:space="preserve">ODORICO CLAUDIO    </v>
      </c>
      <c r="E2283" s="33"/>
    </row>
    <row r="2284" spans="1:5" ht="13.8" x14ac:dyDescent="0.3">
      <c r="A2284" s="48" t="s">
        <v>2571</v>
      </c>
      <c r="B2284" s="33" t="str">
        <f>IFERROR(_xlfn.XLOOKUP(A2284,PEC!$A$2:$A$7902,PEC!$C$2:$C$7902),"")</f>
        <v>cert.comune.concordia.mo.it</v>
      </c>
      <c r="C2284" s="33">
        <f>IFERROR(_xlfn.XLOOKUP(A2284,SEZIONI!$A$2:$A$7897,SEZIONI!$B$2:$B$7897),"")</f>
        <v>8</v>
      </c>
      <c r="D2284" s="33" t="str">
        <f>IFERROR(_xlfn.XLOOKUP(A2284,[1]Sindaci!$B$2:$B$7774,[1]Sindaci!$A$2:$A$7774),"")</f>
        <v xml:space="preserve">PRANDINI LUCA    </v>
      </c>
      <c r="E2284" s="33"/>
    </row>
    <row r="2285" spans="1:5" ht="13.8" x14ac:dyDescent="0.3">
      <c r="A2285" s="48" t="s">
        <v>2572</v>
      </c>
      <c r="B2285" s="33" t="str">
        <f>IFERROR(_xlfn.XLOOKUP(A2285,PEC!$A$2:$A$7902,PEC!$C$2:$C$7902),"")</f>
        <v>comune.concorezzo.mb.legalmail.it</v>
      </c>
      <c r="C2285" s="33">
        <f>IFERROR(_xlfn.XLOOKUP(A2285,SEZIONI!$A$2:$A$7897,SEZIONI!$B$2:$B$7897),"")</f>
        <v>14</v>
      </c>
      <c r="D2285" s="33" t="str">
        <f>IFERROR(_xlfn.XLOOKUP(A2285,[1]Sindaci!$B$2:$B$7774,[1]Sindaci!$A$2:$A$7774),"")</f>
        <v xml:space="preserve">CAPITANIO MAURO    </v>
      </c>
      <c r="E2285" s="33"/>
    </row>
    <row r="2286" spans="1:5" ht="13.8" x14ac:dyDescent="0.3">
      <c r="A2286" s="48" t="s">
        <v>341</v>
      </c>
      <c r="B2286" s="33" t="str">
        <f>IFERROR(_xlfn.XLOOKUP(A2286,PEC!$A$2:$A$7902,PEC!$C$2:$C$7902),"")</f>
        <v>asmepec.it</v>
      </c>
      <c r="C2286" s="33">
        <f>IFERROR(_xlfn.XLOOKUP(A2286,SEZIONI!$A$2:$A$7897,SEZIONI!$B$2:$B$7897),"")</f>
        <v>7</v>
      </c>
      <c r="D2286" s="33" t="str">
        <f>IFERROR(_xlfn.XLOOKUP(A2286,[1]Sindaci!$B$2:$B$7774,[1]Sindaci!$A$2:$A$7774),"")</f>
        <v xml:space="preserve">IARIA TOMMASO    </v>
      </c>
      <c r="E2286" s="33"/>
    </row>
    <row r="2287" spans="1:5" ht="13.8" x14ac:dyDescent="0.3">
      <c r="A2287" s="48" t="s">
        <v>2573</v>
      </c>
      <c r="B2287" s="33" t="str">
        <f>IFERROR(_xlfn.XLOOKUP(A2287,PEC!$A$2:$A$7902,PEC!$C$2:$C$7902),"")</f>
        <v>legalmail.it</v>
      </c>
      <c r="C2287" s="33">
        <f>IFERROR(_xlfn.XLOOKUP(A2287,SEZIONI!$A$2:$A$7897,SEZIONI!$B$2:$B$7897),"")</f>
        <v>5</v>
      </c>
      <c r="D2287" s="33" t="str">
        <f>IFERROR(_xlfn.XLOOKUP(A2287,[1]Sindaci!$B$2:$B$7774,[1]Sindaci!$A$2:$A$7774),"")</f>
        <v xml:space="preserve">SUPPO JACOPO    </v>
      </c>
      <c r="E2287" s="33"/>
    </row>
    <row r="2288" spans="1:5" ht="13.8" x14ac:dyDescent="0.3">
      <c r="A2288" s="48" t="s">
        <v>8268</v>
      </c>
      <c r="B2288" s="33" t="str">
        <f>IFERROR(_xlfn.XLOOKUP(A2288,PEC!$A$2:$A$7902,PEC!$C$2:$C$7902),"")</f>
        <v/>
      </c>
      <c r="C2288" s="33" t="str">
        <f>IFERROR(_xlfn.XLOOKUP(A2288,SEZIONI!$A$2:$A$7897,SEZIONI!$B$2:$B$7897),"")</f>
        <v/>
      </c>
      <c r="D2288" s="33" t="str">
        <f>IFERROR(_xlfn.XLOOKUP(A2288,[1]Sindaci!$B$2:$B$7774,[1]Sindaci!$A$2:$A$7774),"")</f>
        <v/>
      </c>
      <c r="E2288" s="33"/>
    </row>
    <row r="2289" spans="1:5" ht="13.8" x14ac:dyDescent="0.3">
      <c r="A2289" s="48" t="s">
        <v>2575</v>
      </c>
      <c r="B2289" s="33" t="str">
        <f>IFERROR(_xlfn.XLOOKUP(A2289,PEC!$A$2:$A$7902,PEC!$C$2:$C$7902),"")</f>
        <v>comuneconegliano.legalmail.it</v>
      </c>
      <c r="C2289" s="33">
        <f>IFERROR(_xlfn.XLOOKUP(A2289,SEZIONI!$A$2:$A$7897,SEZIONI!$B$2:$B$7897),"")</f>
        <v>35</v>
      </c>
      <c r="D2289" s="33" t="str">
        <f>IFERROR(_xlfn.XLOOKUP(A2289,[1]Sindaci!$B$2:$B$7774,[1]Sindaci!$A$2:$A$7774),"")</f>
        <v xml:space="preserve">CHIES FABIO    </v>
      </c>
      <c r="E2289" s="33"/>
    </row>
    <row r="2290" spans="1:5" ht="13.8" x14ac:dyDescent="0.3">
      <c r="A2290" s="48" t="s">
        <v>2576</v>
      </c>
      <c r="B2290" s="33" t="str">
        <f>IFERROR(_xlfn.XLOOKUP(A2290,PEC!$A$2:$A$7902,PEC!$C$2:$C$7902),"")</f>
        <v>postemailcertificata.it</v>
      </c>
      <c r="C2290" s="33">
        <f>IFERROR(_xlfn.XLOOKUP(A2290,SEZIONI!$A$2:$A$7897,SEZIONI!$B$2:$B$7897),"")</f>
        <v>2</v>
      </c>
      <c r="D2290" s="33" t="str">
        <f>IFERROR(_xlfn.XLOOKUP(A2290,[1]Sindaci!$B$2:$B$7774,[1]Sindaci!$A$2:$A$7774),"")</f>
        <v xml:space="preserve">DELLA TORRE FRANCESCO   </v>
      </c>
      <c r="E2290" s="33"/>
    </row>
    <row r="2291" spans="1:5" ht="13.8" x14ac:dyDescent="0.3">
      <c r="A2291" s="48" t="s">
        <v>2577</v>
      </c>
      <c r="B2291" s="33" t="str">
        <f>IFERROR(_xlfn.XLOOKUP(A2291,PEC!$A$2:$A$7902,PEC!$C$2:$C$7902),"")</f>
        <v>legalmail.it</v>
      </c>
      <c r="C2291" s="33">
        <f>IFERROR(_xlfn.XLOOKUP(A2291,SEZIONI!$A$2:$A$7897,SEZIONI!$B$2:$B$7897),"")</f>
        <v>2</v>
      </c>
      <c r="D2291" s="33" t="str">
        <f>IFERROR(_xlfn.XLOOKUP(A2291,[1]Sindaci!$B$2:$B$7774,[1]Sindaci!$A$2:$A$7774),"")</f>
        <v xml:space="preserve">LEONARDI LUCIANO    </v>
      </c>
      <c r="E2291" s="33"/>
    </row>
    <row r="2292" spans="1:5" ht="13.8" x14ac:dyDescent="0.3">
      <c r="A2292" s="48" t="s">
        <v>174</v>
      </c>
      <c r="B2292" s="33" t="str">
        <f>IFERROR(_xlfn.XLOOKUP(A2292,PEC!$A$2:$A$7902,PEC!$C$2:$C$7902),"")</f>
        <v>asmepec.it</v>
      </c>
      <c r="C2292" s="33">
        <f>IFERROR(_xlfn.XLOOKUP(A2292,SEZIONI!$A$2:$A$7897,SEZIONI!$B$2:$B$7897),"")</f>
        <v>3</v>
      </c>
      <c r="D2292" s="33" t="str">
        <f>IFERROR(_xlfn.XLOOKUP(A2292,[1]Sindaci!$B$2:$B$7774,[1]Sindaci!$A$2:$A$7774),"")</f>
        <v xml:space="preserve">D'ASSISI EMILIO FRANCESCO   </v>
      </c>
      <c r="E2292" s="33"/>
    </row>
    <row r="2293" spans="1:5" ht="13.8" x14ac:dyDescent="0.3">
      <c r="A2293" s="48" t="s">
        <v>2578</v>
      </c>
      <c r="B2293" s="33" t="str">
        <f>IFERROR(_xlfn.XLOOKUP(A2293,PEC!$A$2:$A$7902,PEC!$C$2:$C$7902),"")</f>
        <v>pcert.it</v>
      </c>
      <c r="C2293" s="33">
        <f>IFERROR(_xlfn.XLOOKUP(A2293,SEZIONI!$A$2:$A$7897,SEZIONI!$B$2:$B$7897),"")</f>
        <v>1</v>
      </c>
      <c r="D2293" s="33" t="str">
        <f>IFERROR(_xlfn.XLOOKUP(A2293,[1]Sindaci!$B$2:$B$7774,[1]Sindaci!$A$2:$A$7774),"")</f>
        <v xml:space="preserve">GARELLI ARLES    </v>
      </c>
      <c r="E2293" s="33"/>
    </row>
    <row r="2294" spans="1:5" ht="13.8" x14ac:dyDescent="0.3">
      <c r="A2294" s="48" t="s">
        <v>2579</v>
      </c>
      <c r="B2294" s="33" t="str">
        <f>IFERROR(_xlfn.XLOOKUP(A2294,PEC!$A$2:$A$7902,PEC!$C$2:$C$7902),"")</f>
        <v>legalmail.it</v>
      </c>
      <c r="C2294" s="33">
        <f>IFERROR(_xlfn.XLOOKUP(A2294,SEZIONI!$A$2:$A$7897,SEZIONI!$B$2:$B$7897),"")</f>
        <v>9</v>
      </c>
      <c r="D2294" s="33" t="str">
        <f>IFERROR(_xlfn.XLOOKUP(A2294,[1]Sindaci!$B$2:$B$7774,[1]Sindaci!$A$2:$A$7774),"")</f>
        <v xml:space="preserve">PULA PAOLA    </v>
      </c>
      <c r="E2294" s="33"/>
    </row>
    <row r="2295" spans="1:5" ht="13.8" x14ac:dyDescent="0.3">
      <c r="A2295" s="48" t="s">
        <v>2580</v>
      </c>
      <c r="B2295" s="33" t="str">
        <f>IFERROR(_xlfn.XLOOKUP(A2295,PEC!$A$2:$A$7902,PEC!$C$2:$C$7902),"")</f>
        <v>pec.comune.conselve.pd.it</v>
      </c>
      <c r="C2295" s="33">
        <f>IFERROR(_xlfn.XLOOKUP(A2295,SEZIONI!$A$2:$A$7897,SEZIONI!$B$2:$B$7897),"")</f>
        <v>10</v>
      </c>
      <c r="D2295" s="33" t="str">
        <f>IFERROR(_xlfn.XLOOKUP(A2295,[1]Sindaci!$B$2:$B$7774,[1]Sindaci!$A$2:$A$7774),"")</f>
        <v xml:space="preserve">PERILLI UMBERTO    </v>
      </c>
      <c r="E2295" s="33"/>
    </row>
    <row r="2296" spans="1:5" ht="13.8" x14ac:dyDescent="0.3">
      <c r="A2296" s="48" t="s">
        <v>8165</v>
      </c>
      <c r="B2296" s="33" t="str">
        <f>IFERROR(_xlfn.XLOOKUP(A2296,PEC!$A$2:$A$7902,PEC!$C$2:$C$7902),"")</f>
        <v>pec.comune.conta.tn.it</v>
      </c>
      <c r="C2296" s="33" t="str">
        <f>IFERROR(_xlfn.XLOOKUP(A2296,SEZIONI!$A$2:$A$7897,SEZIONI!$B$2:$B$7897),"")</f>
        <v/>
      </c>
      <c r="D2296" s="33" t="str">
        <f>IFERROR(_xlfn.XLOOKUP(A2296,[1]Sindaci!$B$2:$B$7774,[1]Sindaci!$A$2:$A$7774),"")</f>
        <v/>
      </c>
      <c r="E2296" s="33"/>
    </row>
    <row r="2297" spans="1:5" ht="13.8" x14ac:dyDescent="0.3">
      <c r="A2297" s="48" t="s">
        <v>2582</v>
      </c>
      <c r="B2297" s="33" t="str">
        <f>IFERROR(_xlfn.XLOOKUP(A2297,PEC!$A$2:$A$7902,PEC!$C$2:$C$7902),"")</f>
        <v>pecsicilia.it</v>
      </c>
      <c r="C2297" s="33">
        <f>IFERROR(_xlfn.XLOOKUP(A2297,SEZIONI!$A$2:$A$7897,SEZIONI!$B$2:$B$7897),"")</f>
        <v>2</v>
      </c>
      <c r="D2297" s="33" t="str">
        <f>IFERROR(_xlfn.XLOOKUP(A2297,[1]Sindaci!$B$2:$B$7774,[1]Sindaci!$A$2:$A$7774),"")</f>
        <v xml:space="preserve">SPERA LEONARDO    </v>
      </c>
      <c r="E2297" s="33"/>
    </row>
    <row r="2298" spans="1:5" ht="13.8" x14ac:dyDescent="0.3">
      <c r="A2298" s="48" t="s">
        <v>2583</v>
      </c>
      <c r="B2298" s="33" t="str">
        <f>IFERROR(_xlfn.XLOOKUP(A2298,PEC!$A$2:$A$7902,PEC!$C$2:$C$7902),"")</f>
        <v>legalmail.it</v>
      </c>
      <c r="C2298" s="33">
        <f>IFERROR(_xlfn.XLOOKUP(A2298,SEZIONI!$A$2:$A$7897,SEZIONI!$B$2:$B$7897),"")</f>
        <v>5</v>
      </c>
      <c r="D2298" s="33" t="str">
        <f>IFERROR(_xlfn.XLOOKUP(A2298,[1]Sindaci!$B$2:$B$7774,[1]Sindaci!$A$2:$A$7774),"")</f>
        <v xml:space="preserve">LANCIA PAOLO    </v>
      </c>
      <c r="E2298" s="33"/>
    </row>
    <row r="2299" spans="1:5" ht="13.8" x14ac:dyDescent="0.3">
      <c r="A2299" s="48" t="s">
        <v>2584</v>
      </c>
      <c r="B2299" s="33" t="str">
        <f>IFERROR(_xlfn.XLOOKUP(A2299,PEC!$A$2:$A$7902,PEC!$C$2:$C$7902),"")</f>
        <v>asmepec.it</v>
      </c>
      <c r="C2299" s="33">
        <f>IFERROR(_xlfn.XLOOKUP(A2299,SEZIONI!$A$2:$A$7897,SEZIONI!$B$2:$B$7897),"")</f>
        <v>3</v>
      </c>
      <c r="D2299" s="33" t="str">
        <f>IFERROR(_xlfn.XLOOKUP(A2299,[1]Sindaci!$B$2:$B$7774,[1]Sindaci!$A$2:$A$7774),"")</f>
        <v xml:space="preserve">DE SANTIS PASQUALE   </v>
      </c>
      <c r="E2299" s="33"/>
    </row>
    <row r="2300" spans="1:5" ht="13.8" x14ac:dyDescent="0.3">
      <c r="A2300" s="48" t="s">
        <v>2585</v>
      </c>
      <c r="B2300" s="33" t="str">
        <f>IFERROR(_xlfn.XLOOKUP(A2300,PEC!$A$2:$A$7902,PEC!$C$2:$C$7902),"")</f>
        <v>postecert.it</v>
      </c>
      <c r="C2300" s="33">
        <f>IFERROR(_xlfn.XLOOKUP(A2300,SEZIONI!$A$2:$A$7897,SEZIONI!$B$2:$B$7897),"")</f>
        <v>4</v>
      </c>
      <c r="D2300" s="33" t="str">
        <f>IFERROR(_xlfn.XLOOKUP(A2300,[1]Sindaci!$B$2:$B$7774,[1]Sindaci!$A$2:$A$7774),"")</f>
        <v xml:space="preserve">CARLETTA FRANCO    </v>
      </c>
      <c r="E2300" s="33"/>
    </row>
    <row r="2301" spans="1:5" ht="13.8" x14ac:dyDescent="0.3">
      <c r="A2301" s="48" t="s">
        <v>2586</v>
      </c>
      <c r="B2301" s="33" t="str">
        <f>IFERROR(_xlfn.XLOOKUP(A2301,PEC!$A$2:$A$7902,PEC!$C$2:$C$7902),"")</f>
        <v>asmepec.it</v>
      </c>
      <c r="C2301" s="33">
        <f>IFERROR(_xlfn.XLOOKUP(A2301,SEZIONI!$A$2:$A$7897,SEZIONI!$B$2:$B$7897),"")</f>
        <v>1</v>
      </c>
      <c r="D2301" s="33" t="str">
        <f>IFERROR(_xlfn.XLOOKUP(A2301,[1]Sindaci!$B$2:$B$7774,[1]Sindaci!$A$2:$A$7774),"")</f>
        <v xml:space="preserve">POTI ETTORE    </v>
      </c>
      <c r="E2301" s="33"/>
    </row>
    <row r="2302" spans="1:5" ht="13.8" x14ac:dyDescent="0.3">
      <c r="A2302" s="48" t="s">
        <v>2587</v>
      </c>
      <c r="B2302" s="33" t="str">
        <f>IFERROR(_xlfn.XLOOKUP(A2302,PEC!$A$2:$A$7902,PEC!$C$2:$C$7902),"")</f>
        <v>asmepec.it</v>
      </c>
      <c r="C2302" s="33">
        <f>IFERROR(_xlfn.XLOOKUP(A2302,SEZIONI!$A$2:$A$7897,SEZIONI!$B$2:$B$7897),"")</f>
        <v>3</v>
      </c>
      <c r="D2302" s="33" t="str">
        <f>IFERROR(_xlfn.XLOOKUP(A2302,[1]Sindaci!$B$2:$B$7774,[1]Sindaci!$A$2:$A$7774),"")</f>
        <v xml:space="preserve">BRISCIONE ANTONIO    </v>
      </c>
      <c r="E2302" s="33"/>
    </row>
    <row r="2303" spans="1:5" ht="13.8" x14ac:dyDescent="0.3">
      <c r="A2303" s="48" t="s">
        <v>2588</v>
      </c>
      <c r="B2303" s="33" t="str">
        <f>IFERROR(_xlfn.XLOOKUP(A2303,PEC!$A$2:$A$7902,PEC!$C$2:$C$7902),"")</f>
        <v>pec.rupar.puglia.it</v>
      </c>
      <c r="C2303" s="33">
        <f>IFERROR(_xlfn.XLOOKUP(A2303,SEZIONI!$A$2:$A$7897,SEZIONI!$B$2:$B$7897),"")</f>
        <v>23</v>
      </c>
      <c r="D2303" s="33" t="str">
        <f>IFERROR(_xlfn.XLOOKUP(A2303,[1]Sindaci!$B$2:$B$7774,[1]Sindaci!$A$2:$A$7774),"")</f>
        <v xml:space="preserve">LOVASCIO GIUSEPPE    </v>
      </c>
      <c r="E2303" s="33"/>
    </row>
    <row r="2304" spans="1:5" ht="13.8" x14ac:dyDescent="0.3">
      <c r="A2304" s="48" t="s">
        <v>2589</v>
      </c>
      <c r="B2304" s="33" t="str">
        <f>IFERROR(_xlfn.XLOOKUP(A2304,PEC!$A$2:$A$7902,PEC!$C$2:$C$7902),"")</f>
        <v>pec.comuneconzadellacampania.it</v>
      </c>
      <c r="C2304" s="33">
        <f>IFERROR(_xlfn.XLOOKUP(A2304,SEZIONI!$A$2:$A$7897,SEZIONI!$B$2:$B$7897),"")</f>
        <v>2</v>
      </c>
      <c r="D2304" s="33" t="str">
        <f>IFERROR(_xlfn.XLOOKUP(A2304,[1]Sindaci!$B$2:$B$7774,[1]Sindaci!$A$2:$A$7774),"")</f>
        <v xml:space="preserve">CICCONE LUIGI    </v>
      </c>
      <c r="E2304" s="33"/>
    </row>
    <row r="2305" spans="1:5" ht="13.8" x14ac:dyDescent="0.3">
      <c r="A2305" s="48" t="s">
        <v>2590</v>
      </c>
      <c r="B2305" s="33" t="str">
        <f>IFERROR(_xlfn.XLOOKUP(A2305,PEC!$A$2:$A$7902,PEC!$C$2:$C$7902),"")</f>
        <v>pec.comune.conzano.al.it</v>
      </c>
      <c r="C2305" s="33">
        <f>IFERROR(_xlfn.XLOOKUP(A2305,SEZIONI!$A$2:$A$7897,SEZIONI!$B$2:$B$7897),"")</f>
        <v>2</v>
      </c>
      <c r="D2305" s="33" t="str">
        <f>IFERROR(_xlfn.XLOOKUP(A2305,[1]Sindaci!$B$2:$B$7774,[1]Sindaci!$A$2:$A$7774),"")</f>
        <v xml:space="preserve">DEMARIA EMANUELE    </v>
      </c>
      <c r="E2305" s="33"/>
    </row>
    <row r="2306" spans="1:5" ht="13.8" x14ac:dyDescent="0.3">
      <c r="A2306" s="48" t="s">
        <v>2591</v>
      </c>
      <c r="B2306" s="33" t="str">
        <f>IFERROR(_xlfn.XLOOKUP(A2306,PEC!$A$2:$A$7902,PEC!$C$2:$C$7902),"")</f>
        <v>pec.rupar.puglia.it</v>
      </c>
      <c r="C2306" s="33">
        <f>IFERROR(_xlfn.XLOOKUP(A2306,SEZIONI!$A$2:$A$7897,SEZIONI!$B$2:$B$7897),"")</f>
        <v>26</v>
      </c>
      <c r="D2306" s="33" t="str">
        <f>IFERROR(_xlfn.XLOOKUP(A2306,[1]Sindaci!$B$2:$B$7774,[1]Sindaci!$A$2:$A$7774),"")</f>
        <v xml:space="preserve">SCHITO SANDRINA    </v>
      </c>
      <c r="E2306" s="33"/>
    </row>
    <row r="2307" spans="1:5" ht="13.8" x14ac:dyDescent="0.3">
      <c r="A2307" s="48" t="s">
        <v>2592</v>
      </c>
      <c r="B2307" s="33" t="str">
        <f>IFERROR(_xlfn.XLOOKUP(A2307,PEC!$A$2:$A$7902,PEC!$C$2:$C$7902),"")</f>
        <v>pec.regione.lombardia.it</v>
      </c>
      <c r="C2307" s="33">
        <f>IFERROR(_xlfn.XLOOKUP(A2307,SEZIONI!$A$2:$A$7897,SEZIONI!$B$2:$B$7897),"")</f>
        <v>2</v>
      </c>
      <c r="D2307" s="33" t="str">
        <f>IFERROR(_xlfn.XLOOKUP(A2307,[1]Sindaci!$B$2:$B$7774,[1]Sindaci!$A$2:$A$7774),"")</f>
        <v xml:space="preserve">ITRALONI ANDREA    </v>
      </c>
      <c r="E2307" s="33"/>
    </row>
    <row r="2308" spans="1:5" ht="13.8" x14ac:dyDescent="0.3">
      <c r="A2308" s="48" t="s">
        <v>2593</v>
      </c>
      <c r="B2308" s="33" t="str">
        <f>IFERROR(_xlfn.XLOOKUP(A2308,PEC!$A$2:$A$7902,PEC!$C$2:$C$7902),"")</f>
        <v>cert.comune.copparo.fe.it</v>
      </c>
      <c r="C2308" s="33">
        <f>IFERROR(_xlfn.XLOOKUP(A2308,SEZIONI!$A$2:$A$7897,SEZIONI!$B$2:$B$7897),"")</f>
        <v>22</v>
      </c>
      <c r="D2308" s="33" t="str">
        <f>IFERROR(_xlfn.XLOOKUP(A2308,[1]Sindaci!$B$2:$B$7774,[1]Sindaci!$A$2:$A$7774),"")</f>
        <v xml:space="preserve">PAGNONI FABRIZIO    </v>
      </c>
      <c r="E2308" s="33"/>
    </row>
    <row r="2309" spans="1:5" ht="13.8" x14ac:dyDescent="0.3">
      <c r="A2309" s="48" t="s">
        <v>2594</v>
      </c>
      <c r="B2309" s="33" t="str">
        <f>IFERROR(_xlfn.XLOOKUP(A2309,PEC!$A$2:$A$7902,PEC!$C$2:$C$7902),"")</f>
        <v>legalpec.it</v>
      </c>
      <c r="C2309" s="33">
        <f>IFERROR(_xlfn.XLOOKUP(A2309,SEZIONI!$A$2:$A$7897,SEZIONI!$B$2:$B$7897),"")</f>
        <v>2</v>
      </c>
      <c r="D2309" s="33" t="str">
        <f>IFERROR(_xlfn.XLOOKUP(A2309,[1]Sindaci!$B$2:$B$7774,[1]Sindaci!$A$2:$A$7774),"")</f>
        <v xml:space="preserve">BALDUZZI VITTORIO    </v>
      </c>
      <c r="E2309" s="33"/>
    </row>
    <row r="2310" spans="1:5" ht="13.8" x14ac:dyDescent="0.3">
      <c r="A2310" s="48" t="s">
        <v>2595</v>
      </c>
      <c r="B2310" s="33" t="str">
        <f>IFERROR(_xlfn.XLOOKUP(A2310,PEC!$A$2:$A$7902,PEC!$C$2:$C$7902),"")</f>
        <v>cert.poliscomuneamico.net</v>
      </c>
      <c r="C2310" s="33">
        <f>IFERROR(_xlfn.XLOOKUP(A2310,SEZIONI!$A$2:$A$7897,SEZIONI!$B$2:$B$7897),"")</f>
        <v>44</v>
      </c>
      <c r="D2310" s="33" t="str">
        <f>IFERROR(_xlfn.XLOOKUP(A2310,[1]Sindaci!$B$2:$B$7774,[1]Sindaci!$A$2:$A$7774),"")</f>
        <v xml:space="preserve">DE BENEDITTIS CORRADO NICOLA  </v>
      </c>
      <c r="E2310" s="33"/>
    </row>
    <row r="2311" spans="1:5" ht="13.8" x14ac:dyDescent="0.3">
      <c r="A2311" s="48" t="s">
        <v>2596</v>
      </c>
      <c r="B2311" s="33" t="str">
        <f>IFERROR(_xlfn.XLOOKUP(A2311,PEC!$A$2:$A$7902,PEC!$C$2:$C$7902),"")</f>
        <v>asmepec.it</v>
      </c>
      <c r="C2311" s="33">
        <f>IFERROR(_xlfn.XLOOKUP(A2311,SEZIONI!$A$2:$A$7897,SEZIONI!$B$2:$B$7897),"")</f>
        <v>2</v>
      </c>
      <c r="D2311" s="33" t="str">
        <f>IFERROR(_xlfn.XLOOKUP(A2311,[1]Sindaci!$B$2:$B$7774,[1]Sindaci!$A$2:$A$7774),"")</f>
        <v xml:space="preserve">PENTANGELO PIETRO    </v>
      </c>
      <c r="E2311" s="33"/>
    </row>
    <row r="2312" spans="1:5" ht="13.8" x14ac:dyDescent="0.3">
      <c r="A2312" s="48" t="s">
        <v>2597</v>
      </c>
      <c r="B2312" s="33" t="str">
        <f>IFERROR(_xlfn.XLOOKUP(A2312,PEC!$A$2:$A$7902,PEC!$C$2:$C$7902),"")</f>
        <v>postemailcertificata.it</v>
      </c>
      <c r="C2312" s="33">
        <f>IFERROR(_xlfn.XLOOKUP(A2312,SEZIONI!$A$2:$A$7897,SEZIONI!$B$2:$B$7897),"")</f>
        <v>14</v>
      </c>
      <c r="D2312" s="33" t="str">
        <f>IFERROR(_xlfn.XLOOKUP(A2312,[1]Sindaci!$B$2:$B$7774,[1]Sindaci!$A$2:$A$7774),"")</f>
        <v xml:space="preserve">BALLARINI MARCO    </v>
      </c>
      <c r="E2312" s="33"/>
    </row>
    <row r="2313" spans="1:5" ht="13.8" x14ac:dyDescent="0.3">
      <c r="A2313" s="48" t="s">
        <v>2598</v>
      </c>
      <c r="B2313" s="33" t="str">
        <f>IFERROR(_xlfn.XLOOKUP(A2313,PEC!$A$2:$A$7902,PEC!$C$2:$C$7902),"")</f>
        <v>legalmail.it</v>
      </c>
      <c r="C2313" s="33">
        <f>IFERROR(_xlfn.XLOOKUP(A2313,SEZIONI!$A$2:$A$7897,SEZIONI!$B$2:$B$7897),"")</f>
        <v>3</v>
      </c>
      <c r="D2313" s="33" t="str">
        <f>IFERROR(_xlfn.XLOOKUP(A2313,[1]Sindaci!$B$2:$B$7774,[1]Sindaci!$A$2:$A$7774),"")</f>
        <v xml:space="preserve">DOMENEGHETTI MICHELE    </v>
      </c>
      <c r="E2313" s="33"/>
    </row>
    <row r="2314" spans="1:5" ht="13.8" x14ac:dyDescent="0.3">
      <c r="A2314" s="48" t="s">
        <v>2599</v>
      </c>
      <c r="B2314" s="33" t="str">
        <f>IFERROR(_xlfn.XLOOKUP(A2314,PEC!$A$2:$A$7902,PEC!$C$2:$C$7902),"")</f>
        <v>legalmail.it</v>
      </c>
      <c r="C2314" s="33">
        <f>IFERROR(_xlfn.XLOOKUP(A2314,SEZIONI!$A$2:$A$7897,SEZIONI!$B$2:$B$7897),"")</f>
        <v>3</v>
      </c>
      <c r="D2314" s="33" t="str">
        <f>IFERROR(_xlfn.XLOOKUP(A2314,[1]Sindaci!$B$2:$B$7774,[1]Sindaci!$A$2:$A$7774),"")</f>
        <v xml:space="preserve">PIERGENTILI GIANFRANCO    </v>
      </c>
      <c r="E2314" s="33"/>
    </row>
    <row r="2315" spans="1:5" ht="13.8" x14ac:dyDescent="0.3">
      <c r="A2315" s="48" t="s">
        <v>2600</v>
      </c>
      <c r="B2315" s="33" t="str">
        <f>IFERROR(_xlfn.XLOOKUP(A2315,PEC!$A$2:$A$7902,PEC!$C$2:$C$7902),"")</f>
        <v>postacert.umbria.it</v>
      </c>
      <c r="C2315" s="33">
        <f>IFERROR(_xlfn.XLOOKUP(A2315,SEZIONI!$A$2:$A$7897,SEZIONI!$B$2:$B$7897),"")</f>
        <v>22</v>
      </c>
      <c r="D2315" s="33" t="str">
        <f>IFERROR(_xlfn.XLOOKUP(A2315,[1]Sindaci!$B$2:$B$7774,[1]Sindaci!$A$2:$A$7774),"")</f>
        <v xml:space="preserve">BETTI CRISTIAN    </v>
      </c>
      <c r="E2315" s="33"/>
    </row>
    <row r="2316" spans="1:5" ht="13.8" x14ac:dyDescent="0.3">
      <c r="A2316" s="48" t="s">
        <v>2601</v>
      </c>
      <c r="B2316" s="33" t="str">
        <f>IFERROR(_xlfn.XLOOKUP(A2316,PEC!$A$2:$A$7902,PEC!$C$2:$C$7902),"")</f>
        <v>legalmail.it</v>
      </c>
      <c r="C2316" s="33">
        <f>IFERROR(_xlfn.XLOOKUP(A2316,SEZIONI!$A$2:$A$7897,SEZIONI!$B$2:$B$7897),"")</f>
        <v>18</v>
      </c>
      <c r="D2316" s="33" t="str">
        <f>IFERROR(_xlfn.XLOOKUP(A2316,[1]Sindaci!$B$2:$B$7774,[1]Sindaci!$A$2:$A$7774),"")</f>
        <v xml:space="preserve">DELLE VEDOVE ANDREA   </v>
      </c>
      <c r="E2316" s="33"/>
    </row>
    <row r="2317" spans="1:5" ht="13.8" x14ac:dyDescent="0.3">
      <c r="A2317" s="48" t="s">
        <v>2602</v>
      </c>
      <c r="B2317" s="33" t="str">
        <f>IFERROR(_xlfn.XLOOKUP(A2317,PEC!$A$2:$A$7902,PEC!$C$2:$C$7902),"")</f>
        <v>halleycert.it</v>
      </c>
      <c r="C2317" s="33">
        <f>IFERROR(_xlfn.XLOOKUP(A2317,SEZIONI!$A$2:$A$7897,SEZIONI!$B$2:$B$7897),"")</f>
        <v>7</v>
      </c>
      <c r="D2317" s="33" t="str">
        <f>IFERROR(_xlfn.XLOOKUP(A2317,[1]Sindaci!$B$2:$B$7774,[1]Sindaci!$A$2:$A$7774),"")</f>
        <v xml:space="preserve">CAMPAGNA ROBERTO    </v>
      </c>
      <c r="E2317" s="33"/>
    </row>
    <row r="2318" spans="1:5" ht="13.8" x14ac:dyDescent="0.3">
      <c r="A2318" s="48" t="s">
        <v>2603</v>
      </c>
      <c r="B2318" s="33" t="str">
        <f>IFERROR(_xlfn.XLOOKUP(A2318,PEC!$A$2:$A$7902,PEC!$C$2:$C$7902),"")</f>
        <v>certgov.fvg.it</v>
      </c>
      <c r="C2318" s="33">
        <f>IFERROR(_xlfn.XLOOKUP(A2318,SEZIONI!$A$2:$A$7897,SEZIONI!$B$2:$B$7897),"")</f>
        <v>3</v>
      </c>
      <c r="D2318" s="33" t="str">
        <f>IFERROR(_xlfn.XLOOKUP(A2318,[1]Sindaci!$B$2:$B$7774,[1]Sindaci!$A$2:$A$7774),"")</f>
        <v xml:space="preserve">BRUNETTIN LUCIA    </v>
      </c>
      <c r="E2318" s="33"/>
    </row>
    <row r="2319" spans="1:5" ht="13.8" x14ac:dyDescent="0.3">
      <c r="A2319" s="48" t="s">
        <v>2604</v>
      </c>
      <c r="B2319" s="33" t="str">
        <f>IFERROR(_xlfn.XLOOKUP(A2319,PEC!$A$2:$A$7902,PEC!$C$2:$C$7902),"")</f>
        <v>postacert.toscana.it</v>
      </c>
      <c r="C2319" s="33">
        <f>IFERROR(_xlfn.XLOOKUP(A2319,SEZIONI!$A$2:$A$7897,SEZIONI!$B$2:$B$7897),"")</f>
        <v>9</v>
      </c>
      <c r="D2319" s="33" t="str">
        <f>IFERROR(_xlfn.XLOOKUP(A2319,[1]Sindaci!$B$2:$B$7774,[1]Sindaci!$A$2:$A$7774),"")</f>
        <v xml:space="preserve">REMASCHI MARCO    </v>
      </c>
      <c r="E2319" s="33"/>
    </row>
    <row r="2320" spans="1:5" ht="13.8" x14ac:dyDescent="0.3">
      <c r="A2320" s="48" t="s">
        <v>2605</v>
      </c>
      <c r="B2320" s="33" t="str">
        <f>IFERROR(_xlfn.XLOOKUP(A2320,PEC!$A$2:$A$7902,PEC!$C$2:$C$7902),"")</f>
        <v>pec.comune.coreglialigure.ge.it</v>
      </c>
      <c r="C2320" s="33">
        <f>IFERROR(_xlfn.XLOOKUP(A2320,SEZIONI!$A$2:$A$7897,SEZIONI!$B$2:$B$7897),"")</f>
        <v>1</v>
      </c>
      <c r="D2320" s="33" t="str">
        <f>IFERROR(_xlfn.XLOOKUP(A2320,[1]Sindaci!$B$2:$B$7774,[1]Sindaci!$A$2:$A$7774),"")</f>
        <v xml:space="preserve">NOCE ERMANO    </v>
      </c>
      <c r="E2320" s="33"/>
    </row>
    <row r="2321" spans="1:5" ht="13.8" x14ac:dyDescent="0.3">
      <c r="A2321" s="48" t="s">
        <v>2606</v>
      </c>
      <c r="B2321" s="33" t="str">
        <f>IFERROR(_xlfn.XLOOKUP(A2321,PEC!$A$2:$A$7902,PEC!$C$2:$C$7902),"")</f>
        <v>messaggipec.it</v>
      </c>
      <c r="C2321" s="33">
        <f>IFERROR(_xlfn.XLOOKUP(A2321,SEZIONI!$A$2:$A$7897,SEZIONI!$B$2:$B$7897),"")</f>
        <v>2</v>
      </c>
      <c r="D2321" s="33" t="str">
        <f>IFERROR(_xlfn.XLOOKUP(A2321,[1]Sindaci!$B$2:$B$7774,[1]Sindaci!$A$2:$A$7774),"")</f>
        <v xml:space="preserve">COSTANZO SIMONE    </v>
      </c>
      <c r="E2321" s="33"/>
    </row>
    <row r="2322" spans="1:5" ht="13.8" x14ac:dyDescent="0.3">
      <c r="A2322" s="48" t="s">
        <v>2607</v>
      </c>
      <c r="B2322" s="33" t="str">
        <f>IFERROR(_xlfn.XLOOKUP(A2322,PEC!$A$2:$A$7902,PEC!$C$2:$C$7902),"")</f>
        <v>pec.it</v>
      </c>
      <c r="C2322" s="33">
        <f>IFERROR(_xlfn.XLOOKUP(A2322,SEZIONI!$A$2:$A$7897,SEZIONI!$B$2:$B$7897),"")</f>
        <v>1</v>
      </c>
      <c r="D2322" s="33" t="str">
        <f>IFERROR(_xlfn.XLOOKUP(A2322,[1]Sindaci!$B$2:$B$7774,[1]Sindaci!$A$2:$A$7774),"")</f>
        <v xml:space="preserve">CONTESTABILE ROMEO    </v>
      </c>
      <c r="E2322" s="33"/>
    </row>
    <row r="2323" spans="1:5" ht="13.8" x14ac:dyDescent="0.3">
      <c r="A2323" s="48" t="s">
        <v>2608</v>
      </c>
      <c r="B2323" s="33" t="str">
        <f>IFERROR(_xlfn.XLOOKUP(A2323,PEC!$A$2:$A$7902,PEC!$C$2:$C$7902),"")</f>
        <v>pec.it</v>
      </c>
      <c r="C2323" s="33">
        <f>IFERROR(_xlfn.XLOOKUP(A2323,SEZIONI!$A$2:$A$7897,SEZIONI!$B$2:$B$7897),"")</f>
        <v>9</v>
      </c>
      <c r="D2323" s="33" t="str">
        <f>IFERROR(_xlfn.XLOOKUP(A2323,[1]Sindaci!$B$2:$B$7774,[1]Sindaci!$A$2:$A$7774),"")</f>
        <v xml:space="preserve">DE LILLIS MAURO PRIMIO  </v>
      </c>
      <c r="E2323" s="33"/>
    </row>
    <row r="2324" spans="1:5" ht="13.8" x14ac:dyDescent="0.3">
      <c r="A2324" s="48" t="s">
        <v>2609</v>
      </c>
      <c r="B2324" s="33" t="str">
        <f>IFERROR(_xlfn.XLOOKUP(A2324,PEC!$A$2:$A$7902,PEC!$C$2:$C$7902),"")</f>
        <v>legalmail.it</v>
      </c>
      <c r="C2324" s="33">
        <f>IFERROR(_xlfn.XLOOKUP(A2324,SEZIONI!$A$2:$A$7897,SEZIONI!$B$2:$B$7897),"")</f>
        <v>9</v>
      </c>
      <c r="D2324" s="33" t="str">
        <f>IFERROR(_xlfn.XLOOKUP(A2324,[1]Sindaci!$B$2:$B$7774,[1]Sindaci!$A$2:$A$7774),"")</f>
        <v xml:space="preserve">UGOLINI GIANLUCA    </v>
      </c>
      <c r="E2324" s="33"/>
    </row>
    <row r="2325" spans="1:5" ht="13.8" x14ac:dyDescent="0.3">
      <c r="A2325" s="48" t="s">
        <v>2610</v>
      </c>
      <c r="B2325" s="33" t="str">
        <f>IFERROR(_xlfn.XLOOKUP(A2325,PEC!$A$2:$A$7902,PEC!$C$2:$C$7902),"")</f>
        <v>pec.rupar.puglia.it</v>
      </c>
      <c r="C2325" s="33">
        <f>IFERROR(_xlfn.XLOOKUP(A2325,SEZIONI!$A$2:$A$7897,SEZIONI!$B$2:$B$7897),"")</f>
        <v>5</v>
      </c>
      <c r="D2325" s="33" t="str">
        <f>IFERROR(_xlfn.XLOOKUP(A2325,[1]Sindaci!$B$2:$B$7774,[1]Sindaci!$A$2:$A$7774),"")</f>
        <v xml:space="preserve">MANTI ADDOLORATA ANNA   </v>
      </c>
      <c r="E2325" s="33"/>
    </row>
    <row r="2326" spans="1:5" ht="13.8" x14ac:dyDescent="0.3">
      <c r="A2326" s="48" t="s">
        <v>50</v>
      </c>
      <c r="B2326" s="33" t="str">
        <f>IFERROR(_xlfn.XLOOKUP(A2326,PEC!$A$2:$A$7902,PEC!$C$2:$C$7902),"")</f>
        <v>asmepec.it</v>
      </c>
      <c r="C2326" s="33">
        <f>IFERROR(_xlfn.XLOOKUP(A2326,SEZIONI!$A$2:$A$7897,SEZIONI!$B$2:$B$7897),"")</f>
        <v>74</v>
      </c>
      <c r="D2326" s="33" t="str">
        <f>IFERROR(_xlfn.XLOOKUP(A2326,[1]Sindaci!$B$2:$B$7774,[1]Sindaci!$A$2:$A$7774),"")</f>
        <v xml:space="preserve">STASI FLAVIO    </v>
      </c>
      <c r="E2326" s="33"/>
    </row>
    <row r="2327" spans="1:5" ht="13.8" x14ac:dyDescent="0.3">
      <c r="A2327" s="48" t="s">
        <v>2611</v>
      </c>
      <c r="B2327" s="33" t="str">
        <f>IFERROR(_xlfn.XLOOKUP(A2327,PEC!$A$2:$A$7902,PEC!$C$2:$C$7902),"")</f>
        <v>mypec.eu</v>
      </c>
      <c r="C2327" s="33">
        <f>IFERROR(_xlfn.XLOOKUP(A2327,SEZIONI!$A$2:$A$7897,SEZIONI!$B$2:$B$7897),"")</f>
        <v>5</v>
      </c>
      <c r="D2327" s="33" t="str">
        <f>IFERROR(_xlfn.XLOOKUP(A2327,[1]Sindaci!$B$2:$B$7774,[1]Sindaci!$A$2:$A$7774),"")</f>
        <v xml:space="preserve">ALOISI GIANNI    </v>
      </c>
      <c r="E2327" s="33"/>
    </row>
    <row r="2328" spans="1:5" ht="13.8" x14ac:dyDescent="0.3">
      <c r="A2328" s="48" t="s">
        <v>2612</v>
      </c>
      <c r="B2328" s="33" t="str">
        <f>IFERROR(_xlfn.XLOOKUP(A2328,PEC!$A$2:$A$7902,PEC!$C$2:$C$7902),"")</f>
        <v>pec.comune.corio.to.it</v>
      </c>
      <c r="C2328" s="33">
        <f>IFERROR(_xlfn.XLOOKUP(A2328,SEZIONI!$A$2:$A$7897,SEZIONI!$B$2:$B$7897),"")</f>
        <v>4</v>
      </c>
      <c r="D2328" s="33" t="str">
        <f>IFERROR(_xlfn.XLOOKUP(A2328,[1]Sindaci!$B$2:$B$7774,[1]Sindaci!$A$2:$A$7774),"")</f>
        <v xml:space="preserve">COSTA FROLA MARIA SUSANNA  </v>
      </c>
      <c r="E2328" s="33"/>
    </row>
    <row r="2329" spans="1:5" ht="13.8" x14ac:dyDescent="0.3">
      <c r="A2329" s="48" t="s">
        <v>2613</v>
      </c>
      <c r="B2329" s="33" t="str">
        <f>IFERROR(_xlfn.XLOOKUP(A2329,PEC!$A$2:$A$7902,PEC!$C$2:$C$7902),"")</f>
        <v>pec.comune.corleone.pa.it</v>
      </c>
      <c r="C2329" s="33">
        <f>IFERROR(_xlfn.XLOOKUP(A2329,SEZIONI!$A$2:$A$7897,SEZIONI!$B$2:$B$7897),"")</f>
        <v>12</v>
      </c>
      <c r="D2329" s="33" t="str">
        <f>IFERROR(_xlfn.XLOOKUP(A2329,[1]Sindaci!$B$2:$B$7774,[1]Sindaci!$A$2:$A$7774),"")</f>
        <v xml:space="preserve">NICOLOSI NICOLO'    </v>
      </c>
      <c r="E2329" s="33"/>
    </row>
    <row r="2330" spans="1:5" ht="13.8" x14ac:dyDescent="0.3">
      <c r="A2330" s="48" t="s">
        <v>2614</v>
      </c>
      <c r="B2330" s="33" t="str">
        <f>IFERROR(_xlfn.XLOOKUP(A2330,PEC!$A$2:$A$7902,PEC!$C$2:$C$7902),"")</f>
        <v>pec.comune.corletomonforte.sa.it</v>
      </c>
      <c r="C2330" s="33">
        <f>IFERROR(_xlfn.XLOOKUP(A2330,SEZIONI!$A$2:$A$7897,SEZIONI!$B$2:$B$7897),"")</f>
        <v>1</v>
      </c>
      <c r="D2330" s="33" t="str">
        <f>IFERROR(_xlfn.XLOOKUP(A2330,[1]Sindaci!$B$2:$B$7774,[1]Sindaci!$A$2:$A$7774),"")</f>
        <v xml:space="preserve">FERRARO FILIPPO    </v>
      </c>
      <c r="E2330" s="33"/>
    </row>
    <row r="2331" spans="1:5" ht="13.8" x14ac:dyDescent="0.3">
      <c r="A2331" s="48" t="s">
        <v>2615</v>
      </c>
      <c r="B2331" s="33" t="str">
        <f>IFERROR(_xlfn.XLOOKUP(A2331,PEC!$A$2:$A$7902,PEC!$C$2:$C$7902),"")</f>
        <v>cert.ruparbasilicata.it</v>
      </c>
      <c r="C2331" s="33">
        <f>IFERROR(_xlfn.XLOOKUP(A2331,SEZIONI!$A$2:$A$7897,SEZIONI!$B$2:$B$7897),"")</f>
        <v>3</v>
      </c>
      <c r="D2331" s="33" t="str">
        <f>IFERROR(_xlfn.XLOOKUP(A2331,[1]Sindaci!$B$2:$B$7774,[1]Sindaci!$A$2:$A$7774),"")</f>
        <v xml:space="preserve">MONTANO MARIO    </v>
      </c>
      <c r="E2331" s="33"/>
    </row>
    <row r="2332" spans="1:5" ht="13.8" x14ac:dyDescent="0.3">
      <c r="A2332" s="48" t="s">
        <v>2616</v>
      </c>
      <c r="B2332" s="33" t="str">
        <f>IFERROR(_xlfn.XLOOKUP(A2332,PEC!$A$2:$A$7902,PEC!$C$2:$C$7902),"")</f>
        <v>comune.cormano.mi.legalmailpa.it</v>
      </c>
      <c r="C2332" s="33">
        <f>IFERROR(_xlfn.XLOOKUP(A2332,SEZIONI!$A$2:$A$7897,SEZIONI!$B$2:$B$7897),"")</f>
        <v>17</v>
      </c>
      <c r="D2332" s="33" t="str">
        <f>IFERROR(_xlfn.XLOOKUP(A2332,[1]Sindaci!$B$2:$B$7774,[1]Sindaci!$A$2:$A$7774),"")</f>
        <v xml:space="preserve">MAGISTRO LUIGI GIANANTONIO   </v>
      </c>
      <c r="E2332" s="33"/>
    </row>
    <row r="2333" spans="1:5" ht="13.8" x14ac:dyDescent="0.3">
      <c r="A2333" s="48" t="s">
        <v>2617</v>
      </c>
      <c r="B2333" s="33" t="str">
        <f>IFERROR(_xlfn.XLOOKUP(A2333,PEC!$A$2:$A$7902,PEC!$C$2:$C$7902),"")</f>
        <v>certgov.fvg.it</v>
      </c>
      <c r="C2333" s="33">
        <f>IFERROR(_xlfn.XLOOKUP(A2333,SEZIONI!$A$2:$A$7897,SEZIONI!$B$2:$B$7897),"")</f>
        <v>8</v>
      </c>
      <c r="D2333" s="33" t="str">
        <f>IFERROR(_xlfn.XLOOKUP(A2333,[1]Sindaci!$B$2:$B$7774,[1]Sindaci!$A$2:$A$7774),"")</f>
        <v xml:space="preserve">FELCARO ROBERTO    </v>
      </c>
      <c r="E2333" s="33"/>
    </row>
    <row r="2334" spans="1:5" ht="13.8" x14ac:dyDescent="0.3">
      <c r="A2334" s="48" t="s">
        <v>2618</v>
      </c>
      <c r="B2334" s="33" t="str">
        <f>IFERROR(_xlfn.XLOOKUP(A2334,PEC!$A$2:$A$7902,PEC!$C$2:$C$7902),"")</f>
        <v>pec.regione.lombardia.it</v>
      </c>
      <c r="C2334" s="33">
        <f>IFERROR(_xlfn.XLOOKUP(A2334,SEZIONI!$A$2:$A$7897,SEZIONI!$B$2:$B$7897),"")</f>
        <v>1</v>
      </c>
      <c r="D2334" s="33" t="str">
        <f>IFERROR(_xlfn.XLOOKUP(A2334,[1]Sindaci!$B$2:$B$7774,[1]Sindaci!$A$2:$A$7774),"")</f>
        <v xml:space="preserve">INVERNIZZI GIACOMO STEFANO   </v>
      </c>
      <c r="E2334" s="33"/>
    </row>
    <row r="2335" spans="1:5" ht="13.8" x14ac:dyDescent="0.3">
      <c r="A2335" s="48" t="s">
        <v>2619</v>
      </c>
      <c r="B2335" s="33" t="str">
        <f>IFERROR(_xlfn.XLOOKUP(A2335,PEC!$A$2:$A$7902,PEC!$C$2:$C$7902),"")</f>
        <v>pec.regione.lombardia.it</v>
      </c>
      <c r="C2335" s="33">
        <f>IFERROR(_xlfn.XLOOKUP(A2335,SEZIONI!$A$2:$A$7897,SEZIONI!$B$2:$B$7897),"")</f>
        <v>1</v>
      </c>
      <c r="D2335" s="33" t="str">
        <f>IFERROR(_xlfn.XLOOKUP(A2335,[1]Sindaci!$B$2:$B$7774,[1]Sindaci!$A$2:$A$7774),"")</f>
        <v xml:space="preserve">VISTALLI LUCA    </v>
      </c>
      <c r="E2335" s="33"/>
    </row>
    <row r="2336" spans="1:5" ht="13.8" x14ac:dyDescent="0.3">
      <c r="A2336" s="33" t="s">
        <v>2620</v>
      </c>
      <c r="B2336" s="33" t="str">
        <f>IFERROR(_xlfn.XLOOKUP(A2336,PEC!$A$2:$A$7902,PEC!$C$2:$C$7902),"")</f>
        <v>pec.comune.cornalebastida.pv.it</v>
      </c>
      <c r="C2336" s="33">
        <f>IFERROR(_xlfn.XLOOKUP(A2336,SEZIONI!$A$2:$A$7897,SEZIONI!$B$2:$B$7897),"")</f>
        <v>1</v>
      </c>
      <c r="D2336" s="33" t="str">
        <f>IFERROR(_xlfn.XLOOKUP(A2336,[1]Sindaci!$B$2:$B$7774,[1]Sindaci!$A$2:$A$7774),"")</f>
        <v xml:space="preserve">MASSO GIUSEPPE    </v>
      </c>
      <c r="E2336" s="33"/>
    </row>
    <row r="2337" spans="1:5" ht="13.8" x14ac:dyDescent="0.3">
      <c r="A2337" s="48" t="s">
        <v>2621</v>
      </c>
      <c r="B2337" s="33" t="str">
        <f>IFERROR(_xlfn.XLOOKUP(A2337,PEC!$A$2:$A$7902,PEC!$C$2:$C$7902),"")</f>
        <v>pec.comune.cornaredo.mi.it</v>
      </c>
      <c r="C2337" s="33">
        <f>IFERROR(_xlfn.XLOOKUP(A2337,SEZIONI!$A$2:$A$7897,SEZIONI!$B$2:$B$7897),"")</f>
        <v>19</v>
      </c>
      <c r="D2337" s="33" t="str">
        <f>IFERROR(_xlfn.XLOOKUP(A2337,[1]Sindaci!$B$2:$B$7774,[1]Sindaci!$A$2:$A$7774),"")</f>
        <v xml:space="preserve">SANTAGOSTINO YURI    </v>
      </c>
      <c r="E2337" s="33"/>
    </row>
    <row r="2338" spans="1:5" ht="13.8" x14ac:dyDescent="0.3">
      <c r="A2338" s="48" t="s">
        <v>2622</v>
      </c>
      <c r="B2338" s="33" t="str">
        <f>IFERROR(_xlfn.XLOOKUP(A2338,PEC!$A$2:$A$7902,PEC!$C$2:$C$7902),"")</f>
        <v>cert.legalmail.it</v>
      </c>
      <c r="C2338" s="33">
        <f>IFERROR(_xlfn.XLOOKUP(A2338,SEZIONI!$A$2:$A$7897,SEZIONI!$B$2:$B$7897),"")</f>
        <v>8</v>
      </c>
      <c r="D2338" s="33" t="str">
        <f>IFERROR(_xlfn.XLOOKUP(A2338,[1]Sindaci!$B$2:$B$7774,[1]Sindaci!$A$2:$A$7774),"")</f>
        <v xml:space="preserve">COLOMBO GIUSEPPE FELICE   </v>
      </c>
      <c r="E2338" s="33"/>
    </row>
    <row r="2339" spans="1:5" ht="13.8" x14ac:dyDescent="0.3">
      <c r="A2339" s="48" t="s">
        <v>8050</v>
      </c>
      <c r="B2339" s="33" t="str">
        <f>IFERROR(_xlfn.XLOOKUP(A2339,PEC!$A$2:$A$7902,PEC!$C$2:$C$7902),"")</f>
        <v/>
      </c>
      <c r="C2339" s="33" t="str">
        <f>IFERROR(_xlfn.XLOOKUP(A2339,SEZIONI!$A$2:$A$7897,SEZIONI!$B$2:$B$7897),"")</f>
        <v/>
      </c>
      <c r="D2339" s="33" t="str">
        <f>IFERROR(_xlfn.XLOOKUP(A2339,[1]Sindaci!$B$2:$B$7774,[1]Sindaci!$A$2:$A$7774),"")</f>
        <v xml:space="preserve">KOFLER ALBIN    </v>
      </c>
      <c r="E2339" s="33"/>
    </row>
    <row r="2340" spans="1:5" ht="13.8" x14ac:dyDescent="0.3">
      <c r="A2340" s="48" t="s">
        <v>2624</v>
      </c>
      <c r="B2340" s="33" t="str">
        <f>IFERROR(_xlfn.XLOOKUP(A2340,PEC!$A$2:$A$7902,PEC!$C$2:$C$7902),"")</f>
        <v>cert.ip-veneto.net</v>
      </c>
      <c r="C2340" s="33">
        <f>IFERROR(_xlfn.XLOOKUP(A2340,SEZIONI!$A$2:$A$7897,SEZIONI!$B$2:$B$7897),"")</f>
        <v>11</v>
      </c>
      <c r="D2340" s="33" t="str">
        <f>IFERROR(_xlfn.XLOOKUP(A2340,[1]Sindaci!$B$2:$B$7774,[1]Sindaci!$A$2:$A$7774),"")</f>
        <v xml:space="preserve">LANARO FRANCESCO    </v>
      </c>
      <c r="E2340" s="33"/>
    </row>
    <row r="2341" spans="1:5" ht="13.8" x14ac:dyDescent="0.3">
      <c r="A2341" s="48" t="s">
        <v>2625</v>
      </c>
      <c r="B2341" s="33" t="str">
        <f>IFERROR(_xlfn.XLOOKUP(A2341,PEC!$A$2:$A$7902,PEC!$C$2:$C$7902),"")</f>
        <v>cert.elaus2002.net</v>
      </c>
      <c r="C2341" s="33">
        <f>IFERROR(_xlfn.XLOOKUP(A2341,SEZIONI!$A$2:$A$7897,SEZIONI!$B$2:$B$7897),"")</f>
        <v>3</v>
      </c>
      <c r="D2341" s="33" t="str">
        <f>IFERROR(_xlfn.XLOOKUP(A2341,[1]Sindaci!$B$2:$B$7774,[1]Sindaci!$A$2:$A$7774),"")</f>
        <v xml:space="preserve">MONETA CLAUDIO    </v>
      </c>
      <c r="E2341" s="33"/>
    </row>
    <row r="2342" spans="1:5" ht="13.8" x14ac:dyDescent="0.3">
      <c r="A2342" s="48" t="s">
        <v>2626</v>
      </c>
      <c r="B2342" s="33" t="str">
        <f>IFERROR(_xlfn.XLOOKUP(A2342,PEC!$A$2:$A$7902,PEC!$C$2:$C$7902),"")</f>
        <v>cert.ruparpiemonte.it</v>
      </c>
      <c r="C2342" s="33">
        <f>IFERROR(_xlfn.XLOOKUP(A2342,SEZIONI!$A$2:$A$7897,SEZIONI!$B$2:$B$7897),"")</f>
        <v>2</v>
      </c>
      <c r="D2342" s="33" t="str">
        <f>IFERROR(_xlfn.XLOOKUP(A2342,[1]Sindaci!$B$2:$B$7774,[1]Sindaci!$A$2:$A$7774),"")</f>
        <v xml:space="preserve">BALBO ALESSANDRA    </v>
      </c>
      <c r="E2342" s="33"/>
    </row>
    <row r="2343" spans="1:5" ht="13.8" x14ac:dyDescent="0.3">
      <c r="A2343" s="48" t="s">
        <v>2627</v>
      </c>
      <c r="B2343" s="33" t="str">
        <f>IFERROR(_xlfn.XLOOKUP(A2343,PEC!$A$2:$A$7902,PEC!$C$2:$C$7902),"")</f>
        <v>postacert.comune.corniglio.pr.it</v>
      </c>
      <c r="C2343" s="33">
        <f>IFERROR(_xlfn.XLOOKUP(A2343,SEZIONI!$A$2:$A$7897,SEZIONI!$B$2:$B$7897),"")</f>
        <v>2</v>
      </c>
      <c r="D2343" s="33" t="str">
        <f>IFERROR(_xlfn.XLOOKUP(A2343,[1]Sindaci!$B$2:$B$7774,[1]Sindaci!$A$2:$A$7774),"")</f>
        <v xml:space="preserve">DELSANTE GIUSEPPE    </v>
      </c>
      <c r="E2343" s="33"/>
    </row>
    <row r="2344" spans="1:5" ht="13.8" x14ac:dyDescent="0.3">
      <c r="A2344" s="48" t="s">
        <v>2628</v>
      </c>
      <c r="B2344" s="33" t="str">
        <f>IFERROR(_xlfn.XLOOKUP(A2344,PEC!$A$2:$A$7902,PEC!$C$2:$C$7902),"")</f>
        <v>certgov.fvg.it</v>
      </c>
      <c r="C2344" s="33">
        <f>IFERROR(_xlfn.XLOOKUP(A2344,SEZIONI!$A$2:$A$7897,SEZIONI!$B$2:$B$7897),"")</f>
        <v>3</v>
      </c>
      <c r="D2344" s="33" t="str">
        <f>IFERROR(_xlfn.XLOOKUP(A2344,[1]Sindaci!$B$2:$B$7774,[1]Sindaci!$A$2:$A$7774),"")</f>
        <v xml:space="preserve">MOSCHIONI DANIELE    </v>
      </c>
      <c r="E2344" s="33"/>
    </row>
    <row r="2345" spans="1:5" ht="13.8" x14ac:dyDescent="0.3">
      <c r="A2345" s="48" t="s">
        <v>2629</v>
      </c>
      <c r="B2345" s="33" t="str">
        <f>IFERROR(_xlfn.XLOOKUP(A2345,PEC!$A$2:$A$7902,PEC!$C$2:$C$7902),"")</f>
        <v>pec.regione.lombardia.it</v>
      </c>
      <c r="C2345" s="33">
        <f>IFERROR(_xlfn.XLOOKUP(A2345,SEZIONI!$A$2:$A$7897,SEZIONI!$B$2:$B$7897),"")</f>
        <v>2</v>
      </c>
      <c r="D2345" s="33" t="str">
        <f>IFERROR(_xlfn.XLOOKUP(A2345,[1]Sindaci!$B$2:$B$7774,[1]Sindaci!$A$2:$A$7774),"")</f>
        <v xml:space="preserve">TANSINI GIANPIERO    </v>
      </c>
      <c r="E2345" s="33"/>
    </row>
    <row r="2346" spans="1:5" ht="13.8" x14ac:dyDescent="0.3">
      <c r="A2346" s="48" t="s">
        <v>2630</v>
      </c>
      <c r="B2346" s="33" t="str">
        <f>IFERROR(_xlfn.XLOOKUP(A2346,PEC!$A$2:$A$7902,PEC!$C$2:$C$7902),"")</f>
        <v>pec.regione.lombardia.it</v>
      </c>
      <c r="C2346" s="33">
        <f>IFERROR(_xlfn.XLOOKUP(A2346,SEZIONI!$A$2:$A$7897,SEZIONI!$B$2:$B$7897),"")</f>
        <v>1</v>
      </c>
      <c r="D2346" s="33" t="str">
        <f>IFERROR(_xlfn.XLOOKUP(A2346,[1]Sindaci!$B$2:$B$7774,[1]Sindaci!$A$2:$A$7774),"")</f>
        <v xml:space="preserve">VIGNALI PAOLA LORENZA   </v>
      </c>
      <c r="E2346" s="33"/>
    </row>
    <row r="2347" spans="1:5" ht="13.8" x14ac:dyDescent="0.3">
      <c r="A2347" s="48" t="s">
        <v>2631</v>
      </c>
      <c r="B2347" s="33" t="str">
        <f>IFERROR(_xlfn.XLOOKUP(A2347,PEC!$A$2:$A$7902,PEC!$C$2:$C$7902),"")</f>
        <v>pecveneto.it</v>
      </c>
      <c r="C2347" s="33">
        <f>IFERROR(_xlfn.XLOOKUP(A2347,SEZIONI!$A$2:$A$7897,SEZIONI!$B$2:$B$7897),"")</f>
        <v>6</v>
      </c>
      <c r="D2347" s="33" t="str">
        <f>IFERROR(_xlfn.XLOOKUP(A2347,[1]Sindaci!$B$2:$B$7774,[1]Sindaci!$A$2:$A$7774),"")</f>
        <v xml:space="preserve">SARTOR CLAUDIO    </v>
      </c>
      <c r="E2347" s="33"/>
    </row>
    <row r="2348" spans="1:5" ht="13.8" x14ac:dyDescent="0.3">
      <c r="A2348" s="48" t="s">
        <v>2632</v>
      </c>
      <c r="B2348" s="33" t="str">
        <f>IFERROR(_xlfn.XLOOKUP(A2348,PEC!$A$2:$A$7902,PEC!$C$2:$C$7902),"")</f>
        <v>cert.provincia.re.it</v>
      </c>
      <c r="C2348" s="33">
        <f>IFERROR(_xlfn.XLOOKUP(A2348,SEZIONI!$A$2:$A$7897,SEZIONI!$B$2:$B$7897),"")</f>
        <v>19</v>
      </c>
      <c r="D2348" s="33" t="str">
        <f>IFERROR(_xlfn.XLOOKUP(A2348,[1]Sindaci!$B$2:$B$7774,[1]Sindaci!$A$2:$A$7774),"")</f>
        <v/>
      </c>
      <c r="E2348" s="33"/>
    </row>
    <row r="2349" spans="1:5" ht="13.8" x14ac:dyDescent="0.3">
      <c r="A2349" s="48" t="s">
        <v>2633</v>
      </c>
      <c r="B2349" s="33" t="str">
        <f>IFERROR(_xlfn.XLOOKUP(A2349,PEC!$A$2:$A$7902,PEC!$C$2:$C$7902),"")</f>
        <v>pec.regione.lombardia.it</v>
      </c>
      <c r="C2349" s="33">
        <f>IFERROR(_xlfn.XLOOKUP(A2349,SEZIONI!$A$2:$A$7897,SEZIONI!$B$2:$B$7897),"")</f>
        <v>2</v>
      </c>
      <c r="D2349" s="33" t="str">
        <f>IFERROR(_xlfn.XLOOKUP(A2349,[1]Sindaci!$B$2:$B$7774,[1]Sindaci!$A$2:$A$7774),"")</f>
        <v xml:space="preserve">BERETTA MARCO    </v>
      </c>
      <c r="E2349" s="33"/>
    </row>
    <row r="2350" spans="1:5" ht="13.8" x14ac:dyDescent="0.3">
      <c r="A2350" s="48" t="s">
        <v>2634</v>
      </c>
      <c r="B2350" s="33" t="str">
        <f>IFERROR(_xlfn.XLOOKUP(A2350,PEC!$A$2:$A$7902,PEC!$C$2:$C$7902),"")</f>
        <v>cert.ip-veneto.net</v>
      </c>
      <c r="C2350" s="33">
        <f>IFERROR(_xlfn.XLOOKUP(A2350,SEZIONI!$A$2:$A$7897,SEZIONI!$B$2:$B$7897),"")</f>
        <v>6</v>
      </c>
      <c r="D2350" s="33" t="str">
        <f>IFERROR(_xlfn.XLOOKUP(A2350,[1]Sindaci!$B$2:$B$7774,[1]Sindaci!$A$2:$A$7774),"")</f>
        <v xml:space="preserve">FECCHIO MAURO    </v>
      </c>
      <c r="E2350" s="33"/>
    </row>
    <row r="2351" spans="1:5" ht="13.8" x14ac:dyDescent="0.3">
      <c r="A2351" s="48" t="s">
        <v>2635</v>
      </c>
      <c r="B2351" s="33" t="str">
        <f>IFERROR(_xlfn.XLOOKUP(A2351,PEC!$A$2:$A$7902,PEC!$C$2:$C$7902),"")</f>
        <v>pec.comune.corrido.co.it</v>
      </c>
      <c r="C2351" s="33">
        <f>IFERROR(_xlfn.XLOOKUP(A2351,SEZIONI!$A$2:$A$7897,SEZIONI!$B$2:$B$7897),"")</f>
        <v>1</v>
      </c>
      <c r="D2351" s="33" t="str">
        <f>IFERROR(_xlfn.XLOOKUP(A2351,[1]Sindaci!$B$2:$B$7774,[1]Sindaci!$A$2:$A$7774),"")</f>
        <v xml:space="preserve">MOLINA LUIGI    </v>
      </c>
      <c r="E2351" s="33"/>
    </row>
    <row r="2352" spans="1:5" ht="13.8" x14ac:dyDescent="0.3">
      <c r="A2352" s="48" t="s">
        <v>2636</v>
      </c>
      <c r="B2352" s="33" t="str">
        <f>IFERROR(_xlfn.XLOOKUP(A2352,PEC!$A$2:$A$7902,PEC!$C$2:$C$7902),"")</f>
        <v>pec.it</v>
      </c>
      <c r="C2352" s="33">
        <f>IFERROR(_xlfn.XLOOKUP(A2352,SEZIONI!$A$2:$A$7897,SEZIONI!$B$2:$B$7897),"")</f>
        <v>15</v>
      </c>
      <c r="D2352" s="33" t="str">
        <f>IFERROR(_xlfn.XLOOKUP(A2352,[1]Sindaci!$B$2:$B$7774,[1]Sindaci!$A$2:$A$7774),"")</f>
        <v xml:space="preserve">GIAMPAOLI GIULIANA    </v>
      </c>
      <c r="E2352" s="33"/>
    </row>
    <row r="2353" spans="1:5" ht="13.8" x14ac:dyDescent="0.3">
      <c r="A2353" s="48" t="s">
        <v>2637</v>
      </c>
      <c r="B2353" s="33" t="str">
        <f>IFERROR(_xlfn.XLOOKUP(A2353,PEC!$A$2:$A$7902,PEC!$C$2:$C$7902),"")</f>
        <v>pec.comunecorropoli.it</v>
      </c>
      <c r="C2353" s="33">
        <f>IFERROR(_xlfn.XLOOKUP(A2353,SEZIONI!$A$2:$A$7897,SEZIONI!$B$2:$B$7897),"")</f>
        <v>5</v>
      </c>
      <c r="D2353" s="33" t="str">
        <f>IFERROR(_xlfn.XLOOKUP(A2353,[1]Sindaci!$B$2:$B$7774,[1]Sindaci!$A$2:$A$7774),"")</f>
        <v xml:space="preserve">VALLESE DANTINO    </v>
      </c>
      <c r="E2353" s="33"/>
    </row>
    <row r="2354" spans="1:5" ht="13.8" x14ac:dyDescent="0.3">
      <c r="A2354" s="48" t="s">
        <v>2638</v>
      </c>
      <c r="B2354" s="33" t="str">
        <f>IFERROR(_xlfn.XLOOKUP(A2354,PEC!$A$2:$A$7902,PEC!$C$2:$C$7902),"")</f>
        <v>pec.rupar.puglia.it</v>
      </c>
      <c r="C2354" s="33">
        <f>IFERROR(_xlfn.XLOOKUP(A2354,SEZIONI!$A$2:$A$7897,SEZIONI!$B$2:$B$7897),"")</f>
        <v>5</v>
      </c>
      <c r="D2354" s="33" t="str">
        <f>IFERROR(_xlfn.XLOOKUP(A2354,[1]Sindaci!$B$2:$B$7774,[1]Sindaci!$A$2:$A$7774),"")</f>
        <v xml:space="preserve">RAONA BIAGIO    </v>
      </c>
      <c r="E2354" s="33"/>
    </row>
    <row r="2355" spans="1:5" ht="13.8" x14ac:dyDescent="0.3">
      <c r="A2355" s="48" t="s">
        <v>2639</v>
      </c>
      <c r="B2355" s="33" t="str">
        <f>IFERROR(_xlfn.XLOOKUP(A2355,PEC!$A$2:$A$7902,PEC!$C$2:$C$7902),"")</f>
        <v>cert.comune.corsico.mi.it</v>
      </c>
      <c r="C2355" s="33">
        <f>IFERROR(_xlfn.XLOOKUP(A2355,SEZIONI!$A$2:$A$7897,SEZIONI!$B$2:$B$7897),"")</f>
        <v>35</v>
      </c>
      <c r="D2355" s="33" t="str">
        <f>IFERROR(_xlfn.XLOOKUP(A2355,[1]Sindaci!$B$2:$B$7774,[1]Sindaci!$A$2:$A$7774),"")</f>
        <v xml:space="preserve">VENTURA STEFANO MARTINO   </v>
      </c>
      <c r="E2355" s="33"/>
    </row>
    <row r="2356" spans="1:5" ht="13.8" x14ac:dyDescent="0.3">
      <c r="A2356" s="48" t="s">
        <v>2640</v>
      </c>
      <c r="B2356" s="33" t="str">
        <f>IFERROR(_xlfn.XLOOKUP(A2356,PEC!$A$2:$A$7902,PEC!$C$2:$C$7902),"")</f>
        <v>cert.ruparpiemonte.it</v>
      </c>
      <c r="C2356" s="33">
        <f>IFERROR(_xlfn.XLOOKUP(A2356,SEZIONI!$A$2:$A$7897,SEZIONI!$B$2:$B$7897),"")</f>
        <v>1</v>
      </c>
      <c r="D2356" s="33" t="str">
        <f>IFERROR(_xlfn.XLOOKUP(A2356,[1]Sindaci!$B$2:$B$7774,[1]Sindaci!$A$2:$A$7774),"")</f>
        <v xml:space="preserve">BARRERA FILIPPO    </v>
      </c>
      <c r="E2356" s="33"/>
    </row>
    <row r="2357" spans="1:5" ht="13.8" x14ac:dyDescent="0.3">
      <c r="A2357" s="48" t="s">
        <v>8051</v>
      </c>
      <c r="B2357" s="33" t="str">
        <f>IFERROR(_xlfn.XLOOKUP(A2357,PEC!$A$2:$A$7902,PEC!$C$2:$C$7902),"")</f>
        <v/>
      </c>
      <c r="C2357" s="33" t="str">
        <f>IFERROR(_xlfn.XLOOKUP(A2357,SEZIONI!$A$2:$A$7897,SEZIONI!$B$2:$B$7897),"")</f>
        <v/>
      </c>
      <c r="D2357" s="33" t="str">
        <f>IFERROR(_xlfn.XLOOKUP(A2357,[1]Sindaci!$B$2:$B$7774,[1]Sindaci!$A$2:$A$7774),"")</f>
        <v xml:space="preserve">SCHIEFER OSWALD    </v>
      </c>
      <c r="E2357" s="33"/>
    </row>
    <row r="2358" spans="1:5" ht="13.8" x14ac:dyDescent="0.3">
      <c r="A2358" s="48" t="s">
        <v>175</v>
      </c>
      <c r="B2358" s="33" t="str">
        <f>IFERROR(_xlfn.XLOOKUP(A2358,PEC!$A$2:$A$7902,PEC!$C$2:$C$7902),"")</f>
        <v>asmepec.it</v>
      </c>
      <c r="C2358" s="33">
        <f>IFERROR(_xlfn.XLOOKUP(A2358,SEZIONI!$A$2:$A$7897,SEZIONI!$B$2:$B$7897),"")</f>
        <v>3</v>
      </c>
      <c r="D2358" s="33" t="str">
        <f>IFERROR(_xlfn.XLOOKUP(A2358,[1]Sindaci!$B$2:$B$7774,[1]Sindaci!$A$2:$A$7774),"")</f>
        <v xml:space="preserve">SCALFARO FRANCESCO    </v>
      </c>
      <c r="E2358" s="33"/>
    </row>
    <row r="2359" spans="1:5" ht="13.8" x14ac:dyDescent="0.3">
      <c r="A2359" s="48" t="s">
        <v>2642</v>
      </c>
      <c r="B2359" s="33" t="str">
        <f>IFERROR(_xlfn.XLOOKUP(A2359,PEC!$A$2:$A$7902,PEC!$C$2:$C$7902),"")</f>
        <v>cert.ruparpiemonte.it</v>
      </c>
      <c r="C2359" s="33">
        <f>IFERROR(_xlfn.XLOOKUP(A2359,SEZIONI!$A$2:$A$7897,SEZIONI!$B$2:$B$7897),"")</f>
        <v>1</v>
      </c>
      <c r="D2359" s="33" t="str">
        <f>IFERROR(_xlfn.XLOOKUP(A2359,[1]Sindaci!$B$2:$B$7774,[1]Sindaci!$A$2:$A$7774),"")</f>
        <v xml:space="preserve">STROPPIANA CLAUDIO    </v>
      </c>
      <c r="E2359" s="33"/>
    </row>
    <row r="2360" spans="1:5" ht="13.8" x14ac:dyDescent="0.3">
      <c r="A2360" s="48" t="s">
        <v>2643</v>
      </c>
      <c r="B2360" s="33" t="str">
        <f>IFERROR(_xlfn.XLOOKUP(A2360,PEC!$A$2:$A$7902,PEC!$C$2:$C$7902),"")</f>
        <v>legalmail.it</v>
      </c>
      <c r="C2360" s="33">
        <f>IFERROR(_xlfn.XLOOKUP(A2360,SEZIONI!$A$2:$A$7897,SEZIONI!$B$2:$B$7897),"")</f>
        <v>1</v>
      </c>
      <c r="D2360" s="33" t="str">
        <f>IFERROR(_xlfn.XLOOKUP(A2360,[1]Sindaci!$B$2:$B$7774,[1]Sindaci!$A$2:$A$7774),"")</f>
        <v xml:space="preserve">GATTIGLIA MARCO    </v>
      </c>
      <c r="E2360" s="33"/>
    </row>
    <row r="2361" spans="1:5" ht="13.8" x14ac:dyDescent="0.3">
      <c r="A2361" s="48" t="s">
        <v>2644</v>
      </c>
      <c r="B2361" s="33" t="str">
        <f>IFERROR(_xlfn.XLOOKUP(A2361,PEC!$A$2:$A$7902,PEC!$C$2:$C$7902),"")</f>
        <v>pec.it</v>
      </c>
      <c r="C2361" s="33">
        <f>IFERROR(_xlfn.XLOOKUP(A2361,SEZIONI!$A$2:$A$7897,SEZIONI!$B$2:$B$7897),"")</f>
        <v>1</v>
      </c>
      <c r="D2361" s="33" t="str">
        <f>IFERROR(_xlfn.XLOOKUP(A2361,[1]Sindaci!$B$2:$B$7774,[1]Sindaci!$A$2:$A$7774),"")</f>
        <v xml:space="preserve">CHIARA FRANCESCO    </v>
      </c>
      <c r="E2361" s="33"/>
    </row>
    <row r="2362" spans="1:5" ht="13.8" x14ac:dyDescent="0.3">
      <c r="A2362" s="48" t="s">
        <v>2645</v>
      </c>
      <c r="B2362" s="33" t="str">
        <f>IFERROR(_xlfn.XLOOKUP(A2362,PEC!$A$2:$A$7902,PEC!$C$2:$C$7902),"")</f>
        <v>sintranet.legalmail.it</v>
      </c>
      <c r="C2362" s="33">
        <f>IFERROR(_xlfn.XLOOKUP(A2362,SEZIONI!$A$2:$A$7897,SEZIONI!$B$2:$B$7897),"")</f>
        <v>1</v>
      </c>
      <c r="D2362" s="33" t="str">
        <f>IFERROR(_xlfn.XLOOKUP(A2362,[1]Sindaci!$B$2:$B$7774,[1]Sindaci!$A$2:$A$7774),"")</f>
        <v/>
      </c>
      <c r="E2362" s="33"/>
    </row>
    <row r="2363" spans="1:5" ht="13.8" x14ac:dyDescent="0.3">
      <c r="A2363" s="48" t="s">
        <v>2646</v>
      </c>
      <c r="B2363" s="33" t="str">
        <f>IFERROR(_xlfn.XLOOKUP(A2363,PEC!$A$2:$A$7902,PEC!$C$2:$C$7902),"")</f>
        <v/>
      </c>
      <c r="C2363" s="33">
        <f>IFERROR(_xlfn.XLOOKUP(A2363,SEZIONI!$A$2:$A$7897,SEZIONI!$B$2:$B$7897),"")</f>
        <v>2</v>
      </c>
      <c r="D2363" s="33" t="str">
        <f>IFERROR(_xlfn.XLOOKUP(A2363,[1]Sindaci!$B$2:$B$7774,[1]Sindaci!$A$2:$A$7774),"")</f>
        <v xml:space="preserve">ROTTOLI LUIGI    </v>
      </c>
      <c r="E2363" s="33"/>
    </row>
    <row r="2364" spans="1:5" ht="13.8" x14ac:dyDescent="0.3">
      <c r="A2364" s="48" t="s">
        <v>2647</v>
      </c>
      <c r="B2364" s="33" t="str">
        <f>IFERROR(_xlfn.XLOOKUP(A2364,PEC!$A$2:$A$7902,PEC!$C$2:$C$7902),"")</f>
        <v/>
      </c>
      <c r="C2364" s="33">
        <f>IFERROR(_xlfn.XLOOKUP(A2364,SEZIONI!$A$2:$A$7897,SEZIONI!$B$2:$B$7897),"")</f>
        <v>2</v>
      </c>
      <c r="D2364" s="33" t="str">
        <f>IFERROR(_xlfn.XLOOKUP(A2364,[1]Sindaci!$B$2:$B$7774,[1]Sindaci!$A$2:$A$7774),"")</f>
        <v xml:space="preserve">ROSSETTI GIUSEPPE    </v>
      </c>
      <c r="E2364" s="33"/>
    </row>
    <row r="2365" spans="1:5" ht="13.8" x14ac:dyDescent="0.3">
      <c r="A2365" s="48" t="s">
        <v>2648</v>
      </c>
      <c r="B2365" s="33" t="str">
        <f>IFERROR(_xlfn.XLOOKUP(A2365,PEC!$A$2:$A$7902,PEC!$C$2:$C$7902),"")</f>
        <v>pec.regione.lombardia.it</v>
      </c>
      <c r="C2365" s="33">
        <f>IFERROR(_xlfn.XLOOKUP(A2365,SEZIONI!$A$2:$A$7897,SEZIONI!$B$2:$B$7897),"")</f>
        <v>6</v>
      </c>
      <c r="D2365" s="33" t="str">
        <f>IFERROR(_xlfn.XLOOKUP(A2365,[1]Sindaci!$B$2:$B$7774,[1]Sindaci!$A$2:$A$7774),"")</f>
        <v xml:space="preserve">BECCHETTI ANNA    </v>
      </c>
      <c r="E2365" s="33"/>
    </row>
    <row r="2366" spans="1:5" ht="13.8" x14ac:dyDescent="0.3">
      <c r="A2366" s="48" t="s">
        <v>2649</v>
      </c>
      <c r="B2366" s="33" t="str">
        <f>IFERROR(_xlfn.XLOOKUP(A2366,PEC!$A$2:$A$7902,PEC!$C$2:$C$7902),"")</f>
        <v>pec.regione.lombardia.it</v>
      </c>
      <c r="C2366" s="33">
        <f>IFERROR(_xlfn.XLOOKUP(A2366,SEZIONI!$A$2:$A$7897,SEZIONI!$B$2:$B$7897),"")</f>
        <v>2</v>
      </c>
      <c r="D2366" s="33" t="str">
        <f>IFERROR(_xlfn.XLOOKUP(A2366,[1]Sindaci!$B$2:$B$7774,[1]Sindaci!$A$2:$A$7774),"")</f>
        <v xml:space="preserve">MANARA CLAUDIO    </v>
      </c>
      <c r="E2366" s="33"/>
    </row>
    <row r="2367" spans="1:5" ht="13.8" x14ac:dyDescent="0.3">
      <c r="A2367" s="48" t="s">
        <v>2650</v>
      </c>
      <c r="B2367" s="33" t="str">
        <f>IFERROR(_xlfn.XLOOKUP(A2367,PEC!$A$2:$A$7902,PEC!$C$2:$C$7902),"")</f>
        <v>sintranet.legalmail.it</v>
      </c>
      <c r="C2367" s="33">
        <f>IFERROR(_xlfn.XLOOKUP(A2367,SEZIONI!$A$2:$A$7897,SEZIONI!$B$2:$B$7897),"")</f>
        <v>5</v>
      </c>
      <c r="D2367" s="33" t="str">
        <f>IFERROR(_xlfn.XLOOKUP(A2367,[1]Sindaci!$B$2:$B$7774,[1]Sindaci!$A$2:$A$7774),"")</f>
        <v xml:space="preserve">MERLI LUIGI    </v>
      </c>
      <c r="E2367" s="33"/>
    </row>
    <row r="2368" spans="1:5" ht="13.8" x14ac:dyDescent="0.3">
      <c r="A2368" s="48" t="s">
        <v>2651</v>
      </c>
      <c r="B2368" s="33" t="str">
        <f>IFERROR(_xlfn.XLOOKUP(A2368,PEC!$A$2:$A$7902,PEC!$C$2:$C$7902),"")</f>
        <v>cert.legalmail.it</v>
      </c>
      <c r="C2368" s="33">
        <f>IFERROR(_xlfn.XLOOKUP(A2368,SEZIONI!$A$2:$A$7897,SEZIONI!$B$2:$B$7897),"")</f>
        <v>2</v>
      </c>
      <c r="D2368" s="33" t="str">
        <f>IFERROR(_xlfn.XLOOKUP(A2368,[1]Sindaci!$B$2:$B$7774,[1]Sindaci!$A$2:$A$7774),"")</f>
        <v xml:space="preserve">BODRITO ROBERTO    </v>
      </c>
      <c r="E2368" s="33"/>
    </row>
    <row r="2369" spans="1:5" ht="13.8" x14ac:dyDescent="0.3">
      <c r="A2369" s="48" t="s">
        <v>2652</v>
      </c>
      <c r="B2369" s="33" t="str">
        <f>IFERROR(_xlfn.XLOOKUP(A2369,PEC!$A$2:$A$7902,PEC!$C$2:$C$7902),"")</f>
        <v>pec.comune.corteno-golgi.bs.it</v>
      </c>
      <c r="C2369" s="33">
        <f>IFERROR(_xlfn.XLOOKUP(A2369,SEZIONI!$A$2:$A$7897,SEZIONI!$B$2:$B$7897),"")</f>
        <v>2</v>
      </c>
      <c r="D2369" s="33" t="str">
        <f>IFERROR(_xlfn.XLOOKUP(A2369,[1]Sindaci!$B$2:$B$7774,[1]Sindaci!$A$2:$A$7774),"")</f>
        <v xml:space="preserve">SABBADINI ILARIO    </v>
      </c>
      <c r="E2369" s="33"/>
    </row>
    <row r="2370" spans="1:5" ht="13.8" x14ac:dyDescent="0.3">
      <c r="A2370" s="48" t="s">
        <v>2653</v>
      </c>
      <c r="B2370" s="33" t="str">
        <f>IFERROR(_xlfn.XLOOKUP(A2370,PEC!$A$2:$A$7902,PEC!$C$2:$C$7902),"")</f>
        <v>legalmail.it</v>
      </c>
      <c r="C2370" s="33">
        <f>IFERROR(_xlfn.XLOOKUP(A2370,SEZIONI!$A$2:$A$7897,SEZIONI!$B$2:$B$7897),"")</f>
        <v>2</v>
      </c>
      <c r="D2370" s="33" t="str">
        <f>IFERROR(_xlfn.XLOOKUP(A2370,[1]Sindaci!$B$2:$B$7774,[1]Sindaci!$A$2:$A$7774),"")</f>
        <v xml:space="preserve">GALPERTI SERGIO    </v>
      </c>
      <c r="E2370" s="33"/>
    </row>
    <row r="2371" spans="1:5" ht="13.8" x14ac:dyDescent="0.3">
      <c r="A2371" s="48" t="s">
        <v>2654</v>
      </c>
      <c r="B2371" s="33" t="str">
        <f>IFERROR(_xlfn.XLOOKUP(A2371,PEC!$A$2:$A$7902,PEC!$C$2:$C$7902),"")</f>
        <v>legalmail.it</v>
      </c>
      <c r="C2371" s="33">
        <f>IFERROR(_xlfn.XLOOKUP(A2371,SEZIONI!$A$2:$A$7897,SEZIONI!$B$2:$B$7897),"")</f>
        <v>2</v>
      </c>
      <c r="D2371" s="33" t="str">
        <f>IFERROR(_xlfn.XLOOKUP(A2371,[1]Sindaci!$B$2:$B$7774,[1]Sindaci!$A$2:$A$7774),"")</f>
        <v xml:space="preserve">GATTA GIANMARIO    </v>
      </c>
      <c r="E2371" s="33"/>
    </row>
    <row r="2372" spans="1:5" ht="13.8" x14ac:dyDescent="0.3">
      <c r="A2372" s="33" t="s">
        <v>2655</v>
      </c>
      <c r="B2372" s="33" t="str">
        <f>IFERROR(_xlfn.XLOOKUP(A2372,PEC!$A$2:$A$7902,PEC!$C$2:$C$7902),"")</f>
        <v>pec.comune.corteolonaegenzone.pv.it</v>
      </c>
      <c r="C2372" s="33">
        <f>IFERROR(_xlfn.XLOOKUP(A2372,SEZIONI!$A$2:$A$7897,SEZIONI!$B$2:$B$7897),"")</f>
        <v>3</v>
      </c>
      <c r="D2372" s="33" t="str">
        <f>IFERROR(_xlfn.XLOOKUP(A2372,[1]Sindaci!$B$2:$B$7774,[1]Sindaci!$A$2:$A$7774),"")</f>
        <v xml:space="preserve">DOSSENA ANGELINO    </v>
      </c>
      <c r="E2372" s="33"/>
    </row>
    <row r="2373" spans="1:5" ht="13.8" x14ac:dyDescent="0.3">
      <c r="A2373" s="48" t="s">
        <v>2656</v>
      </c>
      <c r="B2373" s="33" t="str">
        <f>IFERROR(_xlfn.XLOOKUP(A2373,PEC!$A$2:$A$7902,PEC!$C$2:$C$7902),"")</f>
        <v>cert.ruparpiemonte.it</v>
      </c>
      <c r="C2373" s="33">
        <f>IFERROR(_xlfn.XLOOKUP(A2373,SEZIONI!$A$2:$A$7897,SEZIONI!$B$2:$B$7897),"")</f>
        <v>1</v>
      </c>
      <c r="D2373" s="33" t="str">
        <f>IFERROR(_xlfn.XLOOKUP(A2373,[1]Sindaci!$B$2:$B$7774,[1]Sindaci!$A$2:$A$7774),"")</f>
        <v xml:space="preserve">BRONDOLO GILIO MARIO   </v>
      </c>
      <c r="E2373" s="33"/>
    </row>
    <row r="2374" spans="1:5" ht="13.8" x14ac:dyDescent="0.3">
      <c r="A2374" s="48" t="s">
        <v>2657</v>
      </c>
      <c r="B2374" s="33" t="str">
        <f>IFERROR(_xlfn.XLOOKUP(A2374,PEC!$A$2:$A$7902,PEC!$C$2:$C$7902),"")</f>
        <v>pec.comunecortinadampezzo.it</v>
      </c>
      <c r="C2374" s="33">
        <f>IFERROR(_xlfn.XLOOKUP(A2374,SEZIONI!$A$2:$A$7897,SEZIONI!$B$2:$B$7897),"")</f>
        <v>6</v>
      </c>
      <c r="D2374" s="33" t="str">
        <f>IFERROR(_xlfn.XLOOKUP(A2374,[1]Sindaci!$B$2:$B$7774,[1]Sindaci!$A$2:$A$7774),"")</f>
        <v xml:space="preserve">LORENZI GIANLUCA    </v>
      </c>
      <c r="E2374" s="33"/>
    </row>
    <row r="2375" spans="1:5" ht="13.8" x14ac:dyDescent="0.3">
      <c r="A2375" s="48" t="s">
        <v>8052</v>
      </c>
      <c r="B2375" s="33" t="str">
        <f>IFERROR(_xlfn.XLOOKUP(A2375,PEC!$A$2:$A$7902,PEC!$C$2:$C$7902),"")</f>
        <v/>
      </c>
      <c r="C2375" s="33" t="str">
        <f>IFERROR(_xlfn.XLOOKUP(A2375,SEZIONI!$A$2:$A$7897,SEZIONI!$B$2:$B$7897),"")</f>
        <v/>
      </c>
      <c r="D2375" s="33" t="str">
        <f>IFERROR(_xlfn.XLOOKUP(A2375,[1]Sindaci!$B$2:$B$7774,[1]Sindaci!$A$2:$A$7774),"")</f>
        <v xml:space="preserve">MAYR MANFRED    </v>
      </c>
      <c r="E2375" s="33"/>
    </row>
    <row r="2376" spans="1:5" ht="13.8" x14ac:dyDescent="0.3">
      <c r="A2376" s="48" t="s">
        <v>2659</v>
      </c>
      <c r="B2376" s="33" t="str">
        <f>IFERROR(_xlfn.XLOOKUP(A2376,PEC!$A$2:$A$7902,PEC!$C$2:$C$7902),"")</f>
        <v>pec.comune.cortino.te.it</v>
      </c>
      <c r="C2376" s="33">
        <f>IFERROR(_xlfn.XLOOKUP(A2376,SEZIONI!$A$2:$A$7897,SEZIONI!$B$2:$B$7897),"")</f>
        <v>1</v>
      </c>
      <c r="D2376" s="33" t="str">
        <f>IFERROR(_xlfn.XLOOKUP(A2376,[1]Sindaci!$B$2:$B$7774,[1]Sindaci!$A$2:$A$7774),"")</f>
        <v xml:space="preserve">TIBERII MARCO    </v>
      </c>
      <c r="E2376" s="33"/>
    </row>
    <row r="2377" spans="1:5" ht="13.8" x14ac:dyDescent="0.3">
      <c r="A2377" s="48" t="s">
        <v>2660</v>
      </c>
      <c r="B2377" s="33" t="str">
        <f>IFERROR(_xlfn.XLOOKUP(A2377,PEC!$A$2:$A$7902,PEC!$C$2:$C$7902),"")</f>
        <v>pec.comune.cortona.ar.it</v>
      </c>
      <c r="C2377" s="33">
        <f>IFERROR(_xlfn.XLOOKUP(A2377,SEZIONI!$A$2:$A$7897,SEZIONI!$B$2:$B$7897),"")</f>
        <v>30</v>
      </c>
      <c r="D2377" s="33" t="str">
        <f>IFERROR(_xlfn.XLOOKUP(A2377,[1]Sindaci!$B$2:$B$7774,[1]Sindaci!$A$2:$A$7774),"")</f>
        <v xml:space="preserve">MEONI LUCIANO    </v>
      </c>
      <c r="E2377" s="33"/>
    </row>
    <row r="2378" spans="1:5" ht="13.8" x14ac:dyDescent="0.3">
      <c r="A2378" s="48" t="s">
        <v>2661</v>
      </c>
      <c r="B2378" s="33" t="str">
        <f>IFERROR(_xlfn.XLOOKUP(A2378,PEC!$A$2:$A$7902,PEC!$C$2:$C$7902),"")</f>
        <v>pec.comune.corvara.pe.it</v>
      </c>
      <c r="C2378" s="33">
        <f>IFERROR(_xlfn.XLOOKUP(A2378,SEZIONI!$A$2:$A$7897,SEZIONI!$B$2:$B$7897),"")</f>
        <v>1</v>
      </c>
      <c r="D2378" s="33" t="str">
        <f>IFERROR(_xlfn.XLOOKUP(A2378,[1]Sindaci!$B$2:$B$7774,[1]Sindaci!$A$2:$A$7774),"")</f>
        <v xml:space="preserve">DI PERSIO MARGANELLA GUIDO  </v>
      </c>
      <c r="E2378" s="33"/>
    </row>
    <row r="2379" spans="1:5" ht="13.8" x14ac:dyDescent="0.3">
      <c r="A2379" s="48" t="s">
        <v>8053</v>
      </c>
      <c r="B2379" s="33" t="str">
        <f>IFERROR(_xlfn.XLOOKUP(A2379,PEC!$A$2:$A$7902,PEC!$C$2:$C$7902),"")</f>
        <v/>
      </c>
      <c r="C2379" s="33" t="str">
        <f>IFERROR(_xlfn.XLOOKUP(A2379,SEZIONI!$A$2:$A$7897,SEZIONI!$B$2:$B$7897),"")</f>
        <v/>
      </c>
      <c r="D2379" s="33" t="str">
        <f>IFERROR(_xlfn.XLOOKUP(A2379,[1]Sindaci!$B$2:$B$7774,[1]Sindaci!$A$2:$A$7774),"")</f>
        <v xml:space="preserve">ROTTONARA ROBERT    </v>
      </c>
      <c r="E2379" s="33"/>
    </row>
    <row r="2380" spans="1:5" ht="13.8" x14ac:dyDescent="0.3">
      <c r="A2380" s="48" t="s">
        <v>2663</v>
      </c>
      <c r="B2380" s="33" t="str">
        <f>IFERROR(_xlfn.XLOOKUP(A2380,PEC!$A$2:$A$7902,PEC!$C$2:$C$7902),"")</f>
        <v>pec.regione.lombardia.it</v>
      </c>
      <c r="C2380" s="33">
        <f>IFERROR(_xlfn.XLOOKUP(A2380,SEZIONI!$A$2:$A$7897,SEZIONI!$B$2:$B$7897),"")</f>
        <v>2</v>
      </c>
      <c r="D2380" s="33" t="str">
        <f>IFERROR(_xlfn.XLOOKUP(A2380,[1]Sindaci!$B$2:$B$7774,[1]Sindaci!$A$2:$A$7774),"")</f>
        <v xml:space="preserve">LANATI MICHELE    </v>
      </c>
      <c r="E2380" s="33"/>
    </row>
    <row r="2381" spans="1:5" ht="13.8" x14ac:dyDescent="0.3">
      <c r="A2381" s="48" t="s">
        <v>2664</v>
      </c>
      <c r="B2381" s="33" t="str">
        <f>IFERROR(_xlfn.XLOOKUP(A2381,PEC!$A$2:$A$7902,PEC!$C$2:$C$7902),"")</f>
        <v>legalmail.it</v>
      </c>
      <c r="C2381" s="33">
        <f>IFERROR(_xlfn.XLOOKUP(A2381,SEZIONI!$A$2:$A$7897,SEZIONI!$B$2:$B$7897),"")</f>
        <v>2</v>
      </c>
      <c r="D2381" s="33" t="str">
        <f>IFERROR(_xlfn.XLOOKUP(A2381,[1]Sindaci!$B$2:$B$7774,[1]Sindaci!$A$2:$A$7774),"")</f>
        <v xml:space="preserve">BENZONI GIOVANNI    </v>
      </c>
      <c r="E2381" s="33"/>
    </row>
    <row r="2382" spans="1:5" ht="13.8" x14ac:dyDescent="0.3">
      <c r="A2382" s="48" t="s">
        <v>2665</v>
      </c>
      <c r="B2382" s="33" t="str">
        <f>IFERROR(_xlfn.XLOOKUP(A2382,PEC!$A$2:$A$7902,PEC!$C$2:$C$7902),"")</f>
        <v>certgov.fvg.it</v>
      </c>
      <c r="C2382" s="33">
        <f>IFERROR(_xlfn.XLOOKUP(A2382,SEZIONI!$A$2:$A$7897,SEZIONI!$B$2:$B$7897),"")</f>
        <v>3</v>
      </c>
      <c r="D2382" s="33" t="str">
        <f>IFERROR(_xlfn.XLOOKUP(A2382,[1]Sindaci!$B$2:$B$7774,[1]Sindaci!$A$2:$A$7774),"")</f>
        <v xml:space="preserve">ASQUINI DAVID    </v>
      </c>
      <c r="E2382" s="33"/>
    </row>
    <row r="2383" spans="1:5" ht="13.8" x14ac:dyDescent="0.3">
      <c r="A2383" s="48" t="s">
        <v>6</v>
      </c>
      <c r="B2383" s="33" t="str">
        <f>IFERROR(_xlfn.XLOOKUP(A2383,PEC!$A$2:$A$7902,PEC!$C$2:$C$7902),"")</f>
        <v>superpec.eu</v>
      </c>
      <c r="C2383" s="33">
        <f>IFERROR(_xlfn.XLOOKUP(A2383,SEZIONI!$A$2:$A$7897,SEZIONI!$B$2:$B$7897),"")</f>
        <v>82</v>
      </c>
      <c r="D2383" s="33" t="str">
        <f>IFERROR(_xlfn.XLOOKUP(A2383,[1]Sindaci!$B$2:$B$7774,[1]Sindaci!$A$2:$A$7774),"")</f>
        <v xml:space="preserve">CARUSO FRANCESCO ALESSANDRO   </v>
      </c>
      <c r="E2383" s="33"/>
    </row>
    <row r="2384" spans="1:5" ht="13.8" x14ac:dyDescent="0.3">
      <c r="A2384" s="48" t="s">
        <v>2666</v>
      </c>
      <c r="B2384" s="33" t="str">
        <f>IFERROR(_xlfn.XLOOKUP(A2384,PEC!$A$2:$A$7902,PEC!$C$2:$C$7902),"")</f>
        <v>pec.cosioim.org</v>
      </c>
      <c r="C2384" s="33">
        <f>IFERROR(_xlfn.XLOOKUP(A2384,SEZIONI!$A$2:$A$7897,SEZIONI!$B$2:$B$7897),"")</f>
        <v>1</v>
      </c>
      <c r="D2384" s="33" t="str">
        <f>IFERROR(_xlfn.XLOOKUP(A2384,[1]Sindaci!$B$2:$B$7774,[1]Sindaci!$A$2:$A$7774),"")</f>
        <v xml:space="preserve">PARODI MAURO    </v>
      </c>
      <c r="E2384" s="33"/>
    </row>
    <row r="2385" spans="1:5" ht="13.8" x14ac:dyDescent="0.3">
      <c r="A2385" s="48" t="s">
        <v>2667</v>
      </c>
      <c r="B2385" s="33" t="str">
        <f>IFERROR(_xlfn.XLOOKUP(A2385,PEC!$A$2:$A$7902,PEC!$C$2:$C$7902),"")</f>
        <v>cert.provincia.so.it</v>
      </c>
      <c r="C2385" s="33">
        <f>IFERROR(_xlfn.XLOOKUP(A2385,SEZIONI!$A$2:$A$7897,SEZIONI!$B$2:$B$7897),"")</f>
        <v>6</v>
      </c>
      <c r="D2385" s="33" t="str">
        <f>IFERROR(_xlfn.XLOOKUP(A2385,[1]Sindaci!$B$2:$B$7774,[1]Sindaci!$A$2:$A$7774),"")</f>
        <v xml:space="preserve">VANINETTI ALAN    </v>
      </c>
      <c r="E2385" s="33"/>
    </row>
    <row r="2386" spans="1:5" ht="13.8" x14ac:dyDescent="0.3">
      <c r="A2386" s="48" t="s">
        <v>342</v>
      </c>
      <c r="B2386" s="33" t="str">
        <f>IFERROR(_xlfn.XLOOKUP(A2386,PEC!$A$2:$A$7902,PEC!$C$2:$C$7902),"")</f>
        <v>asmepec.it</v>
      </c>
      <c r="C2386" s="33">
        <f>IFERROR(_xlfn.XLOOKUP(A2386,SEZIONI!$A$2:$A$7897,SEZIONI!$B$2:$B$7897),"")</f>
        <v>3</v>
      </c>
      <c r="D2386" s="33" t="str">
        <f>IFERROR(_xlfn.XLOOKUP(A2386,[1]Sindaci!$B$2:$B$7774,[1]Sindaci!$A$2:$A$7774),"")</f>
        <v/>
      </c>
      <c r="E2386" s="33"/>
    </row>
    <row r="2387" spans="1:5" ht="13.8" x14ac:dyDescent="0.3">
      <c r="A2387" s="48" t="s">
        <v>2668</v>
      </c>
      <c r="B2387" s="33" t="str">
        <f>IFERROR(_xlfn.XLOOKUP(A2387,PEC!$A$2:$A$7902,PEC!$C$2:$C$7902),"")</f>
        <v>pec.comune.cossanobelbo.cn.it</v>
      </c>
      <c r="C2387" s="33">
        <f>IFERROR(_xlfn.XLOOKUP(A2387,SEZIONI!$A$2:$A$7897,SEZIONI!$B$2:$B$7897),"")</f>
        <v>1</v>
      </c>
      <c r="D2387" s="33" t="str">
        <f>IFERROR(_xlfn.XLOOKUP(A2387,[1]Sindaci!$B$2:$B$7774,[1]Sindaci!$A$2:$A$7774),"")</f>
        <v xml:space="preserve">NOE' MAURO    </v>
      </c>
      <c r="E2387" s="33"/>
    </row>
    <row r="2388" spans="1:5" ht="13.8" x14ac:dyDescent="0.3">
      <c r="A2388" s="48" t="s">
        <v>2669</v>
      </c>
      <c r="B2388" s="33" t="str">
        <f>IFERROR(_xlfn.XLOOKUP(A2388,PEC!$A$2:$A$7902,PEC!$C$2:$C$7902),"")</f>
        <v>cert.ruparpiemonte.it</v>
      </c>
      <c r="C2388" s="33">
        <f>IFERROR(_xlfn.XLOOKUP(A2388,SEZIONI!$A$2:$A$7897,SEZIONI!$B$2:$B$7897),"")</f>
        <v>1</v>
      </c>
      <c r="D2388" s="33" t="str">
        <f>IFERROR(_xlfn.XLOOKUP(A2388,[1]Sindaci!$B$2:$B$7774,[1]Sindaci!$A$2:$A$7774),"")</f>
        <v xml:space="preserve">SILETTO AURELIA    </v>
      </c>
      <c r="E2388" s="33"/>
    </row>
    <row r="2389" spans="1:5" ht="13.8" x14ac:dyDescent="0.3">
      <c r="A2389" s="48" t="s">
        <v>2670</v>
      </c>
      <c r="B2389" s="33" t="str">
        <f>IFERROR(_xlfn.XLOOKUP(A2389,PEC!$A$2:$A$7902,PEC!$C$2:$C$7902),"")</f>
        <v>pec.ptbiellese.it</v>
      </c>
      <c r="C2389" s="33">
        <f>IFERROR(_xlfn.XLOOKUP(A2389,SEZIONI!$A$2:$A$7897,SEZIONI!$B$2:$B$7897),"")</f>
        <v>13</v>
      </c>
      <c r="D2389" s="33" t="str">
        <f>IFERROR(_xlfn.XLOOKUP(A2389,[1]Sindaci!$B$2:$B$7774,[1]Sindaci!$A$2:$A$7774),"")</f>
        <v xml:space="preserve">MOGGIO ENRICO    </v>
      </c>
      <c r="E2389" s="33"/>
    </row>
    <row r="2390" spans="1:5" ht="13.8" x14ac:dyDescent="0.3">
      <c r="A2390" s="48" t="s">
        <v>2671</v>
      </c>
      <c r="B2390" s="33" t="str">
        <f>IFERROR(_xlfn.XLOOKUP(A2390,PEC!$A$2:$A$7902,PEC!$C$2:$C$7902),"")</f>
        <v>legalmail.it</v>
      </c>
      <c r="C2390" s="33">
        <f>IFERROR(_xlfn.XLOOKUP(A2390,SEZIONI!$A$2:$A$7897,SEZIONI!$B$2:$B$7897),"")</f>
        <v>1</v>
      </c>
      <c r="D2390" s="33" t="str">
        <f>IFERROR(_xlfn.XLOOKUP(A2390,[1]Sindaci!$B$2:$B$7774,[1]Sindaci!$A$2:$A$7774),"")</f>
        <v xml:space="preserve">MOLINARO ROBERTO    </v>
      </c>
      <c r="E2390" s="33"/>
    </row>
    <row r="2391" spans="1:5" ht="13.8" x14ac:dyDescent="0.3">
      <c r="A2391" s="48" t="s">
        <v>2672</v>
      </c>
      <c r="B2391" s="33" t="str">
        <f>IFERROR(_xlfn.XLOOKUP(A2391,PEC!$A$2:$A$7902,PEC!$C$2:$C$7902),"")</f>
        <v>pec.comune.cossignano.ap.it</v>
      </c>
      <c r="C2391" s="33">
        <f>IFERROR(_xlfn.XLOOKUP(A2391,SEZIONI!$A$2:$A$7897,SEZIONI!$B$2:$B$7897),"")</f>
        <v>1</v>
      </c>
      <c r="D2391" s="33" t="str">
        <f>IFERROR(_xlfn.XLOOKUP(A2391,[1]Sindaci!$B$2:$B$7774,[1]Sindaci!$A$2:$A$7774),"")</f>
        <v xml:space="preserve">LUCIANI ROBERTO    </v>
      </c>
      <c r="E2391" s="33"/>
    </row>
    <row r="2392" spans="1:5" ht="13.8" x14ac:dyDescent="0.3">
      <c r="A2392" s="48" t="s">
        <v>2673</v>
      </c>
      <c r="B2392" s="33" t="str">
        <f>IFERROR(_xlfn.XLOOKUP(A2392,PEC!$A$2:$A$7902,PEC!$C$2:$C$7902),"")</f>
        <v>mailcertificata.net</v>
      </c>
      <c r="C2392" s="33">
        <f>IFERROR(_xlfn.XLOOKUP(A2392,SEZIONI!$A$2:$A$7897,SEZIONI!$B$2:$B$7897),"")</f>
        <v>1</v>
      </c>
      <c r="D2392" s="33" t="str">
        <f>IFERROR(_xlfn.XLOOKUP(A2392,[1]Sindaci!$B$2:$B$7774,[1]Sindaci!$A$2:$A$7774),"")</f>
        <v xml:space="preserve">CAMOSSI DORIANO    </v>
      </c>
      <c r="E2392" s="33"/>
    </row>
    <row r="2393" spans="1:5" ht="13.8" x14ac:dyDescent="0.3">
      <c r="A2393" s="49" t="s">
        <v>2674</v>
      </c>
      <c r="B2393" s="33" t="str">
        <f>IFERROR(_xlfn.XLOOKUP(A2393,PEC!$A$2:$A$7902,PEC!$C$2:$C$7902),"")</f>
        <v>pec.comune.cossoine.ss.it</v>
      </c>
      <c r="C2393" s="33">
        <f>IFERROR(_xlfn.XLOOKUP(A2393,SEZIONI!$A$2:$A$7897,SEZIONI!$B$2:$B$7897),"")</f>
        <v>1</v>
      </c>
      <c r="D2393" s="33" t="str">
        <f>IFERROR(_xlfn.XLOOKUP(A2393,[1]Sindaci!$B$2:$B$7774,[1]Sindaci!$A$2:$A$7774),"")</f>
        <v xml:space="preserve">SASSU SABRINA    </v>
      </c>
      <c r="E2393" s="33"/>
    </row>
    <row r="2394" spans="1:5" ht="13.8" x14ac:dyDescent="0.3">
      <c r="A2394" s="48" t="s">
        <v>2675</v>
      </c>
      <c r="B2394" s="33" t="str">
        <f>IFERROR(_xlfn.XLOOKUP(A2394,PEC!$A$2:$A$7902,PEC!$C$2:$C$7902),"")</f>
        <v>pec.it</v>
      </c>
      <c r="C2394" s="33">
        <f>IFERROR(_xlfn.XLOOKUP(A2394,SEZIONI!$A$2:$A$7897,SEZIONI!$B$2:$B$7897),"")</f>
        <v>1</v>
      </c>
      <c r="D2394" s="33" t="str">
        <f>IFERROR(_xlfn.XLOOKUP(A2394,[1]Sindaci!$B$2:$B$7774,[1]Sindaci!$A$2:$A$7774),"")</f>
        <v xml:space="preserve">ORMEA ELSA    </v>
      </c>
      <c r="E2394" s="33"/>
    </row>
    <row r="2395" spans="1:5" ht="13.8" x14ac:dyDescent="0.3">
      <c r="A2395" s="48" t="s">
        <v>2676</v>
      </c>
      <c r="B2395" s="33" t="str">
        <f>IFERROR(_xlfn.XLOOKUP(A2395,PEC!$A$2:$A$7902,PEC!$C$2:$C$7902),"")</f>
        <v/>
      </c>
      <c r="C2395" s="33">
        <f>IFERROR(_xlfn.XLOOKUP(A2395,SEZIONI!$A$2:$A$7897,SEZIONI!$B$2:$B$7897),"")</f>
        <v>1</v>
      </c>
      <c r="D2395" s="33" t="str">
        <f>IFERROR(_xlfn.XLOOKUP(A2395,[1]Sindaci!$B$2:$B$7774,[1]Sindaci!$A$2:$A$7774),"")</f>
        <v xml:space="preserve">BOSCHETTI LUIGI MARIO   </v>
      </c>
      <c r="E2395" s="33"/>
    </row>
    <row r="2396" spans="1:5" ht="13.8" x14ac:dyDescent="0.3">
      <c r="A2396" s="48" t="s">
        <v>2677</v>
      </c>
      <c r="B2396" s="33" t="str">
        <f>IFERROR(_xlfn.XLOOKUP(A2396,PEC!$A$2:$A$7902,PEC!$C$2:$C$7902),"")</f>
        <v>pec.it</v>
      </c>
      <c r="C2396" s="33">
        <f>IFERROR(_xlfn.XLOOKUP(A2396,SEZIONI!$A$2:$A$7897,SEZIONI!$B$2:$B$7897),"")</f>
        <v>3</v>
      </c>
      <c r="D2396" s="33" t="str">
        <f>IFERROR(_xlfn.XLOOKUP(A2396,[1]Sindaci!$B$2:$B$7774,[1]Sindaci!$A$2:$A$7774),"")</f>
        <v xml:space="preserve">FOGAROLI LUIGI    </v>
      </c>
      <c r="E2396" s="33"/>
    </row>
    <row r="2397" spans="1:5" ht="13.8" x14ac:dyDescent="0.3">
      <c r="A2397" s="48" t="s">
        <v>2678</v>
      </c>
      <c r="B2397" s="33" t="str">
        <f>IFERROR(_xlfn.XLOOKUP(A2397,PEC!$A$2:$A$7902,PEC!$C$2:$C$7902),"")</f>
        <v>pecveneto.it</v>
      </c>
      <c r="C2397" s="33">
        <f>IFERROR(_xlfn.XLOOKUP(A2397,SEZIONI!$A$2:$A$7897,SEZIONI!$B$2:$B$7897),"")</f>
        <v>3</v>
      </c>
      <c r="D2397" s="33" t="str">
        <f>IFERROR(_xlfn.XLOOKUP(A2397,[1]Sindaci!$B$2:$B$7774,[1]Sindaci!$A$2:$A$7774),"")</f>
        <v xml:space="preserve">RIZZATELLO GIAN PIETRO   </v>
      </c>
      <c r="E2397" s="33"/>
    </row>
    <row r="2398" spans="1:5" ht="13.8" x14ac:dyDescent="0.3">
      <c r="A2398" s="48" t="s">
        <v>2679</v>
      </c>
      <c r="B2398" s="33" t="str">
        <f>IFERROR(_xlfn.XLOOKUP(A2398,PEC!$A$2:$A$7902,PEC!$C$2:$C$7902),"")</f>
        <v>pec.regione.lombardia.it</v>
      </c>
      <c r="C2398" s="33">
        <f>IFERROR(_xlfn.XLOOKUP(A2398,SEZIONI!$A$2:$A$7897,SEZIONI!$B$2:$B$7897),"")</f>
        <v>4</v>
      </c>
      <c r="D2398" s="33" t="str">
        <f>IFERROR(_xlfn.XLOOKUP(A2398,[1]Sindaci!$B$2:$B$7774,[1]Sindaci!$A$2:$A$7774),"")</f>
        <v xml:space="preserve">PANZERI SABINA    </v>
      </c>
      <c r="E2398" s="33"/>
    </row>
    <row r="2399" spans="1:5" ht="13.8" x14ac:dyDescent="0.3">
      <c r="A2399" s="48" t="s">
        <v>2680</v>
      </c>
      <c r="B2399" s="33" t="str">
        <f>IFERROR(_xlfn.XLOOKUP(A2399,PEC!$A$2:$A$7902,PEC!$C$2:$C$7902),"")</f>
        <v>legalmail.it</v>
      </c>
      <c r="C2399" s="33">
        <f>IFERROR(_xlfn.XLOOKUP(A2399,SEZIONI!$A$2:$A$7897,SEZIONI!$B$2:$B$7897),"")</f>
        <v>1</v>
      </c>
      <c r="D2399" s="33" t="str">
        <f>IFERROR(_xlfn.XLOOKUP(A2399,[1]Sindaci!$B$2:$B$7774,[1]Sindaci!$A$2:$A$7774),"")</f>
        <v xml:space="preserve">DOLCI FAUSTO    </v>
      </c>
      <c r="E2399" s="33"/>
    </row>
    <row r="2400" spans="1:5" ht="13.8" x14ac:dyDescent="0.3">
      <c r="A2400" s="48" t="s">
        <v>2681</v>
      </c>
      <c r="B2400" s="33" t="str">
        <f>IFERROR(_xlfn.XLOOKUP(A2400,PEC!$A$2:$A$7902,PEC!$C$2:$C$7902),"")</f>
        <v>pec.it</v>
      </c>
      <c r="C2400" s="33">
        <f>IFERROR(_xlfn.XLOOKUP(A2400,SEZIONI!$A$2:$A$7897,SEZIONI!$B$2:$B$7897),"")</f>
        <v>1</v>
      </c>
      <c r="D2400" s="33" t="str">
        <f>IFERROR(_xlfn.XLOOKUP(A2400,[1]Sindaci!$B$2:$B$7774,[1]Sindaci!$A$2:$A$7774),"")</f>
        <v xml:space="preserve">MAZZOLENI UMBERTO    </v>
      </c>
      <c r="E2400" s="33"/>
    </row>
    <row r="2401" spans="1:5" ht="13.8" x14ac:dyDescent="0.3">
      <c r="A2401" s="48" t="s">
        <v>2682</v>
      </c>
      <c r="B2401" s="33" t="str">
        <f>IFERROR(_xlfn.XLOOKUP(A2401,PEC!$A$2:$A$7902,PEC!$C$2:$C$7902),"")</f>
        <v>pec.comune.costavescovato.al.it</v>
      </c>
      <c r="C2401" s="33">
        <f>IFERROR(_xlfn.XLOOKUP(A2401,SEZIONI!$A$2:$A$7897,SEZIONI!$B$2:$B$7897),"")</f>
        <v>1</v>
      </c>
      <c r="D2401" s="33" t="str">
        <f>IFERROR(_xlfn.XLOOKUP(A2401,[1]Sindaci!$B$2:$B$7774,[1]Sindaci!$A$2:$A$7774),"")</f>
        <v xml:space="preserve">RUBE OTTAVIO    </v>
      </c>
      <c r="E2401" s="33"/>
    </row>
    <row r="2402" spans="1:5" ht="13.8" x14ac:dyDescent="0.3">
      <c r="A2402" s="48" t="s">
        <v>2683</v>
      </c>
      <c r="B2402" s="33" t="str">
        <f>IFERROR(_xlfn.XLOOKUP(A2402,PEC!$A$2:$A$7902,PEC!$C$2:$C$7902),"")</f>
        <v>pec.costavolpino.bg.it</v>
      </c>
      <c r="C2402" s="33">
        <f>IFERROR(_xlfn.XLOOKUP(A2402,SEZIONI!$A$2:$A$7897,SEZIONI!$B$2:$B$7897),"")</f>
        <v>9</v>
      </c>
      <c r="D2402" s="33" t="str">
        <f>IFERROR(_xlfn.XLOOKUP(A2402,[1]Sindaci!$B$2:$B$7774,[1]Sindaci!$A$2:$A$7774),"")</f>
        <v xml:space="preserve">BAIGUINI FEDERICO    </v>
      </c>
      <c r="E2402" s="33"/>
    </row>
    <row r="2403" spans="1:5" ht="13.8" x14ac:dyDescent="0.3">
      <c r="A2403" s="48" t="s">
        <v>2684</v>
      </c>
      <c r="B2403" s="33" t="str">
        <f>IFERROR(_xlfn.XLOOKUP(A2403,PEC!$A$2:$A$7902,PEC!$C$2:$C$7902),"")</f>
        <v>cert.ip-veneto.net</v>
      </c>
      <c r="C2403" s="33">
        <f>IFERROR(_xlfn.XLOOKUP(A2403,SEZIONI!$A$2:$A$7897,SEZIONI!$B$2:$B$7897),"")</f>
        <v>5</v>
      </c>
      <c r="D2403" s="33" t="str">
        <f>IFERROR(_xlfn.XLOOKUP(A2403,[1]Sindaci!$B$2:$B$7774,[1]Sindaci!$A$2:$A$7774),"")</f>
        <v xml:space="preserve">FORTE GIOVANNI MARIA   </v>
      </c>
      <c r="E2403" s="33"/>
    </row>
    <row r="2404" spans="1:5" ht="13.8" x14ac:dyDescent="0.3">
      <c r="A2404" s="48" t="s">
        <v>2685</v>
      </c>
      <c r="B2404" s="33" t="str">
        <f>IFERROR(_xlfn.XLOOKUP(A2404,PEC!$A$2:$A$7902,PEC!$C$2:$C$7902),"")</f>
        <v>postacert.umbria.it</v>
      </c>
      <c r="C2404" s="33">
        <f>IFERROR(_xlfn.XLOOKUP(A2404,SEZIONI!$A$2:$A$7897,SEZIONI!$B$2:$B$7897),"")</f>
        <v>2</v>
      </c>
      <c r="D2404" s="33" t="str">
        <f>IFERROR(_xlfn.XLOOKUP(A2404,[1]Sindaci!$B$2:$B$7774,[1]Sindaci!$A$2:$A$7774),"")</f>
        <v xml:space="preserve">CAPPONI ANDREA    </v>
      </c>
      <c r="E2404" s="33"/>
    </row>
    <row r="2405" spans="1:5" ht="13.8" x14ac:dyDescent="0.3">
      <c r="A2405" s="48" t="s">
        <v>2686</v>
      </c>
      <c r="B2405" s="33" t="str">
        <f>IFERROR(_xlfn.XLOOKUP(A2405,PEC!$A$2:$A$7902,PEC!$C$2:$C$7902),"")</f>
        <v>pec.it</v>
      </c>
      <c r="C2405" s="33">
        <f>IFERROR(_xlfn.XLOOKUP(A2405,SEZIONI!$A$2:$A$7897,SEZIONI!$B$2:$B$7897),"")</f>
        <v>1</v>
      </c>
      <c r="D2405" s="33" t="str">
        <f>IFERROR(_xlfn.XLOOKUP(A2405,[1]Sindaci!$B$2:$B$7774,[1]Sindaci!$A$2:$A$7774),"")</f>
        <v xml:space="preserve">OPPEZZO RAFFAELLA    </v>
      </c>
      <c r="E2405" s="33"/>
    </row>
    <row r="2406" spans="1:5" ht="13.8" x14ac:dyDescent="0.3">
      <c r="A2406" s="48" t="s">
        <v>2687</v>
      </c>
      <c r="B2406" s="33" t="str">
        <f>IFERROR(_xlfn.XLOOKUP(A2406,PEC!$A$2:$A$7902,PEC!$C$2:$C$7902),"")</f>
        <v>legalmail.it</v>
      </c>
      <c r="C2406" s="33">
        <f>IFERROR(_xlfn.XLOOKUP(A2406,SEZIONI!$A$2:$A$7897,SEZIONI!$B$2:$B$7897),"")</f>
        <v>1</v>
      </c>
      <c r="D2406" s="33" t="str">
        <f>IFERROR(_xlfn.XLOOKUP(A2406,[1]Sindaci!$B$2:$B$7774,[1]Sindaci!$A$2:$A$7774),"")</f>
        <v xml:space="preserve">MARERI PIETRO    </v>
      </c>
      <c r="E2406" s="33"/>
    </row>
    <row r="2407" spans="1:5" ht="13.8" x14ac:dyDescent="0.3">
      <c r="A2407" s="48" t="s">
        <v>2688</v>
      </c>
      <c r="B2407" s="33" t="str">
        <f>IFERROR(_xlfn.XLOOKUP(A2407,PEC!$A$2:$A$7902,PEC!$C$2:$C$7902),"")</f>
        <v>cert.ip-veneto.net</v>
      </c>
      <c r="C2407" s="33">
        <f>IFERROR(_xlfn.XLOOKUP(A2407,SEZIONI!$A$2:$A$7897,SEZIONI!$B$2:$B$7897),"")</f>
        <v>3</v>
      </c>
      <c r="D2407" s="33" t="str">
        <f>IFERROR(_xlfn.XLOOKUP(A2407,[1]Sindaci!$B$2:$B$7774,[1]Sindaci!$A$2:$A$7774),"")</f>
        <v xml:space="preserve">PASSARINI STEFANO    </v>
      </c>
      <c r="E2407" s="33"/>
    </row>
    <row r="2408" spans="1:5" ht="13.8" x14ac:dyDescent="0.3">
      <c r="A2408" s="48" t="s">
        <v>2689</v>
      </c>
      <c r="B2408" s="33" t="str">
        <f>IFERROR(_xlfn.XLOOKUP(A2408,PEC!$A$2:$A$7902,PEC!$C$2:$C$7902),"")</f>
        <v>postecert.it</v>
      </c>
      <c r="C2408" s="33">
        <f>IFERROR(_xlfn.XLOOKUP(A2408,SEZIONI!$A$2:$A$7897,SEZIONI!$B$2:$B$7897),"")</f>
        <v>6</v>
      </c>
      <c r="D2408" s="33" t="str">
        <f>IFERROR(_xlfn.XLOOKUP(A2408,[1]Sindaci!$B$2:$B$7774,[1]Sindaci!$A$2:$A$7774),"")</f>
        <v xml:space="preserve">CAVALLERO ENRICO ALESSANDRO   </v>
      </c>
      <c r="E2408" s="33"/>
    </row>
    <row r="2409" spans="1:5" ht="13.8" x14ac:dyDescent="0.3">
      <c r="A2409" s="48" t="s">
        <v>2690</v>
      </c>
      <c r="B2409" s="33" t="str">
        <f>IFERROR(_xlfn.XLOOKUP(A2409,PEC!$A$2:$A$7902,PEC!$C$2:$C$7902),"")</f>
        <v>certlegalmail.it</v>
      </c>
      <c r="C2409" s="33">
        <f>IFERROR(_xlfn.XLOOKUP(A2409,SEZIONI!$A$2:$A$7897,SEZIONI!$B$2:$B$7897),"")</f>
        <v>3</v>
      </c>
      <c r="D2409" s="33" t="str">
        <f>IFERROR(_xlfn.XLOOKUP(A2409,[1]Sindaci!$B$2:$B$7774,[1]Sindaci!$A$2:$A$7774),"")</f>
        <v xml:space="preserve">NASI FABRIZIO GIACOMO GIOVANNI  </v>
      </c>
      <c r="E2409" s="33"/>
    </row>
    <row r="2410" spans="1:5" ht="13.8" x14ac:dyDescent="0.3">
      <c r="A2410" s="48" t="s">
        <v>2691</v>
      </c>
      <c r="B2410" s="33" t="str">
        <f>IFERROR(_xlfn.XLOOKUP(A2410,PEC!$A$2:$A$7902,PEC!$C$2:$C$7902),"")</f>
        <v>legalmail.it</v>
      </c>
      <c r="C2410" s="33">
        <f>IFERROR(_xlfn.XLOOKUP(A2410,SEZIONI!$A$2:$A$7897,SEZIONI!$B$2:$B$7897),"")</f>
        <v>7</v>
      </c>
      <c r="D2410" s="33" t="str">
        <f>IFERROR(_xlfn.XLOOKUP(A2410,[1]Sindaci!$B$2:$B$7774,[1]Sindaci!$A$2:$A$7774),"")</f>
        <v xml:space="preserve">PIOVACCARI LUCA    </v>
      </c>
      <c r="E2410" s="33"/>
    </row>
    <row r="2411" spans="1:5" ht="13.8" x14ac:dyDescent="0.3">
      <c r="A2411" s="48" t="s">
        <v>245</v>
      </c>
      <c r="B2411" s="33" t="str">
        <f>IFERROR(_xlfn.XLOOKUP(A2411,PEC!$A$2:$A$7902,PEC!$C$2:$C$7902),"")</f>
        <v>pec.comunecotronei.it</v>
      </c>
      <c r="C2411" s="33">
        <f>IFERROR(_xlfn.XLOOKUP(A2411,SEZIONI!$A$2:$A$7897,SEZIONI!$B$2:$B$7897),"")</f>
        <v>6</v>
      </c>
      <c r="D2411" s="33" t="str">
        <f>IFERROR(_xlfn.XLOOKUP(A2411,[1]Sindaci!$B$2:$B$7774,[1]Sindaci!$A$2:$A$7774),"")</f>
        <v xml:space="preserve">AMMIRATI ANTONIO    </v>
      </c>
      <c r="E2411" s="33"/>
    </row>
    <row r="2412" spans="1:5" ht="13.8" x14ac:dyDescent="0.3">
      <c r="A2412" s="48" t="s">
        <v>2692</v>
      </c>
      <c r="B2412" s="33" t="str">
        <f>IFERROR(_xlfn.XLOOKUP(A2412,PEC!$A$2:$A$7902,PEC!$C$2:$C$7902),"")</f>
        <v>legalmail.it</v>
      </c>
      <c r="C2412" s="33">
        <f>IFERROR(_xlfn.XLOOKUP(A2412,SEZIONI!$A$2:$A$7897,SEZIONI!$B$2:$B$7897),"")</f>
        <v>1</v>
      </c>
      <c r="D2412" s="33" t="str">
        <f>IFERROR(_xlfn.XLOOKUP(A2412,[1]Sindaci!$B$2:$B$7774,[1]Sindaci!$A$2:$A$7774),"")</f>
        <v xml:space="preserve">ANGELETTI ROBERTO    </v>
      </c>
      <c r="E2412" s="33"/>
    </row>
    <row r="2413" spans="1:5" ht="13.8" x14ac:dyDescent="0.3">
      <c r="A2413" s="48" t="s">
        <v>2693</v>
      </c>
      <c r="B2413" s="33" t="str">
        <f>IFERROR(_xlfn.XLOOKUP(A2413,PEC!$A$2:$A$7902,PEC!$C$2:$C$7902),"")</f>
        <v>pec.comune.courmayeur.ao.it</v>
      </c>
      <c r="C2413" s="33">
        <f>IFERROR(_xlfn.XLOOKUP(A2413,SEZIONI!$A$2:$A$7897,SEZIONI!$B$2:$B$7897),"")</f>
        <v>3</v>
      </c>
      <c r="D2413" s="33" t="str">
        <f>IFERROR(_xlfn.XLOOKUP(A2413,[1]Sindaci!$B$2:$B$7774,[1]Sindaci!$A$2:$A$7774),"")</f>
        <v xml:space="preserve">ROTA ROBERTO    </v>
      </c>
      <c r="E2413" s="33"/>
    </row>
    <row r="2414" spans="1:5" ht="13.8" x14ac:dyDescent="0.3">
      <c r="A2414" s="48" t="s">
        <v>2694</v>
      </c>
      <c r="B2414" s="33" t="str">
        <f>IFERROR(_xlfn.XLOOKUP(A2414,PEC!$A$2:$A$7902,PEC!$C$2:$C$7902),"")</f>
        <v>pec.regione.lombardia.it</v>
      </c>
      <c r="C2414" s="33">
        <f>IFERROR(_xlfn.XLOOKUP(A2414,SEZIONI!$A$2:$A$7897,SEZIONI!$B$2:$B$7897),"")</f>
        <v>3</v>
      </c>
      <c r="D2414" s="33" t="str">
        <f>IFERROR(_xlfn.XLOOKUP(A2414,[1]Sindaci!$B$2:$B$7774,[1]Sindaci!$A$2:$A$7774),"")</f>
        <v xml:space="preserve">CAPELLETTI ANDREA    </v>
      </c>
      <c r="E2414" s="33"/>
    </row>
    <row r="2415" spans="1:5" ht="13.8" x14ac:dyDescent="0.3">
      <c r="A2415" s="48" t="s">
        <v>2695</v>
      </c>
      <c r="B2415" s="33" t="str">
        <f>IFERROR(_xlfn.XLOOKUP(A2415,PEC!$A$2:$A$7902,PEC!$C$2:$C$7902),"")</f>
        <v>pec.regione.lombardia.it</v>
      </c>
      <c r="C2415" s="33">
        <f>IFERROR(_xlfn.XLOOKUP(A2415,SEZIONI!$A$2:$A$7897,SEZIONI!$B$2:$B$7897),"")</f>
        <v>1</v>
      </c>
      <c r="D2415" s="33" t="str">
        <f>IFERROR(_xlfn.XLOOKUP(A2415,[1]Sindaci!$B$2:$B$7774,[1]Sindaci!$A$2:$A$7774),"")</f>
        <v xml:space="preserve">PATRUCCHI PAOLA    </v>
      </c>
      <c r="E2415" s="33"/>
    </row>
    <row r="2416" spans="1:5" ht="13.8" x14ac:dyDescent="0.3">
      <c r="A2416" s="48" t="s">
        <v>2696</v>
      </c>
      <c r="B2416" s="33" t="str">
        <f>IFERROR(_xlfn.XLOOKUP(A2416,PEC!$A$2:$A$7902,PEC!$C$2:$C$7902),"")</f>
        <v>pec.comune.craco.mt.it</v>
      </c>
      <c r="C2416" s="33">
        <f>IFERROR(_xlfn.XLOOKUP(A2416,SEZIONI!$A$2:$A$7897,SEZIONI!$B$2:$B$7897),"")</f>
        <v>2</v>
      </c>
      <c r="D2416" s="33" t="str">
        <f>IFERROR(_xlfn.XLOOKUP(A2416,[1]Sindaci!$B$2:$B$7774,[1]Sindaci!$A$2:$A$7774),"")</f>
        <v xml:space="preserve">LACOPETA VINCENZO    </v>
      </c>
      <c r="E2416" s="33"/>
    </row>
    <row r="2417" spans="1:5" ht="13.8" x14ac:dyDescent="0.3">
      <c r="A2417" s="48" t="s">
        <v>2697</v>
      </c>
      <c r="B2417" s="33" t="str">
        <f>IFERROR(_xlfn.XLOOKUP(A2417,PEC!$A$2:$A$7902,PEC!$C$2:$C$7902),"")</f>
        <v>pec.regione.lombardia.it</v>
      </c>
      <c r="C2417" s="33">
        <f>IFERROR(_xlfn.XLOOKUP(A2417,SEZIONI!$A$2:$A$7897,SEZIONI!$B$2:$B$7897),"")</f>
        <v>1</v>
      </c>
      <c r="D2417" s="33" t="str">
        <f>IFERROR(_xlfn.XLOOKUP(A2417,[1]Sindaci!$B$2:$B$7774,[1]Sindaci!$A$2:$A$7774),"")</f>
        <v xml:space="preserve">MANZONI MATTEO    </v>
      </c>
      <c r="E2417" s="33"/>
    </row>
    <row r="2418" spans="1:5" ht="13.8" x14ac:dyDescent="0.3">
      <c r="A2418" s="48" t="s">
        <v>2698</v>
      </c>
      <c r="B2418" s="33" t="str">
        <f>IFERROR(_xlfn.XLOOKUP(A2418,PEC!$A$2:$A$7902,PEC!$C$2:$C$7902),"")</f>
        <v>cert.ruparpiemonte.it</v>
      </c>
      <c r="C2418" s="33">
        <f>IFERROR(_xlfn.XLOOKUP(A2418,SEZIONI!$A$2:$A$7897,SEZIONI!$B$2:$B$7897),"")</f>
        <v>1</v>
      </c>
      <c r="D2418" s="33" t="str">
        <f>IFERROR(_xlfn.XLOOKUP(A2418,[1]Sindaci!$B$2:$B$7774,[1]Sindaci!$A$2:$A$7774),"")</f>
        <v xml:space="preserve">DEBERNARDI LUCA    </v>
      </c>
      <c r="E2418" s="33"/>
    </row>
    <row r="2419" spans="1:5" ht="13.8" x14ac:dyDescent="0.3">
      <c r="A2419" s="48" t="s">
        <v>2699</v>
      </c>
      <c r="B2419" s="33" t="str">
        <f>IFERROR(_xlfn.XLOOKUP(A2419,PEC!$A$2:$A$7902,PEC!$C$2:$C$7902),"")</f>
        <v>cert.legalmail.it</v>
      </c>
      <c r="C2419" s="33">
        <f>IFERROR(_xlfn.XLOOKUP(A2419,SEZIONI!$A$2:$A$7897,SEZIONI!$B$2:$B$7897),"")</f>
        <v>1</v>
      </c>
      <c r="D2419" s="33" t="str">
        <f>IFERROR(_xlfn.XLOOKUP(A2419,[1]Sindaci!$B$2:$B$7774,[1]Sindaci!$A$2:$A$7774),"")</f>
        <v xml:space="preserve">IOVIENO ANTONIO    </v>
      </c>
      <c r="E2419" s="33"/>
    </row>
    <row r="2420" spans="1:5" ht="13.8" x14ac:dyDescent="0.3">
      <c r="A2420" s="48" t="s">
        <v>2700</v>
      </c>
      <c r="B2420" s="33" t="str">
        <f>IFERROR(_xlfn.XLOOKUP(A2420,PEC!$A$2:$A$7902,PEC!$C$2:$C$7902),"")</f>
        <v>legalmail.it</v>
      </c>
      <c r="C2420" s="33">
        <f>IFERROR(_xlfn.XLOOKUP(A2420,SEZIONI!$A$2:$A$7897,SEZIONI!$B$2:$B$7897),"")</f>
        <v>1</v>
      </c>
      <c r="D2420" s="33" t="str">
        <f>IFERROR(_xlfn.XLOOKUP(A2420,[1]Sindaci!$B$2:$B$7774,[1]Sindaci!$A$2:$A$7774),"")</f>
        <v xml:space="preserve">GIOVANOLA PAOLO    </v>
      </c>
      <c r="E2420" s="33"/>
    </row>
    <row r="2421" spans="1:5" ht="13.8" x14ac:dyDescent="0.3">
      <c r="A2421" s="48" t="s">
        <v>2701</v>
      </c>
      <c r="B2421" s="33" t="str">
        <f>IFERROR(_xlfn.XLOOKUP(A2421,PEC!$A$2:$A$7902,PEC!$C$2:$C$7902),"")</f>
        <v>cert.ip-veneto.net</v>
      </c>
      <c r="C2421" s="33">
        <f>IFERROR(_xlfn.XLOOKUP(A2421,SEZIONI!$A$2:$A$7897,SEZIONI!$B$2:$B$7897),"")</f>
        <v>10</v>
      </c>
      <c r="D2421" s="33" t="str">
        <f>IFERROR(_xlfn.XLOOKUP(A2421,[1]Sindaci!$B$2:$B$7774,[1]Sindaci!$A$2:$A$7774),"")</f>
        <v xml:space="preserve">MARESCA CARMELA    </v>
      </c>
      <c r="E2421" s="33"/>
    </row>
    <row r="2422" spans="1:5" ht="13.8" x14ac:dyDescent="0.3">
      <c r="A2422" s="48" t="s">
        <v>2702</v>
      </c>
      <c r="B2422" s="33" t="str">
        <f>IFERROR(_xlfn.XLOOKUP(A2422,PEC!$A$2:$A$7902,PEC!$C$2:$C$7902),"")</f>
        <v>legalmail.it</v>
      </c>
      <c r="C2422" s="33">
        <f>IFERROR(_xlfn.XLOOKUP(A2422,SEZIONI!$A$2:$A$7897,SEZIONI!$B$2:$B$7897),"")</f>
        <v>3</v>
      </c>
      <c r="D2422" s="33" t="str">
        <f>IFERROR(_xlfn.XLOOKUP(A2422,[1]Sindaci!$B$2:$B$7774,[1]Sindaci!$A$2:$A$7774),"")</f>
        <v xml:space="preserve">DI PAOLO NICOLINO   </v>
      </c>
      <c r="E2422" s="33"/>
    </row>
    <row r="2423" spans="1:5" ht="13.8" x14ac:dyDescent="0.3">
      <c r="A2423" s="48" t="s">
        <v>2703</v>
      </c>
      <c r="B2423" s="33" t="str">
        <f>IFERROR(_xlfn.XLOOKUP(A2423,PEC!$A$2:$A$7902,PEC!$C$2:$C$7902),"")</f>
        <v>pec.comune.credaro.bg.it</v>
      </c>
      <c r="C2423" s="33">
        <f>IFERROR(_xlfn.XLOOKUP(A2423,SEZIONI!$A$2:$A$7897,SEZIONI!$B$2:$B$7897),"")</f>
        <v>3</v>
      </c>
      <c r="D2423" s="33" t="str">
        <f>IFERROR(_xlfn.XLOOKUP(A2423,[1]Sindaci!$B$2:$B$7774,[1]Sindaci!$A$2:$A$7774),"")</f>
        <v xml:space="preserve">BELLINI ADRIANA    </v>
      </c>
      <c r="E2423" s="33"/>
    </row>
    <row r="2424" spans="1:5" ht="13.8" x14ac:dyDescent="0.3">
      <c r="A2424" s="48" t="s">
        <v>2704</v>
      </c>
      <c r="B2424" s="33" t="str">
        <f>IFERROR(_xlfn.XLOOKUP(A2424,PEC!$A$2:$A$7902,PEC!$C$2:$C$7902),"")</f>
        <v>pec.regione.lombardia.it</v>
      </c>
      <c r="C2424" s="33">
        <f>IFERROR(_xlfn.XLOOKUP(A2424,SEZIONI!$A$2:$A$7897,SEZIONI!$B$2:$B$7897),"")</f>
        <v>2</v>
      </c>
      <c r="D2424" s="33" t="str">
        <f>IFERROR(_xlfn.XLOOKUP(A2424,[1]Sindaci!$B$2:$B$7774,[1]Sindaci!$A$2:$A$7774),"")</f>
        <v xml:space="preserve">CERASOLA FRANCESCA    </v>
      </c>
      <c r="E2424" s="33"/>
    </row>
    <row r="2425" spans="1:5" ht="13.8" x14ac:dyDescent="0.3">
      <c r="A2425" s="48" t="s">
        <v>2705</v>
      </c>
      <c r="B2425" s="33" t="str">
        <f>IFERROR(_xlfn.XLOOKUP(A2425,PEC!$A$2:$A$7902,PEC!$C$2:$C$7902),"")</f>
        <v>comunecrema.telecompost.it</v>
      </c>
      <c r="C2425" s="33">
        <f>IFERROR(_xlfn.XLOOKUP(A2425,SEZIONI!$A$2:$A$7897,SEZIONI!$B$2:$B$7897),"")</f>
        <v>38</v>
      </c>
      <c r="D2425" s="33" t="str">
        <f>IFERROR(_xlfn.XLOOKUP(A2425,[1]Sindaci!$B$2:$B$7774,[1]Sindaci!$A$2:$A$7774),"")</f>
        <v xml:space="preserve">BERGAMASCHI FABIO    </v>
      </c>
      <c r="E2425" s="33"/>
    </row>
    <row r="2426" spans="1:5" ht="13.8" x14ac:dyDescent="0.3">
      <c r="A2426" s="48" t="s">
        <v>2706</v>
      </c>
      <c r="B2426" s="33" t="str">
        <f>IFERROR(_xlfn.XLOOKUP(A2426,PEC!$A$2:$A$7902,PEC!$C$2:$C$7902),"")</f>
        <v>halleycert.it</v>
      </c>
      <c r="C2426" s="33">
        <f>IFERROR(_xlfn.XLOOKUP(A2426,SEZIONI!$A$2:$A$7897,SEZIONI!$B$2:$B$7897),"")</f>
        <v>2</v>
      </c>
      <c r="D2426" s="33" t="str">
        <f>IFERROR(_xlfn.XLOOKUP(A2426,[1]Sindaci!$B$2:$B$7774,[1]Sindaci!$A$2:$A$7774),"")</f>
        <v xml:space="preserve">PIROVANO AVE    </v>
      </c>
      <c r="E2426" s="33"/>
    </row>
    <row r="2427" spans="1:5" ht="13.8" x14ac:dyDescent="0.3">
      <c r="A2427" s="48" t="s">
        <v>2707</v>
      </c>
      <c r="B2427" s="33" t="str">
        <f>IFERROR(_xlfn.XLOOKUP(A2427,PEC!$A$2:$A$7902,PEC!$C$2:$C$7902),"")</f>
        <v>pec.regione.lombardia.it</v>
      </c>
      <c r="C2427" s="33">
        <f>IFERROR(_xlfn.XLOOKUP(A2427,SEZIONI!$A$2:$A$7897,SEZIONI!$B$2:$B$7897),"")</f>
        <v>1</v>
      </c>
      <c r="D2427" s="33" t="str">
        <f>IFERROR(_xlfn.XLOOKUP(A2427,[1]Sindaci!$B$2:$B$7774,[1]Sindaci!$A$2:$A$7774),"")</f>
        <v xml:space="preserve">RIGAZZI DOMENICO    </v>
      </c>
      <c r="E2427" s="33"/>
    </row>
    <row r="2428" spans="1:5" ht="13.8" x14ac:dyDescent="0.3">
      <c r="A2428" s="48" t="s">
        <v>2708</v>
      </c>
      <c r="B2428" s="33" t="str">
        <f>IFERROR(_xlfn.XLOOKUP(A2428,PEC!$A$2:$A$7902,PEC!$C$2:$C$7902),"")</f>
        <v>legalmail.it</v>
      </c>
      <c r="C2428" s="33">
        <f>IFERROR(_xlfn.XLOOKUP(A2428,SEZIONI!$A$2:$A$7897,SEZIONI!$B$2:$B$7897),"")</f>
        <v>1</v>
      </c>
      <c r="D2428" s="33" t="str">
        <f>IFERROR(_xlfn.XLOOKUP(A2428,[1]Sindaci!$B$2:$B$7774,[1]Sindaci!$A$2:$A$7774),"")</f>
        <v xml:space="preserve">INVERNIZZI PIER LUIGI   </v>
      </c>
      <c r="E2428" s="33"/>
    </row>
    <row r="2429" spans="1:5" ht="13.8" x14ac:dyDescent="0.3">
      <c r="A2429" s="48" t="s">
        <v>2709</v>
      </c>
      <c r="B2429" s="33" t="str">
        <f>IFERROR(_xlfn.XLOOKUP(A2429,PEC!$A$2:$A$7902,PEC!$C$2:$C$7902),"")</f>
        <v>halleycert.it</v>
      </c>
      <c r="C2429" s="33">
        <f>IFERROR(_xlfn.XLOOKUP(A2429,SEZIONI!$A$2:$A$7897,SEZIONI!$B$2:$B$7897),"")</f>
        <v>1</v>
      </c>
      <c r="D2429" s="33" t="str">
        <f>IFERROR(_xlfn.XLOOKUP(A2429,[1]Sindaci!$B$2:$B$7774,[1]Sindaci!$A$2:$A$7774),"")</f>
        <v xml:space="preserve">MANZI DIEGO    </v>
      </c>
      <c r="E2429" s="33"/>
    </row>
    <row r="2430" spans="1:5" ht="13.8" x14ac:dyDescent="0.3">
      <c r="A2430" s="48" t="s">
        <v>2710</v>
      </c>
      <c r="B2430" s="33" t="str">
        <f>IFERROR(_xlfn.XLOOKUP(A2430,PEC!$A$2:$A$7902,PEC!$C$2:$C$7902),"")</f>
        <v>pec.it</v>
      </c>
      <c r="C2430" s="33">
        <f>IFERROR(_xlfn.XLOOKUP(A2430,SEZIONI!$A$2:$A$7897,SEZIONI!$B$2:$B$7897),"")</f>
        <v>1</v>
      </c>
      <c r="D2430" s="33" t="str">
        <f>IFERROR(_xlfn.XLOOKUP(A2430,[1]Sindaci!$B$2:$B$7774,[1]Sindaci!$A$2:$A$7774),"")</f>
        <v xml:space="preserve">GIACOBBE MASSIMO    </v>
      </c>
      <c r="E2430" s="33"/>
    </row>
    <row r="2431" spans="1:5" ht="13.8" x14ac:dyDescent="0.3">
      <c r="A2431" s="48" t="s">
        <v>2711</v>
      </c>
      <c r="B2431" s="33" t="str">
        <f>IFERROR(_xlfn.XLOOKUP(A2431,PEC!$A$2:$A$7902,PEC!$C$2:$C$7902),"")</f>
        <v>comunedicremona.legalmail.it</v>
      </c>
      <c r="C2431" s="33">
        <f>IFERROR(_xlfn.XLOOKUP(A2431,SEZIONI!$A$2:$A$7897,SEZIONI!$B$2:$B$7897),"")</f>
        <v>76</v>
      </c>
      <c r="D2431" s="33" t="str">
        <f>IFERROR(_xlfn.XLOOKUP(A2431,[1]Sindaci!$B$2:$B$7774,[1]Sindaci!$A$2:$A$7774),"")</f>
        <v xml:space="preserve">GALIMBERTI GIANLUCA    </v>
      </c>
      <c r="E2431" s="33"/>
    </row>
    <row r="2432" spans="1:5" ht="13.8" x14ac:dyDescent="0.3">
      <c r="A2432" s="48" t="s">
        <v>2712</v>
      </c>
      <c r="B2432" s="33" t="str">
        <f>IFERROR(_xlfn.XLOOKUP(A2432,PEC!$A$2:$A$7902,PEC!$C$2:$C$7902),"")</f>
        <v>mailcert.cremasconline.it</v>
      </c>
      <c r="C2432" s="33">
        <f>IFERROR(_xlfn.XLOOKUP(A2432,SEZIONI!$A$2:$A$7897,SEZIONI!$B$2:$B$7897),"")</f>
        <v>2</v>
      </c>
      <c r="D2432" s="33" t="str">
        <f>IFERROR(_xlfn.XLOOKUP(A2432,[1]Sindaci!$B$2:$B$7774,[1]Sindaci!$A$2:$A$7774),"")</f>
        <v xml:space="preserve">FORNAROLI MARCO    </v>
      </c>
      <c r="E2432" s="33"/>
    </row>
    <row r="2433" spans="1:5" ht="13.8" x14ac:dyDescent="0.3">
      <c r="A2433" s="48" t="s">
        <v>2713</v>
      </c>
      <c r="B2433" s="33" t="str">
        <f>IFERROR(_xlfn.XLOOKUP(A2433,PEC!$A$2:$A$7902,PEC!$C$2:$C$7902),"")</f>
        <v>cert.ruparpiemonte.it</v>
      </c>
      <c r="C2433" s="33">
        <f>IFERROR(_xlfn.XLOOKUP(A2433,SEZIONI!$A$2:$A$7897,SEZIONI!$B$2:$B$7897),"")</f>
        <v>6</v>
      </c>
      <c r="D2433" s="33" t="str">
        <f>IFERROR(_xlfn.XLOOKUP(A2433,[1]Sindaci!$B$2:$B$7774,[1]Sindaci!$A$2:$A$7774),"")</f>
        <v xml:space="preserve">FERRERO VITTORIO    </v>
      </c>
      <c r="E2433" s="33"/>
    </row>
    <row r="2434" spans="1:5" ht="13.8" x14ac:dyDescent="0.3">
      <c r="A2434" s="48" t="s">
        <v>2714</v>
      </c>
      <c r="B2434" s="33" t="str">
        <f>IFERROR(_xlfn.XLOOKUP(A2434,PEC!$A$2:$A$7902,PEC!$C$2:$C$7902),"")</f>
        <v>pec.it</v>
      </c>
      <c r="C2434" s="33">
        <f>IFERROR(_xlfn.XLOOKUP(A2434,SEZIONI!$A$2:$A$7897,SEZIONI!$B$2:$B$7897),"")</f>
        <v>3</v>
      </c>
      <c r="D2434" s="33" t="str">
        <f>IFERROR(_xlfn.XLOOKUP(A2434,[1]Sindaci!$B$2:$B$7774,[1]Sindaci!$A$2:$A$7774),"")</f>
        <v xml:space="preserve">FERRARI ELISA MARIA   </v>
      </c>
      <c r="E2434" s="33"/>
    </row>
    <row r="2435" spans="1:5" ht="13.8" x14ac:dyDescent="0.3">
      <c r="A2435" s="48" t="s">
        <v>8194</v>
      </c>
      <c r="B2435" s="33" t="str">
        <f>IFERROR(_xlfn.XLOOKUP(A2435,PEC!$A$2:$A$7902,PEC!$C$2:$C$7902),"")</f>
        <v/>
      </c>
      <c r="C2435" s="33" t="str">
        <f>IFERROR(_xlfn.XLOOKUP(A2435,SEZIONI!$A$2:$A$7897,SEZIONI!$B$2:$B$7897),"")</f>
        <v/>
      </c>
      <c r="D2435" s="33" t="str">
        <f>IFERROR(_xlfn.XLOOKUP(A2435,[1]Sindaci!$B$2:$B$7774,[1]Sindaci!$A$2:$A$7774),"")</f>
        <v/>
      </c>
      <c r="E2435" s="33"/>
    </row>
    <row r="2436" spans="1:5" ht="13.8" x14ac:dyDescent="0.3">
      <c r="A2436" s="48" t="s">
        <v>2715</v>
      </c>
      <c r="B2436" s="33" t="str">
        <f>IFERROR(_xlfn.XLOOKUP(A2436,PEC!$A$2:$A$7902,PEC!$C$2:$C$7902),"")</f>
        <v>pec.regione.lombardia.it</v>
      </c>
      <c r="C2436" s="33">
        <f>IFERROR(_xlfn.XLOOKUP(A2436,SEZIONI!$A$2:$A$7897,SEZIONI!$B$2:$B$7897),"")</f>
        <v>2</v>
      </c>
      <c r="D2436" s="33" t="str">
        <f>IFERROR(_xlfn.XLOOKUP(A2436,[1]Sindaci!$B$2:$B$7774,[1]Sindaci!$A$2:$A$7774),"")</f>
        <v xml:space="preserve">RIZZI CARLO ALBERTO FRANCESCO  </v>
      </c>
      <c r="E2436" s="33"/>
    </row>
    <row r="2437" spans="1:5" ht="13.8" x14ac:dyDescent="0.3">
      <c r="A2437" s="48" t="s">
        <v>2716</v>
      </c>
      <c r="B2437" s="33" t="str">
        <f>IFERROR(_xlfn.XLOOKUP(A2437,PEC!$A$2:$A$7902,PEC!$C$2:$C$7902),"")</f>
        <v>postacert.toscana.it</v>
      </c>
      <c r="C2437" s="33">
        <f>IFERROR(_xlfn.XLOOKUP(A2437,SEZIONI!$A$2:$A$7897,SEZIONI!$B$2:$B$7897),"")</f>
        <v>5</v>
      </c>
      <c r="D2437" s="33" t="str">
        <f>IFERROR(_xlfn.XLOOKUP(A2437,[1]Sindaci!$B$2:$B$7774,[1]Sindaci!$A$2:$A$7774),"")</f>
        <v xml:space="preserve">D'ADDONA THOMAS    </v>
      </c>
      <c r="E2437" s="33"/>
    </row>
    <row r="2438" spans="1:5" ht="13.8" x14ac:dyDescent="0.3">
      <c r="A2438" s="48" t="s">
        <v>2717</v>
      </c>
      <c r="B2438" s="33" t="str">
        <f>IFERROR(_xlfn.XLOOKUP(A2438,PEC!$A$2:$A$7902,PEC!$C$2:$C$7902),"")</f>
        <v>pecveneto.it</v>
      </c>
      <c r="C2438" s="33">
        <f>IFERROR(_xlfn.XLOOKUP(A2438,SEZIONI!$A$2:$A$7897,SEZIONI!$B$2:$B$7897),"")</f>
        <v>2</v>
      </c>
      <c r="D2438" s="33" t="str">
        <f>IFERROR(_xlfn.XLOOKUP(A2438,[1]Sindaci!$B$2:$B$7774,[1]Sindaci!$A$2:$A$7774),"")</f>
        <v xml:space="preserve">ZAMBELLI ANGELA    </v>
      </c>
      <c r="E2438" s="33"/>
    </row>
    <row r="2439" spans="1:5" ht="13.8" x14ac:dyDescent="0.3">
      <c r="A2439" s="48" t="s">
        <v>2718</v>
      </c>
      <c r="B2439" s="33" t="str">
        <f>IFERROR(_xlfn.XLOOKUP(A2439,PEC!$A$2:$A$7902,PEC!$C$2:$C$7902),"")</f>
        <v>cert.ruparpiemonte.it</v>
      </c>
      <c r="C2439" s="33">
        <f>IFERROR(_xlfn.XLOOKUP(A2439,SEZIONI!$A$2:$A$7897,SEZIONI!$B$2:$B$7897),"")</f>
        <v>2</v>
      </c>
      <c r="D2439" s="33" t="str">
        <f>IFERROR(_xlfn.XLOOKUP(A2439,[1]Sindaci!$B$2:$B$7774,[1]Sindaci!$A$2:$A$7774),"")</f>
        <v xml:space="preserve">GATTONI MAURO    </v>
      </c>
      <c r="E2439" s="33"/>
    </row>
    <row r="2440" spans="1:5" ht="13.8" x14ac:dyDescent="0.3">
      <c r="A2440" s="48" t="s">
        <v>2719</v>
      </c>
      <c r="B2440" s="33" t="str">
        <f>IFERROR(_xlfn.XLOOKUP(A2440,PEC!$A$2:$A$7902,PEC!$C$2:$C$7902),"")</f>
        <v>pec.ptbiellese.it</v>
      </c>
      <c r="C2440" s="33">
        <f>IFERROR(_xlfn.XLOOKUP(A2440,SEZIONI!$A$2:$A$7897,SEZIONI!$B$2:$B$7897),"")</f>
        <v>2</v>
      </c>
      <c r="D2440" s="33" t="str">
        <f>IFERROR(_xlfn.XLOOKUP(A2440,[1]Sindaci!$B$2:$B$7774,[1]Sindaci!$A$2:$A$7774),"")</f>
        <v xml:space="preserve">RAFFO ERMANNO    </v>
      </c>
      <c r="E2440" s="33"/>
    </row>
    <row r="2441" spans="1:5" ht="13.8" x14ac:dyDescent="0.3">
      <c r="A2441" s="48" t="s">
        <v>2720</v>
      </c>
      <c r="B2441" s="33" t="str">
        <f>IFERROR(_xlfn.XLOOKUP(A2441,PEC!$A$2:$A$7902,PEC!$C$2:$C$7902),"")</f>
        <v>cert.provincia.bo.it</v>
      </c>
      <c r="C2441" s="33">
        <f>IFERROR(_xlfn.XLOOKUP(A2441,SEZIONI!$A$2:$A$7897,SEZIONI!$B$2:$B$7897),"")</f>
        <v>14</v>
      </c>
      <c r="D2441" s="33" t="str">
        <f>IFERROR(_xlfn.XLOOKUP(A2441,[1]Sindaci!$B$2:$B$7774,[1]Sindaci!$A$2:$A$7774),"")</f>
        <v xml:space="preserve">MARTELLI MARCO    </v>
      </c>
      <c r="E2441" s="33"/>
    </row>
    <row r="2442" spans="1:5" ht="13.8" x14ac:dyDescent="0.3">
      <c r="A2442" s="48" t="s">
        <v>2721</v>
      </c>
      <c r="B2442" s="33" t="str">
        <f>IFERROR(_xlfn.XLOOKUP(A2442,PEC!$A$2:$A$7902,PEC!$C$2:$C$7902),"")</f>
        <v>cert.ruparpiemonte.it</v>
      </c>
      <c r="C2442" s="33">
        <f>IFERROR(_xlfn.XLOOKUP(A2442,SEZIONI!$A$2:$A$7897,SEZIONI!$B$2:$B$7897),"")</f>
        <v>4</v>
      </c>
      <c r="D2442" s="33" t="str">
        <f>IFERROR(_xlfn.XLOOKUP(A2442,[1]Sindaci!$B$2:$B$7774,[1]Sindaci!$A$2:$A$7774),"")</f>
        <v xml:space="preserve">FERRONI GIORGIO    </v>
      </c>
      <c r="E2442" s="33"/>
    </row>
    <row r="2443" spans="1:5" ht="13.8" x14ac:dyDescent="0.3">
      <c r="A2443" s="48" t="s">
        <v>2722</v>
      </c>
      <c r="B2443" s="33" t="str">
        <f>IFERROR(_xlfn.XLOOKUP(A2443,PEC!$A$2:$A$7902,PEC!$C$2:$C$7902),"")</f>
        <v>pec.comune.crispano.na.it</v>
      </c>
      <c r="C2443" s="33">
        <f>IFERROR(_xlfn.XLOOKUP(A2443,SEZIONI!$A$2:$A$7897,SEZIONI!$B$2:$B$7897),"")</f>
        <v>13</v>
      </c>
      <c r="D2443" s="33" t="str">
        <f>IFERROR(_xlfn.XLOOKUP(A2443,[1]Sindaci!$B$2:$B$7774,[1]Sindaci!$A$2:$A$7774),"")</f>
        <v xml:space="preserve">EMILIANO MICHELE    </v>
      </c>
      <c r="E2443" s="33"/>
    </row>
    <row r="2444" spans="1:5" ht="13.8" x14ac:dyDescent="0.3">
      <c r="A2444" s="48" t="s">
        <v>2723</v>
      </c>
      <c r="B2444" s="33" t="str">
        <f>IFERROR(_xlfn.XLOOKUP(A2444,PEC!$A$2:$A$7902,PEC!$C$2:$C$7902),"")</f>
        <v>pec.rupar.puglia.it</v>
      </c>
      <c r="C2444" s="33">
        <f>IFERROR(_xlfn.XLOOKUP(A2444,SEZIONI!$A$2:$A$7897,SEZIONI!$B$2:$B$7897),"")</f>
        <v>13</v>
      </c>
      <c r="D2444" s="33" t="str">
        <f>IFERROR(_xlfn.XLOOKUP(A2444,[1]Sindaci!$B$2:$B$7774,[1]Sindaci!$A$2:$A$7774),"")</f>
        <v xml:space="preserve">LOPOMO LUCA    </v>
      </c>
      <c r="E2444" s="33"/>
    </row>
    <row r="2445" spans="1:5" ht="13.8" x14ac:dyDescent="0.3">
      <c r="A2445" s="48" t="s">
        <v>2724</v>
      </c>
      <c r="B2445" s="33" t="str">
        <f>IFERROR(_xlfn.XLOOKUP(A2445,PEC!$A$2:$A$7902,PEC!$C$2:$C$7902),"")</f>
        <v>cert.ruparpiemonte.it</v>
      </c>
      <c r="C2445" s="33">
        <f>IFERROR(_xlfn.XLOOKUP(A2445,SEZIONI!$A$2:$A$7897,SEZIONI!$B$2:$B$7897),"")</f>
        <v>1</v>
      </c>
      <c r="D2445" s="33" t="str">
        <f>IFERROR(_xlfn.XLOOKUP(A2445,[1]Sindaci!$B$2:$B$7774,[1]Sindaci!$A$2:$A$7774),"")</f>
        <v xml:space="preserve">RE FABRIZIO    </v>
      </c>
      <c r="E2445" s="33"/>
    </row>
    <row r="2446" spans="1:5" ht="13.8" x14ac:dyDescent="0.3">
      <c r="A2446" s="48" t="s">
        <v>2725</v>
      </c>
      <c r="B2446" s="33" t="str">
        <f>IFERROR(_xlfn.XLOOKUP(A2446,PEC!$A$2:$A$7902,PEC!$C$2:$C$7902),"")</f>
        <v>pec.it</v>
      </c>
      <c r="C2446" s="33">
        <f>IFERROR(_xlfn.XLOOKUP(A2446,SEZIONI!$A$2:$A$7897,SEZIONI!$B$2:$B$7897),"")</f>
        <v>1</v>
      </c>
      <c r="D2446" s="33" t="str">
        <f>IFERROR(_xlfn.XLOOKUP(A2446,[1]Sindaci!$B$2:$B$7774,[1]Sindaci!$A$2:$A$7774),"")</f>
        <v xml:space="preserve">BASSIGNANA FILIPPO    </v>
      </c>
      <c r="E2446" s="33"/>
    </row>
    <row r="2447" spans="1:5" ht="13.8" x14ac:dyDescent="0.3">
      <c r="A2447" s="48" t="s">
        <v>2726</v>
      </c>
      <c r="B2447" s="33" t="str">
        <f>IFERROR(_xlfn.XLOOKUP(A2447,PEC!$A$2:$A$7902,PEC!$C$2:$C$7902),"")</f>
        <v>pecveneto.it</v>
      </c>
      <c r="C2447" s="33">
        <f>IFERROR(_xlfn.XLOOKUP(A2447,SEZIONI!$A$2:$A$7897,SEZIONI!$B$2:$B$7897),"")</f>
        <v>6</v>
      </c>
      <c r="D2447" s="33" t="str">
        <f>IFERROR(_xlfn.XLOOKUP(A2447,[1]Sindaci!$B$2:$B$7774,[1]Sindaci!$A$2:$A$7774),"")</f>
        <v xml:space="preserve">TORMENA MARIANELLA    </v>
      </c>
      <c r="E2447" s="33"/>
    </row>
    <row r="2448" spans="1:5" ht="13.8" x14ac:dyDescent="0.3">
      <c r="A2448" s="48" t="s">
        <v>2727</v>
      </c>
      <c r="B2448" s="33" t="str">
        <f>IFERROR(_xlfn.XLOOKUP(A2448,PEC!$A$2:$A$7902,PEC!$C$2:$C$7902),"")</f>
        <v>cert.legalmail.it</v>
      </c>
      <c r="C2448" s="33">
        <f>IFERROR(_xlfn.XLOOKUP(A2448,SEZIONI!$A$2:$A$7897,SEZIONI!$B$2:$B$7897),"")</f>
        <v>2</v>
      </c>
      <c r="D2448" s="33" t="str">
        <f>IFERROR(_xlfn.XLOOKUP(A2448,[1]Sindaci!$B$2:$B$7774,[1]Sindaci!$A$2:$A$7774),"")</f>
        <v xml:space="preserve">SAVOIA ERMANNO    </v>
      </c>
      <c r="E2448" s="33"/>
    </row>
    <row r="2449" spans="1:5" ht="13.8" x14ac:dyDescent="0.3">
      <c r="A2449" s="48" t="s">
        <v>2728</v>
      </c>
      <c r="B2449" s="33" t="str">
        <f>IFERROR(_xlfn.XLOOKUP(A2449,PEC!$A$2:$A$7902,PEC!$C$2:$C$7902),"")</f>
        <v>pcert.postecert.it</v>
      </c>
      <c r="C2449" s="33">
        <f>IFERROR(_xlfn.XLOOKUP(A2449,SEZIONI!$A$2:$A$7897,SEZIONI!$B$2:$B$7897),"")</f>
        <v>7</v>
      </c>
      <c r="D2449" s="33" t="str">
        <f>IFERROR(_xlfn.XLOOKUP(A2449,[1]Sindaci!$B$2:$B$7774,[1]Sindaci!$A$2:$A$7774),"")</f>
        <v xml:space="preserve">PERSIA ORLANDO    </v>
      </c>
      <c r="E2449" s="33"/>
    </row>
    <row r="2450" spans="1:5" ht="13.8" x14ac:dyDescent="0.3">
      <c r="A2450" s="48" t="s">
        <v>51</v>
      </c>
      <c r="B2450" s="33" t="str">
        <f>IFERROR(_xlfn.XLOOKUP(A2450,PEC!$A$2:$A$7902,PEC!$C$2:$C$7902),"")</f>
        <v>asmepec.it</v>
      </c>
      <c r="C2450" s="33">
        <f>IFERROR(_xlfn.XLOOKUP(A2450,SEZIONI!$A$2:$A$7897,SEZIONI!$B$2:$B$7897),"")</f>
        <v>2</v>
      </c>
      <c r="D2450" s="33" t="str">
        <f>IFERROR(_xlfn.XLOOKUP(A2450,[1]Sindaci!$B$2:$B$7774,[1]Sindaci!$A$2:$A$7774),"")</f>
        <v xml:space="preserve">LETTIERI LUIGI    </v>
      </c>
      <c r="E2450" s="33"/>
    </row>
    <row r="2451" spans="1:5" ht="13.8" x14ac:dyDescent="0.3">
      <c r="A2451" s="48" t="s">
        <v>176</v>
      </c>
      <c r="B2451" s="33" t="str">
        <f>IFERROR(_xlfn.XLOOKUP(A2451,PEC!$A$2:$A$7902,PEC!$C$2:$C$7902),"")</f>
        <v>asmepec.it</v>
      </c>
      <c r="C2451" s="33">
        <f>IFERROR(_xlfn.XLOOKUP(A2451,SEZIONI!$A$2:$A$7897,SEZIONI!$B$2:$B$7897),"")</f>
        <v>5</v>
      </c>
      <c r="D2451" s="33" t="str">
        <f>IFERROR(_xlfn.XLOOKUP(A2451,[1]Sindaci!$B$2:$B$7774,[1]Sindaci!$A$2:$A$7774),"")</f>
        <v xml:space="preserve">MERCURIO RAFFAELE    </v>
      </c>
      <c r="E2451" s="33"/>
    </row>
    <row r="2452" spans="1:5" ht="13.8" x14ac:dyDescent="0.3">
      <c r="A2452" s="48" t="s">
        <v>52</v>
      </c>
      <c r="B2452" s="33" t="str">
        <f>IFERROR(_xlfn.XLOOKUP(A2452,PEC!$A$2:$A$7902,PEC!$C$2:$C$7902),"")</f>
        <v>asmepec.it</v>
      </c>
      <c r="C2452" s="33">
        <f>IFERROR(_xlfn.XLOOKUP(A2452,SEZIONI!$A$2:$A$7897,SEZIONI!$B$2:$B$7897),"")</f>
        <v>10</v>
      </c>
      <c r="D2452" s="33" t="str">
        <f>IFERROR(_xlfn.XLOOKUP(A2452,[1]Sindaci!$B$2:$B$7774,[1]Sindaci!$A$2:$A$7774),"")</f>
        <v xml:space="preserve">RUSSO ANTONIO    </v>
      </c>
      <c r="E2452" s="33"/>
    </row>
    <row r="2453" spans="1:5" ht="13.8" x14ac:dyDescent="0.3">
      <c r="A2453" s="48" t="s">
        <v>2729</v>
      </c>
      <c r="B2453" s="33" t="str">
        <f>IFERROR(_xlfn.XLOOKUP(A2453,PEC!$A$2:$A$7902,PEC!$C$2:$C$7902),"")</f>
        <v>legalmail.it</v>
      </c>
      <c r="C2453" s="33">
        <f>IFERROR(_xlfn.XLOOKUP(A2453,SEZIONI!$A$2:$A$7897,SEZIONI!$B$2:$B$7897),"")</f>
        <v>1</v>
      </c>
      <c r="D2453" s="33" t="str">
        <f>IFERROR(_xlfn.XLOOKUP(A2453,[1]Sindaci!$B$2:$B$7774,[1]Sindaci!$A$2:$A$7774),"")</f>
        <v xml:space="preserve">BORTOLUSSI MARCO    </v>
      </c>
      <c r="E2453" s="33"/>
    </row>
    <row r="2454" spans="1:5" ht="13.8" x14ac:dyDescent="0.3">
      <c r="A2454" s="48" t="s">
        <v>236</v>
      </c>
      <c r="B2454" s="33" t="str">
        <f>IFERROR(_xlfn.XLOOKUP(A2454,PEC!$A$2:$A$7902,PEC!$C$2:$C$7902),"")</f>
        <v>pec.comune.crotone.it</v>
      </c>
      <c r="C2454" s="33">
        <f>IFERROR(_xlfn.XLOOKUP(A2454,SEZIONI!$A$2:$A$7897,SEZIONI!$B$2:$B$7897),"")</f>
        <v>74</v>
      </c>
      <c r="D2454" s="33" t="str">
        <f>IFERROR(_xlfn.XLOOKUP(A2454,[1]Sindaci!$B$2:$B$7774,[1]Sindaci!$A$2:$A$7774),"")</f>
        <v xml:space="preserve">VOCE VINCENZO    </v>
      </c>
      <c r="E2454" s="33"/>
    </row>
    <row r="2455" spans="1:5" ht="13.8" x14ac:dyDescent="0.3">
      <c r="A2455" s="48" t="s">
        <v>2730</v>
      </c>
      <c r="B2455" s="33" t="str">
        <f>IFERROR(_xlfn.XLOOKUP(A2455,PEC!$A$2:$A$7902,PEC!$C$2:$C$7902),"")</f>
        <v>pec.regione.lombardia.it</v>
      </c>
      <c r="C2455" s="33">
        <f>IFERROR(_xlfn.XLOOKUP(A2455,SEZIONI!$A$2:$A$7897,SEZIONI!$B$2:$B$7897),"")</f>
        <v>1</v>
      </c>
      <c r="D2455" s="33" t="str">
        <f>IFERROR(_xlfn.XLOOKUP(A2455,[1]Sindaci!$B$2:$B$7774,[1]Sindaci!$A$2:$A$7774),"")</f>
        <v xml:space="preserve">BARONI SEBASTIANO    </v>
      </c>
      <c r="E2455" s="33"/>
    </row>
    <row r="2456" spans="1:5" ht="13.8" x14ac:dyDescent="0.3">
      <c r="A2456" s="48" t="s">
        <v>2731</v>
      </c>
      <c r="B2456" s="33" t="str">
        <f>IFERROR(_xlfn.XLOOKUP(A2456,PEC!$A$2:$A$7902,PEC!$C$2:$C$7902),"")</f>
        <v>cert.legalmail.it</v>
      </c>
      <c r="C2456" s="33">
        <f>IFERROR(_xlfn.XLOOKUP(A2456,SEZIONI!$A$2:$A$7897,SEZIONI!$B$2:$B$7897),"")</f>
        <v>1</v>
      </c>
      <c r="D2456" s="33" t="str">
        <f>IFERROR(_xlfn.XLOOKUP(A2456,[1]Sindaci!$B$2:$B$7774,[1]Sindaci!$A$2:$A$7774),"")</f>
        <v xml:space="preserve">FERRARIS PAOLO    </v>
      </c>
      <c r="E2456" s="33"/>
    </row>
    <row r="2457" spans="1:5" ht="13.8" x14ac:dyDescent="0.3">
      <c r="A2457" s="48" t="s">
        <v>2732</v>
      </c>
      <c r="B2457" s="33" t="str">
        <f>IFERROR(_xlfn.XLOOKUP(A2457,PEC!$A$2:$A$7902,PEC!$C$2:$C$7902),"")</f>
        <v>pec.comune.croviana.tn.it</v>
      </c>
      <c r="C2457" s="33">
        <f>IFERROR(_xlfn.XLOOKUP(A2457,SEZIONI!$A$2:$A$7897,SEZIONI!$B$2:$B$7897),"")</f>
        <v>1</v>
      </c>
      <c r="D2457" s="33" t="str">
        <f>IFERROR(_xlfn.XLOOKUP(A2457,[1]Sindaci!$B$2:$B$7774,[1]Sindaci!$A$2:$A$7774),"")</f>
        <v xml:space="preserve">VALORZ GIANLUCA    </v>
      </c>
      <c r="E2457" s="33"/>
    </row>
    <row r="2458" spans="1:5" ht="13.8" x14ac:dyDescent="0.3">
      <c r="A2458" s="48" t="s">
        <v>246</v>
      </c>
      <c r="B2458" s="33" t="str">
        <f>IFERROR(_xlfn.XLOOKUP(A2458,PEC!$A$2:$A$7902,PEC!$C$2:$C$7902),"")</f>
        <v>pcert.postecert.it</v>
      </c>
      <c r="C2458" s="33">
        <f>IFERROR(_xlfn.XLOOKUP(A2458,SEZIONI!$A$2:$A$7897,SEZIONI!$B$2:$B$7897),"")</f>
        <v>5</v>
      </c>
      <c r="D2458" s="33" t="str">
        <f>IFERROR(_xlfn.XLOOKUP(A2458,[1]Sindaci!$B$2:$B$7774,[1]Sindaci!$A$2:$A$7774),"")</f>
        <v xml:space="preserve">LIBRANDI CATALDO    </v>
      </c>
      <c r="E2458" s="33"/>
    </row>
    <row r="2459" spans="1:5" ht="13.8" x14ac:dyDescent="0.3">
      <c r="A2459" s="48" t="s">
        <v>2733</v>
      </c>
      <c r="B2459" s="33" t="str">
        <f>IFERROR(_xlfn.XLOOKUP(A2459,PEC!$A$2:$A$7902,PEC!$C$2:$C$7902),"")</f>
        <v>pec.comune.cuassoalmonte.va.it</v>
      </c>
      <c r="C2459" s="33">
        <f>IFERROR(_xlfn.XLOOKUP(A2459,SEZIONI!$A$2:$A$7897,SEZIONI!$B$2:$B$7897),"")</f>
        <v>4</v>
      </c>
      <c r="D2459" s="33" t="str">
        <f>IFERROR(_xlfn.XLOOKUP(A2459,[1]Sindaci!$B$2:$B$7774,[1]Sindaci!$A$2:$A$7774),"")</f>
        <v xml:space="preserve">BONORA LOREDANA    </v>
      </c>
      <c r="E2459" s="33"/>
    </row>
    <row r="2460" spans="1:5" ht="13.8" x14ac:dyDescent="0.3">
      <c r="A2460" s="48" t="s">
        <v>7961</v>
      </c>
      <c r="B2460" s="33" t="str">
        <f>IFERROR(_xlfn.XLOOKUP(A2460,PEC!$A$2:$A$7902,PEC!$C$2:$C$7902),"")</f>
        <v/>
      </c>
      <c r="C2460" s="33" t="str">
        <f>IFERROR(_xlfn.XLOOKUP(A2460,SEZIONI!$A$2:$A$7897,SEZIONI!$B$2:$B$7897),"")</f>
        <v/>
      </c>
      <c r="D2460" s="33" t="str">
        <f>IFERROR(_xlfn.XLOOKUP(A2460,[1]Sindaci!$B$2:$B$7774,[1]Sindaci!$A$2:$A$7774),"")</f>
        <v/>
      </c>
      <c r="E2460" s="33"/>
    </row>
    <row r="2461" spans="1:5" ht="13.8" x14ac:dyDescent="0.3">
      <c r="A2461" s="48" t="s">
        <v>2734</v>
      </c>
      <c r="B2461" s="33" t="str">
        <f>IFERROR(_xlfn.XLOOKUP(A2461,PEC!$A$2:$A$7902,PEC!$C$2:$C$7902),"")</f>
        <v xml:space="preserve">asmepec.it </v>
      </c>
      <c r="C2461" s="33">
        <f>IFERROR(_xlfn.XLOOKUP(A2461,SEZIONI!$A$2:$A$7897,SEZIONI!$B$2:$B$7897),"")</f>
        <v>1</v>
      </c>
      <c r="D2461" s="33" t="str">
        <f>IFERROR(_xlfn.XLOOKUP(A2461,[1]Sindaci!$B$2:$B$7774,[1]Sindaci!$A$2:$A$7774),"")</f>
        <v xml:space="preserve">LUONGO ALDO    </v>
      </c>
      <c r="E2461" s="33"/>
    </row>
    <row r="2462" spans="1:5" ht="13.8" x14ac:dyDescent="0.3">
      <c r="A2462" s="48" t="s">
        <v>2735</v>
      </c>
      <c r="B2462" s="33" t="str">
        <f>IFERROR(_xlfn.XLOOKUP(A2462,PEC!$A$2:$A$7902,PEC!$C$2:$C$7902),"")</f>
        <v>halleycert.it</v>
      </c>
      <c r="C2462" s="33">
        <f>IFERROR(_xlfn.XLOOKUP(A2462,SEZIONI!$A$2:$A$7897,SEZIONI!$B$2:$B$7897),"")</f>
        <v>3</v>
      </c>
      <c r="D2462" s="33" t="str">
        <f>IFERROR(_xlfn.XLOOKUP(A2462,[1]Sindaci!$B$2:$B$7774,[1]Sindaci!$A$2:$A$7774),"")</f>
        <v xml:space="preserve">MERONI CLAUDIO    </v>
      </c>
      <c r="E2462" s="33"/>
    </row>
    <row r="2463" spans="1:5" ht="13.8" x14ac:dyDescent="0.3">
      <c r="A2463" s="48" t="s">
        <v>2736</v>
      </c>
      <c r="B2463" s="33" t="str">
        <f>IFERROR(_xlfn.XLOOKUP(A2463,PEC!$A$2:$A$7902,PEC!$C$2:$C$7902),"")</f>
        <v>cert.ruparpiemonte.it</v>
      </c>
      <c r="C2463" s="33">
        <f>IFERROR(_xlfn.XLOOKUP(A2463,SEZIONI!$A$2:$A$7897,SEZIONI!$B$2:$B$7897),"")</f>
        <v>1</v>
      </c>
      <c r="D2463" s="33" t="str">
        <f>IFERROR(_xlfn.XLOOKUP(A2463,[1]Sindaci!$B$2:$B$7774,[1]Sindaci!$A$2:$A$7774),"")</f>
        <v xml:space="preserve">IUCULANO MAMAO ANTONINO   </v>
      </c>
      <c r="E2463" s="33"/>
    </row>
    <row r="2464" spans="1:5" ht="13.8" x14ac:dyDescent="0.3">
      <c r="A2464" s="48" t="s">
        <v>2737</v>
      </c>
      <c r="B2464" s="33" t="str">
        <f>IFERROR(_xlfn.XLOOKUP(A2464,PEC!$A$2:$A$7902,PEC!$C$2:$C$7902),"")</f>
        <v>postecert.it</v>
      </c>
      <c r="C2464" s="33">
        <f>IFERROR(_xlfn.XLOOKUP(A2464,SEZIONI!$A$2:$A$7897,SEZIONI!$B$2:$B$7897),"")</f>
        <v>7</v>
      </c>
      <c r="D2464" s="33" t="str">
        <f>IFERROR(_xlfn.XLOOKUP(A2464,[1]Sindaci!$B$2:$B$7774,[1]Sindaci!$A$2:$A$7774),"")</f>
        <v xml:space="preserve">CUCCHETTI GIOVANNI    </v>
      </c>
      <c r="E2464" s="33"/>
    </row>
    <row r="2465" spans="1:5" ht="13.8" x14ac:dyDescent="0.3">
      <c r="A2465" s="48" t="s">
        <v>2738</v>
      </c>
      <c r="B2465" s="33" t="str">
        <f>IFERROR(_xlfn.XLOOKUP(A2465,PEC!$A$2:$A$7902,PEC!$C$2:$C$7902),"")</f>
        <v>pec.regione.lombardia.it</v>
      </c>
      <c r="C2465" s="33">
        <f>IFERROR(_xlfn.XLOOKUP(A2465,SEZIONI!$A$2:$A$7897,SEZIONI!$B$2:$B$7897),"")</f>
        <v>3</v>
      </c>
      <c r="D2465" s="33" t="str">
        <f>IFERROR(_xlfn.XLOOKUP(A2465,[1]Sindaci!$B$2:$B$7774,[1]Sindaci!$A$2:$A$7774),"")</f>
        <v xml:space="preserve">FILIPPINI ANGELO    </v>
      </c>
      <c r="E2465" s="33"/>
    </row>
    <row r="2466" spans="1:5" ht="13.8" x14ac:dyDescent="0.3">
      <c r="A2466" s="49" t="s">
        <v>2739</v>
      </c>
      <c r="B2466" s="33" t="str">
        <f>IFERROR(_xlfn.XLOOKUP(A2466,PEC!$A$2:$A$7902,PEC!$C$2:$C$7902),"")</f>
        <v>pec.comune.cuglieri.or.it</v>
      </c>
      <c r="C2466" s="33">
        <f>IFERROR(_xlfn.XLOOKUP(A2466,SEZIONI!$A$2:$A$7897,SEZIONI!$B$2:$B$7897),"")</f>
        <v>4</v>
      </c>
      <c r="D2466" s="33" t="str">
        <f>IFERROR(_xlfn.XLOOKUP(A2466,[1]Sindaci!$B$2:$B$7774,[1]Sindaci!$A$2:$A$7774),"")</f>
        <v xml:space="preserve">LOCHE ANDREA    </v>
      </c>
      <c r="E2466" s="33"/>
    </row>
    <row r="2467" spans="1:5" ht="13.8" x14ac:dyDescent="0.3">
      <c r="A2467" s="48" t="s">
        <v>2740</v>
      </c>
      <c r="B2467" s="33" t="str">
        <f>IFERROR(_xlfn.XLOOKUP(A2467,PEC!$A$2:$A$7902,PEC!$C$2:$C$7902),"")</f>
        <v>pec.comune.cugnoli.pe.it</v>
      </c>
      <c r="C2467" s="33">
        <f>IFERROR(_xlfn.XLOOKUP(A2467,SEZIONI!$A$2:$A$7897,SEZIONI!$B$2:$B$7897),"")</f>
        <v>2</v>
      </c>
      <c r="D2467" s="33" t="str">
        <f>IFERROR(_xlfn.XLOOKUP(A2467,[1]Sindaci!$B$2:$B$7774,[1]Sindaci!$A$2:$A$7774),"")</f>
        <v xml:space="preserve">SCIARRA GIANCARLO    </v>
      </c>
      <c r="E2467" s="33"/>
    </row>
    <row r="2468" spans="1:5" ht="13.8" x14ac:dyDescent="0.3">
      <c r="A2468" s="48" t="s">
        <v>2741</v>
      </c>
      <c r="B2468" s="33" t="str">
        <f>IFERROR(_xlfn.XLOOKUP(A2468,PEC!$A$2:$A$7902,PEC!$C$2:$C$7902),"")</f>
        <v>legalmail.it</v>
      </c>
      <c r="C2468" s="33">
        <f>IFERROR(_xlfn.XLOOKUP(A2468,SEZIONI!$A$2:$A$7897,SEZIONI!$B$2:$B$7897),"")</f>
        <v>7</v>
      </c>
      <c r="D2468" s="33" t="str">
        <f>IFERROR(_xlfn.XLOOKUP(A2468,[1]Sindaci!$B$2:$B$7774,[1]Sindaci!$A$2:$A$7774),"")</f>
        <v xml:space="preserve">COSTELLI ROBERTO    </v>
      </c>
      <c r="E2468" s="33"/>
    </row>
    <row r="2469" spans="1:5" ht="13.8" x14ac:dyDescent="0.3">
      <c r="A2469" s="48" t="s">
        <v>2742</v>
      </c>
      <c r="B2469" s="33" t="str">
        <f>IFERROR(_xlfn.XLOOKUP(A2469,PEC!$A$2:$A$7902,PEC!$C$2:$C$7902),"")</f>
        <v>pec.comune.cumignano.cr.it</v>
      </c>
      <c r="C2469" s="33">
        <f>IFERROR(_xlfn.XLOOKUP(A2469,SEZIONI!$A$2:$A$7897,SEZIONI!$B$2:$B$7897),"")</f>
        <v>1</v>
      </c>
      <c r="D2469" s="33" t="str">
        <f>IFERROR(_xlfn.XLOOKUP(A2469,[1]Sindaci!$B$2:$B$7774,[1]Sindaci!$A$2:$A$7774),"")</f>
        <v xml:space="preserve">ASSANDRI ALDO    </v>
      </c>
      <c r="E2469" s="33"/>
    </row>
    <row r="2470" spans="1:5" ht="13.8" x14ac:dyDescent="0.3">
      <c r="A2470" s="48" t="s">
        <v>2743</v>
      </c>
      <c r="B2470" s="33" t="str">
        <f>IFERROR(_xlfn.XLOOKUP(A2470,PEC!$A$2:$A$7902,PEC!$C$2:$C$7902),"")</f>
        <v>halleypec.it</v>
      </c>
      <c r="C2470" s="33">
        <f>IFERROR(_xlfn.XLOOKUP(A2470,SEZIONI!$A$2:$A$7897,SEZIONI!$B$2:$B$7897),"")</f>
        <v>2</v>
      </c>
      <c r="D2470" s="33" t="str">
        <f>IFERROR(_xlfn.XLOOKUP(A2470,[1]Sindaci!$B$2:$B$7774,[1]Sindaci!$A$2:$A$7774),"")</f>
        <v xml:space="preserve">MANDELLI D'AGOSTINI GIUSEPPINA   </v>
      </c>
      <c r="E2470" s="33"/>
    </row>
    <row r="2471" spans="1:5" ht="13.8" x14ac:dyDescent="0.3">
      <c r="A2471" s="48" t="s">
        <v>2744</v>
      </c>
      <c r="B2471" s="33" t="str">
        <f>IFERROR(_xlfn.XLOOKUP(A2471,PEC!$A$2:$A$7902,PEC!$C$2:$C$7902),"")</f>
        <v>legalmail.it</v>
      </c>
      <c r="C2471" s="33">
        <f>IFERROR(_xlfn.XLOOKUP(A2471,SEZIONI!$A$2:$A$7897,SEZIONI!$B$2:$B$7897),"")</f>
        <v>55</v>
      </c>
      <c r="D2471" s="33" t="str">
        <f>IFERROR(_xlfn.XLOOKUP(A2471,[1]Sindaci!$B$2:$B$7774,[1]Sindaci!$A$2:$A$7774),"")</f>
        <v xml:space="preserve">MANASSERO PATRIZIA    </v>
      </c>
      <c r="E2471" s="33"/>
    </row>
    <row r="2472" spans="1:5" ht="13.8" x14ac:dyDescent="0.3">
      <c r="A2472" s="48" t="s">
        <v>2745</v>
      </c>
      <c r="B2472" s="33" t="str">
        <f>IFERROR(_xlfn.XLOOKUP(A2472,PEC!$A$2:$A$7902,PEC!$C$2:$C$7902),"")</f>
        <v>cert.legalmail.it</v>
      </c>
      <c r="C2472" s="33">
        <f>IFERROR(_xlfn.XLOOKUP(A2472,SEZIONI!$A$2:$A$7897,SEZIONI!$B$2:$B$7897),"")</f>
        <v>1</v>
      </c>
      <c r="D2472" s="33" t="str">
        <f>IFERROR(_xlfn.XLOOKUP(A2472,[1]Sindaci!$B$2:$B$7774,[1]Sindaci!$A$2:$A$7774),"")</f>
        <v xml:space="preserve">CERON CRISTINA    </v>
      </c>
      <c r="E2472" s="33"/>
    </row>
    <row r="2473" spans="1:5" ht="13.8" x14ac:dyDescent="0.3">
      <c r="A2473" s="48" t="s">
        <v>7918</v>
      </c>
      <c r="B2473" s="33" t="str">
        <f>IFERROR(_xlfn.XLOOKUP(A2473,PEC!$A$2:$A$7902,PEC!$C$2:$C$7902),"")</f>
        <v>pec.it</v>
      </c>
      <c r="C2473" s="33" t="str">
        <f>IFERROR(_xlfn.XLOOKUP(A2473,SEZIONI!$A$2:$A$7897,SEZIONI!$B$2:$B$7897),"")</f>
        <v/>
      </c>
      <c r="D2473" s="33" t="str">
        <f>IFERROR(_xlfn.XLOOKUP(A2473,[1]Sindaci!$B$2:$B$7774,[1]Sindaci!$A$2:$A$7774),"")</f>
        <v/>
      </c>
      <c r="E2473" s="33"/>
    </row>
    <row r="2474" spans="1:5" ht="13.8" x14ac:dyDescent="0.3">
      <c r="A2474" s="48" t="s">
        <v>2747</v>
      </c>
      <c r="B2474" s="33" t="str">
        <f>IFERROR(_xlfn.XLOOKUP(A2474,PEC!$A$2:$A$7902,PEC!$C$2:$C$7902),"")</f>
        <v>pec.comunedicupello.it</v>
      </c>
      <c r="C2474" s="33">
        <f>IFERROR(_xlfn.XLOOKUP(A2474,SEZIONI!$A$2:$A$7897,SEZIONI!$B$2:$B$7897),"")</f>
        <v>6</v>
      </c>
      <c r="D2474" s="33" t="str">
        <f>IFERROR(_xlfn.XLOOKUP(A2474,[1]Sindaci!$B$2:$B$7774,[1]Sindaci!$A$2:$A$7774),"")</f>
        <v xml:space="preserve">DI FLORIO GRAZIANA   </v>
      </c>
      <c r="E2474" s="33"/>
    </row>
    <row r="2475" spans="1:5" ht="13.8" x14ac:dyDescent="0.3">
      <c r="A2475" s="48" t="s">
        <v>2748</v>
      </c>
      <c r="B2475" s="33" t="str">
        <f>IFERROR(_xlfn.XLOOKUP(A2475,PEC!$A$2:$A$7902,PEC!$C$2:$C$7902),"")</f>
        <v>emarche.it</v>
      </c>
      <c r="C2475" s="33">
        <f>IFERROR(_xlfn.XLOOKUP(A2475,SEZIONI!$A$2:$A$7897,SEZIONI!$B$2:$B$7897),"")</f>
        <v>5</v>
      </c>
      <c r="D2475" s="33" t="str">
        <f>IFERROR(_xlfn.XLOOKUP(A2475,[1]Sindaci!$B$2:$B$7774,[1]Sindaci!$A$2:$A$7774),"")</f>
        <v xml:space="preserve">PIERSIMONI ALESSIO    </v>
      </c>
      <c r="E2475" s="33"/>
    </row>
    <row r="2476" spans="1:5" ht="13.8" x14ac:dyDescent="0.3">
      <c r="A2476" s="48" t="s">
        <v>2749</v>
      </c>
      <c r="B2476" s="33" t="str">
        <f>IFERROR(_xlfn.XLOOKUP(A2476,PEC!$A$2:$A$7902,PEC!$C$2:$C$7902),"")</f>
        <v>emarche.it</v>
      </c>
      <c r="C2476" s="33">
        <f>IFERROR(_xlfn.XLOOKUP(A2476,SEZIONI!$A$2:$A$7897,SEZIONI!$B$2:$B$7897),"")</f>
        <v>4</v>
      </c>
      <c r="D2476" s="33" t="str">
        <f>IFERROR(_xlfn.XLOOKUP(A2476,[1]Sindaci!$B$2:$B$7774,[1]Sindaci!$A$2:$A$7774),"")</f>
        <v xml:space="preserve">GIAMPIERI ENRICO    </v>
      </c>
      <c r="E2476" s="33"/>
    </row>
    <row r="2477" spans="1:5" ht="13.8" x14ac:dyDescent="0.3">
      <c r="A2477" s="48" t="s">
        <v>2750</v>
      </c>
      <c r="B2477" s="33" t="str">
        <f>IFERROR(_xlfn.XLOOKUP(A2477,PEC!$A$2:$A$7902,PEC!$C$2:$C$7902),"")</f>
        <v>pec.comune.curacarpignano.pv.it</v>
      </c>
      <c r="C2477" s="33">
        <f>IFERROR(_xlfn.XLOOKUP(A2477,SEZIONI!$A$2:$A$7897,SEZIONI!$B$2:$B$7897),"")</f>
        <v>5</v>
      </c>
      <c r="D2477" s="33" t="str">
        <f>IFERROR(_xlfn.XLOOKUP(A2477,[1]Sindaci!$B$2:$B$7774,[1]Sindaci!$A$2:$A$7774),"")</f>
        <v xml:space="preserve">DOLCINI PAOLO    </v>
      </c>
      <c r="E2477" s="33"/>
    </row>
    <row r="2478" spans="1:5" ht="13.8" x14ac:dyDescent="0.3">
      <c r="A2478" s="49" t="s">
        <v>2751</v>
      </c>
      <c r="B2478" s="33" t="str">
        <f>IFERROR(_xlfn.XLOOKUP(A2478,PEC!$A$2:$A$7902,PEC!$C$2:$C$7902),"")</f>
        <v>legalmail.it</v>
      </c>
      <c r="C2478" s="33">
        <f>IFERROR(_xlfn.XLOOKUP(A2478,SEZIONI!$A$2:$A$7897,SEZIONI!$B$2:$B$7897),"")</f>
        <v>1</v>
      </c>
      <c r="D2478" s="33" t="str">
        <f>IFERROR(_xlfn.XLOOKUP(A2478,[1]Sindaci!$B$2:$B$7774,[1]Sindaci!$A$2:$A$7774),"")</f>
        <v xml:space="preserve">PILLONI RAFFAELE SALVATORE   </v>
      </c>
      <c r="E2478" s="33"/>
    </row>
    <row r="2479" spans="1:5" ht="13.8" x14ac:dyDescent="0.3">
      <c r="A2479" s="48" t="s">
        <v>2752</v>
      </c>
      <c r="B2479" s="33" t="str">
        <f>IFERROR(_xlfn.XLOOKUP(A2479,PEC!$A$2:$A$7902,PEC!$C$2:$C$7902),"")</f>
        <v>cert.ruparpiemonte.it</v>
      </c>
      <c r="C2479" s="33">
        <f>IFERROR(_xlfn.XLOOKUP(A2479,SEZIONI!$A$2:$A$7897,SEZIONI!$B$2:$B$7897),"")</f>
        <v>2</v>
      </c>
      <c r="D2479" s="33" t="str">
        <f>IFERROR(_xlfn.XLOOKUP(A2479,[1]Sindaci!$B$2:$B$7774,[1]Sindaci!$A$2:$A$7774),"")</f>
        <v xml:space="preserve">BARBAGLIA ANGELO    </v>
      </c>
      <c r="E2479" s="33"/>
    </row>
    <row r="2480" spans="1:5" ht="13.8" x14ac:dyDescent="0.3">
      <c r="A2480" s="48" t="s">
        <v>2753</v>
      </c>
      <c r="B2480" s="33" t="str">
        <f>IFERROR(_xlfn.XLOOKUP(A2480,PEC!$A$2:$A$7902,PEC!$C$2:$C$7902),"")</f>
        <v>halleypec.it</v>
      </c>
      <c r="C2480" s="33">
        <f>IFERROR(_xlfn.XLOOKUP(A2480,SEZIONI!$A$2:$A$7897,SEZIONI!$B$2:$B$7897),"")</f>
        <v>1</v>
      </c>
      <c r="D2480" s="33" t="str">
        <f>IFERROR(_xlfn.XLOOKUP(A2480,[1]Sindaci!$B$2:$B$7774,[1]Sindaci!$A$2:$A$7774),"")</f>
        <v xml:space="preserve">SAHNANE NORA    </v>
      </c>
      <c r="E2480" s="33"/>
    </row>
    <row r="2481" spans="1:5" ht="13.8" x14ac:dyDescent="0.3">
      <c r="A2481" s="48" t="s">
        <v>177</v>
      </c>
      <c r="B2481" s="33" t="str">
        <f>IFERROR(_xlfn.XLOOKUP(A2481,PEC!$A$2:$A$7902,PEC!$C$2:$C$7902),"")</f>
        <v>asmepec.it</v>
      </c>
      <c r="C2481" s="33">
        <f>IFERROR(_xlfn.XLOOKUP(A2481,SEZIONI!$A$2:$A$7897,SEZIONI!$B$2:$B$7897),"")</f>
        <v>8</v>
      </c>
      <c r="D2481" s="33" t="str">
        <f>IFERROR(_xlfn.XLOOKUP(A2481,[1]Sindaci!$B$2:$B$7774,[1]Sindaci!$A$2:$A$7774),"")</f>
        <v xml:space="preserve">SERRAO VINCENZO    </v>
      </c>
      <c r="E2481" s="33"/>
    </row>
    <row r="2482" spans="1:5" ht="13.8" x14ac:dyDescent="0.3">
      <c r="A2482" s="48" t="s">
        <v>2754</v>
      </c>
      <c r="B2482" s="33" t="str">
        <f>IFERROR(_xlfn.XLOOKUP(A2482,PEC!$A$2:$A$7902,PEC!$C$2:$C$7902),"")</f>
        <v>pec.ptbiellese.it</v>
      </c>
      <c r="C2482" s="33">
        <f>IFERROR(_xlfn.XLOOKUP(A2482,SEZIONI!$A$2:$A$7897,SEZIONI!$B$2:$B$7897),"")</f>
        <v>1</v>
      </c>
      <c r="D2482" s="33" t="str">
        <f>IFERROR(_xlfn.XLOOKUP(A2482,[1]Sindaci!$B$2:$B$7774,[1]Sindaci!$A$2:$A$7774),"")</f>
        <v xml:space="preserve">BUZIO ADRIANO    </v>
      </c>
      <c r="E2482" s="33"/>
    </row>
    <row r="2483" spans="1:5" ht="13.8" x14ac:dyDescent="0.3">
      <c r="A2483" s="48" t="s">
        <v>2755</v>
      </c>
      <c r="B2483" s="33" t="str">
        <f>IFERROR(_xlfn.XLOOKUP(A2483,PEC!$A$2:$A$7902,PEC!$C$2:$C$7902),"")</f>
        <v>halleycert.it</v>
      </c>
      <c r="C2483" s="33">
        <f>IFERROR(_xlfn.XLOOKUP(A2483,SEZIONI!$A$2:$A$7897,SEZIONI!$B$2:$B$7897),"")</f>
        <v>6</v>
      </c>
      <c r="D2483" s="33" t="str">
        <f>IFERROR(_xlfn.XLOOKUP(A2483,[1]Sindaci!$B$2:$B$7774,[1]Sindaci!$A$2:$A$7774),"")</f>
        <v xml:space="preserve">SACCOGNA ANDREA    </v>
      </c>
      <c r="E2483" s="33"/>
    </row>
    <row r="2484" spans="1:5" ht="13.8" x14ac:dyDescent="0.3">
      <c r="A2484" s="48" t="s">
        <v>8054</v>
      </c>
      <c r="B2484" s="33" t="str">
        <f>IFERROR(_xlfn.XLOOKUP(A2484,PEC!$A$2:$A$7902,PEC!$C$2:$C$7902),"")</f>
        <v/>
      </c>
      <c r="C2484" s="33" t="str">
        <f>IFERROR(_xlfn.XLOOKUP(A2484,SEZIONI!$A$2:$A$7897,SEZIONI!$B$2:$B$7897),"")</f>
        <v/>
      </c>
      <c r="D2484" s="33" t="str">
        <f>IFERROR(_xlfn.XLOOKUP(A2484,[1]Sindaci!$B$2:$B$7774,[1]Sindaci!$A$2:$A$7774),"")</f>
        <v xml:space="preserve">PRIETH FRANZ ALFRED   </v>
      </c>
      <c r="E2484" s="33"/>
    </row>
    <row r="2485" spans="1:5" ht="13.8" x14ac:dyDescent="0.3">
      <c r="A2485" s="48" t="s">
        <v>2757</v>
      </c>
      <c r="B2485" s="33" t="str">
        <f>IFERROR(_xlfn.XLOOKUP(A2485,PEC!$A$2:$A$7902,PEC!$C$2:$C$7902),"")</f>
        <v>pec.rupar.puglia.it</v>
      </c>
      <c r="C2485" s="33">
        <f>IFERROR(_xlfn.XLOOKUP(A2485,SEZIONI!$A$2:$A$7897,SEZIONI!$B$2:$B$7897),"")</f>
        <v>4</v>
      </c>
      <c r="D2485" s="33" t="str">
        <f>IFERROR(_xlfn.XLOOKUP(A2485,[1]Sindaci!$B$2:$B$7774,[1]Sindaci!$A$2:$A$7774),"")</f>
        <v xml:space="preserve">MELCORE ANTONIO    </v>
      </c>
      <c r="E2485" s="33"/>
    </row>
    <row r="2486" spans="1:5" ht="13.8" x14ac:dyDescent="0.3">
      <c r="A2486" s="48" t="s">
        <v>7971</v>
      </c>
      <c r="B2486" s="33" t="str">
        <f>IFERROR(_xlfn.XLOOKUP(A2486,PEC!$A$2:$A$7902,PEC!$C$2:$C$7902),"")</f>
        <v/>
      </c>
      <c r="C2486" s="33" t="str">
        <f>IFERROR(_xlfn.XLOOKUP(A2486,SEZIONI!$A$2:$A$7897,SEZIONI!$B$2:$B$7897),"")</f>
        <v/>
      </c>
      <c r="D2486" s="33" t="str">
        <f>IFERROR(_xlfn.XLOOKUP(A2486,[1]Sindaci!$B$2:$B$7774,[1]Sindaci!$A$2:$A$7774),"")</f>
        <v/>
      </c>
      <c r="E2486" s="33"/>
    </row>
    <row r="2487" spans="1:5" ht="13.8" x14ac:dyDescent="0.3">
      <c r="A2487" s="48" t="s">
        <v>2758</v>
      </c>
      <c r="B2487" s="33" t="str">
        <f>IFERROR(_xlfn.XLOOKUP(A2487,PEC!$A$2:$A$7902,PEC!$C$2:$C$7902),"")</f>
        <v>cert.ip-veneto.net</v>
      </c>
      <c r="C2487" s="33">
        <f>IFERROR(_xlfn.XLOOKUP(A2487,SEZIONI!$A$2:$A$7897,SEZIONI!$B$2:$B$7897),"")</f>
        <v>7</v>
      </c>
      <c r="D2487" s="33" t="str">
        <f>IFERROR(_xlfn.XLOOKUP(A2487,[1]Sindaci!$B$2:$B$7774,[1]Sindaci!$A$2:$A$7774),"")</f>
        <v xml:space="preserve">ROCCHIO MARTINA    </v>
      </c>
      <c r="E2487" s="33"/>
    </row>
    <row r="2488" spans="1:5" ht="13.8" x14ac:dyDescent="0.3">
      <c r="A2488" s="48" t="s">
        <v>2759</v>
      </c>
      <c r="B2488" s="33" t="str">
        <f>IFERROR(_xlfn.XLOOKUP(A2488,PEC!$A$2:$A$7902,PEC!$C$2:$C$7902),"")</f>
        <v>legalmail.it</v>
      </c>
      <c r="C2488" s="33">
        <f>IFERROR(_xlfn.XLOOKUP(A2488,SEZIONI!$A$2:$A$7897,SEZIONI!$B$2:$B$7897),"")</f>
        <v>14</v>
      </c>
      <c r="D2488" s="33" t="str">
        <f>IFERROR(_xlfn.XLOOKUP(A2488,[1]Sindaci!$B$2:$B$7774,[1]Sindaci!$A$2:$A$7774),"")</f>
        <v xml:space="preserve">BOTTANI CARLO    </v>
      </c>
      <c r="E2488" s="33"/>
    </row>
    <row r="2489" spans="1:5" ht="13.8" x14ac:dyDescent="0.3">
      <c r="A2489" s="48" t="s">
        <v>2760</v>
      </c>
      <c r="B2489" s="33" t="str">
        <f>IFERROR(_xlfn.XLOOKUP(A2489,PEC!$A$2:$A$7902,PEC!$C$2:$C$7902),"")</f>
        <v>pec.riusoprotocollo.it</v>
      </c>
      <c r="C2489" s="33">
        <f>IFERROR(_xlfn.XLOOKUP(A2489,SEZIONI!$A$2:$A$7897,SEZIONI!$B$2:$B$7897),"")</f>
        <v>7</v>
      </c>
      <c r="D2489" s="33" t="str">
        <f>IFERROR(_xlfn.XLOOKUP(A2489,[1]Sindaci!$B$2:$B$7774,[1]Sindaci!$A$2:$A$7774),"")</f>
        <v xml:space="preserve">RAIANO ANTONIO    </v>
      </c>
      <c r="E2489" s="33"/>
    </row>
    <row r="2490" spans="1:5" ht="13.8" x14ac:dyDescent="0.3">
      <c r="A2490" s="48" t="s">
        <v>2761</v>
      </c>
      <c r="B2490" s="33" t="str">
        <f>IFERROR(_xlfn.XLOOKUP(A2490,PEC!$A$2:$A$7902,PEC!$C$2:$C$7902),"")</f>
        <v>legalmail.it</v>
      </c>
      <c r="C2490" s="33">
        <f>IFERROR(_xlfn.XLOOKUP(A2490,SEZIONI!$A$2:$A$7897,SEZIONI!$B$2:$B$7897),"")</f>
        <v>4</v>
      </c>
      <c r="D2490" s="33" t="str">
        <f>IFERROR(_xlfn.XLOOKUP(A2490,[1]Sindaci!$B$2:$B$7774,[1]Sindaci!$A$2:$A$7774),"")</f>
        <v xml:space="preserve">TRIULZI GIOVANNI LUCIANO   </v>
      </c>
      <c r="E2490" s="33"/>
    </row>
    <row r="2491" spans="1:5" ht="13.8" x14ac:dyDescent="0.3">
      <c r="A2491" s="48" t="s">
        <v>2762</v>
      </c>
      <c r="B2491" s="33" t="str">
        <f>IFERROR(_xlfn.XLOOKUP(A2491,PEC!$A$2:$A$7902,PEC!$C$2:$C$7902),"")</f>
        <v>pec.regione.lombardia.it</v>
      </c>
      <c r="C2491" s="33">
        <f>IFERROR(_xlfn.XLOOKUP(A2491,SEZIONI!$A$2:$A$7897,SEZIONI!$B$2:$B$7897),"")</f>
        <v>17</v>
      </c>
      <c r="D2491" s="33" t="str">
        <f>IFERROR(_xlfn.XLOOKUP(A2491,[1]Sindaci!$B$2:$B$7774,[1]Sindaci!$A$2:$A$7774),"")</f>
        <v xml:space="preserve">LESMA VALERIA    </v>
      </c>
      <c r="E2491" s="33"/>
    </row>
    <row r="2492" spans="1:5" ht="13.8" x14ac:dyDescent="0.3">
      <c r="A2492" s="48" t="s">
        <v>2763</v>
      </c>
      <c r="B2492" s="33" t="str">
        <f>IFERROR(_xlfn.XLOOKUP(A2492,PEC!$A$2:$A$7902,PEC!$C$2:$C$7902),"")</f>
        <v>asmepec.it</v>
      </c>
      <c r="C2492" s="33">
        <f>IFERROR(_xlfn.XLOOKUP(A2492,SEZIONI!$A$2:$A$7897,SEZIONI!$B$2:$B$7897),"")</f>
        <v>6</v>
      </c>
      <c r="D2492" s="33" t="str">
        <f>IFERROR(_xlfn.XLOOKUP(A2492,[1]Sindaci!$B$2:$B$7774,[1]Sindaci!$A$2:$A$7774),"")</f>
        <v xml:space="preserve">MATURO GIUSEPPE MARIA   </v>
      </c>
      <c r="E2492" s="33"/>
    </row>
    <row r="2493" spans="1:5" ht="13.8" x14ac:dyDescent="0.3">
      <c r="A2493" s="48" t="s">
        <v>2764</v>
      </c>
      <c r="B2493" s="33" t="str">
        <f>IFERROR(_xlfn.XLOOKUP(A2493,PEC!$A$2:$A$7902,PEC!$C$2:$C$7902),"")</f>
        <v>legalmail.it</v>
      </c>
      <c r="C2493" s="33">
        <f>IFERROR(_xlfn.XLOOKUP(A2493,SEZIONI!$A$2:$A$7897,SEZIONI!$B$2:$B$7897),"")</f>
        <v>1</v>
      </c>
      <c r="D2493" s="33" t="str">
        <f>IFERROR(_xlfn.XLOOKUP(A2493,[1]Sindaci!$B$2:$B$7774,[1]Sindaci!$A$2:$A$7774),"")</f>
        <v xml:space="preserve">CURTI FRANCESCO    </v>
      </c>
      <c r="E2493" s="33"/>
    </row>
    <row r="2494" spans="1:5" ht="13.8" x14ac:dyDescent="0.3">
      <c r="A2494" s="48" t="s">
        <v>2765</v>
      </c>
      <c r="B2494" s="33" t="str">
        <f>IFERROR(_xlfn.XLOOKUP(A2494,PEC!$A$2:$A$7902,PEC!$C$2:$C$7902),"")</f>
        <v>pec.regione.lombardia.it</v>
      </c>
      <c r="C2494" s="33">
        <f>IFERROR(_xlfn.XLOOKUP(A2494,SEZIONI!$A$2:$A$7897,SEZIONI!$B$2:$B$7897),"")</f>
        <v>1</v>
      </c>
      <c r="D2494" s="33" t="str">
        <f>IFERROR(_xlfn.XLOOKUP(A2494,[1]Sindaci!$B$2:$B$7774,[1]Sindaci!$A$2:$A$7774),"")</f>
        <v xml:space="preserve">PALENI ANDREA    </v>
      </c>
      <c r="E2494" s="33"/>
    </row>
    <row r="2495" spans="1:5" ht="13.8" x14ac:dyDescent="0.3">
      <c r="A2495" s="48" t="s">
        <v>2766</v>
      </c>
      <c r="B2495" s="33" t="str">
        <f>IFERROR(_xlfn.XLOOKUP(A2495,PEC!$A$2:$A$7902,PEC!$C$2:$C$7902),"")</f>
        <v>pec.comunecustonaci.it</v>
      </c>
      <c r="C2495" s="33">
        <f>IFERROR(_xlfn.XLOOKUP(A2495,SEZIONI!$A$2:$A$7897,SEZIONI!$B$2:$B$7897),"")</f>
        <v>6</v>
      </c>
      <c r="D2495" s="33" t="str">
        <f>IFERROR(_xlfn.XLOOKUP(A2495,[1]Sindaci!$B$2:$B$7774,[1]Sindaci!$A$2:$A$7774),"")</f>
        <v xml:space="preserve">MORFINO GIUSEPPE    </v>
      </c>
      <c r="E2495" s="33"/>
    </row>
    <row r="2496" spans="1:5" ht="13.8" x14ac:dyDescent="0.3">
      <c r="A2496" s="48" t="s">
        <v>247</v>
      </c>
      <c r="B2496" s="33" t="str">
        <f>IFERROR(_xlfn.XLOOKUP(A2496,PEC!$A$2:$A$7902,PEC!$C$2:$C$7902),"")</f>
        <v>asmepec.it</v>
      </c>
      <c r="C2496" s="33">
        <f>IFERROR(_xlfn.XLOOKUP(A2496,SEZIONI!$A$2:$A$7897,SEZIONI!$B$2:$B$7897),"")</f>
        <v>12</v>
      </c>
      <c r="D2496" s="33" t="str">
        <f>IFERROR(_xlfn.XLOOKUP(A2496,[1]Sindaci!$B$2:$B$7774,[1]Sindaci!$A$2:$A$7774),"")</f>
        <v xml:space="preserve">CERASO ANTONIO    </v>
      </c>
      <c r="E2496" s="33"/>
    </row>
    <row r="2497" spans="1:5" ht="13.8" x14ac:dyDescent="0.3">
      <c r="A2497" s="48" t="s">
        <v>2767</v>
      </c>
      <c r="B2497" s="33" t="str">
        <f>IFERROR(_xlfn.XLOOKUP(A2497,PEC!$A$2:$A$7902,PEC!$C$2:$C$7902),"")</f>
        <v>pec.rupar.puglia.it</v>
      </c>
      <c r="C2497" s="33">
        <f>IFERROR(_xlfn.XLOOKUP(A2497,SEZIONI!$A$2:$A$7897,SEZIONI!$B$2:$B$7897),"")</f>
        <v>9</v>
      </c>
      <c r="D2497" s="33" t="str">
        <f>IFERROR(_xlfn.XLOOKUP(A2497,[1]Sindaci!$B$2:$B$7774,[1]Sindaci!$A$2:$A$7774),"")</f>
        <v xml:space="preserve">MELISSANO LUIGI    </v>
      </c>
      <c r="E2497" s="33"/>
    </row>
    <row r="2498" spans="1:5" ht="13.8" x14ac:dyDescent="0.3">
      <c r="A2498" s="48" t="s">
        <v>2768</v>
      </c>
      <c r="B2498" s="33" t="str">
        <f>IFERROR(_xlfn.XLOOKUP(A2498,PEC!$A$2:$A$7902,PEC!$C$2:$C$7902),"")</f>
        <v>halleycert.it</v>
      </c>
      <c r="C2498" s="33">
        <f>IFERROR(_xlfn.XLOOKUP(A2498,SEZIONI!$A$2:$A$7897,SEZIONI!$B$2:$B$7897),"")</f>
        <v>3</v>
      </c>
      <c r="D2498" s="33" t="str">
        <f>IFERROR(_xlfn.XLOOKUP(A2498,[1]Sindaci!$B$2:$B$7774,[1]Sindaci!$A$2:$A$7774),"")</f>
        <v xml:space="preserve">PAGLIA FRANCESCO    </v>
      </c>
      <c r="E2498" s="33"/>
    </row>
    <row r="2499" spans="1:5" ht="13.8" x14ac:dyDescent="0.3">
      <c r="A2499" s="48" t="s">
        <v>2769</v>
      </c>
      <c r="B2499" s="33" t="str">
        <f>IFERROR(_xlfn.XLOOKUP(A2499,PEC!$A$2:$A$7902,PEC!$C$2:$C$7902),"")</f>
        <v>halleycert.it</v>
      </c>
      <c r="C2499" s="33">
        <f>IFERROR(_xlfn.XLOOKUP(A2499,SEZIONI!$A$2:$A$7897,SEZIONI!$B$2:$B$7897),"")</f>
        <v>2</v>
      </c>
      <c r="D2499" s="33" t="str">
        <f>IFERROR(_xlfn.XLOOKUP(A2499,[1]Sindaci!$B$2:$B$7774,[1]Sindaci!$A$2:$A$7774),"")</f>
        <v xml:space="preserve">BENEDUSI ENZO    </v>
      </c>
      <c r="E2499" s="33"/>
    </row>
    <row r="2500" spans="1:5" ht="13.8" x14ac:dyDescent="0.3">
      <c r="A2500" s="48" t="s">
        <v>8150</v>
      </c>
      <c r="B2500" s="33" t="str">
        <f>IFERROR(_xlfn.XLOOKUP(A2500,PEC!$A$2:$A$7902,PEC!$C$2:$C$7902),"")</f>
        <v/>
      </c>
      <c r="C2500" s="33" t="str">
        <f>IFERROR(_xlfn.XLOOKUP(A2500,SEZIONI!$A$2:$A$7897,SEZIONI!$B$2:$B$7897),"")</f>
        <v/>
      </c>
      <c r="D2500" s="33" t="str">
        <f>IFERROR(_xlfn.XLOOKUP(A2500,[1]Sindaci!$B$2:$B$7774,[1]Sindaci!$A$2:$A$7774),"")</f>
        <v/>
      </c>
      <c r="E2500" s="33"/>
    </row>
    <row r="2501" spans="1:5" ht="13.8" x14ac:dyDescent="0.3">
      <c r="A2501" s="48" t="s">
        <v>2770</v>
      </c>
      <c r="B2501" s="33" t="str">
        <f>IFERROR(_xlfn.XLOOKUP(A2501,PEC!$A$2:$A$7902,PEC!$C$2:$C$7902),"")</f>
        <v>postecert.it</v>
      </c>
      <c r="C2501" s="33">
        <f>IFERROR(_xlfn.XLOOKUP(A2501,SEZIONI!$A$2:$A$7897,SEZIONI!$B$2:$B$7897),"")</f>
        <v>5</v>
      </c>
      <c r="D2501" s="33" t="str">
        <f>IFERROR(_xlfn.XLOOKUP(A2501,[1]Sindaci!$B$2:$B$7774,[1]Sindaci!$A$2:$A$7774),"")</f>
        <v xml:space="preserve">ROLFI PAOLA    </v>
      </c>
      <c r="E2501" s="33"/>
    </row>
    <row r="2502" spans="1:5" ht="13.8" x14ac:dyDescent="0.3">
      <c r="A2502" s="48" t="s">
        <v>2771</v>
      </c>
      <c r="B2502" s="33" t="str">
        <f>IFERROR(_xlfn.XLOOKUP(A2502,PEC!$A$2:$A$7902,PEC!$C$2:$C$7902),"")</f>
        <v>cert.comune.dalmine.bg.it</v>
      </c>
      <c r="C2502" s="33">
        <f>IFERROR(_xlfn.XLOOKUP(A2502,SEZIONI!$A$2:$A$7897,SEZIONI!$B$2:$B$7897),"")</f>
        <v>19</v>
      </c>
      <c r="D2502" s="33" t="str">
        <f>IFERROR(_xlfn.XLOOKUP(A2502,[1]Sindaci!$B$2:$B$7774,[1]Sindaci!$A$2:$A$7774),"")</f>
        <v xml:space="preserve">BRAMANI FRANCESCO    </v>
      </c>
      <c r="E2502" s="33"/>
    </row>
    <row r="2503" spans="1:5" ht="13.8" x14ac:dyDescent="0.3">
      <c r="A2503" s="48" t="s">
        <v>2772</v>
      </c>
      <c r="B2503" s="33" t="str">
        <f>IFERROR(_xlfn.XLOOKUP(A2503,PEC!$A$2:$A$7902,PEC!$C$2:$C$7902),"")</f>
        <v>pec.comune.dambel.tn.it</v>
      </c>
      <c r="C2503" s="33">
        <f>IFERROR(_xlfn.XLOOKUP(A2503,SEZIONI!$A$2:$A$7897,SEZIONI!$B$2:$B$7897),"")</f>
        <v>1</v>
      </c>
      <c r="D2503" s="33" t="str">
        <f>IFERROR(_xlfn.XLOOKUP(A2503,[1]Sindaci!$B$2:$B$7774,[1]Sindaci!$A$2:$A$7774),"")</f>
        <v xml:space="preserve">POLASTRI CARLO    </v>
      </c>
      <c r="E2503" s="33"/>
    </row>
    <row r="2504" spans="1:5" ht="13.8" x14ac:dyDescent="0.3">
      <c r="A2504" s="48" t="s">
        <v>2773</v>
      </c>
      <c r="B2504" s="33" t="str">
        <f>IFERROR(_xlfn.XLOOKUP(A2504,PEC!$A$2:$A$7902,PEC!$C$2:$C$7902),"")</f>
        <v>pec.it</v>
      </c>
      <c r="C2504" s="33">
        <f>IFERROR(_xlfn.XLOOKUP(A2504,SEZIONI!$A$2:$A$7897,SEZIONI!$B$2:$B$7897),"")</f>
        <v>1</v>
      </c>
      <c r="D2504" s="33" t="str">
        <f>IFERROR(_xlfn.XLOOKUP(A2504,[1]Sindaci!$B$2:$B$7774,[1]Sindaci!$A$2:$A$7774),"")</f>
        <v xml:space="preserve">MATTEA IVANO    </v>
      </c>
      <c r="E2504" s="33"/>
    </row>
    <row r="2505" spans="1:5" ht="13.8" x14ac:dyDescent="0.3">
      <c r="A2505" s="48" t="s">
        <v>2774</v>
      </c>
      <c r="B2505" s="33" t="str">
        <f>IFERROR(_xlfn.XLOOKUP(A2505,PEC!$A$2:$A$7902,PEC!$C$2:$C$7902),"")</f>
        <v>pec.regione.lombardia.it</v>
      </c>
      <c r="C2505" s="33">
        <f>IFERROR(_xlfn.XLOOKUP(A2505,SEZIONI!$A$2:$A$7897,SEZIONI!$B$2:$B$7897),"")</f>
        <v>13</v>
      </c>
      <c r="D2505" s="33" t="str">
        <f>IFERROR(_xlfn.XLOOKUP(A2505,[1]Sindaci!$B$2:$B$7774,[1]Sindaci!$A$2:$A$7774),"")</f>
        <v xml:space="preserve">COLOSSI DARIO    </v>
      </c>
      <c r="E2505" s="33"/>
    </row>
    <row r="2506" spans="1:5" ht="13.8" x14ac:dyDescent="0.3">
      <c r="A2506" s="48" t="s">
        <v>8258</v>
      </c>
      <c r="B2506" s="33" t="str">
        <f>IFERROR(_xlfn.XLOOKUP(A2506,PEC!$A$2:$A$7902,PEC!$C$2:$C$7902),"")</f>
        <v>asmepec.it</v>
      </c>
      <c r="C2506" s="33" t="str">
        <f>IFERROR(_xlfn.XLOOKUP(A2506,SEZIONI!$A$2:$A$7897,SEZIONI!$B$2:$B$7897),"")</f>
        <v/>
      </c>
      <c r="D2506" s="33" t="str">
        <f>IFERROR(_xlfn.XLOOKUP(A2506,[1]Sindaci!$B$2:$B$7774,[1]Sindaci!$A$2:$A$7774),"")</f>
        <v/>
      </c>
      <c r="E2506" s="33"/>
    </row>
    <row r="2507" spans="1:5" ht="13.8" x14ac:dyDescent="0.3">
      <c r="A2507" s="48" t="s">
        <v>2775</v>
      </c>
      <c r="B2507" s="33" t="str">
        <f>IFERROR(_xlfn.XLOOKUP(A2507,PEC!$A$2:$A$7902,PEC!$C$2:$C$7902),"")</f>
        <v>pec.net</v>
      </c>
      <c r="C2507" s="33">
        <f>IFERROR(_xlfn.XLOOKUP(A2507,SEZIONI!$A$2:$A$7897,SEZIONI!$B$2:$B$7897),"")</f>
        <v>2</v>
      </c>
      <c r="D2507" s="33" t="str">
        <f>IFERROR(_xlfn.XLOOKUP(A2507,[1]Sindaci!$B$2:$B$7774,[1]Sindaci!$A$2:$A$7774),"")</f>
        <v xml:space="preserve">CHIAPPE IVANO    </v>
      </c>
      <c r="E2507" s="33"/>
    </row>
    <row r="2508" spans="1:5" ht="13.8" x14ac:dyDescent="0.3">
      <c r="A2508" s="48" t="s">
        <v>2776</v>
      </c>
      <c r="B2508" s="33" t="str">
        <f>IFERROR(_xlfn.XLOOKUP(A2508,PEC!$A$2:$A$7902,PEC!$C$2:$C$7902),"")</f>
        <v>legalmail.it</v>
      </c>
      <c r="C2508" s="33">
        <f>IFERROR(_xlfn.XLOOKUP(A2508,SEZIONI!$A$2:$A$7897,SEZIONI!$B$2:$B$7897),"")</f>
        <v>2</v>
      </c>
      <c r="D2508" s="33" t="str">
        <f>IFERROR(_xlfn.XLOOKUP(A2508,[1]Sindaci!$B$2:$B$7774,[1]Sindaci!$A$2:$A$7774),"")</f>
        <v xml:space="preserve">COLOMBO MARCO    </v>
      </c>
      <c r="E2508" s="33"/>
    </row>
    <row r="2509" spans="1:5" ht="13.8" x14ac:dyDescent="0.3">
      <c r="A2509" s="48" t="s">
        <v>178</v>
      </c>
      <c r="B2509" s="33" t="str">
        <f>IFERROR(_xlfn.XLOOKUP(A2509,PEC!$A$2:$A$7902,PEC!$C$2:$C$7902),"")</f>
        <v>pcert.postecert.it</v>
      </c>
      <c r="C2509" s="33">
        <f>IFERROR(_xlfn.XLOOKUP(A2509,SEZIONI!$A$2:$A$7897,SEZIONI!$B$2:$B$7897),"")</f>
        <v>5</v>
      </c>
      <c r="D2509" s="33" t="str">
        <f>IFERROR(_xlfn.XLOOKUP(A2509,[1]Sindaci!$B$2:$B$7774,[1]Sindaci!$A$2:$A$7774),"")</f>
        <v xml:space="preserve">PAPALEO GIUSEPPE    </v>
      </c>
      <c r="E2509" s="33"/>
    </row>
    <row r="2510" spans="1:5" ht="13.8" x14ac:dyDescent="0.3">
      <c r="A2510" s="48" t="s">
        <v>2777</v>
      </c>
      <c r="B2510" s="33" t="str">
        <f>IFERROR(_xlfn.XLOOKUP(A2510,PEC!$A$2:$A$7902,PEC!$C$2:$C$7902),"")</f>
        <v>cert.provincia.so.it</v>
      </c>
      <c r="C2510" s="33">
        <f>IFERROR(_xlfn.XLOOKUP(A2510,SEZIONI!$A$2:$A$7897,SEZIONI!$B$2:$B$7897),"")</f>
        <v>1</v>
      </c>
      <c r="D2510" s="33" t="str">
        <f>IFERROR(_xlfn.XLOOKUP(A2510,[1]Sindaci!$B$2:$B$7774,[1]Sindaci!$A$2:$A$7774),"")</f>
        <v xml:space="preserve">CAZZANIGA ANTONIO    </v>
      </c>
      <c r="E2510" s="33"/>
    </row>
    <row r="2511" spans="1:5" ht="13.8" x14ac:dyDescent="0.3">
      <c r="A2511" s="49" t="s">
        <v>2778</v>
      </c>
      <c r="B2511" s="33" t="str">
        <f>IFERROR(_xlfn.XLOOKUP(A2511,PEC!$A$2:$A$7902,PEC!$C$2:$C$7902),"")</f>
        <v>pec.comune.decimomannu.ca.it</v>
      </c>
      <c r="C2511" s="33">
        <f>IFERROR(_xlfn.XLOOKUP(A2511,SEZIONI!$A$2:$A$7897,SEZIONI!$B$2:$B$7897),"")</f>
        <v>8</v>
      </c>
      <c r="D2511" s="33" t="str">
        <f>IFERROR(_xlfn.XLOOKUP(A2511,[1]Sindaci!$B$2:$B$7774,[1]Sindaci!$A$2:$A$7774),"")</f>
        <v xml:space="preserve">MARONGIU ANNA PAOLA   </v>
      </c>
      <c r="E2511" s="33"/>
    </row>
    <row r="2512" spans="1:5" ht="13.8" x14ac:dyDescent="0.3">
      <c r="A2512" s="49" t="s">
        <v>2779</v>
      </c>
      <c r="B2512" s="33" t="str">
        <f>IFERROR(_xlfn.XLOOKUP(A2512,PEC!$A$2:$A$7902,PEC!$C$2:$C$7902),"")</f>
        <v>legalmail.it</v>
      </c>
      <c r="C2512" s="33">
        <f>IFERROR(_xlfn.XLOOKUP(A2512,SEZIONI!$A$2:$A$7897,SEZIONI!$B$2:$B$7897),"")</f>
        <v>4</v>
      </c>
      <c r="D2512" s="33" t="str">
        <f>IFERROR(_xlfn.XLOOKUP(A2512,[1]Sindaci!$B$2:$B$7774,[1]Sindaci!$A$2:$A$7774),"")</f>
        <v xml:space="preserve">MUNZITTU ANTONINO    </v>
      </c>
      <c r="E2512" s="33"/>
    </row>
    <row r="2513" spans="1:5" ht="13.8" x14ac:dyDescent="0.3">
      <c r="A2513" s="48" t="s">
        <v>179</v>
      </c>
      <c r="B2513" s="33" t="str">
        <f>IFERROR(_xlfn.XLOOKUP(A2513,PEC!$A$2:$A$7902,PEC!$C$2:$C$7902),"")</f>
        <v>asmepec.it</v>
      </c>
      <c r="C2513" s="33">
        <f>IFERROR(_xlfn.XLOOKUP(A2513,SEZIONI!$A$2:$A$7897,SEZIONI!$B$2:$B$7897),"")</f>
        <v>5</v>
      </c>
      <c r="D2513" s="33" t="str">
        <f>IFERROR(_xlfn.XLOOKUP(A2513,[1]Sindaci!$B$2:$B$7774,[1]Sindaci!$A$2:$A$7774),"")</f>
        <v xml:space="preserve">PERRI RAFFAELLA    </v>
      </c>
      <c r="E2513" s="33"/>
    </row>
    <row r="2514" spans="1:5" ht="13.8" x14ac:dyDescent="0.3">
      <c r="A2514" s="48" t="s">
        <v>2780</v>
      </c>
      <c r="B2514" s="33" t="str">
        <f>IFERROR(_xlfn.XLOOKUP(A2514,PEC!$A$2:$A$7902,PEC!$C$2:$C$7902),"")</f>
        <v>pec.it</v>
      </c>
      <c r="C2514" s="33">
        <f>IFERROR(_xlfn.XLOOKUP(A2514,SEZIONI!$A$2:$A$7897,SEZIONI!$B$2:$B$7897),"")</f>
        <v>2</v>
      </c>
      <c r="D2514" s="33" t="str">
        <f>IFERROR(_xlfn.XLOOKUP(A2514,[1]Sindaci!$B$2:$B$7774,[1]Sindaci!$A$2:$A$7774),"")</f>
        <v xml:space="preserve">SIRI FRANCO    </v>
      </c>
      <c r="E2514" s="33"/>
    </row>
    <row r="2515" spans="1:5" ht="13.8" x14ac:dyDescent="0.3">
      <c r="A2515" s="48" t="s">
        <v>2781</v>
      </c>
      <c r="B2515" s="33" t="str">
        <f>IFERROR(_xlfn.XLOOKUP(A2515,PEC!$A$2:$A$7902,PEC!$C$2:$C$7902),"")</f>
        <v>halleycert.it</v>
      </c>
      <c r="C2515" s="33">
        <f>IFERROR(_xlfn.XLOOKUP(A2515,SEZIONI!$A$2:$A$7897,SEZIONI!$B$2:$B$7897),"")</f>
        <v>3</v>
      </c>
      <c r="D2515" s="33" t="str">
        <f>IFERROR(_xlfn.XLOOKUP(A2515,[1]Sindaci!$B$2:$B$7774,[1]Sindaci!$A$2:$A$7774),"")</f>
        <v xml:space="preserve">AVEGNO ALESSANDRA    </v>
      </c>
      <c r="E2515" s="33"/>
    </row>
    <row r="2516" spans="1:5" ht="13.8" x14ac:dyDescent="0.3">
      <c r="A2516" s="48" t="s">
        <v>2782</v>
      </c>
      <c r="B2516" s="33" t="str">
        <f>IFERROR(_xlfn.XLOOKUP(A2516,PEC!$A$2:$A$7902,PEC!$C$2:$C$7902),"")</f>
        <v>cert.provincia.so.it</v>
      </c>
      <c r="C2516" s="33">
        <f>IFERROR(_xlfn.XLOOKUP(A2516,SEZIONI!$A$2:$A$7897,SEZIONI!$B$2:$B$7897),"")</f>
        <v>2</v>
      </c>
      <c r="D2516" s="33" t="str">
        <f>IFERROR(_xlfn.XLOOKUP(A2516,[1]Sindaci!$B$2:$B$7774,[1]Sindaci!$A$2:$A$7774),"")</f>
        <v xml:space="preserve">ALBERTI ERICA    </v>
      </c>
      <c r="E2516" s="33"/>
    </row>
    <row r="2517" spans="1:5" ht="13.8" x14ac:dyDescent="0.3">
      <c r="A2517" s="48" t="s">
        <v>2783</v>
      </c>
      <c r="B2517" s="33" t="str">
        <f>IFERROR(_xlfn.XLOOKUP(A2517,PEC!$A$2:$A$7902,PEC!$C$2:$C$7902),"")</f>
        <v>pec.it</v>
      </c>
      <c r="C2517" s="33">
        <f>IFERROR(_xlfn.XLOOKUP(A2517,SEZIONI!$A$2:$A$7897,SEZIONI!$B$2:$B$7897),"")</f>
        <v>8</v>
      </c>
      <c r="D2517" s="33" t="str">
        <f>IFERROR(_xlfn.XLOOKUP(A2517,[1]Sindaci!$B$2:$B$7774,[1]Sindaci!$A$2:$A$7774),"")</f>
        <v xml:space="preserve">BANCHERI GIANFILIPPO MARIA   </v>
      </c>
      <c r="E2517" s="33"/>
    </row>
    <row r="2518" spans="1:5" ht="13.8" x14ac:dyDescent="0.3">
      <c r="A2518" s="48" t="s">
        <v>343</v>
      </c>
      <c r="B2518" s="33" t="str">
        <f>IFERROR(_xlfn.XLOOKUP(A2518,PEC!$A$2:$A$7902,PEC!$C$2:$C$7902),"")</f>
        <v>asmepec.it</v>
      </c>
      <c r="C2518" s="33">
        <f>IFERROR(_xlfn.XLOOKUP(A2518,SEZIONI!$A$2:$A$7897,SEZIONI!$B$2:$B$7897),"")</f>
        <v>4</v>
      </c>
      <c r="D2518" s="33" t="str">
        <f>IFERROR(_xlfn.XLOOKUP(A2518,[1]Sindaci!$B$2:$B$7774,[1]Sindaci!$A$2:$A$7774),"")</f>
        <v xml:space="preserve">LICASTRO DOMENICO    </v>
      </c>
      <c r="E2518" s="33"/>
    </row>
    <row r="2519" spans="1:5" ht="13.8" x14ac:dyDescent="0.3">
      <c r="A2519" s="48" t="s">
        <v>2784</v>
      </c>
      <c r="B2519" s="33" t="str">
        <f>IFERROR(_xlfn.XLOOKUP(A2519,PEC!$A$2:$A$7902,PEC!$C$2:$C$7902),"")</f>
        <v>cittaconnessa.it</v>
      </c>
      <c r="C2519" s="33">
        <f>IFERROR(_xlfn.XLOOKUP(A2519,SEZIONI!$A$2:$A$7897,SEZIONI!$B$2:$B$7897),"")</f>
        <v>5</v>
      </c>
      <c r="D2519" s="33" t="str">
        <f>IFERROR(_xlfn.XLOOKUP(A2519,[1]Sindaci!$B$2:$B$7774,[1]Sindaci!$A$2:$A$7774),"")</f>
        <v xml:space="preserve">BIZZARRO PASQUALE    </v>
      </c>
      <c r="E2519" s="33"/>
    </row>
    <row r="2520" spans="1:5" ht="13.8" x14ac:dyDescent="0.3">
      <c r="A2520" s="48" t="s">
        <v>2785</v>
      </c>
      <c r="B2520" s="33" t="str">
        <f>IFERROR(_xlfn.XLOOKUP(A2520,PEC!$A$2:$A$7902,PEC!$C$2:$C$7902),"")</f>
        <v>pec.comune.dello.bs.it</v>
      </c>
      <c r="C2520" s="33">
        <f>IFERROR(_xlfn.XLOOKUP(A2520,SEZIONI!$A$2:$A$7897,SEZIONI!$B$2:$B$7897),"")</f>
        <v>5</v>
      </c>
      <c r="D2520" s="33" t="str">
        <f>IFERROR(_xlfn.XLOOKUP(A2520,[1]Sindaci!$B$2:$B$7774,[1]Sindaci!$A$2:$A$7774),"")</f>
        <v xml:space="preserve">CANINI RICCARDO    </v>
      </c>
      <c r="E2520" s="33"/>
    </row>
    <row r="2521" spans="1:5" ht="13.8" x14ac:dyDescent="0.3">
      <c r="A2521" s="48" t="s">
        <v>2786</v>
      </c>
      <c r="B2521" s="33" t="str">
        <f>IFERROR(_xlfn.XLOOKUP(A2521,PEC!$A$2:$A$7902,PEC!$C$2:$C$7902),"")</f>
        <v>cert.legalmail.it</v>
      </c>
      <c r="C2521" s="33">
        <f>IFERROR(_xlfn.XLOOKUP(A2521,SEZIONI!$A$2:$A$7897,SEZIONI!$B$2:$B$7897),"")</f>
        <v>3</v>
      </c>
      <c r="D2521" s="33" t="str">
        <f>IFERROR(_xlfn.XLOOKUP(A2521,[1]Sindaci!$B$2:$B$7774,[1]Sindaci!$A$2:$A$7774),"")</f>
        <v xml:space="preserve">BERNARDI ADRIANO    </v>
      </c>
      <c r="E2521" s="33"/>
    </row>
    <row r="2522" spans="1:5" ht="13.8" x14ac:dyDescent="0.3">
      <c r="A2522" s="48" t="s">
        <v>2787</v>
      </c>
      <c r="B2522" s="33" t="str">
        <f>IFERROR(_xlfn.XLOOKUP(A2522,PEC!$A$2:$A$7902,PEC!$C$2:$C$7902),"")</f>
        <v>pec.comunedenice.it</v>
      </c>
      <c r="C2522" s="33">
        <f>IFERROR(_xlfn.XLOOKUP(A2522,SEZIONI!$A$2:$A$7897,SEZIONI!$B$2:$B$7897),"")</f>
        <v>1</v>
      </c>
      <c r="D2522" s="33" t="str">
        <f>IFERROR(_xlfn.XLOOKUP(A2522,[1]Sindaci!$B$2:$B$7774,[1]Sindaci!$A$2:$A$7774),"")</f>
        <v xml:space="preserve">LAZZARINO FABIO    </v>
      </c>
      <c r="E2522" s="33"/>
    </row>
    <row r="2523" spans="1:5" ht="13.8" x14ac:dyDescent="0.3">
      <c r="A2523" s="48" t="s">
        <v>2788</v>
      </c>
      <c r="B2523" s="33" t="str">
        <f>IFERROR(_xlfn.XLOOKUP(A2523,PEC!$A$2:$A$7902,PEC!$C$2:$C$7902),"")</f>
        <v>pec.comune.denno.tn.it</v>
      </c>
      <c r="C2523" s="33">
        <f>IFERROR(_xlfn.XLOOKUP(A2523,SEZIONI!$A$2:$A$7897,SEZIONI!$B$2:$B$7897),"")</f>
        <v>1</v>
      </c>
      <c r="D2523" s="33" t="str">
        <f>IFERROR(_xlfn.XLOOKUP(A2523,[1]Sindaci!$B$2:$B$7774,[1]Sindaci!$A$2:$A$7774),"")</f>
        <v xml:space="preserve">VIELMETTI PAOLO    </v>
      </c>
      <c r="E2523" s="33"/>
    </row>
    <row r="2524" spans="1:5" ht="13.8" x14ac:dyDescent="0.3">
      <c r="A2524" s="48" t="s">
        <v>2789</v>
      </c>
      <c r="B2524" s="33" t="str">
        <f>IFERROR(_xlfn.XLOOKUP(A2524,PEC!$A$2:$A$7902,PEC!$C$2:$C$7902),"")</f>
        <v>pec.comune.dernice.al.it</v>
      </c>
      <c r="C2524" s="33">
        <f>IFERROR(_xlfn.XLOOKUP(A2524,SEZIONI!$A$2:$A$7897,SEZIONI!$B$2:$B$7897),"")</f>
        <v>1</v>
      </c>
      <c r="D2524" s="33" t="str">
        <f>IFERROR(_xlfn.XLOOKUP(A2524,[1]Sindaci!$B$2:$B$7774,[1]Sindaci!$A$2:$A$7774),"")</f>
        <v xml:space="preserve">BUSCAGLIA CARLO    </v>
      </c>
      <c r="E2524" s="33"/>
    </row>
    <row r="2525" spans="1:5" ht="13.8" x14ac:dyDescent="0.3">
      <c r="A2525" s="48" t="s">
        <v>2790</v>
      </c>
      <c r="B2525" s="33" t="str">
        <f>IFERROR(_xlfn.XLOOKUP(A2525,PEC!$A$2:$A$7902,PEC!$C$2:$C$7902),"")</f>
        <v>pec.regione.lombardia.it</v>
      </c>
      <c r="C2525" s="33">
        <f>IFERROR(_xlfn.XLOOKUP(A2525,SEZIONI!$A$2:$A$7897,SEZIONI!$B$2:$B$7897),"")</f>
        <v>1</v>
      </c>
      <c r="D2525" s="33" t="str">
        <f>IFERROR(_xlfn.XLOOKUP(A2525,[1]Sindaci!$B$2:$B$7774,[1]Sindaci!$A$2:$A$7774),"")</f>
        <v xml:space="preserve">SUARDI MASSIMO    </v>
      </c>
      <c r="E2525" s="33"/>
    </row>
    <row r="2526" spans="1:5" ht="13.8" x14ac:dyDescent="0.3">
      <c r="A2526" s="48" t="s">
        <v>2791</v>
      </c>
      <c r="B2526" s="33" t="str">
        <f>IFERROR(_xlfn.XLOOKUP(A2526,PEC!$A$2:$A$7902,PEC!$C$2:$C$7902),"")</f>
        <v>postacert.umbria.it</v>
      </c>
      <c r="C2526" s="33">
        <f>IFERROR(_xlfn.XLOOKUP(A2526,SEZIONI!$A$2:$A$7897,SEZIONI!$B$2:$B$7897),"")</f>
        <v>9</v>
      </c>
      <c r="D2526" s="33" t="str">
        <f>IFERROR(_xlfn.XLOOKUP(A2526,[1]Sindaci!$B$2:$B$7774,[1]Sindaci!$A$2:$A$7774),"")</f>
        <v xml:space="preserve">TONIACCINI MICHELE    </v>
      </c>
      <c r="E2526" s="33"/>
    </row>
    <row r="2527" spans="1:5" ht="13.8" x14ac:dyDescent="0.3">
      <c r="A2527" s="48" t="s">
        <v>2792</v>
      </c>
      <c r="B2527" s="33" t="str">
        <f>IFERROR(_xlfn.XLOOKUP(A2527,PEC!$A$2:$A$7902,PEC!$C$2:$C$7902),"")</f>
        <v>pec.regione.lombardia.it</v>
      </c>
      <c r="C2527" s="33">
        <f>IFERROR(_xlfn.XLOOKUP(A2527,SEZIONI!$A$2:$A$7897,SEZIONI!$B$2:$B$7897),"")</f>
        <v>3</v>
      </c>
      <c r="D2527" s="33" t="str">
        <f>IFERROR(_xlfn.XLOOKUP(A2527,[1]Sindaci!$B$2:$B$7774,[1]Sindaci!$A$2:$A$7774),"")</f>
        <v xml:space="preserve">CASSINELLI STEFANO    </v>
      </c>
      <c r="E2527" s="33"/>
    </row>
    <row r="2528" spans="1:5" ht="13.8" x14ac:dyDescent="0.3">
      <c r="A2528" s="48" t="s">
        <v>2793</v>
      </c>
      <c r="B2528" s="33" t="str">
        <f>IFERROR(_xlfn.XLOOKUP(A2528,PEC!$A$2:$A$7902,PEC!$C$2:$C$7902),"")</f>
        <v>cert.ruparpiemonte.it</v>
      </c>
      <c r="C2528" s="33">
        <f>IFERROR(_xlfn.XLOOKUP(A2528,SEZIONI!$A$2:$A$7897,SEZIONI!$B$2:$B$7897),"")</f>
        <v>1</v>
      </c>
      <c r="D2528" s="33" t="str">
        <f>IFERROR(_xlfn.XLOOKUP(A2528,[1]Sindaci!$B$2:$B$7774,[1]Sindaci!$A$2:$A$7774),"")</f>
        <v xml:space="preserve">FERRARIS LUIGI    </v>
      </c>
      <c r="E2528" s="33"/>
    </row>
    <row r="2529" spans="1:5" ht="13.8" x14ac:dyDescent="0.3">
      <c r="A2529" s="48" t="s">
        <v>2794</v>
      </c>
      <c r="B2529" s="33" t="str">
        <f>IFERROR(_xlfn.XLOOKUP(A2529,PEC!$A$2:$A$7902,PEC!$C$2:$C$7902),"")</f>
        <v>pec.comune.desenzano.brescia.it</v>
      </c>
      <c r="C2529" s="33">
        <f>IFERROR(_xlfn.XLOOKUP(A2529,SEZIONI!$A$2:$A$7897,SEZIONI!$B$2:$B$7897),"")</f>
        <v>24</v>
      </c>
      <c r="D2529" s="33" t="str">
        <f>IFERROR(_xlfn.XLOOKUP(A2529,[1]Sindaci!$B$2:$B$7774,[1]Sindaci!$A$2:$A$7774),"")</f>
        <v xml:space="preserve">MALINVERNO GUIDO    </v>
      </c>
      <c r="E2529" s="33"/>
    </row>
    <row r="2530" spans="1:5" ht="13.8" x14ac:dyDescent="0.3">
      <c r="A2530" s="48" t="s">
        <v>2795</v>
      </c>
      <c r="B2530" s="33" t="str">
        <f>IFERROR(_xlfn.XLOOKUP(A2530,PEC!$A$2:$A$7902,PEC!$C$2:$C$7902),"")</f>
        <v>legalmail.it</v>
      </c>
      <c r="C2530" s="33">
        <f>IFERROR(_xlfn.XLOOKUP(A2530,SEZIONI!$A$2:$A$7897,SEZIONI!$B$2:$B$7897),"")</f>
        <v>34</v>
      </c>
      <c r="D2530" s="33" t="str">
        <f>IFERROR(_xlfn.XLOOKUP(A2530,[1]Sindaci!$B$2:$B$7774,[1]Sindaci!$A$2:$A$7774),"")</f>
        <v xml:space="preserve">GARGIULO SIMONE    </v>
      </c>
      <c r="E2530" s="33"/>
    </row>
    <row r="2531" spans="1:5" ht="13.8" x14ac:dyDescent="0.3">
      <c r="A2531" s="49" t="s">
        <v>2796</v>
      </c>
      <c r="B2531" s="33" t="str">
        <f>IFERROR(_xlfn.XLOOKUP(A2531,PEC!$A$2:$A$7902,PEC!$C$2:$C$7902),"")</f>
        <v>pec.it</v>
      </c>
      <c r="C2531" s="33">
        <f>IFERROR(_xlfn.XLOOKUP(A2531,SEZIONI!$A$2:$A$7897,SEZIONI!$B$2:$B$7897),"")</f>
        <v>3</v>
      </c>
      <c r="D2531" s="33" t="str">
        <f>IFERROR(_xlfn.XLOOKUP(A2531,[1]Sindaci!$B$2:$B$7774,[1]Sindaci!$A$2:$A$7774),"")</f>
        <v xml:space="preserve">MELIS GIOVANNI CRISTIAN   </v>
      </c>
      <c r="E2531" s="33"/>
    </row>
    <row r="2532" spans="1:5" ht="13.8" x14ac:dyDescent="0.3">
      <c r="A2532" s="48" t="s">
        <v>53</v>
      </c>
      <c r="B2532" s="33" t="str">
        <f>IFERROR(_xlfn.XLOOKUP(A2532,PEC!$A$2:$A$7902,PEC!$C$2:$C$7902),"")</f>
        <v>pec.it</v>
      </c>
      <c r="C2532" s="33">
        <f>IFERROR(_xlfn.XLOOKUP(A2532,SEZIONI!$A$2:$A$7897,SEZIONI!$B$2:$B$7897),"")</f>
        <v>6</v>
      </c>
      <c r="D2532" s="33" t="str">
        <f>IFERROR(_xlfn.XLOOKUP(A2532,[1]Sindaci!$B$2:$B$7774,[1]Sindaci!$A$2:$A$7774),"")</f>
        <v xml:space="preserve">MAGORNO ERNESTO    </v>
      </c>
      <c r="E2532" s="33"/>
    </row>
    <row r="2533" spans="1:5" ht="13.8" x14ac:dyDescent="0.3">
      <c r="A2533" s="48" t="s">
        <v>2797</v>
      </c>
      <c r="B2533" s="33" t="str">
        <f>IFERROR(_xlfn.XLOOKUP(A2533,PEC!$A$2:$A$7902,PEC!$C$2:$C$7902),"")</f>
        <v>legalmail.it</v>
      </c>
      <c r="C2533" s="33">
        <f>IFERROR(_xlfn.XLOOKUP(A2533,SEZIONI!$A$2:$A$7897,SEZIONI!$B$2:$B$7897),"")</f>
        <v>1</v>
      </c>
      <c r="D2533" s="33" t="str">
        <f>IFERROR(_xlfn.XLOOKUP(A2533,[1]Sindaci!$B$2:$B$7774,[1]Sindaci!$A$2:$A$7774),"")</f>
        <v xml:space="preserve">SCIANDINO PAOLO    </v>
      </c>
      <c r="E2533" s="33"/>
    </row>
    <row r="2534" spans="1:5" ht="13.8" x14ac:dyDescent="0.3">
      <c r="A2534" s="48" t="s">
        <v>2798</v>
      </c>
      <c r="B2534" s="33" t="str">
        <f>IFERROR(_xlfn.XLOOKUP(A2534,PEC!$A$2:$A$7902,PEC!$C$2:$C$7902),"")</f>
        <v>legalmail.it</v>
      </c>
      <c r="C2534" s="33">
        <f>IFERROR(_xlfn.XLOOKUP(A2534,SEZIONI!$A$2:$A$7897,SEZIONI!$B$2:$B$7897),"")</f>
        <v>2</v>
      </c>
      <c r="D2534" s="33" t="str">
        <f>IFERROR(_xlfn.XLOOKUP(A2534,[1]Sindaci!$B$2:$B$7774,[1]Sindaci!$A$2:$A$7774),"")</f>
        <v xml:space="preserve">DAMONTE ROMANO    </v>
      </c>
      <c r="E2534" s="33"/>
    </row>
    <row r="2535" spans="1:5" ht="13.8" x14ac:dyDescent="0.3">
      <c r="A2535" s="48" t="s">
        <v>2799</v>
      </c>
      <c r="B2535" s="33" t="str">
        <f>IFERROR(_xlfn.XLOOKUP(A2535,PEC!$A$2:$A$7902,PEC!$C$2:$C$7902),"")</f>
        <v>legalmail.it</v>
      </c>
      <c r="C2535" s="33">
        <f>IFERROR(_xlfn.XLOOKUP(A2535,SEZIONI!$A$2:$A$7897,SEZIONI!$B$2:$B$7897),"")</f>
        <v>3</v>
      </c>
      <c r="D2535" s="33" t="str">
        <f>IFERROR(_xlfn.XLOOKUP(A2535,[1]Sindaci!$B$2:$B$7774,[1]Sindaci!$A$2:$A$7774),"")</f>
        <v xml:space="preserve">CARDINALE EZIO    </v>
      </c>
      <c r="E2535" s="33"/>
    </row>
    <row r="2536" spans="1:5" ht="13.8" x14ac:dyDescent="0.3">
      <c r="A2536" s="48" t="s">
        <v>2800</v>
      </c>
      <c r="B2536" s="33" t="str">
        <f>IFERROR(_xlfn.XLOOKUP(A2536,PEC!$A$2:$A$7902,PEC!$C$2:$C$7902),"")</f>
        <v>pec.comune.diano-marina.imperia.it</v>
      </c>
      <c r="C2536" s="33">
        <f>IFERROR(_xlfn.XLOOKUP(A2536,SEZIONI!$A$2:$A$7897,SEZIONI!$B$2:$B$7897),"")</f>
        <v>7</v>
      </c>
      <c r="D2536" s="33" t="str">
        <f>IFERROR(_xlfn.XLOOKUP(A2536,[1]Sindaci!$B$2:$B$7774,[1]Sindaci!$A$2:$A$7774),"")</f>
        <v xml:space="preserve">ZA GARIBALDI CRISTIANO   </v>
      </c>
      <c r="E2536" s="33"/>
    </row>
    <row r="2537" spans="1:5" ht="13.8" x14ac:dyDescent="0.3">
      <c r="A2537" s="48" t="s">
        <v>2801</v>
      </c>
      <c r="B2537" s="33" t="str">
        <f>IFERROR(_xlfn.XLOOKUP(A2537,PEC!$A$2:$A$7902,PEC!$C$2:$C$7902),"")</f>
        <v>pa.postacertificata.gov.it</v>
      </c>
      <c r="C2537" s="33">
        <f>IFERROR(_xlfn.XLOOKUP(A2537,SEZIONI!$A$2:$A$7897,SEZIONI!$B$2:$B$7897),"")</f>
        <v>1</v>
      </c>
      <c r="D2537" s="33" t="str">
        <f>IFERROR(_xlfn.XLOOKUP(A2537,[1]Sindaci!$B$2:$B$7774,[1]Sindaci!$A$2:$A$7774),"")</f>
        <v xml:space="preserve">MUCILLI CLAUDIO    </v>
      </c>
      <c r="E2537" s="33"/>
    </row>
    <row r="2538" spans="1:5" ht="13.8" x14ac:dyDescent="0.3">
      <c r="A2538" s="48" t="s">
        <v>2802</v>
      </c>
      <c r="B2538" s="33" t="str">
        <f>IFERROR(_xlfn.XLOOKUP(A2538,PEC!$A$2:$A$7902,PEC!$C$2:$C$7902),"")</f>
        <v>postacert.toscana.it</v>
      </c>
      <c r="C2538" s="33">
        <f>IFERROR(_xlfn.XLOOKUP(A2538,SEZIONI!$A$2:$A$7897,SEZIONI!$B$2:$B$7897),"")</f>
        <v>4</v>
      </c>
      <c r="D2538" s="33" t="str">
        <f>IFERROR(_xlfn.XLOOKUP(A2538,[1]Sindaci!$B$2:$B$7774,[1]Sindaci!$A$2:$A$7774),"")</f>
        <v xml:space="preserve">PASSIATORE STEFANO    </v>
      </c>
      <c r="E2538" s="33"/>
    </row>
    <row r="2539" spans="1:5" ht="13.8" x14ac:dyDescent="0.3">
      <c r="A2539" s="48" t="s">
        <v>2803</v>
      </c>
      <c r="B2539" s="33" t="str">
        <f>IFERROR(_xlfn.XLOOKUP(A2539,PEC!$A$2:$A$7902,PEC!$C$2:$C$7902),"")</f>
        <v>certgov.fvg.it</v>
      </c>
      <c r="C2539" s="33">
        <f>IFERROR(_xlfn.XLOOKUP(A2539,SEZIONI!$A$2:$A$7897,SEZIONI!$B$2:$B$7897),"")</f>
        <v>3</v>
      </c>
      <c r="D2539" s="33" t="str">
        <f>IFERROR(_xlfn.XLOOKUP(A2539,[1]Sindaci!$B$2:$B$7774,[1]Sindaci!$A$2:$A$7774),"")</f>
        <v xml:space="preserve">ORLANDO VITTORIO    </v>
      </c>
      <c r="E2539" s="33"/>
    </row>
    <row r="2540" spans="1:5" ht="13.8" x14ac:dyDescent="0.3">
      <c r="A2540" s="48" t="s">
        <v>2804</v>
      </c>
      <c r="B2540" s="33" t="str">
        <f>IFERROR(_xlfn.XLOOKUP(A2540,PEC!$A$2:$A$7902,PEC!$C$2:$C$7902),"")</f>
        <v>pec.comune.dimarofolgarida.tn.it</v>
      </c>
      <c r="C2540" s="33">
        <f>IFERROR(_xlfn.XLOOKUP(A2540,SEZIONI!$A$2:$A$7897,SEZIONI!$B$2:$B$7897),"")</f>
        <v>2</v>
      </c>
      <c r="D2540" s="33" t="str">
        <f>IFERROR(_xlfn.XLOOKUP(A2540,[1]Sindaci!$B$2:$B$7774,[1]Sindaci!$A$2:$A$7774),"")</f>
        <v xml:space="preserve">LAZZARONI ANDREA    </v>
      </c>
      <c r="E2540" s="33"/>
    </row>
    <row r="2541" spans="1:5" ht="13.8" x14ac:dyDescent="0.3">
      <c r="A2541" s="48" t="s">
        <v>271</v>
      </c>
      <c r="B2541" s="33" t="str">
        <f>IFERROR(_xlfn.XLOOKUP(A2541,PEC!$A$2:$A$7902,PEC!$C$2:$C$7902),"")</f>
        <v>asmepec.it</v>
      </c>
      <c r="C2541" s="33">
        <f>IFERROR(_xlfn.XLOOKUP(A2541,SEZIONI!$A$2:$A$7897,SEZIONI!$B$2:$B$7897),"")</f>
        <v>4</v>
      </c>
      <c r="D2541" s="33" t="str">
        <f>IFERROR(_xlfn.XLOOKUP(A2541,[1]Sindaci!$B$2:$B$7774,[1]Sindaci!$A$2:$A$7774),"")</f>
        <v xml:space="preserve">CICCONE GREGORIO    </v>
      </c>
      <c r="E2541" s="33"/>
    </row>
    <row r="2542" spans="1:5" ht="13.8" x14ac:dyDescent="0.3">
      <c r="A2542" s="48" t="s">
        <v>54</v>
      </c>
      <c r="B2542" s="33" t="str">
        <f>IFERROR(_xlfn.XLOOKUP(A2542,PEC!$A$2:$A$7902,PEC!$C$2:$C$7902),"")</f>
        <v>asmepec.it</v>
      </c>
      <c r="C2542" s="33">
        <f>IFERROR(_xlfn.XLOOKUP(A2542,SEZIONI!$A$2:$A$7897,SEZIONI!$B$2:$B$7897),"")</f>
        <v>5</v>
      </c>
      <c r="D2542" s="33" t="str">
        <f>IFERROR(_xlfn.XLOOKUP(A2542,[1]Sindaci!$B$2:$B$7774,[1]Sindaci!$A$2:$A$7774),"")</f>
        <v xml:space="preserve">SORCALE GAETANO    </v>
      </c>
      <c r="E2542" s="33"/>
    </row>
    <row r="2543" spans="1:5" ht="13.8" x14ac:dyDescent="0.3">
      <c r="A2543" s="48" t="s">
        <v>2805</v>
      </c>
      <c r="B2543" s="33" t="str">
        <f>IFERROR(_xlfn.XLOOKUP(A2543,PEC!$A$2:$A$7902,PEC!$C$2:$C$7902),"")</f>
        <v>pec.rupar.puglia.it</v>
      </c>
      <c r="C2543" s="33">
        <f>IFERROR(_xlfn.XLOOKUP(A2543,SEZIONI!$A$2:$A$7897,SEZIONI!$B$2:$B$7897),"")</f>
        <v>3</v>
      </c>
      <c r="D2543" s="33" t="str">
        <f>IFERROR(_xlfn.XLOOKUP(A2543,[1]Sindaci!$B$2:$B$7774,[1]Sindaci!$A$2:$A$7774),"")</f>
        <v xml:space="preserve">COLUCCIA SALVATORE    </v>
      </c>
      <c r="E2543" s="33"/>
    </row>
    <row r="2544" spans="1:5" ht="13.8" x14ac:dyDescent="0.3">
      <c r="A2544" s="48" t="s">
        <v>2806</v>
      </c>
      <c r="B2544" s="33" t="str">
        <f>IFERROR(_xlfn.XLOOKUP(A2544,PEC!$A$2:$A$7902,PEC!$C$2:$C$7902),"")</f>
        <v>cert.ruparpiemonte.it</v>
      </c>
      <c r="C2544" s="33">
        <f>IFERROR(_xlfn.XLOOKUP(A2544,SEZIONI!$A$2:$A$7897,SEZIONI!$B$2:$B$7897),"")</f>
        <v>1</v>
      </c>
      <c r="D2544" s="33" t="str">
        <f>IFERROR(_xlfn.XLOOKUP(A2544,[1]Sindaci!$B$2:$B$7774,[1]Sindaci!$A$2:$A$7774),"")</f>
        <v xml:space="preserve">CARLANA LUCIANO    </v>
      </c>
      <c r="E2544" s="33"/>
    </row>
    <row r="2545" spans="1:5" ht="13.8" x14ac:dyDescent="0.3">
      <c r="A2545" s="48" t="s">
        <v>2807</v>
      </c>
      <c r="B2545" s="33" t="str">
        <f>IFERROR(_xlfn.XLOOKUP(A2545,PEC!$A$2:$A$7902,PEC!$C$2:$C$7902),"")</f>
        <v>pec.provincia.como.it</v>
      </c>
      <c r="C2545" s="33">
        <f>IFERROR(_xlfn.XLOOKUP(A2545,SEZIONI!$A$2:$A$7897,SEZIONI!$B$2:$B$7897),"")</f>
        <v>1</v>
      </c>
      <c r="D2545" s="33" t="str">
        <f>IFERROR(_xlfn.XLOOKUP(A2545,[1]Sindaci!$B$2:$B$7774,[1]Sindaci!$A$2:$A$7774),"")</f>
        <v xml:space="preserve">RIVA ALDO    </v>
      </c>
      <c r="E2545" s="33"/>
    </row>
    <row r="2546" spans="1:5" ht="13.8" x14ac:dyDescent="0.3">
      <c r="A2546" s="48" t="s">
        <v>8055</v>
      </c>
      <c r="B2546" s="33" t="str">
        <f>IFERROR(_xlfn.XLOOKUP(A2546,PEC!$A$2:$A$7902,PEC!$C$2:$C$7902),"")</f>
        <v/>
      </c>
      <c r="C2546" s="33" t="str">
        <f>IFERROR(_xlfn.XLOOKUP(A2546,SEZIONI!$A$2:$A$7897,SEZIONI!$B$2:$B$7897),"")</f>
        <v/>
      </c>
      <c r="D2546" s="33" t="str">
        <f>IFERROR(_xlfn.XLOOKUP(A2546,[1]Sindaci!$B$2:$B$7774,[1]Sindaci!$A$2:$A$7774),"")</f>
        <v xml:space="preserve">RIENZNER MARTIN    </v>
      </c>
      <c r="E2546" s="33"/>
    </row>
    <row r="2547" spans="1:5" ht="13.8" x14ac:dyDescent="0.3">
      <c r="A2547" s="48" t="s">
        <v>8206</v>
      </c>
      <c r="B2547" s="33" t="str">
        <f>IFERROR(_xlfn.XLOOKUP(A2547,PEC!$A$2:$A$7902,PEC!$C$2:$C$7902),"")</f>
        <v/>
      </c>
      <c r="C2547" s="33" t="str">
        <f>IFERROR(_xlfn.XLOOKUP(A2547,SEZIONI!$A$2:$A$7897,SEZIONI!$B$2:$B$7897),"")</f>
        <v/>
      </c>
      <c r="D2547" s="33" t="str">
        <f>IFERROR(_xlfn.XLOOKUP(A2547,[1]Sindaci!$B$2:$B$7774,[1]Sindaci!$A$2:$A$7774),"")</f>
        <v/>
      </c>
      <c r="E2547" s="33"/>
    </row>
    <row r="2548" spans="1:5" ht="13.8" x14ac:dyDescent="0.3">
      <c r="A2548" s="48" t="s">
        <v>2810</v>
      </c>
      <c r="B2548" s="33" t="str">
        <f>IFERROR(_xlfn.XLOOKUP(A2548,PEC!$A$2:$A$7902,PEC!$C$2:$C$7902),"")</f>
        <v>pec.comune.dogliani.cn.it</v>
      </c>
      <c r="C2548" s="33">
        <f>IFERROR(_xlfn.XLOOKUP(A2548,SEZIONI!$A$2:$A$7897,SEZIONI!$B$2:$B$7897),"")</f>
        <v>4</v>
      </c>
      <c r="D2548" s="33" t="str">
        <f>IFERROR(_xlfn.XLOOKUP(A2548,[1]Sindaci!$B$2:$B$7774,[1]Sindaci!$A$2:$A$7774),"")</f>
        <v xml:space="preserve">ARNULFO UGO    </v>
      </c>
      <c r="E2548" s="33"/>
    </row>
    <row r="2549" spans="1:5" ht="13.8" x14ac:dyDescent="0.3">
      <c r="A2549" s="48" t="s">
        <v>2811</v>
      </c>
      <c r="B2549" s="33" t="str">
        <f>IFERROR(_xlfn.XLOOKUP(A2549,PEC!$A$2:$A$7902,PEC!$C$2:$C$7902),"")</f>
        <v>legalmail.it</v>
      </c>
      <c r="C2549" s="33">
        <f>IFERROR(_xlfn.XLOOKUP(A2549,SEZIONI!$A$2:$A$7897,SEZIONI!$B$2:$B$7897),"")</f>
        <v>1</v>
      </c>
      <c r="D2549" s="33" t="str">
        <f>IFERROR(_xlfn.XLOOKUP(A2549,[1]Sindaci!$B$2:$B$7774,[1]Sindaci!$A$2:$A$7774),"")</f>
        <v xml:space="preserve">GIAMMICHELE GIOVANNI    </v>
      </c>
      <c r="E2549" s="33"/>
    </row>
    <row r="2550" spans="1:5" ht="13.8" x14ac:dyDescent="0.3">
      <c r="A2550" s="48" t="s">
        <v>2812</v>
      </c>
      <c r="B2550" s="33" t="str">
        <f>IFERROR(_xlfn.XLOOKUP(A2550,PEC!$A$2:$A$7902,PEC!$C$2:$C$7902),"")</f>
        <v>certgov.fvg.it</v>
      </c>
      <c r="C2550" s="33">
        <f>IFERROR(_xlfn.XLOOKUP(A2550,SEZIONI!$A$2:$A$7897,SEZIONI!$B$2:$B$7897),"")</f>
        <v>1</v>
      </c>
      <c r="D2550" s="33" t="str">
        <f>IFERROR(_xlfn.XLOOKUP(A2550,[1]Sindaci!$B$2:$B$7774,[1]Sindaci!$A$2:$A$7774),"")</f>
        <v xml:space="preserve">PERUZZI SIMONE    </v>
      </c>
      <c r="E2550" s="33"/>
    </row>
    <row r="2551" spans="1:5" ht="13.8" x14ac:dyDescent="0.3">
      <c r="A2551" s="48" t="s">
        <v>8168</v>
      </c>
      <c r="B2551" s="33" t="str">
        <f>IFERROR(_xlfn.XLOOKUP(A2551,PEC!$A$2:$A$7902,PEC!$C$2:$C$7902),"")</f>
        <v>pec.comunedolce.it</v>
      </c>
      <c r="C2551" s="33" t="str">
        <f>IFERROR(_xlfn.XLOOKUP(A2551,SEZIONI!$A$2:$A$7897,SEZIONI!$B$2:$B$7897),"")</f>
        <v/>
      </c>
      <c r="D2551" s="33" t="str">
        <f>IFERROR(_xlfn.XLOOKUP(A2551,[1]Sindaci!$B$2:$B$7774,[1]Sindaci!$A$2:$A$7774),"")</f>
        <v/>
      </c>
      <c r="E2551" s="33"/>
    </row>
    <row r="2552" spans="1:5" ht="13.8" x14ac:dyDescent="0.3">
      <c r="A2552" s="48" t="s">
        <v>2814</v>
      </c>
      <c r="B2552" s="33" t="str">
        <f>IFERROR(_xlfn.XLOOKUP(A2552,PEC!$A$2:$A$7902,PEC!$C$2:$C$7902),"")</f>
        <v>legalmail.it</v>
      </c>
      <c r="C2552" s="33">
        <f>IFERROR(_xlfn.XLOOKUP(A2552,SEZIONI!$A$2:$A$7897,SEZIONI!$B$2:$B$7897),"")</f>
        <v>2</v>
      </c>
      <c r="D2552" s="33" t="str">
        <f>IFERROR(_xlfn.XLOOKUP(A2552,[1]Sindaci!$B$2:$B$7774,[1]Sindaci!$A$2:$A$7774),"")</f>
        <v xml:space="preserve">GAZZOLA FULVIO    </v>
      </c>
      <c r="E2552" s="33"/>
    </row>
    <row r="2553" spans="1:5" ht="13.8" x14ac:dyDescent="0.3">
      <c r="A2553" s="48" t="s">
        <v>2815</v>
      </c>
      <c r="B2553" s="33" t="str">
        <f>IFERROR(_xlfn.XLOOKUP(A2553,PEC!$A$2:$A$7902,PEC!$C$2:$C$7902),"")</f>
        <v>legalmail.it</v>
      </c>
      <c r="C2553" s="33">
        <f>IFERROR(_xlfn.XLOOKUP(A2553,SEZIONI!$A$2:$A$7897,SEZIONI!$B$2:$B$7897),"")</f>
        <v>2</v>
      </c>
      <c r="D2553" s="33" t="str">
        <f>IFERROR(_xlfn.XLOOKUP(A2553,[1]Sindaci!$B$2:$B$7774,[1]Sindaci!$A$2:$A$7774),"")</f>
        <v xml:space="preserve">DANIO GIOVANNI    </v>
      </c>
      <c r="E2553" s="33"/>
    </row>
    <row r="2554" spans="1:5" ht="13.8" x14ac:dyDescent="0.3">
      <c r="A2554" s="48" t="s">
        <v>2816</v>
      </c>
      <c r="B2554" s="33" t="str">
        <f>IFERROR(_xlfn.XLOOKUP(A2554,PEC!$A$2:$A$7902,PEC!$C$2:$C$7902),"")</f>
        <v>certgov.fvg.it</v>
      </c>
      <c r="C2554" s="33">
        <f>IFERROR(_xlfn.XLOOKUP(A2554,SEZIONI!$A$2:$A$7897,SEZIONI!$B$2:$B$7897),"")</f>
        <v>1</v>
      </c>
      <c r="D2554" s="33" t="str">
        <f>IFERROR(_xlfn.XLOOKUP(A2554,[1]Sindaci!$B$2:$B$7774,[1]Sindaci!$A$2:$A$7774),"")</f>
        <v xml:space="preserve">COMIS CARLO    </v>
      </c>
      <c r="E2554" s="33"/>
    </row>
    <row r="2555" spans="1:5" ht="13.8" x14ac:dyDescent="0.3">
      <c r="A2555" s="49" t="s">
        <v>2817</v>
      </c>
      <c r="B2555" s="33" t="str">
        <f>IFERROR(_xlfn.XLOOKUP(A2555,PEC!$A$2:$A$7902,PEC!$C$2:$C$7902),"")</f>
        <v>halleycert.it</v>
      </c>
      <c r="C2555" s="33">
        <f>IFERROR(_xlfn.XLOOKUP(A2555,SEZIONI!$A$2:$A$7897,SEZIONI!$B$2:$B$7897),"")</f>
        <v>10</v>
      </c>
      <c r="D2555" s="33" t="str">
        <f>IFERROR(_xlfn.XLOOKUP(A2555,[1]Sindaci!$B$2:$B$7774,[1]Sindaci!$A$2:$A$7774),"")</f>
        <v xml:space="preserve">PIRAS IVAN    </v>
      </c>
      <c r="E2555" s="33"/>
    </row>
    <row r="2556" spans="1:5" ht="13.8" x14ac:dyDescent="0.3">
      <c r="A2556" s="48" t="s">
        <v>2818</v>
      </c>
      <c r="B2556" s="33" t="str">
        <f>IFERROR(_xlfn.XLOOKUP(A2556,PEC!$A$2:$A$7902,PEC!$C$2:$C$7902),"")</f>
        <v>pecveneto.it</v>
      </c>
      <c r="C2556" s="33">
        <f>IFERROR(_xlfn.XLOOKUP(A2556,SEZIONI!$A$2:$A$7897,SEZIONI!$B$2:$B$7897),"")</f>
        <v>15</v>
      </c>
      <c r="D2556" s="33" t="str">
        <f>IFERROR(_xlfn.XLOOKUP(A2556,[1]Sindaci!$B$2:$B$7774,[1]Sindaci!$A$2:$A$7774),"")</f>
        <v xml:space="preserve">NALETTO GIANLUIGI    </v>
      </c>
      <c r="E2556" s="33"/>
    </row>
    <row r="2557" spans="1:5" ht="13.8" x14ac:dyDescent="0.3">
      <c r="A2557" s="48" t="s">
        <v>2819</v>
      </c>
      <c r="B2557" s="33" t="str">
        <f>IFERROR(_xlfn.XLOOKUP(A2557,PEC!$A$2:$A$7902,PEC!$C$2:$C$7902),"")</f>
        <v>legalmail.it</v>
      </c>
      <c r="C2557" s="33">
        <f>IFERROR(_xlfn.XLOOKUP(A2557,SEZIONI!$A$2:$A$7897,SEZIONI!$B$2:$B$7897),"")</f>
        <v>2</v>
      </c>
      <c r="D2557" s="33" t="str">
        <f>IFERROR(_xlfn.XLOOKUP(A2557,[1]Sindaci!$B$2:$B$7774,[1]Sindaci!$A$2:$A$7774),"")</f>
        <v xml:space="preserve">LANFRANCHI PAOLO    </v>
      </c>
      <c r="E2557" s="33"/>
    </row>
    <row r="2558" spans="1:5" ht="13.8" x14ac:dyDescent="0.3">
      <c r="A2558" s="48" t="s">
        <v>55</v>
      </c>
      <c r="B2558" s="33" t="str">
        <f>IFERROR(_xlfn.XLOOKUP(A2558,PEC!$A$2:$A$7902,PEC!$C$2:$C$7902),"")</f>
        <v>pec.it</v>
      </c>
      <c r="C2558" s="33">
        <f>IFERROR(_xlfn.XLOOKUP(A2558,SEZIONI!$A$2:$A$7897,SEZIONI!$B$2:$B$7897),"")</f>
        <v>1</v>
      </c>
      <c r="D2558" s="33" t="str">
        <f>IFERROR(_xlfn.XLOOKUP(A2558,[1]Sindaci!$B$2:$B$7774,[1]Sindaci!$A$2:$A$7774),"")</f>
        <v xml:space="preserve">SEGRETI GIANFRANCO    </v>
      </c>
      <c r="E2558" s="33"/>
    </row>
    <row r="2559" spans="1:5" ht="13.8" x14ac:dyDescent="0.3">
      <c r="A2559" s="48" t="s">
        <v>2820</v>
      </c>
      <c r="B2559" s="33" t="str">
        <f>IFERROR(_xlfn.XLOOKUP(A2559,PEC!$A$2:$A$7902,PEC!$C$2:$C$7902),"")</f>
        <v>pec.regione.lombardia.it</v>
      </c>
      <c r="C2559" s="33">
        <f>IFERROR(_xlfn.XLOOKUP(A2559,SEZIONI!$A$2:$A$7897,SEZIONI!$B$2:$B$7897),"")</f>
        <v>2</v>
      </c>
      <c r="D2559" s="33" t="str">
        <f>IFERROR(_xlfn.XLOOKUP(A2559,[1]Sindaci!$B$2:$B$7774,[1]Sindaci!$A$2:$A$7774),"")</f>
        <v xml:space="preserve">LEGGERI PIETRO ANGELO   </v>
      </c>
      <c r="E2559" s="33"/>
    </row>
    <row r="2560" spans="1:5" ht="13.8" x14ac:dyDescent="0.3">
      <c r="A2560" s="48" t="s">
        <v>2821</v>
      </c>
      <c r="B2560" s="33" t="str">
        <f>IFERROR(_xlfn.XLOOKUP(A2560,PEC!$A$2:$A$7902,PEC!$C$2:$C$7902),"")</f>
        <v>pecveneto.it</v>
      </c>
      <c r="C2560" s="33">
        <f>IFERROR(_xlfn.XLOOKUP(A2560,SEZIONI!$A$2:$A$7897,SEZIONI!$B$2:$B$7897),"")</f>
        <v>2</v>
      </c>
      <c r="D2560" s="33" t="str">
        <f>IFERROR(_xlfn.XLOOKUP(A2560,[1]Sindaci!$B$2:$B$7774,[1]Sindaci!$A$2:$A$7774),"")</f>
        <v xml:space="preserve">BARNABO' ACHILLE    </v>
      </c>
      <c r="E2560" s="33"/>
    </row>
    <row r="2561" spans="1:5" ht="13.8" x14ac:dyDescent="0.3">
      <c r="A2561" s="48" t="s">
        <v>2822</v>
      </c>
      <c r="B2561" s="33" t="str">
        <f>IFERROR(_xlfn.XLOOKUP(A2561,PEC!$A$2:$A$7902,PEC!$C$2:$C$7902),"")</f>
        <v>asmepec.it</v>
      </c>
      <c r="C2561" s="33">
        <f>IFERROR(_xlfn.XLOOKUP(A2561,SEZIONI!$A$2:$A$7897,SEZIONI!$B$2:$B$7897),"")</f>
        <v>2</v>
      </c>
      <c r="D2561" s="33" t="str">
        <f>IFERROR(_xlfn.XLOOKUP(A2561,[1]Sindaci!$B$2:$B$7774,[1]Sindaci!$A$2:$A$7774),"")</f>
        <v xml:space="preserve">CORBISIERO ANTONIO    </v>
      </c>
      <c r="E2561" s="33"/>
    </row>
    <row r="2562" spans="1:5" ht="13.8" x14ac:dyDescent="0.3">
      <c r="A2562" s="48" t="s">
        <v>2823</v>
      </c>
      <c r="B2562" s="33" t="str">
        <f>IFERROR(_xlfn.XLOOKUP(A2562,PEC!$A$2:$A$7902,PEC!$C$2:$C$7902),"")</f>
        <v>pec.comune.domodossola.vb.it</v>
      </c>
      <c r="C2562" s="33">
        <f>IFERROR(_xlfn.XLOOKUP(A2562,SEZIONI!$A$2:$A$7897,SEZIONI!$B$2:$B$7897),"")</f>
        <v>22</v>
      </c>
      <c r="D2562" s="33" t="str">
        <f>IFERROR(_xlfn.XLOOKUP(A2562,[1]Sindaci!$B$2:$B$7774,[1]Sindaci!$A$2:$A$7774),"")</f>
        <v xml:space="preserve">PIZZI FORTUNATO LUCIO   </v>
      </c>
      <c r="E2562" s="33"/>
    </row>
    <row r="2563" spans="1:5" ht="13.8" x14ac:dyDescent="0.3">
      <c r="A2563" s="49" t="s">
        <v>2824</v>
      </c>
      <c r="B2563" s="33" t="str">
        <f>IFERROR(_xlfn.XLOOKUP(A2563,PEC!$A$2:$A$7902,PEC!$C$2:$C$7902),"")</f>
        <v>globalcert.it</v>
      </c>
      <c r="C2563" s="33">
        <f>IFERROR(_xlfn.XLOOKUP(A2563,SEZIONI!$A$2:$A$7897,SEZIONI!$B$2:$B$7897),"")</f>
        <v>3</v>
      </c>
      <c r="D2563" s="33" t="str">
        <f>IFERROR(_xlfn.XLOOKUP(A2563,[1]Sindaci!$B$2:$B$7774,[1]Sindaci!$A$2:$A$7774),"")</f>
        <v xml:space="preserve">SPADA MARIA CONCETTA   </v>
      </c>
      <c r="E2563" s="33"/>
    </row>
    <row r="2564" spans="1:5" ht="13.8" x14ac:dyDescent="0.3">
      <c r="A2564" s="49" t="s">
        <v>2825</v>
      </c>
      <c r="B2564" s="33" t="str">
        <f>IFERROR(_xlfn.XLOOKUP(A2564,PEC!$A$2:$A$7902,PEC!$C$2:$C$7902),"")</f>
        <v>pec.it</v>
      </c>
      <c r="C2564" s="33">
        <f>IFERROR(_xlfn.XLOOKUP(A2564,SEZIONI!$A$2:$A$7897,SEZIONI!$B$2:$B$7897),"")</f>
        <v>6</v>
      </c>
      <c r="D2564" s="33" t="str">
        <f>IFERROR(_xlfn.XLOOKUP(A2564,[1]Sindaci!$B$2:$B$7774,[1]Sindaci!$A$2:$A$7774),"")</f>
        <v xml:space="preserve">MASCIA ISANGELA    </v>
      </c>
      <c r="E2564" s="33"/>
    </row>
    <row r="2565" spans="1:5" ht="13.8" x14ac:dyDescent="0.3">
      <c r="A2565" s="48" t="s">
        <v>2826</v>
      </c>
      <c r="B2565" s="33" t="str">
        <f>IFERROR(_xlfn.XLOOKUP(A2565,PEC!$A$2:$A$7902,PEC!$C$2:$C$7902),"")</f>
        <v>pec.ptbiellese.it</v>
      </c>
      <c r="C2565" s="33">
        <f>IFERROR(_xlfn.XLOOKUP(A2565,SEZIONI!$A$2:$A$7897,SEZIONI!$B$2:$B$7897),"")</f>
        <v>1</v>
      </c>
      <c r="D2565" s="33" t="str">
        <f>IFERROR(_xlfn.XLOOKUP(A2565,[1]Sindaci!$B$2:$B$7774,[1]Sindaci!$A$2:$A$7774),"")</f>
        <v xml:space="preserve">DUOCCIO DESIREE    </v>
      </c>
      <c r="E2565" s="33"/>
    </row>
    <row r="2566" spans="1:5" ht="13.8" x14ac:dyDescent="0.3">
      <c r="A2566" s="48" t="s">
        <v>2827</v>
      </c>
      <c r="B2566" s="33" t="str">
        <f>IFERROR(_xlfn.XLOOKUP(A2566,PEC!$A$2:$A$7902,PEC!$C$2:$C$7902),"")</f>
        <v>pec.provincia.como.it</v>
      </c>
      <c r="C2566" s="33">
        <f>IFERROR(_xlfn.XLOOKUP(A2566,SEZIONI!$A$2:$A$7897,SEZIONI!$B$2:$B$7897),"")</f>
        <v>3</v>
      </c>
      <c r="D2566" s="33" t="str">
        <f>IFERROR(_xlfn.XLOOKUP(A2566,[1]Sindaci!$B$2:$B$7774,[1]Sindaci!$A$2:$A$7774),"")</f>
        <v xml:space="preserve">MUOLO GIOVANNI    </v>
      </c>
      <c r="E2566" s="33"/>
    </row>
    <row r="2567" spans="1:5" ht="13.8" x14ac:dyDescent="0.3">
      <c r="A2567" s="48" t="s">
        <v>2828</v>
      </c>
      <c r="B2567" s="33" t="str">
        <f>IFERROR(_xlfn.XLOOKUP(A2567,PEC!$A$2:$A$7902,PEC!$C$2:$C$7902),"")</f>
        <v>pec.comune.donnas.ao.it</v>
      </c>
      <c r="C2567" s="33">
        <f>IFERROR(_xlfn.XLOOKUP(A2567,SEZIONI!$A$2:$A$7897,SEZIONI!$B$2:$B$7897),"")</f>
        <v>3</v>
      </c>
      <c r="D2567" s="33" t="str">
        <f>IFERROR(_xlfn.XLOOKUP(A2567,[1]Sindaci!$B$2:$B$7774,[1]Sindaci!$A$2:$A$7774),"")</f>
        <v xml:space="preserve">FOLLIOLEY AMEDEO    </v>
      </c>
      <c r="E2567" s="33"/>
    </row>
    <row r="2568" spans="1:5" ht="13.8" x14ac:dyDescent="0.3">
      <c r="A2568" s="49" t="s">
        <v>2829</v>
      </c>
      <c r="B2568" s="33" t="str">
        <f>IFERROR(_xlfn.XLOOKUP(A2568,PEC!$A$2:$A$7902,PEC!$C$2:$C$7902),"")</f>
        <v>pec.it</v>
      </c>
      <c r="C2568" s="33">
        <f>IFERROR(_xlfn.XLOOKUP(A2568,SEZIONI!$A$2:$A$7897,SEZIONI!$B$2:$B$7897),"")</f>
        <v>2</v>
      </c>
      <c r="D2568" s="33" t="str">
        <f>IFERROR(_xlfn.XLOOKUP(A2568,[1]Sindaci!$B$2:$B$7774,[1]Sindaci!$A$2:$A$7774),"")</f>
        <v xml:space="preserve">MELONI MAURIZIO    </v>
      </c>
      <c r="E2568" s="33"/>
    </row>
    <row r="2569" spans="1:5" ht="13.8" x14ac:dyDescent="0.3">
      <c r="A2569" s="49" t="s">
        <v>2830</v>
      </c>
      <c r="B2569" s="33" t="str">
        <f>IFERROR(_xlfn.XLOOKUP(A2569,PEC!$A$2:$A$7902,PEC!$C$2:$C$7902),"")</f>
        <v>pec.comune.dorgali.nu.it</v>
      </c>
      <c r="C2569" s="33">
        <f>IFERROR(_xlfn.XLOOKUP(A2569,SEZIONI!$A$2:$A$7897,SEZIONI!$B$2:$B$7897),"")</f>
        <v>8</v>
      </c>
      <c r="D2569" s="33" t="str">
        <f>IFERROR(_xlfn.XLOOKUP(A2569,[1]Sindaci!$B$2:$B$7774,[1]Sindaci!$A$2:$A$7774),"")</f>
        <v xml:space="preserve">TESTONE ANGELA    </v>
      </c>
      <c r="E2569" s="33"/>
    </row>
    <row r="2570" spans="1:5" ht="13.8" x14ac:dyDescent="0.3">
      <c r="A2570" s="48" t="s">
        <v>2831</v>
      </c>
      <c r="B2570" s="33" t="str">
        <f>IFERROR(_xlfn.XLOOKUP(A2570,PEC!$A$2:$A$7902,PEC!$C$2:$C$7902),"")</f>
        <v>pec.regione.lombardia.it</v>
      </c>
      <c r="C2570" s="33">
        <f>IFERROR(_xlfn.XLOOKUP(A2570,SEZIONI!$A$2:$A$7897,SEZIONI!$B$2:$B$7897),"")</f>
        <v>1</v>
      </c>
      <c r="D2570" s="33" t="str">
        <f>IFERROR(_xlfn.XLOOKUP(A2570,[1]Sindaci!$B$2:$B$7774,[1]Sindaci!$A$2:$A$7774),"")</f>
        <v xml:space="preserve">VERGANI MASSIMO    </v>
      </c>
      <c r="E2570" s="33"/>
    </row>
    <row r="2571" spans="1:5" ht="13.8" x14ac:dyDescent="0.3">
      <c r="A2571" s="48" t="s">
        <v>2832</v>
      </c>
      <c r="B2571" s="33" t="str">
        <f>IFERROR(_xlfn.XLOOKUP(A2571,PEC!$A$2:$A$7902,PEC!$C$2:$C$7902),"")</f>
        <v>legalmail.it</v>
      </c>
      <c r="C2571" s="33">
        <f>IFERROR(_xlfn.XLOOKUP(A2571,SEZIONI!$A$2:$A$7897,SEZIONI!$B$2:$B$7897),"")</f>
        <v>3</v>
      </c>
      <c r="D2571" s="33" t="str">
        <f>IFERROR(_xlfn.XLOOKUP(A2571,[1]Sindaci!$B$2:$B$7774,[1]Sindaci!$A$2:$A$7774),"")</f>
        <v xml:space="preserve">VEDOVATO LORENA    </v>
      </c>
      <c r="E2571" s="33"/>
    </row>
    <row r="2572" spans="1:5" ht="13.8" x14ac:dyDescent="0.3">
      <c r="A2572" s="48" t="s">
        <v>2833</v>
      </c>
      <c r="B2572" s="33" t="str">
        <f>IFERROR(_xlfn.XLOOKUP(A2572,PEC!$A$2:$A$7902,PEC!$C$2:$C$7902),"")</f>
        <v>pec.provincia.pv.it</v>
      </c>
      <c r="C2572" s="33">
        <f>IFERROR(_xlfn.XLOOKUP(A2572,SEZIONI!$A$2:$A$7897,SEZIONI!$B$2:$B$7897),"")</f>
        <v>4</v>
      </c>
      <c r="D2572" s="33" t="str">
        <f>IFERROR(_xlfn.XLOOKUP(A2572,[1]Sindaci!$B$2:$B$7774,[1]Sindaci!$A$2:$A$7774),"")</f>
        <v xml:space="preserve">PEROTTI FRANCESCO MARIA   </v>
      </c>
      <c r="E2572" s="33"/>
    </row>
    <row r="2573" spans="1:5" ht="13.8" x14ac:dyDescent="0.3">
      <c r="A2573" s="48" t="s">
        <v>2834</v>
      </c>
      <c r="B2573" s="33" t="str">
        <f>IFERROR(_xlfn.XLOOKUP(A2573,PEC!$A$2:$A$7902,PEC!$C$2:$C$7902),"")</f>
        <v>pec.ptbiellese.it</v>
      </c>
      <c r="C2573" s="33">
        <f>IFERROR(_xlfn.XLOOKUP(A2573,SEZIONI!$A$2:$A$7897,SEZIONI!$B$2:$B$7897),"")</f>
        <v>1</v>
      </c>
      <c r="D2573" s="33" t="str">
        <f>IFERROR(_xlfn.XLOOKUP(A2573,[1]Sindaci!$B$2:$B$7774,[1]Sindaci!$A$2:$A$7774),"")</f>
        <v xml:space="preserve">GUSULFINO SERGIO    </v>
      </c>
      <c r="E2573" s="33"/>
    </row>
    <row r="2574" spans="1:5" ht="13.8" x14ac:dyDescent="0.3">
      <c r="A2574" s="48" t="s">
        <v>2835</v>
      </c>
      <c r="B2574" s="33" t="str">
        <f>IFERROR(_xlfn.XLOOKUP(A2574,PEC!$A$2:$A$7902,PEC!$C$2:$C$7902),"")</f>
        <v>pec.regione.lombardia.it</v>
      </c>
      <c r="C2574" s="33">
        <f>IFERROR(_xlfn.XLOOKUP(A2574,SEZIONI!$A$2:$A$7897,SEZIONI!$B$2:$B$7897),"")</f>
        <v>4</v>
      </c>
      <c r="D2574" s="33" t="str">
        <f>IFERROR(_xlfn.XLOOKUP(A2574,[1]Sindaci!$B$2:$B$7774,[1]Sindaci!$A$2:$A$7774),"")</f>
        <v xml:space="preserve">BORTOLOTTI PIETRO    </v>
      </c>
      <c r="E2574" s="33"/>
    </row>
    <row r="2575" spans="1:5" ht="13.8" x14ac:dyDescent="0.3">
      <c r="A2575" s="48" t="s">
        <v>2836</v>
      </c>
      <c r="B2575" s="33" t="str">
        <f>IFERROR(_xlfn.XLOOKUP(A2575,PEC!$A$2:$A$7902,PEC!$C$2:$C$7902),"")</f>
        <v>legalmail.it</v>
      </c>
      <c r="C2575" s="33">
        <f>IFERROR(_xlfn.XLOOKUP(A2575,SEZIONI!$A$2:$A$7897,SEZIONI!$B$2:$B$7897),"")</f>
        <v>1</v>
      </c>
      <c r="D2575" s="33" t="str">
        <f>IFERROR(_xlfn.XLOOKUP(A2575,[1]Sindaci!$B$2:$B$7774,[1]Sindaci!$A$2:$A$7774),"")</f>
        <v xml:space="preserve">BONZI FABIO    </v>
      </c>
      <c r="E2575" s="33"/>
    </row>
    <row r="2576" spans="1:5" ht="13.8" x14ac:dyDescent="0.3">
      <c r="A2576" s="48" t="s">
        <v>2837</v>
      </c>
      <c r="B2576" s="33" t="str">
        <f>IFERROR(_xlfn.XLOOKUP(A2576,PEC!$A$2:$A$7902,PEC!$C$2:$C$7902),"")</f>
        <v>pec.regione.lombardia.it</v>
      </c>
      <c r="C2576" s="33">
        <f>IFERROR(_xlfn.XLOOKUP(A2576,SEZIONI!$A$2:$A$7897,SEZIONI!$B$2:$B$7897),"")</f>
        <v>1</v>
      </c>
      <c r="D2576" s="33" t="str">
        <f>IFERROR(_xlfn.XLOOKUP(A2576,[1]Sindaci!$B$2:$B$7774,[1]Sindaci!$A$2:$A$7774),"")</f>
        <v xml:space="preserve">PALO LUCIANA    </v>
      </c>
      <c r="E2576" s="33"/>
    </row>
    <row r="2577" spans="1:5" ht="13.8" x14ac:dyDescent="0.3">
      <c r="A2577" s="48" t="s">
        <v>2838</v>
      </c>
      <c r="B2577" s="33" t="str">
        <f>IFERROR(_xlfn.XLOOKUP(A2577,PEC!$A$2:$A$7902,PEC!$C$2:$C$7902),"")</f>
        <v>pec.comune.doues.ao.it</v>
      </c>
      <c r="C2577" s="33">
        <f>IFERROR(_xlfn.XLOOKUP(A2577,SEZIONI!$A$2:$A$7897,SEZIONI!$B$2:$B$7897),"")</f>
        <v>1</v>
      </c>
      <c r="D2577" s="33" t="str">
        <f>IFERROR(_xlfn.XLOOKUP(A2577,[1]Sindaci!$B$2:$B$7774,[1]Sindaci!$A$2:$A$7774),"")</f>
        <v xml:space="preserve">ABRAM GIORGIO    </v>
      </c>
      <c r="E2577" s="33"/>
    </row>
    <row r="2578" spans="1:5" ht="13.8" x14ac:dyDescent="0.3">
      <c r="A2578" s="48" t="s">
        <v>2839</v>
      </c>
      <c r="B2578" s="33" t="str">
        <f>IFERROR(_xlfn.XLOOKUP(A2578,PEC!$A$2:$A$7902,PEC!$C$2:$C$7902),"")</f>
        <v>cert.provincia.fc.it</v>
      </c>
      <c r="C2578" s="33">
        <f>IFERROR(_xlfn.XLOOKUP(A2578,SEZIONI!$A$2:$A$7897,SEZIONI!$B$2:$B$7897),"")</f>
        <v>2</v>
      </c>
      <c r="D2578" s="33" t="str">
        <f>IFERROR(_xlfn.XLOOKUP(A2578,[1]Sindaci!$B$2:$B$7774,[1]Sindaci!$A$2:$A$7774),"")</f>
        <v xml:space="preserve">TASSINARI FRANCESCO    </v>
      </c>
      <c r="E2578" s="33"/>
    </row>
    <row r="2579" spans="1:5" ht="13.8" x14ac:dyDescent="0.3">
      <c r="A2579" s="48" t="s">
        <v>2840</v>
      </c>
      <c r="B2579" s="33" t="str">
        <f>IFERROR(_xlfn.XLOOKUP(A2579,PEC!$A$2:$A$7902,PEC!$C$2:$C$7902),"")</f>
        <v>pec.regione.lombardia.it</v>
      </c>
      <c r="C2579" s="33">
        <f>IFERROR(_xlfn.XLOOKUP(A2579,SEZIONI!$A$2:$A$7897,SEZIONI!$B$2:$B$7897),"")</f>
        <v>4</v>
      </c>
      <c r="D2579" s="33" t="str">
        <f>IFERROR(_xlfn.XLOOKUP(A2579,[1]Sindaci!$B$2:$B$7774,[1]Sindaci!$A$2:$A$7774),"")</f>
        <v xml:space="preserve">SIGNORONI PAOLO MIRKO   </v>
      </c>
      <c r="E2579" s="33"/>
    </row>
    <row r="2580" spans="1:5" ht="13.8" x14ac:dyDescent="0.3">
      <c r="A2580" s="48" t="s">
        <v>2841</v>
      </c>
      <c r="B2580" s="33" t="str">
        <f>IFERROR(_xlfn.XLOOKUP(A2580,PEC!$A$2:$A$7902,PEC!$C$2:$C$7902),"")</f>
        <v>cert.provincia.bo.it</v>
      </c>
      <c r="C2580" s="33">
        <f>IFERROR(_xlfn.XLOOKUP(A2580,SEZIONI!$A$2:$A$7897,SEZIONI!$B$2:$B$7897),"")</f>
        <v>6</v>
      </c>
      <c r="D2580" s="33" t="str">
        <f>IFERROR(_xlfn.XLOOKUP(A2580,[1]Sindaci!$B$2:$B$7774,[1]Sindaci!$A$2:$A$7774),"")</f>
        <v xml:space="preserve">ALBERTAZZI LUCA    </v>
      </c>
      <c r="E2580" s="33"/>
    </row>
    <row r="2581" spans="1:5" ht="13.8" x14ac:dyDescent="0.3">
      <c r="A2581" s="48" t="s">
        <v>2842</v>
      </c>
      <c r="B2581" s="33" t="str">
        <f>IFERROR(_xlfn.XLOOKUP(A2581,PEC!$A$2:$A$7902,PEC!$C$2:$C$7902),"")</f>
        <v>pec.it</v>
      </c>
      <c r="C2581" s="33">
        <f>IFERROR(_xlfn.XLOOKUP(A2581,SEZIONI!$A$2:$A$7897,SEZIONI!$B$2:$B$7897),"")</f>
        <v>3</v>
      </c>
      <c r="D2581" s="33" t="str">
        <f>IFERROR(_xlfn.XLOOKUP(A2581,[1]Sindaci!$B$2:$B$7774,[1]Sindaci!$A$2:$A$7774),"")</f>
        <v xml:space="preserve">D'ALOIA ANTONELLA    </v>
      </c>
      <c r="E2581" s="33"/>
    </row>
    <row r="2582" spans="1:5" ht="13.8" x14ac:dyDescent="0.3">
      <c r="A2582" s="48" t="s">
        <v>272</v>
      </c>
      <c r="B2582" s="33" t="str">
        <f>IFERROR(_xlfn.XLOOKUP(A2582,PEC!$A$2:$A$7902,PEC!$C$2:$C$7902),"")</f>
        <v>asmepec.it</v>
      </c>
      <c r="C2582" s="33">
        <f>IFERROR(_xlfn.XLOOKUP(A2582,SEZIONI!$A$2:$A$7897,SEZIONI!$B$2:$B$7897),"")</f>
        <v>4</v>
      </c>
      <c r="D2582" s="33" t="str">
        <f>IFERROR(_xlfn.XLOOKUP(A2582,[1]Sindaci!$B$2:$B$7774,[1]Sindaci!$A$2:$A$7774),"")</f>
        <v xml:space="preserve">PORCELLI ALESSANDRO    </v>
      </c>
      <c r="E2582" s="33"/>
    </row>
    <row r="2583" spans="1:5" ht="13.8" x14ac:dyDescent="0.3">
      <c r="A2583" s="48" t="s">
        <v>2843</v>
      </c>
      <c r="B2583" s="33" t="str">
        <f>IFERROR(_xlfn.XLOOKUP(A2583,PEC!$A$2:$A$7902,PEC!$C$2:$C$7902),"")</f>
        <v>emailpec.eu</v>
      </c>
      <c r="C2583" s="33">
        <f>IFERROR(_xlfn.XLOOKUP(A2583,SEZIONI!$A$2:$A$7897,SEZIONI!$B$2:$B$7897),"")</f>
        <v>1</v>
      </c>
      <c r="D2583" s="33" t="str">
        <f>IFERROR(_xlfn.XLOOKUP(A2583,[1]Sindaci!$B$2:$B$7774,[1]Sindaci!$A$2:$A$7774),"")</f>
        <v xml:space="preserve">CHIARANI GIOVANNA    </v>
      </c>
      <c r="E2583" s="33"/>
    </row>
    <row r="2584" spans="1:5" ht="13.8" x14ac:dyDescent="0.3">
      <c r="A2584" s="48" t="s">
        <v>2844</v>
      </c>
      <c r="B2584" s="33" t="str">
        <f>IFERROR(_xlfn.XLOOKUP(A2584,PEC!$A$2:$A$7902,PEC!$C$2:$C$7902),"")</f>
        <v>certgov.fvg.it</v>
      </c>
      <c r="C2584" s="33">
        <f>IFERROR(_xlfn.XLOOKUP(A2584,SEZIONI!$A$2:$A$7897,SEZIONI!$B$2:$B$7897),"")</f>
        <v>1</v>
      </c>
      <c r="D2584" s="33" t="str">
        <f>IFERROR(_xlfn.XLOOKUP(A2584,[1]Sindaci!$B$2:$B$7774,[1]Sindaci!$A$2:$A$7774),"")</f>
        <v xml:space="preserve">ROMANUT FRANCESCO    </v>
      </c>
      <c r="E2584" s="33"/>
    </row>
    <row r="2585" spans="1:5" ht="13.8" x14ac:dyDescent="0.3">
      <c r="A2585" s="48" t="s">
        <v>2845</v>
      </c>
      <c r="B2585" s="33" t="str">
        <f>IFERROR(_xlfn.XLOOKUP(A2585,PEC!$A$2:$A$7902,PEC!$C$2:$C$7902),"")</f>
        <v>pec.regione.lombardia.it</v>
      </c>
      <c r="C2585" s="33">
        <f>IFERROR(_xlfn.XLOOKUP(A2585,SEZIONI!$A$2:$A$7897,SEZIONI!$B$2:$B$7897),"")</f>
        <v>3</v>
      </c>
      <c r="D2585" s="33" t="str">
        <f>IFERROR(_xlfn.XLOOKUP(A2585,[1]Sindaci!$B$2:$B$7774,[1]Sindaci!$A$2:$A$7774),"")</f>
        <v xml:space="preserve">INFANTE NICOLA    </v>
      </c>
      <c r="E2585" s="33"/>
    </row>
    <row r="2586" spans="1:5" ht="13.8" x14ac:dyDescent="0.3">
      <c r="A2586" s="48" t="s">
        <v>8013</v>
      </c>
      <c r="B2586" s="33" t="str">
        <f>IFERROR(_xlfn.XLOOKUP(A2586,PEC!$A$2:$A$7902,PEC!$C$2:$C$7902),"")</f>
        <v/>
      </c>
      <c r="C2586" s="33" t="str">
        <f>IFERROR(_xlfn.XLOOKUP(A2586,SEZIONI!$A$2:$A$7897,SEZIONI!$B$2:$B$7897),"")</f>
        <v/>
      </c>
      <c r="D2586" s="33" t="str">
        <f>IFERROR(_xlfn.XLOOKUP(A2586,[1]Sindaci!$B$2:$B$7774,[1]Sindaci!$A$2:$A$7774),"")</f>
        <v/>
      </c>
      <c r="E2586" s="33"/>
    </row>
    <row r="2587" spans="1:5" ht="13.8" x14ac:dyDescent="0.3">
      <c r="A2587" s="48" t="s">
        <v>2846</v>
      </c>
      <c r="B2587" s="33" t="str">
        <f>IFERROR(_xlfn.XLOOKUP(A2587,PEC!$A$2:$A$7902,PEC!$C$2:$C$7902),"")</f>
        <v>pec.comunedro.it</v>
      </c>
      <c r="C2587" s="33">
        <f>IFERROR(_xlfn.XLOOKUP(A2587,SEZIONI!$A$2:$A$7897,SEZIONI!$B$2:$B$7897),"")</f>
        <v>4</v>
      </c>
      <c r="D2587" s="33" t="str">
        <f>IFERROR(_xlfn.XLOOKUP(A2587,[1]Sindaci!$B$2:$B$7774,[1]Sindaci!$A$2:$A$7774),"")</f>
        <v xml:space="preserve">MIMIOLA CLAUDIO    </v>
      </c>
      <c r="E2587" s="33"/>
    </row>
    <row r="2588" spans="1:5" ht="13.8" x14ac:dyDescent="0.3">
      <c r="A2588" s="48" t="s">
        <v>2847</v>
      </c>
      <c r="B2588" s="33" t="str">
        <f>IFERROR(_xlfn.XLOOKUP(A2588,PEC!$A$2:$A$7902,PEC!$C$2:$C$7902),"")</f>
        <v>postecert.it</v>
      </c>
      <c r="C2588" s="33">
        <f>IFERROR(_xlfn.XLOOKUP(A2588,SEZIONI!$A$2:$A$7897,SEZIONI!$B$2:$B$7897),"")</f>
        <v>8</v>
      </c>
      <c r="D2588" s="33" t="str">
        <f>IFERROR(_xlfn.XLOOKUP(A2588,[1]Sindaci!$B$2:$B$7774,[1]Sindaci!$A$2:$A$7774),"")</f>
        <v xml:space="preserve">ASTESANO MAURO    </v>
      </c>
      <c r="E2588" s="33"/>
    </row>
    <row r="2589" spans="1:5" ht="13.8" x14ac:dyDescent="0.3">
      <c r="A2589" s="48" t="s">
        <v>2848</v>
      </c>
      <c r="B2589" s="33" t="str">
        <f>IFERROR(_xlfn.XLOOKUP(A2589,PEC!$A$2:$A$7902,PEC!$C$2:$C$7902),"")</f>
        <v>legalmail.it</v>
      </c>
      <c r="C2589" s="33">
        <f>IFERROR(_xlfn.XLOOKUP(A2589,SEZIONI!$A$2:$A$7897,SEZIONI!$B$2:$B$7897),"")</f>
        <v>8</v>
      </c>
      <c r="D2589" s="33" t="str">
        <f>IFERROR(_xlfn.XLOOKUP(A2589,[1]Sindaci!$B$2:$B$7774,[1]Sindaci!$A$2:$A$7774),"")</f>
        <v xml:space="preserve">VIETTI CARLO    </v>
      </c>
      <c r="E2589" s="33"/>
    </row>
    <row r="2590" spans="1:5" ht="13.8" x14ac:dyDescent="0.3">
      <c r="A2590" s="48" t="s">
        <v>2849</v>
      </c>
      <c r="B2590" s="33" t="str">
        <f>IFERROR(_xlfn.XLOOKUP(A2590,PEC!$A$2:$A$7902,PEC!$C$2:$C$7902),"")</f>
        <v>anutel.it</v>
      </c>
      <c r="C2590" s="33">
        <f>IFERROR(_xlfn.XLOOKUP(A2590,SEZIONI!$A$2:$A$7897,SEZIONI!$B$2:$B$7897),"")</f>
        <v>2</v>
      </c>
      <c r="D2590" s="33" t="str">
        <f>IFERROR(_xlfn.XLOOKUP(A2590,[1]Sindaci!$B$2:$B$7774,[1]Sindaci!$A$2:$A$7774),"")</f>
        <v xml:space="preserve">ZANOLETTI MARCO    </v>
      </c>
      <c r="E2590" s="33"/>
    </row>
    <row r="2591" spans="1:5" ht="13.8" x14ac:dyDescent="0.3">
      <c r="A2591" s="49" t="s">
        <v>2850</v>
      </c>
      <c r="B2591" s="33" t="str">
        <f>IFERROR(_xlfn.XLOOKUP(A2591,PEC!$A$2:$A$7902,PEC!$C$2:$C$7902),"")</f>
        <v>pec.comune.dualchi.nu.it</v>
      </c>
      <c r="C2591" s="33">
        <f>IFERROR(_xlfn.XLOOKUP(A2591,SEZIONI!$A$2:$A$7897,SEZIONI!$B$2:$B$7897),"")</f>
        <v>1</v>
      </c>
      <c r="D2591" s="33" t="str">
        <f>IFERROR(_xlfn.XLOOKUP(A2591,[1]Sindaci!$B$2:$B$7774,[1]Sindaci!$A$2:$A$7774),"")</f>
        <v xml:space="preserve">MURONI GIOVANNI    </v>
      </c>
      <c r="E2591" s="33"/>
    </row>
    <row r="2592" spans="1:5" ht="13.8" x14ac:dyDescent="0.3">
      <c r="A2592" s="48" t="s">
        <v>2851</v>
      </c>
      <c r="B2592" s="33" t="str">
        <f>IFERROR(_xlfn.XLOOKUP(A2592,PEC!$A$2:$A$7902,PEC!$C$2:$C$7902),"")</f>
        <v>cert.provincia.so.it</v>
      </c>
      <c r="C2592" s="33">
        <f>IFERROR(_xlfn.XLOOKUP(A2592,SEZIONI!$A$2:$A$7897,SEZIONI!$B$2:$B$7897),"")</f>
        <v>3</v>
      </c>
      <c r="D2592" s="33" t="str">
        <f>IFERROR(_xlfn.XLOOKUP(A2592,[1]Sindaci!$B$2:$B$7774,[1]Sindaci!$A$2:$A$7774),"")</f>
        <v xml:space="preserve">NONINI EMANUELE    </v>
      </c>
      <c r="E2592" s="33"/>
    </row>
    <row r="2593" spans="1:5" ht="13.8" x14ac:dyDescent="0.3">
      <c r="A2593" s="48" t="s">
        <v>2852</v>
      </c>
      <c r="B2593" s="33" t="str">
        <f>IFERROR(_xlfn.XLOOKUP(A2593,PEC!$A$2:$A$7902,PEC!$C$2:$C$7902),"")</f>
        <v>cert.ip-veneto.net</v>
      </c>
      <c r="C2593" s="33">
        <f>IFERROR(_xlfn.XLOOKUP(A2593,SEZIONI!$A$2:$A$7897,SEZIONI!$B$2:$B$7897),"")</f>
        <v>7</v>
      </c>
      <c r="D2593" s="33" t="str">
        <f>IFERROR(_xlfn.XLOOKUP(A2593,[1]Sindaci!$B$2:$B$7774,[1]Sindaci!$A$2:$A$7774),"")</f>
        <v xml:space="preserve">MORO DAVIDE    </v>
      </c>
      <c r="E2593" s="33"/>
    </row>
    <row r="2594" spans="1:5" ht="13.8" x14ac:dyDescent="0.3">
      <c r="A2594" s="48" t="s">
        <v>2853</v>
      </c>
      <c r="B2594" s="33" t="str">
        <f>IFERROR(_xlfn.XLOOKUP(A2594,PEC!$A$2:$A$7902,PEC!$C$2:$C$7902),"")</f>
        <v>cert.ip-veneto.net</v>
      </c>
      <c r="C2594" s="33">
        <f>IFERROR(_xlfn.XLOOKUP(A2594,SEZIONI!$A$2:$A$7897,SEZIONI!$B$2:$B$7897),"")</f>
        <v>14</v>
      </c>
      <c r="D2594" s="33" t="str">
        <f>IFERROR(_xlfn.XLOOKUP(A2594,[1]Sindaci!$B$2:$B$7774,[1]Sindaci!$A$2:$A$7774),"")</f>
        <v xml:space="preserve">ARMILETTI GIUSEPPINA    </v>
      </c>
      <c r="E2594" s="33"/>
    </row>
    <row r="2595" spans="1:5" ht="13.8" x14ac:dyDescent="0.3">
      <c r="A2595" s="48" t="s">
        <v>2854</v>
      </c>
      <c r="B2595" s="33" t="str">
        <f>IFERROR(_xlfn.XLOOKUP(A2595,PEC!$A$2:$A$7902,PEC!$C$2:$C$7902),"")</f>
        <v>pcert.it</v>
      </c>
      <c r="C2595" s="33">
        <f>IFERROR(_xlfn.XLOOKUP(A2595,SEZIONI!$A$2:$A$7897,SEZIONI!$B$2:$B$7897),"")</f>
        <v>3</v>
      </c>
      <c r="D2595" s="33" t="str">
        <f>IFERROR(_xlfn.XLOOKUP(A2595,[1]Sindaci!$B$2:$B$7774,[1]Sindaci!$A$2:$A$7774),"")</f>
        <v xml:space="preserve">DI CERBO CLEMENTE   </v>
      </c>
      <c r="E2595" s="33"/>
    </row>
    <row r="2596" spans="1:5" ht="13.8" x14ac:dyDescent="0.3">
      <c r="A2596" s="48" t="s">
        <v>2855</v>
      </c>
      <c r="B2596" s="33" t="str">
        <f>IFERROR(_xlfn.XLOOKUP(A2596,PEC!$A$2:$A$7902,PEC!$C$2:$C$7902),"")</f>
        <v>certgov.fvg.it</v>
      </c>
      <c r="C2596" s="33">
        <f>IFERROR(_xlfn.XLOOKUP(A2596,SEZIONI!$A$2:$A$7897,SEZIONI!$B$2:$B$7897),"")</f>
        <v>12</v>
      </c>
      <c r="D2596" s="33" t="str">
        <f>IFERROR(_xlfn.XLOOKUP(A2596,[1]Sindaci!$B$2:$B$7774,[1]Sindaci!$A$2:$A$7774),"")</f>
        <v xml:space="preserve">GABROVEC IGOR    </v>
      </c>
      <c r="E2596" s="33"/>
    </row>
    <row r="2597" spans="1:5" ht="13.8" x14ac:dyDescent="0.3">
      <c r="A2597" s="48" t="s">
        <v>2856</v>
      </c>
      <c r="B2597" s="33" t="str">
        <f>IFERROR(_xlfn.XLOOKUP(A2597,PEC!$A$2:$A$7902,PEC!$C$2:$C$7902),"")</f>
        <v>legalmail.it</v>
      </c>
      <c r="C2597" s="33">
        <f>IFERROR(_xlfn.XLOOKUP(A2597,SEZIONI!$A$2:$A$7897,SEZIONI!$B$2:$B$7897),"")</f>
        <v>2</v>
      </c>
      <c r="D2597" s="33" t="str">
        <f>IFERROR(_xlfn.XLOOKUP(A2597,[1]Sindaci!$B$2:$B$7774,[1]Sindaci!$A$2:$A$7774),"")</f>
        <v xml:space="preserve">MORO CORRADO NAZARIO   </v>
      </c>
      <c r="E2597" s="33"/>
    </row>
    <row r="2598" spans="1:5" ht="13.8" x14ac:dyDescent="0.3">
      <c r="A2598" s="48" t="s">
        <v>2857</v>
      </c>
      <c r="B2598" s="33" t="str">
        <f>IFERROR(_xlfn.XLOOKUP(A2598,PEC!$A$2:$A$7902,PEC!$C$2:$C$7902),"")</f>
        <v>halleycert.it</v>
      </c>
      <c r="C2598" s="33">
        <f>IFERROR(_xlfn.XLOOKUP(A2598,SEZIONI!$A$2:$A$7897,SEZIONI!$B$2:$B$7897),"")</f>
        <v>1</v>
      </c>
      <c r="D2598" s="33" t="str">
        <f>IFERROR(_xlfn.XLOOKUP(A2598,[1]Sindaci!$B$2:$B$7774,[1]Sindaci!$A$2:$A$7774),"")</f>
        <v xml:space="preserve">DOLCE MARCO    </v>
      </c>
      <c r="E2598" s="33"/>
    </row>
    <row r="2599" spans="1:5" ht="13.8" x14ac:dyDescent="0.3">
      <c r="A2599" s="48" t="s">
        <v>2858</v>
      </c>
      <c r="B2599" s="33" t="str">
        <f>IFERROR(_xlfn.XLOOKUP(A2599,PEC!$A$2:$A$7902,PEC!$C$2:$C$7902),"")</f>
        <v>pec.it</v>
      </c>
      <c r="C2599" s="33">
        <f>IFERROR(_xlfn.XLOOKUP(A2599,SEZIONI!$A$2:$A$7897,SEZIONI!$B$2:$B$7897),"")</f>
        <v>2</v>
      </c>
      <c r="D2599" s="33" t="str">
        <f>IFERROR(_xlfn.XLOOKUP(A2599,[1]Sindaci!$B$2:$B$7774,[1]Sindaci!$A$2:$A$7774),"")</f>
        <v xml:space="preserve">CRISCI ALESSANDRO    </v>
      </c>
      <c r="E2599" s="33"/>
    </row>
    <row r="2600" spans="1:5" ht="13.8" x14ac:dyDescent="0.3">
      <c r="A2600" s="48" t="s">
        <v>2859</v>
      </c>
      <c r="B2600" s="33" t="str">
        <f>IFERROR(_xlfn.XLOOKUP(A2600,PEC!$A$2:$A$7902,PEC!$C$2:$C$7902),"")</f>
        <v>postecert.it</v>
      </c>
      <c r="C2600" s="33">
        <f>IFERROR(_xlfn.XLOOKUP(A2600,SEZIONI!$A$2:$A$7897,SEZIONI!$B$2:$B$7897),"")</f>
        <v>2</v>
      </c>
      <c r="D2600" s="33" t="str">
        <f>IFERROR(_xlfn.XLOOKUP(A2600,[1]Sindaci!$B$2:$B$7774,[1]Sindaci!$A$2:$A$7774),"")</f>
        <v xml:space="preserve">BERARDO PAOLO MARIO   </v>
      </c>
      <c r="E2600" s="33"/>
    </row>
    <row r="2601" spans="1:5" ht="13.8" x14ac:dyDescent="0.3">
      <c r="A2601" s="48" t="s">
        <v>2860</v>
      </c>
      <c r="B2601" s="33" t="str">
        <f>IFERROR(_xlfn.XLOOKUP(A2601,PEC!$A$2:$A$7902,PEC!$C$2:$C$7902),"")</f>
        <v>cert.ruparpiemonte.it</v>
      </c>
      <c r="C2601" s="33">
        <f>IFERROR(_xlfn.XLOOKUP(A2601,SEZIONI!$A$2:$A$7897,SEZIONI!$B$2:$B$7897),"")</f>
        <v>1</v>
      </c>
      <c r="D2601" s="33" t="str">
        <f>IFERROR(_xlfn.XLOOKUP(A2601,[1]Sindaci!$B$2:$B$7774,[1]Sindaci!$A$2:$A$7774),"")</f>
        <v xml:space="preserve">MALINO VALTER LUIGI   </v>
      </c>
      <c r="E2601" s="33"/>
    </row>
    <row r="2602" spans="1:5" ht="13.8" x14ac:dyDescent="0.3">
      <c r="A2602" s="48" t="s">
        <v>2861</v>
      </c>
      <c r="B2602" s="33" t="str">
        <f>IFERROR(_xlfn.XLOOKUP(A2602,PEC!$A$2:$A$7902,PEC!$C$2:$C$7902),"")</f>
        <v>asmepec.it</v>
      </c>
      <c r="C2602" s="33">
        <f>IFERROR(_xlfn.XLOOKUP(A2602,SEZIONI!$A$2:$A$7897,SEZIONI!$B$2:$B$7897),"")</f>
        <v>34</v>
      </c>
      <c r="D2602" s="33" t="str">
        <f>IFERROR(_xlfn.XLOOKUP(A2602,[1]Sindaci!$B$2:$B$7774,[1]Sindaci!$A$2:$A$7774),"")</f>
        <v xml:space="preserve">CONTE MARIO    </v>
      </c>
      <c r="E2602" s="33"/>
    </row>
    <row r="2603" spans="1:5" ht="13.8" x14ac:dyDescent="0.3">
      <c r="A2603" s="48" t="s">
        <v>2862</v>
      </c>
      <c r="B2603" s="33" t="str">
        <f>IFERROR(_xlfn.XLOOKUP(A2603,PEC!$A$2:$A$7902,PEC!$C$2:$C$7902),"")</f>
        <v>pec.comune.edolo.bs.it</v>
      </c>
      <c r="C2603" s="33">
        <f>IFERROR(_xlfn.XLOOKUP(A2603,SEZIONI!$A$2:$A$7897,SEZIONI!$B$2:$B$7897),"")</f>
        <v>5</v>
      </c>
      <c r="D2603" s="33" t="str">
        <f>IFERROR(_xlfn.XLOOKUP(A2603,[1]Sindaci!$B$2:$B$7774,[1]Sindaci!$A$2:$A$7774),"")</f>
        <v xml:space="preserve">MASNERI LUCA    </v>
      </c>
      <c r="E2603" s="33"/>
    </row>
    <row r="2604" spans="1:5" ht="13.8" x14ac:dyDescent="0.3">
      <c r="A2604" s="48" t="s">
        <v>8056</v>
      </c>
      <c r="B2604" s="33" t="str">
        <f>IFERROR(_xlfn.XLOOKUP(A2604,PEC!$A$2:$A$7902,PEC!$C$2:$C$7902),"")</f>
        <v/>
      </c>
      <c r="C2604" s="33" t="str">
        <f>IFERROR(_xlfn.XLOOKUP(A2604,SEZIONI!$A$2:$A$7897,SEZIONI!$B$2:$B$7897),"")</f>
        <v/>
      </c>
      <c r="D2604" s="33" t="str">
        <f>IFERROR(_xlfn.XLOOKUP(A2604,[1]Sindaci!$B$2:$B$7774,[1]Sindaci!$A$2:$A$7774),"")</f>
        <v xml:space="preserve">JOST KARIN    </v>
      </c>
      <c r="E2604" s="33"/>
    </row>
    <row r="2605" spans="1:5" ht="13.8" x14ac:dyDescent="0.3">
      <c r="A2605" s="48" t="s">
        <v>2864</v>
      </c>
      <c r="B2605" s="33" t="str">
        <f>IFERROR(_xlfn.XLOOKUP(A2605,PEC!$A$2:$A$7902,PEC!$C$2:$C$7902),"")</f>
        <v>pec.comunedielice.gov.it</v>
      </c>
      <c r="C2605" s="33">
        <f>IFERROR(_xlfn.XLOOKUP(A2605,SEZIONI!$A$2:$A$7897,SEZIONI!$B$2:$B$7897),"")</f>
        <v>2</v>
      </c>
      <c r="D2605" s="33" t="str">
        <f>IFERROR(_xlfn.XLOOKUP(A2605,[1]Sindaci!$B$2:$B$7774,[1]Sindaci!$A$2:$A$7774),"")</f>
        <v xml:space="preserve">DE MASSIS GIANFRANCO   </v>
      </c>
      <c r="E2605" s="33"/>
    </row>
    <row r="2606" spans="1:5" ht="13.8" x14ac:dyDescent="0.3">
      <c r="A2606" s="49" t="s">
        <v>2865</v>
      </c>
      <c r="B2606" s="33" t="str">
        <f>IFERROR(_xlfn.XLOOKUP(A2606,PEC!$A$2:$A$7902,PEC!$C$2:$C$7902),"")</f>
        <v>pec.comunedielini.gov.it</v>
      </c>
      <c r="C2606" s="33">
        <f>IFERROR(_xlfn.XLOOKUP(A2606,SEZIONI!$A$2:$A$7897,SEZIONI!$B$2:$B$7897),"")</f>
        <v>1</v>
      </c>
      <c r="D2606" s="33" t="str">
        <f>IFERROR(_xlfn.XLOOKUP(A2606,[1]Sindaci!$B$2:$B$7774,[1]Sindaci!$A$2:$A$7774),"")</f>
        <v xml:space="preserve">PILI VITALE    </v>
      </c>
      <c r="E2606" s="33"/>
    </row>
    <row r="2607" spans="1:5" ht="13.8" x14ac:dyDescent="0.3">
      <c r="A2607" s="48" t="s">
        <v>2866</v>
      </c>
      <c r="B2607" s="33" t="str">
        <f>IFERROR(_xlfn.XLOOKUP(A2607,PEC!$A$2:$A$7902,PEC!$C$2:$C$7902),"")</f>
        <v>postemailcertificata.it</v>
      </c>
      <c r="C2607" s="33">
        <f>IFERROR(_xlfn.XLOOKUP(A2607,SEZIONI!$A$2:$A$7897,SEZIONI!$B$2:$B$7897),"")</f>
        <v>1</v>
      </c>
      <c r="D2607" s="33" t="str">
        <f>IFERROR(_xlfn.XLOOKUP(A2607,[1]Sindaci!$B$2:$B$7774,[1]Sindaci!$A$2:$A$7774),"")</f>
        <v xml:space="preserve">PIROVANO ELENA    </v>
      </c>
      <c r="E2607" s="33"/>
    </row>
    <row r="2608" spans="1:5" ht="13.8" x14ac:dyDescent="0.3">
      <c r="A2608" s="49" t="s">
        <v>2867</v>
      </c>
      <c r="B2608" s="33" t="str">
        <f>IFERROR(_xlfn.XLOOKUP(A2608,PEC!$A$2:$A$7902,PEC!$C$2:$C$7902),"")</f>
        <v>pec.comune.elmas.ca.it</v>
      </c>
      <c r="C2608" s="33">
        <f>IFERROR(_xlfn.XLOOKUP(A2608,SEZIONI!$A$2:$A$7897,SEZIONI!$B$2:$B$7897),"")</f>
        <v>10</v>
      </c>
      <c r="D2608" s="33" t="str">
        <f>IFERROR(_xlfn.XLOOKUP(A2608,[1]Sindaci!$B$2:$B$7774,[1]Sindaci!$A$2:$A$7774),"")</f>
        <v xml:space="preserve">ORRU' MARIA LAURA   </v>
      </c>
      <c r="E2608" s="33"/>
    </row>
    <row r="2609" spans="1:5" ht="13.8" x14ac:dyDescent="0.3">
      <c r="A2609" s="48" t="s">
        <v>2868</v>
      </c>
      <c r="B2609" s="33" t="str">
        <f>IFERROR(_xlfn.XLOOKUP(A2609,PEC!$A$2:$A$7902,PEC!$C$2:$C$7902),"")</f>
        <v>cert.ruparpiemonte.it</v>
      </c>
      <c r="C2609" s="33">
        <f>IFERROR(_xlfn.XLOOKUP(A2609,SEZIONI!$A$2:$A$7897,SEZIONI!$B$2:$B$7897),"")</f>
        <v>1</v>
      </c>
      <c r="D2609" s="33" t="str">
        <f>IFERROR(_xlfn.XLOOKUP(A2609,[1]Sindaci!$B$2:$B$7774,[1]Sindaci!$A$2:$A$7774),"")</f>
        <v xml:space="preserve">RINAUDO GIULIO    </v>
      </c>
      <c r="E2609" s="33"/>
    </row>
    <row r="2610" spans="1:5" ht="13.8" x14ac:dyDescent="0.3">
      <c r="A2610" s="48" t="s">
        <v>7976</v>
      </c>
      <c r="B2610" s="33" t="str">
        <f>IFERROR(_xlfn.XLOOKUP(A2610,PEC!$A$2:$A$7902,PEC!$C$2:$C$7902),"")</f>
        <v/>
      </c>
      <c r="C2610" s="33" t="str">
        <f>IFERROR(_xlfn.XLOOKUP(A2610,SEZIONI!$A$2:$A$7897,SEZIONI!$B$2:$B$7897),"")</f>
        <v/>
      </c>
      <c r="D2610" s="33" t="str">
        <f>IFERROR(_xlfn.XLOOKUP(A2610,[1]Sindaci!$B$2:$B$7774,[1]Sindaci!$A$2:$A$7774),"")</f>
        <v/>
      </c>
      <c r="E2610" s="33"/>
    </row>
    <row r="2611" spans="1:5" ht="13.8" x14ac:dyDescent="0.3">
      <c r="A2611" s="48" t="s">
        <v>2870</v>
      </c>
      <c r="B2611" s="33" t="str">
        <f>IFERROR(_xlfn.XLOOKUP(A2611,PEC!$A$2:$A$7902,PEC!$C$2:$C$7902),"")</f>
        <v>postacert.toscana.it</v>
      </c>
      <c r="C2611" s="33">
        <f>IFERROR(_xlfn.XLOOKUP(A2611,SEZIONI!$A$2:$A$7897,SEZIONI!$B$2:$B$7897),"")</f>
        <v>42</v>
      </c>
      <c r="D2611" s="33" t="str">
        <f>IFERROR(_xlfn.XLOOKUP(A2611,[1]Sindaci!$B$2:$B$7774,[1]Sindaci!$A$2:$A$7774),"")</f>
        <v xml:space="preserve">BARNINI BRENDA    </v>
      </c>
      <c r="E2611" s="33"/>
    </row>
    <row r="2612" spans="1:5" ht="13.8" x14ac:dyDescent="0.3">
      <c r="A2612" s="48" t="s">
        <v>2871</v>
      </c>
      <c r="B2612" s="33" t="str">
        <f>IFERROR(_xlfn.XLOOKUP(A2612,PEC!$A$2:$A$7902,PEC!$C$2:$C$7902),"")</f>
        <v>pec.regione.lombardia.it</v>
      </c>
      <c r="C2612" s="33">
        <f>IFERROR(_xlfn.XLOOKUP(A2612,SEZIONI!$A$2:$A$7897,SEZIONI!$B$2:$B$7897),"")</f>
        <v>3</v>
      </c>
      <c r="D2612" s="33" t="str">
        <f>IFERROR(_xlfn.XLOOKUP(A2612,[1]Sindaci!$B$2:$B$7774,[1]Sindaci!$A$2:$A$7774),"")</f>
        <v xml:space="preserve">ZOPPETTI MARCO    </v>
      </c>
      <c r="E2612" s="33"/>
    </row>
    <row r="2613" spans="1:5" ht="13.8" x14ac:dyDescent="0.3">
      <c r="A2613" s="48" t="s">
        <v>2872</v>
      </c>
      <c r="B2613" s="33" t="str">
        <f>IFERROR(_xlfn.XLOOKUP(A2613,PEC!$A$2:$A$7902,PEC!$C$2:$C$7902),"")</f>
        <v>cert.ip-veneto.net</v>
      </c>
      <c r="C2613" s="33">
        <f>IFERROR(_xlfn.XLOOKUP(A2613,SEZIONI!$A$2:$A$7897,SEZIONI!$B$2:$B$7897),"")</f>
        <v>4</v>
      </c>
      <c r="D2613" s="33" t="str">
        <f>IFERROR(_xlfn.XLOOKUP(A2613,[1]Sindaci!$B$2:$B$7774,[1]Sindaci!$A$2:$A$7774),"")</f>
        <v xml:space="preserve">BOSCARDIN IVO    </v>
      </c>
      <c r="E2613" s="33"/>
    </row>
    <row r="2614" spans="1:5" ht="13.8" x14ac:dyDescent="0.3">
      <c r="A2614" s="48" t="s">
        <v>2873</v>
      </c>
      <c r="B2614" s="33" t="str">
        <f>IFERROR(_xlfn.XLOOKUP(A2614,PEC!$A$2:$A$7902,PEC!$C$2:$C$7902),"")</f>
        <v>certgov.fvg.it</v>
      </c>
      <c r="C2614" s="33">
        <f>IFERROR(_xlfn.XLOOKUP(A2614,SEZIONI!$A$2:$A$7897,SEZIONI!$B$2:$B$7897),"")</f>
        <v>3</v>
      </c>
      <c r="D2614" s="33" t="str">
        <f>IFERROR(_xlfn.XLOOKUP(A2614,[1]Sindaci!$B$2:$B$7774,[1]Sindaci!$A$2:$A$7774),"")</f>
        <v xml:space="preserve">MENEGON FRANCO    </v>
      </c>
      <c r="E2614" s="33"/>
    </row>
    <row r="2615" spans="1:5" ht="13.8" x14ac:dyDescent="0.3">
      <c r="A2615" s="48" t="s">
        <v>2874</v>
      </c>
      <c r="B2615" s="33" t="str">
        <f>IFERROR(_xlfn.XLOOKUP(A2615,PEC!$A$2:$A$7902,PEC!$C$2:$C$7902),"")</f>
        <v>pec.comune.enna.it</v>
      </c>
      <c r="C2615" s="33">
        <f>IFERROR(_xlfn.XLOOKUP(A2615,SEZIONI!$A$2:$A$7897,SEZIONI!$B$2:$B$7897),"")</f>
        <v>35</v>
      </c>
      <c r="D2615" s="33" t="str">
        <f>IFERROR(_xlfn.XLOOKUP(A2615,[1]Sindaci!$B$2:$B$7774,[1]Sindaci!$A$2:$A$7774),"")</f>
        <v xml:space="preserve">DIPIETRO MAURIZIO    </v>
      </c>
      <c r="E2615" s="33"/>
    </row>
    <row r="2616" spans="1:5" ht="13.8" x14ac:dyDescent="0.3">
      <c r="A2616" s="48" t="s">
        <v>2875</v>
      </c>
      <c r="B2616" s="33" t="str">
        <f>IFERROR(_xlfn.XLOOKUP(A2616,PEC!$A$2:$A$7902,PEC!$C$2:$C$7902),"")</f>
        <v>legalmail.it</v>
      </c>
      <c r="C2616" s="33">
        <f>IFERROR(_xlfn.XLOOKUP(A2616,SEZIONI!$A$2:$A$7897,SEZIONI!$B$2:$B$7897),"")</f>
        <v>1</v>
      </c>
      <c r="D2616" s="33" t="str">
        <f>IFERROR(_xlfn.XLOOKUP(A2616,[1]Sindaci!$B$2:$B$7774,[1]Sindaci!$A$2:$A$7774),"")</f>
        <v xml:space="preserve">PEPINO GIAN PIETRO MATTEO  </v>
      </c>
      <c r="E2616" s="33"/>
    </row>
    <row r="2617" spans="1:5" ht="13.8" x14ac:dyDescent="0.3">
      <c r="A2617" s="48" t="s">
        <v>2876</v>
      </c>
      <c r="B2617" s="33" t="str">
        <f>IFERROR(_xlfn.XLOOKUP(A2617,PEC!$A$2:$A$7902,PEC!$C$2:$C$7902),"")</f>
        <v>halleycert.it</v>
      </c>
      <c r="C2617" s="33">
        <f>IFERROR(_xlfn.XLOOKUP(A2617,SEZIONI!$A$2:$A$7897,SEZIONI!$B$2:$B$7897),"")</f>
        <v>2</v>
      </c>
      <c r="D2617" s="33" t="str">
        <f>IFERROR(_xlfn.XLOOKUP(A2617,[1]Sindaci!$B$2:$B$7774,[1]Sindaci!$A$2:$A$7774),"")</f>
        <v xml:space="preserve">EPINATI ANDREA    </v>
      </c>
      <c r="E2617" s="33"/>
    </row>
    <row r="2618" spans="1:5" ht="13.8" x14ac:dyDescent="0.3">
      <c r="A2618" s="48" t="s">
        <v>2877</v>
      </c>
      <c r="B2618" s="33" t="str">
        <f>IFERROR(_xlfn.XLOOKUP(A2618,PEC!$A$2:$A$7902,PEC!$C$2:$C$7902),"")</f>
        <v>pec.comune.envie.cn.it</v>
      </c>
      <c r="C2618" s="33">
        <f>IFERROR(_xlfn.XLOOKUP(A2618,SEZIONI!$A$2:$A$7897,SEZIONI!$B$2:$B$7897),"")</f>
        <v>2</v>
      </c>
      <c r="D2618" s="33" t="str">
        <f>IFERROR(_xlfn.XLOOKUP(A2618,[1]Sindaci!$B$2:$B$7774,[1]Sindaci!$A$2:$A$7774),"")</f>
        <v xml:space="preserve">MELLANO ROBERTO    </v>
      </c>
      <c r="E2618" s="33"/>
    </row>
    <row r="2619" spans="1:5" ht="13.8" x14ac:dyDescent="0.3">
      <c r="A2619" s="48" t="s">
        <v>2878</v>
      </c>
      <c r="B2619" s="33" t="str">
        <f>IFERROR(_xlfn.XLOOKUP(A2619,PEC!$A$2:$A$7902,PEC!$C$2:$C$7902),"")</f>
        <v>pec.it</v>
      </c>
      <c r="C2619" s="33">
        <f>IFERROR(_xlfn.XLOOKUP(A2619,SEZIONI!$A$2:$A$7897,SEZIONI!$B$2:$B$7897),"")</f>
        <v>2</v>
      </c>
      <c r="D2619" s="33" t="str">
        <f>IFERROR(_xlfn.XLOOKUP(A2619,[1]Sindaci!$B$2:$B$7774,[1]Sindaci!$A$2:$A$7774),"")</f>
        <v xml:space="preserve">VECCHIONE EGIDIO    </v>
      </c>
      <c r="E2619" s="33"/>
    </row>
    <row r="2620" spans="1:5" ht="13.8" x14ac:dyDescent="0.3">
      <c r="A2620" s="48" t="s">
        <v>2879</v>
      </c>
      <c r="B2620" s="33" t="str">
        <f>IFERROR(_xlfn.XLOOKUP(A2620,PEC!$A$2:$A$7902,PEC!$C$2:$C$7902),"")</f>
        <v>pecveneto.it</v>
      </c>
      <c r="C2620" s="33">
        <f>IFERROR(_xlfn.XLOOKUP(A2620,SEZIONI!$A$2:$A$7897,SEZIONI!$B$2:$B$7897),"")</f>
        <v>13</v>
      </c>
      <c r="D2620" s="33" t="str">
        <f>IFERROR(_xlfn.XLOOKUP(A2620,[1]Sindaci!$B$2:$B$7774,[1]Sindaci!$A$2:$A$7774),"")</f>
        <v xml:space="preserve">ZANCHIN NADIA    </v>
      </c>
      <c r="E2620" s="33"/>
    </row>
    <row r="2621" spans="1:5" ht="13.8" x14ac:dyDescent="0.3">
      <c r="A2621" s="48" t="s">
        <v>2880</v>
      </c>
      <c r="B2621" s="33" t="str">
        <f>IFERROR(_xlfn.XLOOKUP(A2621,PEC!$A$2:$A$7902,PEC!$C$2:$C$7902),"")</f>
        <v>pec.provincia.como.it</v>
      </c>
      <c r="C2621" s="33">
        <f>IFERROR(_xlfn.XLOOKUP(A2621,SEZIONI!$A$2:$A$7897,SEZIONI!$B$2:$B$7897),"")</f>
        <v>15</v>
      </c>
      <c r="D2621" s="33" t="str">
        <f>IFERROR(_xlfn.XLOOKUP(A2621,[1]Sindaci!$B$2:$B$7774,[1]Sindaci!$A$2:$A$7774),"")</f>
        <v xml:space="preserve">CAPRANI MAURO    </v>
      </c>
      <c r="E2621" s="33"/>
    </row>
    <row r="2622" spans="1:5" ht="13.8" x14ac:dyDescent="0.3">
      <c r="A2622" s="48" t="s">
        <v>8169</v>
      </c>
      <c r="B2622" s="33" t="str">
        <f>IFERROR(_xlfn.XLOOKUP(A2622,PEC!$A$2:$A$7902,PEC!$C$2:$C$7902),"")</f>
        <v>cert.ip-veneto.net</v>
      </c>
      <c r="C2622" s="33" t="str">
        <f>IFERROR(_xlfn.XLOOKUP(A2622,SEZIONI!$A$2:$A$7897,SEZIONI!$B$2:$B$7897),"")</f>
        <v/>
      </c>
      <c r="D2622" s="33" t="str">
        <f>IFERROR(_xlfn.XLOOKUP(A2622,[1]Sindaci!$B$2:$B$7774,[1]Sindaci!$A$2:$A$7774),"")</f>
        <v/>
      </c>
      <c r="E2622" s="33"/>
    </row>
    <row r="2623" spans="1:5" ht="13.8" x14ac:dyDescent="0.3">
      <c r="A2623" s="48" t="s">
        <v>2882</v>
      </c>
      <c r="B2623" s="33" t="str">
        <f>IFERROR(_xlfn.XLOOKUP(A2623,PEC!$A$2:$A$7902,PEC!$C$2:$C$7902),"")</f>
        <v>pecveneto.it</v>
      </c>
      <c r="C2623" s="33">
        <f>IFERROR(_xlfn.XLOOKUP(A2623,SEZIONI!$A$2:$A$7897,SEZIONI!$B$2:$B$7897),"")</f>
        <v>1</v>
      </c>
      <c r="D2623" s="33" t="str">
        <f>IFERROR(_xlfn.XLOOKUP(A2623,[1]Sindaci!$B$2:$B$7774,[1]Sindaci!$A$2:$A$7774),"")</f>
        <v xml:space="preserve">CAMPEDELLI LUCIO    </v>
      </c>
      <c r="E2623" s="33"/>
    </row>
    <row r="2624" spans="1:5" ht="13.8" x14ac:dyDescent="0.3">
      <c r="A2624" s="48" t="s">
        <v>2883</v>
      </c>
      <c r="B2624" s="33" t="str">
        <f>IFERROR(_xlfn.XLOOKUP(A2624,PEC!$A$2:$A$7902,PEC!$C$2:$C$7902),"")</f>
        <v>pec.regione.lombardia.it</v>
      </c>
      <c r="C2624" s="33">
        <f>IFERROR(_xlfn.XLOOKUP(A2624,SEZIONI!$A$2:$A$7897,SEZIONI!$B$2:$B$7897),"")</f>
        <v>7</v>
      </c>
      <c r="D2624" s="33" t="str">
        <f>IFERROR(_xlfn.XLOOKUP(A2624,[1]Sindaci!$B$2:$B$7774,[1]Sindaci!$A$2:$A$7774),"")</f>
        <v xml:space="preserve">CAVALLERI ILARIO    </v>
      </c>
      <c r="E2624" s="33"/>
    </row>
    <row r="2625" spans="1:5" ht="13.8" x14ac:dyDescent="0.3">
      <c r="A2625" s="48" t="s">
        <v>2884</v>
      </c>
      <c r="B2625" s="33" t="str">
        <f>IFERROR(_xlfn.XLOOKUP(A2625,PEC!$A$2:$A$7902,PEC!$C$2:$C$7902),"")</f>
        <v>pec.rupar.puglia.it</v>
      </c>
      <c r="C2625" s="33">
        <f>IFERROR(_xlfn.XLOOKUP(A2625,SEZIONI!$A$2:$A$7897,SEZIONI!$B$2:$B$7897),"")</f>
        <v>9</v>
      </c>
      <c r="D2625" s="33" t="str">
        <f>IFERROR(_xlfn.XLOOKUP(A2625,[1]Sindaci!$B$2:$B$7774,[1]Sindaci!$A$2:$A$7774),"")</f>
        <v xml:space="preserve">NICOLI' PASQUALE    </v>
      </c>
      <c r="E2625" s="33"/>
    </row>
    <row r="2626" spans="1:5" ht="13.8" x14ac:dyDescent="0.3">
      <c r="A2626" s="48" t="s">
        <v>2885</v>
      </c>
      <c r="B2626" s="33" t="str">
        <f>IFERROR(_xlfn.XLOOKUP(A2626,PEC!$A$2:$A$7902,PEC!$C$2:$C$7902),"")</f>
        <v>legalmail.it</v>
      </c>
      <c r="C2626" s="33">
        <f>IFERROR(_xlfn.XLOOKUP(A2626,SEZIONI!$A$2:$A$7897,SEZIONI!$B$2:$B$7897),"")</f>
        <v>47</v>
      </c>
      <c r="D2626" s="33" t="str">
        <f>IFERROR(_xlfn.XLOOKUP(A2626,[1]Sindaci!$B$2:$B$7774,[1]Sindaci!$A$2:$A$7774),"")</f>
        <v xml:space="preserve">BUONAJUTO CIRO    </v>
      </c>
      <c r="E2626" s="33"/>
    </row>
    <row r="2627" spans="1:5" ht="13.8" x14ac:dyDescent="0.3">
      <c r="A2627" s="48" t="s">
        <v>2886</v>
      </c>
      <c r="B2627" s="33" t="str">
        <f>IFERROR(_xlfn.XLOOKUP(A2627,PEC!$A$2:$A$7902,PEC!$C$2:$C$7902),"")</f>
        <v>pec.comune.erice.tp.it</v>
      </c>
      <c r="C2627" s="33">
        <f>IFERROR(_xlfn.XLOOKUP(A2627,SEZIONI!$A$2:$A$7897,SEZIONI!$B$2:$B$7897),"")</f>
        <v>32</v>
      </c>
      <c r="D2627" s="33" t="str">
        <f>IFERROR(_xlfn.XLOOKUP(A2627,[1]Sindaci!$B$2:$B$7774,[1]Sindaci!$A$2:$A$7774),"")</f>
        <v xml:space="preserve">TOSCANO PECORELLA DANIELA   </v>
      </c>
      <c r="E2627" s="33"/>
    </row>
    <row r="2628" spans="1:5" ht="13.8" x14ac:dyDescent="0.3">
      <c r="A2628" s="48" t="s">
        <v>2887</v>
      </c>
      <c r="B2628" s="33" t="str">
        <f>IFERROR(_xlfn.XLOOKUP(A2628,PEC!$A$2:$A$7902,PEC!$C$2:$C$7902),"")</f>
        <v>pec.it</v>
      </c>
      <c r="C2628" s="33">
        <f>IFERROR(_xlfn.XLOOKUP(A2628,SEZIONI!$A$2:$A$7897,SEZIONI!$B$2:$B$7897),"")</f>
        <v>1</v>
      </c>
      <c r="D2628" s="33" t="str">
        <f>IFERROR(_xlfn.XLOOKUP(A2628,[1]Sindaci!$B$2:$B$7774,[1]Sindaci!$A$2:$A$7774),"")</f>
        <v xml:space="preserve">BRUNO SERGIO    </v>
      </c>
      <c r="E2628" s="33"/>
    </row>
    <row r="2629" spans="1:5" ht="13.8" x14ac:dyDescent="0.3">
      <c r="A2629" s="48" t="s">
        <v>2888</v>
      </c>
      <c r="B2629" s="33" t="str">
        <f>IFERROR(_xlfn.XLOOKUP(A2629,PEC!$A$2:$A$7902,PEC!$C$2:$C$7902),"")</f>
        <v>certgov.fvg.it</v>
      </c>
      <c r="C2629" s="33">
        <f>IFERROR(_xlfn.XLOOKUP(A2629,SEZIONI!$A$2:$A$7897,SEZIONI!$B$2:$B$7897),"")</f>
        <v>1</v>
      </c>
      <c r="D2629" s="33" t="str">
        <f>IFERROR(_xlfn.XLOOKUP(A2629,[1]Sindaci!$B$2:$B$7774,[1]Sindaci!$A$2:$A$7774),"")</f>
        <v xml:space="preserve">CARRARA ANTONIO    </v>
      </c>
      <c r="E2629" s="33"/>
    </row>
    <row r="2630" spans="1:5" ht="13.8" x14ac:dyDescent="0.3">
      <c r="A2630" s="49" t="s">
        <v>2889</v>
      </c>
      <c r="B2630" s="33" t="str">
        <f>IFERROR(_xlfn.XLOOKUP(A2630,PEC!$A$2:$A$7902,PEC!$C$2:$C$7902),"")</f>
        <v>pec.comunedierula.it</v>
      </c>
      <c r="C2630" s="33">
        <f>IFERROR(_xlfn.XLOOKUP(A2630,SEZIONI!$A$2:$A$7897,SEZIONI!$B$2:$B$7897),"")</f>
        <v>1</v>
      </c>
      <c r="D2630" s="33" t="str">
        <f>IFERROR(_xlfn.XLOOKUP(A2630,[1]Sindaci!$B$2:$B$7774,[1]Sindaci!$A$2:$A$7774),"")</f>
        <v xml:space="preserve">FUSCO MARIANNA    </v>
      </c>
      <c r="E2630" s="33"/>
    </row>
    <row r="2631" spans="1:5" ht="13.8" x14ac:dyDescent="0.3">
      <c r="A2631" s="48" t="s">
        <v>2890</v>
      </c>
      <c r="B2631" s="33" t="str">
        <f>IFERROR(_xlfn.XLOOKUP(A2631,PEC!$A$2:$A$7902,PEC!$C$2:$C$7902),"")</f>
        <v>pec.regione.lombardia.it</v>
      </c>
      <c r="C2631" s="33">
        <f>IFERROR(_xlfn.XLOOKUP(A2631,SEZIONI!$A$2:$A$7897,SEZIONI!$B$2:$B$7897),"")</f>
        <v>1</v>
      </c>
      <c r="D2631" s="33" t="str">
        <f>IFERROR(_xlfn.XLOOKUP(A2631,[1]Sindaci!$B$2:$B$7774,[1]Sindaci!$A$2:$A$7774),"")</f>
        <v xml:space="preserve">VALSECCHI GIAN CARLO   </v>
      </c>
      <c r="E2631" s="33"/>
    </row>
    <row r="2632" spans="1:5" ht="13.8" x14ac:dyDescent="0.3">
      <c r="A2632" s="48" t="s">
        <v>2891</v>
      </c>
      <c r="B2632" s="33" t="str">
        <f>IFERROR(_xlfn.XLOOKUP(A2632,PEC!$A$2:$A$7902,PEC!$C$2:$C$7902),"")</f>
        <v>emarche.it</v>
      </c>
      <c r="C2632" s="33">
        <f>IFERROR(_xlfn.XLOOKUP(A2632,SEZIONI!$A$2:$A$7897,SEZIONI!$B$2:$B$7897),"")</f>
        <v>2</v>
      </c>
      <c r="D2632" s="33" t="str">
        <f>IFERROR(_xlfn.XLOOKUP(A2632,[1]Sindaci!$B$2:$B$7774,[1]Sindaci!$A$2:$A$7774),"")</f>
        <v xml:space="preserve">BARTOCCI LUIGI NAZZARENO   </v>
      </c>
      <c r="E2632" s="33"/>
    </row>
    <row r="2633" spans="1:5" ht="13.8" x14ac:dyDescent="0.3">
      <c r="A2633" s="49" t="s">
        <v>2892</v>
      </c>
      <c r="B2633" s="33" t="str">
        <f>IFERROR(_xlfn.XLOOKUP(A2633,PEC!$A$2:$A$7902,PEC!$C$2:$C$7902),"")</f>
        <v>pec.comune.escalaplano.ca.it</v>
      </c>
      <c r="C2633" s="33">
        <f>IFERROR(_xlfn.XLOOKUP(A2633,SEZIONI!$A$2:$A$7897,SEZIONI!$B$2:$B$7897),"")</f>
        <v>3</v>
      </c>
      <c r="D2633" s="33" t="str">
        <f>IFERROR(_xlfn.XLOOKUP(A2633,[1]Sindaci!$B$2:$B$7774,[1]Sindaci!$A$2:$A$7774),"")</f>
        <v xml:space="preserve">LAMPIS MARCO    </v>
      </c>
      <c r="E2633" s="33"/>
    </row>
    <row r="2634" spans="1:5" ht="13.8" x14ac:dyDescent="0.3">
      <c r="A2634" s="49" t="s">
        <v>2893</v>
      </c>
      <c r="B2634" s="33" t="str">
        <f>IFERROR(_xlfn.XLOOKUP(A2634,PEC!$A$2:$A$7902,PEC!$C$2:$C$7902),"")</f>
        <v>pec.comunas.it</v>
      </c>
      <c r="C2634" s="33">
        <f>IFERROR(_xlfn.XLOOKUP(A2634,SEZIONI!$A$2:$A$7897,SEZIONI!$B$2:$B$7897),"")</f>
        <v>1</v>
      </c>
      <c r="D2634" s="33" t="str">
        <f>IFERROR(_xlfn.XLOOKUP(A2634,[1]Sindaci!$B$2:$B$7774,[1]Sindaci!$A$2:$A$7774),"")</f>
        <v xml:space="preserve">LAI EUGENIO    </v>
      </c>
      <c r="E2634" s="33"/>
    </row>
    <row r="2635" spans="1:5" ht="13.8" x14ac:dyDescent="0.3">
      <c r="A2635" s="48" t="s">
        <v>2894</v>
      </c>
      <c r="B2635" s="33" t="str">
        <f>IFERROR(_xlfn.XLOOKUP(A2635,PEC!$A$2:$A$7902,PEC!$C$2:$C$7902),"")</f>
        <v>pec.comune.esine.bs.it</v>
      </c>
      <c r="C2635" s="33">
        <f>IFERROR(_xlfn.XLOOKUP(A2635,SEZIONI!$A$2:$A$7897,SEZIONI!$B$2:$B$7897),"")</f>
        <v>6</v>
      </c>
      <c r="D2635" s="33" t="str">
        <f>IFERROR(_xlfn.XLOOKUP(A2635,[1]Sindaci!$B$2:$B$7774,[1]Sindaci!$A$2:$A$7774),"")</f>
        <v xml:space="preserve">MORASCHINI EMANUELE    </v>
      </c>
      <c r="E2635" s="33"/>
    </row>
    <row r="2636" spans="1:5" ht="13.8" x14ac:dyDescent="0.3">
      <c r="A2636" s="48" t="s">
        <v>2895</v>
      </c>
      <c r="B2636" s="33" t="str">
        <f>IFERROR(_xlfn.XLOOKUP(A2636,PEC!$A$2:$A$7902,PEC!$C$2:$C$7902),"")</f>
        <v>pec.regione.lombardia.it</v>
      </c>
      <c r="C2636" s="33">
        <f>IFERROR(_xlfn.XLOOKUP(A2636,SEZIONI!$A$2:$A$7897,SEZIONI!$B$2:$B$7897),"")</f>
        <v>1</v>
      </c>
      <c r="D2636" s="33" t="str">
        <f>IFERROR(_xlfn.XLOOKUP(A2636,[1]Sindaci!$B$2:$B$7774,[1]Sindaci!$A$2:$A$7774),"")</f>
        <v xml:space="preserve">PENSA PIETRO    </v>
      </c>
      <c r="E2636" s="33"/>
    </row>
    <row r="2637" spans="1:5" ht="13.8" x14ac:dyDescent="0.3">
      <c r="A2637" s="48" t="s">
        <v>2896</v>
      </c>
      <c r="B2637" s="33" t="str">
        <f>IFERROR(_xlfn.XLOOKUP(A2637,PEC!$A$2:$A$7902,PEC!$C$2:$C$7902),"")</f>
        <v>anutel.it</v>
      </c>
      <c r="C2637" s="33">
        <f>IFERROR(_xlfn.XLOOKUP(A2637,SEZIONI!$A$2:$A$7897,SEZIONI!$B$2:$B$7897),"")</f>
        <v>4</v>
      </c>
      <c r="D2637" s="33" t="str">
        <f>IFERROR(_xlfn.XLOOKUP(A2637,[1]Sindaci!$B$2:$B$7774,[1]Sindaci!$A$2:$A$7774),"")</f>
        <v xml:space="preserve">VILLANI GIUSEPPE    </v>
      </c>
      <c r="E2637" s="33"/>
    </row>
    <row r="2638" spans="1:5" ht="13.8" x14ac:dyDescent="0.3">
      <c r="A2638" s="49" t="s">
        <v>2897</v>
      </c>
      <c r="B2638" s="33" t="str">
        <f>IFERROR(_xlfn.XLOOKUP(A2638,PEC!$A$2:$A$7902,PEC!$C$2:$C$7902),"")</f>
        <v>pec.comunas.it</v>
      </c>
      <c r="C2638" s="33">
        <f>IFERROR(_xlfn.XLOOKUP(A2638,SEZIONI!$A$2:$A$7897,SEZIONI!$B$2:$B$7897),"")</f>
        <v>1</v>
      </c>
      <c r="D2638" s="33" t="str">
        <f>IFERROR(_xlfn.XLOOKUP(A2638,[1]Sindaci!$B$2:$B$7774,[1]Sindaci!$A$2:$A$7774),"")</f>
        <v xml:space="preserve">FADDA ANTONIO    </v>
      </c>
      <c r="E2638" s="33"/>
    </row>
    <row r="2639" spans="1:5" ht="13.8" x14ac:dyDescent="0.3">
      <c r="A2639" s="48" t="s">
        <v>2898</v>
      </c>
      <c r="B2639" s="33" t="str">
        <f>IFERROR(_xlfn.XLOOKUP(A2639,PEC!$A$2:$A$7902,PEC!$C$2:$C$7902),"")</f>
        <v>legalmailpa.it</v>
      </c>
      <c r="C2639" s="33">
        <f>IFERROR(_xlfn.XLOOKUP(A2639,SEZIONI!$A$2:$A$7897,SEZIONI!$B$2:$B$7897),"")</f>
        <v>18</v>
      </c>
      <c r="D2639" s="33" t="str">
        <f>IFERROR(_xlfn.XLOOKUP(A2639,[1]Sindaci!$B$2:$B$7774,[1]Sindaci!$A$2:$A$7774),"")</f>
        <v xml:space="preserve">PAJOLA MATTEO    </v>
      </c>
      <c r="E2639" s="33"/>
    </row>
    <row r="2640" spans="1:5" ht="13.8" x14ac:dyDescent="0.3">
      <c r="A2640" s="49" t="s">
        <v>2899</v>
      </c>
      <c r="B2640" s="33" t="str">
        <f>IFERROR(_xlfn.XLOOKUP(A2640,PEC!$A$2:$A$7902,PEC!$C$2:$C$7902),"")</f>
        <v>pec.comune.esterzili.ca.it</v>
      </c>
      <c r="C2640" s="33">
        <f>IFERROR(_xlfn.XLOOKUP(A2640,SEZIONI!$A$2:$A$7897,SEZIONI!$B$2:$B$7897),"")</f>
        <v>1</v>
      </c>
      <c r="D2640" s="33" t="str">
        <f>IFERROR(_xlfn.XLOOKUP(A2640,[1]Sindaci!$B$2:$B$7774,[1]Sindaci!$A$2:$A$7774),"")</f>
        <v xml:space="preserve">MELIS RENATO    </v>
      </c>
      <c r="E2640" s="33"/>
    </row>
    <row r="2641" spans="1:5" ht="13.8" x14ac:dyDescent="0.3">
      <c r="A2641" s="48" t="s">
        <v>2900</v>
      </c>
      <c r="B2641" s="33" t="str">
        <f>IFERROR(_xlfn.XLOOKUP(A2641,PEC!$A$2:$A$7902,PEC!$C$2:$C$7902),"")</f>
        <v>pec.comune.etroubles.ao.it</v>
      </c>
      <c r="C2641" s="33">
        <f>IFERROR(_xlfn.XLOOKUP(A2641,SEZIONI!$A$2:$A$7897,SEZIONI!$B$2:$B$7897),"")</f>
        <v>1</v>
      </c>
      <c r="D2641" s="33" t="str">
        <f>IFERROR(_xlfn.XLOOKUP(A2641,[1]Sindaci!$B$2:$B$7774,[1]Sindaci!$A$2:$A$7774),"")</f>
        <v xml:space="preserve">CALCHERA MARCO    </v>
      </c>
      <c r="E2641" s="33"/>
    </row>
    <row r="2642" spans="1:5" ht="13.8" x14ac:dyDescent="0.3">
      <c r="A2642" s="48" t="s">
        <v>2901</v>
      </c>
      <c r="B2642" s="33" t="str">
        <f>IFERROR(_xlfn.XLOOKUP(A2642,PEC!$A$2:$A$7902,PEC!$C$2:$C$7902),"")</f>
        <v>pec.como.it</v>
      </c>
      <c r="C2642" s="33">
        <f>IFERROR(_xlfn.XLOOKUP(A2642,SEZIONI!$A$2:$A$7897,SEZIONI!$B$2:$B$7897),"")</f>
        <v>2</v>
      </c>
      <c r="D2642" s="33" t="str">
        <f>IFERROR(_xlfn.XLOOKUP(A2642,[1]Sindaci!$B$2:$B$7774,[1]Sindaci!$A$2:$A$7774),"")</f>
        <v xml:space="preserve">SPINELLI ALESSANDRO    </v>
      </c>
      <c r="E2642" s="33"/>
    </row>
    <row r="2643" spans="1:5" ht="13.8" x14ac:dyDescent="0.3">
      <c r="A2643" s="48" t="s">
        <v>2902</v>
      </c>
      <c r="B2643" s="33" t="str">
        <f>IFERROR(_xlfn.XLOOKUP(A2643,PEC!$A$2:$A$7902,PEC!$C$2:$C$7902),"")</f>
        <v>legalmail.it</v>
      </c>
      <c r="C2643" s="33">
        <f>IFERROR(_xlfn.XLOOKUP(A2643,SEZIONI!$A$2:$A$7897,SEZIONI!$B$2:$B$7897),"")</f>
        <v>1</v>
      </c>
      <c r="D2643" s="33" t="str">
        <f>IFERROR(_xlfn.XLOOKUP(A2643,[1]Sindaci!$B$2:$B$7774,[1]Sindaci!$A$2:$A$7774),"")</f>
        <v xml:space="preserve">CASTELLANO MICHELANGELO LUIGI   </v>
      </c>
      <c r="E2643" s="33"/>
    </row>
    <row r="2644" spans="1:5" ht="13.8" x14ac:dyDescent="0.3">
      <c r="A2644" s="48" t="s">
        <v>2903</v>
      </c>
      <c r="B2644" s="33" t="str">
        <f>IFERROR(_xlfn.XLOOKUP(A2644,PEC!$A$2:$A$7902,PEC!$C$2:$C$7902),"")</f>
        <v>pec.fabbricacurone.it</v>
      </c>
      <c r="C2644" s="33">
        <f>IFERROR(_xlfn.XLOOKUP(A2644,SEZIONI!$A$2:$A$7897,SEZIONI!$B$2:$B$7897),"")</f>
        <v>2</v>
      </c>
      <c r="D2644" s="33" t="str">
        <f>IFERROR(_xlfn.XLOOKUP(A2644,[1]Sindaci!$B$2:$B$7774,[1]Sindaci!$A$2:$A$7774),"")</f>
        <v xml:space="preserve">DEANTONI ROBERTO    </v>
      </c>
      <c r="E2644" s="33"/>
    </row>
    <row r="2645" spans="1:5" ht="13.8" x14ac:dyDescent="0.3">
      <c r="A2645" s="48" t="s">
        <v>2904</v>
      </c>
      <c r="B2645" s="33" t="str">
        <f>IFERROR(_xlfn.XLOOKUP(A2645,PEC!$A$2:$A$7902,PEC!$C$2:$C$7902),"")</f>
        <v>postacert.toscana.it</v>
      </c>
      <c r="C2645" s="33">
        <f>IFERROR(_xlfn.XLOOKUP(A2645,SEZIONI!$A$2:$A$7897,SEZIONI!$B$2:$B$7897),"")</f>
        <v>2</v>
      </c>
      <c r="D2645" s="33" t="str">
        <f>IFERROR(_xlfn.XLOOKUP(A2645,[1]Sindaci!$B$2:$B$7774,[1]Sindaci!$A$2:$A$7774),"")</f>
        <v xml:space="preserve">GIANNINI MICHELE    </v>
      </c>
      <c r="E2645" s="33"/>
    </row>
    <row r="2646" spans="1:5" ht="13.8" x14ac:dyDescent="0.3">
      <c r="A2646" s="48" t="s">
        <v>2905</v>
      </c>
      <c r="B2646" s="33" t="str">
        <f>IFERROR(_xlfn.XLOOKUP(A2646,PEC!$A$2:$A$7902,PEC!$C$2:$C$7902),"")</f>
        <v>cert.provincia.re.it</v>
      </c>
      <c r="C2646" s="33">
        <f>IFERROR(_xlfn.XLOOKUP(A2646,SEZIONI!$A$2:$A$7897,SEZIONI!$B$2:$B$7897),"")</f>
        <v>5</v>
      </c>
      <c r="D2646" s="33" t="str">
        <f>IFERROR(_xlfn.XLOOKUP(A2646,[1]Sindaci!$B$2:$B$7774,[1]Sindaci!$A$2:$A$7774),"")</f>
        <v xml:space="preserve">FERRARI ROBERTO    </v>
      </c>
      <c r="E2646" s="33"/>
    </row>
    <row r="2647" spans="1:5" ht="13.8" x14ac:dyDescent="0.3">
      <c r="A2647" s="48" t="s">
        <v>2906</v>
      </c>
      <c r="B2647" s="33" t="str">
        <f>IFERROR(_xlfn.XLOOKUP(A2647,PEC!$A$2:$A$7902,PEC!$C$2:$C$7902),"")</f>
        <v>pec.comune.fabriano.an.it</v>
      </c>
      <c r="C2647" s="33">
        <f>IFERROR(_xlfn.XLOOKUP(A2647,SEZIONI!$A$2:$A$7897,SEZIONI!$B$2:$B$7897),"")</f>
        <v>40</v>
      </c>
      <c r="D2647" s="33" t="str">
        <f>IFERROR(_xlfn.XLOOKUP(A2647,[1]Sindaci!$B$2:$B$7774,[1]Sindaci!$A$2:$A$7774),"")</f>
        <v xml:space="preserve">GHERGO DANIELA    </v>
      </c>
      <c r="E2647" s="33"/>
    </row>
    <row r="2648" spans="1:5" ht="13.8" x14ac:dyDescent="0.3">
      <c r="A2648" s="48" t="s">
        <v>2907</v>
      </c>
      <c r="B2648" s="33" t="str">
        <f>IFERROR(_xlfn.XLOOKUP(A2648,PEC!$A$2:$A$7902,PEC!$C$2:$C$7902),"")</f>
        <v>legalmail.it</v>
      </c>
      <c r="C2648" s="33">
        <f>IFERROR(_xlfn.XLOOKUP(A2648,SEZIONI!$A$2:$A$7897,SEZIONI!$B$2:$B$7897),"")</f>
        <v>6</v>
      </c>
      <c r="D2648" s="33" t="str">
        <f>IFERROR(_xlfn.XLOOKUP(A2648,[1]Sindaci!$B$2:$B$7774,[1]Sindaci!$A$2:$A$7774),"")</f>
        <v xml:space="preserve">RICCI CLAUDIO    </v>
      </c>
      <c r="E2648" s="33"/>
    </row>
    <row r="2649" spans="1:5" ht="13.8" x14ac:dyDescent="0.3">
      <c r="A2649" s="48" t="s">
        <v>273</v>
      </c>
      <c r="B2649" s="33" t="str">
        <f>IFERROR(_xlfn.XLOOKUP(A2649,PEC!$A$2:$A$7902,PEC!$C$2:$C$7902),"")</f>
        <v>asmepec.it</v>
      </c>
      <c r="C2649" s="33">
        <f>IFERROR(_xlfn.XLOOKUP(A2649,SEZIONI!$A$2:$A$7897,SEZIONI!$B$2:$B$7897),"")</f>
        <v>3</v>
      </c>
      <c r="D2649" s="33" t="str">
        <f>IFERROR(_xlfn.XLOOKUP(A2649,[1]Sindaci!$B$2:$B$7774,[1]Sindaci!$A$2:$A$7774),"")</f>
        <v xml:space="preserve">FAZIO FRANCESCO    </v>
      </c>
      <c r="E2649" s="33"/>
    </row>
    <row r="2650" spans="1:5" ht="13.8" x14ac:dyDescent="0.3">
      <c r="A2650" s="48" t="s">
        <v>2908</v>
      </c>
      <c r="B2650" s="33" t="str">
        <f>IFERROR(_xlfn.XLOOKUP(A2650,PEC!$A$2:$A$7902,PEC!$C$2:$C$7902),"")</f>
        <v>postacert.umbria.it</v>
      </c>
      <c r="C2650" s="33">
        <f>IFERROR(_xlfn.XLOOKUP(A2650,SEZIONI!$A$2:$A$7897,SEZIONI!$B$2:$B$7897),"")</f>
        <v>3</v>
      </c>
      <c r="D2650" s="33" t="str">
        <f>IFERROR(_xlfn.XLOOKUP(A2650,[1]Sindaci!$B$2:$B$7774,[1]Sindaci!$A$2:$A$7774),"")</f>
        <v xml:space="preserve">MASELLA DIEGO    </v>
      </c>
      <c r="E2650" s="33"/>
    </row>
    <row r="2651" spans="1:5" ht="13.8" x14ac:dyDescent="0.3">
      <c r="A2651" s="48" t="s">
        <v>2909</v>
      </c>
      <c r="B2651" s="33" t="str">
        <f>IFERROR(_xlfn.XLOOKUP(A2651,PEC!$A$2:$A$7902,PEC!$C$2:$C$7902),"")</f>
        <v>certgov.fvg.it</v>
      </c>
      <c r="C2651" s="33">
        <f>IFERROR(_xlfn.XLOOKUP(A2651,SEZIONI!$A$2:$A$7897,SEZIONI!$B$2:$B$7897),"")</f>
        <v>4</v>
      </c>
      <c r="D2651" s="33" t="str">
        <f>IFERROR(_xlfn.XLOOKUP(A2651,[1]Sindaci!$B$2:$B$7774,[1]Sindaci!$A$2:$A$7774),"")</f>
        <v xml:space="preserve">ZANI CLAUDIO    </v>
      </c>
      <c r="E2651" s="33"/>
    </row>
    <row r="2652" spans="1:5" ht="13.8" x14ac:dyDescent="0.3">
      <c r="A2652" s="48" t="s">
        <v>8151</v>
      </c>
      <c r="B2652" s="33" t="str">
        <f>IFERROR(_xlfn.XLOOKUP(A2652,PEC!$A$2:$A$7902,PEC!$C$2:$C$7902),"")</f>
        <v/>
      </c>
      <c r="C2652" s="33" t="str">
        <f>IFERROR(_xlfn.XLOOKUP(A2652,SEZIONI!$A$2:$A$7897,SEZIONI!$B$2:$B$7897),"")</f>
        <v/>
      </c>
      <c r="D2652" s="33" t="str">
        <f>IFERROR(_xlfn.XLOOKUP(A2652,[1]Sindaci!$B$2:$B$7774,[1]Sindaci!$A$2:$A$7774),"")</f>
        <v/>
      </c>
      <c r="E2652" s="33"/>
    </row>
    <row r="2653" spans="1:5" ht="13.8" x14ac:dyDescent="0.3">
      <c r="A2653" s="48" t="s">
        <v>2910</v>
      </c>
      <c r="B2653" s="33" t="str">
        <f>IFERROR(_xlfn.XLOOKUP(A2653,PEC!$A$2:$A$7902,PEC!$C$2:$C$7902),"")</f>
        <v>cert.provincia.so.it</v>
      </c>
      <c r="C2653" s="33">
        <f>IFERROR(_xlfn.XLOOKUP(A2653,SEZIONI!$A$2:$A$7897,SEZIONI!$B$2:$B$7897),"")</f>
        <v>1</v>
      </c>
      <c r="D2653" s="33" t="str">
        <f>IFERROR(_xlfn.XLOOKUP(A2653,[1]Sindaci!$B$2:$B$7774,[1]Sindaci!$A$2:$A$7774),"")</f>
        <v xml:space="preserve">ANGELINI FRANCO    </v>
      </c>
      <c r="E2653" s="33"/>
    </row>
    <row r="2654" spans="1:5" ht="13.8" x14ac:dyDescent="0.3">
      <c r="A2654" s="48" t="s">
        <v>2911</v>
      </c>
      <c r="B2654" s="33" t="str">
        <f>IFERROR(_xlfn.XLOOKUP(A2654,PEC!$A$2:$A$7902,PEC!$C$2:$C$7902),"")</f>
        <v>cert.provincia.ra.it</v>
      </c>
      <c r="C2654" s="33">
        <f>IFERROR(_xlfn.XLOOKUP(A2654,SEZIONI!$A$2:$A$7897,SEZIONI!$B$2:$B$7897),"")</f>
        <v>57</v>
      </c>
      <c r="D2654" s="33" t="str">
        <f>IFERROR(_xlfn.XLOOKUP(A2654,[1]Sindaci!$B$2:$B$7774,[1]Sindaci!$A$2:$A$7774),"")</f>
        <v xml:space="preserve">ISOLA MASSIMO    </v>
      </c>
      <c r="E2654" s="33"/>
    </row>
    <row r="2655" spans="1:5" ht="13.8" x14ac:dyDescent="0.3">
      <c r="A2655" s="48" t="s">
        <v>2912</v>
      </c>
      <c r="B2655" s="33" t="str">
        <f>IFERROR(_xlfn.XLOOKUP(A2655,PEC!$A$2:$A$7902,PEC!$C$2:$C$7902),"")</f>
        <v>pec.comune.faeto.fg.it</v>
      </c>
      <c r="C2655" s="33">
        <f>IFERROR(_xlfn.XLOOKUP(A2655,SEZIONI!$A$2:$A$7897,SEZIONI!$B$2:$B$7897),"")</f>
        <v>1</v>
      </c>
      <c r="D2655" s="33" t="str">
        <f>IFERROR(_xlfn.XLOOKUP(A2655,[1]Sindaci!$B$2:$B$7774,[1]Sindaci!$A$2:$A$7774),"")</f>
        <v xml:space="preserve">PAVIA MICHELE    </v>
      </c>
      <c r="E2655" s="33"/>
    </row>
    <row r="2656" spans="1:5" ht="13.8" x14ac:dyDescent="0.3">
      <c r="A2656" s="48" t="s">
        <v>2913</v>
      </c>
      <c r="B2656" s="33" t="str">
        <f>IFERROR(_xlfn.XLOOKUP(A2656,PEC!$A$2:$A$7902,PEC!$C$2:$C$7902),"")</f>
        <v>certgov.fvg.it</v>
      </c>
      <c r="C2656" s="33">
        <f>IFERROR(_xlfn.XLOOKUP(A2656,SEZIONI!$A$2:$A$7897,SEZIONI!$B$2:$B$7897),"")</f>
        <v>5</v>
      </c>
      <c r="D2656" s="33" t="str">
        <f>IFERROR(_xlfn.XLOOKUP(A2656,[1]Sindaci!$B$2:$B$7774,[1]Sindaci!$A$2:$A$7774),"")</f>
        <v xml:space="preserve">CHIARVESIO DANIELE    </v>
      </c>
      <c r="E2656" s="33"/>
    </row>
    <row r="2657" spans="1:5" ht="13.8" x14ac:dyDescent="0.3">
      <c r="A2657" s="48" t="s">
        <v>2914</v>
      </c>
      <c r="B2657" s="33" t="str">
        <f>IFERROR(_xlfn.XLOOKUP(A2657,PEC!$A$2:$A$7902,PEC!$C$2:$C$7902),"")</f>
        <v>pec.regione.lombardia.it</v>
      </c>
      <c r="C2657" s="33">
        <f>IFERROR(_xlfn.XLOOKUP(A2657,SEZIONI!$A$2:$A$7897,SEZIONI!$B$2:$B$7897),"")</f>
        <v>2</v>
      </c>
      <c r="D2657" s="33" t="str">
        <f>IFERROR(_xlfn.XLOOKUP(A2657,[1]Sindaci!$B$2:$B$7774,[1]Sindaci!$A$2:$A$7774),"")</f>
        <v xml:space="preserve">MOLINARI ANGELA    </v>
      </c>
      <c r="E2657" s="33"/>
    </row>
    <row r="2658" spans="1:5" ht="13.8" x14ac:dyDescent="0.3">
      <c r="A2658" s="48" t="s">
        <v>2915</v>
      </c>
      <c r="B2658" s="33" t="str">
        <f>IFERROR(_xlfn.XLOOKUP(A2658,PEC!$A$2:$A$7902,PEC!$C$2:$C$7902),"")</f>
        <v>pec.rupar.puglia.it</v>
      </c>
      <c r="C2658" s="33">
        <f>IFERROR(_xlfn.XLOOKUP(A2658,SEZIONI!$A$2:$A$7897,SEZIONI!$B$2:$B$7897),"")</f>
        <v>4</v>
      </c>
      <c r="D2658" s="33" t="str">
        <f>IFERROR(_xlfn.XLOOKUP(A2658,[1]Sindaci!$B$2:$B$7774,[1]Sindaci!$A$2:$A$7774),"")</f>
        <v xml:space="preserve">CARDEA ANTONIO    </v>
      </c>
      <c r="E2658" s="33"/>
    </row>
    <row r="2659" spans="1:5" ht="13.8" x14ac:dyDescent="0.3">
      <c r="A2659" s="48" t="s">
        <v>2916</v>
      </c>
      <c r="B2659" s="33" t="str">
        <f>IFERROR(_xlfn.XLOOKUP(A2659,PEC!$A$2:$A$7902,PEC!$C$2:$C$7902),"")</f>
        <v>pec.comunefagnanoalto.it</v>
      </c>
      <c r="C2659" s="33">
        <f>IFERROR(_xlfn.XLOOKUP(A2659,SEZIONI!$A$2:$A$7897,SEZIONI!$B$2:$B$7897),"")</f>
        <v>1</v>
      </c>
      <c r="D2659" s="33" t="str">
        <f>IFERROR(_xlfn.XLOOKUP(A2659,[1]Sindaci!$B$2:$B$7774,[1]Sindaci!$A$2:$A$7774),"")</f>
        <v xml:space="preserve">D'AMORE FRANCESCO    </v>
      </c>
      <c r="E2659" s="33"/>
    </row>
    <row r="2660" spans="1:5" ht="13.8" x14ac:dyDescent="0.3">
      <c r="A2660" s="48" t="s">
        <v>56</v>
      </c>
      <c r="B2660" s="33" t="str">
        <f>IFERROR(_xlfn.XLOOKUP(A2660,PEC!$A$2:$A$7902,PEC!$C$2:$C$7902),"")</f>
        <v>postecert.it</v>
      </c>
      <c r="C2660" s="33">
        <f>IFERROR(_xlfn.XLOOKUP(A2660,SEZIONI!$A$2:$A$7897,SEZIONI!$B$2:$B$7897),"")</f>
        <v>6</v>
      </c>
      <c r="D2660" s="33" t="str">
        <f>IFERROR(_xlfn.XLOOKUP(A2660,[1]Sindaci!$B$2:$B$7774,[1]Sindaci!$A$2:$A$7774),"")</f>
        <v xml:space="preserve">GIGLIO RAFFAELE    </v>
      </c>
      <c r="E2660" s="33"/>
    </row>
    <row r="2661" spans="1:5" ht="13.8" x14ac:dyDescent="0.3">
      <c r="A2661" s="48" t="s">
        <v>2917</v>
      </c>
      <c r="B2661" s="33" t="str">
        <f>IFERROR(_xlfn.XLOOKUP(A2661,PEC!$A$2:$A$7902,PEC!$C$2:$C$7902),"")</f>
        <v>legalmail.it</v>
      </c>
      <c r="C2661" s="33">
        <f>IFERROR(_xlfn.XLOOKUP(A2661,SEZIONI!$A$2:$A$7897,SEZIONI!$B$2:$B$7897),"")</f>
        <v>10</v>
      </c>
      <c r="D2661" s="33" t="str">
        <f>IFERROR(_xlfn.XLOOKUP(A2661,[1]Sindaci!$B$2:$B$7774,[1]Sindaci!$A$2:$A$7774),"")</f>
        <v xml:space="preserve">BAROFFIO MARCO    </v>
      </c>
      <c r="E2661" s="33"/>
    </row>
    <row r="2662" spans="1:5" ht="13.8" x14ac:dyDescent="0.3">
      <c r="A2662" s="48" t="s">
        <v>2918</v>
      </c>
      <c r="B2662" s="33" t="str">
        <f>IFERROR(_xlfn.XLOOKUP(A2662,PEC!$A$2:$A$7902,PEC!$C$2:$C$7902),"")</f>
        <v>pec.comune.faidellapaganella.tn.it</v>
      </c>
      <c r="C2662" s="33">
        <f>IFERROR(_xlfn.XLOOKUP(A2662,SEZIONI!$A$2:$A$7897,SEZIONI!$B$2:$B$7897),"")</f>
        <v>1</v>
      </c>
      <c r="D2662" s="33" t="str">
        <f>IFERROR(_xlfn.XLOOKUP(A2662,[1]Sindaci!$B$2:$B$7774,[1]Sindaci!$A$2:$A$7774),"")</f>
        <v xml:space="preserve">MOTTES MARIAVITTORIA    </v>
      </c>
      <c r="E2662" s="33"/>
    </row>
    <row r="2663" spans="1:5" ht="13.8" x14ac:dyDescent="0.3">
      <c r="A2663" s="48" t="s">
        <v>2919</v>
      </c>
      <c r="B2663" s="33" t="str">
        <f>IFERROR(_xlfn.XLOOKUP(A2663,PEC!$A$2:$A$7902,PEC!$C$2:$C$7902),"")</f>
        <v>pec.it</v>
      </c>
      <c r="C2663" s="33">
        <f>IFERROR(_xlfn.XLOOKUP(A2663,SEZIONI!$A$2:$A$7897,SEZIONI!$B$2:$B$7897),"")</f>
        <v>5</v>
      </c>
      <c r="D2663" s="33" t="str">
        <f>IFERROR(_xlfn.XLOOKUP(A2663,[1]Sindaci!$B$2:$B$7774,[1]Sindaci!$A$2:$A$7774),"")</f>
        <v xml:space="preserve">LOMBARDI NINO    </v>
      </c>
      <c r="E2663" s="33"/>
    </row>
    <row r="2664" spans="1:5" ht="13.8" x14ac:dyDescent="0.3">
      <c r="A2664" s="48" t="s">
        <v>2920</v>
      </c>
      <c r="B2664" s="33" t="str">
        <f>IFERROR(_xlfn.XLOOKUP(A2664,PEC!$A$2:$A$7902,PEC!$C$2:$C$7902),"")</f>
        <v>pecveneto.it</v>
      </c>
      <c r="C2664" s="33">
        <f>IFERROR(_xlfn.XLOOKUP(A2664,SEZIONI!$A$2:$A$7897,SEZIONI!$B$2:$B$7897),"")</f>
        <v>2</v>
      </c>
      <c r="D2664" s="33" t="str">
        <f>IFERROR(_xlfn.XLOOKUP(A2664,[1]Sindaci!$B$2:$B$7774,[1]Sindaci!$A$2:$A$7774),"")</f>
        <v xml:space="preserve">SALVATERRA MAURO    </v>
      </c>
      <c r="E2664" s="33"/>
    </row>
    <row r="2665" spans="1:5" ht="13.8" x14ac:dyDescent="0.3">
      <c r="A2665" s="48" t="s">
        <v>2921</v>
      </c>
      <c r="B2665" s="33" t="str">
        <f>IFERROR(_xlfn.XLOOKUP(A2665,PEC!$A$2:$A$7902,PEC!$C$2:$C$7902),"")</f>
        <v>asmepec.it</v>
      </c>
      <c r="C2665" s="33">
        <f>IFERROR(_xlfn.XLOOKUP(A2665,SEZIONI!$A$2:$A$7897,SEZIONI!$B$2:$B$7897),"")</f>
        <v>4</v>
      </c>
      <c r="D2665" s="33" t="str">
        <f>IFERROR(_xlfn.XLOOKUP(A2665,[1]Sindaci!$B$2:$B$7774,[1]Sindaci!$A$2:$A$7774),"")</f>
        <v xml:space="preserve">FAVA GIOVANNI ERASMO   </v>
      </c>
      <c r="E2665" s="33"/>
    </row>
    <row r="2666" spans="1:5" ht="13.8" x14ac:dyDescent="0.3">
      <c r="A2666" s="48" t="s">
        <v>57</v>
      </c>
      <c r="B2666" s="33" t="str">
        <f>IFERROR(_xlfn.XLOOKUP(A2666,PEC!$A$2:$A$7902,PEC!$C$2:$C$7902),"")</f>
        <v>legalmail.it</v>
      </c>
      <c r="C2666" s="33">
        <f>IFERROR(_xlfn.XLOOKUP(A2666,SEZIONI!$A$2:$A$7897,SEZIONI!$B$2:$B$7897),"")</f>
        <v>2</v>
      </c>
      <c r="D2666" s="33" t="str">
        <f>IFERROR(_xlfn.XLOOKUP(A2666,[1]Sindaci!$B$2:$B$7774,[1]Sindaci!$A$2:$A$7774),"")</f>
        <v xml:space="preserve">CANDREVA FRANCESCO ALFREDO MARCELLO  </v>
      </c>
      <c r="E2666" s="33"/>
    </row>
    <row r="2667" spans="1:5" ht="13.8" x14ac:dyDescent="0.3">
      <c r="A2667" s="48" t="s">
        <v>2922</v>
      </c>
      <c r="B2667" s="33" t="str">
        <f>IFERROR(_xlfn.XLOOKUP(A2667,PEC!$A$2:$A$7902,PEC!$C$2:$C$7902),"")</f>
        <v>emarche.it</v>
      </c>
      <c r="C2667" s="33">
        <f>IFERROR(_xlfn.XLOOKUP(A2667,SEZIONI!$A$2:$A$7897,SEZIONI!$B$2:$B$7897),"")</f>
        <v>27</v>
      </c>
      <c r="D2667" s="33" t="str">
        <f>IFERROR(_xlfn.XLOOKUP(A2667,[1]Sindaci!$B$2:$B$7774,[1]Sindaci!$A$2:$A$7774),"")</f>
        <v xml:space="preserve">SIGNORINI STEFANIA    </v>
      </c>
      <c r="E2667" s="33"/>
    </row>
    <row r="2668" spans="1:5" ht="13.8" x14ac:dyDescent="0.3">
      <c r="A2668" s="48" t="s">
        <v>2923</v>
      </c>
      <c r="B2668" s="33" t="str">
        <f>IFERROR(_xlfn.XLOOKUP(A2668,PEC!$A$2:$A$7902,PEC!$C$2:$C$7902),"")</f>
        <v>pec.comune.falcone.me.it</v>
      </c>
      <c r="C2668" s="33">
        <f>IFERROR(_xlfn.XLOOKUP(A2668,SEZIONI!$A$2:$A$7897,SEZIONI!$B$2:$B$7897),"")</f>
        <v>4</v>
      </c>
      <c r="D2668" s="33" t="str">
        <f>IFERROR(_xlfn.XLOOKUP(A2668,[1]Sindaci!$B$2:$B$7774,[1]Sindaci!$A$2:$A$7774),"")</f>
        <v xml:space="preserve">GENOVESE ANTONINO    </v>
      </c>
      <c r="E2668" s="33"/>
    </row>
    <row r="2669" spans="1:5" ht="13.8" x14ac:dyDescent="0.3">
      <c r="A2669" s="48" t="s">
        <v>2924</v>
      </c>
      <c r="B2669" s="33" t="str">
        <f>IFERROR(_xlfn.XLOOKUP(A2669,PEC!$A$2:$A$7902,PEC!$C$2:$C$7902),"")</f>
        <v>pec.comunedifaleria.it</v>
      </c>
      <c r="C2669" s="33">
        <f>IFERROR(_xlfn.XLOOKUP(A2669,SEZIONI!$A$2:$A$7897,SEZIONI!$B$2:$B$7897),"")</f>
        <v>2</v>
      </c>
      <c r="D2669" s="33" t="str">
        <f>IFERROR(_xlfn.XLOOKUP(A2669,[1]Sindaci!$B$2:$B$7774,[1]Sindaci!$A$2:$A$7774),"")</f>
        <v xml:space="preserve">SALVADORI WALTER    </v>
      </c>
      <c r="E2669" s="33"/>
    </row>
    <row r="2670" spans="1:5" ht="13.8" x14ac:dyDescent="0.3">
      <c r="A2670" s="48" t="s">
        <v>180</v>
      </c>
      <c r="B2670" s="33" t="str">
        <f>IFERROR(_xlfn.XLOOKUP(A2670,PEC!$A$2:$A$7902,PEC!$C$2:$C$7902),"")</f>
        <v>asmepec.it</v>
      </c>
      <c r="C2670" s="33">
        <f>IFERROR(_xlfn.XLOOKUP(A2670,SEZIONI!$A$2:$A$7897,SEZIONI!$B$2:$B$7897),"")</f>
        <v>5</v>
      </c>
      <c r="D2670" s="33" t="str">
        <f>IFERROR(_xlfn.XLOOKUP(A2670,[1]Sindaci!$B$2:$B$7774,[1]Sindaci!$A$2:$A$7774),"")</f>
        <v xml:space="preserve">STELLA FRANCESCO    </v>
      </c>
      <c r="E2670" s="33"/>
    </row>
    <row r="2671" spans="1:5" ht="13.8" x14ac:dyDescent="0.3">
      <c r="A2671" s="48" t="s">
        <v>2925</v>
      </c>
      <c r="B2671" s="33" t="str">
        <f>IFERROR(_xlfn.XLOOKUP(A2671,PEC!$A$2:$A$7902,PEC!$C$2:$C$7902),"")</f>
        <v>emarche.it</v>
      </c>
      <c r="C2671" s="33">
        <f>IFERROR(_xlfn.XLOOKUP(A2671,SEZIONI!$A$2:$A$7897,SEZIONI!$B$2:$B$7897),"")</f>
        <v>3</v>
      </c>
      <c r="D2671" s="33" t="str">
        <f>IFERROR(_xlfn.XLOOKUP(A2671,[1]Sindaci!$B$2:$B$7774,[1]Sindaci!$A$2:$A$7774),"")</f>
        <v xml:space="preserve">ALTINI ARMANDO    </v>
      </c>
      <c r="E2671" s="33"/>
    </row>
    <row r="2672" spans="1:5" ht="13.8" x14ac:dyDescent="0.3">
      <c r="A2672" s="48" t="s">
        <v>2926</v>
      </c>
      <c r="B2672" s="33" t="str">
        <f>IFERROR(_xlfn.XLOOKUP(A2672,PEC!$A$2:$A$7902,PEC!$C$2:$C$7902),"")</f>
        <v>legalmail.it</v>
      </c>
      <c r="C2672" s="33">
        <f>IFERROR(_xlfn.XLOOKUP(A2672,SEZIONI!$A$2:$A$7897,SEZIONI!$B$2:$B$7897),"")</f>
        <v>1</v>
      </c>
      <c r="D2672" s="33" t="str">
        <f>IFERROR(_xlfn.XLOOKUP(A2672,[1]Sindaci!$B$2:$B$7774,[1]Sindaci!$A$2:$A$7774),"")</f>
        <v xml:space="preserve">CASTRACANE GIANLUCA ANTONIO MARCO  </v>
      </c>
      <c r="E2672" s="33"/>
    </row>
    <row r="2673" spans="1:5" ht="13.8" x14ac:dyDescent="0.3">
      <c r="A2673" s="48" t="s">
        <v>7972</v>
      </c>
      <c r="B2673" s="33" t="str">
        <f>IFERROR(_xlfn.XLOOKUP(A2673,PEC!$A$2:$A$7902,PEC!$C$2:$C$7902),"")</f>
        <v/>
      </c>
      <c r="C2673" s="33" t="str">
        <f>IFERROR(_xlfn.XLOOKUP(A2673,SEZIONI!$A$2:$A$7897,SEZIONI!$B$2:$B$7897),"")</f>
        <v/>
      </c>
      <c r="D2673" s="33" t="str">
        <f>IFERROR(_xlfn.XLOOKUP(A2673,[1]Sindaci!$B$2:$B$7774,[1]Sindaci!$A$2:$A$7774),"")</f>
        <v/>
      </c>
      <c r="E2673" s="33"/>
    </row>
    <row r="2674" spans="1:5" ht="13.8" x14ac:dyDescent="0.3">
      <c r="A2674" s="48" t="s">
        <v>2927</v>
      </c>
      <c r="B2674" s="33" t="str">
        <f>IFERROR(_xlfn.XLOOKUP(A2674,PEC!$A$2:$A$7902,PEC!$C$2:$C$7902),"")</f>
        <v>pec.provincia.como.it</v>
      </c>
      <c r="C2674" s="33">
        <f>IFERROR(_xlfn.XLOOKUP(A2674,SEZIONI!$A$2:$A$7897,SEZIONI!$B$2:$B$7897),"")</f>
        <v>3</v>
      </c>
      <c r="D2674" s="33" t="str">
        <f>IFERROR(_xlfn.XLOOKUP(A2674,[1]Sindaci!$B$2:$B$7774,[1]Sindaci!$A$2:$A$7774),"")</f>
        <v xml:space="preserve">PRESTINARI GIUSEPPE    </v>
      </c>
      <c r="E2674" s="33"/>
    </row>
    <row r="2675" spans="1:5" ht="13.8" x14ac:dyDescent="0.3">
      <c r="A2675" s="48" t="s">
        <v>2928</v>
      </c>
      <c r="B2675" s="33" t="str">
        <f>IFERROR(_xlfn.XLOOKUP(A2675,PEC!$A$2:$A$7902,PEC!$C$2:$C$7902),"")</f>
        <v>postecert.it</v>
      </c>
      <c r="C2675" s="33">
        <f>IFERROR(_xlfn.XLOOKUP(A2675,SEZIONI!$A$2:$A$7897,SEZIONI!$B$2:$B$7897),"")</f>
        <v>1</v>
      </c>
      <c r="D2675" s="33" t="str">
        <f>IFERROR(_xlfn.XLOOKUP(A2675,[1]Sindaci!$B$2:$B$7774,[1]Sindaci!$A$2:$A$7774),"")</f>
        <v xml:space="preserve">PICCIRILLI FRANCESCO    </v>
      </c>
      <c r="E2675" s="33"/>
    </row>
    <row r="2676" spans="1:5" ht="13.8" x14ac:dyDescent="0.3">
      <c r="A2676" s="48" t="s">
        <v>8057</v>
      </c>
      <c r="B2676" s="33" t="str">
        <f>IFERROR(_xlfn.XLOOKUP(A2676,PEC!$A$2:$A$7902,PEC!$C$2:$C$7902),"")</f>
        <v/>
      </c>
      <c r="C2676" s="33" t="str">
        <f>IFERROR(_xlfn.XLOOKUP(A2676,SEZIONI!$A$2:$A$7897,SEZIONI!$B$2:$B$7897),"")</f>
        <v/>
      </c>
      <c r="D2676" s="33" t="str">
        <f>IFERROR(_xlfn.XLOOKUP(A2676,[1]Sindaci!$B$2:$B$7774,[1]Sindaci!$A$2:$A$7774),"")</f>
        <v xml:space="preserve">TINKHAUSER ROLAND    </v>
      </c>
      <c r="E2676" s="33"/>
    </row>
    <row r="2677" spans="1:5" ht="13.8" x14ac:dyDescent="0.3">
      <c r="A2677" s="48" t="s">
        <v>2930</v>
      </c>
      <c r="B2677" s="33" t="str">
        <f>IFERROR(_xlfn.XLOOKUP(A2677,PEC!$A$2:$A$7902,PEC!$C$2:$C$7902),"")</f>
        <v>cert.comune.fanano.mo.it</v>
      </c>
      <c r="C2677" s="33">
        <f>IFERROR(_xlfn.XLOOKUP(A2677,SEZIONI!$A$2:$A$7897,SEZIONI!$B$2:$B$7897),"")</f>
        <v>5</v>
      </c>
      <c r="D2677" s="33" t="str">
        <f>IFERROR(_xlfn.XLOOKUP(A2677,[1]Sindaci!$B$2:$B$7774,[1]Sindaci!$A$2:$A$7774),"")</f>
        <v xml:space="preserve">MUZZARELLI STEFANO    </v>
      </c>
      <c r="E2677" s="33"/>
    </row>
    <row r="2678" spans="1:5" ht="13.8" x14ac:dyDescent="0.3">
      <c r="A2678" s="48" t="s">
        <v>2931</v>
      </c>
      <c r="B2678" s="33" t="str">
        <f>IFERROR(_xlfn.XLOOKUP(A2678,PEC!$A$2:$A$7902,PEC!$C$2:$C$7902),"")</f>
        <v>certgov.fvg.it</v>
      </c>
      <c r="C2678" s="33">
        <f>IFERROR(_xlfn.XLOOKUP(A2678,SEZIONI!$A$2:$A$7897,SEZIONI!$B$2:$B$7897),"")</f>
        <v>2</v>
      </c>
      <c r="D2678" s="33" t="str">
        <f>IFERROR(_xlfn.XLOOKUP(A2678,[1]Sindaci!$B$2:$B$7774,[1]Sindaci!$A$2:$A$7774),"")</f>
        <v xml:space="preserve">BOTTECCHIA DEMIS    </v>
      </c>
      <c r="E2678" s="33"/>
    </row>
    <row r="2679" spans="1:5" ht="13.8" x14ac:dyDescent="0.3">
      <c r="A2679" s="48" t="s">
        <v>2932</v>
      </c>
      <c r="B2679" s="33" t="str">
        <f>IFERROR(_xlfn.XLOOKUP(A2679,PEC!$A$2:$A$7902,PEC!$C$2:$C$7902),"")</f>
        <v>emarche.it</v>
      </c>
      <c r="C2679" s="33">
        <f>IFERROR(_xlfn.XLOOKUP(A2679,SEZIONI!$A$2:$A$7897,SEZIONI!$B$2:$B$7897),"")</f>
        <v>67</v>
      </c>
      <c r="D2679" s="33" t="str">
        <f>IFERROR(_xlfn.XLOOKUP(A2679,[1]Sindaci!$B$2:$B$7774,[1]Sindaci!$A$2:$A$7774),"")</f>
        <v xml:space="preserve">SERI MASSIMO    </v>
      </c>
      <c r="E2679" s="33"/>
    </row>
    <row r="2680" spans="1:5" ht="13.8" x14ac:dyDescent="0.3">
      <c r="A2680" s="48" t="s">
        <v>2933</v>
      </c>
      <c r="B2680" s="33" t="str">
        <f>IFERROR(_xlfn.XLOOKUP(A2680,PEC!$A$2:$A$7902,PEC!$C$2:$C$7902),"")</f>
        <v>cert.comune.fanoadriano.te.it</v>
      </c>
      <c r="C2680" s="33">
        <f>IFERROR(_xlfn.XLOOKUP(A2680,SEZIONI!$A$2:$A$7897,SEZIONI!$B$2:$B$7897),"")</f>
        <v>2</v>
      </c>
      <c r="D2680" s="33" t="str">
        <f>IFERROR(_xlfn.XLOOKUP(A2680,[1]Sindaci!$B$2:$B$7774,[1]Sindaci!$A$2:$A$7774),"")</f>
        <v xml:space="preserve">SERVI LUIGI    </v>
      </c>
      <c r="E2680" s="33"/>
    </row>
    <row r="2681" spans="1:5" ht="13.8" x14ac:dyDescent="0.3">
      <c r="A2681" s="48" t="s">
        <v>2934</v>
      </c>
      <c r="B2681" s="33" t="str">
        <f>IFERROR(_xlfn.XLOOKUP(A2681,PEC!$A$2:$A$7902,PEC!$C$2:$C$7902),"")</f>
        <v>pec.comuneffp.it</v>
      </c>
      <c r="C2681" s="33">
        <f>IFERROR(_xlfn.XLOOKUP(A2681,SEZIONI!$A$2:$A$7897,SEZIONI!$B$2:$B$7897),"")</f>
        <v>2</v>
      </c>
      <c r="D2681" s="33" t="str">
        <f>IFERROR(_xlfn.XLOOKUP(A2681,[1]Sindaci!$B$2:$B$7774,[1]Sindaci!$A$2:$A$7774),"")</f>
        <v xml:space="preserve">D'ONOFRIO CAMILLO    </v>
      </c>
      <c r="E2681" s="33"/>
    </row>
    <row r="2682" spans="1:5" ht="13.8" x14ac:dyDescent="0.3">
      <c r="A2682" s="48" t="s">
        <v>2935</v>
      </c>
      <c r="B2682" s="33" t="str">
        <f>IFERROR(_xlfn.XLOOKUP(A2682,PEC!$A$2:$A$7902,PEC!$C$2:$C$7902),"")</f>
        <v>pec.comune.farageradadda.bg.it</v>
      </c>
      <c r="C2682" s="33">
        <f>IFERROR(_xlfn.XLOOKUP(A2682,SEZIONI!$A$2:$A$7897,SEZIONI!$B$2:$B$7897),"")</f>
        <v>6</v>
      </c>
      <c r="D2682" s="33" t="str">
        <f>IFERROR(_xlfn.XLOOKUP(A2682,[1]Sindaci!$B$2:$B$7774,[1]Sindaci!$A$2:$A$7774),"")</f>
        <v xml:space="preserve">ASSANELLI RAFFAELE    </v>
      </c>
      <c r="E2682" s="33"/>
    </row>
    <row r="2683" spans="1:5" ht="13.8" x14ac:dyDescent="0.3">
      <c r="A2683" s="48" t="s">
        <v>2936</v>
      </c>
      <c r="B2683" s="33" t="str">
        <f>IFERROR(_xlfn.XLOOKUP(A2683,PEC!$A$2:$A$7902,PEC!$C$2:$C$7902),"")</f>
        <v>comunefarainsabina.pecpa.it</v>
      </c>
      <c r="C2683" s="33">
        <f>IFERROR(_xlfn.XLOOKUP(A2683,SEZIONI!$A$2:$A$7897,SEZIONI!$B$2:$B$7897),"")</f>
        <v>13</v>
      </c>
      <c r="D2683" s="33" t="str">
        <f>IFERROR(_xlfn.XLOOKUP(A2683,[1]Sindaci!$B$2:$B$7774,[1]Sindaci!$A$2:$A$7774),"")</f>
        <v xml:space="preserve">CUNEO ROBERTA    </v>
      </c>
      <c r="E2683" s="33"/>
    </row>
    <row r="2684" spans="1:5" ht="13.8" x14ac:dyDescent="0.3">
      <c r="A2684" s="48" t="s">
        <v>2937</v>
      </c>
      <c r="B2684" s="33" t="str">
        <f>IFERROR(_xlfn.XLOOKUP(A2684,PEC!$A$2:$A$7902,PEC!$C$2:$C$7902),"")</f>
        <v>pec.comune.faranovarese.no.it</v>
      </c>
      <c r="C2684" s="33">
        <f>IFERROR(_xlfn.XLOOKUP(A2684,SEZIONI!$A$2:$A$7897,SEZIONI!$B$2:$B$7897),"")</f>
        <v>2</v>
      </c>
      <c r="D2684" s="33" t="str">
        <f>IFERROR(_xlfn.XLOOKUP(A2684,[1]Sindaci!$B$2:$B$7774,[1]Sindaci!$A$2:$A$7774),"")</f>
        <v xml:space="preserve">GIORDANO ALDO    </v>
      </c>
      <c r="E2684" s="33"/>
    </row>
    <row r="2685" spans="1:5" ht="13.8" x14ac:dyDescent="0.3">
      <c r="A2685" s="48" t="s">
        <v>2938</v>
      </c>
      <c r="B2685" s="33" t="str">
        <f>IFERROR(_xlfn.XLOOKUP(A2685,PEC!$A$2:$A$7902,PEC!$C$2:$C$7902),"")</f>
        <v>cert.comune.faraolivanaconsola.bg.it</v>
      </c>
      <c r="C2685" s="33">
        <f>IFERROR(_xlfn.XLOOKUP(A2685,SEZIONI!$A$2:$A$7897,SEZIONI!$B$2:$B$7897),"")</f>
        <v>2</v>
      </c>
      <c r="D2685" s="33" t="str">
        <f>IFERROR(_xlfn.XLOOKUP(A2685,[1]Sindaci!$B$2:$B$7774,[1]Sindaci!$A$2:$A$7774),"")</f>
        <v xml:space="preserve">SEVERGNINI SABRINA    </v>
      </c>
      <c r="E2685" s="33"/>
    </row>
    <row r="2686" spans="1:5" ht="13.8" x14ac:dyDescent="0.3">
      <c r="A2686" s="48" t="s">
        <v>2939</v>
      </c>
      <c r="B2686" s="33" t="str">
        <f>IFERROR(_xlfn.XLOOKUP(A2686,PEC!$A$2:$A$7902,PEC!$C$2:$C$7902),"")</f>
        <v>halleycert.it</v>
      </c>
      <c r="C2686" s="33">
        <f>IFERROR(_xlfn.XLOOKUP(A2686,SEZIONI!$A$2:$A$7897,SEZIONI!$B$2:$B$7897),"")</f>
        <v>2</v>
      </c>
      <c r="D2686" s="33" t="str">
        <f>IFERROR(_xlfn.XLOOKUP(A2686,[1]Sindaci!$B$2:$B$7774,[1]Sindaci!$A$2:$A$7774),"")</f>
        <v xml:space="preserve">TAVANI ANTONIO    </v>
      </c>
      <c r="E2686" s="33"/>
    </row>
    <row r="2687" spans="1:5" ht="13.8" x14ac:dyDescent="0.3">
      <c r="A2687" s="48" t="s">
        <v>2940</v>
      </c>
      <c r="B2687" s="33" t="str">
        <f>IFERROR(_xlfn.XLOOKUP(A2687,PEC!$A$2:$A$7902,PEC!$C$2:$C$7902),"")</f>
        <v>cert.ip-veneto.net</v>
      </c>
      <c r="C2687" s="33">
        <f>IFERROR(_xlfn.XLOOKUP(A2687,SEZIONI!$A$2:$A$7897,SEZIONI!$B$2:$B$7897),"")</f>
        <v>4</v>
      </c>
      <c r="D2687" s="33" t="str">
        <f>IFERROR(_xlfn.XLOOKUP(A2687,[1]Sindaci!$B$2:$B$7774,[1]Sindaci!$A$2:$A$7774),"")</f>
        <v xml:space="preserve">SPEROTTO MARIA TERESA   </v>
      </c>
      <c r="E2687" s="33"/>
    </row>
    <row r="2688" spans="1:5" ht="13.8" x14ac:dyDescent="0.3">
      <c r="A2688" s="48" t="s">
        <v>2941</v>
      </c>
      <c r="B2688" s="33" t="str">
        <f>IFERROR(_xlfn.XLOOKUP(A2688,PEC!$A$2:$A$7902,PEC!$C$2:$C$7902),"")</f>
        <v>peccomunefardella.it</v>
      </c>
      <c r="C2688" s="33">
        <f>IFERROR(_xlfn.XLOOKUP(A2688,SEZIONI!$A$2:$A$7897,SEZIONI!$B$2:$B$7897),"")</f>
        <v>1</v>
      </c>
      <c r="D2688" s="33" t="str">
        <f>IFERROR(_xlfn.XLOOKUP(A2688,[1]Sindaci!$B$2:$B$7774,[1]Sindaci!$A$2:$A$7774),"")</f>
        <v xml:space="preserve">CORINGRATO MARIANGELA    </v>
      </c>
      <c r="E2688" s="33"/>
    </row>
    <row r="2689" spans="1:5" ht="13.8" x14ac:dyDescent="0.3">
      <c r="A2689" s="48" t="s">
        <v>2942</v>
      </c>
      <c r="B2689" s="33" t="str">
        <f>IFERROR(_xlfn.XLOOKUP(A2689,PEC!$A$2:$A$7902,PEC!$C$2:$C$7902),"")</f>
        <v>pec.comune.farigliano.cn.gov.it</v>
      </c>
      <c r="C2689" s="33">
        <f>IFERROR(_xlfn.XLOOKUP(A2689,SEZIONI!$A$2:$A$7897,SEZIONI!$B$2:$B$7897),"")</f>
        <v>2</v>
      </c>
      <c r="D2689" s="33" t="str">
        <f>IFERROR(_xlfn.XLOOKUP(A2689,[1]Sindaci!$B$2:$B$7774,[1]Sindaci!$A$2:$A$7774),"")</f>
        <v xml:space="preserve">AIRALDI IVANO    </v>
      </c>
      <c r="E2689" s="33"/>
    </row>
    <row r="2690" spans="1:5" ht="13.8" x14ac:dyDescent="0.3">
      <c r="A2690" s="48" t="s">
        <v>2943</v>
      </c>
      <c r="B2690" s="33" t="str">
        <f>IFERROR(_xlfn.XLOOKUP(A2690,PEC!$A$2:$A$7902,PEC!$C$2:$C$7902),"")</f>
        <v>pec.it</v>
      </c>
      <c r="C2690" s="33">
        <f>IFERROR(_xlfn.XLOOKUP(A2690,SEZIONI!$A$2:$A$7897,SEZIONI!$B$2:$B$7897),"")</f>
        <v>2</v>
      </c>
      <c r="D2690" s="33" t="str">
        <f>IFERROR(_xlfn.XLOOKUP(A2690,[1]Sindaci!$B$2:$B$7774,[1]Sindaci!$A$2:$A$7774),"")</f>
        <v xml:space="preserve">LACCHETTA ILARIO    </v>
      </c>
      <c r="E2690" s="33"/>
    </row>
    <row r="2691" spans="1:5" ht="13.8" x14ac:dyDescent="0.3">
      <c r="A2691" s="48" t="s">
        <v>2944</v>
      </c>
      <c r="B2691" s="33" t="str">
        <f>IFERROR(_xlfn.XLOOKUP(A2691,PEC!$A$2:$A$7902,PEC!$C$2:$C$7902),"")</f>
        <v>sintranet.legalmail.it</v>
      </c>
      <c r="C2691" s="33">
        <f>IFERROR(_xlfn.XLOOKUP(A2691,SEZIONI!$A$2:$A$7897,SEZIONI!$B$2:$B$7897),"")</f>
        <v>3</v>
      </c>
      <c r="D2691" s="33" t="str">
        <f>IFERROR(_xlfn.XLOOKUP(A2691,[1]Sindaci!$B$2:$B$7774,[1]Sindaci!$A$2:$A$7774),"")</f>
        <v xml:space="preserve">POGGIOLI CRISTIAN    </v>
      </c>
      <c r="E2691" s="33"/>
    </row>
    <row r="2692" spans="1:5" ht="13.8" x14ac:dyDescent="0.3">
      <c r="A2692" s="48" t="s">
        <v>2945</v>
      </c>
      <c r="B2692" s="33" t="str">
        <f>IFERROR(_xlfn.XLOOKUP(A2692,PEC!$A$2:$A$7902,PEC!$C$2:$C$7902),"")</f>
        <v>legalmail.it</v>
      </c>
      <c r="C2692" s="33">
        <f>IFERROR(_xlfn.XLOOKUP(A2692,SEZIONI!$A$2:$A$7897,SEZIONI!$B$2:$B$7897),"")</f>
        <v>2</v>
      </c>
      <c r="D2692" s="33" t="str">
        <f>IFERROR(_xlfn.XLOOKUP(A2692,[1]Sindaci!$B$2:$B$7774,[1]Sindaci!$A$2:$A$7774),"")</f>
        <v xml:space="preserve">CIUCCI GIUSEPPE    </v>
      </c>
      <c r="E2692" s="33"/>
    </row>
    <row r="2693" spans="1:5" ht="13.8" x14ac:dyDescent="0.3">
      <c r="A2693" s="48" t="s">
        <v>2947</v>
      </c>
      <c r="B2693" s="33" t="str">
        <f>IFERROR(_xlfn.XLOOKUP(A2693,PEC!$A$2:$A$7902,PEC!$C$2:$C$7902),"")</f>
        <v>pecveneto.it</v>
      </c>
      <c r="C2693" s="33">
        <f>IFERROR(_xlfn.XLOOKUP(A2693,SEZIONI!$A$2:$A$7897,SEZIONI!$B$2:$B$7897),"")</f>
        <v>7</v>
      </c>
      <c r="D2693" s="33" t="str">
        <f>IFERROR(_xlfn.XLOOKUP(A2693,[1]Sindaci!$B$2:$B$7774,[1]Sindaci!$A$2:$A$7774),"")</f>
        <v xml:space="preserve">PERENCIN MATTIA    </v>
      </c>
      <c r="E2693" s="33"/>
    </row>
    <row r="2694" spans="1:5" ht="13.8" x14ac:dyDescent="0.3">
      <c r="A2694" s="48" t="s">
        <v>2946</v>
      </c>
      <c r="B2694" s="33" t="str">
        <f>IFERROR(_xlfn.XLOOKUP(A2694,PEC!$A$2:$A$7902,PEC!$C$2:$C$7902),"")</f>
        <v>certgov.fvg.it</v>
      </c>
      <c r="C2694" s="33">
        <f>IFERROR(_xlfn.XLOOKUP(A2694,SEZIONI!$A$2:$A$7897,SEZIONI!$B$2:$B$7897),"")</f>
        <v>2</v>
      </c>
      <c r="D2694" s="33" t="str">
        <f>IFERROR(_xlfn.XLOOKUP(A2694,[1]Sindaci!$B$2:$B$7774,[1]Sindaci!$A$2:$A$7774),"")</f>
        <v xml:space="preserve">TURCHETTO STEFANO    </v>
      </c>
      <c r="E2694" s="33"/>
    </row>
    <row r="2695" spans="1:5" ht="13.8" x14ac:dyDescent="0.3">
      <c r="A2695" s="48" t="s">
        <v>2948</v>
      </c>
      <c r="B2695" s="33" t="str">
        <f>IFERROR(_xlfn.XLOOKUP(A2695,PEC!$A$2:$A$7902,PEC!$C$2:$C$7902),"")</f>
        <v>pec.rupar.puglia.it</v>
      </c>
      <c r="C2695" s="33">
        <f>IFERROR(_xlfn.XLOOKUP(A2695,SEZIONI!$A$2:$A$7897,SEZIONI!$B$2:$B$7897),"")</f>
        <v>37</v>
      </c>
      <c r="D2695" s="33" t="str">
        <f>IFERROR(_xlfn.XLOOKUP(A2695,[1]Sindaci!$B$2:$B$7774,[1]Sindaci!$A$2:$A$7774),"")</f>
        <v xml:space="preserve">ZACCARIA FRANCESCO    </v>
      </c>
      <c r="E2695" s="33"/>
    </row>
    <row r="2696" spans="1:5" ht="13.8" x14ac:dyDescent="0.3">
      <c r="A2696" s="48" t="s">
        <v>2949</v>
      </c>
      <c r="B2696" s="33" t="str">
        <f>IFERROR(_xlfn.XLOOKUP(A2696,PEC!$A$2:$A$7902,PEC!$C$2:$C$7902),"")</f>
        <v>pec.cstliguria.it</v>
      </c>
      <c r="C2696" s="33">
        <f>IFERROR(_xlfn.XLOOKUP(A2696,SEZIONI!$A$2:$A$7897,SEZIONI!$B$2:$B$7897),"")</f>
        <v>1</v>
      </c>
      <c r="D2696" s="33" t="str">
        <f>IFERROR(_xlfn.XLOOKUP(A2696,[1]Sindaci!$B$2:$B$7774,[1]Sindaci!$A$2:$A$7774),"")</f>
        <v xml:space="preserve">GALLIZIA MARCO    </v>
      </c>
      <c r="E2696" s="33"/>
    </row>
    <row r="2697" spans="1:5" ht="13.8" x14ac:dyDescent="0.3">
      <c r="A2697" s="48" t="s">
        <v>2950</v>
      </c>
      <c r="B2697" s="33" t="str">
        <f>IFERROR(_xlfn.XLOOKUP(A2697,PEC!$A$2:$A$7902,PEC!$C$2:$C$7902),"")</f>
        <v>postacert.toscana.it</v>
      </c>
      <c r="C2697" s="33">
        <f>IFERROR(_xlfn.XLOOKUP(A2697,SEZIONI!$A$2:$A$7897,SEZIONI!$B$2:$B$7897),"")</f>
        <v>4</v>
      </c>
      <c r="D2697" s="33" t="str">
        <f>IFERROR(_xlfn.XLOOKUP(A2697,[1]Sindaci!$B$2:$B$7774,[1]Sindaci!$A$2:$A$7774),"")</f>
        <v xml:space="preserve">LENZI ALBERTO    </v>
      </c>
      <c r="E2697" s="33"/>
    </row>
    <row r="2698" spans="1:5" ht="13.8" x14ac:dyDescent="0.3">
      <c r="A2698" s="48" t="s">
        <v>2951</v>
      </c>
      <c r="B2698" s="33" t="str">
        <f>IFERROR(_xlfn.XLOOKUP(A2698,PEC!$A$2:$A$7902,PEC!$C$2:$C$7902),"")</f>
        <v>cert.ruparpiemonte.it</v>
      </c>
      <c r="C2698" s="33">
        <f>IFERROR(_xlfn.XLOOKUP(A2698,SEZIONI!$A$2:$A$7897,SEZIONI!$B$2:$B$7897),"")</f>
        <v>1</v>
      </c>
      <c r="D2698" s="33" t="str">
        <f>IFERROR(_xlfn.XLOOKUP(A2698,[1]Sindaci!$B$2:$B$7774,[1]Sindaci!$A$2:$A$7774),"")</f>
        <v xml:space="preserve">SCARAFIA GIUSEPPE    </v>
      </c>
      <c r="E2698" s="33"/>
    </row>
    <row r="2699" spans="1:5" ht="13.8" x14ac:dyDescent="0.3">
      <c r="A2699" s="48" t="s">
        <v>2952</v>
      </c>
      <c r="B2699" s="33" t="str">
        <f>IFERROR(_xlfn.XLOOKUP(A2699,PEC!$A$2:$A$7902,PEC!$C$2:$C$7902),"")</f>
        <v>pec.it</v>
      </c>
      <c r="C2699" s="33">
        <f>IFERROR(_xlfn.XLOOKUP(A2699,SEZIONI!$A$2:$A$7897,SEZIONI!$B$2:$B$7897),"")</f>
        <v>1</v>
      </c>
      <c r="D2699" s="33" t="str">
        <f>IFERROR(_xlfn.XLOOKUP(A2699,[1]Sindaci!$B$2:$B$7774,[1]Sindaci!$A$2:$A$7774),"")</f>
        <v xml:space="preserve">CRINO UBALDO    </v>
      </c>
      <c r="E2699" s="33"/>
    </row>
    <row r="2700" spans="1:5" ht="13.8" x14ac:dyDescent="0.3">
      <c r="A2700" s="48" t="s">
        <v>2953</v>
      </c>
      <c r="B2700" s="33" t="str">
        <f>IFERROR(_xlfn.XLOOKUP(A2700,PEC!$A$2:$A$7902,PEC!$C$2:$C$7902),"")</f>
        <v>pec.it</v>
      </c>
      <c r="C2700" s="33">
        <f>IFERROR(_xlfn.XLOOKUP(A2700,SEZIONI!$A$2:$A$7897,SEZIONI!$B$2:$B$7897),"")</f>
        <v>35</v>
      </c>
      <c r="D2700" s="33" t="str">
        <f>IFERROR(_xlfn.XLOOKUP(A2700,[1]Sindaci!$B$2:$B$7774,[1]Sindaci!$A$2:$A$7774),"")</f>
        <v xml:space="preserve">PALUMBO ANTONIO    </v>
      </c>
      <c r="E2700" s="33"/>
    </row>
    <row r="2701" spans="1:5" ht="13.8" x14ac:dyDescent="0.3">
      <c r="A2701" s="48" t="s">
        <v>2954</v>
      </c>
      <c r="B2701" s="33" t="str">
        <f>IFERROR(_xlfn.XLOOKUP(A2701,PEC!$A$2:$A$7902,PEC!$C$2:$C$7902),"")</f>
        <v>postecert.it</v>
      </c>
      <c r="C2701" s="33">
        <f>IFERROR(_xlfn.XLOOKUP(A2701,SEZIONI!$A$2:$A$7897,SEZIONI!$B$2:$B$7897),"")</f>
        <v>6</v>
      </c>
      <c r="D2701" s="33" t="str">
        <f>IFERROR(_xlfn.XLOOKUP(A2701,[1]Sindaci!$B$2:$B$7774,[1]Sindaci!$A$2:$A$7774),"")</f>
        <v xml:space="preserve">FORGIONE FRANCESCO    </v>
      </c>
      <c r="E2701" s="33"/>
    </row>
    <row r="2702" spans="1:5" ht="13.8" x14ac:dyDescent="0.3">
      <c r="A2702" s="48" t="s">
        <v>2955</v>
      </c>
      <c r="B2702" s="33" t="str">
        <f>IFERROR(_xlfn.XLOOKUP(A2702,PEC!$A$2:$A$7902,PEC!$C$2:$C$7902),"")</f>
        <v>pec.it</v>
      </c>
      <c r="C2702" s="33">
        <f>IFERROR(_xlfn.XLOOKUP(A2702,SEZIONI!$A$2:$A$7897,SEZIONI!$B$2:$B$7897),"")</f>
        <v>4</v>
      </c>
      <c r="D2702" s="33" t="str">
        <f>IFERROR(_xlfn.XLOOKUP(A2702,[1]Sindaci!$B$2:$B$7774,[1]Sindaci!$A$2:$A$7774),"")</f>
        <v xml:space="preserve">BELLONE CAPPUCCIO SETTIMIO VITTORIO  </v>
      </c>
      <c r="E2702" s="33"/>
    </row>
    <row r="2703" spans="1:5" ht="13.8" x14ac:dyDescent="0.3">
      <c r="A2703" s="48" t="s">
        <v>2956</v>
      </c>
      <c r="B2703" s="33" t="str">
        <f>IFERROR(_xlfn.XLOOKUP(A2703,PEC!$A$2:$A$7902,PEC!$C$2:$C$7902),"")</f>
        <v>cert.legalmail.it</v>
      </c>
      <c r="C2703" s="33">
        <f>IFERROR(_xlfn.XLOOKUP(A2703,SEZIONI!$A$2:$A$7897,SEZIONI!$B$2:$B$7897),"")</f>
        <v>1</v>
      </c>
      <c r="D2703" s="33" t="str">
        <f>IFERROR(_xlfn.XLOOKUP(A2703,[1]Sindaci!$B$2:$B$7774,[1]Sindaci!$A$2:$A$7774),"")</f>
        <v xml:space="preserve">GALLO SIMONE    </v>
      </c>
      <c r="E2703" s="33"/>
    </row>
    <row r="2704" spans="1:5" ht="13.8" x14ac:dyDescent="0.3">
      <c r="A2704" s="48" t="s">
        <v>2957</v>
      </c>
      <c r="B2704" s="33" t="str">
        <f>IFERROR(_xlfn.XLOOKUP(A2704,PEC!$A$2:$A$7902,PEC!$C$2:$C$7902),"")</f>
        <v>pec.it</v>
      </c>
      <c r="C2704" s="33">
        <f>IFERROR(_xlfn.XLOOKUP(A2704,SEZIONI!$A$2:$A$7897,SEZIONI!$B$2:$B$7897),"")</f>
        <v>2</v>
      </c>
      <c r="D2704" s="33" t="str">
        <f>IFERROR(_xlfn.XLOOKUP(A2704,[1]Sindaci!$B$2:$B$7774,[1]Sindaci!$A$2:$A$7774),"")</f>
        <v xml:space="preserve">FERRERO MARIA CRISTINA   </v>
      </c>
      <c r="E2704" s="33"/>
    </row>
    <row r="2705" spans="1:5" ht="13.8" x14ac:dyDescent="0.3">
      <c r="A2705" s="48" t="s">
        <v>2958</v>
      </c>
      <c r="B2705" s="33" t="str">
        <f>IFERROR(_xlfn.XLOOKUP(A2705,PEC!$A$2:$A$7902,PEC!$C$2:$C$7902),"")</f>
        <v>postacert.comune.felino.pr.it</v>
      </c>
      <c r="C2705" s="33">
        <f>IFERROR(_xlfn.XLOOKUP(A2705,SEZIONI!$A$2:$A$7897,SEZIONI!$B$2:$B$7897),"")</f>
        <v>8</v>
      </c>
      <c r="D2705" s="33" t="str">
        <f>IFERROR(_xlfn.XLOOKUP(A2705,[1]Sindaci!$B$2:$B$7774,[1]Sindaci!$A$2:$A$7774),"")</f>
        <v xml:space="preserve">CASOLARI FILIPPO    </v>
      </c>
      <c r="E2705" s="33"/>
    </row>
    <row r="2706" spans="1:5" ht="13.8" x14ac:dyDescent="0.3">
      <c r="A2706" s="48" t="s">
        <v>2959</v>
      </c>
      <c r="B2706" s="33" t="str">
        <f>IFERROR(_xlfn.XLOOKUP(A2706,PEC!$A$2:$A$7902,PEC!$C$2:$C$7902),"")</f>
        <v>pec.comune.felitto.sa.it</v>
      </c>
      <c r="C2706" s="33">
        <f>IFERROR(_xlfn.XLOOKUP(A2706,SEZIONI!$A$2:$A$7897,SEZIONI!$B$2:$B$7897),"")</f>
        <v>2</v>
      </c>
      <c r="D2706" s="33" t="str">
        <f>IFERROR(_xlfn.XLOOKUP(A2706,[1]Sindaci!$B$2:$B$7774,[1]Sindaci!$A$2:$A$7774),"")</f>
        <v xml:space="preserve">CASELLA CARMINE    </v>
      </c>
      <c r="E2706" s="33"/>
    </row>
    <row r="2707" spans="1:5" ht="13.8" x14ac:dyDescent="0.3">
      <c r="A2707" s="48" t="s">
        <v>2960</v>
      </c>
      <c r="B2707" s="33" t="str">
        <f>IFERROR(_xlfn.XLOOKUP(A2707,PEC!$A$2:$A$7902,PEC!$C$2:$C$7902),"")</f>
        <v>pec.comune.felizzano.al.it</v>
      </c>
      <c r="C2707" s="33">
        <f>IFERROR(_xlfn.XLOOKUP(A2707,SEZIONI!$A$2:$A$7897,SEZIONI!$B$2:$B$7897),"")</f>
        <v>2</v>
      </c>
      <c r="D2707" s="33" t="str">
        <f>IFERROR(_xlfn.XLOOKUP(A2707,[1]Sindaci!$B$2:$B$7774,[1]Sindaci!$A$2:$A$7774),"")</f>
        <v xml:space="preserve">CERRI LUCA    </v>
      </c>
      <c r="E2707" s="33"/>
    </row>
    <row r="2708" spans="1:5" ht="13.8" x14ac:dyDescent="0.3">
      <c r="A2708" s="48" t="s">
        <v>2961</v>
      </c>
      <c r="B2708" s="33" t="str">
        <f>IFERROR(_xlfn.XLOOKUP(A2708,PEC!$A$2:$A$7902,PEC!$C$2:$C$7902),"")</f>
        <v>pecveneto.it</v>
      </c>
      <c r="C2708" s="33">
        <f>IFERROR(_xlfn.XLOOKUP(A2708,SEZIONI!$A$2:$A$7897,SEZIONI!$B$2:$B$7897),"")</f>
        <v>22</v>
      </c>
      <c r="D2708" s="33" t="str">
        <f>IFERROR(_xlfn.XLOOKUP(A2708,[1]Sindaci!$B$2:$B$7774,[1]Sindaci!$A$2:$A$7774),"")</f>
        <v xml:space="preserve">FUSARO VIVIANA    </v>
      </c>
      <c r="E2708" s="33"/>
    </row>
    <row r="2709" spans="1:5" ht="13.8" x14ac:dyDescent="0.3">
      <c r="A2709" s="48" t="s">
        <v>7995</v>
      </c>
      <c r="B2709" s="33" t="str">
        <f>IFERROR(_xlfn.XLOOKUP(A2709,PEC!$A$2:$A$7902,PEC!$C$2:$C$7902),"")</f>
        <v/>
      </c>
      <c r="C2709" s="33" t="str">
        <f>IFERROR(_xlfn.XLOOKUP(A2709,SEZIONI!$A$2:$A$7897,SEZIONI!$B$2:$B$7897),"")</f>
        <v/>
      </c>
      <c r="D2709" s="33" t="str">
        <f>IFERROR(_xlfn.XLOOKUP(A2709,[1]Sindaci!$B$2:$B$7774,[1]Sindaci!$A$2:$A$7774),"")</f>
        <v/>
      </c>
      <c r="E2709" s="33"/>
    </row>
    <row r="2710" spans="1:5" ht="13.8" x14ac:dyDescent="0.3">
      <c r="A2710" s="48" t="s">
        <v>2963</v>
      </c>
      <c r="B2710" s="33" t="str">
        <f>IFERROR(_xlfn.XLOOKUP(A2710,PEC!$A$2:$A$7902,PEC!$C$2:$C$7902),"")</f>
        <v>postemailcertificata.it</v>
      </c>
      <c r="C2710" s="33">
        <f>IFERROR(_xlfn.XLOOKUP(A2710,SEZIONI!$A$2:$A$7897,SEZIONI!$B$2:$B$7897),"")</f>
        <v>1</v>
      </c>
      <c r="D2710" s="33" t="str">
        <f>IFERROR(_xlfn.XLOOKUP(A2710,[1]Sindaci!$B$2:$B$7774,[1]Sindaci!$A$2:$A$7774),"")</f>
        <v xml:space="preserve">BOUQUET MICHEL    </v>
      </c>
      <c r="E2710" s="33"/>
    </row>
    <row r="2711" spans="1:5" ht="13.8" x14ac:dyDescent="0.3">
      <c r="A2711" s="48" t="s">
        <v>7977</v>
      </c>
      <c r="B2711" s="33" t="str">
        <f>IFERROR(_xlfn.XLOOKUP(A2711,PEC!$A$2:$A$7902,PEC!$C$2:$C$7902),"")</f>
        <v/>
      </c>
      <c r="C2711" s="33" t="str">
        <f>IFERROR(_xlfn.XLOOKUP(A2711,SEZIONI!$A$2:$A$7897,SEZIONI!$B$2:$B$7897),"")</f>
        <v/>
      </c>
      <c r="D2711" s="33" t="str">
        <f>IFERROR(_xlfn.XLOOKUP(A2711,[1]Sindaci!$B$2:$B$7774,[1]Sindaci!$A$2:$A$7774),"")</f>
        <v/>
      </c>
      <c r="E2711" s="33"/>
    </row>
    <row r="2712" spans="1:5" ht="13.8" x14ac:dyDescent="0.3">
      <c r="A2712" s="48" t="s">
        <v>2964</v>
      </c>
      <c r="B2712" s="33" t="str">
        <f>IFERROR(_xlfn.XLOOKUP(A2712,PEC!$A$2:$A$7902,PEC!$C$2:$C$7902),"")</f>
        <v>postacert.umbria.it</v>
      </c>
      <c r="C2712" s="33">
        <f>IFERROR(_xlfn.XLOOKUP(A2712,SEZIONI!$A$2:$A$7897,SEZIONI!$B$2:$B$7897),"")</f>
        <v>3</v>
      </c>
      <c r="D2712" s="33" t="str">
        <f>IFERROR(_xlfn.XLOOKUP(A2712,[1]Sindaci!$B$2:$B$7774,[1]Sindaci!$A$2:$A$7774),"")</f>
        <v xml:space="preserve">CASCELLI ELISABETTA    </v>
      </c>
      <c r="E2712" s="33"/>
    </row>
    <row r="2713" spans="1:5" ht="13.8" x14ac:dyDescent="0.3">
      <c r="A2713" s="48" t="s">
        <v>2965</v>
      </c>
      <c r="B2713" s="33" t="str">
        <f>IFERROR(_xlfn.XLOOKUP(A2713,PEC!$A$2:$A$7902,PEC!$C$2:$C$7902),"")</f>
        <v>pec-cap.it</v>
      </c>
      <c r="C2713" s="33">
        <f>IFERROR(_xlfn.XLOOKUP(A2713,SEZIONI!$A$2:$A$7897,SEZIONI!$B$2:$B$7897),"")</f>
        <v>20</v>
      </c>
      <c r="D2713" s="33" t="str">
        <f>IFERROR(_xlfn.XLOOKUP(A2713,[1]Sindaci!$B$2:$B$7774,[1]Sindaci!$A$2:$A$7774),"")</f>
        <v/>
      </c>
      <c r="E2713" s="33"/>
    </row>
    <row r="2714" spans="1:5" ht="13.8" x14ac:dyDescent="0.3">
      <c r="A2714" s="48" t="s">
        <v>2966</v>
      </c>
      <c r="B2714" s="33" t="str">
        <f>IFERROR(_xlfn.XLOOKUP(A2714,PEC!$A$2:$A$7902,PEC!$C$2:$C$7902),"")</f>
        <v xml:space="preserve">pec.comune.ferla.sr.it </v>
      </c>
      <c r="C2714" s="33">
        <f>IFERROR(_xlfn.XLOOKUP(A2714,SEZIONI!$A$2:$A$7897,SEZIONI!$B$2:$B$7897),"")</f>
        <v>3</v>
      </c>
      <c r="D2714" s="33" t="str">
        <f>IFERROR(_xlfn.XLOOKUP(A2714,[1]Sindaci!$B$2:$B$7774,[1]Sindaci!$A$2:$A$7774),"")</f>
        <v xml:space="preserve">GIANSIRACUSA MICHELANGELO    </v>
      </c>
      <c r="E2714" s="33"/>
    </row>
    <row r="2715" spans="1:5" ht="13.8" x14ac:dyDescent="0.3">
      <c r="A2715" s="48" t="s">
        <v>2967</v>
      </c>
      <c r="B2715" s="33" t="str">
        <f>IFERROR(_xlfn.XLOOKUP(A2715,PEC!$A$2:$A$7902,PEC!$C$2:$C$7902),"")</f>
        <v>emarche.it</v>
      </c>
      <c r="C2715" s="33">
        <f>IFERROR(_xlfn.XLOOKUP(A2715,SEZIONI!$A$2:$A$7897,SEZIONI!$B$2:$B$7897),"")</f>
        <v>7</v>
      </c>
      <c r="D2715" s="33" t="str">
        <f>IFERROR(_xlfn.XLOOKUP(A2715,[1]Sindaci!$B$2:$B$7774,[1]Sindaci!$A$2:$A$7774),"")</f>
        <v xml:space="preserve">FEDUZI EMANUELE    </v>
      </c>
      <c r="E2715" s="33"/>
    </row>
    <row r="2716" spans="1:5" ht="13.8" x14ac:dyDescent="0.3">
      <c r="A2716" s="48" t="s">
        <v>2968</v>
      </c>
      <c r="B2716" s="33" t="str">
        <f>IFERROR(_xlfn.XLOOKUP(A2716,PEC!$A$2:$A$7902,PEC!$C$2:$C$7902),"")</f>
        <v>pec.comune.fermo.it</v>
      </c>
      <c r="C2716" s="33">
        <f>IFERROR(_xlfn.XLOOKUP(A2716,SEZIONI!$A$2:$A$7897,SEZIONI!$B$2:$B$7897),"")</f>
        <v>37</v>
      </c>
      <c r="D2716" s="33" t="str">
        <f>IFERROR(_xlfn.XLOOKUP(A2716,[1]Sindaci!$B$2:$B$7774,[1]Sindaci!$A$2:$A$7774),"")</f>
        <v xml:space="preserve">CALCINARO PAOLO    </v>
      </c>
      <c r="E2716" s="33"/>
    </row>
    <row r="2717" spans="1:5" ht="13.8" x14ac:dyDescent="0.3">
      <c r="A2717" s="48" t="s">
        <v>2969</v>
      </c>
      <c r="B2717" s="33" t="str">
        <f>IFERROR(_xlfn.XLOOKUP(A2717,PEC!$A$2:$A$7902,PEC!$C$2:$C$7902),"")</f>
        <v>ferno.legalmailpa.it</v>
      </c>
      <c r="C2717" s="33">
        <f>IFERROR(_xlfn.XLOOKUP(A2717,SEZIONI!$A$2:$A$7897,SEZIONI!$B$2:$B$7897),"")</f>
        <v>6</v>
      </c>
      <c r="D2717" s="33" t="str">
        <f>IFERROR(_xlfn.XLOOKUP(A2717,[1]Sindaci!$B$2:$B$7774,[1]Sindaci!$A$2:$A$7774),"")</f>
        <v xml:space="preserve">FOTI SARAH    </v>
      </c>
      <c r="E2717" s="33"/>
    </row>
    <row r="2718" spans="1:5" ht="13.8" x14ac:dyDescent="0.3">
      <c r="A2718" s="48" t="s">
        <v>181</v>
      </c>
      <c r="B2718" s="33" t="str">
        <f>IFERROR(_xlfn.XLOOKUP(A2718,PEC!$A$2:$A$7902,PEC!$C$2:$C$7902),"")</f>
        <v>asmepec.it</v>
      </c>
      <c r="C2718" s="33">
        <f>IFERROR(_xlfn.XLOOKUP(A2718,SEZIONI!$A$2:$A$7897,SEZIONI!$B$2:$B$7897),"")</f>
        <v>4</v>
      </c>
      <c r="D2718" s="33" t="str">
        <f>IFERROR(_xlfn.XLOOKUP(A2718,[1]Sindaci!$B$2:$B$7774,[1]Sindaci!$A$2:$A$7774),"")</f>
        <v xml:space="preserve">FAZIO PIETRO    </v>
      </c>
      <c r="E2718" s="33"/>
    </row>
    <row r="2719" spans="1:5" ht="13.8" x14ac:dyDescent="0.3">
      <c r="A2719" s="48" t="s">
        <v>344</v>
      </c>
      <c r="B2719" s="33" t="str">
        <f>IFERROR(_xlfn.XLOOKUP(A2719,PEC!$A$2:$A$7902,PEC!$C$2:$C$7902),"")</f>
        <v>asmepec.it</v>
      </c>
      <c r="C2719" s="33">
        <f>IFERROR(_xlfn.XLOOKUP(A2719,SEZIONI!$A$2:$A$7897,SEZIONI!$B$2:$B$7897),"")</f>
        <v>2</v>
      </c>
      <c r="D2719" s="33" t="str">
        <f>IFERROR(_xlfn.XLOOKUP(A2719,[1]Sindaci!$B$2:$B$7774,[1]Sindaci!$A$2:$A$7774),"")</f>
        <v xml:space="preserve">TRANQUILLA ANTONIO    </v>
      </c>
      <c r="E2719" s="33"/>
    </row>
    <row r="2720" spans="1:5" ht="13.8" x14ac:dyDescent="0.3">
      <c r="A2720" s="48" t="s">
        <v>2970</v>
      </c>
      <c r="B2720" s="33" t="str">
        <f>IFERROR(_xlfn.XLOOKUP(A2720,PEC!$A$2:$A$7902,PEC!$C$2:$C$7902),"")</f>
        <v>cert.ruparbasilicata.it</v>
      </c>
      <c r="C2720" s="33">
        <f>IFERROR(_xlfn.XLOOKUP(A2720,SEZIONI!$A$2:$A$7897,SEZIONI!$B$2:$B$7897),"")</f>
        <v>11</v>
      </c>
      <c r="D2720" s="33" t="str">
        <f>IFERROR(_xlfn.XLOOKUP(A2720,[1]Sindaci!$B$2:$B$7774,[1]Sindaci!$A$2:$A$7774),"")</f>
        <v xml:space="preserve">LISANTI CARMINE PROSPERO   </v>
      </c>
      <c r="E2720" s="33"/>
    </row>
    <row r="2721" spans="1:5" ht="13.8" x14ac:dyDescent="0.3">
      <c r="A2721" s="48" t="s">
        <v>2971</v>
      </c>
      <c r="B2721" s="33" t="str">
        <f>IFERROR(_xlfn.XLOOKUP(A2721,PEC!$A$2:$A$7902,PEC!$C$2:$C$7902),"")</f>
        <v>cert.comune.fe.it</v>
      </c>
      <c r="C2721" s="33">
        <f>IFERROR(_xlfn.XLOOKUP(A2721,SEZIONI!$A$2:$A$7897,SEZIONI!$B$2:$B$7897),"")</f>
        <v>160</v>
      </c>
      <c r="D2721" s="33" t="str">
        <f>IFERROR(_xlfn.XLOOKUP(A2721,[1]Sindaci!$B$2:$B$7774,[1]Sindaci!$A$2:$A$7774),"")</f>
        <v xml:space="preserve">FABBRI ALAN    </v>
      </c>
      <c r="E2721" s="33"/>
    </row>
    <row r="2722" spans="1:5" ht="13.8" x14ac:dyDescent="0.3">
      <c r="A2722" s="48" t="s">
        <v>2972</v>
      </c>
      <c r="B2722" s="33" t="str">
        <f>IFERROR(_xlfn.XLOOKUP(A2722,PEC!$A$2:$A$7902,PEC!$C$2:$C$7902),"")</f>
        <v>comune.ferraradimontebaldo.legalmail.it</v>
      </c>
      <c r="C2722" s="33">
        <f>IFERROR(_xlfn.XLOOKUP(A2722,SEZIONI!$A$2:$A$7897,SEZIONI!$B$2:$B$7897),"")</f>
        <v>1</v>
      </c>
      <c r="D2722" s="33" t="str">
        <f>IFERROR(_xlfn.XLOOKUP(A2722,[1]Sindaci!$B$2:$B$7774,[1]Sindaci!$A$2:$A$7774),"")</f>
        <v/>
      </c>
      <c r="E2722" s="33"/>
    </row>
    <row r="2723" spans="1:5" ht="13.8" x14ac:dyDescent="0.3">
      <c r="A2723" s="48" t="s">
        <v>2973</v>
      </c>
      <c r="B2723" s="33" t="str">
        <f>IFERROR(_xlfn.XLOOKUP(A2723,PEC!$A$2:$A$7902,PEC!$C$2:$C$7902),"")</f>
        <v>legalmail.it</v>
      </c>
      <c r="C2723" s="33">
        <f>IFERROR(_xlfn.XLOOKUP(A2723,SEZIONI!$A$2:$A$7897,SEZIONI!$B$2:$B$7897),"")</f>
        <v>3</v>
      </c>
      <c r="D2723" s="33" t="str">
        <f>IFERROR(_xlfn.XLOOKUP(A2723,[1]Sindaci!$B$2:$B$7774,[1]Sindaci!$A$2:$A$7774),"")</f>
        <v xml:space="preserve">CERIO ANTONIO    </v>
      </c>
      <c r="E2723" s="33"/>
    </row>
    <row r="2724" spans="1:5" ht="13.8" x14ac:dyDescent="0.3">
      <c r="A2724" s="48" t="s">
        <v>2974</v>
      </c>
      <c r="B2724" s="33" t="str">
        <f>IFERROR(_xlfn.XLOOKUP(A2724,PEC!$A$2:$A$7902,PEC!$C$2:$C$7902),"")</f>
        <v>halleycert.it</v>
      </c>
      <c r="C2724" s="33">
        <f>IFERROR(_xlfn.XLOOKUP(A2724,SEZIONI!$A$2:$A$7897,SEZIONI!$B$2:$B$7897),"")</f>
        <v>1</v>
      </c>
      <c r="D2724" s="33" t="str">
        <f>IFERROR(_xlfn.XLOOKUP(A2724,[1]Sindaci!$B$2:$B$7774,[1]Sindaci!$A$2:$A$7774),"")</f>
        <v xml:space="preserve">SALARDI MARINA    </v>
      </c>
      <c r="E2724" s="33"/>
    </row>
    <row r="2725" spans="1:5" ht="13.8" x14ac:dyDescent="0.3">
      <c r="A2725" s="48" t="s">
        <v>2975</v>
      </c>
      <c r="B2725" s="33" t="str">
        <f>IFERROR(_xlfn.XLOOKUP(A2725,PEC!$A$2:$A$7902,PEC!$C$2:$C$7902),"")</f>
        <v>pec.regione.lombardia.it</v>
      </c>
      <c r="C2725" s="33">
        <f>IFERROR(_xlfn.XLOOKUP(A2725,SEZIONI!$A$2:$A$7897,SEZIONI!$B$2:$B$7897),"")</f>
        <v>1</v>
      </c>
      <c r="D2725" s="33" t="str">
        <f>IFERROR(_xlfn.XLOOKUP(A2725,[1]Sindaci!$B$2:$B$7774,[1]Sindaci!$A$2:$A$7774),"")</f>
        <v xml:space="preserve">FASSINA GIOVANNI    </v>
      </c>
      <c r="E2725" s="33"/>
    </row>
    <row r="2726" spans="1:5" ht="13.8" x14ac:dyDescent="0.3">
      <c r="A2726" s="48" t="s">
        <v>2976</v>
      </c>
      <c r="B2726" s="33" t="str">
        <f>IFERROR(_xlfn.XLOOKUP(A2726,PEC!$A$2:$A$7902,PEC!$C$2:$C$7902),"")</f>
        <v>pec.it</v>
      </c>
      <c r="C2726" s="33">
        <f>IFERROR(_xlfn.XLOOKUP(A2726,SEZIONI!$A$2:$A$7897,SEZIONI!$B$2:$B$7897),"")</f>
        <v>2</v>
      </c>
      <c r="D2726" s="33" t="str">
        <f>IFERROR(_xlfn.XLOOKUP(A2726,[1]Sindaci!$B$2:$B$7774,[1]Sindaci!$A$2:$A$7774),"")</f>
        <v xml:space="preserve">TEALDI SILVIO MARIA   </v>
      </c>
      <c r="E2726" s="33"/>
    </row>
    <row r="2727" spans="1:5" ht="13.8" x14ac:dyDescent="0.3">
      <c r="A2727" s="48" t="s">
        <v>2977</v>
      </c>
      <c r="B2727" s="33" t="str">
        <f>IFERROR(_xlfn.XLOOKUP(A2727,PEC!$A$2:$A$7902,PEC!$C$2:$C$7902),"")</f>
        <v>sintranet.legalmail.it</v>
      </c>
      <c r="C2727" s="33">
        <f>IFERROR(_xlfn.XLOOKUP(A2727,SEZIONI!$A$2:$A$7897,SEZIONI!$B$2:$B$7897),"")</f>
        <v>5</v>
      </c>
      <c r="D2727" s="33" t="str">
        <f>IFERROR(_xlfn.XLOOKUP(A2727,[1]Sindaci!$B$2:$B$7774,[1]Sindaci!$A$2:$A$7774),"")</f>
        <v xml:space="preserve">OPPIZZI CARLOTTA    </v>
      </c>
      <c r="E2727" s="33"/>
    </row>
    <row r="2728" spans="1:5" ht="13.8" x14ac:dyDescent="0.3">
      <c r="A2728" s="48" t="s">
        <v>345</v>
      </c>
      <c r="B2728" s="33" t="str">
        <f>IFERROR(_xlfn.XLOOKUP(A2728,PEC!$A$2:$A$7902,PEC!$C$2:$C$7902),"")</f>
        <v>asmepec.it</v>
      </c>
      <c r="C2728" s="33">
        <f>IFERROR(_xlfn.XLOOKUP(A2728,SEZIONI!$A$2:$A$7897,SEZIONI!$B$2:$B$7897),"")</f>
        <v>2</v>
      </c>
      <c r="D2728" s="33" t="str">
        <f>IFERROR(_xlfn.XLOOKUP(A2728,[1]Sindaci!$B$2:$B$7774,[1]Sindaci!$A$2:$A$7774),"")</f>
        <v xml:space="preserve">PIZZI DOMENICO SILVIO   </v>
      </c>
      <c r="E2728" s="33"/>
    </row>
    <row r="2729" spans="1:5" ht="13.8" x14ac:dyDescent="0.3">
      <c r="A2729" s="48" t="s">
        <v>2978</v>
      </c>
      <c r="B2729" s="33" t="str">
        <f>IFERROR(_xlfn.XLOOKUP(A2729,PEC!$A$2:$A$7902,PEC!$C$2:$C$7902),"")</f>
        <v>pec.it</v>
      </c>
      <c r="C2729" s="33">
        <f>IFERROR(_xlfn.XLOOKUP(A2729,SEZIONI!$A$2:$A$7897,SEZIONI!$B$2:$B$7897),"")</f>
        <v>4</v>
      </c>
      <c r="D2729" s="33" t="str">
        <f>IFERROR(_xlfn.XLOOKUP(A2729,[1]Sindaci!$B$2:$B$7774,[1]Sindaci!$A$2:$A$7774),"")</f>
        <v xml:space="preserve">LUCENTINI FILIPPO    </v>
      </c>
      <c r="E2729" s="33"/>
    </row>
    <row r="2730" spans="1:5" ht="13.8" x14ac:dyDescent="0.3">
      <c r="A2730" s="48" t="s">
        <v>2979</v>
      </c>
      <c r="B2730" s="33" t="str">
        <f>IFERROR(_xlfn.XLOOKUP(A2730,PEC!$A$2:$A$7902,PEC!$C$2:$C$7902),"")</f>
        <v>postemailcertificata.it</v>
      </c>
      <c r="C2730" s="33">
        <f>IFERROR(_xlfn.XLOOKUP(A2730,SEZIONI!$A$2:$A$7897,SEZIONI!$B$2:$B$7897),"")</f>
        <v>3</v>
      </c>
      <c r="D2730" s="33" t="str">
        <f>IFERROR(_xlfn.XLOOKUP(A2730,[1]Sindaci!$B$2:$B$7774,[1]Sindaci!$A$2:$A$7774),"")</f>
        <v xml:space="preserve">CASALE LUCA    </v>
      </c>
      <c r="E2730" s="33"/>
    </row>
    <row r="2731" spans="1:5" ht="13.8" x14ac:dyDescent="0.3">
      <c r="A2731" s="48" t="s">
        <v>2980</v>
      </c>
      <c r="B2731" s="33" t="str">
        <f>IFERROR(_xlfn.XLOOKUP(A2731,PEC!$A$2:$A$7902,PEC!$C$2:$C$7902),"")</f>
        <v>pec.comune.fianoromano.rm.it</v>
      </c>
      <c r="C2731" s="33">
        <f>IFERROR(_xlfn.XLOOKUP(A2731,SEZIONI!$A$2:$A$7897,SEZIONI!$B$2:$B$7897),"")</f>
        <v>9</v>
      </c>
      <c r="D2731" s="33" t="str">
        <f>IFERROR(_xlfn.XLOOKUP(A2731,[1]Sindaci!$B$2:$B$7774,[1]Sindaci!$A$2:$A$7774),"")</f>
        <v xml:space="preserve">SANTONASTASO DAVIDE    </v>
      </c>
      <c r="E2731" s="33"/>
    </row>
    <row r="2732" spans="1:5" ht="13.8" x14ac:dyDescent="0.3">
      <c r="A2732" s="48" t="s">
        <v>2981</v>
      </c>
      <c r="B2732" s="33" t="str">
        <f>IFERROR(_xlfn.XLOOKUP(A2732,PEC!$A$2:$A$7902,PEC!$C$2:$C$7902),"")</f>
        <v>legalmail.it</v>
      </c>
      <c r="C2732" s="33">
        <f>IFERROR(_xlfn.XLOOKUP(A2732,SEZIONI!$A$2:$A$7897,SEZIONI!$B$2:$B$7897),"")</f>
        <v>2</v>
      </c>
      <c r="D2732" s="33" t="str">
        <f>IFERROR(_xlfn.XLOOKUP(A2732,[1]Sindaci!$B$2:$B$7774,[1]Sindaci!$A$2:$A$7774),"")</f>
        <v xml:space="preserve">SCAFICCHIA SAURO    </v>
      </c>
      <c r="E2732" s="33"/>
    </row>
    <row r="2733" spans="1:5" ht="13.8" x14ac:dyDescent="0.3">
      <c r="A2733" s="48" t="s">
        <v>8152</v>
      </c>
      <c r="B2733" s="33" t="str">
        <f>IFERROR(_xlfn.XLOOKUP(A2733,PEC!$A$2:$A$7902,PEC!$C$2:$C$7902),"")</f>
        <v>pec.comune.fiave.tn.it</v>
      </c>
      <c r="C2733" s="33" t="str">
        <f>IFERROR(_xlfn.XLOOKUP(A2733,SEZIONI!$A$2:$A$7897,SEZIONI!$B$2:$B$7897),"")</f>
        <v/>
      </c>
      <c r="D2733" s="33" t="str">
        <f>IFERROR(_xlfn.XLOOKUP(A2733,[1]Sindaci!$B$2:$B$7774,[1]Sindaci!$A$2:$A$7774),"")</f>
        <v/>
      </c>
      <c r="E2733" s="33"/>
    </row>
    <row r="2734" spans="1:5" ht="13.8" x14ac:dyDescent="0.3">
      <c r="A2734" s="48" t="s">
        <v>2983</v>
      </c>
      <c r="B2734" s="33" t="str">
        <f>IFERROR(_xlfn.XLOOKUP(A2734,PEC!$A$2:$A$7902,PEC!$C$2:$C$7902),"")</f>
        <v>cert.comune.ficarazzi.pa.it</v>
      </c>
      <c r="C2734" s="33">
        <f>IFERROR(_xlfn.XLOOKUP(A2734,SEZIONI!$A$2:$A$7897,SEZIONI!$B$2:$B$7897),"")</f>
        <v>10</v>
      </c>
      <c r="D2734" s="33" t="str">
        <f>IFERROR(_xlfn.XLOOKUP(A2734,[1]Sindaci!$B$2:$B$7774,[1]Sindaci!$A$2:$A$7774),"")</f>
        <v xml:space="preserve">GIALLOMBARDO GIOVANNI    </v>
      </c>
      <c r="E2734" s="33"/>
    </row>
    <row r="2735" spans="1:5" ht="13.8" x14ac:dyDescent="0.3">
      <c r="A2735" s="48" t="s">
        <v>2984</v>
      </c>
      <c r="B2735" s="33" t="str">
        <f>IFERROR(_xlfn.XLOOKUP(A2735,PEC!$A$2:$A$7902,PEC!$C$2:$C$7902),"")</f>
        <v>pecveneto.it</v>
      </c>
      <c r="C2735" s="33">
        <f>IFERROR(_xlfn.XLOOKUP(A2735,SEZIONI!$A$2:$A$7897,SEZIONI!$B$2:$B$7897),"")</f>
        <v>3</v>
      </c>
      <c r="D2735" s="33" t="str">
        <f>IFERROR(_xlfn.XLOOKUP(A2735,[1]Sindaci!$B$2:$B$7774,[1]Sindaci!$A$2:$A$7774),"")</f>
        <v xml:space="preserve">PIGAIANI FABIANO    </v>
      </c>
      <c r="E2735" s="33"/>
    </row>
    <row r="2736" spans="1:5" ht="13.8" x14ac:dyDescent="0.3">
      <c r="A2736" s="48" t="s">
        <v>2985</v>
      </c>
      <c r="B2736" s="33" t="str">
        <f>IFERROR(_xlfn.XLOOKUP(A2736,PEC!$A$2:$A$7902,PEC!$C$2:$C$7902),"")</f>
        <v>pec.comuneficarra.it</v>
      </c>
      <c r="C2736" s="33">
        <f>IFERROR(_xlfn.XLOOKUP(A2736,SEZIONI!$A$2:$A$7897,SEZIONI!$B$2:$B$7897),"")</f>
        <v>3</v>
      </c>
      <c r="D2736" s="33" t="str">
        <f>IFERROR(_xlfn.XLOOKUP(A2736,[1]Sindaci!$B$2:$B$7774,[1]Sindaci!$A$2:$A$7774),"")</f>
        <v xml:space="preserve">RIDOLFO BASILIO    </v>
      </c>
      <c r="E2736" s="33"/>
    </row>
    <row r="2737" spans="1:5" ht="13.8" x14ac:dyDescent="0.3">
      <c r="A2737" s="48" t="s">
        <v>2986</v>
      </c>
      <c r="B2737" s="33" t="str">
        <f>IFERROR(_xlfn.XLOOKUP(A2737,PEC!$A$2:$A$7902,PEC!$C$2:$C$7902),"")</f>
        <v>postacert.umbria.it</v>
      </c>
      <c r="C2737" s="33">
        <f>IFERROR(_xlfn.XLOOKUP(A2737,SEZIONI!$A$2:$A$7897,SEZIONI!$B$2:$B$7897),"")</f>
        <v>2</v>
      </c>
      <c r="D2737" s="33" t="str">
        <f>IFERROR(_xlfn.XLOOKUP(A2737,[1]Sindaci!$B$2:$B$7774,[1]Sindaci!$A$2:$A$7774),"")</f>
        <v xml:space="preserve">MARAVALLE GIAN LUIGI   </v>
      </c>
      <c r="E2737" s="33"/>
    </row>
    <row r="2738" spans="1:5" ht="13.8" x14ac:dyDescent="0.3">
      <c r="A2738" s="48" t="s">
        <v>2987</v>
      </c>
      <c r="B2738" s="33" t="str">
        <f>IFERROR(_xlfn.XLOOKUP(A2738,PEC!$A$2:$A$7902,PEC!$C$2:$C$7902),"")</f>
        <v>postacert.comune.fidenza.pr.it</v>
      </c>
      <c r="C2738" s="33">
        <f>IFERROR(_xlfn.XLOOKUP(A2738,SEZIONI!$A$2:$A$7897,SEZIONI!$B$2:$B$7897),"")</f>
        <v>28</v>
      </c>
      <c r="D2738" s="33" t="str">
        <f>IFERROR(_xlfn.XLOOKUP(A2738,[1]Sindaci!$B$2:$B$7774,[1]Sindaci!$A$2:$A$7774),"")</f>
        <v xml:space="preserve">MASSARI ANDREA    </v>
      </c>
      <c r="E2738" s="33"/>
    </row>
    <row r="2739" spans="1:5" ht="13.8" x14ac:dyDescent="0.3">
      <c r="A2739" s="48" t="s">
        <v>8058</v>
      </c>
      <c r="B2739" s="33" t="str">
        <f>IFERROR(_xlfn.XLOOKUP(A2739,PEC!$A$2:$A$7902,PEC!$C$2:$C$7902),"")</f>
        <v/>
      </c>
      <c r="C2739" s="33" t="str">
        <f>IFERROR(_xlfn.XLOOKUP(A2739,SEZIONI!$A$2:$A$7897,SEZIONI!$B$2:$B$7897),"")</f>
        <v/>
      </c>
      <c r="D2739" s="33" t="str">
        <f>IFERROR(_xlfn.XLOOKUP(A2739,[1]Sindaci!$B$2:$B$7774,[1]Sindaci!$A$2:$A$7774),"")</f>
        <v/>
      </c>
      <c r="E2739" s="33"/>
    </row>
    <row r="2740" spans="1:5" ht="13.8" x14ac:dyDescent="0.3">
      <c r="A2740" s="48" t="s">
        <v>2989</v>
      </c>
      <c r="B2740" s="33" t="str">
        <f>IFERROR(_xlfn.XLOOKUP(A2740,PEC!$A$2:$A$7902,PEC!$C$2:$C$7902),"")</f>
        <v>pec.comune.fierozzo.tn.it</v>
      </c>
      <c r="C2740" s="33">
        <f>IFERROR(_xlfn.XLOOKUP(A2740,SEZIONI!$A$2:$A$7897,SEZIONI!$B$2:$B$7897),"")</f>
        <v>2</v>
      </c>
      <c r="D2740" s="33" t="str">
        <f>IFERROR(_xlfn.XLOOKUP(A2740,[1]Sindaci!$B$2:$B$7774,[1]Sindaci!$A$2:$A$7774),"")</f>
        <v xml:space="preserve">MOLTRER LORENZO    </v>
      </c>
      <c r="E2740" s="33"/>
    </row>
    <row r="2741" spans="1:5" ht="13.8" x14ac:dyDescent="0.3">
      <c r="A2741" s="48" t="s">
        <v>2990</v>
      </c>
      <c r="B2741" s="33" t="str">
        <f>IFERROR(_xlfn.XLOOKUP(A2741,PEC!$A$2:$A$7902,PEC!$C$2:$C$7902),"")</f>
        <v>pec.regione.lombardia.it</v>
      </c>
      <c r="C2741" s="33">
        <f>IFERROR(_xlfn.XLOOKUP(A2741,SEZIONI!$A$2:$A$7897,SEZIONI!$B$2:$B$7897),"")</f>
        <v>1</v>
      </c>
      <c r="D2741" s="33" t="str">
        <f>IFERROR(_xlfn.XLOOKUP(A2741,[1]Sindaci!$B$2:$B$7774,[1]Sindaci!$A$2:$A$7774),"")</f>
        <v xml:space="preserve">PIACENTINI GIUSEPPE    </v>
      </c>
      <c r="E2741" s="33"/>
    </row>
    <row r="2742" spans="1:5" ht="13.8" x14ac:dyDescent="0.3">
      <c r="A2742" s="48" t="s">
        <v>2991</v>
      </c>
      <c r="B2742" s="33" t="str">
        <f>IFERROR(_xlfn.XLOOKUP(A2742,PEC!$A$2:$A$7902,PEC!$C$2:$C$7902),"")</f>
        <v>postacert.toscana.it</v>
      </c>
      <c r="C2742" s="33">
        <f>IFERROR(_xlfn.XLOOKUP(A2742,SEZIONI!$A$2:$A$7897,SEZIONI!$B$2:$B$7897),"")</f>
        <v>16</v>
      </c>
      <c r="D2742" s="33" t="str">
        <f>IFERROR(_xlfn.XLOOKUP(A2742,[1]Sindaci!$B$2:$B$7774,[1]Sindaci!$A$2:$A$7774),"")</f>
        <v xml:space="preserve">RAVONI ANNA    </v>
      </c>
      <c r="E2742" s="33"/>
    </row>
    <row r="2743" spans="1:5" ht="13.8" x14ac:dyDescent="0.3">
      <c r="A2743" s="48" t="s">
        <v>2992</v>
      </c>
      <c r="B2743" s="33" t="str">
        <f>IFERROR(_xlfn.XLOOKUP(A2743,PEC!$A$2:$A$7902,PEC!$C$2:$C$7902),"")</f>
        <v>legalmail.it</v>
      </c>
      <c r="C2743" s="33">
        <f>IFERROR(_xlfn.XLOOKUP(A2743,SEZIONI!$A$2:$A$7897,SEZIONI!$B$2:$B$7897),"")</f>
        <v>2</v>
      </c>
      <c r="D2743" s="33" t="str">
        <f>IFERROR(_xlfn.XLOOKUP(A2743,[1]Sindaci!$B$2:$B$7774,[1]Sindaci!$A$2:$A$7774),"")</f>
        <v xml:space="preserve">CAVALLINI SERGIO    </v>
      </c>
      <c r="E2743" s="33"/>
    </row>
    <row r="2744" spans="1:5" ht="13.8" x14ac:dyDescent="0.3">
      <c r="A2744" s="48" t="s">
        <v>2993</v>
      </c>
      <c r="B2744" s="33" t="str">
        <f>IFERROR(_xlfn.XLOOKUP(A2744,PEC!$A$2:$A$7902,PEC!$C$2:$C$7902),"")</f>
        <v>legalmail.it</v>
      </c>
      <c r="C2744" s="33">
        <f>IFERROR(_xlfn.XLOOKUP(A2744,SEZIONI!$A$2:$A$7897,SEZIONI!$B$2:$B$7897),"")</f>
        <v>7</v>
      </c>
      <c r="D2744" s="33" t="str">
        <f>IFERROR(_xlfn.XLOOKUP(A2744,[1]Sindaci!$B$2:$B$7774,[1]Sindaci!$A$2:$A$7774),"")</f>
        <v xml:space="preserve">COMINATO MARCO    </v>
      </c>
      <c r="E2744" s="33"/>
    </row>
    <row r="2745" spans="1:5" ht="13.8" x14ac:dyDescent="0.3">
      <c r="A2745" s="48" t="s">
        <v>2994</v>
      </c>
      <c r="B2745" s="33" t="str">
        <f>IFERROR(_xlfn.XLOOKUP(A2745,PEC!$A$2:$A$7902,PEC!$C$2:$C$7902),"")</f>
        <v>pec.comunefiessoro.it</v>
      </c>
      <c r="C2745" s="33">
        <f>IFERROR(_xlfn.XLOOKUP(A2745,SEZIONI!$A$2:$A$7897,SEZIONI!$B$2:$B$7897),"")</f>
        <v>4</v>
      </c>
      <c r="D2745" s="33" t="str">
        <f>IFERROR(_xlfn.XLOOKUP(A2745,[1]Sindaci!$B$2:$B$7774,[1]Sindaci!$A$2:$A$7774),"")</f>
        <v xml:space="preserve">MODONESI LUIGIA    </v>
      </c>
      <c r="E2745" s="33"/>
    </row>
    <row r="2746" spans="1:5" ht="13.8" x14ac:dyDescent="0.3">
      <c r="A2746" s="48" t="s">
        <v>2995</v>
      </c>
      <c r="B2746" s="33" t="str">
        <f>IFERROR(_xlfn.XLOOKUP(A2746,PEC!$A$2:$A$7902,PEC!$C$2:$C$7902),"")</f>
        <v>pec.provincia.como.it</v>
      </c>
      <c r="C2746" s="33">
        <f>IFERROR(_xlfn.XLOOKUP(A2746,SEZIONI!$A$2:$A$7897,SEZIONI!$B$2:$B$7897),"")</f>
        <v>5</v>
      </c>
      <c r="D2746" s="33" t="str">
        <f>IFERROR(_xlfn.XLOOKUP(A2746,[1]Sindaci!$B$2:$B$7774,[1]Sindaci!$A$2:$A$7774),"")</f>
        <v xml:space="preserve">MOSCATELLI ROBERTO    </v>
      </c>
      <c r="E2746" s="33"/>
    </row>
    <row r="2747" spans="1:5" ht="13.8" x14ac:dyDescent="0.3">
      <c r="A2747" s="48" t="s">
        <v>2996</v>
      </c>
      <c r="B2747" s="33" t="str">
        <f>IFERROR(_xlfn.XLOOKUP(A2747,PEC!$A$2:$A$7902,PEC!$C$2:$C$7902),"")</f>
        <v>postacert.toscana.it</v>
      </c>
      <c r="C2747" s="33">
        <f>IFERROR(_xlfn.XLOOKUP(A2747,SEZIONI!$A$2:$A$7897,SEZIONI!$B$2:$B$7897),"")</f>
        <v>24</v>
      </c>
      <c r="D2747" s="33" t="str">
        <f>IFERROR(_xlfn.XLOOKUP(A2747,[1]Sindaci!$B$2:$B$7774,[1]Sindaci!$A$2:$A$7774),"")</f>
        <v xml:space="preserve">MUGNAI GIULIA    </v>
      </c>
      <c r="E2747" s="33"/>
    </row>
    <row r="2748" spans="1:5" ht="13.8" x14ac:dyDescent="0.3">
      <c r="A2748" s="48" t="s">
        <v>58</v>
      </c>
      <c r="B2748" s="33" t="str">
        <f>IFERROR(_xlfn.XLOOKUP(A2748,PEC!$A$2:$A$7902,PEC!$C$2:$C$7902),"")</f>
        <v>pec.it</v>
      </c>
      <c r="C2748" s="33">
        <f>IFERROR(_xlfn.XLOOKUP(A2748,SEZIONI!$A$2:$A$7897,SEZIONI!$B$2:$B$7897),"")</f>
        <v>1</v>
      </c>
      <c r="D2748" s="33" t="str">
        <f>IFERROR(_xlfn.XLOOKUP(A2748,[1]Sindaci!$B$2:$B$7774,[1]Sindaci!$A$2:$A$7774),"")</f>
        <v xml:space="preserve">ADAMO FEDELE    </v>
      </c>
      <c r="E2748" s="33"/>
    </row>
    <row r="2749" spans="1:5" ht="13.8" x14ac:dyDescent="0.3">
      <c r="A2749" s="48" t="s">
        <v>2997</v>
      </c>
      <c r="B2749" s="33" t="str">
        <f>IFERROR(_xlfn.XLOOKUP(A2749,PEC!$A$2:$A$7902,PEC!$C$2:$C$7902),"")</f>
        <v>pcert.it</v>
      </c>
      <c r="C2749" s="33">
        <f>IFERROR(_xlfn.XLOOKUP(A2749,SEZIONI!$A$2:$A$7897,SEZIONI!$B$2:$B$7897),"")</f>
        <v>1</v>
      </c>
      <c r="D2749" s="33" t="str">
        <f>IFERROR(_xlfn.XLOOKUP(A2749,[1]Sindaci!$B$2:$B$7774,[1]Sindaci!$A$2:$A$7774),"")</f>
        <v xml:space="preserve">DE BONIS SILVERIO   </v>
      </c>
      <c r="E2749" s="33"/>
    </row>
    <row r="2750" spans="1:5" ht="13.8" x14ac:dyDescent="0.3">
      <c r="A2750" s="48" t="s">
        <v>274</v>
      </c>
      <c r="B2750" s="33" t="str">
        <f>IFERROR(_xlfn.XLOOKUP(A2750,PEC!$A$2:$A$7902,PEC!$C$2:$C$7902),"")</f>
        <v>asmepec.it</v>
      </c>
      <c r="C2750" s="33">
        <f>IFERROR(_xlfn.XLOOKUP(A2750,SEZIONI!$A$2:$A$7897,SEZIONI!$B$2:$B$7897),"")</f>
        <v>7</v>
      </c>
      <c r="D2750" s="33" t="str">
        <f>IFERROR(_xlfn.XLOOKUP(A2750,[1]Sindaci!$B$2:$B$7774,[1]Sindaci!$A$2:$A$7774),"")</f>
        <v xml:space="preserve">BARTUCCA ANNA    </v>
      </c>
      <c r="E2750" s="33"/>
    </row>
    <row r="2751" spans="1:5" ht="13.8" x14ac:dyDescent="0.3">
      <c r="A2751" s="48" t="s">
        <v>2998</v>
      </c>
      <c r="B2751" s="33" t="str">
        <f>IFERROR(_xlfn.XLOOKUP(A2751,PEC!$A$2:$A$7902,PEC!$C$2:$C$7902),"")</f>
        <v>pec.comune.filago.bg.it</v>
      </c>
      <c r="C2751" s="33">
        <f>IFERROR(_xlfn.XLOOKUP(A2751,SEZIONI!$A$2:$A$7897,SEZIONI!$B$2:$B$7897),"")</f>
        <v>3</v>
      </c>
      <c r="D2751" s="33" t="str">
        <f>IFERROR(_xlfn.XLOOKUP(A2751,[1]Sindaci!$B$2:$B$7774,[1]Sindaci!$A$2:$A$7774),"")</f>
        <v xml:space="preserve">MEDICI DANIELE    </v>
      </c>
      <c r="E2751" s="33"/>
    </row>
    <row r="2752" spans="1:5" ht="13.8" x14ac:dyDescent="0.3">
      <c r="A2752" s="48" t="s">
        <v>275</v>
      </c>
      <c r="B2752" s="33" t="str">
        <f>IFERROR(_xlfn.XLOOKUP(A2752,PEC!$A$2:$A$7902,PEC!$C$2:$C$7902),"")</f>
        <v>asmepec.it</v>
      </c>
      <c r="C2752" s="33">
        <f>IFERROR(_xlfn.XLOOKUP(A2752,SEZIONI!$A$2:$A$7897,SEZIONI!$B$2:$B$7897),"")</f>
        <v>2</v>
      </c>
      <c r="D2752" s="33" t="str">
        <f>IFERROR(_xlfn.XLOOKUP(A2752,[1]Sindaci!$B$2:$B$7774,[1]Sindaci!$A$2:$A$7774),"")</f>
        <v xml:space="preserve">FUDULI CONCETTINA RITA MARIA  </v>
      </c>
      <c r="E2752" s="33"/>
    </row>
    <row r="2753" spans="1:5" ht="13.8" x14ac:dyDescent="0.3">
      <c r="A2753" s="48" t="s">
        <v>2999</v>
      </c>
      <c r="B2753" s="33" t="str">
        <f>IFERROR(_xlfn.XLOOKUP(A2753,PEC!$A$2:$A$7902,PEC!$C$2:$C$7902),"")</f>
        <v>postacert.toscana.it</v>
      </c>
      <c r="C2753" s="33">
        <f>IFERROR(_xlfn.XLOOKUP(A2753,SEZIONI!$A$2:$A$7897,SEZIONI!$B$2:$B$7897),"")</f>
        <v>6</v>
      </c>
      <c r="D2753" s="33" t="str">
        <f>IFERROR(_xlfn.XLOOKUP(A2753,[1]Sindaci!$B$2:$B$7774,[1]Sindaci!$A$2:$A$7774),"")</f>
        <v xml:space="preserve">FOLLONI ANNALISA    </v>
      </c>
      <c r="E2753" s="33"/>
    </row>
    <row r="2754" spans="1:5" ht="13.8" x14ac:dyDescent="0.3">
      <c r="A2754" s="48" t="s">
        <v>3000</v>
      </c>
      <c r="B2754" s="33" t="str">
        <f>IFERROR(_xlfn.XLOOKUP(A2754,PEC!$A$2:$A$7902,PEC!$C$2:$C$7902),"")</f>
        <v>pec.it</v>
      </c>
      <c r="C2754" s="33">
        <f>IFERROR(_xlfn.XLOOKUP(A2754,SEZIONI!$A$2:$A$7897,SEZIONI!$B$2:$B$7897),"")</f>
        <v>1</v>
      </c>
      <c r="D2754" s="33" t="str">
        <f>IFERROR(_xlfn.XLOOKUP(A2754,[1]Sindaci!$B$2:$B$7774,[1]Sindaci!$A$2:$A$7774),"")</f>
        <v xml:space="preserve">TAURISANO GIANNI    </v>
      </c>
      <c r="E2754" s="33"/>
    </row>
    <row r="2755" spans="1:5" ht="13.8" x14ac:dyDescent="0.3">
      <c r="A2755" s="48" t="s">
        <v>3001</v>
      </c>
      <c r="B2755" s="33" t="str">
        <f>IFERROR(_xlfn.XLOOKUP(A2755,PEC!$A$2:$A$7902,PEC!$C$2:$C$7902),"")</f>
        <v>pec.comune.filetto.ch.it</v>
      </c>
      <c r="C2755" s="33">
        <f>IFERROR(_xlfn.XLOOKUP(A2755,SEZIONI!$A$2:$A$7897,SEZIONI!$B$2:$B$7897),"")</f>
        <v>1</v>
      </c>
      <c r="D2755" s="33" t="str">
        <f>IFERROR(_xlfn.XLOOKUP(A2755,[1]Sindaci!$B$2:$B$7774,[1]Sindaci!$A$2:$A$7774),"")</f>
        <v xml:space="preserve">DI NANNO ROCCO   </v>
      </c>
      <c r="E2755" s="33"/>
    </row>
    <row r="2756" spans="1:5" ht="13.8" x14ac:dyDescent="0.3">
      <c r="A2756" s="48" t="s">
        <v>3002</v>
      </c>
      <c r="B2756" s="33" t="str">
        <f>IFERROR(_xlfn.XLOOKUP(A2756,PEC!$A$2:$A$7902,PEC!$C$2:$C$7902),"")</f>
        <v>pec.it</v>
      </c>
      <c r="C2756" s="33">
        <f>IFERROR(_xlfn.XLOOKUP(A2756,SEZIONI!$A$2:$A$7897,SEZIONI!$B$2:$B$7897),"")</f>
        <v>4</v>
      </c>
      <c r="D2756" s="33" t="str">
        <f>IFERROR(_xlfn.XLOOKUP(A2756,[1]Sindaci!$B$2:$B$7774,[1]Sindaci!$A$2:$A$7774),"")</f>
        <v xml:space="preserve">SANTORO FRANCESCO    </v>
      </c>
      <c r="E2756" s="33"/>
    </row>
    <row r="2757" spans="1:5" ht="13.8" x14ac:dyDescent="0.3">
      <c r="A2757" s="48" t="s">
        <v>3003</v>
      </c>
      <c r="B2757" s="33" t="str">
        <f>IFERROR(_xlfn.XLOOKUP(A2757,PEC!$A$2:$A$7902,PEC!$C$2:$C$7902),"")</f>
        <v>pec.regione.lombardia.it</v>
      </c>
      <c r="C2757" s="33">
        <f>IFERROR(_xlfn.XLOOKUP(A2757,SEZIONI!$A$2:$A$7897,SEZIONI!$B$2:$B$7897),"")</f>
        <v>1</v>
      </c>
      <c r="D2757" s="33" t="str">
        <f>IFERROR(_xlfn.XLOOKUP(A2757,[1]Sindaci!$B$2:$B$7774,[1]Sindaci!$A$2:$A$7774),"")</f>
        <v xml:space="preserve">PETTINARI ALESSANDRO    </v>
      </c>
      <c r="E2757" s="33"/>
    </row>
    <row r="2758" spans="1:5" ht="13.8" x14ac:dyDescent="0.3">
      <c r="A2758" s="48" t="s">
        <v>3004</v>
      </c>
      <c r="B2758" s="33" t="str">
        <f>IFERROR(_xlfn.XLOOKUP(A2758,PEC!$A$2:$A$7902,PEC!$C$2:$C$7902),"")</f>
        <v>pec.leonet.it</v>
      </c>
      <c r="C2758" s="33">
        <f>IFERROR(_xlfn.XLOOKUP(A2758,SEZIONI!$A$2:$A$7897,SEZIONI!$B$2:$B$7897),"")</f>
        <v>3</v>
      </c>
      <c r="D2758" s="33" t="str">
        <f>IFERROR(_xlfn.XLOOKUP(A2758,[1]Sindaci!$B$2:$B$7774,[1]Sindaci!$A$2:$A$7774),"")</f>
        <v xml:space="preserve">COCOZZA FEDERICA    </v>
      </c>
      <c r="E2758" s="33"/>
    </row>
    <row r="2759" spans="1:5" ht="13.8" x14ac:dyDescent="0.3">
      <c r="A2759" s="48" t="s">
        <v>276</v>
      </c>
      <c r="B2759" s="33" t="str">
        <f>IFERROR(_xlfn.XLOOKUP(A2759,PEC!$A$2:$A$7902,PEC!$C$2:$C$7902),"")</f>
        <v>legalmail.it</v>
      </c>
      <c r="C2759" s="33">
        <f>IFERROR(_xlfn.XLOOKUP(A2759,SEZIONI!$A$2:$A$7897,SEZIONI!$B$2:$B$7897),"")</f>
        <v>2</v>
      </c>
      <c r="D2759" s="33" t="str">
        <f>IFERROR(_xlfn.XLOOKUP(A2759,[1]Sindaci!$B$2:$B$7774,[1]Sindaci!$A$2:$A$7774),"")</f>
        <v xml:space="preserve">TRIMMELITI MASSIMO    </v>
      </c>
      <c r="E2759" s="33"/>
    </row>
    <row r="2760" spans="1:5" ht="13.8" x14ac:dyDescent="0.3">
      <c r="A2760" s="48" t="s">
        <v>3005</v>
      </c>
      <c r="B2760" s="33" t="str">
        <f>IFERROR(_xlfn.XLOOKUP(A2760,PEC!$A$2:$A$7902,PEC!$C$2:$C$7902),"")</f>
        <v xml:space="preserve">emarche.it  </v>
      </c>
      <c r="C2760" s="33">
        <f>IFERROR(_xlfn.XLOOKUP(A2760,SEZIONI!$A$2:$A$7897,SEZIONI!$B$2:$B$7897),"")</f>
        <v>8</v>
      </c>
      <c r="D2760" s="33" t="str">
        <f>IFERROR(_xlfn.XLOOKUP(A2760,[1]Sindaci!$B$2:$B$7774,[1]Sindaci!$A$2:$A$7774),"")</f>
        <v xml:space="preserve">GIULIONI LAURETTA    </v>
      </c>
      <c r="E2760" s="33"/>
    </row>
    <row r="2761" spans="1:5" ht="13.8" x14ac:dyDescent="0.3">
      <c r="A2761" s="48" t="s">
        <v>3006</v>
      </c>
      <c r="B2761" s="33" t="str">
        <f>IFERROR(_xlfn.XLOOKUP(A2761,PEC!$A$2:$A$7902,PEC!$C$2:$C$7902),"")</f>
        <v>cert.comune.finale-emilia.mo.it</v>
      </c>
      <c r="C2761" s="33">
        <f>IFERROR(_xlfn.XLOOKUP(A2761,SEZIONI!$A$2:$A$7897,SEZIONI!$B$2:$B$7897),"")</f>
        <v>14</v>
      </c>
      <c r="D2761" s="33" t="str">
        <f>IFERROR(_xlfn.XLOOKUP(A2761,[1]Sindaci!$B$2:$B$7774,[1]Sindaci!$A$2:$A$7774),"")</f>
        <v xml:space="preserve">POLETTI CLAUDIO    </v>
      </c>
      <c r="E2761" s="33"/>
    </row>
    <row r="2762" spans="1:5" ht="13.8" x14ac:dyDescent="0.3">
      <c r="A2762" s="48" t="s">
        <v>3007</v>
      </c>
      <c r="B2762" s="33" t="str">
        <f>IFERROR(_xlfn.XLOOKUP(A2762,PEC!$A$2:$A$7902,PEC!$C$2:$C$7902),"")</f>
        <v>legalmail.it</v>
      </c>
      <c r="C2762" s="33">
        <f>IFERROR(_xlfn.XLOOKUP(A2762,SEZIONI!$A$2:$A$7897,SEZIONI!$B$2:$B$7897),"")</f>
        <v>13</v>
      </c>
      <c r="D2762" s="33" t="str">
        <f>IFERROR(_xlfn.XLOOKUP(A2762,[1]Sindaci!$B$2:$B$7774,[1]Sindaci!$A$2:$A$7774),"")</f>
        <v xml:space="preserve">FRASCHERELLI UGO    </v>
      </c>
      <c r="E2762" s="33"/>
    </row>
    <row r="2763" spans="1:5" ht="13.8" x14ac:dyDescent="0.3">
      <c r="A2763" s="48" t="s">
        <v>3008</v>
      </c>
      <c r="B2763" s="33" t="str">
        <f>IFERROR(_xlfn.XLOOKUP(A2763,PEC!$A$2:$A$7902,PEC!$C$2:$C$7902),"")</f>
        <v>pec.regione.lombardia.it</v>
      </c>
      <c r="C2763" s="33">
        <f>IFERROR(_xlfn.XLOOKUP(A2763,SEZIONI!$A$2:$A$7897,SEZIONI!$B$2:$B$7897),"")</f>
        <v>1</v>
      </c>
      <c r="D2763" s="33" t="str">
        <f>IFERROR(_xlfn.XLOOKUP(A2763,[1]Sindaci!$B$2:$B$7774,[1]Sindaci!$A$2:$A$7774),"")</f>
        <v xml:space="preserve">SCANDELLA GIULIO    </v>
      </c>
      <c r="E2763" s="33"/>
    </row>
    <row r="2764" spans="1:5" ht="13.8" x14ac:dyDescent="0.3">
      <c r="A2764" s="48" t="s">
        <v>3009</v>
      </c>
      <c r="B2764" s="33" t="str">
        <f>IFERROR(_xlfn.XLOOKUP(A2764,PEC!$A$2:$A$7902,PEC!$C$2:$C$7902),"")</f>
        <v>halleycert.it</v>
      </c>
      <c r="C2764" s="33">
        <f>IFERROR(_xlfn.XLOOKUP(A2764,SEZIONI!$A$2:$A$7897,SEZIONI!$B$2:$B$7897),"")</f>
        <v>8</v>
      </c>
      <c r="D2764" s="33" t="str">
        <f>IFERROR(_xlfn.XLOOKUP(A2764,[1]Sindaci!$B$2:$B$7774,[1]Sindaci!$A$2:$A$7774),"")</f>
        <v xml:space="preserve">FORNASIERO ROBERTO    </v>
      </c>
      <c r="E2764" s="33"/>
    </row>
    <row r="2765" spans="1:5" ht="13.8" x14ac:dyDescent="0.3">
      <c r="A2765" s="48" t="s">
        <v>3010</v>
      </c>
      <c r="B2765" s="33" t="str">
        <f>IFERROR(_xlfn.XLOOKUP(A2765,PEC!$A$2:$A$7902,PEC!$C$2:$C$7902),"")</f>
        <v>pec.comune.fioranoalserio.bg.it</v>
      </c>
      <c r="C2765" s="33">
        <f>IFERROR(_xlfn.XLOOKUP(A2765,SEZIONI!$A$2:$A$7897,SEZIONI!$B$2:$B$7897),"")</f>
        <v>3</v>
      </c>
      <c r="D2765" s="33" t="str">
        <f>IFERROR(_xlfn.XLOOKUP(A2765,[1]Sindaci!$B$2:$B$7774,[1]Sindaci!$A$2:$A$7774),"")</f>
        <v xml:space="preserve">BOLANDRINA ANDREA    </v>
      </c>
      <c r="E2765" s="33"/>
    </row>
    <row r="2766" spans="1:5" ht="13.8" x14ac:dyDescent="0.3">
      <c r="A2766" s="48" t="s">
        <v>3011</v>
      </c>
      <c r="B2766" s="33" t="str">
        <f>IFERROR(_xlfn.XLOOKUP(A2766,PEC!$A$2:$A$7902,PEC!$C$2:$C$7902),"")</f>
        <v>cert.ruparpiemonte.it</v>
      </c>
      <c r="C2766" s="33">
        <f>IFERROR(_xlfn.XLOOKUP(A2766,SEZIONI!$A$2:$A$7897,SEZIONI!$B$2:$B$7897),"")</f>
        <v>1</v>
      </c>
      <c r="D2766" s="33" t="str">
        <f>IFERROR(_xlfn.XLOOKUP(A2766,[1]Sindaci!$B$2:$B$7774,[1]Sindaci!$A$2:$A$7774),"")</f>
        <v xml:space="preserve">MARCHESIN LAMBERTO    </v>
      </c>
      <c r="E2766" s="33"/>
    </row>
    <row r="2767" spans="1:5" ht="13.8" x14ac:dyDescent="0.3">
      <c r="A2767" s="48" t="s">
        <v>3012</v>
      </c>
      <c r="B2767" s="33" t="str">
        <f>IFERROR(_xlfn.XLOOKUP(A2767,PEC!$A$2:$A$7902,PEC!$C$2:$C$7902),"")</f>
        <v>cert.fiorano.it</v>
      </c>
      <c r="C2767" s="33">
        <f>IFERROR(_xlfn.XLOOKUP(A2767,SEZIONI!$A$2:$A$7897,SEZIONI!$B$2:$B$7897),"")</f>
        <v>15</v>
      </c>
      <c r="D2767" s="33" t="str">
        <f>IFERROR(_xlfn.XLOOKUP(A2767,[1]Sindaci!$B$2:$B$7774,[1]Sindaci!$A$2:$A$7774),"")</f>
        <v xml:space="preserve">TOSI FRANCESCO    </v>
      </c>
      <c r="E2767" s="33"/>
    </row>
    <row r="2768" spans="1:5" ht="13.8" x14ac:dyDescent="0.3">
      <c r="A2768" s="48" t="s">
        <v>3013</v>
      </c>
      <c r="B2768" s="33" t="str">
        <f>IFERROR(_xlfn.XLOOKUP(A2768,PEC!$A$2:$A$7902,PEC!$C$2:$C$7902),"")</f>
        <v>pec.comune.fiorenzuola.pc.it</v>
      </c>
      <c r="C2768" s="33">
        <f>IFERROR(_xlfn.XLOOKUP(A2768,SEZIONI!$A$2:$A$7897,SEZIONI!$B$2:$B$7897),"")</f>
        <v>14</v>
      </c>
      <c r="D2768" s="33" t="str">
        <f>IFERROR(_xlfn.XLOOKUP(A2768,[1]Sindaci!$B$2:$B$7774,[1]Sindaci!$A$2:$A$7774),"")</f>
        <v xml:space="preserve">GANDOLFI ROMEO    </v>
      </c>
      <c r="E2768" s="33"/>
    </row>
    <row r="2769" spans="1:5" ht="13.8" x14ac:dyDescent="0.3">
      <c r="A2769" s="48" t="s">
        <v>3014</v>
      </c>
      <c r="B2769" s="33" t="str">
        <f>IFERROR(_xlfn.XLOOKUP(A2769,PEC!$A$2:$A$7902,PEC!$C$2:$C$7902),"")</f>
        <v>pec.comune.fi.it</v>
      </c>
      <c r="C2769" s="33">
        <f>IFERROR(_xlfn.XLOOKUP(A2769,SEZIONI!$A$2:$A$7897,SEZIONI!$B$2:$B$7897),"")</f>
        <v>360</v>
      </c>
      <c r="D2769" s="33" t="str">
        <f>IFERROR(_xlfn.XLOOKUP(A2769,[1]Sindaci!$B$2:$B$7774,[1]Sindaci!$A$2:$A$7774),"")</f>
        <v xml:space="preserve">NARDELLA DARIO    </v>
      </c>
      <c r="E2769" s="33"/>
    </row>
    <row r="2770" spans="1:5" ht="13.8" x14ac:dyDescent="0.3">
      <c r="A2770" s="48" t="s">
        <v>3015</v>
      </c>
      <c r="B2770" s="33" t="str">
        <f>IFERROR(_xlfn.XLOOKUP(A2770,PEC!$A$2:$A$7902,PEC!$C$2:$C$7902),"")</f>
        <v>postacert.toscana.it</v>
      </c>
      <c r="C2770" s="33">
        <f>IFERROR(_xlfn.XLOOKUP(A2770,SEZIONI!$A$2:$A$7897,SEZIONI!$B$2:$B$7897),"")</f>
        <v>7</v>
      </c>
      <c r="D2770" s="33" t="str">
        <f>IFERROR(_xlfn.XLOOKUP(A2770,[1]Sindaci!$B$2:$B$7774,[1]Sindaci!$A$2:$A$7774),"")</f>
        <v xml:space="preserve">BUTI GIAMPAOLO    </v>
      </c>
      <c r="E2770" s="33"/>
    </row>
    <row r="2771" spans="1:5" ht="13.8" x14ac:dyDescent="0.3">
      <c r="A2771" s="48" t="s">
        <v>59</v>
      </c>
      <c r="B2771" s="33" t="str">
        <f>IFERROR(_xlfn.XLOOKUP(A2771,PEC!$A$2:$A$7902,PEC!$C$2:$C$7902),"")</f>
        <v>pec.comune.firmo.cs.it</v>
      </c>
      <c r="C2771" s="33">
        <f>IFERROR(_xlfn.XLOOKUP(A2771,SEZIONI!$A$2:$A$7897,SEZIONI!$B$2:$B$7897),"")</f>
        <v>3</v>
      </c>
      <c r="D2771" s="33" t="str">
        <f>IFERROR(_xlfn.XLOOKUP(A2771,[1]Sindaci!$B$2:$B$7774,[1]Sindaci!$A$2:$A$7774),"")</f>
        <v xml:space="preserve">BOSCO GIUSEPPE    </v>
      </c>
      <c r="E2771" s="33"/>
    </row>
    <row r="2772" spans="1:5" ht="13.8" x14ac:dyDescent="0.3">
      <c r="A2772" s="48" t="s">
        <v>3016</v>
      </c>
      <c r="B2772" s="33" t="str">
        <f>IFERROR(_xlfn.XLOOKUP(A2772,PEC!$A$2:$A$7902,PEC!$C$2:$C$7902),"")</f>
        <v>cert.comune.fiscaglia.fe.it</v>
      </c>
      <c r="C2772" s="33">
        <f>IFERROR(_xlfn.XLOOKUP(A2772,SEZIONI!$A$2:$A$7897,SEZIONI!$B$2:$B$7897),"")</f>
        <v>10</v>
      </c>
      <c r="D2772" s="33" t="str">
        <f>IFERROR(_xlfn.XLOOKUP(A2772,[1]Sindaci!$B$2:$B$7774,[1]Sindaci!$A$2:$A$7774),"")</f>
        <v xml:space="preserve">TOSI FABIO    </v>
      </c>
      <c r="E2772" s="33"/>
    </row>
    <row r="2773" spans="1:5" ht="13.8" x14ac:dyDescent="0.3">
      <c r="A2773" s="48" t="s">
        <v>3017</v>
      </c>
      <c r="B2773" s="33" t="str">
        <f>IFERROR(_xlfn.XLOOKUP(A2773,PEC!$A$2:$A$7902,PEC!$C$2:$C$7902),"")</f>
        <v>comunefisciano.legalmailpa.it</v>
      </c>
      <c r="C2773" s="33">
        <f>IFERROR(_xlfn.XLOOKUP(A2773,SEZIONI!$A$2:$A$7897,SEZIONI!$B$2:$B$7897),"")</f>
        <v>12</v>
      </c>
      <c r="D2773" s="33" t="str">
        <f>IFERROR(_xlfn.XLOOKUP(A2773,[1]Sindaci!$B$2:$B$7774,[1]Sindaci!$A$2:$A$7774),"")</f>
        <v xml:space="preserve">SESSA VINCENZO    </v>
      </c>
      <c r="E2773" s="33"/>
    </row>
    <row r="2774" spans="1:5" ht="13.8" x14ac:dyDescent="0.3">
      <c r="A2774" s="48" t="s">
        <v>3018</v>
      </c>
      <c r="B2774" s="33" t="str">
        <f>IFERROR(_xlfn.XLOOKUP(A2774,PEC!$A$2:$A$7902,PEC!$C$2:$C$7902),"")</f>
        <v>comunedifiuggi.postecert.it</v>
      </c>
      <c r="C2774" s="33">
        <f>IFERROR(_xlfn.XLOOKUP(A2774,SEZIONI!$A$2:$A$7897,SEZIONI!$B$2:$B$7897),"")</f>
        <v>8</v>
      </c>
      <c r="D2774" s="33" t="str">
        <f>IFERROR(_xlfn.XLOOKUP(A2774,[1]Sindaci!$B$2:$B$7774,[1]Sindaci!$A$2:$A$7774),"")</f>
        <v xml:space="preserve">BACCARINI ALIOSKA    </v>
      </c>
      <c r="E2774" s="33"/>
    </row>
    <row r="2775" spans="1:5" ht="13.8" x14ac:dyDescent="0.3">
      <c r="A2775" s="48" t="s">
        <v>3019</v>
      </c>
      <c r="B2775" s="33" t="str">
        <f>IFERROR(_xlfn.XLOOKUP(A2775,PEC!$A$2:$A$7902,PEC!$C$2:$C$7902),"")</f>
        <v>cert.comune.fiumalbo.mo.it</v>
      </c>
      <c r="C2775" s="33">
        <f>IFERROR(_xlfn.XLOOKUP(A2775,SEZIONI!$A$2:$A$7897,SEZIONI!$B$2:$B$7897),"")</f>
        <v>2</v>
      </c>
      <c r="D2775" s="33" t="str">
        <f>IFERROR(_xlfn.XLOOKUP(A2775,[1]Sindaci!$B$2:$B$7774,[1]Sindaci!$A$2:$A$7774),"")</f>
        <v xml:space="preserve">NIZZI ALESSIO    </v>
      </c>
      <c r="E2775" s="33"/>
    </row>
    <row r="2776" spans="1:5" ht="13.8" x14ac:dyDescent="0.3">
      <c r="A2776" s="48" t="s">
        <v>346</v>
      </c>
      <c r="B2776" s="33" t="str">
        <f>IFERROR(_xlfn.XLOOKUP(A2776,PEC!$A$2:$A$7902,PEC!$C$2:$C$7902),"")</f>
        <v>asmepec.it</v>
      </c>
      <c r="C2776" s="33">
        <f>IFERROR(_xlfn.XLOOKUP(A2776,SEZIONI!$A$2:$A$7897,SEZIONI!$B$2:$B$7897),"")</f>
        <v>2</v>
      </c>
      <c r="D2776" s="33" t="str">
        <f>IFERROR(_xlfn.XLOOKUP(A2776,[1]Sindaci!$B$2:$B$7774,[1]Sindaci!$A$2:$A$7774),"")</f>
        <v xml:space="preserve">BELLE' VINCENZO    </v>
      </c>
      <c r="E2776" s="33"/>
    </row>
    <row r="2777" spans="1:5" ht="13.8" x14ac:dyDescent="0.3">
      <c r="A2777" s="48" t="s">
        <v>3020</v>
      </c>
      <c r="B2777" s="33" t="str">
        <f>IFERROR(_xlfn.XLOOKUP(A2777,PEC!$A$2:$A$7902,PEC!$C$2:$C$7902),"")</f>
        <v>certgov.fvg.it</v>
      </c>
      <c r="C2777" s="33">
        <f>IFERROR(_xlfn.XLOOKUP(A2777,SEZIONI!$A$2:$A$7897,SEZIONI!$B$2:$B$7897),"")</f>
        <v>10</v>
      </c>
      <c r="D2777" s="33" t="str">
        <f>IFERROR(_xlfn.XLOOKUP(A2777,[1]Sindaci!$B$2:$B$7774,[1]Sindaci!$A$2:$A$7774),"")</f>
        <v xml:space="preserve">CANTON JESSICA    </v>
      </c>
      <c r="E2777" s="33"/>
    </row>
    <row r="2778" spans="1:5" ht="13.8" x14ac:dyDescent="0.3">
      <c r="A2778" s="48" t="s">
        <v>3021</v>
      </c>
      <c r="B2778" s="33" t="str">
        <f>IFERROR(_xlfn.XLOOKUP(A2778,PEC!$A$2:$A$7902,PEC!$C$2:$C$7902),"")</f>
        <v>legalmail.it</v>
      </c>
      <c r="C2778" s="33">
        <f>IFERROR(_xlfn.XLOOKUP(A2778,SEZIONI!$A$2:$A$7897,SEZIONI!$B$2:$B$7897),"")</f>
        <v>2</v>
      </c>
      <c r="D2778" s="33" t="str">
        <f>IFERROR(_xlfn.XLOOKUP(A2778,[1]Sindaci!$B$2:$B$7774,[1]Sindaci!$A$2:$A$7774),"")</f>
        <v xml:space="preserve">DE LUCA GIOVANNI SEBASTIANO  </v>
      </c>
      <c r="E2778" s="33"/>
    </row>
    <row r="2779" spans="1:5" ht="13.8" x14ac:dyDescent="0.3">
      <c r="A2779" s="48" t="s">
        <v>60</v>
      </c>
      <c r="B2779" s="33" t="str">
        <f>IFERROR(_xlfn.XLOOKUP(A2779,PEC!$A$2:$A$7902,PEC!$C$2:$C$7902),"")</f>
        <v>asmepec.it</v>
      </c>
      <c r="C2779" s="33">
        <f>IFERROR(_xlfn.XLOOKUP(A2779,SEZIONI!$A$2:$A$7897,SEZIONI!$B$2:$B$7897),"")</f>
        <v>6</v>
      </c>
      <c r="D2779" s="33" t="str">
        <f>IFERROR(_xlfn.XLOOKUP(A2779,[1]Sindaci!$B$2:$B$7774,[1]Sindaci!$A$2:$A$7774),"")</f>
        <v xml:space="preserve">BARONE FORTUNATO ROSARIO   </v>
      </c>
      <c r="E2779" s="33"/>
    </row>
    <row r="2780" spans="1:5" ht="13.8" x14ac:dyDescent="0.3">
      <c r="A2780" s="48" t="s">
        <v>3022</v>
      </c>
      <c r="B2780" s="33" t="str">
        <f>IFERROR(_xlfn.XLOOKUP(A2780,PEC!$A$2:$A$7902,PEC!$C$2:$C$7902),"")</f>
        <v>legalmail.it</v>
      </c>
      <c r="C2780" s="33">
        <f>IFERROR(_xlfn.XLOOKUP(A2780,SEZIONI!$A$2:$A$7897,SEZIONI!$B$2:$B$7897),"")</f>
        <v>9</v>
      </c>
      <c r="D2780" s="33" t="str">
        <f>IFERROR(_xlfn.XLOOKUP(A2780,[1]Sindaci!$B$2:$B$7774,[1]Sindaci!$A$2:$A$7774),"")</f>
        <v xml:space="preserve">TORRISI ANGELO    </v>
      </c>
      <c r="E2780" s="33"/>
    </row>
    <row r="2781" spans="1:5" ht="13.8" x14ac:dyDescent="0.3">
      <c r="A2781" s="48" t="s">
        <v>3023</v>
      </c>
      <c r="B2781" s="33" t="str">
        <f>IFERROR(_xlfn.XLOOKUP(A2781,PEC!$A$2:$A$7902,PEC!$C$2:$C$7902),"")</f>
        <v>certgov.fvg.it</v>
      </c>
      <c r="C2781" s="33">
        <f>IFERROR(_xlfn.XLOOKUP(A2781,SEZIONI!$A$2:$A$7897,SEZIONI!$B$2:$B$7897),"")</f>
        <v>5</v>
      </c>
      <c r="D2781" s="33" t="str">
        <f>IFERROR(_xlfn.XLOOKUP(A2781,[1]Sindaci!$B$2:$B$7774,[1]Sindaci!$A$2:$A$7774),"")</f>
        <v xml:space="preserve">SGUBIN LAURA    </v>
      </c>
      <c r="E2781" s="33"/>
    </row>
    <row r="2782" spans="1:5" ht="13.8" x14ac:dyDescent="0.3">
      <c r="A2782" s="48" t="s">
        <v>3024</v>
      </c>
      <c r="B2782" s="33" t="str">
        <f>IFERROR(_xlfn.XLOOKUP(A2782,PEC!$A$2:$A$7902,PEC!$C$2:$C$7902),"")</f>
        <v>pec.comune.fiumicino.rm.it</v>
      </c>
      <c r="C2782" s="33">
        <f>IFERROR(_xlfn.XLOOKUP(A2782,SEZIONI!$A$2:$A$7897,SEZIONI!$B$2:$B$7897),"")</f>
        <v>59</v>
      </c>
      <c r="D2782" s="33" t="str">
        <f>IFERROR(_xlfn.XLOOKUP(A2782,[1]Sindaci!$B$2:$B$7774,[1]Sindaci!$A$2:$A$7774),"")</f>
        <v xml:space="preserve">MONTINO ESTERINO    </v>
      </c>
      <c r="E2782" s="33"/>
    </row>
    <row r="2783" spans="1:5" ht="13.8" x14ac:dyDescent="0.3">
      <c r="A2783" s="48" t="s">
        <v>3025</v>
      </c>
      <c r="B2783" s="33" t="str">
        <f>IFERROR(_xlfn.XLOOKUP(A2783,PEC!$A$2:$A$7902,PEC!$C$2:$C$7902),"")</f>
        <v>legalmail.it</v>
      </c>
      <c r="C2783" s="33">
        <f>IFERROR(_xlfn.XLOOKUP(A2783,SEZIONI!$A$2:$A$7897,SEZIONI!$B$2:$B$7897),"")</f>
        <v>2</v>
      </c>
      <c r="D2783" s="33" t="str">
        <f>IFERROR(_xlfn.XLOOKUP(A2783,[1]Sindaci!$B$2:$B$7774,[1]Sindaci!$A$2:$A$7774),"")</f>
        <v xml:space="preserve">FELICIOLI VINCENZO    </v>
      </c>
      <c r="E2783" s="33"/>
    </row>
    <row r="2784" spans="1:5" ht="13.8" x14ac:dyDescent="0.3">
      <c r="A2784" s="48" t="s">
        <v>3026</v>
      </c>
      <c r="B2784" s="33" t="str">
        <f>IFERROR(_xlfn.XLOOKUP(A2784,PEC!$A$2:$A$7902,PEC!$C$2:$C$7902),"")</f>
        <v>postacert.toscana.it</v>
      </c>
      <c r="C2784" s="33">
        <f>IFERROR(_xlfn.XLOOKUP(A2784,SEZIONI!$A$2:$A$7897,SEZIONI!$B$2:$B$7897),"")</f>
        <v>18</v>
      </c>
      <c r="D2784" s="33" t="str">
        <f>IFERROR(_xlfn.XLOOKUP(A2784,[1]Sindaci!$B$2:$B$7774,[1]Sindaci!$A$2:$A$7774),"")</f>
        <v xml:space="preserve">GIANNETTI GIANLUIGI    </v>
      </c>
      <c r="E2784" s="33"/>
    </row>
    <row r="2785" spans="1:5" ht="13.8" x14ac:dyDescent="0.3">
      <c r="A2785" s="48" t="s">
        <v>3027</v>
      </c>
      <c r="B2785" s="33" t="str">
        <f>IFERROR(_xlfn.XLOOKUP(A2785,PEC!$A$2:$A$7902,PEC!$C$2:$C$7902),"")</f>
        <v>certgov.fvg.it</v>
      </c>
      <c r="C2785" s="33">
        <f>IFERROR(_xlfn.XLOOKUP(A2785,SEZIONI!$A$2:$A$7897,SEZIONI!$B$2:$B$7897),"")</f>
        <v>2</v>
      </c>
      <c r="D2785" s="33" t="str">
        <f>IFERROR(_xlfn.XLOOKUP(A2785,[1]Sindaci!$B$2:$B$7774,[1]Sindaci!$A$2:$A$7774),"")</f>
        <v xml:space="preserve">PANDOLFO ALESSANDRO    </v>
      </c>
      <c r="E2785" s="33"/>
    </row>
    <row r="2786" spans="1:5" ht="13.8" x14ac:dyDescent="0.3">
      <c r="A2786" s="48" t="s">
        <v>3028</v>
      </c>
      <c r="B2786" s="33" t="str">
        <f>IFERROR(_xlfn.XLOOKUP(A2786,PEC!$A$2:$A$7902,PEC!$C$2:$C$7902),"")</f>
        <v>pec.comune.flero.bs.it</v>
      </c>
      <c r="C2786" s="33">
        <f>IFERROR(_xlfn.XLOOKUP(A2786,SEZIONI!$A$2:$A$7897,SEZIONI!$B$2:$B$7897),"")</f>
        <v>7</v>
      </c>
      <c r="D2786" s="33" t="str">
        <f>IFERROR(_xlfn.XLOOKUP(A2786,[1]Sindaci!$B$2:$B$7774,[1]Sindaci!$A$2:$A$7774),"")</f>
        <v xml:space="preserve">ALBERTI PIETRO    </v>
      </c>
      <c r="E2786" s="33"/>
    </row>
    <row r="2787" spans="1:5" ht="13.8" x14ac:dyDescent="0.3">
      <c r="A2787" s="48" t="s">
        <v>3029</v>
      </c>
      <c r="B2787" s="33" t="str">
        <f>IFERROR(_xlfn.XLOOKUP(A2787,PEC!$A$2:$A$7902,PEC!$C$2:$C$7902),"")</f>
        <v xml:space="preserve">pec.it </v>
      </c>
      <c r="C2787" s="33">
        <f>IFERROR(_xlfn.XLOOKUP(A2787,SEZIONI!$A$2:$A$7897,SEZIONI!$B$2:$B$7897),"")</f>
        <v>1</v>
      </c>
      <c r="D2787" s="33" t="str">
        <f>IFERROR(_xlfn.XLOOKUP(A2787,[1]Sindaci!$B$2:$B$7774,[1]Sindaci!$A$2:$A$7774),"")</f>
        <v xml:space="preserve">STROSCIO ANTONIO    </v>
      </c>
      <c r="E2787" s="33"/>
    </row>
    <row r="2788" spans="1:5" ht="13.8" x14ac:dyDescent="0.3">
      <c r="A2788" s="48" t="s">
        <v>3030</v>
      </c>
      <c r="B2788" s="33" t="str">
        <f>IFERROR(_xlfn.XLOOKUP(A2788,PEC!$A$2:$A$7902,PEC!$C$2:$C$7902),"")</f>
        <v>pec.comune.floridia.sr.it</v>
      </c>
      <c r="C2788" s="33">
        <f>IFERROR(_xlfn.XLOOKUP(A2788,SEZIONI!$A$2:$A$7897,SEZIONI!$B$2:$B$7897),"")</f>
        <v>20</v>
      </c>
      <c r="D2788" s="33" t="str">
        <f>IFERROR(_xlfn.XLOOKUP(A2788,[1]Sindaci!$B$2:$B$7774,[1]Sindaci!$A$2:$A$7774),"")</f>
        <v xml:space="preserve">CARIANNI MARCO    </v>
      </c>
      <c r="E2788" s="33"/>
    </row>
    <row r="2789" spans="1:5" ht="13.8" x14ac:dyDescent="0.3">
      <c r="A2789" s="49" t="s">
        <v>3031</v>
      </c>
      <c r="B2789" s="33" t="str">
        <f>IFERROR(_xlfn.XLOOKUP(A2789,PEC!$A$2:$A$7902,PEC!$C$2:$C$7902),"")</f>
        <v>pec.it</v>
      </c>
      <c r="C2789" s="33">
        <f>IFERROR(_xlfn.XLOOKUP(A2789,SEZIONI!$A$2:$A$7897,SEZIONI!$B$2:$B$7897),"")</f>
        <v>2</v>
      </c>
      <c r="D2789" s="33" t="str">
        <f>IFERROR(_xlfn.XLOOKUP(A2789,[1]Sindaci!$B$2:$B$7774,[1]Sindaci!$A$2:$A$7774),"")</f>
        <v xml:space="preserve">LOBINO ENRICO    </v>
      </c>
      <c r="E2789" s="33"/>
    </row>
    <row r="2790" spans="1:5" ht="13.8" x14ac:dyDescent="0.3">
      <c r="A2790" s="48" t="s">
        <v>3032</v>
      </c>
      <c r="B2790" s="33" t="str">
        <f>IFERROR(_xlfn.XLOOKUP(A2790,PEC!$A$2:$A$7902,PEC!$C$2:$C$7902),"")</f>
        <v>pec.riusoprotocollo.it</v>
      </c>
      <c r="C2790" s="33">
        <f>IFERROR(_xlfn.XLOOKUP(A2790,SEZIONI!$A$2:$A$7897,SEZIONI!$B$2:$B$7897),"")</f>
        <v>4</v>
      </c>
      <c r="D2790" s="33" t="str">
        <f>IFERROR(_xlfn.XLOOKUP(A2790,[1]Sindaci!$B$2:$B$7774,[1]Sindaci!$A$2:$A$7774),"")</f>
        <v xml:space="preserve">LANZA ANGELO ANTONIO   </v>
      </c>
      <c r="E2790" s="33"/>
    </row>
    <row r="2791" spans="1:5" ht="13.8" x14ac:dyDescent="0.3">
      <c r="A2791" s="49" t="s">
        <v>3033</v>
      </c>
      <c r="B2791" s="33" t="str">
        <f>IFERROR(_xlfn.XLOOKUP(A2791,PEC!$A$2:$A$7902,PEC!$C$2:$C$7902),"")</f>
        <v>pec.comune.fluminimaggiore.ca.it</v>
      </c>
      <c r="C2791" s="33">
        <f>IFERROR(_xlfn.XLOOKUP(A2791,SEZIONI!$A$2:$A$7897,SEZIONI!$B$2:$B$7897),"")</f>
        <v>3</v>
      </c>
      <c r="D2791" s="33" t="str">
        <f>IFERROR(_xlfn.XLOOKUP(A2791,[1]Sindaci!$B$2:$B$7774,[1]Sindaci!$A$2:$A$7774),"")</f>
        <v xml:space="preserve">CORRIAS MARCO    </v>
      </c>
      <c r="E2791" s="33"/>
    </row>
    <row r="2792" spans="1:5" ht="13.8" x14ac:dyDescent="0.3">
      <c r="A2792" s="49" t="s">
        <v>3034</v>
      </c>
      <c r="B2792" s="33" t="str">
        <f>IFERROR(_xlfn.XLOOKUP(A2792,PEC!$A$2:$A$7902,PEC!$C$2:$C$7902),"")</f>
        <v>pec.comune.flussio.nu.it</v>
      </c>
      <c r="C2792" s="33">
        <f>IFERROR(_xlfn.XLOOKUP(A2792,SEZIONI!$A$2:$A$7897,SEZIONI!$B$2:$B$7897),"")</f>
        <v>1</v>
      </c>
      <c r="D2792" s="33" t="str">
        <f>IFERROR(_xlfn.XLOOKUP(A2792,[1]Sindaci!$B$2:$B$7774,[1]Sindaci!$A$2:$A$7774),"")</f>
        <v xml:space="preserve">ZUCCA GIOVANNI ANTONIO   </v>
      </c>
      <c r="E2792" s="33"/>
    </row>
    <row r="2793" spans="1:5" ht="13.8" x14ac:dyDescent="0.3">
      <c r="A2793" s="48" t="s">
        <v>3035</v>
      </c>
      <c r="B2793" s="33" t="str">
        <f>IFERROR(_xlfn.XLOOKUP(A2793,PEC!$A$2:$A$7902,PEC!$C$2:$C$7902),"")</f>
        <v>cert.ruparpiemonte.it</v>
      </c>
      <c r="C2793" s="33">
        <f>IFERROR(_xlfn.XLOOKUP(A2793,SEZIONI!$A$2:$A$7897,SEZIONI!$B$2:$B$7897),"")</f>
        <v>1</v>
      </c>
      <c r="D2793" s="33" t="str">
        <f>IFERROR(_xlfn.XLOOKUP(A2793,[1]Sindaci!$B$2:$B$7774,[1]Sindaci!$A$2:$A$7774),"")</f>
        <v xml:space="preserve">BAINGIU ANNA    </v>
      </c>
      <c r="E2793" s="33"/>
    </row>
    <row r="2794" spans="1:5" ht="13.8" x14ac:dyDescent="0.3">
      <c r="A2794" s="48" t="s">
        <v>3036</v>
      </c>
      <c r="B2794" s="33" t="str">
        <f>IFERROR(_xlfn.XLOOKUP(A2794,PEC!$A$2:$A$7902,PEC!$C$2:$C$7902),"")</f>
        <v>cert.comune.foggia.it</v>
      </c>
      <c r="C2794" s="33">
        <f>IFERROR(_xlfn.XLOOKUP(A2794,SEZIONI!$A$2:$A$7897,SEZIONI!$B$2:$B$7897),"")</f>
        <v>148</v>
      </c>
      <c r="D2794" s="33" t="str">
        <f>IFERROR(_xlfn.XLOOKUP(A2794,[1]Sindaci!$B$2:$B$7774,[1]Sindaci!$A$2:$A$7774),"")</f>
        <v/>
      </c>
      <c r="E2794" s="33"/>
    </row>
    <row r="2795" spans="1:5" ht="13.8" x14ac:dyDescent="0.3">
      <c r="A2795" s="48" t="s">
        <v>3037</v>
      </c>
      <c r="B2795" s="33" t="str">
        <f>IFERROR(_xlfn.XLOOKUP(A2795,PEC!$A$2:$A$7902,PEC!$C$2:$C$7902),"")</f>
        <v>pec.comune.foglianise.bn.it</v>
      </c>
      <c r="C2795" s="33">
        <f>IFERROR(_xlfn.XLOOKUP(A2795,SEZIONI!$A$2:$A$7897,SEZIONI!$B$2:$B$7897),"")</f>
        <v>3</v>
      </c>
      <c r="D2795" s="33" t="str">
        <f>IFERROR(_xlfn.XLOOKUP(A2795,[1]Sindaci!$B$2:$B$7774,[1]Sindaci!$A$2:$A$7774),"")</f>
        <v xml:space="preserve">MASTROCINQUE GIOVANNI    </v>
      </c>
      <c r="E2795" s="33"/>
    </row>
    <row r="2796" spans="1:5" ht="13.8" x14ac:dyDescent="0.3">
      <c r="A2796" s="48" t="s">
        <v>3038</v>
      </c>
      <c r="B2796" s="33" t="str">
        <f>IFERROR(_xlfn.XLOOKUP(A2796,PEC!$A$2:$A$7902,PEC!$C$2:$C$7902),"")</f>
        <v>certgov.fvg.it</v>
      </c>
      <c r="C2796" s="33">
        <f>IFERROR(_xlfn.XLOOKUP(A2796,SEZIONI!$A$2:$A$7897,SEZIONI!$B$2:$B$7897),"")</f>
        <v>3</v>
      </c>
      <c r="D2796" s="33" t="str">
        <f>IFERROR(_xlfn.XLOOKUP(A2796,[1]Sindaci!$B$2:$B$7774,[1]Sindaci!$A$2:$A$7774),"")</f>
        <v xml:space="preserve">PISANO CRISTIANA    </v>
      </c>
      <c r="E2796" s="33"/>
    </row>
    <row r="2797" spans="1:5" ht="13.8" x14ac:dyDescent="0.3">
      <c r="A2797" s="48" t="s">
        <v>3039</v>
      </c>
      <c r="B2797" s="33" t="str">
        <f>IFERROR(_xlfn.XLOOKUP(A2797,PEC!$A$2:$A$7902,PEC!$C$2:$C$7902),"")</f>
        <v>cert.ruparpiemonte.it</v>
      </c>
      <c r="C2797" s="33">
        <f>IFERROR(_xlfn.XLOOKUP(A2797,SEZIONI!$A$2:$A$7897,SEZIONI!$B$2:$B$7897),"")</f>
        <v>2</v>
      </c>
      <c r="D2797" s="33" t="str">
        <f>IFERROR(_xlfn.XLOOKUP(A2797,[1]Sindaci!$B$2:$B$7774,[1]Sindaci!$A$2:$A$7774),"")</f>
        <v xml:space="preserve">GALLENCA FULVIO    </v>
      </c>
      <c r="E2797" s="33"/>
    </row>
    <row r="2798" spans="1:5" ht="13.8" x14ac:dyDescent="0.3">
      <c r="A2798" s="48" t="s">
        <v>3040</v>
      </c>
      <c r="B2798" s="33" t="str">
        <f>IFERROR(_xlfn.XLOOKUP(A2798,PEC!$A$2:$A$7902,PEC!$C$2:$C$7902),"")</f>
        <v>legalmail.it</v>
      </c>
      <c r="C2798" s="33">
        <f>IFERROR(_xlfn.XLOOKUP(A2798,SEZIONI!$A$2:$A$7897,SEZIONI!$B$2:$B$7897),"")</f>
        <v>8</v>
      </c>
      <c r="D2798" s="33" t="str">
        <f>IFERROR(_xlfn.XLOOKUP(A2798,[1]Sindaci!$B$2:$B$7774,[1]Sindaci!$A$2:$A$7774),"")</f>
        <v xml:space="preserve">SONNATI FRANCESCO    </v>
      </c>
      <c r="E2798" s="33"/>
    </row>
    <row r="2799" spans="1:5" ht="13.8" x14ac:dyDescent="0.3">
      <c r="A2799" s="48" t="s">
        <v>3041</v>
      </c>
      <c r="B2799" s="33" t="str">
        <f>IFERROR(_xlfn.XLOOKUP(A2799,PEC!$A$2:$A$7902,PEC!$C$2:$C$7902),"")</f>
        <v>asmepec.it</v>
      </c>
      <c r="C2799" s="33">
        <f>IFERROR(_xlfn.XLOOKUP(A2799,SEZIONI!$A$2:$A$7897,SEZIONI!$B$2:$B$7897),"")</f>
        <v>2</v>
      </c>
      <c r="D2799" s="33" t="str">
        <f>IFERROR(_xlfn.XLOOKUP(A2799,[1]Sindaci!$B$2:$B$7774,[1]Sindaci!$A$2:$A$7774),"")</f>
        <v xml:space="preserve">RUGGIERO GIUSEPPE ANTONIO   </v>
      </c>
      <c r="E2799" s="33"/>
    </row>
    <row r="2800" spans="1:5" ht="13.8" x14ac:dyDescent="0.3">
      <c r="A2800" s="48" t="s">
        <v>3042</v>
      </c>
      <c r="B2800" s="33" t="str">
        <f>IFERROR(_xlfn.XLOOKUP(A2800,PEC!$A$2:$A$7902,PEC!$C$2:$C$7902),"")</f>
        <v>pec.comune.folgaria.tn.it</v>
      </c>
      <c r="C2800" s="33">
        <f>IFERROR(_xlfn.XLOOKUP(A2800,SEZIONI!$A$2:$A$7897,SEZIONI!$B$2:$B$7897),"")</f>
        <v>6</v>
      </c>
      <c r="D2800" s="33" t="str">
        <f>IFERROR(_xlfn.XLOOKUP(A2800,[1]Sindaci!$B$2:$B$7774,[1]Sindaci!$A$2:$A$7774),"")</f>
        <v xml:space="preserve">RECH MICHAEL    </v>
      </c>
      <c r="E2800" s="33"/>
    </row>
    <row r="2801" spans="1:5" ht="13.8" x14ac:dyDescent="0.3">
      <c r="A2801" s="48" t="s">
        <v>3043</v>
      </c>
      <c r="B2801" s="33" t="str">
        <f>IFERROR(_xlfn.XLOOKUP(A2801,PEC!$A$2:$A$7902,PEC!$C$2:$C$7902),"")</f>
        <v>emarche.it</v>
      </c>
      <c r="C2801" s="33">
        <f>IFERROR(_xlfn.XLOOKUP(A2801,SEZIONI!$A$2:$A$7897,SEZIONI!$B$2:$B$7897),"")</f>
        <v>8</v>
      </c>
      <c r="D2801" s="33" t="str">
        <f>IFERROR(_xlfn.XLOOKUP(A2801,[1]Sindaci!$B$2:$B$7774,[1]Sindaci!$A$2:$A$7774),"")</f>
        <v xml:space="preserve">TERRANI MATTEO    </v>
      </c>
      <c r="E2801" s="33"/>
    </row>
    <row r="2802" spans="1:5" ht="13.8" x14ac:dyDescent="0.3">
      <c r="A2802" s="48" t="s">
        <v>3044</v>
      </c>
      <c r="B2802" s="33" t="str">
        <f>IFERROR(_xlfn.XLOOKUP(A2802,PEC!$A$2:$A$7902,PEC!$C$2:$C$7902),"")</f>
        <v>postacert.umbria.it</v>
      </c>
      <c r="C2802" s="33">
        <f>IFERROR(_xlfn.XLOOKUP(A2802,SEZIONI!$A$2:$A$7897,SEZIONI!$B$2:$B$7897),"")</f>
        <v>55</v>
      </c>
      <c r="D2802" s="33" t="str">
        <f>IFERROR(_xlfn.XLOOKUP(A2802,[1]Sindaci!$B$2:$B$7774,[1]Sindaci!$A$2:$A$7774),"")</f>
        <v xml:space="preserve">ZUCCARINI STEFANO    </v>
      </c>
      <c r="E2802" s="33"/>
    </row>
    <row r="2803" spans="1:5" ht="13.8" x14ac:dyDescent="0.3">
      <c r="A2803" s="48" t="s">
        <v>3045</v>
      </c>
      <c r="B2803" s="33" t="str">
        <f>IFERROR(_xlfn.XLOOKUP(A2803,PEC!$A$2:$A$7902,PEC!$C$2:$C$7902),"")</f>
        <v>comunefollina.legalmail.it</v>
      </c>
      <c r="C2803" s="33">
        <f>IFERROR(_xlfn.XLOOKUP(A2803,SEZIONI!$A$2:$A$7897,SEZIONI!$B$2:$B$7897),"")</f>
        <v>4</v>
      </c>
      <c r="D2803" s="33" t="str">
        <f>IFERROR(_xlfn.XLOOKUP(A2803,[1]Sindaci!$B$2:$B$7774,[1]Sindaci!$A$2:$A$7774),"")</f>
        <v xml:space="preserve">COLLET MARIO    </v>
      </c>
      <c r="E2803" s="33"/>
    </row>
    <row r="2804" spans="1:5" ht="13.8" x14ac:dyDescent="0.3">
      <c r="A2804" s="48" t="s">
        <v>3046</v>
      </c>
      <c r="B2804" s="33" t="str">
        <f>IFERROR(_xlfn.XLOOKUP(A2804,PEC!$A$2:$A$7902,PEC!$C$2:$C$7902),"")</f>
        <v>legalmail.it</v>
      </c>
      <c r="C2804" s="33">
        <f>IFERROR(_xlfn.XLOOKUP(A2804,SEZIONI!$A$2:$A$7897,SEZIONI!$B$2:$B$7897),"")</f>
        <v>7</v>
      </c>
      <c r="D2804" s="33" t="str">
        <f>IFERROR(_xlfn.XLOOKUP(A2804,[1]Sindaci!$B$2:$B$7774,[1]Sindaci!$A$2:$A$7774),"")</f>
        <v xml:space="preserve">MAZZI RITA    </v>
      </c>
      <c r="E2804" s="33"/>
    </row>
    <row r="2805" spans="1:5" ht="13.8" x14ac:dyDescent="0.3">
      <c r="A2805" s="48" t="s">
        <v>3047</v>
      </c>
      <c r="B2805" s="33" t="str">
        <f>IFERROR(_xlfn.XLOOKUP(A2805,PEC!$A$2:$A$7902,PEC!$C$2:$C$7902),"")</f>
        <v>postacert.toscana.it</v>
      </c>
      <c r="C2805" s="33">
        <f>IFERROR(_xlfn.XLOOKUP(A2805,SEZIONI!$A$2:$A$7897,SEZIONI!$B$2:$B$7897),"")</f>
        <v>22</v>
      </c>
      <c r="D2805" s="33" t="str">
        <f>IFERROR(_xlfn.XLOOKUP(A2805,[1]Sindaci!$B$2:$B$7774,[1]Sindaci!$A$2:$A$7774),"")</f>
        <v xml:space="preserve">BENINI ANDREA    </v>
      </c>
      <c r="E2805" s="33"/>
    </row>
    <row r="2806" spans="1:5" ht="13.8" x14ac:dyDescent="0.3">
      <c r="A2806" s="48" t="s">
        <v>3048</v>
      </c>
      <c r="B2806" s="33" t="str">
        <f>IFERROR(_xlfn.XLOOKUP(A2806,PEC!$A$2:$A$7902,PEC!$C$2:$C$7902),"")</f>
        <v>pec.regione.lombardia.it</v>
      </c>
      <c r="C2806" s="33">
        <f>IFERROR(_xlfn.XLOOKUP(A2806,SEZIONI!$A$2:$A$7897,SEZIONI!$B$2:$B$7897),"")</f>
        <v>2</v>
      </c>
      <c r="D2806" s="33" t="str">
        <f>IFERROR(_xlfn.XLOOKUP(A2806,[1]Sindaci!$B$2:$B$7774,[1]Sindaci!$A$2:$A$7774),"")</f>
        <v xml:space="preserve">PASSERINI DAVIDE    </v>
      </c>
      <c r="E2806" s="33"/>
    </row>
    <row r="2807" spans="1:5" ht="13.8" x14ac:dyDescent="0.3">
      <c r="A2807" s="48" t="s">
        <v>3049</v>
      </c>
      <c r="B2807" s="33" t="str">
        <f>IFERROR(_xlfn.XLOOKUP(A2807,PEC!$A$2:$A$7902,PEC!$C$2:$C$7902),"")</f>
        <v>pec.it</v>
      </c>
      <c r="C2807" s="33">
        <f>IFERROR(_xlfn.XLOOKUP(A2807,SEZIONI!$A$2:$A$7897,SEZIONI!$B$2:$B$7897),"")</f>
        <v>2</v>
      </c>
      <c r="D2807" s="33" t="str">
        <f>IFERROR(_xlfn.XLOOKUP(A2807,[1]Sindaci!$B$2:$B$7774,[1]Sindaci!$A$2:$A$7774),"")</f>
        <v xml:space="preserve">PETTINATO MARCO ANTONINO   </v>
      </c>
      <c r="E2807" s="33"/>
    </row>
    <row r="2808" spans="1:5" ht="13.8" x14ac:dyDescent="0.3">
      <c r="A2808" s="48" t="s">
        <v>3050</v>
      </c>
      <c r="B2808" s="33" t="str">
        <f>IFERROR(_xlfn.XLOOKUP(A2808,PEC!$A$2:$A$7902,PEC!$C$2:$C$7902),"")</f>
        <v>pecaziendale.it</v>
      </c>
      <c r="C2808" s="33">
        <f>IFERROR(_xlfn.XLOOKUP(A2808,SEZIONI!$A$2:$A$7897,SEZIONI!$B$2:$B$7897),"")</f>
        <v>33</v>
      </c>
      <c r="D2808" s="33" t="str">
        <f>IFERROR(_xlfn.XLOOKUP(A2808,[1]Sindaci!$B$2:$B$7774,[1]Sindaci!$A$2:$A$7774),"")</f>
        <v xml:space="preserve">MASCHIETTO BENIAMINO    </v>
      </c>
      <c r="E2808" s="33"/>
    </row>
    <row r="2809" spans="1:5" ht="13.8" x14ac:dyDescent="0.3">
      <c r="A2809" s="48" t="s">
        <v>8153</v>
      </c>
      <c r="B2809" s="33" t="str">
        <f>IFERROR(_xlfn.XLOOKUP(A2809,PEC!$A$2:$A$7902,PEC!$C$2:$C$7902),"")</f>
        <v/>
      </c>
      <c r="C2809" s="33" t="str">
        <f>IFERROR(_xlfn.XLOOKUP(A2809,SEZIONI!$A$2:$A$7897,SEZIONI!$B$2:$B$7897),"")</f>
        <v/>
      </c>
      <c r="D2809" s="33" t="str">
        <f>IFERROR(_xlfn.XLOOKUP(A2809,[1]Sindaci!$B$2:$B$7774,[1]Sindaci!$A$2:$A$7774),"")</f>
        <v/>
      </c>
      <c r="E2809" s="33"/>
    </row>
    <row r="2810" spans="1:5" ht="13.8" x14ac:dyDescent="0.3">
      <c r="A2810" s="49" t="s">
        <v>3051</v>
      </c>
      <c r="B2810" s="33" t="str">
        <f>IFERROR(_xlfn.XLOOKUP(A2810,PEC!$A$2:$A$7902,PEC!$C$2:$C$7902),"")</f>
        <v>legalmail.it</v>
      </c>
      <c r="C2810" s="33">
        <f>IFERROR(_xlfn.XLOOKUP(A2810,SEZIONI!$A$2:$A$7897,SEZIONI!$B$2:$B$7897),"")</f>
        <v>4</v>
      </c>
      <c r="D2810" s="33" t="str">
        <f>IFERROR(_xlfn.XLOOKUP(A2810,[1]Sindaci!$B$2:$B$7774,[1]Sindaci!$A$2:$A$7774),"")</f>
        <v xml:space="preserve">FALCONI DANIELA    </v>
      </c>
      <c r="E2810" s="33"/>
    </row>
    <row r="2811" spans="1:5" ht="13.8" x14ac:dyDescent="0.3">
      <c r="A2811" s="48" t="s">
        <v>3052</v>
      </c>
      <c r="B2811" s="33" t="str">
        <f>IFERROR(_xlfn.XLOOKUP(A2811,PEC!$A$2:$A$7902,PEC!$C$2:$C$7902),"")</f>
        <v>pec.comune.fontainemore.ao.it</v>
      </c>
      <c r="C2811" s="33">
        <f>IFERROR(_xlfn.XLOOKUP(A2811,SEZIONI!$A$2:$A$7897,SEZIONI!$B$2:$B$7897),"")</f>
        <v>1</v>
      </c>
      <c r="D2811" s="33" t="str">
        <f>IFERROR(_xlfn.XLOOKUP(A2811,[1]Sindaci!$B$2:$B$7774,[1]Sindaci!$A$2:$A$7774),"")</f>
        <v xml:space="preserve">GIROD SPERANZA    </v>
      </c>
      <c r="E2811" s="33"/>
    </row>
    <row r="2812" spans="1:5" ht="13.8" x14ac:dyDescent="0.3">
      <c r="A2812" s="48" t="s">
        <v>3053</v>
      </c>
      <c r="B2812" s="33" t="str">
        <f>IFERROR(_xlfn.XLOOKUP(A2812,PEC!$A$2:$A$7902,PEC!$C$2:$C$7902),"")</f>
        <v>pec.comunefontanaliri.fr.it</v>
      </c>
      <c r="C2812" s="33">
        <f>IFERROR(_xlfn.XLOOKUP(A2812,SEZIONI!$A$2:$A$7897,SEZIONI!$B$2:$B$7897),"")</f>
        <v>4</v>
      </c>
      <c r="D2812" s="33" t="str">
        <f>IFERROR(_xlfn.XLOOKUP(A2812,[1]Sindaci!$B$2:$B$7774,[1]Sindaci!$A$2:$A$7774),"")</f>
        <v xml:space="preserve">SARRACCO GIANPIO    </v>
      </c>
      <c r="E2812" s="33"/>
    </row>
    <row r="2813" spans="1:5" ht="13.8" x14ac:dyDescent="0.3">
      <c r="A2813" s="48" t="s">
        <v>3054</v>
      </c>
      <c r="B2813" s="33" t="str">
        <f>IFERROR(_xlfn.XLOOKUP(A2813,PEC!$A$2:$A$7902,PEC!$C$2:$C$7902),"")</f>
        <v>certgov.fvg.it</v>
      </c>
      <c r="C2813" s="33">
        <f>IFERROR(_xlfn.XLOOKUP(A2813,SEZIONI!$A$2:$A$7897,SEZIONI!$B$2:$B$7897),"")</f>
        <v>9</v>
      </c>
      <c r="D2813" s="33" t="str">
        <f>IFERROR(_xlfn.XLOOKUP(A2813,[1]Sindaci!$B$2:$B$7774,[1]Sindaci!$A$2:$A$7774),"")</f>
        <v xml:space="preserve">PEGOLO MICHELE    </v>
      </c>
      <c r="E2813" s="33"/>
    </row>
    <row r="2814" spans="1:5" ht="13.8" x14ac:dyDescent="0.3">
      <c r="A2814" s="48" t="s">
        <v>3055</v>
      </c>
      <c r="B2814" s="33" t="str">
        <f>IFERROR(_xlfn.XLOOKUP(A2814,PEC!$A$2:$A$7902,PEC!$C$2:$C$7902),"")</f>
        <v>pec.comune.fontanarosa.av.it</v>
      </c>
      <c r="C2814" s="33">
        <f>IFERROR(_xlfn.XLOOKUP(A2814,SEZIONI!$A$2:$A$7897,SEZIONI!$B$2:$B$7897),"")</f>
        <v>4</v>
      </c>
      <c r="D2814" s="33" t="str">
        <f>IFERROR(_xlfn.XLOOKUP(A2814,[1]Sindaci!$B$2:$B$7774,[1]Sindaci!$A$2:$A$7774),"")</f>
        <v xml:space="preserve">PESCATORE GIUSEPPE    </v>
      </c>
      <c r="E2814" s="33"/>
    </row>
    <row r="2815" spans="1:5" ht="13.8" x14ac:dyDescent="0.3">
      <c r="A2815" s="48" t="s">
        <v>3056</v>
      </c>
      <c r="B2815" s="33" t="str">
        <f>IFERROR(_xlfn.XLOOKUP(A2815,PEC!$A$2:$A$7902,PEC!$C$2:$C$7902),"")</f>
        <v>cert.provincia.bo.it</v>
      </c>
      <c r="C2815" s="33">
        <f>IFERROR(_xlfn.XLOOKUP(A2815,SEZIONI!$A$2:$A$7897,SEZIONI!$B$2:$B$7897),"")</f>
        <v>2</v>
      </c>
      <c r="D2815" s="33" t="str">
        <f>IFERROR(_xlfn.XLOOKUP(A2815,[1]Sindaci!$B$2:$B$7774,[1]Sindaci!$A$2:$A$7774),"")</f>
        <v xml:space="preserve">MELUZZI GABRIELE    </v>
      </c>
      <c r="E2815" s="33"/>
    </row>
    <row r="2816" spans="1:5" ht="13.8" x14ac:dyDescent="0.3">
      <c r="A2816" s="48" t="s">
        <v>3057</v>
      </c>
      <c r="B2816" s="33" t="str">
        <f>IFERROR(_xlfn.XLOOKUP(A2816,PEC!$A$2:$A$7902,PEC!$C$2:$C$7902),"")</f>
        <v>pec.comune.fontanella.bg.it</v>
      </c>
      <c r="C2816" s="33">
        <f>IFERROR(_xlfn.XLOOKUP(A2816,SEZIONI!$A$2:$A$7897,SEZIONI!$B$2:$B$7897),"")</f>
        <v>3</v>
      </c>
      <c r="D2816" s="33" t="str">
        <f>IFERROR(_xlfn.XLOOKUP(A2816,[1]Sindaci!$B$2:$B$7774,[1]Sindaci!$A$2:$A$7774),"")</f>
        <v xml:space="preserve">BRAMBILLA MAURO    </v>
      </c>
      <c r="E2816" s="33"/>
    </row>
    <row r="2817" spans="1:5" ht="13.8" x14ac:dyDescent="0.3">
      <c r="A2817" s="48" t="s">
        <v>3058</v>
      </c>
      <c r="B2817" s="33" t="str">
        <f>IFERROR(_xlfn.XLOOKUP(A2817,PEC!$A$2:$A$7902,PEC!$C$2:$C$7902),"")</f>
        <v>postacert.comune.fontanellato.pr.it</v>
      </c>
      <c r="C2817" s="33">
        <f>IFERROR(_xlfn.XLOOKUP(A2817,SEZIONI!$A$2:$A$7897,SEZIONI!$B$2:$B$7897),"")</f>
        <v>6</v>
      </c>
      <c r="D2817" s="33" t="str">
        <f>IFERROR(_xlfn.XLOOKUP(A2817,[1]Sindaci!$B$2:$B$7774,[1]Sindaci!$A$2:$A$7774),"")</f>
        <v xml:space="preserve">SPINAZZI LUIGI    </v>
      </c>
      <c r="E2817" s="33"/>
    </row>
    <row r="2818" spans="1:5" ht="13.8" x14ac:dyDescent="0.3">
      <c r="A2818" s="48" t="s">
        <v>3059</v>
      </c>
      <c r="B2818" s="33" t="str">
        <f>IFERROR(_xlfn.XLOOKUP(A2818,PEC!$A$2:$A$7902,PEC!$C$2:$C$7902),"")</f>
        <v>pec.comune.fontanelle.tv.it</v>
      </c>
      <c r="C2818" s="33">
        <f>IFERROR(_xlfn.XLOOKUP(A2818,SEZIONI!$A$2:$A$7897,SEZIONI!$B$2:$B$7897),"")</f>
        <v>5</v>
      </c>
      <c r="D2818" s="33" t="str">
        <f>IFERROR(_xlfn.XLOOKUP(A2818,[1]Sindaci!$B$2:$B$7774,[1]Sindaci!$A$2:$A$7774),"")</f>
        <v xml:space="preserve">SESSOLO MAURINA    </v>
      </c>
      <c r="E2818" s="33"/>
    </row>
    <row r="2819" spans="1:5" ht="13.8" x14ac:dyDescent="0.3">
      <c r="A2819" s="48" t="s">
        <v>3060</v>
      </c>
      <c r="B2819" s="33" t="str">
        <f>IFERROR(_xlfn.XLOOKUP(A2819,PEC!$A$2:$A$7902,PEC!$C$2:$C$7902),"")</f>
        <v>pec.it</v>
      </c>
      <c r="C2819" s="33">
        <f>IFERROR(_xlfn.XLOOKUP(A2819,SEZIONI!$A$2:$A$7897,SEZIONI!$B$2:$B$7897),"")</f>
        <v>2</v>
      </c>
      <c r="D2819" s="33" t="str">
        <f>IFERROR(_xlfn.XLOOKUP(A2819,[1]Sindaci!$B$2:$B$7774,[1]Sindaci!$A$2:$A$7774),"")</f>
        <v xml:space="preserve">ANGELINI ALFIO    </v>
      </c>
      <c r="E2819" s="33"/>
    </row>
    <row r="2820" spans="1:5" ht="13.8" x14ac:dyDescent="0.3">
      <c r="A2820" s="48" t="s">
        <v>3061</v>
      </c>
      <c r="B2820" s="33" t="str">
        <f>IFERROR(_xlfn.XLOOKUP(A2820,PEC!$A$2:$A$7902,PEC!$C$2:$C$7902),"")</f>
        <v>cert.ruparpiemonte.it</v>
      </c>
      <c r="C2820" s="33">
        <f>IFERROR(_xlfn.XLOOKUP(A2820,SEZIONI!$A$2:$A$7897,SEZIONI!$B$2:$B$7897),"")</f>
        <v>1</v>
      </c>
      <c r="D2820" s="33" t="str">
        <f>IFERROR(_xlfn.XLOOKUP(A2820,[1]Sindaci!$B$2:$B$7774,[1]Sindaci!$A$2:$A$7774),"")</f>
        <v xml:space="preserve">VALLINO RICCARDO    </v>
      </c>
      <c r="E2820" s="33"/>
    </row>
    <row r="2821" spans="1:5" ht="13.8" x14ac:dyDescent="0.3">
      <c r="A2821" s="48" t="s">
        <v>3062</v>
      </c>
      <c r="B2821" s="33" t="str">
        <f>IFERROR(_xlfn.XLOOKUP(A2821,PEC!$A$2:$A$7902,PEC!$C$2:$C$7902),"")</f>
        <v>pec.cstliguria.it</v>
      </c>
      <c r="C2821" s="33">
        <f>IFERROR(_xlfn.XLOOKUP(A2821,SEZIONI!$A$2:$A$7897,SEZIONI!$B$2:$B$7897),"")</f>
        <v>1</v>
      </c>
      <c r="D2821" s="33" t="str">
        <f>IFERROR(_xlfn.XLOOKUP(A2821,[1]Sindaci!$B$2:$B$7774,[1]Sindaci!$A$2:$A$7774),"")</f>
        <v xml:space="preserve">FRANCESCHI BRUNO    </v>
      </c>
      <c r="E2821" s="33"/>
    </row>
    <row r="2822" spans="1:5" ht="13.8" x14ac:dyDescent="0.3">
      <c r="A2822" s="48" t="s">
        <v>3063</v>
      </c>
      <c r="B2822" s="33" t="str">
        <f>IFERROR(_xlfn.XLOOKUP(A2822,PEC!$A$2:$A$7902,PEC!$C$2:$C$7902),"")</f>
        <v>cert.ruparpiemonte.it</v>
      </c>
      <c r="C2822" s="33">
        <f>IFERROR(_xlfn.XLOOKUP(A2822,SEZIONI!$A$2:$A$7897,SEZIONI!$B$2:$B$7897),"")</f>
        <v>1</v>
      </c>
      <c r="D2822" s="33" t="str">
        <f>IFERROR(_xlfn.XLOOKUP(A2822,[1]Sindaci!$B$2:$B$7774,[1]Sindaci!$A$2:$A$7774),"")</f>
        <v xml:space="preserve">BALBO SANDRA    </v>
      </c>
      <c r="E2822" s="33"/>
    </row>
    <row r="2823" spans="1:5" ht="13.8" x14ac:dyDescent="0.3">
      <c r="A2823" s="48" t="s">
        <v>3064</v>
      </c>
      <c r="B2823" s="33" t="str">
        <f>IFERROR(_xlfn.XLOOKUP(A2823,PEC!$A$2:$A$7902,PEC!$C$2:$C$7902),"")</f>
        <v xml:space="preserve">cert.ip-veneto.net </v>
      </c>
      <c r="C2823" s="33">
        <f>IFERROR(_xlfn.XLOOKUP(A2823,SEZIONI!$A$2:$A$7897,SEZIONI!$B$2:$B$7897),"")</f>
        <v>7</v>
      </c>
      <c r="D2823" s="33" t="str">
        <f>IFERROR(_xlfn.XLOOKUP(A2823,[1]Sindaci!$B$2:$B$7774,[1]Sindaci!$A$2:$A$7774),"")</f>
        <v xml:space="preserve">PITTON EDOARDO    </v>
      </c>
      <c r="E2823" s="33"/>
    </row>
    <row r="2824" spans="1:5" ht="13.8" x14ac:dyDescent="0.3">
      <c r="A2824" s="48" t="s">
        <v>3065</v>
      </c>
      <c r="B2824" s="33" t="str">
        <f>IFERROR(_xlfn.XLOOKUP(A2824,PEC!$A$2:$A$7902,PEC!$C$2:$C$7902),"")</f>
        <v>pecveneto.it</v>
      </c>
      <c r="C2824" s="33">
        <f>IFERROR(_xlfn.XLOOKUP(A2824,SEZIONI!$A$2:$A$7897,SEZIONI!$B$2:$B$7897),"")</f>
        <v>4</v>
      </c>
      <c r="D2824" s="33" t="str">
        <f>IFERROR(_xlfn.XLOOKUP(A2824,[1]Sindaci!$B$2:$B$7774,[1]Sindaci!$A$2:$A$7774),"")</f>
        <v xml:space="preserve">CECCATO LUIGINO    </v>
      </c>
      <c r="E2824" s="33"/>
    </row>
    <row r="2825" spans="1:5" ht="13.8" x14ac:dyDescent="0.3">
      <c r="A2825" s="48" t="s">
        <v>3066</v>
      </c>
      <c r="B2825" s="33" t="str">
        <f>IFERROR(_xlfn.XLOOKUP(A2825,PEC!$A$2:$A$7902,PEC!$C$2:$C$7902),"")</f>
        <v>cert.fonte-nuova.it</v>
      </c>
      <c r="C2825" s="33">
        <f>IFERROR(_xlfn.XLOOKUP(A2825,SEZIONI!$A$2:$A$7897,SEZIONI!$B$2:$B$7897),"")</f>
        <v>22</v>
      </c>
      <c r="D2825" s="33" t="str">
        <f>IFERROR(_xlfn.XLOOKUP(A2825,[1]Sindaci!$B$2:$B$7774,[1]Sindaci!$A$2:$A$7774),"")</f>
        <v xml:space="preserve">PRESUTTI PIERO    </v>
      </c>
      <c r="E2825" s="33"/>
    </row>
    <row r="2826" spans="1:5" ht="13.8" x14ac:dyDescent="0.3">
      <c r="A2826" s="48" t="s">
        <v>3067</v>
      </c>
      <c r="B2826" s="33" t="str">
        <f>IFERROR(_xlfn.XLOOKUP(A2826,PEC!$A$2:$A$7902,PEC!$C$2:$C$7902),"")</f>
        <v>pec.it</v>
      </c>
      <c r="C2826" s="33">
        <f>IFERROR(_xlfn.XLOOKUP(A2826,SEZIONI!$A$2:$A$7897,SEZIONI!$B$2:$B$7897),"")</f>
        <v>1</v>
      </c>
      <c r="D2826" s="33" t="str">
        <f>IFERROR(_xlfn.XLOOKUP(A2826,[1]Sindaci!$B$2:$B$7774,[1]Sindaci!$A$2:$A$7774),"")</f>
        <v xml:space="preserve">CIANCONE SABRINA    </v>
      </c>
      <c r="E2826" s="33"/>
    </row>
    <row r="2827" spans="1:5" ht="13.8" x14ac:dyDescent="0.3">
      <c r="A2827" s="48" t="s">
        <v>3068</v>
      </c>
      <c r="B2827" s="33" t="str">
        <f>IFERROR(_xlfn.XLOOKUP(A2827,PEC!$A$2:$A$7902,PEC!$C$2:$C$7902),"")</f>
        <v>interfreepec.it</v>
      </c>
      <c r="C2827" s="33">
        <f>IFERROR(_xlfn.XLOOKUP(A2827,SEZIONI!$A$2:$A$7897,SEZIONI!$B$2:$B$7897),"")</f>
        <v>2</v>
      </c>
      <c r="D2827" s="33" t="str">
        <f>IFERROR(_xlfn.XLOOKUP(A2827,[1]Sindaci!$B$2:$B$7774,[1]Sindaci!$A$2:$A$7774),"")</f>
        <v xml:space="preserve">SERAFINI PIERINO LIBERATO   </v>
      </c>
      <c r="E2827" s="33"/>
    </row>
    <row r="2828" spans="1:5" ht="13.8" x14ac:dyDescent="0.3">
      <c r="A2828" s="48" t="s">
        <v>3069</v>
      </c>
      <c r="B2828" s="33" t="str">
        <f>IFERROR(_xlfn.XLOOKUP(A2828,PEC!$A$2:$A$7902,PEC!$C$2:$C$7902),"")</f>
        <v>pec.riusoprotocollo.it</v>
      </c>
      <c r="C2828" s="33">
        <f>IFERROR(_xlfn.XLOOKUP(A2828,SEZIONI!$A$2:$A$7897,SEZIONI!$B$2:$B$7897),"")</f>
        <v>1</v>
      </c>
      <c r="D2828" s="33" t="str">
        <f>IFERROR(_xlfn.XLOOKUP(A2828,[1]Sindaci!$B$2:$B$7774,[1]Sindaci!$A$2:$A$7774),"")</f>
        <v xml:space="preserve">CAMBIO STEFANO    </v>
      </c>
      <c r="E2828" s="33"/>
    </row>
    <row r="2829" spans="1:5" ht="13.8" x14ac:dyDescent="0.3">
      <c r="A2829" s="48" t="s">
        <v>3070</v>
      </c>
      <c r="B2829" s="33" t="str">
        <f>IFERROR(_xlfn.XLOOKUP(A2829,PEC!$A$2:$A$7902,PEC!$C$2:$C$7902),"")</f>
        <v>pec.regione.lombardia.it</v>
      </c>
      <c r="C2829" s="33">
        <f>IFERROR(_xlfn.XLOOKUP(A2829,SEZIONI!$A$2:$A$7897,SEZIONI!$B$2:$B$7897),"")</f>
        <v>1</v>
      </c>
      <c r="D2829" s="33" t="str">
        <f>IFERROR(_xlfn.XLOOKUP(A2829,[1]Sindaci!$B$2:$B$7774,[1]Sindaci!$A$2:$A$7774),"")</f>
        <v xml:space="preserve">DONDA FABIO    </v>
      </c>
      <c r="E2829" s="33"/>
    </row>
    <row r="2830" spans="1:5" ht="13.8" x14ac:dyDescent="0.3">
      <c r="A2830" s="48" t="s">
        <v>3071</v>
      </c>
      <c r="B2830" s="33" t="str">
        <f>IFERROR(_xlfn.XLOOKUP(A2830,PEC!$A$2:$A$7902,PEC!$C$2:$C$7902),"")</f>
        <v>postacert.comune.fontevivo.pr.it</v>
      </c>
      <c r="C2830" s="33">
        <f>IFERROR(_xlfn.XLOOKUP(A2830,SEZIONI!$A$2:$A$7897,SEZIONI!$B$2:$B$7897),"")</f>
        <v>5</v>
      </c>
      <c r="D2830" s="33" t="str">
        <f>IFERROR(_xlfn.XLOOKUP(A2830,[1]Sindaci!$B$2:$B$7774,[1]Sindaci!$A$2:$A$7774),"")</f>
        <v xml:space="preserve">FIAZZA TOMMASO    </v>
      </c>
      <c r="E2830" s="33"/>
    </row>
    <row r="2831" spans="1:5" ht="13.8" x14ac:dyDescent="0.3">
      <c r="A2831" s="48" t="s">
        <v>3072</v>
      </c>
      <c r="B2831" s="33" t="str">
        <f>IFERROR(_xlfn.XLOOKUP(A2831,PEC!$A$2:$A$7902,PEC!$C$2:$C$7902),"")</f>
        <v>cert.ip-veneto.net</v>
      </c>
      <c r="C2831" s="33">
        <f>IFERROR(_xlfn.XLOOKUP(A2831,SEZIONI!$A$2:$A$7897,SEZIONI!$B$2:$B$7897),"")</f>
        <v>4</v>
      </c>
      <c r="D2831" s="33" t="str">
        <f>IFERROR(_xlfn.XLOOKUP(A2831,[1]Sindaci!$B$2:$B$7774,[1]Sindaci!$A$2:$A$7774),"")</f>
        <v xml:space="preserve">PASA CHRISTIAN    </v>
      </c>
      <c r="E2831" s="33"/>
    </row>
    <row r="2832" spans="1:5" ht="13.8" x14ac:dyDescent="0.3">
      <c r="A2832" s="48" t="s">
        <v>3073</v>
      </c>
      <c r="B2832" s="33" t="str">
        <f>IFERROR(_xlfn.XLOOKUP(A2832,PEC!$A$2:$A$7902,PEC!$C$2:$C$7902),"")</f>
        <v>pec.regione.lombardia.it</v>
      </c>
      <c r="C2832" s="33">
        <f>IFERROR(_xlfn.XLOOKUP(A2832,SEZIONI!$A$2:$A$7897,SEZIONI!$B$2:$B$7897),"")</f>
        <v>1</v>
      </c>
      <c r="D2832" s="33" t="str">
        <f>IFERROR(_xlfn.XLOOKUP(A2832,[1]Sindaci!$B$2:$B$7774,[1]Sindaci!$A$2:$A$7774),"")</f>
        <v xml:space="preserve">CARLETTI GLORIA    </v>
      </c>
      <c r="E2832" s="33"/>
    </row>
    <row r="2833" spans="1:5" ht="13.8" x14ac:dyDescent="0.3">
      <c r="A2833" s="48" t="s">
        <v>3074</v>
      </c>
      <c r="B2833" s="33" t="str">
        <f>IFERROR(_xlfn.XLOOKUP(A2833,PEC!$A$2:$A$7902,PEC!$C$2:$C$7902),"")</f>
        <v>pec.i2000net.it</v>
      </c>
      <c r="C2833" s="33">
        <f>IFERROR(_xlfn.XLOOKUP(A2833,SEZIONI!$A$2:$A$7897,SEZIONI!$B$2:$B$7897),"")</f>
        <v>3</v>
      </c>
      <c r="D2833" s="33" t="str">
        <f>IFERROR(_xlfn.XLOOKUP(A2833,[1]Sindaci!$B$2:$B$7774,[1]Sindaci!$A$2:$A$7774),"")</f>
        <v xml:space="preserve">CORTELLA MARCO    </v>
      </c>
      <c r="E2833" s="33"/>
    </row>
    <row r="2834" spans="1:5" ht="13.8" x14ac:dyDescent="0.3">
      <c r="A2834" s="48" t="s">
        <v>3075</v>
      </c>
      <c r="B2834" s="33" t="str">
        <f>IFERROR(_xlfn.XLOOKUP(A2834,PEC!$A$2:$A$7902,PEC!$C$2:$C$7902),"")</f>
        <v xml:space="preserve">pec.comune.force.ap.it  </v>
      </c>
      <c r="C2834" s="33">
        <f>IFERROR(_xlfn.XLOOKUP(A2834,SEZIONI!$A$2:$A$7897,SEZIONI!$B$2:$B$7897),"")</f>
        <v>2</v>
      </c>
      <c r="D2834" s="33" t="str">
        <f>IFERROR(_xlfn.XLOOKUP(A2834,[1]Sindaci!$B$2:$B$7774,[1]Sindaci!$A$2:$A$7774),"")</f>
        <v xml:space="preserve">LUPI AMEDEO    </v>
      </c>
      <c r="E2834" s="33"/>
    </row>
    <row r="2835" spans="1:5" ht="13.8" x14ac:dyDescent="0.3">
      <c r="A2835" s="48" t="s">
        <v>3076</v>
      </c>
      <c r="B2835" s="33" t="str">
        <f>IFERROR(_xlfn.XLOOKUP(A2835,PEC!$A$2:$A$7902,PEC!$C$2:$C$7902),"")</f>
        <v>asmepec.it</v>
      </c>
      <c r="C2835" s="33">
        <f>IFERROR(_xlfn.XLOOKUP(A2835,SEZIONI!$A$2:$A$7897,SEZIONI!$B$2:$B$7897),"")</f>
        <v>1</v>
      </c>
      <c r="D2835" s="33" t="str">
        <f>IFERROR(_xlfn.XLOOKUP(A2835,[1]Sindaci!$B$2:$B$7774,[1]Sindaci!$A$2:$A$7774),"")</f>
        <v xml:space="preserve">PAPA PINO    </v>
      </c>
      <c r="E2835" s="33"/>
    </row>
    <row r="2836" spans="1:5" ht="13.8" x14ac:dyDescent="0.3">
      <c r="A2836" s="48" t="s">
        <v>3077</v>
      </c>
      <c r="B2836" s="33" t="str">
        <f>IFERROR(_xlfn.XLOOKUP(A2836,PEC!$A$2:$A$7902,PEC!$C$2:$C$7902),"")</f>
        <v>cert.provincia.so.it</v>
      </c>
      <c r="C2836" s="33">
        <f>IFERROR(_xlfn.XLOOKUP(A2836,SEZIONI!$A$2:$A$7897,SEZIONI!$B$2:$B$7897),"")</f>
        <v>1</v>
      </c>
      <c r="D2836" s="33" t="str">
        <f>IFERROR(_xlfn.XLOOKUP(A2836,[1]Sindaci!$B$2:$B$7774,[1]Sindaci!$A$2:$A$7774),"")</f>
        <v xml:space="preserve">BERTOLINI TIZIANO    </v>
      </c>
      <c r="E2836" s="33"/>
    </row>
    <row r="2837" spans="1:5" ht="13.8" x14ac:dyDescent="0.3">
      <c r="A2837" s="49" t="s">
        <v>3078</v>
      </c>
      <c r="B2837" s="33" t="str">
        <f>IFERROR(_xlfn.XLOOKUP(A2837,PEC!$A$2:$A$7902,PEC!$C$2:$C$7902),"")</f>
        <v>pec.comunas.it</v>
      </c>
      <c r="C2837" s="33">
        <f>IFERROR(_xlfn.XLOOKUP(A2837,SEZIONI!$A$2:$A$7897,SEZIONI!$B$2:$B$7897),"")</f>
        <v>1</v>
      </c>
      <c r="D2837" s="33" t="str">
        <f>IFERROR(_xlfn.XLOOKUP(A2837,[1]Sindaci!$B$2:$B$7774,[1]Sindaci!$A$2:$A$7774),"")</f>
        <v xml:space="preserve">PISCHEDDA SERAFINO    </v>
      </c>
      <c r="E2837" s="33"/>
    </row>
    <row r="2838" spans="1:5" ht="13.8" x14ac:dyDescent="0.3">
      <c r="A2838" s="48" t="s">
        <v>3079</v>
      </c>
      <c r="B2838" s="33" t="str">
        <f>IFERROR(_xlfn.XLOOKUP(A2838,PEC!$A$2:$A$7902,PEC!$C$2:$C$7902),"")</f>
        <v>cert.ruparbasilicata.it</v>
      </c>
      <c r="C2838" s="33">
        <f>IFERROR(_xlfn.XLOOKUP(A2838,SEZIONI!$A$2:$A$7897,SEZIONI!$B$2:$B$7897),"")</f>
        <v>4</v>
      </c>
      <c r="D2838" s="33" t="str">
        <f>IFERROR(_xlfn.XLOOKUP(A2838,[1]Sindaci!$B$2:$B$7774,[1]Sindaci!$A$2:$A$7774),"")</f>
        <v xml:space="preserve">MASTRANDREA FRANCESCO    </v>
      </c>
      <c r="E2838" s="33"/>
    </row>
    <row r="2839" spans="1:5" ht="13.8" x14ac:dyDescent="0.3">
      <c r="A2839" s="48" t="s">
        <v>3080</v>
      </c>
      <c r="B2839" s="33" t="str">
        <f>IFERROR(_xlfn.XLOOKUP(A2839,PEC!$A$2:$A$7902,PEC!$C$2:$C$7902),"")</f>
        <v>halleycert.it</v>
      </c>
      <c r="C2839" s="33">
        <f>IFERROR(_xlfn.XLOOKUP(A2839,SEZIONI!$A$2:$A$7897,SEZIONI!$B$2:$B$7897),"")</f>
        <v>3</v>
      </c>
      <c r="D2839" s="33" t="str">
        <f>IFERROR(_xlfn.XLOOKUP(A2839,[1]Sindaci!$B$2:$B$7774,[1]Sindaci!$A$2:$A$7774),"")</f>
        <v xml:space="preserve">BELLINI GENNARO    </v>
      </c>
      <c r="E2839" s="33"/>
    </row>
    <row r="2840" spans="1:5" ht="13.8" x14ac:dyDescent="0.3">
      <c r="A2840" s="48" t="s">
        <v>3081</v>
      </c>
      <c r="B2840" s="33" t="str">
        <f>IFERROR(_xlfn.XLOOKUP(A2840,PEC!$A$2:$A$7902,PEC!$C$2:$C$7902),"")</f>
        <v>certgov.fvg.it</v>
      </c>
      <c r="C2840" s="33">
        <f>IFERROR(_xlfn.XLOOKUP(A2840,SEZIONI!$A$2:$A$7897,SEZIONI!$B$2:$B$7897),"")</f>
        <v>4</v>
      </c>
      <c r="D2840" s="33" t="str">
        <f>IFERROR(_xlfn.XLOOKUP(A2840,[1]Sindaci!$B$2:$B$7774,[1]Sindaci!$A$2:$A$7774),"")</f>
        <v xml:space="preserve">CHIAPOLINO MARCO    </v>
      </c>
      <c r="E2840" s="33"/>
    </row>
    <row r="2841" spans="1:5" ht="13.8" x14ac:dyDescent="0.3">
      <c r="A2841" s="48" t="s">
        <v>3082</v>
      </c>
      <c r="B2841" s="33" t="str">
        <f>IFERROR(_xlfn.XLOOKUP(A2841,PEC!$A$2:$A$7902,PEC!$C$2:$C$7902),"")</f>
        <v>pec.comune.forino.av.it</v>
      </c>
      <c r="C2841" s="33">
        <f>IFERROR(_xlfn.XLOOKUP(A2841,SEZIONI!$A$2:$A$7897,SEZIONI!$B$2:$B$7897),"")</f>
        <v>5</v>
      </c>
      <c r="D2841" s="33" t="str">
        <f>IFERROR(_xlfn.XLOOKUP(A2841,[1]Sindaci!$B$2:$B$7774,[1]Sindaci!$A$2:$A$7774),"")</f>
        <v xml:space="preserve">OLIVIERI ANTONIO    </v>
      </c>
      <c r="E2841" s="33"/>
    </row>
    <row r="2842" spans="1:5" ht="13.8" x14ac:dyDescent="0.3">
      <c r="A2842" s="48" t="s">
        <v>3083</v>
      </c>
      <c r="B2842" s="33" t="str">
        <f>IFERROR(_xlfn.XLOOKUP(A2842,PEC!$A$2:$A$7902,PEC!$C$2:$C$7902),"")</f>
        <v>pec.comune.forio.na.it</v>
      </c>
      <c r="C2842" s="33">
        <f>IFERROR(_xlfn.XLOOKUP(A2842,SEZIONI!$A$2:$A$7897,SEZIONI!$B$2:$B$7897),"")</f>
        <v>17</v>
      </c>
      <c r="D2842" s="33" t="str">
        <f>IFERROR(_xlfn.XLOOKUP(A2842,[1]Sindaci!$B$2:$B$7774,[1]Sindaci!$A$2:$A$7774),"")</f>
        <v xml:space="preserve">DEL DEO FRANCESCO   </v>
      </c>
      <c r="E2842" s="33"/>
    </row>
    <row r="2843" spans="1:5" ht="13.8" x14ac:dyDescent="0.3">
      <c r="A2843" s="48" t="s">
        <v>8219</v>
      </c>
      <c r="B2843" s="33" t="str">
        <f>IFERROR(_xlfn.XLOOKUP(A2843,PEC!$A$2:$A$7902,PEC!$C$2:$C$7902),"")</f>
        <v>pec.comune.forli.fc.it</v>
      </c>
      <c r="C2843" s="33" t="str">
        <f>IFERROR(_xlfn.XLOOKUP(A2843,SEZIONI!$A$2:$A$7897,SEZIONI!$B$2:$B$7897),"")</f>
        <v/>
      </c>
      <c r="D2843" s="33" t="str">
        <f>IFERROR(_xlfn.XLOOKUP(A2843,[1]Sindaci!$B$2:$B$7774,[1]Sindaci!$A$2:$A$7774),"")</f>
        <v/>
      </c>
      <c r="E2843" s="33"/>
    </row>
    <row r="2844" spans="1:5" ht="13.8" x14ac:dyDescent="0.3">
      <c r="A2844" s="48" t="s">
        <v>8238</v>
      </c>
      <c r="B2844" s="33" t="str">
        <f>IFERROR(_xlfn.XLOOKUP(A2844,PEC!$A$2:$A$7902,PEC!$C$2:$C$7902),"")</f>
        <v>pec.leonet.it</v>
      </c>
      <c r="C2844" s="33" t="str">
        <f>IFERROR(_xlfn.XLOOKUP(A2844,SEZIONI!$A$2:$A$7897,SEZIONI!$B$2:$B$7897),"")</f>
        <v/>
      </c>
      <c r="D2844" s="33" t="str">
        <f>IFERROR(_xlfn.XLOOKUP(A2844,[1]Sindaci!$B$2:$B$7774,[1]Sindaci!$A$2:$A$7774),"")</f>
        <v/>
      </c>
      <c r="E2844" s="33"/>
    </row>
    <row r="2845" spans="1:5" ht="13.8" x14ac:dyDescent="0.3">
      <c r="A2845" s="48" t="s">
        <v>3086</v>
      </c>
      <c r="B2845" s="33" t="str">
        <f>IFERROR(_xlfn.XLOOKUP(A2845,PEC!$A$2:$A$7902,PEC!$C$2:$C$7902),"")</f>
        <v>pec.comune.forlimpopoli.fc.it</v>
      </c>
      <c r="C2845" s="33">
        <f>IFERROR(_xlfn.XLOOKUP(A2845,SEZIONI!$A$2:$A$7897,SEZIONI!$B$2:$B$7897),"")</f>
        <v>12</v>
      </c>
      <c r="D2845" s="33" t="str">
        <f>IFERROR(_xlfn.XLOOKUP(A2845,[1]Sindaci!$B$2:$B$7774,[1]Sindaci!$A$2:$A$7774),"")</f>
        <v xml:space="preserve">GARAVINI MILENA    </v>
      </c>
      <c r="E2845" s="33"/>
    </row>
    <row r="2846" spans="1:5" ht="13.8" x14ac:dyDescent="0.3">
      <c r="A2846" s="48" t="s">
        <v>3087</v>
      </c>
      <c r="B2846" s="33" t="str">
        <f>IFERROR(_xlfn.XLOOKUP(A2846,PEC!$A$2:$A$7902,PEC!$C$2:$C$7902),"")</f>
        <v>postemailcertificata.it</v>
      </c>
      <c r="C2846" s="33">
        <f>IFERROR(_xlfn.XLOOKUP(A2846,SEZIONI!$A$2:$A$7897,SEZIONI!$B$2:$B$7897),"")</f>
        <v>1</v>
      </c>
      <c r="D2846" s="33" t="str">
        <f>IFERROR(_xlfn.XLOOKUP(A2846,[1]Sindaci!$B$2:$B$7774,[1]Sindaci!$A$2:$A$7774),"")</f>
        <v xml:space="preserve">PAPA BRUNA PIERA   </v>
      </c>
      <c r="E2846" s="33"/>
    </row>
    <row r="2847" spans="1:5" ht="13.8" x14ac:dyDescent="0.3">
      <c r="A2847" s="48" t="s">
        <v>3088</v>
      </c>
      <c r="B2847" s="33" t="str">
        <f>IFERROR(_xlfn.XLOOKUP(A2847,PEC!$A$2:$A$7902,PEC!$C$2:$C$7902),"")</f>
        <v>poste.it</v>
      </c>
      <c r="C2847" s="33">
        <f>IFERROR(_xlfn.XLOOKUP(A2847,SEZIONI!$A$2:$A$7897,SEZIONI!$B$2:$B$7897),"")</f>
        <v>8</v>
      </c>
      <c r="D2847" s="33" t="str">
        <f>IFERROR(_xlfn.XLOOKUP(A2847,[1]Sindaci!$B$2:$B$7774,[1]Sindaci!$A$2:$A$7774),"")</f>
        <v xml:space="preserve">SANTI GIAN FILIPPO   </v>
      </c>
      <c r="E2847" s="33"/>
    </row>
    <row r="2848" spans="1:5" ht="13.8" x14ac:dyDescent="0.3">
      <c r="A2848" s="48" t="s">
        <v>3089</v>
      </c>
      <c r="B2848" s="33" t="str">
        <f>IFERROR(_xlfn.XLOOKUP(A2848,PEC!$A$2:$A$7902,PEC!$C$2:$C$7902),"")</f>
        <v>pec.cittadiformia.it</v>
      </c>
      <c r="C2848" s="33">
        <f>IFERROR(_xlfn.XLOOKUP(A2848,SEZIONI!$A$2:$A$7897,SEZIONI!$B$2:$B$7897),"")</f>
        <v>30</v>
      </c>
      <c r="D2848" s="33" t="str">
        <f>IFERROR(_xlfn.XLOOKUP(A2848,[1]Sindaci!$B$2:$B$7774,[1]Sindaci!$A$2:$A$7774),"")</f>
        <v xml:space="preserve">TADDEO GIANLUCA    </v>
      </c>
      <c r="E2848" s="33"/>
    </row>
    <row r="2849" spans="1:5" ht="13.8" x14ac:dyDescent="0.3">
      <c r="A2849" s="48" t="s">
        <v>3090</v>
      </c>
      <c r="B2849" s="33" t="str">
        <f>IFERROR(_xlfn.XLOOKUP(A2849,PEC!$A$2:$A$7902,PEC!$C$2:$C$7902),"")</f>
        <v>asmepec.it</v>
      </c>
      <c r="C2849" s="33">
        <f>IFERROR(_xlfn.XLOOKUP(A2849,SEZIONI!$A$2:$A$7897,SEZIONI!$B$2:$B$7897),"")</f>
        <v>2</v>
      </c>
      <c r="D2849" s="33" t="str">
        <f>IFERROR(_xlfn.XLOOKUP(A2849,[1]Sindaci!$B$2:$B$7774,[1]Sindaci!$A$2:$A$7774),"")</f>
        <v xml:space="preserve">SCIROCCO MICHELE    </v>
      </c>
      <c r="E2849" s="33"/>
    </row>
    <row r="2850" spans="1:5" ht="13.8" x14ac:dyDescent="0.3">
      <c r="A2850" s="48" t="s">
        <v>3091</v>
      </c>
      <c r="B2850" s="33" t="str">
        <f>IFERROR(_xlfn.XLOOKUP(A2850,PEC!$A$2:$A$7902,PEC!$C$2:$C$7902),"")</f>
        <v>pec.regione.lombardia.it</v>
      </c>
      <c r="C2850" s="33">
        <f>IFERROR(_xlfn.XLOOKUP(A2850,SEZIONI!$A$2:$A$7897,SEZIONI!$B$2:$B$7897),"")</f>
        <v>2</v>
      </c>
      <c r="D2850" s="33" t="str">
        <f>IFERROR(_xlfn.XLOOKUP(A2850,[1]Sindaci!$B$2:$B$7774,[1]Sindaci!$A$2:$A$7774),"")</f>
        <v xml:space="preserve">VAILATI WILLIAM MARIO   </v>
      </c>
      <c r="E2850" s="33"/>
    </row>
    <row r="2851" spans="1:5" ht="13.8" x14ac:dyDescent="0.3">
      <c r="A2851" s="48" t="s">
        <v>3092</v>
      </c>
      <c r="B2851" s="33" t="str">
        <f>IFERROR(_xlfn.XLOOKUP(A2851,PEC!$A$2:$A$7902,PEC!$C$2:$C$7902),"")</f>
        <v>cert.comune.formigine.mo.it</v>
      </c>
      <c r="C2851" s="33">
        <f>IFERROR(_xlfn.XLOOKUP(A2851,SEZIONI!$A$2:$A$7897,SEZIONI!$B$2:$B$7897),"")</f>
        <v>30</v>
      </c>
      <c r="D2851" s="33" t="str">
        <f>IFERROR(_xlfn.XLOOKUP(A2851,[1]Sindaci!$B$2:$B$7774,[1]Sindaci!$A$2:$A$7774),"")</f>
        <v xml:space="preserve">COSTI MARIA    </v>
      </c>
      <c r="E2851" s="33"/>
    </row>
    <row r="2852" spans="1:5" ht="13.8" x14ac:dyDescent="0.3">
      <c r="A2852" s="48" t="s">
        <v>3093</v>
      </c>
      <c r="B2852" s="33" t="str">
        <f>IFERROR(_xlfn.XLOOKUP(A2852,PEC!$A$2:$A$7902,PEC!$C$2:$C$7902),"")</f>
        <v>cert.ruparpiemonte.it</v>
      </c>
      <c r="C2852" s="33">
        <f>IFERROR(_xlfn.XLOOKUP(A2852,SEZIONI!$A$2:$A$7897,SEZIONI!$B$2:$B$7897),"")</f>
        <v>1</v>
      </c>
      <c r="D2852" s="33" t="str">
        <f>IFERROR(_xlfn.XLOOKUP(A2852,[1]Sindaci!$B$2:$B$7774,[1]Sindaci!$A$2:$A$7774),"")</f>
        <v xml:space="preserve">MARIGO IVANO    </v>
      </c>
      <c r="E2852" s="33"/>
    </row>
    <row r="2853" spans="1:5" ht="13.8" x14ac:dyDescent="0.3">
      <c r="A2853" s="48" t="s">
        <v>8216</v>
      </c>
      <c r="B2853" s="33" t="str">
        <f>IFERROR(_xlfn.XLOOKUP(A2853,PEC!$A$2:$A$7902,PEC!$C$2:$C$7902),"")</f>
        <v/>
      </c>
      <c r="C2853" s="33" t="str">
        <f>IFERROR(_xlfn.XLOOKUP(A2853,SEZIONI!$A$2:$A$7897,SEZIONI!$B$2:$B$7897),"")</f>
        <v/>
      </c>
      <c r="D2853" s="33" t="str">
        <f>IFERROR(_xlfn.XLOOKUP(A2853,[1]Sindaci!$B$2:$B$7774,[1]Sindaci!$A$2:$A$7774),"")</f>
        <v/>
      </c>
      <c r="E2853" s="33"/>
    </row>
    <row r="2854" spans="1:5" ht="13.8" x14ac:dyDescent="0.3">
      <c r="A2854" s="48" t="s">
        <v>3094</v>
      </c>
      <c r="B2854" s="33" t="str">
        <f>IFERROR(_xlfn.XLOOKUP(A2854,PEC!$A$2:$A$7902,PEC!$C$2:$C$7902),"")</f>
        <v>pec.comune.fornace.tn.it</v>
      </c>
      <c r="C2854" s="33">
        <f>IFERROR(_xlfn.XLOOKUP(A2854,SEZIONI!$A$2:$A$7897,SEZIONI!$B$2:$B$7897),"")</f>
        <v>1</v>
      </c>
      <c r="D2854" s="33" t="str">
        <f>IFERROR(_xlfn.XLOOKUP(A2854,[1]Sindaci!$B$2:$B$7774,[1]Sindaci!$A$2:$A$7774),"")</f>
        <v xml:space="preserve">STENICO MAURO    </v>
      </c>
      <c r="E2854" s="33"/>
    </row>
    <row r="2855" spans="1:5" ht="13.8" x14ac:dyDescent="0.3">
      <c r="A2855" s="48" t="s">
        <v>3095</v>
      </c>
      <c r="B2855" s="33" t="str">
        <f>IFERROR(_xlfn.XLOOKUP(A2855,PEC!$A$2:$A$7902,PEC!$C$2:$C$7902),"")</f>
        <v>pec.it</v>
      </c>
      <c r="C2855" s="33">
        <f>IFERROR(_xlfn.XLOOKUP(A2855,SEZIONI!$A$2:$A$7897,SEZIONI!$B$2:$B$7897),"")</f>
        <v>3</v>
      </c>
      <c r="D2855" s="33" t="str">
        <f>IFERROR(_xlfn.XLOOKUP(A2855,[1]Sindaci!$B$2:$B$7774,[1]Sindaci!$A$2:$A$7774),"")</f>
        <v xml:space="preserve">TEDESCHI GIOVANNI    </v>
      </c>
      <c r="E2855" s="33"/>
    </row>
    <row r="2856" spans="1:5" ht="13.8" x14ac:dyDescent="0.3">
      <c r="A2856" s="48" t="s">
        <v>3096</v>
      </c>
      <c r="B2856" s="33" t="str">
        <f>IFERROR(_xlfn.XLOOKUP(A2856,PEC!$A$2:$A$7902,PEC!$C$2:$C$7902),"")</f>
        <v>certgov.fvg.it</v>
      </c>
      <c r="C2856" s="33">
        <f>IFERROR(_xlfn.XLOOKUP(A2856,SEZIONI!$A$2:$A$7897,SEZIONI!$B$2:$B$7897),"")</f>
        <v>1</v>
      </c>
      <c r="D2856" s="33" t="str">
        <f>IFERROR(_xlfn.XLOOKUP(A2856,[1]Sindaci!$B$2:$B$7774,[1]Sindaci!$A$2:$A$7774),"")</f>
        <v xml:space="preserve">ROMANIN SANDRA    </v>
      </c>
      <c r="E2856" s="33"/>
    </row>
    <row r="2857" spans="1:5" ht="13.8" x14ac:dyDescent="0.3">
      <c r="A2857" s="48" t="s">
        <v>3097</v>
      </c>
      <c r="B2857" s="33" t="str">
        <f>IFERROR(_xlfn.XLOOKUP(A2857,PEC!$A$2:$A$7902,PEC!$C$2:$C$7902),"")</f>
        <v>certgov.fvg.it</v>
      </c>
      <c r="C2857" s="33">
        <f>IFERROR(_xlfn.XLOOKUP(A2857,SEZIONI!$A$2:$A$7897,SEZIONI!$B$2:$B$7897),"")</f>
        <v>2</v>
      </c>
      <c r="D2857" s="33" t="str">
        <f>IFERROR(_xlfn.XLOOKUP(A2857,[1]Sindaci!$B$2:$B$7774,[1]Sindaci!$A$2:$A$7774),"")</f>
        <v xml:space="preserve">LENNA MARCO    </v>
      </c>
      <c r="E2857" s="33"/>
    </row>
    <row r="2858" spans="1:5" ht="13.8" x14ac:dyDescent="0.3">
      <c r="A2858" s="48" t="s">
        <v>3098</v>
      </c>
      <c r="B2858" s="33" t="str">
        <f>IFERROR(_xlfn.XLOOKUP(A2858,PEC!$A$2:$A$7902,PEC!$C$2:$C$7902),"")</f>
        <v>certgov.fvg.it</v>
      </c>
      <c r="C2858" s="33">
        <f>IFERROR(_xlfn.XLOOKUP(A2858,SEZIONI!$A$2:$A$7897,SEZIONI!$B$2:$B$7897),"")</f>
        <v>1</v>
      </c>
      <c r="D2858" s="33" t="str">
        <f>IFERROR(_xlfn.XLOOKUP(A2858,[1]Sindaci!$B$2:$B$7774,[1]Sindaci!$A$2:$A$7774),"")</f>
        <v xml:space="preserve">CORADAZZI CLAUDIO    </v>
      </c>
      <c r="E2858" s="33"/>
    </row>
    <row r="2859" spans="1:5" ht="13.8" x14ac:dyDescent="0.3">
      <c r="A2859" s="48" t="s">
        <v>3099</v>
      </c>
      <c r="B2859" s="33" t="str">
        <f>IFERROR(_xlfn.XLOOKUP(A2859,PEC!$A$2:$A$7902,PEC!$C$2:$C$7902),"")</f>
        <v>postemailcertificata.it</v>
      </c>
      <c r="C2859" s="33">
        <f>IFERROR(_xlfn.XLOOKUP(A2859,SEZIONI!$A$2:$A$7897,SEZIONI!$B$2:$B$7897),"")</f>
        <v>4</v>
      </c>
      <c r="D2859" s="33" t="str">
        <f>IFERROR(_xlfn.XLOOKUP(A2859,[1]Sindaci!$B$2:$B$7774,[1]Sindaci!$A$2:$A$7774),"")</f>
        <v xml:space="preserve">GAUDIO ALESSANDRO GIACOMO   </v>
      </c>
      <c r="E2859" s="33"/>
    </row>
    <row r="2860" spans="1:5" ht="13.8" x14ac:dyDescent="0.3">
      <c r="A2860" s="48" t="s">
        <v>3100</v>
      </c>
      <c r="B2860" s="33" t="str">
        <f>IFERROR(_xlfn.XLOOKUP(A2860,PEC!$A$2:$A$7902,PEC!$C$2:$C$7902),"")</f>
        <v>postacert.comune.fornovo-di-taro.pr.it</v>
      </c>
      <c r="C2860" s="33">
        <f>IFERROR(_xlfn.XLOOKUP(A2860,SEZIONI!$A$2:$A$7897,SEZIONI!$B$2:$B$7897),"")</f>
        <v>7</v>
      </c>
      <c r="D2860" s="33" t="str">
        <f>IFERROR(_xlfn.XLOOKUP(A2860,[1]Sindaci!$B$2:$B$7774,[1]Sindaci!$A$2:$A$7774),"")</f>
        <v xml:space="preserve">ZANETTI MICHELA    </v>
      </c>
      <c r="E2860" s="33"/>
    </row>
    <row r="2861" spans="1:5" ht="13.8" x14ac:dyDescent="0.3">
      <c r="A2861" s="48" t="s">
        <v>3101</v>
      </c>
      <c r="B2861" s="33" t="str">
        <f>IFERROR(_xlfn.XLOOKUP(A2861,PEC!$A$2:$A$7902,PEC!$C$2:$C$7902),"")</f>
        <v>pec.regione.lombardia.it</v>
      </c>
      <c r="C2861" s="33">
        <f>IFERROR(_xlfn.XLOOKUP(A2861,SEZIONI!$A$2:$A$7897,SEZIONI!$B$2:$B$7897),"")</f>
        <v>3</v>
      </c>
      <c r="D2861" s="33" t="str">
        <f>IFERROR(_xlfn.XLOOKUP(A2861,[1]Sindaci!$B$2:$B$7774,[1]Sindaci!$A$2:$A$7774),"")</f>
        <v xml:space="preserve">CARMINATI FABIO    </v>
      </c>
      <c r="E2861" s="33"/>
    </row>
    <row r="2862" spans="1:5" ht="13.8" x14ac:dyDescent="0.3">
      <c r="A2862" s="48" t="s">
        <v>3102</v>
      </c>
      <c r="B2862" s="33" t="str">
        <f>IFERROR(_xlfn.XLOOKUP(A2862,PEC!$A$2:$A$7902,PEC!$C$2:$C$7902),"")</f>
        <v>postacert.toscana.it</v>
      </c>
      <c r="C2862" s="33">
        <f>IFERROR(_xlfn.XLOOKUP(A2862,SEZIONI!$A$2:$A$7897,SEZIONI!$B$2:$B$7897),"")</f>
        <v>9</v>
      </c>
      <c r="D2862" s="33" t="str">
        <f>IFERROR(_xlfn.XLOOKUP(A2862,[1]Sindaci!$B$2:$B$7774,[1]Sindaci!$A$2:$A$7774),"")</f>
        <v xml:space="preserve">MURZI BRUNO    </v>
      </c>
      <c r="E2862" s="33"/>
    </row>
    <row r="2863" spans="1:5" ht="13.8" x14ac:dyDescent="0.3">
      <c r="A2863" s="48" t="s">
        <v>8059</v>
      </c>
      <c r="B2863" s="33" t="str">
        <f>IFERROR(_xlfn.XLOOKUP(A2863,PEC!$A$2:$A$7902,PEC!$C$2:$C$7902),"")</f>
        <v/>
      </c>
      <c r="C2863" s="33" t="str">
        <f>IFERROR(_xlfn.XLOOKUP(A2863,SEZIONI!$A$2:$A$7897,SEZIONI!$B$2:$B$7897),"")</f>
        <v/>
      </c>
      <c r="D2863" s="33" t="str">
        <f>IFERROR(_xlfn.XLOOKUP(A2863,[1]Sindaci!$B$2:$B$7774,[1]Sindaci!$A$2:$A$7774),"")</f>
        <v xml:space="preserve">KLAPFER THOMAS    </v>
      </c>
      <c r="E2863" s="33"/>
    </row>
    <row r="2864" spans="1:5" ht="13.8" x14ac:dyDescent="0.3">
      <c r="A2864" s="48" t="s">
        <v>3104</v>
      </c>
      <c r="B2864" s="33" t="str">
        <f>IFERROR(_xlfn.XLOOKUP(A2864,PEC!$A$2:$A$7902,PEC!$C$2:$C$7902),"")</f>
        <v>legalpec.it</v>
      </c>
      <c r="C2864" s="33">
        <f>IFERROR(_xlfn.XLOOKUP(A2864,SEZIONI!$A$2:$A$7897,SEZIONI!$B$2:$B$7897),"")</f>
        <v>1</v>
      </c>
      <c r="D2864" s="33" t="str">
        <f>IFERROR(_xlfn.XLOOKUP(A2864,[1]Sindaci!$B$2:$B$7774,[1]Sindaci!$A$2:$A$7774),"")</f>
        <v xml:space="preserve">LANFRANCHI ACHILLE    </v>
      </c>
      <c r="E2864" s="33"/>
    </row>
    <row r="2865" spans="1:5" ht="13.8" x14ac:dyDescent="0.3">
      <c r="A2865" s="48" t="s">
        <v>8269</v>
      </c>
      <c r="B2865" s="33" t="str">
        <f>IFERROR(_xlfn.XLOOKUP(A2865,PEC!$A$2:$A$7902,PEC!$C$2:$C$7902),"")</f>
        <v/>
      </c>
      <c r="C2865" s="33" t="str">
        <f>IFERROR(_xlfn.XLOOKUP(A2865,SEZIONI!$A$2:$A$7897,SEZIONI!$B$2:$B$7897),"")</f>
        <v/>
      </c>
      <c r="D2865" s="33" t="str">
        <f>IFERROR(_xlfn.XLOOKUP(A2865,[1]Sindaci!$B$2:$B$7774,[1]Sindaci!$A$2:$A$7774),"")</f>
        <v/>
      </c>
      <c r="E2865" s="33"/>
    </row>
    <row r="2866" spans="1:5" ht="13.8" x14ac:dyDescent="0.3">
      <c r="A2866" s="48" t="s">
        <v>3106</v>
      </c>
      <c r="B2866" s="33" t="str">
        <f>IFERROR(_xlfn.XLOOKUP(A2866,PEC!$A$2:$A$7902,PEC!$C$2:$C$7902),"")</f>
        <v>postacert.toscana.it</v>
      </c>
      <c r="C2866" s="33">
        <f>IFERROR(_xlfn.XLOOKUP(A2866,SEZIONI!$A$2:$A$7897,SEZIONI!$B$2:$B$7897),"")</f>
        <v>1</v>
      </c>
      <c r="D2866" s="33" t="str">
        <f>IFERROR(_xlfn.XLOOKUP(A2866,[1]Sindaci!$B$2:$B$7774,[1]Sindaci!$A$2:$A$7774),"")</f>
        <v xml:space="preserve">LUNARDI MORENO    </v>
      </c>
      <c r="E2866" s="33"/>
    </row>
    <row r="2867" spans="1:5" ht="13.8" x14ac:dyDescent="0.3">
      <c r="A2867" s="48" t="s">
        <v>3107</v>
      </c>
      <c r="B2867" s="33" t="str">
        <f>IFERROR(_xlfn.XLOOKUP(A2867,PEC!$A$2:$A$7902,PEC!$C$2:$C$7902),"")</f>
        <v>postacert.toscana.it</v>
      </c>
      <c r="C2867" s="33">
        <f>IFERROR(_xlfn.XLOOKUP(A2867,SEZIONI!$A$2:$A$7897,SEZIONI!$B$2:$B$7897),"")</f>
        <v>6</v>
      </c>
      <c r="D2867" s="33" t="str">
        <f>IFERROR(_xlfn.XLOOKUP(A2867,[1]Sindaci!$B$2:$B$7774,[1]Sindaci!$A$2:$A$7774),"")</f>
        <v xml:space="preserve">BIANCHI CAMILLA    </v>
      </c>
      <c r="E2867" s="33"/>
    </row>
    <row r="2868" spans="1:5" ht="13.8" x14ac:dyDescent="0.3">
      <c r="A2868" s="48" t="s">
        <v>3108</v>
      </c>
      <c r="B2868" s="33" t="str">
        <f>IFERROR(_xlfn.XLOOKUP(A2868,PEC!$A$2:$A$7902,PEC!$C$2:$C$7902),"")</f>
        <v>pec.it</v>
      </c>
      <c r="C2868" s="33">
        <f>IFERROR(_xlfn.XLOOKUP(A2868,SEZIONI!$A$2:$A$7897,SEZIONI!$B$2:$B$7897),"")</f>
        <v>1</v>
      </c>
      <c r="D2868" s="33" t="str">
        <f>IFERROR(_xlfn.XLOOKUP(A2868,[1]Sindaci!$B$2:$B$7774,[1]Sindaci!$A$2:$A$7774),"")</f>
        <v xml:space="preserve">BOCCABELLA FABRIZIO    </v>
      </c>
      <c r="E2868" s="33"/>
    </row>
    <row r="2869" spans="1:5" ht="13.8" x14ac:dyDescent="0.3">
      <c r="A2869" s="48" t="s">
        <v>3109</v>
      </c>
      <c r="B2869" s="33" t="str">
        <f>IFERROR(_xlfn.XLOOKUP(A2869,PEC!$A$2:$A$7902,PEC!$C$2:$C$7902),"")</f>
        <v>pec.fossacesia.org</v>
      </c>
      <c r="C2869" s="33">
        <f>IFERROR(_xlfn.XLOOKUP(A2869,SEZIONI!$A$2:$A$7897,SEZIONI!$B$2:$B$7897),"")</f>
        <v>6</v>
      </c>
      <c r="D2869" s="33" t="str">
        <f>IFERROR(_xlfn.XLOOKUP(A2869,[1]Sindaci!$B$2:$B$7774,[1]Sindaci!$A$2:$A$7774),"")</f>
        <v xml:space="preserve">DI GIUSEPPANTONIO ENRICO CLEMENTE  </v>
      </c>
      <c r="E2869" s="33"/>
    </row>
    <row r="2870" spans="1:5" ht="13.8" x14ac:dyDescent="0.3">
      <c r="A2870" s="48" t="s">
        <v>3110</v>
      </c>
      <c r="B2870" s="33" t="str">
        <f>IFERROR(_xlfn.XLOOKUP(A2870,PEC!$A$2:$A$7902,PEC!$C$2:$C$7902),"")</f>
        <v>pec.comunefossaltadipiave.it</v>
      </c>
      <c r="C2870" s="33">
        <f>IFERROR(_xlfn.XLOOKUP(A2870,SEZIONI!$A$2:$A$7897,SEZIONI!$B$2:$B$7897),"")</f>
        <v>4</v>
      </c>
      <c r="D2870" s="33" t="str">
        <f>IFERROR(_xlfn.XLOOKUP(A2870,[1]Sindaci!$B$2:$B$7774,[1]Sindaci!$A$2:$A$7774),"")</f>
        <v xml:space="preserve">FINOTTO MANRICO    </v>
      </c>
      <c r="E2870" s="33"/>
    </row>
    <row r="2871" spans="1:5" ht="13.8" x14ac:dyDescent="0.3">
      <c r="A2871" s="48" t="s">
        <v>3111</v>
      </c>
      <c r="B2871" s="33" t="str">
        <f>IFERROR(_xlfn.XLOOKUP(A2871,PEC!$A$2:$A$7902,PEC!$C$2:$C$7902),"")</f>
        <v>pecveneto.it</v>
      </c>
      <c r="C2871" s="33">
        <f>IFERROR(_xlfn.XLOOKUP(A2871,SEZIONI!$A$2:$A$7897,SEZIONI!$B$2:$B$7897),"")</f>
        <v>7</v>
      </c>
      <c r="D2871" s="33" t="str">
        <f>IFERROR(_xlfn.XLOOKUP(A2871,[1]Sindaci!$B$2:$B$7774,[1]Sindaci!$A$2:$A$7774),"")</f>
        <v xml:space="preserve">SIDRAN NATALE    </v>
      </c>
      <c r="E2871" s="33"/>
    </row>
    <row r="2872" spans="1:5" ht="13.8" x14ac:dyDescent="0.3">
      <c r="A2872" s="48" t="s">
        <v>3112</v>
      </c>
      <c r="B2872" s="33" t="str">
        <f>IFERROR(_xlfn.XLOOKUP(A2872,PEC!$A$2:$A$7902,PEC!$C$2:$C$7902),"")</f>
        <v>legalmail.it</v>
      </c>
      <c r="C2872" s="33">
        <f>IFERROR(_xlfn.XLOOKUP(A2872,SEZIONI!$A$2:$A$7897,SEZIONI!$B$2:$B$7897),"")</f>
        <v>2</v>
      </c>
      <c r="D2872" s="33" t="str">
        <f>IFERROR(_xlfn.XLOOKUP(A2872,[1]Sindaci!$B$2:$B$7774,[1]Sindaci!$A$2:$A$7774),"")</f>
        <v xml:space="preserve">NONNO SAVERIO    </v>
      </c>
      <c r="E2872" s="33"/>
    </row>
    <row r="2873" spans="1:5" ht="13.8" x14ac:dyDescent="0.3">
      <c r="A2873" s="48" t="s">
        <v>3113</v>
      </c>
      <c r="B2873" s="33" t="str">
        <f>IFERROR(_xlfn.XLOOKUP(A2873,PEC!$A$2:$A$7902,PEC!$C$2:$C$7902),"")</f>
        <v>cert.ruparpiemonte.it</v>
      </c>
      <c r="C2873" s="33">
        <f>IFERROR(_xlfn.XLOOKUP(A2873,SEZIONI!$A$2:$A$7897,SEZIONI!$B$2:$B$7897),"")</f>
        <v>25</v>
      </c>
      <c r="D2873" s="33" t="str">
        <f>IFERROR(_xlfn.XLOOKUP(A2873,[1]Sindaci!$B$2:$B$7774,[1]Sindaci!$A$2:$A$7774),"")</f>
        <v xml:space="preserve">TALLONE DARIO    </v>
      </c>
      <c r="E2873" s="33"/>
    </row>
    <row r="2874" spans="1:5" ht="13.8" x14ac:dyDescent="0.3">
      <c r="A2874" s="48" t="s">
        <v>3114</v>
      </c>
      <c r="B2874" s="33" t="str">
        <f>IFERROR(_xlfn.XLOOKUP(A2874,PEC!$A$2:$A$7902,PEC!$C$2:$C$7902),"")</f>
        <v>postacert.umbria.it</v>
      </c>
      <c r="C2874" s="33">
        <f>IFERROR(_xlfn.XLOOKUP(A2874,SEZIONI!$A$2:$A$7897,SEZIONI!$B$2:$B$7897),"")</f>
        <v>3</v>
      </c>
      <c r="D2874" s="33" t="str">
        <f>IFERROR(_xlfn.XLOOKUP(A2874,[1]Sindaci!$B$2:$B$7774,[1]Sindaci!$A$2:$A$7774),"")</f>
        <v xml:space="preserve">FERRACCHIATO MONIA    </v>
      </c>
      <c r="E2874" s="33"/>
    </row>
    <row r="2875" spans="1:5" ht="13.8" x14ac:dyDescent="0.3">
      <c r="A2875" s="48" t="s">
        <v>182</v>
      </c>
      <c r="B2875" s="33" t="str">
        <f>IFERROR(_xlfn.XLOOKUP(A2875,PEC!$A$2:$A$7902,PEC!$C$2:$C$7902),"")</f>
        <v>asmepec.it</v>
      </c>
      <c r="C2875" s="33">
        <f>IFERROR(_xlfn.XLOOKUP(A2875,SEZIONI!$A$2:$A$7897,SEZIONI!$B$2:$B$7897),"")</f>
        <v>1</v>
      </c>
      <c r="D2875" s="33" t="str">
        <f>IFERROR(_xlfn.XLOOKUP(A2875,[1]Sindaci!$B$2:$B$7774,[1]Sindaci!$A$2:$A$7774),"")</f>
        <v xml:space="preserve">RAFFAELE DOMENICO    </v>
      </c>
      <c r="E2875" s="33"/>
    </row>
    <row r="2876" spans="1:5" ht="13.8" x14ac:dyDescent="0.3">
      <c r="A2876" s="48" t="s">
        <v>8198</v>
      </c>
      <c r="B2876" s="33" t="str">
        <f>IFERROR(_xlfn.XLOOKUP(A2876,PEC!$A$2:$A$7902,PEC!$C$2:$C$7902),"")</f>
        <v/>
      </c>
      <c r="C2876" s="33" t="str">
        <f>IFERROR(_xlfn.XLOOKUP(A2876,SEZIONI!$A$2:$A$7897,SEZIONI!$B$2:$B$7897),"")</f>
        <v/>
      </c>
      <c r="D2876" s="33" t="str">
        <f>IFERROR(_xlfn.XLOOKUP(A2876,[1]Sindaci!$B$2:$B$7774,[1]Sindaci!$A$2:$A$7774),"")</f>
        <v/>
      </c>
      <c r="E2876" s="33"/>
    </row>
    <row r="2877" spans="1:5" ht="13.8" x14ac:dyDescent="0.3">
      <c r="A2877" s="48" t="s">
        <v>3116</v>
      </c>
      <c r="B2877" s="33" t="str">
        <f>IFERROR(_xlfn.XLOOKUP(A2877,PEC!$A$2:$A$7902,PEC!$C$2:$C$7902),"")</f>
        <v>emarche.it</v>
      </c>
      <c r="C2877" s="33">
        <f>IFERROR(_xlfn.XLOOKUP(A2877,SEZIONI!$A$2:$A$7897,SEZIONI!$B$2:$B$7897),"")</f>
        <v>12</v>
      </c>
      <c r="D2877" s="33" t="str">
        <f>IFERROR(_xlfn.XLOOKUP(A2877,[1]Sindaci!$B$2:$B$7774,[1]Sindaci!$A$2:$A$7774),"")</f>
        <v xml:space="preserve">BERLONI MASSIMO    </v>
      </c>
      <c r="E2877" s="33"/>
    </row>
    <row r="2878" spans="1:5" ht="13.8" x14ac:dyDescent="0.3">
      <c r="A2878" s="48" t="s">
        <v>3117</v>
      </c>
      <c r="B2878" s="33" t="str">
        <f>IFERROR(_xlfn.XLOOKUP(A2878,PEC!$A$2:$A$7902,PEC!$C$2:$C$7902),"")</f>
        <v>cert.ip-veneto.net</v>
      </c>
      <c r="C2878" s="33">
        <f>IFERROR(_xlfn.XLOOKUP(A2878,SEZIONI!$A$2:$A$7897,SEZIONI!$B$2:$B$7897),"")</f>
        <v>1</v>
      </c>
      <c r="D2878" s="33" t="str">
        <f>IFERROR(_xlfn.XLOOKUP(A2878,[1]Sindaci!$B$2:$B$7774,[1]Sindaci!$A$2:$A$7774),"")</f>
        <v xml:space="preserve">ORO BRUNO    </v>
      </c>
      <c r="E2878" s="33"/>
    </row>
    <row r="2879" spans="1:5" ht="13.8" x14ac:dyDescent="0.3">
      <c r="A2879" s="48" t="s">
        <v>3118</v>
      </c>
      <c r="B2879" s="33" t="str">
        <f>IFERROR(_xlfn.XLOOKUP(A2879,PEC!$A$2:$A$7902,PEC!$C$2:$C$7902),"")</f>
        <v>cert.ruparpiemonte.it</v>
      </c>
      <c r="C2879" s="33">
        <f>IFERROR(_xlfn.XLOOKUP(A2879,SEZIONI!$A$2:$A$7897,SEZIONI!$B$2:$B$7897),"")</f>
        <v>2</v>
      </c>
      <c r="D2879" s="33" t="str">
        <f>IFERROR(_xlfn.XLOOKUP(A2879,[1]Sindaci!$B$2:$B$7774,[1]Sindaci!$A$2:$A$7774),"")</f>
        <v xml:space="preserve">CARAMELLO IOLE    </v>
      </c>
      <c r="E2879" s="33"/>
    </row>
    <row r="2880" spans="1:5" ht="13.8" x14ac:dyDescent="0.3">
      <c r="A2880" s="48" t="s">
        <v>3119</v>
      </c>
      <c r="B2880" s="33" t="str">
        <f>IFERROR(_xlfn.XLOOKUP(A2880,PEC!$A$2:$A$7902,PEC!$C$2:$C$7902),"")</f>
        <v>cert.ruparpiemonte.it</v>
      </c>
      <c r="C2880" s="33">
        <f>IFERROR(_xlfn.XLOOKUP(A2880,SEZIONI!$A$2:$A$7897,SEZIONI!$B$2:$B$7897),"")</f>
        <v>2</v>
      </c>
      <c r="D2880" s="33" t="str">
        <f>IFERROR(_xlfn.XLOOKUP(A2880,[1]Sindaci!$B$2:$B$7774,[1]Sindaci!$A$2:$A$7774),"")</f>
        <v xml:space="preserve">BERTOLINO ADRIANO    </v>
      </c>
      <c r="E2880" s="33"/>
    </row>
    <row r="2881" spans="1:5" ht="13.8" x14ac:dyDescent="0.3">
      <c r="A2881" s="48" t="s">
        <v>3120</v>
      </c>
      <c r="B2881" s="33" t="str">
        <f>IFERROR(_xlfn.XLOOKUP(A2881,PEC!$A$2:$A$7902,PEC!$C$2:$C$7902),"")</f>
        <v>cert.ruparpiemonte.it</v>
      </c>
      <c r="C2881" s="33">
        <f>IFERROR(_xlfn.XLOOKUP(A2881,SEZIONI!$A$2:$A$7897,SEZIONI!$B$2:$B$7897),"")</f>
        <v>1</v>
      </c>
      <c r="D2881" s="33" t="str">
        <f>IFERROR(_xlfn.XLOOKUP(A2881,[1]Sindaci!$B$2:$B$7774,[1]Sindaci!$A$2:$A$7774),"")</f>
        <v xml:space="preserve">DI VANNI FRANCESCO   </v>
      </c>
      <c r="E2881" s="33"/>
    </row>
    <row r="2882" spans="1:5" ht="13.8" x14ac:dyDescent="0.3">
      <c r="A2882" s="48" t="s">
        <v>3121</v>
      </c>
      <c r="B2882" s="33" t="str">
        <f>IFERROR(_xlfn.XLOOKUP(A2882,PEC!$A$2:$A$7902,PEC!$C$2:$C$7902),"")</f>
        <v>pec.it</v>
      </c>
      <c r="C2882" s="33">
        <f>IFERROR(_xlfn.XLOOKUP(A2882,SEZIONI!$A$2:$A$7897,SEZIONI!$B$2:$B$7897),"")</f>
        <v>5</v>
      </c>
      <c r="D2882" s="33" t="str">
        <f>IFERROR(_xlfn.XLOOKUP(A2882,[1]Sindaci!$B$2:$B$7774,[1]Sindaci!$A$2:$A$7774),"")</f>
        <v xml:space="preserve">FISCHETTI GIUSEPPE    </v>
      </c>
      <c r="E2882" s="33"/>
    </row>
    <row r="2883" spans="1:5" ht="13.8" x14ac:dyDescent="0.3">
      <c r="A2883" s="48" t="s">
        <v>3122</v>
      </c>
      <c r="B2883" s="33" t="str">
        <f>IFERROR(_xlfn.XLOOKUP(A2883,PEC!$A$2:$A$7902,PEC!$C$2:$C$7902),"")</f>
        <v>pec.cstsannio.it</v>
      </c>
      <c r="C2883" s="33">
        <f>IFERROR(_xlfn.XLOOKUP(A2883,SEZIONI!$A$2:$A$7897,SEZIONI!$B$2:$B$7897),"")</f>
        <v>2</v>
      </c>
      <c r="D2883" s="33" t="str">
        <f>IFERROR(_xlfn.XLOOKUP(A2883,[1]Sindaci!$B$2:$B$7774,[1]Sindaci!$A$2:$A$7774),"")</f>
        <v xml:space="preserve">MARRONE ARMANDO    </v>
      </c>
      <c r="E2883" s="33"/>
    </row>
    <row r="2884" spans="1:5" ht="13.8" x14ac:dyDescent="0.3">
      <c r="A2884" s="48" t="s">
        <v>3123</v>
      </c>
      <c r="B2884" s="33" t="str">
        <f>IFERROR(_xlfn.XLOOKUP(A2884,PEC!$A$2:$A$7902,PEC!$C$2:$C$7902),"")</f>
        <v>pec.comune.fragnetomonforte.bn.it</v>
      </c>
      <c r="C2884" s="33">
        <f>IFERROR(_xlfn.XLOOKUP(A2884,SEZIONI!$A$2:$A$7897,SEZIONI!$B$2:$B$7897),"")</f>
        <v>2</v>
      </c>
      <c r="D2884" s="33" t="str">
        <f>IFERROR(_xlfn.XLOOKUP(A2884,[1]Sindaci!$B$2:$B$7774,[1]Sindaci!$A$2:$A$7774),"")</f>
        <v xml:space="preserve">FACCHINO LUIGI    </v>
      </c>
      <c r="E2884" s="33"/>
    </row>
    <row r="2885" spans="1:5" ht="13.8" x14ac:dyDescent="0.3">
      <c r="A2885" s="48" t="s">
        <v>3124</v>
      </c>
      <c r="B2885" s="33" t="str">
        <f>IFERROR(_xlfn.XLOOKUP(A2885,PEC!$A$2:$A$7902,PEC!$C$2:$C$7902),"")</f>
        <v>legalmail.it</v>
      </c>
      <c r="C2885" s="33">
        <f>IFERROR(_xlfn.XLOOKUP(A2885,SEZIONI!$A$2:$A$7897,SEZIONI!$B$2:$B$7897),"")</f>
        <v>1</v>
      </c>
      <c r="D2885" s="33" t="str">
        <f>IFERROR(_xlfn.XLOOKUP(A2885,[1]Sindaci!$B$2:$B$7774,[1]Sindaci!$A$2:$A$7774),"")</f>
        <v xml:space="preserve">STAMPONE FILIPPO    </v>
      </c>
      <c r="E2885" s="33"/>
    </row>
    <row r="2886" spans="1:5" ht="13.8" x14ac:dyDescent="0.3">
      <c r="A2886" s="48" t="s">
        <v>3125</v>
      </c>
      <c r="B2886" s="33" t="str">
        <f>IFERROR(_xlfn.XLOOKUP(A2886,PEC!$A$2:$A$7902,PEC!$C$2:$C$7902),"")</f>
        <v>legalmail.it</v>
      </c>
      <c r="C2886" s="33">
        <f>IFERROR(_xlfn.XLOOKUP(A2886,SEZIONI!$A$2:$A$7897,SEZIONI!$B$2:$B$7897),"")</f>
        <v>2</v>
      </c>
      <c r="D2886" s="33" t="str">
        <f>IFERROR(_xlfn.XLOOKUP(A2886,[1]Sindaci!$B$2:$B$7774,[1]Sindaci!$A$2:$A$7774),"")</f>
        <v xml:space="preserve">DA PASSANO ANDREA   </v>
      </c>
      <c r="E2886" s="33"/>
    </row>
    <row r="2887" spans="1:5" ht="13.8" x14ac:dyDescent="0.3">
      <c r="A2887" s="48" t="s">
        <v>3126</v>
      </c>
      <c r="B2887" s="33" t="str">
        <f>IFERROR(_xlfn.XLOOKUP(A2887,PEC!$A$2:$A$7902,PEC!$C$2:$C$7902),"")</f>
        <v>pec.comune.francavilla.ch.it</v>
      </c>
      <c r="C2887" s="33">
        <f>IFERROR(_xlfn.XLOOKUP(A2887,SEZIONI!$A$2:$A$7897,SEZIONI!$B$2:$B$7897),"")</f>
        <v>22</v>
      </c>
      <c r="D2887" s="33" t="str">
        <f>IFERROR(_xlfn.XLOOKUP(A2887,[1]Sindaci!$B$2:$B$7774,[1]Sindaci!$A$2:$A$7774),"")</f>
        <v xml:space="preserve">RUSSO LUISA EBE   </v>
      </c>
      <c r="E2887" s="33"/>
    </row>
    <row r="2888" spans="1:5" ht="13.8" x14ac:dyDescent="0.3">
      <c r="A2888" s="48" t="s">
        <v>277</v>
      </c>
      <c r="B2888" s="33" t="str">
        <f>IFERROR(_xlfn.XLOOKUP(A2888,PEC!$A$2:$A$7902,PEC!$C$2:$C$7902),"")</f>
        <v>asmepec.it</v>
      </c>
      <c r="C2888" s="33">
        <f>IFERROR(_xlfn.XLOOKUP(A2888,SEZIONI!$A$2:$A$7897,SEZIONI!$B$2:$B$7897),"")</f>
        <v>2</v>
      </c>
      <c r="D2888" s="33" t="str">
        <f>IFERROR(_xlfn.XLOOKUP(A2888,[1]Sindaci!$B$2:$B$7774,[1]Sindaci!$A$2:$A$7774),"")</f>
        <v xml:space="preserve">PIZZONIA GIUSEPPE    </v>
      </c>
      <c r="E2888" s="33"/>
    </row>
    <row r="2889" spans="1:5" ht="13.8" x14ac:dyDescent="0.3">
      <c r="A2889" s="48" t="s">
        <v>3127</v>
      </c>
      <c r="B2889" s="33" t="str">
        <f>IFERROR(_xlfn.XLOOKUP(A2889,PEC!$A$2:$A$7902,PEC!$C$2:$C$7902),"")</f>
        <v>cert.ruparpiemonte.it</v>
      </c>
      <c r="C2889" s="33">
        <f>IFERROR(_xlfn.XLOOKUP(A2889,SEZIONI!$A$2:$A$7897,SEZIONI!$B$2:$B$7897),"")</f>
        <v>1</v>
      </c>
      <c r="D2889" s="33" t="str">
        <f>IFERROR(_xlfn.XLOOKUP(A2889,[1]Sindaci!$B$2:$B$7774,[1]Sindaci!$A$2:$A$7774),"")</f>
        <v xml:space="preserve">BEVILACQUA LUCIO    </v>
      </c>
      <c r="E2889" s="33"/>
    </row>
    <row r="2890" spans="1:5" ht="13.8" x14ac:dyDescent="0.3">
      <c r="A2890" s="48" t="s">
        <v>3128</v>
      </c>
      <c r="B2890" s="33" t="str">
        <f>IFERROR(_xlfn.XLOOKUP(A2890,PEC!$A$2:$A$7902,PEC!$C$2:$C$7902),"")</f>
        <v>emarche.it</v>
      </c>
      <c r="C2890" s="33">
        <f>IFERROR(_xlfn.XLOOKUP(A2890,SEZIONI!$A$2:$A$7897,SEZIONI!$B$2:$B$7897),"")</f>
        <v>1</v>
      </c>
      <c r="D2890" s="33" t="str">
        <f>IFERROR(_xlfn.XLOOKUP(A2890,[1]Sindaci!$B$2:$B$7774,[1]Sindaci!$A$2:$A$7774),"")</f>
        <v xml:space="preserve">CAROLINI NICOLINO    </v>
      </c>
      <c r="E2890" s="33"/>
    </row>
    <row r="2891" spans="1:5" ht="13.8" x14ac:dyDescent="0.3">
      <c r="A2891" s="48" t="s">
        <v>3129</v>
      </c>
      <c r="B2891" s="33" t="str">
        <f>IFERROR(_xlfn.XLOOKUP(A2891,PEC!$A$2:$A$7902,PEC!$C$2:$C$7902),"")</f>
        <v>pec.comune.francavilladisicilia.me.it</v>
      </c>
      <c r="C2891" s="33">
        <f>IFERROR(_xlfn.XLOOKUP(A2891,SEZIONI!$A$2:$A$7897,SEZIONI!$B$2:$B$7897),"")</f>
        <v>5</v>
      </c>
      <c r="D2891" s="33" t="str">
        <f>IFERROR(_xlfn.XLOOKUP(A2891,[1]Sindaci!$B$2:$B$7774,[1]Sindaci!$A$2:$A$7774),"")</f>
        <v xml:space="preserve">PULIZZI VINCENZO    </v>
      </c>
      <c r="E2891" s="33"/>
    </row>
    <row r="2892" spans="1:5" ht="13.8" x14ac:dyDescent="0.3">
      <c r="A2892" s="48" t="s">
        <v>3130</v>
      </c>
      <c r="B2892" s="33" t="str">
        <f>IFERROR(_xlfn.XLOOKUP(A2892,PEC!$A$2:$A$7902,PEC!$C$2:$C$7902),"")</f>
        <v>pec.it</v>
      </c>
      <c r="C2892" s="33">
        <f>IFERROR(_xlfn.XLOOKUP(A2892,SEZIONI!$A$2:$A$7897,SEZIONI!$B$2:$B$7897),"")</f>
        <v>30</v>
      </c>
      <c r="D2892" s="33" t="str">
        <f>IFERROR(_xlfn.XLOOKUP(A2892,[1]Sindaci!$B$2:$B$7774,[1]Sindaci!$A$2:$A$7774),"")</f>
        <v xml:space="preserve">DENUZZO ANTONELLO    </v>
      </c>
      <c r="E2892" s="33"/>
    </row>
    <row r="2893" spans="1:5" ht="13.8" x14ac:dyDescent="0.3">
      <c r="A2893" s="48" t="s">
        <v>3131</v>
      </c>
      <c r="B2893" s="33" t="str">
        <f>IFERROR(_xlfn.XLOOKUP(A2893,PEC!$A$2:$A$7902,PEC!$C$2:$C$7902),"")</f>
        <v>francavillainsinni.gov.it</v>
      </c>
      <c r="C2893" s="33">
        <f>IFERROR(_xlfn.XLOOKUP(A2893,SEZIONI!$A$2:$A$7897,SEZIONI!$B$2:$B$7897),"")</f>
        <v>4</v>
      </c>
      <c r="D2893" s="33" t="str">
        <f>IFERROR(_xlfn.XLOOKUP(A2893,[1]Sindaci!$B$2:$B$7774,[1]Sindaci!$A$2:$A$7774),"")</f>
        <v xml:space="preserve">CUPPARO ROMANO    </v>
      </c>
      <c r="E2893" s="33"/>
    </row>
    <row r="2894" spans="1:5" ht="13.8" x14ac:dyDescent="0.3">
      <c r="A2894" s="48" t="s">
        <v>61</v>
      </c>
      <c r="B2894" s="33" t="str">
        <f>IFERROR(_xlfn.XLOOKUP(A2894,PEC!$A$2:$A$7902,PEC!$C$2:$C$7902),"")</f>
        <v>legalmail.it</v>
      </c>
      <c r="C2894" s="33">
        <f>IFERROR(_xlfn.XLOOKUP(A2894,SEZIONI!$A$2:$A$7897,SEZIONI!$B$2:$B$7897),"")</f>
        <v>4</v>
      </c>
      <c r="D2894" s="33" t="str">
        <f>IFERROR(_xlfn.XLOOKUP(A2894,[1]Sindaci!$B$2:$B$7774,[1]Sindaci!$A$2:$A$7774),"")</f>
        <v xml:space="preserve">TURSI GAETANO    </v>
      </c>
      <c r="E2894" s="33"/>
    </row>
    <row r="2895" spans="1:5" ht="13.8" x14ac:dyDescent="0.3">
      <c r="A2895" s="48" t="s">
        <v>278</v>
      </c>
      <c r="B2895" s="33" t="str">
        <f>IFERROR(_xlfn.XLOOKUP(A2895,PEC!$A$2:$A$7902,PEC!$C$2:$C$7902),"")</f>
        <v>asmepec.it</v>
      </c>
      <c r="C2895" s="33">
        <f>IFERROR(_xlfn.XLOOKUP(A2895,SEZIONI!$A$2:$A$7897,SEZIONI!$B$2:$B$7897),"")</f>
        <v>2</v>
      </c>
      <c r="D2895" s="33" t="str">
        <f>IFERROR(_xlfn.XLOOKUP(A2895,[1]Sindaci!$B$2:$B$7774,[1]Sindaci!$A$2:$A$7774),"")</f>
        <v xml:space="preserve">MESIANO MICHELE    </v>
      </c>
      <c r="E2895" s="33"/>
    </row>
    <row r="2896" spans="1:5" ht="13.8" x14ac:dyDescent="0.3">
      <c r="A2896" s="48" t="s">
        <v>3132</v>
      </c>
      <c r="B2896" s="33" t="str">
        <f>IFERROR(_xlfn.XLOOKUP(A2896,PEC!$A$2:$A$7902,PEC!$C$2:$C$7902),"")</f>
        <v>pec.comune.francofonte.sr.it</v>
      </c>
      <c r="C2896" s="33">
        <f>IFERROR(_xlfn.XLOOKUP(A2896,SEZIONI!$A$2:$A$7897,SEZIONI!$B$2:$B$7897),"")</f>
        <v>20</v>
      </c>
      <c r="D2896" s="33" t="str">
        <f>IFERROR(_xlfn.XLOOKUP(A2896,[1]Sindaci!$B$2:$B$7774,[1]Sindaci!$A$2:$A$7774),"")</f>
        <v xml:space="preserve">LENTINI DANIELE NUNZIO   </v>
      </c>
      <c r="E2896" s="33"/>
    </row>
    <row r="2897" spans="1:5" ht="13.8" x14ac:dyDescent="0.3">
      <c r="A2897" s="48" t="s">
        <v>3133</v>
      </c>
      <c r="B2897" s="33" t="str">
        <f>IFERROR(_xlfn.XLOOKUP(A2897,PEC!$A$2:$A$7902,PEC!$C$2:$C$7902),"")</f>
        <v>pec.comune.francolise.ce.it</v>
      </c>
      <c r="C2897" s="33">
        <f>IFERROR(_xlfn.XLOOKUP(A2897,SEZIONI!$A$2:$A$7897,SEZIONI!$B$2:$B$7897),"")</f>
        <v>6</v>
      </c>
      <c r="D2897" s="33" t="str">
        <f>IFERROR(_xlfn.XLOOKUP(A2897,[1]Sindaci!$B$2:$B$7774,[1]Sindaci!$A$2:$A$7774),"")</f>
        <v xml:space="preserve">TESSITORE GAETANO    </v>
      </c>
      <c r="E2897" s="33"/>
    </row>
    <row r="2898" spans="1:5" ht="13.8" x14ac:dyDescent="0.3">
      <c r="A2898" s="48" t="s">
        <v>3134</v>
      </c>
      <c r="B2898" s="33" t="str">
        <f>IFERROR(_xlfn.XLOOKUP(A2898,PEC!$A$2:$A$7902,PEC!$C$2:$C$7902),"")</f>
        <v>legalmail.it</v>
      </c>
      <c r="C2898" s="33">
        <f>IFERROR(_xlfn.XLOOKUP(A2898,SEZIONI!$A$2:$A$7897,SEZIONI!$B$2:$B$7897),"")</f>
        <v>1</v>
      </c>
      <c r="D2898" s="33" t="str">
        <f>IFERROR(_xlfn.XLOOKUP(A2898,[1]Sindaci!$B$2:$B$7774,[1]Sindaci!$A$2:$A$7774),"")</f>
        <v xml:space="preserve">CIBERTI PIETRO    </v>
      </c>
      <c r="E2898" s="33"/>
    </row>
    <row r="2899" spans="1:5" ht="13.8" x14ac:dyDescent="0.3">
      <c r="A2899" s="48" t="s">
        <v>3135</v>
      </c>
      <c r="B2899" s="33" t="str">
        <f>IFERROR(_xlfn.XLOOKUP(A2899,PEC!$A$2:$A$7902,PEC!$C$2:$C$7902),"")</f>
        <v>pec.comune.frascarolo.pv.it</v>
      </c>
      <c r="C2899" s="33">
        <f>IFERROR(_xlfn.XLOOKUP(A2899,SEZIONI!$A$2:$A$7897,SEZIONI!$B$2:$B$7897),"")</f>
        <v>1</v>
      </c>
      <c r="D2899" s="33" t="str">
        <f>IFERROR(_xlfn.XLOOKUP(A2899,[1]Sindaci!$B$2:$B$7774,[1]Sindaci!$A$2:$A$7774),"")</f>
        <v xml:space="preserve">INVERNIZZI MASSIMO    </v>
      </c>
      <c r="E2899" s="33"/>
    </row>
    <row r="2900" spans="1:5" ht="13.8" x14ac:dyDescent="0.3">
      <c r="A2900" s="48" t="s">
        <v>3136</v>
      </c>
      <c r="B2900" s="33" t="str">
        <f>IFERROR(_xlfn.XLOOKUP(A2900,PEC!$A$2:$A$7902,PEC!$C$2:$C$7902),"")</f>
        <v>legalmail.it</v>
      </c>
      <c r="C2900" s="33">
        <f>IFERROR(_xlfn.XLOOKUP(A2900,SEZIONI!$A$2:$A$7897,SEZIONI!$B$2:$B$7897),"")</f>
        <v>20</v>
      </c>
      <c r="D2900" s="33" t="str">
        <f>IFERROR(_xlfn.XLOOKUP(A2900,[1]Sindaci!$B$2:$B$7774,[1]Sindaci!$A$2:$A$7774),"")</f>
        <v xml:space="preserve">SBARDELLA FRANCESCA    </v>
      </c>
      <c r="E2900" s="33"/>
    </row>
    <row r="2901" spans="1:5" ht="13.8" x14ac:dyDescent="0.3">
      <c r="A2901" s="48" t="s">
        <v>62</v>
      </c>
      <c r="B2901" s="33" t="str">
        <f>IFERROR(_xlfn.XLOOKUP(A2901,PEC!$A$2:$A$7902,PEC!$C$2:$C$7902),"")</f>
        <v>pec.comune.frascineto.cs.it</v>
      </c>
      <c r="C2901" s="33">
        <f>IFERROR(_xlfn.XLOOKUP(A2901,SEZIONI!$A$2:$A$7897,SEZIONI!$B$2:$B$7897),"")</f>
        <v>3</v>
      </c>
      <c r="D2901" s="33" t="str">
        <f>IFERROR(_xlfn.XLOOKUP(A2901,[1]Sindaci!$B$2:$B$7774,[1]Sindaci!$A$2:$A$7774),"")</f>
        <v xml:space="preserve">CATAPANO ANGELO    </v>
      </c>
      <c r="E2901" s="33"/>
    </row>
    <row r="2902" spans="1:5" ht="13.8" x14ac:dyDescent="0.3">
      <c r="A2902" s="48" t="s">
        <v>3137</v>
      </c>
      <c r="B2902" s="33" t="str">
        <f>IFERROR(_xlfn.XLOOKUP(A2902,PEC!$A$2:$A$7902,PEC!$C$2:$C$7902),"")</f>
        <v>pec.comune.frassilongo.tn.it</v>
      </c>
      <c r="C2902" s="33">
        <f>IFERROR(_xlfn.XLOOKUP(A2902,SEZIONI!$A$2:$A$7897,SEZIONI!$B$2:$B$7897),"")</f>
        <v>1</v>
      </c>
      <c r="D2902" s="33" t="str">
        <f>IFERROR(_xlfn.XLOOKUP(A2902,[1]Sindaci!$B$2:$B$7774,[1]Sindaci!$A$2:$A$7774),"")</f>
        <v xml:space="preserve">PUECHER LUCA    </v>
      </c>
      <c r="E2902" s="33"/>
    </row>
    <row r="2903" spans="1:5" ht="13.8" x14ac:dyDescent="0.3">
      <c r="A2903" s="48" t="s">
        <v>3138</v>
      </c>
      <c r="B2903" s="33" t="str">
        <f>IFERROR(_xlfn.XLOOKUP(A2903,PEC!$A$2:$A$7902,PEC!$C$2:$C$7902),"")</f>
        <v>interfreepec.it</v>
      </c>
      <c r="C2903" s="33">
        <f>IFERROR(_xlfn.XLOOKUP(A2903,SEZIONI!$A$2:$A$7897,SEZIONI!$B$2:$B$7897),"")</f>
        <v>2</v>
      </c>
      <c r="D2903" s="33" t="str">
        <f>IFERROR(_xlfn.XLOOKUP(A2903,[1]Sindaci!$B$2:$B$7774,[1]Sindaci!$A$2:$A$7774),"")</f>
        <v xml:space="preserve">CALZAVARINI RENZO    </v>
      </c>
      <c r="E2903" s="33"/>
    </row>
    <row r="2904" spans="1:5" ht="13.8" x14ac:dyDescent="0.3">
      <c r="A2904" s="48" t="s">
        <v>3139</v>
      </c>
      <c r="B2904" s="33" t="str">
        <f>IFERROR(_xlfn.XLOOKUP(A2904,PEC!$A$2:$A$7902,PEC!$C$2:$C$7902),"")</f>
        <v>pec.comune.frassinellomonferrato.al.it</v>
      </c>
      <c r="C2904" s="33">
        <f>IFERROR(_xlfn.XLOOKUP(A2904,SEZIONI!$A$2:$A$7897,SEZIONI!$B$2:$B$7897),"")</f>
        <v>1</v>
      </c>
      <c r="D2904" s="33" t="str">
        <f>IFERROR(_xlfn.XLOOKUP(A2904,[1]Sindaci!$B$2:$B$7774,[1]Sindaci!$A$2:$A$7774),"")</f>
        <v xml:space="preserve">ANDREONE FEDERICO    </v>
      </c>
      <c r="E2904" s="33"/>
    </row>
    <row r="2905" spans="1:5" ht="13.8" x14ac:dyDescent="0.3">
      <c r="A2905" s="48" t="s">
        <v>3140</v>
      </c>
      <c r="B2905" s="33" t="str">
        <f>IFERROR(_xlfn.XLOOKUP(A2905,PEC!$A$2:$A$7902,PEC!$C$2:$C$7902),"")</f>
        <v>pec.comune.frassinetopo.al.it</v>
      </c>
      <c r="C2905" s="33">
        <f>IFERROR(_xlfn.XLOOKUP(A2905,SEZIONI!$A$2:$A$7897,SEZIONI!$B$2:$B$7897),"")</f>
        <v>2</v>
      </c>
      <c r="D2905" s="33" t="str">
        <f>IFERROR(_xlfn.XLOOKUP(A2905,[1]Sindaci!$B$2:$B$7774,[1]Sindaci!$A$2:$A$7774),"")</f>
        <v xml:space="preserve">SERRAO ANDREA    </v>
      </c>
      <c r="E2905" s="33"/>
    </row>
    <row r="2906" spans="1:5" ht="13.8" x14ac:dyDescent="0.3">
      <c r="A2906" s="48" t="s">
        <v>3141</v>
      </c>
      <c r="B2906" s="33" t="str">
        <f>IFERROR(_xlfn.XLOOKUP(A2906,PEC!$A$2:$A$7902,PEC!$C$2:$C$7902),"")</f>
        <v>pec.it</v>
      </c>
      <c r="C2906" s="33">
        <f>IFERROR(_xlfn.XLOOKUP(A2906,SEZIONI!$A$2:$A$7897,SEZIONI!$B$2:$B$7897),"")</f>
        <v>1</v>
      </c>
      <c r="D2906" s="33" t="str">
        <f>IFERROR(_xlfn.XLOOKUP(A2906,[1]Sindaci!$B$2:$B$7774,[1]Sindaci!$A$2:$A$7774),"")</f>
        <v xml:space="preserve">BONATTO MARCHELLO MARCO PIETRO  </v>
      </c>
      <c r="E2906" s="33"/>
    </row>
    <row r="2907" spans="1:5" ht="13.8" x14ac:dyDescent="0.3">
      <c r="A2907" s="48" t="s">
        <v>3142</v>
      </c>
      <c r="B2907" s="33" t="str">
        <f>IFERROR(_xlfn.XLOOKUP(A2907,PEC!$A$2:$A$7902,PEC!$C$2:$C$7902),"")</f>
        <v>cert.ruparpiemonte.it</v>
      </c>
      <c r="C2907" s="33">
        <f>IFERROR(_xlfn.XLOOKUP(A2907,SEZIONI!$A$2:$A$7897,SEZIONI!$B$2:$B$7897),"")</f>
        <v>1</v>
      </c>
      <c r="D2907" s="33" t="str">
        <f>IFERROR(_xlfn.XLOOKUP(A2907,[1]Sindaci!$B$2:$B$7774,[1]Sindaci!$A$2:$A$7774),"")</f>
        <v xml:space="preserve">ELLENA ROBERTO    </v>
      </c>
      <c r="E2907" s="33"/>
    </row>
    <row r="2908" spans="1:5" ht="13.8" x14ac:dyDescent="0.3">
      <c r="A2908" s="48" t="s">
        <v>3143</v>
      </c>
      <c r="B2908" s="33" t="str">
        <f>IFERROR(_xlfn.XLOOKUP(A2908,PEC!$A$2:$A$7902,PEC!$C$2:$C$7902),"")</f>
        <v>pec.it</v>
      </c>
      <c r="C2908" s="33">
        <f>IFERROR(_xlfn.XLOOKUP(A2908,SEZIONI!$A$2:$A$7897,SEZIONI!$B$2:$B$7897),"")</f>
        <v>5</v>
      </c>
      <c r="D2908" s="33" t="str">
        <f>IFERROR(_xlfn.XLOOKUP(A2908,[1]Sindaci!$B$2:$B$7774,[1]Sindaci!$A$2:$A$7774),"")</f>
        <v xml:space="preserve">CAPELLI ORESTE    </v>
      </c>
      <c r="E2908" s="33"/>
    </row>
    <row r="2909" spans="1:5" ht="13.8" x14ac:dyDescent="0.3">
      <c r="A2909" s="48" t="s">
        <v>3144</v>
      </c>
      <c r="B2909" s="33" t="str">
        <f>IFERROR(_xlfn.XLOOKUP(A2909,PEC!$A$2:$A$7902,PEC!$C$2:$C$7902),"")</f>
        <v>pec.comune.frassosabino.ri.it</v>
      </c>
      <c r="C2909" s="33">
        <f>IFERROR(_xlfn.XLOOKUP(A2909,SEZIONI!$A$2:$A$7897,SEZIONI!$B$2:$B$7897),"")</f>
        <v>1</v>
      </c>
      <c r="D2909" s="33" t="str">
        <f>IFERROR(_xlfn.XLOOKUP(A2909,[1]Sindaci!$B$2:$B$7774,[1]Sindaci!$A$2:$A$7774),"")</f>
        <v xml:space="preserve">BONAVENTURA QUIRINO    </v>
      </c>
      <c r="E2909" s="33"/>
    </row>
    <row r="2910" spans="1:5" ht="13.8" x14ac:dyDescent="0.3">
      <c r="A2910" s="48" t="s">
        <v>3145</v>
      </c>
      <c r="B2910" s="33" t="str">
        <f>IFERROR(_xlfn.XLOOKUP(A2910,PEC!$A$2:$A$7902,PEC!$C$2:$C$7902),"")</f>
        <v>pec.comune.frassotelesino.bn.it</v>
      </c>
      <c r="C2910" s="33">
        <f>IFERROR(_xlfn.XLOOKUP(A2910,SEZIONI!$A$2:$A$7897,SEZIONI!$B$2:$B$7897),"")</f>
        <v>3</v>
      </c>
      <c r="D2910" s="33" t="str">
        <f>IFERROR(_xlfn.XLOOKUP(A2910,[1]Sindaci!$B$2:$B$7774,[1]Sindaci!$A$2:$A$7774),"")</f>
        <v xml:space="preserve">VISCUSI PASQUALE    </v>
      </c>
      <c r="E2910" s="33"/>
    </row>
    <row r="2911" spans="1:5" ht="13.8" x14ac:dyDescent="0.3">
      <c r="A2911" s="48" t="s">
        <v>3146</v>
      </c>
      <c r="B2911" s="33" t="str">
        <f>IFERROR(_xlfn.XLOOKUP(A2911,PEC!$A$2:$A$7902,PEC!$C$2:$C$7902),"")</f>
        <v>legalmail.it</v>
      </c>
      <c r="C2911" s="33">
        <f>IFERROR(_xlfn.XLOOKUP(A2911,SEZIONI!$A$2:$A$7897,SEZIONI!$B$2:$B$7897),"")</f>
        <v>3</v>
      </c>
      <c r="D2911" s="33" t="str">
        <f>IFERROR(_xlfn.XLOOKUP(A2911,[1]Sindaci!$B$2:$B$7774,[1]Sindaci!$A$2:$A$7774),"")</f>
        <v xml:space="preserve">TASSO GIUSEPPE    </v>
      </c>
      <c r="E2911" s="33"/>
    </row>
    <row r="2912" spans="1:5" ht="13.8" x14ac:dyDescent="0.3">
      <c r="A2912" s="48" t="s">
        <v>3147</v>
      </c>
      <c r="B2912" s="33" t="str">
        <f>IFERROR(_xlfn.XLOOKUP(A2912,PEC!$A$2:$A$7902,PEC!$C$2:$C$7902),"")</f>
        <v>postacert.umbria.it</v>
      </c>
      <c r="C2912" s="33">
        <f>IFERROR(_xlfn.XLOOKUP(A2912,SEZIONI!$A$2:$A$7897,SEZIONI!$B$2:$B$7897),"")</f>
        <v>2</v>
      </c>
      <c r="D2912" s="33" t="str">
        <f>IFERROR(_xlfn.XLOOKUP(A2912,[1]Sindaci!$B$2:$B$7774,[1]Sindaci!$A$2:$A$7774),"")</f>
        <v xml:space="preserve">COATA GIANLUCA    </v>
      </c>
      <c r="E2912" s="33"/>
    </row>
    <row r="2913" spans="1:5" ht="13.8" x14ac:dyDescent="0.3">
      <c r="A2913" s="48" t="s">
        <v>3148</v>
      </c>
      <c r="B2913" s="33" t="str">
        <f>IFERROR(_xlfn.XLOOKUP(A2913,PEC!$A$2:$A$7902,PEC!$C$2:$C$7902),"")</f>
        <v xml:space="preserve">asmepec.it   </v>
      </c>
      <c r="C2913" s="33">
        <f>IFERROR(_xlfn.XLOOKUP(A2913,SEZIONI!$A$2:$A$7897,SEZIONI!$B$2:$B$7897),"")</f>
        <v>35</v>
      </c>
      <c r="D2913" s="33" t="str">
        <f>IFERROR(_xlfn.XLOOKUP(A2913,[1]Sindaci!$B$2:$B$7774,[1]Sindaci!$A$2:$A$7774),"")</f>
        <v xml:space="preserve">DEL PRETE MARCO ANTONIO  </v>
      </c>
      <c r="E2913" s="33"/>
    </row>
    <row r="2914" spans="1:5" ht="13.8" x14ac:dyDescent="0.3">
      <c r="A2914" s="48" t="s">
        <v>3149</v>
      </c>
      <c r="B2914" s="33" t="str">
        <f>IFERROR(_xlfn.XLOOKUP(A2914,PEC!$A$2:$A$7902,PEC!$C$2:$C$7902),"")</f>
        <v>asmepec.it</v>
      </c>
      <c r="C2914" s="33">
        <f>IFERROR(_xlfn.XLOOKUP(A2914,SEZIONI!$A$2:$A$7897,SEZIONI!$B$2:$B$7897),"")</f>
        <v>14</v>
      </c>
      <c r="D2914" s="33" t="str">
        <f>IFERROR(_xlfn.XLOOKUP(A2914,[1]Sindaci!$B$2:$B$7774,[1]Sindaci!$A$2:$A$7774),"")</f>
        <v xml:space="preserve">BENCIVENGA GIUSEPPE    </v>
      </c>
      <c r="E2914" s="33"/>
    </row>
    <row r="2915" spans="1:5" ht="13.8" x14ac:dyDescent="0.3">
      <c r="A2915" s="48" t="s">
        <v>3150</v>
      </c>
      <c r="B2915" s="33" t="str">
        <f>IFERROR(_xlfn.XLOOKUP(A2915,PEC!$A$2:$A$7902,PEC!$C$2:$C$7902),"")</f>
        <v>emarche.it</v>
      </c>
      <c r="C2915" s="33">
        <f>IFERROR(_xlfn.XLOOKUP(A2915,SEZIONI!$A$2:$A$7897,SEZIONI!$B$2:$B$7897),"")</f>
        <v>2</v>
      </c>
      <c r="D2915" s="33" t="str">
        <f>IFERROR(_xlfn.XLOOKUP(A2915,[1]Sindaci!$B$2:$B$7774,[1]Sindaci!$A$2:$A$7774),"")</f>
        <v xml:space="preserve">AVALTRONI ALESSANDRO    </v>
      </c>
      <c r="E2915" s="33"/>
    </row>
    <row r="2916" spans="1:5" ht="13.8" x14ac:dyDescent="0.3">
      <c r="A2916" s="48" t="s">
        <v>8270</v>
      </c>
      <c r="B2916" s="33" t="str">
        <f>IFERROR(_xlfn.XLOOKUP(A2916,PEC!$A$2:$A$7902,PEC!$C$2:$C$7902),"")</f>
        <v/>
      </c>
      <c r="C2916" s="33" t="str">
        <f>IFERROR(_xlfn.XLOOKUP(A2916,SEZIONI!$A$2:$A$7897,SEZIONI!$B$2:$B$7897),"")</f>
        <v/>
      </c>
      <c r="D2916" s="33" t="str">
        <f>IFERROR(_xlfn.XLOOKUP(A2916,[1]Sindaci!$B$2:$B$7774,[1]Sindaci!$A$2:$A$7774),"")</f>
        <v/>
      </c>
      <c r="E2916" s="33"/>
    </row>
    <row r="2917" spans="1:5" ht="13.8" x14ac:dyDescent="0.3">
      <c r="A2917" s="48" t="s">
        <v>3152</v>
      </c>
      <c r="B2917" s="33" t="str">
        <f>IFERROR(_xlfn.XLOOKUP(A2917,PEC!$A$2:$A$7902,PEC!$C$2:$C$7902),"")</f>
        <v xml:space="preserve">pecveneto.it </v>
      </c>
      <c r="C2917" s="33">
        <f>IFERROR(_xlfn.XLOOKUP(A2917,SEZIONI!$A$2:$A$7897,SEZIONI!$B$2:$B$7897),"")</f>
        <v>4</v>
      </c>
      <c r="D2917" s="33" t="str">
        <f>IFERROR(_xlfn.XLOOKUP(A2917,[1]Sindaci!$B$2:$B$7774,[1]Sindaci!$A$2:$A$7774),"")</f>
        <v xml:space="preserve">CHIES PATRIZIO    </v>
      </c>
      <c r="E2917" s="33"/>
    </row>
    <row r="2918" spans="1:5" ht="13.8" x14ac:dyDescent="0.3">
      <c r="A2918" s="48" t="s">
        <v>3153</v>
      </c>
      <c r="B2918" s="33" t="str">
        <f>IFERROR(_xlfn.XLOOKUP(A2918,PEC!$A$2:$A$7902,PEC!$C$2:$C$7902),"")</f>
        <v>legalmail.it</v>
      </c>
      <c r="C2918" s="33">
        <f>IFERROR(_xlfn.XLOOKUP(A2918,SEZIONI!$A$2:$A$7897,SEZIONI!$B$2:$B$7897),"")</f>
        <v>2</v>
      </c>
      <c r="D2918" s="33" t="str">
        <f>IFERROR(_xlfn.XLOOKUP(A2918,[1]Sindaci!$B$2:$B$7774,[1]Sindaci!$A$2:$A$7774),"")</f>
        <v xml:space="preserve">GIANGIACOMO LINO    </v>
      </c>
      <c r="E2918" s="33"/>
    </row>
    <row r="2919" spans="1:5" ht="13.8" x14ac:dyDescent="0.3">
      <c r="A2919" s="48" t="s">
        <v>3154</v>
      </c>
      <c r="B2919" s="33" t="str">
        <f>IFERROR(_xlfn.XLOOKUP(A2919,PEC!$A$2:$A$7902,PEC!$C$2:$C$7902),"")</f>
        <v>pec.comune.fresonara.al.it</v>
      </c>
      <c r="C2919" s="33">
        <f>IFERROR(_xlfn.XLOOKUP(A2919,SEZIONI!$A$2:$A$7897,SEZIONI!$B$2:$B$7897),"")</f>
        <v>1</v>
      </c>
      <c r="D2919" s="33" t="str">
        <f>IFERROR(_xlfn.XLOOKUP(A2919,[1]Sindaci!$B$2:$B$7774,[1]Sindaci!$A$2:$A$7774),"")</f>
        <v xml:space="preserve">PENOVI PAOLA    </v>
      </c>
      <c r="E2919" s="33"/>
    </row>
    <row r="2920" spans="1:5" ht="13.8" x14ac:dyDescent="0.3">
      <c r="A2920" s="48" t="s">
        <v>3155</v>
      </c>
      <c r="B2920" s="33" t="str">
        <f>IFERROR(_xlfn.XLOOKUP(A2920,PEC!$A$2:$A$7902,PEC!$C$2:$C$7902),"")</f>
        <v>cert.irpinianet.eu</v>
      </c>
      <c r="C2920" s="33">
        <f>IFERROR(_xlfn.XLOOKUP(A2920,SEZIONI!$A$2:$A$7897,SEZIONI!$B$2:$B$7897),"")</f>
        <v>5</v>
      </c>
      <c r="D2920" s="33" t="str">
        <f>IFERROR(_xlfn.XLOOKUP(A2920,[1]Sindaci!$B$2:$B$7774,[1]Sindaci!$A$2:$A$7774),"")</f>
        <v xml:space="preserve">CIULLO CARMINE    </v>
      </c>
      <c r="E2920" s="33"/>
    </row>
    <row r="2921" spans="1:5" ht="13.8" x14ac:dyDescent="0.3">
      <c r="A2921" s="48" t="s">
        <v>3156</v>
      </c>
      <c r="B2921" s="33" t="str">
        <f>IFERROR(_xlfn.XLOOKUP(A2921,PEC!$A$2:$A$7902,PEC!$C$2:$C$7902),"")</f>
        <v>alphapec.it</v>
      </c>
      <c r="C2921" s="33">
        <f>IFERROR(_xlfn.XLOOKUP(A2921,SEZIONI!$A$2:$A$7897,SEZIONI!$B$2:$B$7897),"")</f>
        <v>8</v>
      </c>
      <c r="D2921" s="33" t="str">
        <f>IFERROR(_xlfn.XLOOKUP(A2921,[1]Sindaci!$B$2:$B$7774,[1]Sindaci!$A$2:$A$7774),"")</f>
        <v xml:space="preserve">SANTARPIA LUCIO    </v>
      </c>
      <c r="E2921" s="33"/>
    </row>
    <row r="2922" spans="1:5" ht="13.8" x14ac:dyDescent="0.3">
      <c r="A2922" s="48" t="s">
        <v>3157</v>
      </c>
      <c r="B2922" s="33" t="str">
        <f>IFERROR(_xlfn.XLOOKUP(A2922,PEC!$A$2:$A$7902,PEC!$C$2:$C$7902),"")</f>
        <v>pec.comune.frinco.at.it</v>
      </c>
      <c r="C2922" s="33">
        <f>IFERROR(_xlfn.XLOOKUP(A2922,SEZIONI!$A$2:$A$7897,SEZIONI!$B$2:$B$7897),"")</f>
        <v>1</v>
      </c>
      <c r="D2922" s="33" t="str">
        <f>IFERROR(_xlfn.XLOOKUP(A2922,[1]Sindaci!$B$2:$B$7774,[1]Sindaci!$A$2:$A$7774),"")</f>
        <v xml:space="preserve">FERRERO LUIGI    </v>
      </c>
      <c r="E2922" s="33"/>
    </row>
    <row r="2923" spans="1:5" ht="13.8" x14ac:dyDescent="0.3">
      <c r="A2923" s="48" t="s">
        <v>3158</v>
      </c>
      <c r="B2923" s="33" t="str">
        <f>IFERROR(_xlfn.XLOOKUP(A2923,PEC!$A$2:$A$7902,PEC!$C$2:$C$7902),"")</f>
        <v>pec.comune.frisa.ch.it</v>
      </c>
      <c r="C2923" s="33">
        <f>IFERROR(_xlfn.XLOOKUP(A2923,SEZIONI!$A$2:$A$7897,SEZIONI!$B$2:$B$7897),"")</f>
        <v>3</v>
      </c>
      <c r="D2923" s="33" t="str">
        <f>IFERROR(_xlfn.XLOOKUP(A2923,[1]Sindaci!$B$2:$B$7774,[1]Sindaci!$A$2:$A$7774),"")</f>
        <v xml:space="preserve">LABBROZZI NICOLA    </v>
      </c>
      <c r="E2923" s="33"/>
    </row>
    <row r="2924" spans="1:5" ht="13.8" x14ac:dyDescent="0.3">
      <c r="A2924" s="48" t="s">
        <v>3159</v>
      </c>
      <c r="B2924" s="33" t="str">
        <f>IFERROR(_xlfn.XLOOKUP(A2924,PEC!$A$2:$A$7902,PEC!$C$2:$C$7902),"")</f>
        <v>certgov.fvg.it</v>
      </c>
      <c r="C2924" s="33">
        <f>IFERROR(_xlfn.XLOOKUP(A2924,SEZIONI!$A$2:$A$7897,SEZIONI!$B$2:$B$7897),"")</f>
        <v>1</v>
      </c>
      <c r="D2924" s="33" t="str">
        <f>IFERROR(_xlfn.XLOOKUP(A2924,[1]Sindaci!$B$2:$B$7774,[1]Sindaci!$A$2:$A$7774),"")</f>
        <v xml:space="preserve">ROVEDO SANDRO    </v>
      </c>
      <c r="E2924" s="33"/>
    </row>
    <row r="2925" spans="1:5" ht="13.8" x14ac:dyDescent="0.3">
      <c r="A2925" s="48" t="s">
        <v>3160</v>
      </c>
      <c r="B2925" s="33" t="str">
        <f>IFERROR(_xlfn.XLOOKUP(A2925,PEC!$A$2:$A$7902,PEC!$C$2:$C$7902),"")</f>
        <v>pec.it</v>
      </c>
      <c r="C2925" s="33">
        <f>IFERROR(_xlfn.XLOOKUP(A2925,SEZIONI!$A$2:$A$7897,SEZIONI!$B$2:$B$7897),"")</f>
        <v>2</v>
      </c>
      <c r="D2925" s="33" t="str">
        <f>IFERROR(_xlfn.XLOOKUP(A2925,[1]Sindaci!$B$2:$B$7774,[1]Sindaci!$A$2:$A$7774),"")</f>
        <v xml:space="preserve">PERINO ANDREA    </v>
      </c>
      <c r="E2925" s="33"/>
    </row>
    <row r="2926" spans="1:5" ht="13.8" x14ac:dyDescent="0.3">
      <c r="A2926" s="48" t="s">
        <v>3161</v>
      </c>
      <c r="B2926" s="33" t="str">
        <f>IFERROR(_xlfn.XLOOKUP(A2926,PEC!$A$2:$A$7902,PEC!$C$2:$C$7902),"")</f>
        <v>emarche.it</v>
      </c>
      <c r="C2926" s="33">
        <f>IFERROR(_xlfn.XLOOKUP(A2926,SEZIONI!$A$2:$A$7897,SEZIONI!$B$2:$B$7897),"")</f>
        <v>1</v>
      </c>
      <c r="D2926" s="33" t="str">
        <f>IFERROR(_xlfn.XLOOKUP(A2926,[1]Sindaci!$B$2:$B$7774,[1]Sindaci!$A$2:$A$7774),"")</f>
        <v xml:space="preserve">SPAGNA ANDREA    </v>
      </c>
      <c r="E2926" s="33"/>
    </row>
    <row r="2927" spans="1:5" ht="13.8" x14ac:dyDescent="0.3">
      <c r="A2927" s="48" t="s">
        <v>3162</v>
      </c>
      <c r="B2927" s="33" t="str">
        <f>IFERROR(_xlfn.XLOOKUP(A2927,PEC!$A$2:$A$7902,PEC!$C$2:$C$7902),"")</f>
        <v>emarche.it</v>
      </c>
      <c r="C2927" s="33">
        <f>IFERROR(_xlfn.XLOOKUP(A2927,SEZIONI!$A$2:$A$7897,SEZIONI!$B$2:$B$7897),"")</f>
        <v>2</v>
      </c>
      <c r="D2927" s="33" t="str">
        <f>IFERROR(_xlfn.XLOOKUP(A2927,[1]Sindaci!$B$2:$B$7774,[1]Sindaci!$A$2:$A$7774),"")</f>
        <v xml:space="preserve">TAGNANI DANIELE    </v>
      </c>
      <c r="E2927" s="33"/>
    </row>
    <row r="2928" spans="1:5" ht="13.8" x14ac:dyDescent="0.3">
      <c r="A2928" s="48" t="s">
        <v>3163</v>
      </c>
      <c r="B2928" s="33" t="str">
        <f>IFERROR(_xlfn.XLOOKUP(A2928,PEC!$A$2:$A$7902,PEC!$C$2:$C$7902),"")</f>
        <v>pec.comune.frosinone.it</v>
      </c>
      <c r="C2928" s="33">
        <f>IFERROR(_xlfn.XLOOKUP(A2928,SEZIONI!$A$2:$A$7897,SEZIONI!$B$2:$B$7897),"")</f>
        <v>48</v>
      </c>
      <c r="D2928" s="33" t="str">
        <f>IFERROR(_xlfn.XLOOKUP(A2928,[1]Sindaci!$B$2:$B$7774,[1]Sindaci!$A$2:$A$7774),"")</f>
        <v xml:space="preserve">MASTRANGELI RICCARDO    </v>
      </c>
      <c r="E2928" s="33"/>
    </row>
    <row r="2929" spans="1:5" ht="13.8" x14ac:dyDescent="0.3">
      <c r="A2929" s="48" t="s">
        <v>3164</v>
      </c>
      <c r="B2929" s="33" t="str">
        <f>IFERROR(_xlfn.XLOOKUP(A2929,PEC!$A$2:$A$7902,PEC!$C$2:$C$7902),"")</f>
        <v>postemailcertificata.it</v>
      </c>
      <c r="C2929" s="33">
        <f>IFERROR(_xlfn.XLOOKUP(A2929,SEZIONI!$A$2:$A$7897,SEZIONI!$B$2:$B$7897),"")</f>
        <v>4</v>
      </c>
      <c r="D2929" s="33" t="str">
        <f>IFERROR(_xlfn.XLOOKUP(A2929,[1]Sindaci!$B$2:$B$7774,[1]Sindaci!$A$2:$A$7774),"")</f>
        <v xml:space="preserve">IANIRO FELICE    </v>
      </c>
      <c r="E2929" s="33"/>
    </row>
    <row r="2930" spans="1:5" ht="13.8" x14ac:dyDescent="0.3">
      <c r="A2930" s="48" t="s">
        <v>3165</v>
      </c>
      <c r="B2930" s="33" t="str">
        <f>IFERROR(_xlfn.XLOOKUP(A2930,PEC!$A$2:$A$7902,PEC!$C$2:$C$7902),"")</f>
        <v>legalmail.it</v>
      </c>
      <c r="C2930" s="33">
        <f>IFERROR(_xlfn.XLOOKUP(A2930,SEZIONI!$A$2:$A$7897,SEZIONI!$B$2:$B$7897),"")</f>
        <v>3</v>
      </c>
      <c r="D2930" s="33" t="str">
        <f>IFERROR(_xlfn.XLOOKUP(A2930,[1]Sindaci!$B$2:$B$7774,[1]Sindaci!$A$2:$A$7774),"")</f>
        <v xml:space="preserve">COMBA FEDERICO    </v>
      </c>
      <c r="E2930" s="33"/>
    </row>
    <row r="2931" spans="1:5" ht="13.8" x14ac:dyDescent="0.3">
      <c r="A2931" s="48" t="s">
        <v>3166</v>
      </c>
      <c r="B2931" s="33" t="str">
        <f>IFERROR(_xlfn.XLOOKUP(A2931,PEC!$A$2:$A$7902,PEC!$C$2:$C$7902),"")</f>
        <v>cert.ruparpiemonte.it</v>
      </c>
      <c r="C2931" s="33">
        <f>IFERROR(_xlfn.XLOOKUP(A2931,SEZIONI!$A$2:$A$7897,SEZIONI!$B$2:$B$7897),"")</f>
        <v>2</v>
      </c>
      <c r="D2931" s="33" t="str">
        <f>IFERROR(_xlfn.XLOOKUP(A2931,[1]Sindaci!$B$2:$B$7774,[1]Sindaci!$A$2:$A$7774),"")</f>
        <v xml:space="preserve">VALDENASSI MARTINO GIOVANNI PIO  </v>
      </c>
      <c r="E2931" s="33"/>
    </row>
    <row r="2932" spans="1:5" ht="13.8" x14ac:dyDescent="0.3">
      <c r="A2932" s="48" t="s">
        <v>3167</v>
      </c>
      <c r="B2932" s="33" t="str">
        <f>IFERROR(_xlfn.XLOOKUP(A2932,PEC!$A$2:$A$7902,PEC!$C$2:$C$7902),"")</f>
        <v>pec.comunedifubine.it</v>
      </c>
      <c r="C2932" s="33">
        <f>IFERROR(_xlfn.XLOOKUP(A2932,SEZIONI!$A$2:$A$7897,SEZIONI!$B$2:$B$7897),"")</f>
        <v>2</v>
      </c>
      <c r="D2932" s="33" t="str">
        <f>IFERROR(_xlfn.XLOOKUP(A2932,[1]Sindaci!$B$2:$B$7774,[1]Sindaci!$A$2:$A$7774),"")</f>
        <v xml:space="preserve">PETTAZZI LINO    </v>
      </c>
      <c r="E2932" s="33"/>
    </row>
    <row r="2933" spans="1:5" ht="13.8" x14ac:dyDescent="0.3">
      <c r="A2933" s="48" t="s">
        <v>3168</v>
      </c>
      <c r="B2933" s="33" t="str">
        <f>IFERROR(_xlfn.XLOOKUP(A2933,PEC!$A$2:$A$7902,PEC!$C$2:$C$7902),"")</f>
        <v>postacert.toscana.it</v>
      </c>
      <c r="C2933" s="33">
        <f>IFERROR(_xlfn.XLOOKUP(A2933,SEZIONI!$A$2:$A$7897,SEZIONI!$B$2:$B$7897),"")</f>
        <v>20</v>
      </c>
      <c r="D2933" s="33" t="str">
        <f>IFERROR(_xlfn.XLOOKUP(A2933,[1]Sindaci!$B$2:$B$7774,[1]Sindaci!$A$2:$A$7774),"")</f>
        <v xml:space="preserve">SPINELLI ALESSIO    </v>
      </c>
      <c r="E2933" s="33"/>
    </row>
    <row r="2934" spans="1:5" ht="13.8" x14ac:dyDescent="0.3">
      <c r="A2934" s="48" t="s">
        <v>3169</v>
      </c>
      <c r="B2934" s="33" t="str">
        <f>IFERROR(_xlfn.XLOOKUP(A2934,PEC!$A$2:$A$7902,PEC!$C$2:$C$7902),"")</f>
        <v>pec.regione.lombardia.it</v>
      </c>
      <c r="C2934" s="33">
        <f>IFERROR(_xlfn.XLOOKUP(A2934,SEZIONI!$A$2:$A$7897,SEZIONI!$B$2:$B$7897),"")</f>
        <v>1</v>
      </c>
      <c r="D2934" s="33" t="str">
        <f>IFERROR(_xlfn.XLOOKUP(A2934,[1]Sindaci!$B$2:$B$7774,[1]Sindaci!$A$2:$A$7774),"")</f>
        <v xml:space="preserve">ELENA LUIGI    </v>
      </c>
      <c r="E2934" s="33"/>
    </row>
    <row r="2935" spans="1:5" ht="13.8" x14ac:dyDescent="0.3">
      <c r="A2935" s="48" t="s">
        <v>3170</v>
      </c>
      <c r="B2935" s="33" t="str">
        <f>IFERROR(_xlfn.XLOOKUP(A2935,PEC!$A$2:$A$7902,PEC!$C$2:$C$7902),"")</f>
        <v>cert.ip-veneto.net</v>
      </c>
      <c r="C2935" s="33">
        <f>IFERROR(_xlfn.XLOOKUP(A2935,SEZIONI!$A$2:$A$7897,SEZIONI!$B$2:$B$7897),"")</f>
        <v>5</v>
      </c>
      <c r="D2935" s="33" t="str">
        <f>IFERROR(_xlfn.XLOOKUP(A2935,[1]Sindaci!$B$2:$B$7774,[1]Sindaci!$A$2:$A$7774),"")</f>
        <v xml:space="preserve">ZIVELONGHI DANIELE    </v>
      </c>
      <c r="E2935" s="33"/>
    </row>
    <row r="2936" spans="1:5" ht="13.8" x14ac:dyDescent="0.3">
      <c r="A2936" s="48" t="s">
        <v>3171</v>
      </c>
      <c r="B2936" s="33" t="str">
        <f>IFERROR(_xlfn.XLOOKUP(A2936,PEC!$A$2:$A$7902,PEC!$C$2:$C$7902),"")</f>
        <v>pec.it</v>
      </c>
      <c r="C2936" s="33">
        <f>IFERROR(_xlfn.XLOOKUP(A2936,SEZIONI!$A$2:$A$7897,SEZIONI!$B$2:$B$7897),"")</f>
        <v>2</v>
      </c>
      <c r="D2936" s="33" t="str">
        <f>IFERROR(_xlfn.XLOOKUP(A2936,[1]Sindaci!$B$2:$B$7774,[1]Sindaci!$A$2:$A$7774),"")</f>
        <v xml:space="preserve">CAMPOLI MATTEO    </v>
      </c>
      <c r="E2936" s="33"/>
    </row>
    <row r="2937" spans="1:5" ht="13.8" x14ac:dyDescent="0.3">
      <c r="A2937" s="48" t="s">
        <v>8060</v>
      </c>
      <c r="B2937" s="33" t="str">
        <f>IFERROR(_xlfn.XLOOKUP(A2937,PEC!$A$2:$A$7902,PEC!$C$2:$C$7902),"")</f>
        <v/>
      </c>
      <c r="C2937" s="33" t="str">
        <f>IFERROR(_xlfn.XLOOKUP(A2937,SEZIONI!$A$2:$A$7897,SEZIONI!$B$2:$B$7897),"")</f>
        <v/>
      </c>
      <c r="D2937" s="33" t="str">
        <f>IFERROR(_xlfn.XLOOKUP(A2937,[1]Sindaci!$B$2:$B$7774,[1]Sindaci!$A$2:$A$7774),"")</f>
        <v xml:space="preserve">PERNTHALER PETER    </v>
      </c>
      <c r="E2937" s="33"/>
    </row>
    <row r="2938" spans="1:5" ht="13.8" x14ac:dyDescent="0.3">
      <c r="A2938" s="48" t="s">
        <v>3173</v>
      </c>
      <c r="B2938" s="33" t="str">
        <f>IFERROR(_xlfn.XLOOKUP(A2938,PEC!$A$2:$A$7902,PEC!$C$2:$C$7902),"")</f>
        <v>pec.it</v>
      </c>
      <c r="C2938" s="33">
        <f>IFERROR(_xlfn.XLOOKUP(A2938,SEZIONI!$A$2:$A$7897,SEZIONI!$B$2:$B$7897),"")</f>
        <v>2</v>
      </c>
      <c r="D2938" s="33" t="str">
        <f>IFERROR(_xlfn.XLOOKUP(A2938,[1]Sindaci!$B$2:$B$7774,[1]Sindaci!$A$2:$A$7774),"")</f>
        <v xml:space="preserve">DI VITO FABIO   </v>
      </c>
      <c r="E2938" s="33"/>
    </row>
    <row r="2939" spans="1:5" ht="13.8" x14ac:dyDescent="0.3">
      <c r="A2939" s="48" t="s">
        <v>3174</v>
      </c>
      <c r="B2939" s="33" t="str">
        <f>IFERROR(_xlfn.XLOOKUP(A2939,PEC!$A$2:$A$7902,PEC!$C$2:$C$7902),"")</f>
        <v>pec.it</v>
      </c>
      <c r="C2939" s="33">
        <f>IFERROR(_xlfn.XLOOKUP(A2939,SEZIONI!$A$2:$A$7897,SEZIONI!$B$2:$B$7897),"")</f>
        <v>4</v>
      </c>
      <c r="D2939" s="33" t="str">
        <f>IFERROR(_xlfn.XLOOKUP(A2939,[1]Sindaci!$B$2:$B$7774,[1]Sindaci!$A$2:$A$7774),"")</f>
        <v xml:space="preserve">FRANCILIA MATTEO GIUSEPPE   </v>
      </c>
      <c r="E2939" s="33"/>
    </row>
    <row r="2940" spans="1:5" ht="13.8" x14ac:dyDescent="0.3">
      <c r="A2940" s="48" t="s">
        <v>3175</v>
      </c>
      <c r="B2940" s="33" t="str">
        <f>IFERROR(_xlfn.XLOOKUP(A2940,PEC!$A$2:$A$7902,PEC!$C$2:$C$7902),"")</f>
        <v>pec.comune.furnari.me.it</v>
      </c>
      <c r="C2940" s="33">
        <f>IFERROR(_xlfn.XLOOKUP(A2940,SEZIONI!$A$2:$A$7897,SEZIONI!$B$2:$B$7897),"")</f>
        <v>5</v>
      </c>
      <c r="D2940" s="33" t="str">
        <f>IFERROR(_xlfn.XLOOKUP(A2940,[1]Sindaci!$B$2:$B$7774,[1]Sindaci!$A$2:$A$7774),"")</f>
        <v xml:space="preserve">GERMANO' FELICE    </v>
      </c>
      <c r="E2940" s="33"/>
    </row>
    <row r="2941" spans="1:5" ht="13.8" x14ac:dyDescent="0.3">
      <c r="A2941" s="48" t="s">
        <v>3176</v>
      </c>
      <c r="B2941" s="33" t="str">
        <f>IFERROR(_xlfn.XLOOKUP(A2941,PEC!$A$2:$A$7902,PEC!$C$2:$C$7902),"")</f>
        <v>asmepec.it</v>
      </c>
      <c r="C2941" s="33">
        <f>IFERROR(_xlfn.XLOOKUP(A2941,SEZIONI!$A$2:$A$7897,SEZIONI!$B$2:$B$7897),"")</f>
        <v>1</v>
      </c>
      <c r="D2941" s="33" t="str">
        <f>IFERROR(_xlfn.XLOOKUP(A2941,[1]Sindaci!$B$2:$B$7774,[1]Sindaci!$A$2:$A$7774),"")</f>
        <v xml:space="preserve">MILO GIOVANNI    </v>
      </c>
      <c r="E2941" s="33"/>
    </row>
    <row r="2942" spans="1:5" ht="13.8" x14ac:dyDescent="0.3">
      <c r="A2942" s="49" t="s">
        <v>3177</v>
      </c>
      <c r="B2942" s="33" t="str">
        <f>IFERROR(_xlfn.XLOOKUP(A2942,PEC!$A$2:$A$7902,PEC!$C$2:$C$7902),"")</f>
        <v>pec.comune.furtei.ca.it</v>
      </c>
      <c r="C2942" s="33">
        <f>IFERROR(_xlfn.XLOOKUP(A2942,SEZIONI!$A$2:$A$7897,SEZIONI!$B$2:$B$7897),"")</f>
        <v>2</v>
      </c>
      <c r="D2942" s="33" t="str">
        <f>IFERROR(_xlfn.XLOOKUP(A2942,[1]Sindaci!$B$2:$B$7774,[1]Sindaci!$A$2:$A$7774),"")</f>
        <v xml:space="preserve">CAU NICOLA    </v>
      </c>
      <c r="E2942" s="33"/>
    </row>
    <row r="2943" spans="1:5" ht="13.8" x14ac:dyDescent="0.3">
      <c r="A2943" s="48" t="s">
        <v>63</v>
      </c>
      <c r="B2943" s="33" t="str">
        <f>IFERROR(_xlfn.XLOOKUP(A2943,PEC!$A$2:$A$7902,PEC!$C$2:$C$7902),"")</f>
        <v>pec.it</v>
      </c>
      <c r="C2943" s="33">
        <f>IFERROR(_xlfn.XLOOKUP(A2943,SEZIONI!$A$2:$A$7897,SEZIONI!$B$2:$B$7897),"")</f>
        <v>10</v>
      </c>
      <c r="D2943" s="33" t="str">
        <f>IFERROR(_xlfn.XLOOKUP(A2943,[1]Sindaci!$B$2:$B$7774,[1]Sindaci!$A$2:$A$7774),"")</f>
        <v xml:space="preserve">MIDDEA GIACOMO    </v>
      </c>
      <c r="E2943" s="33"/>
    </row>
    <row r="2944" spans="1:5" ht="13.8" x14ac:dyDescent="0.3">
      <c r="A2944" s="48" t="s">
        <v>3178</v>
      </c>
      <c r="B2944" s="33" t="str">
        <f>IFERROR(_xlfn.XLOOKUP(A2944,PEC!$A$2:$A$7902,PEC!$C$2:$C$7902),"")</f>
        <v xml:space="preserve">legalmail.it </v>
      </c>
      <c r="C2944" s="33">
        <f>IFERROR(_xlfn.XLOOKUP(A2944,SEZIONI!$A$2:$A$7897,SEZIONI!$B$2:$B$7897),"")</f>
        <v>8</v>
      </c>
      <c r="D2944" s="33" t="str">
        <f>IFERROR(_xlfn.XLOOKUP(A2944,[1]Sindaci!$B$2:$B$7774,[1]Sindaci!$A$2:$A$7774),"")</f>
        <v xml:space="preserve">PASI NICOLA    </v>
      </c>
      <c r="E2944" s="33"/>
    </row>
    <row r="2945" spans="1:5" ht="13.8" x14ac:dyDescent="0.3">
      <c r="A2945" s="48" t="s">
        <v>3179</v>
      </c>
      <c r="B2945" s="33" t="str">
        <f>IFERROR(_xlfn.XLOOKUP(A2945,PEC!$A$2:$A$7902,PEC!$C$2:$C$7902),"")</f>
        <v>cert.provincia.so.it</v>
      </c>
      <c r="C2945" s="33">
        <f>IFERROR(_xlfn.XLOOKUP(A2945,SEZIONI!$A$2:$A$7897,SEZIONI!$B$2:$B$7897),"")</f>
        <v>1</v>
      </c>
      <c r="D2945" s="33" t="str">
        <f>IFERROR(_xlfn.XLOOKUP(A2945,[1]Sindaci!$B$2:$B$7774,[1]Sindaci!$A$2:$A$7774),"")</f>
        <v xml:space="preserve">TASCHETTI MONICA    </v>
      </c>
      <c r="E2945" s="33"/>
    </row>
    <row r="2946" spans="1:5" ht="13.8" x14ac:dyDescent="0.3">
      <c r="A2946" s="48" t="s">
        <v>3180</v>
      </c>
      <c r="B2946" s="33" t="str">
        <f>IFERROR(_xlfn.XLOOKUP(A2946,PEC!$A$2:$A$7902,PEC!$C$2:$C$7902),"")</f>
        <v>pec.comune.futani.sa.it</v>
      </c>
      <c r="C2946" s="33">
        <f>IFERROR(_xlfn.XLOOKUP(A2946,SEZIONI!$A$2:$A$7897,SEZIONI!$B$2:$B$7897),"")</f>
        <v>3</v>
      </c>
      <c r="D2946" s="33" t="str">
        <f>IFERROR(_xlfn.XLOOKUP(A2946,[1]Sindaci!$B$2:$B$7774,[1]Sindaci!$A$2:$A$7774),"")</f>
        <v xml:space="preserve">CAPUTO ANIELLO    </v>
      </c>
      <c r="E2946" s="33"/>
    </row>
    <row r="2947" spans="1:5" ht="13.8" x14ac:dyDescent="0.3">
      <c r="A2947" s="48" t="s">
        <v>8014</v>
      </c>
      <c r="B2947" s="33" t="str">
        <f>IFERROR(_xlfn.XLOOKUP(A2947,PEC!$A$2:$A$7902,PEC!$C$2:$C$7902),"")</f>
        <v/>
      </c>
      <c r="C2947" s="33" t="str">
        <f>IFERROR(_xlfn.XLOOKUP(A2947,SEZIONI!$A$2:$A$7897,SEZIONI!$B$2:$B$7897),"")</f>
        <v/>
      </c>
      <c r="D2947" s="33" t="str">
        <f>IFERROR(_xlfn.XLOOKUP(A2947,[1]Sindaci!$B$2:$B$7774,[1]Sindaci!$A$2:$A$7774),"")</f>
        <v/>
      </c>
      <c r="E2947" s="33"/>
    </row>
    <row r="2948" spans="1:5" ht="13.8" x14ac:dyDescent="0.3">
      <c r="A2948" s="48" t="s">
        <v>3183</v>
      </c>
      <c r="B2948" s="33" t="str">
        <f>IFERROR(_xlfn.XLOOKUP(A2948,PEC!$A$2:$A$7902,PEC!$C$2:$C$7902),"")</f>
        <v>comunegabiano.it</v>
      </c>
      <c r="C2948" s="33">
        <f>IFERROR(_xlfn.XLOOKUP(A2948,SEZIONI!$A$2:$A$7897,SEZIONI!$B$2:$B$7897),"")</f>
        <v>2</v>
      </c>
      <c r="D2948" s="33" t="str">
        <f>IFERROR(_xlfn.XLOOKUP(A2948,[1]Sindaci!$B$2:$B$7774,[1]Sindaci!$A$2:$A$7774),"")</f>
        <v xml:space="preserve">PRIORA DOMENICO    </v>
      </c>
      <c r="E2948" s="33"/>
    </row>
    <row r="2949" spans="1:5" ht="13.8" x14ac:dyDescent="0.3">
      <c r="A2949" s="48" t="s">
        <v>3184</v>
      </c>
      <c r="B2949" s="33" t="str">
        <f>IFERROR(_xlfn.XLOOKUP(A2949,PEC!$A$2:$A$7902,PEC!$C$2:$C$7902),"")</f>
        <v>emarche.it</v>
      </c>
      <c r="C2949" s="33">
        <f>IFERROR(_xlfn.XLOOKUP(A2949,SEZIONI!$A$2:$A$7897,SEZIONI!$B$2:$B$7897),"")</f>
        <v>6</v>
      </c>
      <c r="D2949" s="33" t="str">
        <f>IFERROR(_xlfn.XLOOKUP(A2949,[1]Sindaci!$B$2:$B$7774,[1]Sindaci!$A$2:$A$7774),"")</f>
        <v xml:space="preserve">PASCUZZI DOMENICO    </v>
      </c>
      <c r="E2949" s="33"/>
    </row>
    <row r="2950" spans="1:5" ht="13.8" x14ac:dyDescent="0.3">
      <c r="A2950" s="48" t="s">
        <v>3185</v>
      </c>
      <c r="B2950" s="33" t="str">
        <f>IFERROR(_xlfn.XLOOKUP(A2950,PEC!$A$2:$A$7902,PEC!$C$2:$C$7902),"")</f>
        <v>pec.comune.gaby.ao.it</v>
      </c>
      <c r="C2950" s="33">
        <f>IFERROR(_xlfn.XLOOKUP(A2950,SEZIONI!$A$2:$A$7897,SEZIONI!$B$2:$B$7897),"")</f>
        <v>1</v>
      </c>
      <c r="D2950" s="33" t="str">
        <f>IFERROR(_xlfn.XLOOKUP(A2950,[1]Sindaci!$B$2:$B$7774,[1]Sindaci!$A$2:$A$7774),"")</f>
        <v xml:space="preserve">VALERIO FRANCESCO    </v>
      </c>
      <c r="E2950" s="33"/>
    </row>
    <row r="2951" spans="1:5" ht="13.8" x14ac:dyDescent="0.3">
      <c r="A2951" s="48" t="s">
        <v>8015</v>
      </c>
      <c r="B2951" s="33" t="str">
        <f>IFERROR(_xlfn.XLOOKUP(A2951,PEC!$A$2:$A$7902,PEC!$C$2:$C$7902),"")</f>
        <v/>
      </c>
      <c r="C2951" s="33" t="str">
        <f>IFERROR(_xlfn.XLOOKUP(A2951,SEZIONI!$A$2:$A$7897,SEZIONI!$B$2:$B$7897),"")</f>
        <v/>
      </c>
      <c r="D2951" s="33" t="str">
        <f>IFERROR(_xlfn.XLOOKUP(A2951,[1]Sindaci!$B$2:$B$7774,[1]Sindaci!$A$2:$A$7774),"")</f>
        <v/>
      </c>
      <c r="E2951" s="33"/>
    </row>
    <row r="2952" spans="1:5" ht="13.8" x14ac:dyDescent="0.3">
      <c r="A2952" s="49" t="s">
        <v>3187</v>
      </c>
      <c r="B2952" s="33" t="str">
        <f>IFERROR(_xlfn.XLOOKUP(A2952,PEC!$A$2:$A$7902,PEC!$C$2:$C$7902),"")</f>
        <v>pec.comune.gadoni.nu.it</v>
      </c>
      <c r="C2952" s="33">
        <f>IFERROR(_xlfn.XLOOKUP(A2952,SEZIONI!$A$2:$A$7897,SEZIONI!$B$2:$B$7897),"")</f>
        <v>1</v>
      </c>
      <c r="D2952" s="33" t="str">
        <f>IFERROR(_xlfn.XLOOKUP(A2952,[1]Sindaci!$B$2:$B$7774,[1]Sindaci!$A$2:$A$7774),"")</f>
        <v xml:space="preserve">PEDDIO FRANCESCO MARIO   </v>
      </c>
      <c r="E2952" s="33"/>
    </row>
    <row r="2953" spans="1:5" ht="13.8" x14ac:dyDescent="0.3">
      <c r="A2953" s="48" t="s">
        <v>3188</v>
      </c>
      <c r="B2953" s="33" t="str">
        <f>IFERROR(_xlfn.XLOOKUP(A2953,PEC!$A$2:$A$7902,PEC!$C$2:$C$7902),"")</f>
        <v>pec.gedea.it</v>
      </c>
      <c r="C2953" s="33">
        <f>IFERROR(_xlfn.XLOOKUP(A2953,SEZIONI!$A$2:$A$7897,SEZIONI!$B$2:$B$7897),"")</f>
        <v>20</v>
      </c>
      <c r="D2953" s="33" t="str">
        <f>IFERROR(_xlfn.XLOOKUP(A2953,[1]Sindaci!$B$2:$B$7774,[1]Sindaci!$A$2:$A$7774),"")</f>
        <v xml:space="preserve">LECCESE CRISTIAN    </v>
      </c>
      <c r="E2953" s="33"/>
    </row>
    <row r="2954" spans="1:5" ht="13.8" x14ac:dyDescent="0.3">
      <c r="A2954" s="48" t="s">
        <v>3189</v>
      </c>
      <c r="B2954" s="33" t="str">
        <f>IFERROR(_xlfn.XLOOKUP(A2954,PEC!$A$2:$A$7902,PEC!$C$2:$C$7902),"")</f>
        <v>pec.comunegaggi.it</v>
      </c>
      <c r="C2954" s="33">
        <f>IFERROR(_xlfn.XLOOKUP(A2954,SEZIONI!$A$2:$A$7897,SEZIONI!$B$2:$B$7897),"")</f>
        <v>3</v>
      </c>
      <c r="D2954" s="33" t="str">
        <f>IFERROR(_xlfn.XLOOKUP(A2954,[1]Sindaci!$B$2:$B$7774,[1]Sindaci!$A$2:$A$7774),"")</f>
        <v xml:space="preserve">CUNDARI GIUSEPPE    </v>
      </c>
      <c r="E2954" s="33"/>
    </row>
    <row r="2955" spans="1:5" ht="13.8" x14ac:dyDescent="0.3">
      <c r="A2955" s="48" t="s">
        <v>3190</v>
      </c>
      <c r="B2955" s="33" t="str">
        <f>IFERROR(_xlfn.XLOOKUP(A2955,PEC!$A$2:$A$7902,PEC!$C$2:$C$7902),"")</f>
        <v>pec.regione.lombardia.it</v>
      </c>
      <c r="C2955" s="33">
        <f>IFERROR(_xlfn.XLOOKUP(A2955,SEZIONI!$A$2:$A$7897,SEZIONI!$B$2:$B$7897),"")</f>
        <v>8</v>
      </c>
      <c r="D2955" s="33" t="str">
        <f>IFERROR(_xlfn.XLOOKUP(A2955,[1]Sindaci!$B$2:$B$7774,[1]Sindaci!$A$2:$A$7774),"")</f>
        <v xml:space="preserve">PERFETTI SERGIO    </v>
      </c>
      <c r="E2955" s="33"/>
    </row>
    <row r="2956" spans="1:5" ht="13.8" x14ac:dyDescent="0.3">
      <c r="A2956" s="48" t="s">
        <v>3191</v>
      </c>
      <c r="B2956" s="33" t="str">
        <f>IFERROR(_xlfn.XLOOKUP(A2956,PEC!$A$2:$A$7902,PEC!$C$2:$C$7902),"")</f>
        <v>cert.provincia.bo.it</v>
      </c>
      <c r="C2956" s="33">
        <f>IFERROR(_xlfn.XLOOKUP(A2956,SEZIONI!$A$2:$A$7897,SEZIONI!$B$2:$B$7897),"")</f>
        <v>8</v>
      </c>
      <c r="D2956" s="33" t="str">
        <f>IFERROR(_xlfn.XLOOKUP(A2956,[1]Sindaci!$B$2:$B$7774,[1]Sindaci!$A$2:$A$7774),"")</f>
        <v xml:space="preserve">PUCCI GIUSEPPE    </v>
      </c>
      <c r="E2956" s="33"/>
    </row>
    <row r="2957" spans="1:5" ht="13.8" x14ac:dyDescent="0.3">
      <c r="A2957" s="48" t="s">
        <v>3192</v>
      </c>
      <c r="B2957" s="33" t="str">
        <f>IFERROR(_xlfn.XLOOKUP(A2957,PEC!$A$2:$A$7902,PEC!$C$2:$C$7902),"")</f>
        <v>pec.ptbiellese.it</v>
      </c>
      <c r="C2957" s="33">
        <f>IFERROR(_xlfn.XLOOKUP(A2957,SEZIONI!$A$2:$A$7897,SEZIONI!$B$2:$B$7897),"")</f>
        <v>4</v>
      </c>
      <c r="D2957" s="33" t="str">
        <f>IFERROR(_xlfn.XLOOKUP(A2957,[1]Sindaci!$B$2:$B$7774,[1]Sindaci!$A$2:$A$7774),"")</f>
        <v xml:space="preserve">MAGGIA PAOLO    </v>
      </c>
      <c r="E2957" s="33"/>
    </row>
    <row r="2958" spans="1:5" ht="13.8" x14ac:dyDescent="0.3">
      <c r="A2958" s="48" t="s">
        <v>3193</v>
      </c>
      <c r="B2958" s="33" t="str">
        <f>IFERROR(_xlfn.XLOOKUP(A2958,PEC!$A$2:$A$7902,PEC!$C$2:$C$7902),"")</f>
        <v>pec.it</v>
      </c>
      <c r="C2958" s="33">
        <f>IFERROR(_xlfn.XLOOKUP(A2958,SEZIONI!$A$2:$A$7897,SEZIONI!$B$2:$B$7897),"")</f>
        <v>1</v>
      </c>
      <c r="D2958" s="33" t="str">
        <f>IFERROR(_xlfn.XLOOKUP(A2958,[1]Sindaci!$B$2:$B$7774,[1]Sindaci!$A$2:$A$7774),"")</f>
        <v xml:space="preserve">SANTILLI LUCA    </v>
      </c>
      <c r="E2958" s="33"/>
    </row>
    <row r="2959" spans="1:5" ht="13.8" x14ac:dyDescent="0.3">
      <c r="A2959" s="48" t="s">
        <v>3194</v>
      </c>
      <c r="B2959" s="33" t="str">
        <f>IFERROR(_xlfn.XLOOKUP(A2959,PEC!$A$2:$A$7902,PEC!$C$2:$C$7902),"")</f>
        <v>pec.comunegaglianocastelferrato.en.it</v>
      </c>
      <c r="C2959" s="33">
        <f>IFERROR(_xlfn.XLOOKUP(A2959,SEZIONI!$A$2:$A$7897,SEZIONI!$B$2:$B$7897),"")</f>
        <v>4</v>
      </c>
      <c r="D2959" s="33" t="str">
        <f>IFERROR(_xlfn.XLOOKUP(A2959,[1]Sindaci!$B$2:$B$7774,[1]Sindaci!$A$2:$A$7774),"")</f>
        <v xml:space="preserve">ZAPPULLA SALVATORE    </v>
      </c>
      <c r="E2959" s="33"/>
    </row>
    <row r="2960" spans="1:5" ht="13.8" x14ac:dyDescent="0.3">
      <c r="A2960" s="48" t="s">
        <v>3195</v>
      </c>
      <c r="B2960" s="33" t="str">
        <f>IFERROR(_xlfn.XLOOKUP(A2960,PEC!$A$2:$A$7902,PEC!$C$2:$C$7902),"")</f>
        <v>pec.rupar.puglia.it</v>
      </c>
      <c r="C2960" s="33">
        <f>IFERROR(_xlfn.XLOOKUP(A2960,SEZIONI!$A$2:$A$7897,SEZIONI!$B$2:$B$7897),"")</f>
        <v>5</v>
      </c>
      <c r="D2960" s="33" t="str">
        <f>IFERROR(_xlfn.XLOOKUP(A2960,[1]Sindaci!$B$2:$B$7774,[1]Sindaci!$A$2:$A$7774),"")</f>
        <v xml:space="preserve">MELCARNE GIANFRANCO    </v>
      </c>
      <c r="E2960" s="33"/>
    </row>
    <row r="2961" spans="1:5" ht="13.8" x14ac:dyDescent="0.3">
      <c r="A2961" s="48" t="s">
        <v>183</v>
      </c>
      <c r="B2961" s="33" t="str">
        <f>IFERROR(_xlfn.XLOOKUP(A2961,PEC!$A$2:$A$7902,PEC!$C$2:$C$7902),"")</f>
        <v>asmepec.it</v>
      </c>
      <c r="C2961" s="33">
        <f>IFERROR(_xlfn.XLOOKUP(A2961,SEZIONI!$A$2:$A$7897,SEZIONI!$B$2:$B$7897),"")</f>
        <v>1</v>
      </c>
      <c r="D2961" s="33" t="str">
        <f>IFERROR(_xlfn.XLOOKUP(A2961,[1]Sindaci!$B$2:$B$7774,[1]Sindaci!$A$2:$A$7774),"")</f>
        <v xml:space="preserve">SINOPOLI SALVATORE    </v>
      </c>
      <c r="E2961" s="33"/>
    </row>
    <row r="2962" spans="1:5" ht="13.8" x14ac:dyDescent="0.3">
      <c r="A2962" s="48" t="s">
        <v>3196</v>
      </c>
      <c r="B2962" s="33" t="str">
        <f>IFERROR(_xlfn.XLOOKUP(A2962,PEC!$A$2:$A$7902,PEC!$C$2:$C$7902),"")</f>
        <v>pec.comune.gagliole.mc.it</v>
      </c>
      <c r="C2962" s="33">
        <f>IFERROR(_xlfn.XLOOKUP(A2962,SEZIONI!$A$2:$A$7897,SEZIONI!$B$2:$B$7897),"")</f>
        <v>1</v>
      </c>
      <c r="D2962" s="33" t="str">
        <f>IFERROR(_xlfn.XLOOKUP(A2962,[1]Sindaci!$B$2:$B$7774,[1]Sindaci!$A$2:$A$7774),"")</f>
        <v xml:space="preserve">BOTTICELLI SANDRO    </v>
      </c>
      <c r="E2962" s="33"/>
    </row>
    <row r="2963" spans="1:5" ht="13.8" x14ac:dyDescent="0.3">
      <c r="A2963" s="48" t="s">
        <v>3197</v>
      </c>
      <c r="B2963" s="33" t="str">
        <f>IFERROR(_xlfn.XLOOKUP(A2963,PEC!$A$2:$A$7902,PEC!$C$2:$C$7902),"")</f>
        <v>legalmail.it</v>
      </c>
      <c r="C2963" s="33">
        <f>IFERROR(_xlfn.XLOOKUP(A2963,SEZIONI!$A$2:$A$7897,SEZIONI!$B$2:$B$7897),"")</f>
        <v>7</v>
      </c>
      <c r="D2963" s="33" t="str">
        <f>IFERROR(_xlfn.XLOOKUP(A2963,[1]Sindaci!$B$2:$B$7774,[1]Sindaci!$A$2:$A$7774),"")</f>
        <v xml:space="preserve">ZANCHETTA DIEGO    </v>
      </c>
      <c r="E2963" s="33"/>
    </row>
    <row r="2964" spans="1:5" ht="13.8" x14ac:dyDescent="0.3">
      <c r="A2964" s="48" t="s">
        <v>3198</v>
      </c>
      <c r="B2964" s="33" t="str">
        <f>IFERROR(_xlfn.XLOOKUP(A2964,PEC!$A$2:$A$7902,PEC!$C$2:$C$7902),"")</f>
        <v>pec.comune.gaiba.ro.it</v>
      </c>
      <c r="C2964" s="33">
        <f>IFERROR(_xlfn.XLOOKUP(A2964,SEZIONI!$A$2:$A$7897,SEZIONI!$B$2:$B$7897),"")</f>
        <v>1</v>
      </c>
      <c r="D2964" s="33" t="str">
        <f>IFERROR(_xlfn.XLOOKUP(A2964,[1]Sindaci!$B$2:$B$7774,[1]Sindaci!$A$2:$A$7774),"")</f>
        <v xml:space="preserve">ZANCA NICOLA    </v>
      </c>
      <c r="E2964" s="33"/>
    </row>
    <row r="2965" spans="1:5" ht="13.8" x14ac:dyDescent="0.3">
      <c r="A2965" s="48" t="s">
        <v>3199</v>
      </c>
      <c r="B2965" s="33" t="str">
        <f>IFERROR(_xlfn.XLOOKUP(A2965,PEC!$A$2:$A$7902,PEC!$C$2:$C$7902),"")</f>
        <v>cert.ruparpiemonte.it</v>
      </c>
      <c r="C2965" s="33">
        <f>IFERROR(_xlfn.XLOOKUP(A2965,SEZIONI!$A$2:$A$7897,SEZIONI!$B$2:$B$7897),"")</f>
        <v>1</v>
      </c>
      <c r="D2965" s="33" t="str">
        <f>IFERROR(_xlfn.XLOOKUP(A2965,[1]Sindaci!$B$2:$B$7774,[1]Sindaci!$A$2:$A$7774),"")</f>
        <v xml:space="preserve">BOTTERO PAOLO    </v>
      </c>
      <c r="E2965" s="33"/>
    </row>
    <row r="2966" spans="1:5" ht="13.8" x14ac:dyDescent="0.3">
      <c r="A2966" s="48" t="s">
        <v>3200</v>
      </c>
      <c r="B2966" s="33" t="str">
        <f>IFERROR(_xlfn.XLOOKUP(A2966,PEC!$A$2:$A$7902,PEC!$C$2:$C$7902),"")</f>
        <v>postacert.toscana.it</v>
      </c>
      <c r="C2966" s="33">
        <f>IFERROR(_xlfn.XLOOKUP(A2966,SEZIONI!$A$2:$A$7897,SEZIONI!$B$2:$B$7897),"")</f>
        <v>5</v>
      </c>
      <c r="D2966" s="33" t="str">
        <f>IFERROR(_xlfn.XLOOKUP(A2966,[1]Sindaci!$B$2:$B$7774,[1]Sindaci!$A$2:$A$7774),"")</f>
        <v xml:space="preserve">PESCINI MICHELE    </v>
      </c>
      <c r="E2966" s="33"/>
    </row>
    <row r="2967" spans="1:5" ht="13.8" x14ac:dyDescent="0.3">
      <c r="A2967" s="49" t="s">
        <v>3201</v>
      </c>
      <c r="B2967" s="33" t="str">
        <f>IFERROR(_xlfn.XLOOKUP(A2967,PEC!$A$2:$A$7902,PEC!$C$2:$C$7902),"")</f>
        <v>pec.comune.gairo.og.it</v>
      </c>
      <c r="C2967" s="33">
        <f>IFERROR(_xlfn.XLOOKUP(A2967,SEZIONI!$A$2:$A$7897,SEZIONI!$B$2:$B$7897),"")</f>
        <v>3</v>
      </c>
      <c r="D2967" s="33" t="str">
        <f>IFERROR(_xlfn.XLOOKUP(A2967,[1]Sindaci!$B$2:$B$7774,[1]Sindaci!$A$2:$A$7774),"")</f>
        <v xml:space="preserve">LORRAI SERGIO    </v>
      </c>
      <c r="E2967" s="33"/>
    </row>
    <row r="2968" spans="1:5" ht="13.8" x14ac:dyDescent="0.3">
      <c r="A2968" s="48" t="s">
        <v>8061</v>
      </c>
      <c r="B2968" s="33" t="str">
        <f>IFERROR(_xlfn.XLOOKUP(A2968,PEC!$A$2:$A$7902,PEC!$C$2:$C$7902),"")</f>
        <v/>
      </c>
      <c r="C2968" s="33" t="str">
        <f>IFERROR(_xlfn.XLOOKUP(A2968,SEZIONI!$A$2:$A$7897,SEZIONI!$B$2:$B$7897),"")</f>
        <v/>
      </c>
      <c r="D2968" s="33" t="str">
        <f>IFERROR(_xlfn.XLOOKUP(A2968,[1]Sindaci!$B$2:$B$7774,[1]Sindaci!$A$2:$A$7774),"")</f>
        <v xml:space="preserve">GARTNER CHRISTIAN    </v>
      </c>
      <c r="E2968" s="33"/>
    </row>
    <row r="2969" spans="1:5" ht="13.8" x14ac:dyDescent="0.3">
      <c r="A2969" s="48" t="s">
        <v>3203</v>
      </c>
      <c r="B2969" s="33" t="str">
        <f>IFERROR(_xlfn.XLOOKUP(A2969,PEC!$A$2:$A$7902,PEC!$C$2:$C$7902),"")</f>
        <v>pec.comune.galatimamertino.me.it</v>
      </c>
      <c r="C2969" s="33">
        <f>IFERROR(_xlfn.XLOOKUP(A2969,SEZIONI!$A$2:$A$7897,SEZIONI!$B$2:$B$7897),"")</f>
        <v>3</v>
      </c>
      <c r="D2969" s="33" t="str">
        <f>IFERROR(_xlfn.XLOOKUP(A2969,[1]Sindaci!$B$2:$B$7774,[1]Sindaci!$A$2:$A$7774),"")</f>
        <v xml:space="preserve">AMADORE VINCENZO    </v>
      </c>
      <c r="E2969" s="33"/>
    </row>
    <row r="2970" spans="1:5" ht="13.8" x14ac:dyDescent="0.3">
      <c r="A2970" s="48" t="s">
        <v>3204</v>
      </c>
      <c r="B2970" s="33" t="str">
        <f>IFERROR(_xlfn.XLOOKUP(A2970,PEC!$A$2:$A$7902,PEC!$C$2:$C$7902),"")</f>
        <v>cert.comune.galatina.le.it</v>
      </c>
      <c r="C2970" s="33">
        <f>IFERROR(_xlfn.XLOOKUP(A2970,SEZIONI!$A$2:$A$7897,SEZIONI!$B$2:$B$7897),"")</f>
        <v>29</v>
      </c>
      <c r="D2970" s="33" t="str">
        <f>IFERROR(_xlfn.XLOOKUP(A2970,[1]Sindaci!$B$2:$B$7774,[1]Sindaci!$A$2:$A$7774),"")</f>
        <v xml:space="preserve">VERGINE FABIO    </v>
      </c>
      <c r="E2970" s="33"/>
    </row>
    <row r="2971" spans="1:5" ht="13.8" x14ac:dyDescent="0.3">
      <c r="A2971" s="48" t="s">
        <v>3205</v>
      </c>
      <c r="B2971" s="33" t="str">
        <f>IFERROR(_xlfn.XLOOKUP(A2971,PEC!$A$2:$A$7902,PEC!$C$2:$C$7902),"")</f>
        <v>pec.rupar.puglia.it</v>
      </c>
      <c r="C2971" s="33">
        <f>IFERROR(_xlfn.XLOOKUP(A2971,SEZIONI!$A$2:$A$7897,SEZIONI!$B$2:$B$7897),"")</f>
        <v>15</v>
      </c>
      <c r="D2971" s="33" t="str">
        <f>IFERROR(_xlfn.XLOOKUP(A2971,[1]Sindaci!$B$2:$B$7774,[1]Sindaci!$A$2:$A$7774),"")</f>
        <v xml:space="preserve">FILONI FLAVIO    </v>
      </c>
      <c r="E2971" s="33"/>
    </row>
    <row r="2972" spans="1:5" ht="13.8" x14ac:dyDescent="0.3">
      <c r="A2972" s="48" t="s">
        <v>347</v>
      </c>
      <c r="B2972" s="33" t="str">
        <f>IFERROR(_xlfn.XLOOKUP(A2972,PEC!$A$2:$A$7902,PEC!$C$2:$C$7902),"")</f>
        <v>pec.it</v>
      </c>
      <c r="C2972" s="33">
        <f>IFERROR(_xlfn.XLOOKUP(A2972,SEZIONI!$A$2:$A$7897,SEZIONI!$B$2:$B$7897),"")</f>
        <v>2</v>
      </c>
      <c r="D2972" s="33" t="str">
        <f>IFERROR(_xlfn.XLOOKUP(A2972,[1]Sindaci!$B$2:$B$7774,[1]Sindaci!$A$2:$A$7774),"")</f>
        <v xml:space="preserve">SORBARA SANDRO    </v>
      </c>
      <c r="E2972" s="33"/>
    </row>
    <row r="2973" spans="1:5" ht="13.8" x14ac:dyDescent="0.3">
      <c r="A2973" s="48" t="s">
        <v>3206</v>
      </c>
      <c r="B2973" s="33" t="str">
        <f>IFERROR(_xlfn.XLOOKUP(A2973,PEC!$A$2:$A$7902,PEC!$C$2:$C$7902),"")</f>
        <v>cert.legalmail.it</v>
      </c>
      <c r="C2973" s="33">
        <f>IFERROR(_xlfn.XLOOKUP(A2973,SEZIONI!$A$2:$A$7897,SEZIONI!$B$2:$B$7897),"")</f>
        <v>9</v>
      </c>
      <c r="D2973" s="33" t="str">
        <f>IFERROR(_xlfn.XLOOKUP(A2973,[1]Sindaci!$B$2:$B$7774,[1]Sindaci!$A$2:$A$7774),"")</f>
        <v xml:space="preserve">MONTANELLI PIERGIOVANNI    </v>
      </c>
      <c r="E2973" s="33"/>
    </row>
    <row r="2974" spans="1:5" ht="13.8" x14ac:dyDescent="0.3">
      <c r="A2974" s="48" t="s">
        <v>3207</v>
      </c>
      <c r="B2974" s="33" t="str">
        <f>IFERROR(_xlfn.XLOOKUP(A2974,PEC!$A$2:$A$7902,PEC!$C$2:$C$7902),"")</f>
        <v>cert.provincia.fc.it</v>
      </c>
      <c r="C2974" s="33">
        <f>IFERROR(_xlfn.XLOOKUP(A2974,SEZIONI!$A$2:$A$7897,SEZIONI!$B$2:$B$7897),"")</f>
        <v>3</v>
      </c>
      <c r="D2974" s="33" t="str">
        <f>IFERROR(_xlfn.XLOOKUP(A2974,[1]Sindaci!$B$2:$B$7774,[1]Sindaci!$A$2:$A$7774),"")</f>
        <v xml:space="preserve">DEO ELISA    </v>
      </c>
      <c r="E2974" s="33"/>
    </row>
    <row r="2975" spans="1:5" ht="13.8" x14ac:dyDescent="0.3">
      <c r="A2975" s="48" t="s">
        <v>3208</v>
      </c>
      <c r="B2975" s="33" t="str">
        <f>IFERROR(_xlfn.XLOOKUP(A2975,PEC!$A$2:$A$7902,PEC!$C$2:$C$7902),"")</f>
        <v>pec.regione.lombardia.it</v>
      </c>
      <c r="C2975" s="33">
        <f>IFERROR(_xlfn.XLOOKUP(A2975,SEZIONI!$A$2:$A$7897,SEZIONI!$B$2:$B$7897),"")</f>
        <v>1</v>
      </c>
      <c r="D2975" s="33" t="str">
        <f>IFERROR(_xlfn.XLOOKUP(A2975,[1]Sindaci!$B$2:$B$7774,[1]Sindaci!$A$2:$A$7774),"")</f>
        <v xml:space="preserve">PAVESI BENEDETTA    </v>
      </c>
      <c r="E2975" s="33"/>
    </row>
    <row r="2976" spans="1:5" ht="13.8" x14ac:dyDescent="0.3">
      <c r="A2976" s="48" t="s">
        <v>3209</v>
      </c>
      <c r="B2976" s="33" t="str">
        <f>IFERROR(_xlfn.XLOOKUP(A2976,PEC!$A$2:$A$7902,PEC!$C$2:$C$7902),"")</f>
        <v>pec.comune.gallarate.va.it</v>
      </c>
      <c r="C2976" s="33">
        <f>IFERROR(_xlfn.XLOOKUP(A2976,SEZIONI!$A$2:$A$7897,SEZIONI!$B$2:$B$7897),"")</f>
        <v>49</v>
      </c>
      <c r="D2976" s="33" t="str">
        <f>IFERROR(_xlfn.XLOOKUP(A2976,[1]Sindaci!$B$2:$B$7774,[1]Sindaci!$A$2:$A$7774),"")</f>
        <v xml:space="preserve">CASSANI ANDREA    </v>
      </c>
      <c r="E2976" s="33"/>
    </row>
    <row r="2977" spans="1:5" ht="13.8" x14ac:dyDescent="0.3">
      <c r="A2977" s="48" t="s">
        <v>3210</v>
      </c>
      <c r="B2977" s="33" t="str">
        <f>IFERROR(_xlfn.XLOOKUP(A2977,PEC!$A$2:$A$7902,PEC!$C$2:$C$7902),"")</f>
        <v>legalmail.it</v>
      </c>
      <c r="C2977" s="33">
        <f>IFERROR(_xlfn.XLOOKUP(A2977,SEZIONI!$A$2:$A$7897,SEZIONI!$B$2:$B$7897),"")</f>
        <v>3</v>
      </c>
      <c r="D2977" s="33" t="str">
        <f>IFERROR(_xlfn.XLOOKUP(A2977,[1]Sindaci!$B$2:$B$7774,[1]Sindaci!$A$2:$A$7774),"")</f>
        <v xml:space="preserve">PIERSANTI DANILO    </v>
      </c>
      <c r="E2977" s="33"/>
    </row>
    <row r="2978" spans="1:5" ht="13.8" x14ac:dyDescent="0.3">
      <c r="A2978" s="48" t="s">
        <v>3211</v>
      </c>
      <c r="B2978" s="33" t="str">
        <f>IFERROR(_xlfn.XLOOKUP(A2978,PEC!$A$2:$A$7902,PEC!$C$2:$C$7902),"")</f>
        <v>legalmail.it</v>
      </c>
      <c r="C2978" s="33">
        <f>IFERROR(_xlfn.XLOOKUP(A2978,SEZIONI!$A$2:$A$7897,SEZIONI!$B$2:$B$7897),"")</f>
        <v>12</v>
      </c>
      <c r="D2978" s="33" t="str">
        <f>IFERROR(_xlfn.XLOOKUP(A2978,[1]Sindaci!$B$2:$B$7774,[1]Sindaci!$A$2:$A$7774),"")</f>
        <v xml:space="preserve">DI CAPRIO CLAUDIANO   </v>
      </c>
      <c r="E2978" s="33"/>
    </row>
    <row r="2979" spans="1:5" ht="13.8" x14ac:dyDescent="0.3">
      <c r="A2979" s="48" t="s">
        <v>3212</v>
      </c>
      <c r="B2979" s="33" t="str">
        <f>IFERROR(_xlfn.XLOOKUP(A2979,PEC!$A$2:$A$7902,PEC!$C$2:$C$7902),"")</f>
        <v>legalmailpa.it</v>
      </c>
      <c r="C2979" s="33">
        <f>IFERROR(_xlfn.XLOOKUP(A2979,SEZIONI!$A$2:$A$7897,SEZIONI!$B$2:$B$7897),"")</f>
        <v>1</v>
      </c>
      <c r="D2979" s="33" t="str">
        <f>IFERROR(_xlfn.XLOOKUP(A2979,[1]Sindaci!$B$2:$B$7774,[1]Sindaci!$A$2:$A$7774),"")</f>
        <v xml:space="preserve">TIBILETTI CARLO    </v>
      </c>
      <c r="E2979" s="33"/>
    </row>
    <row r="2980" spans="1:5" ht="13.8" x14ac:dyDescent="0.3">
      <c r="A2980" s="48" t="s">
        <v>3213</v>
      </c>
      <c r="B2980" s="33" t="str">
        <f>IFERROR(_xlfn.XLOOKUP(A2980,PEC!$A$2:$A$7902,PEC!$C$2:$C$7902),"")</f>
        <v>pec.it</v>
      </c>
      <c r="C2980" s="33">
        <f>IFERROR(_xlfn.XLOOKUP(A2980,SEZIONI!$A$2:$A$7897,SEZIONI!$B$2:$B$7897),"")</f>
        <v>1</v>
      </c>
      <c r="D2980" s="33" t="str">
        <f>IFERROR(_xlfn.XLOOKUP(A2980,[1]Sindaci!$B$2:$B$7774,[1]Sindaci!$A$2:$A$7774),"")</f>
        <v xml:space="preserve">FAEDDA CATERINA    </v>
      </c>
      <c r="E2980" s="33"/>
    </row>
    <row r="2981" spans="1:5" ht="13.8" x14ac:dyDescent="0.3">
      <c r="A2981" s="48" t="s">
        <v>3214</v>
      </c>
      <c r="B2981" s="33" t="str">
        <f>IFERROR(_xlfn.XLOOKUP(A2981,PEC!$A$2:$A$7902,PEC!$C$2:$C$7902),"")</f>
        <v>postacert.toscana.it</v>
      </c>
      <c r="C2981" s="33">
        <f>IFERROR(_xlfn.XLOOKUP(A2981,SEZIONI!$A$2:$A$7897,SEZIONI!$B$2:$B$7897),"")</f>
        <v>6</v>
      </c>
      <c r="D2981" s="33" t="str">
        <f>IFERROR(_xlfn.XLOOKUP(A2981,[1]Sindaci!$B$2:$B$7774,[1]Sindaci!$A$2:$A$7774),"")</f>
        <v xml:space="preserve">SAISI DAVID    </v>
      </c>
      <c r="E2981" s="33"/>
    </row>
    <row r="2982" spans="1:5" ht="13.8" x14ac:dyDescent="0.3">
      <c r="A2982" s="48" t="s">
        <v>3215</v>
      </c>
      <c r="B2982" s="33" t="str">
        <f>IFERROR(_xlfn.XLOOKUP(A2982,PEC!$A$2:$A$7902,PEC!$C$2:$C$7902),"")</f>
        <v>pec.it</v>
      </c>
      <c r="C2982" s="33">
        <f>IFERROR(_xlfn.XLOOKUP(A2982,SEZIONI!$A$2:$A$7897,SEZIONI!$B$2:$B$7897),"")</f>
        <v>5</v>
      </c>
      <c r="D2982" s="33" t="str">
        <f>IFERROR(_xlfn.XLOOKUP(A2982,[1]Sindaci!$B$2:$B$7774,[1]Sindaci!$A$2:$A$7774),"")</f>
        <v xml:space="preserve">COLAGROSSI PIETRO    </v>
      </c>
      <c r="E2982" s="33"/>
    </row>
    <row r="2983" spans="1:5" ht="13.8" x14ac:dyDescent="0.3">
      <c r="A2983" s="48" t="s">
        <v>3216</v>
      </c>
      <c r="B2983" s="33" t="str">
        <f>IFERROR(_xlfn.XLOOKUP(A2983,PEC!$A$2:$A$7902,PEC!$C$2:$C$7902),"")</f>
        <v>pec.it</v>
      </c>
      <c r="C2983" s="33">
        <f>IFERROR(_xlfn.XLOOKUP(A2983,SEZIONI!$A$2:$A$7897,SEZIONI!$B$2:$B$7897),"")</f>
        <v>1</v>
      </c>
      <c r="D2983" s="33" t="str">
        <f>IFERROR(_xlfn.XLOOKUP(A2983,[1]Sindaci!$B$2:$B$7774,[1]Sindaci!$A$2:$A$7774),"")</f>
        <v xml:space="preserve">PANDOLFI GAETANO    </v>
      </c>
      <c r="E2983" s="33"/>
    </row>
    <row r="2984" spans="1:5" ht="13.8" x14ac:dyDescent="0.3">
      <c r="A2984" s="48" t="s">
        <v>3217</v>
      </c>
      <c r="B2984" s="33" t="str">
        <f>IFERROR(_xlfn.XLOOKUP(A2984,PEC!$A$2:$A$7902,PEC!$C$2:$C$7902),"")</f>
        <v>pec.renogalliera.it</v>
      </c>
      <c r="C2984" s="33">
        <f>IFERROR(_xlfn.XLOOKUP(A2984,SEZIONI!$A$2:$A$7897,SEZIONI!$B$2:$B$7897),"")</f>
        <v>5</v>
      </c>
      <c r="D2984" s="33" t="str">
        <f>IFERROR(_xlfn.XLOOKUP(A2984,[1]Sindaci!$B$2:$B$7774,[1]Sindaci!$A$2:$A$7774),"")</f>
        <v xml:space="preserve">ZANNI STEFANO    </v>
      </c>
      <c r="E2984" s="33"/>
    </row>
    <row r="2985" spans="1:5" ht="13.8" x14ac:dyDescent="0.3">
      <c r="A2985" s="48" t="s">
        <v>3218</v>
      </c>
      <c r="B2985" s="33" t="str">
        <f>IFERROR(_xlfn.XLOOKUP(A2985,PEC!$A$2:$A$7902,PEC!$C$2:$C$7902),"")</f>
        <v xml:space="preserve">halleycert.it </v>
      </c>
      <c r="C2985" s="33">
        <f>IFERROR(_xlfn.XLOOKUP(A2985,SEZIONI!$A$2:$A$7897,SEZIONI!$B$2:$B$7897),"")</f>
        <v>6</v>
      </c>
      <c r="D2985" s="33" t="str">
        <f>IFERROR(_xlfn.XLOOKUP(A2985,[1]Sindaci!$B$2:$B$7774,[1]Sindaci!$A$2:$A$7774),"")</f>
        <v xml:space="preserve">PERFETTI ITALO    </v>
      </c>
      <c r="E2985" s="33"/>
    </row>
    <row r="2986" spans="1:5" ht="13.8" x14ac:dyDescent="0.3">
      <c r="A2986" s="48" t="s">
        <v>3219</v>
      </c>
      <c r="B2986" s="33" t="str">
        <f>IFERROR(_xlfn.XLOOKUP(A2986,PEC!$A$2:$A$7902,PEC!$C$2:$C$7902),"")</f>
        <v>pec.it</v>
      </c>
      <c r="C2986" s="33">
        <f>IFERROR(_xlfn.XLOOKUP(A2986,SEZIONI!$A$2:$A$7897,SEZIONI!$B$2:$B$7897),"")</f>
        <v>2</v>
      </c>
      <c r="D2986" s="33" t="str">
        <f>IFERROR(_xlfn.XLOOKUP(A2986,[1]Sindaci!$B$2:$B$7774,[1]Sindaci!$A$2:$A$7774),"")</f>
        <v xml:space="preserve">PISELLI MARIO    </v>
      </c>
      <c r="E2986" s="33"/>
    </row>
    <row r="2987" spans="1:5" ht="13.8" x14ac:dyDescent="0.3">
      <c r="A2987" s="48" t="s">
        <v>3220</v>
      </c>
      <c r="B2987" s="33" t="str">
        <f>IFERROR(_xlfn.XLOOKUP(A2987,PEC!$A$2:$A$7902,PEC!$C$2:$C$7902),"")</f>
        <v>cert.ip-veneto.net</v>
      </c>
      <c r="C2987" s="33">
        <f>IFERROR(_xlfn.XLOOKUP(A2987,SEZIONI!$A$2:$A$7897,SEZIONI!$B$2:$B$7897),"")</f>
        <v>3</v>
      </c>
      <c r="D2987" s="33" t="str">
        <f>IFERROR(_xlfn.XLOOKUP(A2987,[1]Sindaci!$B$2:$B$7774,[1]Sindaci!$A$2:$A$7774),"")</f>
        <v xml:space="preserve">MUNARI EMANUELE    </v>
      </c>
      <c r="E2987" s="33"/>
    </row>
    <row r="2988" spans="1:5" ht="13.8" x14ac:dyDescent="0.3">
      <c r="A2988" s="48" t="s">
        <v>3221</v>
      </c>
      <c r="B2988" s="33" t="str">
        <f>IFERROR(_xlfn.XLOOKUP(A2988,PEC!$A$2:$A$7902,PEC!$C$2:$C$7902),"")</f>
        <v>pec.rupar.puglia.it</v>
      </c>
      <c r="C2988" s="33">
        <f>IFERROR(_xlfn.XLOOKUP(A2988,SEZIONI!$A$2:$A$7897,SEZIONI!$B$2:$B$7897),"")</f>
        <v>24</v>
      </c>
      <c r="D2988" s="33" t="str">
        <f>IFERROR(_xlfn.XLOOKUP(A2988,[1]Sindaci!$B$2:$B$7774,[1]Sindaci!$A$2:$A$7774),"")</f>
        <v xml:space="preserve">MINERVA STEFANO    </v>
      </c>
      <c r="E2988" s="33"/>
    </row>
    <row r="2989" spans="1:5" ht="13.8" x14ac:dyDescent="0.3">
      <c r="A2989" s="48" t="s">
        <v>3222</v>
      </c>
      <c r="B2989" s="33" t="str">
        <f>IFERROR(_xlfn.XLOOKUP(A2989,PEC!$A$2:$A$7902,PEC!$C$2:$C$7902),"")</f>
        <v>asmepec.it</v>
      </c>
      <c r="C2989" s="33">
        <f>IFERROR(_xlfn.XLOOKUP(A2989,SEZIONI!$A$2:$A$7897,SEZIONI!$B$2:$B$7897),"")</f>
        <v>2</v>
      </c>
      <c r="D2989" s="33" t="str">
        <f>IFERROR(_xlfn.XLOOKUP(A2989,[1]Sindaci!$B$2:$B$7774,[1]Sindaci!$A$2:$A$7774),"")</f>
        <v xml:space="preserve">PIRRAGLIA GIUSEPPE    </v>
      </c>
      <c r="E2989" s="33"/>
    </row>
    <row r="2990" spans="1:5" ht="13.8" x14ac:dyDescent="0.3">
      <c r="A2990" s="48" t="s">
        <v>3223</v>
      </c>
      <c r="B2990" s="33" t="str">
        <f>IFERROR(_xlfn.XLOOKUP(A2990,PEC!$A$2:$A$7902,PEC!$C$2:$C$7902),"")</f>
        <v>pec.it</v>
      </c>
      <c r="C2990" s="33">
        <f>IFERROR(_xlfn.XLOOKUP(A2990,SEZIONI!$A$2:$A$7897,SEZIONI!$B$2:$B$7897),"")</f>
        <v>1</v>
      </c>
      <c r="D2990" s="33" t="str">
        <f>IFERROR(_xlfn.XLOOKUP(A2990,[1]Sindaci!$B$2:$B$7774,[1]Sindaci!$A$2:$A$7774),"")</f>
        <v xml:space="preserve">CURRENTI FILIPPO ALFIO   </v>
      </c>
      <c r="E2990" s="33"/>
    </row>
    <row r="2991" spans="1:5" ht="13.8" x14ac:dyDescent="0.3">
      <c r="A2991" s="48" t="s">
        <v>3224</v>
      </c>
      <c r="B2991" s="33" t="str">
        <f>IFERROR(_xlfn.XLOOKUP(A2991,PEC!$A$2:$A$7902,PEC!$C$2:$C$7902),"")</f>
        <v>pec.comune.galluccio.ce.it</v>
      </c>
      <c r="C2991" s="33">
        <f>IFERROR(_xlfn.XLOOKUP(A2991,SEZIONI!$A$2:$A$7897,SEZIONI!$B$2:$B$7897),"")</f>
        <v>4</v>
      </c>
      <c r="D2991" s="33" t="str">
        <f>IFERROR(_xlfn.XLOOKUP(A2991,[1]Sindaci!$B$2:$B$7774,[1]Sindaci!$A$2:$A$7774),"")</f>
        <v xml:space="preserve">LEPORE FRANCESCO    </v>
      </c>
      <c r="E2991" s="33"/>
    </row>
    <row r="2992" spans="1:5" ht="13.8" x14ac:dyDescent="0.3">
      <c r="A2992" s="49" t="s">
        <v>8284</v>
      </c>
      <c r="B2992" s="33" t="str">
        <f>IFERROR(_xlfn.XLOOKUP(A2992,PEC!$A$2:$A$7902,PEC!$C$2:$C$7902),"")</f>
        <v>pec.comune.galtelli.nu.it</v>
      </c>
      <c r="C2992" s="33" t="str">
        <f>IFERROR(_xlfn.XLOOKUP(A2992,SEZIONI!$A$2:$A$7897,SEZIONI!$B$2:$B$7897),"")</f>
        <v/>
      </c>
      <c r="D2992" s="33" t="str">
        <f>IFERROR(_xlfn.XLOOKUP(A2992,[1]Sindaci!$B$2:$B$7774,[1]Sindaci!$A$2:$A$7774),"")</f>
        <v/>
      </c>
      <c r="E2992" s="33"/>
    </row>
    <row r="2993" spans="1:5" ht="13.8" x14ac:dyDescent="0.3">
      <c r="A2993" s="48" t="s">
        <v>3226</v>
      </c>
      <c r="B2993" s="33" t="str">
        <f>IFERROR(_xlfn.XLOOKUP(A2993,PEC!$A$2:$A$7902,PEC!$C$2:$C$7902),"")</f>
        <v>cert.ip-veneto.net</v>
      </c>
      <c r="C2993" s="33">
        <f>IFERROR(_xlfn.XLOOKUP(A2993,SEZIONI!$A$2:$A$7897,SEZIONI!$B$2:$B$7897),"")</f>
        <v>4</v>
      </c>
      <c r="D2993" s="33" t="str">
        <f>IFERROR(_xlfn.XLOOKUP(A2993,[1]Sindaci!$B$2:$B$7774,[1]Sindaci!$A$2:$A$7774),"")</f>
        <v xml:space="preserve">MASIN RICCARDO    </v>
      </c>
      <c r="E2993" s="33"/>
    </row>
    <row r="2994" spans="1:5" ht="13.8" x14ac:dyDescent="0.3">
      <c r="A2994" s="48" t="s">
        <v>3227</v>
      </c>
      <c r="B2994" s="33" t="str">
        <f>IFERROR(_xlfn.XLOOKUP(A2994,PEC!$A$2:$A$7902,PEC!$C$2:$C$7902),"")</f>
        <v>legalmail.it</v>
      </c>
      <c r="C2994" s="33">
        <f>IFERROR(_xlfn.XLOOKUP(A2994,SEZIONI!$A$2:$A$7897,SEZIONI!$B$2:$B$7897),"")</f>
        <v>1</v>
      </c>
      <c r="D2994" s="33" t="str">
        <f>IFERROR(_xlfn.XLOOKUP(A2994,[1]Sindaci!$B$2:$B$7774,[1]Sindaci!$A$2:$A$7774),"")</f>
        <v xml:space="preserve">FERASIN GIAN PIETRO   </v>
      </c>
      <c r="E2994" s="33"/>
    </row>
    <row r="2995" spans="1:5" ht="13.8" x14ac:dyDescent="0.3">
      <c r="A2995" s="48" t="s">
        <v>3228</v>
      </c>
      <c r="B2995" s="33" t="str">
        <f>IFERROR(_xlfn.XLOOKUP(A2995,PEC!$A$2:$A$7902,PEC!$C$2:$C$7902),"")</f>
        <v>pec.comune.gambara.bs.it</v>
      </c>
      <c r="C2995" s="33">
        <f>IFERROR(_xlfn.XLOOKUP(A2995,SEZIONI!$A$2:$A$7897,SEZIONI!$B$2:$B$7897),"")</f>
        <v>4</v>
      </c>
      <c r="D2995" s="33" t="str">
        <f>IFERROR(_xlfn.XLOOKUP(A2995,[1]Sindaci!$B$2:$B$7774,[1]Sindaci!$A$2:$A$7774),"")</f>
        <v xml:space="preserve">PANIGARA TIZIANA    </v>
      </c>
      <c r="E2995" s="33"/>
    </row>
    <row r="2996" spans="1:5" ht="13.8" x14ac:dyDescent="0.3">
      <c r="A2996" s="48" t="s">
        <v>3229</v>
      </c>
      <c r="B2996" s="33" t="str">
        <f>IFERROR(_xlfn.XLOOKUP(A2996,PEC!$A$2:$A$7902,PEC!$C$2:$C$7902),"")</f>
        <v>legalpec.it</v>
      </c>
      <c r="C2996" s="33">
        <f>IFERROR(_xlfn.XLOOKUP(A2996,SEZIONI!$A$2:$A$7897,SEZIONI!$B$2:$B$7897),"")</f>
        <v>1</v>
      </c>
      <c r="D2996" s="33" t="str">
        <f>IFERROR(_xlfn.XLOOKUP(A2996,[1]Sindaci!$B$2:$B$7774,[1]Sindaci!$A$2:$A$7774),"")</f>
        <v xml:space="preserve">CATTANEO FRANCO ALBERTO   </v>
      </c>
      <c r="E2996" s="33"/>
    </row>
    <row r="2997" spans="1:5" ht="13.8" x14ac:dyDescent="0.3">
      <c r="A2997" s="48" t="s">
        <v>3230</v>
      </c>
      <c r="B2997" s="33" t="str">
        <f>IFERROR(_xlfn.XLOOKUP(A2997,PEC!$A$2:$A$7902,PEC!$C$2:$C$7902),"")</f>
        <v>pec.it</v>
      </c>
      <c r="C2997" s="33">
        <f>IFERROR(_xlfn.XLOOKUP(A2997,SEZIONI!$A$2:$A$7897,SEZIONI!$B$2:$B$7897),"")</f>
        <v>1</v>
      </c>
      <c r="D2997" s="33" t="str">
        <f>IFERROR(_xlfn.XLOOKUP(A2997,[1]Sindaci!$B$2:$B$7774,[1]Sindaci!$A$2:$A$7774),"")</f>
        <v xml:space="preserve">NASI CRISTIANA    </v>
      </c>
      <c r="E2997" s="33"/>
    </row>
    <row r="2998" spans="1:5" ht="13.8" x14ac:dyDescent="0.3">
      <c r="A2998" s="48" t="s">
        <v>3231</v>
      </c>
      <c r="B2998" s="33" t="str">
        <f>IFERROR(_xlfn.XLOOKUP(A2998,PEC!$A$2:$A$7902,PEC!$C$2:$C$7902),"")</f>
        <v>postacert.toscana.it</v>
      </c>
      <c r="C2998" s="33">
        <f>IFERROR(_xlfn.XLOOKUP(A2998,SEZIONI!$A$2:$A$7897,SEZIONI!$B$2:$B$7897),"")</f>
        <v>4</v>
      </c>
      <c r="D2998" s="33" t="str">
        <f>IFERROR(_xlfn.XLOOKUP(A2998,[1]Sindaci!$B$2:$B$7774,[1]Sindaci!$A$2:$A$7774),"")</f>
        <v xml:space="preserve">CAMPINOTI PAOLO    </v>
      </c>
      <c r="E2998" s="33"/>
    </row>
    <row r="2999" spans="1:5" ht="13.8" x14ac:dyDescent="0.3">
      <c r="A2999" s="48" t="s">
        <v>3232</v>
      </c>
      <c r="B2999" s="33" t="str">
        <f>IFERROR(_xlfn.XLOOKUP(A2999,PEC!$A$2:$A$7902,PEC!$C$2:$C$7902),"")</f>
        <v>pec.leonet.it</v>
      </c>
      <c r="C2999" s="33">
        <f>IFERROR(_xlfn.XLOOKUP(A2999,SEZIONI!$A$2:$A$7897,SEZIONI!$B$2:$B$7897),"")</f>
        <v>2</v>
      </c>
      <c r="D2999" s="33" t="str">
        <f>IFERROR(_xlfn.XLOOKUP(A2999,[1]Sindaci!$B$2:$B$7774,[1]Sindaci!$A$2:$A$7774),"")</f>
        <v xml:space="preserve">GENOVESE CARMELINA    </v>
      </c>
      <c r="E2999" s="33"/>
    </row>
    <row r="3000" spans="1:5" ht="13.8" x14ac:dyDescent="0.3">
      <c r="A3000" s="48" t="s">
        <v>3233</v>
      </c>
      <c r="B3000" s="33" t="str">
        <f>IFERROR(_xlfn.XLOOKUP(A3000,PEC!$A$2:$A$7902,PEC!$C$2:$C$7902),"")</f>
        <v>cert.ip-veneto.net</v>
      </c>
      <c r="C3000" s="33">
        <f>IFERROR(_xlfn.XLOOKUP(A3000,SEZIONI!$A$2:$A$7897,SEZIONI!$B$2:$B$7897),"")</f>
        <v>3</v>
      </c>
      <c r="D3000" s="33" t="str">
        <f>IFERROR(_xlfn.XLOOKUP(A3000,[1]Sindaci!$B$2:$B$7774,[1]Sindaci!$A$2:$A$7774),"")</f>
        <v xml:space="preserve">POLI MICHELE    </v>
      </c>
      <c r="E3000" s="33"/>
    </row>
    <row r="3001" spans="1:5" ht="13.8" x14ac:dyDescent="0.3">
      <c r="A3001" s="48" t="s">
        <v>3234</v>
      </c>
      <c r="B3001" s="33" t="str">
        <f>IFERROR(_xlfn.XLOOKUP(A3001,PEC!$A$2:$A$7902,PEC!$C$2:$C$7902),"")</f>
        <v>pec.it</v>
      </c>
      <c r="C3001" s="33">
        <f>IFERROR(_xlfn.XLOOKUP(A3001,SEZIONI!$A$2:$A$7897,SEZIONI!$B$2:$B$7897),"")</f>
        <v>2</v>
      </c>
      <c r="D3001" s="33" t="str">
        <f>IFERROR(_xlfn.XLOOKUP(A3001,[1]Sindaci!$B$2:$B$7774,[1]Sindaci!$A$2:$A$7774),"")</f>
        <v xml:space="preserve">BUCCI MAURIZIO    </v>
      </c>
      <c r="E3001" s="33"/>
    </row>
    <row r="3002" spans="1:5" ht="13.8" x14ac:dyDescent="0.3">
      <c r="A3002" s="48" t="s">
        <v>3235</v>
      </c>
      <c r="B3002" s="33" t="str">
        <f>IFERROR(_xlfn.XLOOKUP(A3002,PEC!$A$2:$A$7902,PEC!$C$2:$C$7902),"")</f>
        <v>cert.provincia.fc.it</v>
      </c>
      <c r="C3002" s="33">
        <f>IFERROR(_xlfn.XLOOKUP(A3002,SEZIONI!$A$2:$A$7897,SEZIONI!$B$2:$B$7897),"")</f>
        <v>9</v>
      </c>
      <c r="D3002" s="33" t="str">
        <f>IFERROR(_xlfn.XLOOKUP(A3002,[1]Sindaci!$B$2:$B$7774,[1]Sindaci!$A$2:$A$7774),"")</f>
        <v xml:space="preserve">BISACCHI MARIA LETIZIA   </v>
      </c>
      <c r="E3002" s="33"/>
    </row>
    <row r="3003" spans="1:5" ht="13.8" x14ac:dyDescent="0.3">
      <c r="A3003" s="48" t="s">
        <v>8007</v>
      </c>
      <c r="B3003" s="33" t="str">
        <f>IFERROR(_xlfn.XLOOKUP(A3003,PEC!$A$2:$A$7902,PEC!$C$2:$C$7902),"")</f>
        <v/>
      </c>
      <c r="C3003" s="33" t="str">
        <f>IFERROR(_xlfn.XLOOKUP(A3003,SEZIONI!$A$2:$A$7897,SEZIONI!$B$2:$B$7897),"")</f>
        <v/>
      </c>
      <c r="D3003" s="33" t="str">
        <f>IFERROR(_xlfn.XLOOKUP(A3003,[1]Sindaci!$B$2:$B$7774,[1]Sindaci!$A$2:$A$7774),"")</f>
        <v/>
      </c>
      <c r="E3003" s="33"/>
    </row>
    <row r="3004" spans="1:5" ht="13.8" x14ac:dyDescent="0.3">
      <c r="A3004" s="48" t="s">
        <v>3237</v>
      </c>
      <c r="B3004" s="33" t="str">
        <f>IFERROR(_xlfn.XLOOKUP(A3004,PEC!$A$2:$A$7902,PEC!$C$2:$C$7902),"")</f>
        <v>pecveneto.it</v>
      </c>
      <c r="C3004" s="33">
        <f>IFERROR(_xlfn.XLOOKUP(A3004,SEZIONI!$A$2:$A$7897,SEZIONI!$B$2:$B$7897),"")</f>
        <v>1</v>
      </c>
      <c r="D3004" s="33" t="str">
        <f>IFERROR(_xlfn.XLOOKUP(A3004,[1]Sindaci!$B$2:$B$7774,[1]Sindaci!$A$2:$A$7774),"")</f>
        <v xml:space="preserve">FORLIN MATTEO    </v>
      </c>
      <c r="E3004" s="33"/>
    </row>
    <row r="3005" spans="1:5" ht="13.8" x14ac:dyDescent="0.3">
      <c r="A3005" s="48" t="s">
        <v>3238</v>
      </c>
      <c r="B3005" s="33" t="str">
        <f>IFERROR(_xlfn.XLOOKUP(A3005,PEC!$A$2:$A$7902,PEC!$C$2:$C$7902),"")</f>
        <v>legalmail.it</v>
      </c>
      <c r="C3005" s="33">
        <f>IFERROR(_xlfn.XLOOKUP(A3005,SEZIONI!$A$2:$A$7897,SEZIONI!$B$2:$B$7897),"")</f>
        <v>2</v>
      </c>
      <c r="D3005" s="33" t="str">
        <f>IFERROR(_xlfn.XLOOKUP(A3005,[1]Sindaci!$B$2:$B$7774,[1]Sindaci!$A$2:$A$7774),"")</f>
        <v xml:space="preserve">FIORINA FLORA DONATELLA   </v>
      </c>
      <c r="E3005" s="33"/>
    </row>
    <row r="3006" spans="1:5" ht="13.8" x14ac:dyDescent="0.3">
      <c r="A3006" s="48" t="s">
        <v>3239</v>
      </c>
      <c r="B3006" s="33" t="str">
        <f>IFERROR(_xlfn.XLOOKUP(A3006,PEC!$A$2:$A$7902,PEC!$C$2:$C$7902),"")</f>
        <v>legalmail.it</v>
      </c>
      <c r="C3006" s="33">
        <f>IFERROR(_xlfn.XLOOKUP(A3006,SEZIONI!$A$2:$A$7897,SEZIONI!$B$2:$B$7897),"")</f>
        <v>5</v>
      </c>
      <c r="D3006" s="33" t="str">
        <f>IFERROR(_xlfn.XLOOKUP(A3006,[1]Sindaci!$B$2:$B$7774,[1]Sindaci!$A$2:$A$7774),"")</f>
        <v xml:space="preserve">SERVALLI FILIPPO    </v>
      </c>
      <c r="E3006" s="33"/>
    </row>
    <row r="3007" spans="1:5" ht="13.8" x14ac:dyDescent="0.3">
      <c r="A3007" s="48" t="s">
        <v>3240</v>
      </c>
      <c r="B3007" s="33" t="str">
        <f>IFERROR(_xlfn.XLOOKUP(A3007,PEC!$A$2:$A$7902,PEC!$C$2:$C$7902),"")</f>
        <v>legalmail.it</v>
      </c>
      <c r="C3007" s="33">
        <f>IFERROR(_xlfn.XLOOKUP(A3007,SEZIONI!$A$2:$A$7897,SEZIONI!$B$2:$B$7897),"")</f>
        <v>1</v>
      </c>
      <c r="D3007" s="33" t="str">
        <f>IFERROR(_xlfn.XLOOKUP(A3007,[1]Sindaci!$B$2:$B$7774,[1]Sindaci!$A$2:$A$7774),"")</f>
        <v xml:space="preserve">MAFFI ALBERTO    </v>
      </c>
      <c r="E3007" s="33"/>
    </row>
    <row r="3008" spans="1:5" ht="13.8" x14ac:dyDescent="0.3">
      <c r="A3008" s="48" t="s">
        <v>3241</v>
      </c>
      <c r="B3008" s="33" t="str">
        <f>IFERROR(_xlfn.XLOOKUP(A3008,PEC!$A$2:$A$7902,PEC!$C$2:$C$7902),"")</f>
        <v>pec.comune.gangi.pa.it</v>
      </c>
      <c r="C3008" s="33">
        <f>IFERROR(_xlfn.XLOOKUP(A3008,SEZIONI!$A$2:$A$7897,SEZIONI!$B$2:$B$7897),"")</f>
        <v>8</v>
      </c>
      <c r="D3008" s="33" t="str">
        <f>IFERROR(_xlfn.XLOOKUP(A3008,[1]Sindaci!$B$2:$B$7774,[1]Sindaci!$A$2:$A$7774),"")</f>
        <v xml:space="preserve">FERRARELLO GIUSEPPE    </v>
      </c>
      <c r="E3008" s="33"/>
    </row>
    <row r="3009" spans="1:5" ht="13.8" x14ac:dyDescent="0.3">
      <c r="A3009" s="48" t="s">
        <v>3242</v>
      </c>
      <c r="B3009" s="33" t="str">
        <f>IFERROR(_xlfn.XLOOKUP(A3009,PEC!$A$2:$A$7902,PEC!$C$2:$C$7902),"")</f>
        <v>cert.ruparbasilicata.it</v>
      </c>
      <c r="C3009" s="33">
        <f>IFERROR(_xlfn.XLOOKUP(A3009,SEZIONI!$A$2:$A$7897,SEZIONI!$B$2:$B$7897),"")</f>
        <v>1</v>
      </c>
      <c r="D3009" s="33" t="str">
        <f>IFERROR(_xlfn.XLOOKUP(A3009,[1]Sindaci!$B$2:$B$7774,[1]Sindaci!$A$2:$A$7774),"")</f>
        <v xml:space="preserve">AULETTA FRANCESCO ANTONIO   </v>
      </c>
      <c r="E3009" s="33"/>
    </row>
    <row r="3010" spans="1:5" ht="13.8" x14ac:dyDescent="0.3">
      <c r="A3010" s="48" t="s">
        <v>3243</v>
      </c>
      <c r="B3010" s="33" t="str">
        <f>IFERROR(_xlfn.XLOOKUP(A3010,PEC!$A$2:$A$7902,PEC!$C$2:$C$7902),"")</f>
        <v>pec.comune.garbagna.al.it</v>
      </c>
      <c r="C3010" s="33">
        <f>IFERROR(_xlfn.XLOOKUP(A3010,SEZIONI!$A$2:$A$7897,SEZIONI!$B$2:$B$7897),"")</f>
        <v>1</v>
      </c>
      <c r="D3010" s="33" t="str">
        <f>IFERROR(_xlfn.XLOOKUP(A3010,[1]Sindaci!$B$2:$B$7774,[1]Sindaci!$A$2:$A$7774),"")</f>
        <v xml:space="preserve">SEMINO FABIO    </v>
      </c>
      <c r="E3010" s="33"/>
    </row>
    <row r="3011" spans="1:5" ht="13.8" x14ac:dyDescent="0.3">
      <c r="A3011" s="48" t="s">
        <v>3244</v>
      </c>
      <c r="B3011" s="33" t="str">
        <f>IFERROR(_xlfn.XLOOKUP(A3011,PEC!$A$2:$A$7902,PEC!$C$2:$C$7902),"")</f>
        <v>pcert.it</v>
      </c>
      <c r="C3011" s="33">
        <f>IFERROR(_xlfn.XLOOKUP(A3011,SEZIONI!$A$2:$A$7897,SEZIONI!$B$2:$B$7897),"")</f>
        <v>1</v>
      </c>
      <c r="D3011" s="33" t="str">
        <f>IFERROR(_xlfn.XLOOKUP(A3011,[1]Sindaci!$B$2:$B$7774,[1]Sindaci!$A$2:$A$7774),"")</f>
        <v xml:space="preserve">TREVISAN FABIANO    </v>
      </c>
      <c r="E3011" s="33"/>
    </row>
    <row r="3012" spans="1:5" ht="13.8" x14ac:dyDescent="0.3">
      <c r="A3012" s="48" t="s">
        <v>3245</v>
      </c>
      <c r="B3012" s="33" t="str">
        <f>IFERROR(_xlfn.XLOOKUP(A3012,PEC!$A$2:$A$7902,PEC!$C$2:$C$7902),"")</f>
        <v>garbagnate-milanese.legalmail.it</v>
      </c>
      <c r="C3012" s="33">
        <f>IFERROR(_xlfn.XLOOKUP(A3012,SEZIONI!$A$2:$A$7897,SEZIONI!$B$2:$B$7897),"")</f>
        <v>26</v>
      </c>
      <c r="D3012" s="33" t="str">
        <f>IFERROR(_xlfn.XLOOKUP(A3012,[1]Sindaci!$B$2:$B$7774,[1]Sindaci!$A$2:$A$7774),"")</f>
        <v xml:space="preserve">BARLETTA DANIELE DAVIDE   </v>
      </c>
      <c r="E3012" s="33"/>
    </row>
    <row r="3013" spans="1:5" ht="13.8" x14ac:dyDescent="0.3">
      <c r="A3013" s="48" t="s">
        <v>3246</v>
      </c>
      <c r="B3013" s="33" t="str">
        <f>IFERROR(_xlfn.XLOOKUP(A3013,PEC!$A$2:$A$7902,PEC!$C$2:$C$7902),"")</f>
        <v>halleypec.it</v>
      </c>
      <c r="C3013" s="33">
        <f>IFERROR(_xlfn.XLOOKUP(A3013,SEZIONI!$A$2:$A$7897,SEZIONI!$B$2:$B$7897),"")</f>
        <v>2</v>
      </c>
      <c r="D3013" s="33" t="str">
        <f>IFERROR(_xlfn.XLOOKUP(A3013,[1]Sindaci!$B$2:$B$7774,[1]Sindaci!$A$2:$A$7774),"")</f>
        <v xml:space="preserve">COLOMBO MAURO    </v>
      </c>
      <c r="E3013" s="33"/>
    </row>
    <row r="3014" spans="1:5" ht="13.8" x14ac:dyDescent="0.3">
      <c r="A3014" s="48" t="s">
        <v>3247</v>
      </c>
      <c r="B3014" s="33" t="str">
        <f>IFERROR(_xlfn.XLOOKUP(A3014,PEC!$A$2:$A$7902,PEC!$C$2:$C$7902),"")</f>
        <v>pec.it</v>
      </c>
      <c r="C3014" s="33">
        <f>IFERROR(_xlfn.XLOOKUP(A3014,SEZIONI!$A$2:$A$7897,SEZIONI!$B$2:$B$7897),"")</f>
        <v>4</v>
      </c>
      <c r="D3014" s="33" t="str">
        <f>IFERROR(_xlfn.XLOOKUP(A3014,[1]Sindaci!$B$2:$B$7774,[1]Sindaci!$A$2:$A$7774),"")</f>
        <v xml:space="preserve">BENDINELLI DAVIDE    </v>
      </c>
      <c r="E3014" s="33"/>
    </row>
    <row r="3015" spans="1:5" ht="13.8" x14ac:dyDescent="0.3">
      <c r="A3015" s="48" t="s">
        <v>3248</v>
      </c>
      <c r="B3015" s="33" t="str">
        <f>IFERROR(_xlfn.XLOOKUP(A3015,PEC!$A$2:$A$7902,PEC!$C$2:$C$7902),"")</f>
        <v>anutel.it</v>
      </c>
      <c r="C3015" s="33">
        <f>IFERROR(_xlfn.XLOOKUP(A3015,SEZIONI!$A$2:$A$7897,SEZIONI!$B$2:$B$7897),"")</f>
        <v>3</v>
      </c>
      <c r="D3015" s="33" t="str">
        <f>IFERROR(_xlfn.XLOOKUP(A3015,[1]Sindaci!$B$2:$B$7774,[1]Sindaci!$A$2:$A$7774),"")</f>
        <v xml:space="preserve">CIPANI ANDREA    </v>
      </c>
      <c r="E3015" s="33"/>
    </row>
    <row r="3016" spans="1:5" ht="13.8" x14ac:dyDescent="0.3">
      <c r="A3016" s="48" t="s">
        <v>3249</v>
      </c>
      <c r="B3016" s="33" t="str">
        <f>IFERROR(_xlfn.XLOOKUP(A3016,PEC!$A$2:$A$7902,PEC!$C$2:$C$7902),"")</f>
        <v>pec.comune.gardonevaltrompia.bs.it</v>
      </c>
      <c r="C3016" s="33">
        <f>IFERROR(_xlfn.XLOOKUP(A3016,SEZIONI!$A$2:$A$7897,SEZIONI!$B$2:$B$7897),"")</f>
        <v>12</v>
      </c>
      <c r="D3016" s="33" t="str">
        <f>IFERROR(_xlfn.XLOOKUP(A3016,[1]Sindaci!$B$2:$B$7774,[1]Sindaci!$A$2:$A$7774),"")</f>
        <v xml:space="preserve">LANCELOTTI PIERANGELO    </v>
      </c>
      <c r="E3016" s="33"/>
    </row>
    <row r="3017" spans="1:5" ht="13.8" x14ac:dyDescent="0.3">
      <c r="A3017" s="48" t="s">
        <v>3250</v>
      </c>
      <c r="B3017" s="33" t="str">
        <f>IFERROR(_xlfn.XLOOKUP(A3017,PEC!$A$2:$A$7902,PEC!$C$2:$C$7902),"")</f>
        <v>cert.ruparpiemonte.it</v>
      </c>
      <c r="C3017" s="33">
        <f>IFERROR(_xlfn.XLOOKUP(A3017,SEZIONI!$A$2:$A$7897,SEZIONI!$B$2:$B$7897),"")</f>
        <v>4</v>
      </c>
      <c r="D3017" s="33" t="str">
        <f>IFERROR(_xlfn.XLOOKUP(A3017,[1]Sindaci!$B$2:$B$7774,[1]Sindaci!$A$2:$A$7774),"")</f>
        <v xml:space="preserve">FAZIO FERRUCCIO    </v>
      </c>
      <c r="E3017" s="33"/>
    </row>
    <row r="3018" spans="1:5" ht="13.8" x14ac:dyDescent="0.3">
      <c r="A3018" s="48" t="s">
        <v>3251</v>
      </c>
      <c r="B3018" s="33" t="str">
        <f>IFERROR(_xlfn.XLOOKUP(A3018,PEC!$A$2:$A$7902,PEC!$C$2:$C$7902),"")</f>
        <v>cert.ruparpiemonte.it</v>
      </c>
      <c r="C3018" s="33">
        <f>IFERROR(_xlfn.XLOOKUP(A3018,SEZIONI!$A$2:$A$7897,SEZIONI!$B$2:$B$7897),"")</f>
        <v>2</v>
      </c>
      <c r="D3018" s="33" t="str">
        <f>IFERROR(_xlfn.XLOOKUP(A3018,[1]Sindaci!$B$2:$B$7774,[1]Sindaci!$A$2:$A$7774),"")</f>
        <v xml:space="preserve">GUIDETTI LUIGI GIULIO   </v>
      </c>
      <c r="E3018" s="33"/>
    </row>
    <row r="3019" spans="1:5" ht="13.8" x14ac:dyDescent="0.3">
      <c r="A3019" s="48" t="s">
        <v>8062</v>
      </c>
      <c r="B3019" s="33" t="str">
        <f>IFERROR(_xlfn.XLOOKUP(A3019,PEC!$A$2:$A$7902,PEC!$C$2:$C$7902),"")</f>
        <v/>
      </c>
      <c r="C3019" s="33" t="str">
        <f>IFERROR(_xlfn.XLOOKUP(A3019,SEZIONI!$A$2:$A$7897,SEZIONI!$B$2:$B$7897),"")</f>
        <v/>
      </c>
      <c r="D3019" s="33" t="str">
        <f>IFERROR(_xlfn.XLOOKUP(A3019,[1]Sindaci!$B$2:$B$7774,[1]Sindaci!$A$2:$A$7774),"")</f>
        <v xml:space="preserve">GORFER ARMIN    </v>
      </c>
      <c r="E3019" s="33"/>
    </row>
    <row r="3020" spans="1:5" ht="13.8" x14ac:dyDescent="0.3">
      <c r="A3020" s="48" t="s">
        <v>3253</v>
      </c>
      <c r="B3020" s="33" t="str">
        <f>IFERROR(_xlfn.XLOOKUP(A3020,PEC!$A$2:$A$7902,PEC!$C$2:$C$7902),"")</f>
        <v>pec.comune.gargnano.bs.it</v>
      </c>
      <c r="C3020" s="33">
        <f>IFERROR(_xlfn.XLOOKUP(A3020,SEZIONI!$A$2:$A$7897,SEZIONI!$B$2:$B$7897),"")</f>
        <v>3</v>
      </c>
      <c r="D3020" s="33" t="str">
        <f>IFERROR(_xlfn.XLOOKUP(A3020,[1]Sindaci!$B$2:$B$7774,[1]Sindaci!$A$2:$A$7774),"")</f>
        <v xml:space="preserve">ALBINI GIOVANNI    </v>
      </c>
      <c r="E3020" s="33"/>
    </row>
    <row r="3021" spans="1:5" ht="13.8" x14ac:dyDescent="0.3">
      <c r="A3021" s="48" t="s">
        <v>3254</v>
      </c>
      <c r="B3021" s="33" t="str">
        <f>IFERROR(_xlfn.XLOOKUP(A3021,PEC!$A$2:$A$7902,PEC!$C$2:$C$7902),"")</f>
        <v>pec.comune.garlasco.pv.it</v>
      </c>
      <c r="C3021" s="33">
        <f>IFERROR(_xlfn.XLOOKUP(A3021,SEZIONI!$A$2:$A$7897,SEZIONI!$B$2:$B$7897),"")</f>
        <v>9</v>
      </c>
      <c r="D3021" s="33" t="str">
        <f>IFERROR(_xlfn.XLOOKUP(A3021,[1]Sindaci!$B$2:$B$7774,[1]Sindaci!$A$2:$A$7774),"")</f>
        <v xml:space="preserve">MOLINARI SIMONE    </v>
      </c>
      <c r="E3021" s="33"/>
    </row>
    <row r="3022" spans="1:5" ht="13.8" x14ac:dyDescent="0.3">
      <c r="A3022" s="48" t="s">
        <v>3255</v>
      </c>
      <c r="B3022" s="33" t="str">
        <f>IFERROR(_xlfn.XLOOKUP(A3022,PEC!$A$2:$A$7902,PEC!$C$2:$C$7902),"")</f>
        <v>legalmail.it</v>
      </c>
      <c r="C3022" s="33">
        <f>IFERROR(_xlfn.XLOOKUP(A3022,SEZIONI!$A$2:$A$7897,SEZIONI!$B$2:$B$7897),"")</f>
        <v>2</v>
      </c>
      <c r="D3022" s="33" t="str">
        <f>IFERROR(_xlfn.XLOOKUP(A3022,[1]Sindaci!$B$2:$B$7774,[1]Sindaci!$A$2:$A$7774),"")</f>
        <v xml:space="preserve">CONTI GIUSEPPE    </v>
      </c>
      <c r="E3022" s="33"/>
    </row>
    <row r="3023" spans="1:5" ht="13.8" x14ac:dyDescent="0.3">
      <c r="A3023" s="48" t="s">
        <v>3256</v>
      </c>
      <c r="B3023" s="33" t="str">
        <f>IFERROR(_xlfn.XLOOKUP(A3023,PEC!$A$2:$A$7902,PEC!$C$2:$C$7902),"")</f>
        <v>legalmail.it</v>
      </c>
      <c r="C3023" s="33">
        <f>IFERROR(_xlfn.XLOOKUP(A3023,SEZIONI!$A$2:$A$7897,SEZIONI!$B$2:$B$7897),"")</f>
        <v>1</v>
      </c>
      <c r="D3023" s="33" t="str">
        <f>IFERROR(_xlfn.XLOOKUP(A3023,[1]Sindaci!$B$2:$B$7774,[1]Sindaci!$A$2:$A$7774),"")</f>
        <v xml:space="preserve">PITTOLI SILVIA    </v>
      </c>
      <c r="E3023" s="33"/>
    </row>
    <row r="3024" spans="1:5" ht="13.8" x14ac:dyDescent="0.3">
      <c r="A3024" s="48" t="s">
        <v>3257</v>
      </c>
      <c r="B3024" s="33" t="str">
        <f>IFERROR(_xlfn.XLOOKUP(A3024,PEC!$A$2:$A$7902,PEC!$C$2:$C$7902),"")</f>
        <v>pec.comune.garnigaterme.tn.it</v>
      </c>
      <c r="C3024" s="33">
        <f>IFERROR(_xlfn.XLOOKUP(A3024,SEZIONI!$A$2:$A$7897,SEZIONI!$B$2:$B$7897),"")</f>
        <v>1</v>
      </c>
      <c r="D3024" s="33" t="str">
        <f>IFERROR(_xlfn.XLOOKUP(A3024,[1]Sindaci!$B$2:$B$7774,[1]Sindaci!$A$2:$A$7774),"")</f>
        <v xml:space="preserve">LINARDI VALERIO    </v>
      </c>
      <c r="E3024" s="33"/>
    </row>
    <row r="3025" spans="1:5" ht="13.8" x14ac:dyDescent="0.3">
      <c r="A3025" s="48" t="s">
        <v>3258</v>
      </c>
      <c r="B3025" s="33" t="str">
        <f>IFERROR(_xlfn.XLOOKUP(A3025,PEC!$A$2:$A$7902,PEC!$C$2:$C$7902),"")</f>
        <v>pec.regione.lombardia.it</v>
      </c>
      <c r="C3025" s="33">
        <f>IFERROR(_xlfn.XLOOKUP(A3025,SEZIONI!$A$2:$A$7897,SEZIONI!$B$2:$B$7897),"")</f>
        <v>2</v>
      </c>
      <c r="D3025" s="33" t="str">
        <f>IFERROR(_xlfn.XLOOKUP(A3025,[1]Sindaci!$B$2:$B$7774,[1]Sindaci!$A$2:$A$7774),"")</f>
        <v xml:space="preserve">ROBBA EROS    </v>
      </c>
      <c r="E3025" s="33"/>
    </row>
    <row r="3026" spans="1:5" ht="13.8" x14ac:dyDescent="0.3">
      <c r="A3026" s="48" t="s">
        <v>3259</v>
      </c>
      <c r="B3026" s="33" t="str">
        <f>IFERROR(_xlfn.XLOOKUP(A3026,PEC!$A$2:$A$7902,PEC!$C$2:$C$7902),"")</f>
        <v>cert.ruparpiemonte.it</v>
      </c>
      <c r="C3026" s="33">
        <f>IFERROR(_xlfn.XLOOKUP(A3026,SEZIONI!$A$2:$A$7897,SEZIONI!$B$2:$B$7897),"")</f>
        <v>1</v>
      </c>
      <c r="D3026" s="33" t="str">
        <f>IFERROR(_xlfn.XLOOKUP(A3026,[1]Sindaci!$B$2:$B$7774,[1]Sindaci!$A$2:$A$7774),"")</f>
        <v xml:space="preserve">ALLOA LIDIA    </v>
      </c>
      <c r="E3026" s="33"/>
    </row>
    <row r="3027" spans="1:5" ht="13.8" x14ac:dyDescent="0.3">
      <c r="A3027" s="48" t="s">
        <v>184</v>
      </c>
      <c r="B3027" s="33" t="str">
        <f>IFERROR(_xlfn.XLOOKUP(A3027,PEC!$A$2:$A$7902,PEC!$C$2:$C$7902),"")</f>
        <v>asmepec.it</v>
      </c>
      <c r="C3027" s="33">
        <f>IFERROR(_xlfn.XLOOKUP(A3027,SEZIONI!$A$2:$A$7897,SEZIONI!$B$2:$B$7897),"")</f>
        <v>3</v>
      </c>
      <c r="D3027" s="33" t="str">
        <f>IFERROR(_xlfn.XLOOKUP(A3027,[1]Sindaci!$B$2:$B$7774,[1]Sindaci!$A$2:$A$7774),"")</f>
        <v xml:space="preserve">GALLELLO GREGORIO    </v>
      </c>
      <c r="E3027" s="33"/>
    </row>
    <row r="3028" spans="1:5" ht="13.8" x14ac:dyDescent="0.3">
      <c r="A3028" s="48" t="s">
        <v>3260</v>
      </c>
      <c r="B3028" s="33" t="str">
        <f>IFERROR(_xlfn.XLOOKUP(A3028,PEC!$A$2:$A$7902,PEC!$C$2:$C$7902),"")</f>
        <v>cert.ruparpiemonte.it</v>
      </c>
      <c r="C3028" s="33">
        <f>IFERROR(_xlfn.XLOOKUP(A3028,SEZIONI!$A$2:$A$7897,SEZIONI!$B$2:$B$7897),"")</f>
        <v>9</v>
      </c>
      <c r="D3028" s="33" t="str">
        <f>IFERROR(_xlfn.XLOOKUP(A3028,[1]Sindaci!$B$2:$B$7774,[1]Sindaci!$A$2:$A$7774),"")</f>
        <v xml:space="preserve">CUGINI PAOLO    </v>
      </c>
      <c r="E3028" s="33"/>
    </row>
    <row r="3029" spans="1:5" ht="13.8" x14ac:dyDescent="0.3">
      <c r="A3029" s="48" t="s">
        <v>3261</v>
      </c>
      <c r="B3029" s="33" t="str">
        <f>IFERROR(_xlfn.XLOOKUP(A3029,PEC!$A$2:$A$7902,PEC!$C$2:$C$7902),"")</f>
        <v>pec.it</v>
      </c>
      <c r="C3029" s="33">
        <f>IFERROR(_xlfn.XLOOKUP(A3029,SEZIONI!$A$2:$A$7897,SEZIONI!$B$2:$B$7897),"")</f>
        <v>5</v>
      </c>
      <c r="D3029" s="33" t="str">
        <f>IFERROR(_xlfn.XLOOKUP(A3029,[1]Sindaci!$B$2:$B$7774,[1]Sindaci!$A$2:$A$7774),"")</f>
        <v xml:space="preserve">RONZONI LUCA    </v>
      </c>
      <c r="E3029" s="33"/>
    </row>
    <row r="3030" spans="1:5" ht="13.8" x14ac:dyDescent="0.3">
      <c r="A3030" s="48" t="s">
        <v>3262</v>
      </c>
      <c r="B3030" s="33" t="str">
        <f>IFERROR(_xlfn.XLOOKUP(A3030,PEC!$A$2:$A$7902,PEC!$C$2:$C$7902),"")</f>
        <v>cert.provincia.fc.it</v>
      </c>
      <c r="C3030" s="33">
        <f>IFERROR(_xlfn.XLOOKUP(A3030,SEZIONI!$A$2:$A$7897,SEZIONI!$B$2:$B$7897),"")</f>
        <v>8</v>
      </c>
      <c r="D3030" s="33" t="str">
        <f>IFERROR(_xlfn.XLOOKUP(A3030,[1]Sindaci!$B$2:$B$7774,[1]Sindaci!$A$2:$A$7774),"")</f>
        <v xml:space="preserve">PARI ROBERTO    </v>
      </c>
      <c r="E3030" s="33"/>
    </row>
    <row r="3031" spans="1:5" ht="13.8" x14ac:dyDescent="0.3">
      <c r="A3031" s="48" t="s">
        <v>7935</v>
      </c>
      <c r="B3031" s="33" t="str">
        <f>IFERROR(_xlfn.XLOOKUP(A3031,PEC!$A$2:$A$7902,PEC!$C$2:$C$7902),"")</f>
        <v/>
      </c>
      <c r="C3031" s="33" t="str">
        <f>IFERROR(_xlfn.XLOOKUP(A3031,SEZIONI!$A$2:$A$7897,SEZIONI!$B$2:$B$7897),"")</f>
        <v/>
      </c>
      <c r="D3031" s="33" t="str">
        <f>IFERROR(_xlfn.XLOOKUP(A3031,[1]Sindaci!$B$2:$B$7774,[1]Sindaci!$A$2:$A$7774),"")</f>
        <v/>
      </c>
      <c r="E3031" s="33"/>
    </row>
    <row r="3032" spans="1:5" ht="13.8" x14ac:dyDescent="0.3">
      <c r="A3032" s="48" t="s">
        <v>3264</v>
      </c>
      <c r="B3032" s="33" t="str">
        <f>IFERROR(_xlfn.XLOOKUP(A3032,PEC!$A$2:$A$7902,PEC!$C$2:$C$7902),"")</f>
        <v>pec.it</v>
      </c>
      <c r="C3032" s="33">
        <f>IFERROR(_xlfn.XLOOKUP(A3032,SEZIONI!$A$2:$A$7897,SEZIONI!$B$2:$B$7897),"")</f>
        <v>9</v>
      </c>
      <c r="D3032" s="33" t="str">
        <f>IFERROR(_xlfn.XLOOKUP(A3032,[1]Sindaci!$B$2:$B$7774,[1]Sindaci!$A$2:$A$7774),"")</f>
        <v xml:space="preserve">CASAZZA MARIA VITTORIA   </v>
      </c>
      <c r="E3032" s="33"/>
    </row>
    <row r="3033" spans="1:5" ht="13.8" x14ac:dyDescent="0.3">
      <c r="A3033" s="48" t="s">
        <v>3265</v>
      </c>
      <c r="B3033" s="33" t="str">
        <f>IFERROR(_xlfn.XLOOKUP(A3033,PEC!$A$2:$A$7902,PEC!$C$2:$C$7902),"")</f>
        <v>pec.comune.gavardo.bs.it</v>
      </c>
      <c r="C3033" s="33">
        <f>IFERROR(_xlfn.XLOOKUP(A3033,SEZIONI!$A$2:$A$7897,SEZIONI!$B$2:$B$7897),"")</f>
        <v>11</v>
      </c>
      <c r="D3033" s="33" t="str">
        <f>IFERROR(_xlfn.XLOOKUP(A3033,[1]Sindaci!$B$2:$B$7774,[1]Sindaci!$A$2:$A$7774),"")</f>
        <v xml:space="preserve">COMAGLIO DAVIDE    </v>
      </c>
      <c r="E3033" s="33"/>
    </row>
    <row r="3034" spans="1:5" ht="13.8" x14ac:dyDescent="0.3">
      <c r="A3034" s="48" t="s">
        <v>3266</v>
      </c>
      <c r="B3034" s="33" t="str">
        <f>IFERROR(_xlfn.XLOOKUP(A3034,PEC!$A$2:$A$7902,PEC!$C$2:$C$7902),"")</f>
        <v>pcert.postecert.it</v>
      </c>
      <c r="C3034" s="33">
        <f>IFERROR(_xlfn.XLOOKUP(A3034,SEZIONI!$A$2:$A$7897,SEZIONI!$B$2:$B$7897),"")</f>
        <v>2</v>
      </c>
      <c r="D3034" s="33" t="str">
        <f>IFERROR(_xlfn.XLOOKUP(A3034,[1]Sindaci!$B$2:$B$7774,[1]Sindaci!$A$2:$A$7774),"")</f>
        <v xml:space="preserve">GIROTTO DIEGO    </v>
      </c>
      <c r="E3034" s="33"/>
    </row>
    <row r="3035" spans="1:5" ht="13.8" x14ac:dyDescent="0.3">
      <c r="A3035" s="48" t="s">
        <v>3267</v>
      </c>
      <c r="B3035" s="33" t="str">
        <f>IFERROR(_xlfn.XLOOKUP(A3035,PEC!$A$2:$A$7902,PEC!$C$2:$C$7902),"")</f>
        <v>pec.regione.lombardia.it</v>
      </c>
      <c r="C3035" s="33">
        <f>IFERROR(_xlfn.XLOOKUP(A3035,SEZIONI!$A$2:$A$7897,SEZIONI!$B$2:$B$7897),"")</f>
        <v>1</v>
      </c>
      <c r="D3035" s="33" t="str">
        <f>IFERROR(_xlfn.XLOOKUP(A3035,[1]Sindaci!$B$2:$B$7774,[1]Sindaci!$A$2:$A$7774),"")</f>
        <v xml:space="preserve">FLACCADORI DENIS    </v>
      </c>
      <c r="E3035" s="33"/>
    </row>
    <row r="3036" spans="1:5" ht="13.8" x14ac:dyDescent="0.3">
      <c r="A3036" s="48" t="s">
        <v>3268</v>
      </c>
      <c r="B3036" s="33" t="str">
        <f>IFERROR(_xlfn.XLOOKUP(A3036,PEC!$A$2:$A$7902,PEC!$C$2:$C$7902),"")</f>
        <v>pec.comunegavi.it</v>
      </c>
      <c r="C3036" s="33">
        <f>IFERROR(_xlfn.XLOOKUP(A3036,SEZIONI!$A$2:$A$7897,SEZIONI!$B$2:$B$7897),"")</f>
        <v>6</v>
      </c>
      <c r="D3036" s="33" t="str">
        <f>IFERROR(_xlfn.XLOOKUP(A3036,[1]Sindaci!$B$2:$B$7774,[1]Sindaci!$A$2:$A$7774),"")</f>
        <v xml:space="preserve">MASSA CARLO    </v>
      </c>
      <c r="E3036" s="33"/>
    </row>
    <row r="3037" spans="1:5" ht="13.8" x14ac:dyDescent="0.3">
      <c r="A3037" s="48" t="s">
        <v>3269</v>
      </c>
      <c r="B3037" s="33" t="str">
        <f>IFERROR(_xlfn.XLOOKUP(A3037,PEC!$A$2:$A$7902,PEC!$C$2:$C$7902),"")</f>
        <v>interfreepec.it</v>
      </c>
      <c r="C3037" s="33">
        <f>IFERROR(_xlfn.XLOOKUP(A3037,SEZIONI!$A$2:$A$7897,SEZIONI!$B$2:$B$7897),"")</f>
        <v>2</v>
      </c>
      <c r="D3037" s="33" t="str">
        <f>IFERROR(_xlfn.XLOOKUP(A3037,[1]Sindaci!$B$2:$B$7774,[1]Sindaci!$A$2:$A$7774),"")</f>
        <v/>
      </c>
      <c r="E3037" s="33"/>
    </row>
    <row r="3038" spans="1:5" ht="13.8" x14ac:dyDescent="0.3">
      <c r="A3038" s="48" t="s">
        <v>3270</v>
      </c>
      <c r="B3038" s="33" t="str">
        <f>IFERROR(_xlfn.XLOOKUP(A3038,PEC!$A$2:$A$7902,PEC!$C$2:$C$7902),"")</f>
        <v>pec.regione.lombardia.it</v>
      </c>
      <c r="C3038" s="33">
        <f>IFERROR(_xlfn.XLOOKUP(A3038,SEZIONI!$A$2:$A$7897,SEZIONI!$B$2:$B$7897),"")</f>
        <v>10</v>
      </c>
      <c r="D3038" s="33" t="str">
        <f>IFERROR(_xlfn.XLOOKUP(A3038,[1]Sindaci!$B$2:$B$7774,[1]Sindaci!$A$2:$A$7774),"")</f>
        <v xml:space="preserve">ALBERIO SILVANA    </v>
      </c>
      <c r="E3038" s="33"/>
    </row>
    <row r="3039" spans="1:5" ht="13.8" x14ac:dyDescent="0.3">
      <c r="A3039" s="49" t="s">
        <v>3271</v>
      </c>
      <c r="B3039" s="33" t="str">
        <f>IFERROR(_xlfn.XLOOKUP(A3039,PEC!$A$2:$A$7902,PEC!$C$2:$C$7902),"")</f>
        <v>pec.comune.gavoi.nu.it</v>
      </c>
      <c r="C3039" s="33">
        <f>IFERROR(_xlfn.XLOOKUP(A3039,SEZIONI!$A$2:$A$7897,SEZIONI!$B$2:$B$7897),"")</f>
        <v>3</v>
      </c>
      <c r="D3039" s="33" t="str">
        <f>IFERROR(_xlfn.XLOOKUP(A3039,[1]Sindaci!$B$2:$B$7774,[1]Sindaci!$A$2:$A$7774),"")</f>
        <v xml:space="preserve">LAI SALVATORE    </v>
      </c>
      <c r="E3039" s="33"/>
    </row>
    <row r="3040" spans="1:5" ht="13.8" x14ac:dyDescent="0.3">
      <c r="A3040" s="48" t="s">
        <v>3272</v>
      </c>
      <c r="B3040" s="33" t="str">
        <f>IFERROR(_xlfn.XLOOKUP(A3040,PEC!$A$2:$A$7902,PEC!$C$2:$C$7902),"")</f>
        <v>postecert.it</v>
      </c>
      <c r="C3040" s="33">
        <f>IFERROR(_xlfn.XLOOKUP(A3040,SEZIONI!$A$2:$A$7897,SEZIONI!$B$2:$B$7897),"")</f>
        <v>13</v>
      </c>
      <c r="D3040" s="33" t="str">
        <f>IFERROR(_xlfn.XLOOKUP(A3040,[1]Sindaci!$B$2:$B$7774,[1]Sindaci!$A$2:$A$7774),"")</f>
        <v xml:space="preserve">BIONDI ANDREA    </v>
      </c>
      <c r="E3040" s="33"/>
    </row>
    <row r="3041" spans="1:5" ht="13.8" x14ac:dyDescent="0.3">
      <c r="A3041" s="48" t="s">
        <v>3273</v>
      </c>
      <c r="B3041" s="33" t="str">
        <f>IFERROR(_xlfn.XLOOKUP(A3041,PEC!$A$2:$A$7902,PEC!$C$2:$C$7902),"")</f>
        <v>pec.regione.lombardia.it</v>
      </c>
      <c r="C3041" s="33">
        <f>IFERROR(_xlfn.XLOOKUP(A3041,SEZIONI!$A$2:$A$7897,SEZIONI!$B$2:$B$7897),"")</f>
        <v>2</v>
      </c>
      <c r="D3041" s="33" t="str">
        <f>IFERROR(_xlfn.XLOOKUP(A3041,[1]Sindaci!$B$2:$B$7774,[1]Sindaci!$A$2:$A$7774),"")</f>
        <v xml:space="preserve">LEONI NICOLA    </v>
      </c>
      <c r="E3041" s="33"/>
    </row>
    <row r="3042" spans="1:5" ht="13.8" x14ac:dyDescent="0.3">
      <c r="A3042" s="48" t="s">
        <v>3274</v>
      </c>
      <c r="B3042" s="33" t="str">
        <f>IFERROR(_xlfn.XLOOKUP(A3042,PEC!$A$2:$A$7902,PEC!$C$2:$C$7902),"")</f>
        <v>secmail.it</v>
      </c>
      <c r="C3042" s="33">
        <f>IFERROR(_xlfn.XLOOKUP(A3042,SEZIONI!$A$2:$A$7897,SEZIONI!$B$2:$B$7897),"")</f>
        <v>4</v>
      </c>
      <c r="D3042" s="33" t="str">
        <f>IFERROR(_xlfn.XLOOKUP(A3042,[1]Sindaci!$B$2:$B$7774,[1]Sindaci!$A$2:$A$7774),"")</f>
        <v xml:space="preserve">TREVISAN PAOLO    </v>
      </c>
      <c r="E3042" s="33"/>
    </row>
    <row r="3043" spans="1:5" ht="13.8" x14ac:dyDescent="0.3">
      <c r="A3043" s="48" t="s">
        <v>3275</v>
      </c>
      <c r="B3043" s="33" t="str">
        <f>IFERROR(_xlfn.XLOOKUP(A3043,PEC!$A$2:$A$7902,PEC!$C$2:$C$7902),"")</f>
        <v>pec.comune.gazzaniga.bg.it</v>
      </c>
      <c r="C3043" s="33">
        <f>IFERROR(_xlfn.XLOOKUP(A3043,SEZIONI!$A$2:$A$7897,SEZIONI!$B$2:$B$7897),"")</f>
        <v>5</v>
      </c>
      <c r="D3043" s="33" t="str">
        <f>IFERROR(_xlfn.XLOOKUP(A3043,[1]Sindaci!$B$2:$B$7774,[1]Sindaci!$A$2:$A$7774),"")</f>
        <v xml:space="preserve">MERELLI MATTIA    </v>
      </c>
      <c r="E3043" s="33"/>
    </row>
    <row r="3044" spans="1:5" ht="13.8" x14ac:dyDescent="0.3">
      <c r="A3044" s="48" t="s">
        <v>3276</v>
      </c>
      <c r="B3044" s="33" t="str">
        <f>IFERROR(_xlfn.XLOOKUP(A3044,PEC!$A$2:$A$7902,PEC!$C$2:$C$7902),"")</f>
        <v>pec.comune.gazzo.pd.it</v>
      </c>
      <c r="C3044" s="33">
        <f>IFERROR(_xlfn.XLOOKUP(A3044,SEZIONI!$A$2:$A$7897,SEZIONI!$B$2:$B$7897),"")</f>
        <v>3</v>
      </c>
      <c r="D3044" s="33" t="str">
        <f>IFERROR(_xlfn.XLOOKUP(A3044,[1]Sindaci!$B$2:$B$7774,[1]Sindaci!$A$2:$A$7774),"")</f>
        <v xml:space="preserve">LEONARDI ORNELLA    </v>
      </c>
      <c r="E3044" s="33"/>
    </row>
    <row r="3045" spans="1:5" ht="13.8" x14ac:dyDescent="0.3">
      <c r="A3045" s="48" t="s">
        <v>3277</v>
      </c>
      <c r="B3045" s="33" t="str">
        <f>IFERROR(_xlfn.XLOOKUP(A3045,PEC!$A$2:$A$7902,PEC!$C$2:$C$7902),"")</f>
        <v>pec.comune.gazzo.vr.it</v>
      </c>
      <c r="C3045" s="33">
        <f>IFERROR(_xlfn.XLOOKUP(A3045,SEZIONI!$A$2:$A$7897,SEZIONI!$B$2:$B$7897),"")</f>
        <v>6</v>
      </c>
      <c r="D3045" s="33" t="str">
        <f>IFERROR(_xlfn.XLOOKUP(A3045,[1]Sindaci!$B$2:$B$7774,[1]Sindaci!$A$2:$A$7774),"")</f>
        <v xml:space="preserve">NEGRINI STEFANO    </v>
      </c>
      <c r="E3045" s="33"/>
    </row>
    <row r="3046" spans="1:5" ht="13.8" x14ac:dyDescent="0.3">
      <c r="A3046" s="48" t="s">
        <v>3278</v>
      </c>
      <c r="B3046" s="33" t="str">
        <f>IFERROR(_xlfn.XLOOKUP(A3046,PEC!$A$2:$A$7902,PEC!$C$2:$C$7902),"")</f>
        <v>pec.comune.gazzola.pc.it</v>
      </c>
      <c r="C3046" s="33">
        <f>IFERROR(_xlfn.XLOOKUP(A3046,SEZIONI!$A$2:$A$7897,SEZIONI!$B$2:$B$7897),"")</f>
        <v>2</v>
      </c>
      <c r="D3046" s="33" t="str">
        <f>IFERROR(_xlfn.XLOOKUP(A3046,[1]Sindaci!$B$2:$B$7774,[1]Sindaci!$A$2:$A$7774),"")</f>
        <v xml:space="preserve">MASERATI SIMONE    </v>
      </c>
      <c r="E3046" s="33"/>
    </row>
    <row r="3047" spans="1:5" ht="13.8" x14ac:dyDescent="0.3">
      <c r="A3047" s="48" t="s">
        <v>3279</v>
      </c>
      <c r="B3047" s="33" t="str">
        <f>IFERROR(_xlfn.XLOOKUP(A3047,PEC!$A$2:$A$7902,PEC!$C$2:$C$7902),"")</f>
        <v>pec.regione.lombardia.it</v>
      </c>
      <c r="C3047" s="33">
        <f>IFERROR(_xlfn.XLOOKUP(A3047,SEZIONI!$A$2:$A$7897,SEZIONI!$B$2:$B$7897),"")</f>
        <v>2</v>
      </c>
      <c r="D3047" s="33" t="str">
        <f>IFERROR(_xlfn.XLOOKUP(A3047,[1]Sindaci!$B$2:$B$7774,[1]Sindaci!$A$2:$A$7774),"")</f>
        <v xml:space="preserve">MINARI ANDREA    </v>
      </c>
      <c r="E3047" s="33"/>
    </row>
    <row r="3048" spans="1:5" ht="13.8" x14ac:dyDescent="0.3">
      <c r="A3048" s="48" t="s">
        <v>3280</v>
      </c>
      <c r="B3048" s="33" t="str">
        <f>IFERROR(_xlfn.XLOOKUP(A3048,PEC!$A$2:$A$7902,PEC!$C$2:$C$7902),"")</f>
        <v>pec.comune.gela.cl.it</v>
      </c>
      <c r="C3048" s="33">
        <f>IFERROR(_xlfn.XLOOKUP(A3048,SEZIONI!$A$2:$A$7897,SEZIONI!$B$2:$B$7897),"")</f>
        <v>71</v>
      </c>
      <c r="D3048" s="33" t="str">
        <f>IFERROR(_xlfn.XLOOKUP(A3048,[1]Sindaci!$B$2:$B$7774,[1]Sindaci!$A$2:$A$7774),"")</f>
        <v xml:space="preserve">GRECO CRISTOFORO    </v>
      </c>
      <c r="E3048" s="33"/>
    </row>
    <row r="3049" spans="1:5" ht="13.8" x14ac:dyDescent="0.3">
      <c r="A3049" s="48" t="s">
        <v>3281</v>
      </c>
      <c r="B3049" s="33" t="str">
        <f>IFERROR(_xlfn.XLOOKUP(A3049,PEC!$A$2:$A$7902,PEC!$C$2:$C$7902),"")</f>
        <v>legalmail.it</v>
      </c>
      <c r="C3049" s="33">
        <f>IFERROR(_xlfn.XLOOKUP(A3049,SEZIONI!$A$2:$A$7897,SEZIONI!$B$2:$B$7897),"")</f>
        <v>2</v>
      </c>
      <c r="D3049" s="33" t="str">
        <f>IFERROR(_xlfn.XLOOKUP(A3049,[1]Sindaci!$B$2:$B$7774,[1]Sindaci!$A$2:$A$7774),"")</f>
        <v xml:space="preserve">SANTI RIZIERO    </v>
      </c>
      <c r="E3049" s="33"/>
    </row>
    <row r="3050" spans="1:5" ht="13.8" x14ac:dyDescent="0.3">
      <c r="A3050" s="48" t="s">
        <v>3282</v>
      </c>
      <c r="B3050" s="33" t="str">
        <f>IFERROR(_xlfn.XLOOKUP(A3050,PEC!$A$2:$A$7902,PEC!$C$2:$C$7902),"")</f>
        <v>halleypec.it</v>
      </c>
      <c r="C3050" s="33">
        <f>IFERROR(_xlfn.XLOOKUP(A3050,SEZIONI!$A$2:$A$7897,SEZIONI!$B$2:$B$7897),"")</f>
        <v>11</v>
      </c>
      <c r="D3050" s="33" t="str">
        <f>IFERROR(_xlfn.XLOOKUP(A3050,[1]Sindaci!$B$2:$B$7774,[1]Sindaci!$A$2:$A$7774),"")</f>
        <v xml:space="preserve">REVELANT ROBERTO    </v>
      </c>
      <c r="E3050" s="33"/>
    </row>
    <row r="3051" spans="1:5" ht="13.8" x14ac:dyDescent="0.3">
      <c r="A3051" s="48" t="s">
        <v>3283</v>
      </c>
      <c r="B3051" s="33" t="str">
        <f>IFERROR(_xlfn.XLOOKUP(A3051,PEC!$A$2:$A$7902,PEC!$C$2:$C$7902),"")</f>
        <v>halleycert.it</v>
      </c>
      <c r="C3051" s="33">
        <f>IFERROR(_xlfn.XLOOKUP(A3051,SEZIONI!$A$2:$A$7897,SEZIONI!$B$2:$B$7897),"")</f>
        <v>2</v>
      </c>
      <c r="D3051" s="33" t="str">
        <f>IFERROR(_xlfn.XLOOKUP(A3051,[1]Sindaci!$B$2:$B$7774,[1]Sindaci!$A$2:$A$7774),"")</f>
        <v xml:space="preserve">LUCCHINI SAMUEL    </v>
      </c>
      <c r="E3051" s="33"/>
    </row>
    <row r="3052" spans="1:5" ht="13.8" x14ac:dyDescent="0.3">
      <c r="A3052" s="48" t="s">
        <v>3284</v>
      </c>
      <c r="B3052" s="33" t="str">
        <f>IFERROR(_xlfn.XLOOKUP(A3052,PEC!$A$2:$A$7902,PEC!$C$2:$C$7902),"")</f>
        <v>pec.genazzano.org</v>
      </c>
      <c r="C3052" s="33">
        <f>IFERROR(_xlfn.XLOOKUP(A3052,SEZIONI!$A$2:$A$7897,SEZIONI!$B$2:$B$7897),"")</f>
        <v>6</v>
      </c>
      <c r="D3052" s="33" t="str">
        <f>IFERROR(_xlfn.XLOOKUP(A3052,[1]Sindaci!$B$2:$B$7774,[1]Sindaci!$A$2:$A$7774),"")</f>
        <v xml:space="preserve">CEFARO ALESSANDRO    </v>
      </c>
      <c r="E3052" s="33"/>
    </row>
    <row r="3053" spans="1:5" ht="13.8" x14ac:dyDescent="0.3">
      <c r="A3053" s="48" t="s">
        <v>3285</v>
      </c>
      <c r="B3053" s="33" t="str">
        <f>IFERROR(_xlfn.XLOOKUP(A3053,PEC!$A$2:$A$7902,PEC!$C$2:$C$7902),"")</f>
        <v>pec.comunedigenga.it</v>
      </c>
      <c r="C3053" s="33">
        <f>IFERROR(_xlfn.XLOOKUP(A3053,SEZIONI!$A$2:$A$7897,SEZIONI!$B$2:$B$7897),"")</f>
        <v>2</v>
      </c>
      <c r="D3053" s="33" t="str">
        <f>IFERROR(_xlfn.XLOOKUP(A3053,[1]Sindaci!$B$2:$B$7774,[1]Sindaci!$A$2:$A$7774),"")</f>
        <v xml:space="preserve">FILIPPONI MARCO    </v>
      </c>
      <c r="E3053" s="33"/>
    </row>
    <row r="3054" spans="1:5" ht="13.8" x14ac:dyDescent="0.3">
      <c r="A3054" s="48" t="s">
        <v>3286</v>
      </c>
      <c r="B3054" s="33" t="str">
        <f>IFERROR(_xlfn.XLOOKUP(A3054,PEC!$A$2:$A$7902,PEC!$C$2:$C$7902),"")</f>
        <v>pec.regione.lombardia.it</v>
      </c>
      <c r="C3054" s="33">
        <f>IFERROR(_xlfn.XLOOKUP(A3054,SEZIONI!$A$2:$A$7897,SEZIONI!$B$2:$B$7897),"")</f>
        <v>1</v>
      </c>
      <c r="D3054" s="33" t="str">
        <f>IFERROR(_xlfn.XLOOKUP(A3054,[1]Sindaci!$B$2:$B$7774,[1]Sindaci!$A$2:$A$7774),"")</f>
        <v xml:space="preserve">LAZZARI GIAN PAOLO   </v>
      </c>
      <c r="E3054" s="33"/>
    </row>
    <row r="3055" spans="1:5" ht="13.8" x14ac:dyDescent="0.3">
      <c r="A3055" s="48" t="s">
        <v>3287</v>
      </c>
      <c r="B3055" s="33" t="str">
        <f>IFERROR(_xlfn.XLOOKUP(A3055,PEC!$A$2:$A$7902,PEC!$C$2:$C$7902),"")</f>
        <v>cert.ruparpiemonte.it</v>
      </c>
      <c r="C3055" s="33">
        <f>IFERROR(_xlfn.XLOOKUP(A3055,SEZIONI!$A$2:$A$7897,SEZIONI!$B$2:$B$7897),"")</f>
        <v>2</v>
      </c>
      <c r="D3055" s="33" t="str">
        <f>IFERROR(_xlfn.XLOOKUP(A3055,[1]Sindaci!$B$2:$B$7774,[1]Sindaci!$A$2:$A$7774),"")</f>
        <v xml:space="preserve">GASTALDI FLAVIO    </v>
      </c>
      <c r="E3055" s="33"/>
    </row>
    <row r="3056" spans="1:5" ht="13.8" x14ac:dyDescent="0.3">
      <c r="A3056" s="49" t="s">
        <v>3288</v>
      </c>
      <c r="B3056" s="33" t="str">
        <f>IFERROR(_xlfn.XLOOKUP(A3056,PEC!$A$2:$A$7902,PEC!$C$2:$C$7902),"")</f>
        <v>pec.comune.genoni.su.it</v>
      </c>
      <c r="C3056" s="33">
        <f>IFERROR(_xlfn.XLOOKUP(A3056,SEZIONI!$A$2:$A$7897,SEZIONI!$B$2:$B$7897),"")</f>
        <v>1</v>
      </c>
      <c r="D3056" s="33" t="str">
        <f>IFERROR(_xlfn.XLOOKUP(A3056,[1]Sindaci!$B$2:$B$7774,[1]Sindaci!$A$2:$A$7774),"")</f>
        <v xml:space="preserve">SERRA GIANLUCA    </v>
      </c>
      <c r="E3056" s="33"/>
    </row>
    <row r="3057" spans="1:5" ht="13.8" x14ac:dyDescent="0.3">
      <c r="A3057" s="48" t="s">
        <v>3289</v>
      </c>
      <c r="B3057" s="33" t="str">
        <f>IFERROR(_xlfn.XLOOKUP(A3057,PEC!$A$2:$A$7902,PEC!$C$2:$C$7902),"")</f>
        <v>postemailcertificata.it</v>
      </c>
      <c r="C3057" s="33">
        <f>IFERROR(_xlfn.XLOOKUP(A3057,SEZIONI!$A$2:$A$7897,SEZIONI!$B$2:$B$7897),"")</f>
        <v>656</v>
      </c>
      <c r="D3057" s="33" t="str">
        <f>IFERROR(_xlfn.XLOOKUP(A3057,[1]Sindaci!$B$2:$B$7774,[1]Sindaci!$A$2:$A$7774),"")</f>
        <v xml:space="preserve">BUCCI MARCO    </v>
      </c>
      <c r="E3057" s="33"/>
    </row>
    <row r="3058" spans="1:5" ht="13.8" x14ac:dyDescent="0.3">
      <c r="A3058" s="49" t="s">
        <v>3290</v>
      </c>
      <c r="B3058" s="33" t="str">
        <f>IFERROR(_xlfn.XLOOKUP(A3058,PEC!$A$2:$A$7902,PEC!$C$2:$C$7902),"")</f>
        <v>pec.comunas.it</v>
      </c>
      <c r="C3058" s="33">
        <f>IFERROR(_xlfn.XLOOKUP(A3058,SEZIONI!$A$2:$A$7897,SEZIONI!$B$2:$B$7897),"")</f>
        <v>1</v>
      </c>
      <c r="D3058" s="33" t="str">
        <f>IFERROR(_xlfn.XLOOKUP(A3058,[1]Sindaci!$B$2:$B$7774,[1]Sindaci!$A$2:$A$7774),"")</f>
        <v xml:space="preserve">BRANCA SANDRO    </v>
      </c>
      <c r="E3058" s="33"/>
    </row>
    <row r="3059" spans="1:5" ht="13.8" x14ac:dyDescent="0.3">
      <c r="A3059" s="48" t="s">
        <v>3291</v>
      </c>
      <c r="B3059" s="33" t="str">
        <f>IFERROR(_xlfn.XLOOKUP(A3059,PEC!$A$2:$A$7902,PEC!$C$2:$C$7902),"")</f>
        <v>cert.ruparbasilicata.it</v>
      </c>
      <c r="C3059" s="33">
        <f>IFERROR(_xlfn.XLOOKUP(A3059,SEZIONI!$A$2:$A$7897,SEZIONI!$B$2:$B$7897),"")</f>
        <v>6</v>
      </c>
      <c r="D3059" s="33" t="str">
        <f>IFERROR(_xlfn.XLOOKUP(A3059,[1]Sindaci!$B$2:$B$7774,[1]Sindaci!$A$2:$A$7774),"")</f>
        <v xml:space="preserve">CERVELLINO VIVIANA    </v>
      </c>
      <c r="E3059" s="33"/>
    </row>
    <row r="3060" spans="1:5" ht="13.8" x14ac:dyDescent="0.3">
      <c r="A3060" s="48" t="s">
        <v>3292</v>
      </c>
      <c r="B3060" s="33" t="str">
        <f>IFERROR(_xlfn.XLOOKUP(A3060,PEC!$A$2:$A$7902,PEC!$C$2:$C$7902),"")</f>
        <v>comunegenzanodiromapec.it</v>
      </c>
      <c r="C3060" s="33">
        <f>IFERROR(_xlfn.XLOOKUP(A3060,SEZIONI!$A$2:$A$7897,SEZIONI!$B$2:$B$7897),"")</f>
        <v>22</v>
      </c>
      <c r="D3060" s="33" t="str">
        <f>IFERROR(_xlfn.XLOOKUP(A3060,[1]Sindaci!$B$2:$B$7774,[1]Sindaci!$A$2:$A$7774),"")</f>
        <v xml:space="preserve">ZOCCOLOTTI CARLO    </v>
      </c>
      <c r="E3060" s="33"/>
    </row>
    <row r="3061" spans="1:5" ht="13.8" x14ac:dyDescent="0.3">
      <c r="A3061" s="48" t="s">
        <v>3293</v>
      </c>
      <c r="B3061" s="33" t="str">
        <f>IFERROR(_xlfn.XLOOKUP(A3061,PEC!$A$2:$A$7902,PEC!$C$2:$C$7902),"")</f>
        <v>pec.regione.lombardia.it</v>
      </c>
      <c r="C3061" s="33">
        <f>IFERROR(_xlfn.XLOOKUP(A3061,SEZIONI!$A$2:$A$7897,SEZIONI!$B$2:$B$7897),"")</f>
        <v>1</v>
      </c>
      <c r="D3061" s="33" t="str">
        <f>IFERROR(_xlfn.XLOOKUP(A3061,[1]Sindaci!$B$2:$B$7774,[1]Sindaci!$A$2:$A$7774),"")</f>
        <v xml:space="preserve">MELLA OSCAR    </v>
      </c>
      <c r="E3061" s="33"/>
    </row>
    <row r="3062" spans="1:5" ht="13.8" x14ac:dyDescent="0.3">
      <c r="A3062" s="48" t="s">
        <v>348</v>
      </c>
      <c r="B3062" s="33" t="str">
        <f>IFERROR(_xlfn.XLOOKUP(A3062,PEC!$A$2:$A$7902,PEC!$C$2:$C$7902),"")</f>
        <v>postecert.it</v>
      </c>
      <c r="C3062" s="33">
        <f>IFERROR(_xlfn.XLOOKUP(A3062,SEZIONI!$A$2:$A$7897,SEZIONI!$B$2:$B$7897),"")</f>
        <v>4</v>
      </c>
      <c r="D3062" s="33" t="str">
        <f>IFERROR(_xlfn.XLOOKUP(A3062,[1]Sindaci!$B$2:$B$7774,[1]Sindaci!$A$2:$A$7774),"")</f>
        <v xml:space="preserve">PEZZIMENTI GIUSEPPE    </v>
      </c>
      <c r="E3062" s="33"/>
    </row>
    <row r="3063" spans="1:5" ht="13.8" x14ac:dyDescent="0.3">
      <c r="A3063" s="48" t="s">
        <v>3294</v>
      </c>
      <c r="B3063" s="33" t="str">
        <f>IFERROR(_xlfn.XLOOKUP(A3063,PEC!$A$2:$A$7902,PEC!$C$2:$C$7902),"")</f>
        <v>pec.comune.geracisiculo.pa.it</v>
      </c>
      <c r="C3063" s="33">
        <f>IFERROR(_xlfn.XLOOKUP(A3063,SEZIONI!$A$2:$A$7897,SEZIONI!$B$2:$B$7897),"")</f>
        <v>2</v>
      </c>
      <c r="D3063" s="33" t="str">
        <f>IFERROR(_xlfn.XLOOKUP(A3063,[1]Sindaci!$B$2:$B$7774,[1]Sindaci!$A$2:$A$7774),"")</f>
        <v xml:space="preserve">IUPPA LUIGI    </v>
      </c>
      <c r="E3063" s="33"/>
    </row>
    <row r="3064" spans="1:5" ht="13.8" x14ac:dyDescent="0.3">
      <c r="A3064" s="48" t="s">
        <v>3295</v>
      </c>
      <c r="B3064" s="33" t="str">
        <f>IFERROR(_xlfn.XLOOKUP(A3064,PEC!$A$2:$A$7902,PEC!$C$2:$C$7902),"")</f>
        <v>pec.cittametropolitanaroma.it</v>
      </c>
      <c r="C3064" s="33">
        <f>IFERROR(_xlfn.XLOOKUP(A3064,SEZIONI!$A$2:$A$7897,SEZIONI!$B$2:$B$7897),"")</f>
        <v>1</v>
      </c>
      <c r="D3064" s="33" t="str">
        <f>IFERROR(_xlfn.XLOOKUP(A3064,[1]Sindaci!$B$2:$B$7774,[1]Sindaci!$A$2:$A$7774),"")</f>
        <v xml:space="preserve">FELICI DANILO    </v>
      </c>
      <c r="E3064" s="33"/>
    </row>
    <row r="3065" spans="1:5" ht="13.8" x14ac:dyDescent="0.3">
      <c r="A3065" s="48" t="s">
        <v>3296</v>
      </c>
      <c r="B3065" s="33" t="str">
        <f>IFERROR(_xlfn.XLOOKUP(A3065,PEC!$A$2:$A$7902,PEC!$C$2:$C$7902),"")</f>
        <v>pec.regione.lombardia.it</v>
      </c>
      <c r="C3065" s="33">
        <f>IFERROR(_xlfn.XLOOKUP(A3065,SEZIONI!$A$2:$A$7897,SEZIONI!$B$2:$B$7897),"")</f>
        <v>1</v>
      </c>
      <c r="D3065" s="33" t="str">
        <f>IFERROR(_xlfn.XLOOKUP(A3065,[1]Sindaci!$B$2:$B$7774,[1]Sindaci!$A$2:$A$7774),"")</f>
        <v xml:space="preserve">MARINONI ABRAMO    </v>
      </c>
      <c r="E3065" s="33"/>
    </row>
    <row r="3066" spans="1:5" ht="13.8" x14ac:dyDescent="0.3">
      <c r="A3066" s="48" t="s">
        <v>3297</v>
      </c>
      <c r="B3066" s="33" t="str">
        <f>IFERROR(_xlfn.XLOOKUP(A3066,PEC!$A$2:$A$7902,PEC!$C$2:$C$7902),"")</f>
        <v>pec.regione.lombardia.it</v>
      </c>
      <c r="C3066" s="33">
        <f>IFERROR(_xlfn.XLOOKUP(A3066,SEZIONI!$A$2:$A$7897,SEZIONI!$B$2:$B$7897),"")</f>
        <v>8</v>
      </c>
      <c r="D3066" s="33" t="str">
        <f>IFERROR(_xlfn.XLOOKUP(A3066,[1]Sindaci!$B$2:$B$7774,[1]Sindaci!$A$2:$A$7774),"")</f>
        <v xml:space="preserve">CASTAGNOLI STEFANIA    </v>
      </c>
      <c r="E3066" s="33"/>
    </row>
    <row r="3067" spans="1:5" ht="13.8" x14ac:dyDescent="0.3">
      <c r="A3067" s="49" t="s">
        <v>3298</v>
      </c>
      <c r="B3067" s="33" t="str">
        <f>IFERROR(_xlfn.XLOOKUP(A3067,PEC!$A$2:$A$7902,PEC!$C$2:$C$7902),"")</f>
        <v>legalmail.it</v>
      </c>
      <c r="C3067" s="33">
        <f>IFERROR(_xlfn.XLOOKUP(A3067,SEZIONI!$A$2:$A$7897,SEZIONI!$B$2:$B$7897),"")</f>
        <v>1</v>
      </c>
      <c r="D3067" s="33" t="str">
        <f>IFERROR(_xlfn.XLOOKUP(A3067,[1]Sindaci!$B$2:$B$7774,[1]Sindaci!$A$2:$A$7774),"")</f>
        <v xml:space="preserve">ZEDDA ROSSANO    </v>
      </c>
      <c r="E3067" s="33"/>
    </row>
    <row r="3068" spans="1:5" ht="13.8" x14ac:dyDescent="0.3">
      <c r="A3068" s="48" t="s">
        <v>3299</v>
      </c>
      <c r="B3068" s="33" t="str">
        <f>IFERROR(_xlfn.XLOOKUP(A3068,PEC!$A$2:$A$7902,PEC!$C$2:$C$7902),"")</f>
        <v>pcert.postecert.it</v>
      </c>
      <c r="C3068" s="33">
        <f>IFERROR(_xlfn.XLOOKUP(A3068,SEZIONI!$A$2:$A$7897,SEZIONI!$B$2:$B$7897),"")</f>
        <v>2</v>
      </c>
      <c r="D3068" s="33" t="str">
        <f>IFERROR(_xlfn.XLOOKUP(A3068,[1]Sindaci!$B$2:$B$7774,[1]Sindaci!$A$2:$A$7774),"")</f>
        <v xml:space="preserve">MANTINI MIRELLA    </v>
      </c>
      <c r="E3068" s="33"/>
    </row>
    <row r="3069" spans="1:5" ht="13.8" x14ac:dyDescent="0.3">
      <c r="A3069" s="48" t="s">
        <v>3300</v>
      </c>
      <c r="B3069" s="33" t="str">
        <f>IFERROR(_xlfn.XLOOKUP(A3069,PEC!$A$2:$A$7902,PEC!$C$2:$C$7902),"")</f>
        <v>cert.ruparpiemonte.it</v>
      </c>
      <c r="C3069" s="33">
        <f>IFERROR(_xlfn.XLOOKUP(A3069,SEZIONI!$A$2:$A$7897,SEZIONI!$B$2:$B$7897),"")</f>
        <v>1</v>
      </c>
      <c r="D3069" s="33" t="str">
        <f>IFERROR(_xlfn.XLOOKUP(A3069,[1]Sindaci!$B$2:$B$7774,[1]Sindaci!$A$2:$A$7774),"")</f>
        <v xml:space="preserve">VITTONI FABRIZIO    </v>
      </c>
      <c r="E3069" s="33"/>
    </row>
    <row r="3070" spans="1:5" ht="13.8" x14ac:dyDescent="0.3">
      <c r="A3070" s="48" t="s">
        <v>3301</v>
      </c>
      <c r="B3070" s="33" t="str">
        <f>IFERROR(_xlfn.XLOOKUP(A3070,PEC!$A$2:$A$7902,PEC!$C$2:$C$7902),"")</f>
        <v>cert.comune.germignaga.va.it</v>
      </c>
      <c r="C3070" s="33">
        <f>IFERROR(_xlfn.XLOOKUP(A3070,SEZIONI!$A$2:$A$7897,SEZIONI!$B$2:$B$7897),"")</f>
        <v>3</v>
      </c>
      <c r="D3070" s="33" t="str">
        <f>IFERROR(_xlfn.XLOOKUP(A3070,[1]Sindaci!$B$2:$B$7774,[1]Sindaci!$A$2:$A$7774),"")</f>
        <v xml:space="preserve">FAZIO MARCO    </v>
      </c>
      <c r="E3070" s="33"/>
    </row>
    <row r="3071" spans="1:5" ht="13.8" x14ac:dyDescent="0.3">
      <c r="A3071" s="48" t="s">
        <v>279</v>
      </c>
      <c r="B3071" s="33" t="str">
        <f>IFERROR(_xlfn.XLOOKUP(A3071,PEC!$A$2:$A$7902,PEC!$C$2:$C$7902),"")</f>
        <v>pec.personalpec.eu</v>
      </c>
      <c r="C3071" s="33">
        <f>IFERROR(_xlfn.XLOOKUP(A3071,SEZIONI!$A$2:$A$7897,SEZIONI!$B$2:$B$7897),"")</f>
        <v>4</v>
      </c>
      <c r="D3071" s="33" t="str">
        <f>IFERROR(_xlfn.XLOOKUP(A3071,[1]Sindaci!$B$2:$B$7774,[1]Sindaci!$A$2:$A$7774),"")</f>
        <v xml:space="preserve">PAPILLO VITALIANO    </v>
      </c>
      <c r="E3071" s="33"/>
    </row>
    <row r="3072" spans="1:5" ht="13.8" x14ac:dyDescent="0.3">
      <c r="A3072" s="48" t="s">
        <v>3302</v>
      </c>
      <c r="B3072" s="33" t="str">
        <f>IFERROR(_xlfn.XLOOKUP(A3072,PEC!$A$2:$A$7902,PEC!$C$2:$C$7902),"")</f>
        <v>cert.provincia.so.it.it</v>
      </c>
      <c r="C3072" s="33">
        <f>IFERROR(_xlfn.XLOOKUP(A3072,SEZIONI!$A$2:$A$7897,SEZIONI!$B$2:$B$7897),"")</f>
        <v>1</v>
      </c>
      <c r="D3072" s="33" t="str">
        <f>IFERROR(_xlfn.XLOOKUP(A3072,[1]Sindaci!$B$2:$B$7774,[1]Sindaci!$A$2:$A$7774),"")</f>
        <v xml:space="preserve">ACQUISTAPACE ROSALBA    </v>
      </c>
      <c r="E3072" s="33"/>
    </row>
    <row r="3073" spans="1:5" ht="13.8" x14ac:dyDescent="0.3">
      <c r="A3073" s="48" t="s">
        <v>3303</v>
      </c>
      <c r="B3073" s="33" t="str">
        <f>IFERROR(_xlfn.XLOOKUP(A3073,PEC!$A$2:$A$7902,PEC!$C$2:$C$7902),"")</f>
        <v/>
      </c>
      <c r="C3073" s="33">
        <f>IFERROR(_xlfn.XLOOKUP(A3073,SEZIONI!$A$2:$A$7897,SEZIONI!$B$2:$B$7897),"")</f>
        <v>2</v>
      </c>
      <c r="D3073" s="33" t="str">
        <f>IFERROR(_xlfn.XLOOKUP(A3073,[1]Sindaci!$B$2:$B$7774,[1]Sindaci!$A$2:$A$7774),"")</f>
        <v xml:space="preserve">MARCHI MICHEL    </v>
      </c>
      <c r="E3073" s="33"/>
    </row>
    <row r="3074" spans="1:5" ht="13.8" x14ac:dyDescent="0.3">
      <c r="A3074" s="49" t="s">
        <v>3304</v>
      </c>
      <c r="B3074" s="33" t="str">
        <f>IFERROR(_xlfn.XLOOKUP(A3074,PEC!$A$2:$A$7902,PEC!$C$2:$C$7902),"")</f>
        <v>pec.comunas.it</v>
      </c>
      <c r="C3074" s="33">
        <f>IFERROR(_xlfn.XLOOKUP(A3074,SEZIONI!$A$2:$A$7897,SEZIONI!$B$2:$B$7897),"")</f>
        <v>1</v>
      </c>
      <c r="D3074" s="33" t="str">
        <f>IFERROR(_xlfn.XLOOKUP(A3074,[1]Sindaci!$B$2:$B$7774,[1]Sindaci!$A$2:$A$7774),"")</f>
        <v xml:space="preserve">SCHIRRU TERENZIO    </v>
      </c>
      <c r="E3074" s="33"/>
    </row>
    <row r="3075" spans="1:5" ht="13.8" x14ac:dyDescent="0.3">
      <c r="A3075" s="48" t="s">
        <v>3305</v>
      </c>
      <c r="B3075" s="33" t="str">
        <f>IFERROR(_xlfn.XLOOKUP(A3075,PEC!$A$2:$A$7902,PEC!$C$2:$C$7902),"")</f>
        <v>legalmail.it</v>
      </c>
      <c r="C3075" s="33">
        <f>IFERROR(_xlfn.XLOOKUP(A3075,SEZIONI!$A$2:$A$7897,SEZIONI!$B$2:$B$7897),"")</f>
        <v>7</v>
      </c>
      <c r="D3075" s="33" t="str">
        <f>IFERROR(_xlfn.XLOOKUP(A3075,[1]Sindaci!$B$2:$B$7774,[1]Sindaci!$A$2:$A$7774),"")</f>
        <v xml:space="preserve">MANTEGAZZA LUCIA    </v>
      </c>
      <c r="E3075" s="33"/>
    </row>
    <row r="3076" spans="1:5" ht="13.8" x14ac:dyDescent="0.3">
      <c r="A3076" s="48" t="s">
        <v>3306</v>
      </c>
      <c r="B3076" s="33" t="str">
        <f>IFERROR(_xlfn.XLOOKUP(A3076,PEC!$A$2:$A$7902,PEC!$C$2:$C$7902),"")</f>
        <v>pec.comune.gessopalena.ch.it</v>
      </c>
      <c r="C3076" s="33">
        <f>IFERROR(_xlfn.XLOOKUP(A3076,SEZIONI!$A$2:$A$7897,SEZIONI!$B$2:$B$7897),"")</f>
        <v>2</v>
      </c>
      <c r="D3076" s="33" t="str">
        <f>IFERROR(_xlfn.XLOOKUP(A3076,[1]Sindaci!$B$2:$B$7774,[1]Sindaci!$A$2:$A$7774),"")</f>
        <v xml:space="preserve">ZULLI MARIO    </v>
      </c>
      <c r="E3076" s="33"/>
    </row>
    <row r="3077" spans="1:5" ht="13.8" x14ac:dyDescent="0.3">
      <c r="A3077" s="49" t="s">
        <v>3307</v>
      </c>
      <c r="B3077" s="33" t="str">
        <f>IFERROR(_xlfn.XLOOKUP(A3077,PEC!$A$2:$A$7902,PEC!$C$2:$C$7902),"")</f>
        <v>pec.it</v>
      </c>
      <c r="C3077" s="33">
        <f>IFERROR(_xlfn.XLOOKUP(A3077,SEZIONI!$A$2:$A$7897,SEZIONI!$B$2:$B$7897),"")</f>
        <v>2</v>
      </c>
      <c r="D3077" s="33" t="str">
        <f>IFERROR(_xlfn.XLOOKUP(A3077,[1]Sindaci!$B$2:$B$7774,[1]Sindaci!$A$2:$A$7774),"")</f>
        <v xml:space="preserve">COCCO EDIBERTO    </v>
      </c>
      <c r="E3077" s="33"/>
    </row>
    <row r="3078" spans="1:5" ht="13.8" x14ac:dyDescent="0.3">
      <c r="A3078" s="48" t="s">
        <v>3308</v>
      </c>
      <c r="B3078" s="33" t="str">
        <f>IFERROR(_xlfn.XLOOKUP(A3078,PEC!$A$2:$A$7902,PEC!$C$2:$C$7902),"")</f>
        <v>pec.it</v>
      </c>
      <c r="C3078" s="33">
        <f>IFERROR(_xlfn.XLOOKUP(A3078,SEZIONI!$A$2:$A$7897,SEZIONI!$B$2:$B$7897),"")</f>
        <v>4</v>
      </c>
      <c r="D3078" s="33" t="str">
        <f>IFERROR(_xlfn.XLOOKUP(A3078,[1]Sindaci!$B$2:$B$7774,[1]Sindaci!$A$2:$A$7774),"")</f>
        <v xml:space="preserve">FORGIONE DOMENICO    </v>
      </c>
      <c r="E3078" s="33"/>
    </row>
    <row r="3079" spans="1:5" ht="13.8" x14ac:dyDescent="0.3">
      <c r="A3079" s="48" t="s">
        <v>3309</v>
      </c>
      <c r="B3079" s="33" t="str">
        <f>IFERROR(_xlfn.XLOOKUP(A3079,PEC!$A$2:$A$7902,PEC!$C$2:$C$7902),"")</f>
        <v>cert.comune.ghedi.brescia.it</v>
      </c>
      <c r="C3079" s="33">
        <f>IFERROR(_xlfn.XLOOKUP(A3079,SEZIONI!$A$2:$A$7897,SEZIONI!$B$2:$B$7897),"")</f>
        <v>14</v>
      </c>
      <c r="D3079" s="33" t="str">
        <f>IFERROR(_xlfn.XLOOKUP(A3079,[1]Sindaci!$B$2:$B$7774,[1]Sindaci!$A$2:$A$7774),"")</f>
        <v xml:space="preserve">CASALI FEDERICO    </v>
      </c>
      <c r="E3079" s="33"/>
    </row>
    <row r="3080" spans="1:5" ht="13.8" x14ac:dyDescent="0.3">
      <c r="A3080" s="48" t="s">
        <v>3310</v>
      </c>
      <c r="B3080" s="33" t="str">
        <f>IFERROR(_xlfn.XLOOKUP(A3080,PEC!$A$2:$A$7902,PEC!$C$2:$C$7902),"")</f>
        <v>pec.comune.ghemme.novara.it</v>
      </c>
      <c r="C3080" s="33">
        <f>IFERROR(_xlfn.XLOOKUP(A3080,SEZIONI!$A$2:$A$7897,SEZIONI!$B$2:$B$7897),"")</f>
        <v>4</v>
      </c>
      <c r="D3080" s="33" t="str">
        <f>IFERROR(_xlfn.XLOOKUP(A3080,[1]Sindaci!$B$2:$B$7774,[1]Sindaci!$A$2:$A$7774),"")</f>
        <v xml:space="preserve">TEMPORELLI DAVIDE    </v>
      </c>
      <c r="E3080" s="33"/>
    </row>
    <row r="3081" spans="1:5" ht="13.8" x14ac:dyDescent="0.3">
      <c r="A3081" s="48" t="s">
        <v>3311</v>
      </c>
      <c r="B3081" s="33" t="str">
        <f>IFERROR(_xlfn.XLOOKUP(A3081,PEC!$A$2:$A$7902,PEC!$C$2:$C$7902),"")</f>
        <v>pcert.it</v>
      </c>
      <c r="C3081" s="33">
        <f>IFERROR(_xlfn.XLOOKUP(A3081,SEZIONI!$A$2:$A$7897,SEZIONI!$B$2:$B$7897),"")</f>
        <v>2</v>
      </c>
      <c r="D3081" s="33" t="str">
        <f>IFERROR(_xlfn.XLOOKUP(A3081,[1]Sindaci!$B$2:$B$7774,[1]Sindaci!$A$2:$A$7774),"")</f>
        <v xml:space="preserve">LANINO MATTEO    </v>
      </c>
      <c r="E3081" s="33"/>
    </row>
    <row r="3082" spans="1:5" ht="13.8" x14ac:dyDescent="0.3">
      <c r="A3082" s="49" t="s">
        <v>3312</v>
      </c>
      <c r="B3082" s="33" t="str">
        <f>IFERROR(_xlfn.XLOOKUP(A3082,PEC!$A$2:$A$7902,PEC!$C$2:$C$7902),"")</f>
        <v>pec.comune.ghilarza.or.it</v>
      </c>
      <c r="C3082" s="33">
        <f>IFERROR(_xlfn.XLOOKUP(A3082,SEZIONI!$A$2:$A$7897,SEZIONI!$B$2:$B$7897),"")</f>
        <v>5</v>
      </c>
      <c r="D3082" s="33" t="str">
        <f>IFERROR(_xlfn.XLOOKUP(A3082,[1]Sindaci!$B$2:$B$7774,[1]Sindaci!$A$2:$A$7774),"")</f>
        <v xml:space="preserve">LICHERI STEFANO    </v>
      </c>
      <c r="E3082" s="33"/>
    </row>
    <row r="3083" spans="1:5" ht="13.8" x14ac:dyDescent="0.3">
      <c r="A3083" s="48" t="s">
        <v>3313</v>
      </c>
      <c r="B3083" s="33" t="str">
        <f>IFERROR(_xlfn.XLOOKUP(A3083,PEC!$A$2:$A$7902,PEC!$C$2:$C$7902),"")</f>
        <v>pec.comuneghisalba.it</v>
      </c>
      <c r="C3083" s="33">
        <f>IFERROR(_xlfn.XLOOKUP(A3083,SEZIONI!$A$2:$A$7897,SEZIONI!$B$2:$B$7897),"")</f>
        <v>4</v>
      </c>
      <c r="D3083" s="33" t="str">
        <f>IFERROR(_xlfn.XLOOKUP(A3083,[1]Sindaci!$B$2:$B$7774,[1]Sindaci!$A$2:$A$7774),"")</f>
        <v xml:space="preserve">CONTI GIANLUIGI    </v>
      </c>
      <c r="E3083" s="33"/>
    </row>
    <row r="3084" spans="1:5" ht="13.8" x14ac:dyDescent="0.3">
      <c r="A3084" s="48" t="s">
        <v>3314</v>
      </c>
      <c r="B3084" s="33" t="str">
        <f>IFERROR(_xlfn.XLOOKUP(A3084,PEC!$A$2:$A$7902,PEC!$C$2:$C$7902),"")</f>
        <v>cert.ruparpiemonte.it</v>
      </c>
      <c r="C3084" s="33">
        <f>IFERROR(_xlfn.XLOOKUP(A3084,SEZIONI!$A$2:$A$7897,SEZIONI!$B$2:$B$7897),"")</f>
        <v>1</v>
      </c>
      <c r="D3084" s="33" t="str">
        <f>IFERROR(_xlfn.XLOOKUP(A3084,[1]Sindaci!$B$2:$B$7774,[1]Sindaci!$A$2:$A$7774),"")</f>
        <v xml:space="preserve">RINOLFI MARTINA    </v>
      </c>
      <c r="E3084" s="33"/>
    </row>
    <row r="3085" spans="1:5" ht="13.8" x14ac:dyDescent="0.3">
      <c r="A3085" s="48" t="s">
        <v>3315</v>
      </c>
      <c r="B3085" s="33" t="str">
        <f>IFERROR(_xlfn.XLOOKUP(A3085,PEC!$A$2:$A$7902,PEC!$C$2:$C$7902),"")</f>
        <v>pec.it</v>
      </c>
      <c r="C3085" s="33">
        <f>IFERROR(_xlfn.XLOOKUP(A3085,SEZIONI!$A$2:$A$7897,SEZIONI!$B$2:$B$7897),"")</f>
        <v>3</v>
      </c>
      <c r="D3085" s="33" t="str">
        <f>IFERROR(_xlfn.XLOOKUP(A3085,[1]Sindaci!$B$2:$B$7774,[1]Sindaci!$A$2:$A$7774),"")</f>
        <v xml:space="preserve">PIGAIANI NATALE    </v>
      </c>
      <c r="E3085" s="33"/>
    </row>
    <row r="3086" spans="1:5" ht="13.8" x14ac:dyDescent="0.3">
      <c r="A3086" s="48" t="s">
        <v>3316</v>
      </c>
      <c r="B3086" s="33" t="str">
        <f>IFERROR(_xlfn.XLOOKUP(A3086,PEC!$A$2:$A$7902,PEC!$C$2:$C$7902),"")</f>
        <v>actaliscertymail.it</v>
      </c>
      <c r="C3086" s="33">
        <f>IFERROR(_xlfn.XLOOKUP(A3086,SEZIONI!$A$2:$A$7897,SEZIONI!$B$2:$B$7897),"")</f>
        <v>1</v>
      </c>
      <c r="D3086" s="33" t="str">
        <f>IFERROR(_xlfn.XLOOKUP(A3086,[1]Sindaci!$B$2:$B$7774,[1]Sindaci!$A$2:$A$7774),"")</f>
        <v xml:space="preserve">REY MARCO    </v>
      </c>
      <c r="E3086" s="33"/>
    </row>
    <row r="3087" spans="1:5" ht="13.8" x14ac:dyDescent="0.3">
      <c r="A3087" s="48" t="s">
        <v>3317</v>
      </c>
      <c r="B3087" s="33" t="str">
        <f>IFERROR(_xlfn.XLOOKUP(A3087,PEC!$A$2:$A$7902,PEC!$C$2:$C$7902),"")</f>
        <v>pec.comune.gianico.bs.it</v>
      </c>
      <c r="C3087" s="33">
        <f>IFERROR(_xlfn.XLOOKUP(A3087,SEZIONI!$A$2:$A$7897,SEZIONI!$B$2:$B$7897),"")</f>
        <v>2</v>
      </c>
      <c r="D3087" s="33" t="str">
        <f>IFERROR(_xlfn.XLOOKUP(A3087,[1]Sindaci!$B$2:$B$7774,[1]Sindaci!$A$2:$A$7774),"")</f>
        <v xml:space="preserve">PENDOLI MIRCO    </v>
      </c>
      <c r="E3087" s="33"/>
    </row>
    <row r="3088" spans="1:5" ht="13.8" x14ac:dyDescent="0.3">
      <c r="A3088" s="48" t="s">
        <v>3318</v>
      </c>
      <c r="B3088" s="33" t="str">
        <f>IFERROR(_xlfn.XLOOKUP(A3088,PEC!$A$2:$A$7902,PEC!$C$2:$C$7902),"")</f>
        <v>postacert.umbria.it</v>
      </c>
      <c r="C3088" s="33">
        <f>IFERROR(_xlfn.XLOOKUP(A3088,SEZIONI!$A$2:$A$7897,SEZIONI!$B$2:$B$7897),"")</f>
        <v>4</v>
      </c>
      <c r="D3088" s="33" t="str">
        <f>IFERROR(_xlfn.XLOOKUP(A3088,[1]Sindaci!$B$2:$B$7774,[1]Sindaci!$A$2:$A$7774),"")</f>
        <v xml:space="preserve">PETRUCCIOLI MANUEL    </v>
      </c>
      <c r="E3088" s="33"/>
    </row>
    <row r="3089" spans="1:5" ht="13.8" x14ac:dyDescent="0.3">
      <c r="A3089" s="48" t="s">
        <v>3319</v>
      </c>
      <c r="B3089" s="33" t="str">
        <f>IFERROR(_xlfn.XLOOKUP(A3089,PEC!$A$2:$A$7902,PEC!$C$2:$C$7902),"")</f>
        <v>asmepec.it</v>
      </c>
      <c r="C3089" s="33">
        <f>IFERROR(_xlfn.XLOOKUP(A3089,SEZIONI!$A$2:$A$7897,SEZIONI!$B$2:$B$7897),"")</f>
        <v>1</v>
      </c>
      <c r="D3089" s="33" t="str">
        <f>IFERROR(_xlfn.XLOOKUP(A3089,[1]Sindaci!$B$2:$B$7774,[1]Sindaci!$A$2:$A$7774),"")</f>
        <v xml:space="preserve">ZONA ANTONIO    </v>
      </c>
      <c r="E3089" s="33"/>
    </row>
    <row r="3090" spans="1:5" ht="13.8" x14ac:dyDescent="0.3">
      <c r="A3090" s="48" t="s">
        <v>3320</v>
      </c>
      <c r="B3090" s="33" t="str">
        <f>IFERROR(_xlfn.XLOOKUP(A3090,PEC!$A$2:$A$7902,PEC!$C$2:$C$7902),"")</f>
        <v>pec.it</v>
      </c>
      <c r="C3090" s="33">
        <f>IFERROR(_xlfn.XLOOKUP(A3090,SEZIONI!$A$2:$A$7897,SEZIONI!$B$2:$B$7897),"")</f>
        <v>2</v>
      </c>
      <c r="D3090" s="33" t="str">
        <f>IFERROR(_xlfn.XLOOKUP(A3090,[1]Sindaci!$B$2:$B$7774,[1]Sindaci!$A$2:$A$7774),"")</f>
        <v xml:space="preserve">DE LUCA ANTONINO   </v>
      </c>
      <c r="E3090" s="33"/>
    </row>
    <row r="3091" spans="1:5" ht="13.8" x14ac:dyDescent="0.3">
      <c r="A3091" s="48" t="s">
        <v>8271</v>
      </c>
      <c r="B3091" s="33" t="str">
        <f>IFERROR(_xlfn.XLOOKUP(A3091,PEC!$A$2:$A$7902,PEC!$C$2:$C$7902),"")</f>
        <v/>
      </c>
      <c r="C3091" s="33" t="str">
        <f>IFERROR(_xlfn.XLOOKUP(A3091,SEZIONI!$A$2:$A$7897,SEZIONI!$B$2:$B$7897),"")</f>
        <v/>
      </c>
      <c r="D3091" s="33" t="str">
        <f>IFERROR(_xlfn.XLOOKUP(A3091,[1]Sindaci!$B$2:$B$7774,[1]Sindaci!$A$2:$A$7774),"")</f>
        <v/>
      </c>
      <c r="E3091" s="33"/>
    </row>
    <row r="3092" spans="1:5" ht="13.8" x14ac:dyDescent="0.3">
      <c r="A3092" s="48" t="s">
        <v>3322</v>
      </c>
      <c r="B3092" s="33" t="str">
        <f>IFERROR(_xlfn.XLOOKUP(A3092,PEC!$A$2:$A$7902,PEC!$C$2:$C$7902),"")</f>
        <v>pec.comune.giarole.al.it</v>
      </c>
      <c r="C3092" s="33">
        <f>IFERROR(_xlfn.XLOOKUP(A3092,SEZIONI!$A$2:$A$7897,SEZIONI!$B$2:$B$7897),"")</f>
        <v>1</v>
      </c>
      <c r="D3092" s="33" t="str">
        <f>IFERROR(_xlfn.XLOOKUP(A3092,[1]Sindaci!$B$2:$B$7774,[1]Sindaci!$A$2:$A$7774),"")</f>
        <v xml:space="preserve">PAVESE GIUSEPPE    </v>
      </c>
      <c r="E3092" s="33"/>
    </row>
    <row r="3093" spans="1:5" ht="13.8" x14ac:dyDescent="0.3">
      <c r="A3093" s="48" t="s">
        <v>3323</v>
      </c>
      <c r="B3093" s="33" t="str">
        <f>IFERROR(_xlfn.XLOOKUP(A3093,PEC!$A$2:$A$7902,PEC!$C$2:$C$7902),"")</f>
        <v>pec.comune.giarratana.rg.it</v>
      </c>
      <c r="C3093" s="33">
        <f>IFERROR(_xlfn.XLOOKUP(A3093,SEZIONI!$A$2:$A$7897,SEZIONI!$B$2:$B$7897),"")</f>
        <v>3</v>
      </c>
      <c r="D3093" s="33" t="str">
        <f>IFERROR(_xlfn.XLOOKUP(A3093,[1]Sindaci!$B$2:$B$7774,[1]Sindaci!$A$2:$A$7774),"")</f>
        <v xml:space="preserve">GIAQUINTA BARTOLO    </v>
      </c>
      <c r="E3093" s="33"/>
    </row>
    <row r="3094" spans="1:5" ht="13.8" x14ac:dyDescent="0.3">
      <c r="A3094" s="48" t="s">
        <v>3324</v>
      </c>
      <c r="B3094" s="33" t="str">
        <f>IFERROR(_xlfn.XLOOKUP(A3094,PEC!$A$2:$A$7902,PEC!$C$2:$C$7902),"")</f>
        <v>giarrepec.e-etna.it</v>
      </c>
      <c r="C3094" s="33">
        <f>IFERROR(_xlfn.XLOOKUP(A3094,SEZIONI!$A$2:$A$7897,SEZIONI!$B$2:$B$7897),"")</f>
        <v>31</v>
      </c>
      <c r="D3094" s="33" t="str">
        <f>IFERROR(_xlfn.XLOOKUP(A3094,[1]Sindaci!$B$2:$B$7774,[1]Sindaci!$A$2:$A$7774),"")</f>
        <v xml:space="preserve">CANTARELLA LEONARDO    </v>
      </c>
      <c r="E3094" s="33"/>
    </row>
    <row r="3095" spans="1:5" ht="13.8" x14ac:dyDescent="0.3">
      <c r="A3095" s="49" t="s">
        <v>3325</v>
      </c>
      <c r="B3095" s="33" t="str">
        <f>IFERROR(_xlfn.XLOOKUP(A3095,PEC!$A$2:$A$7902,PEC!$C$2:$C$7902),"")</f>
        <v>pec.comune.giave.ss.it</v>
      </c>
      <c r="C3095" s="33">
        <f>IFERROR(_xlfn.XLOOKUP(A3095,SEZIONI!$A$2:$A$7897,SEZIONI!$B$2:$B$7897),"")</f>
        <v>1</v>
      </c>
      <c r="D3095" s="33" t="str">
        <f>IFERROR(_xlfn.XLOOKUP(A3095,[1]Sindaci!$B$2:$B$7774,[1]Sindaci!$A$2:$A$7774),"")</f>
        <v xml:space="preserve">CHESSA GIAN MARIO   </v>
      </c>
      <c r="E3095" s="33"/>
    </row>
    <row r="3096" spans="1:5" ht="13.8" x14ac:dyDescent="0.3">
      <c r="A3096" s="48" t="s">
        <v>3326</v>
      </c>
      <c r="B3096" s="33" t="str">
        <f>IFERROR(_xlfn.XLOOKUP(A3096,PEC!$A$2:$A$7902,PEC!$C$2:$C$7902),"")</f>
        <v>cert.comune.giaveno.to.it</v>
      </c>
      <c r="C3096" s="33">
        <f>IFERROR(_xlfn.XLOOKUP(A3096,SEZIONI!$A$2:$A$7897,SEZIONI!$B$2:$B$7897),"")</f>
        <v>17</v>
      </c>
      <c r="D3096" s="33" t="str">
        <f>IFERROR(_xlfn.XLOOKUP(A3096,[1]Sindaci!$B$2:$B$7774,[1]Sindaci!$A$2:$A$7774),"")</f>
        <v xml:space="preserve">GIACONE CARLO    </v>
      </c>
      <c r="E3096" s="33"/>
    </row>
    <row r="3097" spans="1:5" ht="13.8" x14ac:dyDescent="0.3">
      <c r="A3097" s="48" t="s">
        <v>3327</v>
      </c>
      <c r="B3097" s="33" t="str">
        <f>IFERROR(_xlfn.XLOOKUP(A3097,PEC!$A$2:$A$7902,PEC!$C$2:$C$7902),"")</f>
        <v>pec.comune.giavera.tv.it</v>
      </c>
      <c r="C3097" s="33">
        <f>IFERROR(_xlfn.XLOOKUP(A3097,SEZIONI!$A$2:$A$7897,SEZIONI!$B$2:$B$7897),"")</f>
        <v>6</v>
      </c>
      <c r="D3097" s="33" t="str">
        <f>IFERROR(_xlfn.XLOOKUP(A3097,[1]Sindaci!$B$2:$B$7774,[1]Sindaci!$A$2:$A$7774),"")</f>
        <v xml:space="preserve">CAVALLIN MAURIZIO    </v>
      </c>
      <c r="E3097" s="33"/>
    </row>
    <row r="3098" spans="1:5" ht="13.8" x14ac:dyDescent="0.3">
      <c r="A3098" s="49" t="s">
        <v>3328</v>
      </c>
      <c r="B3098" s="33" t="str">
        <f>IFERROR(_xlfn.XLOOKUP(A3098,PEC!$A$2:$A$7902,PEC!$C$2:$C$7902),"")</f>
        <v>legalmail.it</v>
      </c>
      <c r="C3098" s="33">
        <f>IFERROR(_xlfn.XLOOKUP(A3098,SEZIONI!$A$2:$A$7897,SEZIONI!$B$2:$B$7897),"")</f>
        <v>3</v>
      </c>
      <c r="D3098" s="33" t="str">
        <f>IFERROR(_xlfn.XLOOKUP(A3098,[1]Sindaci!$B$2:$B$7774,[1]Sindaci!$A$2:$A$7774),"")</f>
        <v xml:space="preserve">PISANU ANDREA    </v>
      </c>
      <c r="E3098" s="33"/>
    </row>
    <row r="3099" spans="1:5" ht="13.8" x14ac:dyDescent="0.3">
      <c r="A3099" s="48" t="s">
        <v>3329</v>
      </c>
      <c r="B3099" s="33" t="str">
        <f>IFERROR(_xlfn.XLOOKUP(A3099,PEC!$A$2:$A$7902,PEC!$C$2:$C$7902),"")</f>
        <v>pec.gibellina.gov.it</v>
      </c>
      <c r="C3099" s="33">
        <f>IFERROR(_xlfn.XLOOKUP(A3099,SEZIONI!$A$2:$A$7897,SEZIONI!$B$2:$B$7897),"")</f>
        <v>6</v>
      </c>
      <c r="D3099" s="33" t="str">
        <f>IFERROR(_xlfn.XLOOKUP(A3099,[1]Sindaci!$B$2:$B$7774,[1]Sindaci!$A$2:$A$7774),"")</f>
        <v xml:space="preserve">SUTERA SALVATORE    </v>
      </c>
      <c r="E3099" s="33"/>
    </row>
    <row r="3100" spans="1:5" ht="13.8" x14ac:dyDescent="0.3">
      <c r="A3100" s="48" t="s">
        <v>3330</v>
      </c>
      <c r="B3100" s="33" t="str">
        <f>IFERROR(_xlfn.XLOOKUP(A3100,PEC!$A$2:$A$7902,PEC!$C$2:$C$7902),"")</f>
        <v>pec.ptbiellese.it</v>
      </c>
      <c r="C3100" s="33">
        <f>IFERROR(_xlfn.XLOOKUP(A3100,SEZIONI!$A$2:$A$7897,SEZIONI!$B$2:$B$7897),"")</f>
        <v>1</v>
      </c>
      <c r="D3100" s="33" t="str">
        <f>IFERROR(_xlfn.XLOOKUP(A3100,[1]Sindaci!$B$2:$B$7774,[1]Sindaci!$A$2:$A$7774),"")</f>
        <v xml:space="preserve">POLLERO ELISA    </v>
      </c>
      <c r="E3100" s="33"/>
    </row>
    <row r="3101" spans="1:5" ht="13.8" x14ac:dyDescent="0.3">
      <c r="A3101" s="48" t="s">
        <v>349</v>
      </c>
      <c r="B3101" s="33" t="str">
        <f>IFERROR(_xlfn.XLOOKUP(A3101,PEC!$A$2:$A$7902,PEC!$C$2:$C$7902),"")</f>
        <v>asmepec.it</v>
      </c>
      <c r="C3101" s="33">
        <f>IFERROR(_xlfn.XLOOKUP(A3101,SEZIONI!$A$2:$A$7897,SEZIONI!$B$2:$B$7897),"")</f>
        <v>2</v>
      </c>
      <c r="D3101" s="33" t="str">
        <f>IFERROR(_xlfn.XLOOKUP(A3101,[1]Sindaci!$B$2:$B$7774,[1]Sindaci!$A$2:$A$7774),"")</f>
        <v xml:space="preserve">ALBANESE ANTONIO    </v>
      </c>
      <c r="E3101" s="33"/>
    </row>
    <row r="3102" spans="1:5" ht="13.8" x14ac:dyDescent="0.3">
      <c r="A3102" s="48" t="s">
        <v>3331</v>
      </c>
      <c r="B3102" s="33" t="str">
        <f>IFERROR(_xlfn.XLOOKUP(A3102,PEC!$A$2:$A$7902,PEC!$C$2:$C$7902),"")</f>
        <v>pec.comune.giffoniseicasali.sa.it</v>
      </c>
      <c r="C3102" s="33">
        <f>IFERROR(_xlfn.XLOOKUP(A3102,SEZIONI!$A$2:$A$7897,SEZIONI!$B$2:$B$7897),"")</f>
        <v>5</v>
      </c>
      <c r="D3102" s="33" t="str">
        <f>IFERROR(_xlfn.XLOOKUP(A3102,[1]Sindaci!$B$2:$B$7774,[1]Sindaci!$A$2:$A$7774),"")</f>
        <v xml:space="preserve">MUNNO FRANCESCO    </v>
      </c>
      <c r="E3102" s="33"/>
    </row>
    <row r="3103" spans="1:5" ht="13.8" x14ac:dyDescent="0.3">
      <c r="A3103" s="48" t="s">
        <v>3332</v>
      </c>
      <c r="B3103" s="33" t="str">
        <f>IFERROR(_xlfn.XLOOKUP(A3103,PEC!$A$2:$A$7902,PEC!$C$2:$C$7902),"")</f>
        <v>pec.sa.it</v>
      </c>
      <c r="C3103" s="33">
        <f>IFERROR(_xlfn.XLOOKUP(A3103,SEZIONI!$A$2:$A$7897,SEZIONI!$B$2:$B$7897),"")</f>
        <v>11</v>
      </c>
      <c r="D3103" s="33" t="str">
        <f>IFERROR(_xlfn.XLOOKUP(A3103,[1]Sindaci!$B$2:$B$7774,[1]Sindaci!$A$2:$A$7774),"")</f>
        <v xml:space="preserve">GIULIANO ANTONIO    </v>
      </c>
      <c r="E3103" s="33"/>
    </row>
    <row r="3104" spans="1:5" ht="13.8" x14ac:dyDescent="0.3">
      <c r="A3104" s="48" t="s">
        <v>3333</v>
      </c>
      <c r="B3104" s="33" t="str">
        <f>IFERROR(_xlfn.XLOOKUP(A3104,PEC!$A$2:$A$7902,PEC!$C$2:$C$7902),"")</f>
        <v>cert.ruparpiemonte.it</v>
      </c>
      <c r="C3104" s="33">
        <f>IFERROR(_xlfn.XLOOKUP(A3104,SEZIONI!$A$2:$A$7897,SEZIONI!$B$2:$B$7897),"")</f>
        <v>2</v>
      </c>
      <c r="D3104" s="33" t="str">
        <f>IFERROR(_xlfn.XLOOKUP(A3104,[1]Sindaci!$B$2:$B$7774,[1]Sindaci!$A$2:$A$7774),"")</f>
        <v xml:space="preserve">MOTTA LUIGI    </v>
      </c>
      <c r="E3104" s="33"/>
    </row>
    <row r="3105" spans="1:5" ht="13.8" x14ac:dyDescent="0.3">
      <c r="A3105" s="48" t="s">
        <v>3334</v>
      </c>
      <c r="B3105" s="33" t="str">
        <f>IFERROR(_xlfn.XLOOKUP(A3105,PEC!$A$2:$A$7902,PEC!$C$2:$C$7902),"")</f>
        <v>pec.comune.gignod.ao.it</v>
      </c>
      <c r="C3105" s="33">
        <f>IFERROR(_xlfn.XLOOKUP(A3105,SEZIONI!$A$2:$A$7897,SEZIONI!$B$2:$B$7897),"")</f>
        <v>2</v>
      </c>
      <c r="D3105" s="33" t="str">
        <f>IFERROR(_xlfn.XLOOKUP(A3105,[1]Sindaci!$B$2:$B$7774,[1]Sindaci!$A$2:$A$7774),"")</f>
        <v xml:space="preserve">FARCOZ GABRIELLA    </v>
      </c>
      <c r="E3105" s="33"/>
    </row>
    <row r="3106" spans="1:5" ht="13.8" x14ac:dyDescent="0.3">
      <c r="A3106" s="48" t="s">
        <v>3335</v>
      </c>
      <c r="B3106" s="33" t="str">
        <f>IFERROR(_xlfn.XLOOKUP(A3106,PEC!$A$2:$A$7902,PEC!$C$2:$C$7902),"")</f>
        <v>legalmail.it</v>
      </c>
      <c r="C3106" s="33">
        <f>IFERROR(_xlfn.XLOOKUP(A3106,SEZIONI!$A$2:$A$7897,SEZIONI!$B$2:$B$7897),"")</f>
        <v>2</v>
      </c>
      <c r="D3106" s="33" t="str">
        <f>IFERROR(_xlfn.XLOOKUP(A3106,[1]Sindaci!$B$2:$B$7774,[1]Sindaci!$A$2:$A$7774),"")</f>
        <v xml:space="preserve">VECCHIULLO NICOLA    </v>
      </c>
      <c r="E3106" s="33"/>
    </row>
    <row r="3107" spans="1:5" ht="13.8" x14ac:dyDescent="0.3">
      <c r="A3107" s="48" t="s">
        <v>185</v>
      </c>
      <c r="B3107" s="33" t="str">
        <f>IFERROR(_xlfn.XLOOKUP(A3107,PEC!$A$2:$A$7902,PEC!$C$2:$C$7902),"")</f>
        <v>asmepec.it</v>
      </c>
      <c r="C3107" s="33">
        <f>IFERROR(_xlfn.XLOOKUP(A3107,SEZIONI!$A$2:$A$7897,SEZIONI!$B$2:$B$7897),"")</f>
        <v>5</v>
      </c>
      <c r="D3107" s="33" t="str">
        <f>IFERROR(_xlfn.XLOOKUP(A3107,[1]Sindaci!$B$2:$B$7774,[1]Sindaci!$A$2:$A$7774),"")</f>
        <v xml:space="preserve">MOSCHELLA LAURA    </v>
      </c>
      <c r="E3107" s="33"/>
    </row>
    <row r="3108" spans="1:5" ht="13.8" x14ac:dyDescent="0.3">
      <c r="A3108" s="48" t="s">
        <v>3336</v>
      </c>
      <c r="B3108" s="33" t="str">
        <f>IFERROR(_xlfn.XLOOKUP(A3108,PEC!$A$2:$A$7902,PEC!$C$2:$C$7902),"")</f>
        <v>cert.ruparbasilicata.it</v>
      </c>
      <c r="C3108" s="33">
        <f>IFERROR(_xlfn.XLOOKUP(A3108,SEZIONI!$A$2:$A$7897,SEZIONI!$B$2:$B$7897),"")</f>
        <v>1</v>
      </c>
      <c r="D3108" s="33" t="str">
        <f>IFERROR(_xlfn.XLOOKUP(A3108,[1]Sindaci!$B$2:$B$7774,[1]Sindaci!$A$2:$A$7774),"")</f>
        <v xml:space="preserve">POMPA FIORELLA    </v>
      </c>
      <c r="E3108" s="33"/>
    </row>
    <row r="3109" spans="1:5" ht="13.8" x14ac:dyDescent="0.3">
      <c r="A3109" s="48" t="s">
        <v>3337</v>
      </c>
      <c r="B3109" s="33" t="str">
        <f>IFERROR(_xlfn.XLOOKUP(A3109,PEC!$A$2:$A$7902,PEC!$C$2:$C$7902),"")</f>
        <v>asmepec.it</v>
      </c>
      <c r="C3109" s="33">
        <f>IFERROR(_xlfn.XLOOKUP(A3109,SEZIONI!$A$2:$A$7897,SEZIONI!$B$2:$B$7897),"")</f>
        <v>1</v>
      </c>
      <c r="D3109" s="33" t="str">
        <f>IFERROR(_xlfn.XLOOKUP(A3109,[1]Sindaci!$B$2:$B$7774,[1]Sindaci!$A$2:$A$7774),"")</f>
        <v xml:space="preserve">BARILE EDI    </v>
      </c>
      <c r="E3109" s="33"/>
    </row>
    <row r="3110" spans="1:5" ht="13.8" x14ac:dyDescent="0.3">
      <c r="A3110" s="48" t="s">
        <v>3338</v>
      </c>
      <c r="B3110" s="33" t="str">
        <f>IFERROR(_xlfn.XLOOKUP(A3110,PEC!$A$2:$A$7902,PEC!$C$2:$C$7902),"")</f>
        <v>pec.rupar.puglia.it</v>
      </c>
      <c r="C3110" s="33">
        <f>IFERROR(_xlfn.XLOOKUP(A3110,SEZIONI!$A$2:$A$7897,SEZIONI!$B$2:$B$7897),"")</f>
        <v>22</v>
      </c>
      <c r="D3110" s="33" t="str">
        <f>IFERROR(_xlfn.XLOOKUP(A3110,[1]Sindaci!$B$2:$B$7774,[1]Sindaci!$A$2:$A$7774),"")</f>
        <v xml:space="preserve">PARISI VITO    </v>
      </c>
      <c r="E3110" s="33"/>
    </row>
    <row r="3111" spans="1:5" ht="13.8" x14ac:dyDescent="0.3">
      <c r="A3111" s="48" t="s">
        <v>3339</v>
      </c>
      <c r="B3111" s="33" t="str">
        <f>IFERROR(_xlfn.XLOOKUP(A3111,PEC!$A$2:$A$7902,PEC!$C$2:$C$7902),"")</f>
        <v>pec.comune.gioi.sa.it</v>
      </c>
      <c r="C3111" s="33">
        <f>IFERROR(_xlfn.XLOOKUP(A3111,SEZIONI!$A$2:$A$7897,SEZIONI!$B$2:$B$7897),"")</f>
        <v>2</v>
      </c>
      <c r="D3111" s="33" t="str">
        <f>IFERROR(_xlfn.XLOOKUP(A3111,[1]Sindaci!$B$2:$B$7774,[1]Sindaci!$A$2:$A$7774),"")</f>
        <v xml:space="preserve">SCARPA MARIA TERESA   </v>
      </c>
      <c r="E3111" s="33"/>
    </row>
    <row r="3112" spans="1:5" ht="13.8" x14ac:dyDescent="0.3">
      <c r="A3112" s="48" t="s">
        <v>3340</v>
      </c>
      <c r="B3112" s="33" t="str">
        <f>IFERROR(_xlfn.XLOOKUP(A3112,PEC!$A$2:$A$7902,PEC!$C$2:$C$7902),"")</f>
        <v>pec.it</v>
      </c>
      <c r="C3112" s="33">
        <f>IFERROR(_xlfn.XLOOKUP(A3112,SEZIONI!$A$2:$A$7897,SEZIONI!$B$2:$B$7897),"")</f>
        <v>3</v>
      </c>
      <c r="D3112" s="33" t="str">
        <f>IFERROR(_xlfn.XLOOKUP(A3112,[1]Sindaci!$B$2:$B$7774,[1]Sindaci!$A$2:$A$7774),"")</f>
        <v xml:space="preserve">ALFONSI GIANLUCA    </v>
      </c>
      <c r="E3112" s="33"/>
    </row>
    <row r="3113" spans="1:5" ht="13.8" x14ac:dyDescent="0.3">
      <c r="A3113" s="48" t="s">
        <v>3341</v>
      </c>
      <c r="B3113" s="33" t="str">
        <f>IFERROR(_xlfn.XLOOKUP(A3113,PEC!$A$2:$A$7902,PEC!$C$2:$C$7902),"")</f>
        <v>pec.rupar.puglia.it</v>
      </c>
      <c r="C3113" s="33">
        <f>IFERROR(_xlfn.XLOOKUP(A3113,SEZIONI!$A$2:$A$7897,SEZIONI!$B$2:$B$7897),"")</f>
        <v>25</v>
      </c>
      <c r="D3113" s="33" t="str">
        <f>IFERROR(_xlfn.XLOOKUP(A3113,[1]Sindaci!$B$2:$B$7774,[1]Sindaci!$A$2:$A$7774),"")</f>
        <v xml:space="preserve">MASTRANGELO GIOVANNI    </v>
      </c>
      <c r="E3113" s="33"/>
    </row>
    <row r="3114" spans="1:5" ht="13.8" x14ac:dyDescent="0.3">
      <c r="A3114" s="48" t="s">
        <v>3342</v>
      </c>
      <c r="B3114" s="33" t="str">
        <f>IFERROR(_xlfn.XLOOKUP(A3114,PEC!$A$2:$A$7902,PEC!$C$2:$C$7902),"")</f>
        <v>alphapec.it</v>
      </c>
      <c r="C3114" s="33">
        <f>IFERROR(_xlfn.XLOOKUP(A3114,SEZIONI!$A$2:$A$7897,SEZIONI!$B$2:$B$7897),"")</f>
        <v>5</v>
      </c>
      <c r="D3114" s="33" t="str">
        <f>IFERROR(_xlfn.XLOOKUP(A3114,[1]Sindaci!$B$2:$B$7774,[1]Sindaci!$A$2:$A$7774),"")</f>
        <v xml:space="preserve">GAETANO GIUSEPPE    </v>
      </c>
      <c r="E3114" s="33"/>
    </row>
    <row r="3115" spans="1:5" ht="13.8" x14ac:dyDescent="0.3">
      <c r="A3115" s="48" t="s">
        <v>350</v>
      </c>
      <c r="B3115" s="33" t="str">
        <f>IFERROR(_xlfn.XLOOKUP(A3115,PEC!$A$2:$A$7902,PEC!$C$2:$C$7902),"")</f>
        <v>asmepec.it</v>
      </c>
      <c r="C3115" s="33">
        <f>IFERROR(_xlfn.XLOOKUP(A3115,SEZIONI!$A$2:$A$7897,SEZIONI!$B$2:$B$7897),"")</f>
        <v>21</v>
      </c>
      <c r="D3115" s="33" t="str">
        <f>IFERROR(_xlfn.XLOOKUP(A3115,[1]Sindaci!$B$2:$B$7774,[1]Sindaci!$A$2:$A$7774),"")</f>
        <v xml:space="preserve">ALESSIO ALDO    </v>
      </c>
      <c r="E3115" s="33"/>
    </row>
    <row r="3116" spans="1:5" ht="13.8" x14ac:dyDescent="0.3">
      <c r="A3116" s="48" t="s">
        <v>351</v>
      </c>
      <c r="B3116" s="33" t="str">
        <f>IFERROR(_xlfn.XLOOKUP(A3116,PEC!$A$2:$A$7902,PEC!$C$2:$C$7902),"")</f>
        <v>asmepec.it</v>
      </c>
      <c r="C3116" s="33">
        <f>IFERROR(_xlfn.XLOOKUP(A3116,SEZIONI!$A$2:$A$7897,SEZIONI!$B$2:$B$7897),"")</f>
        <v>7</v>
      </c>
      <c r="D3116" s="33" t="str">
        <f>IFERROR(_xlfn.XLOOKUP(A3116,[1]Sindaci!$B$2:$B$7774,[1]Sindaci!$A$2:$A$7774),"")</f>
        <v xml:space="preserve">FUDA SALVATORE    </v>
      </c>
      <c r="E3116" s="33"/>
    </row>
    <row r="3117" spans="1:5" ht="13.8" x14ac:dyDescent="0.3">
      <c r="A3117" s="48" t="s">
        <v>3343</v>
      </c>
      <c r="B3117" s="33" t="str">
        <f>IFERROR(_xlfn.XLOOKUP(A3117,PEC!$A$2:$A$7902,PEC!$C$2:$C$7902),"")</f>
        <v>pec.comunegioiosamarea.it</v>
      </c>
      <c r="C3117" s="33">
        <f>IFERROR(_xlfn.XLOOKUP(A3117,SEZIONI!$A$2:$A$7897,SEZIONI!$B$2:$B$7897),"")</f>
        <v>8</v>
      </c>
      <c r="D3117" s="33" t="str">
        <f>IFERROR(_xlfn.XLOOKUP(A3117,[1]Sindaci!$B$2:$B$7774,[1]Sindaci!$A$2:$A$7774),"")</f>
        <v xml:space="preserve">LA GALIA TINDARA   </v>
      </c>
      <c r="E3117" s="33"/>
    </row>
    <row r="3118" spans="1:5" ht="13.8" x14ac:dyDescent="0.3">
      <c r="A3118" s="48" t="s">
        <v>3344</v>
      </c>
      <c r="B3118" s="33" t="str">
        <f>IFERROR(_xlfn.XLOOKUP(A3118,PEC!$A$2:$A$7902,PEC!$C$2:$C$7902),"")</f>
        <v>postacert.umbria.it</v>
      </c>
      <c r="C3118" s="33">
        <f>IFERROR(_xlfn.XLOOKUP(A3118,SEZIONI!$A$2:$A$7897,SEZIONI!$B$2:$B$7897),"")</f>
        <v>2</v>
      </c>
      <c r="D3118" s="33" t="str">
        <f>IFERROR(_xlfn.XLOOKUP(A3118,[1]Sindaci!$B$2:$B$7774,[1]Sindaci!$A$2:$A$7774),"")</f>
        <v xml:space="preserve">MORRESI MARCO    </v>
      </c>
      <c r="E3118" s="33"/>
    </row>
    <row r="3119" spans="1:5" ht="13.8" x14ac:dyDescent="0.3">
      <c r="A3119" s="48" t="s">
        <v>3345</v>
      </c>
      <c r="B3119" s="33" t="str">
        <f>IFERROR(_xlfn.XLOOKUP(A3119,PEC!$A$2:$A$7902,PEC!$C$2:$C$7902),"")</f>
        <v>pec.comune.giovinazzo.ba.it</v>
      </c>
      <c r="C3119" s="33">
        <f>IFERROR(_xlfn.XLOOKUP(A3119,SEZIONI!$A$2:$A$7897,SEZIONI!$B$2:$B$7897),"")</f>
        <v>23</v>
      </c>
      <c r="D3119" s="33" t="str">
        <f>IFERROR(_xlfn.XLOOKUP(A3119,[1]Sindaci!$B$2:$B$7774,[1]Sindaci!$A$2:$A$7774),"")</f>
        <v xml:space="preserve">SOLLECITO MICHELE    </v>
      </c>
      <c r="E3119" s="33"/>
    </row>
    <row r="3120" spans="1:5" ht="13.8" x14ac:dyDescent="0.3">
      <c r="A3120" s="48" t="s">
        <v>3346</v>
      </c>
      <c r="B3120" s="33" t="str">
        <f>IFERROR(_xlfn.XLOOKUP(A3120,PEC!$A$2:$A$7902,PEC!$C$2:$C$7902),"")</f>
        <v>pec.comune.giovo.tn.it</v>
      </c>
      <c r="C3120" s="33">
        <f>IFERROR(_xlfn.XLOOKUP(A3120,SEZIONI!$A$2:$A$7897,SEZIONI!$B$2:$B$7897),"")</f>
        <v>3</v>
      </c>
      <c r="D3120" s="33" t="str">
        <f>IFERROR(_xlfn.XLOOKUP(A3120,[1]Sindaci!$B$2:$B$7774,[1]Sindaci!$A$2:$A$7774),"")</f>
        <v xml:space="preserve">STONFER VITTORIO    </v>
      </c>
      <c r="E3120" s="33"/>
    </row>
    <row r="3121" spans="1:5" ht="13.8" x14ac:dyDescent="0.3">
      <c r="A3121" s="49" t="s">
        <v>3347</v>
      </c>
      <c r="B3121" s="33" t="str">
        <f>IFERROR(_xlfn.XLOOKUP(A3121,PEC!$A$2:$A$7902,PEC!$C$2:$C$7902),"")</f>
        <v>pec.comunas.it</v>
      </c>
      <c r="C3121" s="33">
        <f>IFERROR(_xlfn.XLOOKUP(A3121,SEZIONI!$A$2:$A$7897,SEZIONI!$B$2:$B$7897),"")</f>
        <v>1</v>
      </c>
      <c r="D3121" s="33" t="str">
        <f>IFERROR(_xlfn.XLOOKUP(A3121,[1]Sindaci!$B$2:$B$7774,[1]Sindaci!$A$2:$A$7774),"")</f>
        <v xml:space="preserve">PIRAS LODOVICO    </v>
      </c>
      <c r="E3121" s="33"/>
    </row>
    <row r="3122" spans="1:5" ht="13.8" x14ac:dyDescent="0.3">
      <c r="A3122" s="48" t="s">
        <v>186</v>
      </c>
      <c r="B3122" s="33" t="str">
        <f>IFERROR(_xlfn.XLOOKUP(A3122,PEC!$A$2:$A$7902,PEC!$C$2:$C$7902),"")</f>
        <v>asmepec.it</v>
      </c>
      <c r="C3122" s="33">
        <f>IFERROR(_xlfn.XLOOKUP(A3122,SEZIONI!$A$2:$A$7897,SEZIONI!$B$2:$B$7897),"")</f>
        <v>8</v>
      </c>
      <c r="D3122" s="33" t="str">
        <f>IFERROR(_xlfn.XLOOKUP(A3122,[1]Sindaci!$B$2:$B$7774,[1]Sindaci!$A$2:$A$7774),"")</f>
        <v xml:space="preserve">CRISTOFARO PIETRANTONIO    </v>
      </c>
      <c r="E3122" s="33"/>
    </row>
    <row r="3123" spans="1:5" ht="13.8" x14ac:dyDescent="0.3">
      <c r="A3123" s="48" t="s">
        <v>3348</v>
      </c>
      <c r="B3123" s="33" t="str">
        <f>IFERROR(_xlfn.XLOOKUP(A3123,PEC!$A$2:$A$7902,PEC!$C$2:$C$7902),"")</f>
        <v>legalmail.it</v>
      </c>
      <c r="C3123" s="33">
        <f>IFERROR(_xlfn.XLOOKUP(A3123,SEZIONI!$A$2:$A$7897,SEZIONI!$B$2:$B$7897),"")</f>
        <v>3</v>
      </c>
      <c r="D3123" s="33" t="str">
        <f>IFERROR(_xlfn.XLOOKUP(A3123,[1]Sindaci!$B$2:$B$7774,[1]Sindaci!$A$2:$A$7774),"")</f>
        <v xml:space="preserve">CHIEFFO AGOSTINO    </v>
      </c>
      <c r="E3123" s="33"/>
    </row>
    <row r="3124" spans="1:5" ht="13.8" x14ac:dyDescent="0.3">
      <c r="A3124" s="48" t="s">
        <v>3349</v>
      </c>
      <c r="B3124" s="33" t="str">
        <f>IFERROR(_xlfn.XLOOKUP(A3124,PEC!$A$2:$A$7902,PEC!$C$2:$C$7902),"")</f>
        <v>pec.rupar.puglia.it</v>
      </c>
      <c r="C3124" s="33">
        <f>IFERROR(_xlfn.XLOOKUP(A3124,SEZIONI!$A$2:$A$7897,SEZIONI!$B$2:$B$7897),"")</f>
        <v>1</v>
      </c>
      <c r="D3124" s="33" t="str">
        <f>IFERROR(_xlfn.XLOOKUP(A3124,[1]Sindaci!$B$2:$B$7774,[1]Sindaci!$A$2:$A$7774),"")</f>
        <v xml:space="preserve">BENEGIAMO LUCA    </v>
      </c>
      <c r="E3124" s="33"/>
    </row>
    <row r="3125" spans="1:5" ht="13.8" x14ac:dyDescent="0.3">
      <c r="A3125" s="48" t="s">
        <v>3350</v>
      </c>
      <c r="B3125" s="33" t="str">
        <f>IFERROR(_xlfn.XLOOKUP(A3125,PEC!$A$2:$A$7902,PEC!$C$2:$C$7902),"")</f>
        <v>pec.comune.giugliano.na.it</v>
      </c>
      <c r="C3125" s="33">
        <f>IFERROR(_xlfn.XLOOKUP(A3125,SEZIONI!$A$2:$A$7897,SEZIONI!$B$2:$B$7897),"")</f>
        <v>100</v>
      </c>
      <c r="D3125" s="33" t="str">
        <f>IFERROR(_xlfn.XLOOKUP(A3125,[1]Sindaci!$B$2:$B$7774,[1]Sindaci!$A$2:$A$7774),"")</f>
        <v xml:space="preserve">PIROZZI NICOLA    </v>
      </c>
      <c r="E3125" s="33"/>
    </row>
    <row r="3126" spans="1:5" ht="13.8" x14ac:dyDescent="0.3">
      <c r="A3126" s="48" t="s">
        <v>3351</v>
      </c>
      <c r="B3126" s="33" t="str">
        <f>IFERROR(_xlfn.XLOOKUP(A3126,PEC!$A$2:$A$7902,PEC!$C$2:$C$7902),"")</f>
        <v>pec.it</v>
      </c>
      <c r="C3126" s="33">
        <f>IFERROR(_xlfn.XLOOKUP(A3126,SEZIONI!$A$2:$A$7897,SEZIONI!$B$2:$B$7897),"")</f>
        <v>3</v>
      </c>
      <c r="D3126" s="33" t="str">
        <f>IFERROR(_xlfn.XLOOKUP(A3126,[1]Sindaci!$B$2:$B$7774,[1]Sindaci!$A$2:$A$7774),"")</f>
        <v xml:space="preserve">SCARPINATO FRANCESCO    </v>
      </c>
      <c r="E3126" s="33"/>
    </row>
    <row r="3127" spans="1:5" ht="13.8" x14ac:dyDescent="0.3">
      <c r="A3127" s="48" t="s">
        <v>3352</v>
      </c>
      <c r="B3127" s="33" t="str">
        <f>IFERROR(_xlfn.XLOOKUP(A3127,PEC!$A$2:$A$7902,PEC!$C$2:$C$7902),"")</f>
        <v>pa.postacertificata.gov.it</v>
      </c>
      <c r="C3127" s="33">
        <f>IFERROR(_xlfn.XLOOKUP(A3127,SEZIONI!$A$2:$A$7897,SEZIONI!$B$2:$B$7897),"")</f>
        <v>3</v>
      </c>
      <c r="D3127" s="33" t="str">
        <f>IFERROR(_xlfn.XLOOKUP(A3127,[1]Sindaci!$B$2:$B$7774,[1]Sindaci!$A$2:$A$7774),"")</f>
        <v xml:space="preserve">LAMPAZZI ADRIANO    </v>
      </c>
      <c r="E3127" s="33"/>
    </row>
    <row r="3128" spans="1:5" ht="13.8" x14ac:dyDescent="0.3">
      <c r="A3128" s="48" t="s">
        <v>3353</v>
      </c>
      <c r="B3128" s="33" t="str">
        <f>IFERROR(_xlfn.XLOOKUP(A3128,PEC!$A$2:$A$7902,PEC!$C$2:$C$7902),"")</f>
        <v>pec.it</v>
      </c>
      <c r="C3128" s="33">
        <f>IFERROR(_xlfn.XLOOKUP(A3128,SEZIONI!$A$2:$A$7897,SEZIONI!$B$2:$B$7897),"")</f>
        <v>2</v>
      </c>
      <c r="D3128" s="33" t="str">
        <f>IFERROR(_xlfn.XLOOKUP(A3128,[1]Sindaci!$B$2:$B$7774,[1]Sindaci!$A$2:$A$7774),"")</f>
        <v xml:space="preserve">ANDREACOLA NICOLA    </v>
      </c>
      <c r="E3128" s="33"/>
    </row>
    <row r="3129" spans="1:5" ht="13.8" x14ac:dyDescent="0.3">
      <c r="A3129" s="48" t="s">
        <v>3354</v>
      </c>
      <c r="B3129" s="33" t="str">
        <f>IFERROR(_xlfn.XLOOKUP(A3129,PEC!$A$2:$A$7902,PEC!$C$2:$C$7902),"")</f>
        <v>comunedigiulianova.it</v>
      </c>
      <c r="C3129" s="33">
        <f>IFERROR(_xlfn.XLOOKUP(A3129,SEZIONI!$A$2:$A$7897,SEZIONI!$B$2:$B$7897),"")</f>
        <v>23</v>
      </c>
      <c r="D3129" s="33" t="str">
        <f>IFERROR(_xlfn.XLOOKUP(A3129,[1]Sindaci!$B$2:$B$7774,[1]Sindaci!$A$2:$A$7774),"")</f>
        <v xml:space="preserve">COSTANTINI JWAN    </v>
      </c>
      <c r="E3129" s="33"/>
    </row>
    <row r="3130" spans="1:5" ht="13.8" x14ac:dyDescent="0.3">
      <c r="A3130" s="48" t="s">
        <v>3355</v>
      </c>
      <c r="B3130" s="33" t="str">
        <f>IFERROR(_xlfn.XLOOKUP(A3130,PEC!$A$2:$A$7902,PEC!$C$2:$C$7902),"")</f>
        <v>pec.it</v>
      </c>
      <c r="C3130" s="33">
        <f>IFERROR(_xlfn.XLOOKUP(A3130,SEZIONI!$A$2:$A$7897,SEZIONI!$B$2:$B$7897),"")</f>
        <v>2</v>
      </c>
      <c r="D3130" s="33" t="str">
        <f>IFERROR(_xlfn.XLOOKUP(A3130,[1]Sindaci!$B$2:$B$7774,[1]Sindaci!$A$2:$A$7774),"")</f>
        <v xml:space="preserve">ORLOTTI GIUSEPPE    </v>
      </c>
      <c r="E3130" s="33"/>
    </row>
    <row r="3131" spans="1:5" ht="13.8" x14ac:dyDescent="0.3">
      <c r="A3131" s="48" t="s">
        <v>3356</v>
      </c>
      <c r="B3131" s="33" t="str">
        <f>IFERROR(_xlfn.XLOOKUP(A3131,PEC!$A$2:$A$7902,PEC!$C$2:$C$7902),"")</f>
        <v>pec.rupar.puglia.it</v>
      </c>
      <c r="C3131" s="33">
        <f>IFERROR(_xlfn.XLOOKUP(A3131,SEZIONI!$A$2:$A$7897,SEZIONI!$B$2:$B$7897),"")</f>
        <v>2</v>
      </c>
      <c r="D3131" s="33" t="str">
        <f>IFERROR(_xlfn.XLOOKUP(A3131,[1]Sindaci!$B$2:$B$7774,[1]Sindaci!$A$2:$A$7774),"")</f>
        <v xml:space="preserve">GRAVANTE MONICA LAURA   </v>
      </c>
      <c r="E3131" s="33"/>
    </row>
    <row r="3132" spans="1:5" ht="13.8" x14ac:dyDescent="0.3">
      <c r="A3132" s="48" t="s">
        <v>3357</v>
      </c>
      <c r="B3132" s="33" t="str">
        <f>IFERROR(_xlfn.XLOOKUP(A3132,PEC!$A$2:$A$7902,PEC!$C$2:$C$7902),"")</f>
        <v>pec.regione.lombardia.it</v>
      </c>
      <c r="C3132" s="33">
        <f>IFERROR(_xlfn.XLOOKUP(A3132,SEZIONI!$A$2:$A$7897,SEZIONI!$B$2:$B$7897),"")</f>
        <v>5</v>
      </c>
      <c r="D3132" s="33" t="str">
        <f>IFERROR(_xlfn.XLOOKUP(A3132,[1]Sindaci!$B$2:$B$7774,[1]Sindaci!$A$2:$A$7774),"")</f>
        <v xml:space="preserve">SUARDI ALBINO    </v>
      </c>
      <c r="E3132" s="33"/>
    </row>
    <row r="3133" spans="1:5" ht="13.8" x14ac:dyDescent="0.3">
      <c r="A3133" s="48" t="s">
        <v>3358</v>
      </c>
      <c r="B3133" s="33" t="str">
        <f>IFERROR(_xlfn.XLOOKUP(A3133,PEC!$A$2:$A$7902,PEC!$C$2:$C$7902),"")</f>
        <v>pec.comune.giussano.mb.it</v>
      </c>
      <c r="C3133" s="33">
        <f>IFERROR(_xlfn.XLOOKUP(A3133,SEZIONI!$A$2:$A$7897,SEZIONI!$B$2:$B$7897),"")</f>
        <v>22</v>
      </c>
      <c r="D3133" s="33" t="str">
        <f>IFERROR(_xlfn.XLOOKUP(A3133,[1]Sindaci!$B$2:$B$7774,[1]Sindaci!$A$2:$A$7774),"")</f>
        <v xml:space="preserve">CITTERIO MARCO    </v>
      </c>
      <c r="E3133" s="33"/>
    </row>
    <row r="3134" spans="1:5" ht="13.8" x14ac:dyDescent="0.3">
      <c r="A3134" s="48" t="s">
        <v>3359</v>
      </c>
      <c r="B3134" s="33" t="str">
        <f>IFERROR(_xlfn.XLOOKUP(A3134,PEC!$A$2:$A$7902,PEC!$C$2:$C$7902),"")</f>
        <v>pec.comune.giustenice.sv.it</v>
      </c>
      <c r="C3134" s="33">
        <f>IFERROR(_xlfn.XLOOKUP(A3134,SEZIONI!$A$2:$A$7897,SEZIONI!$B$2:$B$7897),"")</f>
        <v>1</v>
      </c>
      <c r="D3134" s="33" t="str">
        <f>IFERROR(_xlfn.XLOOKUP(A3134,[1]Sindaci!$B$2:$B$7774,[1]Sindaci!$A$2:$A$7774),"")</f>
        <v xml:space="preserve">BOETTO MAURO    </v>
      </c>
      <c r="E3134" s="33"/>
    </row>
    <row r="3135" spans="1:5" ht="13.8" x14ac:dyDescent="0.3">
      <c r="A3135" s="48" t="s">
        <v>3360</v>
      </c>
      <c r="B3135" s="33" t="str">
        <f>IFERROR(_xlfn.XLOOKUP(A3135,PEC!$A$2:$A$7902,PEC!$C$2:$C$7902),"")</f>
        <v>pec.comune.giustino.tn.it</v>
      </c>
      <c r="C3135" s="33">
        <f>IFERROR(_xlfn.XLOOKUP(A3135,SEZIONI!$A$2:$A$7897,SEZIONI!$B$2:$B$7897),"")</f>
        <v>1</v>
      </c>
      <c r="D3135" s="33" t="str">
        <f>IFERROR(_xlfn.XLOOKUP(A3135,[1]Sindaci!$B$2:$B$7774,[1]Sindaci!$A$2:$A$7774),"")</f>
        <v xml:space="preserve">MAESTRANZI DANIELE    </v>
      </c>
      <c r="E3135" s="33"/>
    </row>
    <row r="3136" spans="1:5" ht="13.8" x14ac:dyDescent="0.3">
      <c r="A3136" s="48" t="s">
        <v>3361</v>
      </c>
      <c r="B3136" s="33" t="str">
        <f>IFERROR(_xlfn.XLOOKUP(A3136,PEC!$A$2:$A$7902,PEC!$C$2:$C$7902),"")</f>
        <v>pec.it</v>
      </c>
      <c r="C3136" s="33">
        <f>IFERROR(_xlfn.XLOOKUP(A3136,SEZIONI!$A$2:$A$7897,SEZIONI!$B$2:$B$7897),"")</f>
        <v>1</v>
      </c>
      <c r="D3136" s="33" t="str">
        <f>IFERROR(_xlfn.XLOOKUP(A3136,[1]Sindaci!$B$2:$B$7774,[1]Sindaci!$A$2:$A$7774),"")</f>
        <v xml:space="preserve">PERRONE MARCO    </v>
      </c>
      <c r="E3136" s="33"/>
    </row>
    <row r="3137" spans="1:5" ht="13.8" x14ac:dyDescent="0.3">
      <c r="A3137" s="48" t="s">
        <v>3362</v>
      </c>
      <c r="B3137" s="33" t="str">
        <f>IFERROR(_xlfn.XLOOKUP(A3137,PEC!$A$2:$A$7902,PEC!$C$2:$C$7902),"")</f>
        <v>comune.givoletto.to.it</v>
      </c>
      <c r="C3137" s="33">
        <f>IFERROR(_xlfn.XLOOKUP(A3137,SEZIONI!$A$2:$A$7897,SEZIONI!$B$2:$B$7897),"")</f>
        <v>3</v>
      </c>
      <c r="D3137" s="33" t="str">
        <f>IFERROR(_xlfn.XLOOKUP(A3137,[1]Sindaci!$B$2:$B$7774,[1]Sindaci!$A$2:$A$7774),"")</f>
        <v xml:space="preserve">MULATERO AZZURRA    </v>
      </c>
      <c r="E3137" s="33"/>
    </row>
    <row r="3138" spans="1:5" ht="13.8" x14ac:dyDescent="0.3">
      <c r="A3138" s="48" t="s">
        <v>187</v>
      </c>
      <c r="B3138" s="33" t="str">
        <f>IFERROR(_xlfn.XLOOKUP(A3138,PEC!$A$2:$A$7902,PEC!$C$2:$C$7902),"")</f>
        <v>asmepec.it</v>
      </c>
      <c r="C3138" s="33">
        <f>IFERROR(_xlfn.XLOOKUP(A3138,SEZIONI!$A$2:$A$7897,SEZIONI!$B$2:$B$7897),"")</f>
        <v>5</v>
      </c>
      <c r="D3138" s="33" t="str">
        <f>IFERROR(_xlfn.XLOOKUP(A3138,[1]Sindaci!$B$2:$B$7774,[1]Sindaci!$A$2:$A$7774),"")</f>
        <v xml:space="preserve">ARGENTO FRANCESCO    </v>
      </c>
      <c r="E3138" s="33"/>
    </row>
    <row r="3139" spans="1:5" ht="13.8" x14ac:dyDescent="0.3">
      <c r="A3139" s="48" t="s">
        <v>8063</v>
      </c>
      <c r="B3139" s="33" t="str">
        <f>IFERROR(_xlfn.XLOOKUP(A3139,PEC!$A$2:$A$7902,PEC!$C$2:$C$7902),"")</f>
        <v/>
      </c>
      <c r="C3139" s="33" t="str">
        <f>IFERROR(_xlfn.XLOOKUP(A3139,SEZIONI!$A$2:$A$7897,SEZIONI!$B$2:$B$7897),"")</f>
        <v/>
      </c>
      <c r="D3139" s="33" t="str">
        <f>IFERROR(_xlfn.XLOOKUP(A3139,[1]Sindaci!$B$2:$B$7774,[1]Sindaci!$A$2:$A$7774),"")</f>
        <v xml:space="preserve">WALLNOFER ERICH JOSEF   </v>
      </c>
      <c r="E3139" s="33"/>
    </row>
    <row r="3140" spans="1:5" ht="13.8" x14ac:dyDescent="0.3">
      <c r="A3140" s="48" t="s">
        <v>3364</v>
      </c>
      <c r="B3140" s="33" t="str">
        <f>IFERROR(_xlfn.XLOOKUP(A3140,PEC!$A$2:$A$7902,PEC!$C$2:$C$7902),"")</f>
        <v>pec.it</v>
      </c>
      <c r="C3140" s="33">
        <f>IFERROR(_xlfn.XLOOKUP(A3140,SEZIONI!$A$2:$A$7897,SEZIONI!$B$2:$B$7897),"")</f>
        <v>6</v>
      </c>
      <c r="D3140" s="33" t="str">
        <f>IFERROR(_xlfn.XLOOKUP(A3140,[1]Sindaci!$B$2:$B$7774,[1]Sindaci!$A$2:$A$7774),"")</f>
        <v xml:space="preserve">GUZZO PAOLA    </v>
      </c>
      <c r="E3140" s="33"/>
    </row>
    <row r="3141" spans="1:5" ht="13.8" x14ac:dyDescent="0.3">
      <c r="A3141" s="48" t="s">
        <v>3365</v>
      </c>
      <c r="B3141" s="33" t="str">
        <f>IFERROR(_xlfn.XLOOKUP(A3141,PEC!$A$2:$A$7902,PEC!$C$2:$C$7902),"")</f>
        <v>pec..it</v>
      </c>
      <c r="C3141" s="33">
        <f>IFERROR(_xlfn.XLOOKUP(A3141,SEZIONI!$A$2:$A$7897,SEZIONI!$B$2:$B$7897),"")</f>
        <v>4</v>
      </c>
      <c r="D3141" s="33" t="str">
        <f>IFERROR(_xlfn.XLOOKUP(A3141,[1]Sindaci!$B$2:$B$7774,[1]Sindaci!$A$2:$A$7774),"")</f>
        <v xml:space="preserve">RIVA FABIO    </v>
      </c>
      <c r="E3141" s="33"/>
    </row>
    <row r="3142" spans="1:5" ht="13.8" x14ac:dyDescent="0.3">
      <c r="A3142" s="48" t="s">
        <v>3366</v>
      </c>
      <c r="B3142" s="33">
        <f>IFERROR(_xlfn.XLOOKUP(A3142,PEC!$A$2:$A$7902,PEC!$C$2:$C$7902),"")</f>
        <v>0</v>
      </c>
      <c r="C3142" s="33">
        <f>IFERROR(_xlfn.XLOOKUP(A3142,SEZIONI!$A$2:$A$7897,SEZIONI!$B$2:$B$7897),"")</f>
        <v>1</v>
      </c>
      <c r="D3142" s="33" t="str">
        <f>IFERROR(_xlfn.XLOOKUP(A3142,[1]Sindaci!$B$2:$B$7774,[1]Sindaci!$A$2:$A$7774),"")</f>
        <v xml:space="preserve">BELLINI SEBASTIANO DANIELE   </v>
      </c>
      <c r="E3142" s="33"/>
    </row>
    <row r="3143" spans="1:5" ht="13.8" x14ac:dyDescent="0.3">
      <c r="A3143" s="48" t="s">
        <v>3367</v>
      </c>
      <c r="B3143" s="33" t="str">
        <f>IFERROR(_xlfn.XLOOKUP(A3143,PEC!$A$2:$A$7902,PEC!$C$2:$C$7902),"")</f>
        <v>pec.regione.lombardia.it</v>
      </c>
      <c r="C3143" s="33">
        <f>IFERROR(_xlfn.XLOOKUP(A3143,SEZIONI!$A$2:$A$7897,SEZIONI!$B$2:$B$7897),"")</f>
        <v>8</v>
      </c>
      <c r="D3143" s="33" t="str">
        <f>IFERROR(_xlfn.XLOOKUP(A3143,[1]Sindaci!$B$2:$B$7774,[1]Sindaci!$A$2:$A$7774),"")</f>
        <v xml:space="preserve">CHIAVENTI PIETRO    </v>
      </c>
      <c r="E3143" s="33"/>
    </row>
    <row r="3144" spans="1:5" ht="13.8" x14ac:dyDescent="0.3">
      <c r="A3144" s="48" t="s">
        <v>3368</v>
      </c>
      <c r="B3144" s="33" t="str">
        <f>IFERROR(_xlfn.XLOOKUP(A3144,PEC!$A$2:$A$7902,PEC!$C$2:$C$7902),"")</f>
        <v>pec.regione.lombardia.it</v>
      </c>
      <c r="C3144" s="33">
        <f>IFERROR(_xlfn.XLOOKUP(A3144,SEZIONI!$A$2:$A$7897,SEZIONI!$B$2:$B$7897),"")</f>
        <v>2</v>
      </c>
      <c r="D3144" s="33" t="str">
        <f>IFERROR(_xlfn.XLOOKUP(A3144,[1]Sindaci!$B$2:$B$7774,[1]Sindaci!$A$2:$A$7774),"")</f>
        <v xml:space="preserve">VENTIMIGLIA CLAUDIO    </v>
      </c>
      <c r="E3144" s="33"/>
    </row>
    <row r="3145" spans="1:5" ht="13.8" x14ac:dyDescent="0.3">
      <c r="A3145" s="48" t="s">
        <v>3369</v>
      </c>
      <c r="B3145" s="33" t="str">
        <f>IFERROR(_xlfn.XLOOKUP(A3145,PEC!$A$2:$A$7902,PEC!$C$2:$C$7902),"")</f>
        <v>pec.provincia.pv.it</v>
      </c>
      <c r="C3145" s="33">
        <f>IFERROR(_xlfn.XLOOKUP(A3145,SEZIONI!$A$2:$A$7897,SEZIONI!$B$2:$B$7897),"")</f>
        <v>1</v>
      </c>
      <c r="D3145" s="33" t="str">
        <f>IFERROR(_xlfn.XLOOKUP(A3145,[1]Sindaci!$B$2:$B$7774,[1]Sindaci!$A$2:$A$7774),"")</f>
        <v xml:space="preserve">SCABINI CLAUDIO    </v>
      </c>
      <c r="E3145" s="33"/>
    </row>
    <row r="3146" spans="1:5" ht="13.8" x14ac:dyDescent="0.3">
      <c r="A3146" s="49" t="s">
        <v>3370</v>
      </c>
      <c r="B3146" s="33" t="str">
        <f>IFERROR(_xlfn.XLOOKUP(A3146,PEC!$A$2:$A$7902,PEC!$C$2:$C$7902),"")</f>
        <v>legalmail.it</v>
      </c>
      <c r="C3146" s="33">
        <f>IFERROR(_xlfn.XLOOKUP(A3146,SEZIONI!$A$2:$A$7897,SEZIONI!$B$2:$B$7897),"")</f>
        <v>2</v>
      </c>
      <c r="D3146" s="33" t="str">
        <f>IFERROR(_xlfn.XLOOKUP(A3146,[1]Sindaci!$B$2:$B$7774,[1]Sindaci!$A$2:$A$7774),"")</f>
        <v xml:space="preserve">MULAS MARIO    </v>
      </c>
      <c r="E3146" s="33"/>
    </row>
    <row r="3147" spans="1:5" ht="13.8" x14ac:dyDescent="0.3">
      <c r="A3147" s="48" t="s">
        <v>3371</v>
      </c>
      <c r="B3147" s="33" t="str">
        <f>IFERROR(_xlfn.XLOOKUP(A3147,PEC!$A$2:$A$7902,PEC!$C$2:$C$7902),"")</f>
        <v>pec.regione.lombardia.it</v>
      </c>
      <c r="C3147" s="33">
        <f>IFERROR(_xlfn.XLOOKUP(A3147,SEZIONI!$A$2:$A$7897,SEZIONI!$B$2:$B$7897),"")</f>
        <v>1</v>
      </c>
      <c r="D3147" s="33" t="str">
        <f>IFERROR(_xlfn.XLOOKUP(A3147,[1]Sindaci!$B$2:$B$7774,[1]Sindaci!$A$2:$A$7774),"")</f>
        <v xml:space="preserve">CARAVAGGIO MASSIMO    </v>
      </c>
      <c r="E3147" s="33"/>
    </row>
    <row r="3148" spans="1:5" ht="13.8" x14ac:dyDescent="0.3">
      <c r="A3148" s="48" t="s">
        <v>3372</v>
      </c>
      <c r="B3148" s="33" t="str">
        <f>IFERROR(_xlfn.XLOOKUP(A3148,PEC!$A$2:$A$7902,PEC!$C$2:$C$7902),"")</f>
        <v>certgov.fvg.it</v>
      </c>
      <c r="C3148" s="33">
        <f>IFERROR(_xlfn.XLOOKUP(A3148,SEZIONI!$A$2:$A$7897,SEZIONI!$B$2:$B$7897),"")</f>
        <v>5</v>
      </c>
      <c r="D3148" s="33" t="str">
        <f>IFERROR(_xlfn.XLOOKUP(A3148,[1]Sindaci!$B$2:$B$7774,[1]Sindaci!$A$2:$A$7774),"")</f>
        <v xml:space="preserve">BOEMO IVAN DIEGO   </v>
      </c>
      <c r="E3148" s="33"/>
    </row>
    <row r="3149" spans="1:5" ht="13.8" x14ac:dyDescent="0.3">
      <c r="A3149" s="49" t="s">
        <v>3373</v>
      </c>
      <c r="B3149" s="33" t="str">
        <f>IFERROR(_xlfn.XLOOKUP(A3149,PEC!$A$2:$A$7902,PEC!$C$2:$C$7902),"")</f>
        <v>pec.it</v>
      </c>
      <c r="C3149" s="33">
        <f>IFERROR(_xlfn.XLOOKUP(A3149,SEZIONI!$A$2:$A$7897,SEZIONI!$B$2:$B$7897),"")</f>
        <v>1</v>
      </c>
      <c r="D3149" s="33" t="str">
        <f>IFERROR(_xlfn.XLOOKUP(A3149,[1]Sindaci!$B$2:$B$7774,[1]Sindaci!$A$2:$A$7774),"")</f>
        <v xml:space="preserve">GUGGERI EMANUELA    </v>
      </c>
      <c r="E3149" s="33"/>
    </row>
    <row r="3150" spans="1:5" ht="13.8" x14ac:dyDescent="0.3">
      <c r="A3150" s="49" t="s">
        <v>3374</v>
      </c>
      <c r="B3150" s="33" t="str">
        <f>IFERROR(_xlfn.XLOOKUP(A3150,PEC!$A$2:$A$7902,PEC!$C$2:$C$7902),"")</f>
        <v>pec.comune.gonnesa.ca.it</v>
      </c>
      <c r="C3150" s="33">
        <f>IFERROR(_xlfn.XLOOKUP(A3150,SEZIONI!$A$2:$A$7897,SEZIONI!$B$2:$B$7897),"")</f>
        <v>5</v>
      </c>
      <c r="D3150" s="33" t="str">
        <f>IFERROR(_xlfn.XLOOKUP(A3150,[1]Sindaci!$B$2:$B$7774,[1]Sindaci!$A$2:$A$7774),"")</f>
        <v xml:space="preserve">COCCO PIETRO    </v>
      </c>
      <c r="E3150" s="33"/>
    </row>
    <row r="3151" spans="1:5" ht="13.8" x14ac:dyDescent="0.3">
      <c r="A3151" s="49" t="s">
        <v>3375</v>
      </c>
      <c r="B3151" s="33" t="str">
        <f>IFERROR(_xlfn.XLOOKUP(A3151,PEC!$A$2:$A$7902,PEC!$C$2:$C$7902),"")</f>
        <v>pec.comune.gonnoscodina.or.it</v>
      </c>
      <c r="C3151" s="33">
        <f>IFERROR(_xlfn.XLOOKUP(A3151,SEZIONI!$A$2:$A$7897,SEZIONI!$B$2:$B$7897),"")</f>
        <v>1</v>
      </c>
      <c r="D3151" s="33" t="str">
        <f>IFERROR(_xlfn.XLOOKUP(A3151,[1]Sindaci!$B$2:$B$7774,[1]Sindaci!$A$2:$A$7774),"")</f>
        <v xml:space="preserve">FRAU LUCIANO    </v>
      </c>
      <c r="E3151" s="33"/>
    </row>
    <row r="3152" spans="1:5" ht="13.8" x14ac:dyDescent="0.3">
      <c r="A3152" s="49" t="s">
        <v>3376</v>
      </c>
      <c r="B3152" s="33" t="str">
        <f>IFERROR(_xlfn.XLOOKUP(A3152,PEC!$A$2:$A$7902,PEC!$C$2:$C$7902),"")</f>
        <v>pec.comunegonnosfanadiga.it</v>
      </c>
      <c r="C3152" s="33">
        <f>IFERROR(_xlfn.XLOOKUP(A3152,SEZIONI!$A$2:$A$7897,SEZIONI!$B$2:$B$7897),"")</f>
        <v>8</v>
      </c>
      <c r="D3152" s="33" t="str">
        <f>IFERROR(_xlfn.XLOOKUP(A3152,[1]Sindaci!$B$2:$B$7774,[1]Sindaci!$A$2:$A$7774),"")</f>
        <v xml:space="preserve">FLORIS ANDREA PAOLO GIUSEPPE  </v>
      </c>
      <c r="E3152" s="33"/>
    </row>
    <row r="3153" spans="1:5" ht="13.8" x14ac:dyDescent="0.3">
      <c r="A3153" s="49" t="s">
        <v>8290</v>
      </c>
      <c r="B3153" s="33" t="str">
        <f>IFERROR(_xlfn.XLOOKUP(A3153,PEC!$A$2:$A$7902,PEC!$C$2:$C$7902),"")</f>
        <v/>
      </c>
      <c r="C3153" s="33" t="str">
        <f>IFERROR(_xlfn.XLOOKUP(A3153,SEZIONI!$A$2:$A$7897,SEZIONI!$B$2:$B$7897),"")</f>
        <v/>
      </c>
      <c r="D3153" s="33" t="str">
        <f>IFERROR(_xlfn.XLOOKUP(A3153,[1]Sindaci!$B$2:$B$7774,[1]Sindaci!$A$2:$A$7774),"")</f>
        <v/>
      </c>
      <c r="E3153" s="33"/>
    </row>
    <row r="3154" spans="1:5" ht="13.8" x14ac:dyDescent="0.3">
      <c r="A3154" s="49" t="s">
        <v>3378</v>
      </c>
      <c r="B3154" s="33" t="str">
        <f>IFERROR(_xlfn.XLOOKUP(A3154,PEC!$A$2:$A$7902,PEC!$C$2:$C$7902),"")</f>
        <v>pec.comune.gonnostramatza.or.it</v>
      </c>
      <c r="C3154" s="33">
        <f>IFERROR(_xlfn.XLOOKUP(A3154,SEZIONI!$A$2:$A$7897,SEZIONI!$B$2:$B$7897),"")</f>
        <v>1</v>
      </c>
      <c r="D3154" s="33" t="str">
        <f>IFERROR(_xlfn.XLOOKUP(A3154,[1]Sindaci!$B$2:$B$7774,[1]Sindaci!$A$2:$A$7774),"")</f>
        <v xml:space="preserve">ABIS MARIA AGNESE   </v>
      </c>
      <c r="E3154" s="33"/>
    </row>
    <row r="3155" spans="1:5" ht="13.8" x14ac:dyDescent="0.3">
      <c r="A3155" s="48" t="s">
        <v>3379</v>
      </c>
      <c r="B3155" s="33" t="str">
        <f>IFERROR(_xlfn.XLOOKUP(A3155,PEC!$A$2:$A$7902,PEC!$C$2:$C$7902),"")</f>
        <v>legalmail.it</v>
      </c>
      <c r="C3155" s="33">
        <f>IFERROR(_xlfn.XLOOKUP(A3155,SEZIONI!$A$2:$A$7897,SEZIONI!$B$2:$B$7897),"")</f>
        <v>7</v>
      </c>
      <c r="D3155" s="33" t="str">
        <f>IFERROR(_xlfn.XLOOKUP(A3155,[1]Sindaci!$B$2:$B$7774,[1]Sindaci!$A$2:$A$7774),"")</f>
        <v xml:space="preserve">GALEOTTI ELISABETTA    </v>
      </c>
      <c r="E3155" s="33"/>
    </row>
    <row r="3156" spans="1:5" ht="13.8" x14ac:dyDescent="0.3">
      <c r="A3156" s="48" t="s">
        <v>3380</v>
      </c>
      <c r="B3156" s="33" t="str">
        <f>IFERROR(_xlfn.XLOOKUP(A3156,PEC!$A$2:$A$7902,PEC!$C$2:$C$7902),"")</f>
        <v>pec.regione.lombardia.it</v>
      </c>
      <c r="C3156" s="33">
        <f>IFERROR(_xlfn.XLOOKUP(A3156,SEZIONI!$A$2:$A$7897,SEZIONI!$B$2:$B$7897),"")</f>
        <v>2</v>
      </c>
      <c r="D3156" s="33" t="str">
        <f>IFERROR(_xlfn.XLOOKUP(A3156,[1]Sindaci!$B$2:$B$7774,[1]Sindaci!$A$2:$A$7774),"")</f>
        <v xml:space="preserve">GUGLIELMANA MARIO    </v>
      </c>
      <c r="E3156" s="33"/>
    </row>
    <row r="3157" spans="1:5" ht="13.8" x14ac:dyDescent="0.3">
      <c r="A3157" s="48" t="s">
        <v>3381</v>
      </c>
      <c r="B3157" s="33" t="str">
        <f>IFERROR(_xlfn.XLOOKUP(A3157,PEC!$A$2:$A$7902,PEC!$C$2:$C$7902),"")</f>
        <v>pec.it</v>
      </c>
      <c r="C3157" s="33">
        <f>IFERROR(_xlfn.XLOOKUP(A3157,SEZIONI!$A$2:$A$7897,SEZIONI!$B$2:$B$7897),"")</f>
        <v>1</v>
      </c>
      <c r="D3157" s="33" t="str">
        <f>IFERROR(_xlfn.XLOOKUP(A3157,[1]Sindaci!$B$2:$B$7774,[1]Sindaci!$A$2:$A$7774),"")</f>
        <v xml:space="preserve">LEPRI ANDREA    </v>
      </c>
      <c r="E3157" s="33"/>
    </row>
    <row r="3158" spans="1:5" ht="13.8" x14ac:dyDescent="0.3">
      <c r="A3158" s="48" t="s">
        <v>3382</v>
      </c>
      <c r="B3158" s="33" t="str">
        <f>IFERROR(_xlfn.XLOOKUP(A3158,PEC!$A$2:$A$7902,PEC!$C$2:$C$7902),"")</f>
        <v>pecveneto.it</v>
      </c>
      <c r="C3158" s="33">
        <f>IFERROR(_xlfn.XLOOKUP(A3158,SEZIONI!$A$2:$A$7897,SEZIONI!$B$2:$B$7897),"")</f>
        <v>4</v>
      </c>
      <c r="D3158" s="33" t="str">
        <f>IFERROR(_xlfn.XLOOKUP(A3158,[1]Sindaci!$B$2:$B$7774,[1]Sindaci!$A$2:$A$7774),"")</f>
        <v xml:space="preserve">COVER GIANNINA    </v>
      </c>
      <c r="E3158" s="33"/>
    </row>
    <row r="3159" spans="1:5" ht="13.8" x14ac:dyDescent="0.3">
      <c r="A3159" s="48" t="s">
        <v>3383</v>
      </c>
      <c r="B3159" s="33" t="str">
        <f>IFERROR(_xlfn.XLOOKUP(A3159,PEC!$A$2:$A$7902,PEC!$C$2:$C$7902),"")</f>
        <v>pec.comune.gorgoglione.mt.it</v>
      </c>
      <c r="C3159" s="33">
        <f>IFERROR(_xlfn.XLOOKUP(A3159,SEZIONI!$A$2:$A$7897,SEZIONI!$B$2:$B$7897),"")</f>
        <v>2</v>
      </c>
      <c r="D3159" s="33" t="str">
        <f>IFERROR(_xlfn.XLOOKUP(A3159,[1]Sindaci!$B$2:$B$7774,[1]Sindaci!$A$2:$A$7774),"")</f>
        <v xml:space="preserve">NIGRO CARMINE    </v>
      </c>
      <c r="E3159" s="33"/>
    </row>
    <row r="3160" spans="1:5" ht="13.8" x14ac:dyDescent="0.3">
      <c r="A3160" s="48" t="s">
        <v>3384</v>
      </c>
      <c r="B3160" s="33" t="str">
        <f>IFERROR(_xlfn.XLOOKUP(A3160,PEC!$A$2:$A$7902,PEC!$C$2:$C$7902),"")</f>
        <v xml:space="preserve">cert.legalmail.it </v>
      </c>
      <c r="C3160" s="33">
        <f>IFERROR(_xlfn.XLOOKUP(A3160,SEZIONI!$A$2:$A$7897,SEZIONI!$B$2:$B$7897),"")</f>
        <v>17</v>
      </c>
      <c r="D3160" s="33" t="str">
        <f>IFERROR(_xlfn.XLOOKUP(A3160,[1]Sindaci!$B$2:$B$7774,[1]Sindaci!$A$2:$A$7774),"")</f>
        <v xml:space="preserve">STUCCHI ANGELO    </v>
      </c>
      <c r="E3160" s="33"/>
    </row>
    <row r="3161" spans="1:5" ht="13.8" x14ac:dyDescent="0.3">
      <c r="A3161" s="48" t="s">
        <v>3385</v>
      </c>
      <c r="B3161" s="33" t="str">
        <f>IFERROR(_xlfn.XLOOKUP(A3161,PEC!$A$2:$A$7902,PEC!$C$2:$C$7902),"")</f>
        <v>pec.it</v>
      </c>
      <c r="C3161" s="33">
        <f>IFERROR(_xlfn.XLOOKUP(A3161,SEZIONI!$A$2:$A$7897,SEZIONI!$B$2:$B$7897),"")</f>
        <v>1</v>
      </c>
      <c r="D3161" s="33" t="str">
        <f>IFERROR(_xlfn.XLOOKUP(A3161,[1]Sindaci!$B$2:$B$7774,[1]Sindaci!$A$2:$A$7774),"")</f>
        <v xml:space="preserve">MARGANELLI RODOLFO    </v>
      </c>
      <c r="E3161" s="33"/>
    </row>
    <row r="3162" spans="1:5" ht="13.8" x14ac:dyDescent="0.3">
      <c r="A3162" s="48" t="s">
        <v>3386</v>
      </c>
      <c r="B3162" s="33" t="str">
        <f>IFERROR(_xlfn.XLOOKUP(A3162,PEC!$A$2:$A$7902,PEC!$C$2:$C$7902),"")</f>
        <v>certgov.fvg.it</v>
      </c>
      <c r="C3162" s="33">
        <f>IFERROR(_xlfn.XLOOKUP(A3162,SEZIONI!$A$2:$A$7897,SEZIONI!$B$2:$B$7897),"")</f>
        <v>37</v>
      </c>
      <c r="D3162" s="33" t="str">
        <f>IFERROR(_xlfn.XLOOKUP(A3162,[1]Sindaci!$B$2:$B$7774,[1]Sindaci!$A$2:$A$7774),"")</f>
        <v xml:space="preserve">ZIBERNA RODOLFO    </v>
      </c>
      <c r="E3162" s="33"/>
    </row>
    <row r="3163" spans="1:5" ht="13.8" x14ac:dyDescent="0.3">
      <c r="A3163" s="48" t="s">
        <v>3387</v>
      </c>
      <c r="B3163" s="33" t="str">
        <f>IFERROR(_xlfn.XLOOKUP(A3163,PEC!$A$2:$A$7902,PEC!$C$2:$C$7902),"")</f>
        <v>legalmail.it</v>
      </c>
      <c r="C3163" s="33">
        <f>IFERROR(_xlfn.XLOOKUP(A3163,SEZIONI!$A$2:$A$7897,SEZIONI!$B$2:$B$7897),"")</f>
        <v>4</v>
      </c>
      <c r="D3163" s="33" t="str">
        <f>IFERROR(_xlfn.XLOOKUP(A3163,[1]Sindaci!$B$2:$B$7774,[1]Sindaci!$A$2:$A$7774),"")</f>
        <v xml:space="preserve">ZAPPAMIGLIO PIETRO    </v>
      </c>
      <c r="E3163" s="33"/>
    </row>
    <row r="3164" spans="1:5" ht="13.8" x14ac:dyDescent="0.3">
      <c r="A3164" s="48" t="s">
        <v>3388</v>
      </c>
      <c r="B3164" s="33" t="str">
        <f>IFERROR(_xlfn.XLOOKUP(A3164,PEC!$A$2:$A$7902,PEC!$C$2:$C$7902),"")</f>
        <v>postecert.it</v>
      </c>
      <c r="C3164" s="33">
        <f>IFERROR(_xlfn.XLOOKUP(A3164,SEZIONI!$A$2:$A$7897,SEZIONI!$B$2:$B$7897),"")</f>
        <v>6</v>
      </c>
      <c r="D3164" s="33" t="str">
        <f>IFERROR(_xlfn.XLOOKUP(A3164,[1]Sindaci!$B$2:$B$7774,[1]Sindaci!$A$2:$A$7774),"")</f>
        <v xml:space="preserve">LANDONI VITTORIO    </v>
      </c>
      <c r="E3164" s="33"/>
    </row>
    <row r="3165" spans="1:5" ht="13.8" x14ac:dyDescent="0.3">
      <c r="A3165" s="48" t="s">
        <v>3389</v>
      </c>
      <c r="B3165" s="33" t="str">
        <f>IFERROR(_xlfn.XLOOKUP(A3165,PEC!$A$2:$A$7902,PEC!$C$2:$C$7902),"")</f>
        <v>halleycert.it</v>
      </c>
      <c r="C3165" s="33">
        <f>IFERROR(_xlfn.XLOOKUP(A3165,SEZIONI!$A$2:$A$7897,SEZIONI!$B$2:$B$7897),"")</f>
        <v>4</v>
      </c>
      <c r="D3165" s="33" t="str">
        <f>IFERROR(_xlfn.XLOOKUP(A3165,[1]Sindaci!$B$2:$B$7774,[1]Sindaci!$A$2:$A$7774),"")</f>
        <v xml:space="preserve">GRENA MARIA ELENA   </v>
      </c>
      <c r="E3165" s="33"/>
    </row>
    <row r="3166" spans="1:5" ht="13.8" x14ac:dyDescent="0.3">
      <c r="A3166" s="48" t="s">
        <v>3390</v>
      </c>
      <c r="B3166" s="33" t="str">
        <f>IFERROR(_xlfn.XLOOKUP(A3166,PEC!$A$2:$A$7902,PEC!$C$2:$C$7902),"")</f>
        <v>pec.regione.lombardia.it</v>
      </c>
      <c r="C3166" s="33">
        <f>IFERROR(_xlfn.XLOOKUP(A3166,SEZIONI!$A$2:$A$7897,SEZIONI!$B$2:$B$7897),"")</f>
        <v>5</v>
      </c>
      <c r="D3166" s="33" t="str">
        <f>IFERROR(_xlfn.XLOOKUP(A3166,[1]Sindaci!$B$2:$B$7774,[1]Sindaci!$A$2:$A$7774),"")</f>
        <v xml:space="preserve">TESTA GIOVANNI    </v>
      </c>
      <c r="E3166" s="33"/>
    </row>
    <row r="3167" spans="1:5" ht="13.8" x14ac:dyDescent="0.3">
      <c r="A3167" s="48" t="s">
        <v>3391</v>
      </c>
      <c r="B3167" s="33" t="str">
        <f>IFERROR(_xlfn.XLOOKUP(A3167,PEC!$A$2:$A$7902,PEC!$C$2:$C$7902),"")</f>
        <v>pec.regione.lombardia.it</v>
      </c>
      <c r="C3167" s="33">
        <f>IFERROR(_xlfn.XLOOKUP(A3167,SEZIONI!$A$2:$A$7897,SEZIONI!$B$2:$B$7897),"")</f>
        <v>2</v>
      </c>
      <c r="D3167" s="33" t="str">
        <f>IFERROR(_xlfn.XLOOKUP(A3167,[1]Sindaci!$B$2:$B$7774,[1]Sindaci!$A$2:$A$7774),"")</f>
        <v xml:space="preserve">FEDRE PAOLINO    </v>
      </c>
      <c r="E3167" s="33"/>
    </row>
    <row r="3168" spans="1:5" ht="13.8" x14ac:dyDescent="0.3">
      <c r="A3168" s="48" t="s">
        <v>3392</v>
      </c>
      <c r="B3168" s="33" t="str">
        <f>IFERROR(_xlfn.XLOOKUP(A3168,PEC!$A$2:$A$7902,PEC!$C$2:$C$7902),"")</f>
        <v>pec.it</v>
      </c>
      <c r="C3168" s="33">
        <f>IFERROR(_xlfn.XLOOKUP(A3168,SEZIONI!$A$2:$A$7897,SEZIONI!$B$2:$B$7897),"")</f>
        <v>2</v>
      </c>
      <c r="D3168" s="33" t="str">
        <f>IFERROR(_xlfn.XLOOKUP(A3168,[1]Sindaci!$B$2:$B$7774,[1]Sindaci!$A$2:$A$7774),"")</f>
        <v xml:space="preserve">CALEGARI GIAMPIERO    </v>
      </c>
      <c r="E3168" s="33"/>
    </row>
    <row r="3169" spans="1:5" ht="13.8" x14ac:dyDescent="0.3">
      <c r="A3169" s="48" t="s">
        <v>3393</v>
      </c>
      <c r="B3169" s="33" t="str">
        <f>IFERROR(_xlfn.XLOOKUP(A3169,PEC!$A$2:$A$7902,PEC!$C$2:$C$7902),"")</f>
        <v>cert.comune.goro.fe.it</v>
      </c>
      <c r="C3169" s="33">
        <f>IFERROR(_xlfn.XLOOKUP(A3169,SEZIONI!$A$2:$A$7897,SEZIONI!$B$2:$B$7897),"")</f>
        <v>5</v>
      </c>
      <c r="D3169" s="33" t="str">
        <f>IFERROR(_xlfn.XLOOKUP(A3169,[1]Sindaci!$B$2:$B$7774,[1]Sindaci!$A$2:$A$7774),"")</f>
        <v xml:space="preserve">BUGNOLI MARIA    </v>
      </c>
      <c r="E3169" s="33"/>
    </row>
    <row r="3170" spans="1:5" ht="13.8" x14ac:dyDescent="0.3">
      <c r="A3170" s="48" t="s">
        <v>3394</v>
      </c>
      <c r="B3170" s="33" t="str">
        <f>IFERROR(_xlfn.XLOOKUP(A3170,PEC!$A$2:$A$7902,PEC!$C$2:$C$7902),"")</f>
        <v>actaliscertymail.it</v>
      </c>
      <c r="C3170" s="33">
        <f>IFERROR(_xlfn.XLOOKUP(A3170,SEZIONI!$A$2:$A$7897,SEZIONI!$B$2:$B$7897),"")</f>
        <v>1</v>
      </c>
      <c r="D3170" s="33" t="str">
        <f>IFERROR(_xlfn.XLOOKUP(A3170,[1]Sindaci!$B$2:$B$7774,[1]Sindaci!$A$2:$A$7774),"")</f>
        <v xml:space="preserve">CAPELLI SERGIO GIAN CARLO  </v>
      </c>
      <c r="E3170" s="33"/>
    </row>
    <row r="3171" spans="1:5" ht="13.8" x14ac:dyDescent="0.3">
      <c r="A3171" s="48" t="s">
        <v>3395</v>
      </c>
      <c r="B3171" s="33" t="str">
        <f>IFERROR(_xlfn.XLOOKUP(A3171,PEC!$A$2:$A$7902,PEC!$C$2:$C$7902),"")</f>
        <v>cert.ruparpiemonte.it</v>
      </c>
      <c r="C3171" s="33">
        <f>IFERROR(_xlfn.XLOOKUP(A3171,SEZIONI!$A$2:$A$7897,SEZIONI!$B$2:$B$7897),"")</f>
        <v>1</v>
      </c>
      <c r="D3171" s="33" t="str">
        <f>IFERROR(_xlfn.XLOOKUP(A3171,[1]Sindaci!$B$2:$B$7774,[1]Sindaci!$A$2:$A$7774),"")</f>
        <v xml:space="preserve">CHINAZZO MARCO    </v>
      </c>
      <c r="E3171" s="33"/>
    </row>
    <row r="3172" spans="1:5" ht="13.8" x14ac:dyDescent="0.3">
      <c r="A3172" s="48" t="s">
        <v>3396</v>
      </c>
      <c r="B3172" s="33" t="str">
        <f>IFERROR(_xlfn.XLOOKUP(A3172,PEC!$A$2:$A$7902,PEC!$C$2:$C$7902),"")</f>
        <v>pecveneto.it</v>
      </c>
      <c r="C3172" s="33">
        <f>IFERROR(_xlfn.XLOOKUP(A3172,SEZIONI!$A$2:$A$7897,SEZIONI!$B$2:$B$7897),"")</f>
        <v>2</v>
      </c>
      <c r="D3172" s="33" t="str">
        <f>IFERROR(_xlfn.XLOOKUP(A3172,[1]Sindaci!$B$2:$B$7774,[1]Sindaci!$A$2:$A$7774),"")</f>
        <v xml:space="preserve">DA ZANCHE STEFANO   </v>
      </c>
      <c r="E3172" s="33"/>
    </row>
    <row r="3173" spans="1:5" ht="13.8" x14ac:dyDescent="0.3">
      <c r="A3173" s="48" t="s">
        <v>3397</v>
      </c>
      <c r="B3173" s="33" t="str">
        <f>IFERROR(_xlfn.XLOOKUP(A3173,PEC!$A$2:$A$7902,PEC!$C$2:$C$7902),"")</f>
        <v>.legalmail.it</v>
      </c>
      <c r="C3173" s="33">
        <f>IFERROR(_xlfn.XLOOKUP(A3173,SEZIONI!$A$2:$A$7897,SEZIONI!$B$2:$B$7897),"")</f>
        <v>5</v>
      </c>
      <c r="D3173" s="33" t="str">
        <f>IFERROR(_xlfn.XLOOKUP(A3173,[1]Sindaci!$B$2:$B$7774,[1]Sindaci!$A$2:$A$7774),"")</f>
        <v xml:space="preserve">BALESTRIERI ANDREA    </v>
      </c>
      <c r="E3173" s="33"/>
    </row>
    <row r="3174" spans="1:5" ht="13.8" x14ac:dyDescent="0.3">
      <c r="A3174" s="48" t="s">
        <v>3398</v>
      </c>
      <c r="B3174" s="33" t="str">
        <f>IFERROR(_xlfn.XLOOKUP(A3174,PEC!$A$2:$A$7902,PEC!$C$2:$C$7902),"")</f>
        <v>cert.ruparpiemonte.it</v>
      </c>
      <c r="C3174" s="33">
        <f>IFERROR(_xlfn.XLOOKUP(A3174,SEZIONI!$A$2:$A$7897,SEZIONI!$B$2:$B$7897),"")</f>
        <v>1</v>
      </c>
      <c r="D3174" s="33" t="str">
        <f>IFERROR(_xlfn.XLOOKUP(A3174,[1]Sindaci!$B$2:$B$7774,[1]Sindaci!$A$2:$A$7774),"")</f>
        <v xml:space="preserve">MALNATI MARCO    </v>
      </c>
      <c r="E3174" s="33"/>
    </row>
    <row r="3175" spans="1:5" ht="13.8" x14ac:dyDescent="0.3">
      <c r="A3175" s="48" t="s">
        <v>3399</v>
      </c>
      <c r="B3175" s="33" t="str">
        <f>IFERROR(_xlfn.XLOOKUP(A3175,PEC!$A$2:$A$7902,PEC!$C$2:$C$7902),"")</f>
        <v>cert.saga.it</v>
      </c>
      <c r="C3175" s="33">
        <f>IFERROR(_xlfn.XLOOKUP(A3175,SEZIONI!$A$2:$A$7897,SEZIONI!$B$2:$B$7897),"")</f>
        <v>4</v>
      </c>
      <c r="D3175" s="33" t="str">
        <f>IFERROR(_xlfn.XLOOKUP(A3175,[1]Sindaci!$B$2:$B$7774,[1]Sindaci!$A$2:$A$7774),"")</f>
        <v xml:space="preserve">DANCELLI DANIELE    </v>
      </c>
      <c r="E3175" s="33"/>
    </row>
    <row r="3176" spans="1:5" ht="13.8" x14ac:dyDescent="0.3">
      <c r="A3176" s="48" t="s">
        <v>3400</v>
      </c>
      <c r="B3176" s="33" t="str">
        <f>IFERROR(_xlfn.XLOOKUP(A3176,PEC!$A$2:$A$7902,PEC!$C$2:$C$7902),"")</f>
        <v>pec.comune.govone.cn.it</v>
      </c>
      <c r="C3176" s="33">
        <f>IFERROR(_xlfn.XLOOKUP(A3176,SEZIONI!$A$2:$A$7897,SEZIONI!$B$2:$B$7897),"")</f>
        <v>3</v>
      </c>
      <c r="D3176" s="33" t="str">
        <f>IFERROR(_xlfn.XLOOKUP(A3176,[1]Sindaci!$B$2:$B$7774,[1]Sindaci!$A$2:$A$7774),"")</f>
        <v xml:space="preserve">SORBA ELIO    </v>
      </c>
      <c r="E3176" s="33"/>
    </row>
    <row r="3177" spans="1:5" ht="13.8" x14ac:dyDescent="0.3">
      <c r="A3177" s="48" t="s">
        <v>3401</v>
      </c>
      <c r="B3177" s="33" t="str">
        <f>IFERROR(_xlfn.XLOOKUP(A3177,PEC!$A$2:$A$7902,PEC!$C$2:$C$7902),"")</f>
        <v>cert.comune.gozzano.no.it</v>
      </c>
      <c r="C3177" s="33">
        <f>IFERROR(_xlfn.XLOOKUP(A3177,SEZIONI!$A$2:$A$7897,SEZIONI!$B$2:$B$7897),"")</f>
        <v>5</v>
      </c>
      <c r="D3177" s="33" t="str">
        <f>IFERROR(_xlfn.XLOOKUP(A3177,[1]Sindaci!$B$2:$B$7774,[1]Sindaci!$A$2:$A$7774),"")</f>
        <v xml:space="preserve">GODIO GIANLUCA    </v>
      </c>
      <c r="E3177" s="33"/>
    </row>
    <row r="3178" spans="1:5" ht="13.8" x14ac:dyDescent="0.3">
      <c r="A3178" s="48" t="s">
        <v>3402</v>
      </c>
      <c r="B3178" s="33" t="str">
        <f>IFERROR(_xlfn.XLOOKUP(A3178,PEC!$A$2:$A$7902,PEC!$C$2:$C$7902),"")</f>
        <v>emarche.it</v>
      </c>
      <c r="C3178" s="33">
        <f>IFERROR(_xlfn.XLOOKUP(A3178,SEZIONI!$A$2:$A$7897,SEZIONI!$B$2:$B$7897),"")</f>
        <v>3</v>
      </c>
      <c r="D3178" s="33" t="str">
        <f>IFERROR(_xlfn.XLOOKUP(A3178,[1]Sindaci!$B$2:$B$7774,[1]Sindaci!$A$2:$A$7774),"")</f>
        <v xml:space="preserve">GASPERI FILIPPO    </v>
      </c>
      <c r="E3178" s="33"/>
    </row>
    <row r="3179" spans="1:5" ht="13.8" x14ac:dyDescent="0.3">
      <c r="A3179" s="48" t="s">
        <v>3403</v>
      </c>
      <c r="B3179" s="33" t="str">
        <f>IFERROR(_xlfn.XLOOKUP(A3179,PEC!$A$2:$A$7902,PEC!$C$2:$C$7902),"")</f>
        <v>certgov.fvg.it</v>
      </c>
      <c r="C3179" s="33">
        <f>IFERROR(_xlfn.XLOOKUP(A3179,SEZIONI!$A$2:$A$7897,SEZIONI!$B$2:$B$7897),"")</f>
        <v>7</v>
      </c>
      <c r="D3179" s="33" t="str">
        <f>IFERROR(_xlfn.XLOOKUP(A3179,[1]Sindaci!$B$2:$B$7774,[1]Sindaci!$A$2:$A$7774),"")</f>
        <v xml:space="preserve">TOMASINSIG LINDA    </v>
      </c>
      <c r="E3179" s="33"/>
    </row>
    <row r="3180" spans="1:5" ht="13.8" x14ac:dyDescent="0.3">
      <c r="A3180" s="48" t="s">
        <v>3404</v>
      </c>
      <c r="B3180" s="33" t="str">
        <f>IFERROR(_xlfn.XLOOKUP(A3180,PEC!$A$2:$A$7902,PEC!$C$2:$C$7902),"")</f>
        <v>certgov.fvg.it</v>
      </c>
      <c r="C3180" s="33">
        <f>IFERROR(_xlfn.XLOOKUP(A3180,SEZIONI!$A$2:$A$7897,SEZIONI!$B$2:$B$7897),"")</f>
        <v>8</v>
      </c>
      <c r="D3180" s="33" t="str">
        <f>IFERROR(_xlfn.XLOOKUP(A3180,[1]Sindaci!$B$2:$B$7774,[1]Sindaci!$A$2:$A$7774),"")</f>
        <v xml:space="preserve">KOVATSCH CLAUDIO    </v>
      </c>
      <c r="E3180" s="33"/>
    </row>
    <row r="3181" spans="1:5" ht="13.8" x14ac:dyDescent="0.3">
      <c r="A3181" s="48" t="s">
        <v>3405</v>
      </c>
      <c r="B3181" s="33" t="str">
        <f>IFERROR(_xlfn.XLOOKUP(A3181,PEC!$A$2:$A$7902,PEC!$C$2:$C$7902),"")</f>
        <v>legalmail.it</v>
      </c>
      <c r="C3181" s="33">
        <f>IFERROR(_xlfn.XLOOKUP(A3181,SEZIONI!$A$2:$A$7897,SEZIONI!$B$2:$B$7897),"")</f>
        <v>2</v>
      </c>
      <c r="D3181" s="33" t="str">
        <f>IFERROR(_xlfn.XLOOKUP(A3181,[1]Sindaci!$B$2:$B$7774,[1]Sindaci!$A$2:$A$7774),"")</f>
        <v xml:space="preserve">MANCINI ATTILIO    </v>
      </c>
      <c r="E3181" s="33"/>
    </row>
    <row r="3182" spans="1:5" ht="13.8" x14ac:dyDescent="0.3">
      <c r="A3182" s="48" t="s">
        <v>3406</v>
      </c>
      <c r="B3182" s="33" t="str">
        <f>IFERROR(_xlfn.XLOOKUP(A3182,PEC!$A$2:$A$7902,PEC!$C$2:$C$7902),"")</f>
        <v>pec.regione.lombardia.it</v>
      </c>
      <c r="C3182" s="33">
        <f>IFERROR(_xlfn.XLOOKUP(A3182,SEZIONI!$A$2:$A$7897,SEZIONI!$B$2:$B$7897),"")</f>
        <v>3</v>
      </c>
      <c r="D3182" s="33" t="str">
        <f>IFERROR(_xlfn.XLOOKUP(A3182,[1]Sindaci!$B$2:$B$7774,[1]Sindaci!$A$2:$A$7774),"")</f>
        <v xml:space="preserve">MUZZI MARGHERITA    </v>
      </c>
      <c r="E3182" s="33"/>
    </row>
    <row r="3183" spans="1:5" ht="13.8" x14ac:dyDescent="0.3">
      <c r="A3183" s="48" t="s">
        <v>3407</v>
      </c>
      <c r="B3183" s="33" t="str">
        <f>IFERROR(_xlfn.XLOOKUP(A3183,PEC!$A$2:$A$7902,PEC!$C$2:$C$7902),"")</f>
        <v>pec.it</v>
      </c>
      <c r="C3183" s="33">
        <f>IFERROR(_xlfn.XLOOKUP(A3183,SEZIONI!$A$2:$A$7897,SEZIONI!$B$2:$B$7897),"")</f>
        <v>2</v>
      </c>
      <c r="D3183" s="33" t="str">
        <f>IFERROR(_xlfn.XLOOKUP(A3183,[1]Sindaci!$B$2:$B$7774,[1]Sindaci!$A$2:$A$7774),"")</f>
        <v xml:space="preserve">ROSSI PIERO    </v>
      </c>
      <c r="E3183" s="33"/>
    </row>
    <row r="3184" spans="1:5" ht="13.8" x14ac:dyDescent="0.3">
      <c r="A3184" s="48" t="s">
        <v>3408</v>
      </c>
      <c r="B3184" s="33" t="str">
        <f>IFERROR(_xlfn.XLOOKUP(A3184,PEC!$A$2:$A$7902,PEC!$C$2:$C$7902),"")</f>
        <v>pec.ptbiellese.it</v>
      </c>
      <c r="C3184" s="33">
        <f>IFERROR(_xlfn.XLOOKUP(A3184,SEZIONI!$A$2:$A$7897,SEZIONI!$B$2:$B$7897),"")</f>
        <v>2</v>
      </c>
      <c r="D3184" s="33" t="str">
        <f>IFERROR(_xlfn.XLOOKUP(A3184,[1]Sindaci!$B$2:$B$7774,[1]Sindaci!$A$2:$A$7774),"")</f>
        <v xml:space="preserve">ROCCHI ELENA    </v>
      </c>
      <c r="E3184" s="33"/>
    </row>
    <row r="3185" spans="1:5" ht="13.8" x14ac:dyDescent="0.3">
      <c r="A3185" s="48" t="s">
        <v>3409</v>
      </c>
      <c r="B3185" s="33" t="str">
        <f>IFERROR(_xlfn.XLOOKUP(A3185,PEC!$A$2:$A$7902,PEC!$C$2:$C$7902),"")</f>
        <v>asmepec.it</v>
      </c>
      <c r="C3185" s="33">
        <f>IFERROR(_xlfn.XLOOKUP(A3185,SEZIONI!$A$2:$A$7897,SEZIONI!$B$2:$B$7897),"")</f>
        <v>27</v>
      </c>
      <c r="D3185" s="33" t="str">
        <f>IFERROR(_xlfn.XLOOKUP(A3185,[1]Sindaci!$B$2:$B$7774,[1]Sindaci!$A$2:$A$7774),"")</f>
        <v xml:space="preserve">D'AURIA ANIELLO    </v>
      </c>
      <c r="E3185" s="33"/>
    </row>
    <row r="3186" spans="1:5" ht="13.8" x14ac:dyDescent="0.3">
      <c r="A3186" s="48" t="s">
        <v>3410</v>
      </c>
      <c r="B3186" s="33" t="str">
        <f>IFERROR(_xlfn.XLOOKUP(A3186,PEC!$A$2:$A$7902,PEC!$C$2:$C$7902),"")</f>
        <v>pec.comune.gragnanotrebbiense.pc.it</v>
      </c>
      <c r="C3186" s="33">
        <f>IFERROR(_xlfn.XLOOKUP(A3186,SEZIONI!$A$2:$A$7897,SEZIONI!$B$2:$B$7897),"")</f>
        <v>4</v>
      </c>
      <c r="D3186" s="33" t="str">
        <f>IFERROR(_xlfn.XLOOKUP(A3186,[1]Sindaci!$B$2:$B$7774,[1]Sindaci!$A$2:$A$7774),"")</f>
        <v xml:space="preserve">CALZA PATRIZIA    </v>
      </c>
      <c r="E3186" s="33"/>
    </row>
    <row r="3187" spans="1:5" ht="13.8" x14ac:dyDescent="0.3">
      <c r="A3187" s="48" t="s">
        <v>3411</v>
      </c>
      <c r="B3187" s="33" t="str">
        <f>IFERROR(_xlfn.XLOOKUP(A3187,PEC!$A$2:$A$7902,PEC!$C$2:$C$7902),"")</f>
        <v>pec.comune-grammichele.it</v>
      </c>
      <c r="C3187" s="33">
        <f>IFERROR(_xlfn.XLOOKUP(A3187,SEZIONI!$A$2:$A$7897,SEZIONI!$B$2:$B$7897),"")</f>
        <v>18</v>
      </c>
      <c r="D3187" s="33" t="str">
        <f>IFERROR(_xlfn.XLOOKUP(A3187,[1]Sindaci!$B$2:$B$7774,[1]Sindaci!$A$2:$A$7774),"")</f>
        <v xml:space="preserve">GRECO GIUSEPPE    </v>
      </c>
      <c r="E3187" s="33"/>
    </row>
    <row r="3188" spans="1:5" ht="13.8" x14ac:dyDescent="0.3">
      <c r="A3188" s="48" t="s">
        <v>7955</v>
      </c>
      <c r="B3188" s="33" t="str">
        <f>IFERROR(_xlfn.XLOOKUP(A3188,PEC!$A$2:$A$7902,PEC!$C$2:$C$7902),"")</f>
        <v/>
      </c>
      <c r="C3188" s="33" t="str">
        <f>IFERROR(_xlfn.XLOOKUP(A3188,SEZIONI!$A$2:$A$7897,SEZIONI!$B$2:$B$7897),"")</f>
        <v/>
      </c>
      <c r="D3188" s="33" t="str">
        <f>IFERROR(_xlfn.XLOOKUP(A3188,[1]Sindaci!$B$2:$B$7774,[1]Sindaci!$A$2:$A$7774),"")</f>
        <v/>
      </c>
      <c r="E3188" s="33"/>
    </row>
    <row r="3189" spans="1:5" ht="13.8" x14ac:dyDescent="0.3">
      <c r="A3189" s="48" t="s">
        <v>3413</v>
      </c>
      <c r="B3189" s="33" t="str">
        <f>IFERROR(_xlfn.XLOOKUP(A3189,PEC!$A$2:$A$7902,PEC!$C$2:$C$7902),"")</f>
        <v>cert.provincia.bo.it</v>
      </c>
      <c r="C3189" s="33">
        <f>IFERROR(_xlfn.XLOOKUP(A3189,SEZIONI!$A$2:$A$7897,SEZIONI!$B$2:$B$7897),"")</f>
        <v>9</v>
      </c>
      <c r="D3189" s="33" t="str">
        <f>IFERROR(_xlfn.XLOOKUP(A3189,[1]Sindaci!$B$2:$B$7774,[1]Sindaci!$A$2:$A$7774),"")</f>
        <v xml:space="preserve">RICCI ALESSANDRO    </v>
      </c>
      <c r="E3189" s="33"/>
    </row>
    <row r="3190" spans="1:5" ht="13.8" x14ac:dyDescent="0.3">
      <c r="A3190" s="48" t="s">
        <v>3414</v>
      </c>
      <c r="B3190" s="33" t="str">
        <f>IFERROR(_xlfn.XLOOKUP(A3190,PEC!$A$2:$A$7902,PEC!$C$2:$C$7902),"")</f>
        <v>halleycert.it</v>
      </c>
      <c r="C3190" s="33">
        <f>IFERROR(_xlfn.XLOOKUP(A3190,SEZIONI!$A$2:$A$7897,SEZIONI!$B$2:$B$7897),"")</f>
        <v>3</v>
      </c>
      <c r="D3190" s="33" t="str">
        <f>IFERROR(_xlfn.XLOOKUP(A3190,[1]Sindaci!$B$2:$B$7774,[1]Sindaci!$A$2:$A$7774),"")</f>
        <v xml:space="preserve">PEVERELLI ALBERTO    </v>
      </c>
      <c r="E3190" s="33"/>
    </row>
    <row r="3191" spans="1:5" ht="13.8" x14ac:dyDescent="0.3">
      <c r="A3191" s="48" t="s">
        <v>3415</v>
      </c>
      <c r="B3191" s="33" t="str">
        <f>IFERROR(_xlfn.XLOOKUP(A3191,PEC!$A$2:$A$7902,PEC!$C$2:$C$7902),"")</f>
        <v>pec.regione.lombardia.it</v>
      </c>
      <c r="C3191" s="33">
        <f>IFERROR(_xlfn.XLOOKUP(A3191,SEZIONI!$A$2:$A$7897,SEZIONI!$B$2:$B$7897),"")</f>
        <v>1</v>
      </c>
      <c r="D3191" s="33" t="str">
        <f>IFERROR(_xlfn.XLOOKUP(A3191,[1]Sindaci!$B$2:$B$7774,[1]Sindaci!$A$2:$A$7774),"")</f>
        <v xml:space="preserve">ADAMO ANGELO    </v>
      </c>
      <c r="E3191" s="33"/>
    </row>
    <row r="3192" spans="1:5" ht="13.8" x14ac:dyDescent="0.3">
      <c r="A3192" s="48" t="s">
        <v>3416</v>
      </c>
      <c r="B3192" s="33" t="str">
        <f>IFERROR(_xlfn.XLOOKUP(A3192,PEC!$A$2:$A$7902,PEC!$C$2:$C$7902),"")</f>
        <v>pec.it</v>
      </c>
      <c r="C3192" s="33">
        <f>IFERROR(_xlfn.XLOOKUP(A3192,SEZIONI!$A$2:$A$7897,SEZIONI!$B$2:$B$7897),"")</f>
        <v>2</v>
      </c>
      <c r="D3192" s="33" t="str">
        <f>IFERROR(_xlfn.XLOOKUP(A3192,[1]Sindaci!$B$2:$B$7774,[1]Sindaci!$A$2:$A$7774),"")</f>
        <v xml:space="preserve">LO MONTE CARMELO   </v>
      </c>
      <c r="E3192" s="33"/>
    </row>
    <row r="3193" spans="1:5" ht="13.8" x14ac:dyDescent="0.3">
      <c r="A3193" s="48" t="s">
        <v>3417</v>
      </c>
      <c r="B3193" s="33" t="str">
        <f>IFERROR(_xlfn.XLOOKUP(A3193,PEC!$A$2:$A$7902,PEC!$C$2:$C$7902),"")</f>
        <v>pcert.it</v>
      </c>
      <c r="C3193" s="33">
        <f>IFERROR(_xlfn.XLOOKUP(A3193,SEZIONI!$A$2:$A$7897,SEZIONI!$B$2:$B$7897),"")</f>
        <v>2</v>
      </c>
      <c r="D3193" s="33" t="str">
        <f>IFERROR(_xlfn.XLOOKUP(A3193,[1]Sindaci!$B$2:$B$7774,[1]Sindaci!$A$2:$A$7774),"")</f>
        <v xml:space="preserve">PAGLINO PAOLO    </v>
      </c>
      <c r="E3193" s="33"/>
    </row>
    <row r="3194" spans="1:5" ht="13.8" x14ac:dyDescent="0.3">
      <c r="A3194" s="48" t="s">
        <v>3418</v>
      </c>
      <c r="B3194" s="33" t="str">
        <f>IFERROR(_xlfn.XLOOKUP(A3194,PEC!$A$2:$A$7902,PEC!$C$2:$C$7902),"")</f>
        <v>pec.regione.lombardia.it</v>
      </c>
      <c r="C3194" s="33">
        <f>IFERROR(_xlfn.XLOOKUP(A3194,SEZIONI!$A$2:$A$7897,SEZIONI!$B$2:$B$7897),"")</f>
        <v>1</v>
      </c>
      <c r="D3194" s="33" t="str">
        <f>IFERROR(_xlfn.XLOOKUP(A3194,[1]Sindaci!$B$2:$B$7774,[1]Sindaci!$A$2:$A$7774),"")</f>
        <v xml:space="preserve">BOSCARDIN ADRIANO    </v>
      </c>
      <c r="E3194" s="33"/>
    </row>
    <row r="3195" spans="1:5" ht="13.8" x14ac:dyDescent="0.3">
      <c r="A3195" s="48" t="s">
        <v>3419</v>
      </c>
      <c r="B3195" s="33" t="str">
        <f>IFERROR(_xlfn.XLOOKUP(A3195,PEC!$A$2:$A$7902,PEC!$C$2:$C$7902),"")</f>
        <v>legalmailpa.it</v>
      </c>
      <c r="C3195" s="33">
        <f>IFERROR(_xlfn.XLOOKUP(A3195,SEZIONI!$A$2:$A$7897,SEZIONI!$B$2:$B$7897),"")</f>
        <v>4</v>
      </c>
      <c r="D3195" s="33" t="str">
        <f>IFERROR(_xlfn.XLOOKUP(A3195,[1]Sindaci!$B$2:$B$7774,[1]Sindaci!$A$2:$A$7774),"")</f>
        <v xml:space="preserve">CAPPELLARI FIORENZO    </v>
      </c>
      <c r="E3195" s="33"/>
    </row>
    <row r="3196" spans="1:5" ht="13.8" x14ac:dyDescent="0.3">
      <c r="A3196" s="48" t="s">
        <v>3420</v>
      </c>
      <c r="B3196" s="33" t="str">
        <f>IFERROR(_xlfn.XLOOKUP(A3196,PEC!$A$2:$A$7902,PEC!$C$2:$C$7902),"")</f>
        <v>cert.ip-veneto.net</v>
      </c>
      <c r="C3196" s="33">
        <f>IFERROR(_xlfn.XLOOKUP(A3196,SEZIONI!$A$2:$A$7897,SEZIONI!$B$2:$B$7897),"")</f>
        <v>2</v>
      </c>
      <c r="D3196" s="33" t="str">
        <f>IFERROR(_xlfn.XLOOKUP(A3196,[1]Sindaci!$B$2:$B$7774,[1]Sindaci!$A$2:$A$7774),"")</f>
        <v xml:space="preserve">FUSARO DAMIANO    </v>
      </c>
      <c r="E3196" s="33"/>
    </row>
    <row r="3197" spans="1:5" ht="13.8" x14ac:dyDescent="0.3">
      <c r="A3197" s="48" t="s">
        <v>3421</v>
      </c>
      <c r="B3197" s="33" t="str">
        <f>IFERROR(_xlfn.XLOOKUP(A3197,PEC!$A$2:$A$7902,PEC!$C$2:$C$7902),"")</f>
        <v>cert.ruparbasilicata.it</v>
      </c>
      <c r="C3197" s="33">
        <f>IFERROR(_xlfn.XLOOKUP(A3197,SEZIONI!$A$2:$A$7897,SEZIONI!$B$2:$B$7897),"")</f>
        <v>6</v>
      </c>
      <c r="D3197" s="33" t="str">
        <f>IFERROR(_xlfn.XLOOKUP(A3197,[1]Sindaci!$B$2:$B$7774,[1]Sindaci!$A$2:$A$7774),"")</f>
        <v xml:space="preserve">LUBERTO FILIPPO    </v>
      </c>
      <c r="E3197" s="33"/>
    </row>
    <row r="3198" spans="1:5" ht="13.8" x14ac:dyDescent="0.3">
      <c r="A3198" s="48" t="s">
        <v>3422</v>
      </c>
      <c r="B3198" s="33" t="str">
        <f>IFERROR(_xlfn.XLOOKUP(A3198,PEC!$A$2:$A$7902,PEC!$C$2:$C$7902),"")</f>
        <v>pec.regione.lombardia.it</v>
      </c>
      <c r="C3198" s="33">
        <f>IFERROR(_xlfn.XLOOKUP(A3198,SEZIONI!$A$2:$A$7897,SEZIONI!$B$2:$B$7897),"")</f>
        <v>5</v>
      </c>
      <c r="D3198" s="33" t="str">
        <f>IFERROR(_xlfn.XLOOKUP(A3198,[1]Sindaci!$B$2:$B$7774,[1]Sindaci!$A$2:$A$7774),"")</f>
        <v xml:space="preserve">BENTOGLIO MANUEL    </v>
      </c>
      <c r="E3198" s="33"/>
    </row>
    <row r="3199" spans="1:5" ht="13.8" x14ac:dyDescent="0.3">
      <c r="A3199" s="48" t="s">
        <v>3423</v>
      </c>
      <c r="B3199" s="33" t="str">
        <f>IFERROR(_xlfn.XLOOKUP(A3199,PEC!$A$2:$A$7902,PEC!$C$2:$C$7902),"")</f>
        <v>sicurezzapostale.it</v>
      </c>
      <c r="C3199" s="33">
        <f>IFERROR(_xlfn.XLOOKUP(A3199,SEZIONI!$A$2:$A$7897,SEZIONI!$B$2:$B$7897),"")</f>
        <v>2</v>
      </c>
      <c r="D3199" s="33" t="str">
        <f>IFERROR(_xlfn.XLOOKUP(A3199,[1]Sindaci!$B$2:$B$7774,[1]Sindaci!$A$2:$A$7774),"")</f>
        <v xml:space="preserve">MUFFOLETTO GIUSEPPE    </v>
      </c>
      <c r="E3199" s="33"/>
    </row>
    <row r="3200" spans="1:5" ht="13.8" x14ac:dyDescent="0.3">
      <c r="A3200" s="48" t="s">
        <v>3424</v>
      </c>
      <c r="B3200" s="33" t="str">
        <f>IFERROR(_xlfn.XLOOKUP(A3200,PEC!$A$2:$A$7902,PEC!$C$2:$C$7902),"")</f>
        <v>halleypec.it</v>
      </c>
      <c r="C3200" s="33">
        <f>IFERROR(_xlfn.XLOOKUP(A3200,SEZIONI!$A$2:$A$7897,SEZIONI!$B$2:$B$7897),"")</f>
        <v>5</v>
      </c>
      <c r="D3200" s="33" t="str">
        <f>IFERROR(_xlfn.XLOOKUP(A3200,[1]Sindaci!$B$2:$B$7774,[1]Sindaci!$A$2:$A$7774),"")</f>
        <v xml:space="preserve">SOLDARELLI CESARE    </v>
      </c>
      <c r="E3200" s="33"/>
    </row>
    <row r="3201" spans="1:5" ht="13.8" x14ac:dyDescent="0.3">
      <c r="A3201" s="48" t="s">
        <v>3425</v>
      </c>
      <c r="B3201" s="33" t="str">
        <f>IFERROR(_xlfn.XLOOKUP(A3201,PEC!$A$2:$A$7902,PEC!$C$2:$C$7902),"")</f>
        <v>pec.it</v>
      </c>
      <c r="C3201" s="33">
        <f>IFERROR(_xlfn.XLOOKUP(A3201,SEZIONI!$A$2:$A$7897,SEZIONI!$B$2:$B$7897),"")</f>
        <v>3</v>
      </c>
      <c r="D3201" s="33" t="str">
        <f>IFERROR(_xlfn.XLOOKUP(A3201,[1]Sindaci!$B$2:$B$7774,[1]Sindaci!$A$2:$A$7774),"")</f>
        <v xml:space="preserve">GARZA LUCIANO    </v>
      </c>
      <c r="E3201" s="33"/>
    </row>
    <row r="3202" spans="1:5" ht="13.8" x14ac:dyDescent="0.3">
      <c r="A3202" s="48" t="s">
        <v>3426</v>
      </c>
      <c r="B3202" s="33" t="str">
        <f>IFERROR(_xlfn.XLOOKUP(A3202,PEC!$A$2:$A$7902,PEC!$C$2:$C$7902),"")</f>
        <v>pec.it</v>
      </c>
      <c r="C3202" s="33">
        <f>IFERROR(_xlfn.XLOOKUP(A3202,SEZIONI!$A$2:$A$7897,SEZIONI!$B$2:$B$7897),"")</f>
        <v>8</v>
      </c>
      <c r="D3202" s="33" t="str">
        <f>IFERROR(_xlfn.XLOOKUP(A3202,[1]Sindaci!$B$2:$B$7774,[1]Sindaci!$A$2:$A$7774),"")</f>
        <v xml:space="preserve">MORANDI GIOVANNI    </v>
      </c>
      <c r="E3202" s="33"/>
    </row>
    <row r="3203" spans="1:5" ht="13.8" x14ac:dyDescent="0.3">
      <c r="A3203" s="48" t="s">
        <v>3427</v>
      </c>
      <c r="B3203" s="33" t="str">
        <f>IFERROR(_xlfn.XLOOKUP(A3203,PEC!$A$2:$A$7902,PEC!$C$2:$C$7902),"")</f>
        <v>cert.ruparpiemonte.it</v>
      </c>
      <c r="C3203" s="33">
        <f>IFERROR(_xlfn.XLOOKUP(A3203,SEZIONI!$A$2:$A$7897,SEZIONI!$B$2:$B$7897),"")</f>
        <v>1</v>
      </c>
      <c r="D3203" s="33" t="str">
        <f>IFERROR(_xlfn.XLOOKUP(A3203,[1]Sindaci!$B$2:$B$7774,[1]Sindaci!$A$2:$A$7774),"")</f>
        <v xml:space="preserve">NURISSO PIERO FRANCO   </v>
      </c>
      <c r="E3203" s="33"/>
    </row>
    <row r="3204" spans="1:5" ht="13.8" x14ac:dyDescent="0.3">
      <c r="A3204" s="48" t="s">
        <v>3428</v>
      </c>
      <c r="B3204" s="33" t="str">
        <f>IFERROR(_xlfn.XLOOKUP(A3204,PEC!$A$2:$A$7902,PEC!$C$2:$C$7902),"")</f>
        <v>legalmail.it</v>
      </c>
      <c r="C3204" s="33">
        <f>IFERROR(_xlfn.XLOOKUP(A3204,SEZIONI!$A$2:$A$7897,SEZIONI!$B$2:$B$7897),"")</f>
        <v>25</v>
      </c>
      <c r="D3204" s="33" t="str">
        <f>IFERROR(_xlfn.XLOOKUP(A3204,[1]Sindaci!$B$2:$B$7774,[1]Sindaci!$A$2:$A$7774),"")</f>
        <v xml:space="preserve">GIAMMUSSO MASSIMILIANO    </v>
      </c>
      <c r="E3204" s="33"/>
    </row>
    <row r="3205" spans="1:5" ht="13.8" x14ac:dyDescent="0.3">
      <c r="A3205" s="48" t="s">
        <v>3429</v>
      </c>
      <c r="B3205" s="33" t="str">
        <f>IFERROR(_xlfn.XLOOKUP(A3205,PEC!$A$2:$A$7902,PEC!$C$2:$C$7902),"")</f>
        <v>pec.rupar.puglia.it</v>
      </c>
      <c r="C3205" s="33">
        <f>IFERROR(_xlfn.XLOOKUP(A3205,SEZIONI!$A$2:$A$7897,SEZIONI!$B$2:$B$7897),"")</f>
        <v>34</v>
      </c>
      <c r="D3205" s="33" t="str">
        <f>IFERROR(_xlfn.XLOOKUP(A3205,[1]Sindaci!$B$2:$B$7774,[1]Sindaci!$A$2:$A$7774),"")</f>
        <v xml:space="preserve">LAGRECA FEDELE    </v>
      </c>
      <c r="E3205" s="33"/>
    </row>
    <row r="3206" spans="1:5" ht="13.8" x14ac:dyDescent="0.3">
      <c r="A3206" s="48" t="s">
        <v>3430</v>
      </c>
      <c r="B3206" s="33" t="str">
        <f>IFERROR(_xlfn.XLOOKUP(A3206,PEC!$A$2:$A$7902,PEC!$C$2:$C$7902),"")</f>
        <v>comunedigrazzanisepec.it</v>
      </c>
      <c r="C3206" s="33">
        <f>IFERROR(_xlfn.XLOOKUP(A3206,SEZIONI!$A$2:$A$7897,SEZIONI!$B$2:$B$7897),"")</f>
        <v>6</v>
      </c>
      <c r="D3206" s="33" t="str">
        <f>IFERROR(_xlfn.XLOOKUP(A3206,[1]Sindaci!$B$2:$B$7774,[1]Sindaci!$A$2:$A$7774),"")</f>
        <v xml:space="preserve">PETRELLA ENRICO    </v>
      </c>
      <c r="E3206" s="33"/>
    </row>
    <row r="3207" spans="1:5" ht="13.8" x14ac:dyDescent="0.3">
      <c r="A3207" s="48" t="s">
        <v>3431</v>
      </c>
      <c r="B3207" s="33" t="str">
        <f>IFERROR(_xlfn.XLOOKUP(A3207,PEC!$A$2:$A$7902,PEC!$C$2:$C$7902),"")</f>
        <v>cert.ruparpiemonte.it</v>
      </c>
      <c r="C3207" s="33">
        <f>IFERROR(_xlfn.XLOOKUP(A3207,SEZIONI!$A$2:$A$7897,SEZIONI!$B$2:$B$7897),"")</f>
        <v>1</v>
      </c>
      <c r="D3207" s="33" t="str">
        <f>IFERROR(_xlfn.XLOOKUP(A3207,[1]Sindaci!$B$2:$B$7774,[1]Sindaci!$A$2:$A$7774),"")</f>
        <v xml:space="preserve">RODINI MAURO    </v>
      </c>
      <c r="E3207" s="33"/>
    </row>
    <row r="3208" spans="1:5" ht="13.8" x14ac:dyDescent="0.3">
      <c r="A3208" s="48" t="s">
        <v>3432</v>
      </c>
      <c r="B3208" s="33" t="str">
        <f>IFERROR(_xlfn.XLOOKUP(A3208,PEC!$A$2:$A$7902,PEC!$C$2:$C$7902),"")</f>
        <v>legalmail.it</v>
      </c>
      <c r="C3208" s="33">
        <f>IFERROR(_xlfn.XLOOKUP(A3208,SEZIONI!$A$2:$A$7897,SEZIONI!$B$2:$B$7897),"")</f>
        <v>4</v>
      </c>
      <c r="D3208" s="33" t="str">
        <f>IFERROR(_xlfn.XLOOKUP(A3208,[1]Sindaci!$B$2:$B$7774,[1]Sindaci!$A$2:$A$7774),"")</f>
        <v xml:space="preserve">FABI EMILIANO    </v>
      </c>
      <c r="E3208" s="33"/>
    </row>
    <row r="3209" spans="1:5" ht="13.8" x14ac:dyDescent="0.3">
      <c r="A3209" s="48" t="s">
        <v>3433</v>
      </c>
      <c r="B3209" s="33" t="str">
        <f>IFERROR(_xlfn.XLOOKUP(A3209,PEC!$A$2:$A$7902,PEC!$C$2:$C$7902),"")</f>
        <v>asmepec.it</v>
      </c>
      <c r="C3209" s="33">
        <f>IFERROR(_xlfn.XLOOKUP(A3209,SEZIONI!$A$2:$A$7897,SEZIONI!$B$2:$B$7897),"")</f>
        <v>1</v>
      </c>
      <c r="D3209" s="33" t="str">
        <f>IFERROR(_xlfn.XLOOKUP(A3209,[1]Sindaci!$B$2:$B$7774,[1]Sindaci!$A$2:$A$7774),"")</f>
        <v xml:space="preserve">NORCIA NICOLA LUIGI   </v>
      </c>
      <c r="E3209" s="33"/>
    </row>
    <row r="3210" spans="1:5" ht="13.8" x14ac:dyDescent="0.3">
      <c r="A3210" s="48" t="s">
        <v>3434</v>
      </c>
      <c r="B3210" s="33" t="str">
        <f>IFERROR(_xlfn.XLOOKUP(A3210,PEC!$A$2:$A$7902,PEC!$C$2:$C$7902),"")</f>
        <v>cert.ruparpiemonte.it</v>
      </c>
      <c r="C3210" s="33">
        <f>IFERROR(_xlfn.XLOOKUP(A3210,SEZIONI!$A$2:$A$7897,SEZIONI!$B$2:$B$7897),"")</f>
        <v>1</v>
      </c>
      <c r="D3210" s="33" t="str">
        <f>IFERROR(_xlfn.XLOOKUP(A3210,[1]Sindaci!$B$2:$B$7774,[1]Sindaci!$A$2:$A$7774),"")</f>
        <v xml:space="preserve">TRADA CLAUDIO    </v>
      </c>
      <c r="E3210" s="33"/>
    </row>
    <row r="3211" spans="1:5" ht="13.8" x14ac:dyDescent="0.3">
      <c r="A3211" s="48" t="s">
        <v>3435</v>
      </c>
      <c r="B3211" s="33" t="str">
        <f>IFERROR(_xlfn.XLOOKUP(A3211,PEC!$A$2:$A$7902,PEC!$C$2:$C$7902),"")</f>
        <v>pec.comune.gremiasco.al.it</v>
      </c>
      <c r="C3211" s="33">
        <f>IFERROR(_xlfn.XLOOKUP(A3211,SEZIONI!$A$2:$A$7897,SEZIONI!$B$2:$B$7897),"")</f>
        <v>1</v>
      </c>
      <c r="D3211" s="33" t="str">
        <f>IFERROR(_xlfn.XLOOKUP(A3211,[1]Sindaci!$B$2:$B$7774,[1]Sindaci!$A$2:$A$7774),"")</f>
        <v xml:space="preserve">DALLOCCHIO UMBERTO    </v>
      </c>
      <c r="E3211" s="33"/>
    </row>
    <row r="3212" spans="1:5" ht="13.8" x14ac:dyDescent="0.3">
      <c r="A3212" s="48" t="s">
        <v>3436</v>
      </c>
      <c r="B3212" s="33" t="str">
        <f>IFERROR(_xlfn.XLOOKUP(A3212,PEC!$A$2:$A$7902,PEC!$C$2:$C$7902),"")</f>
        <v>pec.comune.gressan.ao.it</v>
      </c>
      <c r="C3212" s="33">
        <f>IFERROR(_xlfn.XLOOKUP(A3212,SEZIONI!$A$2:$A$7897,SEZIONI!$B$2:$B$7897),"")</f>
        <v>3</v>
      </c>
      <c r="D3212" s="33" t="str">
        <f>IFERROR(_xlfn.XLOOKUP(A3212,[1]Sindaci!$B$2:$B$7774,[1]Sindaci!$A$2:$A$7774),"")</f>
        <v xml:space="preserve">MARTINET MICHEL    </v>
      </c>
      <c r="E3212" s="33"/>
    </row>
    <row r="3213" spans="1:5" ht="13.8" x14ac:dyDescent="0.3">
      <c r="A3213" s="48" t="s">
        <v>7978</v>
      </c>
      <c r="B3213" s="33" t="str">
        <f>IFERROR(_xlfn.XLOOKUP(A3213,PEC!$A$2:$A$7902,PEC!$C$2:$C$7902),"")</f>
        <v/>
      </c>
      <c r="C3213" s="33" t="str">
        <f>IFERROR(_xlfn.XLOOKUP(A3213,SEZIONI!$A$2:$A$7897,SEZIONI!$B$2:$B$7897),"")</f>
        <v/>
      </c>
      <c r="D3213" s="33" t="str">
        <f>IFERROR(_xlfn.XLOOKUP(A3213,[1]Sindaci!$B$2:$B$7774,[1]Sindaci!$A$2:$A$7774),"")</f>
        <v/>
      </c>
      <c r="E3213" s="33"/>
    </row>
    <row r="3214" spans="1:5" ht="13.8" x14ac:dyDescent="0.3">
      <c r="A3214" s="48" t="s">
        <v>3438</v>
      </c>
      <c r="B3214" s="33" t="str">
        <f>IFERROR(_xlfn.XLOOKUP(A3214,PEC!$A$2:$A$7902,PEC!$C$2:$C$7902),"")</f>
        <v>pec.comune.gressoneystjean.ao.it</v>
      </c>
      <c r="C3214" s="33">
        <f>IFERROR(_xlfn.XLOOKUP(A3214,SEZIONI!$A$2:$A$7897,SEZIONI!$B$2:$B$7897),"")</f>
        <v>1</v>
      </c>
      <c r="D3214" s="33" t="str">
        <f>IFERROR(_xlfn.XLOOKUP(A3214,[1]Sindaci!$B$2:$B$7774,[1]Sindaci!$A$2:$A$7774),"")</f>
        <v xml:space="preserve">ALLIOD MATTIA    </v>
      </c>
      <c r="E3214" s="33"/>
    </row>
    <row r="3215" spans="1:5" ht="13.8" x14ac:dyDescent="0.3">
      <c r="A3215" s="48" t="s">
        <v>3439</v>
      </c>
      <c r="B3215" s="33" t="str">
        <f>IFERROR(_xlfn.XLOOKUP(A3215,PEC!$A$2:$A$7902,PEC!$C$2:$C$7902),"")</f>
        <v>postacert.toscana.it</v>
      </c>
      <c r="C3215" s="33">
        <f>IFERROR(_xlfn.XLOOKUP(A3215,SEZIONI!$A$2:$A$7897,SEZIONI!$B$2:$B$7897),"")</f>
        <v>14</v>
      </c>
      <c r="D3215" s="33" t="str">
        <f>IFERROR(_xlfn.XLOOKUP(A3215,[1]Sindaci!$B$2:$B$7774,[1]Sindaci!$A$2:$A$7774),"")</f>
        <v xml:space="preserve">SOTTANI PAOLO    </v>
      </c>
      <c r="E3215" s="33"/>
    </row>
    <row r="3216" spans="1:5" ht="13.8" x14ac:dyDescent="0.3">
      <c r="A3216" s="48" t="s">
        <v>3440</v>
      </c>
      <c r="B3216" s="33" t="str">
        <f>IFERROR(_xlfn.XLOOKUP(A3216,PEC!$A$2:$A$7902,PEC!$C$2:$C$7902),"")</f>
        <v>pec.regione.lombardia.it</v>
      </c>
      <c r="C3216" s="33">
        <f>IFERROR(_xlfn.XLOOKUP(A3216,SEZIONI!$A$2:$A$7897,SEZIONI!$B$2:$B$7897),"")</f>
        <v>2</v>
      </c>
      <c r="D3216" s="33" t="str">
        <f>IFERROR(_xlfn.XLOOKUP(A3216,[1]Sindaci!$B$2:$B$7774,[1]Sindaci!$A$2:$A$7774),"")</f>
        <v xml:space="preserve">PULICI NATALE    </v>
      </c>
      <c r="E3216" s="33"/>
    </row>
    <row r="3217" spans="1:5" ht="13.8" x14ac:dyDescent="0.3">
      <c r="A3217" s="48" t="s">
        <v>3441</v>
      </c>
      <c r="B3217" s="33" t="str">
        <f>IFERROR(_xlfn.XLOOKUP(A3217,PEC!$A$2:$A$7902,PEC!$C$2:$C$7902),"")</f>
        <v>pecveneto.it</v>
      </c>
      <c r="C3217" s="33">
        <f>IFERROR(_xlfn.XLOOKUP(A3217,SEZIONI!$A$2:$A$7897,SEZIONI!$B$2:$B$7897),"")</f>
        <v>10</v>
      </c>
      <c r="D3217" s="33" t="str">
        <f>IFERROR(_xlfn.XLOOKUP(A3217,[1]Sindaci!$B$2:$B$7774,[1]Sindaci!$A$2:$A$7774),"")</f>
        <v xml:space="preserve">ALBERTI ARTURO    </v>
      </c>
      <c r="E3217" s="33"/>
    </row>
    <row r="3218" spans="1:5" ht="13.8" x14ac:dyDescent="0.3">
      <c r="A3218" s="48" t="s">
        <v>3442</v>
      </c>
      <c r="B3218" s="33" t="str">
        <f>IFERROR(_xlfn.XLOOKUP(A3218,PEC!$A$2:$A$7902,PEC!$C$2:$C$7902),"")</f>
        <v>pec.comune.griante.co.it</v>
      </c>
      <c r="C3218" s="33">
        <f>IFERROR(_xlfn.XLOOKUP(A3218,SEZIONI!$A$2:$A$7897,SEZIONI!$B$2:$B$7897),"")</f>
        <v>1</v>
      </c>
      <c r="D3218" s="33" t="str">
        <f>IFERROR(_xlfn.XLOOKUP(A3218,[1]Sindaci!$B$2:$B$7774,[1]Sindaci!$A$2:$A$7774),"")</f>
        <v xml:space="preserve">ORTELLI PIETRO    </v>
      </c>
      <c r="E3218" s="33"/>
    </row>
    <row r="3219" spans="1:5" ht="13.8" x14ac:dyDescent="0.3">
      <c r="A3219" s="48" t="s">
        <v>3443</v>
      </c>
      <c r="B3219" s="33" t="str">
        <f>IFERROR(_xlfn.XLOOKUP(A3219,PEC!$A$2:$A$7902,PEC!$C$2:$C$7902),"")</f>
        <v>pec.comune.gricignanodiaversa.ce.it</v>
      </c>
      <c r="C3219" s="33">
        <f>IFERROR(_xlfn.XLOOKUP(A3219,SEZIONI!$A$2:$A$7897,SEZIONI!$B$2:$B$7897),"")</f>
        <v>10</v>
      </c>
      <c r="D3219" s="33" t="str">
        <f>IFERROR(_xlfn.XLOOKUP(A3219,[1]Sindaci!$B$2:$B$7774,[1]Sindaci!$A$2:$A$7774),"")</f>
        <v xml:space="preserve">SANTAGATA VINCENZO    </v>
      </c>
      <c r="E3219" s="33"/>
    </row>
    <row r="3220" spans="1:5" ht="13.8" x14ac:dyDescent="0.3">
      <c r="A3220" s="48" t="s">
        <v>3444</v>
      </c>
      <c r="B3220" s="33" t="str">
        <f>IFERROR(_xlfn.XLOOKUP(A3220,PEC!$A$2:$A$7902,PEC!$C$2:$C$7902),"")</f>
        <v>pcert.it</v>
      </c>
      <c r="C3220" s="33">
        <f>IFERROR(_xlfn.XLOOKUP(A3220,SEZIONI!$A$2:$A$7897,SEZIONI!$B$2:$B$7897),"")</f>
        <v>5</v>
      </c>
      <c r="D3220" s="33" t="str">
        <f>IFERROR(_xlfn.XLOOKUP(A3220,[1]Sindaci!$B$2:$B$7774,[1]Sindaci!$A$2:$A$7774),"")</f>
        <v xml:space="preserve">BUI KATIA    </v>
      </c>
      <c r="E3220" s="33"/>
    </row>
    <row r="3221" spans="1:5" ht="13.8" x14ac:dyDescent="0.3">
      <c r="A3221" s="48" t="s">
        <v>3445</v>
      </c>
      <c r="B3221" s="33" t="str">
        <f>IFERROR(_xlfn.XLOOKUP(A3221,PEC!$A$2:$A$7902,PEC!$C$2:$C$7902),"")</f>
        <v>halleypec.it</v>
      </c>
      <c r="C3221" s="33">
        <f>IFERROR(_xlfn.XLOOKUP(A3221,SEZIONI!$A$2:$A$7897,SEZIONI!$B$2:$B$7897),"")</f>
        <v>2</v>
      </c>
      <c r="D3221" s="33" t="str">
        <f>IFERROR(_xlfn.XLOOKUP(A3221,[1]Sindaci!$B$2:$B$7774,[1]Sindaci!$A$2:$A$7774),"")</f>
        <v xml:space="preserve">VOLTOLINI CLAUDIO    </v>
      </c>
      <c r="E3221" s="33"/>
    </row>
    <row r="3222" spans="1:5" ht="13.8" x14ac:dyDescent="0.3">
      <c r="A3222" s="48" t="s">
        <v>3446</v>
      </c>
      <c r="B3222" s="33" t="str">
        <f>IFERROR(_xlfn.XLOOKUP(A3222,PEC!$A$2:$A$7902,PEC!$C$2:$C$7902),"")</f>
        <v>certgov.fvg.it</v>
      </c>
      <c r="C3222" s="33">
        <f>IFERROR(_xlfn.XLOOKUP(A3222,SEZIONI!$A$2:$A$7897,SEZIONI!$B$2:$B$7897),"")</f>
        <v>1</v>
      </c>
      <c r="D3222" s="33" t="str">
        <f>IFERROR(_xlfn.XLOOKUP(A3222,[1]Sindaci!$B$2:$B$7774,[1]Sindaci!$A$2:$A$7774),"")</f>
        <v xml:space="preserve">FABELLO ELIANA    </v>
      </c>
      <c r="E3222" s="33"/>
    </row>
    <row r="3223" spans="1:5" ht="13.8" x14ac:dyDescent="0.3">
      <c r="A3223" s="48" t="s">
        <v>64</v>
      </c>
      <c r="B3223" s="33" t="str">
        <f>IFERROR(_xlfn.XLOOKUP(A3223,PEC!$A$2:$A$7902,PEC!$C$2:$C$7902),"")</f>
        <v>asmepec.it</v>
      </c>
      <c r="C3223" s="33">
        <f>IFERROR(_xlfn.XLOOKUP(A3223,SEZIONI!$A$2:$A$7897,SEZIONI!$B$2:$B$7897),"")</f>
        <v>2</v>
      </c>
      <c r="D3223" s="33" t="str">
        <f>IFERROR(_xlfn.XLOOKUP(A3223,[1]Sindaci!$B$2:$B$7774,[1]Sindaci!$A$2:$A$7774),"")</f>
        <v xml:space="preserve">DE MARCO ROBERTO   </v>
      </c>
      <c r="E3223" s="33"/>
    </row>
    <row r="3224" spans="1:5" ht="13.8" x14ac:dyDescent="0.3">
      <c r="A3224" s="48" t="s">
        <v>3447</v>
      </c>
      <c r="B3224" s="33" t="str">
        <f>IFERROR(_xlfn.XLOOKUP(A3224,PEC!$A$2:$A$7902,PEC!$C$2:$C$7902),"")</f>
        <v>legalmail.it</v>
      </c>
      <c r="C3224" s="33">
        <f>IFERROR(_xlfn.XLOOKUP(A3224,SEZIONI!$A$2:$A$7897,SEZIONI!$B$2:$B$7897),"")</f>
        <v>3</v>
      </c>
      <c r="D3224" s="33" t="str">
        <f>IFERROR(_xlfn.XLOOKUP(A3224,[1]Sindaci!$B$2:$B$7774,[1]Sindaci!$A$2:$A$7774),"")</f>
        <v xml:space="preserve">GARAU GIANFRANCO    </v>
      </c>
      <c r="E3224" s="33"/>
    </row>
    <row r="3225" spans="1:5" ht="13.8" x14ac:dyDescent="0.3">
      <c r="A3225" s="48" t="s">
        <v>3448</v>
      </c>
      <c r="B3225" s="33" t="str">
        <f>IFERROR(_xlfn.XLOOKUP(A3225,PEC!$A$2:$A$7902,PEC!$C$2:$C$7902),"")</f>
        <v>cert.ip-veneto.net</v>
      </c>
      <c r="C3225" s="33">
        <f>IFERROR(_xlfn.XLOOKUP(A3225,SEZIONI!$A$2:$A$7897,SEZIONI!$B$2:$B$7897),"")</f>
        <v>4</v>
      </c>
      <c r="D3225" s="33" t="str">
        <f>IFERROR(_xlfn.XLOOKUP(A3225,[1]Sindaci!$B$2:$B$7774,[1]Sindaci!$A$2:$A$7774),"")</f>
        <v xml:space="preserve">LAIN STEFANO    </v>
      </c>
      <c r="E3225" s="33"/>
    </row>
    <row r="3226" spans="1:5" ht="13.8" x14ac:dyDescent="0.3">
      <c r="A3226" s="48" t="s">
        <v>65</v>
      </c>
      <c r="B3226" s="33" t="str">
        <f>IFERROR(_xlfn.XLOOKUP(A3226,PEC!$A$2:$A$7902,PEC!$C$2:$C$7902),"")</f>
        <v>asmepec.it</v>
      </c>
      <c r="C3226" s="33">
        <f>IFERROR(_xlfn.XLOOKUP(A3226,SEZIONI!$A$2:$A$7897,SEZIONI!$B$2:$B$7897),"")</f>
        <v>3</v>
      </c>
      <c r="D3226" s="33" t="str">
        <f>IFERROR(_xlfn.XLOOKUP(A3226,[1]Sindaci!$B$2:$B$7774,[1]Sindaci!$A$2:$A$7774),"")</f>
        <v xml:space="preserve">BELLUSCI SAVERIO    </v>
      </c>
      <c r="E3226" s="33"/>
    </row>
    <row r="3227" spans="1:5" ht="13.8" x14ac:dyDescent="0.3">
      <c r="A3227" s="48" t="s">
        <v>3449</v>
      </c>
      <c r="B3227" s="33" t="str">
        <f>IFERROR(_xlfn.XLOOKUP(A3227,PEC!$A$2:$A$7902,PEC!$C$2:$C$7902),"")</f>
        <v>cert.provincia.bo.it</v>
      </c>
      <c r="C3227" s="33">
        <f>IFERROR(_xlfn.XLOOKUP(A3227,SEZIONI!$A$2:$A$7897,SEZIONI!$B$2:$B$7897),"")</f>
        <v>5</v>
      </c>
      <c r="D3227" s="33" t="str">
        <f>IFERROR(_xlfn.XLOOKUP(A3227,[1]Sindaci!$B$2:$B$7774,[1]Sindaci!$A$2:$A$7774),"")</f>
        <v xml:space="preserve">RUBINI FRANCO    </v>
      </c>
      <c r="E3227" s="33"/>
    </row>
    <row r="3228" spans="1:5" ht="13.8" x14ac:dyDescent="0.3">
      <c r="A3228" s="48" t="s">
        <v>3450</v>
      </c>
      <c r="B3228" s="33" t="str">
        <f>IFERROR(_xlfn.XLOOKUP(A3228,PEC!$A$2:$A$7902,PEC!$C$2:$C$7902),"")</f>
        <v>cert.ruparpiemonte.it</v>
      </c>
      <c r="C3228" s="33">
        <f>IFERROR(_xlfn.XLOOKUP(A3228,SEZIONI!$A$2:$A$7897,SEZIONI!$B$2:$B$7897),"")</f>
        <v>1</v>
      </c>
      <c r="D3228" s="33" t="str">
        <f>IFERROR(_xlfn.XLOOKUP(A3228,[1]Sindaci!$B$2:$B$7774,[1]Sindaci!$A$2:$A$7774),"")</f>
        <v xml:space="preserve">ROGGERO LUCA    </v>
      </c>
      <c r="E3228" s="33"/>
    </row>
    <row r="3229" spans="1:5" ht="13.8" x14ac:dyDescent="0.3">
      <c r="A3229" s="48" t="s">
        <v>3451</v>
      </c>
      <c r="B3229" s="33" t="str">
        <f>IFERROR(_xlfn.XLOOKUP(A3229,PEC!$A$2:$A$7902,PEC!$C$2:$C$7902),"")</f>
        <v>legalmail.it</v>
      </c>
      <c r="C3229" s="33">
        <f>IFERROR(_xlfn.XLOOKUP(A3229,SEZIONI!$A$2:$A$7897,SEZIONI!$B$2:$B$7897),"")</f>
        <v>2</v>
      </c>
      <c r="D3229" s="33" t="str">
        <f>IFERROR(_xlfn.XLOOKUP(A3229,[1]Sindaci!$B$2:$B$7774,[1]Sindaci!$A$2:$A$7774),"")</f>
        <v xml:space="preserve">RIVA SARA    </v>
      </c>
      <c r="E3229" s="33"/>
    </row>
    <row r="3230" spans="1:5" ht="13.8" x14ac:dyDescent="0.3">
      <c r="A3230" s="48" t="s">
        <v>3452</v>
      </c>
      <c r="B3230" s="33" t="str">
        <f>IFERROR(_xlfn.XLOOKUP(A3230,PEC!$A$2:$A$7902,PEC!$C$2:$C$7902),"")</f>
        <v>pec.comune.grondona.al.it</v>
      </c>
      <c r="C3230" s="33">
        <f>IFERROR(_xlfn.XLOOKUP(A3230,SEZIONI!$A$2:$A$7897,SEZIONI!$B$2:$B$7897),"")</f>
        <v>1</v>
      </c>
      <c r="D3230" s="33" t="str">
        <f>IFERROR(_xlfn.XLOOKUP(A3230,[1]Sindaci!$B$2:$B$7774,[1]Sindaci!$A$2:$A$7774),"")</f>
        <v xml:space="preserve">BARBIERI SILVIO    </v>
      </c>
      <c r="E3230" s="33"/>
    </row>
    <row r="3231" spans="1:5" ht="13.8" x14ac:dyDescent="0.3">
      <c r="A3231" s="48" t="s">
        <v>3453</v>
      </c>
      <c r="B3231" s="33" t="str">
        <f>IFERROR(_xlfn.XLOOKUP(A3231,PEC!$A$2:$A$7902,PEC!$C$2:$C$7902),"")</f>
        <v>pec.regione.lombardia.it</v>
      </c>
      <c r="C3231" s="33">
        <f>IFERROR(_xlfn.XLOOKUP(A3231,SEZIONI!$A$2:$A$7897,SEZIONI!$B$2:$B$7897),"")</f>
        <v>1</v>
      </c>
      <c r="D3231" s="33" t="str">
        <f>IFERROR(_xlfn.XLOOKUP(A3231,[1]Sindaci!$B$2:$B$7774,[1]Sindaci!$A$2:$A$7774),"")</f>
        <v xml:space="preserve">AGAZZI ENRICO RODOLFO   </v>
      </c>
      <c r="E3231" s="33"/>
    </row>
    <row r="3232" spans="1:5" ht="13.8" x14ac:dyDescent="0.3">
      <c r="A3232" s="48" t="s">
        <v>3454</v>
      </c>
      <c r="B3232" s="33" t="str">
        <f>IFERROR(_xlfn.XLOOKUP(A3232,PEC!$A$2:$A$7902,PEC!$C$2:$C$7902),"")</f>
        <v>pec.regione.lombardia.it</v>
      </c>
      <c r="C3232" s="33">
        <f>IFERROR(_xlfn.XLOOKUP(A3232,SEZIONI!$A$2:$A$7897,SEZIONI!$B$2:$B$7897),"")</f>
        <v>2</v>
      </c>
      <c r="D3232" s="33" t="str">
        <f>IFERROR(_xlfn.XLOOKUP(A3232,[1]Sindaci!$B$2:$B$7774,[1]Sindaci!$A$2:$A$7774),"")</f>
        <v xml:space="preserve">BONOMI LUCA    </v>
      </c>
      <c r="E3232" s="33"/>
    </row>
    <row r="3233" spans="1:5" ht="13.8" x14ac:dyDescent="0.3">
      <c r="A3233" s="48" t="s">
        <v>3455</v>
      </c>
      <c r="B3233" s="33" t="str">
        <f>IFERROR(_xlfn.XLOOKUP(A3233,PEC!$A$2:$A$7902,PEC!$C$2:$C$7902),"")</f>
        <v>pec.comune.gropellocairoli.pv.it</v>
      </c>
      <c r="C3233" s="33">
        <f>IFERROR(_xlfn.XLOOKUP(A3233,SEZIONI!$A$2:$A$7897,SEZIONI!$B$2:$B$7897),"")</f>
        <v>4</v>
      </c>
      <c r="D3233" s="33" t="str">
        <f>IFERROR(_xlfn.XLOOKUP(A3233,[1]Sindaci!$B$2:$B$7774,[1]Sindaci!$A$2:$A$7774),"")</f>
        <v xml:space="preserve">BERGAMASCHI ELISA OLGA   </v>
      </c>
      <c r="E3233" s="33"/>
    </row>
    <row r="3234" spans="1:5" ht="13.8" x14ac:dyDescent="0.3">
      <c r="A3234" s="48" t="s">
        <v>3456</v>
      </c>
      <c r="B3234" s="33" t="str">
        <f>IFERROR(_xlfn.XLOOKUP(A3234,PEC!$A$2:$A$7902,PEC!$C$2:$C$7902),"")</f>
        <v>sintranet.legalmail.it</v>
      </c>
      <c r="C3234" s="33">
        <f>IFERROR(_xlfn.XLOOKUP(A3234,SEZIONI!$A$2:$A$7897,SEZIONI!$B$2:$B$7897),"")</f>
        <v>4</v>
      </c>
      <c r="D3234" s="33" t="str">
        <f>IFERROR(_xlfn.XLOOKUP(A3234,[1]Sindaci!$B$2:$B$7774,[1]Sindaci!$A$2:$A$7774),"")</f>
        <v xml:space="preserve">PIAZZA ARMANDO    </v>
      </c>
      <c r="E3234" s="33"/>
    </row>
    <row r="3235" spans="1:5" ht="13.8" x14ac:dyDescent="0.3">
      <c r="A3235" s="48" t="s">
        <v>3457</v>
      </c>
      <c r="B3235" s="33" t="str">
        <f>IFERROR(_xlfn.XLOOKUP(A3235,PEC!$A$2:$A$7902,PEC!$C$2:$C$7902),"")</f>
        <v>pec.groscavallo.to.it</v>
      </c>
      <c r="C3235" s="33">
        <f>IFERROR(_xlfn.XLOOKUP(A3235,SEZIONI!$A$2:$A$7897,SEZIONI!$B$2:$B$7897),"")</f>
        <v>1</v>
      </c>
      <c r="D3235" s="33" t="str">
        <f>IFERROR(_xlfn.XLOOKUP(A3235,[1]Sindaci!$B$2:$B$7774,[1]Sindaci!$A$2:$A$7774),"")</f>
        <v xml:space="preserve">GIACOMELLI GIUSEPPE    </v>
      </c>
      <c r="E3235" s="33"/>
    </row>
    <row r="3236" spans="1:5" ht="13.8" x14ac:dyDescent="0.3">
      <c r="A3236" s="48" t="s">
        <v>3458</v>
      </c>
      <c r="B3236" s="33" t="str">
        <f>IFERROR(_xlfn.XLOOKUP(A3236,PEC!$A$2:$A$7902,PEC!$C$2:$C$7902),"")</f>
        <v>cert.provincia.so.it</v>
      </c>
      <c r="C3236" s="33">
        <f>IFERROR(_xlfn.XLOOKUP(A3236,SEZIONI!$A$2:$A$7897,SEZIONI!$B$2:$B$7897),"")</f>
        <v>4</v>
      </c>
      <c r="D3236" s="33" t="str">
        <f>IFERROR(_xlfn.XLOOKUP(A3236,[1]Sindaci!$B$2:$B$7774,[1]Sindaci!$A$2:$A$7774),"")</f>
        <v xml:space="preserve">PINI GIAN ANTONIO   </v>
      </c>
      <c r="E3236" s="33"/>
    </row>
    <row r="3237" spans="1:5" ht="13.8" x14ac:dyDescent="0.3">
      <c r="A3237" s="48" t="s">
        <v>3459</v>
      </c>
      <c r="B3237" s="33" t="str">
        <f>IFERROR(_xlfn.XLOOKUP(A3237,PEC!$A$2:$A$7902,PEC!$C$2:$C$7902),"")</f>
        <v>cert.provincia.so.it</v>
      </c>
      <c r="C3237" s="33">
        <f>IFERROR(_xlfn.XLOOKUP(A3237,SEZIONI!$A$2:$A$7897,SEZIONI!$B$2:$B$7897),"")</f>
        <v>2</v>
      </c>
      <c r="D3237" s="33" t="str">
        <f>IFERROR(_xlfn.XLOOKUP(A3237,[1]Sindaci!$B$2:$B$7774,[1]Sindaci!$A$2:$A$7774),"")</f>
        <v xml:space="preserve">SALIGARI GIUSEPPE    </v>
      </c>
      <c r="E3237" s="33"/>
    </row>
    <row r="3238" spans="1:5" ht="13.8" x14ac:dyDescent="0.3">
      <c r="A3238" s="48" t="s">
        <v>3460</v>
      </c>
      <c r="B3238" s="33" t="str">
        <f>IFERROR(_xlfn.XLOOKUP(A3238,PEC!$A$2:$A$7902,PEC!$C$2:$C$7902),"")</f>
        <v>postacert.toscana.it</v>
      </c>
      <c r="C3238" s="33">
        <f>IFERROR(_xlfn.XLOOKUP(A3238,SEZIONI!$A$2:$A$7897,SEZIONI!$B$2:$B$7897),"")</f>
        <v>76</v>
      </c>
      <c r="D3238" s="33" t="str">
        <f>IFERROR(_xlfn.XLOOKUP(A3238,[1]Sindaci!$B$2:$B$7774,[1]Sindaci!$A$2:$A$7774),"")</f>
        <v xml:space="preserve">VIVARELLI COLONNA ANTONFRANCESCO   </v>
      </c>
      <c r="E3238" s="33"/>
    </row>
    <row r="3239" spans="1:5" ht="13.8" x14ac:dyDescent="0.3">
      <c r="A3239" s="48" t="s">
        <v>3461</v>
      </c>
      <c r="B3239" s="33" t="str">
        <f>IFERROR(_xlfn.XLOOKUP(A3239,PEC!$A$2:$A$7902,PEC!$C$2:$C$7902),"")</f>
        <v>pcert.it</v>
      </c>
      <c r="C3239" s="33">
        <f>IFERROR(_xlfn.XLOOKUP(A3239,SEZIONI!$A$2:$A$7897,SEZIONI!$B$2:$B$7897),"")</f>
        <v>1</v>
      </c>
      <c r="D3239" s="33" t="str">
        <f>IFERROR(_xlfn.XLOOKUP(A3239,[1]Sindaci!$B$2:$B$7774,[1]Sindaci!$A$2:$A$7774),"")</f>
        <v xml:space="preserve">SPINGORE LORENZO    </v>
      </c>
      <c r="E3239" s="33"/>
    </row>
    <row r="3240" spans="1:5" ht="13.8" x14ac:dyDescent="0.3">
      <c r="A3240" s="48" t="s">
        <v>3462</v>
      </c>
      <c r="B3240" s="33" t="str">
        <f>IFERROR(_xlfn.XLOOKUP(A3240,PEC!$A$2:$A$7902,PEC!$C$2:$C$7902),"")</f>
        <v>pec.comune.grottaferrata.roma.it</v>
      </c>
      <c r="C3240" s="33">
        <f>IFERROR(_xlfn.XLOOKUP(A3240,SEZIONI!$A$2:$A$7897,SEZIONI!$B$2:$B$7897),"")</f>
        <v>17</v>
      </c>
      <c r="D3240" s="33" t="str">
        <f>IFERROR(_xlfn.XLOOKUP(A3240,[1]Sindaci!$B$2:$B$7774,[1]Sindaci!$A$2:$A$7774),"")</f>
        <v xml:space="preserve">DI BERNARDO MIRKO   </v>
      </c>
      <c r="E3240" s="33"/>
    </row>
    <row r="3241" spans="1:5" ht="13.8" x14ac:dyDescent="0.3">
      <c r="A3241" s="48" t="s">
        <v>3463</v>
      </c>
      <c r="B3241" s="33" t="str">
        <f>IFERROR(_xlfn.XLOOKUP(A3241,PEC!$A$2:$A$7902,PEC!$C$2:$C$7902),"")</f>
        <v>pec.rupar.puglia.it</v>
      </c>
      <c r="C3241" s="33">
        <f>IFERROR(_xlfn.XLOOKUP(A3241,SEZIONI!$A$2:$A$7897,SEZIONI!$B$2:$B$7897),"")</f>
        <v>27</v>
      </c>
      <c r="D3241" s="33" t="str">
        <f>IFERROR(_xlfn.XLOOKUP(A3241,[1]Sindaci!$B$2:$B$7774,[1]Sindaci!$A$2:$A$7774),"")</f>
        <v xml:space="preserve">D'ALO' CIRO    </v>
      </c>
      <c r="E3241" s="33"/>
    </row>
    <row r="3242" spans="1:5" ht="13.8" x14ac:dyDescent="0.3">
      <c r="A3242" s="48" t="s">
        <v>3464</v>
      </c>
      <c r="B3242" s="33" t="str">
        <f>IFERROR(_xlfn.XLOOKUP(A3242,PEC!$A$2:$A$7902,PEC!$C$2:$C$7902),"")</f>
        <v>asmepec.it</v>
      </c>
      <c r="C3242" s="33">
        <f>IFERROR(_xlfn.XLOOKUP(A3242,SEZIONI!$A$2:$A$7897,SEZIONI!$B$2:$B$7897),"")</f>
        <v>9</v>
      </c>
      <c r="D3242" s="33" t="str">
        <f>IFERROR(_xlfn.XLOOKUP(A3242,[1]Sindaci!$B$2:$B$7774,[1]Sindaci!$A$2:$A$7774),"")</f>
        <v xml:space="preserve">SPERA MARCANTONIO    </v>
      </c>
      <c r="E3242" s="33"/>
    </row>
    <row r="3243" spans="1:5" ht="13.8" x14ac:dyDescent="0.3">
      <c r="A3243" s="48" t="s">
        <v>3465</v>
      </c>
      <c r="B3243" s="33" t="str">
        <f>IFERROR(_xlfn.XLOOKUP(A3243,PEC!$A$2:$A$7902,PEC!$C$2:$C$7902),"")</f>
        <v>emarche.it</v>
      </c>
      <c r="C3243" s="33">
        <f>IFERROR(_xlfn.XLOOKUP(A3243,SEZIONI!$A$2:$A$7897,SEZIONI!$B$2:$B$7897),"")</f>
        <v>15</v>
      </c>
      <c r="D3243" s="33" t="str">
        <f>IFERROR(_xlfn.XLOOKUP(A3243,[1]Sindaci!$B$2:$B$7774,[1]Sindaci!$A$2:$A$7774),"")</f>
        <v xml:space="preserve">PIERGALLINI ENRICO    </v>
      </c>
      <c r="E3243" s="33"/>
    </row>
    <row r="3244" spans="1:5" ht="13.8" x14ac:dyDescent="0.3">
      <c r="A3244" s="48" t="s">
        <v>3466</v>
      </c>
      <c r="B3244" s="33" t="str">
        <f>IFERROR(_xlfn.XLOOKUP(A3244,PEC!$A$2:$A$7902,PEC!$C$2:$C$7902),"")</f>
        <v>emarche.it</v>
      </c>
      <c r="C3244" s="33">
        <f>IFERROR(_xlfn.XLOOKUP(A3244,SEZIONI!$A$2:$A$7897,SEZIONI!$B$2:$B$7897),"")</f>
        <v>3</v>
      </c>
      <c r="D3244" s="33" t="str">
        <f>IFERROR(_xlfn.XLOOKUP(A3244,[1]Sindaci!$B$2:$B$7774,[1]Sindaci!$A$2:$A$7774),"")</f>
        <v xml:space="preserve">ANTOGNOZZI ALBERTO    </v>
      </c>
      <c r="E3244" s="33"/>
    </row>
    <row r="3245" spans="1:5" ht="13.8" x14ac:dyDescent="0.3">
      <c r="A3245" s="48" t="s">
        <v>3467</v>
      </c>
      <c r="B3245" s="33" t="str">
        <f>IFERROR(_xlfn.XLOOKUP(A3245,PEC!$A$2:$A$7902,PEC!$C$2:$C$7902),"")</f>
        <v>pec.it</v>
      </c>
      <c r="C3245" s="33">
        <f>IFERROR(_xlfn.XLOOKUP(A3245,SEZIONI!$A$2:$A$7897,SEZIONI!$B$2:$B$7897),"")</f>
        <v>12</v>
      </c>
      <c r="D3245" s="33" t="str">
        <f>IFERROR(_xlfn.XLOOKUP(A3245,[1]Sindaci!$B$2:$B$7774,[1]Sindaci!$A$2:$A$7774),"")</f>
        <v xml:space="preserve">PROVVIDENZA ALFONSO    </v>
      </c>
      <c r="E3245" s="33"/>
    </row>
    <row r="3246" spans="1:5" ht="13.8" x14ac:dyDescent="0.3">
      <c r="A3246" s="48" t="s">
        <v>3468</v>
      </c>
      <c r="B3246" s="33" t="str">
        <f>IFERROR(_xlfn.XLOOKUP(A3246,PEC!$A$2:$A$7902,PEC!$C$2:$C$7902),"")</f>
        <v>legalmail.it</v>
      </c>
      <c r="C3246" s="33">
        <f>IFERROR(_xlfn.XLOOKUP(A3246,SEZIONI!$A$2:$A$7897,SEZIONI!$B$2:$B$7897),"")</f>
        <v>3</v>
      </c>
      <c r="D3246" s="33" t="str">
        <f>IFERROR(_xlfn.XLOOKUP(A3246,[1]Sindaci!$B$2:$B$7774,[1]Sindaci!$A$2:$A$7774),"")</f>
        <v xml:space="preserve">CAMILLI PIERO    </v>
      </c>
      <c r="E3246" s="33"/>
    </row>
    <row r="3247" spans="1:5" ht="13.8" x14ac:dyDescent="0.3">
      <c r="A3247" s="48" t="s">
        <v>352</v>
      </c>
      <c r="B3247" s="33" t="str">
        <f>IFERROR(_xlfn.XLOOKUP(A3247,PEC!$A$2:$A$7902,PEC!$C$2:$C$7902),"")</f>
        <v>asmepec.it</v>
      </c>
      <c r="C3247" s="33">
        <f>IFERROR(_xlfn.XLOOKUP(A3247,SEZIONI!$A$2:$A$7897,SEZIONI!$B$2:$B$7897),"")</f>
        <v>5</v>
      </c>
      <c r="D3247" s="33" t="str">
        <f>IFERROR(_xlfn.XLOOKUP(A3247,[1]Sindaci!$B$2:$B$7774,[1]Sindaci!$A$2:$A$7774),"")</f>
        <v xml:space="preserve">RACCO GIUSEPPE    </v>
      </c>
      <c r="E3247" s="33"/>
    </row>
    <row r="3248" spans="1:5" ht="13.8" x14ac:dyDescent="0.3">
      <c r="A3248" s="48" t="s">
        <v>3469</v>
      </c>
      <c r="B3248" s="33" t="str">
        <f>IFERROR(_xlfn.XLOOKUP(A3248,PEC!$A$2:$A$7902,PEC!$C$2:$C$7902),"")</f>
        <v>cert.ruparbasilicata.it</v>
      </c>
      <c r="C3248" s="33">
        <f>IFERROR(_xlfn.XLOOKUP(A3248,SEZIONI!$A$2:$A$7897,SEZIONI!$B$2:$B$7897),"")</f>
        <v>3</v>
      </c>
      <c r="D3248" s="33" t="str">
        <f>IFERROR(_xlfn.XLOOKUP(A3248,[1]Sindaci!$B$2:$B$7774,[1]Sindaci!$A$2:$A$7774),"")</f>
        <v xml:space="preserve">DE VITO ANGELO   </v>
      </c>
      <c r="E3248" s="33"/>
    </row>
    <row r="3249" spans="1:5" ht="13.8" x14ac:dyDescent="0.3">
      <c r="A3249" s="48" t="s">
        <v>3470</v>
      </c>
      <c r="B3249" s="33" t="str">
        <f>IFERROR(_xlfn.XLOOKUP(A3249,PEC!$A$2:$A$7902,PEC!$C$2:$C$7902),"")</f>
        <v>pec.it</v>
      </c>
      <c r="C3249" s="33">
        <f>IFERROR(_xlfn.XLOOKUP(A3249,SEZIONI!$A$2:$A$7897,SEZIONI!$B$2:$B$7897),"")</f>
        <v>3</v>
      </c>
      <c r="D3249" s="33" t="str">
        <f>IFERROR(_xlfn.XLOOKUP(A3249,[1]Sindaci!$B$2:$B$7774,[1]Sindaci!$A$2:$A$7774),"")</f>
        <v xml:space="preserve">SPINIELLO ANTONIO MATTEO   </v>
      </c>
      <c r="E3249" s="33"/>
    </row>
    <row r="3250" spans="1:5" ht="13.8" x14ac:dyDescent="0.3">
      <c r="A3250" s="48" t="s">
        <v>3471</v>
      </c>
      <c r="B3250" s="33" t="str">
        <f>IFERROR(_xlfn.XLOOKUP(A3250,PEC!$A$2:$A$7902,PEC!$C$2:$C$7902),"")</f>
        <v>pecveneto.it</v>
      </c>
      <c r="C3250" s="33">
        <f>IFERROR(_xlfn.XLOOKUP(A3250,SEZIONI!$A$2:$A$7897,SEZIONI!$B$2:$B$7897),"")</f>
        <v>3</v>
      </c>
      <c r="D3250" s="33" t="str">
        <f>IFERROR(_xlfn.XLOOKUP(A3250,[1]Sindaci!$B$2:$B$7774,[1]Sindaci!$A$2:$A$7774),"")</f>
        <v xml:space="preserve">GASPAROTTO GIACOMO    </v>
      </c>
      <c r="E3250" s="33"/>
    </row>
    <row r="3251" spans="1:5" ht="13.8" x14ac:dyDescent="0.3">
      <c r="A3251" s="48" t="s">
        <v>3472</v>
      </c>
      <c r="B3251" s="33" t="str">
        <f>IFERROR(_xlfn.XLOOKUP(A3251,PEC!$A$2:$A$7902,PEC!$C$2:$C$7902),"")</f>
        <v>cert.ruparpiemonte.it</v>
      </c>
      <c r="C3251" s="33">
        <f>IFERROR(_xlfn.XLOOKUP(A3251,SEZIONI!$A$2:$A$7897,SEZIONI!$B$2:$B$7897),"")</f>
        <v>34</v>
      </c>
      <c r="D3251" s="33" t="str">
        <f>IFERROR(_xlfn.XLOOKUP(A3251,[1]Sindaci!$B$2:$B$7774,[1]Sindaci!$A$2:$A$7774),"")</f>
        <v xml:space="preserve">GAITO EMANUELE    </v>
      </c>
      <c r="E3251" s="33"/>
    </row>
    <row r="3252" spans="1:5" ht="13.8" x14ac:dyDescent="0.3">
      <c r="A3252" s="48" t="s">
        <v>3473</v>
      </c>
      <c r="B3252" s="33" t="str">
        <f>IFERROR(_xlfn.XLOOKUP(A3252,PEC!$A$2:$A$7902,PEC!$C$2:$C$7902),"")</f>
        <v>pec.it</v>
      </c>
      <c r="C3252" s="33">
        <f>IFERROR(_xlfn.XLOOKUP(A3252,SEZIONI!$A$2:$A$7897,SEZIONI!$B$2:$B$7897),"")</f>
        <v>3</v>
      </c>
      <c r="D3252" s="33" t="str">
        <f>IFERROR(_xlfn.XLOOKUP(A3252,[1]Sindaci!$B$2:$B$7774,[1]Sindaci!$A$2:$A$7774),"")</f>
        <v xml:space="preserve">VISIGALLI MARIA MADDALENA   </v>
      </c>
      <c r="E3252" s="33"/>
    </row>
    <row r="3253" spans="1:5" ht="13.8" x14ac:dyDescent="0.3">
      <c r="A3253" s="48" t="s">
        <v>3474</v>
      </c>
      <c r="B3253" s="33" t="str">
        <f>IFERROR(_xlfn.XLOOKUP(A3253,PEC!$A$2:$A$7902,PEC!$C$2:$C$7902),"")</f>
        <v>pec.it</v>
      </c>
      <c r="C3253" s="33">
        <f>IFERROR(_xlfn.XLOOKUP(A3253,SEZIONI!$A$2:$A$7897,SEZIONI!$B$2:$B$7897),"")</f>
        <v>5</v>
      </c>
      <c r="D3253" s="33" t="str">
        <f>IFERROR(_xlfn.XLOOKUP(A3253,[1]Sindaci!$B$2:$B$7774,[1]Sindaci!$A$2:$A$7774),"")</f>
        <v xml:space="preserve">GREGIS SIMONA    </v>
      </c>
      <c r="E3253" s="33"/>
    </row>
    <row r="3254" spans="1:5" ht="13.8" x14ac:dyDescent="0.3">
      <c r="A3254" s="48" t="s">
        <v>3475</v>
      </c>
      <c r="B3254" s="33" t="str">
        <f>IFERROR(_xlfn.XLOOKUP(A3254,PEC!$A$2:$A$7902,PEC!$C$2:$C$7902),"")</f>
        <v>pec.it</v>
      </c>
      <c r="C3254" s="33">
        <f>IFERROR(_xlfn.XLOOKUP(A3254,SEZIONI!$A$2:$A$7897,SEZIONI!$B$2:$B$7897),"")</f>
        <v>2</v>
      </c>
      <c r="D3254" s="33" t="str">
        <f>IFERROR(_xlfn.XLOOKUP(A3254,[1]Sindaci!$B$2:$B$7774,[1]Sindaci!$A$2:$A$7774),"")</f>
        <v xml:space="preserve">IMPERATRICE ANTONIO MARIA   </v>
      </c>
      <c r="E3254" s="33"/>
    </row>
    <row r="3255" spans="1:5" ht="13.8" x14ac:dyDescent="0.3">
      <c r="A3255" s="48" t="s">
        <v>3476</v>
      </c>
      <c r="B3255" s="33" t="str">
        <f>IFERROR(_xlfn.XLOOKUP(A3255,PEC!$A$2:$A$7902,PEC!$C$2:$C$7902),"")</f>
        <v>pec.comune.grumoappula.ba.it</v>
      </c>
      <c r="C3255" s="33">
        <f>IFERROR(_xlfn.XLOOKUP(A3255,SEZIONI!$A$2:$A$7897,SEZIONI!$B$2:$B$7897),"")</f>
        <v>12</v>
      </c>
      <c r="D3255" s="33" t="str">
        <f>IFERROR(_xlfn.XLOOKUP(A3255,[1]Sindaci!$B$2:$B$7774,[1]Sindaci!$A$2:$A$7774),"")</f>
        <v xml:space="preserve">MINENNA MICHELE ANTONIO   </v>
      </c>
      <c r="E3255" s="33"/>
    </row>
    <row r="3256" spans="1:5" ht="13.8" x14ac:dyDescent="0.3">
      <c r="A3256" s="48" t="s">
        <v>3477</v>
      </c>
      <c r="B3256" s="33" t="str">
        <f>IFERROR(_xlfn.XLOOKUP(A3256,PEC!$A$2:$A$7902,PEC!$C$2:$C$7902),"")</f>
        <v>comune.grumo-nevano.na.it</v>
      </c>
      <c r="C3256" s="33">
        <f>IFERROR(_xlfn.XLOOKUP(A3256,SEZIONI!$A$2:$A$7897,SEZIONI!$B$2:$B$7897),"")</f>
        <v>15</v>
      </c>
      <c r="D3256" s="33" t="str">
        <f>IFERROR(_xlfn.XLOOKUP(A3256,[1]Sindaci!$B$2:$B$7774,[1]Sindaci!$A$2:$A$7774),"")</f>
        <v/>
      </c>
      <c r="E3256" s="33"/>
    </row>
    <row r="3257" spans="1:5" ht="13.8" x14ac:dyDescent="0.3">
      <c r="A3257" s="48" t="s">
        <v>3478</v>
      </c>
      <c r="B3257" s="33" t="str">
        <f>IFERROR(_xlfn.XLOOKUP(A3257,PEC!$A$2:$A$7902,PEC!$C$2:$C$7902),"")</f>
        <v>cert.ip-veneto.net</v>
      </c>
      <c r="C3257" s="33">
        <f>IFERROR(_xlfn.XLOOKUP(A3257,SEZIONI!$A$2:$A$7897,SEZIONI!$B$2:$B$7897),"")</f>
        <v>3</v>
      </c>
      <c r="D3257" s="33" t="str">
        <f>IFERROR(_xlfn.XLOOKUP(A3257,[1]Sindaci!$B$2:$B$7774,[1]Sindaci!$A$2:$A$7774),"")</f>
        <v xml:space="preserve">TURETTA ANDREA    </v>
      </c>
      <c r="E3257" s="33"/>
    </row>
    <row r="3258" spans="1:5" ht="13.8" x14ac:dyDescent="0.3">
      <c r="A3258" s="48" t="s">
        <v>3479</v>
      </c>
      <c r="B3258" s="33" t="str">
        <f>IFERROR(_xlfn.XLOOKUP(A3258,PEC!$A$2:$A$7902,PEC!$C$2:$C$7902),"")</f>
        <v>pec.rupar.puglia.it</v>
      </c>
      <c r="C3258" s="33">
        <f>IFERROR(_xlfn.XLOOKUP(A3258,SEZIONI!$A$2:$A$7897,SEZIONI!$B$2:$B$7897),"")</f>
        <v>6</v>
      </c>
      <c r="D3258" s="33" t="str">
        <f>IFERROR(_xlfn.XLOOKUP(A3258,[1]Sindaci!$B$2:$B$7774,[1]Sindaci!$A$2:$A$7774),"")</f>
        <v xml:space="preserve">IMPERIALE FRANCOIS    </v>
      </c>
      <c r="E3258" s="33"/>
    </row>
    <row r="3259" spans="1:5" ht="13.8" x14ac:dyDescent="0.3">
      <c r="A3259" s="48" t="s">
        <v>3480</v>
      </c>
      <c r="B3259" s="33" t="str">
        <f>IFERROR(_xlfn.XLOOKUP(A3259,PEC!$A$2:$A$7902,PEC!$C$2:$C$7902),"")</f>
        <v>legalmail.it</v>
      </c>
      <c r="C3259" s="33">
        <f>IFERROR(_xlfn.XLOOKUP(A3259,SEZIONI!$A$2:$A$7897,SEZIONI!$B$2:$B$7897),"")</f>
        <v>1</v>
      </c>
      <c r="D3259" s="33" t="str">
        <f>IFERROR(_xlfn.XLOOKUP(A3259,[1]Sindaci!$B$2:$B$7774,[1]Sindaci!$A$2:$A$7774),"")</f>
        <v xml:space="preserve">ZAVAGLINI GIOVANNI    </v>
      </c>
      <c r="E3259" s="33"/>
    </row>
    <row r="3260" spans="1:5" ht="13.8" x14ac:dyDescent="0.3">
      <c r="A3260" s="48" t="s">
        <v>3481</v>
      </c>
      <c r="B3260" s="33" t="str">
        <f>IFERROR(_xlfn.XLOOKUP(A3260,PEC!$A$2:$A$7902,PEC!$C$2:$C$7902),"")</f>
        <v>postacert.umbria.it</v>
      </c>
      <c r="C3260" s="33">
        <f>IFERROR(_xlfn.XLOOKUP(A3260,SEZIONI!$A$2:$A$7897,SEZIONI!$B$2:$B$7897),"")</f>
        <v>8</v>
      </c>
      <c r="D3260" s="33" t="str">
        <f>IFERROR(_xlfn.XLOOKUP(A3260,[1]Sindaci!$B$2:$B$7774,[1]Sindaci!$A$2:$A$7774),"")</f>
        <v xml:space="preserve">VALENTINI ENRICO    </v>
      </c>
      <c r="E3260" s="33"/>
    </row>
    <row r="3261" spans="1:5" ht="13.8" x14ac:dyDescent="0.3">
      <c r="A3261" s="48" t="s">
        <v>3482</v>
      </c>
      <c r="B3261" s="33" t="str">
        <f>IFERROR(_xlfn.XLOOKUP(A3261,PEC!$A$2:$A$7902,PEC!$C$2:$C$7902),"")</f>
        <v>letterecertificate.it</v>
      </c>
      <c r="C3261" s="33">
        <f>IFERROR(_xlfn.XLOOKUP(A3261,SEZIONI!$A$2:$A$7897,SEZIONI!$B$2:$B$7897),"")</f>
        <v>20</v>
      </c>
      <c r="D3261" s="33" t="str">
        <f>IFERROR(_xlfn.XLOOKUP(A3261,[1]Sindaci!$B$2:$B$7774,[1]Sindaci!$A$2:$A$7774),"")</f>
        <v xml:space="preserve">PRESCIUTTI MASSIMILIANO    </v>
      </c>
      <c r="E3261" s="33"/>
    </row>
    <row r="3262" spans="1:5" ht="13.8" x14ac:dyDescent="0.3">
      <c r="A3262" s="48" t="s">
        <v>3483</v>
      </c>
      <c r="B3262" s="33" t="str">
        <f>IFERROR(_xlfn.XLOOKUP(A3262,PEC!$A$2:$A$7902,PEC!$C$2:$C$7902),"")</f>
        <v>postecert.it</v>
      </c>
      <c r="C3262" s="33">
        <f>IFERROR(_xlfn.XLOOKUP(A3262,SEZIONI!$A$2:$A$7897,SEZIONI!$B$2:$B$7897),"")</f>
        <v>6</v>
      </c>
      <c r="D3262" s="33" t="str">
        <f>IFERROR(_xlfn.XLOOKUP(A3262,[1]Sindaci!$B$2:$B$7774,[1]Sindaci!$A$2:$A$7774),"")</f>
        <v xml:space="preserve">BERGAMINI RENZO    </v>
      </c>
      <c r="E3262" s="33"/>
    </row>
    <row r="3263" spans="1:5" ht="13.8" x14ac:dyDescent="0.3">
      <c r="A3263" s="48" t="s">
        <v>8272</v>
      </c>
      <c r="B3263" s="33" t="str">
        <f>IFERROR(_xlfn.XLOOKUP(A3263,PEC!$A$2:$A$7902,PEC!$C$2:$C$7902),"")</f>
        <v/>
      </c>
      <c r="C3263" s="33" t="str">
        <f>IFERROR(_xlfn.XLOOKUP(A3263,SEZIONI!$A$2:$A$7897,SEZIONI!$B$2:$B$7897),"")</f>
        <v/>
      </c>
      <c r="D3263" s="33" t="str">
        <f>IFERROR(_xlfn.XLOOKUP(A3263,[1]Sindaci!$B$2:$B$7774,[1]Sindaci!$A$2:$A$7774),"")</f>
        <v/>
      </c>
      <c r="E3263" s="33"/>
    </row>
    <row r="3264" spans="1:5" ht="13.8" x14ac:dyDescent="0.3">
      <c r="A3264" s="49" t="s">
        <v>3485</v>
      </c>
      <c r="B3264" s="33" t="str">
        <f>IFERROR(_xlfn.XLOOKUP(A3264,PEC!$A$2:$A$7902,PEC!$C$2:$C$7902),"")</f>
        <v>servizipostacert.it</v>
      </c>
      <c r="C3264" s="33">
        <f>IFERROR(_xlfn.XLOOKUP(A3264,SEZIONI!$A$2:$A$7897,SEZIONI!$B$2:$B$7897),"")</f>
        <v>1</v>
      </c>
      <c r="D3264" s="33" t="str">
        <f>IFERROR(_xlfn.XLOOKUP(A3264,[1]Sindaci!$B$2:$B$7774,[1]Sindaci!$A$2:$A$7774),"")</f>
        <v xml:space="preserve">CAPPAI ANTONIO    </v>
      </c>
      <c r="E3264" s="33"/>
    </row>
    <row r="3265" spans="1:5" ht="13.8" x14ac:dyDescent="0.3">
      <c r="A3265" s="48" t="s">
        <v>3486</v>
      </c>
      <c r="B3265" s="33" t="str">
        <f>IFERROR(_xlfn.XLOOKUP(A3265,PEC!$A$2:$A$7902,PEC!$C$2:$C$7902),"")</f>
        <v>pec.regione.lombardia.it</v>
      </c>
      <c r="C3265" s="33">
        <f>IFERROR(_xlfn.XLOOKUP(A3265,SEZIONI!$A$2:$A$7897,SEZIONI!$B$2:$B$7897),"")</f>
        <v>5</v>
      </c>
      <c r="D3265" s="33" t="str">
        <f>IFERROR(_xlfn.XLOOKUP(A3265,[1]Sindaci!$B$2:$B$7774,[1]Sindaci!$A$2:$A$7774),"")</f>
        <v xml:space="preserve">BERNASCONI IVANO    </v>
      </c>
      <c r="E3265" s="33"/>
    </row>
    <row r="3266" spans="1:5" ht="13.8" x14ac:dyDescent="0.3">
      <c r="A3266" s="48" t="s">
        <v>3487</v>
      </c>
      <c r="B3266" s="33" t="str">
        <f>IFERROR(_xlfn.XLOOKUP(A3266,PEC!$A$2:$A$7902,PEC!$C$2:$C$7902),"")</f>
        <v>pec.it</v>
      </c>
      <c r="C3266" s="33">
        <f>IFERROR(_xlfn.XLOOKUP(A3266,SEZIONI!$A$2:$A$7897,SEZIONI!$B$2:$B$7897),"")</f>
        <v>2</v>
      </c>
      <c r="D3266" s="33" t="str">
        <f>IFERROR(_xlfn.XLOOKUP(A3266,[1]Sindaci!$B$2:$B$7774,[1]Sindaci!$A$2:$A$7774),"")</f>
        <v xml:space="preserve">RESTANTE URBANO    </v>
      </c>
      <c r="E3266" s="33"/>
    </row>
    <row r="3267" spans="1:5" ht="13.8" x14ac:dyDescent="0.3">
      <c r="A3267" s="48" t="s">
        <v>3488</v>
      </c>
      <c r="B3267" s="33" t="str">
        <f>IFERROR(_xlfn.XLOOKUP(A3267,PEC!$A$2:$A$7902,PEC!$C$2:$C$7902),"")</f>
        <v>pecveneto.it</v>
      </c>
      <c r="C3267" s="33">
        <f>IFERROR(_xlfn.XLOOKUP(A3267,SEZIONI!$A$2:$A$7897,SEZIONI!$B$2:$B$7897),"")</f>
        <v>1</v>
      </c>
      <c r="D3267" s="33" t="str">
        <f>IFERROR(_xlfn.XLOOKUP(A3267,[1]Sindaci!$B$2:$B$7774,[1]Sindaci!$A$2:$A$7774),"")</f>
        <v xml:space="preserve">COLO' ERMINIO    </v>
      </c>
      <c r="E3267" s="33"/>
    </row>
    <row r="3268" spans="1:5" ht="13.8" x14ac:dyDescent="0.3">
      <c r="A3268" s="48" t="s">
        <v>3489</v>
      </c>
      <c r="B3268" s="33" t="str">
        <f>IFERROR(_xlfn.XLOOKUP(A3268,PEC!$A$2:$A$7902,PEC!$C$2:$C$7902),"")</f>
        <v>anutel.it</v>
      </c>
      <c r="C3268" s="33">
        <f>IFERROR(_xlfn.XLOOKUP(A3268,SEZIONI!$A$2:$A$7897,SEZIONI!$B$2:$B$7897),"")</f>
        <v>1</v>
      </c>
      <c r="D3268" s="33" t="str">
        <f>IFERROR(_xlfn.XLOOKUP(A3268,[1]Sindaci!$B$2:$B$7774,[1]Sindaci!$A$2:$A$7774),"")</f>
        <v xml:space="preserve">BOSCO NICOLE    </v>
      </c>
      <c r="E3268" s="33"/>
    </row>
    <row r="3269" spans="1:5" ht="13.8" x14ac:dyDescent="0.3">
      <c r="A3269" s="48" t="s">
        <v>3490</v>
      </c>
      <c r="B3269" s="33" t="str">
        <f>IFERROR(_xlfn.XLOOKUP(A3269,PEC!$A$2:$A$7902,PEC!$C$2:$C$7902),"")</f>
        <v>pec.comune.guardamiglio.lo.it</v>
      </c>
      <c r="C3269" s="33">
        <f>IFERROR(_xlfn.XLOOKUP(A3269,SEZIONI!$A$2:$A$7897,SEZIONI!$B$2:$B$7897),"")</f>
        <v>3</v>
      </c>
      <c r="D3269" s="33" t="str">
        <f>IFERROR(_xlfn.XLOOKUP(A3269,[1]Sindaci!$B$2:$B$7774,[1]Sindaci!$A$2:$A$7774),"")</f>
        <v xml:space="preserve">BERGAMASCHI ELIA    </v>
      </c>
      <c r="E3269" s="33"/>
    </row>
    <row r="3270" spans="1:5" ht="13.8" x14ac:dyDescent="0.3">
      <c r="A3270" s="48" t="s">
        <v>188</v>
      </c>
      <c r="B3270" s="33" t="str">
        <f>IFERROR(_xlfn.XLOOKUP(A3270,PEC!$A$2:$A$7902,PEC!$C$2:$C$7902),"")</f>
        <v>asmepec.it</v>
      </c>
      <c r="C3270" s="33">
        <f>IFERROR(_xlfn.XLOOKUP(A3270,SEZIONI!$A$2:$A$7897,SEZIONI!$B$2:$B$7897),"")</f>
        <v>6</v>
      </c>
      <c r="D3270" s="33" t="str">
        <f>IFERROR(_xlfn.XLOOKUP(A3270,[1]Sindaci!$B$2:$B$7774,[1]Sindaci!$A$2:$A$7774),"")</f>
        <v xml:space="preserve">USSIA GIUSEPPE    </v>
      </c>
      <c r="E3270" s="33"/>
    </row>
    <row r="3271" spans="1:5" ht="13.8" x14ac:dyDescent="0.3">
      <c r="A3271" s="48" t="s">
        <v>3491</v>
      </c>
      <c r="B3271" s="33" t="str">
        <f>IFERROR(_xlfn.XLOOKUP(A3271,PEC!$A$2:$A$7902,PEC!$C$2:$C$7902),"")</f>
        <v>postacert.umbria.it</v>
      </c>
      <c r="C3271" s="33">
        <f>IFERROR(_xlfn.XLOOKUP(A3271,SEZIONI!$A$2:$A$7897,SEZIONI!$B$2:$B$7897),"")</f>
        <v>3</v>
      </c>
      <c r="D3271" s="33" t="str">
        <f>IFERROR(_xlfn.XLOOKUP(A3271,[1]Sindaci!$B$2:$B$7774,[1]Sindaci!$A$2:$A$7774),"")</f>
        <v xml:space="preserve">LATTANZI GIAMPIERO    </v>
      </c>
      <c r="E3271" s="33"/>
    </row>
    <row r="3272" spans="1:5" ht="13.8" x14ac:dyDescent="0.3">
      <c r="A3272" s="48" t="s">
        <v>3492</v>
      </c>
      <c r="B3272" s="33" t="str">
        <f>IFERROR(_xlfn.XLOOKUP(A3272,PEC!$A$2:$A$7902,PEC!$C$2:$C$7902),"")</f>
        <v>pec.comune.guardialombardi.av.it</v>
      </c>
      <c r="C3272" s="33">
        <f>IFERROR(_xlfn.XLOOKUP(A3272,SEZIONI!$A$2:$A$7897,SEZIONI!$B$2:$B$7897),"")</f>
        <v>3</v>
      </c>
      <c r="D3272" s="33" t="str">
        <f>IFERROR(_xlfn.XLOOKUP(A3272,[1]Sindaci!$B$2:$B$7774,[1]Sindaci!$A$2:$A$7774),"")</f>
        <v xml:space="preserve">SICONOLFI FRANCESCANTONIO    </v>
      </c>
      <c r="E3272" s="33"/>
    </row>
    <row r="3273" spans="1:5" ht="13.8" x14ac:dyDescent="0.3">
      <c r="A3273" s="48" t="s">
        <v>3493</v>
      </c>
      <c r="B3273" s="33" t="str">
        <f>IFERROR(_xlfn.XLOOKUP(A3273,PEC!$A$2:$A$7902,PEC!$C$2:$C$7902),"")</f>
        <v>cert.ruparbasilicata.it</v>
      </c>
      <c r="C3273" s="33">
        <f>IFERROR(_xlfn.XLOOKUP(A3273,SEZIONI!$A$2:$A$7897,SEZIONI!$B$2:$B$7897),"")</f>
        <v>1</v>
      </c>
      <c r="D3273" s="33" t="str">
        <f>IFERROR(_xlfn.XLOOKUP(A3273,[1]Sindaci!$B$2:$B$7774,[1]Sindaci!$A$2:$A$7774),"")</f>
        <v xml:space="preserve">MONTANO PASQUALE    </v>
      </c>
      <c r="E3273" s="33"/>
    </row>
    <row r="3274" spans="1:5" ht="13.8" x14ac:dyDescent="0.3">
      <c r="A3274" s="48" t="s">
        <v>66</v>
      </c>
      <c r="B3274" s="33" t="str">
        <f>IFERROR(_xlfn.XLOOKUP(A3274,PEC!$A$2:$A$7902,PEC!$C$2:$C$7902),"")</f>
        <v>asmepec.it</v>
      </c>
      <c r="C3274" s="33">
        <f>IFERROR(_xlfn.XLOOKUP(A3274,SEZIONI!$A$2:$A$7897,SEZIONI!$B$2:$B$7897),"")</f>
        <v>2</v>
      </c>
      <c r="D3274" s="33" t="str">
        <f>IFERROR(_xlfn.XLOOKUP(A3274,[1]Sindaci!$B$2:$B$7774,[1]Sindaci!$A$2:$A$7774),"")</f>
        <v xml:space="preserve">ROCCHETTI VINCENZO    </v>
      </c>
      <c r="E3274" s="33"/>
    </row>
    <row r="3275" spans="1:5" ht="13.8" x14ac:dyDescent="0.3">
      <c r="A3275" s="48" t="s">
        <v>3494</v>
      </c>
      <c r="B3275" s="33" t="str">
        <f>IFERROR(_xlfn.XLOOKUP(A3275,PEC!$A$2:$A$7902,PEC!$C$2:$C$7902),"")</f>
        <v>pec.cstsannio.it</v>
      </c>
      <c r="C3275" s="33">
        <f>IFERROR(_xlfn.XLOOKUP(A3275,SEZIONI!$A$2:$A$7897,SEZIONI!$B$2:$B$7897),"")</f>
        <v>7</v>
      </c>
      <c r="D3275" s="33" t="str">
        <f>IFERROR(_xlfn.XLOOKUP(A3275,[1]Sindaci!$B$2:$B$7774,[1]Sindaci!$A$2:$A$7774),"")</f>
        <v xml:space="preserve">DI LONARDO RAFFAELE   </v>
      </c>
      <c r="E3275" s="33"/>
    </row>
    <row r="3276" spans="1:5" ht="13.8" x14ac:dyDescent="0.3">
      <c r="A3276" s="48" t="s">
        <v>3495</v>
      </c>
      <c r="B3276" s="33" t="str">
        <f>IFERROR(_xlfn.XLOOKUP(A3276,PEC!$A$2:$A$7902,PEC!$C$2:$C$7902),"")</f>
        <v>pec.it</v>
      </c>
      <c r="C3276" s="33">
        <f>IFERROR(_xlfn.XLOOKUP(A3276,SEZIONI!$A$2:$A$7897,SEZIONI!$B$2:$B$7897),"")</f>
        <v>13</v>
      </c>
      <c r="D3276" s="33" t="str">
        <f>IFERROR(_xlfn.XLOOKUP(A3276,[1]Sindaci!$B$2:$B$7774,[1]Sindaci!$A$2:$A$7774),"")</f>
        <v xml:space="preserve">DI PRINZIO DONATELLO   </v>
      </c>
      <c r="E3276" s="33"/>
    </row>
    <row r="3277" spans="1:5" ht="13.8" x14ac:dyDescent="0.3">
      <c r="A3277" s="48" t="s">
        <v>3496</v>
      </c>
      <c r="B3277" s="33" t="str">
        <f>IFERROR(_xlfn.XLOOKUP(A3277,PEC!$A$2:$A$7902,PEC!$C$2:$C$7902),"")</f>
        <v>legalmail.it</v>
      </c>
      <c r="C3277" s="33">
        <f>IFERROR(_xlfn.XLOOKUP(A3277,SEZIONI!$A$2:$A$7897,SEZIONI!$B$2:$B$7897),"")</f>
        <v>1</v>
      </c>
      <c r="D3277" s="33" t="str">
        <f>IFERROR(_xlfn.XLOOKUP(A3277,[1]Sindaci!$B$2:$B$7774,[1]Sindaci!$A$2:$A$7774),"")</f>
        <v xml:space="preserve">TOZZI VINCENZO    </v>
      </c>
      <c r="E3277" s="33"/>
    </row>
    <row r="3278" spans="1:5" ht="13.8" x14ac:dyDescent="0.3">
      <c r="A3278" s="48" t="s">
        <v>3497</v>
      </c>
      <c r="B3278" s="33" t="str">
        <f>IFERROR(_xlfn.XLOOKUP(A3278,PEC!$A$2:$A$7902,PEC!$C$2:$C$7902),"")</f>
        <v>legalmail.it</v>
      </c>
      <c r="C3278" s="33">
        <f>IFERROR(_xlfn.XLOOKUP(A3278,SEZIONI!$A$2:$A$7897,SEZIONI!$B$2:$B$7897),"")</f>
        <v>1</v>
      </c>
      <c r="D3278" s="33" t="str">
        <f>IFERROR(_xlfn.XLOOKUP(A3278,[1]Sindaci!$B$2:$B$7774,[1]Sindaci!$A$2:$A$7774),"")</f>
        <v xml:space="preserve">IULIANO FABIO    </v>
      </c>
      <c r="E3278" s="33"/>
    </row>
    <row r="3279" spans="1:5" ht="13.8" x14ac:dyDescent="0.3">
      <c r="A3279" s="48" t="s">
        <v>3498</v>
      </c>
      <c r="B3279" s="33" t="str">
        <f>IFERROR(_xlfn.XLOOKUP(A3279,PEC!$A$2:$A$7902,PEC!$C$2:$C$7902),"")</f>
        <v>postacert.toscana.it</v>
      </c>
      <c r="C3279" s="33">
        <f>IFERROR(_xlfn.XLOOKUP(A3279,SEZIONI!$A$2:$A$7897,SEZIONI!$B$2:$B$7897),"")</f>
        <v>1</v>
      </c>
      <c r="D3279" s="33" t="str">
        <f>IFERROR(_xlfn.XLOOKUP(A3279,[1]Sindaci!$B$2:$B$7774,[1]Sindaci!$A$2:$A$7774),"")</f>
        <v xml:space="preserve">CECCARELLI SANDRO    </v>
      </c>
      <c r="E3279" s="33"/>
    </row>
    <row r="3280" spans="1:5" ht="13.8" x14ac:dyDescent="0.3">
      <c r="A3280" s="48" t="s">
        <v>3499</v>
      </c>
      <c r="B3280" s="33" t="str">
        <f>IFERROR(_xlfn.XLOOKUP(A3280,PEC!$A$2:$A$7902,PEC!$C$2:$C$7902),"")</f>
        <v>cert.legalmail.it</v>
      </c>
      <c r="C3280" s="33">
        <f>IFERROR(_xlfn.XLOOKUP(A3280,SEZIONI!$A$2:$A$7897,SEZIONI!$B$2:$B$7897),"")</f>
        <v>3</v>
      </c>
      <c r="D3280" s="33" t="str">
        <f>IFERROR(_xlfn.XLOOKUP(A3280,[1]Sindaci!$B$2:$B$7774,[1]Sindaci!$A$2:$A$7774),"")</f>
        <v xml:space="preserve">MANZONE SIMONE    </v>
      </c>
      <c r="E3280" s="33"/>
    </row>
    <row r="3281" spans="1:5" ht="13.8" x14ac:dyDescent="0.3">
      <c r="A3281" s="49" t="s">
        <v>3500</v>
      </c>
      <c r="B3281" s="33" t="str">
        <f>IFERROR(_xlfn.XLOOKUP(A3281,PEC!$A$2:$A$7902,PEC!$C$2:$C$7902),"")</f>
        <v>pec.comune.guasila.ca.it</v>
      </c>
      <c r="C3281" s="33">
        <f>IFERROR(_xlfn.XLOOKUP(A3281,SEZIONI!$A$2:$A$7897,SEZIONI!$B$2:$B$7897),"")</f>
        <v>3</v>
      </c>
      <c r="D3281" s="33" t="str">
        <f>IFERROR(_xlfn.XLOOKUP(A3281,[1]Sindaci!$B$2:$B$7774,[1]Sindaci!$A$2:$A$7774),"")</f>
        <v xml:space="preserve">CASULA PAOLA    </v>
      </c>
      <c r="E3281" s="33"/>
    </row>
    <row r="3282" spans="1:5" ht="13.8" x14ac:dyDescent="0.3">
      <c r="A3282" s="48" t="s">
        <v>3501</v>
      </c>
      <c r="B3282" s="33" t="str">
        <f>IFERROR(_xlfn.XLOOKUP(A3282,PEC!$A$2:$A$7902,PEC!$C$2:$C$7902),"")</f>
        <v>cert.provincia.re.it</v>
      </c>
      <c r="C3282" s="33">
        <f>IFERROR(_xlfn.XLOOKUP(A3282,SEZIONI!$A$2:$A$7897,SEZIONI!$B$2:$B$7897),"")</f>
        <v>14</v>
      </c>
      <c r="D3282" s="33" t="str">
        <f>IFERROR(_xlfn.XLOOKUP(A3282,[1]Sindaci!$B$2:$B$7774,[1]Sindaci!$A$2:$A$7774),"")</f>
        <v xml:space="preserve">VERONA CAMILLA    </v>
      </c>
      <c r="E3282" s="33"/>
    </row>
    <row r="3283" spans="1:5" ht="13.8" x14ac:dyDescent="0.3">
      <c r="A3283" s="48" t="s">
        <v>3502</v>
      </c>
      <c r="B3283" s="33" t="str">
        <f>IFERROR(_xlfn.XLOOKUP(A3283,PEC!$A$2:$A$7902,PEC!$C$2:$C$7902),"")</f>
        <v>pec.comune.guazzora.al.it</v>
      </c>
      <c r="C3283" s="33">
        <f>IFERROR(_xlfn.XLOOKUP(A3283,SEZIONI!$A$2:$A$7897,SEZIONI!$B$2:$B$7897),"")</f>
        <v>1</v>
      </c>
      <c r="D3283" s="33" t="str">
        <f>IFERROR(_xlfn.XLOOKUP(A3283,[1]Sindaci!$B$2:$B$7774,[1]Sindaci!$A$2:$A$7774),"")</f>
        <v xml:space="preserve">CEREDA PIERINO    </v>
      </c>
      <c r="E3283" s="33"/>
    </row>
    <row r="3284" spans="1:5" ht="13.8" x14ac:dyDescent="0.3">
      <c r="A3284" s="48" t="s">
        <v>3503</v>
      </c>
      <c r="B3284" s="33" t="str">
        <f>IFERROR(_xlfn.XLOOKUP(A3284,PEC!$A$2:$A$7902,PEC!$C$2:$C$7902),"")</f>
        <v>postacert.umbria.it</v>
      </c>
      <c r="C3284" s="33">
        <f>IFERROR(_xlfn.XLOOKUP(A3284,SEZIONI!$A$2:$A$7897,SEZIONI!$B$2:$B$7897),"")</f>
        <v>32</v>
      </c>
      <c r="D3284" s="33" t="str">
        <f>IFERROR(_xlfn.XLOOKUP(A3284,[1]Sindaci!$B$2:$B$7774,[1]Sindaci!$A$2:$A$7774),"")</f>
        <v xml:space="preserve">STIRATI FILIPPO MARIO   </v>
      </c>
      <c r="E3284" s="33"/>
    </row>
    <row r="3285" spans="1:5" ht="13.8" x14ac:dyDescent="0.3">
      <c r="A3285" s="48" t="s">
        <v>3504</v>
      </c>
      <c r="B3285" s="33" t="str">
        <f>IFERROR(_xlfn.XLOOKUP(A3285,PEC!$A$2:$A$7902,PEC!$C$2:$C$7902),"")</f>
        <v>pec.gudo.it</v>
      </c>
      <c r="C3285" s="33">
        <f>IFERROR(_xlfn.XLOOKUP(A3285,SEZIONI!$A$2:$A$7897,SEZIONI!$B$2:$B$7897),"")</f>
        <v>2</v>
      </c>
      <c r="D3285" s="33" t="str">
        <f>IFERROR(_xlfn.XLOOKUP(A3285,[1]Sindaci!$B$2:$B$7774,[1]Sindaci!$A$2:$A$7774),"")</f>
        <v xml:space="preserve">CIRULLI NUNZIO OMAR   </v>
      </c>
      <c r="E3285" s="33"/>
    </row>
    <row r="3286" spans="1:5" ht="13.8" x14ac:dyDescent="0.3">
      <c r="A3286" s="48" t="s">
        <v>3505</v>
      </c>
      <c r="B3286" s="33" t="str">
        <f>IFERROR(_xlfn.XLOOKUP(A3286,PEC!$A$2:$A$7902,PEC!$C$2:$C$7902),"")</f>
        <v>pec.leonet.it</v>
      </c>
      <c r="C3286" s="33">
        <f>IFERROR(_xlfn.XLOOKUP(A3286,SEZIONI!$A$2:$A$7897,SEZIONI!$B$2:$B$7897),"")</f>
        <v>5</v>
      </c>
      <c r="D3286" s="33" t="str">
        <f>IFERROR(_xlfn.XLOOKUP(A3286,[1]Sindaci!$B$2:$B$7774,[1]Sindaci!$A$2:$A$7774),"")</f>
        <v xml:space="preserve">BELLOTTI MARIO    </v>
      </c>
      <c r="E3286" s="33"/>
    </row>
    <row r="3287" spans="1:5" ht="13.8" x14ac:dyDescent="0.3">
      <c r="A3287" s="48" t="s">
        <v>3506</v>
      </c>
      <c r="B3287" s="33" t="str">
        <f>IFERROR(_xlfn.XLOOKUP(A3287,PEC!$A$2:$A$7902,PEC!$C$2:$C$7902),"")</f>
        <v>legalmail.it</v>
      </c>
      <c r="C3287" s="33">
        <f>IFERROR(_xlfn.XLOOKUP(A3287,SEZIONI!$A$2:$A$7897,SEZIONI!$B$2:$B$7897),"")</f>
        <v>5</v>
      </c>
      <c r="D3287" s="33" t="str">
        <f>IFERROR(_xlfn.XLOOKUP(A3287,[1]Sindaci!$B$2:$B$7774,[1]Sindaci!$A$2:$A$7774),"")</f>
        <v xml:space="preserve">MENEGHELLI STEFANO    </v>
      </c>
      <c r="E3287" s="33"/>
    </row>
    <row r="3288" spans="1:5" ht="13.8" x14ac:dyDescent="0.3">
      <c r="A3288" s="48" t="s">
        <v>3507</v>
      </c>
      <c r="B3288" s="33" t="str">
        <f>IFERROR(_xlfn.XLOOKUP(A3288,PEC!$A$2:$A$7902,PEC!$C$2:$C$7902),"")</f>
        <v>pec.guidonia.org</v>
      </c>
      <c r="C3288" s="33">
        <f>IFERROR(_xlfn.XLOOKUP(A3288,SEZIONI!$A$2:$A$7897,SEZIONI!$B$2:$B$7897),"")</f>
        <v>68</v>
      </c>
      <c r="D3288" s="33" t="str">
        <f>IFERROR(_xlfn.XLOOKUP(A3288,[1]Sindaci!$B$2:$B$7774,[1]Sindaci!$A$2:$A$7774),"")</f>
        <v xml:space="preserve">LOMBARDO MAURO    </v>
      </c>
      <c r="E3288" s="33"/>
    </row>
    <row r="3289" spans="1:5" ht="13.8" x14ac:dyDescent="0.3">
      <c r="A3289" s="48" t="s">
        <v>3508</v>
      </c>
      <c r="B3289" s="33" t="str">
        <f>IFERROR(_xlfn.XLOOKUP(A3289,PEC!$A$2:$A$7902,PEC!$C$2:$C$7902),"")</f>
        <v>cert.comune.guiglia.mo.it</v>
      </c>
      <c r="C3289" s="33">
        <f>IFERROR(_xlfn.XLOOKUP(A3289,SEZIONI!$A$2:$A$7897,SEZIONI!$B$2:$B$7897),"")</f>
        <v>4</v>
      </c>
      <c r="D3289" s="33" t="str">
        <f>IFERROR(_xlfn.XLOOKUP(A3289,[1]Sindaci!$B$2:$B$7774,[1]Sindaci!$A$2:$A$7774),"")</f>
        <v xml:space="preserve">LAGAZZI IACOPO    </v>
      </c>
      <c r="E3289" s="33"/>
    </row>
    <row r="3290" spans="1:5" ht="13.8" x14ac:dyDescent="0.3">
      <c r="A3290" s="48" t="s">
        <v>3509</v>
      </c>
      <c r="B3290" s="33" t="str">
        <f>IFERROR(_xlfn.XLOOKUP(A3290,PEC!$A$2:$A$7902,PEC!$C$2:$C$7902),"")</f>
        <v>pec.it</v>
      </c>
      <c r="C3290" s="33">
        <f>IFERROR(_xlfn.XLOOKUP(A3290,SEZIONI!$A$2:$A$7897,SEZIONI!$B$2:$B$7897),"")</f>
        <v>1</v>
      </c>
      <c r="D3290" s="33" t="str">
        <f>IFERROR(_xlfn.XLOOKUP(A3290,[1]Sindaci!$B$2:$B$7774,[1]Sindaci!$A$2:$A$7774),"")</f>
        <v xml:space="preserve">RACCIATTI CARLO    </v>
      </c>
      <c r="E3290" s="33"/>
    </row>
    <row r="3291" spans="1:5" ht="13.8" x14ac:dyDescent="0.3">
      <c r="A3291" s="48" t="s">
        <v>3510</v>
      </c>
      <c r="B3291" s="33" t="str">
        <f>IFERROR(_xlfn.XLOOKUP(A3291,PEC!$A$2:$A$7902,PEC!$C$2:$C$7902),"")</f>
        <v>pec.it</v>
      </c>
      <c r="C3291" s="33">
        <f>IFERROR(_xlfn.XLOOKUP(A3291,SEZIONI!$A$2:$A$7897,SEZIONI!$B$2:$B$7897),"")</f>
        <v>1</v>
      </c>
      <c r="D3291" s="33" t="str">
        <f>IFERROR(_xlfn.XLOOKUP(A3291,[1]Sindaci!$B$2:$B$7774,[1]Sindaci!$A$2:$A$7774),"")</f>
        <v xml:space="preserve">PATRITTI ADRIANO    </v>
      </c>
      <c r="E3291" s="33"/>
    </row>
    <row r="3292" spans="1:5" ht="13.8" x14ac:dyDescent="0.3">
      <c r="A3292" s="49" t="s">
        <v>3511</v>
      </c>
      <c r="B3292" s="33" t="str">
        <f>IFERROR(_xlfn.XLOOKUP(A3292,PEC!$A$2:$A$7902,PEC!$C$2:$C$7902),"")</f>
        <v>pec.comune.guspini.vs.it</v>
      </c>
      <c r="C3292" s="33">
        <f>IFERROR(_xlfn.XLOOKUP(A3292,SEZIONI!$A$2:$A$7897,SEZIONI!$B$2:$B$7897),"")</f>
        <v>14</v>
      </c>
      <c r="D3292" s="33" t="str">
        <f>IFERROR(_xlfn.XLOOKUP(A3292,[1]Sindaci!$B$2:$B$7774,[1]Sindaci!$A$2:$A$7774),"")</f>
        <v xml:space="preserve">DE FANTI GIUSEPPE   </v>
      </c>
      <c r="E3292" s="33"/>
    </row>
    <row r="3293" spans="1:5" ht="13.8" x14ac:dyDescent="0.3">
      <c r="A3293" s="48" t="s">
        <v>3512</v>
      </c>
      <c r="B3293" s="33" t="str">
        <f>IFERROR(_xlfn.XLOOKUP(A3293,PEC!$A$2:$A$7902,PEC!$C$2:$C$7902),"")</f>
        <v>pec.comune.gussago.bs.it</v>
      </c>
      <c r="C3293" s="33">
        <f>IFERROR(_xlfn.XLOOKUP(A3293,SEZIONI!$A$2:$A$7897,SEZIONI!$B$2:$B$7897),"")</f>
        <v>15</v>
      </c>
      <c r="D3293" s="33" t="str">
        <f>IFERROR(_xlfn.XLOOKUP(A3293,[1]Sindaci!$B$2:$B$7774,[1]Sindaci!$A$2:$A$7774),"")</f>
        <v xml:space="preserve">COCCOLI GIOVANNI    </v>
      </c>
      <c r="E3293" s="33"/>
    </row>
    <row r="3294" spans="1:5" ht="13.8" x14ac:dyDescent="0.3">
      <c r="A3294" s="48" t="s">
        <v>3513</v>
      </c>
      <c r="B3294" s="33" t="str">
        <f>IFERROR(_xlfn.XLOOKUP(A3294,PEC!$A$2:$A$7902,PEC!$C$2:$C$7902),"")</f>
        <v>pec.regione.lombardia.it</v>
      </c>
      <c r="C3294" s="33">
        <f>IFERROR(_xlfn.XLOOKUP(A3294,SEZIONI!$A$2:$A$7897,SEZIONI!$B$2:$B$7897),"")</f>
        <v>3</v>
      </c>
      <c r="D3294" s="33" t="str">
        <f>IFERROR(_xlfn.XLOOKUP(A3294,[1]Sindaci!$B$2:$B$7774,[1]Sindaci!$A$2:$A$7774),"")</f>
        <v xml:space="preserve">BELLI FRANZINI STEFANO   </v>
      </c>
      <c r="E3294" s="33"/>
    </row>
    <row r="3295" spans="1:5" ht="13.8" x14ac:dyDescent="0.3">
      <c r="A3295" s="48" t="s">
        <v>7979</v>
      </c>
      <c r="B3295" s="33" t="str">
        <f>IFERROR(_xlfn.XLOOKUP(A3295,PEC!$A$2:$A$7902,PEC!$C$2:$C$7902),"")</f>
        <v/>
      </c>
      <c r="C3295" s="33" t="str">
        <f>IFERROR(_xlfn.XLOOKUP(A3295,SEZIONI!$A$2:$A$7897,SEZIONI!$B$2:$B$7897),"")</f>
        <v/>
      </c>
      <c r="D3295" s="33" t="str">
        <f>IFERROR(_xlfn.XLOOKUP(A3295,[1]Sindaci!$B$2:$B$7774,[1]Sindaci!$A$2:$A$7774),"")</f>
        <v/>
      </c>
      <c r="E3295" s="33"/>
    </row>
    <row r="3296" spans="1:5" ht="13.8" x14ac:dyDescent="0.3">
      <c r="A3296" s="48" t="s">
        <v>3515</v>
      </c>
      <c r="B3296" s="33" t="str">
        <f>IFERROR(_xlfn.XLOOKUP(A3296,PEC!$A$2:$A$7902,PEC!$C$2:$C$7902),"")</f>
        <v>pec.comune.idro.bs.it</v>
      </c>
      <c r="C3296" s="33">
        <f>IFERROR(_xlfn.XLOOKUP(A3296,SEZIONI!$A$2:$A$7897,SEZIONI!$B$2:$B$7897),"")</f>
        <v>2</v>
      </c>
      <c r="D3296" s="33" t="str">
        <f>IFERROR(_xlfn.XLOOKUP(A3296,[1]Sindaci!$B$2:$B$7774,[1]Sindaci!$A$2:$A$7774),"")</f>
        <v xml:space="preserve">ARMANI ALDO    </v>
      </c>
      <c r="E3296" s="33"/>
    </row>
    <row r="3297" spans="1:5" ht="13.8" x14ac:dyDescent="0.3">
      <c r="A3297" s="49" t="s">
        <v>3516</v>
      </c>
      <c r="B3297" s="33" t="str">
        <f>IFERROR(_xlfn.XLOOKUP(A3297,PEC!$A$2:$A$7902,PEC!$C$2:$C$7902),"")</f>
        <v>pec.it</v>
      </c>
      <c r="C3297" s="33">
        <f>IFERROR(_xlfn.XLOOKUP(A3297,SEZIONI!$A$2:$A$7897,SEZIONI!$B$2:$B$7897),"")</f>
        <v>32</v>
      </c>
      <c r="D3297" s="33" t="str">
        <f>IFERROR(_xlfn.XLOOKUP(A3297,[1]Sindaci!$B$2:$B$7774,[1]Sindaci!$A$2:$A$7774),"")</f>
        <v xml:space="preserve">USAI MAURO    </v>
      </c>
      <c r="E3297" s="33"/>
    </row>
    <row r="3298" spans="1:5" ht="13.8" x14ac:dyDescent="0.3">
      <c r="A3298" s="48" t="s">
        <v>3517</v>
      </c>
      <c r="B3298" s="33" t="str">
        <f>IFERROR(_xlfn.XLOOKUP(A3298,PEC!$A$2:$A$7902,PEC!$C$2:$C$7902),"")</f>
        <v>legalmail.it</v>
      </c>
      <c r="C3298" s="33">
        <f>IFERROR(_xlfn.XLOOKUP(A3298,SEZIONI!$A$2:$A$7897,SEZIONI!$B$2:$B$7897),"")</f>
        <v>1</v>
      </c>
      <c r="D3298" s="33" t="str">
        <f>IFERROR(_xlfn.XLOOKUP(A3298,[1]Sindaci!$B$2:$B$7774,[1]Sindaci!$A$2:$A$7774),"")</f>
        <v xml:space="preserve">GONELLA FLAVIO    </v>
      </c>
      <c r="E3298" s="33"/>
    </row>
    <row r="3299" spans="1:5" ht="13.8" x14ac:dyDescent="0.3">
      <c r="A3299" s="49" t="s">
        <v>3518</v>
      </c>
      <c r="B3299" s="33" t="str">
        <f>IFERROR(_xlfn.XLOOKUP(A3299,PEC!$A$2:$A$7902,PEC!$C$2:$C$7902),"")</f>
        <v>pec.comune.ilbono.og.it</v>
      </c>
      <c r="C3299" s="33">
        <f>IFERROR(_xlfn.XLOOKUP(A3299,SEZIONI!$A$2:$A$7897,SEZIONI!$B$2:$B$7897),"")</f>
        <v>2</v>
      </c>
      <c r="D3299" s="33" t="str">
        <f>IFERROR(_xlfn.XLOOKUP(A3299,[1]Sindaci!$B$2:$B$7774,[1]Sindaci!$A$2:$A$7774),"")</f>
        <v xml:space="preserve">MURRU GIAMPIETRO    </v>
      </c>
      <c r="E3299" s="33"/>
    </row>
    <row r="3300" spans="1:5" ht="13.8" x14ac:dyDescent="0.3">
      <c r="A3300" s="48" t="s">
        <v>3519</v>
      </c>
      <c r="B3300" s="33" t="str">
        <f>IFERROR(_xlfn.XLOOKUP(A3300,PEC!$A$2:$A$7902,PEC!$C$2:$C$7902),"")</f>
        <v>pecveneto.it</v>
      </c>
      <c r="C3300" s="33">
        <f>IFERROR(_xlfn.XLOOKUP(A3300,SEZIONI!$A$2:$A$7897,SEZIONI!$B$2:$B$7897),"")</f>
        <v>4</v>
      </c>
      <c r="D3300" s="33" t="str">
        <f>IFERROR(_xlfn.XLOOKUP(A3300,[1]Sindaci!$B$2:$B$7774,[1]Sindaci!$A$2:$A$7774),"")</f>
        <v xml:space="preserve">RUFFO EMANUELA    </v>
      </c>
      <c r="E3300" s="33"/>
    </row>
    <row r="3301" spans="1:5" ht="13.8" x14ac:dyDescent="0.3">
      <c r="A3301" s="49" t="s">
        <v>3520</v>
      </c>
      <c r="B3301" s="33" t="str">
        <f>IFERROR(_xlfn.XLOOKUP(A3301,PEC!$A$2:$A$7902,PEC!$C$2:$C$7902),"")</f>
        <v>pec.comune.illorai.ss.it</v>
      </c>
      <c r="C3301" s="33">
        <f>IFERROR(_xlfn.XLOOKUP(A3301,SEZIONI!$A$2:$A$7897,SEZIONI!$B$2:$B$7897),"")</f>
        <v>1</v>
      </c>
      <c r="D3301" s="33" t="str">
        <f>IFERROR(_xlfn.XLOOKUP(A3301,[1]Sindaci!$B$2:$B$7774,[1]Sindaci!$A$2:$A$7774),"")</f>
        <v xml:space="preserve">CAU TITINO SEBASTIANO   </v>
      </c>
      <c r="E3301" s="33"/>
    </row>
    <row r="3302" spans="1:5" ht="13.8" x14ac:dyDescent="0.3">
      <c r="A3302" s="48" t="s">
        <v>3521</v>
      </c>
      <c r="B3302" s="33" t="str">
        <f>IFERROR(_xlfn.XLOOKUP(A3302,PEC!$A$2:$A$7902,PEC!$C$2:$C$7902),"")</f>
        <v>halleypec.it</v>
      </c>
      <c r="C3302" s="33">
        <f>IFERROR(_xlfn.XLOOKUP(A3302,SEZIONI!$A$2:$A$7897,SEZIONI!$B$2:$B$7897),"")</f>
        <v>2</v>
      </c>
      <c r="D3302" s="33" t="str">
        <f>IFERROR(_xlfn.XLOOKUP(A3302,[1]Sindaci!$B$2:$B$7774,[1]Sindaci!$A$2:$A$7774),"")</f>
        <v xml:space="preserve">VERGANI FABIO    </v>
      </c>
      <c r="E3302" s="33"/>
    </row>
    <row r="3303" spans="1:5" ht="13.8" x14ac:dyDescent="0.3">
      <c r="A3303" s="48" t="s">
        <v>3522</v>
      </c>
      <c r="B3303" s="33" t="str">
        <f>IFERROR(_xlfn.XLOOKUP(A3303,PEC!$A$2:$A$7902,PEC!$C$2:$C$7902),"")</f>
        <v>pec.comune.imer.tn.it</v>
      </c>
      <c r="C3303" s="33">
        <f>IFERROR(_xlfn.XLOOKUP(A3303,SEZIONI!$A$2:$A$7897,SEZIONI!$B$2:$B$7897),"")</f>
        <v>1</v>
      </c>
      <c r="D3303" s="33" t="str">
        <f>IFERROR(_xlfn.XLOOKUP(A3303,[1]Sindaci!$B$2:$B$7774,[1]Sindaci!$A$2:$A$7774),"")</f>
        <v xml:space="preserve">LOSS ANTONIO    </v>
      </c>
      <c r="E3303" s="33"/>
    </row>
    <row r="3304" spans="1:5" ht="13.8" x14ac:dyDescent="0.3">
      <c r="A3304" s="48" t="s">
        <v>3523</v>
      </c>
      <c r="B3304" s="33" t="str">
        <f>IFERROR(_xlfn.XLOOKUP(A3304,PEC!$A$2:$A$7902,PEC!$C$2:$C$7902),"")</f>
        <v>cert.provincia.bo.it</v>
      </c>
      <c r="C3304" s="33">
        <f>IFERROR(_xlfn.XLOOKUP(A3304,SEZIONI!$A$2:$A$7897,SEZIONI!$B$2:$B$7897),"")</f>
        <v>62</v>
      </c>
      <c r="D3304" s="33" t="str">
        <f>IFERROR(_xlfn.XLOOKUP(A3304,[1]Sindaci!$B$2:$B$7774,[1]Sindaci!$A$2:$A$7774),"")</f>
        <v xml:space="preserve">PANIERI MARCO    </v>
      </c>
      <c r="E3304" s="33"/>
    </row>
    <row r="3305" spans="1:5" ht="13.8" x14ac:dyDescent="0.3">
      <c r="A3305" s="48" t="s">
        <v>3524</v>
      </c>
      <c r="B3305" s="33" t="str">
        <f>IFERROR(_xlfn.XLOOKUP(A3305,PEC!$A$2:$A$7902,PEC!$C$2:$C$7902),"")</f>
        <v>pec.comune.imperia.it</v>
      </c>
      <c r="C3305" s="33">
        <f>IFERROR(_xlfn.XLOOKUP(A3305,SEZIONI!$A$2:$A$7897,SEZIONI!$B$2:$B$7897),"")</f>
        <v>44</v>
      </c>
      <c r="D3305" s="33" t="str">
        <f>IFERROR(_xlfn.XLOOKUP(A3305,[1]Sindaci!$B$2:$B$7774,[1]Sindaci!$A$2:$A$7774),"")</f>
        <v xml:space="preserve">SCAJOLA CLAUDIO    </v>
      </c>
      <c r="E3305" s="33"/>
    </row>
    <row r="3306" spans="1:5" ht="13.8" x14ac:dyDescent="0.3">
      <c r="A3306" s="48" t="s">
        <v>3525</v>
      </c>
      <c r="B3306" s="33" t="str">
        <f>IFERROR(_xlfn.XLOOKUP(A3306,PEC!$A$2:$A$7902,PEC!$C$2:$C$7902),"")</f>
        <v>postacert.toscana.it</v>
      </c>
      <c r="C3306" s="33">
        <f>IFERROR(_xlfn.XLOOKUP(A3306,SEZIONI!$A$2:$A$7897,SEZIONI!$B$2:$B$7897),"")</f>
        <v>16</v>
      </c>
      <c r="D3306" s="33" t="str">
        <f>IFERROR(_xlfn.XLOOKUP(A3306,[1]Sindaci!$B$2:$B$7774,[1]Sindaci!$A$2:$A$7774),"")</f>
        <v xml:space="preserve">CALAMANDREI ALESSIO    </v>
      </c>
      <c r="E3306" s="33"/>
    </row>
    <row r="3307" spans="1:5" ht="13.8" x14ac:dyDescent="0.3">
      <c r="A3307" s="48" t="s">
        <v>3526</v>
      </c>
      <c r="B3307" s="33" t="str">
        <f>IFERROR(_xlfn.XLOOKUP(A3307,PEC!$A$2:$A$7902,PEC!$C$2:$C$7902),"")</f>
        <v>pec.regione.lombardia.it</v>
      </c>
      <c r="C3307" s="33">
        <f>IFERROR(_xlfn.XLOOKUP(A3307,SEZIONI!$A$2:$A$7897,SEZIONI!$B$2:$B$7897),"")</f>
        <v>1</v>
      </c>
      <c r="D3307" s="33" t="str">
        <f>IFERROR(_xlfn.XLOOKUP(A3307,[1]Sindaci!$B$2:$B$7774,[1]Sindaci!$A$2:$A$7774),"")</f>
        <v xml:space="preserve">MONTONATI FABRIZIO    </v>
      </c>
      <c r="E3307" s="33"/>
    </row>
    <row r="3308" spans="1:5" ht="13.8" x14ac:dyDescent="0.3">
      <c r="A3308" s="48" t="s">
        <v>3527</v>
      </c>
      <c r="B3308" s="33" t="str">
        <f>IFERROR(_xlfn.XLOOKUP(A3308,PEC!$A$2:$A$7902,PEC!$C$2:$C$7902),"")</f>
        <v>cert.ruparpiemonte.it</v>
      </c>
      <c r="C3308" s="33">
        <f>IFERROR(_xlfn.XLOOKUP(A3308,SEZIONI!$A$2:$A$7897,SEZIONI!$B$2:$B$7897),"")</f>
        <v>2</v>
      </c>
      <c r="D3308" s="33" t="str">
        <f>IFERROR(_xlfn.XLOOKUP(A3308,[1]Sindaci!$B$2:$B$7774,[1]Sindaci!$A$2:$A$7774),"")</f>
        <v xml:space="preserve">MASSIMELLI MATTEO    </v>
      </c>
      <c r="E3308" s="33"/>
    </row>
    <row r="3309" spans="1:5" ht="13.8" x14ac:dyDescent="0.3">
      <c r="A3309" s="48" t="s">
        <v>3528</v>
      </c>
      <c r="B3309" s="33" t="str">
        <f>IFERROR(_xlfn.XLOOKUP(A3309,PEC!$A$2:$A$7902,PEC!$C$2:$C$7902),"")</f>
        <v>pec.comune.incudine.bs.it</v>
      </c>
      <c r="C3309" s="33">
        <f>IFERROR(_xlfn.XLOOKUP(A3309,SEZIONI!$A$2:$A$7897,SEZIONI!$B$2:$B$7897),"")</f>
        <v>1</v>
      </c>
      <c r="D3309" s="33" t="str">
        <f>IFERROR(_xlfn.XLOOKUP(A3309,[1]Sindaci!$B$2:$B$7774,[1]Sindaci!$A$2:$A$7774),"")</f>
        <v xml:space="preserve">CARLI DIEGO    </v>
      </c>
      <c r="E3309" s="33"/>
    </row>
    <row r="3310" spans="1:5" ht="13.8" x14ac:dyDescent="0.3">
      <c r="A3310" s="48" t="s">
        <v>3529</v>
      </c>
      <c r="B3310" s="33" t="str">
        <f>IFERROR(_xlfn.XLOOKUP(A3310,PEC!$A$2:$A$7902,PEC!$C$2:$C$7902),"")</f>
        <v>pec.it</v>
      </c>
      <c r="C3310" s="33">
        <f>IFERROR(_xlfn.XLOOKUP(A3310,SEZIONI!$A$2:$A$7897,SEZIONI!$B$2:$B$7897),"")</f>
        <v>10</v>
      </c>
      <c r="D3310" s="33" t="str">
        <f>IFERROR(_xlfn.XLOOKUP(A3310,[1]Sindaci!$B$2:$B$7774,[1]Sindaci!$A$2:$A$7774),"")</f>
        <v xml:space="preserve">CAVALLIN MARCO    </v>
      </c>
      <c r="E3310" s="33"/>
    </row>
    <row r="3311" spans="1:5" ht="13.8" x14ac:dyDescent="0.3">
      <c r="A3311" s="48" t="s">
        <v>3530</v>
      </c>
      <c r="B3311" s="33" t="str">
        <f>IFERROR(_xlfn.XLOOKUP(A3311,PEC!$A$2:$A$7902,PEC!$C$2:$C$7902),"")</f>
        <v>pec.comune.ingria.to.it</v>
      </c>
      <c r="C3311" s="33">
        <f>IFERROR(_xlfn.XLOOKUP(A3311,SEZIONI!$A$2:$A$7897,SEZIONI!$B$2:$B$7897),"")</f>
        <v>1</v>
      </c>
      <c r="D3311" s="33" t="str">
        <f>IFERROR(_xlfn.XLOOKUP(A3311,[1]Sindaci!$B$2:$B$7774,[1]Sindaci!$A$2:$A$7774),"")</f>
        <v xml:space="preserve">DE SANTIS IGOR   </v>
      </c>
      <c r="E3311" s="33"/>
    </row>
    <row r="3312" spans="1:5" ht="13.8" x14ac:dyDescent="0.3">
      <c r="A3312" s="48" t="s">
        <v>3531</v>
      </c>
      <c r="B3312" s="33" t="str">
        <f>IFERROR(_xlfn.XLOOKUP(A3312,PEC!$A$2:$A$7902,PEC!$C$2:$C$7902),"")</f>
        <v>pec.it</v>
      </c>
      <c r="C3312" s="33">
        <f>IFERROR(_xlfn.XLOOKUP(A3312,SEZIONI!$A$2:$A$7897,SEZIONI!$B$2:$B$7897),"")</f>
        <v>1</v>
      </c>
      <c r="D3312" s="33" t="str">
        <f>IFERROR(_xlfn.XLOOKUP(A3312,[1]Sindaci!$B$2:$B$7774,[1]Sindaci!$A$2:$A$7774),"")</f>
        <v xml:space="preserve">MORANDI TIZIANO    </v>
      </c>
      <c r="E3312" s="33"/>
    </row>
    <row r="3313" spans="1:5" ht="13.8" x14ac:dyDescent="0.3">
      <c r="A3313" s="48" t="s">
        <v>3532</v>
      </c>
      <c r="B3313" s="33" t="str">
        <f>IFERROR(_xlfn.XLOOKUP(A3313,PEC!$A$2:$A$7902,PEC!$C$2:$C$7902),"")</f>
        <v>postemailcertificata.it</v>
      </c>
      <c r="C3313" s="33">
        <f>IFERROR(_xlfn.XLOOKUP(A3313,SEZIONI!$A$2:$A$7897,SEZIONI!$B$2:$B$7897),"")</f>
        <v>2</v>
      </c>
      <c r="D3313" s="33" t="str">
        <f>IFERROR(_xlfn.XLOOKUP(A3313,[1]Sindaci!$B$2:$B$7774,[1]Sindaci!$A$2:$A$7774),"")</f>
        <v xml:space="preserve">AIROLDI ADRIANO STEFANO   </v>
      </c>
      <c r="E3313" s="33"/>
    </row>
    <row r="3314" spans="1:5" ht="13.8" x14ac:dyDescent="0.3">
      <c r="A3314" s="48" t="s">
        <v>3533</v>
      </c>
      <c r="B3314" s="33" t="str">
        <f>IFERROR(_xlfn.XLOOKUP(A3314,PEC!$A$2:$A$7902,PEC!$C$2:$C$7902),"")</f>
        <v>pec.comune.introd.ao.it</v>
      </c>
      <c r="C3314" s="33">
        <f>IFERROR(_xlfn.XLOOKUP(A3314,SEZIONI!$A$2:$A$7897,SEZIONI!$B$2:$B$7897),"")</f>
        <v>1</v>
      </c>
      <c r="D3314" s="33" t="str">
        <f>IFERROR(_xlfn.XLOOKUP(A3314,[1]Sindaci!$B$2:$B$7774,[1]Sindaci!$A$2:$A$7774),"")</f>
        <v xml:space="preserve">ANGLESIO VITTORIO STEFANO   </v>
      </c>
      <c r="E3314" s="33"/>
    </row>
    <row r="3315" spans="1:5" ht="13.8" x14ac:dyDescent="0.3">
      <c r="A3315" s="48" t="s">
        <v>3534</v>
      </c>
      <c r="B3315" s="33" t="str">
        <f>IFERROR(_xlfn.XLOOKUP(A3315,PEC!$A$2:$A$7902,PEC!$C$2:$C$7902),"")</f>
        <v>pec.introdacqua.gov.it</v>
      </c>
      <c r="C3315" s="33">
        <f>IFERROR(_xlfn.XLOOKUP(A3315,SEZIONI!$A$2:$A$7897,SEZIONI!$B$2:$B$7897),"")</f>
        <v>2</v>
      </c>
      <c r="D3315" s="33" t="str">
        <f>IFERROR(_xlfn.XLOOKUP(A3315,[1]Sindaci!$B$2:$B$7774,[1]Sindaci!$A$2:$A$7774),"")</f>
        <v xml:space="preserve">COLASANTE CRISTIAN    </v>
      </c>
      <c r="E3315" s="33"/>
    </row>
    <row r="3316" spans="1:5" ht="13.8" x14ac:dyDescent="0.3">
      <c r="A3316" s="48" t="s">
        <v>3535</v>
      </c>
      <c r="B3316" s="33" t="str">
        <f>IFERROR(_xlfn.XLOOKUP(A3316,PEC!$A$2:$A$7902,PEC!$C$2:$C$7902),"")</f>
        <v>pec.provincia.como.it</v>
      </c>
      <c r="C3316" s="33">
        <f>IFERROR(_xlfn.XLOOKUP(A3316,SEZIONI!$A$2:$A$7897,SEZIONI!$B$2:$B$7897),"")</f>
        <v>7</v>
      </c>
      <c r="D3316" s="33" t="str">
        <f>IFERROR(_xlfn.XLOOKUP(A3316,[1]Sindaci!$B$2:$B$7774,[1]Sindaci!$A$2:$A$7774),"")</f>
        <v xml:space="preserve">VINCENZI FRANCESCO    </v>
      </c>
      <c r="E3316" s="33"/>
    </row>
    <row r="3317" spans="1:5" ht="13.8" x14ac:dyDescent="0.3">
      <c r="A3317" s="48" t="s">
        <v>3536</v>
      </c>
      <c r="B3317" s="33" t="str">
        <f>IFERROR(_xlfn.XLOOKUP(A3317,PEC!$A$2:$A$7902,PEC!$C$2:$C$7902),"")</f>
        <v>pec.comune.invernoemonteleone.pv.it</v>
      </c>
      <c r="C3317" s="33">
        <f>IFERROR(_xlfn.XLOOKUP(A3317,SEZIONI!$A$2:$A$7897,SEZIONI!$B$2:$B$7897),"")</f>
        <v>2</v>
      </c>
      <c r="D3317" s="33" t="str">
        <f>IFERROR(_xlfn.XLOOKUP(A3317,[1]Sindaci!$B$2:$B$7774,[1]Sindaci!$A$2:$A$7774),"")</f>
        <v xml:space="preserve">LAZZARI ANDREA    </v>
      </c>
      <c r="E3317" s="33"/>
    </row>
    <row r="3318" spans="1:5" ht="13.8" x14ac:dyDescent="0.3">
      <c r="A3318" s="48" t="s">
        <v>3537</v>
      </c>
      <c r="B3318" s="33" t="str">
        <f>IFERROR(_xlfn.XLOOKUP(A3318,PEC!$A$2:$A$7902,PEC!$C$2:$C$7902),"")</f>
        <v>legalmail.it</v>
      </c>
      <c r="C3318" s="33">
        <f>IFERROR(_xlfn.XLOOKUP(A3318,SEZIONI!$A$2:$A$7897,SEZIONI!$B$2:$B$7897),"")</f>
        <v>1</v>
      </c>
      <c r="D3318" s="33" t="str">
        <f>IFERROR(_xlfn.XLOOKUP(A3318,[1]Sindaci!$B$2:$B$7774,[1]Sindaci!$A$2:$A$7774),"")</f>
        <v xml:space="preserve">BOUNOUS LUCIANO    </v>
      </c>
      <c r="E3318" s="33"/>
    </row>
    <row r="3319" spans="1:5" ht="13.8" x14ac:dyDescent="0.3">
      <c r="A3319" s="48" t="s">
        <v>3538</v>
      </c>
      <c r="B3319" s="33" t="str">
        <f>IFERROR(_xlfn.XLOOKUP(A3319,PEC!$A$2:$A$7902,PEC!$C$2:$C$7902),"")</f>
        <v>legalmail.it</v>
      </c>
      <c r="C3319" s="33">
        <f>IFERROR(_xlfn.XLOOKUP(A3319,SEZIONI!$A$2:$A$7897,SEZIONI!$B$2:$B$7897),"")</f>
        <v>8</v>
      </c>
      <c r="D3319" s="33" t="str">
        <f>IFERROR(_xlfn.XLOOKUP(A3319,[1]Sindaci!$B$2:$B$7774,[1]Sindaci!$A$2:$A$7774),"")</f>
        <v xml:space="preserve">BETTINELLI SARA    </v>
      </c>
      <c r="E3319" s="33"/>
    </row>
    <row r="3320" spans="1:5" ht="13.8" x14ac:dyDescent="0.3">
      <c r="A3320" s="48" t="s">
        <v>3539</v>
      </c>
      <c r="B3320" s="33" t="str">
        <f>IFERROR(_xlfn.XLOOKUP(A3320,PEC!$A$2:$A$7902,PEC!$C$2:$C$7902),"")</f>
        <v>pec.comune.invorio.no.it</v>
      </c>
      <c r="C3320" s="33">
        <f>IFERROR(_xlfn.XLOOKUP(A3320,SEZIONI!$A$2:$A$7897,SEZIONI!$B$2:$B$7897),"")</f>
        <v>5</v>
      </c>
      <c r="D3320" s="33" t="str">
        <f>IFERROR(_xlfn.XLOOKUP(A3320,[1]Sindaci!$B$2:$B$7774,[1]Sindaci!$A$2:$A$7774),"")</f>
        <v xml:space="preserve">PELIZZONI FLAVIO    </v>
      </c>
      <c r="E3320" s="33"/>
    </row>
    <row r="3321" spans="1:5" ht="13.8" x14ac:dyDescent="0.3">
      <c r="A3321" s="48" t="s">
        <v>3540</v>
      </c>
      <c r="B3321" s="33" t="str">
        <f>IFERROR(_xlfn.XLOOKUP(A3321,PEC!$A$2:$A$7902,PEC!$C$2:$C$7902),"")</f>
        <v>legalmail.it</v>
      </c>
      <c r="C3321" s="33">
        <f>IFERROR(_xlfn.XLOOKUP(A3321,SEZIONI!$A$2:$A$7897,SEZIONI!$B$2:$B$7897),"")</f>
        <v>10</v>
      </c>
      <c r="D3321" s="33" t="str">
        <f>IFERROR(_xlfn.XLOOKUP(A3321,[1]Sindaci!$B$2:$B$7774,[1]Sindaci!$A$2:$A$7774),"")</f>
        <v xml:space="preserve">FUMAGALLI ANDREA    </v>
      </c>
      <c r="E3321" s="33"/>
    </row>
    <row r="3322" spans="1:5" ht="13.8" x14ac:dyDescent="0.3">
      <c r="A3322" s="48" t="s">
        <v>280</v>
      </c>
      <c r="B3322" s="33" t="str">
        <f>IFERROR(_xlfn.XLOOKUP(A3322,PEC!$A$2:$A$7902,PEC!$C$2:$C$7902),"")</f>
        <v>asmepec.it</v>
      </c>
      <c r="C3322" s="33">
        <f>IFERROR(_xlfn.XLOOKUP(A3322,SEZIONI!$A$2:$A$7897,SEZIONI!$B$2:$B$7897),"")</f>
        <v>4</v>
      </c>
      <c r="D3322" s="33" t="str">
        <f>IFERROR(_xlfn.XLOOKUP(A3322,[1]Sindaci!$B$2:$B$7774,[1]Sindaci!$A$2:$A$7774),"")</f>
        <v xml:space="preserve">SIGNORETTA FABIO    </v>
      </c>
      <c r="E3322" s="33"/>
    </row>
    <row r="3323" spans="1:5" ht="13.8" x14ac:dyDescent="0.3">
      <c r="A3323" s="49" t="s">
        <v>3541</v>
      </c>
      <c r="B3323" s="33" t="str">
        <f>IFERROR(_xlfn.XLOOKUP(A3323,PEC!$A$2:$A$7902,PEC!$C$2:$C$7902),"")</f>
        <v>legalmail.it</v>
      </c>
      <c r="C3323" s="33">
        <f>IFERROR(_xlfn.XLOOKUP(A3323,SEZIONI!$A$2:$A$7897,SEZIONI!$B$2:$B$7897),"")</f>
        <v>2</v>
      </c>
      <c r="D3323" s="33" t="str">
        <f>IFERROR(_xlfn.XLOOKUP(A3323,[1]Sindaci!$B$2:$B$7774,[1]Sindaci!$A$2:$A$7774),"")</f>
        <v xml:space="preserve">PORCU IGNAZIO    </v>
      </c>
      <c r="E3323" s="33"/>
    </row>
    <row r="3324" spans="1:5" ht="13.8" x14ac:dyDescent="0.3">
      <c r="A3324" s="48" t="s">
        <v>3542</v>
      </c>
      <c r="B3324" s="33" t="str">
        <f>IFERROR(_xlfn.XLOOKUP(A3324,PEC!$A$2:$A$7902,PEC!$C$2:$C$7902),"")</f>
        <v>pec.comune.irma.bs.it</v>
      </c>
      <c r="C3324" s="33">
        <f>IFERROR(_xlfn.XLOOKUP(A3324,SEZIONI!$A$2:$A$7897,SEZIONI!$B$2:$B$7897),"")</f>
        <v>1</v>
      </c>
      <c r="D3324" s="33" t="str">
        <f>IFERROR(_xlfn.XLOOKUP(A3324,[1]Sindaci!$B$2:$B$7774,[1]Sindaci!$A$2:$A$7774),"")</f>
        <v xml:space="preserve">BERTELLI MAURO    </v>
      </c>
      <c r="E3324" s="33"/>
    </row>
    <row r="3325" spans="1:5" ht="13.8" x14ac:dyDescent="0.3">
      <c r="A3325" s="48" t="s">
        <v>3543</v>
      </c>
      <c r="B3325" s="33" t="str">
        <f>IFERROR(_xlfn.XLOOKUP(A3325,PEC!$A$2:$A$7902,PEC!$C$2:$C$7902),"")</f>
        <v>pec.comune.irsina.mt.it</v>
      </c>
      <c r="C3325" s="33">
        <f>IFERROR(_xlfn.XLOOKUP(A3325,SEZIONI!$A$2:$A$7897,SEZIONI!$B$2:$B$7897),"")</f>
        <v>8</v>
      </c>
      <c r="D3325" s="33" t="str">
        <f>IFERROR(_xlfn.XLOOKUP(A3325,[1]Sindaci!$B$2:$B$7774,[1]Sindaci!$A$2:$A$7774),"")</f>
        <v xml:space="preserve">MOREA NICOLA MASSIMO   </v>
      </c>
      <c r="E3325" s="33"/>
    </row>
    <row r="3326" spans="1:5" ht="13.8" x14ac:dyDescent="0.3">
      <c r="A3326" s="48" t="s">
        <v>3544</v>
      </c>
      <c r="B3326" s="33" t="str">
        <f>IFERROR(_xlfn.XLOOKUP(A3326,PEC!$A$2:$A$7902,PEC!$C$2:$C$7902),"")</f>
        <v>postemailcertificata.it</v>
      </c>
      <c r="C3326" s="33">
        <f>IFERROR(_xlfn.XLOOKUP(A3326,SEZIONI!$A$2:$A$7897,SEZIONI!$B$2:$B$7897),"")</f>
        <v>1</v>
      </c>
      <c r="D3326" s="33" t="str">
        <f>IFERROR(_xlfn.XLOOKUP(A3326,[1]Sindaci!$B$2:$B$7774,[1]Sindaci!$A$2:$A$7774),"")</f>
        <v xml:space="preserve">FOGLIO GUIDO    </v>
      </c>
      <c r="E3326" s="33"/>
    </row>
    <row r="3327" spans="1:5" ht="13.8" x14ac:dyDescent="0.3">
      <c r="A3327" s="48" t="s">
        <v>189</v>
      </c>
      <c r="B3327" s="33" t="str">
        <f>IFERROR(_xlfn.XLOOKUP(A3327,PEC!$A$2:$A$7902,PEC!$C$2:$C$7902),"")</f>
        <v>asmepec.it</v>
      </c>
      <c r="C3327" s="33">
        <f>IFERROR(_xlfn.XLOOKUP(A3327,SEZIONI!$A$2:$A$7897,SEZIONI!$B$2:$B$7897),"")</f>
        <v>3</v>
      </c>
      <c r="D3327" s="33" t="str">
        <f>IFERROR(_xlfn.XLOOKUP(A3327,[1]Sindaci!$B$2:$B$7774,[1]Sindaci!$A$2:$A$7774),"")</f>
        <v xml:space="preserve">MIRARCHI VINCENZO    </v>
      </c>
      <c r="E3327" s="33"/>
    </row>
    <row r="3328" spans="1:5" ht="13.8" x14ac:dyDescent="0.3">
      <c r="A3328" s="48" t="s">
        <v>3545</v>
      </c>
      <c r="B3328" s="33" t="str">
        <f>IFERROR(_xlfn.XLOOKUP(A3328,PEC!$A$2:$A$7902,PEC!$C$2:$C$7902),"")</f>
        <v>pec.comuneischia.it</v>
      </c>
      <c r="C3328" s="33">
        <f>IFERROR(_xlfn.XLOOKUP(A3328,SEZIONI!$A$2:$A$7897,SEZIONI!$B$2:$B$7897),"")</f>
        <v>18</v>
      </c>
      <c r="D3328" s="33" t="str">
        <f>IFERROR(_xlfn.XLOOKUP(A3328,[1]Sindaci!$B$2:$B$7774,[1]Sindaci!$A$2:$A$7774),"")</f>
        <v xml:space="preserve">FERRANDINO VINCENZO    </v>
      </c>
      <c r="E3328" s="33"/>
    </row>
    <row r="3329" spans="1:5" ht="13.8" x14ac:dyDescent="0.3">
      <c r="A3329" s="48" t="s">
        <v>3546</v>
      </c>
      <c r="B3329" s="33" t="str">
        <f>IFERROR(_xlfn.XLOOKUP(A3329,PEC!$A$2:$A$7902,PEC!$C$2:$C$7902),"")</f>
        <v>pec.comune.ischiadicastro.vt.it</v>
      </c>
      <c r="C3329" s="33">
        <f>IFERROR(_xlfn.XLOOKUP(A3329,SEZIONI!$A$2:$A$7897,SEZIONI!$B$2:$B$7897),"")</f>
        <v>2</v>
      </c>
      <c r="D3329" s="33" t="str">
        <f>IFERROR(_xlfn.XLOOKUP(A3329,[1]Sindaci!$B$2:$B$7774,[1]Sindaci!$A$2:$A$7774),"")</f>
        <v xml:space="preserve">SERRA SALVATORE    </v>
      </c>
      <c r="E3329" s="33"/>
    </row>
    <row r="3330" spans="1:5" ht="13.8" x14ac:dyDescent="0.3">
      <c r="A3330" s="48" t="s">
        <v>3547</v>
      </c>
      <c r="B3330" s="33" t="str">
        <f>IFERROR(_xlfn.XLOOKUP(A3330,PEC!$A$2:$A$7902,PEC!$C$2:$C$7902),"")</f>
        <v>pec.comune.ischitella.fg.it</v>
      </c>
      <c r="C3330" s="33">
        <f>IFERROR(_xlfn.XLOOKUP(A3330,SEZIONI!$A$2:$A$7897,SEZIONI!$B$2:$B$7897),"")</f>
        <v>4</v>
      </c>
      <c r="D3330" s="33" t="str">
        <f>IFERROR(_xlfn.XLOOKUP(A3330,[1]Sindaci!$B$2:$B$7774,[1]Sindaci!$A$2:$A$7774),"")</f>
        <v xml:space="preserve">NOBILETTI ALESSANDRO    </v>
      </c>
      <c r="E3330" s="33"/>
    </row>
    <row r="3331" spans="1:5" ht="13.8" x14ac:dyDescent="0.3">
      <c r="A3331" s="48" t="s">
        <v>3548</v>
      </c>
      <c r="B3331" s="33" t="str">
        <f>IFERROR(_xlfn.XLOOKUP(A3331,PEC!$A$2:$A$7902,PEC!$C$2:$C$7902),"")</f>
        <v>pec.comune.iseo.bs.it</v>
      </c>
      <c r="C3331" s="33">
        <f>IFERROR(_xlfn.XLOOKUP(A3331,SEZIONI!$A$2:$A$7897,SEZIONI!$B$2:$B$7897),"")</f>
        <v>8</v>
      </c>
      <c r="D3331" s="33" t="str">
        <f>IFERROR(_xlfn.XLOOKUP(A3331,[1]Sindaci!$B$2:$B$7774,[1]Sindaci!$A$2:$A$7774),"")</f>
        <v xml:space="preserve">GHITTI MARCO    </v>
      </c>
      <c r="E3331" s="33"/>
    </row>
    <row r="3332" spans="1:5" ht="13.8" x14ac:dyDescent="0.3">
      <c r="A3332" s="48" t="s">
        <v>3549</v>
      </c>
      <c r="B3332" s="33" t="str">
        <f>IFERROR(_xlfn.XLOOKUP(A3332,PEC!$A$2:$A$7902,PEC!$C$2:$C$7902),"")</f>
        <v>legalmail.it</v>
      </c>
      <c r="C3332" s="33">
        <f>IFERROR(_xlfn.XLOOKUP(A3332,SEZIONI!$A$2:$A$7897,SEZIONI!$B$2:$B$7897),"")</f>
        <v>2</v>
      </c>
      <c r="D3332" s="33" t="str">
        <f>IFERROR(_xlfn.XLOOKUP(A3332,[1]Sindaci!$B$2:$B$7774,[1]Sindaci!$A$2:$A$7774),"")</f>
        <v xml:space="preserve">LUZZI GRAZIANO    </v>
      </c>
      <c r="E3332" s="33"/>
    </row>
    <row r="3333" spans="1:5" ht="13.8" x14ac:dyDescent="0.3">
      <c r="A3333" s="48" t="s">
        <v>3550</v>
      </c>
      <c r="B3333" s="33" t="str">
        <f>IFERROR(_xlfn.XLOOKUP(A3333,PEC!$A$2:$A$7902,PEC!$C$2:$C$7902),"")</f>
        <v>pec.it</v>
      </c>
      <c r="C3333" s="33">
        <f>IFERROR(_xlfn.XLOOKUP(A3333,SEZIONI!$A$2:$A$7897,SEZIONI!$B$2:$B$7897),"")</f>
        <v>23</v>
      </c>
      <c r="D3333" s="33" t="str">
        <f>IFERROR(_xlfn.XLOOKUP(A3333,[1]Sindaci!$B$2:$B$7774,[1]Sindaci!$A$2:$A$7774),"")</f>
        <v xml:space="preserve">CASTRATARO PIERO    </v>
      </c>
      <c r="E3333" s="33"/>
    </row>
    <row r="3334" spans="1:5" ht="13.8" x14ac:dyDescent="0.3">
      <c r="A3334" s="49" t="s">
        <v>3551</v>
      </c>
      <c r="B3334" s="33" t="str">
        <f>IFERROR(_xlfn.XLOOKUP(A3334,PEC!$A$2:$A$7902,PEC!$C$2:$C$7902),"")</f>
        <v>pec.it</v>
      </c>
      <c r="C3334" s="33">
        <f>IFERROR(_xlfn.XLOOKUP(A3334,SEZIONI!$A$2:$A$7897,SEZIONI!$B$2:$B$7897),"")</f>
        <v>3</v>
      </c>
      <c r="D3334" s="33" t="str">
        <f>IFERROR(_xlfn.XLOOKUP(A3334,[1]Sindaci!$B$2:$B$7774,[1]Sindaci!$A$2:$A$7774),"")</f>
        <v xml:space="preserve">PILIA LUCA    </v>
      </c>
      <c r="E3334" s="33"/>
    </row>
    <row r="3335" spans="1:5" ht="13.8" x14ac:dyDescent="0.3">
      <c r="A3335" s="48" t="s">
        <v>3552</v>
      </c>
      <c r="B3335" s="33" t="str">
        <f>IFERROR(_xlfn.XLOOKUP(A3335,PEC!$A$2:$A$7902,PEC!$C$2:$C$7902),"")</f>
        <v>pec.it</v>
      </c>
      <c r="C3335" s="33">
        <f>IFERROR(_xlfn.XLOOKUP(A3335,SEZIONI!$A$2:$A$7897,SEZIONI!$B$2:$B$7897),"")</f>
        <v>2</v>
      </c>
      <c r="D3335" s="33" t="str">
        <f>IFERROR(_xlfn.XLOOKUP(A3335,[1]Sindaci!$B$2:$B$7774,[1]Sindaci!$A$2:$A$7774),"")</f>
        <v xml:space="preserve">CATANZARO MARCELLO    </v>
      </c>
      <c r="E3335" s="33"/>
    </row>
    <row r="3336" spans="1:5" ht="13.8" x14ac:dyDescent="0.3">
      <c r="A3336" s="48" t="s">
        <v>3553</v>
      </c>
      <c r="B3336" s="33" t="str">
        <f>IFERROR(_xlfn.XLOOKUP(A3336,PEC!$A$2:$A$7902,PEC!$C$2:$C$7902),"")</f>
        <v>cert.legalmail.it</v>
      </c>
      <c r="C3336" s="33">
        <f>IFERROR(_xlfn.XLOOKUP(A3336,SEZIONI!$A$2:$A$7897,SEZIONI!$B$2:$B$7897),"")</f>
        <v>2</v>
      </c>
      <c r="D3336" s="33" t="str">
        <f>IFERROR(_xlfn.XLOOKUP(A3336,[1]Sindaci!$B$2:$B$7774,[1]Sindaci!$A$2:$A$7774),"")</f>
        <v xml:space="preserve">VITELLO MICHAEL    </v>
      </c>
      <c r="E3336" s="33"/>
    </row>
    <row r="3337" spans="1:5" ht="13.8" x14ac:dyDescent="0.3">
      <c r="A3337" s="48" t="s">
        <v>3554</v>
      </c>
      <c r="B3337" s="33" t="str">
        <f>IFERROR(_xlfn.XLOOKUP(A3337,PEC!$A$2:$A$7902,PEC!$C$2:$C$7902),"")</f>
        <v>pec.comune.isoladelcantone.ge.it</v>
      </c>
      <c r="C3337" s="33">
        <f>IFERROR(_xlfn.XLOOKUP(A3337,SEZIONI!$A$2:$A$7897,SEZIONI!$B$2:$B$7897),"")</f>
        <v>2</v>
      </c>
      <c r="D3337" s="33" t="str">
        <f>IFERROR(_xlfn.XLOOKUP(A3337,[1]Sindaci!$B$2:$B$7774,[1]Sindaci!$A$2:$A$7774),"")</f>
        <v xml:space="preserve">GATTO NATALE    </v>
      </c>
      <c r="E3337" s="33"/>
    </row>
    <row r="3338" spans="1:5" ht="13.8" x14ac:dyDescent="0.3">
      <c r="A3338" s="48" t="s">
        <v>3555</v>
      </c>
      <c r="B3338" s="33" t="str">
        <f>IFERROR(_xlfn.XLOOKUP(A3338,PEC!$A$2:$A$7902,PEC!$C$2:$C$7902),"")</f>
        <v>pcert.it</v>
      </c>
      <c r="C3338" s="33">
        <f>IFERROR(_xlfn.XLOOKUP(A3338,SEZIONI!$A$2:$A$7897,SEZIONI!$B$2:$B$7897),"")</f>
        <v>2</v>
      </c>
      <c r="D3338" s="33" t="str">
        <f>IFERROR(_xlfn.XLOOKUP(A3338,[1]Sindaci!$B$2:$B$7774,[1]Sindaci!$A$2:$A$7774),"")</f>
        <v xml:space="preserve">ORTELLI SERGIO    </v>
      </c>
      <c r="E3338" s="33"/>
    </row>
    <row r="3339" spans="1:5" ht="13.8" x14ac:dyDescent="0.3">
      <c r="A3339" s="48" t="s">
        <v>3556</v>
      </c>
      <c r="B3339" s="33" t="str">
        <f>IFERROR(_xlfn.XLOOKUP(A3339,PEC!$A$2:$A$7902,PEC!$C$2:$C$7902),"")</f>
        <v>cert.isoladelgransasso.gov.it</v>
      </c>
      <c r="C3339" s="33">
        <f>IFERROR(_xlfn.XLOOKUP(A3339,SEZIONI!$A$2:$A$7897,SEZIONI!$B$2:$B$7897),"")</f>
        <v>6</v>
      </c>
      <c r="D3339" s="33" t="str">
        <f>IFERROR(_xlfn.XLOOKUP(A3339,[1]Sindaci!$B$2:$B$7774,[1]Sindaci!$A$2:$A$7774),"")</f>
        <v xml:space="preserve">IANNI ANDREA    </v>
      </c>
      <c r="E3339" s="33"/>
    </row>
    <row r="3340" spans="1:5" ht="13.8" x14ac:dyDescent="0.3">
      <c r="A3340" s="48" t="s">
        <v>3557</v>
      </c>
      <c r="B3340" s="33" t="str">
        <f>IFERROR(_xlfn.XLOOKUP(A3340,PEC!$A$2:$A$7902,PEC!$C$2:$C$7902),"")</f>
        <v>pec.it</v>
      </c>
      <c r="C3340" s="33">
        <f>IFERROR(_xlfn.XLOOKUP(A3340,SEZIONI!$A$2:$A$7897,SEZIONI!$B$2:$B$7897),"")</f>
        <v>12</v>
      </c>
      <c r="D3340" s="33" t="str">
        <f>IFERROR(_xlfn.XLOOKUP(A3340,[1]Sindaci!$B$2:$B$7774,[1]Sindaci!$A$2:$A$7774),"")</f>
        <v xml:space="preserve">QUADRINI MASSIMILIANO    </v>
      </c>
      <c r="E3340" s="33"/>
    </row>
    <row r="3341" spans="1:5" ht="13.8" x14ac:dyDescent="0.3">
      <c r="A3341" s="48" t="s">
        <v>3558</v>
      </c>
      <c r="B3341" s="33" t="str">
        <f>IFERROR(_xlfn.XLOOKUP(A3341,PEC!$A$2:$A$7902,PEC!$C$2:$C$7902),"")</f>
        <v>emarche.it</v>
      </c>
      <c r="C3341" s="33">
        <f>IFERROR(_xlfn.XLOOKUP(A3341,SEZIONI!$A$2:$A$7897,SEZIONI!$B$2:$B$7897),"")</f>
        <v>1</v>
      </c>
      <c r="D3341" s="33" t="str">
        <f>IFERROR(_xlfn.XLOOKUP(A3341,[1]Sindaci!$B$2:$B$7774,[1]Sindaci!$A$2:$A$7774),"")</f>
        <v xml:space="preserve">PAOLINI GIUSEPPE    </v>
      </c>
      <c r="E3341" s="33"/>
    </row>
    <row r="3342" spans="1:5" ht="13.8" x14ac:dyDescent="0.3">
      <c r="A3342" s="48" t="s">
        <v>3559</v>
      </c>
      <c r="B3342" s="33" t="str">
        <f>IFERROR(_xlfn.XLOOKUP(A3342,PEC!$A$2:$A$7902,PEC!$C$2:$C$7902),"")</f>
        <v>cert.ip-veneto.net</v>
      </c>
      <c r="C3342" s="33">
        <f>IFERROR(_xlfn.XLOOKUP(A3342,SEZIONI!$A$2:$A$7897,SEZIONI!$B$2:$B$7897),"")</f>
        <v>9</v>
      </c>
      <c r="D3342" s="33" t="str">
        <f>IFERROR(_xlfn.XLOOKUP(A3342,[1]Sindaci!$B$2:$B$7774,[1]Sindaci!$A$2:$A$7774),"")</f>
        <v xml:space="preserve">MIRANDOLA LUIGI    </v>
      </c>
      <c r="E3342" s="33"/>
    </row>
    <row r="3343" spans="1:5" ht="13.8" x14ac:dyDescent="0.3">
      <c r="A3343" s="48" t="s">
        <v>3560</v>
      </c>
      <c r="B3343" s="33" t="str">
        <f>IFERROR(_xlfn.XLOOKUP(A3343,PEC!$A$2:$A$7902,PEC!$C$2:$C$7902),"")</f>
        <v>pec.comune.isoladellefemmine.pa.it</v>
      </c>
      <c r="C3343" s="33">
        <f>IFERROR(_xlfn.XLOOKUP(A3343,SEZIONI!$A$2:$A$7897,SEZIONI!$B$2:$B$7897),"")</f>
        <v>5</v>
      </c>
      <c r="D3343" s="33" t="str">
        <f>IFERROR(_xlfn.XLOOKUP(A3343,[1]Sindaci!$B$2:$B$7774,[1]Sindaci!$A$2:$A$7774),"")</f>
        <v xml:space="preserve">NEVOLOSO ORAZIO    </v>
      </c>
      <c r="E3343" s="33"/>
    </row>
    <row r="3344" spans="1:5" ht="13.8" x14ac:dyDescent="0.3">
      <c r="A3344" s="48" t="s">
        <v>248</v>
      </c>
      <c r="B3344" s="33" t="str">
        <f>IFERROR(_xlfn.XLOOKUP(A3344,PEC!$A$2:$A$7902,PEC!$C$2:$C$7902),"")</f>
        <v>pec.isolacr.it</v>
      </c>
      <c r="C3344" s="33">
        <f>IFERROR(_xlfn.XLOOKUP(A3344,SEZIONI!$A$2:$A$7897,SEZIONI!$B$2:$B$7897),"")</f>
        <v>15</v>
      </c>
      <c r="D3344" s="33" t="str">
        <f>IFERROR(_xlfn.XLOOKUP(A3344,[1]Sindaci!$B$2:$B$7774,[1]Sindaci!$A$2:$A$7774),"")</f>
        <v xml:space="preserve">VITTIMBERGA MARIA GRAZIA   </v>
      </c>
      <c r="E3344" s="33"/>
    </row>
    <row r="3345" spans="1:5" ht="13.8" x14ac:dyDescent="0.3">
      <c r="A3345" s="48" t="s">
        <v>3561</v>
      </c>
      <c r="B3345" s="33" t="str">
        <f>IFERROR(_xlfn.XLOOKUP(A3345,PEC!$A$2:$A$7902,PEC!$C$2:$C$7902),"")</f>
        <v>pec.regione.lombardia.it</v>
      </c>
      <c r="C3345" s="33">
        <f>IFERROR(_xlfn.XLOOKUP(A3345,SEZIONI!$A$2:$A$7897,SEZIONI!$B$2:$B$7897),"")</f>
        <v>1</v>
      </c>
      <c r="D3345" s="33" t="str">
        <f>IFERROR(_xlfn.XLOOKUP(A3345,[1]Sindaci!$B$2:$B$7774,[1]Sindaci!$A$2:$A$7774),"")</f>
        <v xml:space="preserve">FORCHINI CARLETTO    </v>
      </c>
      <c r="E3345" s="33"/>
    </row>
    <row r="3346" spans="1:5" ht="13.8" x14ac:dyDescent="0.3">
      <c r="A3346" s="48" t="s">
        <v>3562</v>
      </c>
      <c r="B3346" s="33" t="str">
        <f>IFERROR(_xlfn.XLOOKUP(A3346,PEC!$A$2:$A$7902,PEC!$C$2:$C$7902),"")</f>
        <v>pec.regione.lombardia.it</v>
      </c>
      <c r="C3346" s="33">
        <f>IFERROR(_xlfn.XLOOKUP(A3346,SEZIONI!$A$2:$A$7897,SEZIONI!$B$2:$B$7897),"")</f>
        <v>2</v>
      </c>
      <c r="D3346" s="33" t="str">
        <f>IFERROR(_xlfn.XLOOKUP(A3346,[1]Sindaci!$B$2:$B$7774,[1]Sindaci!$A$2:$A$7774),"")</f>
        <v xml:space="preserve">GANSI GIANPAOLO    </v>
      </c>
      <c r="E3346" s="33"/>
    </row>
    <row r="3347" spans="1:5" ht="13.8" x14ac:dyDescent="0.3">
      <c r="A3347" s="48" t="s">
        <v>3563</v>
      </c>
      <c r="B3347" s="33" t="str">
        <f>IFERROR(_xlfn.XLOOKUP(A3347,PEC!$A$2:$A$7902,PEC!$C$2:$C$7902),"")</f>
        <v>legalmail.it</v>
      </c>
      <c r="C3347" s="33">
        <f>IFERROR(_xlfn.XLOOKUP(A3347,SEZIONI!$A$2:$A$7897,SEZIONI!$B$2:$B$7897),"")</f>
        <v>3</v>
      </c>
      <c r="D3347" s="33" t="str">
        <f>IFERROR(_xlfn.XLOOKUP(A3347,[1]Sindaci!$B$2:$B$7774,[1]Sindaci!$A$2:$A$7774),"")</f>
        <v xml:space="preserve">CALO' VITTORIA    </v>
      </c>
      <c r="E3347" s="33"/>
    </row>
    <row r="3348" spans="1:5" ht="13.8" x14ac:dyDescent="0.3">
      <c r="A3348" s="48" t="s">
        <v>3564</v>
      </c>
      <c r="B3348" s="33" t="str">
        <f>IFERROR(_xlfn.XLOOKUP(A3348,PEC!$A$2:$A$7902,PEC!$C$2:$C$7902),"")</f>
        <v>pec.comuneisolasantantonio.al.it</v>
      </c>
      <c r="C3348" s="33">
        <f>IFERROR(_xlfn.XLOOKUP(A3348,SEZIONI!$A$2:$A$7897,SEZIONI!$B$2:$B$7897),"")</f>
        <v>1</v>
      </c>
      <c r="D3348" s="33" t="str">
        <f>IFERROR(_xlfn.XLOOKUP(A3348,[1]Sindaci!$B$2:$B$7774,[1]Sindaci!$A$2:$A$7774),"")</f>
        <v xml:space="preserve">SCOTTI CRISTIAN    </v>
      </c>
      <c r="E3348" s="33"/>
    </row>
    <row r="3349" spans="1:5" ht="13.8" x14ac:dyDescent="0.3">
      <c r="A3349" s="48" t="s">
        <v>3565</v>
      </c>
      <c r="B3349" s="33" t="str">
        <f>IFERROR(_xlfn.XLOOKUP(A3349,PEC!$A$2:$A$7902,PEC!$C$2:$C$7902),"")</f>
        <v>cert.ip-veneto.net</v>
      </c>
      <c r="C3349" s="33">
        <f>IFERROR(_xlfn.XLOOKUP(A3349,SEZIONI!$A$2:$A$7897,SEZIONI!$B$2:$B$7897),"")</f>
        <v>10</v>
      </c>
      <c r="D3349" s="33" t="str">
        <f>IFERROR(_xlfn.XLOOKUP(A3349,[1]Sindaci!$B$2:$B$7774,[1]Sindaci!$A$2:$A$7774),"")</f>
        <v xml:space="preserve">GONZO FRANCESCO ENRICO   </v>
      </c>
      <c r="E3349" s="33"/>
    </row>
    <row r="3350" spans="1:5" ht="13.8" x14ac:dyDescent="0.3">
      <c r="A3350" s="48" t="s">
        <v>3566</v>
      </c>
      <c r="B3350" s="33" t="str">
        <f>IFERROR(_xlfn.XLOOKUP(A3350,PEC!$A$2:$A$7902,PEC!$C$2:$C$7902),"")</f>
        <v>cert.ruparpiemonte.it</v>
      </c>
      <c r="C3350" s="33">
        <f>IFERROR(_xlfn.XLOOKUP(A3350,SEZIONI!$A$2:$A$7897,SEZIONI!$B$2:$B$7897),"")</f>
        <v>1</v>
      </c>
      <c r="D3350" s="33" t="str">
        <f>IFERROR(_xlfn.XLOOKUP(A3350,[1]Sindaci!$B$2:$B$7774,[1]Sindaci!$A$2:$A$7774),"")</f>
        <v xml:space="preserve">RAIMONDO GIANFRANCO    </v>
      </c>
      <c r="E3350" s="33"/>
    </row>
    <row r="3351" spans="1:5" ht="13.8" x14ac:dyDescent="0.3">
      <c r="A3351" s="48" t="s">
        <v>3567</v>
      </c>
      <c r="B3351" s="33" t="str">
        <f>IFERROR(_xlfn.XLOOKUP(A3351,PEC!$A$2:$A$7902,PEC!$C$2:$C$7902),"")</f>
        <v>pec.comuneisolabona.it</v>
      </c>
      <c r="C3351" s="33">
        <f>IFERROR(_xlfn.XLOOKUP(A3351,SEZIONI!$A$2:$A$7897,SEZIONI!$B$2:$B$7897),"")</f>
        <v>1</v>
      </c>
      <c r="D3351" s="33" t="str">
        <f>IFERROR(_xlfn.XLOOKUP(A3351,[1]Sindaci!$B$2:$B$7774,[1]Sindaci!$A$2:$A$7774),"")</f>
        <v xml:space="preserve">PEITAVINO AUGUSTO    </v>
      </c>
      <c r="E3351" s="33"/>
    </row>
    <row r="3352" spans="1:5" ht="13.8" x14ac:dyDescent="0.3">
      <c r="A3352" s="48" t="s">
        <v>3568</v>
      </c>
      <c r="B3352" s="33" t="str">
        <f>IFERROR(_xlfn.XLOOKUP(A3352,PEC!$A$2:$A$7902,PEC!$C$2:$C$7902),"")</f>
        <v>pec.it</v>
      </c>
      <c r="C3352" s="33">
        <f>IFERROR(_xlfn.XLOOKUP(A3352,SEZIONI!$A$2:$A$7897,SEZIONI!$B$2:$B$7897),"")</f>
        <v>2</v>
      </c>
      <c r="D3352" s="33" t="str">
        <f>IFERROR(_xlfn.XLOOKUP(A3352,[1]Sindaci!$B$2:$B$7774,[1]Sindaci!$A$2:$A$7774),"")</f>
        <v xml:space="preserve">CALABRESE GIUSEPPE    </v>
      </c>
      <c r="E3352" s="33"/>
    </row>
    <row r="3353" spans="1:5" ht="13.8" x14ac:dyDescent="0.3">
      <c r="A3353" s="48" t="s">
        <v>3569</v>
      </c>
      <c r="B3353" s="33" t="str">
        <f>IFERROR(_xlfn.XLOOKUP(A3353,PEC!$A$2:$A$7902,PEC!$C$2:$C$7902),"")</f>
        <v>pec.comune.isorella.bs.it</v>
      </c>
      <c r="C3353" s="33">
        <f>IFERROR(_xlfn.XLOOKUP(A3353,SEZIONI!$A$2:$A$7897,SEZIONI!$B$2:$B$7897),"")</f>
        <v>3</v>
      </c>
      <c r="D3353" s="33" t="str">
        <f>IFERROR(_xlfn.XLOOKUP(A3353,[1]Sindaci!$B$2:$B$7774,[1]Sindaci!$A$2:$A$7774),"")</f>
        <v xml:space="preserve">BELLARDI SIMONE    </v>
      </c>
      <c r="E3353" s="33"/>
    </row>
    <row r="3354" spans="1:5" ht="13.8" x14ac:dyDescent="0.3">
      <c r="A3354" s="48" t="s">
        <v>3570</v>
      </c>
      <c r="B3354" s="33" t="str">
        <f>IFERROR(_xlfn.XLOOKUP(A3354,PEC!$A$2:$A$7902,PEC!$C$2:$C$7902),"")</f>
        <v>asmepec.it</v>
      </c>
      <c r="C3354" s="33">
        <f>IFERROR(_xlfn.XLOOKUP(A3354,SEZIONI!$A$2:$A$7897,SEZIONI!$B$2:$B$7897),"")</f>
        <v>3</v>
      </c>
      <c r="D3354" s="33" t="str">
        <f>IFERROR(_xlfn.XLOOKUP(A3354,[1]Sindaci!$B$2:$B$7774,[1]Sindaci!$A$2:$A$7774),"")</f>
        <v xml:space="preserve">GIUDICE FRANCESCO    </v>
      </c>
      <c r="E3354" s="33"/>
    </row>
    <row r="3355" spans="1:5" ht="13.8" x14ac:dyDescent="0.3">
      <c r="A3355" s="48" t="s">
        <v>3571</v>
      </c>
      <c r="B3355" s="33" t="str">
        <f>IFERROR(_xlfn.XLOOKUP(A3355,PEC!$A$2:$A$7902,PEC!$C$2:$C$7902),"")</f>
        <v>cert.comune.ispica.rg.it</v>
      </c>
      <c r="C3355" s="33">
        <f>IFERROR(_xlfn.XLOOKUP(A3355,SEZIONI!$A$2:$A$7897,SEZIONI!$B$2:$B$7897),"")</f>
        <v>14</v>
      </c>
      <c r="D3355" s="33" t="str">
        <f>IFERROR(_xlfn.XLOOKUP(A3355,[1]Sindaci!$B$2:$B$7774,[1]Sindaci!$A$2:$A$7774),"")</f>
        <v xml:space="preserve">LEONTINI INNOCENZO    </v>
      </c>
      <c r="E3355" s="33"/>
    </row>
    <row r="3356" spans="1:5" ht="13.8" x14ac:dyDescent="0.3">
      <c r="A3356" s="48" t="s">
        <v>3572</v>
      </c>
      <c r="B3356" s="33" t="str">
        <f>IFERROR(_xlfn.XLOOKUP(A3356,PEC!$A$2:$A$7902,PEC!$C$2:$C$7902),"")</f>
        <v>pec.it</v>
      </c>
      <c r="C3356" s="33">
        <f>IFERROR(_xlfn.XLOOKUP(A3356,SEZIONI!$A$2:$A$7897,SEZIONI!$B$2:$B$7897),"")</f>
        <v>4</v>
      </c>
      <c r="D3356" s="33" t="str">
        <f>IFERROR(_xlfn.XLOOKUP(A3356,[1]Sindaci!$B$2:$B$7774,[1]Sindaci!$A$2:$A$7774),"")</f>
        <v xml:space="preserve">DE SANTIS MELISSA   </v>
      </c>
      <c r="E3356" s="33"/>
    </row>
    <row r="3357" spans="1:5" ht="13.8" x14ac:dyDescent="0.3">
      <c r="A3357" s="48" t="s">
        <v>3573</v>
      </c>
      <c r="B3357" s="33" t="str">
        <f>IFERROR(_xlfn.XLOOKUP(A3357,PEC!$A$2:$A$7902,PEC!$C$2:$C$7902),"")</f>
        <v>postecert.it</v>
      </c>
      <c r="C3357" s="33">
        <f>IFERROR(_xlfn.XLOOKUP(A3357,SEZIONI!$A$2:$A$7897,SEZIONI!$B$2:$B$7897),"")</f>
        <v>1</v>
      </c>
      <c r="D3357" s="33" t="str">
        <f>IFERROR(_xlfn.XLOOKUP(A3357,[1]Sindaci!$B$2:$B$7774,[1]Sindaci!$A$2:$A$7774),"")</f>
        <v xml:space="preserve">VIGNA SERGIO    </v>
      </c>
      <c r="E3357" s="33"/>
    </row>
    <row r="3358" spans="1:5" ht="13.8" x14ac:dyDescent="0.3">
      <c r="A3358" s="48" t="s">
        <v>3574</v>
      </c>
      <c r="B3358" s="33" t="str">
        <f>IFERROR(_xlfn.XLOOKUP(A3358,PEC!$A$2:$A$7902,PEC!$C$2:$C$7902),"")</f>
        <v>pec.comune.issime.ao.it</v>
      </c>
      <c r="C3358" s="33">
        <f>IFERROR(_xlfn.XLOOKUP(A3358,SEZIONI!$A$2:$A$7897,SEZIONI!$B$2:$B$7897),"")</f>
        <v>1</v>
      </c>
      <c r="D3358" s="33" t="str">
        <f>IFERROR(_xlfn.XLOOKUP(A3358,[1]Sindaci!$B$2:$B$7774,[1]Sindaci!$A$2:$A$7774),"")</f>
        <v xml:space="preserve">MONTANARI ENRICO GIUSEPPE   </v>
      </c>
      <c r="E3358" s="33"/>
    </row>
    <row r="3359" spans="1:5" ht="13.8" x14ac:dyDescent="0.3">
      <c r="A3359" s="48" t="s">
        <v>3575</v>
      </c>
      <c r="B3359" s="33" t="str">
        <f>IFERROR(_xlfn.XLOOKUP(A3359,PEC!$A$2:$A$7902,PEC!$C$2:$C$7902),"")</f>
        <v>cert.comune.isso.bg.it</v>
      </c>
      <c r="C3359" s="33">
        <f>IFERROR(_xlfn.XLOOKUP(A3359,SEZIONI!$A$2:$A$7897,SEZIONI!$B$2:$B$7897),"")</f>
        <v>1</v>
      </c>
      <c r="D3359" s="33" t="str">
        <f>IFERROR(_xlfn.XLOOKUP(A3359,[1]Sindaci!$B$2:$B$7774,[1]Sindaci!$A$2:$A$7774),"")</f>
        <v xml:space="preserve">MACCALI ROCCO    </v>
      </c>
      <c r="E3359" s="33"/>
    </row>
    <row r="3360" spans="1:5" ht="13.8" x14ac:dyDescent="0.3">
      <c r="A3360" s="48" t="s">
        <v>3576</v>
      </c>
      <c r="B3360" s="33" t="str">
        <f>IFERROR(_xlfn.XLOOKUP(A3360,PEC!$A$2:$A$7902,PEC!$C$2:$C$7902),"")</f>
        <v>pec.comune.issogne.ao.it</v>
      </c>
      <c r="C3360" s="33">
        <f>IFERROR(_xlfn.XLOOKUP(A3360,SEZIONI!$A$2:$A$7897,SEZIONI!$B$2:$B$7897),"")</f>
        <v>1</v>
      </c>
      <c r="D3360" s="33" t="str">
        <f>IFERROR(_xlfn.XLOOKUP(A3360,[1]Sindaci!$B$2:$B$7774,[1]Sindaci!$A$2:$A$7774),"")</f>
        <v xml:space="preserve">THUEGAZ PATRICK    </v>
      </c>
      <c r="E3360" s="33"/>
    </row>
    <row r="3361" spans="1:5" ht="13.8" x14ac:dyDescent="0.3">
      <c r="A3361" s="48" t="s">
        <v>3577</v>
      </c>
      <c r="B3361" s="33" t="str">
        <f>IFERROR(_xlfn.XLOOKUP(A3361,PEC!$A$2:$A$7902,PEC!$C$2:$C$7902),"")</f>
        <v>pec.comune.istrana.tv.it</v>
      </c>
      <c r="C3361" s="33">
        <f>IFERROR(_xlfn.XLOOKUP(A3361,SEZIONI!$A$2:$A$7897,SEZIONI!$B$2:$B$7897),"")</f>
        <v>8</v>
      </c>
      <c r="D3361" s="33" t="str">
        <f>IFERROR(_xlfn.XLOOKUP(A3361,[1]Sindaci!$B$2:$B$7774,[1]Sindaci!$A$2:$A$7774),"")</f>
        <v xml:space="preserve">GASPARINI MARIA GRAZIA   </v>
      </c>
      <c r="E3361" s="33"/>
    </row>
    <row r="3362" spans="1:5" ht="13.8" x14ac:dyDescent="0.3">
      <c r="A3362" s="48" t="s">
        <v>3578</v>
      </c>
      <c r="B3362" s="33" t="str">
        <f>IFERROR(_xlfn.XLOOKUP(A3362,PEC!$A$2:$A$7902,PEC!$C$2:$C$7902),"")</f>
        <v>pec.comuneitala.it</v>
      </c>
      <c r="C3362" s="33">
        <f>IFERROR(_xlfn.XLOOKUP(A3362,SEZIONI!$A$2:$A$7897,SEZIONI!$B$2:$B$7897),"")</f>
        <v>2</v>
      </c>
      <c r="D3362" s="33" t="str">
        <f>IFERROR(_xlfn.XLOOKUP(A3362,[1]Sindaci!$B$2:$B$7774,[1]Sindaci!$A$2:$A$7774),"")</f>
        <v xml:space="preserve">LAUDINI DANIELE    </v>
      </c>
      <c r="E3362" s="33"/>
    </row>
    <row r="3363" spans="1:5" ht="13.8" x14ac:dyDescent="0.3">
      <c r="A3363" s="48" t="s">
        <v>3579</v>
      </c>
      <c r="B3363" s="33" t="str">
        <f>IFERROR(_xlfn.XLOOKUP(A3363,PEC!$A$2:$A$7902,PEC!$C$2:$C$7902),"")</f>
        <v>postecert.it</v>
      </c>
      <c r="C3363" s="33">
        <f>IFERROR(_xlfn.XLOOKUP(A3363,SEZIONI!$A$2:$A$7897,SEZIONI!$B$2:$B$7897),"")</f>
        <v>10</v>
      </c>
      <c r="D3363" s="33" t="str">
        <f>IFERROR(_xlfn.XLOOKUP(A3363,[1]Sindaci!$B$2:$B$7774,[1]Sindaci!$A$2:$A$7774),"")</f>
        <v xml:space="preserve">AGRESTI GIOVANNI    </v>
      </c>
      <c r="E3363" s="33"/>
    </row>
    <row r="3364" spans="1:5" ht="13.8" x14ac:dyDescent="0.3">
      <c r="A3364" s="49" t="s">
        <v>3580</v>
      </c>
      <c r="B3364" s="33" t="str">
        <f>IFERROR(_xlfn.XLOOKUP(A3364,PEC!$A$2:$A$7902,PEC!$C$2:$C$7902),"")</f>
        <v>pec.comune.ittireddu.ss.it</v>
      </c>
      <c r="C3364" s="33">
        <f>IFERROR(_xlfn.XLOOKUP(A3364,SEZIONI!$A$2:$A$7897,SEZIONI!$B$2:$B$7897),"")</f>
        <v>1</v>
      </c>
      <c r="D3364" s="33" t="str">
        <f>IFERROR(_xlfn.XLOOKUP(A3364,[1]Sindaci!$B$2:$B$7774,[1]Sindaci!$A$2:$A$7774),"")</f>
        <v xml:space="preserve">CAMPUS FRANCO    </v>
      </c>
      <c r="E3364" s="33"/>
    </row>
    <row r="3365" spans="1:5" ht="13.8" x14ac:dyDescent="0.3">
      <c r="A3365" s="49" t="s">
        <v>3581</v>
      </c>
      <c r="B3365" s="33" t="str">
        <f>IFERROR(_xlfn.XLOOKUP(A3365,PEC!$A$2:$A$7902,PEC!$C$2:$C$7902),"")</f>
        <v>pec.comune.ittiri.ss.it</v>
      </c>
      <c r="C3365" s="33">
        <f>IFERROR(_xlfn.XLOOKUP(A3365,SEZIONI!$A$2:$A$7897,SEZIONI!$B$2:$B$7897),"")</f>
        <v>10</v>
      </c>
      <c r="D3365" s="33" t="str">
        <f>IFERROR(_xlfn.XLOOKUP(A3365,[1]Sindaci!$B$2:$B$7774,[1]Sindaci!$A$2:$A$7774),"")</f>
        <v xml:space="preserve">SAU ANTONIO    </v>
      </c>
      <c r="E3365" s="33"/>
    </row>
    <row r="3366" spans="1:5" ht="13.8" x14ac:dyDescent="0.3">
      <c r="A3366" s="48" t="s">
        <v>3582</v>
      </c>
      <c r="B3366" s="33" t="str">
        <f>IFERROR(_xlfn.XLOOKUP(A3366,PEC!$A$2:$A$7902,PEC!$C$2:$C$7902),"")</f>
        <v>pec.comune.ivrea.to.it</v>
      </c>
      <c r="C3366" s="33">
        <f>IFERROR(_xlfn.XLOOKUP(A3366,SEZIONI!$A$2:$A$7897,SEZIONI!$B$2:$B$7897),"")</f>
        <v>24</v>
      </c>
      <c r="D3366" s="33" t="str">
        <f>IFERROR(_xlfn.XLOOKUP(A3366,[1]Sindaci!$B$2:$B$7774,[1]Sindaci!$A$2:$A$7774),"")</f>
        <v xml:space="preserve">SERTOLI STEFANO    </v>
      </c>
      <c r="E3366" s="33"/>
    </row>
    <row r="3367" spans="1:5" ht="13.8" x14ac:dyDescent="0.3">
      <c r="A3367" s="48" t="s">
        <v>3583</v>
      </c>
      <c r="B3367" s="33" t="str">
        <f>IFERROR(_xlfn.XLOOKUP(A3367,PEC!$A$2:$A$7902,PEC!$C$2:$C$7902),"")</f>
        <v>pec.regione.lombardia.it</v>
      </c>
      <c r="C3367" s="33">
        <f>IFERROR(_xlfn.XLOOKUP(A3367,SEZIONI!$A$2:$A$7897,SEZIONI!$B$2:$B$7897),"")</f>
        <v>2</v>
      </c>
      <c r="D3367" s="33" t="str">
        <f>IFERROR(_xlfn.XLOOKUP(A3367,[1]Sindaci!$B$2:$B$7774,[1]Sindaci!$A$2:$A$7774),"")</f>
        <v xml:space="preserve">TOLASI LUIGI    </v>
      </c>
      <c r="E3367" s="33"/>
    </row>
    <row r="3368" spans="1:5" ht="13.8" x14ac:dyDescent="0.3">
      <c r="A3368" s="48" t="s">
        <v>190</v>
      </c>
      <c r="B3368" s="33" t="str">
        <f>IFERROR(_xlfn.XLOOKUP(A3368,PEC!$A$2:$A$7902,PEC!$C$2:$C$7902),"")</f>
        <v>asmepec.it</v>
      </c>
      <c r="C3368" s="33">
        <f>IFERROR(_xlfn.XLOOKUP(A3368,SEZIONI!$A$2:$A$7897,SEZIONI!$B$2:$B$7897),"")</f>
        <v>1</v>
      </c>
      <c r="D3368" s="33" t="str">
        <f>IFERROR(_xlfn.XLOOKUP(A3368,[1]Sindaci!$B$2:$B$7774,[1]Sindaci!$A$2:$A$7774),"")</f>
        <v xml:space="preserve">SERRATORE FERDINANDO    </v>
      </c>
      <c r="E3368" s="33"/>
    </row>
    <row r="3369" spans="1:5" ht="13.8" x14ac:dyDescent="0.3">
      <c r="A3369" s="48" t="s">
        <v>3584</v>
      </c>
      <c r="B3369" s="33" t="str">
        <f>IFERROR(_xlfn.XLOOKUP(A3369,PEC!$A$2:$A$7902,PEC!$C$2:$C$7902),"")</f>
        <v>leqalmail.it</v>
      </c>
      <c r="C3369" s="33">
        <f>IFERROR(_xlfn.XLOOKUP(A3369,SEZIONI!$A$2:$A$7897,SEZIONI!$B$2:$B$7897),"")</f>
        <v>3</v>
      </c>
      <c r="D3369" s="33" t="str">
        <f>IFERROR(_xlfn.XLOOKUP(A3369,[1]Sindaci!$B$2:$B$7774,[1]Sindaci!$A$2:$A$7774),"")</f>
        <v xml:space="preserve">MAURI EGIDIO    </v>
      </c>
      <c r="E3369" s="33"/>
    </row>
    <row r="3370" spans="1:5" ht="13.8" x14ac:dyDescent="0.3">
      <c r="A3370" s="48" t="s">
        <v>3585</v>
      </c>
      <c r="B3370" s="33" t="str">
        <f>IFERROR(_xlfn.XLOOKUP(A3370,PEC!$A$2:$A$7902,PEC!$C$2:$C$7902),"")</f>
        <v>pec.it</v>
      </c>
      <c r="C3370" s="33">
        <f>IFERROR(_xlfn.XLOOKUP(A3370,SEZIONI!$A$2:$A$7897,SEZIONI!$B$2:$B$7897),"")</f>
        <v>1</v>
      </c>
      <c r="D3370" s="33" t="str">
        <f>IFERROR(_xlfn.XLOOKUP(A3370,[1]Sindaci!$B$2:$B$7774,[1]Sindaci!$A$2:$A$7774),"")</f>
        <v xml:space="preserve">PACCHIAROTTI GIORGIO    </v>
      </c>
      <c r="E3370" s="33"/>
    </row>
    <row r="3371" spans="1:5" ht="13.8" x14ac:dyDescent="0.3">
      <c r="A3371" s="48" t="s">
        <v>3586</v>
      </c>
      <c r="B3371" s="33" t="str">
        <f>IFERROR(_xlfn.XLOOKUP(A3371,PEC!$A$2:$A$7902,PEC!$C$2:$C$7902),"")</f>
        <v>pec.regione.lombardia.it</v>
      </c>
      <c r="C3371" s="33">
        <f>IFERROR(_xlfn.XLOOKUP(A3371,SEZIONI!$A$2:$A$7897,SEZIONI!$B$2:$B$7897),"")</f>
        <v>5</v>
      </c>
      <c r="D3371" s="33" t="str">
        <f>IFERROR(_xlfn.XLOOKUP(A3371,[1]Sindaci!$B$2:$B$7774,[1]Sindaci!$A$2:$A$7774),"")</f>
        <v xml:space="preserve">ALIVERTI EMILIO    </v>
      </c>
      <c r="E3371" s="33"/>
    </row>
    <row r="3372" spans="1:5" ht="13.8" x14ac:dyDescent="0.3">
      <c r="A3372" s="49" t="s">
        <v>3587</v>
      </c>
      <c r="B3372" s="33" t="str">
        <f>IFERROR(_xlfn.XLOOKUP(A3372,PEC!$A$2:$A$7902,PEC!$C$2:$C$7902),"")</f>
        <v>pec.comune.jerzu.og.it</v>
      </c>
      <c r="C3372" s="33">
        <f>IFERROR(_xlfn.XLOOKUP(A3372,SEZIONI!$A$2:$A$7897,SEZIONI!$B$2:$B$7897),"")</f>
        <v>3</v>
      </c>
      <c r="D3372" s="33" t="str">
        <f>IFERROR(_xlfn.XLOOKUP(A3372,[1]Sindaci!$B$2:$B$7774,[1]Sindaci!$A$2:$A$7774),"")</f>
        <v xml:space="preserve">LAI CARLO    </v>
      </c>
      <c r="E3372" s="33"/>
    </row>
    <row r="3373" spans="1:5" ht="13.8" x14ac:dyDescent="0.3">
      <c r="A3373" s="48" t="s">
        <v>3588</v>
      </c>
      <c r="B3373" s="33" t="str">
        <f>IFERROR(_xlfn.XLOOKUP(A3373,PEC!$A$2:$A$7902,PEC!$C$2:$C$7902),"")</f>
        <v>legalmail.it</v>
      </c>
      <c r="C3373" s="33">
        <f>IFERROR(_xlfn.XLOOKUP(A3373,SEZIONI!$A$2:$A$7897,SEZIONI!$B$2:$B$7897),"")</f>
        <v>40</v>
      </c>
      <c r="D3373" s="33" t="str">
        <f>IFERROR(_xlfn.XLOOKUP(A3373,[1]Sindaci!$B$2:$B$7774,[1]Sindaci!$A$2:$A$7774),"")</f>
        <v xml:space="preserve">FIORDELMONDO LORENZO    </v>
      </c>
      <c r="E3373" s="33"/>
    </row>
    <row r="3374" spans="1:5" ht="13.8" x14ac:dyDescent="0.3">
      <c r="A3374" s="48" t="s">
        <v>3589</v>
      </c>
      <c r="B3374" s="33" t="str">
        <f>IFERROR(_xlfn.XLOOKUP(A3374,PEC!$A$2:$A$7902,PEC!$C$2:$C$7902),"")</f>
        <v>legalmail.it</v>
      </c>
      <c r="C3374" s="33">
        <f>IFERROR(_xlfn.XLOOKUP(A3374,SEZIONI!$A$2:$A$7897,SEZIONI!$B$2:$B$7897),"")</f>
        <v>22</v>
      </c>
      <c r="D3374" s="33" t="str">
        <f>IFERROR(_xlfn.XLOOKUP(A3374,[1]Sindaci!$B$2:$B$7774,[1]Sindaci!$A$2:$A$7774),"")</f>
        <v xml:space="preserve">DE ZOTTI CHRISTOFER   </v>
      </c>
      <c r="E3374" s="33"/>
    </row>
    <row r="3375" spans="1:5" ht="13.8" x14ac:dyDescent="0.3">
      <c r="A3375" s="48" t="s">
        <v>3590</v>
      </c>
      <c r="B3375" s="33" t="str">
        <f>IFERROR(_xlfn.XLOOKUP(A3375,PEC!$A$2:$A$7902,PEC!$C$2:$C$7902),"")</f>
        <v>cert-comune-jolandadisavoia-fe.it</v>
      </c>
      <c r="C3375" s="33">
        <f>IFERROR(_xlfn.XLOOKUP(A3375,SEZIONI!$A$2:$A$7897,SEZIONI!$B$2:$B$7897),"")</f>
        <v>4</v>
      </c>
      <c r="D3375" s="33" t="str">
        <f>IFERROR(_xlfn.XLOOKUP(A3375,[1]Sindaci!$B$2:$B$7774,[1]Sindaci!$A$2:$A$7774),"")</f>
        <v xml:space="preserve">PEZZOLATO PAOLO    </v>
      </c>
      <c r="E3375" s="33"/>
    </row>
    <row r="3376" spans="1:5" ht="13.8" x14ac:dyDescent="0.3">
      <c r="A3376" s="48" t="s">
        <v>281</v>
      </c>
      <c r="B3376" s="33" t="str">
        <f>IFERROR(_xlfn.XLOOKUP(A3376,PEC!$A$2:$A$7902,PEC!$C$2:$C$7902),"")</f>
        <v>asmepec.it</v>
      </c>
      <c r="C3376" s="33">
        <f>IFERROR(_xlfn.XLOOKUP(A3376,SEZIONI!$A$2:$A$7897,SEZIONI!$B$2:$B$7897),"")</f>
        <v>3</v>
      </c>
      <c r="D3376" s="33" t="str">
        <f>IFERROR(_xlfn.XLOOKUP(A3376,[1]Sindaci!$B$2:$B$7774,[1]Sindaci!$A$2:$A$7774),"")</f>
        <v xml:space="preserve">DATO GIUSEPPE    </v>
      </c>
      <c r="E3376" s="33"/>
    </row>
    <row r="3377" spans="1:5" ht="13.8" x14ac:dyDescent="0.3">
      <c r="A3377" s="48" t="s">
        <v>3591</v>
      </c>
      <c r="B3377" s="33" t="str">
        <f>IFERROR(_xlfn.XLOOKUP(A3377,PEC!$A$2:$A$7902,PEC!$C$2:$C$7902),"")</f>
        <v>pec.comune.joppologiancaxio.ag.it</v>
      </c>
      <c r="C3377" s="33">
        <f>IFERROR(_xlfn.XLOOKUP(A3377,SEZIONI!$A$2:$A$7897,SEZIONI!$B$2:$B$7897),"")</f>
        <v>2</v>
      </c>
      <c r="D3377" s="33" t="str">
        <f>IFERROR(_xlfn.XLOOKUP(A3377,[1]Sindaci!$B$2:$B$7774,[1]Sindaci!$A$2:$A$7774),"")</f>
        <v xml:space="preserve">PORTELLA ANGELO GIUSEPPE   </v>
      </c>
      <c r="E3377" s="33"/>
    </row>
    <row r="3378" spans="1:5" ht="13.8" x14ac:dyDescent="0.3">
      <c r="A3378" s="48" t="s">
        <v>7980</v>
      </c>
      <c r="B3378" s="33" t="str">
        <f>IFERROR(_xlfn.XLOOKUP(A3378,PEC!$A$2:$A$7902,PEC!$C$2:$C$7902),"")</f>
        <v/>
      </c>
      <c r="C3378" s="33" t="str">
        <f>IFERROR(_xlfn.XLOOKUP(A3378,SEZIONI!$A$2:$A$7897,SEZIONI!$B$2:$B$7897),"")</f>
        <v/>
      </c>
      <c r="D3378" s="33" t="str">
        <f>IFERROR(_xlfn.XLOOKUP(A3378,[1]Sindaci!$B$2:$B$7774,[1]Sindaci!$A$2:$A$7774),"")</f>
        <v/>
      </c>
      <c r="E3378" s="33"/>
    </row>
    <row r="3379" spans="1:5" ht="13.8" x14ac:dyDescent="0.3">
      <c r="A3379" s="48" t="s">
        <v>3594</v>
      </c>
      <c r="B3379" s="33" t="str">
        <f>IFERROR(_xlfn.XLOOKUP(A3379,PEC!$A$2:$A$7902,PEC!$C$2:$C$7902),"")</f>
        <v>cert.ruparpiemonte.it</v>
      </c>
      <c r="C3379" s="33">
        <f>IFERROR(_xlfn.XLOOKUP(A3379,SEZIONI!$A$2:$A$7897,SEZIONI!$B$2:$B$7897),"")</f>
        <v>2</v>
      </c>
      <c r="D3379" s="33" t="str">
        <f>IFERROR(_xlfn.XLOOKUP(A3379,[1]Sindaci!$B$2:$B$7774,[1]Sindaci!$A$2:$A$7774),"")</f>
        <v xml:space="preserve">ROLLE ROBERTO    </v>
      </c>
      <c r="E3379" s="33"/>
    </row>
    <row r="3380" spans="1:5" ht="13.8" x14ac:dyDescent="0.3">
      <c r="A3380" s="48" t="s">
        <v>3595</v>
      </c>
      <c r="B3380" s="33" t="str">
        <f>IFERROR(_xlfn.XLOOKUP(A3380,PEC!$A$2:$A$7902,PEC!$C$2:$C$7902),"")</f>
        <v>legalmail.it</v>
      </c>
      <c r="C3380" s="33">
        <f>IFERROR(_xlfn.XLOOKUP(A3380,SEZIONI!$A$2:$A$7897,SEZIONI!$B$2:$B$7897),"")</f>
        <v>6</v>
      </c>
      <c r="D3380" s="33" t="str">
        <f>IFERROR(_xlfn.XLOOKUP(A3380,[1]Sindaci!$B$2:$B$7774,[1]Sindaci!$A$2:$A$7774),"")</f>
        <v xml:space="preserve">ROMANO DOMENICO    </v>
      </c>
      <c r="E3380" s="33"/>
    </row>
    <row r="3381" spans="1:5" ht="13.8" x14ac:dyDescent="0.3">
      <c r="A3381" s="49" t="s">
        <v>3596</v>
      </c>
      <c r="B3381" s="33" t="str">
        <f>IFERROR(_xlfn.XLOOKUP(A3381,PEC!$A$2:$A$7902,PEC!$C$2:$C$7902),"")</f>
        <v>pec.comunelamaddalena.it</v>
      </c>
      <c r="C3381" s="33">
        <f>IFERROR(_xlfn.XLOOKUP(A3381,SEZIONI!$A$2:$A$7897,SEZIONI!$B$2:$B$7897),"")</f>
        <v>11</v>
      </c>
      <c r="D3381" s="33" t="str">
        <f>IFERROR(_xlfn.XLOOKUP(A3381,[1]Sindaci!$B$2:$B$7774,[1]Sindaci!$A$2:$A$7774),"")</f>
        <v xml:space="preserve">LAI FABIO    </v>
      </c>
      <c r="E3381" s="33"/>
    </row>
    <row r="3382" spans="1:5" ht="13.8" x14ac:dyDescent="0.3">
      <c r="A3382" s="48" t="s">
        <v>3597</v>
      </c>
      <c r="B3382" s="33" t="str">
        <f>IFERROR(_xlfn.XLOOKUP(A3382,PEC!$A$2:$A$7902,PEC!$C$2:$C$7902),"")</f>
        <v>pec.comune.la-magdeleine.ao.it</v>
      </c>
      <c r="C3382" s="33">
        <f>IFERROR(_xlfn.XLOOKUP(A3382,SEZIONI!$A$2:$A$7897,SEZIONI!$B$2:$B$7897),"")</f>
        <v>1</v>
      </c>
      <c r="D3382" s="33" t="str">
        <f>IFERROR(_xlfn.XLOOKUP(A3382,[1]Sindaci!$B$2:$B$7774,[1]Sindaci!$A$2:$A$7774),"")</f>
        <v xml:space="preserve">DUROUX MAURO    </v>
      </c>
      <c r="E3382" s="33"/>
    </row>
    <row r="3383" spans="1:5" ht="13.8" x14ac:dyDescent="0.3">
      <c r="A3383" s="48" t="s">
        <v>3598</v>
      </c>
      <c r="B3383" s="33" t="str">
        <f>IFERROR(_xlfn.XLOOKUP(A3383,PEC!$A$2:$A$7902,PEC!$C$2:$C$7902),"")</f>
        <v>legalmail.it</v>
      </c>
      <c r="C3383" s="33">
        <f>IFERROR(_xlfn.XLOOKUP(A3383,SEZIONI!$A$2:$A$7897,SEZIONI!$B$2:$B$7897),"")</f>
        <v>3</v>
      </c>
      <c r="D3383" s="33" t="str">
        <f>IFERROR(_xlfn.XLOOKUP(A3383,[1]Sindaci!$B$2:$B$7774,[1]Sindaci!$A$2:$A$7774),"")</f>
        <v xml:space="preserve">ASCHERI MARIALUISA    </v>
      </c>
      <c r="E3383" s="33"/>
    </row>
    <row r="3384" spans="1:5" ht="13.8" x14ac:dyDescent="0.3">
      <c r="A3384" s="48" t="s">
        <v>3599</v>
      </c>
      <c r="B3384" s="33" t="str">
        <f>IFERROR(_xlfn.XLOOKUP(A3384,PEC!$A$2:$A$7902,PEC!$C$2:$C$7902),"")</f>
        <v>pec.comune.lasalle.ao.it</v>
      </c>
      <c r="C3384" s="33">
        <f>IFERROR(_xlfn.XLOOKUP(A3384,SEZIONI!$A$2:$A$7897,SEZIONI!$B$2:$B$7897),"")</f>
        <v>2</v>
      </c>
      <c r="D3384" s="33" t="str">
        <f>IFERROR(_xlfn.XLOOKUP(A3384,[1]Sindaci!$B$2:$B$7774,[1]Sindaci!$A$2:$A$7774),"")</f>
        <v xml:space="preserve">SALICE LORIS    </v>
      </c>
      <c r="E3384" s="33"/>
    </row>
    <row r="3385" spans="1:5" ht="13.8" x14ac:dyDescent="0.3">
      <c r="A3385" s="48" t="s">
        <v>3600</v>
      </c>
      <c r="B3385" s="33" t="str">
        <f>IFERROR(_xlfn.XLOOKUP(A3385,PEC!$A$2:$A$7902,PEC!$C$2:$C$7902),"")</f>
        <v>legalmail.it</v>
      </c>
      <c r="C3385" s="33">
        <f>IFERROR(_xlfn.XLOOKUP(A3385,SEZIONI!$A$2:$A$7897,SEZIONI!$B$2:$B$7897),"")</f>
        <v>96</v>
      </c>
      <c r="D3385" s="33" t="str">
        <f>IFERROR(_xlfn.XLOOKUP(A3385,[1]Sindaci!$B$2:$B$7774,[1]Sindaci!$A$2:$A$7774),"")</f>
        <v xml:space="preserve">PERACCHINI PIERLUIGI    </v>
      </c>
      <c r="E3385" s="33"/>
    </row>
    <row r="3386" spans="1:5" ht="13.8" x14ac:dyDescent="0.3">
      <c r="A3386" s="48" t="s">
        <v>3601</v>
      </c>
      <c r="B3386" s="33" t="str">
        <f>IFERROR(_xlfn.XLOOKUP(A3386,PEC!$A$2:$A$7902,PEC!$C$2:$C$7902),"")</f>
        <v>pec.comune.la-thuile.ao.it</v>
      </c>
      <c r="C3386" s="33">
        <f>IFERROR(_xlfn.XLOOKUP(A3386,SEZIONI!$A$2:$A$7897,SEZIONI!$B$2:$B$7897),"")</f>
        <v>1</v>
      </c>
      <c r="D3386" s="33" t="str">
        <f>IFERROR(_xlfn.XLOOKUP(A3386,[1]Sindaci!$B$2:$B$7774,[1]Sindaci!$A$2:$A$7774),"")</f>
        <v xml:space="preserve">FERRARIS MATHIEU    </v>
      </c>
      <c r="E3386" s="33"/>
    </row>
    <row r="3387" spans="1:5" ht="13.8" x14ac:dyDescent="0.3">
      <c r="A3387" s="48" t="s">
        <v>8142</v>
      </c>
      <c r="B3387" s="33" t="str">
        <f>IFERROR(_xlfn.XLOOKUP(A3387,PEC!$A$2:$A$7902,PEC!$C$2:$C$7902),"")</f>
        <v/>
      </c>
      <c r="C3387" s="33" t="str">
        <f>IFERROR(_xlfn.XLOOKUP(A3387,SEZIONI!$A$2:$A$7897,SEZIONI!$B$2:$B$7897),"")</f>
        <v/>
      </c>
      <c r="D3387" s="33" t="str">
        <f>IFERROR(_xlfn.XLOOKUP(A3387,[1]Sindaci!$B$2:$B$7774,[1]Sindaci!$A$2:$A$7774),"")</f>
        <v xml:space="preserve">MIRIBUNG ANGEL    </v>
      </c>
      <c r="E3387" s="33"/>
    </row>
    <row r="3388" spans="1:5" ht="13.8" x14ac:dyDescent="0.3">
      <c r="A3388" s="48" t="s">
        <v>3602</v>
      </c>
      <c r="B3388" s="33" t="str">
        <f>IFERROR(_xlfn.XLOOKUP(A3388,PEC!$A$2:$A$7902,PEC!$C$2:$C$7902),"")</f>
        <v>pecveneto.it</v>
      </c>
      <c r="C3388" s="33">
        <f>IFERROR(_xlfn.XLOOKUP(A3388,SEZIONI!$A$2:$A$7897,SEZIONI!$B$2:$B$7897),"")</f>
        <v>2</v>
      </c>
      <c r="D3388" s="33" t="str">
        <f>IFERROR(_xlfn.XLOOKUP(A3388,[1]Sindaci!$B$2:$B$7774,[1]Sindaci!$A$2:$A$7774),"")</f>
        <v xml:space="preserve">ZUANEL EZIO    </v>
      </c>
      <c r="E3388" s="33"/>
    </row>
    <row r="3389" spans="1:5" ht="13.8" x14ac:dyDescent="0.3">
      <c r="A3389" s="33" t="s">
        <v>3604</v>
      </c>
      <c r="B3389" s="33" t="str">
        <f>IFERROR(_xlfn.XLOOKUP(A3389,PEC!$A$2:$A$7902,PEC!$C$2:$C$7902),"")</f>
        <v>pec.regione.lombardia.it</v>
      </c>
      <c r="C3389" s="33">
        <f>IFERROR(_xlfn.XLOOKUP(A3389,SEZIONI!$A$2:$A$7897,SEZIONI!$B$2:$B$7897),"")</f>
        <v>5</v>
      </c>
      <c r="D3389" s="33" t="str">
        <f>IFERROR(_xlfn.XLOOKUP(A3389,[1]Sindaci!$B$2:$B$7774,[1]Sindaci!$A$2:$A$7774),"")</f>
        <v xml:space="preserve">PANZERI MARCO    </v>
      </c>
      <c r="E3389" s="33"/>
    </row>
    <row r="3390" spans="1:5" ht="13.8" x14ac:dyDescent="0.3">
      <c r="A3390" s="48" t="s">
        <v>3605</v>
      </c>
      <c r="B3390" s="33" t="str">
        <f>IFERROR(_xlfn.XLOOKUP(A3390,PEC!$A$2:$A$7902,PEC!$C$2:$C$7902),"")</f>
        <v>comune.labico.legalmail.it</v>
      </c>
      <c r="C3390" s="33">
        <f>IFERROR(_xlfn.XLOOKUP(A3390,SEZIONI!$A$2:$A$7897,SEZIONI!$B$2:$B$7897),"")</f>
        <v>4</v>
      </c>
      <c r="D3390" s="33" t="str">
        <f>IFERROR(_xlfn.XLOOKUP(A3390,[1]Sindaci!$B$2:$B$7774,[1]Sindaci!$A$2:$A$7774),"")</f>
        <v xml:space="preserve">GIOVANNOLI DANILO    </v>
      </c>
      <c r="E3390" s="33"/>
    </row>
    <row r="3391" spans="1:5" ht="13.8" x14ac:dyDescent="0.3">
      <c r="A3391" s="48" t="s">
        <v>3606</v>
      </c>
      <c r="B3391" s="33" t="str">
        <f>IFERROR(_xlfn.XLOOKUP(A3391,PEC!$A$2:$A$7902,PEC!$C$2:$C$7902),"")</f>
        <v>pec.labro.gov.it</v>
      </c>
      <c r="C3391" s="33">
        <f>IFERROR(_xlfn.XLOOKUP(A3391,SEZIONI!$A$2:$A$7897,SEZIONI!$B$2:$B$7897),"")</f>
        <v>1</v>
      </c>
      <c r="D3391" s="33" t="str">
        <f>IFERROR(_xlfn.XLOOKUP(A3391,[1]Sindaci!$B$2:$B$7774,[1]Sindaci!$A$2:$A$7774),"")</f>
        <v xml:space="preserve">URBANI IRENE    </v>
      </c>
      <c r="E3391" s="33"/>
    </row>
    <row r="3392" spans="1:5" ht="13.8" x14ac:dyDescent="0.3">
      <c r="A3392" s="48" t="s">
        <v>3607</v>
      </c>
      <c r="B3392" s="33" t="str">
        <f>IFERROR(_xlfn.XLOOKUP(A3392,PEC!$A$2:$A$7902,PEC!$C$2:$C$7902),"")</f>
        <v>pec.comune.lacchiarella.mi.it</v>
      </c>
      <c r="C3392" s="33">
        <f>IFERROR(_xlfn.XLOOKUP(A3392,SEZIONI!$A$2:$A$7897,SEZIONI!$B$2:$B$7897),"")</f>
        <v>7</v>
      </c>
      <c r="D3392" s="33" t="str">
        <f>IFERROR(_xlfn.XLOOKUP(A3392,[1]Sindaci!$B$2:$B$7774,[1]Sindaci!$A$2:$A$7774),"")</f>
        <v xml:space="preserve">VIOLI ANTONELLA    </v>
      </c>
      <c r="E3392" s="33"/>
    </row>
    <row r="3393" spans="1:5" ht="13.8" x14ac:dyDescent="0.3">
      <c r="A3393" s="48" t="s">
        <v>3608</v>
      </c>
      <c r="B3393" s="33" t="str">
        <f>IFERROR(_xlfn.XLOOKUP(A3393,PEC!$A$2:$A$7902,PEC!$C$2:$C$7902),"")</f>
        <v>pec.comunelaccoameno.it</v>
      </c>
      <c r="C3393" s="33">
        <f>IFERROR(_xlfn.XLOOKUP(A3393,SEZIONI!$A$2:$A$7897,SEZIONI!$B$2:$B$7897),"")</f>
        <v>4</v>
      </c>
      <c r="D3393" s="33" t="str">
        <f>IFERROR(_xlfn.XLOOKUP(A3393,[1]Sindaci!$B$2:$B$7774,[1]Sindaci!$A$2:$A$7774),"")</f>
        <v xml:space="preserve">PASCALE GIACOMO    </v>
      </c>
      <c r="E3393" s="33"/>
    </row>
    <row r="3394" spans="1:5" ht="13.8" x14ac:dyDescent="0.3">
      <c r="A3394" s="48" t="s">
        <v>3609</v>
      </c>
      <c r="B3394" s="33" t="str">
        <f>IFERROR(_xlfn.XLOOKUP(A3394,PEC!$A$2:$A$7902,PEC!$C$2:$C$7902),"")</f>
        <v>pec.comunelacedonia.it</v>
      </c>
      <c r="C3394" s="33">
        <f>IFERROR(_xlfn.XLOOKUP(A3394,SEZIONI!$A$2:$A$7897,SEZIONI!$B$2:$B$7897),"")</f>
        <v>3</v>
      </c>
      <c r="D3394" s="33" t="str">
        <f>IFERROR(_xlfn.XLOOKUP(A3394,[1]Sindaci!$B$2:$B$7774,[1]Sindaci!$A$2:$A$7774),"")</f>
        <v xml:space="preserve">DI CONZA ANTONIO   </v>
      </c>
      <c r="E3394" s="33"/>
    </row>
    <row r="3395" spans="1:5" ht="13.8" x14ac:dyDescent="0.3">
      <c r="A3395" s="48" t="s">
        <v>8064</v>
      </c>
      <c r="B3395" s="33" t="str">
        <f>IFERROR(_xlfn.XLOOKUP(A3395,PEC!$A$2:$A$7902,PEC!$C$2:$C$7902),"")</f>
        <v/>
      </c>
      <c r="C3395" s="33" t="str">
        <f>IFERROR(_xlfn.XLOOKUP(A3395,SEZIONI!$A$2:$A$7897,SEZIONI!$B$2:$B$7897),"")</f>
        <v/>
      </c>
      <c r="D3395" s="33" t="str">
        <f>IFERROR(_xlfn.XLOOKUP(A3395,[1]Sindaci!$B$2:$B$7774,[1]Sindaci!$A$2:$A$7774),"")</f>
        <v xml:space="preserve">DALLA BARBA MAURO   </v>
      </c>
      <c r="E3395" s="33"/>
    </row>
    <row r="3396" spans="1:5" ht="13.8" x14ac:dyDescent="0.3">
      <c r="A3396" s="49" t="s">
        <v>3611</v>
      </c>
      <c r="B3396" s="33" t="str">
        <f>IFERROR(_xlfn.XLOOKUP(A3396,PEC!$A$2:$A$7902,PEC!$C$2:$C$7902),"")</f>
        <v>pec.comune.laconi.or.it</v>
      </c>
      <c r="C3396" s="33">
        <f>IFERROR(_xlfn.XLOOKUP(A3396,SEZIONI!$A$2:$A$7897,SEZIONI!$B$2:$B$7897),"")</f>
        <v>4</v>
      </c>
      <c r="D3396" s="33" t="str">
        <f>IFERROR(_xlfn.XLOOKUP(A3396,[1]Sindaci!$B$2:$B$7774,[1]Sindaci!$A$2:$A$7774),"")</f>
        <v xml:space="preserve">ARGIOLAS SALVATORE    </v>
      </c>
      <c r="E3396" s="33"/>
    </row>
    <row r="3397" spans="1:5" ht="13.8" x14ac:dyDescent="0.3">
      <c r="A3397" s="48" t="s">
        <v>3612</v>
      </c>
      <c r="B3397" s="33" t="str">
        <f>IFERROR(_xlfn.XLOOKUP(A3397,PEC!$A$2:$A$7902,PEC!$C$2:$C$7902),"")</f>
        <v>certificazioneposta.it</v>
      </c>
      <c r="C3397" s="33">
        <f>IFERROR(_xlfn.XLOOKUP(A3397,SEZIONI!$A$2:$A$7897,SEZIONI!$B$2:$B$7897),"")</f>
        <v>26</v>
      </c>
      <c r="D3397" s="33" t="str">
        <f>IFERROR(_xlfn.XLOOKUP(A3397,[1]Sindaci!$B$2:$B$7774,[1]Sindaci!$A$2:$A$7774),"")</f>
        <v xml:space="preserve">GRANDO ALESSANDRO    </v>
      </c>
      <c r="E3397" s="33"/>
    </row>
    <row r="3398" spans="1:5" ht="13.8" x14ac:dyDescent="0.3">
      <c r="A3398" s="49" t="s">
        <v>3613</v>
      </c>
      <c r="B3398" s="33" t="str">
        <f>IFERROR(_xlfn.XLOOKUP(A3398,PEC!$A$2:$A$7902,PEC!$C$2:$C$7902),"")</f>
        <v>pec.comunelaerru.ss.it</v>
      </c>
      <c r="C3398" s="33">
        <f>IFERROR(_xlfn.XLOOKUP(A3398,SEZIONI!$A$2:$A$7897,SEZIONI!$B$2:$B$7897),"")</f>
        <v>1</v>
      </c>
      <c r="D3398" s="33" t="str">
        <f>IFERROR(_xlfn.XLOOKUP(A3398,[1]Sindaci!$B$2:$B$7774,[1]Sindaci!$A$2:$A$7774),"")</f>
        <v xml:space="preserve">MANCA MASSIMILIANO LEONARDO   </v>
      </c>
      <c r="E3398" s="33"/>
    </row>
    <row r="3399" spans="1:5" ht="13.8" x14ac:dyDescent="0.3">
      <c r="A3399" s="48" t="s">
        <v>353</v>
      </c>
      <c r="B3399" s="33" t="str">
        <f>IFERROR(_xlfn.XLOOKUP(A3399,PEC!$A$2:$A$7902,PEC!$C$2:$C$7902),"")</f>
        <v>asmepec.it</v>
      </c>
      <c r="C3399" s="33">
        <f>IFERROR(_xlfn.XLOOKUP(A3399,SEZIONI!$A$2:$A$7897,SEZIONI!$B$2:$B$7897),"")</f>
        <v>2</v>
      </c>
      <c r="D3399" s="33" t="str">
        <f>IFERROR(_xlfn.XLOOKUP(A3399,[1]Sindaci!$B$2:$B$7774,[1]Sindaci!$A$2:$A$7774),"")</f>
        <v xml:space="preserve">SPADARO MICHELE    </v>
      </c>
      <c r="E3399" s="33"/>
    </row>
    <row r="3400" spans="1:5" ht="13.8" x14ac:dyDescent="0.3">
      <c r="A3400" s="48" t="s">
        <v>3614</v>
      </c>
      <c r="B3400" s="33" t="str">
        <f>IFERROR(_xlfn.XLOOKUP(A3400,PEC!$A$2:$A$7902,PEC!$C$2:$C$7902),"")</f>
        <v>cert.ip-veneto.net</v>
      </c>
      <c r="C3400" s="33">
        <f>IFERROR(_xlfn.XLOOKUP(A3400,SEZIONI!$A$2:$A$7897,SEZIONI!$B$2:$B$7897),"")</f>
        <v>1</v>
      </c>
      <c r="D3400" s="33" t="str">
        <f>IFERROR(_xlfn.XLOOKUP(A3400,[1]Sindaci!$B$2:$B$7774,[1]Sindaci!$A$2:$A$7774),"")</f>
        <v xml:space="preserve">LORENZATO MARCO    </v>
      </c>
      <c r="E3400" s="33"/>
    </row>
    <row r="3401" spans="1:5" ht="13.8" x14ac:dyDescent="0.3">
      <c r="A3401" s="48" t="s">
        <v>3615</v>
      </c>
      <c r="B3401" s="33" t="str">
        <f>IFERROR(_xlfn.XLOOKUP(A3401,PEC!$A$2:$A$7902,PEC!$C$2:$C$7902),"")</f>
        <v>legalmail.it</v>
      </c>
      <c r="C3401" s="33">
        <f>IFERROR(_xlfn.XLOOKUP(A3401,SEZIONI!$A$2:$A$7897,SEZIONI!$B$2:$B$7897),"")</f>
        <v>1</v>
      </c>
      <c r="D3401" s="33" t="str">
        <f>IFERROR(_xlfn.XLOOKUP(A3401,[1]Sindaci!$B$2:$B$7774,[1]Sindaci!$A$2:$A$7774),"")</f>
        <v xml:space="preserve">POZZI ROBERTO    </v>
      </c>
      <c r="E3401" s="33"/>
    </row>
    <row r="3402" spans="1:5" ht="13.8" x14ac:dyDescent="0.3">
      <c r="A3402" s="48" t="s">
        <v>3616</v>
      </c>
      <c r="B3402" s="33" t="str">
        <f>IFERROR(_xlfn.XLOOKUP(A3402,PEC!$A$2:$A$7902,PEC!$C$2:$C$7902),"")</f>
        <v>pec.comune.lagnasco.cn.it</v>
      </c>
      <c r="C3402" s="33">
        <f>IFERROR(_xlfn.XLOOKUP(A3402,SEZIONI!$A$2:$A$7897,SEZIONI!$B$2:$B$7897),"")</f>
        <v>1</v>
      </c>
      <c r="D3402" s="33" t="str">
        <f>IFERROR(_xlfn.XLOOKUP(A3402,[1]Sindaci!$B$2:$B$7774,[1]Sindaci!$A$2:$A$7774),"")</f>
        <v xml:space="preserve">DALMAZZO ROBERTO    </v>
      </c>
      <c r="E3402" s="33"/>
    </row>
    <row r="3403" spans="1:5" ht="13.8" x14ac:dyDescent="0.3">
      <c r="A3403" s="48" t="s">
        <v>67</v>
      </c>
      <c r="B3403" s="33" t="str">
        <f>IFERROR(_xlfn.XLOOKUP(A3403,PEC!$A$2:$A$7902,PEC!$C$2:$C$7902),"")</f>
        <v>pec.comune.lago.cs.it</v>
      </c>
      <c r="C3403" s="33">
        <f>IFERROR(_xlfn.XLOOKUP(A3403,SEZIONI!$A$2:$A$7897,SEZIONI!$B$2:$B$7897),"")</f>
        <v>5</v>
      </c>
      <c r="D3403" s="33" t="str">
        <f>IFERROR(_xlfn.XLOOKUP(A3403,[1]Sindaci!$B$2:$B$7774,[1]Sindaci!$A$2:$A$7774),"")</f>
        <v xml:space="preserve">SCANGA FIORENZO    </v>
      </c>
      <c r="E3403" s="33"/>
    </row>
    <row r="3404" spans="1:5" ht="13.8" x14ac:dyDescent="0.3">
      <c r="A3404" s="48" t="s">
        <v>3617</v>
      </c>
      <c r="B3404" s="33" t="str">
        <f>IFERROR(_xlfn.XLOOKUP(A3404,PEC!$A$2:$A$7902,PEC!$C$2:$C$7902),"")</f>
        <v>pec.it</v>
      </c>
      <c r="C3404" s="33">
        <f>IFERROR(_xlfn.XLOOKUP(A3404,SEZIONI!$A$2:$A$7897,SEZIONI!$B$2:$B$7897),"")</f>
        <v>6</v>
      </c>
      <c r="D3404" s="33" t="str">
        <f>IFERROR(_xlfn.XLOOKUP(A3404,[1]Sindaci!$B$2:$B$7774,[1]Sindaci!$A$2:$A$7774),"")</f>
        <v/>
      </c>
      <c r="E3404" s="33"/>
    </row>
    <row r="3405" spans="1:5" ht="13.8" x14ac:dyDescent="0.3">
      <c r="A3405" s="48" t="s">
        <v>3618</v>
      </c>
      <c r="B3405" s="33" t="str">
        <f>IFERROR(_xlfn.XLOOKUP(A3405,PEC!$A$2:$A$7902,PEC!$C$2:$C$7902),"")</f>
        <v>cert.comune.lagosanto.fe.it</v>
      </c>
      <c r="C3405" s="33">
        <f>IFERROR(_xlfn.XLOOKUP(A3405,SEZIONI!$A$2:$A$7897,SEZIONI!$B$2:$B$7897),"")</f>
        <v>6</v>
      </c>
      <c r="D3405" s="33" t="str">
        <f>IFERROR(_xlfn.XLOOKUP(A3405,[1]Sindaci!$B$2:$B$7774,[1]Sindaci!$A$2:$A$7774),"")</f>
        <v xml:space="preserve">BERTARELLI CRISTIAN    </v>
      </c>
      <c r="E3405" s="33"/>
    </row>
    <row r="3406" spans="1:5" ht="13.8" x14ac:dyDescent="0.3">
      <c r="A3406" s="48" t="s">
        <v>8065</v>
      </c>
      <c r="B3406" s="33" t="str">
        <f>IFERROR(_xlfn.XLOOKUP(A3406,PEC!$A$2:$A$7902,PEC!$C$2:$C$7902),"")</f>
        <v/>
      </c>
      <c r="C3406" s="33" t="str">
        <f>IFERROR(_xlfn.XLOOKUP(A3406,SEZIONI!$A$2:$A$7897,SEZIONI!$B$2:$B$7897),"")</f>
        <v/>
      </c>
      <c r="D3406" s="33" t="str">
        <f>IFERROR(_xlfn.XLOOKUP(A3406,[1]Sindaci!$B$2:$B$7774,[1]Sindaci!$A$2:$A$7774),"")</f>
        <v xml:space="preserve">GAMPER ULRICH    </v>
      </c>
      <c r="E3406" s="33"/>
    </row>
    <row r="3407" spans="1:5" ht="13.8" x14ac:dyDescent="0.3">
      <c r="A3407" s="48" t="s">
        <v>3620</v>
      </c>
      <c r="B3407" s="33" t="str">
        <f>IFERROR(_xlfn.XLOOKUP(A3407,PEC!$A$2:$A$7902,PEC!$C$2:$C$7902),"")</f>
        <v>postacertificata.comune.laigueglia.sv.it</v>
      </c>
      <c r="C3407" s="33">
        <f>IFERROR(_xlfn.XLOOKUP(A3407,SEZIONI!$A$2:$A$7897,SEZIONI!$B$2:$B$7897),"")</f>
        <v>2</v>
      </c>
      <c r="D3407" s="33" t="str">
        <f>IFERROR(_xlfn.XLOOKUP(A3407,[1]Sindaci!$B$2:$B$7774,[1]Sindaci!$A$2:$A$7774),"")</f>
        <v xml:space="preserve">SASSO DEL VERME ROBERTO  </v>
      </c>
      <c r="E3407" s="33"/>
    </row>
    <row r="3408" spans="1:5" ht="13.8" x14ac:dyDescent="0.3">
      <c r="A3408" s="48" t="s">
        <v>3621</v>
      </c>
      <c r="B3408" s="33" t="str">
        <f>IFERROR(_xlfn.XLOOKUP(A3408,PEC!$A$2:$A$7902,PEC!$C$2:$C$7902),"")</f>
        <v>pec.regione.lombardia.it</v>
      </c>
      <c r="C3408" s="33">
        <f>IFERROR(_xlfn.XLOOKUP(A3408,SEZIONI!$A$2:$A$7897,SEZIONI!$B$2:$B$7897),"")</f>
        <v>25</v>
      </c>
      <c r="D3408" s="33" t="str">
        <f>IFERROR(_xlfn.XLOOKUP(A3408,[1]Sindaci!$B$2:$B$7774,[1]Sindaci!$A$2:$A$7774),"")</f>
        <v xml:space="preserve">TAGLIAFERRO ANDREA    </v>
      </c>
      <c r="E3408" s="33"/>
    </row>
    <row r="3409" spans="1:5" ht="13.8" x14ac:dyDescent="0.3">
      <c r="A3409" s="48" t="s">
        <v>3622</v>
      </c>
      <c r="B3409" s="33" t="str">
        <f>IFERROR(_xlfn.XLOOKUP(A3409,PEC!$A$2:$A$7902,PEC!$C$2:$C$7902),"")</f>
        <v>pec.provincia.como.it</v>
      </c>
      <c r="C3409" s="33">
        <f>IFERROR(_xlfn.XLOOKUP(A3409,SEZIONI!$A$2:$A$7897,SEZIONI!$B$2:$B$7897),"")</f>
        <v>1</v>
      </c>
      <c r="D3409" s="33" t="str">
        <f>IFERROR(_xlfn.XLOOKUP(A3409,[1]Sindaci!$B$2:$B$7774,[1]Sindaci!$A$2:$A$7774),"")</f>
        <v xml:space="preserve">SOLDATI CIPRIANO    </v>
      </c>
      <c r="E3409" s="33"/>
    </row>
    <row r="3410" spans="1:5" ht="13.8" x14ac:dyDescent="0.3">
      <c r="A3410" s="48" t="s">
        <v>68</v>
      </c>
      <c r="B3410" s="33" t="str">
        <f>IFERROR(_xlfn.XLOOKUP(A3410,PEC!$A$2:$A$7902,PEC!$C$2:$C$7902),"")</f>
        <v>pec.it</v>
      </c>
      <c r="C3410" s="33">
        <f>IFERROR(_xlfn.XLOOKUP(A3410,SEZIONI!$A$2:$A$7897,SEZIONI!$B$2:$B$7897),"")</f>
        <v>4</v>
      </c>
      <c r="D3410" s="33" t="str">
        <f>IFERROR(_xlfn.XLOOKUP(A3410,[1]Sindaci!$B$2:$B$7774,[1]Sindaci!$A$2:$A$7774),"")</f>
        <v xml:space="preserve">RUSSO MARIANGELINA    </v>
      </c>
      <c r="E3410" s="33"/>
    </row>
    <row r="3411" spans="1:5" ht="13.8" x14ac:dyDescent="0.3">
      <c r="A3411" s="48" t="s">
        <v>69</v>
      </c>
      <c r="B3411" s="33" t="str">
        <f>IFERROR(_xlfn.XLOOKUP(A3411,PEC!$A$2:$A$7902,PEC!$C$2:$C$7902),"")</f>
        <v>asmepec.it</v>
      </c>
      <c r="C3411" s="33">
        <f>IFERROR(_xlfn.XLOOKUP(A3411,SEZIONI!$A$2:$A$7897,SEZIONI!$B$2:$B$7897),"")</f>
        <v>2</v>
      </c>
      <c r="D3411" s="33" t="str">
        <f>IFERROR(_xlfn.XLOOKUP(A3411,[1]Sindaci!$B$2:$B$7774,[1]Sindaci!$A$2:$A$7774),"")</f>
        <v xml:space="preserve">PALERMO GAETANO    </v>
      </c>
      <c r="E3411" s="33"/>
    </row>
    <row r="3412" spans="1:5" ht="13.8" x14ac:dyDescent="0.3">
      <c r="A3412" s="48" t="s">
        <v>8066</v>
      </c>
      <c r="B3412" s="33" t="str">
        <f>IFERROR(_xlfn.XLOOKUP(A3412,PEC!$A$2:$A$7902,PEC!$C$2:$C$7902),"")</f>
        <v/>
      </c>
      <c r="C3412" s="33" t="str">
        <f>IFERROR(_xlfn.XLOOKUP(A3412,SEZIONI!$A$2:$A$7897,SEZIONI!$B$2:$B$7897),"")</f>
        <v/>
      </c>
      <c r="D3412" s="33" t="str">
        <f>IFERROR(_xlfn.XLOOKUP(A3412,[1]Sindaci!$B$2:$B$7774,[1]Sindaci!$A$2:$A$7774),"")</f>
        <v xml:space="preserve">LEITER STEFAN    </v>
      </c>
      <c r="E3412" s="33"/>
    </row>
    <row r="3413" spans="1:5" ht="13.8" x14ac:dyDescent="0.3">
      <c r="A3413" s="48" t="s">
        <v>8067</v>
      </c>
      <c r="B3413" s="33" t="str">
        <f>IFERROR(_xlfn.XLOOKUP(A3413,PEC!$A$2:$A$7902,PEC!$C$2:$C$7902),"")</f>
        <v/>
      </c>
      <c r="C3413" s="33" t="str">
        <f>IFERROR(_xlfn.XLOOKUP(A3413,SEZIONI!$A$2:$A$7897,SEZIONI!$B$2:$B$7897),"")</f>
        <v/>
      </c>
      <c r="D3413" s="33" t="str">
        <f>IFERROR(_xlfn.XLOOKUP(A3413,[1]Sindaci!$B$2:$B$7774,[1]Sindaci!$A$2:$A$7774),"")</f>
        <v xml:space="preserve">BIANCHI CHRISTIAN    </v>
      </c>
      <c r="E3413" s="33"/>
    </row>
    <row r="3414" spans="1:5" ht="13.8" x14ac:dyDescent="0.3">
      <c r="A3414" s="48" t="s">
        <v>3625</v>
      </c>
      <c r="B3414" s="33" t="str">
        <f>IFERROR(_xlfn.XLOOKUP(A3414,PEC!$A$2:$A$7902,PEC!$C$2:$C$7902),"")</f>
        <v>postacert.toscana.it</v>
      </c>
      <c r="C3414" s="33">
        <f>IFERROR(_xlfn.XLOOKUP(A3414,SEZIONI!$A$2:$A$7897,SEZIONI!$B$2:$B$7897),"")</f>
        <v>2</v>
      </c>
      <c r="D3414" s="33" t="str">
        <f>IFERROR(_xlfn.XLOOKUP(A3414,[1]Sindaci!$B$2:$B$7774,[1]Sindaci!$A$2:$A$7774),"")</f>
        <v xml:space="preserve">BARBAFIERI ALESSIO    </v>
      </c>
      <c r="E3414" s="33"/>
    </row>
    <row r="3415" spans="1:5" ht="13.8" x14ac:dyDescent="0.3">
      <c r="A3415" s="48" t="s">
        <v>3626</v>
      </c>
      <c r="B3415" s="33" t="str">
        <f>IFERROR(_xlfn.XLOOKUP(A3415,PEC!$A$2:$A$7902,PEC!$C$2:$C$7902),"")</f>
        <v>pec.regione.lombardia.it</v>
      </c>
      <c r="C3415" s="33">
        <f>IFERROR(_xlfn.XLOOKUP(A3415,SEZIONI!$A$2:$A$7897,SEZIONI!$B$2:$B$7897),"")</f>
        <v>4</v>
      </c>
      <c r="D3415" s="33" t="str">
        <f>IFERROR(_xlfn.XLOOKUP(A3415,[1]Sindaci!$B$2:$B$7774,[1]Sindaci!$A$2:$A$7774),"")</f>
        <v xml:space="preserve">PERUZZINI SARA    </v>
      </c>
      <c r="E3415" s="33"/>
    </row>
    <row r="3416" spans="1:5" ht="13.8" x14ac:dyDescent="0.3">
      <c r="A3416" s="48" t="s">
        <v>3627</v>
      </c>
      <c r="B3416" s="33" t="str">
        <f>IFERROR(_xlfn.XLOOKUP(A3416,PEC!$A$2:$A$7902,PEC!$C$2:$C$7902),"")</f>
        <v>pec.it</v>
      </c>
      <c r="C3416" s="33">
        <f>IFERROR(_xlfn.XLOOKUP(A3416,SEZIONI!$A$2:$A$7897,SEZIONI!$B$2:$B$7897),"")</f>
        <v>2</v>
      </c>
      <c r="D3416" s="33" t="str">
        <f>IFERROR(_xlfn.XLOOKUP(A3416,[1]Sindaci!$B$2:$B$7774,[1]Sindaci!$A$2:$A$7774),"")</f>
        <v xml:space="preserve">DI RENZO TIZIANA   </v>
      </c>
      <c r="E3416" s="33"/>
    </row>
    <row r="3417" spans="1:5" ht="13.8" x14ac:dyDescent="0.3">
      <c r="A3417" s="48" t="s">
        <v>3628</v>
      </c>
      <c r="B3417" s="33" t="str">
        <f>IFERROR(_xlfn.XLOOKUP(A3417,PEC!$A$2:$A$7902,PEC!$C$2:$C$7902),"")</f>
        <v>cert.comune.lamamocogno.mo.it</v>
      </c>
      <c r="C3417" s="33">
        <f>IFERROR(_xlfn.XLOOKUP(A3417,SEZIONI!$A$2:$A$7897,SEZIONI!$B$2:$B$7897),"")</f>
        <v>5</v>
      </c>
      <c r="D3417" s="33" t="str">
        <f>IFERROR(_xlfn.XLOOKUP(A3417,[1]Sindaci!$B$2:$B$7774,[1]Sindaci!$A$2:$A$7774),"")</f>
        <v xml:space="preserve">PASINI GIOVANNI BATTISTA   </v>
      </c>
      <c r="E3417" s="33"/>
    </row>
    <row r="3418" spans="1:5" ht="13.8" x14ac:dyDescent="0.3">
      <c r="A3418" s="48" t="s">
        <v>3629</v>
      </c>
      <c r="B3418" s="33" t="str">
        <f>IFERROR(_xlfn.XLOOKUP(A3418,PEC!$A$2:$A$7902,PEC!$C$2:$C$7902),"")</f>
        <v>pec.provincia.como.it</v>
      </c>
      <c r="C3418" s="33">
        <f>IFERROR(_xlfn.XLOOKUP(A3418,SEZIONI!$A$2:$A$7897,SEZIONI!$B$2:$B$7897),"")</f>
        <v>2</v>
      </c>
      <c r="D3418" s="33" t="str">
        <f>IFERROR(_xlfn.XLOOKUP(A3418,[1]Sindaci!$B$2:$B$7774,[1]Sindaci!$A$2:$A$7774),"")</f>
        <v xml:space="preserve">MAURI FLAVIO    </v>
      </c>
      <c r="E3418" s="33"/>
    </row>
    <row r="3419" spans="1:5" ht="13.8" x14ac:dyDescent="0.3">
      <c r="A3419" s="48" t="s">
        <v>191</v>
      </c>
      <c r="B3419" s="33" t="str">
        <f>IFERROR(_xlfn.XLOOKUP(A3419,PEC!$A$2:$A$7902,PEC!$C$2:$C$7902),"")</f>
        <v>pec.comunelameziaterme.it</v>
      </c>
      <c r="C3419" s="33">
        <f>IFERROR(_xlfn.XLOOKUP(A3419,SEZIONI!$A$2:$A$7897,SEZIONI!$B$2:$B$7897),"")</f>
        <v>78</v>
      </c>
      <c r="D3419" s="33" t="str">
        <f>IFERROR(_xlfn.XLOOKUP(A3419,[1]Sindaci!$B$2:$B$7774,[1]Sindaci!$A$2:$A$7774),"")</f>
        <v xml:space="preserve">MASCARO PAOLO    </v>
      </c>
      <c r="E3419" s="33"/>
    </row>
    <row r="3420" spans="1:5" ht="13.8" x14ac:dyDescent="0.3">
      <c r="A3420" s="48" t="s">
        <v>3630</v>
      </c>
      <c r="B3420" s="33" t="str">
        <f>IFERROR(_xlfn.XLOOKUP(A3420,PEC!$A$2:$A$7902,PEC!$C$2:$C$7902),"")</f>
        <v>postemailcertificata.it</v>
      </c>
      <c r="C3420" s="33">
        <f>IFERROR(_xlfn.XLOOKUP(A3420,SEZIONI!$A$2:$A$7897,SEZIONI!$B$2:$B$7897),"")</f>
        <v>5</v>
      </c>
      <c r="D3420" s="33" t="str">
        <f>IFERROR(_xlfn.XLOOKUP(A3420,[1]Sindaci!$B$2:$B$7774,[1]Sindaci!$A$2:$A$7774),"")</f>
        <v xml:space="preserve">MACCAGNAN LORIS    </v>
      </c>
      <c r="E3420" s="33"/>
    </row>
    <row r="3421" spans="1:5" ht="13.8" x14ac:dyDescent="0.3">
      <c r="A3421" s="48" t="s">
        <v>3631</v>
      </c>
      <c r="B3421" s="33" t="str">
        <f>IFERROR(_xlfn.XLOOKUP(A3421,PEC!$A$2:$A$7902,PEC!$C$2:$C$7902),"")</f>
        <v>pec.comune.lampedusaelinosa.ag.it</v>
      </c>
      <c r="C3421" s="33">
        <f>IFERROR(_xlfn.XLOOKUP(A3421,SEZIONI!$A$2:$A$7897,SEZIONI!$B$2:$B$7897),"")</f>
        <v>5</v>
      </c>
      <c r="D3421" s="33" t="str">
        <f>IFERROR(_xlfn.XLOOKUP(A3421,[1]Sindaci!$B$2:$B$7774,[1]Sindaci!$A$2:$A$7774),"")</f>
        <v xml:space="preserve">MANNINO FILIPPO    </v>
      </c>
      <c r="E3421" s="33"/>
    </row>
    <row r="3422" spans="1:5" ht="13.8" x14ac:dyDescent="0.3">
      <c r="A3422" s="48" t="s">
        <v>3632</v>
      </c>
      <c r="B3422" s="33" t="str">
        <f>IFERROR(_xlfn.XLOOKUP(A3422,PEC!$A$2:$A$7902,PEC!$C$2:$C$7902),"")</f>
        <v>postacert.toscana.it</v>
      </c>
      <c r="C3422" s="33">
        <f>IFERROR(_xlfn.XLOOKUP(A3422,SEZIONI!$A$2:$A$7897,SEZIONI!$B$2:$B$7897),"")</f>
        <v>7</v>
      </c>
      <c r="D3422" s="33" t="str">
        <f>IFERROR(_xlfn.XLOOKUP(A3422,[1]Sindaci!$B$2:$B$7774,[1]Sindaci!$A$2:$A$7774),"")</f>
        <v xml:space="preserve">TORRIGIANI ALESSIO    </v>
      </c>
      <c r="E3422" s="33"/>
    </row>
    <row r="3423" spans="1:5" ht="13.8" x14ac:dyDescent="0.3">
      <c r="A3423" s="48" t="s">
        <v>3633</v>
      </c>
      <c r="B3423" s="33" t="str">
        <f>IFERROR(_xlfn.XLOOKUP(A3423,PEC!$A$2:$A$7902,PEC!$C$2:$C$7902),"")</f>
        <v>cert.ruparpiemonte.it</v>
      </c>
      <c r="C3423" s="33">
        <f>IFERROR(_xlfn.XLOOKUP(A3423,SEZIONI!$A$2:$A$7897,SEZIONI!$B$2:$B$7897),"")</f>
        <v>1</v>
      </c>
      <c r="D3423" s="33" t="str">
        <f>IFERROR(_xlfn.XLOOKUP(A3423,[1]Sindaci!$B$2:$B$7774,[1]Sindaci!$A$2:$A$7774),"")</f>
        <v xml:space="preserve">PRETI CLAUDIO    </v>
      </c>
      <c r="E3423" s="33"/>
    </row>
    <row r="3424" spans="1:5" ht="13.8" x14ac:dyDescent="0.3">
      <c r="A3424" s="48" t="s">
        <v>8068</v>
      </c>
      <c r="B3424" s="33" t="str">
        <f>IFERROR(_xlfn.XLOOKUP(A3424,PEC!$A$2:$A$7902,PEC!$C$2:$C$7902),"")</f>
        <v/>
      </c>
      <c r="C3424" s="33" t="str">
        <f>IFERROR(_xlfn.XLOOKUP(A3424,SEZIONI!$A$2:$A$7897,SEZIONI!$B$2:$B$7897),"")</f>
        <v/>
      </c>
      <c r="D3424" s="33" t="str">
        <f>IFERROR(_xlfn.XLOOKUP(A3424,[1]Sindaci!$B$2:$B$7774,[1]Sindaci!$A$2:$A$7774),"")</f>
        <v xml:space="preserve">STAUDER HARALD    </v>
      </c>
      <c r="E3424" s="33"/>
    </row>
    <row r="3425" spans="1:5" ht="13.8" x14ac:dyDescent="0.3">
      <c r="A3425" s="48" t="s">
        <v>3635</v>
      </c>
      <c r="B3425" s="33" t="str">
        <f>IFERROR(_xlfn.XLOOKUP(A3425,PEC!$A$2:$A$7902,PEC!$C$2:$C$7902),"")</f>
        <v>legalmail.it</v>
      </c>
      <c r="C3425" s="33">
        <f>IFERROR(_xlfn.XLOOKUP(A3425,SEZIONI!$A$2:$A$7897,SEZIONI!$B$2:$B$7897),"")</f>
        <v>44</v>
      </c>
      <c r="D3425" s="33" t="str">
        <f>IFERROR(_xlfn.XLOOKUP(A3425,[1]Sindaci!$B$2:$B$7774,[1]Sindaci!$A$2:$A$7774),"")</f>
        <v xml:space="preserve">PAOLINI FILIPPO    </v>
      </c>
      <c r="E3425" s="33"/>
    </row>
    <row r="3426" spans="1:5" ht="13.8" x14ac:dyDescent="0.3">
      <c r="A3426" s="48" t="s">
        <v>3636</v>
      </c>
      <c r="B3426" s="33" t="str">
        <f>IFERROR(_xlfn.XLOOKUP(A3426,PEC!$A$2:$A$7902,PEC!$C$2:$C$7902),"")</f>
        <v>pcert.it</v>
      </c>
      <c r="C3426" s="33">
        <f>IFERROR(_xlfn.XLOOKUP(A3426,SEZIONI!$A$2:$A$7897,SEZIONI!$B$2:$B$7897),"")</f>
        <v>1</v>
      </c>
      <c r="D3426" s="33" t="str">
        <f>IFERROR(_xlfn.XLOOKUP(A3426,[1]Sindaci!$B$2:$B$7774,[1]Sindaci!$A$2:$A$7774),"")</f>
        <v xml:space="preserve">MANICA MORRIS    </v>
      </c>
      <c r="E3426" s="33"/>
    </row>
    <row r="3427" spans="1:5" ht="13.8" x14ac:dyDescent="0.3">
      <c r="A3427" s="48" t="s">
        <v>3637</v>
      </c>
      <c r="B3427" s="33" t="str">
        <f>IFERROR(_xlfn.XLOOKUP(A3427,PEC!$A$2:$A$7902,PEC!$C$2:$C$7902),"")</f>
        <v>pec.comune.landriano.pv.it</v>
      </c>
      <c r="C3427" s="33">
        <f>IFERROR(_xlfn.XLOOKUP(A3427,SEZIONI!$A$2:$A$7897,SEZIONI!$B$2:$B$7897),"")</f>
        <v>6</v>
      </c>
      <c r="D3427" s="33" t="str">
        <f>IFERROR(_xlfn.XLOOKUP(A3427,[1]Sindaci!$B$2:$B$7774,[1]Sindaci!$A$2:$A$7774),"")</f>
        <v xml:space="preserve">SERVIDA LUIGI    </v>
      </c>
      <c r="E3427" s="33"/>
    </row>
    <row r="3428" spans="1:5" ht="13.8" x14ac:dyDescent="0.3">
      <c r="A3428" s="48" t="s">
        <v>3638</v>
      </c>
      <c r="B3428" s="33" t="str">
        <f>IFERROR(_xlfn.XLOOKUP(A3428,PEC!$A$2:$A$7902,PEC!$C$2:$C$7902),"")</f>
        <v>postacert.comune.langhirano.pr.it</v>
      </c>
      <c r="C3428" s="33">
        <f>IFERROR(_xlfn.XLOOKUP(A3428,SEZIONI!$A$2:$A$7897,SEZIONI!$B$2:$B$7897),"")</f>
        <v>9</v>
      </c>
      <c r="D3428" s="33" t="str">
        <f>IFERROR(_xlfn.XLOOKUP(A3428,[1]Sindaci!$B$2:$B$7774,[1]Sindaci!$A$2:$A$7774),"")</f>
        <v xml:space="preserve">BRICOLI GIORDANO    </v>
      </c>
      <c r="E3428" s="33"/>
    </row>
    <row r="3429" spans="1:5" ht="13.8" x14ac:dyDescent="0.3">
      <c r="A3429" s="48" t="s">
        <v>3639</v>
      </c>
      <c r="B3429" s="33" t="str">
        <f>IFERROR(_xlfn.XLOOKUP(A3429,PEC!$A$2:$A$7902,PEC!$C$2:$C$7902),"")</f>
        <v>pec.provincia.pv.it</v>
      </c>
      <c r="C3429" s="33">
        <f>IFERROR(_xlfn.XLOOKUP(A3429,SEZIONI!$A$2:$A$7897,SEZIONI!$B$2:$B$7897),"")</f>
        <v>1</v>
      </c>
      <c r="D3429" s="33" t="str">
        <f>IFERROR(_xlfn.XLOOKUP(A3429,[1]Sindaci!$B$2:$B$7774,[1]Sindaci!$A$2:$A$7774),"")</f>
        <v xml:space="preserve">TONETTI MARGHERITA    </v>
      </c>
      <c r="E3429" s="33"/>
    </row>
    <row r="3430" spans="1:5" ht="13.8" x14ac:dyDescent="0.3">
      <c r="A3430" s="49" t="s">
        <v>3640</v>
      </c>
      <c r="B3430" s="33" t="str">
        <f>IFERROR(_xlfn.XLOOKUP(A3430,PEC!$A$2:$A$7902,PEC!$C$2:$C$7902),"")</f>
        <v>pec.comunas.it</v>
      </c>
      <c r="C3430" s="33">
        <f>IFERROR(_xlfn.XLOOKUP(A3430,SEZIONI!$A$2:$A$7897,SEZIONI!$B$2:$B$7897),"")</f>
        <v>6</v>
      </c>
      <c r="D3430" s="33" t="str">
        <f>IFERROR(_xlfn.XLOOKUP(A3430,[1]Sindaci!$B$2:$B$7774,[1]Sindaci!$A$2:$A$7774),"")</f>
        <v xml:space="preserve">BURCHI DAVIDE    </v>
      </c>
      <c r="E3430" s="33"/>
    </row>
    <row r="3431" spans="1:5" ht="13.8" x14ac:dyDescent="0.3">
      <c r="A3431" s="48" t="s">
        <v>3641</v>
      </c>
      <c r="B3431" s="33" t="str">
        <f>IFERROR(_xlfn.XLOOKUP(A3431,PEC!$A$2:$A$7902,PEC!$C$2:$C$7902),"")</f>
        <v>pec.provincia.roma.it</v>
      </c>
      <c r="C3431" s="33">
        <f>IFERROR(_xlfn.XLOOKUP(A3431,SEZIONI!$A$2:$A$7897,SEZIONI!$B$2:$B$7897),"")</f>
        <v>10</v>
      </c>
      <c r="D3431" s="33" t="str">
        <f>IFERROR(_xlfn.XLOOKUP(A3431,[1]Sindaci!$B$2:$B$7774,[1]Sindaci!$A$2:$A$7774),"")</f>
        <v xml:space="preserve">VOLPI ANDREA    </v>
      </c>
      <c r="E3431" s="33"/>
    </row>
    <row r="3432" spans="1:5" ht="13.8" x14ac:dyDescent="0.3">
      <c r="A3432" s="48" t="s">
        <v>3642</v>
      </c>
      <c r="B3432" s="33" t="str">
        <f>IFERROR(_xlfn.XLOOKUP(A3432,PEC!$A$2:$A$7902,PEC!$C$2:$C$7902),"")</f>
        <v>pec.regione.lombardia.it</v>
      </c>
      <c r="C3432" s="33">
        <f>IFERROR(_xlfn.XLOOKUP(A3432,SEZIONI!$A$2:$A$7897,SEZIONI!$B$2:$B$7897),"")</f>
        <v>2</v>
      </c>
      <c r="D3432" s="33" t="str">
        <f>IFERROR(_xlfn.XLOOKUP(A3432,[1]Sindaci!$B$2:$B$7774,[1]Sindaci!$A$2:$A$7774),"")</f>
        <v xml:space="preserve">NANA CRISTIAN    </v>
      </c>
      <c r="E3432" s="33"/>
    </row>
    <row r="3433" spans="1:5" ht="13.8" x14ac:dyDescent="0.3">
      <c r="A3433" s="48" t="s">
        <v>3643</v>
      </c>
      <c r="B3433" s="33" t="str">
        <f>IFERROR(_xlfn.XLOOKUP(A3433,PEC!$A$2:$A$7902,PEC!$C$2:$C$7902),"")</f>
        <v>legalmail.it</v>
      </c>
      <c r="C3433" s="33">
        <f>IFERROR(_xlfn.XLOOKUP(A3433,SEZIONI!$A$2:$A$7897,SEZIONI!$B$2:$B$7897),"")</f>
        <v>5</v>
      </c>
      <c r="D3433" s="33" t="str">
        <f>IFERROR(_xlfn.XLOOKUP(A3433,[1]Sindaci!$B$2:$B$7774,[1]Sindaci!$A$2:$A$7774),"")</f>
        <v xml:space="preserve">VOTTERO BERNARDINA FABRIZIO   </v>
      </c>
      <c r="E3433" s="33"/>
    </row>
    <row r="3434" spans="1:5" ht="13.8" x14ac:dyDescent="0.3">
      <c r="A3434" s="48" t="s">
        <v>3644</v>
      </c>
      <c r="B3434" s="33" t="str">
        <f>IFERROR(_xlfn.XLOOKUP(A3434,PEC!$A$2:$A$7902,PEC!$C$2:$C$7902),"")</f>
        <v>pec.ucvaldaso.it</v>
      </c>
      <c r="C3434" s="33">
        <f>IFERROR(_xlfn.XLOOKUP(A3434,SEZIONI!$A$2:$A$7897,SEZIONI!$B$2:$B$7897),"")</f>
        <v>1</v>
      </c>
      <c r="D3434" s="33" t="str">
        <f>IFERROR(_xlfn.XLOOKUP(A3434,[1]Sindaci!$B$2:$B$7774,[1]Sindaci!$A$2:$A$7774),"")</f>
        <v xml:space="preserve">TAFFETANI GIUSEPPE    </v>
      </c>
      <c r="E3434" s="33"/>
    </row>
    <row r="3435" spans="1:5" ht="13.8" x14ac:dyDescent="0.3">
      <c r="A3435" s="48" t="s">
        <v>3645</v>
      </c>
      <c r="B3435" s="33" t="str">
        <f>IFERROR(_xlfn.XLOOKUP(A3435,PEC!$A$2:$A$7902,PEC!$C$2:$C$7902),"")</f>
        <v>asmepec.it</v>
      </c>
      <c r="C3435" s="33">
        <f>IFERROR(_xlfn.XLOOKUP(A3435,SEZIONI!$A$2:$A$7897,SEZIONI!$B$2:$B$7897),"")</f>
        <v>2</v>
      </c>
      <c r="D3435" s="33" t="str">
        <f>IFERROR(_xlfn.XLOOKUP(A3435,[1]Sindaci!$B$2:$B$7774,[1]Sindaci!$A$2:$A$7774),"")</f>
        <v xml:space="preserve">LEPORE MARIA TERESA   </v>
      </c>
      <c r="E3435" s="33"/>
    </row>
    <row r="3436" spans="1:5" ht="13.8" x14ac:dyDescent="0.3">
      <c r="A3436" s="48" t="s">
        <v>70</v>
      </c>
      <c r="B3436" s="33" t="str">
        <f>IFERROR(_xlfn.XLOOKUP(A3436,PEC!$A$2:$A$7902,PEC!$C$2:$C$7902),"")</f>
        <v>asmepec.it</v>
      </c>
      <c r="C3436" s="33">
        <f>IFERROR(_xlfn.XLOOKUP(A3436,SEZIONI!$A$2:$A$7897,SEZIONI!$B$2:$B$7897),"")</f>
        <v>2</v>
      </c>
      <c r="D3436" s="33" t="str">
        <f>IFERROR(_xlfn.XLOOKUP(A3436,[1]Sindaci!$B$2:$B$7774,[1]Sindaci!$A$2:$A$7774),"")</f>
        <v xml:space="preserve">GACCIONE ANGELO MARCELLO   </v>
      </c>
      <c r="E3436" s="33"/>
    </row>
    <row r="3437" spans="1:5" ht="13.8" x14ac:dyDescent="0.3">
      <c r="A3437" s="48" t="s">
        <v>3593</v>
      </c>
      <c r="B3437" s="33" t="str">
        <f>IFERROR(_xlfn.XLOOKUP(A3437,PEC!$A$2:$A$7902,PEC!$C$2:$C$7902),"")</f>
        <v>comune.laquila.postecert.it</v>
      </c>
      <c r="C3437" s="33">
        <f>IFERROR(_xlfn.XLOOKUP(A3437,SEZIONI!$A$2:$A$7897,SEZIONI!$B$2:$B$7897),"")</f>
        <v>81</v>
      </c>
      <c r="D3437" s="33" t="str">
        <f>IFERROR(_xlfn.XLOOKUP(A3437,[1]Sindaci!$B$2:$B$7774,[1]Sindaci!$A$2:$A$7774),"")</f>
        <v xml:space="preserve">BIONDI PIERLUIGI    </v>
      </c>
      <c r="E3437" s="33"/>
    </row>
    <row r="3438" spans="1:5" ht="13.8" x14ac:dyDescent="0.3">
      <c r="A3438" s="48" t="s">
        <v>3646</v>
      </c>
      <c r="B3438" s="33" t="str">
        <f>IFERROR(_xlfn.XLOOKUP(A3438,PEC!$A$2:$A$7902,PEC!$C$2:$C$7902),"")</f>
        <v>postacert.toscana.it</v>
      </c>
      <c r="C3438" s="33">
        <f>IFERROR(_xlfn.XLOOKUP(A3438,SEZIONI!$A$2:$A$7897,SEZIONI!$B$2:$B$7897),"")</f>
        <v>6</v>
      </c>
      <c r="D3438" s="33" t="str">
        <f>IFERROR(_xlfn.XLOOKUP(A3438,[1]Sindaci!$B$2:$B$7774,[1]Sindaci!$A$2:$A$7774),"")</f>
        <v xml:space="preserve">AMIDEI LISA    </v>
      </c>
      <c r="E3438" s="33"/>
    </row>
    <row r="3439" spans="1:5" ht="13.8" x14ac:dyDescent="0.3">
      <c r="A3439" s="48" t="s">
        <v>3647</v>
      </c>
      <c r="B3439" s="33" t="str">
        <f>IFERROR(_xlfn.XLOOKUP(A3439,PEC!$A$2:$A$7902,PEC!$C$2:$C$7902),"")</f>
        <v>pec.comune.lardirago.pv.it</v>
      </c>
      <c r="C3439" s="33">
        <f>IFERROR(_xlfn.XLOOKUP(A3439,SEZIONI!$A$2:$A$7897,SEZIONI!$B$2:$B$7897),"")</f>
        <v>1</v>
      </c>
      <c r="D3439" s="33" t="str">
        <f>IFERROR(_xlfn.XLOOKUP(A3439,[1]Sindaci!$B$2:$B$7774,[1]Sindaci!$A$2:$A$7774),"")</f>
        <v xml:space="preserve">MIGLIAVACCA CRISTIANO    </v>
      </c>
      <c r="E3439" s="33"/>
    </row>
    <row r="3440" spans="1:5" ht="13.8" x14ac:dyDescent="0.3">
      <c r="A3440" s="48" t="s">
        <v>3648</v>
      </c>
      <c r="B3440" s="33" t="str">
        <f>IFERROR(_xlfn.XLOOKUP(A3440,PEC!$A$2:$A$7902,PEC!$C$2:$C$7902),"")</f>
        <v>pec.comune.lariano.rm.it</v>
      </c>
      <c r="C3440" s="33">
        <f>IFERROR(_xlfn.XLOOKUP(A3440,SEZIONI!$A$2:$A$7897,SEZIONI!$B$2:$B$7897),"")</f>
        <v>10</v>
      </c>
      <c r="D3440" s="33" t="str">
        <f>IFERROR(_xlfn.XLOOKUP(A3440,[1]Sindaci!$B$2:$B$7774,[1]Sindaci!$A$2:$A$7774),"")</f>
        <v xml:space="preserve">MONTECUOLLO FRANCESCO    </v>
      </c>
      <c r="E3440" s="33"/>
    </row>
    <row r="3441" spans="1:5" ht="13.8" x14ac:dyDescent="0.3">
      <c r="A3441" s="48" t="s">
        <v>3649</v>
      </c>
      <c r="B3441" s="33" t="str">
        <f>IFERROR(_xlfn.XLOOKUP(A3441,PEC!$A$2:$A$7902,PEC!$C$2:$C$7902),"")</f>
        <v>legalmail.it</v>
      </c>
      <c r="C3441" s="33">
        <f>IFERROR(_xlfn.XLOOKUP(A3441,SEZIONI!$A$2:$A$7897,SEZIONI!$B$2:$B$7897),"")</f>
        <v>6</v>
      </c>
      <c r="D3441" s="33" t="str">
        <f>IFERROR(_xlfn.XLOOKUP(A3441,[1]Sindaci!$B$2:$B$7774,[1]Sindaci!$A$2:$A$7774),"")</f>
        <v xml:space="preserve">PUCHETTI GIUSEPPE    </v>
      </c>
      <c r="E3441" s="33"/>
    </row>
    <row r="3442" spans="1:5" ht="13.8" x14ac:dyDescent="0.3">
      <c r="A3442" s="49" t="s">
        <v>3650</v>
      </c>
      <c r="B3442" s="33" t="str">
        <f>IFERROR(_xlfn.XLOOKUP(A3442,PEC!$A$2:$A$7902,PEC!$C$2:$C$7902),"")</f>
        <v>pec.comunas.it</v>
      </c>
      <c r="C3442" s="33">
        <f>IFERROR(_xlfn.XLOOKUP(A3442,SEZIONI!$A$2:$A$7897,SEZIONI!$B$2:$B$7897),"")</f>
        <v>1</v>
      </c>
      <c r="D3442" s="33" t="str">
        <f>IFERROR(_xlfn.XLOOKUP(A3442,[1]Sindaci!$B$2:$B$7774,[1]Sindaci!$A$2:$A$7774),"")</f>
        <v xml:space="preserve">LAMPIS ANDREA    </v>
      </c>
      <c r="E3442" s="33"/>
    </row>
    <row r="3443" spans="1:5" ht="13.8" x14ac:dyDescent="0.3">
      <c r="A3443" s="48" t="s">
        <v>8069</v>
      </c>
      <c r="B3443" s="33" t="str">
        <f>IFERROR(_xlfn.XLOOKUP(A3443,PEC!$A$2:$A$7902,PEC!$C$2:$C$7902),"")</f>
        <v/>
      </c>
      <c r="C3443" s="33" t="str">
        <f>IFERROR(_xlfn.XLOOKUP(A3443,SEZIONI!$A$2:$A$7897,SEZIONI!$B$2:$B$7897),"")</f>
        <v/>
      </c>
      <c r="D3443" s="33" t="str">
        <f>IFERROR(_xlfn.XLOOKUP(A3443,[1]Sindaci!$B$2:$B$7774,[1]Sindaci!$A$2:$A$7774),"")</f>
        <v xml:space="preserve">TROEGER VERENA    </v>
      </c>
      <c r="E3443" s="33"/>
    </row>
    <row r="3444" spans="1:5" ht="13.8" x14ac:dyDescent="0.3">
      <c r="A3444" s="48" t="s">
        <v>3652</v>
      </c>
      <c r="B3444" s="33" t="str">
        <f>IFERROR(_xlfn.XLOOKUP(A3444,PEC!$A$2:$A$7902,PEC!$C$2:$C$7902),"")</f>
        <v>pec.comune.lascari.pa.it</v>
      </c>
      <c r="C3444" s="33">
        <f>IFERROR(_xlfn.XLOOKUP(A3444,SEZIONI!$A$2:$A$7897,SEZIONI!$B$2:$B$7897),"")</f>
        <v>3</v>
      </c>
      <c r="D3444" s="33" t="str">
        <f>IFERROR(_xlfn.XLOOKUP(A3444,[1]Sindaci!$B$2:$B$7774,[1]Sindaci!$A$2:$A$7774),"")</f>
        <v xml:space="preserve">SCHITTINO FRANCO    </v>
      </c>
      <c r="E3444" s="33"/>
    </row>
    <row r="3445" spans="1:5" ht="13.8" x14ac:dyDescent="0.3">
      <c r="A3445" s="48" t="s">
        <v>3653</v>
      </c>
      <c r="B3445" s="33" t="str">
        <f>IFERROR(_xlfn.XLOOKUP(A3445,PEC!$A$2:$A$7902,PEC!$C$2:$C$7902),"")</f>
        <v>halleypec.it</v>
      </c>
      <c r="C3445" s="33">
        <f>IFERROR(_xlfn.XLOOKUP(A3445,SEZIONI!$A$2:$A$7897,SEZIONI!$B$2:$B$7897),"")</f>
        <v>1</v>
      </c>
      <c r="D3445" s="33" t="str">
        <f>IFERROR(_xlfn.XLOOKUP(A3445,[1]Sindaci!$B$2:$B$7774,[1]Sindaci!$A$2:$A$7774),"")</f>
        <v xml:space="preserve">MAZZA PATRIZIA    </v>
      </c>
      <c r="E3445" s="33"/>
    </row>
    <row r="3446" spans="1:5" ht="13.8" x14ac:dyDescent="0.3">
      <c r="A3446" s="48" t="s">
        <v>3654</v>
      </c>
      <c r="B3446" s="33" t="str">
        <f>IFERROR(_xlfn.XLOOKUP(A3446,PEC!$A$2:$A$7902,PEC!$C$2:$C$7902),"")</f>
        <v>cert.ip-veneto.net</v>
      </c>
      <c r="C3446" s="33">
        <f>IFERROR(_xlfn.XLOOKUP(A3446,SEZIONI!$A$2:$A$7897,SEZIONI!$B$2:$B$7897),"")</f>
        <v>1</v>
      </c>
      <c r="D3446" s="33" t="str">
        <f>IFERROR(_xlfn.XLOOKUP(A3446,[1]Sindaci!$B$2:$B$7774,[1]Sindaci!$A$2:$A$7774),"")</f>
        <v xml:space="preserve">LEONI EMILIO    </v>
      </c>
      <c r="E3446" s="33"/>
    </row>
    <row r="3447" spans="1:5" ht="13.8" x14ac:dyDescent="0.3">
      <c r="A3447" s="48" t="s">
        <v>3655</v>
      </c>
      <c r="B3447" s="33" t="str">
        <f>IFERROR(_xlfn.XLOOKUP(A3447,PEC!$A$2:$A$7902,PEC!$C$2:$C$7902),"")</f>
        <v>pec.it</v>
      </c>
      <c r="C3447" s="33">
        <f>IFERROR(_xlfn.XLOOKUP(A3447,SEZIONI!$A$2:$A$7897,SEZIONI!$B$2:$B$7897),"")</f>
        <v>20</v>
      </c>
      <c r="D3447" s="33" t="str">
        <f>IFERROR(_xlfn.XLOOKUP(A3447,[1]Sindaci!$B$2:$B$7774,[1]Sindaci!$A$2:$A$7774),"")</f>
        <v xml:space="preserve">BAGNI ANGELA    </v>
      </c>
      <c r="E3447" s="33"/>
    </row>
    <row r="3448" spans="1:5" ht="13.8" x14ac:dyDescent="0.3">
      <c r="A3448" s="48" t="s">
        <v>3656</v>
      </c>
      <c r="B3448" s="33" t="str">
        <f>IFERROR(_xlfn.XLOOKUP(A3448,PEC!$A$2:$A$7902,PEC!$C$2:$C$7902),"")</f>
        <v>legalmail.it</v>
      </c>
      <c r="C3448" s="33">
        <f>IFERROR(_xlfn.XLOOKUP(A3448,SEZIONI!$A$2:$A$7897,SEZIONI!$B$2:$B$7897),"")</f>
        <v>1</v>
      </c>
      <c r="D3448" s="33" t="str">
        <f>IFERROR(_xlfn.XLOOKUP(A3448,[1]Sindaci!$B$2:$B$7774,[1]Sindaci!$A$2:$A$7774),"")</f>
        <v xml:space="preserve">DI BIAGI FRANCESCO   </v>
      </c>
      <c r="E3448" s="33"/>
    </row>
    <row r="3449" spans="1:5" ht="13.8" x14ac:dyDescent="0.3">
      <c r="A3449" s="48" t="s">
        <v>3657</v>
      </c>
      <c r="B3449" s="33" t="str">
        <f>IFERROR(_xlfn.XLOOKUP(A3449,PEC!$A$2:$A$7902,PEC!$C$2:$C$7902),"")</f>
        <v>postacert.toscana.it</v>
      </c>
      <c r="C3449" s="33">
        <f>IFERROR(_xlfn.XLOOKUP(A3449,SEZIONI!$A$2:$A$7897,SEZIONI!$B$2:$B$7897),"")</f>
        <v>8</v>
      </c>
      <c r="D3449" s="33" t="str">
        <f>IFERROR(_xlfn.XLOOKUP(A3449,[1]Sindaci!$B$2:$B$7774,[1]Sindaci!$A$2:$A$7774),"")</f>
        <v xml:space="preserve">NERI SIMONA    </v>
      </c>
      <c r="E3449" s="33"/>
    </row>
    <row r="3450" spans="1:5" ht="13.8" x14ac:dyDescent="0.3">
      <c r="A3450" s="48" t="s">
        <v>3658</v>
      </c>
      <c r="B3450" s="33" t="str">
        <f>IFERROR(_xlfn.XLOOKUP(A3450,PEC!$A$2:$A$7902,PEC!$C$2:$C$7902),"")</f>
        <v>pec.rupar.puglia.it</v>
      </c>
      <c r="C3450" s="33">
        <f>IFERROR(_xlfn.XLOOKUP(A3450,SEZIONI!$A$2:$A$7897,SEZIONI!$B$2:$B$7897),"")</f>
        <v>14</v>
      </c>
      <c r="D3450" s="33" t="str">
        <f>IFERROR(_xlfn.XLOOKUP(A3450,[1]Sindaci!$B$2:$B$7774,[1]Sindaci!$A$2:$A$7774),"")</f>
        <v xml:space="preserve">FRIGIOLA FRANCESCO    </v>
      </c>
      <c r="E3450" s="33"/>
    </row>
    <row r="3451" spans="1:5" ht="13.8" x14ac:dyDescent="0.3">
      <c r="A3451" s="48" t="s">
        <v>3659</v>
      </c>
      <c r="B3451" s="33" t="str">
        <f>IFERROR(_xlfn.XLOOKUP(A3451,PEC!$A$2:$A$7902,PEC!$C$2:$C$7902),"")</f>
        <v>pec.latiano.gov.it</v>
      </c>
      <c r="C3451" s="33">
        <f>IFERROR(_xlfn.XLOOKUP(A3451,SEZIONI!$A$2:$A$7897,SEZIONI!$B$2:$B$7897),"")</f>
        <v>14</v>
      </c>
      <c r="D3451" s="33" t="str">
        <f>IFERROR(_xlfn.XLOOKUP(A3451,[1]Sindaci!$B$2:$B$7774,[1]Sindaci!$A$2:$A$7774),"")</f>
        <v xml:space="preserve">MAIORANO COSIMO    </v>
      </c>
      <c r="E3451" s="33"/>
    </row>
    <row r="3452" spans="1:5" ht="13.8" x14ac:dyDescent="0.3">
      <c r="A3452" s="48" t="s">
        <v>3660</v>
      </c>
      <c r="B3452" s="33" t="str">
        <f>IFERROR(_xlfn.XLOOKUP(A3452,PEC!$A$2:$A$7902,PEC!$C$2:$C$7902),"")</f>
        <v>pec.comune.latina.it</v>
      </c>
      <c r="C3452" s="33">
        <f>IFERROR(_xlfn.XLOOKUP(A3452,SEZIONI!$A$2:$A$7897,SEZIONI!$B$2:$B$7897),"")</f>
        <v>116</v>
      </c>
      <c r="D3452" s="33" t="str">
        <f>IFERROR(_xlfn.XLOOKUP(A3452,[1]Sindaci!$B$2:$B$7774,[1]Sindaci!$A$2:$A$7774),"")</f>
        <v/>
      </c>
      <c r="E3452" s="33"/>
    </row>
    <row r="3453" spans="1:5" ht="13.8" x14ac:dyDescent="0.3">
      <c r="A3453" s="48" t="s">
        <v>3661</v>
      </c>
      <c r="B3453" s="33" t="str">
        <f>IFERROR(_xlfn.XLOOKUP(A3453,PEC!$A$2:$A$7902,PEC!$C$2:$C$7902),"")</f>
        <v>certgov.fvg.it</v>
      </c>
      <c r="C3453" s="33">
        <f>IFERROR(_xlfn.XLOOKUP(A3453,SEZIONI!$A$2:$A$7897,SEZIONI!$B$2:$B$7897),"")</f>
        <v>12</v>
      </c>
      <c r="D3453" s="33" t="str">
        <f>IFERROR(_xlfn.XLOOKUP(A3453,[1]Sindaci!$B$2:$B$7774,[1]Sindaci!$A$2:$A$7774),"")</f>
        <v xml:space="preserve">SETTE LANFRANCO    </v>
      </c>
      <c r="E3453" s="33"/>
    </row>
    <row r="3454" spans="1:5" ht="13.8" x14ac:dyDescent="0.3">
      <c r="A3454" s="48" t="s">
        <v>3662</v>
      </c>
      <c r="B3454" s="33" t="str">
        <f>IFERROR(_xlfn.XLOOKUP(A3454,PEC!$A$2:$A$7902,PEC!$C$2:$C$7902),"")</f>
        <v>pec.latronico.eu</v>
      </c>
      <c r="C3454" s="33">
        <f>IFERROR(_xlfn.XLOOKUP(A3454,SEZIONI!$A$2:$A$7897,SEZIONI!$B$2:$B$7897),"")</f>
        <v>5</v>
      </c>
      <c r="D3454" s="33" t="str">
        <f>IFERROR(_xlfn.XLOOKUP(A3454,[1]Sindaci!$B$2:$B$7774,[1]Sindaci!$A$2:$A$7774),"")</f>
        <v xml:space="preserve">DE MARIA FAUSTO ALBERTO  </v>
      </c>
      <c r="E3454" s="33"/>
    </row>
    <row r="3455" spans="1:5" ht="13.8" x14ac:dyDescent="0.3">
      <c r="A3455" s="48" t="s">
        <v>71</v>
      </c>
      <c r="B3455" s="33" t="str">
        <f>IFERROR(_xlfn.XLOOKUP(A3455,PEC!$A$2:$A$7902,PEC!$C$2:$C$7902),"")</f>
        <v>asmepec.it</v>
      </c>
      <c r="C3455" s="33">
        <f>IFERROR(_xlfn.XLOOKUP(A3455,SEZIONI!$A$2:$A$7897,SEZIONI!$B$2:$B$7897),"")</f>
        <v>5</v>
      </c>
      <c r="D3455" s="33" t="str">
        <f>IFERROR(_xlfn.XLOOKUP(A3455,[1]Sindaci!$B$2:$B$7774,[1]Sindaci!$A$2:$A$7774),"")</f>
        <v xml:space="preserve">BLANDI ANTONELLA    </v>
      </c>
      <c r="E3455" s="33"/>
    </row>
    <row r="3456" spans="1:5" ht="13.8" x14ac:dyDescent="0.3">
      <c r="A3456" s="48" t="s">
        <v>3663</v>
      </c>
      <c r="B3456" s="33" t="str">
        <f>IFERROR(_xlfn.XLOOKUP(A3456,PEC!$A$2:$A$7902,PEC!$C$2:$C$7902),"")</f>
        <v>certgov.fvg.it</v>
      </c>
      <c r="C3456" s="33">
        <f>IFERROR(_xlfn.XLOOKUP(A3456,SEZIONI!$A$2:$A$7897,SEZIONI!$B$2:$B$7897),"")</f>
        <v>2</v>
      </c>
      <c r="D3456" s="33" t="str">
        <f>IFERROR(_xlfn.XLOOKUP(A3456,[1]Sindaci!$B$2:$B$7774,[1]Sindaci!$A$2:$A$7774),"")</f>
        <v xml:space="preserve">DIONISIO OLIVO    </v>
      </c>
      <c r="E3456" s="33"/>
    </row>
    <row r="3457" spans="1:5" ht="13.8" x14ac:dyDescent="0.3">
      <c r="A3457" s="48" t="s">
        <v>3664</v>
      </c>
      <c r="B3457" s="33" t="str">
        <f>IFERROR(_xlfn.XLOOKUP(A3457,PEC!$A$2:$A$7902,PEC!$C$2:$C$7902),"")</f>
        <v>pec.comune.laureanacilentto.sa.it</v>
      </c>
      <c r="C3457" s="33">
        <f>IFERROR(_xlfn.XLOOKUP(A3457,SEZIONI!$A$2:$A$7897,SEZIONI!$B$2:$B$7897),"")</f>
        <v>2</v>
      </c>
      <c r="D3457" s="33" t="str">
        <f>IFERROR(_xlfn.XLOOKUP(A3457,[1]Sindaci!$B$2:$B$7774,[1]Sindaci!$A$2:$A$7774),"")</f>
        <v xml:space="preserve">SERRA ANGELO    </v>
      </c>
      <c r="E3457" s="33"/>
    </row>
    <row r="3458" spans="1:5" ht="13.8" x14ac:dyDescent="0.3">
      <c r="A3458" s="48" t="s">
        <v>354</v>
      </c>
      <c r="B3458" s="33" t="str">
        <f>IFERROR(_xlfn.XLOOKUP(A3458,PEC!$A$2:$A$7902,PEC!$C$2:$C$7902),"")</f>
        <v>asmepec.it</v>
      </c>
      <c r="C3458" s="33">
        <f>IFERROR(_xlfn.XLOOKUP(A3458,SEZIONI!$A$2:$A$7897,SEZIONI!$B$2:$B$7897),"")</f>
        <v>8</v>
      </c>
      <c r="D3458" s="33" t="str">
        <f>IFERROR(_xlfn.XLOOKUP(A3458,[1]Sindaci!$B$2:$B$7774,[1]Sindaci!$A$2:$A$7774),"")</f>
        <v xml:space="preserve">MORANO ALBERTO    </v>
      </c>
      <c r="E3458" s="33"/>
    </row>
    <row r="3459" spans="1:5" ht="13.8" x14ac:dyDescent="0.3">
      <c r="A3459" s="48" t="s">
        <v>8070</v>
      </c>
      <c r="B3459" s="33" t="str">
        <f>IFERROR(_xlfn.XLOOKUP(A3459,PEC!$A$2:$A$7902,PEC!$C$2:$C$7902),"")</f>
        <v/>
      </c>
      <c r="C3459" s="33" t="str">
        <f>IFERROR(_xlfn.XLOOKUP(A3459,SEZIONI!$A$2:$A$7897,SEZIONI!$B$2:$B$7897),"")</f>
        <v/>
      </c>
      <c r="D3459" s="33" t="str">
        <f>IFERROR(_xlfn.XLOOKUP(A3459,[1]Sindaci!$B$2:$B$7774,[1]Sindaci!$A$2:$A$7774),"")</f>
        <v xml:space="preserve">THALER HARTMANN    </v>
      </c>
      <c r="E3459" s="33"/>
    </row>
    <row r="3460" spans="1:5" ht="13.8" x14ac:dyDescent="0.3">
      <c r="A3460" s="48" t="s">
        <v>3666</v>
      </c>
      <c r="B3460" s="33" t="str">
        <f>IFERROR(_xlfn.XLOOKUP(A3460,PEC!$A$2:$A$7902,PEC!$C$2:$C$7902),"")</f>
        <v>cert.ruparbasilicata.it</v>
      </c>
      <c r="C3460" s="33">
        <f>IFERROR(_xlfn.XLOOKUP(A3460,SEZIONI!$A$2:$A$7897,SEZIONI!$B$2:$B$7897),"")</f>
        <v>2</v>
      </c>
      <c r="D3460" s="33" t="str">
        <f>IFERROR(_xlfn.XLOOKUP(A3460,[1]Sindaci!$B$2:$B$7774,[1]Sindaci!$A$2:$A$7774),"")</f>
        <v xml:space="preserve">UNGARO MICHELE    </v>
      </c>
      <c r="E3460" s="33"/>
    </row>
    <row r="3461" spans="1:5" ht="13.8" x14ac:dyDescent="0.3">
      <c r="A3461" s="48" t="s">
        <v>3667</v>
      </c>
      <c r="B3461" s="33" t="str">
        <f>IFERROR(_xlfn.XLOOKUP(A3461,PEC!$A$2:$A$7902,PEC!$C$2:$C$7902),"")</f>
        <v>cert.ruparbasilicata.it</v>
      </c>
      <c r="C3461" s="33">
        <f>IFERROR(_xlfn.XLOOKUP(A3461,SEZIONI!$A$2:$A$7897,SEZIONI!$B$2:$B$7897),"")</f>
        <v>15</v>
      </c>
      <c r="D3461" s="33" t="str">
        <f>IFERROR(_xlfn.XLOOKUP(A3461,[1]Sindaci!$B$2:$B$7774,[1]Sindaci!$A$2:$A$7774),"")</f>
        <v xml:space="preserve">PITTELLA GIOVANNI SAVERIO FURIO  </v>
      </c>
      <c r="E3461" s="33"/>
    </row>
    <row r="3462" spans="1:5" ht="13.8" x14ac:dyDescent="0.3">
      <c r="A3462" s="48" t="s">
        <v>3668</v>
      </c>
      <c r="B3462" s="33" t="str">
        <f>IFERROR(_xlfn.XLOOKUP(A3462,PEC!$A$2:$A$7902,PEC!$C$2:$C$7902),"")</f>
        <v>cert.ruparpiemonte.it</v>
      </c>
      <c r="C3462" s="33">
        <f>IFERROR(_xlfn.XLOOKUP(A3462,SEZIONI!$A$2:$A$7897,SEZIONI!$B$2:$B$7897),"")</f>
        <v>2</v>
      </c>
      <c r="D3462" s="33" t="str">
        <f>IFERROR(_xlfn.XLOOKUP(A3462,[1]Sindaci!$B$2:$B$7774,[1]Sindaci!$A$2:$A$7774),"")</f>
        <v xml:space="preserve">CASA MATILDE    </v>
      </c>
      <c r="E3462" s="33"/>
    </row>
    <row r="3463" spans="1:5" ht="13.8" x14ac:dyDescent="0.3">
      <c r="A3463" s="48" t="s">
        <v>3669</v>
      </c>
      <c r="B3463" s="33" t="str">
        <f>IFERROR(_xlfn.XLOOKUP(A3463,PEC!$A$2:$A$7902,PEC!$C$2:$C$7902),"")</f>
        <v>asmepec.it</v>
      </c>
      <c r="C3463" s="33">
        <f>IFERROR(_xlfn.XLOOKUP(A3463,SEZIONI!$A$2:$A$7897,SEZIONI!$B$2:$B$7897),"")</f>
        <v>2</v>
      </c>
      <c r="D3463" s="33" t="str">
        <f>IFERROR(_xlfn.XLOOKUP(A3463,[1]Sindaci!$B$2:$B$7774,[1]Sindaci!$A$2:$A$7774),"")</f>
        <v xml:space="preserve">GREGORIO ROMANO    </v>
      </c>
      <c r="E3463" s="33"/>
    </row>
    <row r="3464" spans="1:5" ht="13.8" x14ac:dyDescent="0.3">
      <c r="A3464" s="48" t="s">
        <v>3670</v>
      </c>
      <c r="B3464" s="33" t="str">
        <f>IFERROR(_xlfn.XLOOKUP(A3464,PEC!$A$2:$A$7902,PEC!$C$2:$C$7902),"")</f>
        <v>asmepec.it</v>
      </c>
      <c r="C3464" s="33">
        <f>IFERROR(_xlfn.XLOOKUP(A3464,SEZIONI!$A$2:$A$7897,SEZIONI!$B$2:$B$7897),"")</f>
        <v>1</v>
      </c>
      <c r="D3464" s="33" t="str">
        <f>IFERROR(_xlfn.XLOOKUP(A3464,[1]Sindaci!$B$2:$B$7774,[1]Sindaci!$A$2:$A$7774),"")</f>
        <v xml:space="preserve">SPERANZA VINCENZO    </v>
      </c>
      <c r="E3464" s="33"/>
    </row>
    <row r="3465" spans="1:5" ht="13.8" x14ac:dyDescent="0.3">
      <c r="A3465" s="48" t="s">
        <v>3671</v>
      </c>
      <c r="B3465" s="33" t="str">
        <f>IFERROR(_xlfn.XLOOKUP(A3465,PEC!$A$2:$A$7902,PEC!$C$2:$C$7902),"")</f>
        <v>asmepec.it</v>
      </c>
      <c r="C3465" s="33">
        <f>IFERROR(_xlfn.XLOOKUP(A3465,SEZIONI!$A$2:$A$7897,SEZIONI!$B$2:$B$7897),"")</f>
        <v>4</v>
      </c>
      <c r="D3465" s="33" t="str">
        <f>IFERROR(_xlfn.XLOOKUP(A3465,[1]Sindaci!$B$2:$B$7774,[1]Sindaci!$A$2:$A$7774),"")</f>
        <v xml:space="preserve">BOGLIONE ROSSANO SERGIO   </v>
      </c>
      <c r="E3465" s="33"/>
    </row>
    <row r="3466" spans="1:5" ht="13.8" x14ac:dyDescent="0.3">
      <c r="A3466" s="48" t="s">
        <v>3672</v>
      </c>
      <c r="B3466" s="33" t="str">
        <f>IFERROR(_xlfn.XLOOKUP(A3466,PEC!$A$2:$A$7902,PEC!$C$2:$C$7902),"")</f>
        <v>pec.comune.lavagna.ge.it</v>
      </c>
      <c r="C3466" s="33">
        <f>IFERROR(_xlfn.XLOOKUP(A3466,SEZIONI!$A$2:$A$7897,SEZIONI!$B$2:$B$7897),"")</f>
        <v>11</v>
      </c>
      <c r="D3466" s="33" t="str">
        <f>IFERROR(_xlfn.XLOOKUP(A3466,[1]Sindaci!$B$2:$B$7774,[1]Sindaci!$A$2:$A$7774),"")</f>
        <v xml:space="preserve">MANGIANTE GIAN ALBERTO   </v>
      </c>
      <c r="E3466" s="33"/>
    </row>
    <row r="3467" spans="1:5" ht="13.8" x14ac:dyDescent="0.3">
      <c r="A3467" s="48" t="s">
        <v>3673</v>
      </c>
      <c r="B3467" s="33" t="str">
        <f>IFERROR(_xlfn.XLOOKUP(A3467,PEC!$A$2:$A$7902,PEC!$C$2:$C$7902),"")</f>
        <v>pecveneto.it</v>
      </c>
      <c r="C3467" s="33">
        <f>IFERROR(_xlfn.XLOOKUP(A3467,SEZIONI!$A$2:$A$7897,SEZIONI!$B$2:$B$7897),"")</f>
        <v>6</v>
      </c>
      <c r="D3467" s="33" t="str">
        <f>IFERROR(_xlfn.XLOOKUP(A3467,[1]Sindaci!$B$2:$B$7774,[1]Sindaci!$A$2:$A$7774),"")</f>
        <v xml:space="preserve">PADOVANI MARCO    </v>
      </c>
      <c r="E3467" s="33"/>
    </row>
    <row r="3468" spans="1:5" ht="13.8" x14ac:dyDescent="0.3">
      <c r="A3468" s="48" t="s">
        <v>3674</v>
      </c>
      <c r="B3468" s="33" t="str">
        <f>IFERROR(_xlfn.XLOOKUP(A3468,PEC!$A$2:$A$7902,PEC!$C$2:$C$7902),"")</f>
        <v>cert.comune.lavarone.tn.it</v>
      </c>
      <c r="C3468" s="33">
        <f>IFERROR(_xlfn.XLOOKUP(A3468,SEZIONI!$A$2:$A$7897,SEZIONI!$B$2:$B$7897),"")</f>
        <v>1</v>
      </c>
      <c r="D3468" s="33" t="str">
        <f>IFERROR(_xlfn.XLOOKUP(A3468,[1]Sindaci!$B$2:$B$7774,[1]Sindaci!$A$2:$A$7774),"")</f>
        <v xml:space="preserve">CORRADI ISACCO    </v>
      </c>
      <c r="E3468" s="33"/>
    </row>
    <row r="3469" spans="1:5" ht="13.8" x14ac:dyDescent="0.3">
      <c r="A3469" s="48" t="s">
        <v>3675</v>
      </c>
      <c r="B3469" s="33" t="str">
        <f>IFERROR(_xlfn.XLOOKUP(A3469,PEC!$A$2:$A$7902,PEC!$C$2:$C$7902),"")</f>
        <v>pec.comune.lavello.pz.it</v>
      </c>
      <c r="C3469" s="33">
        <f>IFERROR(_xlfn.XLOOKUP(A3469,SEZIONI!$A$2:$A$7897,SEZIONI!$B$2:$B$7897),"")</f>
        <v>13</v>
      </c>
      <c r="D3469" s="33" t="str">
        <f>IFERROR(_xlfn.XLOOKUP(A3469,[1]Sindaci!$B$2:$B$7774,[1]Sindaci!$A$2:$A$7774),"")</f>
        <v xml:space="preserve">ALTOBELLO SABINO    </v>
      </c>
      <c r="E3469" s="33"/>
    </row>
    <row r="3470" spans="1:5" ht="13.8" x14ac:dyDescent="0.3">
      <c r="A3470" s="48" t="s">
        <v>3676</v>
      </c>
      <c r="B3470" s="33" t="str">
        <f>IFERROR(_xlfn.XLOOKUP(A3470,PEC!$A$2:$A$7902,PEC!$C$2:$C$7902),"")</f>
        <v>legalmail.it</v>
      </c>
      <c r="C3470" s="33">
        <f>IFERROR(_xlfn.XLOOKUP(A3470,SEZIONI!$A$2:$A$7897,SEZIONI!$B$2:$B$7897),"")</f>
        <v>5</v>
      </c>
      <c r="D3470" s="33" t="str">
        <f>IFERROR(_xlfn.XLOOKUP(A3470,[1]Sindaci!$B$2:$B$7774,[1]Sindaci!$A$2:$A$7774),"")</f>
        <v/>
      </c>
      <c r="E3470" s="33"/>
    </row>
    <row r="3471" spans="1:5" ht="13.8" x14ac:dyDescent="0.3">
      <c r="A3471" s="48" t="s">
        <v>3677</v>
      </c>
      <c r="B3471" s="33" t="str">
        <f>IFERROR(_xlfn.XLOOKUP(A3471,PEC!$A$2:$A$7902,PEC!$C$2:$C$7902),"")</f>
        <v>cert.saga.it</v>
      </c>
      <c r="C3471" s="33">
        <f>IFERROR(_xlfn.XLOOKUP(A3471,SEZIONI!$A$2:$A$7897,SEZIONI!$B$2:$B$7897),"")</f>
        <v>9</v>
      </c>
      <c r="D3471" s="33" t="str">
        <f>IFERROR(_xlfn.XLOOKUP(A3471,[1]Sindaci!$B$2:$B$7774,[1]Sindaci!$A$2:$A$7774),"")</f>
        <v xml:space="preserve">SANTAGOSTINO LUCA CARLO MARIA  </v>
      </c>
      <c r="E3471" s="33"/>
    </row>
    <row r="3472" spans="1:5" ht="13.8" x14ac:dyDescent="0.3">
      <c r="A3472" s="48" t="s">
        <v>3678</v>
      </c>
      <c r="B3472" s="33" t="str">
        <f>IFERROR(_xlfn.XLOOKUP(A3472,PEC!$A$2:$A$7902,PEC!$C$2:$C$7902),"")</f>
        <v>pec.comune.lavenone.bs.it</v>
      </c>
      <c r="C3472" s="33">
        <f>IFERROR(_xlfn.XLOOKUP(A3472,SEZIONI!$A$2:$A$7897,SEZIONI!$B$2:$B$7897),"")</f>
        <v>1</v>
      </c>
      <c r="D3472" s="33" t="str">
        <f>IFERROR(_xlfn.XLOOKUP(A3472,[1]Sindaci!$B$2:$B$7774,[1]Sindaci!$A$2:$A$7774),"")</f>
        <v xml:space="preserve">DELFACCIO FRANCO    </v>
      </c>
      <c r="E3472" s="33"/>
    </row>
    <row r="3473" spans="1:5" ht="13.8" x14ac:dyDescent="0.3">
      <c r="A3473" s="48" t="s">
        <v>3679</v>
      </c>
      <c r="B3473" s="33" t="str">
        <f>IFERROR(_xlfn.XLOOKUP(A3473,PEC!$A$2:$A$7902,PEC!$C$2:$C$7902),"")</f>
        <v>asmepec.it</v>
      </c>
      <c r="C3473" s="33">
        <f>IFERROR(_xlfn.XLOOKUP(A3473,SEZIONI!$A$2:$A$7897,SEZIONI!$B$2:$B$7897),"")</f>
        <v>2</v>
      </c>
      <c r="D3473" s="33" t="str">
        <f>IFERROR(_xlfn.XLOOKUP(A3473,[1]Sindaci!$B$2:$B$7774,[1]Sindaci!$A$2:$A$7774),"")</f>
        <v xml:space="preserve">IMBRIACO OSCAR    </v>
      </c>
      <c r="E3473" s="33"/>
    </row>
    <row r="3474" spans="1:5" ht="13.8" x14ac:dyDescent="0.3">
      <c r="A3474" s="48" t="s">
        <v>3680</v>
      </c>
      <c r="B3474" s="33" t="str">
        <f>IFERROR(_xlfn.XLOOKUP(A3474,PEC!$A$2:$A$7902,PEC!$C$2:$C$7902),"")</f>
        <v>legalmail.it</v>
      </c>
      <c r="C3474" s="33">
        <f>IFERROR(_xlfn.XLOOKUP(A3474,SEZIONI!$A$2:$A$7897,SEZIONI!$B$2:$B$7897),"")</f>
        <v>6</v>
      </c>
      <c r="D3474" s="33" t="str">
        <f>IFERROR(_xlfn.XLOOKUP(A3474,[1]Sindaci!$B$2:$B$7774,[1]Sindaci!$A$2:$A$7774),"")</f>
        <v xml:space="preserve">BRUGNARA ANDREA    </v>
      </c>
      <c r="E3474" s="33"/>
    </row>
    <row r="3475" spans="1:5" ht="13.8" x14ac:dyDescent="0.3">
      <c r="A3475" s="48" t="s">
        <v>3681</v>
      </c>
      <c r="B3475" s="33" t="str">
        <f>IFERROR(_xlfn.XLOOKUP(A3475,PEC!$A$2:$A$7902,PEC!$C$2:$C$7902),"")</f>
        <v>halleypec.it</v>
      </c>
      <c r="C3475" s="33">
        <f>IFERROR(_xlfn.XLOOKUP(A3475,SEZIONI!$A$2:$A$7897,SEZIONI!$B$2:$B$7897),"")</f>
        <v>6</v>
      </c>
      <c r="D3475" s="33" t="str">
        <f>IFERROR(_xlfn.XLOOKUP(A3475,[1]Sindaci!$B$2:$B$7774,[1]Sindaci!$A$2:$A$7774),"")</f>
        <v xml:space="preserve">SEBASTIANO LUCA    </v>
      </c>
      <c r="E3475" s="33"/>
    </row>
    <row r="3476" spans="1:5" ht="13.8" x14ac:dyDescent="0.3">
      <c r="A3476" s="48" t="s">
        <v>3682</v>
      </c>
      <c r="B3476" s="33" t="str">
        <f>IFERROR(_xlfn.XLOOKUP(A3476,PEC!$A$2:$A$7902,PEC!$C$2:$C$7902),"")</f>
        <v>pec.regione.lombardia.it</v>
      </c>
      <c r="C3476" s="33">
        <f>IFERROR(_xlfn.XLOOKUP(A3476,SEZIONI!$A$2:$A$7897,SEZIONI!$B$2:$B$7897),"")</f>
        <v>6</v>
      </c>
      <c r="D3476" s="33" t="str">
        <f>IFERROR(_xlfn.XLOOKUP(A3476,[1]Sindaci!$B$2:$B$7774,[1]Sindaci!$A$2:$A$7774),"")</f>
        <v xml:space="preserve">PIZZI LOREDANA    </v>
      </c>
      <c r="E3476" s="33"/>
    </row>
    <row r="3477" spans="1:5" ht="13.8" x14ac:dyDescent="0.3">
      <c r="A3477" s="48" t="s">
        <v>3683</v>
      </c>
      <c r="B3477" s="33" t="str">
        <f>IFERROR(_xlfn.XLOOKUP(A3477,PEC!$A$2:$A$7902,PEC!$C$2:$C$7902),"")</f>
        <v>pec.comune.lecce.it</v>
      </c>
      <c r="C3477" s="33">
        <f>IFERROR(_xlfn.XLOOKUP(A3477,SEZIONI!$A$2:$A$7897,SEZIONI!$B$2:$B$7897),"")</f>
        <v>103</v>
      </c>
      <c r="D3477" s="33" t="str">
        <f>IFERROR(_xlfn.XLOOKUP(A3477,[1]Sindaci!$B$2:$B$7774,[1]Sindaci!$A$2:$A$7774),"")</f>
        <v xml:space="preserve">SALVEMINI CARLO MARIA   </v>
      </c>
      <c r="E3477" s="33"/>
    </row>
    <row r="3478" spans="1:5" ht="13.8" x14ac:dyDescent="0.3">
      <c r="A3478" s="48" t="s">
        <v>3684</v>
      </c>
      <c r="B3478" s="33" t="str">
        <f>IFERROR(_xlfn.XLOOKUP(A3478,PEC!$A$2:$A$7902,PEC!$C$2:$C$7902),"")</f>
        <v>pec.comnet-ra.it</v>
      </c>
      <c r="C3478" s="33">
        <f>IFERROR(_xlfn.XLOOKUP(A3478,SEZIONI!$A$2:$A$7897,SEZIONI!$B$2:$B$7897),"")</f>
        <v>2</v>
      </c>
      <c r="D3478" s="33" t="str">
        <f>IFERROR(_xlfn.XLOOKUP(A3478,[1]Sindaci!$B$2:$B$7774,[1]Sindaci!$A$2:$A$7774),"")</f>
        <v xml:space="preserve">BARILE AUGUSTO    </v>
      </c>
      <c r="E3478" s="33"/>
    </row>
    <row r="3479" spans="1:5" ht="13.8" x14ac:dyDescent="0.3">
      <c r="A3479" s="48" t="s">
        <v>3685</v>
      </c>
      <c r="B3479" s="33" t="str">
        <f>IFERROR(_xlfn.XLOOKUP(A3479,PEC!$A$2:$A$7902,PEC!$C$2:$C$7902),"")</f>
        <v>pec.comune.lecco.it</v>
      </c>
      <c r="C3479" s="33">
        <f>IFERROR(_xlfn.XLOOKUP(A3479,SEZIONI!$A$2:$A$7897,SEZIONI!$B$2:$B$7897),"")</f>
        <v>43</v>
      </c>
      <c r="D3479" s="33" t="str">
        <f>IFERROR(_xlfn.XLOOKUP(A3479,[1]Sindaci!$B$2:$B$7774,[1]Sindaci!$A$2:$A$7774),"")</f>
        <v xml:space="preserve">GATTINONI MAURO    </v>
      </c>
      <c r="E3479" s="33"/>
    </row>
    <row r="3480" spans="1:5" ht="13.8" x14ac:dyDescent="0.3">
      <c r="A3480" s="48" t="s">
        <v>3686</v>
      </c>
      <c r="B3480" s="33" t="str">
        <f>IFERROR(_xlfn.XLOOKUP(A3480,PEC!$A$2:$A$7902,PEC!$C$2:$C$7902),"")</f>
        <v>pec.comune.ledro.tn.it</v>
      </c>
      <c r="C3480" s="33">
        <f>IFERROR(_xlfn.XLOOKUP(A3480,SEZIONI!$A$2:$A$7897,SEZIONI!$B$2:$B$7897),"")</f>
        <v>7</v>
      </c>
      <c r="D3480" s="33" t="str">
        <f>IFERROR(_xlfn.XLOOKUP(A3480,[1]Sindaci!$B$2:$B$7774,[1]Sindaci!$A$2:$A$7774),"")</f>
        <v xml:space="preserve">GIRARDI RENATO    </v>
      </c>
      <c r="E3480" s="33"/>
    </row>
    <row r="3481" spans="1:5" ht="13.8" x14ac:dyDescent="0.3">
      <c r="A3481" s="48" t="s">
        <v>3687</v>
      </c>
      <c r="B3481" s="33" t="str">
        <f>IFERROR(_xlfn.XLOOKUP(A3481,PEC!$A$2:$A$7902,PEC!$C$2:$C$7902),"")</f>
        <v>pec.comune.leffe.bg.it</v>
      </c>
      <c r="C3481" s="33">
        <f>IFERROR(_xlfn.XLOOKUP(A3481,SEZIONI!$A$2:$A$7897,SEZIONI!$B$2:$B$7897),"")</f>
        <v>4</v>
      </c>
      <c r="D3481" s="33" t="str">
        <f>IFERROR(_xlfn.XLOOKUP(A3481,[1]Sindaci!$B$2:$B$7774,[1]Sindaci!$A$2:$A$7774),"")</f>
        <v xml:space="preserve">GALLIZIOLI MARCO    </v>
      </c>
      <c r="E3481" s="33"/>
    </row>
    <row r="3482" spans="1:5" ht="13.8" x14ac:dyDescent="0.3">
      <c r="A3482" s="48" t="s">
        <v>3688</v>
      </c>
      <c r="B3482" s="33" t="str">
        <f>IFERROR(_xlfn.XLOOKUP(A3482,PEC!$A$2:$A$7902,PEC!$C$2:$C$7902),"")</f>
        <v>halleycert.it</v>
      </c>
      <c r="C3482" s="33">
        <f>IFERROR(_xlfn.XLOOKUP(A3482,SEZIONI!$A$2:$A$7897,SEZIONI!$B$2:$B$7897),"")</f>
        <v>3</v>
      </c>
      <c r="D3482" s="33" t="str">
        <f>IFERROR(_xlfn.XLOOKUP(A3482,[1]Sindaci!$B$2:$B$7774,[1]Sindaci!$A$2:$A$7774),"")</f>
        <v xml:space="preserve">PARMIGIANI GIOVANNI    </v>
      </c>
      <c r="E3482" s="33"/>
    </row>
    <row r="3483" spans="1:5" ht="13.8" x14ac:dyDescent="0.3">
      <c r="A3483" s="48" t="s">
        <v>3689</v>
      </c>
      <c r="B3483" s="33" t="str">
        <f>IFERROR(_xlfn.XLOOKUP(A3483,PEC!$A$2:$A$7902,PEC!$C$2:$C$7902),"")</f>
        <v>cert.ip-veneto.net</v>
      </c>
      <c r="C3483" s="33">
        <f>IFERROR(_xlfn.XLOOKUP(A3483,SEZIONI!$A$2:$A$7897,SEZIONI!$B$2:$B$7897),"")</f>
        <v>26</v>
      </c>
      <c r="D3483" s="33" t="str">
        <f>IFERROR(_xlfn.XLOOKUP(A3483,[1]Sindaci!$B$2:$B$7774,[1]Sindaci!$A$2:$A$7774),"")</f>
        <v xml:space="preserve">LORENZETTI GRAZIANO    </v>
      </c>
      <c r="E3483" s="33"/>
    </row>
    <row r="3484" spans="1:5" ht="13.8" x14ac:dyDescent="0.3">
      <c r="A3484" s="48" t="s">
        <v>3690</v>
      </c>
      <c r="B3484" s="33" t="str">
        <f>IFERROR(_xlfn.XLOOKUP(A3484,PEC!$A$2:$A$7902,PEC!$C$2:$C$7902),"")</f>
        <v>cert.legalmail.it</v>
      </c>
      <c r="C3484" s="33">
        <f>IFERROR(_xlfn.XLOOKUP(A3484,SEZIONI!$A$2:$A$7897,SEZIONI!$B$2:$B$7897),"")</f>
        <v>49</v>
      </c>
      <c r="D3484" s="33" t="str">
        <f>IFERROR(_xlfn.XLOOKUP(A3484,[1]Sindaci!$B$2:$B$7774,[1]Sindaci!$A$2:$A$7774),"")</f>
        <v xml:space="preserve">RADICE LORENZO    </v>
      </c>
      <c r="E3484" s="33"/>
    </row>
    <row r="3485" spans="1:5" ht="13.8" x14ac:dyDescent="0.3">
      <c r="A3485" s="48" t="s">
        <v>3691</v>
      </c>
      <c r="B3485" s="33" t="str">
        <f>IFERROR(_xlfn.XLOOKUP(A3485,PEC!$A$2:$A$7902,PEC!$C$2:$C$7902),"")</f>
        <v>cert.ip-veneto.net</v>
      </c>
      <c r="C3485" s="33">
        <f>IFERROR(_xlfn.XLOOKUP(A3485,SEZIONI!$A$2:$A$7897,SEZIONI!$B$2:$B$7897),"")</f>
        <v>7</v>
      </c>
      <c r="D3485" s="33" t="str">
        <f>IFERROR(_xlfn.XLOOKUP(A3485,[1]Sindaci!$B$2:$B$7774,[1]Sindaci!$A$2:$A$7774),"")</f>
        <v xml:space="preserve">DANIELETTO VINCENZO    </v>
      </c>
      <c r="E3485" s="33"/>
    </row>
    <row r="3486" spans="1:5" ht="13.8" x14ac:dyDescent="0.3">
      <c r="A3486" s="49" t="s">
        <v>3692</v>
      </c>
      <c r="B3486" s="33" t="str">
        <f>IFERROR(_xlfn.XLOOKUP(A3486,PEC!$A$2:$A$7902,PEC!$C$2:$C$7902),"")</f>
        <v>pec.comune.lei.nu.it</v>
      </c>
      <c r="C3486" s="33">
        <f>IFERROR(_xlfn.XLOOKUP(A3486,SEZIONI!$A$2:$A$7897,SEZIONI!$B$2:$B$7897),"")</f>
        <v>1</v>
      </c>
      <c r="D3486" s="33" t="str">
        <f>IFERROR(_xlfn.XLOOKUP(A3486,[1]Sindaci!$B$2:$B$7774,[1]Sindaci!$A$2:$A$7774),"")</f>
        <v xml:space="preserve">CADAU LUIGI    </v>
      </c>
      <c r="E3486" s="33"/>
    </row>
    <row r="3487" spans="1:5" ht="13.8" x14ac:dyDescent="0.3">
      <c r="A3487" s="48" t="s">
        <v>3693</v>
      </c>
      <c r="B3487" s="33" t="str">
        <f>IFERROR(_xlfn.XLOOKUP(A3487,PEC!$A$2:$A$7902,PEC!$C$2:$C$7902),"")</f>
        <v>cert.legalmail.it</v>
      </c>
      <c r="C3487" s="33">
        <f>IFERROR(_xlfn.XLOOKUP(A3487,SEZIONI!$A$2:$A$7897,SEZIONI!$B$2:$B$7897),"")</f>
        <v>16</v>
      </c>
      <c r="D3487" s="33" t="str">
        <f>IFERROR(_xlfn.XLOOKUP(A3487,[1]Sindaci!$B$2:$B$7774,[1]Sindaci!$A$2:$A$7774),"")</f>
        <v xml:space="preserve">PITTALIS RENATO    </v>
      </c>
      <c r="E3487" s="33"/>
    </row>
    <row r="3488" spans="1:5" ht="13.8" x14ac:dyDescent="0.3">
      <c r="A3488" s="48" t="s">
        <v>3694</v>
      </c>
      <c r="B3488" s="33" t="str">
        <f>IFERROR(_xlfn.XLOOKUP(A3488,PEC!$A$2:$A$7902,PEC!$C$2:$C$7902),"")</f>
        <v>pec.comune.leivi.ge.it</v>
      </c>
      <c r="C3488" s="33">
        <f>IFERROR(_xlfn.XLOOKUP(A3488,SEZIONI!$A$2:$A$7897,SEZIONI!$B$2:$B$7897),"")</f>
        <v>2</v>
      </c>
      <c r="D3488" s="33" t="str">
        <f>IFERROR(_xlfn.XLOOKUP(A3488,[1]Sindaci!$B$2:$B$7774,[1]Sindaci!$A$2:$A$7774),"")</f>
        <v xml:space="preserve">CENTANARO VITTORIO    </v>
      </c>
      <c r="E3488" s="33"/>
    </row>
    <row r="3489" spans="1:5" ht="13.8" x14ac:dyDescent="0.3">
      <c r="A3489" s="48" t="s">
        <v>3695</v>
      </c>
      <c r="B3489" s="33" t="str">
        <f>IFERROR(_xlfn.XLOOKUP(A3489,PEC!$A$2:$A$7902,PEC!$C$2:$C$7902),"")</f>
        <v>pcert.it</v>
      </c>
      <c r="C3489" s="33">
        <f>IFERROR(_xlfn.XLOOKUP(A3489,SEZIONI!$A$2:$A$7897,SEZIONI!$B$2:$B$7897),"")</f>
        <v>1</v>
      </c>
      <c r="D3489" s="33" t="str">
        <f>IFERROR(_xlfn.XLOOKUP(A3489,[1]Sindaci!$B$2:$B$7774,[1]Sindaci!$A$2:$A$7774),"")</f>
        <v xml:space="preserve">GABRIELE DANIELE    </v>
      </c>
      <c r="E3489" s="33"/>
    </row>
    <row r="3490" spans="1:5" ht="13.8" x14ac:dyDescent="0.3">
      <c r="A3490" s="48" t="s">
        <v>3696</v>
      </c>
      <c r="B3490" s="33" t="str">
        <f>IFERROR(_xlfn.XLOOKUP(A3490,PEC!$A$2:$A$7902,PEC!$C$2:$C$7902),"")</f>
        <v>pec.comune.lendinara.ro.it</v>
      </c>
      <c r="C3490" s="33">
        <f>IFERROR(_xlfn.XLOOKUP(A3490,SEZIONI!$A$2:$A$7897,SEZIONI!$B$2:$B$7897),"")</f>
        <v>14</v>
      </c>
      <c r="D3490" s="33" t="str">
        <f>IFERROR(_xlfn.XLOOKUP(A3490,[1]Sindaci!$B$2:$B$7774,[1]Sindaci!$A$2:$A$7774),"")</f>
        <v xml:space="preserve">VIARO LUIGI    </v>
      </c>
      <c r="E3490" s="33"/>
    </row>
    <row r="3491" spans="1:5" ht="13.8" x14ac:dyDescent="0.3">
      <c r="A3491" s="48" t="s">
        <v>3697</v>
      </c>
      <c r="B3491" s="33" t="str">
        <f>IFERROR(_xlfn.XLOOKUP(A3491,PEC!$A$2:$A$7902,PEC!$C$2:$C$7902),"")</f>
        <v>comuneleni.telecompost.it</v>
      </c>
      <c r="C3491" s="33">
        <f>IFERROR(_xlfn.XLOOKUP(A3491,SEZIONI!$A$2:$A$7897,SEZIONI!$B$2:$B$7897),"")</f>
        <v>1</v>
      </c>
      <c r="D3491" s="33" t="str">
        <f>IFERROR(_xlfn.XLOOKUP(A3491,[1]Sindaci!$B$2:$B$7774,[1]Sindaci!$A$2:$A$7774),"")</f>
        <v xml:space="preserve">MONTECRISTO GIACOMO    </v>
      </c>
      <c r="E3491" s="33"/>
    </row>
    <row r="3492" spans="1:5" ht="13.8" x14ac:dyDescent="0.3">
      <c r="A3492" s="48" t="s">
        <v>3698</v>
      </c>
      <c r="B3492" s="33" t="str">
        <f>IFERROR(_xlfn.XLOOKUP(A3492,PEC!$A$2:$A$7902,PEC!$C$2:$C$7902),"")</f>
        <v>legalmail.it</v>
      </c>
      <c r="C3492" s="33">
        <f>IFERROR(_xlfn.XLOOKUP(A3492,SEZIONI!$A$2:$A$7897,SEZIONI!$B$2:$B$7897),"")</f>
        <v>1</v>
      </c>
      <c r="D3492" s="33" t="str">
        <f>IFERROR(_xlfn.XLOOKUP(A3492,[1]Sindaci!$B$2:$B$7774,[1]Sindaci!$A$2:$A$7774),"")</f>
        <v xml:space="preserve">LOBATI JONATHAN    </v>
      </c>
      <c r="E3492" s="33"/>
    </row>
    <row r="3493" spans="1:5" ht="13.8" x14ac:dyDescent="0.3">
      <c r="A3493" s="48" t="s">
        <v>3699</v>
      </c>
      <c r="B3493" s="33" t="str">
        <f>IFERROR(_xlfn.XLOOKUP(A3493,PEC!$A$2:$A$7902,PEC!$C$2:$C$7902),"")</f>
        <v>pec.comune.leno.bs.it</v>
      </c>
      <c r="C3493" s="33">
        <f>IFERROR(_xlfn.XLOOKUP(A3493,SEZIONI!$A$2:$A$7897,SEZIONI!$B$2:$B$7897),"")</f>
        <v>11</v>
      </c>
      <c r="D3493" s="33" t="str">
        <f>IFERROR(_xlfn.XLOOKUP(A3493,[1]Sindaci!$B$2:$B$7774,[1]Sindaci!$A$2:$A$7774),"")</f>
        <v xml:space="preserve">TEDALDI CRISTINA    </v>
      </c>
      <c r="E3493" s="33"/>
    </row>
    <row r="3494" spans="1:5" ht="13.8" x14ac:dyDescent="0.3">
      <c r="A3494" s="48" t="s">
        <v>3700</v>
      </c>
      <c r="B3494" s="33" t="str">
        <f>IFERROR(_xlfn.XLOOKUP(A3494,PEC!$A$2:$A$7902,PEC!$C$2:$C$7902),"")</f>
        <v>pec.comune.lenola.lt.it</v>
      </c>
      <c r="C3494" s="33">
        <f>IFERROR(_xlfn.XLOOKUP(A3494,SEZIONI!$A$2:$A$7897,SEZIONI!$B$2:$B$7897),"")</f>
        <v>4</v>
      </c>
      <c r="D3494" s="33" t="str">
        <f>IFERROR(_xlfn.XLOOKUP(A3494,[1]Sindaci!$B$2:$B$7774,[1]Sindaci!$A$2:$A$7774),"")</f>
        <v xml:space="preserve">MAGNAFICO FERNANDO    </v>
      </c>
      <c r="E3494" s="33"/>
    </row>
    <row r="3495" spans="1:5" ht="13.8" x14ac:dyDescent="0.3">
      <c r="A3495" s="48" t="s">
        <v>3701</v>
      </c>
      <c r="B3495" s="33" t="str">
        <f>IFERROR(_xlfn.XLOOKUP(A3495,PEC!$A$2:$A$7902,PEC!$C$2:$C$7902),"")</f>
        <v>cert.ruparpiemonte.it</v>
      </c>
      <c r="C3495" s="33">
        <f>IFERROR(_xlfn.XLOOKUP(A3495,SEZIONI!$A$2:$A$7897,SEZIONI!$B$2:$B$7897),"")</f>
        <v>1</v>
      </c>
      <c r="D3495" s="33" t="str">
        <f>IFERROR(_xlfn.XLOOKUP(A3495,[1]Sindaci!$B$2:$B$7774,[1]Sindaci!$A$2:$A$7774),"")</f>
        <v xml:space="preserve">RIZZI GIUSEPPE    </v>
      </c>
      <c r="E3495" s="33"/>
    </row>
    <row r="3496" spans="1:5" ht="13.8" x14ac:dyDescent="0.3">
      <c r="A3496" s="48" t="s">
        <v>3702</v>
      </c>
      <c r="B3496" s="33" t="str">
        <f>IFERROR(_xlfn.XLOOKUP(A3496,PEC!$A$2:$A$7902,PEC!$C$2:$C$7902),"")</f>
        <v>legalmail.it</v>
      </c>
      <c r="C3496" s="33">
        <f>IFERROR(_xlfn.XLOOKUP(A3496,SEZIONI!$A$2:$A$7897,SEZIONI!$B$2:$B$7897),"")</f>
        <v>13</v>
      </c>
      <c r="D3496" s="33" t="str">
        <f>IFERROR(_xlfn.XLOOKUP(A3496,[1]Sindaci!$B$2:$B$7774,[1]Sindaci!$A$2:$A$7774),"")</f>
        <v xml:space="preserve">FERRARI LAURA CRISTINA PAOLA  </v>
      </c>
      <c r="E3496" s="33"/>
    </row>
    <row r="3497" spans="1:5" ht="13.8" x14ac:dyDescent="0.3">
      <c r="A3497" s="48" t="s">
        <v>3703</v>
      </c>
      <c r="B3497" s="33" t="str">
        <f>IFERROR(_xlfn.XLOOKUP(A3497,PEC!$A$2:$A$7902,PEC!$C$2:$C$7902),"")</f>
        <v>halleycert.it</v>
      </c>
      <c r="C3497" s="33">
        <f>IFERROR(_xlfn.XLOOKUP(A3497,SEZIONI!$A$2:$A$7897,SEZIONI!$B$2:$B$7897),"")</f>
        <v>1</v>
      </c>
      <c r="D3497" s="33" t="str">
        <f>IFERROR(_xlfn.XLOOKUP(A3497,[1]Sindaci!$B$2:$B$7774,[1]Sindaci!$A$2:$A$7774),"")</f>
        <v xml:space="preserve">MANCINI MARCO    </v>
      </c>
      <c r="E3497" s="33"/>
    </row>
    <row r="3498" spans="1:5" ht="13.8" x14ac:dyDescent="0.3">
      <c r="A3498" s="48" t="s">
        <v>8188</v>
      </c>
      <c r="B3498" s="33" t="str">
        <f>IFERROR(_xlfn.XLOOKUP(A3498,PEC!$A$2:$A$7902,PEC!$C$2:$C$7902),"")</f>
        <v/>
      </c>
      <c r="C3498" s="33" t="str">
        <f>IFERROR(_xlfn.XLOOKUP(A3498,SEZIONI!$A$2:$A$7897,SEZIONI!$B$2:$B$7897),"")</f>
        <v/>
      </c>
      <c r="D3498" s="33" t="str">
        <f>IFERROR(_xlfn.XLOOKUP(A3498,[1]Sindaci!$B$2:$B$7774,[1]Sindaci!$A$2:$A$7774),"")</f>
        <v/>
      </c>
      <c r="E3498" s="33"/>
    </row>
    <row r="3499" spans="1:5" ht="13.8" x14ac:dyDescent="0.3">
      <c r="A3499" s="48" t="s">
        <v>3704</v>
      </c>
      <c r="B3499" s="33" t="str">
        <f>IFERROR(_xlfn.XLOOKUP(A3499,PEC!$A$2:$A$7902,PEC!$C$2:$C$7902),"")</f>
        <v xml:space="preserve">pec.comune.lentini.sr.it </v>
      </c>
      <c r="C3499" s="33">
        <f>IFERROR(_xlfn.XLOOKUP(A3499,SEZIONI!$A$2:$A$7897,SEZIONI!$B$2:$B$7897),"")</f>
        <v>32</v>
      </c>
      <c r="D3499" s="33" t="str">
        <f>IFERROR(_xlfn.XLOOKUP(A3499,[1]Sindaci!$B$2:$B$7774,[1]Sindaci!$A$2:$A$7774),"")</f>
        <v xml:space="preserve">LO FARO ROSARIO   </v>
      </c>
      <c r="E3499" s="33"/>
    </row>
    <row r="3500" spans="1:5" ht="13.8" x14ac:dyDescent="0.3">
      <c r="A3500" s="48" t="s">
        <v>3705</v>
      </c>
      <c r="B3500" s="33" t="str">
        <f>IFERROR(_xlfn.XLOOKUP(A3500,PEC!$A$2:$A$7902,PEC!$C$2:$C$7902),"")</f>
        <v>pec.comunedileonessa.it</v>
      </c>
      <c r="C3500" s="33">
        <f>IFERROR(_xlfn.XLOOKUP(A3500,SEZIONI!$A$2:$A$7897,SEZIONI!$B$2:$B$7897),"")</f>
        <v>4</v>
      </c>
      <c r="D3500" s="33" t="str">
        <f>IFERROR(_xlfn.XLOOKUP(A3500,[1]Sindaci!$B$2:$B$7774,[1]Sindaci!$A$2:$A$7774),"")</f>
        <v xml:space="preserve">GIZZI GIANLUCA    </v>
      </c>
      <c r="E3500" s="33"/>
    </row>
    <row r="3501" spans="1:5" ht="13.8" x14ac:dyDescent="0.3">
      <c r="A3501" s="48" t="s">
        <v>3706</v>
      </c>
      <c r="B3501" s="33" t="str">
        <f>IFERROR(_xlfn.XLOOKUP(A3501,PEC!$A$2:$A$7902,PEC!$C$2:$C$7902),"")</f>
        <v>pec.comune.leonforte.en.it</v>
      </c>
      <c r="C3501" s="33">
        <f>IFERROR(_xlfn.XLOOKUP(A3501,SEZIONI!$A$2:$A$7897,SEZIONI!$B$2:$B$7897),"")</f>
        <v>17</v>
      </c>
      <c r="D3501" s="33" t="str">
        <f>IFERROR(_xlfn.XLOOKUP(A3501,[1]Sindaci!$B$2:$B$7774,[1]Sindaci!$A$2:$A$7774),"")</f>
        <v xml:space="preserve">BARBERA SALVATORE    </v>
      </c>
      <c r="E3501" s="33"/>
    </row>
    <row r="3502" spans="1:5" ht="13.8" x14ac:dyDescent="0.3">
      <c r="A3502" s="48" t="s">
        <v>3707</v>
      </c>
      <c r="B3502" s="33" t="str">
        <f>IFERROR(_xlfn.XLOOKUP(A3502,PEC!$A$2:$A$7902,PEC!$C$2:$C$7902),"")</f>
        <v>postecert.it</v>
      </c>
      <c r="C3502" s="33">
        <f>IFERROR(_xlfn.XLOOKUP(A3502,SEZIONI!$A$2:$A$7897,SEZIONI!$B$2:$B$7897),"")</f>
        <v>6</v>
      </c>
      <c r="D3502" s="33" t="str">
        <f>IFERROR(_xlfn.XLOOKUP(A3502,[1]Sindaci!$B$2:$B$7774,[1]Sindaci!$A$2:$A$7774),"")</f>
        <v xml:space="preserve">DAMIANO VINCENZO    </v>
      </c>
      <c r="E3502" s="33"/>
    </row>
    <row r="3503" spans="1:5" ht="13.8" x14ac:dyDescent="0.3">
      <c r="A3503" s="48" t="s">
        <v>3708</v>
      </c>
      <c r="B3503" s="33" t="str">
        <f>IFERROR(_xlfn.XLOOKUP(A3503,PEC!$A$2:$A$7902,PEC!$C$2:$C$7902),"")</f>
        <v>pec.comune.lequile.le.it</v>
      </c>
      <c r="C3503" s="33">
        <f>IFERROR(_xlfn.XLOOKUP(A3503,SEZIONI!$A$2:$A$7897,SEZIONI!$B$2:$B$7897),"")</f>
        <v>7</v>
      </c>
      <c r="D3503" s="33" t="str">
        <f>IFERROR(_xlfn.XLOOKUP(A3503,[1]Sindaci!$B$2:$B$7774,[1]Sindaci!$A$2:$A$7774),"")</f>
        <v xml:space="preserve">CARLA' VINCENZO    </v>
      </c>
      <c r="E3503" s="33"/>
    </row>
    <row r="3504" spans="1:5" ht="13.8" x14ac:dyDescent="0.3">
      <c r="A3504" s="48" t="s">
        <v>3709</v>
      </c>
      <c r="B3504" s="33" t="str">
        <f>IFERROR(_xlfn.XLOOKUP(A3504,PEC!$A$2:$A$7902,PEC!$C$2:$C$7902),"")</f>
        <v>cert.ruparpiemonte.it</v>
      </c>
      <c r="C3504" s="33">
        <f>IFERROR(_xlfn.XLOOKUP(A3504,SEZIONI!$A$2:$A$7897,SEZIONI!$B$2:$B$7897),"")</f>
        <v>1</v>
      </c>
      <c r="D3504" s="33" t="str">
        <f>IFERROR(_xlfn.XLOOKUP(A3504,[1]Sindaci!$B$2:$B$7774,[1]Sindaci!$A$2:$A$7774),"")</f>
        <v xml:space="preserve">RABINO SILVANO    </v>
      </c>
      <c r="E3504" s="33"/>
    </row>
    <row r="3505" spans="1:5" ht="13.8" x14ac:dyDescent="0.3">
      <c r="A3505" s="48" t="s">
        <v>3710</v>
      </c>
      <c r="B3505" s="33" t="str">
        <f>IFERROR(_xlfn.XLOOKUP(A3505,PEC!$A$2:$A$7902,PEC!$C$2:$C$7902),"")</f>
        <v>legalmail.it</v>
      </c>
      <c r="C3505" s="33">
        <f>IFERROR(_xlfn.XLOOKUP(A3505,SEZIONI!$A$2:$A$7897,SEZIONI!$B$2:$B$7897),"")</f>
        <v>1</v>
      </c>
      <c r="D3505" s="33" t="str">
        <f>IFERROR(_xlfn.XLOOKUP(A3505,[1]Sindaci!$B$2:$B$7774,[1]Sindaci!$A$2:$A$7774),"")</f>
        <v xml:space="preserve">TROSSARELLO GIUSEPPE    </v>
      </c>
      <c r="E3505" s="33"/>
    </row>
    <row r="3506" spans="1:5" ht="13.8" x14ac:dyDescent="0.3">
      <c r="A3506" s="48" t="s">
        <v>3711</v>
      </c>
      <c r="B3506" s="33" t="str">
        <f>IFERROR(_xlfn.XLOOKUP(A3506,PEC!$A$2:$A$7902,PEC!$C$2:$C$7902),"")</f>
        <v>pec.it</v>
      </c>
      <c r="C3506" s="33">
        <f>IFERROR(_xlfn.XLOOKUP(A3506,SEZIONI!$A$2:$A$7897,SEZIONI!$B$2:$B$7897),"")</f>
        <v>11</v>
      </c>
      <c r="D3506" s="33" t="str">
        <f>IFERROR(_xlfn.XLOOKUP(A3506,[1]Sindaci!$B$2:$B$7774,[1]Sindaci!$A$2:$A$7774),"")</f>
        <v xml:space="preserve">MARINO LUCIANO    </v>
      </c>
      <c r="E3506" s="33"/>
    </row>
    <row r="3507" spans="1:5" ht="13.8" x14ac:dyDescent="0.3">
      <c r="A3507" s="48" t="s">
        <v>3712</v>
      </c>
      <c r="B3507" s="33" t="str">
        <f>IFERROR(_xlfn.XLOOKUP(A3507,PEC!$A$2:$A$7902,PEC!$C$2:$C$7902),"")</f>
        <v>postecert.it</v>
      </c>
      <c r="C3507" s="33">
        <f>IFERROR(_xlfn.XLOOKUP(A3507,SEZIONI!$A$2:$A$7897,SEZIONI!$B$2:$B$7897),"")</f>
        <v>13</v>
      </c>
      <c r="D3507" s="33" t="str">
        <f>IFERROR(_xlfn.XLOOKUP(A3507,[1]Sindaci!$B$2:$B$7774,[1]Sindaci!$A$2:$A$7774),"")</f>
        <v xml:space="preserve">PAOLETTI LEONARDO    </v>
      </c>
      <c r="E3507" s="33"/>
    </row>
    <row r="3508" spans="1:5" ht="13.8" x14ac:dyDescent="0.3">
      <c r="A3508" s="48" t="s">
        <v>3713</v>
      </c>
      <c r="B3508" s="33" t="str">
        <f>IFERROR(_xlfn.XLOOKUP(A3508,PEC!$A$2:$A$7902,PEC!$C$2:$C$7902),"")</f>
        <v>pec.comune.lerma.al.it</v>
      </c>
      <c r="C3508" s="33">
        <f>IFERROR(_xlfn.XLOOKUP(A3508,SEZIONI!$A$2:$A$7897,SEZIONI!$B$2:$B$7897),"")</f>
        <v>1</v>
      </c>
      <c r="D3508" s="33" t="str">
        <f>IFERROR(_xlfn.XLOOKUP(A3508,[1]Sindaci!$B$2:$B$7774,[1]Sindaci!$A$2:$A$7774),"")</f>
        <v xml:space="preserve">ALOISIO BRUNO    </v>
      </c>
      <c r="E3508" s="33"/>
    </row>
    <row r="3509" spans="1:5" ht="13.8" x14ac:dyDescent="0.3">
      <c r="A3509" s="48" t="s">
        <v>3714</v>
      </c>
      <c r="B3509" s="33" t="str">
        <f>IFERROR(_xlfn.XLOOKUP(A3509,PEC!$A$2:$A$7902,PEC!$C$2:$C$7902),"")</f>
        <v>cert.ruparpiemonte.it</v>
      </c>
      <c r="C3509" s="33">
        <f>IFERROR(_xlfn.XLOOKUP(A3509,SEZIONI!$A$2:$A$7897,SEZIONI!$B$2:$B$7897),"")</f>
        <v>2</v>
      </c>
      <c r="D3509" s="33" t="str">
        <f>IFERROR(_xlfn.XLOOKUP(A3509,[1]Sindaci!$B$2:$B$7774,[1]Sindaci!$A$2:$A$7774),"")</f>
        <v xml:space="preserve">BONA ANGELO LUCA   </v>
      </c>
      <c r="E3509" s="33"/>
    </row>
    <row r="3510" spans="1:5" ht="13.8" x14ac:dyDescent="0.3">
      <c r="A3510" s="48" t="s">
        <v>3715</v>
      </c>
      <c r="B3510" s="33" t="str">
        <f>IFERROR(_xlfn.XLOOKUP(A3510,PEC!$A$2:$A$7902,PEC!$C$2:$C$7902),"")</f>
        <v>legalmail.it</v>
      </c>
      <c r="C3510" s="33">
        <f>IFERROR(_xlfn.XLOOKUP(A3510,SEZIONI!$A$2:$A$7897,SEZIONI!$B$2:$B$7897),"")</f>
        <v>2</v>
      </c>
      <c r="D3510" s="33" t="str">
        <f>IFERROR(_xlfn.XLOOKUP(A3510,[1]Sindaci!$B$2:$B$7774,[1]Sindaci!$A$2:$A$7774),"")</f>
        <v xml:space="preserve">RIZZO EMANUELE GIOVANNI   </v>
      </c>
      <c r="E3510" s="33"/>
    </row>
    <row r="3511" spans="1:5" ht="13.8" x14ac:dyDescent="0.3">
      <c r="A3511" s="48" t="s">
        <v>3716</v>
      </c>
      <c r="B3511" s="33" t="str">
        <f>IFERROR(_xlfn.XLOOKUP(A3511,PEC!$A$2:$A$7902,PEC!$C$2:$C$7902),"")</f>
        <v/>
      </c>
      <c r="C3511" s="33">
        <f>IFERROR(_xlfn.XLOOKUP(A3511,SEZIONI!$A$2:$A$7897,SEZIONI!$B$2:$B$7897),"")</f>
        <v>4</v>
      </c>
      <c r="D3511" s="33" t="str">
        <f>IFERROR(_xlfn.XLOOKUP(A3511,[1]Sindaci!$B$2:$B$7774,[1]Sindaci!$A$2:$A$7774),"")</f>
        <v xml:space="preserve">ALBERINI SABRINA    </v>
      </c>
      <c r="E3511" s="33"/>
    </row>
    <row r="3512" spans="1:5" ht="13.8" x14ac:dyDescent="0.3">
      <c r="A3512" s="48" t="s">
        <v>3717</v>
      </c>
      <c r="B3512" s="33" t="str">
        <f>IFERROR(_xlfn.XLOOKUP(A3512,PEC!$A$2:$A$7902,PEC!$C$2:$C$7902),"")</f>
        <v>pec.it</v>
      </c>
      <c r="C3512" s="33">
        <f>IFERROR(_xlfn.XLOOKUP(A3512,SEZIONI!$A$2:$A$7897,SEZIONI!$B$2:$B$7897),"")</f>
        <v>6</v>
      </c>
      <c r="D3512" s="33" t="str">
        <f>IFERROR(_xlfn.XLOOKUP(A3512,[1]Sindaci!$B$2:$B$7774,[1]Sindaci!$A$2:$A$7774),"")</f>
        <v xml:space="preserve">DI MAURO PRIMIANO LEONARDO  </v>
      </c>
      <c r="E3512" s="33"/>
    </row>
    <row r="3513" spans="1:5" ht="13.8" x14ac:dyDescent="0.3">
      <c r="A3513" s="48" t="s">
        <v>3718</v>
      </c>
      <c r="B3513" s="33" t="str">
        <f>IFERROR(_xlfn.XLOOKUP(A3513,PEC!$A$2:$A$7902,PEC!$C$2:$C$7902),"")</f>
        <v>legalmail.it</v>
      </c>
      <c r="C3513" s="33">
        <f>IFERROR(_xlfn.XLOOKUP(A3513,SEZIONI!$A$2:$A$7897,SEZIONI!$B$2:$B$7897),"")</f>
        <v>7</v>
      </c>
      <c r="D3513" s="33" t="str">
        <f>IFERROR(_xlfn.XLOOKUP(A3513,[1]Sindaci!$B$2:$B$7774,[1]Sindaci!$A$2:$A$7774),"")</f>
        <v xml:space="preserve">MONTORIO FRANCESCO    </v>
      </c>
      <c r="E3513" s="33"/>
    </row>
    <row r="3514" spans="1:5" ht="13.8" x14ac:dyDescent="0.3">
      <c r="A3514" s="48" t="s">
        <v>3719</v>
      </c>
      <c r="B3514" s="33" t="str">
        <f>IFERROR(_xlfn.XLOOKUP(A3514,PEC!$A$2:$A$7902,PEC!$C$2:$C$7902),"")</f>
        <v>cert.legalmail.it</v>
      </c>
      <c r="C3514" s="33">
        <f>IFERROR(_xlfn.XLOOKUP(A3514,SEZIONI!$A$2:$A$7897,SEZIONI!$B$2:$B$7897),"")</f>
        <v>2</v>
      </c>
      <c r="D3514" s="33" t="str">
        <f>IFERROR(_xlfn.XLOOKUP(A3514,[1]Sindaci!$B$2:$B$7774,[1]Sindaci!$A$2:$A$7774),"")</f>
        <v xml:space="preserve">CAFFARO ELENA    </v>
      </c>
      <c r="E3514" s="33"/>
    </row>
    <row r="3515" spans="1:5" ht="13.8" x14ac:dyDescent="0.3">
      <c r="A3515" s="48" t="s">
        <v>3720</v>
      </c>
      <c r="B3515" s="33" t="str">
        <f>IFERROR(_xlfn.XLOOKUP(A3515,PEC!$A$2:$A$7902,PEC!$C$2:$C$7902),"")</f>
        <v>pec.ptbiellese.it</v>
      </c>
      <c r="C3515" s="33">
        <f>IFERROR(_xlfn.XLOOKUP(A3515,SEZIONI!$A$2:$A$7897,SEZIONI!$B$2:$B$7897),"")</f>
        <v>3</v>
      </c>
      <c r="D3515" s="33" t="str">
        <f>IFERROR(_xlfn.XLOOKUP(A3515,[1]Sindaci!$B$2:$B$7774,[1]Sindaci!$A$2:$A$7774),"")</f>
        <v xml:space="preserve">CAMBIE' SIMONE    </v>
      </c>
      <c r="E3515" s="33"/>
    </row>
    <row r="3516" spans="1:5" ht="13.8" x14ac:dyDescent="0.3">
      <c r="A3516" s="48" t="s">
        <v>3721</v>
      </c>
      <c r="B3516" s="33" t="str">
        <f>IFERROR(_xlfn.XLOOKUP(A3516,PEC!$A$2:$A$7902,PEC!$C$2:$C$7902),"")</f>
        <v>certgov.fvg.it</v>
      </c>
      <c r="C3516" s="33">
        <f>IFERROR(_xlfn.XLOOKUP(A3516,SEZIONI!$A$2:$A$7897,SEZIONI!$B$2:$B$7897),"")</f>
        <v>6</v>
      </c>
      <c r="D3516" s="33" t="str">
        <f>IFERROR(_xlfn.XLOOKUP(A3516,[1]Sindaci!$B$2:$B$7774,[1]Sindaci!$A$2:$A$7774),"")</f>
        <v xml:space="preserve">PERTOLDI EDDI    </v>
      </c>
      <c r="E3516" s="33"/>
    </row>
    <row r="3517" spans="1:5" ht="13.8" x14ac:dyDescent="0.3">
      <c r="A3517" s="48" t="s">
        <v>3722</v>
      </c>
      <c r="B3517" s="33" t="str">
        <f>IFERROR(_xlfn.XLOOKUP(A3517,PEC!$A$2:$A$7902,PEC!$C$2:$C$7902),"")</f>
        <v>pec.it</v>
      </c>
      <c r="C3517" s="33">
        <f>IFERROR(_xlfn.XLOOKUP(A3517,SEZIONI!$A$2:$A$7897,SEZIONI!$B$2:$B$7897),"")</f>
        <v>1</v>
      </c>
      <c r="D3517" s="33" t="str">
        <f>IFERROR(_xlfn.XLOOKUP(A3517,[1]Sindaci!$B$2:$B$7774,[1]Sindaci!$A$2:$A$7774),"")</f>
        <v xml:space="preserve">ORSI PASQUALE    </v>
      </c>
      <c r="E3517" s="33"/>
    </row>
    <row r="3518" spans="1:5" ht="13.8" x14ac:dyDescent="0.3">
      <c r="A3518" s="48" t="s">
        <v>3723</v>
      </c>
      <c r="B3518" s="33" t="str">
        <f>IFERROR(_xlfn.XLOOKUP(A3518,PEC!$A$2:$A$7902,PEC!$C$2:$C$7902),"")</f>
        <v>pec.comune.letojanni.me.it</v>
      </c>
      <c r="C3518" s="33">
        <f>IFERROR(_xlfn.XLOOKUP(A3518,SEZIONI!$A$2:$A$7897,SEZIONI!$B$2:$B$7897),"")</f>
        <v>2</v>
      </c>
      <c r="D3518" s="33" t="str">
        <f>IFERROR(_xlfn.XLOOKUP(A3518,[1]Sindaci!$B$2:$B$7774,[1]Sindaci!$A$2:$A$7774),"")</f>
        <v xml:space="preserve">COSTA ALESSANDRO    </v>
      </c>
      <c r="E3518" s="33"/>
    </row>
    <row r="3519" spans="1:5" ht="13.8" x14ac:dyDescent="0.3">
      <c r="A3519" s="48" t="s">
        <v>3724</v>
      </c>
      <c r="B3519" s="33" t="str">
        <f>IFERROR(_xlfn.XLOOKUP(A3519,PEC!$A$2:$A$7902,PEC!$C$2:$C$7902),"")</f>
        <v xml:space="preserve">pec.it </v>
      </c>
      <c r="C3519" s="33">
        <f>IFERROR(_xlfn.XLOOKUP(A3519,SEZIONI!$A$2:$A$7897,SEZIONI!$B$2:$B$7897),"")</f>
        <v>6</v>
      </c>
      <c r="D3519" s="33" t="str">
        <f>IFERROR(_xlfn.XLOOKUP(A3519,[1]Sindaci!$B$2:$B$7774,[1]Sindaci!$A$2:$A$7774),"")</f>
        <v xml:space="preserve">AMENDOLA ANNA    </v>
      </c>
      <c r="E3519" s="33"/>
    </row>
    <row r="3520" spans="1:5" ht="13.8" x14ac:dyDescent="0.3">
      <c r="A3520" s="48" t="s">
        <v>3725</v>
      </c>
      <c r="B3520" s="33" t="str">
        <f>IFERROR(_xlfn.XLOOKUP(A3520,PEC!$A$2:$A$7902,PEC!$C$2:$C$7902),"")</f>
        <v>pec.it</v>
      </c>
      <c r="C3520" s="33">
        <f>IFERROR(_xlfn.XLOOKUP(A3520,SEZIONI!$A$2:$A$7897,SEZIONI!$B$2:$B$7897),"")</f>
        <v>3</v>
      </c>
      <c r="D3520" s="33" t="str">
        <f>IFERROR(_xlfn.XLOOKUP(A3520,[1]Sindaci!$B$2:$B$7774,[1]Sindaci!$A$2:$A$7774),"")</f>
        <v xml:space="preserve">D'ALFONSO SIMONE ROMANO   </v>
      </c>
      <c r="E3520" s="33"/>
    </row>
    <row r="3521" spans="1:5" ht="13.8" x14ac:dyDescent="0.3">
      <c r="A3521" s="48" t="s">
        <v>3726</v>
      </c>
      <c r="B3521" s="33" t="str">
        <f>IFERROR(_xlfn.XLOOKUP(A3521,PEC!$A$2:$A$7902,PEC!$C$2:$C$7902),"")</f>
        <v>legalmail.it</v>
      </c>
      <c r="C3521" s="33">
        <f>IFERROR(_xlfn.XLOOKUP(A3521,SEZIONI!$A$2:$A$7897,SEZIONI!$B$2:$B$7897),"")</f>
        <v>1</v>
      </c>
      <c r="D3521" s="33" t="str">
        <f>IFERROR(_xlfn.XLOOKUP(A3521,[1]Sindaci!$B$2:$B$7774,[1]Sindaci!$A$2:$A$7774),"")</f>
        <v xml:space="preserve">DE VITIS CAROLINA   </v>
      </c>
      <c r="E3521" s="33"/>
    </row>
    <row r="3522" spans="1:5" ht="13.8" x14ac:dyDescent="0.3">
      <c r="A3522" s="48" t="s">
        <v>3727</v>
      </c>
      <c r="B3522" s="33" t="str">
        <f>IFERROR(_xlfn.XLOOKUP(A3522,PEC!$A$2:$A$7902,PEC!$C$2:$C$7902),"")</f>
        <v>legalmail.it</v>
      </c>
      <c r="C3522" s="33">
        <f>IFERROR(_xlfn.XLOOKUP(A3522,SEZIONI!$A$2:$A$7897,SEZIONI!$B$2:$B$7897),"")</f>
        <v>6</v>
      </c>
      <c r="D3522" s="33" t="str">
        <f>IFERROR(_xlfn.XLOOKUP(A3522,[1]Sindaci!$B$2:$B$7774,[1]Sindaci!$A$2:$A$7774),"")</f>
        <v xml:space="preserve">DEL BELLO LUCA   </v>
      </c>
      <c r="E3522" s="33"/>
    </row>
    <row r="3523" spans="1:5" ht="13.8" x14ac:dyDescent="0.3">
      <c r="A3523" s="48" t="s">
        <v>3728</v>
      </c>
      <c r="B3523" s="33" t="str">
        <f>IFERROR(_xlfn.XLOOKUP(A3523,PEC!$A$2:$A$7902,PEC!$C$2:$C$7902),"")</f>
        <v>legalmail.it</v>
      </c>
      <c r="C3523" s="33">
        <f>IFERROR(_xlfn.XLOOKUP(A3523,SEZIONI!$A$2:$A$7897,SEZIONI!$B$2:$B$7897),"")</f>
        <v>3</v>
      </c>
      <c r="D3523" s="33" t="str">
        <f>IFERROR(_xlfn.XLOOKUP(A3523,[1]Sindaci!$B$2:$B$7774,[1]Sindaci!$A$2:$A$7774),"")</f>
        <v xml:space="preserve">DUZIONI MAICKOL    </v>
      </c>
      <c r="E3523" s="33"/>
    </row>
    <row r="3524" spans="1:5" ht="13.8" x14ac:dyDescent="0.3">
      <c r="A3524" s="48" t="s">
        <v>3729</v>
      </c>
      <c r="B3524" s="33" t="str">
        <f>IFERROR(_xlfn.XLOOKUP(A3524,PEC!$A$2:$A$7902,PEC!$C$2:$C$7902),"")</f>
        <v>pec.rupar.puglia.it</v>
      </c>
      <c r="C3524" s="33">
        <f>IFERROR(_xlfn.XLOOKUP(A3524,SEZIONI!$A$2:$A$7897,SEZIONI!$B$2:$B$7897),"")</f>
        <v>12</v>
      </c>
      <c r="D3524" s="33" t="str">
        <f>IFERROR(_xlfn.XLOOKUP(A3524,[1]Sindaci!$B$2:$B$7774,[1]Sindaci!$A$2:$A$7774),"")</f>
        <v xml:space="preserve">ROLLI MARCELLO    </v>
      </c>
      <c r="E3524" s="33"/>
    </row>
    <row r="3525" spans="1:5" ht="13.8" x14ac:dyDescent="0.3">
      <c r="A3525" s="48" t="s">
        <v>3730</v>
      </c>
      <c r="B3525" s="33" t="str">
        <f>IFERROR(_xlfn.XLOOKUP(A3525,PEC!$A$2:$A$7902,PEC!$C$2:$C$7902),"")</f>
        <v>cert.ruparpiemonte.it</v>
      </c>
      <c r="C3525" s="33">
        <f>IFERROR(_xlfn.XLOOKUP(A3525,SEZIONI!$A$2:$A$7897,SEZIONI!$B$2:$B$7897),"")</f>
        <v>1</v>
      </c>
      <c r="D3525" s="33" t="str">
        <f>IFERROR(_xlfn.XLOOKUP(A3525,[1]Sindaci!$B$2:$B$7774,[1]Sindaci!$A$2:$A$7774),"")</f>
        <v xml:space="preserve">ROVELLO FRANCESCA    </v>
      </c>
      <c r="E3525" s="33"/>
    </row>
    <row r="3526" spans="1:5" ht="13.8" x14ac:dyDescent="0.3">
      <c r="A3526" s="48" t="s">
        <v>3731</v>
      </c>
      <c r="B3526" s="33" t="str">
        <f>IFERROR(_xlfn.XLOOKUP(A3526,PEC!$A$2:$A$7902,PEC!$C$2:$C$7902),"")</f>
        <v>cert.legalmail.it</v>
      </c>
      <c r="C3526" s="33">
        <f>IFERROR(_xlfn.XLOOKUP(A3526,SEZIONI!$A$2:$A$7897,SEZIONI!$B$2:$B$7897),"")</f>
        <v>6</v>
      </c>
      <c r="D3526" s="33" t="str">
        <f>IFERROR(_xlfn.XLOOKUP(A3526,[1]Sindaci!$B$2:$B$7774,[1]Sindaci!$A$2:$A$7774),"")</f>
        <v xml:space="preserve">BERETTA GIANNI    </v>
      </c>
      <c r="E3526" s="33"/>
    </row>
    <row r="3527" spans="1:5" ht="13.8" x14ac:dyDescent="0.3">
      <c r="A3527" s="48" t="s">
        <v>3732</v>
      </c>
      <c r="B3527" s="33" t="str">
        <f>IFERROR(_xlfn.XLOOKUP(A3527,PEC!$A$2:$A$7902,PEC!$C$2:$C$7902),"")</f>
        <v>cert.ruparpiemonte.it</v>
      </c>
      <c r="C3527" s="33">
        <f>IFERROR(_xlfn.XLOOKUP(A3527,SEZIONI!$A$2:$A$7897,SEZIONI!$B$2:$B$7897),"")</f>
        <v>1</v>
      </c>
      <c r="D3527" s="33" t="str">
        <f>IFERROR(_xlfn.XLOOKUP(A3527,[1]Sindaci!$B$2:$B$7774,[1]Sindaci!$A$2:$A$7774),"")</f>
        <v xml:space="preserve">GAGNOR MASSIMILIANO    </v>
      </c>
      <c r="E3527" s="33"/>
    </row>
    <row r="3528" spans="1:5" ht="13.8" x14ac:dyDescent="0.3">
      <c r="A3528" s="48" t="s">
        <v>3733</v>
      </c>
      <c r="B3528" s="33" t="str">
        <f>IFERROR(_xlfn.XLOOKUP(A3528,PEC!$A$2:$A$7902,PEC!$C$2:$C$7902),"")</f>
        <v>pec.provincia.como.it</v>
      </c>
      <c r="C3528" s="33">
        <f>IFERROR(_xlfn.XLOOKUP(A3528,SEZIONI!$A$2:$A$7897,SEZIONI!$B$2:$B$7897),"")</f>
        <v>2</v>
      </c>
      <c r="D3528" s="33" t="str">
        <f>IFERROR(_xlfn.XLOOKUP(A3528,[1]Sindaci!$B$2:$B$7774,[1]Sindaci!$A$2:$A$7774),"")</f>
        <v xml:space="preserve">BOLESO MAURIZIO    </v>
      </c>
      <c r="E3528" s="33"/>
    </row>
    <row r="3529" spans="1:5" ht="13.8" x14ac:dyDescent="0.3">
      <c r="A3529" s="48" t="s">
        <v>3734</v>
      </c>
      <c r="B3529" s="33" t="str">
        <f>IFERROR(_xlfn.XLOOKUP(A3529,PEC!$A$2:$A$7902,PEC!$C$2:$C$7902),"")</f>
        <v>asmepec.it</v>
      </c>
      <c r="C3529" s="33">
        <f>IFERROR(_xlfn.XLOOKUP(A3529,SEZIONI!$A$2:$A$7897,SEZIONI!$B$2:$B$7897),"")</f>
        <v>2</v>
      </c>
      <c r="D3529" s="33" t="str">
        <f>IFERROR(_xlfn.XLOOKUP(A3529,[1]Sindaci!$B$2:$B$7774,[1]Sindaci!$A$2:$A$7774),"")</f>
        <v xml:space="preserve">RICCIARDI ALFONSO    </v>
      </c>
      <c r="E3529" s="33"/>
    </row>
    <row r="3530" spans="1:5" ht="13.8" x14ac:dyDescent="0.3">
      <c r="A3530" s="48" t="s">
        <v>3735</v>
      </c>
      <c r="B3530" s="33" t="str">
        <f>IFERROR(_xlfn.XLOOKUP(A3530,PEC!$A$2:$A$7902,PEC!$C$2:$C$7902),"")</f>
        <v>pec.it</v>
      </c>
      <c r="C3530" s="33">
        <f>IFERROR(_xlfn.XLOOKUP(A3530,SEZIONI!$A$2:$A$7897,SEZIONI!$B$2:$B$7897),"")</f>
        <v>4</v>
      </c>
      <c r="D3530" s="33" t="str">
        <f>IFERROR(_xlfn.XLOOKUP(A3530,[1]Sindaci!$B$2:$B$7774,[1]Sindaci!$A$2:$A$7774),"")</f>
        <v xml:space="preserve">DI BLASI RENATO   </v>
      </c>
      <c r="E3530" s="33"/>
    </row>
    <row r="3531" spans="1:5" ht="13.8" x14ac:dyDescent="0.3">
      <c r="A3531" s="48" t="s">
        <v>3736</v>
      </c>
      <c r="B3531" s="33" t="str">
        <f>IFERROR(_xlfn.XLOOKUP(A3531,PEC!$A$2:$A$7902,PEC!$C$2:$C$7902),"")</f>
        <v>cert.comune.licata.ag.it</v>
      </c>
      <c r="C3531" s="33">
        <f>IFERROR(_xlfn.XLOOKUP(A3531,SEZIONI!$A$2:$A$7897,SEZIONI!$B$2:$B$7897),"")</f>
        <v>42</v>
      </c>
      <c r="D3531" s="33" t="str">
        <f>IFERROR(_xlfn.XLOOKUP(A3531,[1]Sindaci!$B$2:$B$7774,[1]Sindaci!$A$2:$A$7774),"")</f>
        <v xml:space="preserve">GALANTI GIUSEPPE    </v>
      </c>
      <c r="E3531" s="33"/>
    </row>
    <row r="3532" spans="1:5" ht="13.8" x14ac:dyDescent="0.3">
      <c r="A3532" s="48" t="s">
        <v>3737</v>
      </c>
      <c r="B3532" s="33" t="str">
        <f>IFERROR(_xlfn.XLOOKUP(A3532,PEC!$A$2:$A$7902,PEC!$C$2:$C$7902),"")</f>
        <v>legalmail.it</v>
      </c>
      <c r="C3532" s="33">
        <f>IFERROR(_xlfn.XLOOKUP(A3532,SEZIONI!$A$2:$A$7897,SEZIONI!$B$2:$B$7897),"")</f>
        <v>7</v>
      </c>
      <c r="D3532" s="33" t="str">
        <f>IFERROR(_xlfn.XLOOKUP(A3532,[1]Sindaci!$B$2:$B$7774,[1]Sindaci!$A$2:$A$7774),"")</f>
        <v xml:space="preserve">MARTELLONI RENZO    </v>
      </c>
      <c r="E3532" s="33"/>
    </row>
    <row r="3533" spans="1:5" ht="13.8" x14ac:dyDescent="0.3">
      <c r="A3533" s="48" t="s">
        <v>3738</v>
      </c>
      <c r="B3533" s="33" t="str">
        <f>IFERROR(_xlfn.XLOOKUP(A3533,PEC!$A$2:$A$7902,PEC!$C$2:$C$7902),"")</f>
        <v>legalmail.it</v>
      </c>
      <c r="C3533" s="33">
        <f>IFERROR(_xlfn.XLOOKUP(A3533,SEZIONI!$A$2:$A$7897,SEZIONI!$B$2:$B$7897),"")</f>
        <v>2</v>
      </c>
      <c r="D3533" s="33" t="str">
        <f>IFERROR(_xlfn.XLOOKUP(A3533,[1]Sindaci!$B$2:$B$7774,[1]Sindaci!$A$2:$A$7774),"")</f>
        <v xml:space="preserve">PASSACANTILLI ILARIA    </v>
      </c>
      <c r="E3533" s="33"/>
    </row>
    <row r="3534" spans="1:5" ht="13.8" x14ac:dyDescent="0.3">
      <c r="A3534" s="48" t="s">
        <v>3739</v>
      </c>
      <c r="B3534" s="33" t="str">
        <f>IFERROR(_xlfn.XLOOKUP(A3534,PEC!$A$2:$A$7902,PEC!$C$2:$C$7902),"")</f>
        <v>pec.it</v>
      </c>
      <c r="C3534" s="33">
        <f>IFERROR(_xlfn.XLOOKUP(A3534,SEZIONI!$A$2:$A$7897,SEZIONI!$B$2:$B$7897),"")</f>
        <v>4</v>
      </c>
      <c r="D3534" s="33" t="str">
        <f>IFERROR(_xlfn.XLOOKUP(A3534,[1]Sindaci!$B$2:$B$7774,[1]Sindaci!$A$2:$A$7774),"")</f>
        <v xml:space="preserve">RANDONE SANTO    </v>
      </c>
      <c r="E3534" s="33"/>
    </row>
    <row r="3535" spans="1:5" ht="13.8" x14ac:dyDescent="0.3">
      <c r="A3535" s="48" t="s">
        <v>3740</v>
      </c>
      <c r="B3535" s="33" t="str">
        <f>IFERROR(_xlfn.XLOOKUP(A3535,PEC!$A$2:$A$7902,PEC!$C$2:$C$7902),"")</f>
        <v>pec.comune.lierna.lc.it</v>
      </c>
      <c r="C3535" s="33">
        <f>IFERROR(_xlfn.XLOOKUP(A3535,SEZIONI!$A$2:$A$7897,SEZIONI!$B$2:$B$7897),"")</f>
        <v>2</v>
      </c>
      <c r="D3535" s="33" t="str">
        <f>IFERROR(_xlfn.XLOOKUP(A3535,[1]Sindaci!$B$2:$B$7774,[1]Sindaci!$A$2:$A$7774),"")</f>
        <v xml:space="preserve">STEFANONI SILVANO    </v>
      </c>
      <c r="E3535" s="33"/>
    </row>
    <row r="3536" spans="1:5" ht="13.8" x14ac:dyDescent="0.3">
      <c r="A3536" s="48" t="s">
        <v>3741</v>
      </c>
      <c r="B3536" s="33" t="str">
        <f>IFERROR(_xlfn.XLOOKUP(A3536,PEC!$A$2:$A$7902,PEC!$C$2:$C$7902),"")</f>
        <v>cert.ruparpiemonte.it</v>
      </c>
      <c r="C3536" s="33">
        <f>IFERROR(_xlfn.XLOOKUP(A3536,SEZIONI!$A$2:$A$7897,SEZIONI!$B$2:$B$7897),"")</f>
        <v>1</v>
      </c>
      <c r="D3536" s="33" t="str">
        <f>IFERROR(_xlfn.XLOOKUP(A3536,[1]Sindaci!$B$2:$B$7774,[1]Sindaci!$A$2:$A$7774),"")</f>
        <v xml:space="preserve">CHIOCCHETTI EMILIO    </v>
      </c>
      <c r="E3536" s="33"/>
    </row>
    <row r="3537" spans="1:5" ht="13.8" x14ac:dyDescent="0.3">
      <c r="A3537" s="48" t="s">
        <v>3742</v>
      </c>
      <c r="B3537" s="33" t="str">
        <f>IFERROR(_xlfn.XLOOKUP(A3537,PEC!$A$2:$A$7902,PEC!$C$2:$C$7902),"")</f>
        <v>certgov.fvg.it</v>
      </c>
      <c r="C3537" s="33">
        <f>IFERROR(_xlfn.XLOOKUP(A3537,SEZIONI!$A$2:$A$7897,SEZIONI!$B$2:$B$7897),"")</f>
        <v>5</v>
      </c>
      <c r="D3537" s="33" t="str">
        <f>IFERROR(_xlfn.XLOOKUP(A3537,[1]Sindaci!$B$2:$B$7774,[1]Sindaci!$A$2:$A$7774),"")</f>
        <v xml:space="preserve">GIORGI LAURA    </v>
      </c>
      <c r="E3537" s="33"/>
    </row>
    <row r="3538" spans="1:5" ht="13.8" x14ac:dyDescent="0.3">
      <c r="A3538" s="48" t="s">
        <v>3743</v>
      </c>
      <c r="B3538" s="33" t="str">
        <f>IFERROR(_xlfn.XLOOKUP(A3538,PEC!$A$2:$A$7902,PEC!$C$2:$C$7902),"")</f>
        <v>pec.comune.lillianes.ao.it</v>
      </c>
      <c r="C3538" s="33">
        <f>IFERROR(_xlfn.XLOOKUP(A3538,SEZIONI!$A$2:$A$7897,SEZIONI!$B$2:$B$7897),"")</f>
        <v>1</v>
      </c>
      <c r="D3538" s="33" t="str">
        <f>IFERROR(_xlfn.XLOOKUP(A3538,[1]Sindaci!$B$2:$B$7774,[1]Sindaci!$A$2:$A$7774),"")</f>
        <v xml:space="preserve">DE GIORGIS DANIELE   </v>
      </c>
      <c r="E3538" s="33"/>
    </row>
    <row r="3539" spans="1:5" ht="13.8" x14ac:dyDescent="0.3">
      <c r="A3539" s="48" t="s">
        <v>3744</v>
      </c>
      <c r="B3539" s="33" t="str">
        <f>IFERROR(_xlfn.XLOOKUP(A3539,PEC!$A$2:$A$7902,PEC!$C$2:$C$7902),"")</f>
        <v>cert.ip-veneto.net</v>
      </c>
      <c r="C3539" s="33">
        <f>IFERROR(_xlfn.XLOOKUP(A3539,SEZIONI!$A$2:$A$7897,SEZIONI!$B$2:$B$7897),"")</f>
        <v>4</v>
      </c>
      <c r="D3539" s="33" t="str">
        <f>IFERROR(_xlfn.XLOOKUP(A3539,[1]Sindaci!$B$2:$B$7774,[1]Sindaci!$A$2:$A$7774),"")</f>
        <v xml:space="preserve">DE ZANET MILENA   </v>
      </c>
      <c r="E3539" s="33"/>
    </row>
    <row r="3540" spans="1:5" ht="13.8" x14ac:dyDescent="0.3">
      <c r="A3540" s="48" t="s">
        <v>3745</v>
      </c>
      <c r="B3540" s="33" t="str">
        <f>IFERROR(_xlfn.XLOOKUP(A3540,PEC!$A$2:$A$7902,PEC!$C$2:$C$7902),"")</f>
        <v>pec.it</v>
      </c>
      <c r="C3540" s="33">
        <f>IFERROR(_xlfn.XLOOKUP(A3540,SEZIONI!$A$2:$A$7897,SEZIONI!$B$2:$B$7897),"")</f>
        <v>4</v>
      </c>
      <c r="D3540" s="33" t="str">
        <f>IFERROR(_xlfn.XLOOKUP(A3540,[1]Sindaci!$B$2:$B$7774,[1]Sindaci!$A$2:$A$7774),"")</f>
        <v xml:space="preserve">PARISI DOMENICO    </v>
      </c>
      <c r="E3540" s="33"/>
    </row>
    <row r="3541" spans="1:5" ht="13.8" x14ac:dyDescent="0.3">
      <c r="A3541" s="48" t="s">
        <v>282</v>
      </c>
      <c r="B3541" s="33" t="str">
        <f>IFERROR(_xlfn.XLOOKUP(A3541,PEC!$A$2:$A$7902,PEC!$C$2:$C$7902),"")</f>
        <v>asmepec.it</v>
      </c>
      <c r="C3541" s="33">
        <f>IFERROR(_xlfn.XLOOKUP(A3541,SEZIONI!$A$2:$A$7897,SEZIONI!$B$2:$B$7897),"")</f>
        <v>6</v>
      </c>
      <c r="D3541" s="33" t="str">
        <f>IFERROR(_xlfn.XLOOKUP(A3541,[1]Sindaci!$B$2:$B$7774,[1]Sindaci!$A$2:$A$7774),"")</f>
        <v xml:space="preserve">MERCURI PANTALEONE    </v>
      </c>
      <c r="E3541" s="33"/>
    </row>
    <row r="3542" spans="1:5" ht="13.8" x14ac:dyDescent="0.3">
      <c r="A3542" s="48" t="s">
        <v>3746</v>
      </c>
      <c r="B3542" s="33" t="str">
        <f>IFERROR(_xlfn.XLOOKUP(A3542,PEC!$A$2:$A$7902,PEC!$C$2:$C$7902),"")</f>
        <v>pec.regione.lombardia.it</v>
      </c>
      <c r="C3542" s="33">
        <f>IFERROR(_xlfn.XLOOKUP(A3542,SEZIONI!$A$2:$A$7897,SEZIONI!$B$2:$B$7897),"")</f>
        <v>29</v>
      </c>
      <c r="D3542" s="33" t="str">
        <f>IFERROR(_xlfn.XLOOKUP(A3542,[1]Sindaci!$B$2:$B$7774,[1]Sindaci!$A$2:$A$7774),"")</f>
        <v xml:space="preserve">ROMEO ANTONIO DOMENICO   </v>
      </c>
      <c r="E3542" s="33"/>
    </row>
    <row r="3543" spans="1:5" ht="13.8" x14ac:dyDescent="0.3">
      <c r="A3543" s="48" t="s">
        <v>3747</v>
      </c>
      <c r="B3543" s="33" t="str">
        <f>IFERROR(_xlfn.XLOOKUP(A3543,PEC!$A$2:$A$7902,PEC!$C$2:$C$7902),"")</f>
        <v>cert.ip-veneto.net</v>
      </c>
      <c r="C3543" s="33">
        <f>IFERROR(_xlfn.XLOOKUP(A3543,SEZIONI!$A$2:$A$7897,SEZIONI!$B$2:$B$7897),"")</f>
        <v>8</v>
      </c>
      <c r="D3543" s="33" t="str">
        <f>IFERROR(_xlfn.XLOOKUP(A3543,[1]Sindaci!$B$2:$B$7774,[1]Sindaci!$A$2:$A$7774),"")</f>
        <v xml:space="preserve">TONAZZO STEFANO    </v>
      </c>
      <c r="E3543" s="33"/>
    </row>
    <row r="3544" spans="1:5" ht="13.8" x14ac:dyDescent="0.3">
      <c r="A3544" s="48" t="s">
        <v>3748</v>
      </c>
      <c r="B3544" s="33" t="str">
        <f>IFERROR(_xlfn.XLOOKUP(A3544,PEC!$A$2:$A$7902,PEC!$C$2:$C$7902),"")</f>
        <v>pec.comune.limidocomasco.co.it</v>
      </c>
      <c r="C3544" s="33">
        <f>IFERROR(_xlfn.XLOOKUP(A3544,SEZIONI!$A$2:$A$7897,SEZIONI!$B$2:$B$7897),"")</f>
        <v>3</v>
      </c>
      <c r="D3544" s="33" t="str">
        <f>IFERROR(_xlfn.XLOOKUP(A3544,[1]Sindaci!$B$2:$B$7774,[1]Sindaci!$A$2:$A$7774),"")</f>
        <v xml:space="preserve">CAIRONI DANILO    </v>
      </c>
      <c r="E3544" s="33"/>
    </row>
    <row r="3545" spans="1:5" ht="13.8" x14ac:dyDescent="0.3">
      <c r="A3545" s="48" t="s">
        <v>3749</v>
      </c>
      <c r="B3545" s="33" t="str">
        <f>IFERROR(_xlfn.XLOOKUP(A3545,PEC!$A$2:$A$7902,PEC!$C$2:$C$7902),"")</f>
        <v>pec.comune.limina.me.it</v>
      </c>
      <c r="C3545" s="33">
        <f>IFERROR(_xlfn.XLOOKUP(A3545,SEZIONI!$A$2:$A$7897,SEZIONI!$B$2:$B$7897),"")</f>
        <v>2</v>
      </c>
      <c r="D3545" s="33" t="str">
        <f>IFERROR(_xlfn.XLOOKUP(A3545,[1]Sindaci!$B$2:$B$7774,[1]Sindaci!$A$2:$A$7774),"")</f>
        <v xml:space="preserve">RICCIARDI FILIPPO    </v>
      </c>
      <c r="E3545" s="33"/>
    </row>
    <row r="3546" spans="1:5" ht="13.8" x14ac:dyDescent="0.3">
      <c r="A3546" s="48" t="s">
        <v>3750</v>
      </c>
      <c r="B3546" s="33" t="str">
        <f>IFERROR(_xlfn.XLOOKUP(A3546,PEC!$A$2:$A$7902,PEC!$C$2:$C$7902),"")</f>
        <v>legalmail.it</v>
      </c>
      <c r="C3546" s="33">
        <f>IFERROR(_xlfn.XLOOKUP(A3546,SEZIONI!$A$2:$A$7897,SEZIONI!$B$2:$B$7897),"")</f>
        <v>2</v>
      </c>
      <c r="D3546" s="33" t="str">
        <f>IFERROR(_xlfn.XLOOKUP(A3546,[1]Sindaci!$B$2:$B$7774,[1]Sindaci!$A$2:$A$7774),"")</f>
        <v xml:space="preserve">RIBERI MASSIMO    </v>
      </c>
      <c r="E3546" s="33"/>
    </row>
    <row r="3547" spans="1:5" ht="13.8" x14ac:dyDescent="0.3">
      <c r="A3547" s="48" t="s">
        <v>3751</v>
      </c>
      <c r="B3547" s="33" t="str">
        <f>IFERROR(_xlfn.XLOOKUP(A3547,PEC!$A$2:$A$7902,PEC!$C$2:$C$7902),"")</f>
        <v>pec.comune.limonesulgarda.bs.it</v>
      </c>
      <c r="C3547" s="33">
        <f>IFERROR(_xlfn.XLOOKUP(A3547,SEZIONI!$A$2:$A$7897,SEZIONI!$B$2:$B$7897),"")</f>
        <v>1</v>
      </c>
      <c r="D3547" s="33" t="str">
        <f>IFERROR(_xlfn.XLOOKUP(A3547,[1]Sindaci!$B$2:$B$7774,[1]Sindaci!$A$2:$A$7774),"")</f>
        <v xml:space="preserve">MARTINELLI ANTONIO    </v>
      </c>
      <c r="E3547" s="33"/>
    </row>
    <row r="3548" spans="1:5" ht="13.8" x14ac:dyDescent="0.3">
      <c r="A3548" s="48" t="s">
        <v>3752</v>
      </c>
      <c r="B3548" s="33" t="str">
        <f>IFERROR(_xlfn.XLOOKUP(A3548,PEC!$A$2:$A$7902,PEC!$C$2:$C$7902),"")</f>
        <v>postecert.it</v>
      </c>
      <c r="C3548" s="33">
        <f>IFERROR(_xlfn.XLOOKUP(A3548,SEZIONI!$A$2:$A$7897,SEZIONI!$B$2:$B$7897),"")</f>
        <v>1</v>
      </c>
      <c r="D3548" s="33" t="str">
        <f>IFERROR(_xlfn.XLOOKUP(A3548,[1]Sindaci!$B$2:$B$7774,[1]Sindaci!$A$2:$A$7774),"")</f>
        <v xml:space="preserve">AMOROSO ANGELA    </v>
      </c>
      <c r="E3548" s="33"/>
    </row>
    <row r="3549" spans="1:5" ht="13.8" x14ac:dyDescent="0.3">
      <c r="A3549" s="48" t="s">
        <v>3753</v>
      </c>
      <c r="B3549" s="33" t="str">
        <f>IFERROR(_xlfn.XLOOKUP(A3549,PEC!$A$2:$A$7902,PEC!$C$2:$C$7902),"")</f>
        <v>pec.regione.lombardia.it</v>
      </c>
      <c r="C3549" s="33">
        <f>IFERROR(_xlfn.XLOOKUP(A3549,SEZIONI!$A$2:$A$7897,SEZIONI!$B$2:$B$7897),"")</f>
        <v>3</v>
      </c>
      <c r="D3549" s="33" t="str">
        <f>IFERROR(_xlfn.XLOOKUP(A3549,[1]Sindaci!$B$2:$B$7774,[1]Sindaci!$A$2:$A$7774),"")</f>
        <v xml:space="preserve">FRASCHINI PAOLO MARIO   </v>
      </c>
      <c r="E3549" s="33"/>
    </row>
    <row r="3550" spans="1:5" ht="13.8" x14ac:dyDescent="0.3">
      <c r="A3550" s="48" t="s">
        <v>3754</v>
      </c>
      <c r="B3550" s="33" t="str">
        <f>IFERROR(_xlfn.XLOOKUP(A3550,PEC!$A$2:$A$7902,PEC!$C$2:$C$7902),"")</f>
        <v>pec.it</v>
      </c>
      <c r="C3550" s="33">
        <f>IFERROR(_xlfn.XLOOKUP(A3550,SEZIONI!$A$2:$A$7897,SEZIONI!$B$2:$B$7897),"")</f>
        <v>5</v>
      </c>
      <c r="D3550" s="33" t="str">
        <f>IFERROR(_xlfn.XLOOKUP(A3550,[1]Sindaci!$B$2:$B$7774,[1]Sindaci!$A$2:$A$7774),"")</f>
        <v xml:space="preserve">STAGNITTA LUCA    </v>
      </c>
      <c r="E3550" s="33"/>
    </row>
    <row r="3551" spans="1:5" ht="13.8" x14ac:dyDescent="0.3">
      <c r="A3551" s="48" t="s">
        <v>3755</v>
      </c>
      <c r="B3551" s="33" t="str">
        <f>IFERROR(_xlfn.XLOOKUP(A3551,PEC!$A$2:$A$7902,PEC!$C$2:$C$7902),"")</f>
        <v>pec.comune.lioni.av.it</v>
      </c>
      <c r="C3551" s="33">
        <f>IFERROR(_xlfn.XLOOKUP(A3551,SEZIONI!$A$2:$A$7897,SEZIONI!$B$2:$B$7897),"")</f>
        <v>6</v>
      </c>
      <c r="D3551" s="33" t="str">
        <f>IFERROR(_xlfn.XLOOKUP(A3551,[1]Sindaci!$B$2:$B$7774,[1]Sindaci!$A$2:$A$7774),"")</f>
        <v xml:space="preserve">GIOINO YURI    </v>
      </c>
      <c r="E3551" s="33"/>
    </row>
    <row r="3552" spans="1:5" ht="13.8" x14ac:dyDescent="0.3">
      <c r="A3552" s="48" t="s">
        <v>3756</v>
      </c>
      <c r="B3552" s="33" t="str">
        <f>IFERROR(_xlfn.XLOOKUP(A3552,PEC!$A$2:$A$7902,PEC!$C$2:$C$7902),"")</f>
        <v>pec.comunelipari.it</v>
      </c>
      <c r="C3552" s="33">
        <f>IFERROR(_xlfn.XLOOKUP(A3552,SEZIONI!$A$2:$A$7897,SEZIONI!$B$2:$B$7897),"")</f>
        <v>17</v>
      </c>
      <c r="D3552" s="33" t="str">
        <f>IFERROR(_xlfn.XLOOKUP(A3552,[1]Sindaci!$B$2:$B$7774,[1]Sindaci!$A$2:$A$7774),"")</f>
        <v xml:space="preserve">GULLO RICCARDO    </v>
      </c>
      <c r="E3552" s="33"/>
    </row>
    <row r="3553" spans="1:5" ht="13.8" x14ac:dyDescent="0.3">
      <c r="A3553" s="48" t="s">
        <v>3757</v>
      </c>
      <c r="B3553" s="33" t="str">
        <f>IFERROR(_xlfn.XLOOKUP(A3553,PEC!$A$2:$A$7902,PEC!$C$2:$C$7902),"")</f>
        <v>pec.provincia.como.it</v>
      </c>
      <c r="C3553" s="33">
        <f>IFERROR(_xlfn.XLOOKUP(A3553,SEZIONI!$A$2:$A$7897,SEZIONI!$B$2:$B$7897),"")</f>
        <v>5</v>
      </c>
      <c r="D3553" s="33" t="str">
        <f>IFERROR(_xlfn.XLOOKUP(A3553,[1]Sindaci!$B$2:$B$7774,[1]Sindaci!$A$2:$A$7774),"")</f>
        <v xml:space="preserve">CANTALUPPI ALESSIO    </v>
      </c>
      <c r="E3553" s="33"/>
    </row>
    <row r="3554" spans="1:5" ht="13.8" x14ac:dyDescent="0.3">
      <c r="A3554" s="48" t="s">
        <v>3758</v>
      </c>
      <c r="B3554" s="33" t="str">
        <f>IFERROR(_xlfn.XLOOKUP(A3554,PEC!$A$2:$A$7902,PEC!$C$2:$C$7902),"")</f>
        <v>pec.comune.lirio.pv.it</v>
      </c>
      <c r="C3554" s="33">
        <f>IFERROR(_xlfn.XLOOKUP(A3554,SEZIONI!$A$2:$A$7897,SEZIONI!$B$2:$B$7897),"")</f>
        <v>1</v>
      </c>
      <c r="D3554" s="33" t="str">
        <f>IFERROR(_xlfn.XLOOKUP(A3554,[1]Sindaci!$B$2:$B$7774,[1]Sindaci!$A$2:$A$7774),"")</f>
        <v xml:space="preserve">CAGNONI SERGIO    </v>
      </c>
      <c r="E3554" s="33"/>
    </row>
    <row r="3555" spans="1:5" ht="13.8" x14ac:dyDescent="0.3">
      <c r="A3555" s="48" t="s">
        <v>3759</v>
      </c>
      <c r="B3555" s="33" t="str">
        <f>IFERROR(_xlfn.XLOOKUP(A3555,PEC!$A$2:$A$7902,PEC!$C$2:$C$7902),"")</f>
        <v>pec.regione.lombardia.it</v>
      </c>
      <c r="C3555" s="33">
        <f>IFERROR(_xlfn.XLOOKUP(A3555,SEZIONI!$A$2:$A$7897,SEZIONI!$B$2:$B$7897),"")</f>
        <v>3</v>
      </c>
      <c r="D3555" s="33" t="str">
        <f>IFERROR(_xlfn.XLOOKUP(A3555,[1]Sindaci!$B$2:$B$7774,[1]Sindaci!$A$2:$A$7774),"")</f>
        <v xml:space="preserve">FUCCI LORENZO    </v>
      </c>
      <c r="E3555" s="33"/>
    </row>
    <row r="3556" spans="1:5" ht="13.8" x14ac:dyDescent="0.3">
      <c r="A3556" s="48" t="s">
        <v>3760</v>
      </c>
      <c r="B3556" s="33" t="str">
        <f>IFERROR(_xlfn.XLOOKUP(A3556,PEC!$A$2:$A$7902,PEC!$C$2:$C$7902),"")</f>
        <v>pec.it</v>
      </c>
      <c r="C3556" s="33">
        <f>IFERROR(_xlfn.XLOOKUP(A3556,SEZIONI!$A$2:$A$7897,SEZIONI!$B$2:$B$7897),"")</f>
        <v>1</v>
      </c>
      <c r="D3556" s="33" t="str">
        <f>IFERROR(_xlfn.XLOOKUP(A3556,[1]Sindaci!$B$2:$B$7774,[1]Sindaci!$A$2:$A$7774),"")</f>
        <v xml:space="preserve">DI SANTO ANTONIO   </v>
      </c>
      <c r="E3556" s="33"/>
    </row>
    <row r="3557" spans="1:5" ht="13.8" x14ac:dyDescent="0.3">
      <c r="A3557" s="48" t="s">
        <v>3761</v>
      </c>
      <c r="B3557" s="33" t="str">
        <f>IFERROR(_xlfn.XLOOKUP(A3557,PEC!$A$2:$A$7902,PEC!$C$2:$C$7902),"")</f>
        <v>postacert.umbria.it</v>
      </c>
      <c r="C3557" s="33">
        <f>IFERROR(_xlfn.XLOOKUP(A3557,SEZIONI!$A$2:$A$7897,SEZIONI!$B$2:$B$7897),"")</f>
        <v>1</v>
      </c>
      <c r="D3557" s="33" t="str">
        <f>IFERROR(_xlfn.XLOOKUP(A3557,[1]Sindaci!$B$2:$B$7774,[1]Sindaci!$A$2:$A$7774),"")</f>
        <v xml:space="preserve">MOSCIONI GIANLUCA    </v>
      </c>
      <c r="E3557" s="33"/>
    </row>
    <row r="3558" spans="1:5" ht="13.8" x14ac:dyDescent="0.3">
      <c r="A3558" s="48" t="s">
        <v>3762</v>
      </c>
      <c r="B3558" s="33" t="str">
        <f>IFERROR(_xlfn.XLOOKUP(A3558,PEC!$A$2:$A$7902,PEC!$C$2:$C$7902),"")</f>
        <v>cert.ruparpiemonte.it</v>
      </c>
      <c r="C3558" s="33">
        <f>IFERROR(_xlfn.XLOOKUP(A3558,SEZIONI!$A$2:$A$7897,SEZIONI!$B$2:$B$7897),"")</f>
        <v>1</v>
      </c>
      <c r="D3558" s="33" t="str">
        <f>IFERROR(_xlfn.XLOOKUP(A3558,[1]Sindaci!$B$2:$B$7774,[1]Sindaci!$A$2:$A$7774),"")</f>
        <v xml:space="preserve">ROSSI STEFANO    </v>
      </c>
      <c r="E3558" s="33"/>
    </row>
    <row r="3559" spans="1:5" ht="13.8" x14ac:dyDescent="0.3">
      <c r="A3559" s="48" t="s">
        <v>3763</v>
      </c>
      <c r="B3559" s="33" t="str">
        <f>IFERROR(_xlfn.XLOOKUP(A3559,PEC!$A$2:$A$7902,PEC!$C$2:$C$7902),"")</f>
        <v>comunedilissone.it</v>
      </c>
      <c r="C3559" s="33">
        <f>IFERROR(_xlfn.XLOOKUP(A3559,SEZIONI!$A$2:$A$7897,SEZIONI!$B$2:$B$7897),"")</f>
        <v>36</v>
      </c>
      <c r="D3559" s="33" t="str">
        <f>IFERROR(_xlfn.XLOOKUP(A3559,[1]Sindaci!$B$2:$B$7774,[1]Sindaci!$A$2:$A$7774),"")</f>
        <v xml:space="preserve">BORELLA LAURA    </v>
      </c>
      <c r="E3559" s="33"/>
    </row>
    <row r="3560" spans="1:5" ht="13.8" x14ac:dyDescent="0.3">
      <c r="A3560" s="48" t="s">
        <v>3764</v>
      </c>
      <c r="B3560" s="33" t="str">
        <f>IFERROR(_xlfn.XLOOKUP(A3560,PEC!$A$2:$A$7902,PEC!$C$2:$C$7902),"")</f>
        <v>pec.comune.liveri.na.it</v>
      </c>
      <c r="C3560" s="33">
        <f>IFERROR(_xlfn.XLOOKUP(A3560,SEZIONI!$A$2:$A$7897,SEZIONI!$B$2:$B$7897),"")</f>
        <v>2</v>
      </c>
      <c r="D3560" s="33" t="str">
        <f>IFERROR(_xlfn.XLOOKUP(A3560,[1]Sindaci!$B$2:$B$7774,[1]Sindaci!$A$2:$A$7774),"")</f>
        <v xml:space="preserve">COPPOLA RAFFAELE    </v>
      </c>
      <c r="E3560" s="33"/>
    </row>
    <row r="3561" spans="1:5" ht="13.8" x14ac:dyDescent="0.3">
      <c r="A3561" s="48" t="s">
        <v>3765</v>
      </c>
      <c r="B3561" s="33" t="str">
        <f>IFERROR(_xlfn.XLOOKUP(A3561,PEC!$A$2:$A$7902,PEC!$C$2:$C$7902),"")</f>
        <v>legalmail.it</v>
      </c>
      <c r="C3561" s="33">
        <f>IFERROR(_xlfn.XLOOKUP(A3561,SEZIONI!$A$2:$A$7897,SEZIONI!$B$2:$B$7897),"")</f>
        <v>5</v>
      </c>
      <c r="D3561" s="33" t="str">
        <f>IFERROR(_xlfn.XLOOKUP(A3561,[1]Sindaci!$B$2:$B$7774,[1]Sindaci!$A$2:$A$7774),"")</f>
        <v xml:space="preserve">GALLI REMO    </v>
      </c>
      <c r="E3561" s="33"/>
    </row>
    <row r="3562" spans="1:5" ht="13.8" x14ac:dyDescent="0.3">
      <c r="A3562" s="48" t="s">
        <v>3766</v>
      </c>
      <c r="B3562" s="33" t="str">
        <f>IFERROR(_xlfn.XLOOKUP(A3562,PEC!$A$2:$A$7902,PEC!$C$2:$C$7902),"")</f>
        <v>pecveneto.it</v>
      </c>
      <c r="C3562" s="33">
        <f>IFERROR(_xlfn.XLOOKUP(A3562,SEZIONI!$A$2:$A$7897,SEZIONI!$B$2:$B$7897),"")</f>
        <v>1</v>
      </c>
      <c r="D3562" s="33" t="str">
        <f>IFERROR(_xlfn.XLOOKUP(A3562,[1]Sindaci!$B$2:$B$7774,[1]Sindaci!$A$2:$A$7774),"")</f>
        <v xml:space="preserve">GRONES LEANDRO    </v>
      </c>
      <c r="E3562" s="33"/>
    </row>
    <row r="3563" spans="1:5" ht="13.8" x14ac:dyDescent="0.3">
      <c r="A3563" s="48" t="s">
        <v>3767</v>
      </c>
      <c r="B3563" s="33" t="str">
        <f>IFERROR(_xlfn.XLOOKUP(A3563,PEC!$A$2:$A$7902,PEC!$C$2:$C$7902),"")</f>
        <v>pec.comune.livo.tn.it</v>
      </c>
      <c r="C3563" s="33">
        <f>IFERROR(_xlfn.XLOOKUP(A3563,SEZIONI!$A$2:$A$7897,SEZIONI!$B$2:$B$7897),"")</f>
        <v>2</v>
      </c>
      <c r="D3563" s="33" t="str">
        <f>IFERROR(_xlfn.XLOOKUP(A3563,[1]Sindaci!$B$2:$B$7774,[1]Sindaci!$A$2:$A$7774),"")</f>
        <v xml:space="preserve">POZZI DANIELE    </v>
      </c>
      <c r="E3563" s="33"/>
    </row>
    <row r="3564" spans="1:5" ht="13.8" x14ac:dyDescent="0.3">
      <c r="A3564" s="48" t="s">
        <v>3767</v>
      </c>
      <c r="B3564" s="33" t="str">
        <f>IFERROR(_xlfn.XLOOKUP(A3564,PEC!$A$2:$A$7902,PEC!$C$2:$C$7902),"")</f>
        <v>pec.comune.livo.tn.it</v>
      </c>
      <c r="C3564" s="33">
        <f>IFERROR(_xlfn.XLOOKUP(A3564,SEZIONI!$A$2:$A$7897,SEZIONI!$B$2:$B$7897),"")</f>
        <v>2</v>
      </c>
      <c r="D3564" s="33" t="str">
        <f>IFERROR(_xlfn.XLOOKUP(A3564,[1]Sindaci!$B$2:$B$7774,[1]Sindaci!$A$2:$A$7774),"")</f>
        <v xml:space="preserve">POZZI DANIELE    </v>
      </c>
      <c r="E3564" s="33"/>
    </row>
    <row r="3565" spans="1:5" ht="13.8" x14ac:dyDescent="0.3">
      <c r="A3565" s="48" t="s">
        <v>3768</v>
      </c>
      <c r="B3565" s="33" t="str">
        <f>IFERROR(_xlfn.XLOOKUP(A3565,PEC!$A$2:$A$7902,PEC!$C$2:$C$7902),"")</f>
        <v>postacert.toscana.it</v>
      </c>
      <c r="C3565" s="33">
        <f>IFERROR(_xlfn.XLOOKUP(A3565,SEZIONI!$A$2:$A$7897,SEZIONI!$B$2:$B$7897),"")</f>
        <v>172</v>
      </c>
      <c r="D3565" s="33" t="str">
        <f>IFERROR(_xlfn.XLOOKUP(A3565,[1]Sindaci!$B$2:$B$7774,[1]Sindaci!$A$2:$A$7774),"")</f>
        <v xml:space="preserve">SALVETTI LUCA    </v>
      </c>
      <c r="E3565" s="33"/>
    </row>
    <row r="3566" spans="1:5" ht="13.8" x14ac:dyDescent="0.3">
      <c r="A3566" s="48" t="s">
        <v>3769</v>
      </c>
      <c r="B3566" s="33" t="str">
        <f>IFERROR(_xlfn.XLOOKUP(A3566,PEC!$A$2:$A$7902,PEC!$C$2:$C$7902),"")</f>
        <v>pec.livornof.it</v>
      </c>
      <c r="C3566" s="33">
        <f>IFERROR(_xlfn.XLOOKUP(A3566,SEZIONI!$A$2:$A$7897,SEZIONI!$B$2:$B$7897),"")</f>
        <v>4</v>
      </c>
      <c r="D3566" s="33" t="str">
        <f>IFERROR(_xlfn.XLOOKUP(A3566,[1]Sindaci!$B$2:$B$7774,[1]Sindaci!$A$2:$A$7774),"")</f>
        <v xml:space="preserve">CORGNATI STEFANO PAOLO   </v>
      </c>
      <c r="E3566" s="33"/>
    </row>
    <row r="3567" spans="1:5" ht="13.8" x14ac:dyDescent="0.3">
      <c r="A3567" s="48" t="s">
        <v>3770</v>
      </c>
      <c r="B3567" s="33" t="str">
        <f>IFERROR(_xlfn.XLOOKUP(A3567,PEC!$A$2:$A$7902,PEC!$C$2:$C$7902),"")</f>
        <v>pec.it</v>
      </c>
      <c r="C3567" s="33">
        <f>IFERROR(_xlfn.XLOOKUP(A3567,SEZIONI!$A$2:$A$7897,SEZIONI!$B$2:$B$7897),"")</f>
        <v>2</v>
      </c>
      <c r="D3567" s="33" t="str">
        <f>IFERROR(_xlfn.XLOOKUP(A3567,[1]Sindaci!$B$2:$B$7774,[1]Sindaci!$A$2:$A$7774),"")</f>
        <v xml:space="preserve">MAIOCCHI GIUSEPPE    </v>
      </c>
      <c r="E3567" s="33"/>
    </row>
    <row r="3568" spans="1:5" ht="13.8" x14ac:dyDescent="0.3">
      <c r="A3568" s="48" t="s">
        <v>3771</v>
      </c>
      <c r="B3568" s="33" t="str">
        <f>IFERROR(_xlfn.XLOOKUP(A3568,PEC!$A$2:$A$7902,PEC!$C$2:$C$7902),"")</f>
        <v>pec.rupar.puglia.it</v>
      </c>
      <c r="C3568" s="33">
        <f>IFERROR(_xlfn.XLOOKUP(A3568,SEZIONI!$A$2:$A$7897,SEZIONI!$B$2:$B$7897),"")</f>
        <v>9</v>
      </c>
      <c r="D3568" s="33" t="str">
        <f>IFERROR(_xlfn.XLOOKUP(A3568,[1]Sindaci!$B$2:$B$7774,[1]Sindaci!$A$2:$A$7774),"")</f>
        <v xml:space="preserve">GIOVANNICO COSTANTINO    </v>
      </c>
      <c r="E3568" s="33"/>
    </row>
    <row r="3569" spans="1:5" ht="13.8" x14ac:dyDescent="0.3">
      <c r="A3569" s="48" t="s">
        <v>3772</v>
      </c>
      <c r="B3569" s="33" t="str">
        <f>IFERROR(_xlfn.XLOOKUP(A3569,PEC!$A$2:$A$7902,PEC!$C$2:$C$7902),"")</f>
        <v>pec.rupar.puglia.it</v>
      </c>
      <c r="C3569" s="33">
        <f>IFERROR(_xlfn.XLOOKUP(A3569,SEZIONI!$A$2:$A$7897,SEZIONI!$B$2:$B$7897),"")</f>
        <v>9</v>
      </c>
      <c r="D3569" s="33" t="str">
        <f>IFERROR(_xlfn.XLOOKUP(A3569,[1]Sindaci!$B$2:$B$7774,[1]Sindaci!$A$2:$A$7774),"")</f>
        <v xml:space="preserve">D'ORIA ANTONIETTA    </v>
      </c>
      <c r="E3569" s="33"/>
    </row>
    <row r="3570" spans="1:5" ht="13.8" x14ac:dyDescent="0.3">
      <c r="A3570" s="48" t="s">
        <v>3773</v>
      </c>
      <c r="B3570" s="33" t="str">
        <f>IFERROR(_xlfn.XLOOKUP(A3570,PEC!$A$2:$A$7902,PEC!$C$2:$C$7902),"")</f>
        <v>cert.provincia.bo.it</v>
      </c>
      <c r="C3570" s="33">
        <f>IFERROR(_xlfn.XLOOKUP(A3570,SEZIONI!$A$2:$A$7897,SEZIONI!$B$2:$B$7897),"")</f>
        <v>3</v>
      </c>
      <c r="D3570" s="33" t="str">
        <f>IFERROR(_xlfn.XLOOKUP(A3570,[1]Sindaci!$B$2:$B$7774,[1]Sindaci!$A$2:$A$7774),"")</f>
        <v xml:space="preserve">POLMONARI SERGIO    </v>
      </c>
      <c r="E3570" s="33"/>
    </row>
    <row r="3571" spans="1:5" ht="13.8" x14ac:dyDescent="0.3">
      <c r="A3571" s="48" t="s">
        <v>3774</v>
      </c>
      <c r="B3571" s="33" t="str">
        <f>IFERROR(_xlfn.XLOOKUP(A3571,PEC!$A$2:$A$7902,PEC!$C$2:$C$7902),"")</f>
        <v>peccomuneloano.it</v>
      </c>
      <c r="C3571" s="33">
        <f>IFERROR(_xlfn.XLOOKUP(A3571,SEZIONI!$A$2:$A$7897,SEZIONI!$B$2:$B$7897),"")</f>
        <v>10</v>
      </c>
      <c r="D3571" s="33" t="str">
        <f>IFERROR(_xlfn.XLOOKUP(A3571,[1]Sindaci!$B$2:$B$7774,[1]Sindaci!$A$2:$A$7774),"")</f>
        <v xml:space="preserve">LETTIERI LUCA    </v>
      </c>
      <c r="E3571" s="33"/>
    </row>
    <row r="3572" spans="1:5" ht="13.8" x14ac:dyDescent="0.3">
      <c r="A3572" s="48" t="s">
        <v>3775</v>
      </c>
      <c r="B3572" s="33" t="str">
        <f>IFERROR(_xlfn.XLOOKUP(A3572,PEC!$A$2:$A$7902,PEC!$C$2:$C$7902),"")</f>
        <v>cert.ruparpiemonte.it</v>
      </c>
      <c r="C3572" s="33">
        <f>IFERROR(_xlfn.XLOOKUP(A3572,SEZIONI!$A$2:$A$7897,SEZIONI!$B$2:$B$7897),"")</f>
        <v>1</v>
      </c>
      <c r="D3572" s="33" t="str">
        <f>IFERROR(_xlfn.XLOOKUP(A3572,[1]Sindaci!$B$2:$B$7774,[1]Sindaci!$A$2:$A$7774),"")</f>
        <v xml:space="preserve">DEMARIA CLAUDIA    </v>
      </c>
      <c r="E3572" s="33"/>
    </row>
    <row r="3573" spans="1:5" ht="13.8" x14ac:dyDescent="0.3">
      <c r="A3573" s="48" t="s">
        <v>3776</v>
      </c>
      <c r="B3573" s="33" t="str">
        <f>IFERROR(_xlfn.XLOOKUP(A3573,PEC!$A$2:$A$7902,PEC!$C$2:$C$7902),"")</f>
        <v>actaliscertymail.it</v>
      </c>
      <c r="C3573" s="33">
        <f>IFERROR(_xlfn.XLOOKUP(A3573,SEZIONI!$A$2:$A$7897,SEZIONI!$B$2:$B$7897),"")</f>
        <v>3</v>
      </c>
      <c r="D3573" s="33" t="str">
        <f>IFERROR(_xlfn.XLOOKUP(A3573,[1]Sindaci!$B$2:$B$7774,[1]Sindaci!$A$2:$A$7774),"")</f>
        <v xml:space="preserve">PERUZZO CORNETTO MAURO   </v>
      </c>
      <c r="E3573" s="33"/>
    </row>
    <row r="3574" spans="1:5" ht="13.8" x14ac:dyDescent="0.3">
      <c r="A3574" s="48" t="s">
        <v>3777</v>
      </c>
      <c r="B3574" s="33" t="str">
        <f>IFERROR(_xlfn.XLOOKUP(A3574,PEC!$A$2:$A$7902,PEC!$C$2:$C$7902),"")</f>
        <v>pec.comune.locateditriulzi.mi.it</v>
      </c>
      <c r="C3574" s="33">
        <f>IFERROR(_xlfn.XLOOKUP(A3574,SEZIONI!$A$2:$A$7897,SEZIONI!$B$2:$B$7897),"")</f>
        <v>8</v>
      </c>
      <c r="D3574" s="33" t="str">
        <f>IFERROR(_xlfn.XLOOKUP(A3574,[1]Sindaci!$B$2:$B$7774,[1]Sindaci!$A$2:$A$7774),"")</f>
        <v xml:space="preserve">SERRANO' DAVIDE    </v>
      </c>
      <c r="E3574" s="33"/>
    </row>
    <row r="3575" spans="1:5" ht="13.8" x14ac:dyDescent="0.3">
      <c r="A3575" s="48" t="s">
        <v>3778</v>
      </c>
      <c r="B3575" s="33" t="str">
        <f>IFERROR(_xlfn.XLOOKUP(A3575,PEC!$A$2:$A$7902,PEC!$C$2:$C$7902),"")</f>
        <v>actaliscertymail.it</v>
      </c>
      <c r="C3575" s="33">
        <f>IFERROR(_xlfn.XLOOKUP(A3575,SEZIONI!$A$2:$A$7897,SEZIONI!$B$2:$B$7897),"")</f>
        <v>4</v>
      </c>
      <c r="D3575" s="33" t="str">
        <f>IFERROR(_xlfn.XLOOKUP(A3575,[1]Sindaci!$B$2:$B$7774,[1]Sindaci!$A$2:$A$7774),"")</f>
        <v xml:space="preserve">CASTIGLIONI LUCA    </v>
      </c>
      <c r="E3575" s="33"/>
    </row>
    <row r="3576" spans="1:5" ht="13.8" x14ac:dyDescent="0.3">
      <c r="A3576" s="48" t="s">
        <v>3779</v>
      </c>
      <c r="B3576" s="33" t="str">
        <f>IFERROR(_xlfn.XLOOKUP(A3576,PEC!$A$2:$A$7902,PEC!$C$2:$C$7902),"")</f>
        <v>pec.regione.lombardia.it</v>
      </c>
      <c r="C3576" s="33">
        <f>IFERROR(_xlfn.XLOOKUP(A3576,SEZIONI!$A$2:$A$7897,SEZIONI!$B$2:$B$7897),"")</f>
        <v>1</v>
      </c>
      <c r="D3576" s="33" t="str">
        <f>IFERROR(_xlfn.XLOOKUP(A3576,[1]Sindaci!$B$2:$B$7774,[1]Sindaci!$A$2:$A$7774),"")</f>
        <v xml:space="preserve">CARMINATI SIMONA    </v>
      </c>
      <c r="E3576" s="33"/>
    </row>
    <row r="3577" spans="1:5" ht="13.8" x14ac:dyDescent="0.3">
      <c r="A3577" s="49" t="s">
        <v>3780</v>
      </c>
      <c r="B3577" s="33" t="str">
        <f>IFERROR(_xlfn.XLOOKUP(A3577,PEC!$A$2:$A$7902,PEC!$C$2:$C$7902),"")</f>
        <v>pec.comuneloceri.it</v>
      </c>
      <c r="C3577" s="33">
        <f>IFERROR(_xlfn.XLOOKUP(A3577,SEZIONI!$A$2:$A$7897,SEZIONI!$B$2:$B$7897),"")</f>
        <v>2</v>
      </c>
      <c r="D3577" s="33" t="str">
        <f>IFERROR(_xlfn.XLOOKUP(A3577,[1]Sindaci!$B$2:$B$7774,[1]Sindaci!$A$2:$A$7774),"")</f>
        <v xml:space="preserve">LECCA GIANFRANCO    </v>
      </c>
      <c r="E3577" s="33"/>
    </row>
    <row r="3578" spans="1:5" ht="13.8" x14ac:dyDescent="0.3">
      <c r="A3578" s="48" t="s">
        <v>3781</v>
      </c>
      <c r="B3578" s="33" t="str">
        <f>IFERROR(_xlfn.XLOOKUP(A3578,PEC!$A$2:$A$7902,PEC!$C$2:$C$7902),"")</f>
        <v>pec.rupar.puglia.it</v>
      </c>
      <c r="C3578" s="33">
        <f>IFERROR(_xlfn.XLOOKUP(A3578,SEZIONI!$A$2:$A$7897,SEZIONI!$B$2:$B$7897),"")</f>
        <v>12</v>
      </c>
      <c r="D3578" s="33" t="str">
        <f>IFERROR(_xlfn.XLOOKUP(A3578,[1]Sindaci!$B$2:$B$7774,[1]Sindaci!$A$2:$A$7774),"")</f>
        <v xml:space="preserve">BUFANO ANTONIO    </v>
      </c>
      <c r="E3578" s="33"/>
    </row>
    <row r="3579" spans="1:5" ht="13.8" x14ac:dyDescent="0.3">
      <c r="A3579" s="48" t="s">
        <v>355</v>
      </c>
      <c r="B3579" s="33" t="str">
        <f>IFERROR(_xlfn.XLOOKUP(A3579,PEC!$A$2:$A$7902,PEC!$C$2:$C$7902),"")</f>
        <v>legalmail.it</v>
      </c>
      <c r="C3579" s="33">
        <f>IFERROR(_xlfn.XLOOKUP(A3579,SEZIONI!$A$2:$A$7897,SEZIONI!$B$2:$B$7897),"")</f>
        <v>14</v>
      </c>
      <c r="D3579" s="33" t="str">
        <f>IFERROR(_xlfn.XLOOKUP(A3579,[1]Sindaci!$B$2:$B$7774,[1]Sindaci!$A$2:$A$7774),"")</f>
        <v/>
      </c>
      <c r="E3579" s="33"/>
    </row>
    <row r="3580" spans="1:5" ht="13.8" x14ac:dyDescent="0.3">
      <c r="A3580" s="49" t="s">
        <v>3782</v>
      </c>
      <c r="B3580" s="33" t="str">
        <f>IFERROR(_xlfn.XLOOKUP(A3580,PEC!$A$2:$A$7902,PEC!$C$2:$C$7902),"")</f>
        <v>pec.comune.loculi.nu.it</v>
      </c>
      <c r="C3580" s="33">
        <f>IFERROR(_xlfn.XLOOKUP(A3580,SEZIONI!$A$2:$A$7897,SEZIONI!$B$2:$B$7897),"")</f>
        <v>1</v>
      </c>
      <c r="D3580" s="33" t="str">
        <f>IFERROR(_xlfn.XLOOKUP(A3580,[1]Sindaci!$B$2:$B$7774,[1]Sindaci!$A$2:$A$7774),"")</f>
        <v xml:space="preserve">LUCHE ALESSANDRO    </v>
      </c>
      <c r="E3580" s="33"/>
    </row>
    <row r="3581" spans="1:5" ht="13.8" x14ac:dyDescent="0.3">
      <c r="A3581" s="49" t="s">
        <v>8285</v>
      </c>
      <c r="B3581" s="33" t="str">
        <f>IFERROR(_xlfn.XLOOKUP(A3581,PEC!$A$2:$A$7902,PEC!$C$2:$C$7902),"")</f>
        <v>pec.comunedilode.it</v>
      </c>
      <c r="C3581" s="33" t="str">
        <f>IFERROR(_xlfn.XLOOKUP(A3581,SEZIONI!$A$2:$A$7897,SEZIONI!$B$2:$B$7897),"")</f>
        <v/>
      </c>
      <c r="D3581" s="33" t="str">
        <f>IFERROR(_xlfn.XLOOKUP(A3581,[1]Sindaci!$B$2:$B$7774,[1]Sindaci!$A$2:$A$7774),"")</f>
        <v/>
      </c>
      <c r="E3581" s="33"/>
    </row>
    <row r="3582" spans="1:5" ht="13.8" x14ac:dyDescent="0.3">
      <c r="A3582" s="48" t="s">
        <v>3784</v>
      </c>
      <c r="B3582" s="33" t="str">
        <f>IFERROR(_xlfn.XLOOKUP(A3582,PEC!$A$2:$A$7902,PEC!$C$2:$C$7902),"")</f>
        <v>legalmail.it</v>
      </c>
      <c r="C3582" s="33">
        <f>IFERROR(_xlfn.XLOOKUP(A3582,SEZIONI!$A$2:$A$7897,SEZIONI!$B$2:$B$7897),"")</f>
        <v>43</v>
      </c>
      <c r="D3582" s="33" t="str">
        <f>IFERROR(_xlfn.XLOOKUP(A3582,[1]Sindaci!$B$2:$B$7774,[1]Sindaci!$A$2:$A$7774),"")</f>
        <v xml:space="preserve">FUREGATO ANDREA    </v>
      </c>
      <c r="E3582" s="33"/>
    </row>
    <row r="3583" spans="1:5" ht="13.8" x14ac:dyDescent="0.3">
      <c r="A3583" s="48" t="s">
        <v>3785</v>
      </c>
      <c r="B3583" s="33" t="str">
        <f>IFERROR(_xlfn.XLOOKUP(A3583,PEC!$A$2:$A$7902,PEC!$C$2:$C$7902),"")</f>
        <v>pec.regione.lombardia.it</v>
      </c>
      <c r="C3583" s="33">
        <f>IFERROR(_xlfn.XLOOKUP(A3583,SEZIONI!$A$2:$A$7897,SEZIONI!$B$2:$B$7897),"")</f>
        <v>7</v>
      </c>
      <c r="D3583" s="33" t="str">
        <f>IFERROR(_xlfn.XLOOKUP(A3583,[1]Sindaci!$B$2:$B$7774,[1]Sindaci!$A$2:$A$7774),"")</f>
        <v xml:space="preserve">FELISSARI LINO OSVALDO   </v>
      </c>
      <c r="E3583" s="33"/>
    </row>
    <row r="3584" spans="1:5" ht="13.8" x14ac:dyDescent="0.3">
      <c r="A3584" s="49" t="s">
        <v>3786</v>
      </c>
      <c r="B3584" s="33" t="str">
        <f>IFERROR(_xlfn.XLOOKUP(A3584,PEC!$A$2:$A$7902,PEC!$C$2:$C$7902),"")</f>
        <v>pec.comunelodine.gov.it</v>
      </c>
      <c r="C3584" s="33">
        <f>IFERROR(_xlfn.XLOOKUP(A3584,SEZIONI!$A$2:$A$7897,SEZIONI!$B$2:$B$7897),"")</f>
        <v>1</v>
      </c>
      <c r="D3584" s="33" t="str">
        <f>IFERROR(_xlfn.XLOOKUP(A3584,[1]Sindaci!$B$2:$B$7774,[1]Sindaci!$A$2:$A$7774),"")</f>
        <v xml:space="preserve">CUALBU DAVIDE    </v>
      </c>
      <c r="E3584" s="33"/>
    </row>
    <row r="3585" spans="1:5" ht="13.8" x14ac:dyDescent="0.3">
      <c r="A3585" s="48" t="s">
        <v>3787</v>
      </c>
      <c r="B3585" s="33" t="str">
        <f>IFERROR(_xlfn.XLOOKUP(A3585,PEC!$A$2:$A$7902,PEC!$C$2:$C$7902),"")</f>
        <v>pec.comune.lodrino.bs.it</v>
      </c>
      <c r="C3585" s="33">
        <f>IFERROR(_xlfn.XLOOKUP(A3585,SEZIONI!$A$2:$A$7897,SEZIONI!$B$2:$B$7897),"")</f>
        <v>2</v>
      </c>
      <c r="D3585" s="33" t="str">
        <f>IFERROR(_xlfn.XLOOKUP(A3585,[1]Sindaci!$B$2:$B$7774,[1]Sindaci!$A$2:$A$7774),"")</f>
        <v xml:space="preserve">BETTINSOLI BRUNO    </v>
      </c>
      <c r="E3585" s="33"/>
    </row>
    <row r="3586" spans="1:5" ht="13.8" x14ac:dyDescent="0.3">
      <c r="A3586" s="48" t="s">
        <v>3788</v>
      </c>
      <c r="B3586" s="33" t="str">
        <f>IFERROR(_xlfn.XLOOKUP(A3586,PEC!$A$2:$A$7902,PEC!$C$2:$C$7902),"")</f>
        <v>pec.comune.lograto.bs.it</v>
      </c>
      <c r="C3586" s="33">
        <f>IFERROR(_xlfn.XLOOKUP(A3586,SEZIONI!$A$2:$A$7897,SEZIONI!$B$2:$B$7897),"")</f>
        <v>3</v>
      </c>
      <c r="D3586" s="33" t="str">
        <f>IFERROR(_xlfn.XLOOKUP(A3586,[1]Sindaci!$B$2:$B$7774,[1]Sindaci!$A$2:$A$7774),"")</f>
        <v xml:space="preserve">TELO' GIANANDREA    </v>
      </c>
      <c r="E3586" s="33"/>
    </row>
    <row r="3587" spans="1:5" ht="13.8" x14ac:dyDescent="0.3">
      <c r="A3587" s="48" t="s">
        <v>3789</v>
      </c>
      <c r="B3587" s="33" t="str">
        <f>IFERROR(_xlfn.XLOOKUP(A3587,PEC!$A$2:$A$7902,PEC!$C$2:$C$7902),"")</f>
        <v>cert.provincia.bo.it</v>
      </c>
      <c r="C3587" s="33">
        <f>IFERROR(_xlfn.XLOOKUP(A3587,SEZIONI!$A$2:$A$7897,SEZIONI!$B$2:$B$7897),"")</f>
        <v>6</v>
      </c>
      <c r="D3587" s="33" t="str">
        <f>IFERROR(_xlfn.XLOOKUP(A3587,[1]Sindaci!$B$2:$B$7774,[1]Sindaci!$A$2:$A$7774),"")</f>
        <v xml:space="preserve">MORGANTI FABRIZIO    </v>
      </c>
      <c r="E3587" s="33"/>
    </row>
    <row r="3588" spans="1:5" ht="13.8" x14ac:dyDescent="0.3">
      <c r="A3588" s="49" t="s">
        <v>3790</v>
      </c>
      <c r="B3588" s="33" t="str">
        <f>IFERROR(_xlfn.XLOOKUP(A3588,PEC!$A$2:$A$7902,PEC!$C$2:$C$7902),"")</f>
        <v>legalmail.it</v>
      </c>
      <c r="C3588" s="33">
        <f>IFERROR(_xlfn.XLOOKUP(A3588,SEZIONI!$A$2:$A$7897,SEZIONI!$B$2:$B$7897),"")</f>
        <v>5</v>
      </c>
      <c r="D3588" s="33" t="str">
        <f>IFERROR(_xlfn.XLOOKUP(A3588,[1]Sindaci!$B$2:$B$7774,[1]Sindaci!$A$2:$A$7774),"")</f>
        <v xml:space="preserve">LAI FRANCESCO    </v>
      </c>
      <c r="E3588" s="33"/>
    </row>
    <row r="3589" spans="1:5" ht="13.8" x14ac:dyDescent="0.3">
      <c r="A3589" s="48" t="s">
        <v>3791</v>
      </c>
      <c r="B3589" s="33" t="str">
        <f>IFERROR(_xlfn.XLOOKUP(A3589,PEC!$A$2:$A$7902,PEC!$C$2:$C$7902),"")</f>
        <v>halleycert.it</v>
      </c>
      <c r="C3589" s="33">
        <f>IFERROR(_xlfn.XLOOKUP(A3589,SEZIONI!$A$2:$A$7897,SEZIONI!$B$2:$B$7897),"")</f>
        <v>4</v>
      </c>
      <c r="D3589" s="33" t="str">
        <f>IFERROR(_xlfn.XLOOKUP(A3589,[1]Sindaci!$B$2:$B$7774,[1]Sindaci!$A$2:$A$7774),"")</f>
        <v xml:space="preserve">CITTERIO CRISTINA MARIA   </v>
      </c>
      <c r="E3589" s="33"/>
    </row>
    <row r="3590" spans="1:5" ht="13.8" x14ac:dyDescent="0.3">
      <c r="A3590" s="48" t="s">
        <v>3792</v>
      </c>
      <c r="B3590" s="33" t="str">
        <f>IFERROR(_xlfn.XLOOKUP(A3590,PEC!$A$2:$A$7902,PEC!$C$2:$C$7902),"")</f>
        <v>pec.provincia.como.it</v>
      </c>
      <c r="C3590" s="33">
        <f>IFERROR(_xlfn.XLOOKUP(A3590,SEZIONI!$A$2:$A$7897,SEZIONI!$B$2:$B$7897),"")</f>
        <v>7</v>
      </c>
      <c r="D3590" s="33" t="str">
        <f>IFERROR(_xlfn.XLOOKUP(A3590,[1]Sindaci!$B$2:$B$7774,[1]Sindaci!$A$2:$A$7774),"")</f>
        <v xml:space="preserve">RUSCONI GIOVANNI    </v>
      </c>
      <c r="E3590" s="33"/>
    </row>
    <row r="3591" spans="1:5" ht="13.8" x14ac:dyDescent="0.3">
      <c r="A3591" s="48" t="s">
        <v>3793</v>
      </c>
      <c r="B3591" s="33" t="str">
        <f>IFERROR(_xlfn.XLOOKUP(A3591,PEC!$A$2:$A$7902,PEC!$C$2:$C$7902),"")</f>
        <v>pec.it</v>
      </c>
      <c r="C3591" s="33">
        <f>IFERROR(_xlfn.XLOOKUP(A3591,SEZIONI!$A$2:$A$7897,SEZIONI!$B$2:$B$7897),"")</f>
        <v>2</v>
      </c>
      <c r="D3591" s="33" t="str">
        <f>IFERROR(_xlfn.XLOOKUP(A3591,[1]Sindaci!$B$2:$B$7774,[1]Sindaci!$A$2:$A$7774),"")</f>
        <v xml:space="preserve">BARBETTA ROCCO    </v>
      </c>
      <c r="E3591" s="33"/>
    </row>
    <row r="3592" spans="1:5" ht="13.8" x14ac:dyDescent="0.3">
      <c r="A3592" s="48" t="s">
        <v>3794</v>
      </c>
      <c r="B3592" s="33" t="str">
        <f>IFERROR(_xlfn.XLOOKUP(A3592,PEC!$A$2:$A$7902,PEC!$C$2:$C$7902),"")</f>
        <v>pec.comune.lombriasco.to.it</v>
      </c>
      <c r="C3592" s="33">
        <f>IFERROR(_xlfn.XLOOKUP(A3592,SEZIONI!$A$2:$A$7897,SEZIONI!$B$2:$B$7897),"")</f>
        <v>1</v>
      </c>
      <c r="D3592" s="33" t="str">
        <f>IFERROR(_xlfn.XLOOKUP(A3592,[1]Sindaci!$B$2:$B$7774,[1]Sindaci!$A$2:$A$7774),"")</f>
        <v xml:space="preserve">RONCO DANIELE    </v>
      </c>
      <c r="E3592" s="33"/>
    </row>
    <row r="3593" spans="1:5" ht="13.8" x14ac:dyDescent="0.3">
      <c r="A3593" s="48" t="s">
        <v>3795</v>
      </c>
      <c r="B3593" s="33" t="str">
        <f>IFERROR(_xlfn.XLOOKUP(A3593,PEC!$A$2:$A$7902,PEC!$C$2:$C$7902),"")</f>
        <v>pec.regione.lombardia.it</v>
      </c>
      <c r="C3593" s="33">
        <f>IFERROR(_xlfn.XLOOKUP(A3593,SEZIONI!$A$2:$A$7897,SEZIONI!$B$2:$B$7897),"")</f>
        <v>2</v>
      </c>
      <c r="D3593" s="33" t="str">
        <f>IFERROR(_xlfn.XLOOKUP(A3593,[1]Sindaci!$B$2:$B$7774,[1]Sindaci!$A$2:$A$7774),"")</f>
        <v xml:space="preserve">RUGGIA SILVIA    </v>
      </c>
      <c r="E3593" s="33"/>
    </row>
    <row r="3594" spans="1:5" ht="13.8" x14ac:dyDescent="0.3">
      <c r="A3594" s="48" t="s">
        <v>3796</v>
      </c>
      <c r="B3594" s="33" t="str">
        <f>IFERROR(_xlfn.XLOOKUP(A3594,PEC!$A$2:$A$7902,PEC!$C$2:$C$7902),"")</f>
        <v>pec.it</v>
      </c>
      <c r="C3594" s="33">
        <f>IFERROR(_xlfn.XLOOKUP(A3594,SEZIONI!$A$2:$A$7897,SEZIONI!$B$2:$B$7897),"")</f>
        <v>1</v>
      </c>
      <c r="D3594" s="33" t="str">
        <f>IFERROR(_xlfn.XLOOKUP(A3594,[1]Sindaci!$B$2:$B$7774,[1]Sindaci!$A$2:$A$7774),"")</f>
        <v/>
      </c>
      <c r="E3594" s="33"/>
    </row>
    <row r="3595" spans="1:5" ht="13.8" x14ac:dyDescent="0.3">
      <c r="A3595" s="48" t="s">
        <v>3797</v>
      </c>
      <c r="B3595" s="33" t="str">
        <f>IFERROR(_xlfn.XLOOKUP(A3595,PEC!$A$2:$A$7902,PEC!$C$2:$C$7902),"")</f>
        <v>pec.regione.lombardia.it</v>
      </c>
      <c r="C3595" s="33">
        <f>IFERROR(_xlfn.XLOOKUP(A3595,SEZIONI!$A$2:$A$7897,SEZIONI!$B$2:$B$7897),"")</f>
        <v>4</v>
      </c>
      <c r="D3595" s="33" t="str">
        <f>IFERROR(_xlfn.XLOOKUP(A3595,[1]Sindaci!$B$2:$B$7774,[1]Sindaci!$A$2:$A$7774),"")</f>
        <v xml:space="preserve">DALLA POZZA CLARA   </v>
      </c>
      <c r="E3595" s="33"/>
    </row>
    <row r="3596" spans="1:5" ht="13.8" x14ac:dyDescent="0.3">
      <c r="A3596" s="48" t="s">
        <v>3798</v>
      </c>
      <c r="B3596" s="33" t="str">
        <f>IFERROR(_xlfn.XLOOKUP(A3596,PEC!$A$2:$A$7902,PEC!$C$2:$C$7902),"")</f>
        <v>lonatepozzolo.legalmailpa.it</v>
      </c>
      <c r="C3596" s="33">
        <f>IFERROR(_xlfn.XLOOKUP(A3596,SEZIONI!$A$2:$A$7897,SEZIONI!$B$2:$B$7897),"")</f>
        <v>11</v>
      </c>
      <c r="D3596" s="33" t="str">
        <f>IFERROR(_xlfn.XLOOKUP(A3596,[1]Sindaci!$B$2:$B$7774,[1]Sindaci!$A$2:$A$7774),"")</f>
        <v xml:space="preserve">ROSA NADIA    </v>
      </c>
      <c r="E3596" s="33"/>
    </row>
    <row r="3597" spans="1:5" ht="13.8" x14ac:dyDescent="0.3">
      <c r="A3597" s="48" t="s">
        <v>3799</v>
      </c>
      <c r="B3597" s="33" t="str">
        <f>IFERROR(_xlfn.XLOOKUP(A3597,PEC!$A$2:$A$7902,PEC!$C$2:$C$7902),"")</f>
        <v>pec.comune.lonato.bs.it</v>
      </c>
      <c r="C3597" s="33">
        <f>IFERROR(_xlfn.XLOOKUP(A3597,SEZIONI!$A$2:$A$7897,SEZIONI!$B$2:$B$7897),"")</f>
        <v>14</v>
      </c>
      <c r="D3597" s="33" t="str">
        <f>IFERROR(_xlfn.XLOOKUP(A3597,[1]Sindaci!$B$2:$B$7774,[1]Sindaci!$A$2:$A$7774),"")</f>
        <v xml:space="preserve">TARDANI ROBERTO    </v>
      </c>
      <c r="E3597" s="33"/>
    </row>
    <row r="3598" spans="1:5" ht="13.8" x14ac:dyDescent="0.3">
      <c r="A3598" s="48" t="s">
        <v>3800</v>
      </c>
      <c r="B3598" s="33" t="str">
        <f>IFERROR(_xlfn.XLOOKUP(A3598,PEC!$A$2:$A$7902,PEC!$C$2:$C$7902),"")</f>
        <v>postacert.toscana.it</v>
      </c>
      <c r="C3598" s="33">
        <f>IFERROR(_xlfn.XLOOKUP(A3598,SEZIONI!$A$2:$A$7897,SEZIONI!$B$2:$B$7897),"")</f>
        <v>2</v>
      </c>
      <c r="D3598" s="33" t="str">
        <f>IFERROR(_xlfn.XLOOKUP(A3598,[1]Sindaci!$B$2:$B$7774,[1]Sindaci!$A$2:$A$7774),"")</f>
        <v xml:space="preserve">CUORETTI TOMMASO    </v>
      </c>
      <c r="E3598" s="33"/>
    </row>
    <row r="3599" spans="1:5" ht="13.8" x14ac:dyDescent="0.3">
      <c r="A3599" s="48" t="s">
        <v>3801</v>
      </c>
      <c r="B3599" s="33" t="str">
        <f>IFERROR(_xlfn.XLOOKUP(A3599,PEC!$A$2:$A$7902,PEC!$C$2:$C$7902),"")</f>
        <v>pec.it</v>
      </c>
      <c r="C3599" s="33">
        <f>IFERROR(_xlfn.XLOOKUP(A3599,SEZIONI!$A$2:$A$7897,SEZIONI!$B$2:$B$7897),"")</f>
        <v>1</v>
      </c>
      <c r="D3599" s="33" t="str">
        <f>IFERROR(_xlfn.XLOOKUP(A3599,[1]Sindaci!$B$2:$B$7774,[1]Sindaci!$A$2:$A$7774),"")</f>
        <v xml:space="preserve">SELLECCHIA CRISTIAN DOMENICO   </v>
      </c>
      <c r="E3599" s="33"/>
    </row>
    <row r="3600" spans="1:5" ht="13.8" x14ac:dyDescent="0.3">
      <c r="A3600" s="48" t="s">
        <v>3802</v>
      </c>
      <c r="B3600" s="33" t="str">
        <f>IFERROR(_xlfn.XLOOKUP(A3600,PEC!$A$2:$A$7902,PEC!$C$2:$C$7902),"")</f>
        <v>cert.ip-veneto.net</v>
      </c>
      <c r="C3600" s="33">
        <f>IFERROR(_xlfn.XLOOKUP(A3600,SEZIONI!$A$2:$A$7897,SEZIONI!$B$2:$B$7897),"")</f>
        <v>5</v>
      </c>
      <c r="D3600" s="33" t="str">
        <f>IFERROR(_xlfn.XLOOKUP(A3600,[1]Sindaci!$B$2:$B$7774,[1]Sindaci!$A$2:$A$7774),"")</f>
        <v xml:space="preserve">ZENNARO MATTEO    </v>
      </c>
      <c r="E3600" s="33"/>
    </row>
    <row r="3601" spans="1:5" ht="13.8" x14ac:dyDescent="0.3">
      <c r="A3601" s="48" t="s">
        <v>3803</v>
      </c>
      <c r="B3601" s="33" t="str">
        <f>IFERROR(_xlfn.XLOOKUP(A3601,PEC!$A$2:$A$7902,PEC!$C$2:$C$7902),"")</f>
        <v>pecveneto.it</v>
      </c>
      <c r="C3601" s="33">
        <f>IFERROR(_xlfn.XLOOKUP(A3601,SEZIONI!$A$2:$A$7897,SEZIONI!$B$2:$B$7897),"")</f>
        <v>7</v>
      </c>
      <c r="D3601" s="33" t="str">
        <f>IFERROR(_xlfn.XLOOKUP(A3601,[1]Sindaci!$B$2:$B$7774,[1]Sindaci!$A$2:$A$7774),"")</f>
        <v xml:space="preserve">PADRIN ROBERTO    </v>
      </c>
      <c r="E3601" s="33"/>
    </row>
    <row r="3602" spans="1:5" ht="13.8" x14ac:dyDescent="0.3">
      <c r="A3602" s="48" t="s">
        <v>3804</v>
      </c>
      <c r="B3602" s="33" t="str">
        <f>IFERROR(_xlfn.XLOOKUP(A3602,PEC!$A$2:$A$7902,PEC!$C$2:$C$7902),"")</f>
        <v>pec.comune.longhena.bs.it</v>
      </c>
      <c r="C3602" s="33">
        <f>IFERROR(_xlfn.XLOOKUP(A3602,SEZIONI!$A$2:$A$7897,SEZIONI!$B$2:$B$7897),"")</f>
        <v>1</v>
      </c>
      <c r="D3602" s="33" t="str">
        <f>IFERROR(_xlfn.XLOOKUP(A3602,[1]Sindaci!$B$2:$B$7774,[1]Sindaci!$A$2:$A$7774),"")</f>
        <v xml:space="preserve">PLODARI GIANCARLO    </v>
      </c>
      <c r="E3602" s="33"/>
    </row>
    <row r="3603" spans="1:5" ht="13.8" x14ac:dyDescent="0.3">
      <c r="A3603" s="48" t="s">
        <v>3805</v>
      </c>
      <c r="B3603" s="33" t="str">
        <f>IFERROR(_xlfn.XLOOKUP(A3603,PEC!$A$2:$A$7902,PEC!$C$2:$C$7902),"")</f>
        <v>pec.comunelongi.it</v>
      </c>
      <c r="C3603" s="33">
        <f>IFERROR(_xlfn.XLOOKUP(A3603,SEZIONI!$A$2:$A$7897,SEZIONI!$B$2:$B$7897),"")</f>
        <v>3</v>
      </c>
      <c r="D3603" s="33" t="str">
        <f>IFERROR(_xlfn.XLOOKUP(A3603,[1]Sindaci!$B$2:$B$7774,[1]Sindaci!$A$2:$A$7774),"")</f>
        <v xml:space="preserve">FABIO ANTONINO    </v>
      </c>
      <c r="E3603" s="33"/>
    </row>
    <row r="3604" spans="1:5" ht="13.8" x14ac:dyDescent="0.3">
      <c r="A3604" s="48" t="s">
        <v>3806</v>
      </c>
      <c r="B3604" s="33" t="str">
        <f>IFERROR(_xlfn.XLOOKUP(A3604,PEC!$A$2:$A$7902,PEC!$C$2:$C$7902),"")</f>
        <v>cert.provincia.fc.it</v>
      </c>
      <c r="C3604" s="33">
        <f>IFERROR(_xlfn.XLOOKUP(A3604,SEZIONI!$A$2:$A$7897,SEZIONI!$B$2:$B$7897),"")</f>
        <v>6</v>
      </c>
      <c r="D3604" s="33" t="str">
        <f>IFERROR(_xlfn.XLOOKUP(A3604,[1]Sindaci!$B$2:$B$7774,[1]Sindaci!$A$2:$A$7774),"")</f>
        <v xml:space="preserve">GRAZIANO MAURO    </v>
      </c>
      <c r="E3604" s="33"/>
    </row>
    <row r="3605" spans="1:5" ht="13.8" x14ac:dyDescent="0.3">
      <c r="A3605" s="48" t="s">
        <v>72</v>
      </c>
      <c r="B3605" s="33" t="str">
        <f>IFERROR(_xlfn.XLOOKUP(A3605,PEC!$A$2:$A$7902,PEC!$C$2:$C$7902),"")</f>
        <v>asmepec.it</v>
      </c>
      <c r="C3605" s="33">
        <f>IFERROR(_xlfn.XLOOKUP(A3605,SEZIONI!$A$2:$A$7897,SEZIONI!$B$2:$B$7897),"")</f>
        <v>4</v>
      </c>
      <c r="D3605" s="33" t="str">
        <f>IFERROR(_xlfn.XLOOKUP(A3605,[1]Sindaci!$B$2:$B$7774,[1]Sindaci!$A$2:$A$7774),"")</f>
        <v xml:space="preserve">MANNARINO GIACINTO    </v>
      </c>
      <c r="E3605" s="33"/>
    </row>
    <row r="3606" spans="1:5" ht="13.8" x14ac:dyDescent="0.3">
      <c r="A3606" s="48" t="s">
        <v>73</v>
      </c>
      <c r="B3606" s="33" t="str">
        <f>IFERROR(_xlfn.XLOOKUP(A3606,PEC!$A$2:$A$7902,PEC!$C$2:$C$7902),"")</f>
        <v>pec.comunelongobucco.eu</v>
      </c>
      <c r="C3606" s="33">
        <f>IFERROR(_xlfn.XLOOKUP(A3606,SEZIONI!$A$2:$A$7897,SEZIONI!$B$2:$B$7897),"")</f>
        <v>6</v>
      </c>
      <c r="D3606" s="33" t="str">
        <f>IFERROR(_xlfn.XLOOKUP(A3606,[1]Sindaci!$B$2:$B$7774,[1]Sindaci!$A$2:$A$7774),"")</f>
        <v xml:space="preserve">PIRILLO GIOVANNI    </v>
      </c>
      <c r="E3606" s="33"/>
    </row>
    <row r="3607" spans="1:5" ht="13.8" x14ac:dyDescent="0.3">
      <c r="A3607" s="48" t="s">
        <v>3807</v>
      </c>
      <c r="B3607" s="33" t="str">
        <f>IFERROR(_xlfn.XLOOKUP(A3607,PEC!$A$2:$A$7902,PEC!$C$2:$C$7902),"")</f>
        <v>pec.como.it</v>
      </c>
      <c r="C3607" s="33">
        <f>IFERROR(_xlfn.XLOOKUP(A3607,SEZIONI!$A$2:$A$7897,SEZIONI!$B$2:$B$7897),"")</f>
        <v>2</v>
      </c>
      <c r="D3607" s="33" t="str">
        <f>IFERROR(_xlfn.XLOOKUP(A3607,[1]Sindaci!$B$2:$B$7774,[1]Sindaci!$A$2:$A$7774),"")</f>
        <v xml:space="preserve">CASTELNUOVO CARLO    </v>
      </c>
      <c r="E3607" s="33"/>
    </row>
    <row r="3608" spans="1:5" ht="13.8" x14ac:dyDescent="0.3">
      <c r="A3608" s="48" t="s">
        <v>3808</v>
      </c>
      <c r="B3608" s="33" t="str">
        <f>IFERROR(_xlfn.XLOOKUP(A3608,PEC!$A$2:$A$7902,PEC!$C$2:$C$7902),"")</f>
        <v>pec.it</v>
      </c>
      <c r="C3608" s="33">
        <f>IFERROR(_xlfn.XLOOKUP(A3608,SEZIONI!$A$2:$A$7897,SEZIONI!$B$2:$B$7897),"")</f>
        <v>3</v>
      </c>
      <c r="D3608" s="33" t="str">
        <f>IFERROR(_xlfn.XLOOKUP(A3608,[1]Sindaci!$B$2:$B$7774,[1]Sindaci!$A$2:$A$7774),"")</f>
        <v xml:space="preserve">NOVELLI MAURO    </v>
      </c>
      <c r="E3608" s="33"/>
    </row>
    <row r="3609" spans="1:5" ht="13.8" x14ac:dyDescent="0.3">
      <c r="A3609" s="48" t="s">
        <v>3809</v>
      </c>
      <c r="B3609" s="33" t="str">
        <f>IFERROR(_xlfn.XLOOKUP(A3609,PEC!$A$2:$A$7902,PEC!$C$2:$C$7902),"")</f>
        <v>pecveneto.it</v>
      </c>
      <c r="C3609" s="33">
        <f>IFERROR(_xlfn.XLOOKUP(A3609,SEZIONI!$A$2:$A$7897,SEZIONI!$B$2:$B$7897),"")</f>
        <v>15</v>
      </c>
      <c r="D3609" s="33" t="str">
        <f>IFERROR(_xlfn.XLOOKUP(A3609,[1]Sindaci!$B$2:$B$7774,[1]Sindaci!$A$2:$A$7774),"")</f>
        <v xml:space="preserve">GIACOMELLO PIER LUIGI   </v>
      </c>
      <c r="E3609" s="33"/>
    </row>
    <row r="3610" spans="1:5" ht="13.8" x14ac:dyDescent="0.3">
      <c r="A3610" s="48" t="s">
        <v>7919</v>
      </c>
      <c r="B3610" s="33" t="str">
        <f>IFERROR(_xlfn.XLOOKUP(A3610,PEC!$A$2:$A$7902,PEC!$C$2:$C$7902),"")</f>
        <v>pec.it</v>
      </c>
      <c r="C3610" s="33" t="str">
        <f>IFERROR(_xlfn.XLOOKUP(A3610,SEZIONI!$A$2:$A$7897,SEZIONI!$B$2:$B$7897),"")</f>
        <v/>
      </c>
      <c r="D3610" s="33" t="str">
        <f>IFERROR(_xlfn.XLOOKUP(A3610,[1]Sindaci!$B$2:$B$7774,[1]Sindaci!$A$2:$A$7774),"")</f>
        <v/>
      </c>
      <c r="E3610" s="33"/>
    </row>
    <row r="3611" spans="1:5" ht="13.8" x14ac:dyDescent="0.3">
      <c r="A3611" s="48" t="s">
        <v>3811</v>
      </c>
      <c r="B3611" s="33" t="str">
        <f>IFERROR(_xlfn.XLOOKUP(A3611,PEC!$A$2:$A$7902,PEC!$C$2:$C$7902),"")</f>
        <v>pecveneto.it</v>
      </c>
      <c r="C3611" s="33">
        <f>IFERROR(_xlfn.XLOOKUP(A3611,SEZIONI!$A$2:$A$7897,SEZIONI!$B$2:$B$7897),"")</f>
        <v>8</v>
      </c>
      <c r="D3611" s="33" t="str">
        <f>IFERROR(_xlfn.XLOOKUP(A3611,[1]Sindaci!$B$2:$B$7774,[1]Sindaci!$A$2:$A$7774),"")</f>
        <v xml:space="preserve">MARANGON MANUELA    </v>
      </c>
      <c r="E3611" s="33"/>
    </row>
    <row r="3612" spans="1:5" ht="13.8" x14ac:dyDescent="0.3">
      <c r="A3612" s="48" t="s">
        <v>3812</v>
      </c>
      <c r="B3612" s="33" t="str">
        <f>IFERROR(_xlfn.XLOOKUP(A3612,PEC!$A$2:$A$7902,PEC!$C$2:$C$7902),"")</f>
        <v>legalmail.it</v>
      </c>
      <c r="C3612" s="33">
        <f>IFERROR(_xlfn.XLOOKUP(A3612,SEZIONI!$A$2:$A$7897,SEZIONI!$B$2:$B$7897),"")</f>
        <v>1</v>
      </c>
      <c r="D3612" s="33" t="str">
        <f>IFERROR(_xlfn.XLOOKUP(A3612,[1]Sindaci!$B$2:$B$7774,[1]Sindaci!$A$2:$A$7774),"")</f>
        <v xml:space="preserve">DE MARIA STEFANO   </v>
      </c>
      <c r="E3612" s="33"/>
    </row>
    <row r="3613" spans="1:5" ht="13.8" x14ac:dyDescent="0.3">
      <c r="A3613" s="48" t="s">
        <v>3813</v>
      </c>
      <c r="B3613" s="33" t="str">
        <f>IFERROR(_xlfn.XLOOKUP(A3613,PEC!$A$2:$A$7902,PEC!$C$2:$C$7902),"")</f>
        <v>pecveneto.it</v>
      </c>
      <c r="C3613" s="33">
        <f>IFERROR(_xlfn.XLOOKUP(A3613,SEZIONI!$A$2:$A$7897,SEZIONI!$B$2:$B$7897),"")</f>
        <v>1</v>
      </c>
      <c r="D3613" s="33" t="str">
        <f>IFERROR(_xlfn.XLOOKUP(A3613,[1]Sindaci!$B$2:$B$7774,[1]Sindaci!$A$2:$A$7774),"")</f>
        <v xml:space="preserve">D'AMBROS MARCO    </v>
      </c>
      <c r="E3613" s="33"/>
    </row>
    <row r="3614" spans="1:5" ht="13.8" x14ac:dyDescent="0.3">
      <c r="A3614" s="48" t="s">
        <v>3814</v>
      </c>
      <c r="B3614" s="33" t="str">
        <f>IFERROR(_xlfn.XLOOKUP(A3614,PEC!$A$2:$A$7902,PEC!$C$2:$C$7902),"")</f>
        <v>anutel.it</v>
      </c>
      <c r="C3614" s="33">
        <f>IFERROR(_xlfn.XLOOKUP(A3614,SEZIONI!$A$2:$A$7897,SEZIONI!$B$2:$B$7897),"")</f>
        <v>4</v>
      </c>
      <c r="D3614" s="33" t="str">
        <f>IFERROR(_xlfn.XLOOKUP(A3614,[1]Sindaci!$B$2:$B$7774,[1]Sindaci!$A$2:$A$7774),"")</f>
        <v xml:space="preserve">GASPARINI MORENO    </v>
      </c>
      <c r="E3614" s="33"/>
    </row>
    <row r="3615" spans="1:5" ht="13.8" x14ac:dyDescent="0.3">
      <c r="A3615" s="48" t="s">
        <v>3815</v>
      </c>
      <c r="B3615" s="33" t="str">
        <f>IFERROR(_xlfn.XLOOKUP(A3615,PEC!$A$2:$A$7902,PEC!$C$2:$C$7902),"")</f>
        <v>emarche.it</v>
      </c>
      <c r="C3615" s="33">
        <f>IFERROR(_xlfn.XLOOKUP(A3615,SEZIONI!$A$2:$A$7897,SEZIONI!$B$2:$B$7897),"")</f>
        <v>10</v>
      </c>
      <c r="D3615" s="33" t="str">
        <f>IFERROR(_xlfn.XLOOKUP(A3615,[1]Sindaci!$B$2:$B$7774,[1]Sindaci!$A$2:$A$7774),"")</f>
        <v xml:space="preserve">PIERONI MORENO    </v>
      </c>
      <c r="E3615" s="33"/>
    </row>
    <row r="3616" spans="1:5" ht="13.8" x14ac:dyDescent="0.3">
      <c r="A3616" s="48" t="s">
        <v>3816</v>
      </c>
      <c r="B3616" s="33" t="str">
        <f>IFERROR(_xlfn.XLOOKUP(A3616,PEC!$A$2:$A$7902,PEC!$C$2:$C$7902),"")</f>
        <v>pec.it</v>
      </c>
      <c r="C3616" s="33">
        <f>IFERROR(_xlfn.XLOOKUP(A3616,SEZIONI!$A$2:$A$7897,SEZIONI!$B$2:$B$7897),"")</f>
        <v>7</v>
      </c>
      <c r="D3616" s="33" t="str">
        <f>IFERROR(_xlfn.XLOOKUP(A3616,[1]Sindaci!$B$2:$B$7774,[1]Sindaci!$A$2:$A$7774),"")</f>
        <v xml:space="preserve">STARINIERI GABRIELE    </v>
      </c>
      <c r="E3616" s="33"/>
    </row>
    <row r="3617" spans="1:5" ht="13.8" x14ac:dyDescent="0.3">
      <c r="A3617" s="48" t="s">
        <v>3817</v>
      </c>
      <c r="B3617" s="33" t="str">
        <f>IFERROR(_xlfn.XLOOKUP(A3617,PEC!$A$2:$A$7902,PEC!$C$2:$C$7902),"")</f>
        <v>comuneloria.legalmail.it</v>
      </c>
      <c r="C3617" s="33">
        <f>IFERROR(_xlfn.XLOOKUP(A3617,SEZIONI!$A$2:$A$7897,SEZIONI!$B$2:$B$7897),"")</f>
        <v>9</v>
      </c>
      <c r="D3617" s="33" t="str">
        <f>IFERROR(_xlfn.XLOOKUP(A3617,[1]Sindaci!$B$2:$B$7774,[1]Sindaci!$A$2:$A$7774),"")</f>
        <v xml:space="preserve">BAGGIO SIMONE    </v>
      </c>
      <c r="E3617" s="33"/>
    </row>
    <row r="3618" spans="1:5" ht="13.8" x14ac:dyDescent="0.3">
      <c r="A3618" s="48" t="s">
        <v>3818</v>
      </c>
      <c r="B3618" s="33" t="str">
        <f>IFERROR(_xlfn.XLOOKUP(A3618,PEC!$A$2:$A$7902,PEC!$C$2:$C$7902),"")</f>
        <v>postacert.toscana.it</v>
      </c>
      <c r="C3618" s="33">
        <f>IFERROR(_xlfn.XLOOKUP(A3618,SEZIONI!$A$2:$A$7897,SEZIONI!$B$2:$B$7897),"")</f>
        <v>5</v>
      </c>
      <c r="D3618" s="33" t="str">
        <f>IFERROR(_xlfn.XLOOKUP(A3618,[1]Sindaci!$B$2:$B$7774,[1]Sindaci!$A$2:$A$7774),"")</f>
        <v xml:space="preserve">BOTTI MORENO    </v>
      </c>
      <c r="E3618" s="33"/>
    </row>
    <row r="3619" spans="1:5" ht="13.8" x14ac:dyDescent="0.3">
      <c r="A3619" s="48" t="s">
        <v>3819</v>
      </c>
      <c r="B3619" s="33" t="str">
        <f>IFERROR(_xlfn.XLOOKUP(A3619,PEC!$A$2:$A$7902,PEC!$C$2:$C$7902),"")</f>
        <v>legalmail.it</v>
      </c>
      <c r="C3619" s="33">
        <f>IFERROR(_xlfn.XLOOKUP(A3619,SEZIONI!$A$2:$A$7897,SEZIONI!$B$2:$B$7897),"")</f>
        <v>3</v>
      </c>
      <c r="D3619" s="33" t="str">
        <f>IFERROR(_xlfn.XLOOKUP(A3619,[1]Sindaci!$B$2:$B$7774,[1]Sindaci!$A$2:$A$7774),"")</f>
        <v xml:space="preserve">PAOLONI ROBERTINO    </v>
      </c>
      <c r="E3619" s="33"/>
    </row>
    <row r="3620" spans="1:5" ht="13.8" x14ac:dyDescent="0.3">
      <c r="A3620" s="48" t="s">
        <v>3820</v>
      </c>
      <c r="B3620" s="33" t="str">
        <f>IFERROR(_xlfn.XLOOKUP(A3620,PEC!$A$2:$A$7902,PEC!$C$2:$C$7902),"")</f>
        <v>actaliscertymail.it</v>
      </c>
      <c r="C3620" s="33">
        <f>IFERROR(_xlfn.XLOOKUP(A3620,SEZIONI!$A$2:$A$7897,SEZIONI!$B$2:$B$7897),"")</f>
        <v>1</v>
      </c>
      <c r="D3620" s="33" t="str">
        <f>IFERROR(_xlfn.XLOOKUP(A3620,[1]Sindaci!$B$2:$B$7774,[1]Sindaci!$A$2:$A$7774),"")</f>
        <v xml:space="preserve">GRAZIADELLI ALESSANDRO    </v>
      </c>
      <c r="E3620" s="33"/>
    </row>
    <row r="3621" spans="1:5" ht="13.8" x14ac:dyDescent="0.3">
      <c r="A3621" s="48" t="s">
        <v>3821</v>
      </c>
      <c r="B3621" s="33" t="str">
        <f>IFERROR(_xlfn.XLOOKUP(A3621,PEC!$A$2:$A$7902,PEC!$C$2:$C$7902),"")</f>
        <v>pec.it</v>
      </c>
      <c r="C3621" s="33">
        <f>IFERROR(_xlfn.XLOOKUP(A3621,SEZIONI!$A$2:$A$7897,SEZIONI!$B$2:$B$7897),"")</f>
        <v>1</v>
      </c>
      <c r="D3621" s="33" t="str">
        <f>IFERROR(_xlfn.XLOOKUP(A3621,[1]Sindaci!$B$2:$B$7774,[1]Sindaci!$A$2:$A$7774),"")</f>
        <v xml:space="preserve">CHIAPPINI MARIO    </v>
      </c>
      <c r="E3621" s="33"/>
    </row>
    <row r="3622" spans="1:5" ht="13.8" x14ac:dyDescent="0.3">
      <c r="A3622" s="49" t="s">
        <v>3822</v>
      </c>
      <c r="B3622" s="33" t="str">
        <f>IFERROR(_xlfn.XLOOKUP(A3622,PEC!$A$2:$A$7902,PEC!$C$2:$C$7902),"")</f>
        <v>pec.comunas.it</v>
      </c>
      <c r="C3622" s="33">
        <f>IFERROR(_xlfn.XLOOKUP(A3622,SEZIONI!$A$2:$A$7897,SEZIONI!$B$2:$B$7897),"")</f>
        <v>2</v>
      </c>
      <c r="D3622" s="33" t="str">
        <f>IFERROR(_xlfn.XLOOKUP(A3622,[1]Sindaci!$B$2:$B$7774,[1]Sindaci!$A$2:$A$7774),"")</f>
        <v xml:space="preserve">MANNINI CESARE ALESSANDRO   </v>
      </c>
      <c r="E3622" s="33"/>
    </row>
    <row r="3623" spans="1:5" ht="13.8" x14ac:dyDescent="0.3">
      <c r="A3623" s="48" t="s">
        <v>3823</v>
      </c>
      <c r="B3623" s="33" t="str">
        <f>IFERROR(_xlfn.XLOOKUP(A3623,PEC!$A$2:$A$7902,PEC!$C$2:$C$7902),"")</f>
        <v xml:space="preserve">pec.regione.lombardia.it </v>
      </c>
      <c r="C3623" s="33">
        <f>IFERROR(_xlfn.XLOOKUP(A3623,SEZIONI!$A$2:$A$7897,SEZIONI!$B$2:$B$7897),"")</f>
        <v>6</v>
      </c>
      <c r="D3623" s="33" t="str">
        <f>IFERROR(_xlfn.XLOOKUP(A3623,[1]Sindaci!$B$2:$B$7774,[1]Sindaci!$A$2:$A$7774),"")</f>
        <v xml:space="preserve">PENNACCHIO ALEX    </v>
      </c>
      <c r="E3623" s="33"/>
    </row>
    <row r="3624" spans="1:5" ht="13.8" x14ac:dyDescent="0.3">
      <c r="A3624" s="48" t="s">
        <v>3824</v>
      </c>
      <c r="B3624" s="33" t="str">
        <f>IFERROR(_xlfn.XLOOKUP(A3624,PEC!$A$2:$A$7902,PEC!$C$2:$C$7902),"")</f>
        <v>cert.provincia.so.it</v>
      </c>
      <c r="C3624" s="33">
        <f>IFERROR(_xlfn.XLOOKUP(A3624,SEZIONI!$A$2:$A$7897,SEZIONI!$B$2:$B$7897),"")</f>
        <v>1</v>
      </c>
      <c r="D3624" s="33" t="str">
        <f>IFERROR(_xlfn.XLOOKUP(A3624,[1]Sindaci!$B$2:$B$7774,[1]Sindaci!$A$2:$A$7774),"")</f>
        <v xml:space="preserve">SALIGARI ANNAMARIA    </v>
      </c>
      <c r="E3624" s="33"/>
    </row>
    <row r="3625" spans="1:5" ht="13.8" x14ac:dyDescent="0.3">
      <c r="A3625" s="48" t="s">
        <v>3825</v>
      </c>
      <c r="B3625" s="33" t="str">
        <f>IFERROR(_xlfn.XLOOKUP(A3625,PEC!$A$2:$A$7902,PEC!$C$2:$C$7902),"")</f>
        <v>pec.comune.lozio.bs.it</v>
      </c>
      <c r="C3625" s="33">
        <f>IFERROR(_xlfn.XLOOKUP(A3625,SEZIONI!$A$2:$A$7897,SEZIONI!$B$2:$B$7897),"")</f>
        <v>2</v>
      </c>
      <c r="D3625" s="33" t="str">
        <f>IFERROR(_xlfn.XLOOKUP(A3625,[1]Sindaci!$B$2:$B$7774,[1]Sindaci!$A$2:$A$7774),"")</f>
        <v xml:space="preserve">REGAZZOLI FRANCESCO    </v>
      </c>
      <c r="E3625" s="33"/>
    </row>
    <row r="3626" spans="1:5" ht="13.8" x14ac:dyDescent="0.3">
      <c r="A3626" s="48" t="s">
        <v>3826</v>
      </c>
      <c r="B3626" s="33" t="str">
        <f>IFERROR(_xlfn.XLOOKUP(A3626,PEC!$A$2:$A$7902,PEC!$C$2:$C$7902),"")</f>
        <v>pec.regione.lombardia.it</v>
      </c>
      <c r="C3626" s="33">
        <f>IFERROR(_xlfn.XLOOKUP(A3626,SEZIONI!$A$2:$A$7897,SEZIONI!$B$2:$B$7897),"")</f>
        <v>1</v>
      </c>
      <c r="D3626" s="33" t="str">
        <f>IFERROR(_xlfn.XLOOKUP(A3626,[1]Sindaci!$B$2:$B$7774,[1]Sindaci!$A$2:$A$7774),"")</f>
        <v xml:space="preserve">LICATA GIUSEPPE    </v>
      </c>
      <c r="E3626" s="33"/>
    </row>
    <row r="3627" spans="1:5" ht="13.8" x14ac:dyDescent="0.3">
      <c r="A3627" s="48" t="s">
        <v>3827</v>
      </c>
      <c r="B3627" s="33" t="str">
        <f>IFERROR(_xlfn.XLOOKUP(A3627,PEC!$A$2:$A$7902,PEC!$C$2:$C$7902),"")</f>
        <v>legalmailpa.it</v>
      </c>
      <c r="C3627" s="33">
        <f>IFERROR(_xlfn.XLOOKUP(A3627,SEZIONI!$A$2:$A$7897,SEZIONI!$B$2:$B$7897),"")</f>
        <v>4</v>
      </c>
      <c r="D3627" s="33" t="str">
        <f>IFERROR(_xlfn.XLOOKUP(A3627,[1]Sindaci!$B$2:$B$7774,[1]Sindaci!$A$2:$A$7774),"")</f>
        <v xml:space="preserve">RUFFIN LUCA    </v>
      </c>
      <c r="E3627" s="33"/>
    </row>
    <row r="3628" spans="1:5" ht="13.8" x14ac:dyDescent="0.3">
      <c r="A3628" s="48" t="s">
        <v>3828</v>
      </c>
      <c r="B3628" s="33" t="str">
        <f>IFERROR(_xlfn.XLOOKUP(A3628,PEC!$A$2:$A$7902,PEC!$C$2:$C$7902),"")</f>
        <v>pecveneto.it</v>
      </c>
      <c r="C3628" s="33">
        <f>IFERROR(_xlfn.XLOOKUP(A3628,SEZIONI!$A$2:$A$7897,SEZIONI!$B$2:$B$7897),"")</f>
        <v>2</v>
      </c>
      <c r="D3628" s="33" t="str">
        <f>IFERROR(_xlfn.XLOOKUP(A3628,[1]Sindaci!$B$2:$B$7774,[1]Sindaci!$A$2:$A$7774),"")</f>
        <v xml:space="preserve">ZANELLA ALESSIO    </v>
      </c>
      <c r="E3628" s="33"/>
    </row>
    <row r="3629" spans="1:5" ht="13.8" x14ac:dyDescent="0.3">
      <c r="A3629" s="48" t="s">
        <v>3829</v>
      </c>
      <c r="B3629" s="33" t="str">
        <f>IFERROR(_xlfn.XLOOKUP(A3629,PEC!$A$2:$A$7902,PEC!$C$2:$C$7902),"")</f>
        <v>pec.comune.lozzolo.vc.it</v>
      </c>
      <c r="C3629" s="33">
        <f>IFERROR(_xlfn.XLOOKUP(A3629,SEZIONI!$A$2:$A$7897,SEZIONI!$B$2:$B$7897),"")</f>
        <v>1</v>
      </c>
      <c r="D3629" s="33" t="str">
        <f>IFERROR(_xlfn.XLOOKUP(A3629,[1]Sindaci!$B$2:$B$7774,[1]Sindaci!$A$2:$A$7774),"")</f>
        <v xml:space="preserve">SELLA ROBERTO    </v>
      </c>
      <c r="E3629" s="33"/>
    </row>
    <row r="3630" spans="1:5" ht="13.8" x14ac:dyDescent="0.3">
      <c r="A3630" s="48" t="s">
        <v>7962</v>
      </c>
      <c r="B3630" s="33" t="str">
        <f>IFERROR(_xlfn.XLOOKUP(A3630,PEC!$A$2:$A$7902,PEC!$C$2:$C$7902),"")</f>
        <v/>
      </c>
      <c r="C3630" s="33" t="str">
        <f>IFERROR(_xlfn.XLOOKUP(A3630,SEZIONI!$A$2:$A$7897,SEZIONI!$B$2:$B$7897),"")</f>
        <v/>
      </c>
      <c r="D3630" s="33" t="str">
        <f>IFERROR(_xlfn.XLOOKUP(A3630,[1]Sindaci!$B$2:$B$7774,[1]Sindaci!$A$2:$A$7774),"")</f>
        <v/>
      </c>
      <c r="E3630" s="33"/>
    </row>
    <row r="3631" spans="1:5" ht="13.8" x14ac:dyDescent="0.3">
      <c r="A3631" s="48" t="s">
        <v>3831</v>
      </c>
      <c r="B3631" s="33" t="str">
        <f>IFERROR(_xlfn.XLOOKUP(A3631,PEC!$A$2:$A$7902,PEC!$C$2:$C$7902),"")</f>
        <v>legalmail.it</v>
      </c>
      <c r="C3631" s="33">
        <f>IFERROR(_xlfn.XLOOKUP(A3631,SEZIONI!$A$2:$A$7897,SEZIONI!$B$2:$B$7897),"")</f>
        <v>1</v>
      </c>
      <c r="D3631" s="33" t="str">
        <f>IFERROR(_xlfn.XLOOKUP(A3631,[1]Sindaci!$B$2:$B$7774,[1]Sindaci!$A$2:$A$7774),"")</f>
        <v xml:space="preserve">GASPARRI VALENTINO    </v>
      </c>
      <c r="E3631" s="33"/>
    </row>
    <row r="3632" spans="1:5" ht="13.8" x14ac:dyDescent="0.3">
      <c r="A3632" s="48" t="s">
        <v>3832</v>
      </c>
      <c r="B3632" s="33" t="str">
        <f>IFERROR(_xlfn.XLOOKUP(A3632,PEC!$A$2:$A$7902,PEC!$C$2:$C$7902),"")</f>
        <v>postacert.toscana.it</v>
      </c>
      <c r="C3632" s="33">
        <f>IFERROR(_xlfn.XLOOKUP(A3632,SEZIONI!$A$2:$A$7897,SEZIONI!$B$2:$B$7897),"")</f>
        <v>86</v>
      </c>
      <c r="D3632" s="33" t="str">
        <f>IFERROR(_xlfn.XLOOKUP(A3632,[1]Sindaci!$B$2:$B$7774,[1]Sindaci!$A$2:$A$7774),"")</f>
        <v xml:space="preserve">PARDINI MARIO    </v>
      </c>
      <c r="E3632" s="33"/>
    </row>
    <row r="3633" spans="1:5" ht="13.8" x14ac:dyDescent="0.3">
      <c r="A3633" s="48" t="s">
        <v>3833</v>
      </c>
      <c r="B3633" s="33" t="str">
        <f>IFERROR(_xlfn.XLOOKUP(A3633,PEC!$A$2:$A$7902,PEC!$C$2:$C$7902),"")</f>
        <v>pec.it</v>
      </c>
      <c r="C3633" s="33">
        <f>IFERROR(_xlfn.XLOOKUP(A3633,SEZIONI!$A$2:$A$7897,SEZIONI!$B$2:$B$7897),"")</f>
        <v>3</v>
      </c>
      <c r="D3633" s="33" t="str">
        <f>IFERROR(_xlfn.XLOOKUP(A3633,[1]Sindaci!$B$2:$B$7774,[1]Sindaci!$A$2:$A$7774),"")</f>
        <v xml:space="preserve">DAZZO SALVATORE    </v>
      </c>
      <c r="E3633" s="33"/>
    </row>
    <row r="3634" spans="1:5" ht="13.8" x14ac:dyDescent="0.3">
      <c r="A3634" s="48" t="s">
        <v>3834</v>
      </c>
      <c r="B3634" s="33" t="str">
        <f>IFERROR(_xlfn.XLOOKUP(A3634,PEC!$A$2:$A$7902,PEC!$C$2:$C$7902),"")</f>
        <v>anutel.it</v>
      </c>
      <c r="C3634" s="33">
        <f>IFERROR(_xlfn.XLOOKUP(A3634,SEZIONI!$A$2:$A$7897,SEZIONI!$B$2:$B$7897),"")</f>
        <v>33</v>
      </c>
      <c r="D3634" s="33" t="str">
        <f>IFERROR(_xlfn.XLOOKUP(A3634,[1]Sindaci!$B$2:$B$7774,[1]Sindaci!$A$2:$A$7774),"")</f>
        <v xml:space="preserve">PITTA GIUSEPPE    </v>
      </c>
      <c r="E3634" s="33"/>
    </row>
    <row r="3635" spans="1:5" ht="13.8" x14ac:dyDescent="0.3">
      <c r="A3635" s="48" t="s">
        <v>3835</v>
      </c>
      <c r="B3635" s="33" t="str">
        <f>IFERROR(_xlfn.XLOOKUP(A3635,PEC!$A$2:$A$7902,PEC!$C$2:$C$7902),"")</f>
        <v>postacert.toscana.it</v>
      </c>
      <c r="C3635" s="33">
        <f>IFERROR(_xlfn.XLOOKUP(A3635,SEZIONI!$A$2:$A$7897,SEZIONI!$B$2:$B$7897),"")</f>
        <v>4</v>
      </c>
      <c r="D3635" s="33" t="str">
        <f>IFERROR(_xlfn.XLOOKUP(A3635,[1]Sindaci!$B$2:$B$7774,[1]Sindaci!$A$2:$A$7774),"")</f>
        <v xml:space="preserve">CASINI ROBERTA    </v>
      </c>
      <c r="E3635" s="33"/>
    </row>
    <row r="3636" spans="1:5" ht="13.8" x14ac:dyDescent="0.3">
      <c r="A3636" s="48" t="s">
        <v>3836</v>
      </c>
      <c r="B3636" s="33" t="str">
        <f>IFERROR(_xlfn.XLOOKUP(A3636,PEC!$A$2:$A$7902,PEC!$C$2:$C$7902),"")</f>
        <v>legalmail.it</v>
      </c>
      <c r="C3636" s="33">
        <f>IFERROR(_xlfn.XLOOKUP(A3636,SEZIONI!$A$2:$A$7897,SEZIONI!$B$2:$B$7897),"")</f>
        <v>1</v>
      </c>
      <c r="D3636" s="33" t="str">
        <f>IFERROR(_xlfn.XLOOKUP(A3636,[1]Sindaci!$B$2:$B$7774,[1]Sindaci!$A$2:$A$7774),"")</f>
        <v xml:space="preserve">ABBO MARILENA    </v>
      </c>
      <c r="E3636" s="33"/>
    </row>
    <row r="3637" spans="1:5" ht="13.8" x14ac:dyDescent="0.3">
      <c r="A3637" s="48" t="s">
        <v>3837</v>
      </c>
      <c r="B3637" s="33" t="str">
        <f>IFERROR(_xlfn.XLOOKUP(A3637,PEC!$A$2:$A$7902,PEC!$C$2:$C$7902),"")</f>
        <v>legalmail.it</v>
      </c>
      <c r="C3637" s="33">
        <f>IFERROR(_xlfn.XLOOKUP(A3637,SEZIONI!$A$2:$A$7897,SEZIONI!$B$2:$B$7897),"")</f>
        <v>1</v>
      </c>
      <c r="D3637" s="33" t="str">
        <f>IFERROR(_xlfn.XLOOKUP(A3637,[1]Sindaci!$B$2:$B$7774,[1]Sindaci!$A$2:$A$7774),"")</f>
        <v xml:space="preserve">MARASCA GIOVANNI    </v>
      </c>
      <c r="E3637" s="33"/>
    </row>
    <row r="3638" spans="1:5" ht="13.8" x14ac:dyDescent="0.3">
      <c r="A3638" s="48" t="s">
        <v>3838</v>
      </c>
      <c r="B3638" s="33" t="str">
        <f>IFERROR(_xlfn.XLOOKUP(A3638,PEC!$A$2:$A$7902,PEC!$C$2:$C$7902),"")</f>
        <v>pec.comune.lucodeimarsi.aq.it</v>
      </c>
      <c r="C3638" s="33">
        <f>IFERROR(_xlfn.XLOOKUP(A3638,SEZIONI!$A$2:$A$7897,SEZIONI!$B$2:$B$7897),"")</f>
        <v>5</v>
      </c>
      <c r="D3638" s="33" t="str">
        <f>IFERROR(_xlfn.XLOOKUP(A3638,[1]Sindaci!$B$2:$B$7774,[1]Sindaci!$A$2:$A$7774),"")</f>
        <v xml:space="preserve">DE ROSA MARIVERA   </v>
      </c>
      <c r="E3638" s="33"/>
    </row>
    <row r="3639" spans="1:5" ht="13.8" x14ac:dyDescent="0.3">
      <c r="A3639" s="48" t="s">
        <v>3839</v>
      </c>
      <c r="B3639" s="33" t="str">
        <f>IFERROR(_xlfn.XLOOKUP(A3639,PEC!$A$2:$A$7902,PEC!$C$2:$C$7902),"")</f>
        <v>legalmail.it</v>
      </c>
      <c r="C3639" s="33">
        <f>IFERROR(_xlfn.XLOOKUP(A3639,SEZIONI!$A$2:$A$7897,SEZIONI!$B$2:$B$7897),"")</f>
        <v>2</v>
      </c>
      <c r="D3639" s="33" t="str">
        <f>IFERROR(_xlfn.XLOOKUP(A3639,[1]Sindaci!$B$2:$B$7774,[1]Sindaci!$A$2:$A$7774),"")</f>
        <v xml:space="preserve">CHIAPPINI VALTER    </v>
      </c>
      <c r="E3639" s="33"/>
    </row>
    <row r="3640" spans="1:5" ht="13.8" x14ac:dyDescent="0.3">
      <c r="A3640" s="48" t="s">
        <v>3840</v>
      </c>
      <c r="B3640" s="33" t="str">
        <f>IFERROR(_xlfn.XLOOKUP(A3640,PEC!$A$2:$A$7902,PEC!$C$2:$C$7902),"")</f>
        <v>sintranet.legalmail.it</v>
      </c>
      <c r="C3640" s="33">
        <f>IFERROR(_xlfn.XLOOKUP(A3640,SEZIONI!$A$2:$A$7897,SEZIONI!$B$2:$B$7897),"")</f>
        <v>5</v>
      </c>
      <c r="D3640" s="33" t="str">
        <f>IFERROR(_xlfn.XLOOKUP(A3640,[1]Sindaci!$B$2:$B$7774,[1]Sindaci!$A$2:$A$7774),"")</f>
        <v xml:space="preserve">VINCINI ANTONIO    </v>
      </c>
      <c r="E3640" s="33"/>
    </row>
    <row r="3641" spans="1:5" ht="13.8" x14ac:dyDescent="0.3">
      <c r="A3641" s="48" t="s">
        <v>7920</v>
      </c>
      <c r="B3641" s="33" t="str">
        <f>IFERROR(_xlfn.XLOOKUP(A3641,PEC!$A$2:$A$7902,PEC!$C$2:$C$7902),"")</f>
        <v/>
      </c>
      <c r="C3641" s="33" t="str">
        <f>IFERROR(_xlfn.XLOOKUP(A3641,SEZIONI!$A$2:$A$7897,SEZIONI!$B$2:$B$7897),"")</f>
        <v/>
      </c>
      <c r="D3641" s="33" t="str">
        <f>IFERROR(_xlfn.XLOOKUP(A3641,[1]Sindaci!$B$2:$B$7774,[1]Sindaci!$A$2:$A$7774),"")</f>
        <v/>
      </c>
      <c r="E3641" s="33"/>
    </row>
    <row r="3642" spans="1:5" ht="13.8" x14ac:dyDescent="0.3">
      <c r="A3642" s="48" t="s">
        <v>3841</v>
      </c>
      <c r="B3642" s="33" t="str">
        <f>IFERROR(_xlfn.XLOOKUP(A3642,PEC!$A$2:$A$7902,PEC!$C$2:$C$7902),"")</f>
        <v>postacert.umbria.it</v>
      </c>
      <c r="C3642" s="33">
        <f>IFERROR(_xlfn.XLOOKUP(A3642,SEZIONI!$A$2:$A$7897,SEZIONI!$B$2:$B$7897),"")</f>
        <v>2</v>
      </c>
      <c r="D3642" s="33" t="str">
        <f>IFERROR(_xlfn.XLOOKUP(A3642,[1]Sindaci!$B$2:$B$7774,[1]Sindaci!$A$2:$A$7774),"")</f>
        <v xml:space="preserve">FILIBERTI GIANLUCA    </v>
      </c>
      <c r="E3642" s="33"/>
    </row>
    <row r="3643" spans="1:5" ht="13.8" x14ac:dyDescent="0.3">
      <c r="A3643" s="48" t="s">
        <v>3842</v>
      </c>
      <c r="B3643" s="33" t="str">
        <f>IFERROR(_xlfn.XLOOKUP(A3643,PEC!$A$2:$A$7902,PEC!$C$2:$C$7902),"")</f>
        <v>cert.legalmail.it</v>
      </c>
      <c r="C3643" s="33">
        <f>IFERROR(_xlfn.XLOOKUP(A3643,SEZIONI!$A$2:$A$7897,SEZIONI!$B$2:$B$7897),"")</f>
        <v>36</v>
      </c>
      <c r="D3643" s="33" t="str">
        <f>IFERROR(_xlfn.XLOOKUP(A3643,[1]Sindaci!$B$2:$B$7774,[1]Sindaci!$A$2:$A$7774),"")</f>
        <v xml:space="preserve">RANALLI DAVIDE    </v>
      </c>
      <c r="E3643" s="33"/>
    </row>
    <row r="3644" spans="1:5" ht="13.8" x14ac:dyDescent="0.3">
      <c r="A3644" s="48" t="s">
        <v>3843</v>
      </c>
      <c r="B3644" s="33" t="str">
        <f>IFERROR(_xlfn.XLOOKUP(A3644,PEC!$A$2:$A$7902,PEC!$C$2:$C$7902),"")</f>
        <v>cert.ip-veneto.net</v>
      </c>
      <c r="C3644" s="33">
        <f>IFERROR(_xlfn.XLOOKUP(A3644,SEZIONI!$A$2:$A$7897,SEZIONI!$B$2:$B$7897),"")</f>
        <v>4</v>
      </c>
      <c r="D3644" s="33" t="str">
        <f>IFERROR(_xlfn.XLOOKUP(A3644,[1]Sindaci!$B$2:$B$7774,[1]Sindaci!$A$2:$A$7774),"")</f>
        <v xml:space="preserve">DALLA COSTA LORIS   </v>
      </c>
      <c r="E3644" s="33"/>
    </row>
    <row r="3645" spans="1:5" ht="13.8" x14ac:dyDescent="0.3">
      <c r="A3645" s="48" t="s">
        <v>3844</v>
      </c>
      <c r="B3645" s="33" t="str">
        <f>IFERROR(_xlfn.XLOOKUP(A3645,PEC!$A$2:$A$7902,PEC!$C$2:$C$7902),"")</f>
        <v>legalmail.it</v>
      </c>
      <c r="C3645" s="33">
        <f>IFERROR(_xlfn.XLOOKUP(A3645,SEZIONI!$A$2:$A$7897,SEZIONI!$B$2:$B$7897),"")</f>
        <v>13</v>
      </c>
      <c r="D3645" s="33" t="str">
        <f>IFERROR(_xlfn.XLOOKUP(A3645,[1]Sindaci!$B$2:$B$7774,[1]Sindaci!$A$2:$A$7774),"")</f>
        <v xml:space="preserve">BIANCHI ENRICO    </v>
      </c>
      <c r="E3645" s="33"/>
    </row>
    <row r="3646" spans="1:5" ht="13.8" x14ac:dyDescent="0.3">
      <c r="A3646" s="48" t="s">
        <v>3845</v>
      </c>
      <c r="B3646" s="33" t="str">
        <f>IFERROR(_xlfn.XLOOKUP(A3646,PEC!$A$2:$A$7902,PEC!$C$2:$C$7902),"")</f>
        <v>legalmail.it</v>
      </c>
      <c r="C3646" s="33">
        <f>IFERROR(_xlfn.XLOOKUP(A3646,SEZIONI!$A$2:$A$7897,SEZIONI!$B$2:$B$7897),"")</f>
        <v>2</v>
      </c>
      <c r="D3646" s="33" t="str">
        <f>IFERROR(_xlfn.XLOOKUP(A3646,[1]Sindaci!$B$2:$B$7774,[1]Sindaci!$A$2:$A$7774),"")</f>
        <v xml:space="preserve">DALLA FONTANA SUSANNA   </v>
      </c>
      <c r="E3646" s="33"/>
    </row>
    <row r="3647" spans="1:5" ht="13.8" x14ac:dyDescent="0.3">
      <c r="A3647" s="49" t="s">
        <v>3846</v>
      </c>
      <c r="B3647" s="33" t="str">
        <f>IFERROR(_xlfn.XLOOKUP(A3647,PEC!$A$2:$A$7902,PEC!$C$2:$C$7902),"")</f>
        <v>pec.comune.lula.nu.it</v>
      </c>
      <c r="C3647" s="33">
        <f>IFERROR(_xlfn.XLOOKUP(A3647,SEZIONI!$A$2:$A$7897,SEZIONI!$B$2:$B$7897),"")</f>
        <v>2</v>
      </c>
      <c r="D3647" s="33" t="str">
        <f>IFERROR(_xlfn.XLOOKUP(A3647,[1]Sindaci!$B$2:$B$7774,[1]Sindaci!$A$2:$A$7774),"")</f>
        <v xml:space="preserve">CALIA MARIO    </v>
      </c>
      <c r="E3647" s="33"/>
    </row>
    <row r="3648" spans="1:5" ht="13.8" x14ac:dyDescent="0.3">
      <c r="A3648" s="48" t="s">
        <v>3847</v>
      </c>
      <c r="B3648" s="33" t="str">
        <f>IFERROR(_xlfn.XLOOKUP(A3648,PEC!$A$2:$A$7902,PEC!$C$2:$C$7902),"")</f>
        <v>pec.it</v>
      </c>
      <c r="C3648" s="33">
        <f>IFERROR(_xlfn.XLOOKUP(A3648,SEZIONI!$A$2:$A$7897,SEZIONI!$B$2:$B$7897),"")</f>
        <v>2</v>
      </c>
      <c r="D3648" s="33" t="str">
        <f>IFERROR(_xlfn.XLOOKUP(A3648,[1]Sindaci!$B$2:$B$7774,[1]Sindaci!$A$2:$A$7774),"")</f>
        <v xml:space="preserve">NICCHIA DANIELE    </v>
      </c>
      <c r="E3648" s="33"/>
    </row>
    <row r="3649" spans="1:5" ht="13.8" x14ac:dyDescent="0.3">
      <c r="A3649" s="48" t="s">
        <v>3848</v>
      </c>
      <c r="B3649" s="33" t="str">
        <f>IFERROR(_xlfn.XLOOKUP(A3649,PEC!$A$2:$A$7902,PEC!$C$2:$C$7902),"")</f>
        <v>cert.legalmail.it</v>
      </c>
      <c r="C3649" s="33">
        <f>IFERROR(_xlfn.XLOOKUP(A3649,SEZIONI!$A$2:$A$7897,SEZIONI!$B$2:$B$7897),"")</f>
        <v>26</v>
      </c>
      <c r="D3649" s="33" t="str">
        <f>IFERROR(_xlfn.XLOOKUP(A3649,[1]Sindaci!$B$2:$B$7774,[1]Sindaci!$A$2:$A$7774),"")</f>
        <v xml:space="preserve">FACCHINI JOSEHF    </v>
      </c>
      <c r="E3649" s="33"/>
    </row>
    <row r="3650" spans="1:5" ht="13.8" x14ac:dyDescent="0.3">
      <c r="A3650" s="49" t="s">
        <v>3849</v>
      </c>
      <c r="B3650" s="33" t="str">
        <f>IFERROR(_xlfn.XLOOKUP(A3650,PEC!$A$2:$A$7902,PEC!$C$2:$C$7902),"")</f>
        <v>pec.comune.lunamatrona.ca.it</v>
      </c>
      <c r="C3650" s="33">
        <f>IFERROR(_xlfn.XLOOKUP(A3650,SEZIONI!$A$2:$A$7897,SEZIONI!$B$2:$B$7897),"")</f>
        <v>2</v>
      </c>
      <c r="D3650" s="33" t="str">
        <f>IFERROR(_xlfn.XLOOKUP(A3650,[1]Sindaci!$B$2:$B$7774,[1]Sindaci!$A$2:$A$7774),"")</f>
        <v xml:space="preserve">CARRUCIU ITALO    </v>
      </c>
      <c r="E3650" s="33"/>
    </row>
    <row r="3651" spans="1:5" ht="13.8" x14ac:dyDescent="0.3">
      <c r="A3651" s="48" t="s">
        <v>3850</v>
      </c>
      <c r="B3651" s="33" t="str">
        <f>IFERROR(_xlfn.XLOOKUP(A3651,PEC!$A$2:$A$7902,PEC!$C$2:$C$7902),"")</f>
        <v>emarche.it</v>
      </c>
      <c r="C3651" s="33">
        <f>IFERROR(_xlfn.XLOOKUP(A3651,SEZIONI!$A$2:$A$7897,SEZIONI!$B$2:$B$7897),"")</f>
        <v>1</v>
      </c>
      <c r="D3651" s="33" t="str">
        <f>IFERROR(_xlfn.XLOOKUP(A3651,[1]Sindaci!$B$2:$B$7774,[1]Sindaci!$A$2:$A$7774),"")</f>
        <v xml:space="preserve">DINI MAURO    </v>
      </c>
      <c r="E3651" s="33"/>
    </row>
    <row r="3652" spans="1:5" ht="13.8" x14ac:dyDescent="0.3">
      <c r="A3652" s="48" t="s">
        <v>3851</v>
      </c>
      <c r="B3652" s="33" t="str">
        <f>IFERROR(_xlfn.XLOOKUP(A3652,PEC!$A$2:$A$7902,PEC!$C$2:$C$7902),"")</f>
        <v>legalpec.it</v>
      </c>
      <c r="C3652" s="33">
        <f>IFERROR(_xlfn.XLOOKUP(A3652,SEZIONI!$A$2:$A$7897,SEZIONI!$B$2:$B$7897),"")</f>
        <v>2</v>
      </c>
      <c r="D3652" s="33" t="str">
        <f>IFERROR(_xlfn.XLOOKUP(A3652,[1]Sindaci!$B$2:$B$7774,[1]Sindaci!$A$2:$A$7774),"")</f>
        <v xml:space="preserve">BECCARIA CARLA    </v>
      </c>
      <c r="E3652" s="33"/>
    </row>
    <row r="3653" spans="1:5" ht="13.8" x14ac:dyDescent="0.3">
      <c r="A3653" s="48" t="s">
        <v>74</v>
      </c>
      <c r="B3653" s="33" t="str">
        <f>IFERROR(_xlfn.XLOOKUP(A3653,PEC!$A$2:$A$7902,PEC!$C$2:$C$7902),"")</f>
        <v>asmepec.it</v>
      </c>
      <c r="C3653" s="33">
        <f>IFERROR(_xlfn.XLOOKUP(A3653,SEZIONI!$A$2:$A$7897,SEZIONI!$B$2:$B$7897),"")</f>
        <v>4</v>
      </c>
      <c r="D3653" s="33" t="str">
        <f>IFERROR(_xlfn.XLOOKUP(A3653,[1]Sindaci!$B$2:$B$7774,[1]Sindaci!$A$2:$A$7774),"")</f>
        <v xml:space="preserve">FERRARO CARMINE    </v>
      </c>
      <c r="E3653" s="33"/>
    </row>
    <row r="3654" spans="1:5" ht="13.8" x14ac:dyDescent="0.3">
      <c r="A3654" s="48" t="s">
        <v>3852</v>
      </c>
      <c r="B3654" s="33" t="str">
        <f>IFERROR(_xlfn.XLOOKUP(A3654,PEC!$A$2:$A$7902,PEC!$C$2:$C$7902),"")</f>
        <v>pec.comune.luni.sp.it</v>
      </c>
      <c r="C3654" s="33">
        <f>IFERROR(_xlfn.XLOOKUP(A3654,SEZIONI!$A$2:$A$7897,SEZIONI!$B$2:$B$7897),"")</f>
        <v>8</v>
      </c>
      <c r="D3654" s="33" t="str">
        <f>IFERROR(_xlfn.XLOOKUP(A3654,[1]Sindaci!$B$2:$B$7774,[1]Sindaci!$A$2:$A$7774),"")</f>
        <v xml:space="preserve">SILVESTRI ALESSANDRO    </v>
      </c>
      <c r="E3654" s="33"/>
    </row>
    <row r="3655" spans="1:5" ht="13.8" x14ac:dyDescent="0.3">
      <c r="A3655" s="48" t="s">
        <v>3853</v>
      </c>
      <c r="B3655" s="33" t="str">
        <f>IFERROR(_xlfn.XLOOKUP(A3655,PEC!$A$2:$A$7902,PEC!$C$2:$C$7902),"")</f>
        <v>cert.irpinianet.eu</v>
      </c>
      <c r="C3655" s="33">
        <f>IFERROR(_xlfn.XLOOKUP(A3655,SEZIONI!$A$2:$A$7897,SEZIONI!$B$2:$B$7897),"")</f>
        <v>2</v>
      </c>
      <c r="D3655" s="33" t="str">
        <f>IFERROR(_xlfn.XLOOKUP(A3655,[1]Sindaci!$B$2:$B$7774,[1]Sindaci!$A$2:$A$7774),"")</f>
        <v xml:space="preserve">FERRANTE CARMINE    </v>
      </c>
      <c r="E3655" s="33"/>
    </row>
    <row r="3656" spans="1:5" ht="13.8" x14ac:dyDescent="0.3">
      <c r="A3656" s="49" t="s">
        <v>3854</v>
      </c>
      <c r="B3656" s="33" t="str">
        <f>IFERROR(_xlfn.XLOOKUP(A3656,PEC!$A$2:$A$7902,PEC!$C$2:$C$7902),"")</f>
        <v>pec.comunas.it</v>
      </c>
      <c r="C3656" s="33">
        <f>IFERROR(_xlfn.XLOOKUP(A3656,SEZIONI!$A$2:$A$7897,SEZIONI!$B$2:$B$7897),"")</f>
        <v>2</v>
      </c>
      <c r="D3656" s="33" t="str">
        <f>IFERROR(_xlfn.XLOOKUP(A3656,[1]Sindaci!$B$2:$B$7774,[1]Sindaci!$A$2:$A$7774),"")</f>
        <v xml:space="preserve">PIRREDDA AGOSTINO    </v>
      </c>
      <c r="E3656" s="33"/>
    </row>
    <row r="3657" spans="1:5" ht="13.8" x14ac:dyDescent="0.3">
      <c r="A3657" s="48" t="s">
        <v>3855</v>
      </c>
      <c r="B3657" s="33" t="str">
        <f>IFERROR(_xlfn.XLOOKUP(A3657,PEC!$A$2:$A$7902,PEC!$C$2:$C$7902),"")</f>
        <v>legalmail.it</v>
      </c>
      <c r="C3657" s="33">
        <f>IFERROR(_xlfn.XLOOKUP(A3657,SEZIONI!$A$2:$A$7897,SEZIONI!$B$2:$B$7897),"")</f>
        <v>1</v>
      </c>
      <c r="D3657" s="33" t="str">
        <f>IFERROR(_xlfn.XLOOKUP(A3657,[1]Sindaci!$B$2:$B$7774,[1]Sindaci!$A$2:$A$7774),"")</f>
        <v xml:space="preserve">MORINELLI PASQUALINO    </v>
      </c>
      <c r="E3657" s="33"/>
    </row>
    <row r="3658" spans="1:5" ht="13.8" x14ac:dyDescent="0.3">
      <c r="A3658" s="48" t="s">
        <v>3856</v>
      </c>
      <c r="B3658" s="33" t="str">
        <f>IFERROR(_xlfn.XLOOKUP(A3658,PEC!$A$2:$A$7902,PEC!$C$2:$C$7902),"")</f>
        <v>legalmail.it</v>
      </c>
      <c r="C3658" s="33">
        <f>IFERROR(_xlfn.XLOOKUP(A3658,SEZIONI!$A$2:$A$7897,SEZIONI!$B$2:$B$7897),"")</f>
        <v>5</v>
      </c>
      <c r="D3658" s="33" t="str">
        <f>IFERROR(_xlfn.XLOOKUP(A3658,[1]Sindaci!$B$2:$B$7774,[1]Sindaci!$A$2:$A$7774),"")</f>
        <v xml:space="preserve">BASSANI FEDERICO    </v>
      </c>
      <c r="E3658" s="33"/>
    </row>
    <row r="3659" spans="1:5" ht="13.8" x14ac:dyDescent="0.3">
      <c r="A3659" s="48" t="s">
        <v>3857</v>
      </c>
      <c r="B3659" s="33" t="str">
        <f>IFERROR(_xlfn.XLOOKUP(A3659,PEC!$A$2:$A$7902,PEC!$C$2:$C$7902),"")</f>
        <v>pec.regione.lombardia.it</v>
      </c>
      <c r="C3659" s="33">
        <f>IFERROR(_xlfn.XLOOKUP(A3659,SEZIONI!$A$2:$A$7897,SEZIONI!$B$2:$B$7897),"")</f>
        <v>2</v>
      </c>
      <c r="D3659" s="33" t="str">
        <f>IFERROR(_xlfn.XLOOKUP(A3659,[1]Sindaci!$B$2:$B$7774,[1]Sindaci!$A$2:$A$7774),"")</f>
        <v xml:space="preserve">BERLUSCONI LUIGI    </v>
      </c>
      <c r="E3659" s="33"/>
    </row>
    <row r="3660" spans="1:5" ht="13.8" x14ac:dyDescent="0.3">
      <c r="A3660" s="48" t="s">
        <v>3858</v>
      </c>
      <c r="B3660" s="33" t="str">
        <f>IFERROR(_xlfn.XLOOKUP(A3660,PEC!$A$2:$A$7902,PEC!$C$2:$C$7902),"")</f>
        <v>pec.regione.lombardia.it</v>
      </c>
      <c r="C3660" s="33">
        <f>IFERROR(_xlfn.XLOOKUP(A3660,SEZIONI!$A$2:$A$7897,SEZIONI!$B$2:$B$7897),"")</f>
        <v>2</v>
      </c>
      <c r="D3660" s="33" t="str">
        <f>IFERROR(_xlfn.XLOOKUP(A3660,[1]Sindaci!$B$2:$B$7774,[1]Sindaci!$A$2:$A$7774),"")</f>
        <v xml:space="preserve">RIVA IVAN    </v>
      </c>
      <c r="E3660" s="33"/>
    </row>
    <row r="3661" spans="1:5" ht="13.8" x14ac:dyDescent="0.3">
      <c r="A3661" s="49" t="s">
        <v>3859</v>
      </c>
      <c r="B3661" s="33" t="str">
        <f>IFERROR(_xlfn.XLOOKUP(A3661,PEC!$A$2:$A$7902,PEC!$C$2:$C$7902),"")</f>
        <v>pec.comune.luras.ss.it</v>
      </c>
      <c r="C3661" s="33">
        <f>IFERROR(_xlfn.XLOOKUP(A3661,SEZIONI!$A$2:$A$7897,SEZIONI!$B$2:$B$7897),"")</f>
        <v>3</v>
      </c>
      <c r="D3661" s="33" t="str">
        <f>IFERROR(_xlfn.XLOOKUP(A3661,[1]Sindaci!$B$2:$B$7774,[1]Sindaci!$A$2:$A$7774),"")</f>
        <v xml:space="preserve">AZZENA MAURO    </v>
      </c>
      <c r="E3661" s="33"/>
    </row>
    <row r="3662" spans="1:5" ht="13.8" x14ac:dyDescent="0.3">
      <c r="A3662" s="48" t="s">
        <v>3860</v>
      </c>
      <c r="B3662" s="33" t="str">
        <f>IFERROR(_xlfn.XLOOKUP(A3662,PEC!$A$2:$A$7902,PEC!$C$2:$C$7902),"")</f>
        <v>pec.comune.luratecaccivio.co.it</v>
      </c>
      <c r="C3662" s="33">
        <f>IFERROR(_xlfn.XLOOKUP(A3662,SEZIONI!$A$2:$A$7897,SEZIONI!$B$2:$B$7897),"")</f>
        <v>8</v>
      </c>
      <c r="D3662" s="33" t="str">
        <f>IFERROR(_xlfn.XLOOKUP(A3662,[1]Sindaci!$B$2:$B$7774,[1]Sindaci!$A$2:$A$7774),"")</f>
        <v xml:space="preserve">GARGANO ANNA    </v>
      </c>
      <c r="E3662" s="33"/>
    </row>
    <row r="3663" spans="1:5" ht="13.8" x14ac:dyDescent="0.3">
      <c r="A3663" s="48" t="s">
        <v>3861</v>
      </c>
      <c r="B3663" s="33" t="str">
        <f>IFERROR(_xlfn.XLOOKUP(A3663,PEC!$A$2:$A$7902,PEC!$C$2:$C$7902),"")</f>
        <v>pec.comune.lusciano.ce.it</v>
      </c>
      <c r="C3663" s="33">
        <f>IFERROR(_xlfn.XLOOKUP(A3663,SEZIONI!$A$2:$A$7897,SEZIONI!$B$2:$B$7897),"")</f>
        <v>15</v>
      </c>
      <c r="D3663" s="33" t="str">
        <f>IFERROR(_xlfn.XLOOKUP(A3663,[1]Sindaci!$B$2:$B$7774,[1]Sindaci!$A$2:$A$7774),"")</f>
        <v xml:space="preserve">ESPOSITO NICOLA    </v>
      </c>
      <c r="E3663" s="33"/>
    </row>
    <row r="3664" spans="1:5" ht="13.8" x14ac:dyDescent="0.3">
      <c r="A3664" s="48" t="s">
        <v>3862</v>
      </c>
      <c r="B3664" s="33" t="str">
        <f>IFERROR(_xlfn.XLOOKUP(A3664,PEC!$A$2:$A$7902,PEC!$C$2:$C$7902),"")</f>
        <v>pec.comune.luserna.tn.it</v>
      </c>
      <c r="C3664" s="33">
        <f>IFERROR(_xlfn.XLOOKUP(A3664,SEZIONI!$A$2:$A$7897,SEZIONI!$B$2:$B$7897),"")</f>
        <v>1</v>
      </c>
      <c r="D3664" s="33" t="str">
        <f>IFERROR(_xlfn.XLOOKUP(A3664,[1]Sindaci!$B$2:$B$7774,[1]Sindaci!$A$2:$A$7774),"")</f>
        <v xml:space="preserve">NICOLUSSI ZAIGA GIANNI   </v>
      </c>
      <c r="E3664" s="33"/>
    </row>
    <row r="3665" spans="1:5" ht="13.8" x14ac:dyDescent="0.3">
      <c r="A3665" s="48" t="s">
        <v>3863</v>
      </c>
      <c r="B3665" s="33" t="str">
        <f>IFERROR(_xlfn.XLOOKUP(A3665,PEC!$A$2:$A$7902,PEC!$C$2:$C$7902),"")</f>
        <v>pec.comune.luserna.to.it</v>
      </c>
      <c r="C3665" s="33">
        <f>IFERROR(_xlfn.XLOOKUP(A3665,SEZIONI!$A$2:$A$7897,SEZIONI!$B$2:$B$7897),"")</f>
        <v>8</v>
      </c>
      <c r="D3665" s="33" t="str">
        <f>IFERROR(_xlfn.XLOOKUP(A3665,[1]Sindaci!$B$2:$B$7774,[1]Sindaci!$A$2:$A$7774),"")</f>
        <v xml:space="preserve">CANALE DUILIO    </v>
      </c>
      <c r="E3665" s="33"/>
    </row>
    <row r="3666" spans="1:5" ht="13.8" x14ac:dyDescent="0.3">
      <c r="A3666" s="48" t="s">
        <v>3864</v>
      </c>
      <c r="B3666" s="33" t="str">
        <f>IFERROR(_xlfn.XLOOKUP(A3666,PEC!$A$2:$A$7902,PEC!$C$2:$C$7902),"")</f>
        <v>legalmail.it</v>
      </c>
      <c r="C3666" s="33">
        <f>IFERROR(_xlfn.XLOOKUP(A3666,SEZIONI!$A$2:$A$7897,SEZIONI!$B$2:$B$7897),"")</f>
        <v>1</v>
      </c>
      <c r="D3666" s="33" t="str">
        <f>IFERROR(_xlfn.XLOOKUP(A3666,[1]Sindaci!$B$2:$B$7774,[1]Sindaci!$A$2:$A$7774),"")</f>
        <v xml:space="preserve">MAURINO ALEX    </v>
      </c>
      <c r="E3666" s="33"/>
    </row>
    <row r="3667" spans="1:5" ht="13.8" x14ac:dyDescent="0.3">
      <c r="A3667" s="48" t="s">
        <v>3865</v>
      </c>
      <c r="B3667" s="33" t="str">
        <f>IFERROR(_xlfn.XLOOKUP(A3667,PEC!$A$2:$A$7902,PEC!$C$2:$C$7902),"")</f>
        <v>certgov.fvg.it</v>
      </c>
      <c r="C3667" s="33">
        <f>IFERROR(_xlfn.XLOOKUP(A3667,SEZIONI!$A$2:$A$7897,SEZIONI!$B$2:$B$7897),"")</f>
        <v>3</v>
      </c>
      <c r="D3667" s="33" t="str">
        <f>IFERROR(_xlfn.XLOOKUP(A3667,[1]Sindaci!$B$2:$B$7774,[1]Sindaci!$A$2:$A$7774),"")</f>
        <v xml:space="preserve">PAOLONI LUCA    </v>
      </c>
      <c r="E3667" s="33"/>
    </row>
    <row r="3668" spans="1:5" ht="13.8" x14ac:dyDescent="0.3">
      <c r="A3668" s="48" t="s">
        <v>3866</v>
      </c>
      <c r="B3668" s="33" t="str">
        <f>IFERROR(_xlfn.XLOOKUP(A3668,PEC!$A$2:$A$7902,PEC!$C$2:$C$7902),"")</f>
        <v>legalmail.it</v>
      </c>
      <c r="C3668" s="33">
        <f>IFERROR(_xlfn.XLOOKUP(A3668,SEZIONI!$A$2:$A$7897,SEZIONI!$B$2:$B$7897),"")</f>
        <v>4</v>
      </c>
      <c r="D3668" s="33" t="str">
        <f>IFERROR(_xlfn.XLOOKUP(A3668,[1]Sindaci!$B$2:$B$7774,[1]Sindaci!$A$2:$A$7774),"")</f>
        <v xml:space="preserve">PRANDO LUCA    </v>
      </c>
      <c r="E3668" s="33"/>
    </row>
    <row r="3669" spans="1:5" ht="13.8" x14ac:dyDescent="0.3">
      <c r="A3669" s="48" t="s">
        <v>8180</v>
      </c>
      <c r="B3669" s="33" t="str">
        <f>IFERROR(_xlfn.XLOOKUP(A3669,PEC!$A$2:$A$7902,PEC!$C$2:$C$7902),"")</f>
        <v/>
      </c>
      <c r="C3669" s="33" t="str">
        <f>IFERROR(_xlfn.XLOOKUP(A3669,SEZIONI!$A$2:$A$7897,SEZIONI!$B$2:$B$7897),"")</f>
        <v/>
      </c>
      <c r="D3669" s="33" t="str">
        <f>IFERROR(_xlfn.XLOOKUP(A3669,[1]Sindaci!$B$2:$B$7774,[1]Sindaci!$A$2:$A$7774),"")</f>
        <v/>
      </c>
      <c r="E3669" s="33"/>
    </row>
    <row r="3670" spans="1:5" ht="13.8" x14ac:dyDescent="0.3">
      <c r="A3670" s="48" t="s">
        <v>7921</v>
      </c>
      <c r="B3670" s="33" t="str">
        <f>IFERROR(_xlfn.XLOOKUP(A3670,PEC!$A$2:$A$7902,PEC!$C$2:$C$7902),"")</f>
        <v>cert.ruparpiemonte.it</v>
      </c>
      <c r="C3670" s="33" t="str">
        <f>IFERROR(_xlfn.XLOOKUP(A3670,SEZIONI!$A$2:$A$7897,SEZIONI!$B$2:$B$7897),"")</f>
        <v/>
      </c>
      <c r="D3670" s="33" t="str">
        <f>IFERROR(_xlfn.XLOOKUP(A3670,[1]Sindaci!$B$2:$B$7774,[1]Sindaci!$A$2:$A$7774),"")</f>
        <v/>
      </c>
      <c r="E3670" s="33"/>
    </row>
    <row r="3671" spans="1:5" ht="13.8" x14ac:dyDescent="0.3">
      <c r="A3671" s="48" t="s">
        <v>8071</v>
      </c>
      <c r="B3671" s="33" t="str">
        <f>IFERROR(_xlfn.XLOOKUP(A3671,PEC!$A$2:$A$7902,PEC!$C$2:$C$7902),"")</f>
        <v/>
      </c>
      <c r="C3671" s="33" t="str">
        <f>IFERROR(_xlfn.XLOOKUP(A3671,SEZIONI!$A$2:$A$7897,SEZIONI!$B$2:$B$7897),"")</f>
        <v/>
      </c>
      <c r="D3671" s="33" t="str">
        <f>IFERROR(_xlfn.XLOOKUP(A3671,[1]Sindaci!$B$2:$B$7774,[1]Sindaci!$A$2:$A$7774),"")</f>
        <v xml:space="preserve">PLASELLER CARMEN    </v>
      </c>
      <c r="E3671" s="33"/>
    </row>
    <row r="3672" spans="1:5" ht="13.8" x14ac:dyDescent="0.3">
      <c r="A3672" s="48" t="s">
        <v>3870</v>
      </c>
      <c r="B3672" s="33" t="str">
        <f>IFERROR(_xlfn.XLOOKUP(A3672,PEC!$A$2:$A$7902,PEC!$C$2:$C$7902),"")</f>
        <v>pec.comune.lustra.sa.it</v>
      </c>
      <c r="C3672" s="33">
        <f>IFERROR(_xlfn.XLOOKUP(A3672,SEZIONI!$A$2:$A$7897,SEZIONI!$B$2:$B$7897),"")</f>
        <v>2</v>
      </c>
      <c r="D3672" s="33" t="str">
        <f>IFERROR(_xlfn.XLOOKUP(A3672,[1]Sindaci!$B$2:$B$7774,[1]Sindaci!$A$2:$A$7774),"")</f>
        <v xml:space="preserve">GUERRA LUIGI    </v>
      </c>
      <c r="E3672" s="33"/>
    </row>
    <row r="3673" spans="1:5" ht="13.8" x14ac:dyDescent="0.3">
      <c r="A3673" s="48" t="s">
        <v>3871</v>
      </c>
      <c r="B3673" s="33" t="str">
        <f>IFERROR(_xlfn.XLOOKUP(A3673,PEC!$A$2:$A$7902,PEC!$C$2:$C$7902),"")</f>
        <v>pec.comune.luvinate.va.it</v>
      </c>
      <c r="C3673" s="33">
        <f>IFERROR(_xlfn.XLOOKUP(A3673,SEZIONI!$A$2:$A$7897,SEZIONI!$B$2:$B$7897),"")</f>
        <v>1</v>
      </c>
      <c r="D3673" s="33" t="str">
        <f>IFERROR(_xlfn.XLOOKUP(A3673,[1]Sindaci!$B$2:$B$7774,[1]Sindaci!$A$2:$A$7774),"")</f>
        <v xml:space="preserve">BORIANI ALESSANDRO    </v>
      </c>
      <c r="E3673" s="33"/>
    </row>
    <row r="3674" spans="1:5" ht="13.8" x14ac:dyDescent="0.3">
      <c r="A3674" s="48" t="s">
        <v>3872</v>
      </c>
      <c r="B3674" s="33" t="str">
        <f>IFERROR(_xlfn.XLOOKUP(A3674,PEC!$A$2:$A$7902,PEC!$C$2:$C$7902),"")</f>
        <v>pec.regione.lombardia.it</v>
      </c>
      <c r="C3674" s="33">
        <f>IFERROR(_xlfn.XLOOKUP(A3674,SEZIONI!$A$2:$A$7897,SEZIONI!$B$2:$B$7897),"")</f>
        <v>1</v>
      </c>
      <c r="D3674" s="33" t="str">
        <f>IFERROR(_xlfn.XLOOKUP(A3674,[1]Sindaci!$B$2:$B$7774,[1]Sindaci!$A$2:$A$7774),"")</f>
        <v xml:space="preserve">BELUZZI IVAN    </v>
      </c>
      <c r="E3674" s="33"/>
    </row>
    <row r="3675" spans="1:5" ht="13.8" x14ac:dyDescent="0.3">
      <c r="A3675" s="48" t="s">
        <v>3873</v>
      </c>
      <c r="B3675" s="33" t="str">
        <f>IFERROR(_xlfn.XLOOKUP(A3675,PEC!$A$2:$A$7902,PEC!$C$2:$C$7902),"")</f>
        <v>comune.luzzara.re.legalmail.it</v>
      </c>
      <c r="C3675" s="33">
        <f>IFERROR(_xlfn.XLOOKUP(A3675,SEZIONI!$A$2:$A$7897,SEZIONI!$B$2:$B$7897),"")</f>
        <v>7</v>
      </c>
      <c r="D3675" s="33" t="str">
        <f>IFERROR(_xlfn.XLOOKUP(A3675,[1]Sindaci!$B$2:$B$7774,[1]Sindaci!$A$2:$A$7774),"")</f>
        <v xml:space="preserve">SOTTILI ELISABETTA    </v>
      </c>
      <c r="E3675" s="33"/>
    </row>
    <row r="3676" spans="1:5" ht="13.8" x14ac:dyDescent="0.3">
      <c r="A3676" s="48" t="s">
        <v>75</v>
      </c>
      <c r="B3676" s="33" t="str">
        <f>IFERROR(_xlfn.XLOOKUP(A3676,PEC!$A$2:$A$7902,PEC!$C$2:$C$7902),"")</f>
        <v>comunediluzzi.legalmail.it</v>
      </c>
      <c r="C3676" s="33">
        <f>IFERROR(_xlfn.XLOOKUP(A3676,SEZIONI!$A$2:$A$7897,SEZIONI!$B$2:$B$7897),"")</f>
        <v>11</v>
      </c>
      <c r="D3676" s="33" t="str">
        <f>IFERROR(_xlfn.XLOOKUP(A3676,[1]Sindaci!$B$2:$B$7774,[1]Sindaci!$A$2:$A$7774),"")</f>
        <v xml:space="preserve">FEDERICO UMBERTO    </v>
      </c>
      <c r="E3676" s="33"/>
    </row>
    <row r="3677" spans="1:5" ht="13.8" x14ac:dyDescent="0.3">
      <c r="A3677" s="33" t="s">
        <v>3874</v>
      </c>
      <c r="B3677" s="33" t="str">
        <f>IFERROR(_xlfn.XLOOKUP(A3677,PEC!$A$2:$A$7902,PEC!$C$2:$C$7902),"")</f>
        <v>pec.regione.lombardia.it</v>
      </c>
      <c r="C3677" s="33">
        <f>IFERROR(_xlfn.XLOOKUP(A3677,SEZIONI!$A$2:$A$7897,SEZIONI!$B$2:$B$7897),"")</f>
        <v>5</v>
      </c>
      <c r="D3677" s="33" t="str">
        <f>IFERROR(_xlfn.XLOOKUP(A3677,[1]Sindaci!$B$2:$B$7774,[1]Sindaci!$A$2:$A$7774),"")</f>
        <v xml:space="preserve">PASSERA FABIO    </v>
      </c>
      <c r="E3677" s="33"/>
    </row>
    <row r="3678" spans="1:5" ht="13.8" x14ac:dyDescent="0.3">
      <c r="A3678" s="48" t="s">
        <v>3875</v>
      </c>
      <c r="B3678" s="33" t="str">
        <f>IFERROR(_xlfn.XLOOKUP(A3678,PEC!$A$2:$A$7902,PEC!$C$2:$C$7902),"")</f>
        <v>pec.regione.lombardia.it</v>
      </c>
      <c r="C3678" s="33">
        <f>IFERROR(_xlfn.XLOOKUP(A3678,SEZIONI!$A$2:$A$7897,SEZIONI!$B$2:$B$7897),"")</f>
        <v>1</v>
      </c>
      <c r="D3678" s="33" t="str">
        <f>IFERROR(_xlfn.XLOOKUP(A3678,[1]Sindaci!$B$2:$B$7774,[1]Sindaci!$A$2:$A$7774),"")</f>
        <v xml:space="preserve">SANTANTONIO FABRIZIO    </v>
      </c>
      <c r="E3678" s="33"/>
    </row>
    <row r="3679" spans="1:5" ht="13.8" x14ac:dyDescent="0.3">
      <c r="A3679" s="48" t="s">
        <v>3876</v>
      </c>
      <c r="B3679" s="33" t="str">
        <f>IFERROR(_xlfn.XLOOKUP(A3679,PEC!$A$2:$A$7902,PEC!$C$2:$C$7902),"")</f>
        <v>pec.it</v>
      </c>
      <c r="C3679" s="33">
        <f>IFERROR(_xlfn.XLOOKUP(A3679,SEZIONI!$A$2:$A$7897,SEZIONI!$B$2:$B$7897),"")</f>
        <v>1</v>
      </c>
      <c r="D3679" s="33" t="str">
        <f>IFERROR(_xlfn.XLOOKUP(A3679,[1]Sindaci!$B$2:$B$7774,[1]Sindaci!$A$2:$A$7774),"")</f>
        <v xml:space="preserve">MARTINO GIOVANNI    </v>
      </c>
      <c r="E3679" s="33"/>
    </row>
    <row r="3680" spans="1:5" ht="13.8" x14ac:dyDescent="0.3">
      <c r="A3680" s="48" t="s">
        <v>3877</v>
      </c>
      <c r="B3680" s="33" t="str">
        <f>IFERROR(_xlfn.XLOOKUP(A3680,PEC!$A$2:$A$7902,PEC!$C$2:$C$7902),"")</f>
        <v>legalmail.it</v>
      </c>
      <c r="C3680" s="33">
        <f>IFERROR(_xlfn.XLOOKUP(A3680,SEZIONI!$A$2:$A$7897,SEZIONI!$B$2:$B$7897),"")</f>
        <v>1</v>
      </c>
      <c r="D3680" s="33" t="str">
        <f>IFERROR(_xlfn.XLOOKUP(A3680,[1]Sindaci!$B$2:$B$7774,[1]Sindaci!$A$2:$A$7774),"")</f>
        <v xml:space="preserve">PAOLUCCI GIANFRANCO    </v>
      </c>
      <c r="E3680" s="33"/>
    </row>
    <row r="3681" spans="1:5" ht="13.8" x14ac:dyDescent="0.3">
      <c r="A3681" s="48" t="s">
        <v>3878</v>
      </c>
      <c r="B3681" s="33" t="str">
        <f>IFERROR(_xlfn.XLOOKUP(A3681,PEC!$A$2:$A$7902,PEC!$C$2:$C$7902),"")</f>
        <v>legalmail.it</v>
      </c>
      <c r="C3681" s="33">
        <f>IFERROR(_xlfn.XLOOKUP(A3681,SEZIONI!$A$2:$A$7897,SEZIONI!$B$2:$B$7897),"")</f>
        <v>3</v>
      </c>
      <c r="D3681" s="33" t="str">
        <f>IFERROR(_xlfn.XLOOKUP(A3681,[1]Sindaci!$B$2:$B$7774,[1]Sindaci!$A$2:$A$7774),"")</f>
        <v xml:space="preserve">CICCONE FELICE    </v>
      </c>
      <c r="E3681" s="33"/>
    </row>
    <row r="3682" spans="1:5" ht="13.8" x14ac:dyDescent="0.3">
      <c r="A3682" s="48" t="s">
        <v>3879</v>
      </c>
      <c r="B3682" s="33" t="str">
        <f>IFERROR(_xlfn.XLOOKUP(A3682,PEC!$A$2:$A$7902,PEC!$C$2:$C$7902),"")</f>
        <v>pec.comune.macello.to.it</v>
      </c>
      <c r="C3682" s="33">
        <f>IFERROR(_xlfn.XLOOKUP(A3682,SEZIONI!$A$2:$A$7897,SEZIONI!$B$2:$B$7897),"")</f>
        <v>2</v>
      </c>
      <c r="D3682" s="33" t="str">
        <f>IFERROR(_xlfn.XLOOKUP(A3682,[1]Sindaci!$B$2:$B$7774,[1]Sindaci!$A$2:$A$7774),"")</f>
        <v xml:space="preserve">SCALERANDI ENRICO    </v>
      </c>
      <c r="E3682" s="33"/>
    </row>
    <row r="3683" spans="1:5" ht="13.8" x14ac:dyDescent="0.3">
      <c r="A3683" s="48" t="s">
        <v>3880</v>
      </c>
      <c r="B3683" s="33" t="str">
        <f>IFERROR(_xlfn.XLOOKUP(A3683,PEC!$A$2:$A$7902,PEC!$C$2:$C$7902),"")</f>
        <v>legalmail.it</v>
      </c>
      <c r="C3683" s="33">
        <f>IFERROR(_xlfn.XLOOKUP(A3683,SEZIONI!$A$2:$A$7897,SEZIONI!$B$2:$B$7897),"")</f>
        <v>44</v>
      </c>
      <c r="D3683" s="33" t="str">
        <f>IFERROR(_xlfn.XLOOKUP(A3683,[1]Sindaci!$B$2:$B$7774,[1]Sindaci!$A$2:$A$7774),"")</f>
        <v xml:space="preserve">PARCAROLI SANDRO    </v>
      </c>
      <c r="E3683" s="33"/>
    </row>
    <row r="3684" spans="1:5" ht="13.8" x14ac:dyDescent="0.3">
      <c r="A3684" s="48" t="s">
        <v>3881</v>
      </c>
      <c r="B3684" s="33" t="str">
        <f>IFERROR(_xlfn.XLOOKUP(A3684,PEC!$A$2:$A$7902,PEC!$C$2:$C$7902),"")</f>
        <v>pec.comune.maceratacampania.ce.it</v>
      </c>
      <c r="C3684" s="33">
        <f>IFERROR(_xlfn.XLOOKUP(A3684,SEZIONI!$A$2:$A$7897,SEZIONI!$B$2:$B$7897),"")</f>
        <v>9</v>
      </c>
      <c r="D3684" s="33" t="str">
        <f>IFERROR(_xlfn.XLOOKUP(A3684,[1]Sindaci!$B$2:$B$7774,[1]Sindaci!$A$2:$A$7774),"")</f>
        <v xml:space="preserve">CIOFFI STEFANO ANTONIO   </v>
      </c>
      <c r="E3684" s="33"/>
    </row>
    <row r="3685" spans="1:5" ht="13.8" x14ac:dyDescent="0.3">
      <c r="A3685" s="48" t="s">
        <v>3882</v>
      </c>
      <c r="B3685" s="33" t="str">
        <f>IFERROR(_xlfn.XLOOKUP(A3685,PEC!$A$2:$A$7902,PEC!$C$2:$C$7902),"")</f>
        <v>emarche.it</v>
      </c>
      <c r="C3685" s="33">
        <f>IFERROR(_xlfn.XLOOKUP(A3685,SEZIONI!$A$2:$A$7897,SEZIONI!$B$2:$B$7897),"")</f>
        <v>3</v>
      </c>
      <c r="D3685" s="33" t="str">
        <f>IFERROR(_xlfn.XLOOKUP(A3685,[1]Sindaci!$B$2:$B$7774,[1]Sindaci!$A$2:$A$7774),"")</f>
        <v xml:space="preserve">ARCANGELI LUCIANO    </v>
      </c>
      <c r="E3685" s="33"/>
    </row>
    <row r="3686" spans="1:5" ht="13.8" x14ac:dyDescent="0.3">
      <c r="A3686" s="48" t="s">
        <v>3883</v>
      </c>
      <c r="B3686" s="33" t="str">
        <f>IFERROR(_xlfn.XLOOKUP(A3686,PEC!$A$2:$A$7902,PEC!$C$2:$C$7902),"")</f>
        <v>pec.comune.macherio.mb.it</v>
      </c>
      <c r="C3686" s="33">
        <f>IFERROR(_xlfn.XLOOKUP(A3686,SEZIONI!$A$2:$A$7897,SEZIONI!$B$2:$B$7897),"")</f>
        <v>6</v>
      </c>
      <c r="D3686" s="33" t="str">
        <f>IFERROR(_xlfn.XLOOKUP(A3686,[1]Sindaci!$B$2:$B$7774,[1]Sindaci!$A$2:$A$7774),"")</f>
        <v xml:space="preserve">REDAELLI MARIAROSA    </v>
      </c>
      <c r="E3686" s="33"/>
    </row>
    <row r="3687" spans="1:5" ht="13.8" x14ac:dyDescent="0.3">
      <c r="A3687" s="48" t="s">
        <v>3884</v>
      </c>
      <c r="B3687" s="33" t="str">
        <f>IFERROR(_xlfn.XLOOKUP(A3687,PEC!$A$2:$A$7902,PEC!$C$2:$C$7902),"")</f>
        <v>pec.comune.maclodio.bs.it</v>
      </c>
      <c r="C3687" s="33">
        <f>IFERROR(_xlfn.XLOOKUP(A3687,SEZIONI!$A$2:$A$7897,SEZIONI!$B$2:$B$7897),"")</f>
        <v>1</v>
      </c>
      <c r="D3687" s="33" t="str">
        <f>IFERROR(_xlfn.XLOOKUP(A3687,[1]Sindaci!$B$2:$B$7774,[1]Sindaci!$A$2:$A$7774),"")</f>
        <v xml:space="preserve">ZANETTI SIMONE    </v>
      </c>
      <c r="E3687" s="33"/>
    </row>
    <row r="3688" spans="1:5" ht="13.8" x14ac:dyDescent="0.3">
      <c r="A3688" s="49" t="s">
        <v>3885</v>
      </c>
      <c r="B3688" s="33" t="str">
        <f>IFERROR(_xlfn.XLOOKUP(A3688,PEC!$A$2:$A$7902,PEC!$C$2:$C$7902),"")</f>
        <v>pec.comune.macomer.nu.it</v>
      </c>
      <c r="C3688" s="33">
        <f>IFERROR(_xlfn.XLOOKUP(A3688,SEZIONI!$A$2:$A$7897,SEZIONI!$B$2:$B$7897),"")</f>
        <v>11</v>
      </c>
      <c r="D3688" s="33" t="str">
        <f>IFERROR(_xlfn.XLOOKUP(A3688,[1]Sindaci!$B$2:$B$7774,[1]Sindaci!$A$2:$A$7774),"")</f>
        <v xml:space="preserve">SUCCU ANTONIO ONORATO   </v>
      </c>
      <c r="E3688" s="33"/>
    </row>
    <row r="3689" spans="1:5" ht="13.8" x14ac:dyDescent="0.3">
      <c r="A3689" s="48" t="s">
        <v>3886</v>
      </c>
      <c r="B3689" s="33" t="str">
        <f>IFERROR(_xlfn.XLOOKUP(A3689,PEC!$A$2:$A$7902,PEC!$C$2:$C$7902),"")</f>
        <v>cert.ruparpiemonte.it</v>
      </c>
      <c r="C3689" s="33">
        <f>IFERROR(_xlfn.XLOOKUP(A3689,SEZIONI!$A$2:$A$7897,SEZIONI!$B$2:$B$7897),"")</f>
        <v>1</v>
      </c>
      <c r="D3689" s="33" t="str">
        <f>IFERROR(_xlfn.XLOOKUP(A3689,[1]Sindaci!$B$2:$B$7774,[1]Sindaci!$A$2:$A$7774),"")</f>
        <v xml:space="preserve">CARSETTI VALERIO    </v>
      </c>
      <c r="E3689" s="33"/>
    </row>
    <row r="3690" spans="1:5" ht="13.8" x14ac:dyDescent="0.3">
      <c r="A3690" s="48" t="s">
        <v>3887</v>
      </c>
      <c r="B3690" s="33" t="str">
        <f>IFERROR(_xlfn.XLOOKUP(A3690,PEC!$A$2:$A$7902,PEC!$C$2:$C$7902),"")</f>
        <v>cert.legalmail.it</v>
      </c>
      <c r="C3690" s="33">
        <f>IFERROR(_xlfn.XLOOKUP(A3690,SEZIONI!$A$2:$A$7897,SEZIONI!$B$2:$B$7897),"")</f>
        <v>1</v>
      </c>
      <c r="D3690" s="33" t="str">
        <f>IFERROR(_xlfn.XLOOKUP(A3690,[1]Sindaci!$B$2:$B$7774,[1]Sindaci!$A$2:$A$7774),"")</f>
        <v xml:space="preserve">BONACCI ALESSANDRO    </v>
      </c>
      <c r="E3690" s="33"/>
    </row>
    <row r="3691" spans="1:5" ht="13.8" x14ac:dyDescent="0.3">
      <c r="A3691" s="48" t="s">
        <v>3888</v>
      </c>
      <c r="B3691" s="33" t="str">
        <f>IFERROR(_xlfn.XLOOKUP(A3691,PEC!$A$2:$A$7902,PEC!$C$2:$C$7902),"")</f>
        <v>pec.comune.maddaloni.ce.it</v>
      </c>
      <c r="C3691" s="33">
        <f>IFERROR(_xlfn.XLOOKUP(A3691,SEZIONI!$A$2:$A$7897,SEZIONI!$B$2:$B$7897),"")</f>
        <v>34</v>
      </c>
      <c r="D3691" s="33" t="str">
        <f>IFERROR(_xlfn.XLOOKUP(A3691,[1]Sindaci!$B$2:$B$7774,[1]Sindaci!$A$2:$A$7774),"")</f>
        <v xml:space="preserve">DE FILIPPO ANDREA   </v>
      </c>
      <c r="E3691" s="33"/>
    </row>
    <row r="3692" spans="1:5" ht="13.8" x14ac:dyDescent="0.3">
      <c r="A3692" s="48" t="s">
        <v>3889</v>
      </c>
      <c r="B3692" s="33" t="str">
        <f>IFERROR(_xlfn.XLOOKUP(A3692,PEC!$A$2:$A$7902,PEC!$C$2:$C$7902),"")</f>
        <v>cert.provincia.so.it</v>
      </c>
      <c r="C3692" s="33">
        <f>IFERROR(_xlfn.XLOOKUP(A3692,SEZIONI!$A$2:$A$7897,SEZIONI!$B$2:$B$7897),"")</f>
        <v>1</v>
      </c>
      <c r="D3692" s="33" t="str">
        <f>IFERROR(_xlfn.XLOOKUP(A3692,[1]Sindaci!$B$2:$B$7774,[1]Sindaci!$A$2:$A$7774),"")</f>
        <v xml:space="preserve">PILATTI DANIELA    </v>
      </c>
      <c r="E3692" s="33"/>
    </row>
    <row r="3693" spans="1:5" ht="13.8" x14ac:dyDescent="0.3">
      <c r="A3693" s="48" t="s">
        <v>3890</v>
      </c>
      <c r="B3693" s="33" t="str">
        <f>IFERROR(_xlfn.XLOOKUP(A3693,PEC!$A$2:$A$7902,PEC!$C$2:$C$7902),"")</f>
        <v>pec.comune.madignano.cr.it</v>
      </c>
      <c r="C3693" s="33">
        <f>IFERROR(_xlfn.XLOOKUP(A3693,SEZIONI!$A$2:$A$7897,SEZIONI!$B$2:$B$7897),"")</f>
        <v>3</v>
      </c>
      <c r="D3693" s="33" t="str">
        <f>IFERROR(_xlfn.XLOOKUP(A3693,[1]Sindaci!$B$2:$B$7774,[1]Sindaci!$A$2:$A$7774),"")</f>
        <v xml:space="preserve">FESTARI ELENA    </v>
      </c>
      <c r="E3693" s="33"/>
    </row>
    <row r="3694" spans="1:5" ht="13.8" x14ac:dyDescent="0.3">
      <c r="A3694" s="48" t="s">
        <v>3891</v>
      </c>
      <c r="B3694" s="33" t="str">
        <f>IFERROR(_xlfn.XLOOKUP(A3694,PEC!$A$2:$A$7902,PEC!$C$2:$C$7902),"")</f>
        <v>pec.it</v>
      </c>
      <c r="C3694" s="33">
        <f>IFERROR(_xlfn.XLOOKUP(A3694,SEZIONI!$A$2:$A$7897,SEZIONI!$B$2:$B$7897),"")</f>
        <v>3</v>
      </c>
      <c r="D3694" s="33" t="str">
        <f>IFERROR(_xlfn.XLOOKUP(A3694,[1]Sindaci!$B$2:$B$7774,[1]Sindaci!$A$2:$A$7774),"")</f>
        <v xml:space="preserve">ALBERGATI ROSARIA    </v>
      </c>
      <c r="E3694" s="33"/>
    </row>
    <row r="3695" spans="1:5" ht="13.8" x14ac:dyDescent="0.3">
      <c r="A3695" s="48" t="s">
        <v>3892</v>
      </c>
      <c r="B3695" s="33" t="str">
        <f>IFERROR(_xlfn.XLOOKUP(A3695,PEC!$A$2:$A$7902,PEC!$C$2:$C$7902),"")</f>
        <v>cert.ruparpiemonte.it</v>
      </c>
      <c r="C3695" s="33">
        <f>IFERROR(_xlfn.XLOOKUP(A3695,SEZIONI!$A$2:$A$7897,SEZIONI!$B$2:$B$7897),"")</f>
        <v>1</v>
      </c>
      <c r="D3695" s="33" t="str">
        <f>IFERROR(_xlfn.XLOOKUP(A3695,[1]Sindaci!$B$2:$B$7774,[1]Sindaci!$A$2:$A$7774),"")</f>
        <v xml:space="preserve">BARBETTA EZIO    </v>
      </c>
      <c r="E3695" s="33"/>
    </row>
    <row r="3696" spans="1:5" ht="13.8" x14ac:dyDescent="0.3">
      <c r="A3696" s="48" t="s">
        <v>3893</v>
      </c>
      <c r="B3696" s="33" t="str">
        <f>IFERROR(_xlfn.XLOOKUP(A3696,PEC!$A$2:$A$7902,PEC!$C$2:$C$7902),"")</f>
        <v>pec.comune.madruzzo.tn.it</v>
      </c>
      <c r="C3696" s="33">
        <f>IFERROR(_xlfn.XLOOKUP(A3696,SEZIONI!$A$2:$A$7897,SEZIONI!$B$2:$B$7897),"")</f>
        <v>4</v>
      </c>
      <c r="D3696" s="33" t="str">
        <f>IFERROR(_xlfn.XLOOKUP(A3696,[1]Sindaci!$B$2:$B$7774,[1]Sindaci!$A$2:$A$7774),"")</f>
        <v xml:space="preserve">BORTOLI MICHELE    </v>
      </c>
      <c r="E3696" s="33"/>
    </row>
    <row r="3697" spans="1:5" ht="13.8" x14ac:dyDescent="0.3">
      <c r="A3697" s="48" t="s">
        <v>3894</v>
      </c>
      <c r="B3697" s="33" t="str">
        <f>IFERROR(_xlfn.XLOOKUP(A3697,PEC!$A$2:$A$7902,PEC!$C$2:$C$7902),"")</f>
        <v>postecert.it</v>
      </c>
      <c r="C3697" s="33">
        <f>IFERROR(_xlfn.XLOOKUP(A3697,SEZIONI!$A$2:$A$7897,SEZIONI!$B$2:$B$7897),"")</f>
        <v>3</v>
      </c>
      <c r="D3697" s="33" t="str">
        <f>IFERROR(_xlfn.XLOOKUP(A3697,[1]Sindaci!$B$2:$B$7774,[1]Sindaci!$A$2:$A$7774),"")</f>
        <v xml:space="preserve">SPERDUTI CLAUDIO    </v>
      </c>
      <c r="E3697" s="33"/>
    </row>
    <row r="3698" spans="1:5" ht="13.8" x14ac:dyDescent="0.3">
      <c r="A3698" s="48" t="s">
        <v>3895</v>
      </c>
      <c r="B3698" s="33" t="str">
        <f>IFERROR(_xlfn.XLOOKUP(A3698,PEC!$A$2:$A$7902,PEC!$C$2:$C$7902),"")</f>
        <v>legalmail.it</v>
      </c>
      <c r="C3698" s="33">
        <f>IFERROR(_xlfn.XLOOKUP(A3698,SEZIONI!$A$2:$A$7897,SEZIONI!$B$2:$B$7897),"")</f>
        <v>2</v>
      </c>
      <c r="D3698" s="33" t="str">
        <f>IFERROR(_xlfn.XLOOKUP(A3698,[1]Sindaci!$B$2:$B$7774,[1]Sindaci!$A$2:$A$7774),"")</f>
        <v xml:space="preserve">MATASSA GIACOMO    </v>
      </c>
      <c r="E3698" s="33"/>
    </row>
    <row r="3699" spans="1:5" ht="13.8" x14ac:dyDescent="0.3">
      <c r="A3699" s="48" t="s">
        <v>3896</v>
      </c>
      <c r="B3699" s="33" t="str">
        <f>IFERROR(_xlfn.XLOOKUP(A3699,PEC!$A$2:$A$7902,PEC!$C$2:$C$7902),"")</f>
        <v>pec.comune.magasa.bs.it</v>
      </c>
      <c r="C3699" s="33">
        <f>IFERROR(_xlfn.XLOOKUP(A3699,SEZIONI!$A$2:$A$7897,SEZIONI!$B$2:$B$7897),"")</f>
        <v>1</v>
      </c>
      <c r="D3699" s="33" t="str">
        <f>IFERROR(_xlfn.XLOOKUP(A3699,[1]Sindaci!$B$2:$B$7774,[1]Sindaci!$A$2:$A$7774),"")</f>
        <v xml:space="preserve">VENTURINI FEDERICO    </v>
      </c>
      <c r="E3699" s="33"/>
    </row>
    <row r="3700" spans="1:5" ht="13.8" x14ac:dyDescent="0.3">
      <c r="A3700" s="48" t="s">
        <v>3897</v>
      </c>
      <c r="B3700" s="33" t="str">
        <f>IFERROR(_xlfn.XLOOKUP(A3700,PEC!$A$2:$A$7902,PEC!$C$2:$C$7902),"")</f>
        <v xml:space="preserve">cert.poliscomuneamico.net </v>
      </c>
      <c r="C3700" s="33">
        <f>IFERROR(_xlfn.XLOOKUP(A3700,SEZIONI!$A$2:$A$7897,SEZIONI!$B$2:$B$7897),"")</f>
        <v>21</v>
      </c>
      <c r="D3700" s="33" t="str">
        <f>IFERROR(_xlfn.XLOOKUP(A3700,[1]Sindaci!$B$2:$B$7774,[1]Sindaci!$A$2:$A$7774),"")</f>
        <v xml:space="preserve">DEL GOBBO LUCA   </v>
      </c>
      <c r="E3700" s="33"/>
    </row>
    <row r="3701" spans="1:5" ht="13.8" x14ac:dyDescent="0.3">
      <c r="A3701" s="48" t="s">
        <v>3898</v>
      </c>
      <c r="B3701" s="33" t="str">
        <f>IFERROR(_xlfn.XLOOKUP(A3701,PEC!$A$2:$A$7902,PEC!$C$2:$C$7902),"")</f>
        <v>pec.comune.maggiora.no.it</v>
      </c>
      <c r="C3701" s="33">
        <f>IFERROR(_xlfn.XLOOKUP(A3701,SEZIONI!$A$2:$A$7897,SEZIONI!$B$2:$B$7897),"")</f>
        <v>2</v>
      </c>
      <c r="D3701" s="33" t="str">
        <f>IFERROR(_xlfn.XLOOKUP(A3701,[1]Sindaci!$B$2:$B$7774,[1]Sindaci!$A$2:$A$7774),"")</f>
        <v xml:space="preserve">BALZANO ROBERTO    </v>
      </c>
      <c r="E3701" s="33"/>
    </row>
    <row r="3702" spans="1:5" ht="13.8" x14ac:dyDescent="0.3">
      <c r="A3702" s="48" t="s">
        <v>3899</v>
      </c>
      <c r="B3702" s="33" t="str">
        <f>IFERROR(_xlfn.XLOOKUP(A3702,PEC!$A$2:$A$7902,PEC!$C$2:$C$7902),"")</f>
        <v>pec.provincia.pv.it</v>
      </c>
      <c r="C3702" s="33">
        <f>IFERROR(_xlfn.XLOOKUP(A3702,SEZIONI!$A$2:$A$7897,SEZIONI!$B$2:$B$7897),"")</f>
        <v>2</v>
      </c>
      <c r="D3702" s="33" t="str">
        <f>IFERROR(_xlfn.XLOOKUP(A3702,[1]Sindaci!$B$2:$B$7774,[1]Sindaci!$A$2:$A$7774),"")</f>
        <v xml:space="preserve">AMATO GIOVANNI    </v>
      </c>
      <c r="E3702" s="33"/>
    </row>
    <row r="3703" spans="1:5" ht="13.8" x14ac:dyDescent="0.3">
      <c r="A3703" s="48" t="s">
        <v>3900</v>
      </c>
      <c r="B3703" s="33" t="str">
        <f>IFERROR(_xlfn.XLOOKUP(A3703,PEC!$A$2:$A$7902,PEC!$C$2:$C$7902),"")</f>
        <v>postacert.umbria.it</v>
      </c>
      <c r="C3703" s="33">
        <f>IFERROR(_xlfn.XLOOKUP(A3703,SEZIONI!$A$2:$A$7897,SEZIONI!$B$2:$B$7897),"")</f>
        <v>14</v>
      </c>
      <c r="D3703" s="33" t="str">
        <f>IFERROR(_xlfn.XLOOKUP(A3703,[1]Sindaci!$B$2:$B$7774,[1]Sindaci!$A$2:$A$7774),"")</f>
        <v xml:space="preserve">CHIODINI GIACOMO    </v>
      </c>
      <c r="E3703" s="33"/>
    </row>
    <row r="3704" spans="1:5" ht="13.8" x14ac:dyDescent="0.3">
      <c r="A3704" s="48" t="s">
        <v>192</v>
      </c>
      <c r="B3704" s="33" t="str">
        <f>IFERROR(_xlfn.XLOOKUP(A3704,PEC!$A$2:$A$7902,PEC!$C$2:$C$7902),"")</f>
        <v>asmepec.it</v>
      </c>
      <c r="C3704" s="33">
        <f>IFERROR(_xlfn.XLOOKUP(A3704,SEZIONI!$A$2:$A$7897,SEZIONI!$B$2:$B$7897),"")</f>
        <v>2</v>
      </c>
      <c r="D3704" s="33" t="str">
        <f>IFERROR(_xlfn.XLOOKUP(A3704,[1]Sindaci!$B$2:$B$7774,[1]Sindaci!$A$2:$A$7774),"")</f>
        <v xml:space="preserve">LOSTUMBO ANTONIO    </v>
      </c>
      <c r="E3704" s="33"/>
    </row>
    <row r="3705" spans="1:5" ht="13.8" x14ac:dyDescent="0.3">
      <c r="A3705" s="48" t="s">
        <v>3901</v>
      </c>
      <c r="B3705" s="33" t="str">
        <f>IFERROR(_xlfn.XLOOKUP(A3705,PEC!$A$2:$A$7902,PEC!$C$2:$C$7902),"")</f>
        <v>pec.it</v>
      </c>
      <c r="C3705" s="33">
        <f>IFERROR(_xlfn.XLOOKUP(A3705,SEZIONI!$A$2:$A$7897,SEZIONI!$B$2:$B$7897),"")</f>
        <v>3</v>
      </c>
      <c r="D3705" s="33" t="str">
        <f>IFERROR(_xlfn.XLOOKUP(A3705,[1]Sindaci!$B$2:$B$7774,[1]Sindaci!$A$2:$A$7774),"")</f>
        <v xml:space="preserve">PELLERINO GIACOMINA    </v>
      </c>
      <c r="E3705" s="33"/>
    </row>
    <row r="3706" spans="1:5" ht="13.8" x14ac:dyDescent="0.3">
      <c r="A3706" s="48" t="s">
        <v>3902</v>
      </c>
      <c r="B3706" s="33" t="str">
        <f>IFERROR(_xlfn.XLOOKUP(A3706,PEC!$A$2:$A$7902,PEC!$C$2:$C$7902),"")</f>
        <v>legalmail.it</v>
      </c>
      <c r="C3706" s="33">
        <f>IFERROR(_xlfn.XLOOKUP(A3706,SEZIONI!$A$2:$A$7897,SEZIONI!$B$2:$B$7897),"")</f>
        <v>2</v>
      </c>
      <c r="D3706" s="33" t="str">
        <f>IFERROR(_xlfn.XLOOKUP(A3706,[1]Sindaci!$B$2:$B$7774,[1]Sindaci!$A$2:$A$7774),"")</f>
        <v xml:space="preserve">BAILO MARCO    </v>
      </c>
      <c r="E3706" s="33"/>
    </row>
    <row r="3707" spans="1:5" ht="13.8" x14ac:dyDescent="0.3">
      <c r="A3707" s="48" t="s">
        <v>3903</v>
      </c>
      <c r="B3707" s="33" t="str">
        <f>IFERROR(_xlfn.XLOOKUP(A3707,PEC!$A$2:$A$7902,PEC!$C$2:$C$7902),"")</f>
        <v/>
      </c>
      <c r="C3707" s="33">
        <f>IFERROR(_xlfn.XLOOKUP(A3707,SEZIONI!$A$2:$A$7897,SEZIONI!$B$2:$B$7897),"")</f>
        <v>4</v>
      </c>
      <c r="D3707" s="33" t="str">
        <f>IFERROR(_xlfn.XLOOKUP(A3707,[1]Sindaci!$B$2:$B$7774,[1]Sindaci!$A$2:$A$7774),"")</f>
        <v xml:space="preserve">DI CRISTOFANO PASQUALINO   </v>
      </c>
      <c r="E3707" s="33"/>
    </row>
    <row r="3708" spans="1:5" ht="13.8" x14ac:dyDescent="0.3">
      <c r="A3708" s="48" t="s">
        <v>3904</v>
      </c>
      <c r="B3708" s="33" t="str">
        <f>IFERROR(_xlfn.XLOOKUP(A3708,PEC!$A$2:$A$7902,PEC!$C$2:$C$7902),"")</f>
        <v>pec.comune.maglianoditenna.fm.it</v>
      </c>
      <c r="C3708" s="33">
        <f>IFERROR(_xlfn.XLOOKUP(A3708,SEZIONI!$A$2:$A$7897,SEZIONI!$B$2:$B$7897),"")</f>
        <v>1</v>
      </c>
      <c r="D3708" s="33" t="str">
        <f>IFERROR(_xlfn.XLOOKUP(A3708,[1]Sindaci!$B$2:$B$7774,[1]Sindaci!$A$2:$A$7774),"")</f>
        <v xml:space="preserve">CESETTI PIETRO    </v>
      </c>
      <c r="E3708" s="33"/>
    </row>
    <row r="3709" spans="1:5" ht="13.8" x14ac:dyDescent="0.3">
      <c r="A3709" s="48" t="s">
        <v>3905</v>
      </c>
      <c r="B3709" s="33" t="str">
        <f>IFERROR(_xlfn.XLOOKUP(A3709,PEC!$A$2:$A$7902,PEC!$C$2:$C$7902),"")</f>
        <v>postemailcertificata.it</v>
      </c>
      <c r="C3709" s="33">
        <f>IFERROR(_xlfn.XLOOKUP(A3709,SEZIONI!$A$2:$A$7897,SEZIONI!$B$2:$B$7897),"")</f>
        <v>5</v>
      </c>
      <c r="D3709" s="33" t="str">
        <f>IFERROR(_xlfn.XLOOKUP(A3709,[1]Sindaci!$B$2:$B$7774,[1]Sindaci!$A$2:$A$7774),"")</f>
        <v/>
      </c>
      <c r="E3709" s="33"/>
    </row>
    <row r="3710" spans="1:5" ht="13.8" x14ac:dyDescent="0.3">
      <c r="A3710" s="48" t="s">
        <v>3906</v>
      </c>
      <c r="B3710" s="33" t="str">
        <f>IFERROR(_xlfn.XLOOKUP(A3710,PEC!$A$2:$A$7902,PEC!$C$2:$C$7902),"")</f>
        <v>pec.comunedimaglianoromano.it</v>
      </c>
      <c r="C3710" s="33">
        <f>IFERROR(_xlfn.XLOOKUP(A3710,SEZIONI!$A$2:$A$7897,SEZIONI!$B$2:$B$7897),"")</f>
        <v>1</v>
      </c>
      <c r="D3710" s="33" t="str">
        <f>IFERROR(_xlfn.XLOOKUP(A3710,[1]Sindaci!$B$2:$B$7774,[1]Sindaci!$A$2:$A$7774),"")</f>
        <v xml:space="preserve">MANCINI FRANCESCO    </v>
      </c>
      <c r="E3710" s="33"/>
    </row>
    <row r="3711" spans="1:5" ht="13.8" x14ac:dyDescent="0.3">
      <c r="A3711" s="48" t="s">
        <v>3907</v>
      </c>
      <c r="B3711" s="33" t="str">
        <f>IFERROR(_xlfn.XLOOKUP(A3711,PEC!$A$2:$A$7902,PEC!$C$2:$C$7902),"")</f>
        <v>pec.comune.maglianosabina.ri.it</v>
      </c>
      <c r="C3711" s="33">
        <f>IFERROR(_xlfn.XLOOKUP(A3711,SEZIONI!$A$2:$A$7897,SEZIONI!$B$2:$B$7897),"")</f>
        <v>3</v>
      </c>
      <c r="D3711" s="33" t="str">
        <f>IFERROR(_xlfn.XLOOKUP(A3711,[1]Sindaci!$B$2:$B$7774,[1]Sindaci!$A$2:$A$7774),"")</f>
        <v xml:space="preserve">FALCETTA GIULIO    </v>
      </c>
      <c r="E3711" s="33"/>
    </row>
    <row r="3712" spans="1:5" ht="13.8" x14ac:dyDescent="0.3">
      <c r="A3712" s="48" t="s">
        <v>3908</v>
      </c>
      <c r="B3712" s="33" t="str">
        <f>IFERROR(_xlfn.XLOOKUP(A3712,PEC!$A$2:$A$7902,PEC!$C$2:$C$7902),"")</f>
        <v>pec.comune.maglianovetere.sa.it</v>
      </c>
      <c r="C3712" s="33">
        <f>IFERROR(_xlfn.XLOOKUP(A3712,SEZIONI!$A$2:$A$7897,SEZIONI!$B$2:$B$7897),"")</f>
        <v>3</v>
      </c>
      <c r="D3712" s="33" t="str">
        <f>IFERROR(_xlfn.XLOOKUP(A3712,[1]Sindaci!$B$2:$B$7774,[1]Sindaci!$A$2:$A$7774),"")</f>
        <v xml:space="preserve">PIANO ADRIANO    </v>
      </c>
      <c r="E3712" s="33"/>
    </row>
    <row r="3713" spans="1:5" ht="13.8" x14ac:dyDescent="0.3">
      <c r="A3713" s="48" t="s">
        <v>3909</v>
      </c>
      <c r="B3713" s="33" t="str">
        <f>IFERROR(_xlfn.XLOOKUP(A3713,PEC!$A$2:$A$7902,PEC!$C$2:$C$7902),"")</f>
        <v>pec.rupar.puglia.it</v>
      </c>
      <c r="C3713" s="33">
        <f>IFERROR(_xlfn.XLOOKUP(A3713,SEZIONI!$A$2:$A$7897,SEZIONI!$B$2:$B$7897),"")</f>
        <v>17</v>
      </c>
      <c r="D3713" s="33" t="str">
        <f>IFERROR(_xlfn.XLOOKUP(A3713,[1]Sindaci!$B$2:$B$7774,[1]Sindaci!$A$2:$A$7774),"")</f>
        <v xml:space="preserve">TOMA ERNESTO    </v>
      </c>
      <c r="E3713" s="33"/>
    </row>
    <row r="3714" spans="1:5" ht="13.8" x14ac:dyDescent="0.3">
      <c r="A3714" s="48" t="s">
        <v>3910</v>
      </c>
      <c r="B3714" s="33" t="str">
        <f>IFERROR(_xlfn.XLOOKUP(A3714,PEC!$A$2:$A$7902,PEC!$C$2:$C$7902),"")</f>
        <v>pec.comunemagliolo.it</v>
      </c>
      <c r="C3714" s="33">
        <f>IFERROR(_xlfn.XLOOKUP(A3714,SEZIONI!$A$2:$A$7897,SEZIONI!$B$2:$B$7897),"")</f>
        <v>1</v>
      </c>
      <c r="D3714" s="33" t="str">
        <f>IFERROR(_xlfn.XLOOKUP(A3714,[1]Sindaci!$B$2:$B$7774,[1]Sindaci!$A$2:$A$7774),"")</f>
        <v xml:space="preserve">LANFRANCO ENRICO    </v>
      </c>
      <c r="E3714" s="33"/>
    </row>
    <row r="3715" spans="1:5" ht="13.8" x14ac:dyDescent="0.3">
      <c r="A3715" s="48" t="s">
        <v>3911</v>
      </c>
      <c r="B3715" s="33" t="str">
        <f>IFERROR(_xlfn.XLOOKUP(A3715,PEC!$A$2:$A$7902,PEC!$C$2:$C$7902),"")</f>
        <v>cert.ruparpiemonte.it</v>
      </c>
      <c r="C3715" s="33">
        <f>IFERROR(_xlfn.XLOOKUP(A3715,SEZIONI!$A$2:$A$7897,SEZIONI!$B$2:$B$7897),"")</f>
        <v>1</v>
      </c>
      <c r="D3715" s="33" t="str">
        <f>IFERROR(_xlfn.XLOOKUP(A3715,[1]Sindaci!$B$2:$B$7774,[1]Sindaci!$A$2:$A$7774),"")</f>
        <v xml:space="preserve">CAUSONE PIER FRANCO   </v>
      </c>
      <c r="E3715" s="33"/>
    </row>
    <row r="3716" spans="1:5" ht="13.8" x14ac:dyDescent="0.3">
      <c r="A3716" s="48" t="s">
        <v>3912</v>
      </c>
      <c r="B3716" s="33" t="str">
        <f>IFERROR(_xlfn.XLOOKUP(A3716,PEC!$A$2:$A$7902,PEC!$C$2:$C$7902),"")</f>
        <v>pec.regione.lombardia.it</v>
      </c>
      <c r="C3716" s="33">
        <f>IFERROR(_xlfn.XLOOKUP(A3716,SEZIONI!$A$2:$A$7897,SEZIONI!$B$2:$B$7897),"")</f>
        <v>2</v>
      </c>
      <c r="D3716" s="33" t="str">
        <f>IFERROR(_xlfn.XLOOKUP(A3716,[1]Sindaci!$B$2:$B$7774,[1]Sindaci!$A$2:$A$7774),"")</f>
        <v xml:space="preserve">MARCHETTI ARNALDO    </v>
      </c>
      <c r="E3716" s="33"/>
    </row>
    <row r="3717" spans="1:5" ht="13.8" x14ac:dyDescent="0.3">
      <c r="A3717" s="48" t="s">
        <v>3913</v>
      </c>
      <c r="B3717" s="33" t="str">
        <f>IFERROR(_xlfn.XLOOKUP(A3717,PEC!$A$2:$A$7902,PEC!$C$2:$C$7902),"")</f>
        <v xml:space="preserve">pec.comune.magnago.mi.it </v>
      </c>
      <c r="C3717" s="33">
        <f>IFERROR(_xlfn.XLOOKUP(A3717,SEZIONI!$A$2:$A$7897,SEZIONI!$B$2:$B$7897),"")</f>
        <v>7</v>
      </c>
      <c r="D3717" s="33" t="str">
        <f>IFERROR(_xlfn.XLOOKUP(A3717,[1]Sindaci!$B$2:$B$7774,[1]Sindaci!$A$2:$A$7774),"")</f>
        <v xml:space="preserve">CANDIANI DARIO EUGENIO LUIGI  </v>
      </c>
      <c r="E3717" s="33"/>
    </row>
    <row r="3718" spans="1:5" ht="13.8" x14ac:dyDescent="0.3">
      <c r="A3718" s="48" t="s">
        <v>3914</v>
      </c>
      <c r="B3718" s="33" t="str">
        <f>IFERROR(_xlfn.XLOOKUP(A3718,PEC!$A$2:$A$7902,PEC!$C$2:$C$7902),"")</f>
        <v>pec.ptbiellese.it</v>
      </c>
      <c r="C3718" s="33">
        <f>IFERROR(_xlfn.XLOOKUP(A3718,SEZIONI!$A$2:$A$7897,SEZIONI!$B$2:$B$7897),"")</f>
        <v>1</v>
      </c>
      <c r="D3718" s="33" t="str">
        <f>IFERROR(_xlfn.XLOOKUP(A3718,[1]Sindaci!$B$2:$B$7774,[1]Sindaci!$A$2:$A$7774),"")</f>
        <v xml:space="preserve">GRISOGLIO ANNA    </v>
      </c>
      <c r="E3718" s="33"/>
    </row>
    <row r="3719" spans="1:5" ht="13.8" x14ac:dyDescent="0.3">
      <c r="A3719" s="48" t="s">
        <v>3915</v>
      </c>
      <c r="B3719" s="33" t="str">
        <f>IFERROR(_xlfn.XLOOKUP(A3719,PEC!$A$2:$A$7902,PEC!$C$2:$C$7902),"")</f>
        <v>pec.comune.magnanoinriviera.ud.it</v>
      </c>
      <c r="C3719" s="33">
        <f>IFERROR(_xlfn.XLOOKUP(A3719,SEZIONI!$A$2:$A$7897,SEZIONI!$B$2:$B$7897),"")</f>
        <v>3</v>
      </c>
      <c r="D3719" s="33" t="str">
        <f>IFERROR(_xlfn.XLOOKUP(A3719,[1]Sindaci!$B$2:$B$7774,[1]Sindaci!$A$2:$A$7774),"")</f>
        <v xml:space="preserve">MORO ROBERTA    </v>
      </c>
      <c r="E3719" s="33"/>
    </row>
    <row r="3720" spans="1:5" ht="13.8" x14ac:dyDescent="0.3">
      <c r="A3720" s="49" t="s">
        <v>3916</v>
      </c>
      <c r="B3720" s="33" t="str">
        <f>IFERROR(_xlfn.XLOOKUP(A3720,PEC!$A$2:$A$7902,PEC!$C$2:$C$7902),"")</f>
        <v>digitalpec.com</v>
      </c>
      <c r="C3720" s="33">
        <f>IFERROR(_xlfn.XLOOKUP(A3720,SEZIONI!$A$2:$A$7897,SEZIONI!$B$2:$B$7897),"")</f>
        <v>1</v>
      </c>
      <c r="D3720" s="33" t="str">
        <f>IFERROR(_xlfn.XLOOKUP(A3720,[1]Sindaci!$B$2:$B$7774,[1]Sindaci!$A$2:$A$7774),"")</f>
        <v xml:space="preserve">CAULI EMANUELE    </v>
      </c>
      <c r="E3720" s="33"/>
    </row>
    <row r="3721" spans="1:5" ht="13.8" x14ac:dyDescent="0.3">
      <c r="A3721" s="48" t="s">
        <v>8072</v>
      </c>
      <c r="B3721" s="33" t="str">
        <f>IFERROR(_xlfn.XLOOKUP(A3721,PEC!$A$2:$A$7902,PEC!$C$2:$C$7902),"")</f>
        <v/>
      </c>
      <c r="C3721" s="33" t="str">
        <f>IFERROR(_xlfn.XLOOKUP(A3721,SEZIONI!$A$2:$A$7897,SEZIONI!$B$2:$B$7897),"")</f>
        <v/>
      </c>
      <c r="D3721" s="33" t="str">
        <f>IFERROR(_xlfn.XLOOKUP(A3721,[1]Sindaci!$B$2:$B$7774,[1]Sindaci!$A$2:$A$7774),"")</f>
        <v/>
      </c>
      <c r="E3721" s="33"/>
    </row>
    <row r="3722" spans="1:5" ht="13.8" x14ac:dyDescent="0.3">
      <c r="A3722" s="48" t="s">
        <v>3918</v>
      </c>
      <c r="B3722" s="33" t="str">
        <f>IFERROR(_xlfn.XLOOKUP(A3722,PEC!$A$2:$A$7902,PEC!$C$2:$C$7902),"")</f>
        <v>legalmail.it</v>
      </c>
      <c r="C3722" s="33">
        <f>IFERROR(_xlfn.XLOOKUP(A3722,SEZIONI!$A$2:$A$7897,SEZIONI!$B$2:$B$7897),"")</f>
        <v>1</v>
      </c>
      <c r="D3722" s="33" t="str">
        <f>IFERROR(_xlfn.XLOOKUP(A3722,[1]Sindaci!$B$2:$B$7774,[1]Sindaci!$A$2:$A$7774),"")</f>
        <v xml:space="preserve">BIANCHI DANILO    </v>
      </c>
      <c r="E3722" s="33"/>
    </row>
    <row r="3723" spans="1:5" ht="13.8" x14ac:dyDescent="0.3">
      <c r="A3723" s="48" t="s">
        <v>193</v>
      </c>
      <c r="B3723" s="33" t="str">
        <f>IFERROR(_xlfn.XLOOKUP(A3723,PEC!$A$2:$A$7902,PEC!$C$2:$C$7902),"")</f>
        <v>asmepec.it</v>
      </c>
      <c r="C3723" s="33">
        <f>IFERROR(_xlfn.XLOOKUP(A3723,SEZIONI!$A$2:$A$7897,SEZIONI!$B$2:$B$7897),"")</f>
        <v>5</v>
      </c>
      <c r="D3723" s="33" t="str">
        <f>IFERROR(_xlfn.XLOOKUP(A3723,[1]Sindaci!$B$2:$B$7774,[1]Sindaci!$A$2:$A$7774),"")</f>
        <v xml:space="preserve">AMANTEA GALDINO DARIO   </v>
      </c>
      <c r="E3723" s="33"/>
    </row>
    <row r="3724" spans="1:5" ht="13.8" x14ac:dyDescent="0.3">
      <c r="A3724" s="48" t="s">
        <v>8249</v>
      </c>
      <c r="B3724" s="33" t="str">
        <f>IFERROR(_xlfn.XLOOKUP(A3724,PEC!$A$2:$A$7902,PEC!$C$2:$C$7902),"")</f>
        <v>asmepec.it</v>
      </c>
      <c r="C3724" s="33" t="str">
        <f>IFERROR(_xlfn.XLOOKUP(A3724,SEZIONI!$A$2:$A$7897,SEZIONI!$B$2:$B$7897),"")</f>
        <v/>
      </c>
      <c r="D3724" s="33" t="str">
        <f>IFERROR(_xlfn.XLOOKUP(A3724,[1]Sindaci!$B$2:$B$7774,[1]Sindaci!$A$2:$A$7774),"")</f>
        <v/>
      </c>
      <c r="E3724" s="33"/>
    </row>
    <row r="3725" spans="1:5" ht="13.8" x14ac:dyDescent="0.3">
      <c r="A3725" s="48" t="s">
        <v>283</v>
      </c>
      <c r="B3725" s="33" t="str">
        <f>IFERROR(_xlfn.XLOOKUP(A3725,PEC!$A$2:$A$7902,PEC!$C$2:$C$7902),"")</f>
        <v>asmepec.it</v>
      </c>
      <c r="C3725" s="33">
        <f>IFERROR(_xlfn.XLOOKUP(A3725,SEZIONI!$A$2:$A$7897,SEZIONI!$B$2:$B$7897),"")</f>
        <v>3</v>
      </c>
      <c r="D3725" s="33" t="str">
        <f>IFERROR(_xlfn.XLOOKUP(A3725,[1]Sindaci!$B$2:$B$7774,[1]Sindaci!$A$2:$A$7774),"")</f>
        <v xml:space="preserve">RIZZELLO GIUSEPPE    </v>
      </c>
      <c r="E3725" s="33"/>
    </row>
    <row r="3726" spans="1:5" ht="13.8" x14ac:dyDescent="0.3">
      <c r="A3726" s="48" t="s">
        <v>3919</v>
      </c>
      <c r="B3726" s="33" t="str">
        <f>IFERROR(_xlfn.XLOOKUP(A3726,PEC!$A$2:$A$7902,PEC!$C$2:$C$7902),"")</f>
        <v>emarche.it</v>
      </c>
      <c r="C3726" s="33">
        <f>IFERROR(_xlfn.XLOOKUP(A3726,SEZIONI!$A$2:$A$7897,SEZIONI!$B$2:$B$7897),"")</f>
        <v>6</v>
      </c>
      <c r="D3726" s="33" t="str">
        <f>IFERROR(_xlfn.XLOOKUP(A3726,[1]Sindaci!$B$2:$B$7774,[1]Sindaci!$A$2:$A$7774),"")</f>
        <v/>
      </c>
      <c r="E3726" s="33"/>
    </row>
    <row r="3727" spans="1:5" ht="13.8" x14ac:dyDescent="0.3">
      <c r="A3727" s="48" t="s">
        <v>3920</v>
      </c>
      <c r="B3727" s="33" t="str">
        <f>IFERROR(_xlfn.XLOOKUP(A3727,PEC!$A$2:$A$7902,PEC!$C$2:$C$7902),"")</f>
        <v>pec.comunemaiolo.it</v>
      </c>
      <c r="C3727" s="33">
        <f>IFERROR(_xlfn.XLOOKUP(A3727,SEZIONI!$A$2:$A$7897,SEZIONI!$B$2:$B$7897),"")</f>
        <v>2</v>
      </c>
      <c r="D3727" s="33" t="str">
        <f>IFERROR(_xlfn.XLOOKUP(A3727,[1]Sindaci!$B$2:$B$7774,[1]Sindaci!$A$2:$A$7774),"")</f>
        <v xml:space="preserve">FATTORI MARCELLO    </v>
      </c>
      <c r="E3727" s="33"/>
    </row>
    <row r="3728" spans="1:5" ht="13.8" x14ac:dyDescent="0.3">
      <c r="A3728" s="48" t="s">
        <v>3921</v>
      </c>
      <c r="B3728" s="33" t="str">
        <f>IFERROR(_xlfn.XLOOKUP(A3728,PEC!$A$2:$A$7902,PEC!$C$2:$C$7902),"")</f>
        <v>pec.comune.maiori.sa.it</v>
      </c>
      <c r="C3728" s="33">
        <f>IFERROR(_xlfn.XLOOKUP(A3728,SEZIONI!$A$2:$A$7897,SEZIONI!$B$2:$B$7897),"")</f>
        <v>6</v>
      </c>
      <c r="D3728" s="33" t="str">
        <f>IFERROR(_xlfn.XLOOKUP(A3728,[1]Sindaci!$B$2:$B$7774,[1]Sindaci!$A$2:$A$7774),"")</f>
        <v xml:space="preserve">CAPONE ANTONIO    </v>
      </c>
      <c r="E3728" s="33"/>
    </row>
    <row r="3729" spans="1:5" ht="13.8" x14ac:dyDescent="0.3">
      <c r="A3729" s="48" t="s">
        <v>3922</v>
      </c>
      <c r="B3729" s="33" t="str">
        <f>IFERROR(_xlfn.XLOOKUP(A3729,PEC!$A$2:$A$7902,PEC!$C$2:$C$7902),"")</f>
        <v>cert.elaus2002.net</v>
      </c>
      <c r="C3729" s="33">
        <f>IFERROR(_xlfn.XLOOKUP(A3729,SEZIONI!$A$2:$A$7897,SEZIONI!$B$2:$B$7897),"")</f>
        <v>2</v>
      </c>
      <c r="D3729" s="33" t="str">
        <f>IFERROR(_xlfn.XLOOKUP(A3729,[1]Sindaci!$B$2:$B$7774,[1]Sindaci!$A$2:$A$7774),"")</f>
        <v xml:space="preserve">TAMAGNI FAUSTO    </v>
      </c>
      <c r="E3729" s="33"/>
    </row>
    <row r="3730" spans="1:5" ht="13.8" x14ac:dyDescent="0.3">
      <c r="A3730" s="48" t="s">
        <v>3923</v>
      </c>
      <c r="B3730" s="33" t="str">
        <f>IFERROR(_xlfn.XLOOKUP(A3730,PEC!$A$2:$A$7902,PEC!$C$2:$C$7902),"")</f>
        <v>pec.comune.mairano.bs.it</v>
      </c>
      <c r="C3730" s="33">
        <f>IFERROR(_xlfn.XLOOKUP(A3730,SEZIONI!$A$2:$A$7897,SEZIONI!$B$2:$B$7897),"")</f>
        <v>3</v>
      </c>
      <c r="D3730" s="33" t="str">
        <f>IFERROR(_xlfn.XLOOKUP(A3730,[1]Sindaci!$B$2:$B$7774,[1]Sindaci!$A$2:$A$7774),"")</f>
        <v xml:space="preserve">ZACCHI IGOR    </v>
      </c>
      <c r="E3730" s="33"/>
    </row>
    <row r="3731" spans="1:5" ht="13.8" x14ac:dyDescent="0.3">
      <c r="A3731" s="48" t="s">
        <v>3924</v>
      </c>
      <c r="B3731" s="33" t="str">
        <f>IFERROR(_xlfn.XLOOKUP(A3731,PEC!$A$2:$A$7902,PEC!$C$2:$C$7902),"")</f>
        <v>pec.it</v>
      </c>
      <c r="C3731" s="33">
        <f>IFERROR(_xlfn.XLOOKUP(A3731,SEZIONI!$A$2:$A$7897,SEZIONI!$B$2:$B$7897),"")</f>
        <v>1</v>
      </c>
      <c r="D3731" s="33" t="str">
        <f>IFERROR(_xlfn.XLOOKUP(A3731,[1]Sindaci!$B$2:$B$7774,[1]Sindaci!$A$2:$A$7774),"")</f>
        <v/>
      </c>
      <c r="E3731" s="33"/>
    </row>
    <row r="3732" spans="1:5" ht="13.8" x14ac:dyDescent="0.3">
      <c r="A3732" s="48" t="s">
        <v>3925</v>
      </c>
      <c r="B3732" s="33" t="str">
        <f>IFERROR(_xlfn.XLOOKUP(A3732,PEC!$A$2:$A$7902,PEC!$C$2:$C$7902),"")</f>
        <v>certgov.fvg.it</v>
      </c>
      <c r="C3732" s="33">
        <f>IFERROR(_xlfn.XLOOKUP(A3732,SEZIONI!$A$2:$A$7897,SEZIONI!$B$2:$B$7897),"")</f>
        <v>8</v>
      </c>
      <c r="D3732" s="33" t="str">
        <f>IFERROR(_xlfn.XLOOKUP(A3732,[1]Sindaci!$B$2:$B$7774,[1]Sindaci!$A$2:$A$7774),"")</f>
        <v xml:space="preserve">DE SABBATA ELISA GIULIA  </v>
      </c>
      <c r="E3732" s="33"/>
    </row>
    <row r="3733" spans="1:5" ht="13.8" x14ac:dyDescent="0.3">
      <c r="A3733" s="48" t="s">
        <v>3926</v>
      </c>
      <c r="B3733" s="33" t="str">
        <f>IFERROR(_xlfn.XLOOKUP(A3733,PEC!$A$2:$A$7902,PEC!$C$2:$C$7902),"")</f>
        <v>pec.regione.lombardia.it</v>
      </c>
      <c r="C3733" s="33">
        <f>IFERROR(_xlfn.XLOOKUP(A3733,SEZIONI!$A$2:$A$7897,SEZIONI!$B$2:$B$7897),"")</f>
        <v>2</v>
      </c>
      <c r="D3733" s="33" t="str">
        <f>IFERROR(_xlfn.XLOOKUP(A3733,[1]Sindaci!$B$2:$B$7774,[1]Sindaci!$A$2:$A$7774),"")</f>
        <v xml:space="preserve">LOSITO DONATO    </v>
      </c>
      <c r="E3733" s="33"/>
    </row>
    <row r="3734" spans="1:5" ht="13.8" x14ac:dyDescent="0.3">
      <c r="A3734" s="48" t="s">
        <v>3927</v>
      </c>
      <c r="B3734" s="33" t="str">
        <f>IFERROR(_xlfn.XLOOKUP(A3734,PEC!$A$2:$A$7902,PEC!$C$2:$C$7902),"")</f>
        <v>cert.provincia.bo.it</v>
      </c>
      <c r="C3734" s="33">
        <f>IFERROR(_xlfn.XLOOKUP(A3734,SEZIONI!$A$2:$A$7897,SEZIONI!$B$2:$B$7897),"")</f>
        <v>7</v>
      </c>
      <c r="D3734" s="33" t="str">
        <f>IFERROR(_xlfn.XLOOKUP(A3734,[1]Sindaci!$B$2:$B$7774,[1]Sindaci!$A$2:$A$7774),"")</f>
        <v xml:space="preserve">GIOVANNINI MONIA    </v>
      </c>
      <c r="E3734" s="33"/>
    </row>
    <row r="3735" spans="1:5" ht="13.8" x14ac:dyDescent="0.3">
      <c r="A3735" s="48" t="s">
        <v>3928</v>
      </c>
      <c r="B3735" s="33" t="str">
        <f>IFERROR(_xlfn.XLOOKUP(A3735,PEC!$A$2:$A$7902,PEC!$C$2:$C$7902),"")</f>
        <v>certgov.fvg.it</v>
      </c>
      <c r="C3735" s="33">
        <f>IFERROR(_xlfn.XLOOKUP(A3735,SEZIONI!$A$2:$A$7897,SEZIONI!$B$2:$B$7897),"")</f>
        <v>1</v>
      </c>
      <c r="D3735" s="33" t="str">
        <f>IFERROR(_xlfn.XLOOKUP(A3735,[1]Sindaci!$B$2:$B$7774,[1]Sindaci!$A$2:$A$7774),"")</f>
        <v xml:space="preserve">PRESCHERN BORIS    </v>
      </c>
      <c r="E3735" s="33"/>
    </row>
    <row r="3736" spans="1:5" ht="13.8" x14ac:dyDescent="0.3">
      <c r="A3736" s="48" t="s">
        <v>3929</v>
      </c>
      <c r="B3736" s="33" t="str">
        <f>IFERROR(_xlfn.XLOOKUP(A3736,PEC!$A$2:$A$7902,PEC!$C$2:$C$7902),"")</f>
        <v>pec.comunemalcesine.it</v>
      </c>
      <c r="C3736" s="33">
        <f>IFERROR(_xlfn.XLOOKUP(A3736,SEZIONI!$A$2:$A$7897,SEZIONI!$B$2:$B$7897),"")</f>
        <v>3</v>
      </c>
      <c r="D3736" s="33" t="str">
        <f>IFERROR(_xlfn.XLOOKUP(A3736,[1]Sindaci!$B$2:$B$7774,[1]Sindaci!$A$2:$A$7774),"")</f>
        <v xml:space="preserve">LOMBARDI GIUSEPPE    </v>
      </c>
      <c r="E3736" s="33"/>
    </row>
    <row r="3737" spans="1:5" ht="13.8" x14ac:dyDescent="0.3">
      <c r="A3737" s="48" t="s">
        <v>8154</v>
      </c>
      <c r="B3737" s="33" t="str">
        <f>IFERROR(_xlfn.XLOOKUP(A3737,PEC!$A$2:$A$7902,PEC!$C$2:$C$7902),"")</f>
        <v/>
      </c>
      <c r="C3737" s="33" t="str">
        <f>IFERROR(_xlfn.XLOOKUP(A3737,SEZIONI!$A$2:$A$7897,SEZIONI!$B$2:$B$7897),"")</f>
        <v/>
      </c>
      <c r="D3737" s="33" t="str">
        <f>IFERROR(_xlfn.XLOOKUP(A3737,[1]Sindaci!$B$2:$B$7774,[1]Sindaci!$A$2:$A$7774),"")</f>
        <v/>
      </c>
      <c r="E3737" s="33"/>
    </row>
    <row r="3738" spans="1:5" ht="13.8" x14ac:dyDescent="0.3">
      <c r="A3738" s="48" t="s">
        <v>3931</v>
      </c>
      <c r="B3738" s="33" t="str">
        <f>IFERROR(_xlfn.XLOOKUP(A3738,PEC!$A$2:$A$7902,PEC!$C$2:$C$7902),"")</f>
        <v>pec.comune.malegno.bs.it</v>
      </c>
      <c r="C3738" s="33">
        <f>IFERROR(_xlfn.XLOOKUP(A3738,SEZIONI!$A$2:$A$7897,SEZIONI!$B$2:$B$7897),"")</f>
        <v>2</v>
      </c>
      <c r="D3738" s="33" t="str">
        <f>IFERROR(_xlfn.XLOOKUP(A3738,[1]Sindaci!$B$2:$B$7774,[1]Sindaci!$A$2:$A$7774),"")</f>
        <v xml:space="preserve">ERBA PAOLO    </v>
      </c>
      <c r="E3738" s="33"/>
    </row>
    <row r="3739" spans="1:5" ht="13.8" x14ac:dyDescent="0.3">
      <c r="A3739" s="48" t="s">
        <v>3932</v>
      </c>
      <c r="B3739" s="33" t="str">
        <f>IFERROR(_xlfn.XLOOKUP(A3739,PEC!$A$2:$A$7902,PEC!$C$2:$C$7902),"")</f>
        <v>pec.regione.lombardia.it</v>
      </c>
      <c r="C3739" s="33">
        <f>IFERROR(_xlfn.XLOOKUP(A3739,SEZIONI!$A$2:$A$7897,SEZIONI!$B$2:$B$7897),"")</f>
        <v>3</v>
      </c>
      <c r="D3739" s="33" t="str">
        <f>IFERROR(_xlfn.XLOOKUP(A3739,[1]Sindaci!$B$2:$B$7774,[1]Sindaci!$A$2:$A$7774),"")</f>
        <v xml:space="preserve">SGUAZZI DANTE    </v>
      </c>
      <c r="E3739" s="33"/>
    </row>
    <row r="3740" spans="1:5" ht="13.8" x14ac:dyDescent="0.3">
      <c r="A3740" s="48" t="s">
        <v>3933</v>
      </c>
      <c r="B3740" s="33" t="str">
        <f>IFERROR(_xlfn.XLOOKUP(A3740,PEC!$A$2:$A$7902,PEC!$C$2:$C$7902),"")</f>
        <v>pec.malesco.eu</v>
      </c>
      <c r="C3740" s="33">
        <f>IFERROR(_xlfn.XLOOKUP(A3740,SEZIONI!$A$2:$A$7897,SEZIONI!$B$2:$B$7897),"")</f>
        <v>3</v>
      </c>
      <c r="D3740" s="33" t="str">
        <f>IFERROR(_xlfn.XLOOKUP(A3740,[1]Sindaci!$B$2:$B$7774,[1]Sindaci!$A$2:$A$7774),"")</f>
        <v xml:space="preserve">BARBAZZA ENRICO    </v>
      </c>
      <c r="E3740" s="33"/>
    </row>
    <row r="3741" spans="1:5" ht="13.8" x14ac:dyDescent="0.3">
      <c r="A3741" s="48" t="s">
        <v>3934</v>
      </c>
      <c r="B3741" s="33" t="str">
        <f>IFERROR(_xlfn.XLOOKUP(A3741,PEC!$A$2:$A$7902,PEC!$C$2:$C$7902),"")</f>
        <v>malettopec.e-etna.it</v>
      </c>
      <c r="C3741" s="33">
        <f>IFERROR(_xlfn.XLOOKUP(A3741,SEZIONI!$A$2:$A$7897,SEZIONI!$B$2:$B$7897),"")</f>
        <v>5</v>
      </c>
      <c r="D3741" s="33" t="str">
        <f>IFERROR(_xlfn.XLOOKUP(A3741,[1]Sindaci!$B$2:$B$7774,[1]Sindaci!$A$2:$A$7774),"")</f>
        <v xml:space="preserve">DE LUCA GIUSEPPE   </v>
      </c>
      <c r="E3741" s="33"/>
    </row>
    <row r="3742" spans="1:5" ht="13.8" x14ac:dyDescent="0.3">
      <c r="A3742" s="48" t="s">
        <v>3935</v>
      </c>
      <c r="B3742" s="33" t="str">
        <f>IFERROR(_xlfn.XLOOKUP(A3742,PEC!$A$2:$A$7902,PEC!$C$2:$C$7902),"")</f>
        <v>comunemalfa.telecompost.it</v>
      </c>
      <c r="C3742" s="33">
        <f>IFERROR(_xlfn.XLOOKUP(A3742,SEZIONI!$A$2:$A$7897,SEZIONI!$B$2:$B$7897),"")</f>
        <v>1</v>
      </c>
      <c r="D3742" s="33" t="str">
        <f>IFERROR(_xlfn.XLOOKUP(A3742,[1]Sindaci!$B$2:$B$7774,[1]Sindaci!$A$2:$A$7774),"")</f>
        <v xml:space="preserve">RAMETTA CLARA    </v>
      </c>
      <c r="E3742" s="33"/>
    </row>
    <row r="3743" spans="1:5" ht="13.8" x14ac:dyDescent="0.3">
      <c r="A3743" s="48" t="s">
        <v>7990</v>
      </c>
      <c r="B3743" s="33" t="str">
        <f>IFERROR(_xlfn.XLOOKUP(A3743,PEC!$A$2:$A$7902,PEC!$C$2:$C$7902),"")</f>
        <v/>
      </c>
      <c r="C3743" s="33" t="str">
        <f>IFERROR(_xlfn.XLOOKUP(A3743,SEZIONI!$A$2:$A$7897,SEZIONI!$B$2:$B$7897),"")</f>
        <v/>
      </c>
      <c r="D3743" s="33" t="str">
        <f>IFERROR(_xlfn.XLOOKUP(A3743,[1]Sindaci!$B$2:$B$7774,[1]Sindaci!$A$2:$A$7774),"")</f>
        <v/>
      </c>
      <c r="E3743" s="33"/>
    </row>
    <row r="3744" spans="1:5" ht="13.8" x14ac:dyDescent="0.3">
      <c r="A3744" s="48" t="s">
        <v>3936</v>
      </c>
      <c r="B3744" s="33" t="str">
        <f>IFERROR(_xlfn.XLOOKUP(A3744,PEC!$A$2:$A$7902,PEC!$C$2:$C$7902),"")</f>
        <v>pec.regione.lombardia.it</v>
      </c>
      <c r="C3744" s="33">
        <f>IFERROR(_xlfn.XLOOKUP(A3744,SEZIONI!$A$2:$A$7897,SEZIONI!$B$2:$B$7897),"")</f>
        <v>4</v>
      </c>
      <c r="D3744" s="33" t="str">
        <f>IFERROR(_xlfn.XLOOKUP(A3744,[1]Sindaci!$B$2:$B$7774,[1]Sindaci!$A$2:$A$7774),"")</f>
        <v xml:space="preserve">POLANO FLAVIO    </v>
      </c>
      <c r="E3744" s="33"/>
    </row>
    <row r="3745" spans="1:5" ht="13.8" x14ac:dyDescent="0.3">
      <c r="A3745" s="48" t="s">
        <v>77</v>
      </c>
      <c r="B3745" s="33" t="str">
        <f>IFERROR(_xlfn.XLOOKUP(A3745,PEC!$A$2:$A$7902,PEC!$C$2:$C$7902),"")</f>
        <v>asmepec.it</v>
      </c>
      <c r="C3745" s="33">
        <f>IFERROR(_xlfn.XLOOKUP(A3745,SEZIONI!$A$2:$A$7897,SEZIONI!$B$2:$B$7897),"")</f>
        <v>2</v>
      </c>
      <c r="D3745" s="33" t="str">
        <f>IFERROR(_xlfn.XLOOKUP(A3745,[1]Sindaci!$B$2:$B$7774,[1]Sindaci!$A$2:$A$7774),"")</f>
        <v xml:space="preserve">DE ROSA FRANCESCO MARIO  </v>
      </c>
      <c r="E3745" s="33"/>
    </row>
    <row r="3746" spans="1:5" ht="13.8" x14ac:dyDescent="0.3">
      <c r="A3746" s="48" t="s">
        <v>3937</v>
      </c>
      <c r="B3746" s="33" t="str">
        <f>IFERROR(_xlfn.XLOOKUP(A3746,PEC!$A$2:$A$7902,PEC!$C$2:$C$7902),"")</f>
        <v>legalmail.it</v>
      </c>
      <c r="C3746" s="33">
        <f>IFERROR(_xlfn.XLOOKUP(A3746,SEZIONI!$A$2:$A$7897,SEZIONI!$B$2:$B$7897),"")</f>
        <v>1</v>
      </c>
      <c r="D3746" s="33" t="str">
        <f>IFERROR(_xlfn.XLOOKUP(A3746,[1]Sindaci!$B$2:$B$7774,[1]Sindaci!$A$2:$A$7774),"")</f>
        <v xml:space="preserve">ASTIGGIANO FLAVIO    </v>
      </c>
      <c r="E3746" s="33"/>
    </row>
    <row r="3747" spans="1:5" ht="13.8" x14ac:dyDescent="0.3">
      <c r="A3747" s="48" t="s">
        <v>8073</v>
      </c>
      <c r="B3747" s="33" t="str">
        <f>IFERROR(_xlfn.XLOOKUP(A3747,PEC!$A$2:$A$7902,PEC!$C$2:$C$7902),"")</f>
        <v/>
      </c>
      <c r="C3747" s="33" t="str">
        <f>IFERROR(_xlfn.XLOOKUP(A3747,SEZIONI!$A$2:$A$7897,SEZIONI!$B$2:$B$7897),"")</f>
        <v/>
      </c>
      <c r="D3747" s="33" t="str">
        <f>IFERROR(_xlfn.XLOOKUP(A3747,[1]Sindaci!$B$2:$B$7774,[1]Sindaci!$A$2:$A$7774),"")</f>
        <v xml:space="preserve">THURNER JOSEF    </v>
      </c>
      <c r="E3747" s="33"/>
    </row>
    <row r="3748" spans="1:5" ht="13.8" x14ac:dyDescent="0.3">
      <c r="A3748" s="48" t="s">
        <v>3939</v>
      </c>
      <c r="B3748" s="33" t="str">
        <f>IFERROR(_xlfn.XLOOKUP(A3748,PEC!$A$2:$A$7902,PEC!$C$2:$C$7902),"")</f>
        <v>legalmail.it</v>
      </c>
      <c r="C3748" s="33">
        <f>IFERROR(_xlfn.XLOOKUP(A3748,SEZIONI!$A$2:$A$7897,SEZIONI!$B$2:$B$7897),"")</f>
        <v>14</v>
      </c>
      <c r="D3748" s="33" t="str">
        <f>IFERROR(_xlfn.XLOOKUP(A3748,[1]Sindaci!$B$2:$B$7774,[1]Sindaci!$A$2:$A$7774),"")</f>
        <v xml:space="preserve">BELLIFEMINE MARIA IRENE   </v>
      </c>
      <c r="E3748" s="33"/>
    </row>
    <row r="3749" spans="1:5" ht="13.8" x14ac:dyDescent="0.3">
      <c r="A3749" s="48" t="s">
        <v>3940</v>
      </c>
      <c r="B3749" s="33" t="str">
        <f>IFERROR(_xlfn.XLOOKUP(A3749,PEC!$A$2:$A$7902,PEC!$C$2:$C$7902),"")</f>
        <v>cert.ip-veneto.net</v>
      </c>
      <c r="C3749" s="33">
        <f>IFERROR(_xlfn.XLOOKUP(A3749,SEZIONI!$A$2:$A$7897,SEZIONI!$B$2:$B$7897),"")</f>
        <v>14</v>
      </c>
      <c r="D3749" s="33" t="str">
        <f>IFERROR(_xlfn.XLOOKUP(A3749,[1]Sindaci!$B$2:$B$7774,[1]Sindaci!$A$2:$A$7774),"")</f>
        <v xml:space="preserve">MARSETTI MORENO    </v>
      </c>
      <c r="E3749" s="33"/>
    </row>
    <row r="3750" spans="1:5" ht="13.8" x14ac:dyDescent="0.3">
      <c r="A3750" s="48" t="s">
        <v>3941</v>
      </c>
      <c r="B3750" s="33" t="str">
        <f>IFERROR(_xlfn.XLOOKUP(A3750,PEC!$A$2:$A$7902,PEC!$C$2:$C$7902),"")</f>
        <v>pec.comune.malonno.bs.it</v>
      </c>
      <c r="C3750" s="33">
        <f>IFERROR(_xlfn.XLOOKUP(A3750,SEZIONI!$A$2:$A$7897,SEZIONI!$B$2:$B$7897),"")</f>
        <v>4</v>
      </c>
      <c r="D3750" s="33" t="str">
        <f>IFERROR(_xlfn.XLOOKUP(A3750,[1]Sindaci!$B$2:$B$7774,[1]Sindaci!$A$2:$A$7774),"")</f>
        <v xml:space="preserve">GHIRARDI GIOVANNI    </v>
      </c>
      <c r="E3750" s="33"/>
    </row>
    <row r="3751" spans="1:5" ht="13.8" x14ac:dyDescent="0.3">
      <c r="A3751" s="48" t="s">
        <v>8155</v>
      </c>
      <c r="B3751" s="33" t="str">
        <f>IFERROR(_xlfn.XLOOKUP(A3751,PEC!$A$2:$A$7902,PEC!$C$2:$C$7902),"")</f>
        <v/>
      </c>
      <c r="C3751" s="33" t="str">
        <f>IFERROR(_xlfn.XLOOKUP(A3751,SEZIONI!$A$2:$A$7897,SEZIONI!$B$2:$B$7897),"")</f>
        <v/>
      </c>
      <c r="D3751" s="33" t="str">
        <f>IFERROR(_xlfn.XLOOKUP(A3751,[1]Sindaci!$B$2:$B$7774,[1]Sindaci!$A$2:$A$7774),"")</f>
        <v/>
      </c>
      <c r="E3751" s="33"/>
    </row>
    <row r="3752" spans="1:5" ht="13.8" x14ac:dyDescent="0.3">
      <c r="A3752" s="48" t="s">
        <v>3942</v>
      </c>
      <c r="B3752" s="33" t="str">
        <f>IFERROR(_xlfn.XLOOKUP(A3752,PEC!$A$2:$A$7902,PEC!$C$2:$C$7902),"")</f>
        <v>emarche.it</v>
      </c>
      <c r="C3752" s="33">
        <f>IFERROR(_xlfn.XLOOKUP(A3752,SEZIONI!$A$2:$A$7897,SEZIONI!$B$2:$B$7897),"")</f>
        <v>3</v>
      </c>
      <c r="D3752" s="33" t="str">
        <f>IFERROR(_xlfn.XLOOKUP(A3752,[1]Sindaci!$B$2:$B$7774,[1]Sindaci!$A$2:$A$7774),"")</f>
        <v xml:space="preserve">FALCIONI ARMANDO    </v>
      </c>
      <c r="E3752" s="33"/>
    </row>
    <row r="3753" spans="1:5" ht="13.8" x14ac:dyDescent="0.3">
      <c r="A3753" s="48" t="s">
        <v>3943</v>
      </c>
      <c r="B3753" s="33" t="str">
        <f>IFERROR(_xlfn.XLOOKUP(A3753,PEC!$A$2:$A$7902,PEC!$C$2:$C$7902),"")</f>
        <v>pec.comune.malvagna.me.it</v>
      </c>
      <c r="C3753" s="33">
        <f>IFERROR(_xlfn.XLOOKUP(A3753,SEZIONI!$A$2:$A$7897,SEZIONI!$B$2:$B$7897),"")</f>
        <v>1</v>
      </c>
      <c r="D3753" s="33" t="str">
        <f>IFERROR(_xlfn.XLOOKUP(A3753,[1]Sindaci!$B$2:$B$7774,[1]Sindaci!$A$2:$A$7774),"")</f>
        <v xml:space="preserve">PANEBIANCO NINO    </v>
      </c>
      <c r="E3753" s="33"/>
    </row>
    <row r="3754" spans="1:5" ht="13.8" x14ac:dyDescent="0.3">
      <c r="A3754" s="48" t="s">
        <v>3944</v>
      </c>
      <c r="B3754" s="33" t="str">
        <f>IFERROR(_xlfn.XLOOKUP(A3754,PEC!$A$2:$A$7902,PEC!$C$2:$C$7902),"")</f>
        <v>pcert.it</v>
      </c>
      <c r="C3754" s="33">
        <f>IFERROR(_xlfn.XLOOKUP(A3754,SEZIONI!$A$2:$A$7897,SEZIONI!$B$2:$B$7897),"")</f>
        <v>1</v>
      </c>
      <c r="D3754" s="33" t="str">
        <f>IFERROR(_xlfn.XLOOKUP(A3754,[1]Sindaci!$B$2:$B$7774,[1]Sindaci!$A$2:$A$7774),"")</f>
        <v xml:space="preserve">NICOLOTTI FRANCESCO    </v>
      </c>
      <c r="E3754" s="33"/>
    </row>
    <row r="3755" spans="1:5" ht="13.8" x14ac:dyDescent="0.3">
      <c r="A3755" s="48" t="s">
        <v>78</v>
      </c>
      <c r="B3755" s="33" t="str">
        <f>IFERROR(_xlfn.XLOOKUP(A3755,PEC!$A$2:$A$7902,PEC!$C$2:$C$7902),"")</f>
        <v>asmepec.it</v>
      </c>
      <c r="C3755" s="33">
        <f>IFERROR(_xlfn.XLOOKUP(A3755,SEZIONI!$A$2:$A$7897,SEZIONI!$B$2:$B$7897),"")</f>
        <v>4</v>
      </c>
      <c r="D3755" s="33" t="str">
        <f>IFERROR(_xlfn.XLOOKUP(A3755,[1]Sindaci!$B$2:$B$7774,[1]Sindaci!$A$2:$A$7774),"")</f>
        <v xml:space="preserve">AMATUZZO PIETRO    </v>
      </c>
      <c r="E3755" s="33"/>
    </row>
    <row r="3756" spans="1:5" ht="13.8" x14ac:dyDescent="0.3">
      <c r="A3756" s="48" t="s">
        <v>356</v>
      </c>
      <c r="B3756" s="33" t="str">
        <f>IFERROR(_xlfn.XLOOKUP(A3756,PEC!$A$2:$A$7902,PEC!$C$2:$C$7902),"")</f>
        <v>asmepec.it</v>
      </c>
      <c r="C3756" s="33">
        <f>IFERROR(_xlfn.XLOOKUP(A3756,SEZIONI!$A$2:$A$7897,SEZIONI!$B$2:$B$7897),"")</f>
        <v>6</v>
      </c>
      <c r="D3756" s="33" t="str">
        <f>IFERROR(_xlfn.XLOOKUP(A3756,[1]Sindaci!$B$2:$B$7774,[1]Sindaci!$A$2:$A$7774),"")</f>
        <v xml:space="preserve">RASCHELLA' STEFANO FILIPPO   </v>
      </c>
      <c r="E3756" s="33"/>
    </row>
    <row r="3757" spans="1:5" ht="13.8" x14ac:dyDescent="0.3">
      <c r="A3757" s="49" t="s">
        <v>3945</v>
      </c>
      <c r="B3757" s="33" t="str">
        <f>IFERROR(_xlfn.XLOOKUP(A3757,PEC!$A$2:$A$7902,PEC!$C$2:$C$7902),"")</f>
        <v xml:space="preserve">pec.comunas.it </v>
      </c>
      <c r="C3757" s="33">
        <f>IFERROR(_xlfn.XLOOKUP(A3757,SEZIONI!$A$2:$A$7897,SEZIONI!$B$2:$B$7897),"")</f>
        <v>3</v>
      </c>
      <c r="D3757" s="33" t="str">
        <f>IFERROR(_xlfn.XLOOKUP(A3757,[1]Sindaci!$B$2:$B$7774,[1]Sindaci!$A$2:$A$7774),"")</f>
        <v xml:space="preserve">BARONE LUCIANO    </v>
      </c>
      <c r="E3757" s="33"/>
    </row>
    <row r="3758" spans="1:5" ht="13.8" x14ac:dyDescent="0.3">
      <c r="A3758" s="48" t="s">
        <v>3946</v>
      </c>
      <c r="B3758" s="33" t="str">
        <f>IFERROR(_xlfn.XLOOKUP(A3758,PEC!$A$2:$A$7902,PEC!$C$2:$C$7902),"")</f>
        <v>postacert.toscana.it</v>
      </c>
      <c r="C3758" s="33">
        <f>IFERROR(_xlfn.XLOOKUP(A3758,SEZIONI!$A$2:$A$7897,SEZIONI!$B$2:$B$7897),"")</f>
        <v>9</v>
      </c>
      <c r="D3758" s="33" t="str">
        <f>IFERROR(_xlfn.XLOOKUP(A3758,[1]Sindaci!$B$2:$B$7774,[1]Sindaci!$A$2:$A$7774),"")</f>
        <v xml:space="preserve">MORINI MIRCO    </v>
      </c>
      <c r="E3758" s="33"/>
    </row>
    <row r="3759" spans="1:5" ht="13.8" x14ac:dyDescent="0.3">
      <c r="A3759" s="48" t="s">
        <v>3947</v>
      </c>
      <c r="B3759" s="33" t="str">
        <f>IFERROR(_xlfn.XLOOKUP(A3759,PEC!$A$2:$A$7902,PEC!$C$2:$C$7902),"")</f>
        <v>pec.it</v>
      </c>
      <c r="C3759" s="33">
        <f>IFERROR(_xlfn.XLOOKUP(A3759,SEZIONI!$A$2:$A$7897,SEZIONI!$B$2:$B$7897),"")</f>
        <v>1</v>
      </c>
      <c r="D3759" s="33" t="str">
        <f>IFERROR(_xlfn.XLOOKUP(A3759,[1]Sindaci!$B$2:$B$7774,[1]Sindaci!$A$2:$A$7774),"")</f>
        <v xml:space="preserve">BRIGUGLIO GIUSEPPE    </v>
      </c>
      <c r="E3759" s="33"/>
    </row>
    <row r="3760" spans="1:5" ht="13.8" x14ac:dyDescent="0.3">
      <c r="A3760" s="49" t="s">
        <v>3948</v>
      </c>
      <c r="B3760" s="33" t="str">
        <f>IFERROR(_xlfn.XLOOKUP(A3760,PEC!$A$2:$A$7902,PEC!$C$2:$C$7902),"")</f>
        <v>cert.legalmail.it</v>
      </c>
      <c r="C3760" s="33">
        <f>IFERROR(_xlfn.XLOOKUP(A3760,SEZIONI!$A$2:$A$7897,SEZIONI!$B$2:$B$7897),"")</f>
        <v>2</v>
      </c>
      <c r="D3760" s="33" t="str">
        <f>IFERROR(_xlfn.XLOOKUP(A3760,[1]Sindaci!$B$2:$B$7774,[1]Sindaci!$A$2:$A$7774),"")</f>
        <v xml:space="preserve">OPPUS UMBERTO    </v>
      </c>
      <c r="E3760" s="33"/>
    </row>
    <row r="3761" spans="1:5" ht="13.8" x14ac:dyDescent="0.3">
      <c r="A3761" s="48" t="s">
        <v>79</v>
      </c>
      <c r="B3761" s="33" t="str">
        <f>IFERROR(_xlfn.XLOOKUP(A3761,PEC!$A$2:$A$7902,PEC!$C$2:$C$7902),"")</f>
        <v>asmepec.it</v>
      </c>
      <c r="C3761" s="33">
        <f>IFERROR(_xlfn.XLOOKUP(A3761,SEZIONI!$A$2:$A$7897,SEZIONI!$B$2:$B$7897),"")</f>
        <v>3</v>
      </c>
      <c r="D3761" s="33" t="str">
        <f>IFERROR(_xlfn.XLOOKUP(A3761,[1]Sindaci!$B$2:$B$7774,[1]Sindaci!$A$2:$A$7774),"")</f>
        <v/>
      </c>
      <c r="E3761" s="33"/>
    </row>
    <row r="3762" spans="1:5" ht="13.8" x14ac:dyDescent="0.3">
      <c r="A3762" s="48" t="s">
        <v>3949</v>
      </c>
      <c r="B3762" s="33" t="str">
        <f>IFERROR(_xlfn.XLOOKUP(A3762,PEC!$A$2:$A$7902,PEC!$C$2:$C$7902),"")</f>
        <v>legalmail.it</v>
      </c>
      <c r="C3762" s="33">
        <f>IFERROR(_xlfn.XLOOKUP(A3762,SEZIONI!$A$2:$A$7897,SEZIONI!$B$2:$B$7897),"")</f>
        <v>1</v>
      </c>
      <c r="D3762" s="33" t="str">
        <f>IFERROR(_xlfn.XLOOKUP(A3762,[1]Sindaci!$B$2:$B$7774,[1]Sindaci!$A$2:$A$7774),"")</f>
        <v xml:space="preserve">PETTINELLI CLAUDIO    </v>
      </c>
      <c r="E3762" s="33"/>
    </row>
    <row r="3763" spans="1:5" ht="13.8" x14ac:dyDescent="0.3">
      <c r="A3763" s="48" t="s">
        <v>3950</v>
      </c>
      <c r="B3763" s="33" t="str">
        <f>IFERROR(_xlfn.XLOOKUP(A3763,PEC!$A$2:$A$7902,PEC!$C$2:$C$7902),"")</f>
        <v>pec.regione.lombardia.it</v>
      </c>
      <c r="C3763" s="33">
        <f>IFERROR(_xlfn.XLOOKUP(A3763,SEZIONI!$A$2:$A$7897,SEZIONI!$B$2:$B$7897),"")</f>
        <v>10</v>
      </c>
      <c r="D3763" s="33" t="str">
        <f>IFERROR(_xlfn.XLOOKUP(A3763,[1]Sindaci!$B$2:$B$7774,[1]Sindaci!$A$2:$A$7774),"")</f>
        <v xml:space="preserve">FASOLI RICCARDO    </v>
      </c>
      <c r="E3763" s="33"/>
    </row>
    <row r="3764" spans="1:5" ht="13.8" x14ac:dyDescent="0.3">
      <c r="A3764" s="48" t="s">
        <v>3951</v>
      </c>
      <c r="B3764" s="33" t="str">
        <f>IFERROR(_xlfn.XLOOKUP(A3764,PEC!$A$2:$A$7902,PEC!$C$2:$C$7902),"")</f>
        <v>pcert.it</v>
      </c>
      <c r="C3764" s="33">
        <f>IFERROR(_xlfn.XLOOKUP(A3764,SEZIONI!$A$2:$A$7897,SEZIONI!$B$2:$B$7897),"")</f>
        <v>1</v>
      </c>
      <c r="D3764" s="33" t="str">
        <f>IFERROR(_xlfn.XLOOKUP(A3764,[1]Sindaci!$B$2:$B$7774,[1]Sindaci!$A$2:$A$7774),"")</f>
        <v xml:space="preserve">PATRIOLI PAOLO    </v>
      </c>
      <c r="E3764" s="33"/>
    </row>
    <row r="3765" spans="1:5" ht="13.8" x14ac:dyDescent="0.3">
      <c r="A3765" s="48" t="s">
        <v>3952</v>
      </c>
      <c r="B3765" s="33" t="str">
        <f>IFERROR(_xlfn.XLOOKUP(A3765,PEC!$A$2:$A$7902,PEC!$C$2:$C$7902),"")</f>
        <v>pec.rupar.puglia.it</v>
      </c>
      <c r="C3765" s="33">
        <f>IFERROR(_xlfn.XLOOKUP(A3765,SEZIONI!$A$2:$A$7897,SEZIONI!$B$2:$B$7897),"")</f>
        <v>30</v>
      </c>
      <c r="D3765" s="33" t="str">
        <f>IFERROR(_xlfn.XLOOKUP(A3765,[1]Sindaci!$B$2:$B$7774,[1]Sindaci!$A$2:$A$7774),"")</f>
        <v xml:space="preserve">PECORARO GREGORIO    </v>
      </c>
      <c r="E3765" s="33"/>
    </row>
    <row r="3766" spans="1:5" ht="13.8" x14ac:dyDescent="0.3">
      <c r="A3766" s="48" t="s">
        <v>3953</v>
      </c>
      <c r="B3766" s="33" t="str">
        <f>IFERROR(_xlfn.XLOOKUP(A3766,PEC!$A$2:$A$7902,PEC!$C$2:$C$7902),"")</f>
        <v>pec.comune.manerbadelgarda.bs.it</v>
      </c>
      <c r="C3766" s="33">
        <f>IFERROR(_xlfn.XLOOKUP(A3766,SEZIONI!$A$2:$A$7897,SEZIONI!$B$2:$B$7897),"")</f>
        <v>5</v>
      </c>
      <c r="D3766" s="33" t="str">
        <f>IFERROR(_xlfn.XLOOKUP(A3766,[1]Sindaci!$B$2:$B$7774,[1]Sindaci!$A$2:$A$7774),"")</f>
        <v xml:space="preserve">MATTIOTTI FLAVIANO    </v>
      </c>
      <c r="E3766" s="33"/>
    </row>
    <row r="3767" spans="1:5" ht="13.8" x14ac:dyDescent="0.3">
      <c r="A3767" s="48" t="s">
        <v>3954</v>
      </c>
      <c r="B3767" s="33" t="str">
        <f>IFERROR(_xlfn.XLOOKUP(A3767,PEC!$A$2:$A$7902,PEC!$C$2:$C$7902),"")</f>
        <v>pec.comune.manerbio.bs.it</v>
      </c>
      <c r="C3767" s="33">
        <f>IFERROR(_xlfn.XLOOKUP(A3767,SEZIONI!$A$2:$A$7897,SEZIONI!$B$2:$B$7897),"")</f>
        <v>13</v>
      </c>
      <c r="D3767" s="33" t="str">
        <f>IFERROR(_xlfn.XLOOKUP(A3767,[1]Sindaci!$B$2:$B$7774,[1]Sindaci!$A$2:$A$7774),"")</f>
        <v xml:space="preserve">ALGHISI SAMUELE    </v>
      </c>
      <c r="E3767" s="33"/>
    </row>
    <row r="3768" spans="1:5" ht="13.8" x14ac:dyDescent="0.3">
      <c r="A3768" s="48" t="s">
        <v>3955</v>
      </c>
      <c r="B3768" s="33" t="str">
        <f>IFERROR(_xlfn.XLOOKUP(A3768,PEC!$A$2:$A$7902,PEC!$C$2:$C$7902),"")</f>
        <v>comunemanfredonia.legalmail.it</v>
      </c>
      <c r="C3768" s="33">
        <f>IFERROR(_xlfn.XLOOKUP(A3768,SEZIONI!$A$2:$A$7897,SEZIONI!$B$2:$B$7897),"")</f>
        <v>59</v>
      </c>
      <c r="D3768" s="33" t="str">
        <f>IFERROR(_xlfn.XLOOKUP(A3768,[1]Sindaci!$B$2:$B$7774,[1]Sindaci!$A$2:$A$7774),"")</f>
        <v xml:space="preserve">ROTICE GIOVANNI    </v>
      </c>
      <c r="E3768" s="33"/>
    </row>
    <row r="3769" spans="1:5" ht="13.8" x14ac:dyDescent="0.3">
      <c r="A3769" s="48" t="s">
        <v>3956</v>
      </c>
      <c r="B3769" s="33" t="str">
        <f>IFERROR(_xlfn.XLOOKUP(A3769,PEC!$A$2:$A$7902,PEC!$C$2:$C$7902),"")</f>
        <v>cert.ruparpiemonte.it</v>
      </c>
      <c r="C3769" s="33">
        <f>IFERROR(_xlfn.XLOOKUP(A3769,SEZIONI!$A$2:$A$7897,SEZIONI!$B$2:$B$7897),"")</f>
        <v>2</v>
      </c>
      <c r="D3769" s="33" t="str">
        <f>IFERROR(_xlfn.XLOOKUP(A3769,[1]Sindaci!$B$2:$B$7774,[1]Sindaci!$A$2:$A$7774),"")</f>
        <v xml:space="preserve">MARELLO MASSIMO    </v>
      </c>
      <c r="E3769" s="33"/>
    </row>
    <row r="3770" spans="1:5" ht="13.8" x14ac:dyDescent="0.3">
      <c r="A3770" s="48" t="s">
        <v>80</v>
      </c>
      <c r="B3770" s="33" t="str">
        <f>IFERROR(_xlfn.XLOOKUP(A3770,PEC!$A$2:$A$7902,PEC!$C$2:$C$7902),"")</f>
        <v>pec.comune.mangone.cs.it</v>
      </c>
      <c r="C3770" s="33">
        <f>IFERROR(_xlfn.XLOOKUP(A3770,SEZIONI!$A$2:$A$7897,SEZIONI!$B$2:$B$7897),"")</f>
        <v>4</v>
      </c>
      <c r="D3770" s="33" t="str">
        <f>IFERROR(_xlfn.XLOOKUP(A3770,[1]Sindaci!$B$2:$B$7774,[1]Sindaci!$A$2:$A$7774),"")</f>
        <v xml:space="preserve">BERARDI ORAZIO    </v>
      </c>
      <c r="E3770" s="33"/>
    </row>
    <row r="3771" spans="1:5" ht="13.8" x14ac:dyDescent="0.3">
      <c r="A3771" s="48" t="s">
        <v>3957</v>
      </c>
      <c r="B3771" s="33" t="str">
        <f>IFERROR(_xlfn.XLOOKUP(A3771,PEC!$A$2:$A$7902,PEC!$C$2:$C$7902),"")</f>
        <v>legalmail.it</v>
      </c>
      <c r="C3771" s="33">
        <f>IFERROR(_xlfn.XLOOKUP(A3771,SEZIONI!$A$2:$A$7897,SEZIONI!$B$2:$B$7897),"")</f>
        <v>3</v>
      </c>
      <c r="D3771" s="33" t="str">
        <f>IFERROR(_xlfn.XLOOKUP(A3771,[1]Sindaci!$B$2:$B$7774,[1]Sindaci!$A$2:$A$7774),"")</f>
        <v xml:space="preserve">PARASILITI PARRACELLO FRANCO   </v>
      </c>
      <c r="E3771" s="33"/>
    </row>
    <row r="3772" spans="1:5" ht="13.8" x14ac:dyDescent="0.3">
      <c r="A3772" s="48" t="s">
        <v>3958</v>
      </c>
      <c r="B3772" s="33" t="str">
        <f>IFERROR(_xlfn.XLOOKUP(A3772,PEC!$A$2:$A$7902,PEC!$C$2:$C$7902),"")</f>
        <v>certgov.fvg.it</v>
      </c>
      <c r="C3772" s="33">
        <f>IFERROR(_xlfn.XLOOKUP(A3772,SEZIONI!$A$2:$A$7897,SEZIONI!$B$2:$B$7897),"")</f>
        <v>12</v>
      </c>
      <c r="D3772" s="33" t="str">
        <f>IFERROR(_xlfn.XLOOKUP(A3772,[1]Sindaci!$B$2:$B$7774,[1]Sindaci!$A$2:$A$7774),"")</f>
        <v xml:space="preserve">SCARABELLO UMBERTO    </v>
      </c>
      <c r="E3772" s="33"/>
    </row>
    <row r="3773" spans="1:5" ht="13.8" x14ac:dyDescent="0.3">
      <c r="A3773" s="48" t="s">
        <v>3959</v>
      </c>
      <c r="B3773" s="33" t="str">
        <f>IFERROR(_xlfn.XLOOKUP(A3773,PEC!$A$2:$A$7902,PEC!$C$2:$C$7902),"")</f>
        <v>asmepec.it</v>
      </c>
      <c r="C3773" s="33">
        <f>IFERROR(_xlfn.XLOOKUP(A3773,SEZIONI!$A$2:$A$7897,SEZIONI!$B$2:$B$7897),"")</f>
        <v>3</v>
      </c>
      <c r="D3773" s="33" t="str">
        <f>IFERROR(_xlfn.XLOOKUP(A3773,[1]Sindaci!$B$2:$B$7774,[1]Sindaci!$A$2:$A$7774),"")</f>
        <v xml:space="preserve">TIRONE PASQUALE    </v>
      </c>
      <c r="E3773" s="33"/>
    </row>
    <row r="3774" spans="1:5" ht="13.8" x14ac:dyDescent="0.3">
      <c r="A3774" s="48" t="s">
        <v>3960</v>
      </c>
      <c r="B3774" s="33" t="str">
        <f>IFERROR(_xlfn.XLOOKUP(A3774,PEC!$A$2:$A$7902,PEC!$C$2:$C$7902),"")</f>
        <v>legalmail.it</v>
      </c>
      <c r="C3774" s="33">
        <f>IFERROR(_xlfn.XLOOKUP(A3774,SEZIONI!$A$2:$A$7897,SEZIONI!$B$2:$B$7897),"")</f>
        <v>8</v>
      </c>
      <c r="D3774" s="33" t="str">
        <f>IFERROR(_xlfn.XLOOKUP(A3774,[1]Sindaci!$B$2:$B$7774,[1]Sindaci!$A$2:$A$7774),"")</f>
        <v xml:space="preserve">DE LUCA GIORGIO   </v>
      </c>
      <c r="E3774" s="33"/>
    </row>
    <row r="3775" spans="1:5" ht="13.8" x14ac:dyDescent="0.3">
      <c r="A3775" s="48" t="s">
        <v>8195</v>
      </c>
      <c r="B3775" s="33" t="str">
        <f>IFERROR(_xlfn.XLOOKUP(A3775,PEC!$A$2:$A$7902,PEC!$C$2:$C$7902),"")</f>
        <v>pecveneto.it</v>
      </c>
      <c r="C3775" s="33" t="str">
        <f>IFERROR(_xlfn.XLOOKUP(A3775,SEZIONI!$A$2:$A$7897,SEZIONI!$B$2:$B$7897),"")</f>
        <v/>
      </c>
      <c r="D3775" s="33" t="str">
        <f>IFERROR(_xlfn.XLOOKUP(A3775,[1]Sindaci!$B$2:$B$7774,[1]Sindaci!$A$2:$A$7774),"")</f>
        <v/>
      </c>
      <c r="E3775" s="33"/>
    </row>
    <row r="3776" spans="1:5" ht="13.8" x14ac:dyDescent="0.3">
      <c r="A3776" s="48" t="s">
        <v>3962</v>
      </c>
      <c r="B3776" s="33" t="str">
        <f>IFERROR(_xlfn.XLOOKUP(A3776,PEC!$A$2:$A$7902,PEC!$C$2:$C$7902),"")</f>
        <v>pec.comune.manta.cn.it</v>
      </c>
      <c r="C3776" s="33">
        <f>IFERROR(_xlfn.XLOOKUP(A3776,SEZIONI!$A$2:$A$7897,SEZIONI!$B$2:$B$7897),"")</f>
        <v>3</v>
      </c>
      <c r="D3776" s="33" t="str">
        <f>IFERROR(_xlfn.XLOOKUP(A3776,[1]Sindaci!$B$2:$B$7774,[1]Sindaci!$A$2:$A$7774),"")</f>
        <v xml:space="preserve">VULCANO PAOLO    </v>
      </c>
      <c r="E3776" s="33"/>
    </row>
    <row r="3777" spans="1:5" ht="13.8" x14ac:dyDescent="0.3">
      <c r="A3777" s="48" t="s">
        <v>3963</v>
      </c>
      <c r="B3777" s="33" t="str">
        <f>IFERROR(_xlfn.XLOOKUP(A3777,PEC!$A$2:$A$7902,PEC!$C$2:$C$7902),"")</f>
        <v>cert.provincia.so.it</v>
      </c>
      <c r="C3777" s="33">
        <f>IFERROR(_xlfn.XLOOKUP(A3777,SEZIONI!$A$2:$A$7897,SEZIONI!$B$2:$B$7897),"")</f>
        <v>1</v>
      </c>
      <c r="D3777" s="33" t="str">
        <f>IFERROR(_xlfn.XLOOKUP(A3777,[1]Sindaci!$B$2:$B$7774,[1]Sindaci!$A$2:$A$7774),"")</f>
        <v xml:space="preserve">BONETTI GIACOMO    </v>
      </c>
      <c r="E3777" s="33"/>
    </row>
    <row r="3778" spans="1:5" ht="13.8" x14ac:dyDescent="0.3">
      <c r="A3778" s="48" t="s">
        <v>3964</v>
      </c>
      <c r="B3778" s="33" t="str">
        <f>IFERROR(_xlfn.XLOOKUP(A3778,PEC!$A$2:$A$7902,PEC!$C$2:$C$7902),"")</f>
        <v>cert.comune.mantova.it</v>
      </c>
      <c r="C3778" s="33">
        <f>IFERROR(_xlfn.XLOOKUP(A3778,SEZIONI!$A$2:$A$7897,SEZIONI!$B$2:$B$7897),"")</f>
        <v>46</v>
      </c>
      <c r="D3778" s="33" t="str">
        <f>IFERROR(_xlfn.XLOOKUP(A3778,[1]Sindaci!$B$2:$B$7774,[1]Sindaci!$A$2:$A$7774),"")</f>
        <v xml:space="preserve">PALAZZI MATTIA    </v>
      </c>
      <c r="E3778" s="33"/>
    </row>
    <row r="3779" spans="1:5" ht="13.8" x14ac:dyDescent="0.3">
      <c r="A3779" s="48" t="s">
        <v>3965</v>
      </c>
      <c r="B3779" s="33" t="str">
        <f>IFERROR(_xlfn.XLOOKUP(A3779,PEC!$A$2:$A$7902,PEC!$C$2:$C$7902),"")</f>
        <v>certgov.fvg.it</v>
      </c>
      <c r="C3779" s="33">
        <f>IFERROR(_xlfn.XLOOKUP(A3779,SEZIONI!$A$2:$A$7897,SEZIONI!$B$2:$B$7897),"")</f>
        <v>11</v>
      </c>
      <c r="D3779" s="33" t="str">
        <f>IFERROR(_xlfn.XLOOKUP(A3779,[1]Sindaci!$B$2:$B$7774,[1]Sindaci!$A$2:$A$7774),"")</f>
        <v xml:space="preserve">FURLANI PIERO    </v>
      </c>
      <c r="E3779" s="33"/>
    </row>
    <row r="3780" spans="1:5" ht="13.8" x14ac:dyDescent="0.3">
      <c r="A3780" s="48" t="s">
        <v>3966</v>
      </c>
      <c r="B3780" s="33" t="str">
        <f>IFERROR(_xlfn.XLOOKUP(A3780,PEC!$A$2:$A$7902,PEC!$C$2:$C$7902),"")</f>
        <v>pec.it</v>
      </c>
      <c r="C3780" s="33">
        <f>IFERROR(_xlfn.XLOOKUP(A3780,SEZIONI!$A$2:$A$7897,SEZIONI!$B$2:$B$7897),"")</f>
        <v>5</v>
      </c>
      <c r="D3780" s="33" t="str">
        <f>IFERROR(_xlfn.XLOOKUP(A3780,[1]Sindaci!$B$2:$B$7774,[1]Sindaci!$A$2:$A$7774),"")</f>
        <v xml:space="preserve">TELLONI ALESSIO    </v>
      </c>
      <c r="E3780" s="33"/>
    </row>
    <row r="3781" spans="1:5" ht="13.8" x14ac:dyDescent="0.3">
      <c r="A3781" s="48" t="s">
        <v>3967</v>
      </c>
      <c r="B3781" s="33" t="str">
        <f>IFERROR(_xlfn.XLOOKUP(A3781,PEC!$A$2:$A$7902,PEC!$C$2:$C$7902),"")</f>
        <v>halleycert.it</v>
      </c>
      <c r="C3781" s="33">
        <f>IFERROR(_xlfn.XLOOKUP(A3781,SEZIONI!$A$2:$A$7897,SEZIONI!$B$2:$B$7897),"")</f>
        <v>7</v>
      </c>
      <c r="D3781" s="33" t="str">
        <f>IFERROR(_xlfn.XLOOKUP(A3781,[1]Sindaci!$B$2:$B$7774,[1]Sindaci!$A$2:$A$7774),"")</f>
        <v xml:space="preserve">LOCATELLI ALESSANDRA    </v>
      </c>
      <c r="E3781" s="33"/>
    </row>
    <row r="3782" spans="1:5" ht="13.8" x14ac:dyDescent="0.3">
      <c r="A3782" s="48" t="s">
        <v>3968</v>
      </c>
      <c r="B3782" s="33" t="str">
        <f>IFERROR(_xlfn.XLOOKUP(A3782,PEC!$A$2:$A$7902,PEC!$C$2:$C$7902),"")</f>
        <v>legalmail.it</v>
      </c>
      <c r="C3782" s="33">
        <f>IFERROR(_xlfn.XLOOKUP(A3782,SEZIONI!$A$2:$A$7897,SEZIONI!$B$2:$B$7897),"")</f>
        <v>7</v>
      </c>
      <c r="D3782" s="33" t="str">
        <f>IFERROR(_xlfn.XLOOKUP(A3782,[1]Sindaci!$B$2:$B$7774,[1]Sindaci!$A$2:$A$7774),"")</f>
        <v xml:space="preserve">GRASSI FRANCESCO AUGUSTO   </v>
      </c>
      <c r="E3782" s="33"/>
    </row>
    <row r="3783" spans="1:5" ht="13.8" x14ac:dyDescent="0.3">
      <c r="A3783" s="49" t="s">
        <v>3969</v>
      </c>
      <c r="B3783" s="33" t="str">
        <f>IFERROR(_xlfn.XLOOKUP(A3783,PEC!$A$2:$A$7902,PEC!$C$2:$C$7902),"")</f>
        <v>pec.comune.mara.ss.it</v>
      </c>
      <c r="C3783" s="33">
        <f>IFERROR(_xlfn.XLOOKUP(A3783,SEZIONI!$A$2:$A$7897,SEZIONI!$B$2:$B$7897),"")</f>
        <v>1</v>
      </c>
      <c r="D3783" s="33" t="str">
        <f>IFERROR(_xlfn.XLOOKUP(A3783,[1]Sindaci!$B$2:$B$7774,[1]Sindaci!$A$2:$A$7774),"")</f>
        <v xml:space="preserve">CHESSA PAOLO    </v>
      </c>
      <c r="E3783" s="33"/>
    </row>
    <row r="3784" spans="1:5" ht="13.8" x14ac:dyDescent="0.3">
      <c r="A3784" s="49" t="s">
        <v>3970</v>
      </c>
      <c r="B3784" s="33" t="str">
        <f>IFERROR(_xlfn.XLOOKUP(A3784,PEC!$A$2:$A$7902,PEC!$C$2:$C$7902),"")</f>
        <v>pec.comune.maracalagonis.ca.it</v>
      </c>
      <c r="C3784" s="33">
        <f>IFERROR(_xlfn.XLOOKUP(A3784,SEZIONI!$A$2:$A$7897,SEZIONI!$B$2:$B$7897),"")</f>
        <v>8</v>
      </c>
      <c r="D3784" s="33" t="str">
        <f>IFERROR(_xlfn.XLOOKUP(A3784,[1]Sindaci!$B$2:$B$7774,[1]Sindaci!$A$2:$A$7774),"")</f>
        <v xml:space="preserve">FADDA FRANCESCA    </v>
      </c>
      <c r="E3784" s="33"/>
    </row>
    <row r="3785" spans="1:5" ht="13.8" x14ac:dyDescent="0.3">
      <c r="A3785" s="48" t="s">
        <v>3971</v>
      </c>
      <c r="B3785" s="33" t="str">
        <f>IFERROR(_xlfn.XLOOKUP(A3785,PEC!$A$2:$A$7902,PEC!$C$2:$C$7902),"")</f>
        <v>cert.comune.maranello.mo.it</v>
      </c>
      <c r="C3785" s="33">
        <f>IFERROR(_xlfn.XLOOKUP(A3785,SEZIONI!$A$2:$A$7897,SEZIONI!$B$2:$B$7897),"")</f>
        <v>19</v>
      </c>
      <c r="D3785" s="33" t="str">
        <f>IFERROR(_xlfn.XLOOKUP(A3785,[1]Sindaci!$B$2:$B$7774,[1]Sindaci!$A$2:$A$7774),"")</f>
        <v xml:space="preserve">ZIRONI LUIGI    </v>
      </c>
      <c r="E3785" s="33"/>
    </row>
    <row r="3786" spans="1:5" ht="13.8" x14ac:dyDescent="0.3">
      <c r="A3786" s="48" t="s">
        <v>3972</v>
      </c>
      <c r="B3786" s="33" t="str">
        <f>IFERROR(_xlfn.XLOOKUP(A3786,PEC!$A$2:$A$7902,PEC!$C$2:$C$7902),"")</f>
        <v>pec.comune.marano.na.it</v>
      </c>
      <c r="C3786" s="33">
        <f>IFERROR(_xlfn.XLOOKUP(A3786,SEZIONI!$A$2:$A$7897,SEZIONI!$B$2:$B$7897),"")</f>
        <v>50</v>
      </c>
      <c r="D3786" s="33" t="str">
        <f>IFERROR(_xlfn.XLOOKUP(A3786,[1]Sindaci!$B$2:$B$7774,[1]Sindaci!$A$2:$A$7774),"")</f>
        <v/>
      </c>
      <c r="E3786" s="33"/>
    </row>
    <row r="3787" spans="1:5" ht="13.8" x14ac:dyDescent="0.3">
      <c r="A3787" s="48" t="s">
        <v>3973</v>
      </c>
      <c r="B3787" s="33" t="str">
        <f>IFERROR(_xlfn.XLOOKUP(A3787,PEC!$A$2:$A$7902,PEC!$C$2:$C$7902),"")</f>
        <v>pec.comunemaranovalpolicella.vr.it</v>
      </c>
      <c r="C3787" s="33">
        <f>IFERROR(_xlfn.XLOOKUP(A3787,SEZIONI!$A$2:$A$7897,SEZIONI!$B$2:$B$7897),"")</f>
        <v>3</v>
      </c>
      <c r="D3787" s="33" t="str">
        <f>IFERROR(_xlfn.XLOOKUP(A3787,[1]Sindaci!$B$2:$B$7774,[1]Sindaci!$A$2:$A$7774),"")</f>
        <v xml:space="preserve">ZARDINI GIUSEPPE    </v>
      </c>
      <c r="E3787" s="33"/>
    </row>
    <row r="3788" spans="1:5" ht="13.8" x14ac:dyDescent="0.3">
      <c r="A3788" s="48" t="s">
        <v>3974</v>
      </c>
      <c r="B3788" s="33" t="str">
        <f>IFERROR(_xlfn.XLOOKUP(A3788,PEC!$A$2:$A$7902,PEC!$C$2:$C$7902),"")</f>
        <v>pec.comunemaranoequo.it</v>
      </c>
      <c r="C3788" s="33">
        <f>IFERROR(_xlfn.XLOOKUP(A3788,SEZIONI!$A$2:$A$7897,SEZIONI!$B$2:$B$7897),"")</f>
        <v>1</v>
      </c>
      <c r="D3788" s="33" t="str">
        <f>IFERROR(_xlfn.XLOOKUP(A3788,[1]Sindaci!$B$2:$B$7774,[1]Sindaci!$A$2:$A$7774),"")</f>
        <v xml:space="preserve">TOZZI FRANCO    </v>
      </c>
      <c r="E3788" s="33"/>
    </row>
    <row r="3789" spans="1:5" ht="13.8" x14ac:dyDescent="0.3">
      <c r="A3789" s="48" t="s">
        <v>3975</v>
      </c>
      <c r="B3789" s="33" t="str">
        <f>IFERROR(_xlfn.XLOOKUP(A3789,PEC!$A$2:$A$7902,PEC!$C$2:$C$7902),"")</f>
        <v>certgov.fvg.it</v>
      </c>
      <c r="C3789" s="33">
        <f>IFERROR(_xlfn.XLOOKUP(A3789,SEZIONI!$A$2:$A$7897,SEZIONI!$B$2:$B$7897),"")</f>
        <v>2</v>
      </c>
      <c r="D3789" s="33" t="str">
        <f>IFERROR(_xlfn.XLOOKUP(A3789,[1]Sindaci!$B$2:$B$7774,[1]Sindaci!$A$2:$A$7774),"")</f>
        <v xml:space="preserve">POPESSO MAURO    </v>
      </c>
      <c r="E3789" s="33"/>
    </row>
    <row r="3790" spans="1:5" ht="13.8" x14ac:dyDescent="0.3">
      <c r="A3790" s="48" t="s">
        <v>81</v>
      </c>
      <c r="B3790" s="33" t="str">
        <f>IFERROR(_xlfn.XLOOKUP(A3790,PEC!$A$2:$A$7902,PEC!$C$2:$C$7902),"")</f>
        <v>pcert.postecert.it</v>
      </c>
      <c r="C3790" s="33">
        <f>IFERROR(_xlfn.XLOOKUP(A3790,SEZIONI!$A$2:$A$7897,SEZIONI!$B$2:$B$7897),"")</f>
        <v>3</v>
      </c>
      <c r="D3790" s="33" t="str">
        <f>IFERROR(_xlfn.XLOOKUP(A3790,[1]Sindaci!$B$2:$B$7774,[1]Sindaci!$A$2:$A$7774),"")</f>
        <v xml:space="preserve">VIVACQUA EDUARDO    </v>
      </c>
      <c r="E3790" s="33"/>
    </row>
    <row r="3791" spans="1:5" ht="13.8" x14ac:dyDescent="0.3">
      <c r="A3791" s="48" t="s">
        <v>82</v>
      </c>
      <c r="B3791" s="33" t="str">
        <f>IFERROR(_xlfn.XLOOKUP(A3791,PEC!$A$2:$A$7902,PEC!$C$2:$C$7902),"")</f>
        <v>pec.it</v>
      </c>
      <c r="C3791" s="33">
        <f>IFERROR(_xlfn.XLOOKUP(A3791,SEZIONI!$A$2:$A$7897,SEZIONI!$B$2:$B$7897),"")</f>
        <v>3</v>
      </c>
      <c r="D3791" s="33" t="str">
        <f>IFERROR(_xlfn.XLOOKUP(A3791,[1]Sindaci!$B$2:$B$7774,[1]Sindaci!$A$2:$A$7774),"")</f>
        <v xml:space="preserve">SALERNO GIUSEPPE    </v>
      </c>
      <c r="E3791" s="33"/>
    </row>
    <row r="3792" spans="1:5" ht="13.8" x14ac:dyDescent="0.3">
      <c r="A3792" s="48" t="s">
        <v>3976</v>
      </c>
      <c r="B3792" s="33" t="str">
        <f>IFERROR(_xlfn.XLOOKUP(A3792,PEC!$A$2:$A$7902,PEC!$C$2:$C$7902),"")</f>
        <v>cert.comune.marano-sul-panaro.mo.it</v>
      </c>
      <c r="C3792" s="33">
        <f>IFERROR(_xlfn.XLOOKUP(A3792,SEZIONI!$A$2:$A$7897,SEZIONI!$B$2:$B$7897),"")</f>
        <v>5</v>
      </c>
      <c r="D3792" s="33" t="str">
        <f>IFERROR(_xlfn.XLOOKUP(A3792,[1]Sindaci!$B$2:$B$7774,[1]Sindaci!$A$2:$A$7774),"")</f>
        <v xml:space="preserve">GALLI GIOVANNI    </v>
      </c>
      <c r="E3792" s="33"/>
    </row>
    <row r="3793" spans="1:5" ht="13.8" x14ac:dyDescent="0.3">
      <c r="A3793" s="48" t="s">
        <v>3977</v>
      </c>
      <c r="B3793" s="33" t="str">
        <f>IFERROR(_xlfn.XLOOKUP(A3793,PEC!$A$2:$A$7902,PEC!$C$2:$C$7902),"")</f>
        <v>pec.comune.maranoticino.no.it</v>
      </c>
      <c r="C3793" s="33">
        <f>IFERROR(_xlfn.XLOOKUP(A3793,SEZIONI!$A$2:$A$7897,SEZIONI!$B$2:$B$7897),"")</f>
        <v>2</v>
      </c>
      <c r="D3793" s="33" t="str">
        <f>IFERROR(_xlfn.XLOOKUP(A3793,[1]Sindaci!$B$2:$B$7774,[1]Sindaci!$A$2:$A$7774),"")</f>
        <v xml:space="preserve">MERLI FRANCO    </v>
      </c>
      <c r="E3793" s="33"/>
    </row>
    <row r="3794" spans="1:5" ht="13.8" x14ac:dyDescent="0.3">
      <c r="A3794" s="48" t="s">
        <v>3978</v>
      </c>
      <c r="B3794" s="33" t="str">
        <f>IFERROR(_xlfn.XLOOKUP(A3794,PEC!$A$2:$A$7902,PEC!$C$2:$C$7902),"")</f>
        <v>cert.ip-veneto.net</v>
      </c>
      <c r="C3794" s="33">
        <f>IFERROR(_xlfn.XLOOKUP(A3794,SEZIONI!$A$2:$A$7897,SEZIONI!$B$2:$B$7897),"")</f>
        <v>7</v>
      </c>
      <c r="D3794" s="33" t="str">
        <f>IFERROR(_xlfn.XLOOKUP(A3794,[1]Sindaci!$B$2:$B$7774,[1]Sindaci!$A$2:$A$7774),"")</f>
        <v xml:space="preserve">GUZZONATO MARCO    </v>
      </c>
      <c r="E3794" s="33"/>
    </row>
    <row r="3795" spans="1:5" ht="13.8" x14ac:dyDescent="0.3">
      <c r="A3795" s="48" t="s">
        <v>3979</v>
      </c>
      <c r="B3795" s="33" t="str">
        <f>IFERROR(_xlfn.XLOOKUP(A3795,PEC!$A$2:$A$7902,PEC!$C$2:$C$7902),"")</f>
        <v>legalmail.it</v>
      </c>
      <c r="C3795" s="33">
        <f>IFERROR(_xlfn.XLOOKUP(A3795,SEZIONI!$A$2:$A$7897,SEZIONI!$B$2:$B$7897),"")</f>
        <v>1</v>
      </c>
      <c r="D3795" s="33" t="str">
        <f>IFERROR(_xlfn.XLOOKUP(A3795,[1]Sindaci!$B$2:$B$7774,[1]Sindaci!$A$2:$A$7774),"")</f>
        <v/>
      </c>
      <c r="E3795" s="33"/>
    </row>
    <row r="3796" spans="1:5" ht="13.8" x14ac:dyDescent="0.3">
      <c r="A3796" s="48" t="s">
        <v>3980</v>
      </c>
      <c r="B3796" s="33" t="str">
        <f>IFERROR(_xlfn.XLOOKUP(A3796,PEC!$A$2:$A$7902,PEC!$C$2:$C$7902),"")</f>
        <v>cert.ruparbasilicata.it</v>
      </c>
      <c r="C3796" s="33">
        <f>IFERROR(_xlfn.XLOOKUP(A3796,SEZIONI!$A$2:$A$7897,SEZIONI!$B$2:$B$7897),"")</f>
        <v>7</v>
      </c>
      <c r="D3796" s="33" t="str">
        <f>IFERROR(_xlfn.XLOOKUP(A3796,[1]Sindaci!$B$2:$B$7774,[1]Sindaci!$A$2:$A$7774),"")</f>
        <v xml:space="preserve">STOPPELLI DANIELE    </v>
      </c>
      <c r="E3796" s="33"/>
    </row>
    <row r="3797" spans="1:5" ht="13.8" x14ac:dyDescent="0.3">
      <c r="A3797" s="48" t="s">
        <v>3981</v>
      </c>
      <c r="B3797" s="33" t="str">
        <f>IFERROR(_xlfn.XLOOKUP(A3797,PEC!$A$2:$A$7902,PEC!$C$2:$C$7902),"")</f>
        <v>pec.regione.lombardia.it</v>
      </c>
      <c r="C3797" s="33">
        <f>IFERROR(_xlfn.XLOOKUP(A3797,SEZIONI!$A$2:$A$7897,SEZIONI!$B$2:$B$7897),"")</f>
        <v>5</v>
      </c>
      <c r="D3797" s="33" t="str">
        <f>IFERROR(_xlfn.XLOOKUP(A3797,[1]Sindaci!$B$2:$B$7774,[1]Sindaci!$A$2:$A$7774),"")</f>
        <v xml:space="preserve">ROMA MARINA    </v>
      </c>
      <c r="E3797" s="33"/>
    </row>
    <row r="3798" spans="1:5" ht="13.8" x14ac:dyDescent="0.3">
      <c r="A3798" s="48" t="s">
        <v>3982</v>
      </c>
      <c r="B3798" s="33" t="str">
        <f>IFERROR(_xlfn.XLOOKUP(A3798,PEC!$A$2:$A$7902,PEC!$C$2:$C$7902),"")</f>
        <v>legalmail.it</v>
      </c>
      <c r="C3798" s="33">
        <f>IFERROR(_xlfn.XLOOKUP(A3798,SEZIONI!$A$2:$A$7897,SEZIONI!$B$2:$B$7897),"")</f>
        <v>8</v>
      </c>
      <c r="D3798" s="33" t="str">
        <f>IFERROR(_xlfn.XLOOKUP(A3798,[1]Sindaci!$B$2:$B$7774,[1]Sindaci!$A$2:$A$7774),"")</f>
        <v xml:space="preserve">MALATESTA CARLO ALBERTO   </v>
      </c>
      <c r="E3798" s="33"/>
    </row>
    <row r="3799" spans="1:5" ht="13.8" x14ac:dyDescent="0.3">
      <c r="A3799" s="48" t="s">
        <v>194</v>
      </c>
      <c r="B3799" s="33" t="str">
        <f>IFERROR(_xlfn.XLOOKUP(A3799,PEC!$A$2:$A$7902,PEC!$C$2:$C$7902),"")</f>
        <v>asmepec.it</v>
      </c>
      <c r="C3799" s="33">
        <f>IFERROR(_xlfn.XLOOKUP(A3799,SEZIONI!$A$2:$A$7897,SEZIONI!$B$2:$B$7897),"")</f>
        <v>1</v>
      </c>
      <c r="D3799" s="33" t="str">
        <f>IFERROR(_xlfn.XLOOKUP(A3799,[1]Sindaci!$B$2:$B$7774,[1]Sindaci!$A$2:$A$7774),"")</f>
        <v xml:space="preserve">GAROFALO DOMENICO    </v>
      </c>
      <c r="E3799" s="33"/>
    </row>
    <row r="3800" spans="1:5" ht="13.8" x14ac:dyDescent="0.3">
      <c r="A3800" s="48" t="s">
        <v>3983</v>
      </c>
      <c r="B3800" s="33" t="str">
        <f>IFERROR(_xlfn.XLOOKUP(A3800,PEC!$A$2:$A$7902,PEC!$C$2:$C$7902),"")</f>
        <v>pec.comune.marcellina.rm.it</v>
      </c>
      <c r="C3800" s="33">
        <f>IFERROR(_xlfn.XLOOKUP(A3800,SEZIONI!$A$2:$A$7897,SEZIONI!$B$2:$B$7897),"")</f>
        <v>5</v>
      </c>
      <c r="D3800" s="33" t="str">
        <f>IFERROR(_xlfn.XLOOKUP(A3800,[1]Sindaci!$B$2:$B$7774,[1]Sindaci!$A$2:$A$7774),"")</f>
        <v xml:space="preserve">LUNDINI ALESSANDRO    </v>
      </c>
      <c r="E3800" s="33"/>
    </row>
    <row r="3801" spans="1:5" ht="13.8" x14ac:dyDescent="0.3">
      <c r="A3801" s="48" t="s">
        <v>195</v>
      </c>
      <c r="B3801" s="33" t="str">
        <f>IFERROR(_xlfn.XLOOKUP(A3801,PEC!$A$2:$A$7902,PEC!$C$2:$C$7902),"")</f>
        <v>pec.comunemarcellinara.it</v>
      </c>
      <c r="C3801" s="33">
        <f>IFERROR(_xlfn.XLOOKUP(A3801,SEZIONI!$A$2:$A$7897,SEZIONI!$B$2:$B$7897),"")</f>
        <v>2</v>
      </c>
      <c r="D3801" s="33" t="str">
        <f>IFERROR(_xlfn.XLOOKUP(A3801,[1]Sindaci!$B$2:$B$7774,[1]Sindaci!$A$2:$A$7774),"")</f>
        <v xml:space="preserve">SCERBO VITTORIO    </v>
      </c>
      <c r="E3801" s="33"/>
    </row>
    <row r="3802" spans="1:5" ht="13.8" x14ac:dyDescent="0.3">
      <c r="A3802" s="48" t="s">
        <v>3984</v>
      </c>
      <c r="B3802" s="33" t="str">
        <f>IFERROR(_xlfn.XLOOKUP(A3802,PEC!$A$2:$A$7902,PEC!$C$2:$C$7902),"")</f>
        <v>pec.marcetelli.gov.it</v>
      </c>
      <c r="C3802" s="33">
        <f>IFERROR(_xlfn.XLOOKUP(A3802,SEZIONI!$A$2:$A$7897,SEZIONI!$B$2:$B$7897),"")</f>
        <v>1</v>
      </c>
      <c r="D3802" s="33" t="str">
        <f>IFERROR(_xlfn.XLOOKUP(A3802,[1]Sindaci!$B$2:$B$7774,[1]Sindaci!$A$2:$A$7774),"")</f>
        <v xml:space="preserve">RAIMONDI DANIELE    </v>
      </c>
      <c r="E3802" s="33"/>
    </row>
    <row r="3803" spans="1:5" ht="13.8" x14ac:dyDescent="0.3">
      <c r="A3803" s="48" t="s">
        <v>3985</v>
      </c>
      <c r="B3803" s="33" t="str">
        <f>IFERROR(_xlfn.XLOOKUP(A3803,PEC!$A$2:$A$7902,PEC!$C$2:$C$7902),"")</f>
        <v>pec.comune.marcheno.bs.it</v>
      </c>
      <c r="C3803" s="33">
        <f>IFERROR(_xlfn.XLOOKUP(A3803,SEZIONI!$A$2:$A$7897,SEZIONI!$B$2:$B$7897),"")</f>
        <v>5</v>
      </c>
      <c r="D3803" s="33" t="str">
        <f>IFERROR(_xlfn.XLOOKUP(A3803,[1]Sindaci!$B$2:$B$7774,[1]Sindaci!$A$2:$A$7774),"")</f>
        <v xml:space="preserve">BERTUSSI DIEGO    </v>
      </c>
      <c r="E3803" s="33"/>
    </row>
    <row r="3804" spans="1:5" ht="13.8" x14ac:dyDescent="0.3">
      <c r="A3804" s="48" t="s">
        <v>3986</v>
      </c>
      <c r="B3804" s="33" t="str">
        <f>IFERROR(_xlfn.XLOOKUP(A3804,PEC!$A$2:$A$7902,PEC!$C$2:$C$7902),"")</f>
        <v>pec.regione.lombardia.it</v>
      </c>
      <c r="C3804" s="33">
        <f>IFERROR(_xlfn.XLOOKUP(A3804,SEZIONI!$A$2:$A$7897,SEZIONI!$B$2:$B$7897),"")</f>
        <v>3</v>
      </c>
      <c r="D3804" s="33" t="str">
        <f>IFERROR(_xlfn.XLOOKUP(A3804,[1]Sindaci!$B$2:$B$7774,[1]Sindaci!$A$2:$A$7774),"")</f>
        <v xml:space="preserve">SCHIPANI EMANUELE MARIA   </v>
      </c>
      <c r="E3804" s="33"/>
    </row>
    <row r="3805" spans="1:5" ht="13.8" x14ac:dyDescent="0.3">
      <c r="A3805" s="48" t="s">
        <v>3987</v>
      </c>
      <c r="B3805" s="33" t="str">
        <f>IFERROR(_xlfn.XLOOKUP(A3805,PEC!$A$2:$A$7902,PEC!$C$2:$C$7902),"")</f>
        <v xml:space="preserve">pec.comune.marciana.li.it </v>
      </c>
      <c r="C3805" s="33">
        <f>IFERROR(_xlfn.XLOOKUP(A3805,SEZIONI!$A$2:$A$7897,SEZIONI!$B$2:$B$7897),"")</f>
        <v>4</v>
      </c>
      <c r="D3805" s="33" t="str">
        <f>IFERROR(_xlfn.XLOOKUP(A3805,[1]Sindaci!$B$2:$B$7774,[1]Sindaci!$A$2:$A$7774),"")</f>
        <v xml:space="preserve">BARBI SIMONE    </v>
      </c>
      <c r="E3805" s="33"/>
    </row>
    <row r="3806" spans="1:5" ht="13.8" x14ac:dyDescent="0.3">
      <c r="A3806" s="48" t="s">
        <v>3988</v>
      </c>
      <c r="B3806" s="33" t="str">
        <f>IFERROR(_xlfn.XLOOKUP(A3806,PEC!$A$2:$A$7902,PEC!$C$2:$C$7902),"")</f>
        <v>postacert.toscana.it</v>
      </c>
      <c r="C3806" s="33">
        <f>IFERROR(_xlfn.XLOOKUP(A3806,SEZIONI!$A$2:$A$7897,SEZIONI!$B$2:$B$7897),"")</f>
        <v>2</v>
      </c>
      <c r="D3806" s="33" t="str">
        <f>IFERROR(_xlfn.XLOOKUP(A3806,[1]Sindaci!$B$2:$B$7774,[1]Sindaci!$A$2:$A$7774),"")</f>
        <v xml:space="preserve">ALLORI GABRIELLA    </v>
      </c>
      <c r="E3806" s="33"/>
    </row>
    <row r="3807" spans="1:5" ht="13.8" x14ac:dyDescent="0.3">
      <c r="A3807" s="48" t="s">
        <v>3989</v>
      </c>
      <c r="B3807" s="33" t="str">
        <f>IFERROR(_xlfn.XLOOKUP(A3807,PEC!$A$2:$A$7902,PEC!$C$2:$C$7902),"")</f>
        <v>pec-marcianise.it</v>
      </c>
      <c r="C3807" s="33">
        <f>IFERROR(_xlfn.XLOOKUP(A3807,SEZIONI!$A$2:$A$7897,SEZIONI!$B$2:$B$7897),"")</f>
        <v>35</v>
      </c>
      <c r="D3807" s="33" t="str">
        <f>IFERROR(_xlfn.XLOOKUP(A3807,[1]Sindaci!$B$2:$B$7774,[1]Sindaci!$A$2:$A$7774),"")</f>
        <v/>
      </c>
      <c r="E3807" s="33"/>
    </row>
    <row r="3808" spans="1:5" ht="13.8" x14ac:dyDescent="0.3">
      <c r="A3808" s="48" t="s">
        <v>3990</v>
      </c>
      <c r="B3808" s="33" t="str">
        <f>IFERROR(_xlfn.XLOOKUP(A3808,PEC!$A$2:$A$7902,PEC!$C$2:$C$7902),"")</f>
        <v>pec.it</v>
      </c>
      <c r="C3808" s="33">
        <f>IFERROR(_xlfn.XLOOKUP(A3808,SEZIONI!$A$2:$A$7897,SEZIONI!$B$2:$B$7897),"")</f>
        <v>4</v>
      </c>
      <c r="D3808" s="33" t="str">
        <f>IFERROR(_xlfn.XLOOKUP(A3808,[1]Sindaci!$B$2:$B$7774,[1]Sindaci!$A$2:$A$7774),"")</f>
        <v xml:space="preserve">DE PALMA MARIA   </v>
      </c>
      <c r="E3808" s="33"/>
    </row>
    <row r="3809" spans="1:5" ht="13.8" x14ac:dyDescent="0.3">
      <c r="A3809" s="48" t="s">
        <v>3991</v>
      </c>
      <c r="B3809" s="33" t="str">
        <f>IFERROR(_xlfn.XLOOKUP(A3809,PEC!$A$2:$A$7902,PEC!$C$2:$C$7902),"")</f>
        <v>pec.regione.lombardia.it</v>
      </c>
      <c r="C3809" s="33">
        <f>IFERROR(_xlfn.XLOOKUP(A3809,SEZIONI!$A$2:$A$7897,SEZIONI!$B$2:$B$7897),"")</f>
        <v>2</v>
      </c>
      <c r="D3809" s="33" t="str">
        <f>IFERROR(_xlfn.XLOOKUP(A3809,[1]Sindaci!$B$2:$B$7774,[1]Sindaci!$A$2:$A$7774),"")</f>
        <v xml:space="preserve">BARBIERI LORENZO    </v>
      </c>
      <c r="E3809" s="33"/>
    </row>
    <row r="3810" spans="1:5" ht="13.8" x14ac:dyDescent="0.3">
      <c r="A3810" s="48" t="s">
        <v>3992</v>
      </c>
      <c r="B3810" s="33" t="str">
        <f>IFERROR(_xlfn.XLOOKUP(A3810,PEC!$A$2:$A$7902,PEC!$C$2:$C$7902),"")</f>
        <v>pecveneto.it</v>
      </c>
      <c r="C3810" s="33">
        <f>IFERROR(_xlfn.XLOOKUP(A3810,SEZIONI!$A$2:$A$7897,SEZIONI!$B$2:$B$7897),"")</f>
        <v>16</v>
      </c>
      <c r="D3810" s="33" t="str">
        <f>IFERROR(_xlfn.XLOOKUP(A3810,[1]Sindaci!$B$2:$B$7774,[1]Sindaci!$A$2:$A$7774),"")</f>
        <v xml:space="preserve">ROMANELLO MATTEO    </v>
      </c>
      <c r="E3810" s="33"/>
    </row>
    <row r="3811" spans="1:5" ht="13.8" x14ac:dyDescent="0.3">
      <c r="A3811" s="48" t="s">
        <v>8074</v>
      </c>
      <c r="B3811" s="33" t="str">
        <f>IFERROR(_xlfn.XLOOKUP(A3811,PEC!$A$2:$A$7902,PEC!$C$2:$C$7902),"")</f>
        <v/>
      </c>
      <c r="C3811" s="33" t="str">
        <f>IFERROR(_xlfn.XLOOKUP(A3811,SEZIONI!$A$2:$A$7897,SEZIONI!$B$2:$B$7897),"")</f>
        <v/>
      </c>
      <c r="D3811" s="33" t="str">
        <f>IFERROR(_xlfn.XLOOKUP(A3811,[1]Sindaci!$B$2:$B$7774,[1]Sindaci!$A$2:$A$7774),"")</f>
        <v xml:space="preserve">PLONER FELIX    </v>
      </c>
      <c r="E3811" s="33"/>
    </row>
    <row r="3812" spans="1:5" ht="13.8" x14ac:dyDescent="0.3">
      <c r="A3812" s="48" t="s">
        <v>3994</v>
      </c>
      <c r="B3812" s="33" t="str">
        <f>IFERROR(_xlfn.XLOOKUP(A3812,PEC!$A$2:$A$7902,PEC!$C$2:$C$7902),"")</f>
        <v>cert.ruparpiemonte.it</v>
      </c>
      <c r="C3812" s="33">
        <f>IFERROR(_xlfn.XLOOKUP(A3812,SEZIONI!$A$2:$A$7897,SEZIONI!$B$2:$B$7897),"")</f>
        <v>3</v>
      </c>
      <c r="D3812" s="33" t="str">
        <f>IFERROR(_xlfn.XLOOKUP(A3812,[1]Sindaci!$B$2:$B$7774,[1]Sindaci!$A$2:$A$7774),"")</f>
        <v xml:space="preserve">BARBERO ROBERTA    </v>
      </c>
      <c r="E3812" s="33"/>
    </row>
    <row r="3813" spans="1:5" ht="13.8" x14ac:dyDescent="0.3">
      <c r="A3813" s="48" t="s">
        <v>3995</v>
      </c>
      <c r="B3813" s="33" t="str">
        <f>IFERROR(_xlfn.XLOOKUP(A3813,PEC!$A$2:$A$7902,PEC!$C$2:$C$7902),"")</f>
        <v>pecveneto.it</v>
      </c>
      <c r="C3813" s="33">
        <f>IFERROR(_xlfn.XLOOKUP(A3813,SEZIONI!$A$2:$A$7897,SEZIONI!$B$2:$B$7897),"")</f>
        <v>10</v>
      </c>
      <c r="D3813" s="33" t="str">
        <f>IFERROR(_xlfn.XLOOKUP(A3813,[1]Sindaci!$B$2:$B$7774,[1]Sindaci!$A$2:$A$7774),"")</f>
        <v xml:space="preserve">CATTAI GIANPIETRO    </v>
      </c>
      <c r="E3813" s="33"/>
    </row>
    <row r="3814" spans="1:5" ht="13.8" x14ac:dyDescent="0.3">
      <c r="A3814" s="48" t="s">
        <v>3996</v>
      </c>
      <c r="B3814" s="33" t="str">
        <f>IFERROR(_xlfn.XLOOKUP(A3814,PEC!$A$2:$A$7902,PEC!$C$2:$C$7902),"")</f>
        <v>legalmail.it</v>
      </c>
      <c r="C3814" s="33">
        <f>IFERROR(_xlfn.XLOOKUP(A3814,SEZIONI!$A$2:$A$7897,SEZIONI!$B$2:$B$7897),"")</f>
        <v>1</v>
      </c>
      <c r="D3814" s="33" t="str">
        <f>IFERROR(_xlfn.XLOOKUP(A3814,[1]Sindaci!$B$2:$B$7774,[1]Sindaci!$A$2:$A$7774),"")</f>
        <v xml:space="preserve">BERARDO ROBERTO    </v>
      </c>
      <c r="E3814" s="33"/>
    </row>
    <row r="3815" spans="1:5" ht="13.8" x14ac:dyDescent="0.3">
      <c r="A3815" s="48" t="s">
        <v>3997</v>
      </c>
      <c r="B3815" s="33" t="str">
        <f>IFERROR(_xlfn.XLOOKUP(A3815,PEC!$A$2:$A$7902,PEC!$C$2:$C$7902),"")</f>
        <v>cert.ruparpiemonte.it</v>
      </c>
      <c r="C3815" s="33">
        <f>IFERROR(_xlfn.XLOOKUP(A3815,SEZIONI!$A$2:$A$7897,SEZIONI!$B$2:$B$7897),"")</f>
        <v>1</v>
      </c>
      <c r="D3815" s="33" t="str">
        <f>IFERROR(_xlfn.XLOOKUP(A3815,[1]Sindaci!$B$2:$B$7774,[1]Sindaci!$A$2:$A$7774),"")</f>
        <v xml:space="preserve">PALMA ROBERTO    </v>
      </c>
      <c r="E3815" s="33"/>
    </row>
    <row r="3816" spans="1:5" ht="13.8" x14ac:dyDescent="0.3">
      <c r="A3816" s="48" t="s">
        <v>3998</v>
      </c>
      <c r="B3816" s="33" t="str">
        <f>IFERROR(_xlfn.XLOOKUP(A3816,PEC!$A$2:$A$7902,PEC!$C$2:$C$7902),"")</f>
        <v>cert.ruparpiemonte.it</v>
      </c>
      <c r="C3816" s="33">
        <f>IFERROR(_xlfn.XLOOKUP(A3816,SEZIONI!$A$2:$A$7897,SEZIONI!$B$2:$B$7897),"")</f>
        <v>2</v>
      </c>
      <c r="D3816" s="33" t="str">
        <f>IFERROR(_xlfn.XLOOKUP(A3816,[1]Sindaci!$B$2:$B$7774,[1]Sindaci!$A$2:$A$7774),"")</f>
        <v xml:space="preserve">ALBERTI MICHELE    </v>
      </c>
      <c r="E3816" s="33"/>
    </row>
    <row r="3817" spans="1:5" ht="13.8" x14ac:dyDescent="0.3">
      <c r="A3817" s="48" t="s">
        <v>3999</v>
      </c>
      <c r="B3817" s="33" t="str">
        <f>IFERROR(_xlfn.XLOOKUP(A3817,PEC!$A$2:$A$7902,PEC!$C$2:$C$7902),"")</f>
        <v>comunemargheritadisavoia.it</v>
      </c>
      <c r="C3817" s="33">
        <f>IFERROR(_xlfn.XLOOKUP(A3817,SEZIONI!$A$2:$A$7897,SEZIONI!$B$2:$B$7897),"")</f>
        <v>13</v>
      </c>
      <c r="D3817" s="33" t="str">
        <f>IFERROR(_xlfn.XLOOKUP(A3817,[1]Sindaci!$B$2:$B$7774,[1]Sindaci!$A$2:$A$7774),"")</f>
        <v xml:space="preserve">LODISPOTO BERNARDO    </v>
      </c>
      <c r="E3817" s="33"/>
    </row>
    <row r="3818" spans="1:5" ht="13.8" x14ac:dyDescent="0.3">
      <c r="A3818" s="48" t="s">
        <v>4000</v>
      </c>
      <c r="B3818" s="33" t="str">
        <f>IFERROR(_xlfn.XLOOKUP(A3818,PEC!$A$2:$A$7902,PEC!$C$2:$C$7902),"")</f>
        <v>pec.regione.lombardia.it</v>
      </c>
      <c r="C3818" s="33">
        <f>IFERROR(_xlfn.XLOOKUP(A3818,SEZIONI!$A$2:$A$7897,SEZIONI!$B$2:$B$7897),"")</f>
        <v>1</v>
      </c>
      <c r="D3818" s="33" t="str">
        <f>IFERROR(_xlfn.XLOOKUP(A3818,[1]Sindaci!$B$2:$B$7774,[1]Sindaci!$A$2:$A$7774),"")</f>
        <v xml:space="preserve">MALUGANI GIUSEPPE    </v>
      </c>
      <c r="E3818" s="33"/>
    </row>
    <row r="3819" spans="1:5" ht="13.8" x14ac:dyDescent="0.3">
      <c r="A3819" s="48" t="s">
        <v>4001</v>
      </c>
      <c r="B3819" s="33" t="str">
        <f>IFERROR(_xlfn.XLOOKUP(A3819,PEC!$A$2:$A$7902,PEC!$C$2:$C$7902),"")</f>
        <v>pec.regione.lombardia.it</v>
      </c>
      <c r="C3819" s="33">
        <f>IFERROR(_xlfn.XLOOKUP(A3819,SEZIONI!$A$2:$A$7897,SEZIONI!$B$2:$B$7897),"")</f>
        <v>1</v>
      </c>
      <c r="D3819" s="33" t="str">
        <f>IFERROR(_xlfn.XLOOKUP(A3819,[1]Sindaci!$B$2:$B$7774,[1]Sindaci!$A$2:$A$7774),"")</f>
        <v xml:space="preserve">FERRARI DAVIDE    </v>
      </c>
      <c r="E3819" s="33"/>
    </row>
    <row r="3820" spans="1:5" ht="13.8" x14ac:dyDescent="0.3">
      <c r="A3820" s="48" t="s">
        <v>4002</v>
      </c>
      <c r="B3820" s="33" t="str">
        <f>IFERROR(_xlfn.XLOOKUP(A3820,PEC!$A$2:$A$7902,PEC!$C$2:$C$7902),"")</f>
        <v>halleycert.it</v>
      </c>
      <c r="C3820" s="33">
        <f>IFERROR(_xlfn.XLOOKUP(A3820,SEZIONI!$A$2:$A$7897,SEZIONI!$B$2:$B$7897),"")</f>
        <v>20</v>
      </c>
      <c r="D3820" s="33" t="str">
        <f>IFERROR(_xlfn.XLOOKUP(A3820,[1]Sindaci!$B$2:$B$7774,[1]Sindaci!$A$2:$A$7774),"")</f>
        <v xml:space="preserve">ALBERTI GIOVANNI    </v>
      </c>
      <c r="E3820" s="33"/>
    </row>
    <row r="3821" spans="1:5" ht="13.8" x14ac:dyDescent="0.3">
      <c r="A3821" s="48" t="s">
        <v>4003</v>
      </c>
      <c r="B3821" s="33" t="str">
        <f>IFERROR(_xlfn.XLOOKUP(A3821,PEC!$A$2:$A$7902,PEC!$C$2:$C$7902),"")</f>
        <v>certgov.fvg.it</v>
      </c>
      <c r="C3821" s="33">
        <f>IFERROR(_xlfn.XLOOKUP(A3821,SEZIONI!$A$2:$A$7897,SEZIONI!$B$2:$B$7897),"")</f>
        <v>2</v>
      </c>
      <c r="D3821" s="33" t="str">
        <f>IFERROR(_xlfn.XLOOKUP(A3821,[1]Sindaci!$B$2:$B$7774,[1]Sindaci!$A$2:$A$7774),"")</f>
        <v xml:space="preserve">SARTORI LUCA    </v>
      </c>
      <c r="E3821" s="33"/>
    </row>
    <row r="3822" spans="1:5" ht="13.8" x14ac:dyDescent="0.3">
      <c r="A3822" s="48" t="s">
        <v>4004</v>
      </c>
      <c r="B3822" s="33" t="str">
        <f>IFERROR(_xlfn.XLOOKUP(A3822,PEC!$A$2:$A$7902,PEC!$C$2:$C$7902),"")</f>
        <v>pec.comune.marianopoli.cl.it</v>
      </c>
      <c r="C3822" s="33">
        <f>IFERROR(_xlfn.XLOOKUP(A3822,SEZIONI!$A$2:$A$7897,SEZIONI!$B$2:$B$7897),"")</f>
        <v>3</v>
      </c>
      <c r="D3822" s="33" t="str">
        <f>IFERROR(_xlfn.XLOOKUP(A3822,[1]Sindaci!$B$2:$B$7774,[1]Sindaci!$A$2:$A$7774),"")</f>
        <v xml:space="preserve">NOTO SALVATORE    </v>
      </c>
      <c r="E3822" s="33"/>
    </row>
    <row r="3823" spans="1:5" ht="13.8" x14ac:dyDescent="0.3">
      <c r="A3823" s="48" t="s">
        <v>4005</v>
      </c>
      <c r="B3823" s="33" t="str">
        <f>IFERROR(_xlfn.XLOOKUP(A3823,PEC!$A$2:$A$7902,PEC!$C$2:$C$7902),"")</f>
        <v>asmepec.it</v>
      </c>
      <c r="C3823" s="33">
        <f>IFERROR(_xlfn.XLOOKUP(A3823,SEZIONI!$A$2:$A$7897,SEZIONI!$B$2:$B$7897),"")</f>
        <v>7</v>
      </c>
      <c r="D3823" s="33" t="str">
        <f>IFERROR(_xlfn.XLOOKUP(A3823,[1]Sindaci!$B$2:$B$7774,[1]Sindaci!$A$2:$A$7774),"")</f>
        <v xml:space="preserve">RUSSO ARCANGELO    </v>
      </c>
      <c r="E3823" s="33"/>
    </row>
    <row r="3824" spans="1:5" ht="13.8" x14ac:dyDescent="0.3">
      <c r="A3824" s="48" t="s">
        <v>4006</v>
      </c>
      <c r="B3824" s="33" t="str">
        <f>IFERROR(_xlfn.XLOOKUP(A3824,PEC!$A$2:$A$7902,PEC!$C$2:$C$7902),"")</f>
        <v>pec.comunemarigliano.it</v>
      </c>
      <c r="C3824" s="33">
        <f>IFERROR(_xlfn.XLOOKUP(A3824,SEZIONI!$A$2:$A$7897,SEZIONI!$B$2:$B$7897),"")</f>
        <v>24</v>
      </c>
      <c r="D3824" s="33" t="str">
        <f>IFERROR(_xlfn.XLOOKUP(A3824,[1]Sindaci!$B$2:$B$7774,[1]Sindaci!$A$2:$A$7774),"")</f>
        <v xml:space="preserve">JOSSA GIUSEPPE    </v>
      </c>
      <c r="E3824" s="33"/>
    </row>
    <row r="3825" spans="1:5" ht="13.8" x14ac:dyDescent="0.3">
      <c r="A3825" s="48" t="s">
        <v>357</v>
      </c>
      <c r="B3825" s="33" t="str">
        <f>IFERROR(_xlfn.XLOOKUP(A3825,PEC!$A$2:$A$7902,PEC!$C$2:$C$7902),"")</f>
        <v>asmepec.it</v>
      </c>
      <c r="C3825" s="33">
        <f>IFERROR(_xlfn.XLOOKUP(A3825,SEZIONI!$A$2:$A$7897,SEZIONI!$B$2:$B$7897),"")</f>
        <v>6</v>
      </c>
      <c r="D3825" s="33" t="str">
        <f>IFERROR(_xlfn.XLOOKUP(A3825,[1]Sindaci!$B$2:$B$7774,[1]Sindaci!$A$2:$A$7774),"")</f>
        <v xml:space="preserve">FEMIA GIUSEPPE    </v>
      </c>
      <c r="E3825" s="33"/>
    </row>
    <row r="3826" spans="1:5" ht="13.8" x14ac:dyDescent="0.3">
      <c r="A3826" s="48" t="s">
        <v>4007</v>
      </c>
      <c r="B3826" s="33" t="str">
        <f>IFERROR(_xlfn.XLOOKUP(A3826,PEC!$A$2:$A$7902,PEC!$C$2:$C$7902),"")</f>
        <v>pec.comune.marineo.pa.it</v>
      </c>
      <c r="C3826" s="33">
        <f>IFERROR(_xlfn.XLOOKUP(A3826,SEZIONI!$A$2:$A$7897,SEZIONI!$B$2:$B$7897),"")</f>
        <v>6</v>
      </c>
      <c r="D3826" s="33" t="str">
        <f>IFERROR(_xlfn.XLOOKUP(A3826,[1]Sindaci!$B$2:$B$7774,[1]Sindaci!$A$2:$A$7774),"")</f>
        <v xml:space="preserve">RIBAUDO FRANCESCO    </v>
      </c>
      <c r="E3826" s="33"/>
    </row>
    <row r="3827" spans="1:5" ht="13.8" x14ac:dyDescent="0.3">
      <c r="A3827" s="48" t="s">
        <v>4008</v>
      </c>
      <c r="B3827" s="33" t="str">
        <f>IFERROR(_xlfn.XLOOKUP(A3827,PEC!$A$2:$A$7902,PEC!$C$2:$C$7902),"")</f>
        <v>pec.comune.marino.rm.it</v>
      </c>
      <c r="C3827" s="33">
        <f>IFERROR(_xlfn.XLOOKUP(A3827,SEZIONI!$A$2:$A$7897,SEZIONI!$B$2:$B$7897),"")</f>
        <v>32</v>
      </c>
      <c r="D3827" s="33" t="str">
        <f>IFERROR(_xlfn.XLOOKUP(A3827,[1]Sindaci!$B$2:$B$7774,[1]Sindaci!$A$2:$A$7774),"")</f>
        <v xml:space="preserve">CECCHI STEFANO    </v>
      </c>
      <c r="E3827" s="33"/>
    </row>
    <row r="3828" spans="1:5" ht="13.8" x14ac:dyDescent="0.3">
      <c r="A3828" s="48" t="s">
        <v>8075</v>
      </c>
      <c r="B3828" s="33" t="str">
        <f>IFERROR(_xlfn.XLOOKUP(A3828,PEC!$A$2:$A$7902,PEC!$C$2:$C$7902),"")</f>
        <v/>
      </c>
      <c r="C3828" s="33" t="str">
        <f>IFERROR(_xlfn.XLOOKUP(A3828,SEZIONI!$A$2:$A$7897,SEZIONI!$B$2:$B$7897),"")</f>
        <v/>
      </c>
      <c r="D3828" s="33" t="str">
        <f>IFERROR(_xlfn.XLOOKUP(A3828,[1]Sindaci!$B$2:$B$7774,[1]Sindaci!$A$2:$A$7774),"")</f>
        <v xml:space="preserve">LANPACHER FELIX    </v>
      </c>
      <c r="E3828" s="33"/>
    </row>
    <row r="3829" spans="1:5" ht="13.8" x14ac:dyDescent="0.3">
      <c r="A3829" s="48" t="s">
        <v>4010</v>
      </c>
      <c r="B3829" s="33" t="str">
        <f>IFERROR(_xlfn.XLOOKUP(A3829,PEC!$A$2:$A$7902,PEC!$C$2:$C$7902),"")</f>
        <v>postacert.toscana.it</v>
      </c>
      <c r="C3829" s="33">
        <f>IFERROR(_xlfn.XLOOKUP(A3829,SEZIONI!$A$2:$A$7897,SEZIONI!$B$2:$B$7897),"")</f>
        <v>6</v>
      </c>
      <c r="D3829" s="33" t="str">
        <f>IFERROR(_xlfn.XLOOKUP(A3829,[1]Sindaci!$B$2:$B$7774,[1]Sindaci!$A$2:$A$7774),"")</f>
        <v xml:space="preserve">BRUSCHI FEDERICO    </v>
      </c>
      <c r="E3829" s="33"/>
    </row>
    <row r="3830" spans="1:5" ht="13.8" x14ac:dyDescent="0.3">
      <c r="A3830" s="48" t="s">
        <v>4011</v>
      </c>
      <c r="B3830" s="33" t="str">
        <f>IFERROR(_xlfn.XLOOKUP(A3830,PEC!$A$2:$A$7902,PEC!$C$2:$C$7902),"")</f>
        <v>pec.comune.marmentino.bs.it</v>
      </c>
      <c r="C3830" s="33">
        <f>IFERROR(_xlfn.XLOOKUP(A3830,SEZIONI!$A$2:$A$7897,SEZIONI!$B$2:$B$7897),"")</f>
        <v>1</v>
      </c>
      <c r="D3830" s="33" t="str">
        <f>IFERROR(_xlfn.XLOOKUP(A3830,[1]Sindaci!$B$2:$B$7774,[1]Sindaci!$A$2:$A$7774),"")</f>
        <v xml:space="preserve">MEDAGLIA ILARIO    </v>
      </c>
      <c r="E3830" s="33"/>
    </row>
    <row r="3831" spans="1:5" ht="13.8" x14ac:dyDescent="0.3">
      <c r="A3831" s="48" t="s">
        <v>4012</v>
      </c>
      <c r="B3831" s="33" t="str">
        <f>IFERROR(_xlfn.XLOOKUP(A3831,PEC!$A$2:$A$7902,PEC!$C$2:$C$7902),"")</f>
        <v>comunemarmirolo.legalmail.it</v>
      </c>
      <c r="C3831" s="33">
        <f>IFERROR(_xlfn.XLOOKUP(A3831,SEZIONI!$A$2:$A$7897,SEZIONI!$B$2:$B$7897),"")</f>
        <v>7</v>
      </c>
      <c r="D3831" s="33" t="str">
        <f>IFERROR(_xlfn.XLOOKUP(A3831,[1]Sindaci!$B$2:$B$7774,[1]Sindaci!$A$2:$A$7774),"")</f>
        <v xml:space="preserve">GALEOTTI PAOLO    </v>
      </c>
      <c r="E3831" s="33"/>
    </row>
    <row r="3832" spans="1:5" ht="13.8" x14ac:dyDescent="0.3">
      <c r="A3832" s="48" t="s">
        <v>4013</v>
      </c>
      <c r="B3832" s="33" t="str">
        <f>IFERROR(_xlfn.XLOOKUP(A3832,PEC!$A$2:$A$7902,PEC!$C$2:$C$7902),"")</f>
        <v>cert.ruparpiemonte.it</v>
      </c>
      <c r="C3832" s="33">
        <f>IFERROR(_xlfn.XLOOKUP(A3832,SEZIONI!$A$2:$A$7897,SEZIONI!$B$2:$B$7897),"")</f>
        <v>1</v>
      </c>
      <c r="D3832" s="33" t="str">
        <f>IFERROR(_xlfn.XLOOKUP(A3832,[1]Sindaci!$B$2:$B$7774,[1]Sindaci!$A$2:$A$7774),"")</f>
        <v xml:space="preserve">REVIGLIO GIORGIO    </v>
      </c>
      <c r="E3832" s="33"/>
    </row>
    <row r="3833" spans="1:5" ht="13.8" x14ac:dyDescent="0.3">
      <c r="A3833" s="48" t="s">
        <v>4014</v>
      </c>
      <c r="B3833" s="33" t="str">
        <f>IFERROR(_xlfn.XLOOKUP(A3833,PEC!$A$2:$A$7902,PEC!$C$2:$C$7902),"")</f>
        <v>comunemarnate.legalmailpa.it</v>
      </c>
      <c r="C3833" s="33">
        <f>IFERROR(_xlfn.XLOOKUP(A3833,SEZIONI!$A$2:$A$7897,SEZIONI!$B$2:$B$7897),"")</f>
        <v>5</v>
      </c>
      <c r="D3833" s="33" t="str">
        <f>IFERROR(_xlfn.XLOOKUP(A3833,[1]Sindaci!$B$2:$B$7774,[1]Sindaci!$A$2:$A$7774),"")</f>
        <v xml:space="preserve">GALLI MARIA ELISABETTA   </v>
      </c>
      <c r="E3833" s="33"/>
    </row>
    <row r="3834" spans="1:5" ht="13.8" x14ac:dyDescent="0.3">
      <c r="A3834" s="48" t="s">
        <v>4015</v>
      </c>
      <c r="B3834" s="33" t="str">
        <f>IFERROR(_xlfn.XLOOKUP(A3834,PEC!$A$2:$A$7902,PEC!$C$2:$C$7902),"")</f>
        <v>pec.comune.marone.bs.it</v>
      </c>
      <c r="C3834" s="33">
        <f>IFERROR(_xlfn.XLOOKUP(A3834,SEZIONI!$A$2:$A$7897,SEZIONI!$B$2:$B$7897),"")</f>
        <v>3</v>
      </c>
      <c r="D3834" s="33" t="str">
        <f>IFERROR(_xlfn.XLOOKUP(A3834,[1]Sindaci!$B$2:$B$7774,[1]Sindaci!$A$2:$A$7774),"")</f>
        <v xml:space="preserve">RINALDI ALESSIO    </v>
      </c>
      <c r="E3834" s="33"/>
    </row>
    <row r="3835" spans="1:5" ht="13.8" x14ac:dyDescent="0.3">
      <c r="A3835" s="48" t="s">
        <v>358</v>
      </c>
      <c r="B3835" s="33" t="str">
        <f>IFERROR(_xlfn.XLOOKUP(A3835,PEC!$A$2:$A$7902,PEC!$C$2:$C$7902),"")</f>
        <v>asmepec.it</v>
      </c>
      <c r="C3835" s="33">
        <f>IFERROR(_xlfn.XLOOKUP(A3835,SEZIONI!$A$2:$A$7897,SEZIONI!$B$2:$B$7897),"")</f>
        <v>3</v>
      </c>
      <c r="D3835" s="33" t="str">
        <f>IFERROR(_xlfn.XLOOKUP(A3835,[1]Sindaci!$B$2:$B$7774,[1]Sindaci!$A$2:$A$7774),"")</f>
        <v xml:space="preserve">CIURLEO ROCCO GIORGIO   </v>
      </c>
      <c r="E3835" s="33"/>
    </row>
    <row r="3836" spans="1:5" ht="13.8" x14ac:dyDescent="0.3">
      <c r="A3836" s="48" t="s">
        <v>4016</v>
      </c>
      <c r="B3836" s="33" t="str">
        <f>IFERROR(_xlfn.XLOOKUP(A3836,PEC!$A$2:$A$7902,PEC!$C$2:$C$7902),"")</f>
        <v>cert.ip-veneto.net</v>
      </c>
      <c r="C3836" s="33">
        <f>IFERROR(_xlfn.XLOOKUP(A3836,SEZIONI!$A$2:$A$7897,SEZIONI!$B$2:$B$7897),"")</f>
        <v>14</v>
      </c>
      <c r="D3836" s="33" t="str">
        <f>IFERROR(_xlfn.XLOOKUP(A3836,[1]Sindaci!$B$2:$B$7774,[1]Sindaci!$A$2:$A$7774),"")</f>
        <v xml:space="preserve">MOZZO MATTEO    </v>
      </c>
      <c r="E3836" s="33"/>
    </row>
    <row r="3837" spans="1:5" ht="13.8" x14ac:dyDescent="0.3">
      <c r="A3837" s="48" t="s">
        <v>4017</v>
      </c>
      <c r="B3837" s="33" t="str">
        <f>IFERROR(_xlfn.XLOOKUP(A3837,PEC!$A$2:$A$7902,PEC!$C$2:$C$7902),"")</f>
        <v>postacert.toscana.it</v>
      </c>
      <c r="C3837" s="33">
        <f>IFERROR(_xlfn.XLOOKUP(A3837,SEZIONI!$A$2:$A$7897,SEZIONI!$B$2:$B$7897),"")</f>
        <v>5</v>
      </c>
      <c r="D3837" s="33" t="str">
        <f>IFERROR(_xlfn.XLOOKUP(A3837,[1]Sindaci!$B$2:$B$7774,[1]Sindaci!$A$2:$A$7774),"")</f>
        <v xml:space="preserve">TRIBERTI TOMMASO    </v>
      </c>
      <c r="E3837" s="33"/>
    </row>
    <row r="3838" spans="1:5" ht="13.8" x14ac:dyDescent="0.3">
      <c r="A3838" s="49" t="s">
        <v>4018</v>
      </c>
      <c r="B3838" s="33" t="str">
        <f>IFERROR(_xlfn.XLOOKUP(A3838,PEC!$A$2:$A$7902,PEC!$C$2:$C$7902),"")</f>
        <v>pec.comunemarrubiu.it</v>
      </c>
      <c r="C3838" s="33">
        <f>IFERROR(_xlfn.XLOOKUP(A3838,SEZIONI!$A$2:$A$7897,SEZIONI!$B$2:$B$7897),"")</f>
        <v>5</v>
      </c>
      <c r="D3838" s="33" t="str">
        <f>IFERROR(_xlfn.XLOOKUP(A3838,[1]Sindaci!$B$2:$B$7774,[1]Sindaci!$A$2:$A$7774),"")</f>
        <v xml:space="preserve">CORRIAS LUCA    </v>
      </c>
      <c r="E3838" s="33"/>
    </row>
    <row r="3839" spans="1:5" ht="13.8" x14ac:dyDescent="0.3">
      <c r="A3839" s="48" t="s">
        <v>4019</v>
      </c>
      <c r="B3839" s="33" t="str">
        <f>IFERROR(_xlfn.XLOOKUP(A3839,PEC!$A$2:$A$7902,PEC!$C$2:$C$7902),"")</f>
        <v>cert.ruparpiemonte.it</v>
      </c>
      <c r="C3839" s="33">
        <f>IFERROR(_xlfn.XLOOKUP(A3839,SEZIONI!$A$2:$A$7897,SEZIONI!$B$2:$B$7897),"")</f>
        <v>1</v>
      </c>
      <c r="D3839" s="33" t="str">
        <f>IFERROR(_xlfn.XLOOKUP(A3839,[1]Sindaci!$B$2:$B$7774,[1]Sindaci!$A$2:$A$7774),"")</f>
        <v xml:space="preserve">BIGLIO FRANCA    </v>
      </c>
      <c r="E3839" s="33"/>
    </row>
    <row r="3840" spans="1:5" ht="13.8" x14ac:dyDescent="0.3">
      <c r="A3840" s="48" t="s">
        <v>4020</v>
      </c>
      <c r="B3840" s="33" t="str">
        <f>IFERROR(_xlfn.XLOOKUP(A3840,PEC!$A$2:$A$7902,PEC!$C$2:$C$7902),"")</f>
        <v>pec.comune.marsala.tp.it</v>
      </c>
      <c r="C3840" s="33">
        <f>IFERROR(_xlfn.XLOOKUP(A3840,SEZIONI!$A$2:$A$7897,SEZIONI!$B$2:$B$7897),"")</f>
        <v>80</v>
      </c>
      <c r="D3840" s="33" t="str">
        <f>IFERROR(_xlfn.XLOOKUP(A3840,[1]Sindaci!$B$2:$B$7774,[1]Sindaci!$A$2:$A$7774),"")</f>
        <v xml:space="preserve">GRILLO MASSIMO VINCENZO   </v>
      </c>
      <c r="E3840" s="33"/>
    </row>
    <row r="3841" spans="1:5" ht="13.8" x14ac:dyDescent="0.3">
      <c r="A3841" s="48" t="s">
        <v>4021</v>
      </c>
      <c r="B3841" s="33" t="str">
        <f>IFERROR(_xlfn.XLOOKUP(A3841,PEC!$A$2:$A$7902,PEC!$C$2:$C$7902),"")</f>
        <v>postacert.umbria.it</v>
      </c>
      <c r="C3841" s="33">
        <f>IFERROR(_xlfn.XLOOKUP(A3841,SEZIONI!$A$2:$A$7897,SEZIONI!$B$2:$B$7897),"")</f>
        <v>19</v>
      </c>
      <c r="D3841" s="33" t="str">
        <f>IFERROR(_xlfn.XLOOKUP(A3841,[1]Sindaci!$B$2:$B$7774,[1]Sindaci!$A$2:$A$7774),"")</f>
        <v xml:space="preserve">MELE FRANCESCA    </v>
      </c>
      <c r="E3841" s="33"/>
    </row>
    <row r="3842" spans="1:5" ht="13.8" x14ac:dyDescent="0.3">
      <c r="A3842" s="48" t="s">
        <v>4022</v>
      </c>
      <c r="B3842" s="33" t="str">
        <f>IFERROR(_xlfn.XLOOKUP(A3842,PEC!$A$2:$A$7902,PEC!$C$2:$C$7902),"")</f>
        <v>cert.ruparbasilicata.it</v>
      </c>
      <c r="C3842" s="33">
        <f>IFERROR(_xlfn.XLOOKUP(A3842,SEZIONI!$A$2:$A$7897,SEZIONI!$B$2:$B$7897),"")</f>
        <v>7</v>
      </c>
      <c r="D3842" s="33" t="str">
        <f>IFERROR(_xlfn.XLOOKUP(A3842,[1]Sindaci!$B$2:$B$7774,[1]Sindaci!$A$2:$A$7774),"")</f>
        <v xml:space="preserve">MACCHIA MASSIMO    </v>
      </c>
      <c r="E3842" s="33"/>
    </row>
    <row r="3843" spans="1:5" ht="13.8" x14ac:dyDescent="0.3">
      <c r="A3843" s="48" t="s">
        <v>4023</v>
      </c>
      <c r="B3843" s="33" t="str">
        <f>IFERROR(_xlfn.XLOOKUP(A3843,PEC!$A$2:$A$7902,PEC!$C$2:$C$7902),"")</f>
        <v>cert.ruparbasilicata.it</v>
      </c>
      <c r="C3843" s="33">
        <f>IFERROR(_xlfn.XLOOKUP(A3843,SEZIONI!$A$2:$A$7897,SEZIONI!$B$2:$B$7897),"")</f>
        <v>6</v>
      </c>
      <c r="D3843" s="33" t="str">
        <f>IFERROR(_xlfn.XLOOKUP(A3843,[1]Sindaci!$B$2:$B$7774,[1]Sindaci!$A$2:$A$7774),"")</f>
        <v xml:space="preserve">ZIPPARRI MARCO    </v>
      </c>
      <c r="E3843" s="33"/>
    </row>
    <row r="3844" spans="1:5" ht="13.8" x14ac:dyDescent="0.3">
      <c r="A3844" s="48" t="s">
        <v>4024</v>
      </c>
      <c r="B3844" s="33" t="str">
        <f>IFERROR(_xlfn.XLOOKUP(A3844,PEC!$A$2:$A$7902,PEC!$C$2:$C$7902),"")</f>
        <v>pec.it</v>
      </c>
      <c r="C3844" s="33">
        <f>IFERROR(_xlfn.XLOOKUP(A3844,SEZIONI!$A$2:$A$7897,SEZIONI!$B$2:$B$7897),"")</f>
        <v>3</v>
      </c>
      <c r="D3844" s="33" t="str">
        <f>IFERROR(_xlfn.XLOOKUP(A3844,[1]Sindaci!$B$2:$B$7774,[1]Sindaci!$A$2:$A$7774),"")</f>
        <v xml:space="preserve">LACCHINI MAURIZIO    </v>
      </c>
      <c r="E3844" s="33"/>
    </row>
    <row r="3845" spans="1:5" ht="13.8" x14ac:dyDescent="0.3">
      <c r="A3845" s="48" t="s">
        <v>4025</v>
      </c>
      <c r="B3845" s="33" t="str">
        <f>IFERROR(_xlfn.XLOOKUP(A3845,PEC!$A$2:$A$7902,PEC!$C$2:$C$7902),"")</f>
        <v>pec.rupar.puglia.it</v>
      </c>
      <c r="C3845" s="33">
        <f>IFERROR(_xlfn.XLOOKUP(A3845,SEZIONI!$A$2:$A$7897,SEZIONI!$B$2:$B$7897),"")</f>
        <v>10</v>
      </c>
      <c r="D3845" s="33" t="str">
        <f>IFERROR(_xlfn.XLOOKUP(A3845,[1]Sindaci!$B$2:$B$7774,[1]Sindaci!$A$2:$A$7774),"")</f>
        <v xml:space="preserve">TARANTINO FABIO    </v>
      </c>
      <c r="E3845" s="33"/>
    </row>
    <row r="3846" spans="1:5" ht="13.8" x14ac:dyDescent="0.3">
      <c r="A3846" s="48" t="s">
        <v>4026</v>
      </c>
      <c r="B3846" s="33" t="str">
        <f>IFERROR(_xlfn.XLOOKUP(A3846,PEC!$A$2:$A$7902,PEC!$C$2:$C$7902),"")</f>
        <v>pecveneto.it</v>
      </c>
      <c r="C3846" s="33">
        <f>IFERROR(_xlfn.XLOOKUP(A3846,SEZIONI!$A$2:$A$7897,SEZIONI!$B$2:$B$7897),"")</f>
        <v>19</v>
      </c>
      <c r="D3846" s="33" t="str">
        <f>IFERROR(_xlfn.XLOOKUP(A3846,[1]Sindaci!$B$2:$B$7774,[1]Sindaci!$A$2:$A$7774),"")</f>
        <v xml:space="preserve">SACCAROLA ANDREA    </v>
      </c>
      <c r="E3846" s="33"/>
    </row>
    <row r="3847" spans="1:5" ht="13.8" x14ac:dyDescent="0.3">
      <c r="A3847" s="48" t="s">
        <v>8076</v>
      </c>
      <c r="B3847" s="33" t="str">
        <f>IFERROR(_xlfn.XLOOKUP(A3847,PEC!$A$2:$A$7902,PEC!$C$2:$C$7902),"")</f>
        <v/>
      </c>
      <c r="C3847" s="33" t="str">
        <f>IFERROR(_xlfn.XLOOKUP(A3847,SEZIONI!$A$2:$A$7897,SEZIONI!$B$2:$B$7897),"")</f>
        <v/>
      </c>
      <c r="D3847" s="33" t="str">
        <f>IFERROR(_xlfn.XLOOKUP(A3847,[1]Sindaci!$B$2:$B$7774,[1]Sindaci!$A$2:$A$7774),"")</f>
        <v xml:space="preserve">ALTSTAETTER GEORG    </v>
      </c>
      <c r="E3847" s="33"/>
    </row>
    <row r="3848" spans="1:5" ht="13.8" x14ac:dyDescent="0.3">
      <c r="A3848" s="48" t="s">
        <v>4028</v>
      </c>
      <c r="B3848" s="33" t="str">
        <f>IFERROR(_xlfn.XLOOKUP(A3848,PEC!$A$2:$A$7902,PEC!$C$2:$C$7902),"")</f>
        <v>certgov.fvg.it</v>
      </c>
      <c r="C3848" s="33">
        <f>IFERROR(_xlfn.XLOOKUP(A3848,SEZIONI!$A$2:$A$7897,SEZIONI!$B$2:$B$7897),"")</f>
        <v>6</v>
      </c>
      <c r="D3848" s="33" t="str">
        <f>IFERROR(_xlfn.XLOOKUP(A3848,[1]Sindaci!$B$2:$B$7774,[1]Sindaci!$A$2:$A$7774),"")</f>
        <v xml:space="preserve">CASALI GIANLUCA    </v>
      </c>
      <c r="E3848" s="33"/>
    </row>
    <row r="3849" spans="1:5" ht="13.8" x14ac:dyDescent="0.3">
      <c r="A3849" s="48" t="s">
        <v>4029</v>
      </c>
      <c r="B3849" s="33" t="str">
        <f>IFERROR(_xlfn.XLOOKUP(A3849,PEC!$A$2:$A$7902,PEC!$C$2:$C$7902),"")</f>
        <v>pec.regione.lombardia.it</v>
      </c>
      <c r="C3849" s="33">
        <f>IFERROR(_xlfn.XLOOKUP(A3849,SEZIONI!$A$2:$A$7897,SEZIONI!$B$2:$B$7897),"")</f>
        <v>2</v>
      </c>
      <c r="D3849" s="33" t="str">
        <f>IFERROR(_xlfn.XLOOKUP(A3849,[1]Sindaci!$B$2:$B$7774,[1]Sindaci!$A$2:$A$7774),"")</f>
        <v xml:space="preserve">GOZZI ALESSANDRO    </v>
      </c>
      <c r="E3849" s="33"/>
    </row>
    <row r="3850" spans="1:5" ht="13.8" x14ac:dyDescent="0.3">
      <c r="A3850" s="48" t="s">
        <v>4030</v>
      </c>
      <c r="B3850" s="33" t="str">
        <f>IFERROR(_xlfn.XLOOKUP(A3850,PEC!$A$2:$A$7902,PEC!$C$2:$C$7902),"")</f>
        <v>pec.rupar.puglia.it</v>
      </c>
      <c r="C3850" s="33">
        <f>IFERROR(_xlfn.XLOOKUP(A3850,SEZIONI!$A$2:$A$7897,SEZIONI!$B$2:$B$7897),"")</f>
        <v>2</v>
      </c>
      <c r="D3850" s="33" t="str">
        <f>IFERROR(_xlfn.XLOOKUP(A3850,[1]Sindaci!$B$2:$B$7774,[1]Sindaci!$A$2:$A$7774),"")</f>
        <v xml:space="preserve">APRILE LUCIANO    </v>
      </c>
      <c r="E3850" s="33"/>
    </row>
    <row r="3851" spans="1:5" ht="13.8" x14ac:dyDescent="0.3">
      <c r="A3851" s="48" t="s">
        <v>4031</v>
      </c>
      <c r="B3851" s="33" t="str">
        <f>IFERROR(_xlfn.XLOOKUP(A3851,PEC!$A$2:$A$7902,PEC!$C$2:$C$7902),"")</f>
        <v>pec.rupar.puglia.it</v>
      </c>
      <c r="C3851" s="33">
        <f>IFERROR(_xlfn.XLOOKUP(A3851,SEZIONI!$A$2:$A$7897,SEZIONI!$B$2:$B$7897),"")</f>
        <v>44</v>
      </c>
      <c r="D3851" s="33" t="str">
        <f>IFERROR(_xlfn.XLOOKUP(A3851,[1]Sindaci!$B$2:$B$7774,[1]Sindaci!$A$2:$A$7774),"")</f>
        <v xml:space="preserve">PALMISANO GIANFRANCO    </v>
      </c>
      <c r="E3851" s="33"/>
    </row>
    <row r="3852" spans="1:5" ht="13.8" x14ac:dyDescent="0.3">
      <c r="A3852" s="48" t="s">
        <v>4032</v>
      </c>
      <c r="B3852" s="33" t="str">
        <f>IFERROR(_xlfn.XLOOKUP(A3852,PEC!$A$2:$A$7902,PEC!$C$2:$C$7902),"")</f>
        <v>pec.comune.martinengo.bg.it</v>
      </c>
      <c r="C3852" s="33">
        <f>IFERROR(_xlfn.XLOOKUP(A3852,SEZIONI!$A$2:$A$7897,SEZIONI!$B$2:$B$7897),"")</f>
        <v>7</v>
      </c>
      <c r="D3852" s="33" t="str">
        <f>IFERROR(_xlfn.XLOOKUP(A3852,[1]Sindaci!$B$2:$B$7774,[1]Sindaci!$A$2:$A$7774),"")</f>
        <v xml:space="preserve">SEGHEZZI MARIO    </v>
      </c>
      <c r="E3852" s="33"/>
    </row>
    <row r="3853" spans="1:5" ht="13.8" x14ac:dyDescent="0.3">
      <c r="A3853" s="48" t="s">
        <v>4033</v>
      </c>
      <c r="B3853" s="33" t="str">
        <f>IFERROR(_xlfn.XLOOKUP(A3853,PEC!$A$2:$A$7902,PEC!$C$2:$C$7902),"")</f>
        <v>cert.ruparpiemonte.it</v>
      </c>
      <c r="C3853" s="33">
        <f>IFERROR(_xlfn.XLOOKUP(A3853,SEZIONI!$A$2:$A$7897,SEZIONI!$B$2:$B$7897),"")</f>
        <v>1</v>
      </c>
      <c r="D3853" s="33" t="str">
        <f>IFERROR(_xlfn.XLOOKUP(A3853,[1]Sindaci!$B$2:$B$7774,[1]Sindaci!$A$2:$A$7774),"")</f>
        <v xml:space="preserve">BERARDO VALDERICO    </v>
      </c>
      <c r="E3853" s="33"/>
    </row>
    <row r="3854" spans="1:5" ht="13.8" x14ac:dyDescent="0.3">
      <c r="A3854" s="48" t="s">
        <v>4034</v>
      </c>
      <c r="B3854" s="33" t="str">
        <f>IFERROR(_xlfn.XLOOKUP(A3854,PEC!$A$2:$A$7902,PEC!$C$2:$C$7902),"")</f>
        <v>pec.it</v>
      </c>
      <c r="C3854" s="33">
        <f>IFERROR(_xlfn.XLOOKUP(A3854,SEZIONI!$A$2:$A$7897,SEZIONI!$B$2:$B$7897),"")</f>
        <v>13</v>
      </c>
      <c r="D3854" s="33" t="str">
        <f>IFERROR(_xlfn.XLOOKUP(A3854,[1]Sindaci!$B$2:$B$7774,[1]Sindaci!$A$2:$A$7774),"")</f>
        <v xml:space="preserve">VAGNONI MASSIMO    </v>
      </c>
      <c r="E3854" s="33"/>
    </row>
    <row r="3855" spans="1:5" ht="13.8" x14ac:dyDescent="0.3">
      <c r="A3855" s="48" t="s">
        <v>196</v>
      </c>
      <c r="B3855" s="33" t="str">
        <f>IFERROR(_xlfn.XLOOKUP(A3855,PEC!$A$2:$A$7902,PEC!$C$2:$C$7902),"")</f>
        <v>asmepec.it</v>
      </c>
      <c r="C3855" s="33">
        <f>IFERROR(_xlfn.XLOOKUP(A3855,SEZIONI!$A$2:$A$7897,SEZIONI!$B$2:$B$7897),"")</f>
        <v>2</v>
      </c>
      <c r="D3855" s="33" t="str">
        <f>IFERROR(_xlfn.XLOOKUP(A3855,[1]Sindaci!$B$2:$B$7774,[1]Sindaci!$A$2:$A$7774),"")</f>
        <v xml:space="preserve">BARTOLOTTA FRANCESCO    </v>
      </c>
      <c r="E3855" s="33"/>
    </row>
    <row r="3856" spans="1:5" ht="13.8" x14ac:dyDescent="0.3">
      <c r="A3856" s="48" t="s">
        <v>197</v>
      </c>
      <c r="B3856" s="33" t="str">
        <f>IFERROR(_xlfn.XLOOKUP(A3856,PEC!$A$2:$A$7902,PEC!$C$2:$C$7902),"")</f>
        <v>asmepec.it</v>
      </c>
      <c r="C3856" s="33">
        <f>IFERROR(_xlfn.XLOOKUP(A3856,SEZIONI!$A$2:$A$7897,SEZIONI!$B$2:$B$7897),"")</f>
        <v>2</v>
      </c>
      <c r="D3856" s="33" t="str">
        <f>IFERROR(_xlfn.XLOOKUP(A3856,[1]Sindaci!$B$2:$B$7774,[1]Sindaci!$A$2:$A$7774),"")</f>
        <v xml:space="preserve">PUCCI FRANCO ROSARIO   </v>
      </c>
      <c r="E3856" s="33"/>
    </row>
    <row r="3857" spans="1:5" ht="13.8" x14ac:dyDescent="0.3">
      <c r="A3857" s="49" t="s">
        <v>4035</v>
      </c>
      <c r="B3857" s="33" t="str">
        <f>IFERROR(_xlfn.XLOOKUP(A3857,PEC!$A$2:$A$7902,PEC!$C$2:$C$7902),"")</f>
        <v>pec.it</v>
      </c>
      <c r="C3857" s="33">
        <f>IFERROR(_xlfn.XLOOKUP(A3857,SEZIONI!$A$2:$A$7897,SEZIONI!$B$2:$B$7897),"")</f>
        <v>1</v>
      </c>
      <c r="D3857" s="33" t="str">
        <f>IFERROR(_xlfn.XLOOKUP(A3857,[1]Sindaci!$B$2:$B$7774,[1]Sindaci!$A$2:$A$7774),"")</f>
        <v xml:space="preserve">LASIA TIZIANO ANTONIO   </v>
      </c>
      <c r="E3857" s="33"/>
    </row>
    <row r="3858" spans="1:5" ht="13.8" x14ac:dyDescent="0.3">
      <c r="A3858" s="48" t="s">
        <v>359</v>
      </c>
      <c r="B3858" s="33" t="str">
        <f>IFERROR(_xlfn.XLOOKUP(A3858,PEC!$A$2:$A$7902,PEC!$C$2:$C$7902),"")</f>
        <v>asmepec.it</v>
      </c>
      <c r="C3858" s="33">
        <f>IFERROR(_xlfn.XLOOKUP(A3858,SEZIONI!$A$2:$A$7897,SEZIONI!$B$2:$B$7897),"")</f>
        <v>1</v>
      </c>
      <c r="D3858" s="33" t="str">
        <f>IFERROR(_xlfn.XLOOKUP(A3858,[1]Sindaci!$B$2:$B$7774,[1]Sindaci!$A$2:$A$7774),"")</f>
        <v xml:space="preserve">IMPERITURA GIORGIO    </v>
      </c>
      <c r="E3858" s="33"/>
    </row>
    <row r="3859" spans="1:5" ht="13.8" x14ac:dyDescent="0.3">
      <c r="A3859" s="48" t="s">
        <v>4036</v>
      </c>
      <c r="B3859" s="33" t="str">
        <f>IFERROR(_xlfn.XLOOKUP(A3859,PEC!$A$2:$A$7902,PEC!$C$2:$C$7902),"")</f>
        <v>pec.regione.lombardia.it</v>
      </c>
      <c r="C3859" s="33">
        <f>IFERROR(_xlfn.XLOOKUP(A3859,SEZIONI!$A$2:$A$7897,SEZIONI!$B$2:$B$7897),"")</f>
        <v>1</v>
      </c>
      <c r="D3859" s="33" t="str">
        <f>IFERROR(_xlfn.XLOOKUP(A3859,[1]Sindaci!$B$2:$B$7774,[1]Sindaci!$A$2:$A$7774),"")</f>
        <v xml:space="preserve">BARISELLI CLAUDIO    </v>
      </c>
      <c r="E3859" s="33"/>
    </row>
    <row r="3860" spans="1:5" ht="13.8" x14ac:dyDescent="0.3">
      <c r="A3860" s="48" t="s">
        <v>4037</v>
      </c>
      <c r="B3860" s="33" t="str">
        <f>IFERROR(_xlfn.XLOOKUP(A3860,PEC!$A$2:$A$7902,PEC!$C$2:$C$7902),"")</f>
        <v>pec.rupar.puglia.it</v>
      </c>
      <c r="C3860" s="33">
        <f>IFERROR(_xlfn.XLOOKUP(A3860,SEZIONI!$A$2:$A$7897,SEZIONI!$B$2:$B$7897),"")</f>
        <v>5</v>
      </c>
      <c r="D3860" s="33" t="str">
        <f>IFERROR(_xlfn.XLOOKUP(A3860,[1]Sindaci!$B$2:$B$7774,[1]Sindaci!$A$2:$A$7774),"")</f>
        <v xml:space="preserve">LONGO ADOLFO ALFREDO   </v>
      </c>
      <c r="E3860" s="33"/>
    </row>
    <row r="3861" spans="1:5" ht="13.8" x14ac:dyDescent="0.3">
      <c r="A3861" s="48" t="s">
        <v>4038</v>
      </c>
      <c r="B3861" s="33" t="str">
        <f>IFERROR(_xlfn.XLOOKUP(A3861,PEC!$A$2:$A$7902,PEC!$C$2:$C$7902),"")</f>
        <v>cert.provincia.bo.it</v>
      </c>
      <c r="C3861" s="33">
        <f>IFERROR(_xlfn.XLOOKUP(A3861,SEZIONI!$A$2:$A$7897,SEZIONI!$B$2:$B$7897),"")</f>
        <v>7</v>
      </c>
      <c r="D3861" s="33" t="str">
        <f>IFERROR(_xlfn.XLOOKUP(A3861,[1]Sindaci!$B$2:$B$7774,[1]Sindaci!$A$2:$A$7774),"")</f>
        <v xml:space="preserve">CUPPI VALENTINA    </v>
      </c>
      <c r="E3861" s="33"/>
    </row>
    <row r="3862" spans="1:5" ht="13.8" x14ac:dyDescent="0.3">
      <c r="A3862" s="48" t="s">
        <v>4039</v>
      </c>
      <c r="B3862" s="33" t="str">
        <f>IFERROR(_xlfn.XLOOKUP(A3862,PEC!$A$2:$A$7902,PEC!$C$2:$C$7902),"")</f>
        <v>pec.regione.lombardia.it</v>
      </c>
      <c r="C3862" s="33">
        <f>IFERROR(_xlfn.XLOOKUP(A3862,SEZIONI!$A$2:$A$7897,SEZIONI!$B$2:$B$7897),"")</f>
        <v>2</v>
      </c>
      <c r="D3862" s="33" t="str">
        <f>IFERROR(_xlfn.XLOOKUP(A3862,[1]Sindaci!$B$2:$B$7774,[1]Sindaci!$A$2:$A$7774),"")</f>
        <v xml:space="preserve">GARZETTI ERMINIA PATRIZIA   </v>
      </c>
      <c r="E3862" s="33"/>
    </row>
    <row r="3863" spans="1:5" ht="13.8" x14ac:dyDescent="0.3">
      <c r="A3863" s="48" t="s">
        <v>4040</v>
      </c>
      <c r="B3863" s="33" t="str">
        <f>IFERROR(_xlfn.XLOOKUP(A3863,PEC!$A$2:$A$7902,PEC!$C$2:$C$7902),"")</f>
        <v>asmepec.it</v>
      </c>
      <c r="C3863" s="33">
        <f>IFERROR(_xlfn.XLOOKUP(A3863,SEZIONI!$A$2:$A$7897,SEZIONI!$B$2:$B$7897),"")</f>
        <v>3</v>
      </c>
      <c r="D3863" s="33" t="str">
        <f>IFERROR(_xlfn.XLOOKUP(A3863,[1]Sindaci!$B$2:$B$7774,[1]Sindaci!$A$2:$A$7774),"")</f>
        <v xml:space="preserve">CONCA ANTONIO    </v>
      </c>
      <c r="E3863" s="33"/>
    </row>
    <row r="3864" spans="1:5" ht="13.8" x14ac:dyDescent="0.3">
      <c r="A3864" s="48" t="s">
        <v>4041</v>
      </c>
      <c r="B3864" s="33" t="str">
        <f>IFERROR(_xlfn.XLOOKUP(A3864,PEC!$A$2:$A$7902,PEC!$C$2:$C$7902),"")</f>
        <v>asmepec.it</v>
      </c>
      <c r="C3864" s="33">
        <f>IFERROR(_xlfn.XLOOKUP(A3864,SEZIONI!$A$2:$A$7897,SEZIONI!$B$2:$B$7897),"")</f>
        <v>2</v>
      </c>
      <c r="D3864" s="33" t="str">
        <f>IFERROR(_xlfn.XLOOKUP(A3864,[1]Sindaci!$B$2:$B$7774,[1]Sindaci!$A$2:$A$7774),"")</f>
        <v xml:space="preserve">ADDEO FRANCESCO    </v>
      </c>
      <c r="E3864" s="33"/>
    </row>
    <row r="3865" spans="1:5" ht="13.8" x14ac:dyDescent="0.3">
      <c r="A3865" s="48" t="s">
        <v>83</v>
      </c>
      <c r="B3865" s="33" t="str">
        <f>IFERROR(_xlfn.XLOOKUP(A3865,PEC!$A$2:$A$7902,PEC!$C$2:$C$7902),"")</f>
        <v>asmepec.it</v>
      </c>
      <c r="C3865" s="33">
        <f>IFERROR(_xlfn.XLOOKUP(A3865,SEZIONI!$A$2:$A$7897,SEZIONI!$B$2:$B$7897),"")</f>
        <v>1</v>
      </c>
      <c r="D3865" s="33" t="str">
        <f>IFERROR(_xlfn.XLOOKUP(A3865,[1]Sindaci!$B$2:$B$7774,[1]Sindaci!$A$2:$A$7774),"")</f>
        <v xml:space="preserve">TUCCI PIETRO    </v>
      </c>
      <c r="E3865" s="33"/>
    </row>
    <row r="3866" spans="1:5" ht="13.8" x14ac:dyDescent="0.3">
      <c r="A3866" s="48" t="s">
        <v>4042</v>
      </c>
      <c r="B3866" s="33" t="str">
        <f>IFERROR(_xlfn.XLOOKUP(A3866,PEC!$A$2:$A$7902,PEC!$C$2:$C$7902),"")</f>
        <v>pec.regione.lombardia.it</v>
      </c>
      <c r="C3866" s="33">
        <f>IFERROR(_xlfn.XLOOKUP(A3866,SEZIONI!$A$2:$A$7897,SEZIONI!$B$2:$B$7897),"")</f>
        <v>1</v>
      </c>
      <c r="D3866" s="33" t="str">
        <f>IFERROR(_xlfn.XLOOKUP(A3866,[1]Sindaci!$B$2:$B$7774,[1]Sindaci!$A$2:$A$7774),"")</f>
        <v xml:space="preserve">FRONTALI MAURIZIO    </v>
      </c>
      <c r="E3866" s="33"/>
    </row>
    <row r="3867" spans="1:5" ht="13.8" x14ac:dyDescent="0.3">
      <c r="A3867" s="49" t="s">
        <v>4043</v>
      </c>
      <c r="B3867" s="33" t="str">
        <f>IFERROR(_xlfn.XLOOKUP(A3867,PEC!$A$2:$A$7902,PEC!$C$2:$C$7902),"")</f>
        <v>pec.comunas.it</v>
      </c>
      <c r="C3867" s="33">
        <f>IFERROR(_xlfn.XLOOKUP(A3867,SEZIONI!$A$2:$A$7897,SEZIONI!$B$2:$B$7897),"")</f>
        <v>2</v>
      </c>
      <c r="D3867" s="33" t="str">
        <f>IFERROR(_xlfn.XLOOKUP(A3867,[1]Sindaci!$B$2:$B$7774,[1]Sindaci!$A$2:$A$7774),"")</f>
        <v xml:space="preserve">PITTONI GIAN LUCA   </v>
      </c>
      <c r="E3867" s="33"/>
    </row>
    <row r="3868" spans="1:5" ht="13.8" x14ac:dyDescent="0.3">
      <c r="A3868" s="48" t="s">
        <v>4044</v>
      </c>
      <c r="B3868" s="33" t="str">
        <f>IFERROR(_xlfn.XLOOKUP(A3868,PEC!$A$2:$A$7902,PEC!$C$2:$C$7902),"")</f>
        <v>pec.it</v>
      </c>
      <c r="C3868" s="33">
        <f>IFERROR(_xlfn.XLOOKUP(A3868,SEZIONI!$A$2:$A$7897,SEZIONI!$B$2:$B$7897),"")</f>
        <v>3</v>
      </c>
      <c r="D3868" s="33" t="str">
        <f>IFERROR(_xlfn.XLOOKUP(A3868,[1]Sindaci!$B$2:$B$7774,[1]Sindaci!$A$2:$A$7774),"")</f>
        <v xml:space="preserve">TUMIATI PAMELA    </v>
      </c>
      <c r="E3868" s="33"/>
    </row>
    <row r="3869" spans="1:5" ht="13.8" x14ac:dyDescent="0.3">
      <c r="A3869" s="48" t="s">
        <v>4045</v>
      </c>
      <c r="B3869" s="33" t="str">
        <f>IFERROR(_xlfn.XLOOKUP(A3869,PEC!$A$2:$A$7902,PEC!$C$2:$C$7902),"")</f>
        <v>pec.it</v>
      </c>
      <c r="C3869" s="33">
        <f>IFERROR(_xlfn.XLOOKUP(A3869,SEZIONI!$A$2:$A$7897,SEZIONI!$B$2:$B$7897),"")</f>
        <v>14</v>
      </c>
      <c r="D3869" s="33" t="str">
        <f>IFERROR(_xlfn.XLOOKUP(A3869,[1]Sindaci!$B$2:$B$7774,[1]Sindaci!$A$2:$A$7774),"")</f>
        <v xml:space="preserve">MESSINA LUIGI    </v>
      </c>
      <c r="E3869" s="33"/>
    </row>
    <row r="3870" spans="1:5" ht="13.8" x14ac:dyDescent="0.3">
      <c r="A3870" s="48" t="s">
        <v>4046</v>
      </c>
      <c r="B3870" s="33" t="str">
        <f>IFERROR(_xlfn.XLOOKUP(A3870,PEC!$A$2:$A$7902,PEC!$C$2:$C$7902),"")</f>
        <v>pec.comunemascalucia.it</v>
      </c>
      <c r="C3870" s="33">
        <f>IFERROR(_xlfn.XLOOKUP(A3870,SEZIONI!$A$2:$A$7897,SEZIONI!$B$2:$B$7897),"")</f>
        <v>25</v>
      </c>
      <c r="D3870" s="33" t="str">
        <f>IFERROR(_xlfn.XLOOKUP(A3870,[1]Sindaci!$B$2:$B$7774,[1]Sindaci!$A$2:$A$7774),"")</f>
        <v xml:space="preserve">MAGRA VINCENZO ANTONIO   </v>
      </c>
      <c r="E3870" s="33"/>
    </row>
    <row r="3871" spans="1:5" ht="13.8" x14ac:dyDescent="0.3">
      <c r="A3871" s="48" t="s">
        <v>4047</v>
      </c>
      <c r="B3871" s="33" t="str">
        <f>IFERROR(_xlfn.XLOOKUP(A3871,PEC!$A$2:$A$7902,PEC!$C$2:$C$7902),"")</f>
        <v>cert.ruparbasilicata.it</v>
      </c>
      <c r="C3871" s="33">
        <f>IFERROR(_xlfn.XLOOKUP(A3871,SEZIONI!$A$2:$A$7897,SEZIONI!$B$2:$B$7897),"")</f>
        <v>2</v>
      </c>
      <c r="D3871" s="33" t="str">
        <f>IFERROR(_xlfn.XLOOKUP(A3871,[1]Sindaci!$B$2:$B$7774,[1]Sindaci!$A$2:$A$7774),"")</f>
        <v xml:space="preserve">RAFTI LUIGI    </v>
      </c>
      <c r="E3871" s="33"/>
    </row>
    <row r="3872" spans="1:5" ht="13.8" x14ac:dyDescent="0.3">
      <c r="A3872" s="48" t="s">
        <v>4048</v>
      </c>
      <c r="B3872" s="33" t="str">
        <f>IFERROR(_xlfn.XLOOKUP(A3872,PEC!$A$2:$A$7902,PEC!$C$2:$C$7902),"")</f>
        <v>halleypec.it</v>
      </c>
      <c r="C3872" s="33">
        <f>IFERROR(_xlfn.XLOOKUP(A3872,SEZIONI!$A$2:$A$7897,SEZIONI!$B$2:$B$7897),"")</f>
        <v>1</v>
      </c>
      <c r="D3872" s="33" t="str">
        <f>IFERROR(_xlfn.XLOOKUP(A3872,[1]Sindaci!$B$2:$B$7774,[1]Sindaci!$A$2:$A$7774),"")</f>
        <v xml:space="preserve">MAGRINI MARCO    </v>
      </c>
      <c r="E3872" s="33"/>
    </row>
    <row r="3873" spans="1:5" ht="13.8" x14ac:dyDescent="0.3">
      <c r="A3873" s="48" t="s">
        <v>4049</v>
      </c>
      <c r="B3873" s="33" t="str">
        <f>IFERROR(_xlfn.XLOOKUP(A3873,PEC!$A$2:$A$7902,PEC!$C$2:$C$7902),"")</f>
        <v>pecveneto.it</v>
      </c>
      <c r="C3873" s="33">
        <f>IFERROR(_xlfn.XLOOKUP(A3873,SEZIONI!$A$2:$A$7897,SEZIONI!$B$2:$B$7897),"")</f>
        <v>5</v>
      </c>
      <c r="D3873" s="33" t="str">
        <f>IFERROR(_xlfn.XLOOKUP(A3873,[1]Sindaci!$B$2:$B$7774,[1]Sindaci!$A$2:$A$7774),"")</f>
        <v xml:space="preserve">BENEDOS CLAUDIA    </v>
      </c>
      <c r="E3873" s="33"/>
    </row>
    <row r="3874" spans="1:5" ht="13.8" x14ac:dyDescent="0.3">
      <c r="A3874" s="48" t="s">
        <v>4050</v>
      </c>
      <c r="B3874" s="33" t="str">
        <f>IFERROR(_xlfn.XLOOKUP(A3874,PEC!$A$2:$A$7902,PEC!$C$2:$C$7902),"")</f>
        <v>pec.comune.masera.vb.it</v>
      </c>
      <c r="C3874" s="33">
        <f>IFERROR(_xlfn.XLOOKUP(A3874,SEZIONI!$A$2:$A$7897,SEZIONI!$B$2:$B$7897),"")</f>
        <v>2</v>
      </c>
      <c r="D3874" s="33" t="str">
        <f>IFERROR(_xlfn.XLOOKUP(A3874,[1]Sindaci!$B$2:$B$7774,[1]Sindaci!$A$2:$A$7774),"")</f>
        <v xml:space="preserve">BIANCHI NORMA ANGELA   </v>
      </c>
      <c r="E3874" s="33"/>
    </row>
    <row r="3875" spans="1:5" ht="13.8" x14ac:dyDescent="0.3">
      <c r="A3875" s="48" t="s">
        <v>8202</v>
      </c>
      <c r="B3875" s="33" t="str">
        <f>IFERROR(_xlfn.XLOOKUP(A3875,PEC!$A$2:$A$7902,PEC!$C$2:$C$7902),"")</f>
        <v>legalmailpa.it</v>
      </c>
      <c r="C3875" s="33" t="str">
        <f>IFERROR(_xlfn.XLOOKUP(A3875,SEZIONI!$A$2:$A$7897,SEZIONI!$B$2:$B$7897),"")</f>
        <v/>
      </c>
      <c r="D3875" s="33" t="str">
        <f>IFERROR(_xlfn.XLOOKUP(A3875,[1]Sindaci!$B$2:$B$7774,[1]Sindaci!$A$2:$A$7774),"")</f>
        <v/>
      </c>
      <c r="E3875" s="33"/>
    </row>
    <row r="3876" spans="1:5" ht="13.8" x14ac:dyDescent="0.3">
      <c r="A3876" s="48" t="s">
        <v>4052</v>
      </c>
      <c r="B3876" s="33" t="str">
        <f>IFERROR(_xlfn.XLOOKUP(A3876,PEC!$A$2:$A$7902,PEC!$C$2:$C$7902),"")</f>
        <v>pecveneto.it</v>
      </c>
      <c r="C3876" s="33">
        <f>IFERROR(_xlfn.XLOOKUP(A3876,SEZIONI!$A$2:$A$7897,SEZIONI!$B$2:$B$7897),"")</f>
        <v>10</v>
      </c>
      <c r="D3876" s="33" t="str">
        <f>IFERROR(_xlfn.XLOOKUP(A3876,[1]Sindaci!$B$2:$B$7774,[1]Sindaci!$A$2:$A$7774),"")</f>
        <v xml:space="preserve">MARINI LAMBERTO    </v>
      </c>
      <c r="E3876" s="33"/>
    </row>
    <row r="3877" spans="1:5" ht="13.8" x14ac:dyDescent="0.3">
      <c r="A3877" s="48" t="s">
        <v>4053</v>
      </c>
      <c r="B3877" s="33" t="str">
        <f>IFERROR(_xlfn.XLOOKUP(A3877,PEC!$A$2:$A$7902,PEC!$C$2:$C$7902),"")</f>
        <v>cert.ip-veneto.net</v>
      </c>
      <c r="C3877" s="33">
        <f>IFERROR(_xlfn.XLOOKUP(A3877,SEZIONI!$A$2:$A$7897,SEZIONI!$B$2:$B$7897),"")</f>
        <v>2</v>
      </c>
      <c r="D3877" s="33" t="str">
        <f>IFERROR(_xlfn.XLOOKUP(A3877,[1]Sindaci!$B$2:$B$7774,[1]Sindaci!$A$2:$A$7774),"")</f>
        <v xml:space="preserve">GALASSINI COSIMO    </v>
      </c>
      <c r="E3877" s="33"/>
    </row>
    <row r="3878" spans="1:5" ht="13.8" x14ac:dyDescent="0.3">
      <c r="A3878" s="48" t="s">
        <v>4054</v>
      </c>
      <c r="B3878" s="33" t="str">
        <f>IFERROR(_xlfn.XLOOKUP(A3878,PEC!$A$2:$A$7902,PEC!$C$2:$C$7902),"")</f>
        <v>mailsicura.info</v>
      </c>
      <c r="C3878" s="33">
        <f>IFERROR(_xlfn.XLOOKUP(A3878,SEZIONI!$A$2:$A$7897,SEZIONI!$B$2:$B$7897),"")</f>
        <v>3</v>
      </c>
      <c r="D3878" s="33" t="str">
        <f>IFERROR(_xlfn.XLOOKUP(A3878,[1]Sindaci!$B$2:$B$7774,[1]Sindaci!$A$2:$A$7774),"")</f>
        <v xml:space="preserve">BIZZARRI RICCARDO    </v>
      </c>
      <c r="E3878" s="33"/>
    </row>
    <row r="3879" spans="1:5" ht="13.8" x14ac:dyDescent="0.3">
      <c r="A3879" s="48" t="s">
        <v>4055</v>
      </c>
      <c r="B3879" s="33" t="str">
        <f>IFERROR(_xlfn.XLOOKUP(A3879,PEC!$A$2:$A$7902,PEC!$C$2:$C$7902),"")</f>
        <v>pec.comune.masio.al.it</v>
      </c>
      <c r="C3879" s="33">
        <f>IFERROR(_xlfn.XLOOKUP(A3879,SEZIONI!$A$2:$A$7897,SEZIONI!$B$2:$B$7897),"")</f>
        <v>2</v>
      </c>
      <c r="D3879" s="33" t="str">
        <f>IFERROR(_xlfn.XLOOKUP(A3879,[1]Sindaci!$B$2:$B$7774,[1]Sindaci!$A$2:$A$7774),"")</f>
        <v xml:space="preserve">AIRAUDO GIOVANNI STEFANO   </v>
      </c>
      <c r="E3879" s="33"/>
    </row>
    <row r="3880" spans="1:5" ht="13.8" x14ac:dyDescent="0.3">
      <c r="A3880" s="48" t="s">
        <v>4056</v>
      </c>
      <c r="B3880" s="33" t="str">
        <f>IFERROR(_xlfn.XLOOKUP(A3880,PEC!$A$2:$A$7902,PEC!$C$2:$C$7902),"")</f>
        <v>legalmail.it</v>
      </c>
      <c r="C3880" s="33">
        <f>IFERROR(_xlfn.XLOOKUP(A3880,SEZIONI!$A$2:$A$7897,SEZIONI!$B$2:$B$7897),"")</f>
        <v>3</v>
      </c>
      <c r="D3880" s="33" t="str">
        <f>IFERROR(_xlfn.XLOOKUP(A3880,[1]Sindaci!$B$2:$B$7774,[1]Sindaci!$A$2:$A$7774),"")</f>
        <v xml:space="preserve">CITTERIO TIZIANO    </v>
      </c>
      <c r="E3880" s="33"/>
    </row>
    <row r="3881" spans="1:5" ht="13.8" x14ac:dyDescent="0.3">
      <c r="A3881" s="48" t="s">
        <v>8181</v>
      </c>
      <c r="B3881" s="33" t="str">
        <f>IFERROR(_xlfn.XLOOKUP(A3881,PEC!$A$2:$A$7902,PEC!$C$2:$C$7902),"")</f>
        <v/>
      </c>
      <c r="C3881" s="33" t="str">
        <f>IFERROR(_xlfn.XLOOKUP(A3881,SEZIONI!$A$2:$A$7897,SEZIONI!$B$2:$B$7897),"")</f>
        <v/>
      </c>
      <c r="D3881" s="33" t="str">
        <f>IFERROR(_xlfn.XLOOKUP(A3881,[1]Sindaci!$B$2:$B$7774,[1]Sindaci!$A$2:$A$7774),"")</f>
        <v/>
      </c>
      <c r="E3881" s="33"/>
    </row>
    <row r="3882" spans="1:5" ht="13.8" x14ac:dyDescent="0.3">
      <c r="A3882" s="48" t="s">
        <v>4057</v>
      </c>
      <c r="B3882" s="33" t="str">
        <f>IFERROR(_xlfn.XLOOKUP(A3882,PEC!$A$2:$A$7902,PEC!$C$2:$C$7902),"")</f>
        <v>pec.comune.masone.ge.it</v>
      </c>
      <c r="C3882" s="33">
        <f>IFERROR(_xlfn.XLOOKUP(A3882,SEZIONI!$A$2:$A$7897,SEZIONI!$B$2:$B$7897),"")</f>
        <v>4</v>
      </c>
      <c r="D3882" s="33" t="str">
        <f>IFERROR(_xlfn.XLOOKUP(A3882,[1]Sindaci!$B$2:$B$7774,[1]Sindaci!$A$2:$A$7774),"")</f>
        <v xml:space="preserve">MISSARELLI OMAR    </v>
      </c>
      <c r="E3882" s="33"/>
    </row>
    <row r="3883" spans="1:5" ht="13.8" x14ac:dyDescent="0.3">
      <c r="A3883" s="48" t="s">
        <v>4058</v>
      </c>
      <c r="B3883" s="33" t="str">
        <f>IFERROR(_xlfn.XLOOKUP(A3883,PEC!$A$2:$A$7902,PEC!$C$2:$C$7902),"")</f>
        <v>postacert.toscana.it</v>
      </c>
      <c r="C3883" s="33">
        <f>IFERROR(_xlfn.XLOOKUP(A3883,SEZIONI!$A$2:$A$7897,SEZIONI!$B$2:$B$7897),"")</f>
        <v>80</v>
      </c>
      <c r="D3883" s="33" t="str">
        <f>IFERROR(_xlfn.XLOOKUP(A3883,[1]Sindaci!$B$2:$B$7774,[1]Sindaci!$A$2:$A$7774),"")</f>
        <v xml:space="preserve">PERSIANI FRANCESCO    </v>
      </c>
      <c r="E3883" s="33"/>
    </row>
    <row r="3884" spans="1:5" ht="13.8" x14ac:dyDescent="0.3">
      <c r="A3884" s="48" t="s">
        <v>4059</v>
      </c>
      <c r="B3884" s="33" t="str">
        <f>IFERROR(_xlfn.XLOOKUP(A3884,PEC!$A$2:$A$7902,PEC!$C$2:$C$7902),"")</f>
        <v>pec.comune.massadalbe.aq.it</v>
      </c>
      <c r="C3884" s="33">
        <f>IFERROR(_xlfn.XLOOKUP(A3884,SEZIONI!$A$2:$A$7897,SEZIONI!$B$2:$B$7897),"")</f>
        <v>3</v>
      </c>
      <c r="D3884" s="33" t="str">
        <f>IFERROR(_xlfn.XLOOKUP(A3884,[1]Sindaci!$B$2:$B$7774,[1]Sindaci!$A$2:$A$7774),"")</f>
        <v xml:space="preserve">LUCCI NAZZARENO    </v>
      </c>
      <c r="E3884" s="33"/>
    </row>
    <row r="3885" spans="1:5" ht="13.8" x14ac:dyDescent="0.3">
      <c r="A3885" s="48" t="s">
        <v>4060</v>
      </c>
      <c r="B3885" s="33" t="str">
        <f>IFERROR(_xlfn.XLOOKUP(A3885,PEC!$A$2:$A$7902,PEC!$C$2:$C$7902),"")</f>
        <v>cstnapoli.legalmail.it</v>
      </c>
      <c r="C3885" s="33">
        <f>IFERROR(_xlfn.XLOOKUP(A3885,SEZIONI!$A$2:$A$7897,SEZIONI!$B$2:$B$7897),"")</f>
        <v>5</v>
      </c>
      <c r="D3885" s="33" t="str">
        <f>IFERROR(_xlfn.XLOOKUP(A3885,[1]Sindaci!$B$2:$B$7774,[1]Sindaci!$A$2:$A$7774),"")</f>
        <v xml:space="preserve">MADONNA GIOACCHINO    </v>
      </c>
      <c r="E3885" s="33"/>
    </row>
    <row r="3886" spans="1:5" ht="13.8" x14ac:dyDescent="0.3">
      <c r="A3886" s="48" t="s">
        <v>4061</v>
      </c>
      <c r="B3886" s="33" t="str">
        <f>IFERROR(_xlfn.XLOOKUP(A3886,PEC!$A$2:$A$7902,PEC!$C$2:$C$7902),"")</f>
        <v>postacert.toscana.it</v>
      </c>
      <c r="C3886" s="33">
        <f>IFERROR(_xlfn.XLOOKUP(A3886,SEZIONI!$A$2:$A$7897,SEZIONI!$B$2:$B$7897),"")</f>
        <v>7</v>
      </c>
      <c r="D3886" s="33" t="str">
        <f>IFERROR(_xlfn.XLOOKUP(A3886,[1]Sindaci!$B$2:$B$7774,[1]Sindaci!$A$2:$A$7774),"")</f>
        <v xml:space="preserve">NICCOLI MARZIA    </v>
      </c>
      <c r="E3886" s="33"/>
    </row>
    <row r="3887" spans="1:5" ht="13.8" x14ac:dyDescent="0.3">
      <c r="A3887" s="48" t="s">
        <v>4062</v>
      </c>
      <c r="B3887" s="33" t="str">
        <f>IFERROR(_xlfn.XLOOKUP(A3887,PEC!$A$2:$A$7902,PEC!$C$2:$C$7902),"")</f>
        <v>pec.it</v>
      </c>
      <c r="C3887" s="33">
        <f>IFERROR(_xlfn.XLOOKUP(A3887,SEZIONI!$A$2:$A$7897,SEZIONI!$B$2:$B$7897),"")</f>
        <v>1</v>
      </c>
      <c r="D3887" s="33" t="str">
        <f>IFERROR(_xlfn.XLOOKUP(A3887,[1]Sindaci!$B$2:$B$7774,[1]Sindaci!$A$2:$A$7774),"")</f>
        <v xml:space="preserve">CARACENI GILBERTO    </v>
      </c>
      <c r="E3887" s="33"/>
    </row>
    <row r="3888" spans="1:5" ht="13.8" x14ac:dyDescent="0.3">
      <c r="A3888" s="48" t="s">
        <v>4063</v>
      </c>
      <c r="B3888" s="33" t="str">
        <f>IFERROR(_xlfn.XLOOKUP(A3888,PEC!$A$2:$A$7902,PEC!$C$2:$C$7902),"")</f>
        <v>legalmail.it</v>
      </c>
      <c r="C3888" s="33">
        <f>IFERROR(_xlfn.XLOOKUP(A3888,SEZIONI!$A$2:$A$7897,SEZIONI!$B$2:$B$7897),"")</f>
        <v>10</v>
      </c>
      <c r="D3888" s="33" t="str">
        <f>IFERROR(_xlfn.XLOOKUP(A3888,[1]Sindaci!$B$2:$B$7774,[1]Sindaci!$A$2:$A$7774),"")</f>
        <v xml:space="preserve">BASSI DANIELE    </v>
      </c>
      <c r="E3888" s="33"/>
    </row>
    <row r="3889" spans="1:5" ht="13.8" x14ac:dyDescent="0.3">
      <c r="A3889" s="48" t="s">
        <v>4064</v>
      </c>
      <c r="B3889" s="33" t="str">
        <f>IFERROR(_xlfn.XLOOKUP(A3889,PEC!$A$2:$A$7902,PEC!$C$2:$C$7902),"")</f>
        <v>pec.it</v>
      </c>
      <c r="C3889" s="33">
        <f>IFERROR(_xlfn.XLOOKUP(A3889,SEZIONI!$A$2:$A$7897,SEZIONI!$B$2:$B$7897),"")</f>
        <v>13</v>
      </c>
      <c r="D3889" s="33" t="str">
        <f>IFERROR(_xlfn.XLOOKUP(A3889,[1]Sindaci!$B$2:$B$7774,[1]Sindaci!$A$2:$A$7774),"")</f>
        <v xml:space="preserve">BALDUCELLI LORENZO    </v>
      </c>
      <c r="E3889" s="33"/>
    </row>
    <row r="3890" spans="1:5" ht="13.8" x14ac:dyDescent="0.3">
      <c r="A3890" s="48" t="s">
        <v>4065</v>
      </c>
      <c r="B3890" s="33" t="str">
        <f>IFERROR(_xlfn.XLOOKUP(A3890,PEC!$A$2:$A$7902,PEC!$C$2:$C$7902),"")</f>
        <v>postacert.toscana.it</v>
      </c>
      <c r="C3890" s="33">
        <f>IFERROR(_xlfn.XLOOKUP(A3890,SEZIONI!$A$2:$A$7897,SEZIONI!$B$2:$B$7897),"")</f>
        <v>9</v>
      </c>
      <c r="D3890" s="33" t="str">
        <f>IFERROR(_xlfn.XLOOKUP(A3890,[1]Sindaci!$B$2:$B$7774,[1]Sindaci!$A$2:$A$7774),"")</f>
        <v xml:space="preserve">GIUNTINI MARCELLO    </v>
      </c>
      <c r="E3890" s="33"/>
    </row>
    <row r="3891" spans="1:5" ht="13.8" x14ac:dyDescent="0.3">
      <c r="A3891" s="48" t="s">
        <v>4066</v>
      </c>
      <c r="B3891" s="33" t="str">
        <f>IFERROR(_xlfn.XLOOKUP(A3891,PEC!$A$2:$A$7902,PEC!$C$2:$C$7902),"")</f>
        <v>postacert.umbria.it</v>
      </c>
      <c r="C3891" s="33">
        <f>IFERROR(_xlfn.XLOOKUP(A3891,SEZIONI!$A$2:$A$7897,SEZIONI!$B$2:$B$7897),"")</f>
        <v>6</v>
      </c>
      <c r="D3891" s="33" t="str">
        <f>IFERROR(_xlfn.XLOOKUP(A3891,[1]Sindaci!$B$2:$B$7774,[1]Sindaci!$A$2:$A$7774),"")</f>
        <v xml:space="preserve">FEDERICI FRANCESCO    </v>
      </c>
      <c r="E3891" s="33"/>
    </row>
    <row r="3892" spans="1:5" ht="13.8" x14ac:dyDescent="0.3">
      <c r="A3892" s="48" t="s">
        <v>4067</v>
      </c>
      <c r="B3892" s="33" t="str">
        <f>IFERROR(_xlfn.XLOOKUP(A3892,PEC!$A$2:$A$7902,PEC!$C$2:$C$7902),"")</f>
        <v>pec.comunedimassafra.it</v>
      </c>
      <c r="C3892" s="33">
        <f>IFERROR(_xlfn.XLOOKUP(A3892,SEZIONI!$A$2:$A$7897,SEZIONI!$B$2:$B$7897),"")</f>
        <v>26</v>
      </c>
      <c r="D3892" s="33" t="str">
        <f>IFERROR(_xlfn.XLOOKUP(A3892,[1]Sindaci!$B$2:$B$7774,[1]Sindaci!$A$2:$A$7774),"")</f>
        <v xml:space="preserve">QUARTO FABRIZIO    </v>
      </c>
      <c r="E3892" s="33"/>
    </row>
    <row r="3893" spans="1:5" ht="13.8" x14ac:dyDescent="0.3">
      <c r="A3893" s="48" t="s">
        <v>4068</v>
      </c>
      <c r="B3893" s="33" t="str">
        <f>IFERROR(_xlfn.XLOOKUP(A3893,PEC!$A$2:$A$7902,PEC!$C$2:$C$7902),"")</f>
        <v>cert.elaus2002.net</v>
      </c>
      <c r="C3893" s="33">
        <f>IFERROR(_xlfn.XLOOKUP(A3893,SEZIONI!$A$2:$A$7897,SEZIONI!$B$2:$B$7897),"")</f>
        <v>4</v>
      </c>
      <c r="D3893" s="33" t="str">
        <f>IFERROR(_xlfn.XLOOKUP(A3893,[1]Sindaci!$B$2:$B$7774,[1]Sindaci!$A$2:$A$7774),"")</f>
        <v xml:space="preserve">SERAFINI SEVERINO    </v>
      </c>
      <c r="E3893" s="33"/>
    </row>
    <row r="3894" spans="1:5" ht="13.8" x14ac:dyDescent="0.3">
      <c r="A3894" s="48" t="s">
        <v>4069</v>
      </c>
      <c r="B3894" s="33" t="str">
        <f>IFERROR(_xlfn.XLOOKUP(A3894,PEC!$A$2:$A$7902,PEC!$C$2:$C$7902),"")</f>
        <v>pecveneto.it</v>
      </c>
      <c r="C3894" s="33">
        <f>IFERROR(_xlfn.XLOOKUP(A3894,SEZIONI!$A$2:$A$7897,SEZIONI!$B$2:$B$7897),"")</f>
        <v>6</v>
      </c>
      <c r="D3894" s="33" t="str">
        <f>IFERROR(_xlfn.XLOOKUP(A3894,[1]Sindaci!$B$2:$B$7774,[1]Sindaci!$A$2:$A$7774),"")</f>
        <v xml:space="preserve">SCATTOLIN STEFANO    </v>
      </c>
      <c r="E3894" s="33"/>
    </row>
    <row r="3895" spans="1:5" ht="13.8" x14ac:dyDescent="0.3">
      <c r="A3895" s="48" t="s">
        <v>4070</v>
      </c>
      <c r="B3895" s="33" t="str">
        <f>IFERROR(_xlfn.XLOOKUP(A3895,PEC!$A$2:$A$7902,PEC!$C$2:$C$7902),"")</f>
        <v>postacert.toscana.it</v>
      </c>
      <c r="C3895" s="33">
        <f>IFERROR(_xlfn.XLOOKUP(A3895,SEZIONI!$A$2:$A$7897,SEZIONI!$B$2:$B$7897),"")</f>
        <v>24</v>
      </c>
      <c r="D3895" s="33" t="str">
        <f>IFERROR(_xlfn.XLOOKUP(A3895,[1]Sindaci!$B$2:$B$7774,[1]Sindaci!$A$2:$A$7774),"")</f>
        <v xml:space="preserve">BARSOTTI SIMONA    </v>
      </c>
      <c r="E3895" s="33"/>
    </row>
    <row r="3896" spans="1:5" ht="13.8" x14ac:dyDescent="0.3">
      <c r="A3896" s="48" t="s">
        <v>4071</v>
      </c>
      <c r="B3896" s="33" t="str">
        <f>IFERROR(_xlfn.XLOOKUP(A3896,PEC!$A$2:$A$7902,PEC!$C$2:$C$7902),"")</f>
        <v>pec.ptbiellese.it</v>
      </c>
      <c r="C3896" s="33">
        <f>IFERROR(_xlfn.XLOOKUP(A3896,SEZIONI!$A$2:$A$7897,SEZIONI!$B$2:$B$7897),"")</f>
        <v>1</v>
      </c>
      <c r="D3896" s="33" t="str">
        <f>IFERROR(_xlfn.XLOOKUP(A3896,[1]Sindaci!$B$2:$B$7774,[1]Sindaci!$A$2:$A$7774),"")</f>
        <v xml:space="preserve">CASANA ENRICO    </v>
      </c>
      <c r="E3896" s="33"/>
    </row>
    <row r="3897" spans="1:5" ht="13.8" x14ac:dyDescent="0.3">
      <c r="A3897" s="48" t="s">
        <v>4072</v>
      </c>
      <c r="B3897" s="33" t="str">
        <f>IFERROR(_xlfn.XLOOKUP(A3897,PEC!$A$2:$A$7902,PEC!$C$2:$C$7902),"")</f>
        <v>cert.ruparpiemonte.it</v>
      </c>
      <c r="C3897" s="33">
        <f>IFERROR(_xlfn.XLOOKUP(A3897,SEZIONI!$A$2:$A$7897,SEZIONI!$B$2:$B$7897),"")</f>
        <v>1</v>
      </c>
      <c r="D3897" s="33" t="str">
        <f>IFERROR(_xlfn.XLOOKUP(A3897,[1]Sindaci!$B$2:$B$7774,[1]Sindaci!$A$2:$A$7774),"")</f>
        <v xml:space="preserve">BOETTO ENRICO    </v>
      </c>
      <c r="E3897" s="33"/>
    </row>
    <row r="3898" spans="1:5" ht="13.8" x14ac:dyDescent="0.3">
      <c r="A3898" s="48" t="s">
        <v>4073</v>
      </c>
      <c r="B3898" s="33" t="str">
        <f>IFERROR(_xlfn.XLOOKUP(A3898,PEC!$A$2:$A$7902,PEC!$C$2:$C$7902),"")</f>
        <v>legalmail.it</v>
      </c>
      <c r="C3898" s="33">
        <f>IFERROR(_xlfn.XLOOKUP(A3898,SEZIONI!$A$2:$A$7897,SEZIONI!$B$2:$B$7897),"")</f>
        <v>2</v>
      </c>
      <c r="D3898" s="33" t="str">
        <f>IFERROR(_xlfn.XLOOKUP(A3898,[1]Sindaci!$B$2:$B$7774,[1]Sindaci!$A$2:$A$7774),"")</f>
        <v xml:space="preserve">FANTONE SERGIO    </v>
      </c>
      <c r="E3898" s="33"/>
    </row>
    <row r="3899" spans="1:5" ht="13.8" x14ac:dyDescent="0.3">
      <c r="A3899" s="48" t="s">
        <v>4074</v>
      </c>
      <c r="B3899" s="33" t="str">
        <f>IFERROR(_xlfn.XLOOKUP(A3899,PEC!$A$2:$A$7902,PEC!$C$2:$C$7902),"")</f>
        <v>emarche.it</v>
      </c>
      <c r="C3899" s="33">
        <f>IFERROR(_xlfn.XLOOKUP(A3899,SEZIONI!$A$2:$A$7897,SEZIONI!$B$2:$B$7897),"")</f>
        <v>2</v>
      </c>
      <c r="D3899" s="33" t="str">
        <f>IFERROR(_xlfn.XLOOKUP(A3899,[1]Sindaci!$B$2:$B$7774,[1]Sindaci!$A$2:$A$7774),"")</f>
        <v xml:space="preserve">ROMANI MASSIMO    </v>
      </c>
      <c r="E3899" s="33"/>
    </row>
    <row r="3900" spans="1:5" ht="13.8" x14ac:dyDescent="0.3">
      <c r="A3900" s="48" t="s">
        <v>4075</v>
      </c>
      <c r="B3900" s="33" t="str">
        <f>IFERROR(_xlfn.XLOOKUP(A3900,PEC!$A$2:$A$7902,PEC!$C$2:$C$7902),"")</f>
        <v>pec.comune.massimeno.tn.it</v>
      </c>
      <c r="C3900" s="33">
        <f>IFERROR(_xlfn.XLOOKUP(A3900,SEZIONI!$A$2:$A$7897,SEZIONI!$B$2:$B$7897),"")</f>
        <v>1</v>
      </c>
      <c r="D3900" s="33" t="str">
        <f>IFERROR(_xlfn.XLOOKUP(A3900,[1]Sindaci!$B$2:$B$7774,[1]Sindaci!$A$2:$A$7774),"")</f>
        <v xml:space="preserve">MASE' NORMAN    </v>
      </c>
      <c r="E3900" s="33"/>
    </row>
    <row r="3901" spans="1:5" ht="13.8" x14ac:dyDescent="0.3">
      <c r="A3901" s="48" t="s">
        <v>4076</v>
      </c>
      <c r="B3901" s="33" t="str">
        <f>IFERROR(_xlfn.XLOOKUP(A3901,PEC!$A$2:$A$7902,PEC!$C$2:$C$7902),"")</f>
        <v>pec.it</v>
      </c>
      <c r="C3901" s="33">
        <f>IFERROR(_xlfn.XLOOKUP(A3901,SEZIONI!$A$2:$A$7897,SEZIONI!$B$2:$B$7897),"")</f>
        <v>1</v>
      </c>
      <c r="D3901" s="33" t="str">
        <f>IFERROR(_xlfn.XLOOKUP(A3901,[1]Sindaci!$B$2:$B$7774,[1]Sindaci!$A$2:$A$7774),"")</f>
        <v xml:space="preserve">PAOLETTA MASSIMO    </v>
      </c>
      <c r="E3901" s="33"/>
    </row>
    <row r="3902" spans="1:5" ht="13.8" x14ac:dyDescent="0.3">
      <c r="A3902" s="48" t="s">
        <v>4077</v>
      </c>
      <c r="B3902" s="33" t="str">
        <f>IFERROR(_xlfn.XLOOKUP(A3902,PEC!$A$2:$A$7902,PEC!$C$2:$C$7902),"")</f>
        <v>legalmail.it</v>
      </c>
      <c r="C3902" s="33">
        <f>IFERROR(_xlfn.XLOOKUP(A3902,SEZIONI!$A$2:$A$7897,SEZIONI!$B$2:$B$7897),"")</f>
        <v>1</v>
      </c>
      <c r="D3902" s="33" t="str">
        <f>IFERROR(_xlfn.XLOOKUP(A3902,[1]Sindaci!$B$2:$B$7774,[1]Sindaci!$A$2:$A$7774),"")</f>
        <v xml:space="preserve">AIROLDI ANTONIO    </v>
      </c>
      <c r="E3902" s="33"/>
    </row>
    <row r="3903" spans="1:5" ht="13.8" x14ac:dyDescent="0.3">
      <c r="A3903" s="48" t="s">
        <v>4078</v>
      </c>
      <c r="B3903" s="33" t="str">
        <f>IFERROR(_xlfn.XLOOKUP(A3903,PEC!$A$2:$A$7902,PEC!$C$2:$C$7902),"")</f>
        <v>legalmail.it</v>
      </c>
      <c r="C3903" s="33">
        <f>IFERROR(_xlfn.XLOOKUP(A3903,SEZIONI!$A$2:$A$7897,SEZIONI!$B$2:$B$7897),"")</f>
        <v>1</v>
      </c>
      <c r="D3903" s="33" t="str">
        <f>IFERROR(_xlfn.XLOOKUP(A3903,[1]Sindaci!$B$2:$B$7774,[1]Sindaci!$A$2:$A$7774),"")</f>
        <v xml:space="preserve">ALBERTINI RENZO    </v>
      </c>
      <c r="E3903" s="33"/>
    </row>
    <row r="3904" spans="1:5" ht="13.8" x14ac:dyDescent="0.3">
      <c r="A3904" s="49" t="s">
        <v>4079</v>
      </c>
      <c r="B3904" s="33" t="str">
        <f>IFERROR(_xlfn.XLOOKUP(A3904,PEC!$A$2:$A$7902,PEC!$C$2:$C$7902),"")</f>
        <v>pec.comune.masullas.or.it</v>
      </c>
      <c r="C3904" s="33">
        <f>IFERROR(_xlfn.XLOOKUP(A3904,SEZIONI!$A$2:$A$7897,SEZIONI!$B$2:$B$7897),"")</f>
        <v>2</v>
      </c>
      <c r="D3904" s="33" t="str">
        <f>IFERROR(_xlfn.XLOOKUP(A3904,[1]Sindaci!$B$2:$B$7774,[1]Sindaci!$A$2:$A$7774),"")</f>
        <v xml:space="preserve">VACCA ENNIO    </v>
      </c>
      <c r="E3904" s="33"/>
    </row>
    <row r="3905" spans="1:5" ht="13.8" x14ac:dyDescent="0.3">
      <c r="A3905" s="48" t="s">
        <v>4080</v>
      </c>
      <c r="B3905" s="33" t="str">
        <f>IFERROR(_xlfn.XLOOKUP(A3905,PEC!$A$2:$A$7902,PEC!$C$2:$C$7902),"")</f>
        <v>pec.it</v>
      </c>
      <c r="C3905" s="33">
        <f>IFERROR(_xlfn.XLOOKUP(A3905,SEZIONI!$A$2:$A$7897,SEZIONI!$B$2:$B$7897),"")</f>
        <v>10</v>
      </c>
      <c r="D3905" s="33" t="str">
        <f>IFERROR(_xlfn.XLOOKUP(A3905,[1]Sindaci!$B$2:$B$7774,[1]Sindaci!$A$2:$A$7774),"")</f>
        <v xml:space="preserve">BALDINI MASSIMO    </v>
      </c>
      <c r="E3905" s="33"/>
    </row>
    <row r="3906" spans="1:5" ht="13.8" x14ac:dyDescent="0.3">
      <c r="A3906" s="48" t="s">
        <v>4081</v>
      </c>
      <c r="B3906" s="33" t="str">
        <f>IFERROR(_xlfn.XLOOKUP(A3906,PEC!$A$2:$A$7902,PEC!$C$2:$C$7902),"")</f>
        <v>cert.ruparbasilicata.it</v>
      </c>
      <c r="C3906" s="33">
        <f>IFERROR(_xlfn.XLOOKUP(A3906,SEZIONI!$A$2:$A$7897,SEZIONI!$B$2:$B$7897),"")</f>
        <v>63</v>
      </c>
      <c r="D3906" s="33" t="str">
        <f>IFERROR(_xlfn.XLOOKUP(A3906,[1]Sindaci!$B$2:$B$7774,[1]Sindaci!$A$2:$A$7774),"")</f>
        <v xml:space="preserve">BENNARDI DOMENICO    </v>
      </c>
      <c r="E3906" s="33"/>
    </row>
    <row r="3907" spans="1:5" ht="13.8" x14ac:dyDescent="0.3">
      <c r="A3907" s="48" t="s">
        <v>4082</v>
      </c>
      <c r="B3907" s="33" t="str">
        <f>IFERROR(_xlfn.XLOOKUP(A3907,PEC!$A$2:$A$7902,PEC!$C$2:$C$7902),"")</f>
        <v>pec.comune.mathi.to.it</v>
      </c>
      <c r="C3907" s="33">
        <f>IFERROR(_xlfn.XLOOKUP(A3907,SEZIONI!$A$2:$A$7897,SEZIONI!$B$2:$B$7897),"")</f>
        <v>4</v>
      </c>
      <c r="D3907" s="33" t="str">
        <f>IFERROR(_xlfn.XLOOKUP(A3907,[1]Sindaci!$B$2:$B$7774,[1]Sindaci!$A$2:$A$7774),"")</f>
        <v xml:space="preserve">FARIELLO MAURIZIO    </v>
      </c>
      <c r="E3907" s="33"/>
    </row>
    <row r="3908" spans="1:5" ht="13.8" x14ac:dyDescent="0.3">
      <c r="A3908" s="48" t="s">
        <v>4083</v>
      </c>
      <c r="B3908" s="33" t="str">
        <f>IFERROR(_xlfn.XLOOKUP(A3908,PEC!$A$2:$A$7902,PEC!$C$2:$C$7902),"")</f>
        <v xml:space="preserve">pec.rupar.puglia.it </v>
      </c>
      <c r="C3908" s="33">
        <f>IFERROR(_xlfn.XLOOKUP(A3908,SEZIONI!$A$2:$A$7897,SEZIONI!$B$2:$B$7897),"")</f>
        <v>12</v>
      </c>
      <c r="D3908" s="33" t="str">
        <f>IFERROR(_xlfn.XLOOKUP(A3908,[1]Sindaci!$B$2:$B$7774,[1]Sindaci!$A$2:$A$7774),"")</f>
        <v xml:space="preserve">TOMA GIORGIO SALVATORE   </v>
      </c>
      <c r="E3908" s="33"/>
    </row>
    <row r="3909" spans="1:5" ht="13.8" x14ac:dyDescent="0.3">
      <c r="A3909" s="48" t="s">
        <v>4084</v>
      </c>
      <c r="B3909" s="33" t="str">
        <f>IFERROR(_xlfn.XLOOKUP(A3909,PEC!$A$2:$A$7902,PEC!$C$2:$C$7902),"")</f>
        <v>legalmail.it</v>
      </c>
      <c r="C3909" s="33">
        <f>IFERROR(_xlfn.XLOOKUP(A3909,SEZIONI!$A$2:$A$7897,SEZIONI!$B$2:$B$7897),"")</f>
        <v>1</v>
      </c>
      <c r="D3909" s="33" t="str">
        <f>IFERROR(_xlfn.XLOOKUP(A3909,[1]Sindaci!$B$2:$B$7774,[1]Sindaci!$A$2:$A$7774),"")</f>
        <v xml:space="preserve">LARICCIA ARCANGELO    </v>
      </c>
      <c r="E3909" s="33"/>
    </row>
    <row r="3910" spans="1:5" ht="13.8" x14ac:dyDescent="0.3">
      <c r="A3910" s="48" t="s">
        <v>4085</v>
      </c>
      <c r="B3910" s="33" t="str">
        <f>IFERROR(_xlfn.XLOOKUP(A3910,PEC!$A$2:$A$7902,PEC!$C$2:$C$7902),"")</f>
        <v>actaliscertymail.it</v>
      </c>
      <c r="C3910" s="33">
        <f>IFERROR(_xlfn.XLOOKUP(A3910,SEZIONI!$A$2:$A$7897,SEZIONI!$B$2:$B$7897),"")</f>
        <v>1</v>
      </c>
      <c r="D3910" s="33" t="str">
        <f>IFERROR(_xlfn.XLOOKUP(A3910,[1]Sindaci!$B$2:$B$7774,[1]Sindaci!$A$2:$A$7774),"")</f>
        <v xml:space="preserve">PITTAU MARINA    </v>
      </c>
      <c r="E3910" s="33"/>
    </row>
    <row r="3911" spans="1:5" ht="13.8" x14ac:dyDescent="0.3">
      <c r="A3911" s="48" t="s">
        <v>4086</v>
      </c>
      <c r="B3911" s="33" t="str">
        <f>IFERROR(_xlfn.XLOOKUP(A3911,PEC!$A$2:$A$7902,PEC!$C$2:$C$7902),"")</f>
        <v>pec.it</v>
      </c>
      <c r="C3911" s="33">
        <f>IFERROR(_xlfn.XLOOKUP(A3911,SEZIONI!$A$2:$A$7897,SEZIONI!$B$2:$B$7897),"")</f>
        <v>6</v>
      </c>
      <c r="D3911" s="33" t="str">
        <f>IFERROR(_xlfn.XLOOKUP(A3911,[1]Sindaci!$B$2:$B$7774,[1]Sindaci!$A$2:$A$7774),"")</f>
        <v xml:space="preserve">BISCEGLIA MICHELE    </v>
      </c>
      <c r="E3911" s="33"/>
    </row>
    <row r="3912" spans="1:5" ht="13.8" x14ac:dyDescent="0.3">
      <c r="A3912" s="48" t="s">
        <v>4087</v>
      </c>
      <c r="B3912" s="33" t="str">
        <f>IFERROR(_xlfn.XLOOKUP(A3912,PEC!$A$2:$A$7902,PEC!$C$2:$C$7902),"")</f>
        <v>pec.comune.mazaradelvallo.tp.it</v>
      </c>
      <c r="C3912" s="33">
        <f>IFERROR(_xlfn.XLOOKUP(A3912,SEZIONI!$A$2:$A$7897,SEZIONI!$B$2:$B$7897),"")</f>
        <v>50</v>
      </c>
      <c r="D3912" s="33" t="str">
        <f>IFERROR(_xlfn.XLOOKUP(A3912,[1]Sindaci!$B$2:$B$7774,[1]Sindaci!$A$2:$A$7774),"")</f>
        <v xml:space="preserve">QUINCI SALVATORE    </v>
      </c>
      <c r="E3912" s="33"/>
    </row>
    <row r="3913" spans="1:5" ht="13.8" x14ac:dyDescent="0.3">
      <c r="A3913" s="48" t="s">
        <v>4088</v>
      </c>
      <c r="B3913" s="33" t="str">
        <f>IFERROR(_xlfn.XLOOKUP(A3913,PEC!$A$2:$A$7902,PEC!$C$2:$C$7902),"")</f>
        <v>pec.it</v>
      </c>
      <c r="C3913" s="33">
        <f>IFERROR(_xlfn.XLOOKUP(A3913,SEZIONI!$A$2:$A$7897,SEZIONI!$B$2:$B$7897),"")</f>
        <v>10</v>
      </c>
      <c r="D3913" s="33" t="str">
        <f>IFERROR(_xlfn.XLOOKUP(A3913,[1]Sindaci!$B$2:$B$7774,[1]Sindaci!$A$2:$A$7774),"")</f>
        <v xml:space="preserve">ZOTTI FABIO    </v>
      </c>
      <c r="E3913" s="33"/>
    </row>
    <row r="3914" spans="1:5" ht="13.8" x14ac:dyDescent="0.3">
      <c r="A3914" s="48" t="s">
        <v>4089</v>
      </c>
      <c r="B3914" s="33" t="str">
        <f>IFERROR(_xlfn.XLOOKUP(A3914,PEC!$A$2:$A$7902,PEC!$C$2:$C$7902),"")</f>
        <v>pec.it</v>
      </c>
      <c r="C3914" s="33">
        <f>IFERROR(_xlfn.XLOOKUP(A3914,SEZIONI!$A$2:$A$7897,SEZIONI!$B$2:$B$7897),"")</f>
        <v>2</v>
      </c>
      <c r="D3914" s="33" t="str">
        <f>IFERROR(_xlfn.XLOOKUP(A3914,[1]Sindaci!$B$2:$B$7774,[1]Sindaci!$A$2:$A$7774),"")</f>
        <v xml:space="preserve">IRATO NICOLETTA    </v>
      </c>
      <c r="E3914" s="33"/>
    </row>
    <row r="3915" spans="1:5" ht="13.8" x14ac:dyDescent="0.3">
      <c r="A3915" s="48" t="s">
        <v>4090</v>
      </c>
      <c r="B3915" s="33" t="str">
        <f>IFERROR(_xlfn.XLOOKUP(A3915,PEC!$A$2:$A$7902,PEC!$C$2:$C$7902),"")</f>
        <v>pec.comune.caltanissetta.it</v>
      </c>
      <c r="C3915" s="33">
        <f>IFERROR(_xlfn.XLOOKUP(A3915,SEZIONI!$A$2:$A$7897,SEZIONI!$B$2:$B$7897),"")</f>
        <v>13</v>
      </c>
      <c r="D3915" s="33" t="str">
        <f>IFERROR(_xlfn.XLOOKUP(A3915,[1]Sindaci!$B$2:$B$7774,[1]Sindaci!$A$2:$A$7774),"")</f>
        <v xml:space="preserve">MARINO VINCENZO    </v>
      </c>
      <c r="E3915" s="33"/>
    </row>
    <row r="3916" spans="1:5" ht="13.8" x14ac:dyDescent="0.3">
      <c r="A3916" s="48" t="s">
        <v>8273</v>
      </c>
      <c r="B3916" s="33" t="str">
        <f>IFERROR(_xlfn.XLOOKUP(A3916,PEC!$A$2:$A$7902,PEC!$C$2:$C$7902),"")</f>
        <v>pec.comunedimazzarrasantandrea.me.it</v>
      </c>
      <c r="C3916" s="33" t="str">
        <f>IFERROR(_xlfn.XLOOKUP(A3916,SEZIONI!$A$2:$A$7897,SEZIONI!$B$2:$B$7897),"")</f>
        <v/>
      </c>
      <c r="D3916" s="33" t="str">
        <f>IFERROR(_xlfn.XLOOKUP(A3916,[1]Sindaci!$B$2:$B$7774,[1]Sindaci!$A$2:$A$7774),"")</f>
        <v/>
      </c>
      <c r="E3916" s="33"/>
    </row>
    <row r="3917" spans="1:5" ht="13.8" x14ac:dyDescent="0.3">
      <c r="A3917" s="48" t="s">
        <v>4092</v>
      </c>
      <c r="B3917" s="33" t="str">
        <f>IFERROR(_xlfn.XLOOKUP(A3917,PEC!$A$2:$A$7902,PEC!$C$2:$C$7902),"")</f>
        <v>pec.comune.mazzarrone.ct.it</v>
      </c>
      <c r="C3917" s="33">
        <f>IFERROR(_xlfn.XLOOKUP(A3917,SEZIONI!$A$2:$A$7897,SEZIONI!$B$2:$B$7897),"")</f>
        <v>3</v>
      </c>
      <c r="D3917" s="33" t="str">
        <f>IFERROR(_xlfn.XLOOKUP(A3917,[1]Sindaci!$B$2:$B$7774,[1]Sindaci!$A$2:$A$7774),"")</f>
        <v xml:space="preserve">SPATA GIOVANNI    </v>
      </c>
      <c r="E3917" s="33"/>
    </row>
    <row r="3918" spans="1:5" ht="13.8" x14ac:dyDescent="0.3">
      <c r="A3918" s="48" t="s">
        <v>7922</v>
      </c>
      <c r="B3918" s="33" t="str">
        <f>IFERROR(_xlfn.XLOOKUP(A3918,PEC!$A$2:$A$7902,PEC!$C$2:$C$7902),"")</f>
        <v>postecert.it</v>
      </c>
      <c r="C3918" s="33" t="str">
        <f>IFERROR(_xlfn.XLOOKUP(A3918,SEZIONI!$A$2:$A$7897,SEZIONI!$B$2:$B$7897),"")</f>
        <v/>
      </c>
      <c r="D3918" s="33" t="str">
        <f>IFERROR(_xlfn.XLOOKUP(A3918,[1]Sindaci!$B$2:$B$7774,[1]Sindaci!$A$2:$A$7774),"")</f>
        <v/>
      </c>
      <c r="E3918" s="33"/>
    </row>
    <row r="3919" spans="1:5" ht="13.8" x14ac:dyDescent="0.3">
      <c r="A3919" s="48" t="s">
        <v>4094</v>
      </c>
      <c r="B3919" s="33" t="str">
        <f>IFERROR(_xlfn.XLOOKUP(A3919,PEC!$A$2:$A$7902,PEC!$C$2:$C$7902),"")</f>
        <v>postemailcertificata.it</v>
      </c>
      <c r="C3919" s="33">
        <f>IFERROR(_xlfn.XLOOKUP(A3919,SEZIONI!$A$2:$A$7897,SEZIONI!$B$2:$B$7897),"")</f>
        <v>1</v>
      </c>
      <c r="D3919" s="33" t="str">
        <f>IFERROR(_xlfn.XLOOKUP(A3919,[1]Sindaci!$B$2:$B$7774,[1]Sindaci!$A$2:$A$7774),"")</f>
        <v xml:space="preserve">CASTELNUOVO FAUSTO    </v>
      </c>
      <c r="E3919" s="33"/>
    </row>
    <row r="3920" spans="1:5" ht="13.8" x14ac:dyDescent="0.3">
      <c r="A3920" s="48" t="s">
        <v>4095</v>
      </c>
      <c r="B3920" s="33" t="str">
        <f>IFERROR(_xlfn.XLOOKUP(A3920,PEC!$A$2:$A$7902,PEC!$C$2:$C$7902),"")</f>
        <v>cert.provincia.so.it</v>
      </c>
      <c r="C3920" s="33">
        <f>IFERROR(_xlfn.XLOOKUP(A3920,SEZIONI!$A$2:$A$7897,SEZIONI!$B$2:$B$7897),"")</f>
        <v>1</v>
      </c>
      <c r="D3920" s="33" t="str">
        <f>IFERROR(_xlfn.XLOOKUP(A3920,[1]Sindaci!$B$2:$B$7774,[1]Sindaci!$A$2:$A$7774),"")</f>
        <v xml:space="preserve">SALIGARI FRANCO MATTEO   </v>
      </c>
      <c r="E3920" s="33"/>
    </row>
    <row r="3921" spans="1:5" ht="13.8" x14ac:dyDescent="0.3">
      <c r="A3921" s="48" t="s">
        <v>4096</v>
      </c>
      <c r="B3921" s="33" t="str">
        <f>IFERROR(_xlfn.XLOOKUP(A3921,PEC!$A$2:$A$7902,PEC!$C$2:$C$7902),"")</f>
        <v>postemailcertificata.it</v>
      </c>
      <c r="C3921" s="33">
        <f>IFERROR(_xlfn.XLOOKUP(A3921,SEZIONI!$A$2:$A$7897,SEZIONI!$B$2:$B$7897),"")</f>
        <v>1</v>
      </c>
      <c r="D3921" s="33" t="str">
        <f>IFERROR(_xlfn.XLOOKUP(A3921,[1]Sindaci!$B$2:$B$7774,[1]Sindaci!$A$2:$A$7774),"")</f>
        <v xml:space="preserve">COTTERCHIO ADELE    </v>
      </c>
      <c r="E3921" s="33"/>
    </row>
    <row r="3922" spans="1:5" ht="13.8" x14ac:dyDescent="0.3">
      <c r="A3922" s="49" t="s">
        <v>4097</v>
      </c>
      <c r="B3922" s="33" t="str">
        <f>IFERROR(_xlfn.XLOOKUP(A3922,PEC!$A$2:$A$7902,PEC!$C$2:$C$7902),"")</f>
        <v>pec.comune.meanasardo.nu.it</v>
      </c>
      <c r="C3922" s="33">
        <f>IFERROR(_xlfn.XLOOKUP(A3922,SEZIONI!$A$2:$A$7897,SEZIONI!$B$2:$B$7897),"")</f>
        <v>2</v>
      </c>
      <c r="D3922" s="33" t="str">
        <f>IFERROR(_xlfn.XLOOKUP(A3922,[1]Sindaci!$B$2:$B$7774,[1]Sindaci!$A$2:$A$7774),"")</f>
        <v xml:space="preserve">DEMURU MARCO    </v>
      </c>
      <c r="E3922" s="33"/>
    </row>
    <row r="3923" spans="1:5" ht="13.8" x14ac:dyDescent="0.3">
      <c r="A3923" s="48" t="s">
        <v>4098</v>
      </c>
      <c r="B3923" s="33" t="str">
        <f>IFERROR(_xlfn.XLOOKUP(A3923,PEC!$A$2:$A$7902,PEC!$C$2:$C$7902),"")</f>
        <v>cert.comune.meda.mi.it</v>
      </c>
      <c r="C3923" s="33">
        <f>IFERROR(_xlfn.XLOOKUP(A3923,SEZIONI!$A$2:$A$7897,SEZIONI!$B$2:$B$7897),"")</f>
        <v>21</v>
      </c>
      <c r="D3923" s="33" t="str">
        <f>IFERROR(_xlfn.XLOOKUP(A3923,[1]Sindaci!$B$2:$B$7774,[1]Sindaci!$A$2:$A$7774),"")</f>
        <v xml:space="preserve">SANTAMBROGIO LUCA    </v>
      </c>
      <c r="E3923" s="33"/>
    </row>
    <row r="3924" spans="1:5" ht="13.8" x14ac:dyDescent="0.3">
      <c r="A3924" s="48" t="s">
        <v>4099</v>
      </c>
      <c r="B3924" s="33" t="str">
        <f>IFERROR(_xlfn.XLOOKUP(A3924,PEC!$A$2:$A$7902,PEC!$C$2:$C$7902),"")</f>
        <v>pec.it</v>
      </c>
      <c r="C3924" s="33">
        <f>IFERROR(_xlfn.XLOOKUP(A3924,SEZIONI!$A$2:$A$7897,SEZIONI!$B$2:$B$7897),"")</f>
        <v>6</v>
      </c>
      <c r="D3924" s="33" t="str">
        <f>IFERROR(_xlfn.XLOOKUP(A3924,[1]Sindaci!$B$2:$B$7774,[1]Sindaci!$A$2:$A$7774),"")</f>
        <v xml:space="preserve">GUARDAMAGNA GIORGIO    </v>
      </c>
      <c r="E3924" s="33"/>
    </row>
    <row r="3925" spans="1:5" ht="13.8" x14ac:dyDescent="0.3">
      <c r="A3925" s="48" t="s">
        <v>4100</v>
      </c>
      <c r="B3925" s="33" t="str">
        <f>IFERROR(_xlfn.XLOOKUP(A3925,PEC!$A$2:$A$7902,PEC!$C$2:$C$7902),"")</f>
        <v>certgov.fvg.it</v>
      </c>
      <c r="C3925" s="33">
        <f>IFERROR(_xlfn.XLOOKUP(A3925,SEZIONI!$A$2:$A$7897,SEZIONI!$B$2:$B$7897),"")</f>
        <v>1</v>
      </c>
      <c r="D3925" s="33" t="str">
        <f>IFERROR(_xlfn.XLOOKUP(A3925,[1]Sindaci!$B$2:$B$7774,[1]Sindaci!$A$2:$A$7774),"")</f>
        <v xml:space="preserve">GODEAS IGOR    </v>
      </c>
      <c r="E3925" s="33"/>
    </row>
    <row r="3926" spans="1:5" ht="13.8" x14ac:dyDescent="0.3">
      <c r="A3926" s="48" t="s">
        <v>4101</v>
      </c>
      <c r="B3926" s="33" t="str">
        <f>IFERROR(_xlfn.XLOOKUP(A3926,PEC!$A$2:$A$7902,PEC!$C$2:$C$7902),"")</f>
        <v>postacert.comune.medesano.pr.it</v>
      </c>
      <c r="C3926" s="33">
        <f>IFERROR(_xlfn.XLOOKUP(A3926,SEZIONI!$A$2:$A$7897,SEZIONI!$B$2:$B$7897),"")</f>
        <v>11</v>
      </c>
      <c r="D3926" s="33" t="str">
        <f>IFERROR(_xlfn.XLOOKUP(A3926,[1]Sindaci!$B$2:$B$7774,[1]Sindaci!$A$2:$A$7774),"")</f>
        <v xml:space="preserve">GIOVANELLI MICHELE    </v>
      </c>
      <c r="E3926" s="33"/>
    </row>
    <row r="3927" spans="1:5" ht="13.8" x14ac:dyDescent="0.3">
      <c r="A3927" s="48" t="s">
        <v>4102</v>
      </c>
      <c r="B3927" s="33" t="str">
        <f>IFERROR(_xlfn.XLOOKUP(A3927,PEC!$A$2:$A$7902,PEC!$C$2:$C$7902),"")</f>
        <v>cert.provincia.bo.it</v>
      </c>
      <c r="C3927" s="33">
        <f>IFERROR(_xlfn.XLOOKUP(A3927,SEZIONI!$A$2:$A$7897,SEZIONI!$B$2:$B$7897),"")</f>
        <v>16</v>
      </c>
      <c r="D3927" s="33" t="str">
        <f>IFERROR(_xlfn.XLOOKUP(A3927,[1]Sindaci!$B$2:$B$7774,[1]Sindaci!$A$2:$A$7774),"")</f>
        <v xml:space="preserve">MONTANARI MATTEO    </v>
      </c>
      <c r="E3927" s="33"/>
    </row>
    <row r="3928" spans="1:5" ht="13.8" x14ac:dyDescent="0.3">
      <c r="A3928" s="48" t="s">
        <v>4103</v>
      </c>
      <c r="B3928" s="33" t="str">
        <f>IFERROR(_xlfn.XLOOKUP(A3928,PEC!$A$2:$A$7902,PEC!$C$2:$C$7902),"")</f>
        <v>pec.regione.lombardia.it</v>
      </c>
      <c r="C3928" s="33">
        <f>IFERROR(_xlfn.XLOOKUP(A3928,SEZIONI!$A$2:$A$7897,SEZIONI!$B$2:$B$7897),"")</f>
        <v>11</v>
      </c>
      <c r="D3928" s="33" t="str">
        <f>IFERROR(_xlfn.XLOOKUP(A3928,[1]Sindaci!$B$2:$B$7774,[1]Sindaci!$A$2:$A$7774),"")</f>
        <v xml:space="preserve">FABIANO GIOVANNI CARMINE   </v>
      </c>
      <c r="E3928" s="33"/>
    </row>
    <row r="3929" spans="1:5" ht="13.8" x14ac:dyDescent="0.3">
      <c r="A3929" s="48" t="s">
        <v>4104</v>
      </c>
      <c r="B3929" s="33" t="str">
        <f>IFERROR(_xlfn.XLOOKUP(A3929,PEC!$A$2:$A$7902,PEC!$C$2:$C$7902),"")</f>
        <v>halleycert.it</v>
      </c>
      <c r="C3929" s="33">
        <f>IFERROR(_xlfn.XLOOKUP(A3929,SEZIONI!$A$2:$A$7897,SEZIONI!$B$2:$B$7897),"")</f>
        <v>2</v>
      </c>
      <c r="D3929" s="33" t="str">
        <f>IFERROR(_xlfn.XLOOKUP(A3929,[1]Sindaci!$B$2:$B$7774,[1]Sindaci!$A$2:$A$7774),"")</f>
        <v xml:space="preserve">MEDOLAGO ALBANI ALESSANDRO   </v>
      </c>
      <c r="E3929" s="33"/>
    </row>
    <row r="3930" spans="1:5" ht="13.8" x14ac:dyDescent="0.3">
      <c r="A3930" s="48" t="s">
        <v>4105</v>
      </c>
      <c r="B3930" s="33" t="str">
        <f>IFERROR(_xlfn.XLOOKUP(A3930,PEC!$A$2:$A$7902,PEC!$C$2:$C$7902),"")</f>
        <v>legalmail.it</v>
      </c>
      <c r="C3930" s="33">
        <f>IFERROR(_xlfn.XLOOKUP(A3930,SEZIONI!$A$2:$A$7897,SEZIONI!$B$2:$B$7897),"")</f>
        <v>3</v>
      </c>
      <c r="D3930" s="33" t="str">
        <f>IFERROR(_xlfn.XLOOKUP(A3930,[1]Sindaci!$B$2:$B$7774,[1]Sindaci!$A$2:$A$7774),"")</f>
        <v xml:space="preserve">MORANDI MAURO    </v>
      </c>
      <c r="E3930" s="33"/>
    </row>
    <row r="3931" spans="1:5" ht="13.8" x14ac:dyDescent="0.3">
      <c r="A3931" s="48" t="s">
        <v>4106</v>
      </c>
      <c r="B3931" s="33" t="str">
        <f>IFERROR(_xlfn.XLOOKUP(A3931,PEC!$A$2:$A$7902,PEC!$C$2:$C$7902),"")</f>
        <v>cert.comune.medolla.mo.it</v>
      </c>
      <c r="C3931" s="33">
        <f>IFERROR(_xlfn.XLOOKUP(A3931,SEZIONI!$A$2:$A$7897,SEZIONI!$B$2:$B$7897),"")</f>
        <v>6</v>
      </c>
      <c r="D3931" s="33" t="str">
        <f>IFERROR(_xlfn.XLOOKUP(A3931,[1]Sindaci!$B$2:$B$7774,[1]Sindaci!$A$2:$A$7774),"")</f>
        <v xml:space="preserve">CALCIOLARI ALBERTO    </v>
      </c>
      <c r="E3931" s="33"/>
    </row>
    <row r="3932" spans="1:5" ht="13.8" x14ac:dyDescent="0.3">
      <c r="A3932" s="48" t="s">
        <v>4107</v>
      </c>
      <c r="B3932" s="33" t="str">
        <f>IFERROR(_xlfn.XLOOKUP(A3932,PEC!$A$2:$A$7902,PEC!$C$2:$C$7902),"")</f>
        <v xml:space="preserve">pecveneto.it </v>
      </c>
      <c r="C3932" s="33">
        <f>IFERROR(_xlfn.XLOOKUP(A3932,SEZIONI!$A$2:$A$7897,SEZIONI!$B$2:$B$7897),"")</f>
        <v>3</v>
      </c>
      <c r="D3932" s="33" t="str">
        <f>IFERROR(_xlfn.XLOOKUP(A3932,[1]Sindaci!$B$2:$B$7774,[1]Sindaci!$A$2:$A$7774),"")</f>
        <v xml:space="preserve">PITTON ARNALDO STEFANO   </v>
      </c>
      <c r="E3932" s="33"/>
    </row>
    <row r="3933" spans="1:5" ht="13.8" x14ac:dyDescent="0.3">
      <c r="A3933" s="48" t="s">
        <v>4108</v>
      </c>
      <c r="B3933" s="33" t="str">
        <f>IFERROR(_xlfn.XLOOKUP(A3933,PEC!$A$2:$A$7902,PEC!$C$2:$C$7902),"")</f>
        <v>certgov.fvg.it</v>
      </c>
      <c r="C3933" s="33">
        <f>IFERROR(_xlfn.XLOOKUP(A3933,SEZIONI!$A$2:$A$7897,SEZIONI!$B$2:$B$7897),"")</f>
        <v>3</v>
      </c>
      <c r="D3933" s="33" t="str">
        <f>IFERROR(_xlfn.XLOOKUP(A3933,[1]Sindaci!$B$2:$B$7774,[1]Sindaci!$A$2:$A$7774),"")</f>
        <v xml:space="preserve">CROVATTO MARINA    </v>
      </c>
      <c r="E3933" s="33"/>
    </row>
    <row r="3934" spans="1:5" ht="13.8" x14ac:dyDescent="0.3">
      <c r="A3934" s="48" t="s">
        <v>4109</v>
      </c>
      <c r="B3934" s="33" t="str">
        <f>IFERROR(_xlfn.XLOOKUP(A3934,PEC!$A$2:$A$7902,PEC!$C$2:$C$7902),"")</f>
        <v>pecveneto.it</v>
      </c>
      <c r="C3934" s="33">
        <f>IFERROR(_xlfn.XLOOKUP(A3934,SEZIONI!$A$2:$A$7897,SEZIONI!$B$2:$B$7897),"")</f>
        <v>2</v>
      </c>
      <c r="D3934" s="33" t="str">
        <f>IFERROR(_xlfn.XLOOKUP(A3934,[1]Sindaci!$B$2:$B$7774,[1]Sindaci!$A$2:$A$7774),"")</f>
        <v xml:space="preserve">MIZZON SILVIA    </v>
      </c>
      <c r="E3934" s="33"/>
    </row>
    <row r="3935" spans="1:5" ht="13.8" x14ac:dyDescent="0.3">
      <c r="A3935" s="48" t="s">
        <v>4110</v>
      </c>
      <c r="B3935" s="33" t="str">
        <f>IFERROR(_xlfn.XLOOKUP(A3935,PEC!$A$2:$A$7902,PEC!$C$2:$C$7902),"")</f>
        <v>postemailcertificata.it</v>
      </c>
      <c r="C3935" s="33">
        <f>IFERROR(_xlfn.XLOOKUP(A3935,SEZIONI!$A$2:$A$7897,SEZIONI!$B$2:$B$7897),"")</f>
        <v>3</v>
      </c>
      <c r="D3935" s="33" t="str">
        <f>IFERROR(_xlfn.XLOOKUP(A3935,[1]Sindaci!$B$2:$B$7774,[1]Sindaci!$A$2:$A$7774),"")</f>
        <v xml:space="preserve">BARBIERI FABRIZIO    </v>
      </c>
      <c r="E3935" s="33"/>
    </row>
    <row r="3936" spans="1:5" ht="13.8" x14ac:dyDescent="0.3">
      <c r="A3936" s="48" t="s">
        <v>8189</v>
      </c>
      <c r="B3936" s="33" t="str">
        <f>IFERROR(_xlfn.XLOOKUP(A3936,PEC!$A$2:$A$7902,PEC!$C$2:$C$7902),"")</f>
        <v/>
      </c>
      <c r="C3936" s="33" t="str">
        <f>IFERROR(_xlfn.XLOOKUP(A3936,SEZIONI!$A$2:$A$7897,SEZIONI!$B$2:$B$7897),"")</f>
        <v/>
      </c>
      <c r="D3936" s="33" t="str">
        <f>IFERROR(_xlfn.XLOOKUP(A3936,[1]Sindaci!$B$2:$B$7774,[1]Sindaci!$A$2:$A$7774),"")</f>
        <v/>
      </c>
      <c r="E3936" s="33"/>
    </row>
    <row r="3937" spans="1:5" ht="13.8" x14ac:dyDescent="0.3">
      <c r="A3937" s="48" t="s">
        <v>4111</v>
      </c>
      <c r="B3937" s="33" t="str">
        <f>IFERROR(_xlfn.XLOOKUP(A3937,PEC!$A$2:$A$7902,PEC!$C$2:$C$7902),"")</f>
        <v>pec.it</v>
      </c>
      <c r="C3937" s="33">
        <f>IFERROR(_xlfn.XLOOKUP(A3937,SEZIONI!$A$2:$A$7897,SEZIONI!$B$2:$B$7897),"")</f>
        <v>2</v>
      </c>
      <c r="D3937" s="33" t="str">
        <f>IFERROR(_xlfn.XLOOKUP(A3937,[1]Sindaci!$B$2:$B$7774,[1]Sindaci!$A$2:$A$7774),"")</f>
        <v xml:space="preserve">MARCHESINI ANNA    </v>
      </c>
      <c r="E3937" s="33"/>
    </row>
    <row r="3938" spans="1:5" ht="13.8" x14ac:dyDescent="0.3">
      <c r="A3938" s="48" t="s">
        <v>4112</v>
      </c>
      <c r="B3938" s="33" t="str">
        <f>IFERROR(_xlfn.XLOOKUP(A3938,PEC!$A$2:$A$7902,PEC!$C$2:$C$7902),"")</f>
        <v>pec.it</v>
      </c>
      <c r="C3938" s="33">
        <f>IFERROR(_xlfn.XLOOKUP(A3938,SEZIONI!$A$2:$A$7897,SEZIONI!$B$2:$B$7897),"")</f>
        <v>1</v>
      </c>
      <c r="D3938" s="33" t="str">
        <f>IFERROR(_xlfn.XLOOKUP(A3938,[1]Sindaci!$B$2:$B$7774,[1]Sindaci!$A$2:$A$7774),"")</f>
        <v xml:space="preserve">PAGLIANO PIERO LUIGI   </v>
      </c>
      <c r="E3938" s="33"/>
    </row>
    <row r="3939" spans="1:5" ht="13.8" x14ac:dyDescent="0.3">
      <c r="A3939" s="48" t="s">
        <v>4113</v>
      </c>
      <c r="B3939" s="33" t="str">
        <f>IFERROR(_xlfn.XLOOKUP(A3939,PEC!$A$2:$A$7902,PEC!$C$2:$C$7902),"")</f>
        <v>cert.provincia.fc.it</v>
      </c>
      <c r="C3939" s="33">
        <f>IFERROR(_xlfn.XLOOKUP(A3939,SEZIONI!$A$2:$A$7897,SEZIONI!$B$2:$B$7897),"")</f>
        <v>9</v>
      </c>
      <c r="D3939" s="33" t="str">
        <f>IFERROR(_xlfn.XLOOKUP(A3939,[1]Sindaci!$B$2:$B$7774,[1]Sindaci!$A$2:$A$7774),"")</f>
        <v xml:space="preserve">CAVALLUCCI ROBERTO    </v>
      </c>
      <c r="E3939" s="33"/>
    </row>
    <row r="3940" spans="1:5" ht="13.8" x14ac:dyDescent="0.3">
      <c r="A3940" s="48" t="s">
        <v>4114</v>
      </c>
      <c r="B3940" s="33" t="str">
        <f>IFERROR(_xlfn.XLOOKUP(A3940,PEC!$A$2:$A$7902,PEC!$C$2:$C$7902),"")</f>
        <v>pec.comune.mele.ge.it</v>
      </c>
      <c r="C3940" s="33">
        <f>IFERROR(_xlfn.XLOOKUP(A3940,SEZIONI!$A$2:$A$7897,SEZIONI!$B$2:$B$7897),"")</f>
        <v>3</v>
      </c>
      <c r="D3940" s="33" t="str">
        <f>IFERROR(_xlfn.XLOOKUP(A3940,[1]Sindaci!$B$2:$B$7774,[1]Sindaci!$A$2:$A$7774),"")</f>
        <v xml:space="preserve">FERRANDO MIRCO    </v>
      </c>
      <c r="E3940" s="33"/>
    </row>
    <row r="3941" spans="1:5" ht="13.8" x14ac:dyDescent="0.3">
      <c r="A3941" s="48" t="s">
        <v>4115</v>
      </c>
      <c r="B3941" s="33" t="str">
        <f>IFERROR(_xlfn.XLOOKUP(A3941,PEC!$A$2:$A$7902,PEC!$C$2:$C$7902),"")</f>
        <v>legalpec.it</v>
      </c>
      <c r="C3941" s="33">
        <f>IFERROR(_xlfn.XLOOKUP(A3941,SEZIONI!$A$2:$A$7897,SEZIONI!$B$2:$B$7897),"")</f>
        <v>16</v>
      </c>
      <c r="D3941" s="33" t="str">
        <f>IFERROR(_xlfn.XLOOKUP(A3941,[1]Sindaci!$B$2:$B$7774,[1]Sindaci!$A$2:$A$7774),"")</f>
        <v xml:space="preserve">BELLOMO VITO    </v>
      </c>
      <c r="E3941" s="33"/>
    </row>
    <row r="3942" spans="1:5" ht="13.8" x14ac:dyDescent="0.3">
      <c r="A3942" s="48" t="s">
        <v>4116</v>
      </c>
      <c r="B3942" s="33" t="str">
        <f>IFERROR(_xlfn.XLOOKUP(A3942,PEC!$A$2:$A$7902,PEC!$C$2:$C$7902),"")</f>
        <v>legalmail.it</v>
      </c>
      <c r="C3942" s="33">
        <f>IFERROR(_xlfn.XLOOKUP(A3942,SEZIONI!$A$2:$A$7897,SEZIONI!$B$2:$B$7897),"")</f>
        <v>8</v>
      </c>
      <c r="D3942" s="33" t="str">
        <f>IFERROR(_xlfn.XLOOKUP(A3942,[1]Sindaci!$B$2:$B$7774,[1]Sindaci!$A$2:$A$7774),"")</f>
        <v xml:space="preserve">CISTERNINO ORONZO MAURIZIO   </v>
      </c>
      <c r="E3942" s="33"/>
    </row>
    <row r="3943" spans="1:5" ht="13.8" x14ac:dyDescent="0.3">
      <c r="A3943" s="48" t="s">
        <v>4117</v>
      </c>
      <c r="B3943" s="33" t="str">
        <f>IFERROR(_xlfn.XLOOKUP(A3943,PEC!$A$2:$A$7902,PEC!$C$2:$C$7902),"")</f>
        <v>pec.regione.lombardia.it</v>
      </c>
      <c r="C3943" s="33">
        <f>IFERROR(_xlfn.XLOOKUP(A3943,SEZIONI!$A$2:$A$7897,SEZIONI!$B$2:$B$7897),"")</f>
        <v>1</v>
      </c>
      <c r="D3943" s="33" t="str">
        <f>IFERROR(_xlfn.XLOOKUP(A3943,[1]Sindaci!$B$2:$B$7774,[1]Sindaci!$A$2:$A$7774),"")</f>
        <v xml:space="preserve">ROCCA MARIO RAFFAELE   </v>
      </c>
      <c r="E3943" s="33"/>
    </row>
    <row r="3944" spans="1:5" ht="13.8" x14ac:dyDescent="0.3">
      <c r="A3944" s="48" t="s">
        <v>4118</v>
      </c>
      <c r="B3944" s="33" t="str">
        <f>IFERROR(_xlfn.XLOOKUP(A3944,PEC!$A$2:$A$7902,PEC!$C$2:$C$7902),"")</f>
        <v>pec.comunemelfi.it</v>
      </c>
      <c r="C3944" s="33">
        <f>IFERROR(_xlfn.XLOOKUP(A3944,SEZIONI!$A$2:$A$7897,SEZIONI!$B$2:$B$7897),"")</f>
        <v>19</v>
      </c>
      <c r="D3944" s="33" t="str">
        <f>IFERROR(_xlfn.XLOOKUP(A3944,[1]Sindaci!$B$2:$B$7774,[1]Sindaci!$A$2:$A$7774),"")</f>
        <v xml:space="preserve">MAGLIONE GIUSEPPE    </v>
      </c>
      <c r="E3944" s="33"/>
    </row>
    <row r="3945" spans="1:5" ht="13.8" x14ac:dyDescent="0.3">
      <c r="A3945" s="48" t="s">
        <v>8253</v>
      </c>
      <c r="B3945" s="33" t="str">
        <f>IFERROR(_xlfn.XLOOKUP(A3945,PEC!$A$2:$A$7902,PEC!$C$2:$C$7902),"")</f>
        <v>pec.comune.melicucca.rc.it</v>
      </c>
      <c r="C3945" s="33" t="str">
        <f>IFERROR(_xlfn.XLOOKUP(A3945,SEZIONI!$A$2:$A$7897,SEZIONI!$B$2:$B$7897),"")</f>
        <v/>
      </c>
      <c r="D3945" s="33" t="str">
        <f>IFERROR(_xlfn.XLOOKUP(A3945,[1]Sindaci!$B$2:$B$7774,[1]Sindaci!$A$2:$A$7774),"")</f>
        <v/>
      </c>
      <c r="E3945" s="33"/>
    </row>
    <row r="3946" spans="1:5" ht="13.8" x14ac:dyDescent="0.3">
      <c r="A3946" s="48" t="s">
        <v>361</v>
      </c>
      <c r="B3946" s="33" t="str">
        <f>IFERROR(_xlfn.XLOOKUP(A3946,PEC!$A$2:$A$7902,PEC!$C$2:$C$7902),"")</f>
        <v>asmepec.it</v>
      </c>
      <c r="C3946" s="33">
        <f>IFERROR(_xlfn.XLOOKUP(A3946,SEZIONI!$A$2:$A$7897,SEZIONI!$B$2:$B$7897),"")</f>
        <v>5</v>
      </c>
      <c r="D3946" s="33" t="str">
        <f>IFERROR(_xlfn.XLOOKUP(A3946,[1]Sindaci!$B$2:$B$7774,[1]Sindaci!$A$2:$A$7774),"")</f>
        <v xml:space="preserve">NICOLACI FRANCESCO    </v>
      </c>
      <c r="E3946" s="33"/>
    </row>
    <row r="3947" spans="1:5" ht="13.8" x14ac:dyDescent="0.3">
      <c r="A3947" s="48" t="s">
        <v>4119</v>
      </c>
      <c r="B3947" s="33" t="str">
        <f>IFERROR(_xlfn.XLOOKUP(A3947,PEC!$A$2:$A$7902,PEC!$C$2:$C$7902),"")</f>
        <v>pec.comune.melilli.sr.it</v>
      </c>
      <c r="C3947" s="33">
        <f>IFERROR(_xlfn.XLOOKUP(A3947,SEZIONI!$A$2:$A$7897,SEZIONI!$B$2:$B$7897),"")</f>
        <v>12</v>
      </c>
      <c r="D3947" s="33" t="str">
        <f>IFERROR(_xlfn.XLOOKUP(A3947,[1]Sindaci!$B$2:$B$7774,[1]Sindaci!$A$2:$A$7774),"")</f>
        <v xml:space="preserve">CARTA GIUSEPPE    </v>
      </c>
      <c r="E3947" s="33"/>
    </row>
    <row r="3948" spans="1:5" ht="13.8" x14ac:dyDescent="0.3">
      <c r="A3948" s="48" t="s">
        <v>249</v>
      </c>
      <c r="B3948" s="33" t="str">
        <f>IFERROR(_xlfn.XLOOKUP(A3948,PEC!$A$2:$A$7902,PEC!$C$2:$C$7902),"")</f>
        <v>asmepec.it</v>
      </c>
      <c r="C3948" s="33">
        <f>IFERROR(_xlfn.XLOOKUP(A3948,SEZIONI!$A$2:$A$7897,SEZIONI!$B$2:$B$7897),"")</f>
        <v>4</v>
      </c>
      <c r="D3948" s="33" t="str">
        <f>IFERROR(_xlfn.XLOOKUP(A3948,[1]Sindaci!$B$2:$B$7774,[1]Sindaci!$A$2:$A$7774),"")</f>
        <v xml:space="preserve">FALBO RAFFAELE    </v>
      </c>
      <c r="E3948" s="33"/>
    </row>
    <row r="3949" spans="1:5" ht="13.8" x14ac:dyDescent="0.3">
      <c r="A3949" s="48" t="s">
        <v>4120</v>
      </c>
      <c r="B3949" s="33" t="str">
        <f>IFERROR(_xlfn.XLOOKUP(A3949,PEC!$A$2:$A$7902,PEC!$C$2:$C$7902),"")</f>
        <v>pec.rupar.puglia.it</v>
      </c>
      <c r="C3949" s="33">
        <f>IFERROR(_xlfn.XLOOKUP(A3949,SEZIONI!$A$2:$A$7897,SEZIONI!$B$2:$B$7897),"")</f>
        <v>7</v>
      </c>
      <c r="D3949" s="33" t="str">
        <f>IFERROR(_xlfn.XLOOKUP(A3949,[1]Sindaci!$B$2:$B$7774,[1]Sindaci!$A$2:$A$7774),"")</f>
        <v xml:space="preserve">CONTE ALESSANDRO    </v>
      </c>
      <c r="E3949" s="33"/>
    </row>
    <row r="3950" spans="1:5" ht="13.8" x14ac:dyDescent="0.3">
      <c r="A3950" s="48" t="s">
        <v>4121</v>
      </c>
      <c r="B3950" s="33" t="str">
        <f>IFERROR(_xlfn.XLOOKUP(A3950,PEC!$A$2:$A$7902,PEC!$C$2:$C$7902),"")</f>
        <v>pec.comune.melito.na.it</v>
      </c>
      <c r="C3950" s="33">
        <f>IFERROR(_xlfn.XLOOKUP(A3950,SEZIONI!$A$2:$A$7897,SEZIONI!$B$2:$B$7897),"")</f>
        <v>38</v>
      </c>
      <c r="D3950" s="33" t="str">
        <f>IFERROR(_xlfn.XLOOKUP(A3950,[1]Sindaci!$B$2:$B$7774,[1]Sindaci!$A$2:$A$7774),"")</f>
        <v xml:space="preserve">MOTTOLA LUCIANO    </v>
      </c>
      <c r="E3950" s="33"/>
    </row>
    <row r="3951" spans="1:5" ht="13.8" x14ac:dyDescent="0.3">
      <c r="A3951" s="48" t="s">
        <v>362</v>
      </c>
      <c r="B3951" s="33" t="str">
        <f>IFERROR(_xlfn.XLOOKUP(A3951,PEC!$A$2:$A$7902,PEC!$C$2:$C$7902),"")</f>
        <v>apogeopec.it</v>
      </c>
      <c r="C3951" s="33">
        <f>IFERROR(_xlfn.XLOOKUP(A3951,SEZIONI!$A$2:$A$7897,SEZIONI!$B$2:$B$7897),"")</f>
        <v>11</v>
      </c>
      <c r="D3951" s="33" t="str">
        <f>IFERROR(_xlfn.XLOOKUP(A3951,[1]Sindaci!$B$2:$B$7774,[1]Sindaci!$A$2:$A$7774),"")</f>
        <v xml:space="preserve">ORLANDO SALVATORE    </v>
      </c>
      <c r="E3951" s="33"/>
    </row>
    <row r="3952" spans="1:5" ht="13.8" x14ac:dyDescent="0.3">
      <c r="A3952" s="48" t="s">
        <v>4122</v>
      </c>
      <c r="B3952" s="33" t="str">
        <f>IFERROR(_xlfn.XLOOKUP(A3952,PEC!$A$2:$A$7902,PEC!$C$2:$C$7902),"")</f>
        <v>pec.riusoprotocollo.it</v>
      </c>
      <c r="C3952" s="33">
        <f>IFERROR(_xlfn.XLOOKUP(A3952,SEZIONI!$A$2:$A$7897,SEZIONI!$B$2:$B$7897),"")</f>
        <v>2</v>
      </c>
      <c r="D3952" s="33" t="str">
        <f>IFERROR(_xlfn.XLOOKUP(A3952,[1]Sindaci!$B$2:$B$7774,[1]Sindaci!$A$2:$A$7774),"")</f>
        <v xml:space="preserve">SPINAZZOLA MICHELE    </v>
      </c>
      <c r="E3952" s="33"/>
    </row>
    <row r="3953" spans="1:5" ht="13.8" x14ac:dyDescent="0.3">
      <c r="A3953" s="48" t="s">
        <v>4123</v>
      </c>
      <c r="B3953" s="33" t="str">
        <f>IFERROR(_xlfn.XLOOKUP(A3953,PEC!$A$2:$A$7902,PEC!$C$2:$C$7902),"")</f>
        <v>pec.cstsannio.it</v>
      </c>
      <c r="C3953" s="33">
        <f>IFERROR(_xlfn.XLOOKUP(A3953,SEZIONI!$A$2:$A$7897,SEZIONI!$B$2:$B$7897),"")</f>
        <v>3</v>
      </c>
      <c r="D3953" s="33" t="str">
        <f>IFERROR(_xlfn.XLOOKUP(A3953,[1]Sindaci!$B$2:$B$7774,[1]Sindaci!$A$2:$A$7774),"")</f>
        <v xml:space="preserve">INSOGNA ROSSANO LIBERO   </v>
      </c>
      <c r="E3953" s="33"/>
    </row>
    <row r="3954" spans="1:5" ht="13.8" x14ac:dyDescent="0.3">
      <c r="A3954" s="48" t="s">
        <v>4124</v>
      </c>
      <c r="B3954" s="33" t="str">
        <f>IFERROR(_xlfn.XLOOKUP(A3954,PEC!$A$2:$A$7902,PEC!$C$2:$C$7902),"")</f>
        <v>cert.ruparpiemonte.it</v>
      </c>
      <c r="C3954" s="33">
        <f>IFERROR(_xlfn.XLOOKUP(A3954,SEZIONI!$A$2:$A$7897,SEZIONI!$B$2:$B$7897),"")</f>
        <v>1</v>
      </c>
      <c r="D3954" s="33" t="str">
        <f>IFERROR(_xlfn.XLOOKUP(A3954,[1]Sindaci!$B$2:$B$7774,[1]Sindaci!$A$2:$A$7774),"")</f>
        <v xml:space="preserve">FINA GIOVANNI    </v>
      </c>
      <c r="E3954" s="33"/>
    </row>
    <row r="3955" spans="1:5" ht="13.8" x14ac:dyDescent="0.3">
      <c r="A3955" s="48" t="s">
        <v>4125</v>
      </c>
      <c r="B3955" s="33" t="str">
        <f>IFERROR(_xlfn.XLOOKUP(A3955,PEC!$A$2:$A$7902,PEC!$C$2:$C$7902),"")</f>
        <v>cert.provincia.so.it</v>
      </c>
      <c r="C3955" s="33">
        <f>IFERROR(_xlfn.XLOOKUP(A3955,SEZIONI!$A$2:$A$7897,SEZIONI!$B$2:$B$7897),"")</f>
        <v>1</v>
      </c>
      <c r="D3955" s="33" t="str">
        <f>IFERROR(_xlfn.XLOOKUP(A3955,[1]Sindaci!$B$2:$B$7774,[1]Sindaci!$A$2:$A$7774),"")</f>
        <v xml:space="preserve">SCAMONI MARCO    </v>
      </c>
      <c r="E3955" s="33"/>
    </row>
    <row r="3956" spans="1:5" ht="13.8" x14ac:dyDescent="0.3">
      <c r="A3956" s="48" t="s">
        <v>4126</v>
      </c>
      <c r="B3956" s="33" t="str">
        <f>IFERROR(_xlfn.XLOOKUP(A3956,PEC!$A$2:$A$7902,PEC!$C$2:$C$7902),"")</f>
        <v>pec.rupar.puglia.it</v>
      </c>
      <c r="C3956" s="33">
        <f>IFERROR(_xlfn.XLOOKUP(A3956,SEZIONI!$A$2:$A$7897,SEZIONI!$B$2:$B$7897),"")</f>
        <v>3</v>
      </c>
      <c r="D3956" s="33" t="str">
        <f>IFERROR(_xlfn.XLOOKUP(A3956,[1]Sindaci!$B$2:$B$7774,[1]Sindaci!$A$2:$A$7774),"")</f>
        <v xml:space="preserve">AVANTAGGIATO VALENTINA    </v>
      </c>
      <c r="E3956" s="33"/>
    </row>
    <row r="3957" spans="1:5" ht="13.8" x14ac:dyDescent="0.3">
      <c r="A3957" s="48" t="s">
        <v>8077</v>
      </c>
      <c r="B3957" s="33" t="str">
        <f>IFERROR(_xlfn.XLOOKUP(A3957,PEC!$A$2:$A$7902,PEC!$C$2:$C$7902),"")</f>
        <v/>
      </c>
      <c r="C3957" s="33" t="str">
        <f>IFERROR(_xlfn.XLOOKUP(A3957,SEZIONI!$A$2:$A$7897,SEZIONI!$B$2:$B$7897),"")</f>
        <v/>
      </c>
      <c r="D3957" s="33" t="str">
        <f>IFERROR(_xlfn.XLOOKUP(A3957,[1]Sindaci!$B$2:$B$7774,[1]Sindaci!$A$2:$A$7774),"")</f>
        <v xml:space="preserve">GRUBER WALTER    </v>
      </c>
      <c r="E3957" s="33"/>
    </row>
    <row r="3958" spans="1:5" ht="13.8" x14ac:dyDescent="0.3">
      <c r="A3958" s="48" t="s">
        <v>4128</v>
      </c>
      <c r="B3958" s="33" t="str">
        <f>IFERROR(_xlfn.XLOOKUP(A3958,PEC!$A$2:$A$7902,PEC!$C$2:$C$7902),"")</f>
        <v>pec.it</v>
      </c>
      <c r="C3958" s="33">
        <f>IFERROR(_xlfn.XLOOKUP(A3958,SEZIONI!$A$2:$A$7897,SEZIONI!$B$2:$B$7897),"")</f>
        <v>16</v>
      </c>
      <c r="D3958" s="33" t="str">
        <f>IFERROR(_xlfn.XLOOKUP(A3958,[1]Sindaci!$B$2:$B$7774,[1]Sindaci!$A$2:$A$7774),"")</f>
        <v xml:space="preserve">FUSE' ANTONIO    </v>
      </c>
      <c r="E3958" s="33"/>
    </row>
    <row r="3959" spans="1:5" ht="13.8" x14ac:dyDescent="0.3">
      <c r="A3959" s="48" t="s">
        <v>4129</v>
      </c>
      <c r="B3959" s="33" t="str">
        <f>IFERROR(_xlfn.XLOOKUP(A3959,PEC!$A$2:$A$7902,PEC!$C$2:$C$7902),"")</f>
        <v>pec.provincia.como.it</v>
      </c>
      <c r="C3959" s="33">
        <f>IFERROR(_xlfn.XLOOKUP(A3959,SEZIONI!$A$2:$A$7897,SEZIONI!$B$2:$B$7897),"")</f>
        <v>4</v>
      </c>
      <c r="D3959" s="33" t="str">
        <f>IFERROR(_xlfn.XLOOKUP(A3959,[1]Sindaci!$B$2:$B$7774,[1]Sindaci!$A$2:$A$7774),"")</f>
        <v xml:space="preserve">SPAGGIARI MICHELE    </v>
      </c>
      <c r="E3959" s="33"/>
    </row>
    <row r="3960" spans="1:5" ht="13.8" x14ac:dyDescent="0.3">
      <c r="A3960" s="48" t="s">
        <v>4130</v>
      </c>
      <c r="B3960" s="33" t="str">
        <f>IFERROR(_xlfn.XLOOKUP(A3960,PEC!$A$2:$A$7902,PEC!$C$2:$C$7902),"")</f>
        <v>pec.regione.lombardia.it</v>
      </c>
      <c r="C3960" s="33">
        <f>IFERROR(_xlfn.XLOOKUP(A3960,SEZIONI!$A$2:$A$7897,SEZIONI!$B$2:$B$7897),"")</f>
        <v>1</v>
      </c>
      <c r="D3960" s="33" t="str">
        <f>IFERROR(_xlfn.XLOOKUP(A3960,[1]Sindaci!$B$2:$B$7774,[1]Sindaci!$A$2:$A$7774),"")</f>
        <v xml:space="preserve">BERTORELLI PAOLINO GIUSEPPE DONATO  </v>
      </c>
      <c r="E3960" s="33"/>
    </row>
    <row r="3961" spans="1:5" ht="13.8" x14ac:dyDescent="0.3">
      <c r="A3961" s="48" t="s">
        <v>4131</v>
      </c>
      <c r="B3961" s="33" t="str">
        <f>IFERROR(_xlfn.XLOOKUP(A3961,PEC!$A$2:$A$7902,PEC!$C$2:$C$7902),"")</f>
        <v>pec.comune.mendatica.im.it</v>
      </c>
      <c r="C3961" s="33">
        <f>IFERROR(_xlfn.XLOOKUP(A3961,SEZIONI!$A$2:$A$7897,SEZIONI!$B$2:$B$7897),"")</f>
        <v>1</v>
      </c>
      <c r="D3961" s="33" t="str">
        <f>IFERROR(_xlfn.XLOOKUP(A3961,[1]Sindaci!$B$2:$B$7774,[1]Sindaci!$A$2:$A$7774),"")</f>
        <v xml:space="preserve">PELASSA PIERO    </v>
      </c>
      <c r="E3961" s="33"/>
    </row>
    <row r="3962" spans="1:5" ht="13.8" x14ac:dyDescent="0.3">
      <c r="A3962" s="48" t="s">
        <v>84</v>
      </c>
      <c r="B3962" s="33" t="str">
        <f>IFERROR(_xlfn.XLOOKUP(A3962,PEC!$A$2:$A$7902,PEC!$C$2:$C$7902),"")</f>
        <v>mailcertificata.biz</v>
      </c>
      <c r="C3962" s="33">
        <f>IFERROR(_xlfn.XLOOKUP(A3962,SEZIONI!$A$2:$A$7897,SEZIONI!$B$2:$B$7897),"")</f>
        <v>10</v>
      </c>
      <c r="D3962" s="33" t="str">
        <f>IFERROR(_xlfn.XLOOKUP(A3962,[1]Sindaci!$B$2:$B$7774,[1]Sindaci!$A$2:$A$7774),"")</f>
        <v xml:space="preserve">PALERMO ANTONIO    </v>
      </c>
      <c r="E3962" s="33"/>
    </row>
    <row r="3963" spans="1:5" ht="13.8" x14ac:dyDescent="0.3">
      <c r="A3963" s="48" t="s">
        <v>4132</v>
      </c>
      <c r="B3963" s="33" t="str">
        <f>IFERROR(_xlfn.XLOOKUP(A3963,PEC!$A$2:$A$7902,PEC!$C$2:$C$7902),"")</f>
        <v>pec.comune.menfi.ag.it</v>
      </c>
      <c r="C3963" s="33">
        <f>IFERROR(_xlfn.XLOOKUP(A3963,SEZIONI!$A$2:$A$7897,SEZIONI!$B$2:$B$7897),"")</f>
        <v>13</v>
      </c>
      <c r="D3963" s="33" t="str">
        <f>IFERROR(_xlfn.XLOOKUP(A3963,[1]Sindaci!$B$2:$B$7774,[1]Sindaci!$A$2:$A$7774),"")</f>
        <v xml:space="preserve">MAUCERI MARILENA    </v>
      </c>
      <c r="E3963" s="33"/>
    </row>
    <row r="3964" spans="1:5" ht="13.8" x14ac:dyDescent="0.3">
      <c r="A3964" s="48" t="s">
        <v>4133</v>
      </c>
      <c r="B3964" s="33" t="str">
        <f>IFERROR(_xlfn.XLOOKUP(A3964,PEC!$A$2:$A$7902,PEC!$C$2:$C$7902),"")</f>
        <v>anutel.it</v>
      </c>
      <c r="C3964" s="33">
        <f>IFERROR(_xlfn.XLOOKUP(A3964,SEZIONI!$A$2:$A$7897,SEZIONI!$B$2:$B$7897),"")</f>
        <v>20</v>
      </c>
      <c r="D3964" s="33" t="str">
        <f>IFERROR(_xlfn.XLOOKUP(A3964,[1]Sindaci!$B$2:$B$7774,[1]Sindaci!$A$2:$A$7774),"")</f>
        <v xml:space="preserve">BENEDETTI MARCO    </v>
      </c>
      <c r="E3964" s="33"/>
    </row>
    <row r="3965" spans="1:5" ht="13.8" x14ac:dyDescent="0.3">
      <c r="A3965" s="48" t="s">
        <v>4134</v>
      </c>
      <c r="B3965" s="33" t="str">
        <f>IFERROR(_xlfn.XLOOKUP(A3965,PEC!$A$2:$A$7902,PEC!$C$2:$C$7902),"")</f>
        <v>pecveneto.it</v>
      </c>
      <c r="C3965" s="33">
        <f>IFERROR(_xlfn.XLOOKUP(A3965,SEZIONI!$A$2:$A$7897,SEZIONI!$B$2:$B$7897),"")</f>
        <v>6</v>
      </c>
      <c r="D3965" s="33" t="str">
        <f>IFERROR(_xlfn.XLOOKUP(A3965,[1]Sindaci!$B$2:$B$7774,[1]Sindaci!$A$2:$A$7774),"")</f>
        <v xml:space="preserve">PAVAN DANIELE    </v>
      </c>
      <c r="E3965" s="33"/>
    </row>
    <row r="3966" spans="1:5" ht="13.8" x14ac:dyDescent="0.3">
      <c r="A3966" s="48" t="s">
        <v>4135</v>
      </c>
      <c r="B3966" s="33" t="str">
        <f>IFERROR(_xlfn.XLOOKUP(A3966,PEC!$A$2:$A$7902,PEC!$C$2:$C$7902),"")</f>
        <v>pcert.it</v>
      </c>
      <c r="C3966" s="33">
        <f>IFERROR(_xlfn.XLOOKUP(A3966,SEZIONI!$A$2:$A$7897,SEZIONI!$B$2:$B$7897),"")</f>
        <v>1</v>
      </c>
      <c r="D3966" s="33" t="str">
        <f>IFERROR(_xlfn.XLOOKUP(A3966,[1]Sindaci!$B$2:$B$7774,[1]Sindaci!$A$2:$A$7774),"")</f>
        <v xml:space="preserve">GALLO ANGELO    </v>
      </c>
      <c r="E3966" s="33"/>
    </row>
    <row r="3967" spans="1:5" ht="13.8" x14ac:dyDescent="0.3">
      <c r="A3967" s="48" t="s">
        <v>8078</v>
      </c>
      <c r="B3967" s="33" t="str">
        <f>IFERROR(_xlfn.XLOOKUP(A3967,PEC!$A$2:$A$7902,PEC!$C$2:$C$7902),"")</f>
        <v/>
      </c>
      <c r="C3967" s="33" t="str">
        <f>IFERROR(_xlfn.XLOOKUP(A3967,SEZIONI!$A$2:$A$7897,SEZIONI!$B$2:$B$7897),"")</f>
        <v/>
      </c>
      <c r="D3967" s="33" t="str">
        <f>IFERROR(_xlfn.XLOOKUP(A3967,[1]Sindaci!$B$2:$B$7774,[1]Sindaci!$A$2:$A$7774),"")</f>
        <v xml:space="preserve">DAL MEDICO DARIO   </v>
      </c>
      <c r="E3967" s="33"/>
    </row>
    <row r="3968" spans="1:5" ht="13.8" x14ac:dyDescent="0.3">
      <c r="A3968" s="48" t="s">
        <v>4137</v>
      </c>
      <c r="B3968" s="33" t="str">
        <f>IFERROR(_xlfn.XLOOKUP(A3968,PEC!$A$2:$A$7902,PEC!$C$2:$C$7902),"")</f>
        <v>halleypec.it</v>
      </c>
      <c r="C3968" s="33">
        <f>IFERROR(_xlfn.XLOOKUP(A3968,SEZIONI!$A$2:$A$7897,SEZIONI!$B$2:$B$7897),"")</f>
        <v>15</v>
      </c>
      <c r="D3968" s="33" t="str">
        <f>IFERROR(_xlfn.XLOOKUP(A3968,[1]Sindaci!$B$2:$B$7774,[1]Sindaci!$A$2:$A$7774),"")</f>
        <v xml:space="preserve">PANZERI MASSIMO AUGUSTO   </v>
      </c>
      <c r="E3968" s="33"/>
    </row>
    <row r="3969" spans="1:5" ht="13.8" x14ac:dyDescent="0.3">
      <c r="A3969" s="48" t="s">
        <v>4138</v>
      </c>
      <c r="B3969" s="33" t="str">
        <f>IFERROR(_xlfn.XLOOKUP(A3969,PEC!$A$2:$A$7902,PEC!$C$2:$C$7902),"")</f>
        <v>halleypec.it</v>
      </c>
      <c r="C3969" s="33">
        <f>IFERROR(_xlfn.XLOOKUP(A3969,SEZIONI!$A$2:$A$7897,SEZIONI!$B$2:$B$7897),"")</f>
        <v>2</v>
      </c>
      <c r="D3969" s="33" t="str">
        <f>IFERROR(_xlfn.XLOOKUP(A3969,[1]Sindaci!$B$2:$B$7774,[1]Sindaci!$A$2:$A$7774),"")</f>
        <v xml:space="preserve">TESSAROLO ANDREA    </v>
      </c>
      <c r="E3969" s="33"/>
    </row>
    <row r="3970" spans="1:5" ht="13.8" x14ac:dyDescent="0.3">
      <c r="A3970" s="48" t="s">
        <v>4139</v>
      </c>
      <c r="B3970" s="33" t="str">
        <f>IFERROR(_xlfn.XLOOKUP(A3970,PEC!$A$2:$A$7902,PEC!$C$2:$C$7902),"")</f>
        <v>emarche.it</v>
      </c>
      <c r="C3970" s="33">
        <f>IFERROR(_xlfn.XLOOKUP(A3970,SEZIONI!$A$2:$A$7897,SEZIONI!$B$2:$B$7897),"")</f>
        <v>2</v>
      </c>
      <c r="D3970" s="33" t="str">
        <f>IFERROR(_xlfn.XLOOKUP(A3970,[1]Sindaci!$B$2:$B$7774,[1]Sindaci!$A$2:$A$7774),"")</f>
        <v xml:space="preserve">SACCHI FERNANDA    </v>
      </c>
      <c r="E3970" s="33"/>
    </row>
    <row r="3971" spans="1:5" ht="13.8" x14ac:dyDescent="0.3">
      <c r="A3971" s="48" t="s">
        <v>4140</v>
      </c>
      <c r="B3971" s="33" t="str">
        <f>IFERROR(_xlfn.XLOOKUP(A3971,PEC!$A$2:$A$7902,PEC!$C$2:$C$7902),"")</f>
        <v>emarche.it</v>
      </c>
      <c r="C3971" s="33">
        <f>IFERROR(_xlfn.XLOOKUP(A3971,SEZIONI!$A$2:$A$7897,SEZIONI!$B$2:$B$7897),"")</f>
        <v>1</v>
      </c>
      <c r="D3971" s="33" t="str">
        <f>IFERROR(_xlfn.XLOOKUP(A3971,[1]Sindaci!$B$2:$B$7774,[1]Sindaci!$A$2:$A$7774),"")</f>
        <v xml:space="preserve">LAVANNA OMAR    </v>
      </c>
      <c r="E3971" s="33"/>
    </row>
    <row r="3972" spans="1:5" ht="13.8" x14ac:dyDescent="0.3">
      <c r="A3972" s="48" t="s">
        <v>4141</v>
      </c>
      <c r="B3972" s="33" t="str">
        <f>IFERROR(_xlfn.XLOOKUP(A3972,PEC!$A$2:$A$7902,PEC!$C$2:$C$7902),"")</f>
        <v>legalmail.it</v>
      </c>
      <c r="C3972" s="33">
        <f>IFERROR(_xlfn.XLOOKUP(A3972,SEZIONI!$A$2:$A$7897,SEZIONI!$B$2:$B$7897),"")</f>
        <v>18</v>
      </c>
      <c r="D3972" s="33" t="str">
        <f>IFERROR(_xlfn.XLOOKUP(A3972,[1]Sindaci!$B$2:$B$7774,[1]Sindaci!$A$2:$A$7774),"")</f>
        <v xml:space="preserve">SOMMA ANTONIO    </v>
      </c>
      <c r="E3972" s="33"/>
    </row>
    <row r="3973" spans="1:5" ht="13.8" x14ac:dyDescent="0.3">
      <c r="A3973" s="48" t="s">
        <v>4142</v>
      </c>
      <c r="B3973" s="33" t="str">
        <f>IFERROR(_xlfn.XLOOKUP(A3973,PEC!$A$2:$A$7902,PEC!$C$2:$C$7902),"")</f>
        <v>cert.provincia.fc.it</v>
      </c>
      <c r="C3973" s="33">
        <f>IFERROR(_xlfn.XLOOKUP(A3973,SEZIONI!$A$2:$A$7897,SEZIONI!$B$2:$B$7897),"")</f>
        <v>6</v>
      </c>
      <c r="D3973" s="33" t="str">
        <f>IFERROR(_xlfn.XLOOKUP(A3973,[1]Sindaci!$B$2:$B$7774,[1]Sindaci!$A$2:$A$7774),"")</f>
        <v xml:space="preserve">ROSSI MONICA    </v>
      </c>
      <c r="E3973" s="33"/>
    </row>
    <row r="3974" spans="1:5" ht="13.8" x14ac:dyDescent="0.3">
      <c r="A3974" s="48" t="s">
        <v>4143</v>
      </c>
      <c r="B3974" s="33" t="str">
        <f>IFERROR(_xlfn.XLOOKUP(A3974,PEC!$A$2:$A$7902,PEC!$C$2:$C$7902),"")</f>
        <v>cert.ruparpiemonte.it</v>
      </c>
      <c r="C3974" s="33">
        <f>IFERROR(_xlfn.XLOOKUP(A3974,SEZIONI!$A$2:$A$7897,SEZIONI!$B$2:$B$7897),"")</f>
        <v>2</v>
      </c>
      <c r="D3974" s="33" t="str">
        <f>IFERROR(_xlfn.XLOOKUP(A3974,[1]Sindaci!$B$2:$B$7774,[1]Sindaci!$A$2:$A$7774),"")</f>
        <v xml:space="preserve">PARRI ANGELO    </v>
      </c>
      <c r="E3974" s="33"/>
    </row>
    <row r="3975" spans="1:5" ht="13.8" x14ac:dyDescent="0.3">
      <c r="A3975" s="48" t="s">
        <v>4144</v>
      </c>
      <c r="B3975" s="33" t="str">
        <f>IFERROR(_xlfn.XLOOKUP(A3975,PEC!$A$2:$A$7902,PEC!$C$2:$C$7902),"")</f>
        <v>pec.it</v>
      </c>
      <c r="C3975" s="33">
        <f>IFERROR(_xlfn.XLOOKUP(A3975,SEZIONI!$A$2:$A$7897,SEZIONI!$B$2:$B$7897),"")</f>
        <v>11</v>
      </c>
      <c r="D3975" s="33" t="str">
        <f>IFERROR(_xlfn.XLOOKUP(A3975,[1]Sindaci!$B$2:$B$7774,[1]Sindaci!$A$2:$A$7774),"")</f>
        <v xml:space="preserve">D'ALESSIO VITTORIO    </v>
      </c>
      <c r="E3975" s="33"/>
    </row>
    <row r="3976" spans="1:5" ht="13.8" x14ac:dyDescent="0.3">
      <c r="A3976" s="48" t="s">
        <v>4145</v>
      </c>
      <c r="B3976" s="33" t="str">
        <f>IFERROR(_xlfn.XLOOKUP(A3976,PEC!$A$2:$A$7902,PEC!$C$2:$C$7902),"")</f>
        <v>certgov.fvg.it</v>
      </c>
      <c r="C3976" s="33">
        <f>IFERROR(_xlfn.XLOOKUP(A3976,SEZIONI!$A$2:$A$7897,SEZIONI!$B$2:$B$7897),"")</f>
        <v>4</v>
      </c>
      <c r="D3976" s="33" t="str">
        <f>IFERROR(_xlfn.XLOOKUP(A3976,[1]Sindaci!$B$2:$B$7774,[1]Sindaci!$A$2:$A$7774),"")</f>
        <v xml:space="preserve">VIOLINO CLAUDIO    </v>
      </c>
      <c r="E3976" s="33"/>
    </row>
    <row r="3977" spans="1:5" ht="13.8" x14ac:dyDescent="0.3">
      <c r="A3977" s="48" t="s">
        <v>4146</v>
      </c>
      <c r="B3977" s="33" t="str">
        <f>IFERROR(_xlfn.XLOOKUP(A3977,PEC!$A$2:$A$7902,PEC!$C$2:$C$7902),"")</f>
        <v>emarche.it</v>
      </c>
      <c r="C3977" s="33">
        <f>IFERROR(_xlfn.XLOOKUP(A3977,SEZIONI!$A$2:$A$7897,SEZIONI!$B$2:$B$7897),"")</f>
        <v>1</v>
      </c>
      <c r="D3977" s="33" t="str">
        <f>IFERROR(_xlfn.XLOOKUP(A3977,[1]Sindaci!$B$2:$B$7774,[1]Sindaci!$A$2:$A$7774),"")</f>
        <v xml:space="preserve">POSSANZINI LUCA    </v>
      </c>
      <c r="E3977" s="33"/>
    </row>
    <row r="3978" spans="1:5" ht="13.8" x14ac:dyDescent="0.3">
      <c r="A3978" s="48" t="s">
        <v>4147</v>
      </c>
      <c r="B3978" s="33" t="str">
        <f>IFERROR(_xlfn.XLOOKUP(A3978,PEC!$A$2:$A$7902,PEC!$C$2:$C$7902),"")</f>
        <v>pcert.it</v>
      </c>
      <c r="C3978" s="33">
        <f>IFERROR(_xlfn.XLOOKUP(A3978,SEZIONI!$A$2:$A$7897,SEZIONI!$B$2:$B$7897),"")</f>
        <v>3</v>
      </c>
      <c r="D3978" s="33" t="str">
        <f>IFERROR(_xlfn.XLOOKUP(A3978,[1]Sindaci!$B$2:$B$7774,[1]Sindaci!$A$2:$A$7774),"")</f>
        <v xml:space="preserve">TOGNETTI PAOLO    </v>
      </c>
      <c r="E3978" s="33"/>
    </row>
    <row r="3979" spans="1:5" ht="13.8" x14ac:dyDescent="0.3">
      <c r="A3979" s="48" t="s">
        <v>8274</v>
      </c>
      <c r="B3979" s="33" t="str">
        <f>IFERROR(_xlfn.XLOOKUP(A3979,PEC!$A$2:$A$7902,PEC!$C$2:$C$7902),"")</f>
        <v xml:space="preserve">pec.comune.meri.me.it        </v>
      </c>
      <c r="C3979" s="33" t="str">
        <f>IFERROR(_xlfn.XLOOKUP(A3979,SEZIONI!$A$2:$A$7897,SEZIONI!$B$2:$B$7897),"")</f>
        <v/>
      </c>
      <c r="D3979" s="33" t="str">
        <f>IFERROR(_xlfn.XLOOKUP(A3979,[1]Sindaci!$B$2:$B$7774,[1]Sindaci!$A$2:$A$7774),"")</f>
        <v/>
      </c>
      <c r="E3979" s="33"/>
    </row>
    <row r="3980" spans="1:5" ht="13.8" x14ac:dyDescent="0.3">
      <c r="A3980" s="48" t="s">
        <v>4149</v>
      </c>
      <c r="B3980" s="33" t="str">
        <f>IFERROR(_xlfn.XLOOKUP(A3980,PEC!$A$2:$A$7902,PEC!$C$2:$C$7902),"")</f>
        <v>cert.ip-veneto.net</v>
      </c>
      <c r="C3980" s="33">
        <f>IFERROR(_xlfn.XLOOKUP(A3980,SEZIONI!$A$2:$A$7897,SEZIONI!$B$2:$B$7897),"")</f>
        <v>3</v>
      </c>
      <c r="D3980" s="33" t="str">
        <f>IFERROR(_xlfn.XLOOKUP(A3980,[1]Sindaci!$B$2:$B$7774,[1]Sindaci!$A$2:$A$7774),"")</f>
        <v xml:space="preserve">BORON DANIELE    </v>
      </c>
      <c r="E3980" s="33"/>
    </row>
    <row r="3981" spans="1:5" ht="13.8" x14ac:dyDescent="0.3">
      <c r="A3981" s="48" t="s">
        <v>4150</v>
      </c>
      <c r="B3981" s="33" t="str">
        <f>IFERROR(_xlfn.XLOOKUP(A3981,PEC!$A$2:$A$7902,PEC!$C$2:$C$7902),"")</f>
        <v>pec.regione.lombardia.it</v>
      </c>
      <c r="C3981" s="33">
        <f>IFERROR(_xlfn.XLOOKUP(A3981,SEZIONI!$A$2:$A$7897,SEZIONI!$B$2:$B$7897),"")</f>
        <v>2</v>
      </c>
      <c r="D3981" s="33" t="str">
        <f>IFERROR(_xlfn.XLOOKUP(A3981,[1]Sindaci!$B$2:$B$7774,[1]Sindaci!$A$2:$A$7774),"")</f>
        <v xml:space="preserve">FAZZI GIOVANNI    </v>
      </c>
      <c r="E3981" s="33"/>
    </row>
    <row r="3982" spans="1:5" ht="13.8" x14ac:dyDescent="0.3">
      <c r="A3982" s="48" t="s">
        <v>4151</v>
      </c>
      <c r="B3982" s="33" t="str">
        <f>IFERROR(_xlfn.XLOOKUP(A3982,PEC!$A$2:$A$7902,PEC!$C$2:$C$7902),"")</f>
        <v>halleycert.it</v>
      </c>
      <c r="C3982" s="33">
        <f>IFERROR(_xlfn.XLOOKUP(A3982,SEZIONI!$A$2:$A$7897,SEZIONI!$B$2:$B$7897),"")</f>
        <v>3</v>
      </c>
      <c r="D3982" s="33" t="str">
        <f>IFERROR(_xlfn.XLOOKUP(A3982,[1]Sindaci!$B$2:$B$7774,[1]Sindaci!$A$2:$A$7774),"")</f>
        <v xml:space="preserve">VANOSSI GIOVANNI    </v>
      </c>
      <c r="E3982" s="33"/>
    </row>
    <row r="3983" spans="1:5" ht="13.8" x14ac:dyDescent="0.3">
      <c r="A3983" s="48" t="s">
        <v>4152</v>
      </c>
      <c r="B3983" s="33" t="str">
        <f>IFERROR(_xlfn.XLOOKUP(A3983,PEC!$A$2:$A$7902,PEC!$C$2:$C$7902),"")</f>
        <v>pec.comune.mesagne.br.it</v>
      </c>
      <c r="C3983" s="33">
        <f>IFERROR(_xlfn.XLOOKUP(A3983,SEZIONI!$A$2:$A$7897,SEZIONI!$B$2:$B$7897),"")</f>
        <v>27</v>
      </c>
      <c r="D3983" s="33" t="str">
        <f>IFERROR(_xlfn.XLOOKUP(A3983,[1]Sindaci!$B$2:$B$7774,[1]Sindaci!$A$2:$A$7774),"")</f>
        <v xml:space="preserve">MATARRELLI ANTONIO    </v>
      </c>
      <c r="E3983" s="33"/>
    </row>
    <row r="3984" spans="1:5" ht="13.8" x14ac:dyDescent="0.3">
      <c r="A3984" s="48" t="s">
        <v>4153</v>
      </c>
      <c r="B3984" s="33" t="str">
        <f>IFERROR(_xlfn.XLOOKUP(A3984,PEC!$A$2:$A$7902,PEC!$C$2:$C$7902),"")</f>
        <v>cert.provincia.so.it</v>
      </c>
      <c r="C3984" s="33">
        <f>IFERROR(_xlfn.XLOOKUP(A3984,SEZIONI!$A$2:$A$7897,SEZIONI!$B$2:$B$7897),"")</f>
        <v>2</v>
      </c>
      <c r="D3984" s="33" t="str">
        <f>IFERROR(_xlfn.XLOOKUP(A3984,[1]Sindaci!$B$2:$B$7774,[1]Sindaci!$A$2:$A$7774),"")</f>
        <v xml:space="preserve">CIPRIANI PAOLO VITTORE   </v>
      </c>
      <c r="E3984" s="33"/>
    </row>
    <row r="3985" spans="1:5" ht="13.8" x14ac:dyDescent="0.3">
      <c r="A3985" s="48" t="s">
        <v>4154</v>
      </c>
      <c r="B3985" s="33" t="str">
        <f>IFERROR(_xlfn.XLOOKUP(A3985,PEC!$A$2:$A$7902,PEC!$C$2:$C$7902),"")</f>
        <v>legalmail.it</v>
      </c>
      <c r="C3985" s="33">
        <f>IFERROR(_xlfn.XLOOKUP(A3985,SEZIONI!$A$2:$A$7897,SEZIONI!$B$2:$B$7897),"")</f>
        <v>1</v>
      </c>
      <c r="D3985" s="33" t="str">
        <f>IFERROR(_xlfn.XLOOKUP(A3985,[1]Sindaci!$B$2:$B$7774,[1]Sindaci!$A$2:$A$7774),"")</f>
        <v xml:space="preserve">ROSSI ALBERTO    </v>
      </c>
      <c r="E3985" s="33"/>
    </row>
    <row r="3986" spans="1:5" ht="13.8" x14ac:dyDescent="0.3">
      <c r="A3986" s="48" t="s">
        <v>4155</v>
      </c>
      <c r="B3986" s="33" t="str">
        <f>IFERROR(_xlfn.XLOOKUP(A3986,PEC!$A$2:$A$7902,PEC!$C$2:$C$7902),"")</f>
        <v>pec.regione.lombardia.it</v>
      </c>
      <c r="C3986" s="33">
        <f>IFERROR(_xlfn.XLOOKUP(A3986,SEZIONI!$A$2:$A$7897,SEZIONI!$B$2:$B$7897),"")</f>
        <v>3</v>
      </c>
      <c r="D3986" s="33" t="str">
        <f>IFERROR(_xlfn.XLOOKUP(A3986,[1]Sindaci!$B$2:$B$7774,[1]Sindaci!$A$2:$A$7774),"")</f>
        <v xml:space="preserve">GARAVAGLIA DAVIDE    </v>
      </c>
      <c r="E3986" s="33"/>
    </row>
    <row r="3987" spans="1:5" ht="13.8" x14ac:dyDescent="0.3">
      <c r="A3987" s="48" t="s">
        <v>4156</v>
      </c>
      <c r="B3987" s="33" t="str">
        <f>IFERROR(_xlfn.XLOOKUP(A3987,PEC!$A$2:$A$7902,PEC!$C$2:$C$7902),"")</f>
        <v>cert.comune.mesola.fe.it</v>
      </c>
      <c r="C3987" s="33">
        <f>IFERROR(_xlfn.XLOOKUP(A3987,SEZIONI!$A$2:$A$7897,SEZIONI!$B$2:$B$7897),"")</f>
        <v>9</v>
      </c>
      <c r="D3987" s="33" t="str">
        <f>IFERROR(_xlfn.XLOOKUP(A3987,[1]Sindaci!$B$2:$B$7774,[1]Sindaci!$A$2:$A$7774),"")</f>
        <v xml:space="preserve">PADOVANI GIANNI MICHELE   </v>
      </c>
      <c r="E3987" s="33"/>
    </row>
    <row r="3988" spans="1:5" ht="13.8" x14ac:dyDescent="0.3">
      <c r="A3988" s="48" t="s">
        <v>250</v>
      </c>
      <c r="B3988" s="33" t="str">
        <f>IFERROR(_xlfn.XLOOKUP(A3988,PEC!$A$2:$A$7902,PEC!$C$2:$C$7902),"")</f>
        <v>anutel.it</v>
      </c>
      <c r="C3988" s="33">
        <f>IFERROR(_xlfn.XLOOKUP(A3988,SEZIONI!$A$2:$A$7897,SEZIONI!$B$2:$B$7897),"")</f>
        <v>10</v>
      </c>
      <c r="D3988" s="33" t="str">
        <f>IFERROR(_xlfn.XLOOKUP(A3988,[1]Sindaci!$B$2:$B$7774,[1]Sindaci!$A$2:$A$7774),"")</f>
        <v xml:space="preserve">PARISE ANNIBALE    </v>
      </c>
      <c r="E3988" s="33"/>
    </row>
    <row r="3989" spans="1:5" ht="13.8" x14ac:dyDescent="0.3">
      <c r="A3989" s="48" t="s">
        <v>4157</v>
      </c>
      <c r="B3989" s="33" t="str">
        <f>IFERROR(_xlfn.XLOOKUP(A3989,PEC!$A$2:$A$7902,PEC!$C$2:$C$7902),"")</f>
        <v>pec.comune.messina.it</v>
      </c>
      <c r="C3989" s="33">
        <f>IFERROR(_xlfn.XLOOKUP(A3989,SEZIONI!$A$2:$A$7897,SEZIONI!$B$2:$B$7897),"")</f>
        <v>253</v>
      </c>
      <c r="D3989" s="33" t="str">
        <f>IFERROR(_xlfn.XLOOKUP(A3989,[1]Sindaci!$B$2:$B$7774,[1]Sindaci!$A$2:$A$7774),"")</f>
        <v xml:space="preserve">BASILE FEDERICO    </v>
      </c>
      <c r="E3989" s="33"/>
    </row>
    <row r="3990" spans="1:5" ht="13.8" x14ac:dyDescent="0.3">
      <c r="A3990" s="48" t="s">
        <v>4158</v>
      </c>
      <c r="B3990" s="33" t="str">
        <f>IFERROR(_xlfn.XLOOKUP(A3990,PEC!$A$2:$A$7902,PEC!$C$2:$C$7902),"")</f>
        <v>pecveneto.it</v>
      </c>
      <c r="C3990" s="33">
        <f>IFERROR(_xlfn.XLOOKUP(A3990,SEZIONI!$A$2:$A$7897,SEZIONI!$B$2:$B$7897),"")</f>
        <v>9</v>
      </c>
      <c r="D3990" s="33" t="str">
        <f>IFERROR(_xlfn.XLOOKUP(A3990,[1]Sindaci!$B$2:$B$7774,[1]Sindaci!$A$2:$A$7774),"")</f>
        <v xml:space="preserve">AGOSTINI MARCO    </v>
      </c>
      <c r="E3990" s="33"/>
    </row>
    <row r="3991" spans="1:5" ht="13.8" x14ac:dyDescent="0.3">
      <c r="A3991" s="48" t="s">
        <v>4159</v>
      </c>
      <c r="B3991" s="33" t="str">
        <f>IFERROR(_xlfn.XLOOKUP(A3991,PEC!$A$2:$A$7902,PEC!$C$2:$C$7902),"")</f>
        <v>asmepec.it</v>
      </c>
      <c r="C3991" s="33">
        <f>IFERROR(_xlfn.XLOOKUP(A3991,SEZIONI!$A$2:$A$7897,SEZIONI!$B$2:$B$7897),"")</f>
        <v>7</v>
      </c>
      <c r="D3991" s="33" t="str">
        <f>IFERROR(_xlfn.XLOOKUP(A3991,[1]Sindaci!$B$2:$B$7774,[1]Sindaci!$A$2:$A$7774),"")</f>
        <v xml:space="preserve">TITO GIUSEPPE    </v>
      </c>
      <c r="E3991" s="33"/>
    </row>
    <row r="3992" spans="1:5" ht="13.8" x14ac:dyDescent="0.3">
      <c r="A3992" s="48" t="s">
        <v>7923</v>
      </c>
      <c r="B3992" s="33" t="str">
        <f>IFERROR(_xlfn.XLOOKUP(A3992,PEC!$A$2:$A$7902,PEC!$C$2:$C$7902),"")</f>
        <v/>
      </c>
      <c r="C3992" s="33" t="str">
        <f>IFERROR(_xlfn.XLOOKUP(A3992,SEZIONI!$A$2:$A$7897,SEZIONI!$B$2:$B$7897),"")</f>
        <v/>
      </c>
      <c r="D3992" s="33" t="str">
        <f>IFERROR(_xlfn.XLOOKUP(A3992,[1]Sindaci!$B$2:$B$7774,[1]Sindaci!$A$2:$A$7774),"")</f>
        <v/>
      </c>
      <c r="E3992" s="33"/>
    </row>
    <row r="3993" spans="1:5" ht="13.8" x14ac:dyDescent="0.3">
      <c r="A3993" s="48" t="s">
        <v>4160</v>
      </c>
      <c r="B3993" s="33" t="str">
        <f>IFERROR(_xlfn.XLOOKUP(A3993,PEC!$A$2:$A$7902,PEC!$C$2:$C$7902),"")</f>
        <v>pec.regione.lombardia.it</v>
      </c>
      <c r="C3993" s="33">
        <f>IFERROR(_xlfn.XLOOKUP(A3993,SEZIONI!$A$2:$A$7897,SEZIONI!$B$2:$B$7897),"")</f>
        <v>3</v>
      </c>
      <c r="D3993" s="33" t="str">
        <f>IFERROR(_xlfn.XLOOKUP(A3993,[1]Sindaci!$B$2:$B$7774,[1]Sindaci!$A$2:$A$7774),"")</f>
        <v xml:space="preserve">RIVABENI MASSIMILIANO    </v>
      </c>
      <c r="E3993" s="33"/>
    </row>
    <row r="3994" spans="1:5" ht="13.8" x14ac:dyDescent="0.3">
      <c r="A3994" s="48" t="s">
        <v>4161</v>
      </c>
      <c r="B3994" s="33" t="str">
        <f>IFERROR(_xlfn.XLOOKUP(A3994,PEC!$A$2:$A$7902,PEC!$C$2:$C$7902),"")</f>
        <v>pec.comune.mezzana.tn.it</v>
      </c>
      <c r="C3994" s="33">
        <f>IFERROR(_xlfn.XLOOKUP(A3994,SEZIONI!$A$2:$A$7897,SEZIONI!$B$2:$B$7897),"")</f>
        <v>1</v>
      </c>
      <c r="D3994" s="33" t="str">
        <f>IFERROR(_xlfn.XLOOKUP(A3994,[1]Sindaci!$B$2:$B$7774,[1]Sindaci!$A$2:$A$7774),"")</f>
        <v xml:space="preserve">REDOLFI GIACOMO    </v>
      </c>
      <c r="E3994" s="33"/>
    </row>
    <row r="3995" spans="1:5" ht="13.8" x14ac:dyDescent="0.3">
      <c r="A3995" s="48" t="s">
        <v>4162</v>
      </c>
      <c r="B3995" s="33" t="str">
        <f>IFERROR(_xlfn.XLOOKUP(A3995,PEC!$A$2:$A$7902,PEC!$C$2:$C$7902),"")</f>
        <v>pec.it</v>
      </c>
      <c r="C3995" s="33">
        <f>IFERROR(_xlfn.XLOOKUP(A3995,SEZIONI!$A$2:$A$7897,SEZIONI!$B$2:$B$7897),"")</f>
        <v>2</v>
      </c>
      <c r="D3995" s="33" t="str">
        <f>IFERROR(_xlfn.XLOOKUP(A3995,[1]Sindaci!$B$2:$B$7774,[1]Sindaci!$A$2:$A$7774),"")</f>
        <v xml:space="preserve">GHIROLDI VITTORE    </v>
      </c>
      <c r="E3995" s="33"/>
    </row>
    <row r="3996" spans="1:5" ht="13.8" x14ac:dyDescent="0.3">
      <c r="A3996" s="48" t="s">
        <v>4163</v>
      </c>
      <c r="B3996" s="33" t="str">
        <f>IFERROR(_xlfn.XLOOKUP(A3996,PEC!$A$2:$A$7902,PEC!$C$2:$C$7902),"")</f>
        <v>legalmail.it</v>
      </c>
      <c r="C3996" s="33">
        <f>IFERROR(_xlfn.XLOOKUP(A3996,SEZIONI!$A$2:$A$7897,SEZIONI!$B$2:$B$7897),"")</f>
        <v>1</v>
      </c>
      <c r="D3996" s="33" t="str">
        <f>IFERROR(_xlfn.XLOOKUP(A3996,[1]Sindaci!$B$2:$B$7774,[1]Sindaci!$A$2:$A$7774),"")</f>
        <v xml:space="preserve">SERAFIA ALFIO    </v>
      </c>
      <c r="E3996" s="33"/>
    </row>
    <row r="3997" spans="1:5" ht="13.8" x14ac:dyDescent="0.3">
      <c r="A3997" s="48" t="s">
        <v>4164</v>
      </c>
      <c r="B3997" s="33" t="str">
        <f>IFERROR(_xlfn.XLOOKUP(A3997,PEC!$A$2:$A$7902,PEC!$C$2:$C$7902),"")</f>
        <v>pec.provincia.pv.it</v>
      </c>
      <c r="C3997" s="33">
        <f>IFERROR(_xlfn.XLOOKUP(A3997,SEZIONI!$A$2:$A$7897,SEZIONI!$B$2:$B$7897),"")</f>
        <v>1</v>
      </c>
      <c r="D3997" s="33" t="str">
        <f>IFERROR(_xlfn.XLOOKUP(A3997,[1]Sindaci!$B$2:$B$7774,[1]Sindaci!$A$2:$A$7774),"")</f>
        <v xml:space="preserve">FACCHINA GIORGIO    </v>
      </c>
      <c r="E3997" s="33"/>
    </row>
    <row r="3998" spans="1:5" ht="13.8" x14ac:dyDescent="0.3">
      <c r="A3998" s="48" t="s">
        <v>4165</v>
      </c>
      <c r="B3998" s="33" t="str">
        <f>IFERROR(_xlfn.XLOOKUP(A3998,PEC!$A$2:$A$7902,PEC!$C$2:$C$7902),"")</f>
        <v>pec.comune.mezzane.vr.it</v>
      </c>
      <c r="C3998" s="33">
        <f>IFERROR(_xlfn.XLOOKUP(A3998,SEZIONI!$A$2:$A$7897,SEZIONI!$B$2:$B$7897),"")</f>
        <v>4</v>
      </c>
      <c r="D3998" s="33" t="str">
        <f>IFERROR(_xlfn.XLOOKUP(A3998,[1]Sindaci!$B$2:$B$7774,[1]Sindaci!$A$2:$A$7774),"")</f>
        <v xml:space="preserve">CARRARINI GIOVANNI    </v>
      </c>
      <c r="E3998" s="33"/>
    </row>
    <row r="3999" spans="1:5" ht="13.8" x14ac:dyDescent="0.3">
      <c r="A3999" s="48" t="s">
        <v>4166</v>
      </c>
      <c r="B3999" s="33" t="str">
        <f>IFERROR(_xlfn.XLOOKUP(A3999,PEC!$A$2:$A$7902,PEC!$C$2:$C$7902),"")</f>
        <v>pec.it</v>
      </c>
      <c r="C3999" s="33">
        <f>IFERROR(_xlfn.XLOOKUP(A3999,SEZIONI!$A$2:$A$7897,SEZIONI!$B$2:$B$7897),"")</f>
        <v>2</v>
      </c>
      <c r="D3999" s="33" t="str">
        <f>IFERROR(_xlfn.XLOOKUP(A3999,[1]Sindaci!$B$2:$B$7774,[1]Sindaci!$A$2:$A$7774),"")</f>
        <v xml:space="preserve">REPETTO DANILO    </v>
      </c>
      <c r="E3999" s="33"/>
    </row>
    <row r="4000" spans="1:5" ht="13.8" x14ac:dyDescent="0.3">
      <c r="A4000" s="48" t="s">
        <v>8213</v>
      </c>
      <c r="B4000" s="33" t="str">
        <f>IFERROR(_xlfn.XLOOKUP(A4000,PEC!$A$2:$A$7902,PEC!$C$2:$C$7902),"")</f>
        <v/>
      </c>
      <c r="C4000" s="33" t="str">
        <f>IFERROR(_xlfn.XLOOKUP(A4000,SEZIONI!$A$2:$A$7897,SEZIONI!$B$2:$B$7897),"")</f>
        <v/>
      </c>
      <c r="D4000" s="33" t="str">
        <f>IFERROR(_xlfn.XLOOKUP(A4000,[1]Sindaci!$B$2:$B$7774,[1]Sindaci!$A$2:$A$7774),"")</f>
        <v/>
      </c>
      <c r="E4000" s="33"/>
    </row>
    <row r="4001" spans="1:5" ht="13.8" x14ac:dyDescent="0.3">
      <c r="A4001" s="48" t="s">
        <v>4167</v>
      </c>
      <c r="B4001" s="33" t="str">
        <f>IFERROR(_xlfn.XLOOKUP(A4001,PEC!$A$2:$A$7902,PEC!$C$2:$C$7902),"")</f>
        <v>pec.regione.lombardia.it</v>
      </c>
      <c r="C4001" s="33">
        <f>IFERROR(_xlfn.XLOOKUP(A4001,SEZIONI!$A$2:$A$7897,SEZIONI!$B$2:$B$7897),"")</f>
        <v>2</v>
      </c>
      <c r="D4001" s="33" t="str">
        <f>IFERROR(_xlfn.XLOOKUP(A4001,[1]Sindaci!$B$2:$B$7774,[1]Sindaci!$A$2:$A$7774),"")</f>
        <v xml:space="preserve">PIRAS ADRIANO    </v>
      </c>
      <c r="E4001" s="33"/>
    </row>
    <row r="4002" spans="1:5" ht="13.8" x14ac:dyDescent="0.3">
      <c r="A4002" s="48" t="s">
        <v>4168</v>
      </c>
      <c r="B4002" s="33" t="str">
        <f>IFERROR(_xlfn.XLOOKUP(A4002,PEC!$A$2:$A$7902,PEC!$C$2:$C$7902),"")</f>
        <v>pec.comune.mezzano.tn.it</v>
      </c>
      <c r="C4002" s="33">
        <f>IFERROR(_xlfn.XLOOKUP(A4002,SEZIONI!$A$2:$A$7897,SEZIONI!$B$2:$B$7897),"")</f>
        <v>2</v>
      </c>
      <c r="D4002" s="33" t="str">
        <f>IFERROR(_xlfn.XLOOKUP(A4002,[1]Sindaci!$B$2:$B$7774,[1]Sindaci!$A$2:$A$7774),"")</f>
        <v xml:space="preserve">ZUGLIANI GIAMPIERO    </v>
      </c>
      <c r="E4002" s="33"/>
    </row>
    <row r="4003" spans="1:5" ht="13.8" x14ac:dyDescent="0.3">
      <c r="A4003" s="48" t="s">
        <v>4169</v>
      </c>
      <c r="B4003" s="33" t="str">
        <f>IFERROR(_xlfn.XLOOKUP(A4003,PEC!$A$2:$A$7902,PEC!$C$2:$C$7902),"")</f>
        <v>cert.ruparpiemonte.it</v>
      </c>
      <c r="C4003" s="33">
        <f>IFERROR(_xlfn.XLOOKUP(A4003,SEZIONI!$A$2:$A$7897,SEZIONI!$B$2:$B$7897),"")</f>
        <v>1</v>
      </c>
      <c r="D4003" s="33" t="str">
        <f>IFERROR(_xlfn.XLOOKUP(A4003,[1]Sindaci!$B$2:$B$7774,[1]Sindaci!$A$2:$A$7774),"")</f>
        <v xml:space="preserve">POCCHIOLA VITER SERGIO   </v>
      </c>
      <c r="E4003" s="33"/>
    </row>
    <row r="4004" spans="1:5" ht="13.8" x14ac:dyDescent="0.3">
      <c r="A4004" s="48" t="s">
        <v>4170</v>
      </c>
      <c r="B4004" s="33" t="str">
        <f>IFERROR(_xlfn.XLOOKUP(A4004,PEC!$A$2:$A$7902,PEC!$C$2:$C$7902),"")</f>
        <v>pec.comune.mezzocorona.tn.it</v>
      </c>
      <c r="C4004" s="33">
        <f>IFERROR(_xlfn.XLOOKUP(A4004,SEZIONI!$A$2:$A$7897,SEZIONI!$B$2:$B$7897),"")</f>
        <v>4</v>
      </c>
      <c r="D4004" s="33" t="str">
        <f>IFERROR(_xlfn.XLOOKUP(A4004,[1]Sindaci!$B$2:$B$7774,[1]Sindaci!$A$2:$A$7774),"")</f>
        <v xml:space="preserve">HAUSER MATTIA    </v>
      </c>
      <c r="E4004" s="33"/>
    </row>
    <row r="4005" spans="1:5" ht="13.8" x14ac:dyDescent="0.3">
      <c r="A4005" s="48" t="s">
        <v>4171</v>
      </c>
      <c r="B4005" s="33" t="str">
        <f>IFERROR(_xlfn.XLOOKUP(A4005,PEC!$A$2:$A$7902,PEC!$C$2:$C$7902),"")</f>
        <v>pec.it</v>
      </c>
      <c r="C4005" s="33">
        <f>IFERROR(_xlfn.XLOOKUP(A4005,SEZIONI!$A$2:$A$7897,SEZIONI!$B$2:$B$7897),"")</f>
        <v>3</v>
      </c>
      <c r="D4005" s="33" t="str">
        <f>IFERROR(_xlfn.XLOOKUP(A4005,[1]Sindaci!$B$2:$B$7774,[1]Sindaci!$A$2:$A$7774),"")</f>
        <v xml:space="preserve">LOPES GIUSEPPE    </v>
      </c>
      <c r="E4005" s="33"/>
    </row>
    <row r="4006" spans="1:5" ht="13.8" x14ac:dyDescent="0.3">
      <c r="A4006" s="48" t="s">
        <v>4172</v>
      </c>
      <c r="B4006" s="33" t="str">
        <f>IFERROR(_xlfn.XLOOKUP(A4006,PEC!$A$2:$A$7902,PEC!$C$2:$C$7902),"")</f>
        <v>pec.regione.lombardia.it</v>
      </c>
      <c r="C4006" s="33">
        <f>IFERROR(_xlfn.XLOOKUP(A4006,SEZIONI!$A$2:$A$7897,SEZIONI!$B$2:$B$7897),"")</f>
        <v>1</v>
      </c>
      <c r="D4006" s="33" t="str">
        <f>IFERROR(_xlfn.XLOOKUP(A4006,[1]Sindaci!$B$2:$B$7774,[1]Sindaci!$A$2:$A$7774),"")</f>
        <v xml:space="preserve">SIVIERO STEFANIA    </v>
      </c>
      <c r="E4006" s="33"/>
    </row>
    <row r="4007" spans="1:5" ht="13.8" x14ac:dyDescent="0.3">
      <c r="A4007" s="48" t="s">
        <v>4173</v>
      </c>
      <c r="B4007" s="33" t="str">
        <f>IFERROR(_xlfn.XLOOKUP(A4007,PEC!$A$2:$A$7902,PEC!$C$2:$C$7902),"")</f>
        <v>pec.comune.mezzolombardo.tn.it</v>
      </c>
      <c r="C4007" s="33">
        <f>IFERROR(_xlfn.XLOOKUP(A4007,SEZIONI!$A$2:$A$7897,SEZIONI!$B$2:$B$7897),"")</f>
        <v>5</v>
      </c>
      <c r="D4007" s="33" t="str">
        <f>IFERROR(_xlfn.XLOOKUP(A4007,[1]Sindaci!$B$2:$B$7774,[1]Sindaci!$A$2:$A$7774),"")</f>
        <v xml:space="preserve">GIRARDI CHRISTIAN    </v>
      </c>
      <c r="E4007" s="33"/>
    </row>
    <row r="4008" spans="1:5" ht="13.8" x14ac:dyDescent="0.3">
      <c r="A4008" s="48" t="s">
        <v>4174</v>
      </c>
      <c r="B4008" s="33" t="str">
        <f>IFERROR(_xlfn.XLOOKUP(A4008,PEC!$A$2:$A$7902,PEC!$C$2:$C$7902),"")</f>
        <v>cert.ruparpiemonte.it</v>
      </c>
      <c r="C4008" s="33">
        <f>IFERROR(_xlfn.XLOOKUP(A4008,SEZIONI!$A$2:$A$7897,SEZIONI!$B$2:$B$7897),"")</f>
        <v>1</v>
      </c>
      <c r="D4008" s="33" t="str">
        <f>IFERROR(_xlfn.XLOOKUP(A4008,[1]Sindaci!$B$2:$B$7774,[1]Sindaci!$A$2:$A$7774),"")</f>
        <v xml:space="preserve">MATTACHINI PIETRO    </v>
      </c>
      <c r="E4008" s="33"/>
    </row>
    <row r="4009" spans="1:5" ht="13.8" x14ac:dyDescent="0.3">
      <c r="A4009" s="48" t="s">
        <v>4175</v>
      </c>
      <c r="B4009" s="33" t="str">
        <f>IFERROR(_xlfn.XLOOKUP(A4009,PEC!$A$2:$A$7902,PEC!$C$2:$C$7902),"")</f>
        <v>pec.ptbiellese.it</v>
      </c>
      <c r="C4009" s="33">
        <f>IFERROR(_xlfn.XLOOKUP(A4009,SEZIONI!$A$2:$A$7897,SEZIONI!$B$2:$B$7897),"")</f>
        <v>1</v>
      </c>
      <c r="D4009" s="33" t="str">
        <f>IFERROR(_xlfn.XLOOKUP(A4009,[1]Sindaci!$B$2:$B$7774,[1]Sindaci!$A$2:$A$7774),"")</f>
        <v xml:space="preserve">MOGNAZ ALESSANDRO    </v>
      </c>
      <c r="E4009" s="33"/>
    </row>
    <row r="4010" spans="1:5" ht="13.8" x14ac:dyDescent="0.3">
      <c r="A4010" s="48" t="s">
        <v>4176</v>
      </c>
      <c r="B4010" s="33" t="str">
        <f>IFERROR(_xlfn.XLOOKUP(A4010,PEC!$A$2:$A$7902,PEC!$C$2:$C$7902),"")</f>
        <v>comunedimiane.legalmail.it</v>
      </c>
      <c r="C4010" s="33">
        <f>IFERROR(_xlfn.XLOOKUP(A4010,SEZIONI!$A$2:$A$7897,SEZIONI!$B$2:$B$7897),"")</f>
        <v>4</v>
      </c>
      <c r="D4010" s="33" t="str">
        <f>IFERROR(_xlfn.XLOOKUP(A4010,[1]Sindaci!$B$2:$B$7774,[1]Sindaci!$A$2:$A$7774),"")</f>
        <v xml:space="preserve">BUSO DENNY    </v>
      </c>
      <c r="E4010" s="33"/>
    </row>
    <row r="4011" spans="1:5" ht="13.8" x14ac:dyDescent="0.3">
      <c r="A4011" s="48" t="s">
        <v>4177</v>
      </c>
      <c r="B4011" s="33" t="str">
        <f>IFERROR(_xlfn.XLOOKUP(A4011,PEC!$A$2:$A$7902,PEC!$C$2:$C$7902),"")</f>
        <v>cert.ruparpiemonte.it</v>
      </c>
      <c r="C4011" s="33">
        <f>IFERROR(_xlfn.XLOOKUP(A4011,SEZIONI!$A$2:$A$7897,SEZIONI!$B$2:$B$7897),"")</f>
        <v>1</v>
      </c>
      <c r="D4011" s="33" t="str">
        <f>IFERROR(_xlfn.XLOOKUP(A4011,[1]Sindaci!$B$2:$B$7774,[1]Sindaci!$A$2:$A$7774),"")</f>
        <v xml:space="preserve">CADEI GIORGIO    </v>
      </c>
      <c r="E4011" s="33"/>
    </row>
    <row r="4012" spans="1:5" ht="13.8" x14ac:dyDescent="0.3">
      <c r="A4012" s="48" t="s">
        <v>4178</v>
      </c>
      <c r="B4012" s="33" t="str">
        <f>IFERROR(_xlfn.XLOOKUP(A4012,PEC!$A$2:$A$7902,PEC!$C$2:$C$7902),"")</f>
        <v>cert.ruparpiemonte.it</v>
      </c>
      <c r="C4012" s="33">
        <f>IFERROR(_xlfn.XLOOKUP(A4012,SEZIONI!$A$2:$A$7897,SEZIONI!$B$2:$B$7897),"")</f>
        <v>1</v>
      </c>
      <c r="D4012" s="33" t="str">
        <f>IFERROR(_xlfn.XLOOKUP(A4012,[1]Sindaci!$B$2:$B$7774,[1]Sindaci!$A$2:$A$7774),"")</f>
        <v xml:space="preserve">DELLAVEDOVA MONICA    </v>
      </c>
      <c r="E4012" s="33"/>
    </row>
    <row r="4013" spans="1:5" ht="13.8" x14ac:dyDescent="0.3">
      <c r="A4013" s="48" t="s">
        <v>4179</v>
      </c>
      <c r="B4013" s="33" t="str">
        <f>IFERROR(_xlfn.XLOOKUP(A4013,PEC!$A$2:$A$7902,PEC!$C$2:$C$7902),"")</f>
        <v>legalmail.it</v>
      </c>
      <c r="C4013" s="33">
        <f>IFERROR(_xlfn.XLOOKUP(A4013,SEZIONI!$A$2:$A$7897,SEZIONI!$B$2:$B$7897),"")</f>
        <v>1</v>
      </c>
      <c r="D4013" s="33" t="str">
        <f>IFERROR(_xlfn.XLOOKUP(A4013,[1]Sindaci!$B$2:$B$7774,[1]Sindaci!$A$2:$A$7774),"")</f>
        <v xml:space="preserve">SALVATI EMILIANO    </v>
      </c>
      <c r="E4013" s="33"/>
    </row>
    <row r="4014" spans="1:5" ht="13.8" x14ac:dyDescent="0.3">
      <c r="A4014" s="48" t="s">
        <v>4180</v>
      </c>
      <c r="B4014" s="33" t="str">
        <f>IFERROR(_xlfn.XLOOKUP(A4014,PEC!$A$2:$A$7902,PEC!$C$2:$C$7902),"")</f>
        <v>pec.rupar.puglia.it</v>
      </c>
      <c r="C4014" s="33">
        <f>IFERROR(_xlfn.XLOOKUP(A4014,SEZIONI!$A$2:$A$7897,SEZIONI!$B$2:$B$7897),"")</f>
        <v>3</v>
      </c>
      <c r="D4014" s="33" t="str">
        <f>IFERROR(_xlfn.XLOOKUP(A4014,[1]Sindaci!$B$2:$B$7774,[1]Sindaci!$A$2:$A$7774),"")</f>
        <v xml:space="preserve">SPERTI MICHELE POMPEO   </v>
      </c>
      <c r="E4014" s="33"/>
    </row>
    <row r="4015" spans="1:5" ht="13.8" x14ac:dyDescent="0.3">
      <c r="A4015" s="48" t="s">
        <v>4181</v>
      </c>
      <c r="B4015" s="33" t="str">
        <f>IFERROR(_xlfn.XLOOKUP(A4015,PEC!$A$2:$A$7902,PEC!$C$2:$C$7902),"")</f>
        <v>pec.it</v>
      </c>
      <c r="C4015" s="33">
        <f>IFERROR(_xlfn.XLOOKUP(A4015,SEZIONI!$A$2:$A$7897,SEZIONI!$B$2:$B$7897),"")</f>
        <v>4</v>
      </c>
      <c r="D4015" s="33" t="str">
        <f>IFERROR(_xlfn.XLOOKUP(A4015,[1]Sindaci!$B$2:$B$7774,[1]Sindaci!$A$2:$A$7774),"")</f>
        <v xml:space="preserve">ADEZIO FABIO    </v>
      </c>
      <c r="E4015" s="33"/>
    </row>
    <row r="4016" spans="1:5" ht="13.8" x14ac:dyDescent="0.3">
      <c r="A4016" s="48" t="s">
        <v>198</v>
      </c>
      <c r="B4016" s="33" t="str">
        <f>IFERROR(_xlfn.XLOOKUP(A4016,PEC!$A$2:$A$7902,PEC!$C$2:$C$7902),"")</f>
        <v>asmepec.it</v>
      </c>
      <c r="C4016" s="33">
        <f>IFERROR(_xlfn.XLOOKUP(A4016,SEZIONI!$A$2:$A$7897,SEZIONI!$B$2:$B$7897),"")</f>
        <v>1</v>
      </c>
      <c r="D4016" s="33" t="str">
        <f>IFERROR(_xlfn.XLOOKUP(A4016,[1]Sindaci!$B$2:$B$7774,[1]Sindaci!$A$2:$A$7774),"")</f>
        <v xml:space="preserve">GUZZI PIETRO HIRAM   </v>
      </c>
      <c r="E4016" s="33"/>
    </row>
    <row r="4017" spans="1:5" ht="13.8" x14ac:dyDescent="0.3">
      <c r="A4017" s="48" t="s">
        <v>4182</v>
      </c>
      <c r="B4017" s="33">
        <f>IFERROR(_xlfn.XLOOKUP(A4017,PEC!$A$2:$A$7902,PEC!$C$2:$C$7902),"")</f>
        <v>0</v>
      </c>
      <c r="C4017" s="33">
        <f>IFERROR(_xlfn.XLOOKUP(A4017,SEZIONI!$A$2:$A$7897,SEZIONI!$B$2:$B$7897),"")</f>
        <v>3</v>
      </c>
      <c r="D4017" s="33" t="str">
        <f>IFERROR(_xlfn.XLOOKUP(A4017,[1]Sindaci!$B$2:$B$7774,[1]Sindaci!$A$2:$A$7774),"")</f>
        <v xml:space="preserve">COMANDA FRANCESCO    </v>
      </c>
      <c r="E4017" s="33"/>
    </row>
    <row r="4018" spans="1:5" ht="13.8" x14ac:dyDescent="0.3">
      <c r="A4018" s="48" t="s">
        <v>4183</v>
      </c>
      <c r="B4018" s="33" t="str">
        <f>IFERROR(_xlfn.XLOOKUP(A4018,PEC!$A$2:$A$7902,PEC!$C$2:$C$7902),"")</f>
        <v>actaliscertymail.it</v>
      </c>
      <c r="C4018" s="33">
        <f>IFERROR(_xlfn.XLOOKUP(A4018,SEZIONI!$A$2:$A$7897,SEZIONI!$B$2:$B$7897),"")</f>
        <v>4</v>
      </c>
      <c r="D4018" s="33" t="str">
        <f>IFERROR(_xlfn.XLOOKUP(A4018,[1]Sindaci!$B$2:$B$7774,[1]Sindaci!$A$2:$A$7774),"")</f>
        <v xml:space="preserve">GRONDONA MARIA GRAZIA   </v>
      </c>
      <c r="E4018" s="33"/>
    </row>
    <row r="4019" spans="1:5" ht="13.8" x14ac:dyDescent="0.3">
      <c r="A4019" s="48" t="s">
        <v>4184</v>
      </c>
      <c r="B4019" s="33" t="str">
        <f>IFERROR(_xlfn.XLOOKUP(A4019,PEC!$A$2:$A$7902,PEC!$C$2:$C$7902),"")</f>
        <v>asmepec.it</v>
      </c>
      <c r="C4019" s="33">
        <f>IFERROR(_xlfn.XLOOKUP(A4019,SEZIONI!$A$2:$A$7897,SEZIONI!$B$2:$B$7897),"")</f>
        <v>5</v>
      </c>
      <c r="D4019" s="33" t="str">
        <f>IFERROR(_xlfn.XLOOKUP(A4019,[1]Sindaci!$B$2:$B$7774,[1]Sindaci!$A$2:$A$7774),"")</f>
        <v xml:space="preserve">DE LUCA ANDREA   </v>
      </c>
      <c r="E4019" s="33"/>
    </row>
    <row r="4020" spans="1:5" ht="13.8" x14ac:dyDescent="0.3">
      <c r="A4020" s="48" t="s">
        <v>4185</v>
      </c>
      <c r="B4020" s="33" t="str">
        <f>IFERROR(_xlfn.XLOOKUP(A4020,PEC!$A$2:$A$7902,PEC!$C$2:$C$7902),"")</f>
        <v>postacert.comune.milano.it</v>
      </c>
      <c r="C4020" s="33">
        <f>IFERROR(_xlfn.XLOOKUP(A4020,SEZIONI!$A$2:$A$7897,SEZIONI!$B$2:$B$7897),"")</f>
        <v>1248</v>
      </c>
      <c r="D4020" s="33" t="str">
        <f>IFERROR(_xlfn.XLOOKUP(A4020,[1]Sindaci!$B$2:$B$7774,[1]Sindaci!$A$2:$A$7774),"")</f>
        <v xml:space="preserve">SALA GIUSEPPE    </v>
      </c>
      <c r="E4020" s="33"/>
    </row>
    <row r="4021" spans="1:5" ht="13.8" x14ac:dyDescent="0.3">
      <c r="A4021" s="48" t="s">
        <v>4186</v>
      </c>
      <c r="B4021" s="33" t="str">
        <f>IFERROR(_xlfn.XLOOKUP(A4021,PEC!$A$2:$A$7902,PEC!$C$2:$C$7902),"")</f>
        <v>pec.comune.milazzo.me.it</v>
      </c>
      <c r="C4021" s="33">
        <f>IFERROR(_xlfn.XLOOKUP(A4021,SEZIONI!$A$2:$A$7897,SEZIONI!$B$2:$B$7897),"")</f>
        <v>37</v>
      </c>
      <c r="D4021" s="33" t="str">
        <f>IFERROR(_xlfn.XLOOKUP(A4021,[1]Sindaci!$B$2:$B$7774,[1]Sindaci!$A$2:$A$7774),"")</f>
        <v xml:space="preserve">MIDILI GIUSEPPE    </v>
      </c>
      <c r="E4021" s="33"/>
    </row>
    <row r="4022" spans="1:5" ht="13.8" x14ac:dyDescent="0.3">
      <c r="A4022" s="48" t="s">
        <v>4187</v>
      </c>
      <c r="B4022" s="33" t="str">
        <f>IFERROR(_xlfn.XLOOKUP(A4022,PEC!$A$2:$A$7902,PEC!$C$2:$C$7902),"")</f>
        <v>pec.comune.milena.cl.it</v>
      </c>
      <c r="C4022" s="33">
        <f>IFERROR(_xlfn.XLOOKUP(A4022,SEZIONI!$A$2:$A$7897,SEZIONI!$B$2:$B$7897),"")</f>
        <v>4</v>
      </c>
      <c r="D4022" s="33" t="str">
        <f>IFERROR(_xlfn.XLOOKUP(A4022,[1]Sindaci!$B$2:$B$7774,[1]Sindaci!$A$2:$A$7774),"")</f>
        <v xml:space="preserve">CIPOLLA CLAUDIO SALVATORE   </v>
      </c>
      <c r="E4022" s="33"/>
    </row>
    <row r="4023" spans="1:5" ht="13.8" x14ac:dyDescent="0.3">
      <c r="A4023" s="48" t="s">
        <v>284</v>
      </c>
      <c r="B4023" s="33" t="str">
        <f>IFERROR(_xlfn.XLOOKUP(A4023,PEC!$A$2:$A$7902,PEC!$C$2:$C$7902),"")</f>
        <v>asmepec.it</v>
      </c>
      <c r="C4023" s="33">
        <f>IFERROR(_xlfn.XLOOKUP(A4023,SEZIONI!$A$2:$A$7897,SEZIONI!$B$2:$B$7897),"")</f>
        <v>9</v>
      </c>
      <c r="D4023" s="33" t="str">
        <f>IFERROR(_xlfn.XLOOKUP(A4023,[1]Sindaci!$B$2:$B$7774,[1]Sindaci!$A$2:$A$7774),"")</f>
        <v xml:space="preserve">GIORDANO SALVATORE FORTUNATO   </v>
      </c>
      <c r="E4023" s="33"/>
    </row>
    <row r="4024" spans="1:5" ht="13.8" x14ac:dyDescent="0.3">
      <c r="A4024" s="49" t="s">
        <v>4188</v>
      </c>
      <c r="B4024" s="33" t="str">
        <f>IFERROR(_xlfn.XLOOKUP(A4024,PEC!$A$2:$A$7902,PEC!$C$2:$C$7902),"")</f>
        <v xml:space="preserve">pec.comunas.it </v>
      </c>
      <c r="C4024" s="33">
        <f>IFERROR(_xlfn.XLOOKUP(A4024,SEZIONI!$A$2:$A$7897,SEZIONI!$B$2:$B$7897),"")</f>
        <v>2</v>
      </c>
      <c r="D4024" s="33" t="str">
        <f>IFERROR(_xlfn.XLOOKUP(A4024,[1]Sindaci!$B$2:$B$7774,[1]Sindaci!$A$2:$A$7774),"")</f>
        <v/>
      </c>
      <c r="E4024" s="33"/>
    </row>
    <row r="4025" spans="1:5" ht="13.8" x14ac:dyDescent="0.3">
      <c r="A4025" s="48" t="s">
        <v>4189</v>
      </c>
      <c r="B4025" s="33" t="str">
        <f>IFERROR(_xlfn.XLOOKUP(A4025,PEC!$A$2:$A$7902,PEC!$C$2:$C$7902),"")</f>
        <v>pec.comunemilitello.it</v>
      </c>
      <c r="C4025" s="33">
        <f>IFERROR(_xlfn.XLOOKUP(A4025,SEZIONI!$A$2:$A$7897,SEZIONI!$B$2:$B$7897),"")</f>
        <v>12</v>
      </c>
      <c r="D4025" s="33" t="str">
        <f>IFERROR(_xlfn.XLOOKUP(A4025,[1]Sindaci!$B$2:$B$7774,[1]Sindaci!$A$2:$A$7774),"")</f>
        <v xml:space="preserve">BURTONE GIOVANNI    </v>
      </c>
      <c r="E4025" s="33"/>
    </row>
    <row r="4026" spans="1:5" ht="13.8" x14ac:dyDescent="0.3">
      <c r="A4026" s="48" t="s">
        <v>4190</v>
      </c>
      <c r="B4026" s="33" t="str">
        <f>IFERROR(_xlfn.XLOOKUP(A4026,PEC!$A$2:$A$7902,PEC!$C$2:$C$7902),"")</f>
        <v>pec.intradata.it</v>
      </c>
      <c r="C4026" s="33">
        <f>IFERROR(_xlfn.XLOOKUP(A4026,SEZIONI!$A$2:$A$7897,SEZIONI!$B$2:$B$7897),"")</f>
        <v>2</v>
      </c>
      <c r="D4026" s="33" t="str">
        <f>IFERROR(_xlfn.XLOOKUP(A4026,[1]Sindaci!$B$2:$B$7774,[1]Sindaci!$A$2:$A$7774),"")</f>
        <v xml:space="preserve">RIOTTA SALVATORE    </v>
      </c>
      <c r="E4026" s="33"/>
    </row>
    <row r="4027" spans="1:5" ht="13.8" x14ac:dyDescent="0.3">
      <c r="A4027" s="48" t="s">
        <v>4191</v>
      </c>
      <c r="B4027" s="33" t="str">
        <f>IFERROR(_xlfn.XLOOKUP(A4027,PEC!$A$2:$A$7902,PEC!$C$2:$C$7902),"")</f>
        <v>pec.comune.millesimo.sv.it</v>
      </c>
      <c r="C4027" s="33">
        <f>IFERROR(_xlfn.XLOOKUP(A4027,SEZIONI!$A$2:$A$7897,SEZIONI!$B$2:$B$7897),"")</f>
        <v>3</v>
      </c>
      <c r="D4027" s="33" t="str">
        <f>IFERROR(_xlfn.XLOOKUP(A4027,[1]Sindaci!$B$2:$B$7774,[1]Sindaci!$A$2:$A$7774),"")</f>
        <v xml:space="preserve">PICALLI ALDO    </v>
      </c>
      <c r="E4027" s="33"/>
    </row>
    <row r="4028" spans="1:5" ht="13.8" x14ac:dyDescent="0.3">
      <c r="A4028" s="48" t="s">
        <v>4192</v>
      </c>
      <c r="B4028" s="33" t="str">
        <f>IFERROR(_xlfn.XLOOKUP(A4028,PEC!$A$2:$A$7902,PEC!$C$2:$C$7902),"")</f>
        <v>pec.comune.milo.ct.it</v>
      </c>
      <c r="C4028" s="33">
        <f>IFERROR(_xlfn.XLOOKUP(A4028,SEZIONI!$A$2:$A$7897,SEZIONI!$B$2:$B$7897),"")</f>
        <v>2</v>
      </c>
      <c r="D4028" s="33" t="str">
        <f>IFERROR(_xlfn.XLOOKUP(A4028,[1]Sindaci!$B$2:$B$7774,[1]Sindaci!$A$2:$A$7774),"")</f>
        <v xml:space="preserve">COSENTINO ALFIO    </v>
      </c>
      <c r="E4028" s="33"/>
    </row>
    <row r="4029" spans="1:5" ht="13.8" x14ac:dyDescent="0.3">
      <c r="A4029" s="48" t="s">
        <v>4193</v>
      </c>
      <c r="B4029" s="33" t="str">
        <f>IFERROR(_xlfn.XLOOKUP(A4029,PEC!$A$2:$A$7902,PEC!$C$2:$C$7902),"")</f>
        <v>cert.comune.milzano.bs.it</v>
      </c>
      <c r="C4029" s="33">
        <f>IFERROR(_xlfn.XLOOKUP(A4029,SEZIONI!$A$2:$A$7897,SEZIONI!$B$2:$B$7897),"")</f>
        <v>2</v>
      </c>
      <c r="D4029" s="33" t="str">
        <f>IFERROR(_xlfn.XLOOKUP(A4029,[1]Sindaci!$B$2:$B$7774,[1]Sindaci!$A$2:$A$7774),"")</f>
        <v xml:space="preserve">GIUSTIZIERO MASSIMO    </v>
      </c>
      <c r="E4029" s="33"/>
    </row>
    <row r="4030" spans="1:5" ht="13.8" x14ac:dyDescent="0.3">
      <c r="A4030" s="48" t="s">
        <v>4194</v>
      </c>
      <c r="B4030" s="33" t="str">
        <f>IFERROR(_xlfn.XLOOKUP(A4030,PEC!$A$2:$A$7902,PEC!$C$2:$C$7902),"")</f>
        <v>pec.comunemineo.telecompost.it</v>
      </c>
      <c r="C4030" s="33">
        <f>IFERROR(_xlfn.XLOOKUP(A4030,SEZIONI!$A$2:$A$7897,SEZIONI!$B$2:$B$7897),"")</f>
        <v>9</v>
      </c>
      <c r="D4030" s="33" t="str">
        <f>IFERROR(_xlfn.XLOOKUP(A4030,[1]Sindaci!$B$2:$B$7774,[1]Sindaci!$A$2:$A$7774),"")</f>
        <v xml:space="preserve">MISTRETTA GIUSEPPE    </v>
      </c>
      <c r="E4030" s="33"/>
    </row>
    <row r="4031" spans="1:5" ht="13.8" x14ac:dyDescent="0.3">
      <c r="A4031" s="48" t="s">
        <v>4195</v>
      </c>
      <c r="B4031" s="33" t="str">
        <f>IFERROR(_xlfn.XLOOKUP(A4031,PEC!$A$2:$A$7902,PEC!$C$2:$C$7902),"")</f>
        <v>halleypec.it</v>
      </c>
      <c r="C4031" s="33">
        <f>IFERROR(_xlfn.XLOOKUP(A4031,SEZIONI!$A$2:$A$7897,SEZIONI!$B$2:$B$7897),"")</f>
        <v>4</v>
      </c>
      <c r="D4031" s="33" t="str">
        <f>IFERROR(_xlfn.XLOOKUP(A4031,[1]Sindaci!$B$2:$B$7774,[1]Sindaci!$A$2:$A$7774),"")</f>
        <v xml:space="preserve">GIRARDI ANDREA    </v>
      </c>
      <c r="E4031" s="33"/>
    </row>
    <row r="4032" spans="1:5" ht="13.8" x14ac:dyDescent="0.3">
      <c r="A4032" s="48" t="s">
        <v>4196</v>
      </c>
      <c r="B4032" s="33" t="str">
        <f>IFERROR(_xlfn.XLOOKUP(A4032,PEC!$A$2:$A$7902,PEC!$C$2:$C$7902),"")</f>
        <v>cert.provincia.bo.it</v>
      </c>
      <c r="C4032" s="33">
        <f>IFERROR(_xlfn.XLOOKUP(A4032,SEZIONI!$A$2:$A$7897,SEZIONI!$B$2:$B$7897),"")</f>
        <v>9</v>
      </c>
      <c r="D4032" s="33" t="str">
        <f>IFERROR(_xlfn.XLOOKUP(A4032,[1]Sindaci!$B$2:$B$7774,[1]Sindaci!$A$2:$A$7774),"")</f>
        <v xml:space="preserve">BONORI ROBERTA    </v>
      </c>
      <c r="E4032" s="33"/>
    </row>
    <row r="4033" spans="1:5" ht="13.8" x14ac:dyDescent="0.3">
      <c r="A4033" s="48" t="s">
        <v>4197</v>
      </c>
      <c r="B4033" s="33" t="str">
        <f>IFERROR(_xlfn.XLOOKUP(A4033,PEC!$A$2:$A$7902,PEC!$C$2:$C$7902),"")</f>
        <v>pec.rupar.puglia.it</v>
      </c>
      <c r="C4033" s="33">
        <f>IFERROR(_xlfn.XLOOKUP(A4033,SEZIONI!$A$2:$A$7897,SEZIONI!$B$2:$B$7897),"")</f>
        <v>4</v>
      </c>
      <c r="D4033" s="33" t="str">
        <f>IFERROR(_xlfn.XLOOKUP(A4033,[1]Sindaci!$B$2:$B$7774,[1]Sindaci!$A$2:$A$7774),"")</f>
        <v xml:space="preserve">CAROPPO ETTORE SALVATORE   </v>
      </c>
      <c r="E4033" s="33"/>
    </row>
    <row r="4034" spans="1:5" ht="13.8" x14ac:dyDescent="0.3">
      <c r="A4034" s="48" t="s">
        <v>4198</v>
      </c>
      <c r="B4034" s="33" t="str">
        <f>IFERROR(_xlfn.XLOOKUP(A4034,PEC!$A$2:$A$7902,PEC!$C$2:$C$7902),"")</f>
        <v>legpec.it</v>
      </c>
      <c r="C4034" s="33">
        <f>IFERROR(_xlfn.XLOOKUP(A4034,SEZIONI!$A$2:$A$7897,SEZIONI!$B$2:$B$7897),"")</f>
        <v>12</v>
      </c>
      <c r="D4034" s="33" t="str">
        <f>IFERROR(_xlfn.XLOOKUP(A4034,[1]Sindaci!$B$2:$B$7774,[1]Sindaci!$A$2:$A$7774),"")</f>
        <v xml:space="preserve">MANCINI MARIA LAURA   </v>
      </c>
      <c r="E4034" s="33"/>
    </row>
    <row r="4035" spans="1:5" ht="13.8" x14ac:dyDescent="0.3">
      <c r="A4035" s="48" t="s">
        <v>4199</v>
      </c>
      <c r="B4035" s="33" t="str">
        <f>IFERROR(_xlfn.XLOOKUP(A4035,PEC!$A$2:$A$7902,PEC!$C$2:$C$7902),"")</f>
        <v>asmepec.it</v>
      </c>
      <c r="C4035" s="33">
        <f>IFERROR(_xlfn.XLOOKUP(A4035,SEZIONI!$A$2:$A$7897,SEZIONI!$B$2:$B$7897),"")</f>
        <v>3</v>
      </c>
      <c r="D4035" s="33" t="str">
        <f>IFERROR(_xlfn.XLOOKUP(A4035,[1]Sindaci!$B$2:$B$7774,[1]Sindaci!$A$2:$A$7774),"")</f>
        <v xml:space="preserve">REALE ANDREA    </v>
      </c>
      <c r="E4035" s="33"/>
    </row>
    <row r="4036" spans="1:5" ht="13.8" x14ac:dyDescent="0.3">
      <c r="A4036" s="48" t="s">
        <v>4200</v>
      </c>
      <c r="B4036" s="33" t="str">
        <f>IFERROR(_xlfn.XLOOKUP(A4036,PEC!$A$2:$A$7902,PEC!$C$2:$C$7902),"")</f>
        <v>legalmail.it</v>
      </c>
      <c r="C4036" s="33">
        <f>IFERROR(_xlfn.XLOOKUP(A4036,SEZIONI!$A$2:$A$7897,SEZIONI!$B$2:$B$7897),"")</f>
        <v>20</v>
      </c>
      <c r="D4036" s="33" t="str">
        <f>IFERROR(_xlfn.XLOOKUP(A4036,[1]Sindaci!$B$2:$B$7774,[1]Sindaci!$A$2:$A$7774),"")</f>
        <v xml:space="preserve">STEFANELLI GERARDO    </v>
      </c>
      <c r="E4036" s="33"/>
    </row>
    <row r="4037" spans="1:5" ht="13.8" x14ac:dyDescent="0.3">
      <c r="A4037" s="48" t="s">
        <v>4201</v>
      </c>
      <c r="B4037" s="33" t="str">
        <f>IFERROR(_xlfn.XLOOKUP(A4037,PEC!$A$2:$A$7902,PEC!$C$2:$C$7902),"")</f>
        <v>postacert.toscana.it</v>
      </c>
      <c r="C4037" s="33">
        <f>IFERROR(_xlfn.XLOOKUP(A4037,SEZIONI!$A$2:$A$7897,SEZIONI!$B$2:$B$7897),"")</f>
        <v>5</v>
      </c>
      <c r="D4037" s="33" t="str">
        <f>IFERROR(_xlfn.XLOOKUP(A4037,[1]Sindaci!$B$2:$B$7774,[1]Sindaci!$A$2:$A$7774),"")</f>
        <v xml:space="preserve">POLI NICOLA    </v>
      </c>
      <c r="E4037" s="33"/>
    </row>
    <row r="4038" spans="1:5" ht="13.8" x14ac:dyDescent="0.3">
      <c r="A4038" s="48" t="s">
        <v>4202</v>
      </c>
      <c r="B4038" s="33" t="str">
        <f>IFERROR(_xlfn.XLOOKUP(A4038,PEC!$A$2:$A$7902,PEC!$C$2:$C$7902),"")</f>
        <v>legalmail.it</v>
      </c>
      <c r="C4038" s="33">
        <f>IFERROR(_xlfn.XLOOKUP(A4038,SEZIONI!$A$2:$A$7897,SEZIONI!$B$2:$B$7897),"")</f>
        <v>1</v>
      </c>
      <c r="D4038" s="33" t="str">
        <f>IFERROR(_xlfn.XLOOKUP(A4038,[1]Sindaci!$B$2:$B$7774,[1]Sindaci!$A$2:$A$7774),"")</f>
        <v xml:space="preserve">GANDOGLIA LIVIO    </v>
      </c>
      <c r="E4038" s="33"/>
    </row>
    <row r="4039" spans="1:5" ht="13.8" x14ac:dyDescent="0.3">
      <c r="A4039" s="48" t="s">
        <v>4203</v>
      </c>
      <c r="B4039" s="33" t="str">
        <f>IFERROR(_xlfn.XLOOKUP(A4039,PEC!$A$2:$A$7902,PEC!$C$2:$C$7902),"")</f>
        <v>pecveneto.it</v>
      </c>
      <c r="C4039" s="33">
        <f>IFERROR(_xlfn.XLOOKUP(A4039,SEZIONI!$A$2:$A$7897,SEZIONI!$B$2:$B$7897),"")</f>
        <v>35</v>
      </c>
      <c r="D4039" s="33" t="str">
        <f>IFERROR(_xlfn.XLOOKUP(A4039,[1]Sindaci!$B$2:$B$7774,[1]Sindaci!$A$2:$A$7774),"")</f>
        <v xml:space="preserve">DORI MARCO    </v>
      </c>
      <c r="E4039" s="33"/>
    </row>
    <row r="4040" spans="1:5" ht="13.8" x14ac:dyDescent="0.3">
      <c r="A4040" s="48" t="s">
        <v>4204</v>
      </c>
      <c r="B4040" s="33" t="str">
        <f>IFERROR(_xlfn.XLOOKUP(A4040,PEC!$A$2:$A$7902,PEC!$C$2:$C$7902),"")</f>
        <v>pec.it</v>
      </c>
      <c r="C4040" s="33">
        <f>IFERROR(_xlfn.XLOOKUP(A4040,SEZIONI!$A$2:$A$7897,SEZIONI!$B$2:$B$7897),"")</f>
        <v>8</v>
      </c>
      <c r="D4040" s="33" t="str">
        <f>IFERROR(_xlfn.XLOOKUP(A4040,[1]Sindaci!$B$2:$B$7774,[1]Sindaci!$A$2:$A$7774),"")</f>
        <v xml:space="preserve">RUGGIERO GIANCARLO    </v>
      </c>
      <c r="E4040" s="33"/>
    </row>
    <row r="4041" spans="1:5" ht="13.8" x14ac:dyDescent="0.3">
      <c r="A4041" s="48" t="s">
        <v>4205</v>
      </c>
      <c r="B4041" s="33" t="str">
        <f>IFERROR(_xlfn.XLOOKUP(A4041,PEC!$A$2:$A$7902,PEC!$C$2:$C$7902),"")</f>
        <v>pa.postacertificata.gov.it</v>
      </c>
      <c r="C4041" s="33">
        <f>IFERROR(_xlfn.XLOOKUP(A4041,SEZIONI!$A$2:$A$7897,SEZIONI!$B$2:$B$7897),"")</f>
        <v>8</v>
      </c>
      <c r="D4041" s="33" t="str">
        <f>IFERROR(_xlfn.XLOOKUP(A4041,[1]Sindaci!$B$2:$B$7774,[1]Sindaci!$A$2:$A$7774),"")</f>
        <v xml:space="preserve">FERRO GIOVANNI    </v>
      </c>
      <c r="E4041" s="33"/>
    </row>
    <row r="4042" spans="1:5" ht="13.8" x14ac:dyDescent="0.3">
      <c r="A4042" s="48" t="s">
        <v>4206</v>
      </c>
      <c r="B4042" s="33" t="str">
        <f>IFERROR(_xlfn.XLOOKUP(A4042,PEC!$A$2:$A$7902,PEC!$C$2:$C$7902),"")</f>
        <v>pec.comune.mirabellomonferrato.al.it</v>
      </c>
      <c r="C4042" s="33">
        <f>IFERROR(_xlfn.XLOOKUP(A4042,SEZIONI!$A$2:$A$7897,SEZIONI!$B$2:$B$7897),"")</f>
        <v>2</v>
      </c>
      <c r="D4042" s="33" t="str">
        <f>IFERROR(_xlfn.XLOOKUP(A4042,[1]Sindaci!$B$2:$B$7774,[1]Sindaci!$A$2:$A$7774),"")</f>
        <v xml:space="preserve">RICALDONE MARCO    </v>
      </c>
      <c r="E4042" s="33"/>
    </row>
    <row r="4043" spans="1:5" ht="13.8" x14ac:dyDescent="0.3">
      <c r="A4043" s="48" t="s">
        <v>4207</v>
      </c>
      <c r="B4043" s="33" t="str">
        <f>IFERROR(_xlfn.XLOOKUP(A4043,PEC!$A$2:$A$7902,PEC!$C$2:$C$7902),"")</f>
        <v>legalmail.it</v>
      </c>
      <c r="C4043" s="33">
        <f>IFERROR(_xlfn.XLOOKUP(A4043,SEZIONI!$A$2:$A$7897,SEZIONI!$B$2:$B$7897),"")</f>
        <v>2</v>
      </c>
      <c r="D4043" s="33" t="str">
        <f>IFERROR(_xlfn.XLOOKUP(A4043,[1]Sindaci!$B$2:$B$7774,[1]Sindaci!$A$2:$A$7774),"")</f>
        <v xml:space="preserve">MINIELLO ANGELO    </v>
      </c>
      <c r="E4043" s="33"/>
    </row>
    <row r="4044" spans="1:5" ht="13.8" x14ac:dyDescent="0.3">
      <c r="A4044" s="48" t="s">
        <v>4208</v>
      </c>
      <c r="B4044" s="33" t="str">
        <f>IFERROR(_xlfn.XLOOKUP(A4044,PEC!$A$2:$A$7902,PEC!$C$2:$C$7902),"")</f>
        <v>pec.provincia.pv.it</v>
      </c>
      <c r="C4044" s="33">
        <f>IFERROR(_xlfn.XLOOKUP(A4044,SEZIONI!$A$2:$A$7897,SEZIONI!$B$2:$B$7897),"")</f>
        <v>4</v>
      </c>
      <c r="D4044" s="33" t="str">
        <f>IFERROR(_xlfn.XLOOKUP(A4044,[1]Sindaci!$B$2:$B$7774,[1]Sindaci!$A$2:$A$7774),"")</f>
        <v xml:space="preserve">CALLEGARI MICHELA    </v>
      </c>
      <c r="E4044" s="33"/>
    </row>
    <row r="4045" spans="1:5" ht="13.8" x14ac:dyDescent="0.3">
      <c r="A4045" s="48" t="s">
        <v>4209</v>
      </c>
      <c r="B4045" s="33" t="str">
        <f>IFERROR(_xlfn.XLOOKUP(A4045,PEC!$A$2:$A$7902,PEC!$C$2:$C$7902),"")</f>
        <v>pec.it</v>
      </c>
      <c r="C4045" s="33">
        <f>IFERROR(_xlfn.XLOOKUP(A4045,SEZIONI!$A$2:$A$7897,SEZIONI!$B$2:$B$7897),"")</f>
        <v>2</v>
      </c>
      <c r="D4045" s="33" t="str">
        <f>IFERROR(_xlfn.XLOOKUP(A4045,[1]Sindaci!$B$2:$B$7774,[1]Sindaci!$A$2:$A$7774),"")</f>
        <v xml:space="preserve">FERRANTE MARCO    </v>
      </c>
      <c r="E4045" s="33"/>
    </row>
    <row r="4046" spans="1:5" ht="13.8" x14ac:dyDescent="0.3">
      <c r="A4046" s="48" t="s">
        <v>4210</v>
      </c>
      <c r="B4046" s="33" t="str">
        <f>IFERROR(_xlfn.XLOOKUP(A4046,PEC!$A$2:$A$7902,PEC!$C$2:$C$7902),"")</f>
        <v>cert.comune.mirandola.mo.it</v>
      </c>
      <c r="C4046" s="33">
        <f>IFERROR(_xlfn.XLOOKUP(A4046,SEZIONI!$A$2:$A$7897,SEZIONI!$B$2:$B$7897),"")</f>
        <v>23</v>
      </c>
      <c r="D4046" s="33" t="str">
        <f>IFERROR(_xlfn.XLOOKUP(A4046,[1]Sindaci!$B$2:$B$7774,[1]Sindaci!$A$2:$A$7774),"")</f>
        <v xml:space="preserve">GRECO ALBERTO    </v>
      </c>
      <c r="E4046" s="33"/>
    </row>
    <row r="4047" spans="1:5" ht="13.8" x14ac:dyDescent="0.3">
      <c r="A4047" s="48" t="s">
        <v>4211</v>
      </c>
      <c r="B4047" s="33" t="str">
        <f>IFERROR(_xlfn.XLOOKUP(A4047,PEC!$A$2:$A$7902,PEC!$C$2:$C$7902),"")</f>
        <v>pecveneto.it</v>
      </c>
      <c r="C4047" s="33">
        <f>IFERROR(_xlfn.XLOOKUP(A4047,SEZIONI!$A$2:$A$7897,SEZIONI!$B$2:$B$7897),"")</f>
        <v>25</v>
      </c>
      <c r="D4047" s="33" t="str">
        <f>IFERROR(_xlfn.XLOOKUP(A4047,[1]Sindaci!$B$2:$B$7774,[1]Sindaci!$A$2:$A$7774),"")</f>
        <v xml:space="preserve">BAGGIO TIZIANO    </v>
      </c>
      <c r="E4047" s="33"/>
    </row>
    <row r="4048" spans="1:5" ht="13.8" x14ac:dyDescent="0.3">
      <c r="A4048" s="48" t="s">
        <v>4212</v>
      </c>
      <c r="B4048" s="33" t="str">
        <f>IFERROR(_xlfn.XLOOKUP(A4048,PEC!$A$2:$A$7902,PEC!$C$2:$C$7902),"")</f>
        <v>pec.comune.mirto.me.it</v>
      </c>
      <c r="C4048" s="33">
        <f>IFERROR(_xlfn.XLOOKUP(A4048,SEZIONI!$A$2:$A$7897,SEZIONI!$B$2:$B$7897),"")</f>
        <v>2</v>
      </c>
      <c r="D4048" s="33" t="str">
        <f>IFERROR(_xlfn.XLOOKUP(A4048,[1]Sindaci!$B$2:$B$7774,[1]Sindaci!$A$2:$A$7774),"")</f>
        <v xml:space="preserve">ZINGALES MAURIZIO    </v>
      </c>
      <c r="E4048" s="33"/>
    </row>
    <row r="4049" spans="1:5" ht="13.8" x14ac:dyDescent="0.3">
      <c r="A4049" s="48" t="s">
        <v>4213</v>
      </c>
      <c r="B4049" s="33" t="str">
        <f>IFERROR(_xlfn.XLOOKUP(A4049,PEC!$A$2:$A$7902,PEC!$C$2:$C$7902),"")</f>
        <v>legalmail.it</v>
      </c>
      <c r="C4049" s="33">
        <f>IFERROR(_xlfn.XLOOKUP(A4049,SEZIONI!$A$2:$A$7897,SEZIONI!$B$2:$B$7897),"")</f>
        <v>11</v>
      </c>
      <c r="D4049" s="33" t="str">
        <f>IFERROR(_xlfn.XLOOKUP(A4049,[1]Sindaci!$B$2:$B$7774,[1]Sindaci!$A$2:$A$7774),"")</f>
        <v xml:space="preserve">PICCIONI FABRIZIO    </v>
      </c>
      <c r="E4049" s="33"/>
    </row>
    <row r="4050" spans="1:5" ht="13.8" x14ac:dyDescent="0.3">
      <c r="A4050" s="48" t="s">
        <v>4214</v>
      </c>
      <c r="B4050" s="33" t="str">
        <f>IFERROR(_xlfn.XLOOKUP(A4050,PEC!$A$2:$A$7902,PEC!$C$2:$C$7902),"")</f>
        <v>legalmail.it</v>
      </c>
      <c r="C4050" s="33">
        <f>IFERROR(_xlfn.XLOOKUP(A4050,SEZIONI!$A$2:$A$7897,SEZIONI!$B$2:$B$7897),"")</f>
        <v>2</v>
      </c>
      <c r="D4050" s="33" t="str">
        <f>IFERROR(_xlfn.XLOOKUP(A4050,[1]Sindaci!$B$2:$B$7774,[1]Sindaci!$A$2:$A$7774),"")</f>
        <v xml:space="preserve">PIROVANO DAISY    </v>
      </c>
      <c r="E4050" s="33"/>
    </row>
    <row r="4051" spans="1:5" ht="13.8" x14ac:dyDescent="0.3">
      <c r="A4051" s="48" t="s">
        <v>4216</v>
      </c>
      <c r="B4051" s="33" t="str">
        <f>IFERROR(_xlfn.XLOOKUP(A4051,PEC!$A$2:$A$7902,PEC!$C$2:$C$7902),"")</f>
        <v>pec.comune.misilmeri.pa.it</v>
      </c>
      <c r="C4051" s="33">
        <f>IFERROR(_xlfn.XLOOKUP(A4051,SEZIONI!$A$2:$A$7897,SEZIONI!$B$2:$B$7897),"")</f>
        <v>20</v>
      </c>
      <c r="D4051" s="33" t="str">
        <f>IFERROR(_xlfn.XLOOKUP(A4051,[1]Sindaci!$B$2:$B$7774,[1]Sindaci!$A$2:$A$7774),"")</f>
        <v xml:space="preserve">RIZZOLO ROSARIO    </v>
      </c>
      <c r="E4051" s="33"/>
    </row>
    <row r="4052" spans="1:5" ht="13.8" x14ac:dyDescent="0.3">
      <c r="A4052" s="48" t="s">
        <v>4217</v>
      </c>
      <c r="B4052" s="33" t="str">
        <f>IFERROR(_xlfn.XLOOKUP(A4052,PEC!$A$2:$A$7902,PEC!$C$2:$C$7902),"")</f>
        <v xml:space="preserve">pec.regione.lombardia.it </v>
      </c>
      <c r="C4052" s="33">
        <f>IFERROR(_xlfn.XLOOKUP(A4052,SEZIONI!$A$2:$A$7897,SEZIONI!$B$2:$B$7897),"")</f>
        <v>4</v>
      </c>
      <c r="D4052" s="33" t="str">
        <f>IFERROR(_xlfn.XLOOKUP(A4052,[1]Sindaci!$B$2:$B$7774,[1]Sindaci!$A$2:$A$7774),"")</f>
        <v xml:space="preserve">PIURI MATTEO    </v>
      </c>
      <c r="E4052" s="33"/>
    </row>
    <row r="4053" spans="1:5" ht="13.8" x14ac:dyDescent="0.3">
      <c r="A4053" s="48" t="s">
        <v>4218</v>
      </c>
      <c r="B4053" s="33" t="str">
        <f>IFERROR(_xlfn.XLOOKUP(A4053,PEC!$A$2:$A$7902,PEC!$C$2:$C$7902),"")</f>
        <v>pec.regione.lombardia.it</v>
      </c>
      <c r="C4053" s="33">
        <f>IFERROR(_xlfn.XLOOKUP(A4053,SEZIONI!$A$2:$A$7897,SEZIONI!$B$2:$B$7897),"")</f>
        <v>7</v>
      </c>
      <c r="D4053" s="33" t="str">
        <f>IFERROR(_xlfn.XLOOKUP(A4053,[1]Sindaci!$B$2:$B$7774,[1]Sindaci!$A$2:$A$7774),"")</f>
        <v xml:space="preserve">REDAELLI PAOLO    </v>
      </c>
      <c r="E4053" s="33"/>
    </row>
    <row r="4054" spans="1:5" ht="13.8" x14ac:dyDescent="0.3">
      <c r="A4054" s="48" t="s">
        <v>4219</v>
      </c>
      <c r="B4054" s="33" t="str">
        <f>IFERROR(_xlfn.XLOOKUP(A4054,PEC!$A$2:$A$7902,PEC!$C$2:$C$7902),"")</f>
        <v>ebaspec.it</v>
      </c>
      <c r="C4054" s="33">
        <f>IFERROR(_xlfn.XLOOKUP(A4054,SEZIONI!$A$2:$A$7897,SEZIONI!$B$2:$B$7897),"")</f>
        <v>1</v>
      </c>
      <c r="D4054" s="33" t="str">
        <f>IFERROR(_xlfn.XLOOKUP(A4054,[1]Sindaci!$B$2:$B$7774,[1]Sindaci!$A$2:$A$7774),"")</f>
        <v xml:space="preserve">SINISGALLI FILIPPO    </v>
      </c>
      <c r="E4054" s="33"/>
    </row>
    <row r="4055" spans="1:5" ht="13.8" x14ac:dyDescent="0.3">
      <c r="A4055" s="48" t="s">
        <v>4220</v>
      </c>
      <c r="B4055" s="33" t="str">
        <f>IFERROR(_xlfn.XLOOKUP(A4055,PEC!$A$2:$A$7902,PEC!$C$2:$C$7902),"")</f>
        <v>pec.it</v>
      </c>
      <c r="C4055" s="33">
        <f>IFERROR(_xlfn.XLOOKUP(A4055,SEZIONI!$A$2:$A$7897,SEZIONI!$B$2:$B$7897),"")</f>
        <v>40</v>
      </c>
      <c r="D4055" s="33" t="str">
        <f>IFERROR(_xlfn.XLOOKUP(A4055,[1]Sindaci!$B$2:$B$7774,[1]Sindaci!$A$2:$A$7774),"")</f>
        <v xml:space="preserve">CORSARO GIUSEPPE MARCO   </v>
      </c>
      <c r="E4055" s="33"/>
    </row>
    <row r="4056" spans="1:5" ht="13.8" x14ac:dyDescent="0.3">
      <c r="A4056" s="48" t="s">
        <v>4221</v>
      </c>
      <c r="B4056" s="33" t="str">
        <f>IFERROR(_xlfn.XLOOKUP(A4056,PEC!$A$2:$A$7902,PEC!$C$2:$C$7902),"")</f>
        <v>pec.comune.mistretta.me.it</v>
      </c>
      <c r="C4056" s="33">
        <f>IFERROR(_xlfn.XLOOKUP(A4056,SEZIONI!$A$2:$A$7897,SEZIONI!$B$2:$B$7897),"")</f>
        <v>6</v>
      </c>
      <c r="D4056" s="33" t="str">
        <f>IFERROR(_xlfn.XLOOKUP(A4056,[1]Sindaci!$B$2:$B$7774,[1]Sindaci!$A$2:$A$7774),"")</f>
        <v xml:space="preserve">SANZARELLO SEBASTIANO    </v>
      </c>
      <c r="E4056" s="33"/>
    </row>
    <row r="4057" spans="1:5" ht="13.8" x14ac:dyDescent="0.3">
      <c r="A4057" s="48" t="s">
        <v>4222</v>
      </c>
      <c r="B4057" s="33" t="str">
        <f>IFERROR(_xlfn.XLOOKUP(A4057,PEC!$A$2:$A$7902,PEC!$C$2:$C$7902),"")</f>
        <v>pec.it</v>
      </c>
      <c r="C4057" s="33">
        <f>IFERROR(_xlfn.XLOOKUP(A4057,SEZIONI!$A$2:$A$7897,SEZIONI!$B$2:$B$7897),"")</f>
        <v>1</v>
      </c>
      <c r="D4057" s="33" t="str">
        <f>IFERROR(_xlfn.XLOOKUP(A4057,[1]Sindaci!$B$2:$B$7774,[1]Sindaci!$A$2:$A$7774),"")</f>
        <v xml:space="preserve">GHIGNONE ANDREA    </v>
      </c>
      <c r="E4057" s="33"/>
    </row>
    <row r="4058" spans="1:5" ht="13.8" x14ac:dyDescent="0.3">
      <c r="A4058" s="48" t="s">
        <v>4223</v>
      </c>
      <c r="B4058" s="33" t="str">
        <f>IFERROR(_xlfn.XLOOKUP(A4058,PEC!$A$2:$A$7902,PEC!$C$2:$C$7902),"")</f>
        <v>legalmail.it</v>
      </c>
      <c r="C4058" s="33">
        <f>IFERROR(_xlfn.XLOOKUP(A4058,SEZIONI!$A$2:$A$7897,SEZIONI!$B$2:$B$7897),"")</f>
        <v>3</v>
      </c>
      <c r="D4058" s="33" t="str">
        <f>IFERROR(_xlfn.XLOOKUP(A4058,[1]Sindaci!$B$2:$B$7774,[1]Sindaci!$A$2:$A$7774),"")</f>
        <v xml:space="preserve">DONDERO GIOVANNI    </v>
      </c>
      <c r="E4058" s="33"/>
    </row>
    <row r="4059" spans="1:5" ht="13.8" x14ac:dyDescent="0.3">
      <c r="A4059" s="48" t="s">
        <v>4224</v>
      </c>
      <c r="B4059" s="33" t="str">
        <f>IFERROR(_xlfn.XLOOKUP(A4059,PEC!$A$2:$A$7902,PEC!$C$2:$C$7902),"")</f>
        <v>cert.comune.modena.it</v>
      </c>
      <c r="C4059" s="33">
        <f>IFERROR(_xlfn.XLOOKUP(A4059,SEZIONI!$A$2:$A$7897,SEZIONI!$B$2:$B$7897),"")</f>
        <v>190</v>
      </c>
      <c r="D4059" s="33" t="str">
        <f>IFERROR(_xlfn.XLOOKUP(A4059,[1]Sindaci!$B$2:$B$7774,[1]Sindaci!$A$2:$A$7774),"")</f>
        <v xml:space="preserve">MUZZARELLI GIAN CARLO   </v>
      </c>
      <c r="E4059" s="33"/>
    </row>
    <row r="4060" spans="1:5" ht="13.8" x14ac:dyDescent="0.3">
      <c r="A4060" s="48" t="s">
        <v>4225</v>
      </c>
      <c r="B4060" s="33" t="str">
        <f>IFERROR(_xlfn.XLOOKUP(A4060,PEC!$A$2:$A$7902,PEC!$C$2:$C$7902),"")</f>
        <v>pec.it</v>
      </c>
      <c r="C4060" s="33">
        <f>IFERROR(_xlfn.XLOOKUP(A4060,SEZIONI!$A$2:$A$7897,SEZIONI!$B$2:$B$7897),"")</f>
        <v>51</v>
      </c>
      <c r="D4060" s="33" t="str">
        <f>IFERROR(_xlfn.XLOOKUP(A4060,[1]Sindaci!$B$2:$B$7774,[1]Sindaci!$A$2:$A$7774),"")</f>
        <v xml:space="preserve">ABBATE IGNAZIO    </v>
      </c>
      <c r="E4060" s="33"/>
    </row>
    <row r="4061" spans="1:5" ht="13.8" x14ac:dyDescent="0.3">
      <c r="A4061" s="48" t="s">
        <v>4226</v>
      </c>
      <c r="B4061" s="33" t="str">
        <f>IFERROR(_xlfn.XLOOKUP(A4061,PEC!$A$2:$A$7902,PEC!$C$2:$C$7902),"")</f>
        <v>cert.provincia.fc.it</v>
      </c>
      <c r="C4061" s="33">
        <f>IFERROR(_xlfn.XLOOKUP(A4061,SEZIONI!$A$2:$A$7897,SEZIONI!$B$2:$B$7897),"")</f>
        <v>4</v>
      </c>
      <c r="D4061" s="33" t="str">
        <f>IFERROR(_xlfn.XLOOKUP(A4061,[1]Sindaci!$B$2:$B$7774,[1]Sindaci!$A$2:$A$7774),"")</f>
        <v xml:space="preserve">DARDI GIANCARLO    </v>
      </c>
      <c r="E4061" s="33"/>
    </row>
    <row r="4062" spans="1:5" ht="13.8" x14ac:dyDescent="0.3">
      <c r="A4062" s="49" t="s">
        <v>4227</v>
      </c>
      <c r="B4062" s="33" t="str">
        <f>IFERROR(_xlfn.XLOOKUP(A4062,PEC!$A$2:$A$7902,PEC!$C$2:$C$7902),"")</f>
        <v>pec.comune.modolo.nu.it</v>
      </c>
      <c r="C4062" s="33">
        <f>IFERROR(_xlfn.XLOOKUP(A4062,SEZIONI!$A$2:$A$7897,SEZIONI!$B$2:$B$7897),"")</f>
        <v>1</v>
      </c>
      <c r="D4062" s="33" t="str">
        <f>IFERROR(_xlfn.XLOOKUP(A4062,[1]Sindaci!$B$2:$B$7774,[1]Sindaci!$A$2:$A$7774),"")</f>
        <v xml:space="preserve">KAMEL HASSAN OMAR ALY  </v>
      </c>
      <c r="E4062" s="33"/>
    </row>
    <row r="4063" spans="1:5" ht="13.8" x14ac:dyDescent="0.3">
      <c r="A4063" s="48" t="s">
        <v>4228</v>
      </c>
      <c r="B4063" s="33" t="str">
        <f>IFERROR(_xlfn.XLOOKUP(A4063,PEC!$A$2:$A$7902,PEC!$C$2:$C$7902),"")</f>
        <v>pec.rupar.puglia.it</v>
      </c>
      <c r="C4063" s="33">
        <f>IFERROR(_xlfn.XLOOKUP(A4063,SEZIONI!$A$2:$A$7897,SEZIONI!$B$2:$B$7897),"")</f>
        <v>34</v>
      </c>
      <c r="D4063" s="33" t="str">
        <f>IFERROR(_xlfn.XLOOKUP(A4063,[1]Sindaci!$B$2:$B$7774,[1]Sindaci!$A$2:$A$7774),"")</f>
        <v xml:space="preserve">BONASIA NICOLA    </v>
      </c>
      <c r="E4063" s="33"/>
    </row>
    <row r="4064" spans="1:5" ht="13.8" x14ac:dyDescent="0.3">
      <c r="A4064" s="48" t="s">
        <v>4229</v>
      </c>
      <c r="B4064" s="33" t="str">
        <f>IFERROR(_xlfn.XLOOKUP(A4064,PEC!$A$2:$A$7902,PEC!$C$2:$C$7902),"")</f>
        <v>legalmail.it</v>
      </c>
      <c r="C4064" s="33">
        <f>IFERROR(_xlfn.XLOOKUP(A4064,SEZIONI!$A$2:$A$7897,SEZIONI!$B$2:$B$7897),"")</f>
        <v>2</v>
      </c>
      <c r="D4064" s="33" t="str">
        <f>IFERROR(_xlfn.XLOOKUP(A4064,[1]Sindaci!$B$2:$B$7774,[1]Sindaci!$A$2:$A$7774),"")</f>
        <v xml:space="preserve">KOSTNER ALBERTO    </v>
      </c>
      <c r="E4064" s="33"/>
    </row>
    <row r="4065" spans="1:5" ht="13.8" x14ac:dyDescent="0.3">
      <c r="A4065" s="48" t="s">
        <v>4230</v>
      </c>
      <c r="B4065" s="33" t="str">
        <f>IFERROR(_xlfn.XLOOKUP(A4065,PEC!$A$2:$A$7902,PEC!$C$2:$C$7902),"")</f>
        <v>halleycert.it</v>
      </c>
      <c r="C4065" s="33">
        <f>IFERROR(_xlfn.XLOOKUP(A4065,SEZIONI!$A$2:$A$7897,SEZIONI!$B$2:$B$7897),"")</f>
        <v>1</v>
      </c>
      <c r="D4065" s="33" t="str">
        <f>IFERROR(_xlfn.XLOOKUP(A4065,[1]Sindaci!$B$2:$B$7774,[1]Sindaci!$A$2:$A$7774),"")</f>
        <v xml:space="preserve">CORTI ANDREA    </v>
      </c>
      <c r="E4065" s="33"/>
    </row>
    <row r="4066" spans="1:5" ht="13.8" x14ac:dyDescent="0.3">
      <c r="A4066" s="48" t="s">
        <v>4231</v>
      </c>
      <c r="B4066" s="33" t="str">
        <f>IFERROR(_xlfn.XLOOKUP(A4066,PEC!$A$2:$A$7902,PEC!$C$2:$C$7902),"")</f>
        <v>certgov.fvg.it</v>
      </c>
      <c r="C4066" s="33">
        <f>IFERROR(_xlfn.XLOOKUP(A4066,SEZIONI!$A$2:$A$7897,SEZIONI!$B$2:$B$7897),"")</f>
        <v>3</v>
      </c>
      <c r="D4066" s="33" t="str">
        <f>IFERROR(_xlfn.XLOOKUP(A4066,[1]Sindaci!$B$2:$B$7774,[1]Sindaci!$A$2:$A$7774),"")</f>
        <v xml:space="preserve">FILAFERRO GIORGIO    </v>
      </c>
      <c r="E4066" s="33"/>
    </row>
    <row r="4067" spans="1:5" ht="13.8" x14ac:dyDescent="0.3">
      <c r="A4067" s="48" t="s">
        <v>4232</v>
      </c>
      <c r="B4067" s="33" t="str">
        <f>IFERROR(_xlfn.XLOOKUP(A4067,PEC!$A$2:$A$7902,PEC!$C$2:$C$7902),"")</f>
        <v>pec.regione.lombardia.it</v>
      </c>
      <c r="C4067" s="33">
        <f>IFERROR(_xlfn.XLOOKUP(A4067,SEZIONI!$A$2:$A$7897,SEZIONI!$B$2:$B$7897),"")</f>
        <v>5</v>
      </c>
      <c r="D4067" s="33" t="str">
        <f>IFERROR(_xlfn.XLOOKUP(A4067,[1]Sindaci!$B$2:$B$7774,[1]Sindaci!$A$2:$A$7774),"")</f>
        <v xml:space="preserve">BAVUTTI CLAUDIO    </v>
      </c>
      <c r="E4067" s="33"/>
    </row>
    <row r="4068" spans="1:5" ht="13.8" x14ac:dyDescent="0.3">
      <c r="A4068" s="48" t="s">
        <v>4233</v>
      </c>
      <c r="B4068" s="33" t="str">
        <f>IFERROR(_xlfn.XLOOKUP(A4068,PEC!$A$2:$A$7902,PEC!$C$2:$C$7902),"")</f>
        <v>pec.comune.mogliano.mc.it</v>
      </c>
      <c r="C4068" s="33">
        <f>IFERROR(_xlfn.XLOOKUP(A4068,SEZIONI!$A$2:$A$7897,SEZIONI!$B$2:$B$7897),"")</f>
        <v>5</v>
      </c>
      <c r="D4068" s="33" t="str">
        <f>IFERROR(_xlfn.XLOOKUP(A4068,[1]Sindaci!$B$2:$B$7774,[1]Sindaci!$A$2:$A$7774),"")</f>
        <v xml:space="preserve">CESETTI CECILIA    </v>
      </c>
      <c r="E4068" s="33"/>
    </row>
    <row r="4069" spans="1:5" ht="13.8" x14ac:dyDescent="0.3">
      <c r="A4069" s="48" t="s">
        <v>4234</v>
      </c>
      <c r="B4069" s="33" t="str">
        <f>IFERROR(_xlfn.XLOOKUP(A4069,PEC!$A$2:$A$7902,PEC!$C$2:$C$7902),"")</f>
        <v>pecveneto.it</v>
      </c>
      <c r="C4069" s="33">
        <f>IFERROR(_xlfn.XLOOKUP(A4069,SEZIONI!$A$2:$A$7897,SEZIONI!$B$2:$B$7897),"")</f>
        <v>30</v>
      </c>
      <c r="D4069" s="33" t="str">
        <f>IFERROR(_xlfn.XLOOKUP(A4069,[1]Sindaci!$B$2:$B$7774,[1]Sindaci!$A$2:$A$7774),"")</f>
        <v xml:space="preserve">BORTOLATO DAVIDE    </v>
      </c>
      <c r="E4069" s="33"/>
    </row>
    <row r="4070" spans="1:5" ht="13.8" x14ac:dyDescent="0.3">
      <c r="A4070" s="49" t="s">
        <v>4235</v>
      </c>
      <c r="B4070" s="33" t="str">
        <f>IFERROR(_xlfn.XLOOKUP(A4070,PEC!$A$2:$A$7902,PEC!$C$2:$C$7902),"")</f>
        <v>legalmail.it</v>
      </c>
      <c r="C4070" s="33">
        <f>IFERROR(_xlfn.XLOOKUP(A4070,SEZIONI!$A$2:$A$7897,SEZIONI!$B$2:$B$7897),"")</f>
        <v>1</v>
      </c>
      <c r="D4070" s="33" t="str">
        <f>IFERROR(_xlfn.XLOOKUP(A4070,[1]Sindaci!$B$2:$B$7774,[1]Sindaci!$A$2:$A$7774),"")</f>
        <v xml:space="preserve">CARCANGIU LORENZO    </v>
      </c>
      <c r="E4070" s="33"/>
    </row>
    <row r="4071" spans="1:5" ht="13.8" x14ac:dyDescent="0.3">
      <c r="A4071" s="49" t="s">
        <v>4236</v>
      </c>
      <c r="B4071" s="33" t="str">
        <f>IFERROR(_xlfn.XLOOKUP(A4071,PEC!$A$2:$A$7902,PEC!$C$2:$C$7902),"")</f>
        <v>pec.comune.mogoro.or.it</v>
      </c>
      <c r="C4071" s="33">
        <f>IFERROR(_xlfn.XLOOKUP(A4071,SEZIONI!$A$2:$A$7897,SEZIONI!$B$2:$B$7897),"")</f>
        <v>5</v>
      </c>
      <c r="D4071" s="33" t="str">
        <f>IFERROR(_xlfn.XLOOKUP(A4071,[1]Sindaci!$B$2:$B$7774,[1]Sindaci!$A$2:$A$7774),"")</f>
        <v xml:space="preserve">CAU DONATO    </v>
      </c>
      <c r="E4071" s="33"/>
    </row>
    <row r="4072" spans="1:5" ht="13.8" x14ac:dyDescent="0.3">
      <c r="A4072" s="48" t="s">
        <v>4237</v>
      </c>
      <c r="B4072" s="33" t="str">
        <f>IFERROR(_xlfn.XLOOKUP(A4072,PEC!$A$2:$A$7902,PEC!$C$2:$C$7902),"")</f>
        <v>postecert.it</v>
      </c>
      <c r="C4072" s="33">
        <f>IFERROR(_xlfn.XLOOKUP(A4072,SEZIONI!$A$2:$A$7897,SEZIONI!$B$2:$B$7897),"")</f>
        <v>4</v>
      </c>
      <c r="D4072" s="33" t="str">
        <f>IFERROR(_xlfn.XLOOKUP(A4072,[1]Sindaci!$B$2:$B$7774,[1]Sindaci!$A$2:$A$7774),"")</f>
        <v xml:space="preserve">BUONANNO GIACOMO    </v>
      </c>
      <c r="E4072" s="33"/>
    </row>
    <row r="4073" spans="1:5" ht="13.8" x14ac:dyDescent="0.3">
      <c r="A4073" s="48" t="s">
        <v>4238</v>
      </c>
      <c r="B4073" s="33" t="str">
        <f>IFERROR(_xlfn.XLOOKUP(A4073,PEC!$A$2:$A$7902,PEC!$C$2:$C$7902),"")</f>
        <v>certgov.fvg.it</v>
      </c>
      <c r="C4073" s="33">
        <f>IFERROR(_xlfn.XLOOKUP(A4073,SEZIONI!$A$2:$A$7897,SEZIONI!$B$2:$B$7897),"")</f>
        <v>2</v>
      </c>
      <c r="D4073" s="33" t="str">
        <f>IFERROR(_xlfn.XLOOKUP(A4073,[1]Sindaci!$B$2:$B$7774,[1]Sindaci!$A$2:$A$7774),"")</f>
        <v xml:space="preserve">BASALDELLA ENRICO    </v>
      </c>
      <c r="E4073" s="33"/>
    </row>
    <row r="4074" spans="1:5" ht="13.8" x14ac:dyDescent="0.3">
      <c r="A4074" s="48" t="s">
        <v>4239</v>
      </c>
      <c r="B4074" s="33" t="str">
        <f>IFERROR(_xlfn.XLOOKUP(A4074,PEC!$A$2:$A$7902,PEC!$C$2:$C$7902),"")</f>
        <v>pec.it</v>
      </c>
      <c r="C4074" s="33">
        <f>IFERROR(_xlfn.XLOOKUP(A4074,SEZIONI!$A$2:$A$7897,SEZIONI!$B$2:$B$7897),"")</f>
        <v>1</v>
      </c>
      <c r="D4074" s="33" t="str">
        <f>IFERROR(_xlfn.XLOOKUP(A4074,[1]Sindaci!$B$2:$B$7774,[1]Sindaci!$A$2:$A$7774),"")</f>
        <v xml:space="preserve">PENNISI BRUNO    </v>
      </c>
      <c r="E4074" s="33"/>
    </row>
    <row r="4075" spans="1:5" ht="13.8" x14ac:dyDescent="0.3">
      <c r="A4075" s="48" t="s">
        <v>4240</v>
      </c>
      <c r="B4075" s="33" t="str">
        <f>IFERROR(_xlfn.XLOOKUP(A4075,PEC!$A$2:$A$7902,PEC!$C$2:$C$7902),"")</f>
        <v/>
      </c>
      <c r="C4075" s="33">
        <f>IFERROR(_xlfn.XLOOKUP(A4075,SEZIONI!$A$2:$A$7897,SEZIONI!$B$2:$B$7897),"")</f>
        <v>1</v>
      </c>
      <c r="D4075" s="33" t="str">
        <f>IFERROR(_xlfn.XLOOKUP(A4075,[1]Sindaci!$B$2:$B$7774,[1]Sindaci!$A$2:$A$7774),"")</f>
        <v xml:space="preserve">BALESTRA ALESSANDRO    </v>
      </c>
      <c r="E4075" s="33"/>
    </row>
    <row r="4076" spans="1:5" ht="13.8" x14ac:dyDescent="0.3">
      <c r="A4076" s="48" t="s">
        <v>4241</v>
      </c>
      <c r="B4076" s="33" t="str">
        <f>IFERROR(_xlfn.XLOOKUP(A4076,PEC!$A$2:$A$7902,PEC!$C$2:$C$7902),"")</f>
        <v>asmepec.it</v>
      </c>
      <c r="C4076" s="33">
        <f>IFERROR(_xlfn.XLOOKUP(A4076,SEZIONI!$A$2:$A$7897,SEZIONI!$B$2:$B$7897),"")</f>
        <v>3</v>
      </c>
      <c r="D4076" s="33" t="str">
        <f>IFERROR(_xlfn.XLOOKUP(A4076,[1]Sindaci!$B$2:$B$7774,[1]Sindaci!$A$2:$A$7774),"")</f>
        <v xml:space="preserve">GNARRA ENRICO    </v>
      </c>
      <c r="E4076" s="33"/>
    </row>
    <row r="4077" spans="1:5" ht="13.8" x14ac:dyDescent="0.3">
      <c r="A4077" s="48" t="s">
        <v>4242</v>
      </c>
      <c r="B4077" s="33" t="str">
        <f>IFERROR(_xlfn.XLOOKUP(A4077,PEC!$A$2:$A$7902,PEC!$C$2:$C$7902),"")</f>
        <v>cert.ruparpiemonte.it</v>
      </c>
      <c r="C4077" s="33">
        <f>IFERROR(_xlfn.XLOOKUP(A4077,SEZIONI!$A$2:$A$7897,SEZIONI!$B$2:$B$7897),"")</f>
        <v>1</v>
      </c>
      <c r="D4077" s="33" t="str">
        <f>IFERROR(_xlfn.XLOOKUP(A4077,[1]Sindaci!$B$2:$B$7774,[1]Sindaci!$A$2:$A$7774),"")</f>
        <v xml:space="preserve">EMANUEL LORIS    </v>
      </c>
      <c r="E4077" s="33"/>
    </row>
    <row r="4078" spans="1:5" ht="13.8" x14ac:dyDescent="0.3">
      <c r="A4078" s="48" t="s">
        <v>4243</v>
      </c>
      <c r="B4078" s="33" t="str">
        <f>IFERROR(_xlfn.XLOOKUP(A4078,PEC!$A$2:$A$7902,PEC!$C$2:$C$7902),"")</f>
        <v>pec.rupar.puglia.it</v>
      </c>
      <c r="C4078" s="33">
        <f>IFERROR(_xlfn.XLOOKUP(A4078,SEZIONI!$A$2:$A$7897,SEZIONI!$B$2:$B$7897),"")</f>
        <v>28</v>
      </c>
      <c r="D4078" s="33" t="str">
        <f>IFERROR(_xlfn.XLOOKUP(A4078,[1]Sindaci!$B$2:$B$7774,[1]Sindaci!$A$2:$A$7774),"")</f>
        <v xml:space="preserve">COLONNA GIUSEPPE    </v>
      </c>
      <c r="E4078" s="33"/>
    </row>
    <row r="4079" spans="1:5" ht="13.8" x14ac:dyDescent="0.3">
      <c r="A4079" s="48" t="s">
        <v>4244</v>
      </c>
      <c r="B4079" s="33" t="str">
        <f>IFERROR(_xlfn.XLOOKUP(A4079,PEC!$A$2:$A$7902,PEC!$C$2:$C$7902),"")</f>
        <v>cert.comune.molare.al.it</v>
      </c>
      <c r="C4079" s="33">
        <f>IFERROR(_xlfn.XLOOKUP(A4079,SEZIONI!$A$2:$A$7897,SEZIONI!$B$2:$B$7897),"")</f>
        <v>3</v>
      </c>
      <c r="D4079" s="33" t="str">
        <f>IFERROR(_xlfn.XLOOKUP(A4079,[1]Sindaci!$B$2:$B$7774,[1]Sindaci!$A$2:$A$7774),"")</f>
        <v xml:space="preserve">BARISONE ANDREA    </v>
      </c>
      <c r="E4079" s="33"/>
    </row>
    <row r="4080" spans="1:5" ht="13.8" x14ac:dyDescent="0.3">
      <c r="A4080" s="48" t="s">
        <v>4245</v>
      </c>
      <c r="B4080" s="33" t="str">
        <f>IFERROR(_xlfn.XLOOKUP(A4080,PEC!$A$2:$A$7902,PEC!$C$2:$C$7902),"")</f>
        <v>postacert.toscana.it</v>
      </c>
      <c r="C4080" s="33">
        <f>IFERROR(_xlfn.XLOOKUP(A4080,SEZIONI!$A$2:$A$7897,SEZIONI!$B$2:$B$7897),"")</f>
        <v>3</v>
      </c>
      <c r="D4080" s="33" t="str">
        <f>IFERROR(_xlfn.XLOOKUP(A4080,[1]Sindaci!$B$2:$B$7774,[1]Sindaci!$A$2:$A$7774),"")</f>
        <v xml:space="preserve">TALANI ANDREA    </v>
      </c>
      <c r="E4080" s="33"/>
    </row>
    <row r="4081" spans="1:5" ht="13.8" x14ac:dyDescent="0.3">
      <c r="A4081" s="48" t="s">
        <v>4246</v>
      </c>
      <c r="B4081" s="33" t="str">
        <f>IFERROR(_xlfn.XLOOKUP(A4081,PEC!$A$2:$A$7902,PEC!$C$2:$C$7902),"")</f>
        <v>cert.comune.molfetta.ba.it</v>
      </c>
      <c r="C4081" s="33">
        <f>IFERROR(_xlfn.XLOOKUP(A4081,SEZIONI!$A$2:$A$7897,SEZIONI!$B$2:$B$7897),"")</f>
        <v>60</v>
      </c>
      <c r="D4081" s="33" t="str">
        <f>IFERROR(_xlfn.XLOOKUP(A4081,[1]Sindaci!$B$2:$B$7774,[1]Sindaci!$A$2:$A$7774),"")</f>
        <v xml:space="preserve">MINERVINI TOMMASO    </v>
      </c>
      <c r="E4081" s="33"/>
    </row>
    <row r="4082" spans="1:5" ht="13.8" x14ac:dyDescent="0.3">
      <c r="A4082" s="48" t="s">
        <v>4247</v>
      </c>
      <c r="B4082" s="33" t="str">
        <f>IFERROR(_xlfn.XLOOKUP(A4082,PEC!$A$2:$A$7902,PEC!$C$2:$C$7902),"")</f>
        <v>pec.it</v>
      </c>
      <c r="C4082" s="33">
        <f>IFERROR(_xlfn.XLOOKUP(A4082,SEZIONI!$A$2:$A$7897,SEZIONI!$B$2:$B$7897),"")</f>
        <v>1</v>
      </c>
      <c r="D4082" s="33" t="str">
        <f>IFERROR(_xlfn.XLOOKUP(A4082,[1]Sindaci!$B$2:$B$7774,[1]Sindaci!$A$2:$A$7774),"")</f>
        <v xml:space="preserve">FASCIANI LUIGI    </v>
      </c>
      <c r="E4082" s="33"/>
    </row>
    <row r="4083" spans="1:5" ht="13.8" x14ac:dyDescent="0.3">
      <c r="A4083" s="48" t="s">
        <v>4248</v>
      </c>
      <c r="B4083" s="33" t="str">
        <f>IFERROR(_xlfn.XLOOKUP(A4083,PEC!$A$2:$A$7902,PEC!$C$2:$C$7902),"")</f>
        <v>comune.molinara.bn.it</v>
      </c>
      <c r="C4083" s="33">
        <f>IFERROR(_xlfn.XLOOKUP(A4083,SEZIONI!$A$2:$A$7897,SEZIONI!$B$2:$B$7897),"")</f>
        <v>2</v>
      </c>
      <c r="D4083" s="33" t="str">
        <f>IFERROR(_xlfn.XLOOKUP(A4083,[1]Sindaci!$B$2:$B$7774,[1]Sindaci!$A$2:$A$7774),"")</f>
        <v xml:space="preserve">ADDABBO GIUSEPPE    </v>
      </c>
      <c r="E4083" s="33"/>
    </row>
    <row r="4084" spans="1:5" ht="13.8" x14ac:dyDescent="0.3">
      <c r="A4084" s="48" t="s">
        <v>4249</v>
      </c>
      <c r="B4084" s="33" t="str">
        <f>IFERROR(_xlfn.XLOOKUP(A4084,PEC!$A$2:$A$7902,PEC!$C$2:$C$7902),"")</f>
        <v>cert.provincia.bo.it</v>
      </c>
      <c r="C4084" s="33">
        <f>IFERROR(_xlfn.XLOOKUP(A4084,SEZIONI!$A$2:$A$7897,SEZIONI!$B$2:$B$7897),"")</f>
        <v>14</v>
      </c>
      <c r="D4084" s="33" t="str">
        <f>IFERROR(_xlfn.XLOOKUP(A4084,[1]Sindaci!$B$2:$B$7774,[1]Sindaci!$A$2:$A$7774),"")</f>
        <v xml:space="preserve">MANTOVANI DARIO    </v>
      </c>
      <c r="E4084" s="33"/>
    </row>
    <row r="4085" spans="1:5" ht="13.8" x14ac:dyDescent="0.3">
      <c r="A4085" s="48" t="s">
        <v>4250</v>
      </c>
      <c r="B4085" s="33" t="str">
        <f>IFERROR(_xlfn.XLOOKUP(A4085,PEC!$A$2:$A$7902,PEC!$C$2:$C$7902),"")</f>
        <v>legalmail.it</v>
      </c>
      <c r="C4085" s="33">
        <f>IFERROR(_xlfn.XLOOKUP(A4085,SEZIONI!$A$2:$A$7897,SEZIONI!$B$2:$B$7897),"")</f>
        <v>2</v>
      </c>
      <c r="D4085" s="33" t="str">
        <f>IFERROR(_xlfn.XLOOKUP(A4085,[1]Sindaci!$B$2:$B$7774,[1]Sindaci!$A$2:$A$7774),"")</f>
        <v xml:space="preserve">SASSO MANUELA    </v>
      </c>
      <c r="E4085" s="33"/>
    </row>
    <row r="4086" spans="1:5" ht="13.8" x14ac:dyDescent="0.3">
      <c r="A4086" s="48" t="s">
        <v>4251</v>
      </c>
      <c r="B4086" s="33" t="str">
        <f>IFERROR(_xlfn.XLOOKUP(A4086,PEC!$A$2:$A$7902,PEC!$C$2:$C$7902),"")</f>
        <v>pec.it</v>
      </c>
      <c r="C4086" s="33">
        <f>IFERROR(_xlfn.XLOOKUP(A4086,SEZIONI!$A$2:$A$7897,SEZIONI!$B$2:$B$7897),"")</f>
        <v>1</v>
      </c>
      <c r="D4086" s="33" t="str">
        <f>IFERROR(_xlfn.XLOOKUP(A4086,[1]Sindaci!$B$2:$B$7774,[1]Sindaci!$A$2:$A$7774),"")</f>
        <v xml:space="preserve">FANTATO ANNA    </v>
      </c>
      <c r="E4086" s="33"/>
    </row>
    <row r="4087" spans="1:5" ht="13.8" x14ac:dyDescent="0.3">
      <c r="A4087" s="48" t="s">
        <v>4252</v>
      </c>
      <c r="B4087" s="33" t="str">
        <f>IFERROR(_xlfn.XLOOKUP(A4087,PEC!$A$2:$A$7902,PEC!$C$2:$C$7902),"")</f>
        <v>legalmail.it</v>
      </c>
      <c r="C4087" s="33">
        <f>IFERROR(_xlfn.XLOOKUP(A4087,SEZIONI!$A$2:$A$7897,SEZIONI!$B$2:$B$7897),"")</f>
        <v>1</v>
      </c>
      <c r="D4087" s="33" t="str">
        <f>IFERROR(_xlfn.XLOOKUP(A4087,[1]Sindaci!$B$2:$B$7774,[1]Sindaci!$A$2:$A$7774),"")</f>
        <v xml:space="preserve">CIRELLI DOMENICO    </v>
      </c>
      <c r="E4087" s="33"/>
    </row>
    <row r="4088" spans="1:5" ht="13.8" x14ac:dyDescent="0.3">
      <c r="A4088" s="48" t="s">
        <v>4253</v>
      </c>
      <c r="B4088" s="33" t="str">
        <f>IFERROR(_xlfn.XLOOKUP(A4088,PEC!$A$2:$A$7902,PEC!$C$2:$C$7902),"")</f>
        <v>ebaspec.it</v>
      </c>
      <c r="C4088" s="33">
        <f>IFERROR(_xlfn.XLOOKUP(A4088,SEZIONI!$A$2:$A$7897,SEZIONI!$B$2:$B$7897),"")</f>
        <v>5</v>
      </c>
      <c r="D4088" s="33" t="str">
        <f>IFERROR(_xlfn.XLOOKUP(A4088,[1]Sindaci!$B$2:$B$7774,[1]Sindaci!$A$2:$A$7774),"")</f>
        <v xml:space="preserve">RUBINO ANTONIO    </v>
      </c>
      <c r="E4088" s="33"/>
    </row>
    <row r="4089" spans="1:5" ht="13.8" x14ac:dyDescent="0.3">
      <c r="A4089" s="48" t="s">
        <v>4254</v>
      </c>
      <c r="B4089" s="33" t="str">
        <f>IFERROR(_xlfn.XLOOKUP(A4089,PEC!$A$2:$A$7902,PEC!$C$2:$C$7902),"")</f>
        <v>cert.ruparpiemonte.it</v>
      </c>
      <c r="C4089" s="33">
        <f>IFERROR(_xlfn.XLOOKUP(A4089,SEZIONI!$A$2:$A$7897,SEZIONI!$B$2:$B$7897),"")</f>
        <v>1</v>
      </c>
      <c r="D4089" s="33" t="str">
        <f>IFERROR(_xlfn.XLOOKUP(A4089,[1]Sindaci!$B$2:$B$7774,[1]Sindaci!$A$2:$A$7774),"")</f>
        <v xml:space="preserve">CARMELLINO MARILENA    </v>
      </c>
      <c r="E4089" s="33"/>
    </row>
    <row r="4090" spans="1:5" ht="13.8" x14ac:dyDescent="0.3">
      <c r="A4090" s="48" t="s">
        <v>363</v>
      </c>
      <c r="B4090" s="33" t="str">
        <f>IFERROR(_xlfn.XLOOKUP(A4090,PEC!$A$2:$A$7902,PEC!$C$2:$C$7902),"")</f>
        <v>asmepec.it</v>
      </c>
      <c r="C4090" s="33">
        <f>IFERROR(_xlfn.XLOOKUP(A4090,SEZIONI!$A$2:$A$7897,SEZIONI!$B$2:$B$7897),"")</f>
        <v>3</v>
      </c>
      <c r="D4090" s="33" t="str">
        <f>IFERROR(_xlfn.XLOOKUP(A4090,[1]Sindaci!$B$2:$B$7774,[1]Sindaci!$A$2:$A$7774),"")</f>
        <v xml:space="preserve">CARUSO MARCO GIUSEPPE   </v>
      </c>
      <c r="E4090" s="33"/>
    </row>
    <row r="4091" spans="1:5" ht="13.8" x14ac:dyDescent="0.3">
      <c r="A4091" s="48" t="s">
        <v>4255</v>
      </c>
      <c r="B4091" s="33" t="str">
        <f>IFERROR(_xlfn.XLOOKUP(A4091,PEC!$A$2:$A$7902,PEC!$C$2:$C$7902),"")</f>
        <v>halleypec.it</v>
      </c>
      <c r="C4091" s="33">
        <f>IFERROR(_xlfn.XLOOKUP(A4091,SEZIONI!$A$2:$A$7897,SEZIONI!$B$2:$B$7897),"")</f>
        <v>3</v>
      </c>
      <c r="D4091" s="33" t="str">
        <f>IFERROR(_xlfn.XLOOKUP(A4091,[1]Sindaci!$B$2:$B$7774,[1]Sindaci!$A$2:$A$7774),"")</f>
        <v xml:space="preserve">CHIARELLA GIUSEPPE    </v>
      </c>
      <c r="E4091" s="33"/>
    </row>
    <row r="4092" spans="1:5" ht="13.8" x14ac:dyDescent="0.3">
      <c r="A4092" s="48" t="s">
        <v>4256</v>
      </c>
      <c r="B4092" s="33" t="str">
        <f>IFERROR(_xlfn.XLOOKUP(A4092,PEC!$A$2:$A$7902,PEC!$C$2:$C$7902),"")</f>
        <v>pec.provincia.como.it</v>
      </c>
      <c r="C4092" s="33">
        <f>IFERROR(_xlfn.XLOOKUP(A4092,SEZIONI!$A$2:$A$7897,SEZIONI!$B$2:$B$7897),"")</f>
        <v>2</v>
      </c>
      <c r="D4092" s="33" t="str">
        <f>IFERROR(_xlfn.XLOOKUP(A4092,[1]Sindaci!$B$2:$B$7774,[1]Sindaci!$A$2:$A$7774),"")</f>
        <v xml:space="preserve">IOCULANO MARIA CARMELA   </v>
      </c>
      <c r="E4092" s="33"/>
    </row>
    <row r="4093" spans="1:5" ht="13.8" x14ac:dyDescent="0.3">
      <c r="A4093" s="48" t="s">
        <v>8182</v>
      </c>
      <c r="B4093" s="33" t="str">
        <f>IFERROR(_xlfn.XLOOKUP(A4093,PEC!$A$2:$A$7902,PEC!$C$2:$C$7902),"")</f>
        <v/>
      </c>
      <c r="C4093" s="33" t="str">
        <f>IFERROR(_xlfn.XLOOKUP(A4093,SEZIONI!$A$2:$A$7897,SEZIONI!$B$2:$B$7897),"")</f>
        <v/>
      </c>
      <c r="D4093" s="33" t="str">
        <f>IFERROR(_xlfn.XLOOKUP(A4093,[1]Sindaci!$B$2:$B$7774,[1]Sindaci!$A$2:$A$7774),"")</f>
        <v/>
      </c>
      <c r="E4093" s="33"/>
    </row>
    <row r="4094" spans="1:5" ht="13.8" x14ac:dyDescent="0.3">
      <c r="A4094" s="48" t="s">
        <v>4257</v>
      </c>
      <c r="B4094" s="33" t="str">
        <f>IFERROR(_xlfn.XLOOKUP(A4094,PEC!$A$2:$A$7902,PEC!$C$2:$C$7902),"")</f>
        <v>pec.comune.molveno.tn.it</v>
      </c>
      <c r="C4094" s="33">
        <f>IFERROR(_xlfn.XLOOKUP(A4094,SEZIONI!$A$2:$A$7897,SEZIONI!$B$2:$B$7897),"")</f>
        <v>1</v>
      </c>
      <c r="D4094" s="33" t="str">
        <f>IFERROR(_xlfn.XLOOKUP(A4094,[1]Sindaci!$B$2:$B$7774,[1]Sindaci!$A$2:$A$7774),"")</f>
        <v xml:space="preserve">SARTORI MATTEO    </v>
      </c>
      <c r="E4094" s="33"/>
    </row>
    <row r="4095" spans="1:5" ht="13.8" x14ac:dyDescent="0.3">
      <c r="A4095" s="48" t="s">
        <v>4258</v>
      </c>
      <c r="B4095" s="33" t="str">
        <f>IFERROR(_xlfn.XLOOKUP(A4095,PEC!$A$2:$A$7902,PEC!$C$2:$C$7902),"")</f>
        <v>cert.ruparpiemonte.it</v>
      </c>
      <c r="C4095" s="33">
        <f>IFERROR(_xlfn.XLOOKUP(A4095,SEZIONI!$A$2:$A$7897,SEZIONI!$B$2:$B$7897),"")</f>
        <v>1</v>
      </c>
      <c r="D4095" s="33" t="str">
        <f>IFERROR(_xlfn.XLOOKUP(A4095,[1]Sindaci!$B$2:$B$7774,[1]Sindaci!$A$2:$A$7774),"")</f>
        <v xml:space="preserve">POGGIO SONIA    </v>
      </c>
      <c r="E4095" s="33"/>
    </row>
    <row r="4096" spans="1:5" ht="13.8" x14ac:dyDescent="0.3">
      <c r="A4096" s="48" t="s">
        <v>4259</v>
      </c>
      <c r="B4096" s="33" t="str">
        <f>IFERROR(_xlfn.XLOOKUP(A4096,PEC!$A$2:$A$7902,PEC!$C$2:$C$7902),"")</f>
        <v>cert.legalmail.it</v>
      </c>
      <c r="C4096" s="33">
        <f>IFERROR(_xlfn.XLOOKUP(A4096,SEZIONI!$A$2:$A$7897,SEZIONI!$B$2:$B$7897),"")</f>
        <v>1</v>
      </c>
      <c r="D4096" s="33" t="str">
        <f>IFERROR(_xlfn.XLOOKUP(A4096,[1]Sindaci!$B$2:$B$7774,[1]Sindaci!$A$2:$A$7774),"")</f>
        <v xml:space="preserve">AGUZZI SIMONE    </v>
      </c>
      <c r="E4096" s="33"/>
    </row>
    <row r="4097" spans="1:5" ht="13.8" x14ac:dyDescent="0.3">
      <c r="A4097" s="48" t="s">
        <v>4260</v>
      </c>
      <c r="B4097" s="33" t="str">
        <f>IFERROR(_xlfn.XLOOKUP(A4097,PEC!$A$2:$A$7902,PEC!$C$2:$C$7902),"")</f>
        <v>pec.comunemombaroccio.it</v>
      </c>
      <c r="C4097" s="33">
        <f>IFERROR(_xlfn.XLOOKUP(A4097,SEZIONI!$A$2:$A$7897,SEZIONI!$B$2:$B$7897),"")</f>
        <v>2</v>
      </c>
      <c r="D4097" s="33" t="str">
        <f>IFERROR(_xlfn.XLOOKUP(A4097,[1]Sindaci!$B$2:$B$7774,[1]Sindaci!$A$2:$A$7774),"")</f>
        <v xml:space="preserve">PETRUCCI EMANUELE    </v>
      </c>
      <c r="E4097" s="33"/>
    </row>
    <row r="4098" spans="1:5" ht="13.8" x14ac:dyDescent="0.3">
      <c r="A4098" s="48" t="s">
        <v>4261</v>
      </c>
      <c r="B4098" s="33" t="str">
        <f>IFERROR(_xlfn.XLOOKUP(A4098,PEC!$A$2:$A$7902,PEC!$C$2:$C$7902),"")</f>
        <v>cert.ruparpiemonte.it</v>
      </c>
      <c r="C4098" s="33">
        <f>IFERROR(_xlfn.XLOOKUP(A4098,SEZIONI!$A$2:$A$7897,SEZIONI!$B$2:$B$7897),"")</f>
        <v>2</v>
      </c>
      <c r="D4098" s="33" t="str">
        <f>IFERROR(_xlfn.XLOOKUP(A4098,[1]Sindaci!$B$2:$B$7774,[1]Sindaci!$A$2:$A$7774),"")</f>
        <v xml:space="preserve">SPANDONARO GIOVANNI DOMENICO   </v>
      </c>
      <c r="E4098" s="33"/>
    </row>
    <row r="4099" spans="1:5" ht="13.8" x14ac:dyDescent="0.3">
      <c r="A4099" s="48" t="s">
        <v>4262</v>
      </c>
      <c r="B4099" s="33" t="str">
        <f>IFERROR(_xlfn.XLOOKUP(A4099,PEC!$A$2:$A$7902,PEC!$C$2:$C$7902),"")</f>
        <v>cert.ruparpiemonte.it</v>
      </c>
      <c r="C4099" s="33">
        <f>IFERROR(_xlfn.XLOOKUP(A4099,SEZIONI!$A$2:$A$7897,SEZIONI!$B$2:$B$7897),"")</f>
        <v>1</v>
      </c>
      <c r="D4099" s="33" t="str">
        <f>IFERROR(_xlfn.XLOOKUP(A4099,[1]Sindaci!$B$2:$B$7774,[1]Sindaci!$A$2:$A$7774),"")</f>
        <v xml:space="preserve">MICHELOTTI ALDO    </v>
      </c>
      <c r="E4099" s="33"/>
    </row>
    <row r="4100" spans="1:5" ht="13.8" x14ac:dyDescent="0.3">
      <c r="A4100" s="48" t="s">
        <v>4263</v>
      </c>
      <c r="B4100" s="33" t="str">
        <f>IFERROR(_xlfn.XLOOKUP(A4100,PEC!$A$2:$A$7902,PEC!$C$2:$C$7902),"")</f>
        <v>cert.ruparpiemonte.it</v>
      </c>
      <c r="C4100" s="33">
        <f>IFERROR(_xlfn.XLOOKUP(A4100,SEZIONI!$A$2:$A$7897,SEZIONI!$B$2:$B$7897),"")</f>
        <v>1</v>
      </c>
      <c r="D4100" s="33" t="str">
        <f>IFERROR(_xlfn.XLOOKUP(A4100,[1]Sindaci!$B$2:$B$7774,[1]Sindaci!$A$2:$A$7774),"")</f>
        <v xml:space="preserve">PICOGNA LUCIANA    </v>
      </c>
      <c r="E4100" s="33"/>
    </row>
    <row r="4101" spans="1:5" ht="13.8" x14ac:dyDescent="0.3">
      <c r="A4101" s="48" t="s">
        <v>4264</v>
      </c>
      <c r="B4101" s="33" t="str">
        <f>IFERROR(_xlfn.XLOOKUP(A4101,PEC!$A$2:$A$7902,PEC!$C$2:$C$7902),"")</f>
        <v>pec.comune.mombellomonferrato.it</v>
      </c>
      <c r="C4101" s="33">
        <f>IFERROR(_xlfn.XLOOKUP(A4101,SEZIONI!$A$2:$A$7897,SEZIONI!$B$2:$B$7897),"")</f>
        <v>2</v>
      </c>
      <c r="D4101" s="33" t="str">
        <f>IFERROR(_xlfn.XLOOKUP(A4101,[1]Sindaci!$B$2:$B$7774,[1]Sindaci!$A$2:$A$7774),"")</f>
        <v xml:space="preserve">CAVALLO AUGUSTO    </v>
      </c>
      <c r="E4101" s="33"/>
    </row>
    <row r="4102" spans="1:5" ht="13.8" x14ac:dyDescent="0.3">
      <c r="A4102" s="48" t="s">
        <v>4265</v>
      </c>
      <c r="B4102" s="33" t="str">
        <f>IFERROR(_xlfn.XLOOKUP(A4102,PEC!$A$2:$A$7902,PEC!$C$2:$C$7902),"")</f>
        <v>cert.legalmail.it</v>
      </c>
      <c r="C4102" s="33">
        <f>IFERROR(_xlfn.XLOOKUP(A4102,SEZIONI!$A$2:$A$7897,SEZIONI!$B$2:$B$7897),"")</f>
        <v>2</v>
      </c>
      <c r="D4102" s="33" t="str">
        <f>IFERROR(_xlfn.XLOOKUP(A4102,[1]Sindaci!$B$2:$B$7774,[1]Sindaci!$A$2:$A$7774),"")</f>
        <v xml:space="preserve">FERRERO IVAN    </v>
      </c>
      <c r="E4102" s="33"/>
    </row>
    <row r="4103" spans="1:5" ht="13.8" x14ac:dyDescent="0.3">
      <c r="A4103" s="48" t="s">
        <v>4266</v>
      </c>
      <c r="B4103" s="33" t="str">
        <f>IFERROR(_xlfn.XLOOKUP(A4103,PEC!$A$2:$A$7902,PEC!$C$2:$C$7902),"")</f>
        <v>cert.ruparpiemonte.it</v>
      </c>
      <c r="C4103" s="33">
        <f>IFERROR(_xlfn.XLOOKUP(A4103,SEZIONI!$A$2:$A$7897,SEZIONI!$B$2:$B$7897),"")</f>
        <v>3</v>
      </c>
      <c r="D4103" s="33" t="str">
        <f>IFERROR(_xlfn.XLOOKUP(A4103,[1]Sindaci!$B$2:$B$7774,[1]Sindaci!$A$2:$A$7774),"")</f>
        <v xml:space="preserve">FACCIO SABRINA    </v>
      </c>
      <c r="E4103" s="33"/>
    </row>
    <row r="4104" spans="1:5" ht="13.8" x14ac:dyDescent="0.3">
      <c r="A4104" s="48" t="s">
        <v>4267</v>
      </c>
      <c r="B4104" s="33" t="str">
        <f>IFERROR(_xlfn.XLOOKUP(A4104,PEC!$A$2:$A$7902,PEC!$C$2:$C$7902),"")</f>
        <v>pec.comune.mompantero.to.it</v>
      </c>
      <c r="C4104" s="33">
        <f>IFERROR(_xlfn.XLOOKUP(A4104,SEZIONI!$A$2:$A$7897,SEZIONI!$B$2:$B$7897),"")</f>
        <v>1</v>
      </c>
      <c r="D4104" s="33" t="str">
        <f>IFERROR(_xlfn.XLOOKUP(A4104,[1]Sindaci!$B$2:$B$7774,[1]Sindaci!$A$2:$A$7774),"")</f>
        <v xml:space="preserve">GASTALDO DAVIDE    </v>
      </c>
      <c r="E4104" s="33"/>
    </row>
    <row r="4105" spans="1:5" ht="13.8" x14ac:dyDescent="0.3">
      <c r="A4105" s="48" t="s">
        <v>4268</v>
      </c>
      <c r="B4105" s="33" t="str">
        <f>IFERROR(_xlfn.XLOOKUP(A4105,PEC!$A$2:$A$7902,PEC!$C$2:$C$7902),"")</f>
        <v>pec.it</v>
      </c>
      <c r="C4105" s="33">
        <f>IFERROR(_xlfn.XLOOKUP(A4105,SEZIONI!$A$2:$A$7897,SEZIONI!$B$2:$B$7897),"")</f>
        <v>1</v>
      </c>
      <c r="D4105" s="33" t="str">
        <f>IFERROR(_xlfn.XLOOKUP(A4105,[1]Sindaci!$B$2:$B$7774,[1]Sindaci!$A$2:$A$7774),"")</f>
        <v xml:space="preserve">CORTEGIANI MICHELA    </v>
      </c>
      <c r="E4105" s="33"/>
    </row>
    <row r="4106" spans="1:5" ht="13.8" x14ac:dyDescent="0.3">
      <c r="A4106" s="48" t="s">
        <v>4269</v>
      </c>
      <c r="B4106" s="33" t="str">
        <f>IFERROR(_xlfn.XLOOKUP(A4106,PEC!$A$2:$A$7902,PEC!$C$2:$C$7902),"")</f>
        <v>pec.comunemomperone.it</v>
      </c>
      <c r="C4106" s="33">
        <f>IFERROR(_xlfn.XLOOKUP(A4106,SEZIONI!$A$2:$A$7897,SEZIONI!$B$2:$B$7897),"")</f>
        <v>1</v>
      </c>
      <c r="D4106" s="33" t="str">
        <f>IFERROR(_xlfn.XLOOKUP(A4106,[1]Sindaci!$B$2:$B$7774,[1]Sindaci!$A$2:$A$7774),"")</f>
        <v xml:space="preserve">PENACCA CLAUDIO    </v>
      </c>
      <c r="E4106" s="33"/>
    </row>
    <row r="4107" spans="1:5" ht="13.8" x14ac:dyDescent="0.3">
      <c r="A4107" s="48" t="s">
        <v>4270</v>
      </c>
      <c r="B4107" s="33" t="str">
        <f>IFERROR(_xlfn.XLOOKUP(A4107,PEC!$A$2:$A$7902,PEC!$C$2:$C$7902),"")</f>
        <v>pec-leonet.it</v>
      </c>
      <c r="C4107" s="33">
        <f>IFERROR(_xlfn.XLOOKUP(A4107,SEZIONI!$A$2:$A$7897,SEZIONI!$B$2:$B$7897),"")</f>
        <v>1</v>
      </c>
      <c r="D4107" s="33" t="str">
        <f>IFERROR(_xlfn.XLOOKUP(A4107,[1]Sindaci!$B$2:$B$7774,[1]Sindaci!$A$2:$A$7774),"")</f>
        <v xml:space="preserve">TURRO MICHELE    </v>
      </c>
      <c r="E4107" s="33"/>
    </row>
    <row r="4108" spans="1:5" ht="13.8" x14ac:dyDescent="0.3">
      <c r="A4108" s="48" t="s">
        <v>4271</v>
      </c>
      <c r="B4108" s="33" t="str">
        <f>IFERROR(_xlfn.XLOOKUP(A4108,PEC!$A$2:$A$7902,PEC!$C$2:$C$7902),"")</f>
        <v>cert.ruparpiemonte.it</v>
      </c>
      <c r="C4108" s="33">
        <f>IFERROR(_xlfn.XLOOKUP(A4108,SEZIONI!$A$2:$A$7897,SEZIONI!$B$2:$B$7897),"")</f>
        <v>1</v>
      </c>
      <c r="D4108" s="33" t="str">
        <f>IFERROR(_xlfn.XLOOKUP(A4108,[1]Sindaci!$B$2:$B$7774,[1]Sindaci!$A$2:$A$7774),"")</f>
        <v xml:space="preserve">MAGNETTI SERGIO    </v>
      </c>
      <c r="E4108" s="33"/>
    </row>
    <row r="4109" spans="1:5" ht="13.8" x14ac:dyDescent="0.3">
      <c r="A4109" s="48" t="s">
        <v>364</v>
      </c>
      <c r="B4109" s="33" t="str">
        <f>IFERROR(_xlfn.XLOOKUP(A4109,PEC!$A$2:$A$7902,PEC!$C$2:$C$7902),"")</f>
        <v>asmepec.it</v>
      </c>
      <c r="C4109" s="33">
        <f>IFERROR(_xlfn.XLOOKUP(A4109,SEZIONI!$A$2:$A$7897,SEZIONI!$B$2:$B$7897),"")</f>
        <v>4</v>
      </c>
      <c r="D4109" s="33" t="str">
        <f>IFERROR(_xlfn.XLOOKUP(A4109,[1]Sindaci!$B$2:$B$7774,[1]Sindaci!$A$2:$A$7774),"")</f>
        <v xml:space="preserve">DELEO CESARE    </v>
      </c>
      <c r="E4109" s="33"/>
    </row>
    <row r="4110" spans="1:5" ht="13.8" x14ac:dyDescent="0.3">
      <c r="A4110" s="48" t="s">
        <v>4272</v>
      </c>
      <c r="B4110" s="33" t="str">
        <f>IFERROR(_xlfn.XLOOKUP(A4110,PEC!$A$2:$A$7902,PEC!$C$2:$C$7902),"")</f>
        <v>cert.ruparpiemonte.it</v>
      </c>
      <c r="C4110" s="33">
        <f>IFERROR(_xlfn.XLOOKUP(A4110,SEZIONI!$A$2:$A$7897,SEZIONI!$B$2:$B$7897),"")</f>
        <v>1</v>
      </c>
      <c r="D4110" s="33" t="str">
        <f>IFERROR(_xlfn.XLOOKUP(A4110,[1]Sindaci!$B$2:$B$7774,[1]Sindaci!$A$2:$A$7774),"")</f>
        <v xml:space="preserve">GALLARETO LUIGI    </v>
      </c>
      <c r="E4110" s="33"/>
    </row>
    <row r="4111" spans="1:5" ht="13.8" x14ac:dyDescent="0.3">
      <c r="A4111" s="48" t="s">
        <v>4273</v>
      </c>
      <c r="B4111" s="33" t="str">
        <f>IFERROR(_xlfn.XLOOKUP(A4111,PEC!$A$2:$A$7902,PEC!$C$2:$C$7902),"")</f>
        <v>cert.ruparpiemonte.it</v>
      </c>
      <c r="C4111" s="33">
        <f>IFERROR(_xlfn.XLOOKUP(A4111,SEZIONI!$A$2:$A$7897,SEZIONI!$B$2:$B$7897),"")</f>
        <v>1</v>
      </c>
      <c r="D4111" s="33" t="str">
        <f>IFERROR(_xlfn.XLOOKUP(A4111,[1]Sindaci!$B$2:$B$7774,[1]Sindaci!$A$2:$A$7774),"")</f>
        <v xml:space="preserve">TOGLIATTI MAURIZIO    </v>
      </c>
      <c r="E4111" s="33"/>
    </row>
    <row r="4112" spans="1:5" ht="13.8" x14ac:dyDescent="0.3">
      <c r="A4112" s="48" t="s">
        <v>4274</v>
      </c>
      <c r="B4112" s="33" t="str">
        <f>IFERROR(_xlfn.XLOOKUP(A4112,PEC!$A$2:$A$7902,PEC!$C$2:$C$7902),"")</f>
        <v>cert.ruparpiemonte.it</v>
      </c>
      <c r="C4112" s="33">
        <f>IFERROR(_xlfn.XLOOKUP(A4112,SEZIONI!$A$2:$A$7897,SEZIONI!$B$2:$B$7897),"")</f>
        <v>2</v>
      </c>
      <c r="D4112" s="33" t="str">
        <f>IFERROR(_xlfn.XLOOKUP(A4112,[1]Sindaci!$B$2:$B$7774,[1]Sindaci!$A$2:$A$7774),"")</f>
        <v xml:space="preserve">BOSIO FRANCO    </v>
      </c>
      <c r="E4112" s="33"/>
    </row>
    <row r="4113" spans="1:5" ht="13.8" x14ac:dyDescent="0.3">
      <c r="A4113" s="48" t="s">
        <v>4275</v>
      </c>
      <c r="B4113" s="33" t="str">
        <f>IFERROR(_xlfn.XLOOKUP(A4113,PEC!$A$2:$A$7902,PEC!$C$2:$C$7902),"")</f>
        <v>cert.ruparpiemonte.it</v>
      </c>
      <c r="C4113" s="33">
        <f>IFERROR(_xlfn.XLOOKUP(A4113,SEZIONI!$A$2:$A$7897,SEZIONI!$B$2:$B$7897),"")</f>
        <v>1</v>
      </c>
      <c r="D4113" s="33" t="str">
        <f>IFERROR(_xlfn.XLOOKUP(A4113,[1]Sindaci!$B$2:$B$7774,[1]Sindaci!$A$2:$A$7774),"")</f>
        <v xml:space="preserve">BERTONE LUCA    </v>
      </c>
      <c r="E4113" s="33"/>
    </row>
    <row r="4114" spans="1:5" ht="13.8" x14ac:dyDescent="0.3">
      <c r="A4114" s="48" t="s">
        <v>4276</v>
      </c>
      <c r="B4114" s="33" t="str">
        <f>IFERROR(_xlfn.XLOOKUP(A4114,PEC!$A$2:$A$7902,PEC!$C$2:$C$7902),"")</f>
        <v>pec.regione.lombardia.it</v>
      </c>
      <c r="C4114" s="33">
        <f>IFERROR(_xlfn.XLOOKUP(A4114,SEZIONI!$A$2:$A$7897,SEZIONI!$B$2:$B$7897),"")</f>
        <v>1</v>
      </c>
      <c r="D4114" s="33" t="str">
        <f>IFERROR(_xlfn.XLOOKUP(A4114,[1]Sindaci!$B$2:$B$7774,[1]Sindaci!$A$2:$A$7774),"")</f>
        <v xml:space="preserve">ZAPPELLA GABRIELE    </v>
      </c>
      <c r="E4114" s="33"/>
    </row>
    <row r="4115" spans="1:5" ht="13.8" x14ac:dyDescent="0.3">
      <c r="A4115" s="48" t="s">
        <v>4277</v>
      </c>
      <c r="B4115" s="33" t="str">
        <f>IFERROR(_xlfn.XLOOKUP(A4115,PEC!$A$2:$A$7902,PEC!$C$2:$C$7902),"")</f>
        <v>postemailcertificata.it</v>
      </c>
      <c r="C4115" s="33">
        <f>IFERROR(_xlfn.XLOOKUP(A4115,SEZIONI!$A$2:$A$7897,SEZIONI!$B$2:$B$7897),"")</f>
        <v>1</v>
      </c>
      <c r="D4115" s="33" t="str">
        <f>IFERROR(_xlfn.XLOOKUP(A4115,[1]Sindaci!$B$2:$B$7774,[1]Sindaci!$A$2:$A$7774),"")</f>
        <v xml:space="preserve">ALBERIONE GIORGIO    </v>
      </c>
      <c r="E4115" s="33"/>
    </row>
    <row r="4116" spans="1:5" ht="13.8" x14ac:dyDescent="0.3">
      <c r="A4116" s="48" t="s">
        <v>4278</v>
      </c>
      <c r="B4116" s="33" t="str">
        <f>IFERROR(_xlfn.XLOOKUP(A4116,PEC!$A$2:$A$7902,PEC!$C$2:$C$7902),"")</f>
        <v>comune.monastier.legalmail.it</v>
      </c>
      <c r="C4116" s="33">
        <f>IFERROR(_xlfn.XLOOKUP(A4116,SEZIONI!$A$2:$A$7897,SEZIONI!$B$2:$B$7897),"")</f>
        <v>4</v>
      </c>
      <c r="D4116" s="33" t="str">
        <f>IFERROR(_xlfn.XLOOKUP(A4116,[1]Sindaci!$B$2:$B$7774,[1]Sindaci!$A$2:$A$7774),"")</f>
        <v xml:space="preserve">MORO PAOLA    </v>
      </c>
      <c r="E4116" s="33"/>
    </row>
    <row r="4117" spans="1:5" ht="13.8" x14ac:dyDescent="0.3">
      <c r="A4117" s="49" t="s">
        <v>4279</v>
      </c>
      <c r="B4117" s="33" t="str">
        <f>IFERROR(_xlfn.XLOOKUP(A4117,PEC!$A$2:$A$7902,PEC!$C$2:$C$7902),"")</f>
        <v>legalmail.it</v>
      </c>
      <c r="C4117" s="33">
        <f>IFERROR(_xlfn.XLOOKUP(A4117,SEZIONI!$A$2:$A$7897,SEZIONI!$B$2:$B$7897),"")</f>
        <v>4</v>
      </c>
      <c r="D4117" s="33" t="str">
        <f>IFERROR(_xlfn.XLOOKUP(A4117,[1]Sindaci!$B$2:$B$7774,[1]Sindaci!$A$2:$A$7774),"")</f>
        <v xml:space="preserve">MURRU LUISA    </v>
      </c>
      <c r="E4117" s="33"/>
    </row>
    <row r="4118" spans="1:5" ht="13.8" x14ac:dyDescent="0.3">
      <c r="A4118" s="48" t="s">
        <v>4280</v>
      </c>
      <c r="B4118" s="33" t="str">
        <f>IFERROR(_xlfn.XLOOKUP(A4118,PEC!$A$2:$A$7902,PEC!$C$2:$C$7902),"")</f>
        <v>cert.comune.moncalieri.to.it</v>
      </c>
      <c r="C4118" s="33">
        <f>IFERROR(_xlfn.XLOOKUP(A4118,SEZIONI!$A$2:$A$7897,SEZIONI!$B$2:$B$7897),"")</f>
        <v>54</v>
      </c>
      <c r="D4118" s="33" t="str">
        <f>IFERROR(_xlfn.XLOOKUP(A4118,[1]Sindaci!$B$2:$B$7774,[1]Sindaci!$A$2:$A$7774),"")</f>
        <v xml:space="preserve">MONTAGNA PAOLO    </v>
      </c>
      <c r="E4118" s="33"/>
    </row>
    <row r="4119" spans="1:5" ht="13.8" x14ac:dyDescent="0.3">
      <c r="A4119" s="48" t="s">
        <v>4281</v>
      </c>
      <c r="B4119" s="33" t="str">
        <f>IFERROR(_xlfn.XLOOKUP(A4119,PEC!$A$2:$A$7902,PEC!$C$2:$C$7902),"")</f>
        <v>pec.it</v>
      </c>
      <c r="C4119" s="33">
        <f>IFERROR(_xlfn.XLOOKUP(A4119,SEZIONI!$A$2:$A$7897,SEZIONI!$B$2:$B$7897),"")</f>
        <v>3</v>
      </c>
      <c r="D4119" s="33" t="str">
        <f>IFERROR(_xlfn.XLOOKUP(A4119,[1]Sindaci!$B$2:$B$7774,[1]Sindaci!$A$2:$A$7774),"")</f>
        <v xml:space="preserve">ORECCHIA CHRISTIAN    </v>
      </c>
      <c r="E4119" s="33"/>
    </row>
    <row r="4120" spans="1:5" ht="13.8" x14ac:dyDescent="0.3">
      <c r="A4120" s="48" t="s">
        <v>4282</v>
      </c>
      <c r="B4120" s="33" t="str">
        <f>IFERROR(_xlfn.XLOOKUP(A4120,PEC!$A$2:$A$7902,PEC!$C$2:$C$7902),"")</f>
        <v>legalmail.it</v>
      </c>
      <c r="C4120" s="33">
        <f>IFERROR(_xlfn.XLOOKUP(A4120,SEZIONI!$A$2:$A$7897,SEZIONI!$B$2:$B$7897),"")</f>
        <v>1</v>
      </c>
      <c r="D4120" s="33" t="str">
        <f>IFERROR(_xlfn.XLOOKUP(A4120,[1]Sindaci!$B$2:$B$7774,[1]Sindaci!$A$2:$A$7774),"")</f>
        <v xml:space="preserve">CARENA MAURO    </v>
      </c>
      <c r="E4120" s="33"/>
    </row>
    <row r="4121" spans="1:5" ht="13.8" x14ac:dyDescent="0.3">
      <c r="A4121" s="48" t="s">
        <v>4283</v>
      </c>
      <c r="B4121" s="33" t="str">
        <f>IFERROR(_xlfn.XLOOKUP(A4121,PEC!$A$2:$A$7902,PEC!$C$2:$C$7902),"")</f>
        <v>cert.ruparpiemonte.it</v>
      </c>
      <c r="C4121" s="33">
        <f>IFERROR(_xlfn.XLOOKUP(A4121,SEZIONI!$A$2:$A$7897,SEZIONI!$B$2:$B$7897),"")</f>
        <v>1</v>
      </c>
      <c r="D4121" s="33" t="str">
        <f>IFERROR(_xlfn.XLOOKUP(A4121,[1]Sindaci!$B$2:$B$7774,[1]Sindaci!$A$2:$A$7774),"")</f>
        <v xml:space="preserve">POLES BRUNO    </v>
      </c>
      <c r="E4121" s="33"/>
    </row>
    <row r="4122" spans="1:5" ht="13.8" x14ac:dyDescent="0.3">
      <c r="A4122" s="48" t="s">
        <v>4284</v>
      </c>
      <c r="B4122" s="33" t="str">
        <f>IFERROR(_xlfn.XLOOKUP(A4122,PEC!$A$2:$A$7902,PEC!$C$2:$C$7902),"")</f>
        <v>pec.langabarolo.it</v>
      </c>
      <c r="C4122" s="33">
        <f>IFERROR(_xlfn.XLOOKUP(A4122,SEZIONI!$A$2:$A$7897,SEZIONI!$B$2:$B$7897),"")</f>
        <v>1</v>
      </c>
      <c r="D4122" s="33" t="str">
        <f>IFERROR(_xlfn.XLOOKUP(A4122,[1]Sindaci!$B$2:$B$7774,[1]Sindaci!$A$2:$A$7774),"")</f>
        <v xml:space="preserve">GHIGO RICCARDO    </v>
      </c>
      <c r="E4122" s="33"/>
    </row>
    <row r="4123" spans="1:5" ht="13.8" x14ac:dyDescent="0.3">
      <c r="A4123" s="48" t="s">
        <v>4285</v>
      </c>
      <c r="B4123" s="33" t="str">
        <f>IFERROR(_xlfn.XLOOKUP(A4123,PEC!$A$2:$A$7902,PEC!$C$2:$C$7902),"")</f>
        <v>postacert.comune.monchio-delle-corti.pr.it</v>
      </c>
      <c r="C4123" s="33">
        <f>IFERROR(_xlfn.XLOOKUP(A4123,SEZIONI!$A$2:$A$7897,SEZIONI!$B$2:$B$7897),"")</f>
        <v>2</v>
      </c>
      <c r="D4123" s="33" t="str">
        <f>IFERROR(_xlfn.XLOOKUP(A4123,[1]Sindaci!$B$2:$B$7774,[1]Sindaci!$A$2:$A$7774),"")</f>
        <v xml:space="preserve">RIANI CLAUDIO    </v>
      </c>
      <c r="E4123" s="33"/>
    </row>
    <row r="4124" spans="1:5" ht="13.8" x14ac:dyDescent="0.3">
      <c r="A4124" s="48" t="s">
        <v>4286</v>
      </c>
      <c r="B4124" s="33" t="str">
        <f>IFERROR(_xlfn.XLOOKUP(A4124,PEC!$A$2:$A$7902,PEC!$C$2:$C$7902),"")</f>
        <v>legalmail.it</v>
      </c>
      <c r="C4124" s="33">
        <f>IFERROR(_xlfn.XLOOKUP(A4124,SEZIONI!$A$2:$A$7897,SEZIONI!$B$2:$B$7897),"")</f>
        <v>2</v>
      </c>
      <c r="D4124" s="33" t="str">
        <f>IFERROR(_xlfn.XLOOKUP(A4124,[1]Sindaci!$B$2:$B$7774,[1]Sindaci!$A$2:$A$7774),"")</f>
        <v xml:space="preserve">PISSINIS MASSIMO    </v>
      </c>
      <c r="E4124" s="33"/>
    </row>
    <row r="4125" spans="1:5" ht="13.8" x14ac:dyDescent="0.3">
      <c r="A4125" s="48" t="s">
        <v>4287</v>
      </c>
      <c r="B4125" s="33" t="str">
        <f>IFERROR(_xlfn.XLOOKUP(A4125,PEC!$A$2:$A$7902,PEC!$C$2:$C$7902),"")</f>
        <v>legalmail.it</v>
      </c>
      <c r="C4125" s="33">
        <f>IFERROR(_xlfn.XLOOKUP(A4125,SEZIONI!$A$2:$A$7897,SEZIONI!$B$2:$B$7897),"")</f>
        <v>1</v>
      </c>
      <c r="D4125" s="33" t="str">
        <f>IFERROR(_xlfn.XLOOKUP(A4125,[1]Sindaci!$B$2:$B$7774,[1]Sindaci!$A$2:$A$7774),"")</f>
        <v xml:space="preserve">BARGETTO DANIELE GIUSEPPE   </v>
      </c>
      <c r="E4125" s="33"/>
    </row>
    <row r="4126" spans="1:5" ht="13.8" x14ac:dyDescent="0.3">
      <c r="A4126" s="48" t="s">
        <v>4288</v>
      </c>
      <c r="B4126" s="33" t="str">
        <f>IFERROR(_xlfn.XLOOKUP(A4126,PEC!$A$2:$A$7902,PEC!$C$2:$C$7902),"")</f>
        <v>legalmail.it</v>
      </c>
      <c r="C4126" s="33">
        <f>IFERROR(_xlfn.XLOOKUP(A4126,SEZIONI!$A$2:$A$7897,SEZIONI!$B$2:$B$7897),"")</f>
        <v>2</v>
      </c>
      <c r="D4126" s="33" t="str">
        <f>IFERROR(_xlfn.XLOOKUP(A4126,[1]Sindaci!$B$2:$B$7774,[1]Sindaci!$A$2:$A$7774),"")</f>
        <v xml:space="preserve">GIORGI MASSIMO    </v>
      </c>
      <c r="E4126" s="33"/>
    </row>
    <row r="4127" spans="1:5" ht="13.8" x14ac:dyDescent="0.3">
      <c r="A4127" s="48" t="s">
        <v>4289</v>
      </c>
      <c r="B4127" s="33" t="str">
        <f>IFERROR(_xlfn.XLOOKUP(A4127,PEC!$A$2:$A$7902,PEC!$C$2:$C$7902),"")</f>
        <v>emarche.it</v>
      </c>
      <c r="C4127" s="33">
        <f>IFERROR(_xlfn.XLOOKUP(A4127,SEZIONI!$A$2:$A$7897,SEZIONI!$B$2:$B$7897),"")</f>
        <v>4</v>
      </c>
      <c r="D4127" s="33" t="str">
        <f>IFERROR(_xlfn.XLOOKUP(A4127,[1]Sindaci!$B$2:$B$7774,[1]Sindaci!$A$2:$A$7774),"")</f>
        <v xml:space="preserve">ZENOBI MIRCO    </v>
      </c>
      <c r="E4127" s="33"/>
    </row>
    <row r="4128" spans="1:5" ht="13.8" x14ac:dyDescent="0.3">
      <c r="A4128" s="48" t="s">
        <v>4290</v>
      </c>
      <c r="B4128" s="33" t="str">
        <f>IFERROR(_xlfn.XLOOKUP(A4128,PEC!$A$2:$A$7902,PEC!$C$2:$C$7902),"")</f>
        <v>emarche.it</v>
      </c>
      <c r="C4128" s="33">
        <f>IFERROR(_xlfn.XLOOKUP(A4128,SEZIONI!$A$2:$A$7897,SEZIONI!$B$2:$B$7897),"")</f>
        <v>15</v>
      </c>
      <c r="D4128" s="33" t="str">
        <f>IFERROR(_xlfn.XLOOKUP(A4128,[1]Sindaci!$B$2:$B$7774,[1]Sindaci!$A$2:$A$7774),"")</f>
        <v xml:space="preserve">BARBIERI NICOLA    </v>
      </c>
      <c r="E4128" s="33"/>
    </row>
    <row r="4129" spans="1:5" ht="13.8" x14ac:dyDescent="0.3">
      <c r="A4129" s="48" t="s">
        <v>7943</v>
      </c>
      <c r="B4129" s="33" t="str">
        <f>IFERROR(_xlfn.XLOOKUP(A4129,PEC!$A$2:$A$7902,PEC!$C$2:$C$7902),"")</f>
        <v>postecert.it</v>
      </c>
      <c r="C4129" s="33" t="str">
        <f>IFERROR(_xlfn.XLOOKUP(A4129,SEZIONI!$A$2:$A$7897,SEZIONI!$B$2:$B$7897),"")</f>
        <v/>
      </c>
      <c r="D4129" s="33" t="str">
        <f>IFERROR(_xlfn.XLOOKUP(A4129,[1]Sindaci!$B$2:$B$7774,[1]Sindaci!$A$2:$A$7774),"")</f>
        <v/>
      </c>
      <c r="E4129" s="33"/>
    </row>
    <row r="4130" spans="1:5" ht="13.8" x14ac:dyDescent="0.3">
      <c r="A4130" s="48" t="s">
        <v>4292</v>
      </c>
      <c r="B4130" s="33" t="str">
        <f>IFERROR(_xlfn.XLOOKUP(A4130,PEC!$A$2:$A$7902,PEC!$C$2:$C$7902),"")</f>
        <v>asmepec.it</v>
      </c>
      <c r="C4130" s="33">
        <f>IFERROR(_xlfn.XLOOKUP(A4130,SEZIONI!$A$2:$A$7897,SEZIONI!$B$2:$B$7897),"")</f>
        <v>27</v>
      </c>
      <c r="D4130" s="33" t="str">
        <f>IFERROR(_xlfn.XLOOKUP(A4130,[1]Sindaci!$B$2:$B$7774,[1]Sindaci!$A$2:$A$7774),"")</f>
        <v xml:space="preserve">LAVANGA FRANCESCO    </v>
      </c>
      <c r="E4130" s="33"/>
    </row>
    <row r="4131" spans="1:5" ht="13.8" x14ac:dyDescent="0.3">
      <c r="A4131" s="48" t="s">
        <v>4293</v>
      </c>
      <c r="B4131" s="33" t="str">
        <f>IFERROR(_xlfn.XLOOKUP(A4131,PEC!$A$2:$A$7902,PEC!$C$2:$C$7902),"")</f>
        <v>legalmail.it</v>
      </c>
      <c r="C4131" s="33">
        <f>IFERROR(_xlfn.XLOOKUP(A4131,SEZIONI!$A$2:$A$7897,SEZIONI!$B$2:$B$7897),"")</f>
        <v>3</v>
      </c>
      <c r="D4131" s="33" t="str">
        <f>IFERROR(_xlfn.XLOOKUP(A4131,[1]Sindaci!$B$2:$B$7774,[1]Sindaci!$A$2:$A$7774),"")</f>
        <v xml:space="preserve">MAGRO CLAUDIO    </v>
      </c>
      <c r="E4131" s="33"/>
    </row>
    <row r="4132" spans="1:5" ht="13.8" x14ac:dyDescent="0.3">
      <c r="A4132" s="48" t="s">
        <v>4294</v>
      </c>
      <c r="B4132" s="33" t="str">
        <f>IFERROR(_xlfn.XLOOKUP(A4132,PEC!$A$2:$A$7902,PEC!$C$2:$C$7902),"")</f>
        <v>cert.legalmail.it</v>
      </c>
      <c r="C4132" s="33">
        <f>IFERROR(_xlfn.XLOOKUP(A4132,SEZIONI!$A$2:$A$7897,SEZIONI!$B$2:$B$7897),"")</f>
        <v>1</v>
      </c>
      <c r="D4132" s="33" t="str">
        <f>IFERROR(_xlfn.XLOOKUP(A4132,[1]Sindaci!$B$2:$B$7774,[1]Sindaci!$A$2:$A$7774),"")</f>
        <v xml:space="preserve">GALLIANO GIUSEPPE    </v>
      </c>
      <c r="E4132" s="33"/>
    </row>
    <row r="4133" spans="1:5" ht="13.8" x14ac:dyDescent="0.3">
      <c r="A4133" s="48" t="s">
        <v>4295</v>
      </c>
      <c r="B4133" s="33" t="str">
        <f>IFERROR(_xlfn.XLOOKUP(A4133,PEC!$A$2:$A$7902,PEC!$C$2:$C$7902),"")</f>
        <v>certgov.fvg.it</v>
      </c>
      <c r="C4133" s="33">
        <f>IFERROR(_xlfn.XLOOKUP(A4133,SEZIONI!$A$2:$A$7897,SEZIONI!$B$2:$B$7897),"")</f>
        <v>36</v>
      </c>
      <c r="D4133" s="33" t="str">
        <f>IFERROR(_xlfn.XLOOKUP(A4133,[1]Sindaci!$B$2:$B$7774,[1]Sindaci!$A$2:$A$7774),"")</f>
        <v xml:space="preserve">CISINT ANNA MARIA   </v>
      </c>
      <c r="E4133" s="33"/>
    </row>
    <row r="4134" spans="1:5" ht="13.8" x14ac:dyDescent="0.3">
      <c r="A4134" s="48" t="s">
        <v>4296</v>
      </c>
      <c r="B4134" s="33" t="str">
        <f>IFERROR(_xlfn.XLOOKUP(A4134,PEC!$A$2:$A$7902,PEC!$C$2:$C$7902),"")</f>
        <v>pec.langabarolo.it</v>
      </c>
      <c r="C4134" s="33">
        <f>IFERROR(_xlfn.XLOOKUP(A4134,SEZIONI!$A$2:$A$7897,SEZIONI!$B$2:$B$7897),"")</f>
        <v>2</v>
      </c>
      <c r="D4134" s="33" t="str">
        <f>IFERROR(_xlfn.XLOOKUP(A4134,[1]Sindaci!$B$2:$B$7774,[1]Sindaci!$A$2:$A$7774),"")</f>
        <v xml:space="preserve">GENESIO LIVIO    </v>
      </c>
      <c r="E4134" s="33"/>
    </row>
    <row r="4135" spans="1:5" ht="13.8" x14ac:dyDescent="0.3">
      <c r="A4135" s="48" t="s">
        <v>4297</v>
      </c>
      <c r="B4135" s="33" t="str">
        <f>IFERROR(_xlfn.XLOOKUP(A4135,PEC!$A$2:$A$7902,PEC!$C$2:$C$7902),"")</f>
        <v>pec.comune.monfortesangiorgio.me.it</v>
      </c>
      <c r="C4135" s="33">
        <f>IFERROR(_xlfn.XLOOKUP(A4135,SEZIONI!$A$2:$A$7897,SEZIONI!$B$2:$B$7897),"")</f>
        <v>4</v>
      </c>
      <c r="D4135" s="33" t="str">
        <f>IFERROR(_xlfn.XLOOKUP(A4135,[1]Sindaci!$B$2:$B$7774,[1]Sindaci!$A$2:$A$7774),"")</f>
        <v xml:space="preserve">CANNISTRA' GIUSEPPE    </v>
      </c>
      <c r="E4135" s="33"/>
    </row>
    <row r="4136" spans="1:5" ht="13.8" x14ac:dyDescent="0.3">
      <c r="A4136" s="48" t="s">
        <v>4298</v>
      </c>
      <c r="B4136" s="33" t="str">
        <f>IFERROR(_xlfn.XLOOKUP(A4136,PEC!$A$2:$A$7902,PEC!$C$2:$C$7902),"")</f>
        <v xml:space="preserve">pecveneto.it </v>
      </c>
      <c r="C4136" s="33">
        <f>IFERROR(_xlfn.XLOOKUP(A4136,SEZIONI!$A$2:$A$7897,SEZIONI!$B$2:$B$7897),"")</f>
        <v>2</v>
      </c>
      <c r="D4136" s="33" t="str">
        <f>IFERROR(_xlfn.XLOOKUP(A4136,[1]Sindaci!$B$2:$B$7774,[1]Sindaci!$A$2:$A$7774),"")</f>
        <v xml:space="preserve">FERRARI LUCIANO    </v>
      </c>
      <c r="E4136" s="33"/>
    </row>
    <row r="4137" spans="1:5" ht="13.8" x14ac:dyDescent="0.3">
      <c r="A4137" s="48" t="s">
        <v>4299</v>
      </c>
      <c r="B4137" s="33" t="str">
        <f>IFERROR(_xlfn.XLOOKUP(A4137,PEC!$A$2:$A$7902,PEC!$C$2:$C$7902),"")</f>
        <v>cert.legalmail.it</v>
      </c>
      <c r="C4137" s="33">
        <f>IFERROR(_xlfn.XLOOKUP(A4137,SEZIONI!$A$2:$A$7897,SEZIONI!$B$2:$B$7897),"")</f>
        <v>1</v>
      </c>
      <c r="D4137" s="33" t="str">
        <f>IFERROR(_xlfn.XLOOKUP(A4137,[1]Sindaci!$B$2:$B$7774,[1]Sindaci!$A$2:$A$7774),"")</f>
        <v xml:space="preserve">BAINO BARBARA    </v>
      </c>
      <c r="E4137" s="33"/>
    </row>
    <row r="4138" spans="1:5" ht="13.8" x14ac:dyDescent="0.3">
      <c r="A4138" s="48" t="s">
        <v>4300</v>
      </c>
      <c r="B4138" s="33" t="str">
        <f>IFERROR(_xlfn.XLOOKUP(A4138,PEC!$A$2:$A$7902,PEC!$C$2:$C$7902),"")</f>
        <v>cert.provincia.bo.it</v>
      </c>
      <c r="C4138" s="33">
        <f>IFERROR(_xlfn.XLOOKUP(A4138,SEZIONI!$A$2:$A$7897,SEZIONI!$B$2:$B$7897),"")</f>
        <v>5</v>
      </c>
      <c r="D4138" s="33" t="str">
        <f>IFERROR(_xlfn.XLOOKUP(A4138,[1]Sindaci!$B$2:$B$7774,[1]Sindaci!$A$2:$A$7774),"")</f>
        <v xml:space="preserve">PANZACCHI BARBARA    </v>
      </c>
      <c r="E4138" s="33"/>
    </row>
    <row r="4139" spans="1:5" ht="13.8" x14ac:dyDescent="0.3">
      <c r="A4139" s="48" t="s">
        <v>285</v>
      </c>
      <c r="B4139" s="33" t="str">
        <f>IFERROR(_xlfn.XLOOKUP(A4139,PEC!$A$2:$A$7902,PEC!$C$2:$C$7902),"")</f>
        <v>asmepec.it</v>
      </c>
      <c r="C4139" s="33">
        <f>IFERROR(_xlfn.XLOOKUP(A4139,SEZIONI!$A$2:$A$7897,SEZIONI!$B$2:$B$7897),"")</f>
        <v>1</v>
      </c>
      <c r="D4139" s="33" t="str">
        <f>IFERROR(_xlfn.XLOOKUP(A4139,[1]Sindaci!$B$2:$B$7774,[1]Sindaci!$A$2:$A$7774),"")</f>
        <v xml:space="preserve">ANGILLETTA FRANCESCO    </v>
      </c>
      <c r="E4139" s="33"/>
    </row>
    <row r="4140" spans="1:5" ht="13.8" x14ac:dyDescent="0.3">
      <c r="A4140" s="48" t="s">
        <v>4301</v>
      </c>
      <c r="B4140" s="33" t="str">
        <f>IFERROR(_xlfn.XLOOKUP(A4140,PEC!$A$2:$A$7902,PEC!$C$2:$C$7902),"")</f>
        <v>cert.ruparpiemonte.it</v>
      </c>
      <c r="C4140" s="33">
        <f>IFERROR(_xlfn.XLOOKUP(A4140,SEZIONI!$A$2:$A$7897,SEZIONI!$B$2:$B$7897),"")</f>
        <v>1</v>
      </c>
      <c r="D4140" s="33" t="str">
        <f>IFERROR(_xlfn.XLOOKUP(A4140,[1]Sindaci!$B$2:$B$7774,[1]Sindaci!$A$2:$A$7774),"")</f>
        <v xml:space="preserve">MORANDO ALESSIA    </v>
      </c>
      <c r="E4140" s="33"/>
    </row>
    <row r="4141" spans="1:5" ht="13.8" x14ac:dyDescent="0.3">
      <c r="A4141" s="48" t="s">
        <v>4302</v>
      </c>
      <c r="B4141" s="33" t="str">
        <f>IFERROR(_xlfn.XLOOKUP(A4141,PEC!$A$2:$A$7902,PEC!$C$2:$C$7902),"")</f>
        <v>legpec.it</v>
      </c>
      <c r="C4141" s="33">
        <f>IFERROR(_xlfn.XLOOKUP(A4141,SEZIONI!$A$2:$A$7897,SEZIONI!$B$2:$B$7897),"")</f>
        <v>2</v>
      </c>
      <c r="D4141" s="33" t="str">
        <f>IFERROR(_xlfn.XLOOKUP(A4141,[1]Sindaci!$B$2:$B$7774,[1]Sindaci!$A$2:$A$7774),"")</f>
        <v xml:space="preserve">D'AMORE ROSARIO LEONARDO   </v>
      </c>
      <c r="E4141" s="33"/>
    </row>
    <row r="4142" spans="1:5" ht="13.8" x14ac:dyDescent="0.3">
      <c r="A4142" s="48" t="s">
        <v>4303</v>
      </c>
      <c r="B4142" s="33" t="str">
        <f>IFERROR(_xlfn.XLOOKUP(A4142,PEC!$A$2:$A$7902,PEC!$C$2:$C$7902),"")</f>
        <v>pec.ptbiellese.it</v>
      </c>
      <c r="C4142" s="33">
        <f>IFERROR(_xlfn.XLOOKUP(A4142,SEZIONI!$A$2:$A$7897,SEZIONI!$B$2:$B$7897),"")</f>
        <v>5</v>
      </c>
      <c r="D4142" s="33" t="str">
        <f>IFERROR(_xlfn.XLOOKUP(A4142,[1]Sindaci!$B$2:$B$7774,[1]Sindaci!$A$2:$A$7774),"")</f>
        <v xml:space="preserve">FILONI ANTONIO    </v>
      </c>
      <c r="E4142" s="33"/>
    </row>
    <row r="4143" spans="1:5" ht="13.8" x14ac:dyDescent="0.3">
      <c r="A4143" s="48" t="s">
        <v>85</v>
      </c>
      <c r="B4143" s="33" t="str">
        <f>IFERROR(_xlfn.XLOOKUP(A4143,PEC!$A$2:$A$7902,PEC!$C$2:$C$7902),"")</f>
        <v>asmepec.it</v>
      </c>
      <c r="C4143" s="33">
        <f>IFERROR(_xlfn.XLOOKUP(A4143,SEZIONI!$A$2:$A$7897,SEZIONI!$B$2:$B$7897),"")</f>
        <v>4</v>
      </c>
      <c r="D4143" s="33" t="str">
        <f>IFERROR(_xlfn.XLOOKUP(A4143,[1]Sindaci!$B$2:$B$7774,[1]Sindaci!$A$2:$A$7774),"")</f>
        <v xml:space="preserve">MARIANI FERRUCCIO    </v>
      </c>
      <c r="E4143" s="33"/>
    </row>
    <row r="4144" spans="1:5" ht="13.8" x14ac:dyDescent="0.3">
      <c r="A4144" s="48" t="s">
        <v>8079</v>
      </c>
      <c r="B4144" s="33" t="str">
        <f>IFERROR(_xlfn.XLOOKUP(A4144,PEC!$A$2:$A$7902,PEC!$C$2:$C$7902),"")</f>
        <v/>
      </c>
      <c r="C4144" s="33" t="str">
        <f>IFERROR(_xlfn.XLOOKUP(A4144,SEZIONI!$A$2:$A$7897,SEZIONI!$B$2:$B$7897),"")</f>
        <v/>
      </c>
      <c r="D4144" s="33" t="str">
        <f>IFERROR(_xlfn.XLOOKUP(A4144,[1]Sindaci!$B$2:$B$7774,[1]Sindaci!$A$2:$A$7774),"")</f>
        <v xml:space="preserve">OBERSTALLER DOMINIK    </v>
      </c>
      <c r="E4144" s="33"/>
    </row>
    <row r="4145" spans="1:5" ht="13.8" x14ac:dyDescent="0.3">
      <c r="A4145" s="48" t="s">
        <v>4305</v>
      </c>
      <c r="B4145" s="33" t="str">
        <f>IFERROR(_xlfn.XLOOKUP(A4145,PEC!$A$2:$A$7902,PEC!$C$2:$C$7902),"")</f>
        <v>halleycert.it</v>
      </c>
      <c r="C4145" s="33">
        <f>IFERROR(_xlfn.XLOOKUP(A4145,SEZIONI!$A$2:$A$7897,SEZIONI!$B$2:$B$7897),"")</f>
        <v>2</v>
      </c>
      <c r="D4145" s="33" t="str">
        <f>IFERROR(_xlfn.XLOOKUP(A4145,[1]Sindaci!$B$2:$B$7774,[1]Sindaci!$A$2:$A$7774),"")</f>
        <v xml:space="preserve">CESANA MARISA    </v>
      </c>
      <c r="E4145" s="33"/>
    </row>
    <row r="4146" spans="1:5" ht="13.8" x14ac:dyDescent="0.3">
      <c r="A4146" s="48" t="s">
        <v>4306</v>
      </c>
      <c r="B4146" s="33" t="str">
        <f>IFERROR(_xlfn.XLOOKUP(A4146,PEC!$A$2:$A$7902,PEC!$C$2:$C$7902),"")</f>
        <v>pec.comune.monigadelgarda.bs.it</v>
      </c>
      <c r="C4146" s="33">
        <f>IFERROR(_xlfn.XLOOKUP(A4146,SEZIONI!$A$2:$A$7897,SEZIONI!$B$2:$B$7897),"")</f>
        <v>2</v>
      </c>
      <c r="D4146" s="33" t="str">
        <f>IFERROR(_xlfn.XLOOKUP(A4146,[1]Sindaci!$B$2:$B$7774,[1]Sindaci!$A$2:$A$7774),"")</f>
        <v xml:space="preserve">MARCOLI RENATO    </v>
      </c>
      <c r="E4146" s="33"/>
    </row>
    <row r="4147" spans="1:5" ht="13.8" x14ac:dyDescent="0.3">
      <c r="A4147" s="48" t="s">
        <v>4307</v>
      </c>
      <c r="B4147" s="33" t="str">
        <f>IFERROR(_xlfn.XLOOKUP(A4147,PEC!$A$2:$A$7902,PEC!$C$2:$C$7902),"")</f>
        <v>cert.ruparpiemonte.it</v>
      </c>
      <c r="C4147" s="33">
        <f>IFERROR(_xlfn.XLOOKUP(A4147,SEZIONI!$A$2:$A$7897,SEZIONI!$B$2:$B$7897),"")</f>
        <v>1</v>
      </c>
      <c r="D4147" s="33" t="str">
        <f>IFERROR(_xlfn.XLOOKUP(A4147,[1]Sindaci!$B$2:$B$7774,[1]Sindaci!$A$2:$A$7774),"")</f>
        <v xml:space="preserve">MASSA PAOLA    </v>
      </c>
      <c r="E4147" s="33"/>
    </row>
    <row r="4148" spans="1:5" ht="13.8" x14ac:dyDescent="0.3">
      <c r="A4148" s="48" t="s">
        <v>4308</v>
      </c>
      <c r="B4148" s="33" t="str">
        <f>IFERROR(_xlfn.XLOOKUP(A4148,PEC!$A$2:$A$7902,PEC!$C$2:$C$7902),"")</f>
        <v>pec.comune.monno.bs.it</v>
      </c>
      <c r="C4148" s="33">
        <f>IFERROR(_xlfn.XLOOKUP(A4148,SEZIONI!$A$2:$A$7897,SEZIONI!$B$2:$B$7897),"")</f>
        <v>1</v>
      </c>
      <c r="D4148" s="33" t="str">
        <f>IFERROR(_xlfn.XLOOKUP(A4148,[1]Sindaci!$B$2:$B$7774,[1]Sindaci!$A$2:$A$7774),"")</f>
        <v xml:space="preserve">CALDINELLI ROMANO    </v>
      </c>
      <c r="E4148" s="33"/>
    </row>
    <row r="4149" spans="1:5" ht="13.8" x14ac:dyDescent="0.3">
      <c r="A4149" s="48" t="s">
        <v>4309</v>
      </c>
      <c r="B4149" s="33" t="str">
        <f>IFERROR(_xlfn.XLOOKUP(A4149,PEC!$A$2:$A$7902,PEC!$C$2:$C$7902),"")</f>
        <v>pec.comune.monopoli.ba.it</v>
      </c>
      <c r="C4149" s="33">
        <f>IFERROR(_xlfn.XLOOKUP(A4149,SEZIONI!$A$2:$A$7897,SEZIONI!$B$2:$B$7897),"")</f>
        <v>52</v>
      </c>
      <c r="D4149" s="33" t="str">
        <f>IFERROR(_xlfn.XLOOKUP(A4149,[1]Sindaci!$B$2:$B$7774,[1]Sindaci!$A$2:$A$7774),"")</f>
        <v xml:space="preserve">ANNESE ANGELO    </v>
      </c>
      <c r="E4149" s="33"/>
    </row>
    <row r="4150" spans="1:5" ht="13.8" x14ac:dyDescent="0.3">
      <c r="A4150" s="48" t="s">
        <v>4310</v>
      </c>
      <c r="B4150" s="33" t="str">
        <f>IFERROR(_xlfn.XLOOKUP(A4150,PEC!$A$2:$A$7902,PEC!$C$2:$C$7902),"")</f>
        <v>pec.it</v>
      </c>
      <c r="C4150" s="33">
        <f>IFERROR(_xlfn.XLOOKUP(A4150,SEZIONI!$A$2:$A$7897,SEZIONI!$B$2:$B$7897),"")</f>
        <v>36</v>
      </c>
      <c r="D4150" s="33" t="str">
        <f>IFERROR(_xlfn.XLOOKUP(A4150,[1]Sindaci!$B$2:$B$7774,[1]Sindaci!$A$2:$A$7774),"")</f>
        <v xml:space="preserve">ARCIDIACONO ALBERTO    </v>
      </c>
      <c r="E4150" s="33"/>
    </row>
    <row r="4151" spans="1:5" ht="13.8" x14ac:dyDescent="0.3">
      <c r="A4151" s="48" t="s">
        <v>4311</v>
      </c>
      <c r="B4151" s="33" t="str">
        <f>IFERROR(_xlfn.XLOOKUP(A4151,PEC!$A$2:$A$7902,PEC!$C$2:$C$7902),"")</f>
        <v>certgov.fvg.it</v>
      </c>
      <c r="C4151" s="33">
        <f>IFERROR(_xlfn.XLOOKUP(A4151,SEZIONI!$A$2:$A$7897,SEZIONI!$B$2:$B$7897),"")</f>
        <v>1</v>
      </c>
      <c r="D4151" s="33" t="str">
        <f>IFERROR(_xlfn.XLOOKUP(A4151,[1]Sindaci!$B$2:$B$7774,[1]Sindaci!$A$2:$A$7774),"")</f>
        <v xml:space="preserve">KOSMINA TANJA    </v>
      </c>
      <c r="E4151" s="33"/>
    </row>
    <row r="4152" spans="1:5" ht="13.8" x14ac:dyDescent="0.3">
      <c r="A4152" s="48" t="s">
        <v>4312</v>
      </c>
      <c r="B4152" s="33" t="str">
        <f>IFERROR(_xlfn.XLOOKUP(A4152,PEC!$A$2:$A$7902,PEC!$C$2:$C$7902),"")</f>
        <v>pec.monsampietromorico.net</v>
      </c>
      <c r="C4152" s="33">
        <f>IFERROR(_xlfn.XLOOKUP(A4152,SEZIONI!$A$2:$A$7897,SEZIONI!$B$2:$B$7897),"")</f>
        <v>1</v>
      </c>
      <c r="D4152" s="33" t="str">
        <f>IFERROR(_xlfn.XLOOKUP(A4152,[1]Sindaci!$B$2:$B$7774,[1]Sindaci!$A$2:$A$7774),"")</f>
        <v xml:space="preserve">GUALTIERI ROMINA    </v>
      </c>
      <c r="E4152" s="33"/>
    </row>
    <row r="4153" spans="1:5" ht="13.8" x14ac:dyDescent="0.3">
      <c r="A4153" s="48" t="s">
        <v>4313</v>
      </c>
      <c r="B4153" s="33" t="str">
        <f>IFERROR(_xlfn.XLOOKUP(A4153,PEC!$A$2:$A$7902,PEC!$C$2:$C$7902),"")</f>
        <v>pec.it</v>
      </c>
      <c r="C4153" s="33">
        <f>IFERROR(_xlfn.XLOOKUP(A4153,SEZIONI!$A$2:$A$7897,SEZIONI!$B$2:$B$7897),"")</f>
        <v>4</v>
      </c>
      <c r="D4153" s="33" t="str">
        <f>IFERROR(_xlfn.XLOOKUP(A4153,[1]Sindaci!$B$2:$B$7774,[1]Sindaci!$A$2:$A$7774),"")</f>
        <v xml:space="preserve">NARCISI MASSIMO    </v>
      </c>
      <c r="E4153" s="33"/>
    </row>
    <row r="4154" spans="1:5" ht="13.8" x14ac:dyDescent="0.3">
      <c r="A4154" s="48" t="s">
        <v>4314</v>
      </c>
      <c r="B4154" s="33" t="str">
        <f>IFERROR(_xlfn.XLOOKUP(A4154,PEC!$A$2:$A$7902,PEC!$C$2:$C$7902),"")</f>
        <v>emarche.it</v>
      </c>
      <c r="C4154" s="33">
        <f>IFERROR(_xlfn.XLOOKUP(A4154,SEZIONI!$A$2:$A$7897,SEZIONI!$B$2:$B$7897),"")</f>
        <v>3</v>
      </c>
      <c r="D4154" s="33" t="str">
        <f>IFERROR(_xlfn.XLOOKUP(A4154,[1]Sindaci!$B$2:$B$7774,[1]Sindaci!$A$2:$A$7774),"")</f>
        <v xml:space="preserve">CAMPELLI ROBERTO    </v>
      </c>
      <c r="E4154" s="33"/>
    </row>
    <row r="4155" spans="1:5" ht="13.8" x14ac:dyDescent="0.3">
      <c r="A4155" s="48" t="s">
        <v>4315</v>
      </c>
      <c r="B4155" s="33" t="str">
        <f>IFERROR(_xlfn.XLOOKUP(A4155,PEC!$A$2:$A$7902,PEC!$C$2:$C$7902),"")</f>
        <v>cert.ip-veneto.net</v>
      </c>
      <c r="C4155" s="33">
        <f>IFERROR(_xlfn.XLOOKUP(A4155,SEZIONI!$A$2:$A$7897,SEZIONI!$B$2:$B$7897),"")</f>
        <v>20</v>
      </c>
      <c r="D4155" s="33" t="str">
        <f>IFERROR(_xlfn.XLOOKUP(A4155,[1]Sindaci!$B$2:$B$7774,[1]Sindaci!$A$2:$A$7774),"")</f>
        <v xml:space="preserve">BEDIN GIORGIA    </v>
      </c>
      <c r="E4155" s="33"/>
    </row>
    <row r="4156" spans="1:5" ht="13.8" x14ac:dyDescent="0.3">
      <c r="A4156" s="49" t="s">
        <v>4316</v>
      </c>
      <c r="B4156" s="33" t="str">
        <f>IFERROR(_xlfn.XLOOKUP(A4156,PEC!$A$2:$A$7902,PEC!$C$2:$C$7902),"")</f>
        <v>pec.comune.monserrato.ca.it</v>
      </c>
      <c r="C4156" s="33">
        <f>IFERROR(_xlfn.XLOOKUP(A4156,SEZIONI!$A$2:$A$7897,SEZIONI!$B$2:$B$7897),"")</f>
        <v>21</v>
      </c>
      <c r="D4156" s="33" t="str">
        <f>IFERROR(_xlfn.XLOOKUP(A4156,[1]Sindaci!$B$2:$B$7774,[1]Sindaci!$A$2:$A$7774),"")</f>
        <v xml:space="preserve">LOCCI TOMASO ANTONIO   </v>
      </c>
      <c r="E4156" s="33"/>
    </row>
    <row r="4157" spans="1:5" ht="13.8" x14ac:dyDescent="0.3">
      <c r="A4157" s="48" t="s">
        <v>4317</v>
      </c>
      <c r="B4157" s="33" t="str">
        <f>IFERROR(_xlfn.XLOOKUP(A4157,PEC!$A$2:$A$7902,PEC!$C$2:$C$7902),"")</f>
        <v>postacert.toscana.it</v>
      </c>
      <c r="C4157" s="33">
        <f>IFERROR(_xlfn.XLOOKUP(A4157,SEZIONI!$A$2:$A$7897,SEZIONI!$B$2:$B$7897),"")</f>
        <v>19</v>
      </c>
      <c r="D4157" s="33" t="str">
        <f>IFERROR(_xlfn.XLOOKUP(A4157,[1]Sindaci!$B$2:$B$7774,[1]Sindaci!$A$2:$A$7774),"")</f>
        <v xml:space="preserve">DE CARO SIMONA   </v>
      </c>
      <c r="E4157" s="33"/>
    </row>
    <row r="4158" spans="1:5" ht="13.8" x14ac:dyDescent="0.3">
      <c r="A4158" s="48" t="s">
        <v>7944</v>
      </c>
      <c r="B4158" s="33" t="str">
        <f>IFERROR(_xlfn.XLOOKUP(A4158,PEC!$A$2:$A$7902,PEC!$C$2:$C$7902),"")</f>
        <v>pec.comune.monta.cn.it</v>
      </c>
      <c r="C4158" s="33" t="str">
        <f>IFERROR(_xlfn.XLOOKUP(A4158,SEZIONI!$A$2:$A$7897,SEZIONI!$B$2:$B$7897),"")</f>
        <v/>
      </c>
      <c r="D4158" s="33" t="str">
        <f>IFERROR(_xlfn.XLOOKUP(A4158,[1]Sindaci!$B$2:$B$7774,[1]Sindaci!$A$2:$A$7774),"")</f>
        <v/>
      </c>
      <c r="E4158" s="33"/>
    </row>
    <row r="4159" spans="1:5" ht="13.8" x14ac:dyDescent="0.3">
      <c r="A4159" s="48" t="s">
        <v>4319</v>
      </c>
      <c r="B4159" s="33" t="str">
        <f>IFERROR(_xlfn.XLOOKUP(A4159,PEC!$A$2:$A$7902,PEC!$C$2:$C$7902),"")</f>
        <v>cert.ruparpiemonte.it</v>
      </c>
      <c r="C4159" s="33">
        <f>IFERROR(_xlfn.XLOOKUP(A4159,SEZIONI!$A$2:$A$7897,SEZIONI!$B$2:$B$7897),"")</f>
        <v>1</v>
      </c>
      <c r="D4159" s="33" t="str">
        <f>IFERROR(_xlfn.XLOOKUP(A4159,[1]Sindaci!$B$2:$B$7774,[1]Sindaci!$A$2:$A$7774),"")</f>
        <v xml:space="preserve">GALLO GIOVANNI GIUSEPPE   </v>
      </c>
      <c r="E4159" s="33"/>
    </row>
    <row r="4160" spans="1:5" ht="13.8" x14ac:dyDescent="0.3">
      <c r="A4160" s="48" t="s">
        <v>4320</v>
      </c>
      <c r="B4160" s="33" t="str">
        <f>IFERROR(_xlfn.XLOOKUP(A4160,PEC!$A$2:$A$7902,PEC!$C$2:$C$7902),"")</f>
        <v>pec.comune.montacuto.al.it</v>
      </c>
      <c r="C4160" s="33">
        <f>IFERROR(_xlfn.XLOOKUP(A4160,SEZIONI!$A$2:$A$7897,SEZIONI!$B$2:$B$7897),"")</f>
        <v>1</v>
      </c>
      <c r="D4160" s="33" t="str">
        <f>IFERROR(_xlfn.XLOOKUP(A4160,[1]Sindaci!$B$2:$B$7774,[1]Sindaci!$A$2:$A$7774),"")</f>
        <v xml:space="preserve">FRASCAROLI CALVINO PIERO   </v>
      </c>
      <c r="E4160" s="33"/>
    </row>
    <row r="4161" spans="1:5" ht="13.8" x14ac:dyDescent="0.3">
      <c r="A4161" s="48" t="s">
        <v>4321</v>
      </c>
      <c r="B4161" s="33" t="str">
        <f>IFERROR(_xlfn.XLOOKUP(A4161,PEC!$A$2:$A$7902,PEC!$C$2:$C$7902),"")</f>
        <v>cert.ruparpiemonte.it</v>
      </c>
      <c r="C4161" s="33">
        <f>IFERROR(_xlfn.XLOOKUP(A4161,SEZIONI!$A$2:$A$7897,SEZIONI!$B$2:$B$7897),"")</f>
        <v>1</v>
      </c>
      <c r="D4161" s="33" t="str">
        <f>IFERROR(_xlfn.XLOOKUP(A4161,[1]Sindaci!$B$2:$B$7774,[1]Sindaci!$A$2:$A$7774),"")</f>
        <v xml:space="preserve">MARCHESE GIOVANNI    </v>
      </c>
      <c r="E4161" s="33"/>
    </row>
    <row r="4162" spans="1:5" ht="13.8" x14ac:dyDescent="0.3">
      <c r="A4162" s="48" t="s">
        <v>4322</v>
      </c>
      <c r="B4162" s="33" t="str">
        <f>IFERROR(_xlfn.XLOOKUP(A4162,PEC!$A$2:$A$7902,PEC!$C$2:$C$7902),"")</f>
        <v>lpec.it</v>
      </c>
      <c r="C4162" s="33">
        <f>IFERROR(_xlfn.XLOOKUP(A4162,SEZIONI!$A$2:$A$7897,SEZIONI!$B$2:$B$7897),"")</f>
        <v>2</v>
      </c>
      <c r="D4162" s="33" t="str">
        <f>IFERROR(_xlfn.XLOOKUP(A4162,[1]Sindaci!$B$2:$B$7774,[1]Sindaci!$A$2:$A$7774),"")</f>
        <v xml:space="preserve">TULLO GIUSEPPE    </v>
      </c>
      <c r="E4162" s="33"/>
    </row>
    <row r="4163" spans="1:5" ht="13.8" x14ac:dyDescent="0.3">
      <c r="A4163" s="48" t="s">
        <v>8080</v>
      </c>
      <c r="B4163" s="33" t="str">
        <f>IFERROR(_xlfn.XLOOKUP(A4163,PEC!$A$2:$A$7902,PEC!$C$2:$C$7902),"")</f>
        <v/>
      </c>
      <c r="C4163" s="33" t="str">
        <f>IFERROR(_xlfn.XLOOKUP(A4163,SEZIONI!$A$2:$A$7897,SEZIONI!$B$2:$B$7897),"")</f>
        <v/>
      </c>
      <c r="D4163" s="33" t="str">
        <f>IFERROR(_xlfn.XLOOKUP(A4163,[1]Sindaci!$B$2:$B$7774,[1]Sindaci!$A$2:$A$7774),"")</f>
        <v xml:space="preserve">DELVAI MONIKA    </v>
      </c>
      <c r="E4163" s="33"/>
    </row>
    <row r="4164" spans="1:5" ht="13.8" x14ac:dyDescent="0.3">
      <c r="A4164" s="48" t="s">
        <v>4323</v>
      </c>
      <c r="B4164" s="33" t="str">
        <f>IFERROR(_xlfn.XLOOKUP(A4164,PEC!$A$2:$A$7902,PEC!$C$2:$C$7902),"")</f>
        <v>cert.provincia.so.it</v>
      </c>
      <c r="C4164" s="33">
        <f>IFERROR(_xlfn.XLOOKUP(A4164,SEZIONI!$A$2:$A$7897,SEZIONI!$B$2:$B$7897),"")</f>
        <v>3</v>
      </c>
      <c r="D4164" s="33" t="str">
        <f>IFERROR(_xlfn.XLOOKUP(A4164,[1]Sindaci!$B$2:$B$7774,[1]Sindaci!$A$2:$A$7774),"")</f>
        <v xml:space="preserve">BALDINI BARBARA    </v>
      </c>
      <c r="E4164" s="33"/>
    </row>
    <row r="4165" spans="1:5" ht="13.8" x14ac:dyDescent="0.3">
      <c r="A4165" s="48" t="s">
        <v>4325</v>
      </c>
      <c r="B4165" s="33" t="str">
        <f>IFERROR(_xlfn.XLOOKUP(A4165,PEC!$A$2:$A$7902,PEC!$C$2:$C$7902),"")</f>
        <v>cert.ip-veneto.net</v>
      </c>
      <c r="C4165" s="33">
        <f>IFERROR(_xlfn.XLOOKUP(A4165,SEZIONI!$A$2:$A$7897,SEZIONI!$B$2:$B$7897),"")</f>
        <v>8</v>
      </c>
      <c r="D4165" s="33" t="str">
        <f>IFERROR(_xlfn.XLOOKUP(A4165,[1]Sindaci!$B$2:$B$7774,[1]Sindaci!$A$2:$A$7774),"")</f>
        <v xml:space="preserve">LOVATO GIAN PAOLO   </v>
      </c>
      <c r="E4165" s="33"/>
    </row>
    <row r="4166" spans="1:5" ht="13.8" x14ac:dyDescent="0.3">
      <c r="A4166" s="48" t="s">
        <v>4326</v>
      </c>
      <c r="B4166" s="33" t="str">
        <f>IFERROR(_xlfn.XLOOKUP(A4166,PEC!$A$2:$A$7902,PEC!$C$2:$C$7902),"")</f>
        <v>pec.comunedimontagnareale.it</v>
      </c>
      <c r="C4166" s="33">
        <f>IFERROR(_xlfn.XLOOKUP(A4166,SEZIONI!$A$2:$A$7897,SEZIONI!$B$2:$B$7897),"")</f>
        <v>3</v>
      </c>
      <c r="D4166" s="33" t="str">
        <f>IFERROR(_xlfn.XLOOKUP(A4166,[1]Sindaci!$B$2:$B$7774,[1]Sindaci!$A$2:$A$7774),"")</f>
        <v xml:space="preserve">SIDOTI ROSARIO    </v>
      </c>
      <c r="E4166" s="33"/>
    </row>
    <row r="4167" spans="1:5" ht="13.8" x14ac:dyDescent="0.3">
      <c r="A4167" s="48" t="s">
        <v>4327</v>
      </c>
      <c r="B4167" s="33" t="str">
        <f>IFERROR(_xlfn.XLOOKUP(A4167,PEC!$A$2:$A$7902,PEC!$C$2:$C$7902),"")</f>
        <v>asmepec.it</v>
      </c>
      <c r="C4167" s="33">
        <f>IFERROR(_xlfn.XLOOKUP(A4167,SEZIONI!$A$2:$A$7897,SEZIONI!$B$2:$B$7897),"")</f>
        <v>1</v>
      </c>
      <c r="D4167" s="33" t="str">
        <f>IFERROR(_xlfn.XLOOKUP(A4167,[1]Sindaci!$B$2:$B$7774,[1]Sindaci!$A$2:$A$7774),"")</f>
        <v xml:space="preserve">ZECCHINO MARCELLO    </v>
      </c>
      <c r="E4167" s="33"/>
    </row>
    <row r="4168" spans="1:5" ht="13.8" x14ac:dyDescent="0.3">
      <c r="A4168" s="48" t="s">
        <v>4328</v>
      </c>
      <c r="B4168" s="33" t="str">
        <f>IFERROR(_xlfn.XLOOKUP(A4168,PEC!$A$2:$A$7902,PEC!$C$2:$C$7902),"")</f>
        <v>postacert.toscana.it</v>
      </c>
      <c r="C4168" s="33">
        <f>IFERROR(_xlfn.XLOOKUP(A4168,SEZIONI!$A$2:$A$7897,SEZIONI!$B$2:$B$7897),"")</f>
        <v>3</v>
      </c>
      <c r="D4168" s="33" t="str">
        <f>IFERROR(_xlfn.XLOOKUP(A4168,[1]Sindaci!$B$2:$B$7774,[1]Sindaci!$A$2:$A$7774),"")</f>
        <v xml:space="preserve">POMPONI PAOLO    </v>
      </c>
      <c r="E4168" s="33"/>
    </row>
    <row r="4169" spans="1:5" ht="13.8" x14ac:dyDescent="0.3">
      <c r="A4169" s="48" t="s">
        <v>4329</v>
      </c>
      <c r="B4169" s="33" t="str">
        <f>IFERROR(_xlfn.XLOOKUP(A4169,PEC!$A$2:$A$7902,PEC!$C$2:$C$7902),"")</f>
        <v>pa.postacertificata.gov.it</v>
      </c>
      <c r="C4169" s="33">
        <f>IFERROR(_xlfn.XLOOKUP(A4169,SEZIONI!$A$2:$A$7897,SEZIONI!$B$2:$B$7897),"")</f>
        <v>6</v>
      </c>
      <c r="D4169" s="33" t="str">
        <f>IFERROR(_xlfn.XLOOKUP(A4169,[1]Sindaci!$B$2:$B$7774,[1]Sindaci!$A$2:$A$7774),"")</f>
        <v xml:space="preserve">TODARO ANTONINO    </v>
      </c>
      <c r="E4169" s="33"/>
    </row>
    <row r="4170" spans="1:5" ht="13.8" x14ac:dyDescent="0.3">
      <c r="A4170" s="48" t="s">
        <v>4330</v>
      </c>
      <c r="B4170" s="33" t="str">
        <f>IFERROR(_xlfn.XLOOKUP(A4170,PEC!$A$2:$A$7902,PEC!$C$2:$C$7902),"")</f>
        <v>cert.ruparbasilicata.it</v>
      </c>
      <c r="C4170" s="33">
        <f>IFERROR(_xlfn.XLOOKUP(A4170,SEZIONI!$A$2:$A$7897,SEZIONI!$B$2:$B$7897),"")</f>
        <v>9</v>
      </c>
      <c r="D4170" s="33" t="str">
        <f>IFERROR(_xlfn.XLOOKUP(A4170,[1]Sindaci!$B$2:$B$7774,[1]Sindaci!$A$2:$A$7774),"")</f>
        <v xml:space="preserve">MARRESE PIERO    </v>
      </c>
      <c r="E4170" s="33"/>
    </row>
    <row r="4171" spans="1:5" ht="13.8" x14ac:dyDescent="0.3">
      <c r="A4171" s="48" t="s">
        <v>4331</v>
      </c>
      <c r="B4171" s="33" t="str">
        <f>IFERROR(_xlfn.XLOOKUP(A4171,PEC!$A$2:$A$7902,PEC!$C$2:$C$7902),"")</f>
        <v>pec.comunedimontalcino.it</v>
      </c>
      <c r="C4171" s="33">
        <f>IFERROR(_xlfn.XLOOKUP(A4171,SEZIONI!$A$2:$A$7897,SEZIONI!$B$2:$B$7897),"")</f>
        <v>9</v>
      </c>
      <c r="D4171" s="33" t="str">
        <f>IFERROR(_xlfn.XLOOKUP(A4171,[1]Sindaci!$B$2:$B$7774,[1]Sindaci!$A$2:$A$7774),"")</f>
        <v xml:space="preserve">FRANCESCHELLI SILVIO    </v>
      </c>
      <c r="E4171" s="33"/>
    </row>
    <row r="4172" spans="1:5" ht="13.8" x14ac:dyDescent="0.3">
      <c r="A4172" s="48" t="s">
        <v>4332</v>
      </c>
      <c r="B4172" s="33" t="str">
        <f>IFERROR(_xlfn.XLOOKUP(A4172,PEC!$A$2:$A$7902,PEC!$C$2:$C$7902),"")</f>
        <v>cert.ruparpiemonte.it</v>
      </c>
      <c r="C4172" s="33">
        <f>IFERROR(_xlfn.XLOOKUP(A4172,SEZIONI!$A$2:$A$7897,SEZIONI!$B$2:$B$7897),"")</f>
        <v>1</v>
      </c>
      <c r="D4172" s="33" t="str">
        <f>IFERROR(_xlfn.XLOOKUP(A4172,[1]Sindaci!$B$2:$B$7774,[1]Sindaci!$A$2:$A$7774),"")</f>
        <v xml:space="preserve">CALCAGNO GIOVANNA MARIA   </v>
      </c>
      <c r="E4172" s="33"/>
    </row>
    <row r="4173" spans="1:5" ht="13.8" x14ac:dyDescent="0.3">
      <c r="A4173" s="48" t="s">
        <v>4333</v>
      </c>
      <c r="B4173" s="33" t="str">
        <f>IFERROR(_xlfn.XLOOKUP(A4173,PEC!$A$2:$A$7902,PEC!$C$2:$C$7902),"")</f>
        <v>cert.ruparpiemonte.it</v>
      </c>
      <c r="C4173" s="33">
        <f>IFERROR(_xlfn.XLOOKUP(A4173,SEZIONI!$A$2:$A$7897,SEZIONI!$B$2:$B$7897),"")</f>
        <v>1</v>
      </c>
      <c r="D4173" s="33" t="str">
        <f>IFERROR(_xlfn.XLOOKUP(A4173,[1]Sindaci!$B$2:$B$7774,[1]Sindaci!$A$2:$A$7774),"")</f>
        <v xml:space="preserve">RAVERA BARBARA    </v>
      </c>
      <c r="E4173" s="33"/>
    </row>
    <row r="4174" spans="1:5" ht="13.8" x14ac:dyDescent="0.3">
      <c r="A4174" s="48" t="s">
        <v>7945</v>
      </c>
      <c r="B4174" s="33" t="str">
        <f>IFERROR(_xlfn.XLOOKUP(A4174,PEC!$A$2:$A$7902,PEC!$C$2:$C$7902),"")</f>
        <v xml:space="preserve">legalmail.it </v>
      </c>
      <c r="C4174" s="33" t="str">
        <f>IFERROR(_xlfn.XLOOKUP(A4174,SEZIONI!$A$2:$A$7897,SEZIONI!$B$2:$B$7897),"")</f>
        <v/>
      </c>
      <c r="D4174" s="33" t="str">
        <f>IFERROR(_xlfn.XLOOKUP(A4174,[1]Sindaci!$B$2:$B$7774,[1]Sindaci!$A$2:$A$7774),"")</f>
        <v/>
      </c>
      <c r="E4174" s="33"/>
    </row>
    <row r="4175" spans="1:5" ht="13.8" x14ac:dyDescent="0.3">
      <c r="A4175" s="48" t="s">
        <v>4335</v>
      </c>
      <c r="B4175" s="33" t="str">
        <f>IFERROR(_xlfn.XLOOKUP(A4175,PEC!$A$2:$A$7902,PEC!$C$2:$C$7902),"")</f>
        <v>cert.ruparpiemonte.it</v>
      </c>
      <c r="C4175" s="33">
        <f>IFERROR(_xlfn.XLOOKUP(A4175,SEZIONI!$A$2:$A$7897,SEZIONI!$B$2:$B$7897),"")</f>
        <v>2</v>
      </c>
      <c r="D4175" s="33" t="str">
        <f>IFERROR(_xlfn.XLOOKUP(A4175,[1]Sindaci!$B$2:$B$7774,[1]Sindaci!$A$2:$A$7774),"")</f>
        <v/>
      </c>
      <c r="E4175" s="33"/>
    </row>
    <row r="4176" spans="1:5" ht="13.8" x14ac:dyDescent="0.3">
      <c r="A4176" s="48" t="s">
        <v>4336</v>
      </c>
      <c r="B4176" s="33" t="str">
        <f>IFERROR(_xlfn.XLOOKUP(A4176,PEC!$A$2:$A$7902,PEC!$C$2:$C$7902),"")</f>
        <v>legalmail.it</v>
      </c>
      <c r="C4176" s="33">
        <f>IFERROR(_xlfn.XLOOKUP(A4176,SEZIONI!$A$2:$A$7897,SEZIONI!$B$2:$B$7897),"")</f>
        <v>1</v>
      </c>
      <c r="D4176" s="33" t="str">
        <f>IFERROR(_xlfn.XLOOKUP(A4176,[1]Sindaci!$B$2:$B$7774,[1]Sindaci!$A$2:$A$7774),"")</f>
        <v xml:space="preserve">MANASSERO FRANCESCO    </v>
      </c>
      <c r="E4176" s="33"/>
    </row>
    <row r="4177" spans="1:5" ht="13.8" x14ac:dyDescent="0.3">
      <c r="A4177" s="48" t="s">
        <v>4337</v>
      </c>
      <c r="B4177" s="33" t="str">
        <f>IFERROR(_xlfn.XLOOKUP(A4177,PEC!$A$2:$A$7902,PEC!$C$2:$C$7902),"")</f>
        <v>cert.legalmail.it</v>
      </c>
      <c r="C4177" s="33">
        <f>IFERROR(_xlfn.XLOOKUP(A4177,SEZIONI!$A$2:$A$7897,SEZIONI!$B$2:$B$7897),"")</f>
        <v>1</v>
      </c>
      <c r="D4177" s="33" t="str">
        <f>IFERROR(_xlfn.XLOOKUP(A4177,[1]Sindaci!$B$2:$B$7774,[1]Sindaci!$A$2:$A$7774),"")</f>
        <v xml:space="preserve">GAIOTTI SERGIO    </v>
      </c>
      <c r="E4177" s="33"/>
    </row>
    <row r="4178" spans="1:5" ht="13.8" x14ac:dyDescent="0.3">
      <c r="A4178" s="48" t="s">
        <v>4338</v>
      </c>
      <c r="B4178" s="33" t="str">
        <f>IFERROR(_xlfn.XLOOKUP(A4178,PEC!$A$2:$A$7902,PEC!$C$2:$C$7902),"")</f>
        <v>postacert.toscana.it</v>
      </c>
      <c r="C4178" s="33">
        <f>IFERROR(_xlfn.XLOOKUP(A4178,SEZIONI!$A$2:$A$7897,SEZIONI!$B$2:$B$7897),"")</f>
        <v>10</v>
      </c>
      <c r="D4178" s="33" t="str">
        <f>IFERROR(_xlfn.XLOOKUP(A4178,[1]Sindaci!$B$2:$B$7774,[1]Sindaci!$A$2:$A$7774),"")</f>
        <v xml:space="preserve">BETTI FERDINANDO    </v>
      </c>
      <c r="E4178" s="33"/>
    </row>
    <row r="4179" spans="1:5" ht="13.8" x14ac:dyDescent="0.3">
      <c r="A4179" s="48" t="s">
        <v>4339</v>
      </c>
      <c r="B4179" s="33" t="str">
        <f>IFERROR(_xlfn.XLOOKUP(A4179,PEC!$A$2:$A$7902,PEC!$C$2:$C$7902),"")</f>
        <v>pec.it</v>
      </c>
      <c r="C4179" s="33">
        <f>IFERROR(_xlfn.XLOOKUP(A4179,SEZIONI!$A$2:$A$7897,SEZIONI!$B$2:$B$7897),"")</f>
        <v>1</v>
      </c>
      <c r="D4179" s="33" t="str">
        <f>IFERROR(_xlfn.XLOOKUP(A4179,[1]Sindaci!$B$2:$B$7774,[1]Sindaci!$A$2:$A$7774),"")</f>
        <v xml:space="preserve">LADU FRANCA RITA   </v>
      </c>
      <c r="E4179" s="33"/>
    </row>
    <row r="4180" spans="1:5" ht="13.8" x14ac:dyDescent="0.3">
      <c r="A4180" s="48" t="s">
        <v>4340</v>
      </c>
      <c r="B4180" s="33" t="str">
        <f>IFERROR(_xlfn.XLOOKUP(A4180,PEC!$A$2:$A$7902,PEC!$C$2:$C$7902),"")</f>
        <v>pec.it</v>
      </c>
      <c r="C4180" s="33">
        <f>IFERROR(_xlfn.XLOOKUP(A4180,SEZIONI!$A$2:$A$7897,SEZIONI!$B$2:$B$7897),"")</f>
        <v>4</v>
      </c>
      <c r="D4180" s="33" t="str">
        <f>IFERROR(_xlfn.XLOOKUP(A4180,[1]Sindaci!$B$2:$B$7774,[1]Sindaci!$A$2:$A$7774),"")</f>
        <v xml:space="preserve">CIRILLO GIOVANNI    </v>
      </c>
      <c r="E4180" s="33"/>
    </row>
    <row r="4181" spans="1:5" ht="13.8" x14ac:dyDescent="0.3">
      <c r="A4181" s="48" t="s">
        <v>4341</v>
      </c>
      <c r="B4181" s="33" t="str">
        <f>IFERROR(_xlfn.XLOOKUP(A4181,PEC!$A$2:$A$7902,PEC!$C$2:$C$7902),"")</f>
        <v>legalmail.it</v>
      </c>
      <c r="C4181" s="33">
        <f>IFERROR(_xlfn.XLOOKUP(A4181,SEZIONI!$A$2:$A$7897,SEZIONI!$B$2:$B$7897),"")</f>
        <v>2</v>
      </c>
      <c r="D4181" s="33" t="str">
        <f>IFERROR(_xlfn.XLOOKUP(A4181,[1]Sindaci!$B$2:$B$7774,[1]Sindaci!$A$2:$A$7774),"")</f>
        <v xml:space="preserve">BIANCHI MARIANO    </v>
      </c>
      <c r="E4181" s="33"/>
    </row>
    <row r="4182" spans="1:5" ht="13.8" x14ac:dyDescent="0.3">
      <c r="A4182" s="48" t="s">
        <v>4342</v>
      </c>
      <c r="B4182" s="33" t="str">
        <f>IFERROR(_xlfn.XLOOKUP(A4182,PEC!$A$2:$A$7902,PEC!$C$2:$C$7902),"")</f>
        <v>emarche.it</v>
      </c>
      <c r="C4182" s="33">
        <f>IFERROR(_xlfn.XLOOKUP(A4182,SEZIONI!$A$2:$A$7897,SEZIONI!$B$2:$B$7897),"")</f>
        <v>2</v>
      </c>
      <c r="D4182" s="33" t="str">
        <f>IFERROR(_xlfn.XLOOKUP(A4182,[1]Sindaci!$B$2:$B$7774,[1]Sindaci!$A$2:$A$7774),"")</f>
        <v xml:space="preserve">MATRICARDI DANIEL    </v>
      </c>
      <c r="E4182" s="33"/>
    </row>
    <row r="4183" spans="1:5" ht="13.8" x14ac:dyDescent="0.3">
      <c r="A4183" s="48" t="s">
        <v>4343</v>
      </c>
      <c r="B4183" s="33" t="str">
        <f>IFERROR(_xlfn.XLOOKUP(A4183,PEC!$A$2:$A$7902,PEC!$C$2:$C$7902),"")</f>
        <v>legalmail.it</v>
      </c>
      <c r="C4183" s="33">
        <f>IFERROR(_xlfn.XLOOKUP(A4183,SEZIONI!$A$2:$A$7897,SEZIONI!$B$2:$B$7897),"")</f>
        <v>7</v>
      </c>
      <c r="D4183" s="33" t="str">
        <f>IFERROR(_xlfn.XLOOKUP(A4183,[1]Sindaci!$B$2:$B$7774,[1]Sindaci!$A$2:$A$7774),"")</f>
        <v xml:space="preserve">SOCCIARELLI EMANUELA    </v>
      </c>
      <c r="E4183" s="33"/>
    </row>
    <row r="4184" spans="1:5" ht="13.8" x14ac:dyDescent="0.3">
      <c r="A4184" s="48" t="s">
        <v>4344</v>
      </c>
      <c r="B4184" s="33" t="str">
        <f>IFERROR(_xlfn.XLOOKUP(A4184,PEC!$A$2:$A$7902,PEC!$C$2:$C$7902),"")</f>
        <v>cert.ruparpiemonte.it</v>
      </c>
      <c r="C4184" s="33">
        <f>IFERROR(_xlfn.XLOOKUP(A4184,SEZIONI!$A$2:$A$7897,SEZIONI!$B$2:$B$7897),"")</f>
        <v>3</v>
      </c>
      <c r="D4184" s="33" t="str">
        <f>IFERROR(_xlfn.XLOOKUP(A4184,[1]Sindaci!$B$2:$B$7774,[1]Sindaci!$A$2:$A$7774),"")</f>
        <v xml:space="preserve">GALLETTO RENZO    </v>
      </c>
      <c r="E4184" s="33"/>
    </row>
    <row r="4185" spans="1:5" ht="13.8" x14ac:dyDescent="0.3">
      <c r="A4185" s="48" t="s">
        <v>4345</v>
      </c>
      <c r="B4185" s="33" t="str">
        <f>IFERROR(_xlfn.XLOOKUP(A4185,PEC!$A$2:$A$7902,PEC!$C$2:$C$7902),"")</f>
        <v>legalpec.it</v>
      </c>
      <c r="C4185" s="33">
        <f>IFERROR(_xlfn.XLOOKUP(A4185,SEZIONI!$A$2:$A$7897,SEZIONI!$B$2:$B$7897),"")</f>
        <v>1</v>
      </c>
      <c r="D4185" s="33" t="str">
        <f>IFERROR(_xlfn.XLOOKUP(A4185,[1]Sindaci!$B$2:$B$7774,[1]Sindaci!$A$2:$A$7774),"")</f>
        <v xml:space="preserve">VILLANI ANGELO    </v>
      </c>
      <c r="E4185" s="33"/>
    </row>
    <row r="4186" spans="1:5" ht="13.8" x14ac:dyDescent="0.3">
      <c r="A4186" s="48" t="s">
        <v>86</v>
      </c>
      <c r="B4186" s="33" t="str">
        <f>IFERROR(_xlfn.XLOOKUP(A4186,PEC!$A$2:$A$7902,PEC!$C$2:$C$7902),"")</f>
        <v>certificatamail.it</v>
      </c>
      <c r="C4186" s="33">
        <f>IFERROR(_xlfn.XLOOKUP(A4186,SEZIONI!$A$2:$A$7897,SEZIONI!$B$2:$B$7897),"")</f>
        <v>20</v>
      </c>
      <c r="D4186" s="33" t="str">
        <f>IFERROR(_xlfn.XLOOKUP(A4186,[1]Sindaci!$B$2:$B$7774,[1]Sindaci!$A$2:$A$7774),"")</f>
        <v xml:space="preserve">CARACCIOLO PIETRO    </v>
      </c>
      <c r="E4186" s="33"/>
    </row>
    <row r="4187" spans="1:5" ht="13.8" x14ac:dyDescent="0.3">
      <c r="A4187" s="48" t="s">
        <v>4346</v>
      </c>
      <c r="B4187" s="33" t="str">
        <f>IFERROR(_xlfn.XLOOKUP(A4187,PEC!$A$2:$A$7902,PEC!$C$2:$C$7902),"")</f>
        <v>legalmail.it</v>
      </c>
      <c r="C4187" s="33">
        <f>IFERROR(_xlfn.XLOOKUP(A4187,SEZIONI!$A$2:$A$7897,SEZIONI!$B$2:$B$7897),"")</f>
        <v>5</v>
      </c>
      <c r="D4187" s="33" t="str">
        <f>IFERROR(_xlfn.XLOOKUP(A4187,[1]Sindaci!$B$2:$B$7774,[1]Sindaci!$A$2:$A$7774),"")</f>
        <v xml:space="preserve">PONCHIA GIOVANNI    </v>
      </c>
      <c r="E4187" s="33"/>
    </row>
    <row r="4188" spans="1:5" ht="13.8" x14ac:dyDescent="0.3">
      <c r="A4188" s="48" t="s">
        <v>4347</v>
      </c>
      <c r="B4188" s="33" t="str">
        <f>IFERROR(_xlfn.XLOOKUP(A4188,PEC!$A$2:$A$7902,PEC!$C$2:$C$7902),"")</f>
        <v>pec.regione.lombardia.it</v>
      </c>
      <c r="C4188" s="33">
        <f>IFERROR(_xlfn.XLOOKUP(A4188,SEZIONI!$A$2:$A$7897,SEZIONI!$B$2:$B$7897),"")</f>
        <v>2</v>
      </c>
      <c r="D4188" s="33" t="str">
        <f>IFERROR(_xlfn.XLOOKUP(A4188,[1]Sindaci!$B$2:$B$7774,[1]Sindaci!$A$2:$A$7774),"")</f>
        <v xml:space="preserve">FERRARI LUCA    </v>
      </c>
      <c r="E4188" s="33"/>
    </row>
    <row r="4189" spans="1:5" ht="13.8" x14ac:dyDescent="0.3">
      <c r="A4189" s="48" t="s">
        <v>4348</v>
      </c>
      <c r="B4189" s="33" t="str">
        <f>IFERROR(_xlfn.XLOOKUP(A4189,PEC!$A$2:$A$7902,PEC!$C$2:$C$7902),"")</f>
        <v>cert.ruparpiemonte.it</v>
      </c>
      <c r="C4189" s="33">
        <f>IFERROR(_xlfn.XLOOKUP(A4189,SEZIONI!$A$2:$A$7897,SEZIONI!$B$2:$B$7897),"")</f>
        <v>1</v>
      </c>
      <c r="D4189" s="33" t="str">
        <f>IFERROR(_xlfn.XLOOKUP(A4189,[1]Sindaci!$B$2:$B$7774,[1]Sindaci!$A$2:$A$7774),"")</f>
        <v xml:space="preserve">MASERA TOMMASO    </v>
      </c>
      <c r="E4189" s="33"/>
    </row>
    <row r="4190" spans="1:5" ht="13.8" x14ac:dyDescent="0.3">
      <c r="A4190" s="48" t="s">
        <v>4349</v>
      </c>
      <c r="B4190" s="33" t="str">
        <f>IFERROR(_xlfn.XLOOKUP(A4190,PEC!$A$2:$A$7902,PEC!$C$2:$C$7902),"")</f>
        <v>asmepec.it</v>
      </c>
      <c r="C4190" s="33">
        <f>IFERROR(_xlfn.XLOOKUP(A4190,SEZIONI!$A$2:$A$7897,SEZIONI!$B$2:$B$7897),"")</f>
        <v>3</v>
      </c>
      <c r="D4190" s="33" t="str">
        <f>IFERROR(_xlfn.XLOOKUP(A4190,[1]Sindaci!$B$2:$B$7774,[1]Sindaci!$A$2:$A$7774),"")</f>
        <v xml:space="preserve">TRIVELLI LUCIANO    </v>
      </c>
      <c r="E4190" s="33"/>
    </row>
    <row r="4191" spans="1:5" ht="13.8" x14ac:dyDescent="0.3">
      <c r="A4191" s="48" t="s">
        <v>4350</v>
      </c>
      <c r="B4191" s="33" t="str">
        <f>IFERROR(_xlfn.XLOOKUP(A4191,PEC!$A$2:$A$7902,PEC!$C$2:$C$7902),"")</f>
        <v>pec.provincia.como.it</v>
      </c>
      <c r="C4191" s="33">
        <f>IFERROR(_xlfn.XLOOKUP(A4191,SEZIONI!$A$2:$A$7897,SEZIONI!$B$2:$B$7897),"")</f>
        <v>4</v>
      </c>
      <c r="D4191" s="33" t="str">
        <f>IFERROR(_xlfn.XLOOKUP(A4191,[1]Sindaci!$B$2:$B$7774,[1]Sindaci!$A$2:$A$7774),"")</f>
        <v xml:space="preserve">INTROZZI ALBERTO    </v>
      </c>
      <c r="E4191" s="33"/>
    </row>
    <row r="4192" spans="1:5" ht="13.8" x14ac:dyDescent="0.3">
      <c r="A4192" s="48" t="s">
        <v>4351</v>
      </c>
      <c r="B4192" s="33" t="str">
        <f>IFERROR(_xlfn.XLOOKUP(A4192,PEC!$A$2:$A$7902,PEC!$C$2:$C$7902),"")</f>
        <v>pec.comune.montappone.fm.it</v>
      </c>
      <c r="C4192" s="33">
        <f>IFERROR(_xlfn.XLOOKUP(A4192,SEZIONI!$A$2:$A$7897,SEZIONI!$B$2:$B$7897),"")</f>
        <v>2</v>
      </c>
      <c r="D4192" s="33" t="str">
        <f>IFERROR(_xlfn.XLOOKUP(A4192,[1]Sindaci!$B$2:$B$7774,[1]Sindaci!$A$2:$A$7774),"")</f>
        <v xml:space="preserve">FERRANTI MAURO    </v>
      </c>
      <c r="E4192" s="33"/>
    </row>
    <row r="4193" spans="1:5" ht="13.8" x14ac:dyDescent="0.3">
      <c r="A4193" s="48" t="s">
        <v>4352</v>
      </c>
      <c r="B4193" s="33" t="str">
        <f>IFERROR(_xlfn.XLOOKUP(A4193,PEC!$A$2:$A$7902,PEC!$C$2:$C$7902),"")</f>
        <v>anutel.it</v>
      </c>
      <c r="C4193" s="33">
        <f>IFERROR(_xlfn.XLOOKUP(A4193,SEZIONI!$A$2:$A$7897,SEZIONI!$B$2:$B$7897),"")</f>
        <v>3</v>
      </c>
      <c r="D4193" s="33" t="str">
        <f>IFERROR(_xlfn.XLOOKUP(A4193,[1]Sindaci!$B$2:$B$7774,[1]Sindaci!$A$2:$A$7774),"")</f>
        <v xml:space="preserve">RICCI MARCIANO    </v>
      </c>
      <c r="E4193" s="33"/>
    </row>
    <row r="4194" spans="1:5" ht="13.8" x14ac:dyDescent="0.3">
      <c r="A4194" s="48" t="s">
        <v>4353</v>
      </c>
      <c r="B4194" s="33" t="str">
        <f>IFERROR(_xlfn.XLOOKUP(A4194,PEC!$A$2:$A$7902,PEC!$C$2:$C$7902),"")</f>
        <v>legalmail.it</v>
      </c>
      <c r="C4194" s="33">
        <f>IFERROR(_xlfn.XLOOKUP(A4194,SEZIONI!$A$2:$A$7897,SEZIONI!$B$2:$B$7897),"")</f>
        <v>1</v>
      </c>
      <c r="D4194" s="33" t="str">
        <f>IFERROR(_xlfn.XLOOKUP(A4194,[1]Sindaci!$B$2:$B$7774,[1]Sindaci!$A$2:$A$7774),"")</f>
        <v xml:space="preserve">LETI VINCENZO    </v>
      </c>
      <c r="E4194" s="33"/>
    </row>
    <row r="4195" spans="1:5" ht="13.8" x14ac:dyDescent="0.3">
      <c r="A4195" s="48" t="s">
        <v>199</v>
      </c>
      <c r="B4195" s="33" t="str">
        <f>IFERROR(_xlfn.XLOOKUP(A4195,PEC!$A$2:$A$7902,PEC!$C$2:$C$7902),"")</f>
        <v>asmepec.it</v>
      </c>
      <c r="C4195" s="33">
        <f>IFERROR(_xlfn.XLOOKUP(A4195,SEZIONI!$A$2:$A$7897,SEZIONI!$B$2:$B$7897),"")</f>
        <v>2</v>
      </c>
      <c r="D4195" s="33" t="str">
        <f>IFERROR(_xlfn.XLOOKUP(A4195,[1]Sindaci!$B$2:$B$7774,[1]Sindaci!$A$2:$A$7774),"")</f>
        <v xml:space="preserve">CERULLO GIANCARLO    </v>
      </c>
      <c r="E4195" s="33"/>
    </row>
    <row r="4196" spans="1:5" ht="13.8" x14ac:dyDescent="0.3">
      <c r="A4196" s="48" t="s">
        <v>4354</v>
      </c>
      <c r="B4196" s="33" t="str">
        <f>IFERROR(_xlfn.XLOOKUP(A4196,PEC!$A$2:$A$7902,PEC!$C$2:$C$7902),"")</f>
        <v>raccomandata.eu</v>
      </c>
      <c r="C4196" s="33">
        <f>IFERROR(_xlfn.XLOOKUP(A4196,SEZIONI!$A$2:$A$7897,SEZIONI!$B$2:$B$7897),"")</f>
        <v>2</v>
      </c>
      <c r="D4196" s="33" t="str">
        <f>IFERROR(_xlfn.XLOOKUP(A4196,[1]Sindaci!$B$2:$B$7774,[1]Sindaci!$A$2:$A$7774),"")</f>
        <v xml:space="preserve">NOVELLO FELICE    </v>
      </c>
      <c r="E4196" s="33"/>
    </row>
    <row r="4197" spans="1:5" ht="13.8" x14ac:dyDescent="0.3">
      <c r="A4197" s="48" t="s">
        <v>4355</v>
      </c>
      <c r="B4197" s="33" t="str">
        <f>IFERROR(_xlfn.XLOOKUP(A4197,PEC!$A$2:$A$7902,PEC!$C$2:$C$7902),"")</f>
        <v>pec.comune.monteargentario.gr.it</v>
      </c>
      <c r="C4197" s="33">
        <f>IFERROR(_xlfn.XLOOKUP(A4197,SEZIONI!$A$2:$A$7897,SEZIONI!$B$2:$B$7897),"")</f>
        <v>12</v>
      </c>
      <c r="D4197" s="33" t="str">
        <f>IFERROR(_xlfn.XLOOKUP(A4197,[1]Sindaci!$B$2:$B$7774,[1]Sindaci!$A$2:$A$7774),"")</f>
        <v xml:space="preserve">BORGHINI FRANCESCO    </v>
      </c>
      <c r="E4197" s="33"/>
    </row>
    <row r="4198" spans="1:5" ht="13.8" x14ac:dyDescent="0.3">
      <c r="A4198" s="48" t="s">
        <v>4356</v>
      </c>
      <c r="B4198" s="33" t="str">
        <f>IFERROR(_xlfn.XLOOKUP(A4198,PEC!$A$2:$A$7902,PEC!$C$2:$C$7902),"")</f>
        <v>postacert.umbria.it</v>
      </c>
      <c r="C4198" s="33">
        <f>IFERROR(_xlfn.XLOOKUP(A4198,SEZIONI!$A$2:$A$7897,SEZIONI!$B$2:$B$7897),"")</f>
        <v>3</v>
      </c>
      <c r="D4198" s="33" t="str">
        <f>IFERROR(_xlfn.XLOOKUP(A4198,[1]Sindaci!$B$2:$B$7774,[1]Sindaci!$A$2:$A$7774),"")</f>
        <v xml:space="preserve">BRUGNOSSI DANIELA    </v>
      </c>
      <c r="E4198" s="33"/>
    </row>
    <row r="4199" spans="1:5" ht="13.8" x14ac:dyDescent="0.3">
      <c r="A4199" s="48" t="s">
        <v>4357</v>
      </c>
      <c r="B4199" s="33" t="str">
        <f>IFERROR(_xlfn.XLOOKUP(A4199,PEC!$A$2:$A$7902,PEC!$C$2:$C$7902),"")</f>
        <v>pec.it</v>
      </c>
      <c r="C4199" s="33">
        <f>IFERROR(_xlfn.XLOOKUP(A4199,SEZIONI!$A$2:$A$7897,SEZIONI!$B$2:$B$7897),"")</f>
        <v>1</v>
      </c>
      <c r="D4199" s="33" t="str">
        <f>IFERROR(_xlfn.XLOOKUP(A4199,[1]Sindaci!$B$2:$B$7774,[1]Sindaci!$A$2:$A$7774),"")</f>
        <v xml:space="preserve">CECOLI PIETRO    </v>
      </c>
      <c r="E4199" s="33"/>
    </row>
    <row r="4200" spans="1:5" ht="13.8" x14ac:dyDescent="0.3">
      <c r="A4200" s="48" t="s">
        <v>4358</v>
      </c>
      <c r="B4200" s="33" t="str">
        <f>IFERROR(_xlfn.XLOOKUP(A4200,PEC!$A$2:$A$7902,PEC!$C$2:$C$7902),"")</f>
        <v>emache.it</v>
      </c>
      <c r="C4200" s="33">
        <f>IFERROR(_xlfn.XLOOKUP(A4200,SEZIONI!$A$2:$A$7897,SEZIONI!$B$2:$B$7897),"")</f>
        <v>1</v>
      </c>
      <c r="D4200" s="33" t="str">
        <f>IFERROR(_xlfn.XLOOKUP(A4200,[1]Sindaci!$B$2:$B$7774,[1]Sindaci!$A$2:$A$7774),"")</f>
        <v xml:space="preserve">CHIARABINI CARLO    </v>
      </c>
      <c r="E4200" s="33"/>
    </row>
    <row r="4201" spans="1:5" ht="13.8" x14ac:dyDescent="0.3">
      <c r="A4201" s="48" t="s">
        <v>4359</v>
      </c>
      <c r="B4201" s="33" t="str">
        <f>IFERROR(_xlfn.XLOOKUP(A4201,PEC!$A$2:$A$7902,PEC!$C$2:$C$7902),"")</f>
        <v>pec.comune.montecompatri.roma.it</v>
      </c>
      <c r="C4201" s="33">
        <f>IFERROR(_xlfn.XLOOKUP(A4201,SEZIONI!$A$2:$A$7897,SEZIONI!$B$2:$B$7897),"")</f>
        <v>9</v>
      </c>
      <c r="D4201" s="33" t="str">
        <f>IFERROR(_xlfn.XLOOKUP(A4201,[1]Sindaci!$B$2:$B$7774,[1]Sindaci!$A$2:$A$7774),"")</f>
        <v xml:space="preserve">FERRI FRANCESCO    </v>
      </c>
      <c r="E4201" s="33"/>
    </row>
    <row r="4202" spans="1:5" ht="13.8" x14ac:dyDescent="0.3">
      <c r="A4202" s="48" t="s">
        <v>4360</v>
      </c>
      <c r="B4202" s="33" t="str">
        <f>IFERROR(_xlfn.XLOOKUP(A4202,PEC!$A$2:$A$7902,PEC!$C$2:$C$7902),"")</f>
        <v>pec.regione.lombardia.it</v>
      </c>
      <c r="C4202" s="33">
        <f>IFERROR(_xlfn.XLOOKUP(A4202,SEZIONI!$A$2:$A$7897,SEZIONI!$B$2:$B$7897),"")</f>
        <v>2</v>
      </c>
      <c r="D4202" s="33" t="str">
        <f>IFERROR(_xlfn.XLOOKUP(A4202,[1]Sindaci!$B$2:$B$7774,[1]Sindaci!$A$2:$A$7774),"")</f>
        <v xml:space="preserve">LUPO STANGHELLINI GIUSEPPE   </v>
      </c>
      <c r="E4202" s="33"/>
    </row>
    <row r="4203" spans="1:5" ht="13.8" x14ac:dyDescent="0.3">
      <c r="A4203" s="48" t="s">
        <v>4361</v>
      </c>
      <c r="B4203" s="33" t="str">
        <f>IFERROR(_xlfn.XLOOKUP(A4203,PEC!$A$2:$A$7902,PEC!$C$2:$C$7902),"")</f>
        <v>cert.ip-veneto.net</v>
      </c>
      <c r="C4203" s="33">
        <f>IFERROR(_xlfn.XLOOKUP(A4203,SEZIONI!$A$2:$A$7897,SEZIONI!$B$2:$B$7897),"")</f>
        <v>3</v>
      </c>
      <c r="D4203" s="33" t="str">
        <f>IFERROR(_xlfn.XLOOKUP(A4203,[1]Sindaci!$B$2:$B$7774,[1]Sindaci!$A$2:$A$7774),"")</f>
        <v xml:space="preserve">SQUARZON MOSE'    </v>
      </c>
      <c r="E4203" s="33"/>
    </row>
    <row r="4204" spans="1:5" ht="13.8" x14ac:dyDescent="0.3">
      <c r="A4204" s="48" t="s">
        <v>4362</v>
      </c>
      <c r="B4204" s="33" t="str">
        <f>IFERROR(_xlfn.XLOOKUP(A4204,PEC!$A$2:$A$7902,PEC!$C$2:$C$7902),"")</f>
        <v>pec.comune.montediprocida.na.it</v>
      </c>
      <c r="C4204" s="33">
        <f>IFERROR(_xlfn.XLOOKUP(A4204,SEZIONI!$A$2:$A$7897,SEZIONI!$B$2:$B$7897),"")</f>
        <v>13</v>
      </c>
      <c r="D4204" s="33" t="str">
        <f>IFERROR(_xlfn.XLOOKUP(A4204,[1]Sindaci!$B$2:$B$7774,[1]Sindaci!$A$2:$A$7774),"")</f>
        <v xml:space="preserve">PUGLIESE GIUSEPPE    </v>
      </c>
      <c r="E4204" s="33"/>
    </row>
    <row r="4205" spans="1:5" ht="13.8" x14ac:dyDescent="0.3">
      <c r="A4205" s="48" t="s">
        <v>4363</v>
      </c>
      <c r="B4205" s="33" t="str">
        <f>IFERROR(_xlfn.XLOOKUP(A4205,PEC!$A$2:$A$7902,PEC!$C$2:$C$7902),"")</f>
        <v>pec.montegiberto.net</v>
      </c>
      <c r="C4205" s="33">
        <f>IFERROR(_xlfn.XLOOKUP(A4205,SEZIONI!$A$2:$A$7897,SEZIONI!$B$2:$B$7897),"")</f>
        <v>1</v>
      </c>
      <c r="D4205" s="33" t="str">
        <f>IFERROR(_xlfn.XLOOKUP(A4205,[1]Sindaci!$B$2:$B$7774,[1]Sindaci!$A$2:$A$7774),"")</f>
        <v xml:space="preserve">PALMUCCI GIOVANNI    </v>
      </c>
      <c r="E4205" s="33"/>
    </row>
    <row r="4206" spans="1:5" ht="13.8" x14ac:dyDescent="0.3">
      <c r="A4206" s="48" t="s">
        <v>4364</v>
      </c>
      <c r="B4206" s="33" t="str">
        <f>IFERROR(_xlfn.XLOOKUP(A4206,PEC!$A$2:$A$7902,PEC!$C$2:$C$7902),"")</f>
        <v>emarche.it</v>
      </c>
      <c r="C4206" s="33">
        <f>IFERROR(_xlfn.XLOOKUP(A4206,SEZIONI!$A$2:$A$7897,SEZIONI!$B$2:$B$7897),"")</f>
        <v>2</v>
      </c>
      <c r="D4206" s="33" t="str">
        <f>IFERROR(_xlfn.XLOOKUP(A4206,[1]Sindaci!$B$2:$B$7774,[1]Sindaci!$A$2:$A$7774),"")</f>
        <v xml:space="preserve">ROSSI ELIA    </v>
      </c>
      <c r="E4206" s="33"/>
    </row>
    <row r="4207" spans="1:5" ht="13.8" x14ac:dyDescent="0.3">
      <c r="A4207" s="48" t="s">
        <v>4365</v>
      </c>
      <c r="B4207" s="33" t="str">
        <f>IFERROR(_xlfn.XLOOKUP(A4207,PEC!$A$2:$A$7902,PEC!$C$2:$C$7902),"")</f>
        <v>cert.comune.monteisola.bs.it</v>
      </c>
      <c r="C4207" s="33">
        <f>IFERROR(_xlfn.XLOOKUP(A4207,SEZIONI!$A$2:$A$7897,SEZIONI!$B$2:$B$7897),"")</f>
        <v>2</v>
      </c>
      <c r="D4207" s="33" t="str">
        <f>IFERROR(_xlfn.XLOOKUP(A4207,[1]Sindaci!$B$2:$B$7774,[1]Sindaci!$A$2:$A$7774),"")</f>
        <v xml:space="preserve">TURLA FIORELLO    </v>
      </c>
      <c r="E4207" s="33"/>
    </row>
    <row r="4208" spans="1:5" ht="13.8" x14ac:dyDescent="0.3">
      <c r="A4208" s="48" t="s">
        <v>4366</v>
      </c>
      <c r="B4208" s="33" t="str">
        <f>IFERROR(_xlfn.XLOOKUP(A4208,PEC!$A$2:$A$7902,PEC!$C$2:$C$7902),"")</f>
        <v>pec.regione.lombardia.it</v>
      </c>
      <c r="C4208" s="33">
        <f>IFERROR(_xlfn.XLOOKUP(A4208,SEZIONI!$A$2:$A$7897,SEZIONI!$B$2:$B$7897),"")</f>
        <v>3</v>
      </c>
      <c r="D4208" s="33" t="str">
        <f>IFERROR(_xlfn.XLOOKUP(A4208,[1]Sindaci!$B$2:$B$7774,[1]Sindaci!$A$2:$A$7774),"")</f>
        <v xml:space="preserve">COLOMBO PAOLA    </v>
      </c>
      <c r="E4208" s="33"/>
    </row>
    <row r="4209" spans="1:5" ht="13.8" x14ac:dyDescent="0.3">
      <c r="A4209" s="48" t="s">
        <v>4367</v>
      </c>
      <c r="B4209" s="33" t="str">
        <f>IFERROR(_xlfn.XLOOKUP(A4209,PEC!$A$2:$A$7902,PEC!$C$2:$C$7902),"")</f>
        <v>emarche.it</v>
      </c>
      <c r="C4209" s="33">
        <f>IFERROR(_xlfn.XLOOKUP(A4209,SEZIONI!$A$2:$A$7897,SEZIONI!$B$2:$B$7897),"")</f>
        <v>2</v>
      </c>
      <c r="D4209" s="33" t="str">
        <f>IFERROR(_xlfn.XLOOKUP(A4209,[1]Sindaci!$B$2:$B$7774,[1]Sindaci!$A$2:$A$7774),"")</f>
        <v xml:space="preserve">BRECCIA GIOVANNI    </v>
      </c>
      <c r="E4209" s="33"/>
    </row>
    <row r="4210" spans="1:5" ht="13.8" x14ac:dyDescent="0.3">
      <c r="A4210" s="48" t="s">
        <v>4368</v>
      </c>
      <c r="B4210" s="33" t="str">
        <f>IFERROR(_xlfn.XLOOKUP(A4210,PEC!$A$2:$A$7902,PEC!$C$2:$C$7902),"")</f>
        <v>legalmail.it</v>
      </c>
      <c r="C4210" s="33">
        <f>IFERROR(_xlfn.XLOOKUP(A4210,SEZIONI!$A$2:$A$7897,SEZIONI!$B$2:$B$7897),"")</f>
        <v>7</v>
      </c>
      <c r="D4210" s="33" t="str">
        <f>IFERROR(_xlfn.XLOOKUP(A4210,[1]Sindaci!$B$2:$B$7774,[1]Sindaci!$A$2:$A$7774),"")</f>
        <v xml:space="preserve">PULCINI MASSIMO    </v>
      </c>
      <c r="E4210" s="33"/>
    </row>
    <row r="4211" spans="1:5" ht="13.8" x14ac:dyDescent="0.3">
      <c r="A4211" s="48" t="s">
        <v>4369</v>
      </c>
      <c r="B4211" s="33" t="str">
        <f>IFERROR(_xlfn.XLOOKUP(A4211,PEC!$A$2:$A$7902,PEC!$C$2:$C$7902),"")</f>
        <v>emarche.it</v>
      </c>
      <c r="C4211" s="33">
        <f>IFERROR(_xlfn.XLOOKUP(A4211,SEZIONI!$A$2:$A$7897,SEZIONI!$B$2:$B$7897),"")</f>
        <v>1</v>
      </c>
      <c r="D4211" s="33" t="str">
        <f>IFERROR(_xlfn.XLOOKUP(A4211,[1]Sindaci!$B$2:$B$7774,[1]Sindaci!$A$2:$A$7774),"")</f>
        <v xml:space="preserve">BORRONI GIANMARIO    </v>
      </c>
      <c r="E4211" s="33"/>
    </row>
    <row r="4212" spans="1:5" ht="13.8" x14ac:dyDescent="0.3">
      <c r="A4212" s="48" t="s">
        <v>4370</v>
      </c>
      <c r="B4212" s="33" t="str">
        <f>IFERROR(_xlfn.XLOOKUP(A4212,PEC!$A$2:$A$7902,PEC!$C$2:$C$7902),"")</f>
        <v>emarche.it</v>
      </c>
      <c r="C4212" s="33">
        <f>IFERROR(_xlfn.XLOOKUP(A4212,SEZIONI!$A$2:$A$7897,SEZIONI!$B$2:$B$7897),"")</f>
        <v>3</v>
      </c>
      <c r="D4212" s="33" t="str">
        <f>IFERROR(_xlfn.XLOOKUP(A4212,[1]Sindaci!$B$2:$B$7774,[1]Sindaci!$A$2:$A$7774),"")</f>
        <v xml:space="preserve">MARTELLI STEFANO    </v>
      </c>
      <c r="E4212" s="33"/>
    </row>
    <row r="4213" spans="1:5" ht="13.8" x14ac:dyDescent="0.3">
      <c r="A4213" s="48" t="s">
        <v>4371</v>
      </c>
      <c r="B4213" s="33" t="str">
        <f>IFERROR(_xlfn.XLOOKUP(A4213,PEC!$A$2:$A$7902,PEC!$C$2:$C$7902),"")</f>
        <v>pec.comune.monteromano.vt.it</v>
      </c>
      <c r="C4213" s="33">
        <f>IFERROR(_xlfn.XLOOKUP(A4213,SEZIONI!$A$2:$A$7897,SEZIONI!$B$2:$B$7897),"")</f>
        <v>2</v>
      </c>
      <c r="D4213" s="33" t="str">
        <f>IFERROR(_xlfn.XLOOKUP(A4213,[1]Sindaci!$B$2:$B$7774,[1]Sindaci!$A$2:$A$7774),"")</f>
        <v xml:space="preserve">TESTA MAURIZIO    </v>
      </c>
      <c r="E4213" s="33"/>
    </row>
    <row r="4214" spans="1:5" ht="13.8" x14ac:dyDescent="0.3">
      <c r="A4214" s="48" t="s">
        <v>4372</v>
      </c>
      <c r="B4214" s="33" t="str">
        <f>IFERROR(_xlfn.XLOOKUP(A4214,PEC!$A$2:$A$7902,PEC!$C$2:$C$7902),"")</f>
        <v>pec.it</v>
      </c>
      <c r="C4214" s="33">
        <f>IFERROR(_xlfn.XLOOKUP(A4214,SEZIONI!$A$2:$A$7897,SEZIONI!$B$2:$B$7897),"")</f>
        <v>7</v>
      </c>
      <c r="D4214" s="33" t="str">
        <f>IFERROR(_xlfn.XLOOKUP(A4214,[1]Sindaci!$B$2:$B$7774,[1]Sindaci!$A$2:$A$7774),"")</f>
        <v xml:space="preserve">CARNEVALE FEDERICO    </v>
      </c>
      <c r="E4214" s="33"/>
    </row>
    <row r="4215" spans="1:5" ht="13.8" x14ac:dyDescent="0.3">
      <c r="A4215" s="48" t="s">
        <v>4373</v>
      </c>
      <c r="B4215" s="33" t="str">
        <f>IFERROR(_xlfn.XLOOKUP(A4215,PEC!$A$2:$A$7902,PEC!$C$2:$C$7902),"")</f>
        <v>asmepec.it</v>
      </c>
      <c r="C4215" s="33">
        <f>IFERROR(_xlfn.XLOOKUP(A4215,SEZIONI!$A$2:$A$7897,SEZIONI!$B$2:$B$7897),"")</f>
        <v>2</v>
      </c>
      <c r="D4215" s="33" t="str">
        <f>IFERROR(_xlfn.XLOOKUP(A4215,[1]Sindaci!$B$2:$B$7774,[1]Sindaci!$A$2:$A$7774),"")</f>
        <v xml:space="preserve">D'ALTO ANGELA    </v>
      </c>
      <c r="E4215" s="33"/>
    </row>
    <row r="4216" spans="1:5" ht="13.8" x14ac:dyDescent="0.3">
      <c r="A4216" s="48" t="s">
        <v>4374</v>
      </c>
      <c r="B4216" s="33" t="str">
        <f>IFERROR(_xlfn.XLOOKUP(A4216,PEC!$A$2:$A$7902,PEC!$C$2:$C$7902),"")</f>
        <v>pec.it</v>
      </c>
      <c r="C4216" s="33">
        <f>IFERROR(_xlfn.XLOOKUP(A4216,SEZIONI!$A$2:$A$7897,SEZIONI!$B$2:$B$7897),"")</f>
        <v>14</v>
      </c>
      <c r="D4216" s="33" t="str">
        <f>IFERROR(_xlfn.XLOOKUP(A4216,[1]Sindaci!$B$2:$B$7774,[1]Sindaci!$A$2:$A$7774),"")</f>
        <v xml:space="preserve">CINELLI EMILIANO    </v>
      </c>
      <c r="E4216" s="33"/>
    </row>
    <row r="4217" spans="1:5" ht="13.8" x14ac:dyDescent="0.3">
      <c r="A4217" s="48" t="s">
        <v>4375</v>
      </c>
      <c r="B4217" s="33" t="str">
        <f>IFERROR(_xlfn.XLOOKUP(A4217,PEC!$A$2:$A$7902,PEC!$C$2:$C$7902),"")</f>
        <v>pec.it</v>
      </c>
      <c r="C4217" s="33">
        <f>IFERROR(_xlfn.XLOOKUP(A4217,SEZIONI!$A$2:$A$7897,SEZIONI!$B$2:$B$7897),"")</f>
        <v>1</v>
      </c>
      <c r="D4217" s="33" t="str">
        <f>IFERROR(_xlfn.XLOOKUP(A4217,[1]Sindaci!$B$2:$B$7774,[1]Sindaci!$A$2:$A$7774),"")</f>
        <v xml:space="preserve">MEI SALVATORE    </v>
      </c>
      <c r="E4217" s="33"/>
    </row>
    <row r="4218" spans="1:5" ht="13.8" x14ac:dyDescent="0.3">
      <c r="A4218" s="48" t="s">
        <v>4376</v>
      </c>
      <c r="B4218" s="33" t="str">
        <f>IFERROR(_xlfn.XLOOKUP(A4218,PEC!$A$2:$A$7902,PEC!$C$2:$C$7902),"")</f>
        <v>pec.comune.montesangiusto.mc.it</v>
      </c>
      <c r="C4218" s="33">
        <f>IFERROR(_xlfn.XLOOKUP(A4218,SEZIONI!$A$2:$A$7897,SEZIONI!$B$2:$B$7897),"")</f>
        <v>7</v>
      </c>
      <c r="D4218" s="33" t="str">
        <f>IFERROR(_xlfn.XLOOKUP(A4218,[1]Sindaci!$B$2:$B$7774,[1]Sindaci!$A$2:$A$7774),"")</f>
        <v xml:space="preserve">GENTILI ANDREA    </v>
      </c>
      <c r="E4218" s="33"/>
    </row>
    <row r="4219" spans="1:5" ht="13.8" x14ac:dyDescent="0.3">
      <c r="A4219" s="48" t="s">
        <v>4377</v>
      </c>
      <c r="B4219" s="33" t="str">
        <f>IFERROR(_xlfn.XLOOKUP(A4219,PEC!$A$2:$A$7902,PEC!$C$2:$C$7902),"")</f>
        <v>pec.it</v>
      </c>
      <c r="C4219" s="33">
        <f>IFERROR(_xlfn.XLOOKUP(A4219,SEZIONI!$A$2:$A$7897,SEZIONI!$B$2:$B$7897),"")</f>
        <v>1</v>
      </c>
      <c r="D4219" s="33" t="str">
        <f>IFERROR(_xlfn.XLOOKUP(A4219,[1]Sindaci!$B$2:$B$7774,[1]Sindaci!$A$2:$A$7774),"")</f>
        <v xml:space="preserve">POMPEI MATTEO    </v>
      </c>
      <c r="E4219" s="33"/>
    </row>
    <row r="4220" spans="1:5" ht="13.8" x14ac:dyDescent="0.3">
      <c r="A4220" s="48" t="s">
        <v>4378</v>
      </c>
      <c r="B4220" s="33" t="str">
        <f>IFERROR(_xlfn.XLOOKUP(A4220,PEC!$A$2:$A$7902,PEC!$C$2:$C$7902),"")</f>
        <v>emarche.it</v>
      </c>
      <c r="C4220" s="33">
        <f>IFERROR(_xlfn.XLOOKUP(A4220,SEZIONI!$A$2:$A$7897,SEZIONI!$B$2:$B$7897),"")</f>
        <v>2</v>
      </c>
      <c r="D4220" s="33" t="str">
        <f>IFERROR(_xlfn.XLOOKUP(A4220,[1]Sindaci!$B$2:$B$7774,[1]Sindaci!$A$2:$A$7774),"")</f>
        <v xml:space="preserve">CASENOVE PAOLO    </v>
      </c>
      <c r="E4220" s="33"/>
    </row>
    <row r="4221" spans="1:5" ht="13.8" x14ac:dyDescent="0.3">
      <c r="A4221" s="48" t="s">
        <v>4379</v>
      </c>
      <c r="B4221" s="33" t="str">
        <f>IFERROR(_xlfn.XLOOKUP(A4221,PEC!$A$2:$A$7902,PEC!$C$2:$C$7902),"")</f>
        <v>cert.provincia.bo.it</v>
      </c>
      <c r="C4221" s="33">
        <f>IFERROR(_xlfn.XLOOKUP(A4221,SEZIONI!$A$2:$A$7897,SEZIONI!$B$2:$B$7897),"")</f>
        <v>11</v>
      </c>
      <c r="D4221" s="33" t="str">
        <f>IFERROR(_xlfn.XLOOKUP(A4221,[1]Sindaci!$B$2:$B$7774,[1]Sindaci!$A$2:$A$7774),"")</f>
        <v xml:space="preserve">CINTI MONICA    </v>
      </c>
      <c r="E4221" s="33"/>
    </row>
    <row r="4222" spans="1:5" ht="13.8" x14ac:dyDescent="0.3">
      <c r="A4222" s="48" t="s">
        <v>4380</v>
      </c>
      <c r="B4222" s="33" t="str">
        <f>IFERROR(_xlfn.XLOOKUP(A4222,PEC!$A$2:$A$7902,PEC!$C$2:$C$7902),"")</f>
        <v>pec.citymonte.it</v>
      </c>
      <c r="C4222" s="33">
        <f>IFERROR(_xlfn.XLOOKUP(A4222,SEZIONI!$A$2:$A$7897,SEZIONI!$B$2:$B$7897),"")</f>
        <v>8</v>
      </c>
      <c r="D4222" s="33" t="str">
        <f>IFERROR(_xlfn.XLOOKUP(A4222,[1]Sindaci!$B$2:$B$7774,[1]Sindaci!$A$2:$A$7774),"")</f>
        <v xml:space="preserve">BENNATI GIANNI    </v>
      </c>
      <c r="E4222" s="33"/>
    </row>
    <row r="4223" spans="1:5" ht="13.8" x14ac:dyDescent="0.3">
      <c r="A4223" s="48" t="s">
        <v>4381</v>
      </c>
      <c r="B4223" s="33" t="str">
        <f>IFERROR(_xlfn.XLOOKUP(A4223,PEC!$A$2:$A$7902,PEC!$C$2:$C$7902),"")</f>
        <v>pec.comune.montesanvito.an.it</v>
      </c>
      <c r="C4223" s="33">
        <f>IFERROR(_xlfn.XLOOKUP(A4223,SEZIONI!$A$2:$A$7897,SEZIONI!$B$2:$B$7897),"")</f>
        <v>6</v>
      </c>
      <c r="D4223" s="33" t="str">
        <f>IFERROR(_xlfn.XLOOKUP(A4223,[1]Sindaci!$B$2:$B$7774,[1]Sindaci!$A$2:$A$7774),"")</f>
        <v xml:space="preserve">CILLO THOMAS    </v>
      </c>
      <c r="E4223" s="33"/>
    </row>
    <row r="4224" spans="1:5" ht="13.8" x14ac:dyDescent="0.3">
      <c r="A4224" s="48" t="s">
        <v>4383</v>
      </c>
      <c r="B4224" s="33" t="str">
        <f>IFERROR(_xlfn.XLOOKUP(A4224,PEC!$A$2:$A$7902,PEC!$C$2:$C$7902),"")</f>
        <v>postacert.umbria.it</v>
      </c>
      <c r="C4224" s="33">
        <f>IFERROR(_xlfn.XLOOKUP(A4224,SEZIONI!$A$2:$A$7897,SEZIONI!$B$2:$B$7897),"")</f>
        <v>3</v>
      </c>
      <c r="D4224" s="33" t="str">
        <f>IFERROR(_xlfn.XLOOKUP(A4224,[1]Sindaci!$B$2:$B$7774,[1]Sindaci!$A$2:$A$7774),"")</f>
        <v xml:space="preserve">MICHELINI LETIZIA    </v>
      </c>
      <c r="E4224" s="33"/>
    </row>
    <row r="4225" spans="1:5" ht="13.8" x14ac:dyDescent="0.3">
      <c r="A4225" s="48" t="s">
        <v>4382</v>
      </c>
      <c r="B4225" s="33" t="str">
        <f>IFERROR(_xlfn.XLOOKUP(A4225,PEC!$A$2:$A$7902,PEC!$C$2:$C$7902),"")</f>
        <v>montesantangelo.it</v>
      </c>
      <c r="C4225" s="33">
        <f>IFERROR(_xlfn.XLOOKUP(A4225,SEZIONI!$A$2:$A$7897,SEZIONI!$B$2:$B$7897),"")</f>
        <v>17</v>
      </c>
      <c r="D4225" s="33" t="str">
        <f>IFERROR(_xlfn.XLOOKUP(A4225,[1]Sindaci!$B$2:$B$7774,[1]Sindaci!$A$2:$A$7774),"")</f>
        <v xml:space="preserve">D'ARIENZO PIERPAOLO    </v>
      </c>
      <c r="E4225" s="33"/>
    </row>
    <row r="4226" spans="1:5" ht="13.8" x14ac:dyDescent="0.3">
      <c r="A4226" s="48" t="s">
        <v>4384</v>
      </c>
      <c r="B4226" s="33" t="str">
        <f>IFERROR(_xlfn.XLOOKUP(A4226,PEC!$A$2:$A$7902,PEC!$C$2:$C$7902),"")</f>
        <v>emarche.it</v>
      </c>
      <c r="C4226" s="33">
        <f>IFERROR(_xlfn.XLOOKUP(A4226,SEZIONI!$A$2:$A$7897,SEZIONI!$B$2:$B$7897),"")</f>
        <v>6</v>
      </c>
      <c r="D4226" s="33" t="str">
        <f>IFERROR(_xlfn.XLOOKUP(A4226,[1]Sindaci!$B$2:$B$7774,[1]Sindaci!$A$2:$A$7774),"")</f>
        <v xml:space="preserve">CANIGOLA MOIRA    </v>
      </c>
      <c r="E4226" s="33"/>
    </row>
    <row r="4227" spans="1:5" ht="13.8" x14ac:dyDescent="0.3">
      <c r="A4227" s="48" t="s">
        <v>4385</v>
      </c>
      <c r="B4227" s="33" t="str">
        <f>IFERROR(_xlfn.XLOOKUP(A4227,PEC!$A$2:$A$7902,PEC!$C$2:$C$7902),"")</f>
        <v>emarche.it</v>
      </c>
      <c r="C4227" s="33">
        <f>IFERROR(_xlfn.XLOOKUP(A4227,SEZIONI!$A$2:$A$7897,SEZIONI!$B$2:$B$7897),"")</f>
        <v>1</v>
      </c>
      <c r="D4227" s="33" t="str">
        <f>IFERROR(_xlfn.XLOOKUP(A4227,[1]Sindaci!$B$2:$B$7774,[1]Sindaci!$A$2:$A$7774),"")</f>
        <v xml:space="preserve">MASSUCCI GAETANO    </v>
      </c>
      <c r="E4227" s="33"/>
    </row>
    <row r="4228" spans="1:5" ht="13.8" x14ac:dyDescent="0.3">
      <c r="A4228" s="48" t="s">
        <v>4386</v>
      </c>
      <c r="B4228" s="33" t="str">
        <f>IFERROR(_xlfn.XLOOKUP(A4228,PEC!$A$2:$A$7902,PEC!$C$2:$C$7902),"")</f>
        <v>pec.comune.montevidoncorrado.fm.it</v>
      </c>
      <c r="C4228" s="33">
        <f>IFERROR(_xlfn.XLOOKUP(A4228,SEZIONI!$A$2:$A$7897,SEZIONI!$B$2:$B$7897),"")</f>
        <v>1</v>
      </c>
      <c r="D4228" s="33" t="str">
        <f>IFERROR(_xlfn.XLOOKUP(A4228,[1]Sindaci!$B$2:$B$7774,[1]Sindaci!$A$2:$A$7774),"")</f>
        <v xml:space="preserve">FORTI GIUSEPPE    </v>
      </c>
      <c r="E4228" s="33"/>
    </row>
    <row r="4229" spans="1:5" ht="13.8" x14ac:dyDescent="0.3">
      <c r="A4229" s="48" t="s">
        <v>4387</v>
      </c>
      <c r="B4229" s="33" t="str">
        <f>IFERROR(_xlfn.XLOOKUP(A4229,PEC!$A$2:$A$7902,PEC!$C$2:$C$7902),"")</f>
        <v>legalpec.it</v>
      </c>
      <c r="C4229" s="33">
        <f>IFERROR(_xlfn.XLOOKUP(A4229,SEZIONI!$A$2:$A$7897,SEZIONI!$B$2:$B$7897),"")</f>
        <v>2</v>
      </c>
      <c r="D4229" s="33" t="str">
        <f>IFERROR(_xlfn.XLOOKUP(A4229,[1]Sindaci!$B$2:$B$7774,[1]Sindaci!$A$2:$A$7774),"")</f>
        <v xml:space="preserve">MARIANI ANDREA    </v>
      </c>
      <c r="E4229" s="33"/>
    </row>
    <row r="4230" spans="1:5" ht="13.8" x14ac:dyDescent="0.3">
      <c r="A4230" s="48" t="s">
        <v>4388</v>
      </c>
      <c r="B4230" s="33" t="str">
        <f>IFERROR(_xlfn.XLOOKUP(A4230,PEC!$A$2:$A$7902,PEC!$C$2:$C$7902),"")</f>
        <v>pec.it</v>
      </c>
      <c r="C4230" s="33">
        <f>IFERROR(_xlfn.XLOOKUP(A4230,SEZIONI!$A$2:$A$7897,SEZIONI!$B$2:$B$7897),"")</f>
        <v>2</v>
      </c>
      <c r="D4230" s="33" t="str">
        <f>IFERROR(_xlfn.XLOOKUP(A4230,[1]Sindaci!$B$2:$B$7774,[1]Sindaci!$A$2:$A$7774),"")</f>
        <v xml:space="preserve">MACRINI GIANFRANCO    </v>
      </c>
      <c r="E4230" s="33"/>
    </row>
    <row r="4231" spans="1:5" ht="13.8" x14ac:dyDescent="0.3">
      <c r="A4231" s="48" t="s">
        <v>365</v>
      </c>
      <c r="B4231" s="33" t="str">
        <f>IFERROR(_xlfn.XLOOKUP(A4231,PEC!$A$2:$A$7902,PEC!$C$2:$C$7902),"")</f>
        <v>asmepec.it</v>
      </c>
      <c r="C4231" s="33">
        <f>IFERROR(_xlfn.XLOOKUP(A4231,SEZIONI!$A$2:$A$7897,SEZIONI!$B$2:$B$7897),"")</f>
        <v>10</v>
      </c>
      <c r="D4231" s="33" t="str">
        <f>IFERROR(_xlfn.XLOOKUP(A4231,[1]Sindaci!$B$2:$B$7774,[1]Sindaci!$A$2:$A$7774),"")</f>
        <v xml:space="preserve">FOTI MARIA    </v>
      </c>
      <c r="E4231" s="33"/>
    </row>
    <row r="4232" spans="1:5" ht="13.8" x14ac:dyDescent="0.3">
      <c r="A4232" s="48" t="s">
        <v>4389</v>
      </c>
      <c r="B4232" s="33" t="str">
        <f>IFERROR(_xlfn.XLOOKUP(A4232,PEC!$A$2:$A$7902,PEC!$C$2:$C$7902),"")</f>
        <v>emailcertificatapec.it</v>
      </c>
      <c r="C4232" s="33">
        <f>IFERROR(_xlfn.XLOOKUP(A4232,SEZIONI!$A$2:$A$7897,SEZIONI!$B$2:$B$7897),"")</f>
        <v>1</v>
      </c>
      <c r="D4232" s="33" t="str">
        <f>IFERROR(_xlfn.XLOOKUP(A4232,[1]Sindaci!$B$2:$B$7774,[1]Sindaci!$A$2:$A$7774),"")</f>
        <v xml:space="preserve">DI FABRIZIO NICOLA   </v>
      </c>
      <c r="E4232" s="33"/>
    </row>
    <row r="4233" spans="1:5" ht="13.8" x14ac:dyDescent="0.3">
      <c r="A4233" s="48" t="s">
        <v>4390</v>
      </c>
      <c r="B4233" s="33" t="str">
        <f>IFERROR(_xlfn.XLOOKUP(A4233,PEC!$A$2:$A$7902,PEC!$C$2:$C$7902),"")</f>
        <v>cert.ip-veneto.net</v>
      </c>
      <c r="C4233" s="33">
        <f>IFERROR(_xlfn.XLOOKUP(A4233,SEZIONI!$A$2:$A$7897,SEZIONI!$B$2:$B$7897),"")</f>
        <v>6</v>
      </c>
      <c r="D4233" s="33" t="str">
        <f>IFERROR(_xlfn.XLOOKUP(A4233,[1]Sindaci!$B$2:$B$7774,[1]Sindaci!$A$2:$A$7774),"")</f>
        <v xml:space="preserve">MAGNABOSCO DINO    </v>
      </c>
      <c r="E4233" s="33"/>
    </row>
    <row r="4234" spans="1:5" ht="13.8" x14ac:dyDescent="0.3">
      <c r="A4234" s="48" t="s">
        <v>4391</v>
      </c>
      <c r="B4234" s="33" t="str">
        <f>IFERROR(_xlfn.XLOOKUP(A4234,PEC!$A$2:$A$7902,PEC!$C$2:$C$7902),"")</f>
        <v>pecveneto.it</v>
      </c>
      <c r="C4234" s="33">
        <f>IFERROR(_xlfn.XLOOKUP(A4234,SEZIONI!$A$2:$A$7897,SEZIONI!$B$2:$B$7897),"")</f>
        <v>28</v>
      </c>
      <c r="D4234" s="33" t="str">
        <f>IFERROR(_xlfn.XLOOKUP(A4234,[1]Sindaci!$B$2:$B$7774,[1]Sindaci!$A$2:$A$7774),"")</f>
        <v xml:space="preserve">BORDIN ADALBERTO    </v>
      </c>
      <c r="E4234" s="33"/>
    </row>
    <row r="4235" spans="1:5" ht="13.8" x14ac:dyDescent="0.3">
      <c r="A4235" s="48" t="s">
        <v>4392</v>
      </c>
      <c r="B4235" s="33" t="str">
        <f>IFERROR(_xlfn.XLOOKUP(A4235,PEC!$A$2:$A$7902,PEC!$C$2:$C$7902),"")</f>
        <v>pec.it</v>
      </c>
      <c r="C4235" s="33">
        <f>IFERROR(_xlfn.XLOOKUP(A4235,SEZIONI!$A$2:$A$7897,SEZIONI!$B$2:$B$7897),"")</f>
        <v>1</v>
      </c>
      <c r="D4235" s="33" t="str">
        <f>IFERROR(_xlfn.XLOOKUP(A4235,[1]Sindaci!$B$2:$B$7774,[1]Sindaci!$A$2:$A$7774),"")</f>
        <v xml:space="preserve">BARDINI MIRKO    </v>
      </c>
      <c r="E4235" s="33"/>
    </row>
    <row r="4236" spans="1:5" ht="13.8" x14ac:dyDescent="0.3">
      <c r="A4236" s="48" t="s">
        <v>4393</v>
      </c>
      <c r="B4236" s="33" t="str">
        <f>IFERROR(_xlfn.XLOOKUP(A4236,PEC!$A$2:$A$7902,PEC!$C$2:$C$7902),"")</f>
        <v xml:space="preserve">pec.comune.montebuono.ri.it </v>
      </c>
      <c r="C4236" s="33">
        <f>IFERROR(_xlfn.XLOOKUP(A4236,SEZIONI!$A$2:$A$7897,SEZIONI!$B$2:$B$7897),"")</f>
        <v>2</v>
      </c>
      <c r="D4236" s="33" t="str">
        <f>IFERROR(_xlfn.XLOOKUP(A4236,[1]Sindaci!$B$2:$B$7774,[1]Sindaci!$A$2:$A$7774),"")</f>
        <v xml:space="preserve">ANTONELLI CLAUDIO    </v>
      </c>
      <c r="E4236" s="33"/>
    </row>
    <row r="4237" spans="1:5" ht="13.8" x14ac:dyDescent="0.3">
      <c r="A4237" s="48" t="s">
        <v>4394</v>
      </c>
      <c r="B4237" s="33" t="str">
        <f>IFERROR(_xlfn.XLOOKUP(A4237,PEC!$A$2:$A$7902,PEC!$C$2:$C$7902),"")</f>
        <v>emarche.it</v>
      </c>
      <c r="C4237" s="33">
        <f>IFERROR(_xlfn.XLOOKUP(A4237,SEZIONI!$A$2:$A$7897,SEZIONI!$B$2:$B$7897),"")</f>
        <v>3</v>
      </c>
      <c r="D4237" s="33" t="str">
        <f>IFERROR(_xlfn.XLOOKUP(A4237,[1]Sindaci!$B$2:$B$7774,[1]Sindaci!$A$2:$A$7774),"")</f>
        <v xml:space="preserve">PAGANELLI DONATELLA    </v>
      </c>
      <c r="E4237" s="33"/>
    </row>
    <row r="4238" spans="1:5" ht="13.8" x14ac:dyDescent="0.3">
      <c r="A4238" s="48" t="s">
        <v>4395</v>
      </c>
      <c r="B4238" s="33" t="str">
        <f>IFERROR(_xlfn.XLOOKUP(A4238,PEC!$A$2:$A$7902,PEC!$C$2:$C$7902),"")</f>
        <v>legalkosmos.com</v>
      </c>
      <c r="C4238" s="33">
        <f>IFERROR(_xlfn.XLOOKUP(A4238,SEZIONI!$A$2:$A$7897,SEZIONI!$B$2:$B$7897),"")</f>
        <v>4</v>
      </c>
      <c r="D4238" s="33" t="str">
        <f>IFERROR(_xlfn.XLOOKUP(A4238,[1]Sindaci!$B$2:$B$7774,[1]Sindaci!$A$2:$A$7774),"")</f>
        <v xml:space="preserve">IORILLO MIRKO    </v>
      </c>
      <c r="E4238" s="33"/>
    </row>
    <row r="4239" spans="1:5" ht="13.8" x14ac:dyDescent="0.3">
      <c r="A4239" s="48" t="s">
        <v>4396</v>
      </c>
      <c r="B4239" s="33" t="str">
        <f>IFERROR(_xlfn.XLOOKUP(A4239,PEC!$A$2:$A$7902,PEC!$C$2:$C$7902),"")</f>
        <v>pec.comune.montecalvo.pv.it</v>
      </c>
      <c r="C4239" s="33">
        <f>IFERROR(_xlfn.XLOOKUP(A4239,SEZIONI!$A$2:$A$7897,SEZIONI!$B$2:$B$7897),"")</f>
        <v>1</v>
      </c>
      <c r="D4239" s="33" t="str">
        <f>IFERROR(_xlfn.XLOOKUP(A4239,[1]Sindaci!$B$2:$B$7774,[1]Sindaci!$A$2:$A$7774),"")</f>
        <v xml:space="preserve">TORTI MARCO    </v>
      </c>
      <c r="E4239" s="33"/>
    </row>
    <row r="4240" spans="1:5" ht="13.8" x14ac:dyDescent="0.3">
      <c r="A4240" s="48" t="s">
        <v>4397</v>
      </c>
      <c r="B4240" s="33" t="str">
        <f>IFERROR(_xlfn.XLOOKUP(A4240,PEC!$A$2:$A$7902,PEC!$C$2:$C$7902),"")</f>
        <v>postacert.toscana.it</v>
      </c>
      <c r="C4240" s="33">
        <f>IFERROR(_xlfn.XLOOKUP(A4240,SEZIONI!$A$2:$A$7897,SEZIONI!$B$2:$B$7897),"")</f>
        <v>4</v>
      </c>
      <c r="D4240" s="33" t="str">
        <f>IFERROR(_xlfn.XLOOKUP(A4240,[1]Sindaci!$B$2:$B$7774,[1]Sindaci!$A$2:$A$7774),"")</f>
        <v xml:space="preserve">CARRARA FEDERICO    </v>
      </c>
      <c r="E4240" s="33"/>
    </row>
    <row r="4241" spans="1:5" ht="13.8" x14ac:dyDescent="0.3">
      <c r="A4241" s="48" t="s">
        <v>4398</v>
      </c>
      <c r="B4241" s="33" t="str">
        <f>IFERROR(_xlfn.XLOOKUP(A4241,PEC!$A$2:$A$7902,PEC!$C$2:$C$7902),"")</f>
        <v>emarche.it</v>
      </c>
      <c r="C4241" s="33">
        <f>IFERROR(_xlfn.XLOOKUP(A4241,SEZIONI!$A$2:$A$7897,SEZIONI!$B$2:$B$7897),"")</f>
        <v>2</v>
      </c>
      <c r="D4241" s="33" t="str">
        <f>IFERROR(_xlfn.XLOOKUP(A4241,[1]Sindaci!$B$2:$B$7774,[1]Sindaci!$A$2:$A$7774),"")</f>
        <v xml:space="preserve">PAOLONI GIUSEPPE    </v>
      </c>
      <c r="E4241" s="33"/>
    </row>
    <row r="4242" spans="1:5" ht="13.8" x14ac:dyDescent="0.3">
      <c r="A4242" s="48" t="s">
        <v>4399</v>
      </c>
      <c r="B4242" s="33" t="str">
        <f>IFERROR(_xlfn.XLOOKUP(A4242,PEC!$A$2:$A$7902,PEC!$C$2:$C$7902),"")</f>
        <v>emarche.it</v>
      </c>
      <c r="C4242" s="33">
        <f>IFERROR(_xlfn.XLOOKUP(A4242,SEZIONI!$A$2:$A$7897,SEZIONI!$B$2:$B$7897),"")</f>
        <v>7</v>
      </c>
      <c r="D4242" s="33" t="str">
        <f>IFERROR(_xlfn.XLOOKUP(A4242,[1]Sindaci!$B$2:$B$7774,[1]Sindaci!$A$2:$A$7774),"")</f>
        <v xml:space="preserve">CATENA LEONARDO    </v>
      </c>
      <c r="E4242" s="33"/>
    </row>
    <row r="4243" spans="1:5" ht="13.8" x14ac:dyDescent="0.3">
      <c r="A4243" s="48" t="s">
        <v>4400</v>
      </c>
      <c r="B4243" s="33" t="str">
        <f>IFERROR(_xlfn.XLOOKUP(A4243,PEC!$A$2:$A$7902,PEC!$C$2:$C$7902),"")</f>
        <v>pec.comune.montecastello.al.it</v>
      </c>
      <c r="C4243" s="33">
        <f>IFERROR(_xlfn.XLOOKUP(A4243,SEZIONI!$A$2:$A$7897,SEZIONI!$B$2:$B$7897),"")</f>
        <v>1</v>
      </c>
      <c r="D4243" s="33" t="str">
        <f>IFERROR(_xlfn.XLOOKUP(A4243,[1]Sindaci!$B$2:$B$7774,[1]Sindaci!$A$2:$A$7774),"")</f>
        <v xml:space="preserve">PENNA GIANLUCA    </v>
      </c>
      <c r="E4243" s="33"/>
    </row>
    <row r="4244" spans="1:5" ht="13.8" x14ac:dyDescent="0.3">
      <c r="A4244" s="48" t="s">
        <v>4401</v>
      </c>
      <c r="B4244" s="33" t="str">
        <f>IFERROR(_xlfn.XLOOKUP(A4244,PEC!$A$2:$A$7902,PEC!$C$2:$C$7902),"")</f>
        <v>postacert.umbria.it</v>
      </c>
      <c r="C4244" s="33">
        <f>IFERROR(_xlfn.XLOOKUP(A4244,SEZIONI!$A$2:$A$7897,SEZIONI!$B$2:$B$7897),"")</f>
        <v>7</v>
      </c>
      <c r="D4244" s="33" t="str">
        <f>IFERROR(_xlfn.XLOOKUP(A4244,[1]Sindaci!$B$2:$B$7774,[1]Sindaci!$A$2:$A$7774),"")</f>
        <v xml:space="preserve">AQUILINI RICCARDO    </v>
      </c>
      <c r="E4244" s="33"/>
    </row>
    <row r="4245" spans="1:5" ht="13.8" x14ac:dyDescent="0.3">
      <c r="A4245" s="48" t="s">
        <v>4402</v>
      </c>
      <c r="B4245" s="33" t="str">
        <f>IFERROR(_xlfn.XLOOKUP(A4245,PEC!$A$2:$A$7902,PEC!$C$2:$C$7902),"")</f>
        <v>postacert.toscana.it</v>
      </c>
      <c r="C4245" s="33">
        <f>IFERROR(_xlfn.XLOOKUP(A4245,SEZIONI!$A$2:$A$7897,SEZIONI!$B$2:$B$7897),"")</f>
        <v>3</v>
      </c>
      <c r="D4245" s="33" t="str">
        <f>IFERROR(_xlfn.XLOOKUP(A4245,[1]Sindaci!$B$2:$B$7774,[1]Sindaci!$A$2:$A$7774),"")</f>
        <v xml:space="preserve">CERRI SANDRO    </v>
      </c>
      <c r="E4245" s="33"/>
    </row>
    <row r="4246" spans="1:5" ht="13.8" x14ac:dyDescent="0.3">
      <c r="A4246" s="48" t="s">
        <v>4403</v>
      </c>
      <c r="B4246" s="33" t="str">
        <f>IFERROR(_xlfn.XLOOKUP(A4246,PEC!$A$2:$A$7902,PEC!$C$2:$C$7902),"")</f>
        <v>postacert.toscana.it</v>
      </c>
      <c r="C4246" s="33">
        <f>IFERROR(_xlfn.XLOOKUP(A4246,SEZIONI!$A$2:$A$7897,SEZIONI!$B$2:$B$7897),"")</f>
        <v>19</v>
      </c>
      <c r="D4246" s="33" t="str">
        <f>IFERROR(_xlfn.XLOOKUP(A4246,[1]Sindaci!$B$2:$B$7774,[1]Sindaci!$A$2:$A$7774),"")</f>
        <v xml:space="preserve">BARONCINI LUCA    </v>
      </c>
      <c r="E4246" s="33"/>
    </row>
    <row r="4247" spans="1:5" ht="13.8" x14ac:dyDescent="0.3">
      <c r="A4247" s="48" t="s">
        <v>4404</v>
      </c>
      <c r="B4247" s="33" t="str">
        <f>IFERROR(_xlfn.XLOOKUP(A4247,PEC!$A$2:$A$7902,PEC!$C$2:$C$7902),"")</f>
        <v>pecveneto.it</v>
      </c>
      <c r="C4247" s="33">
        <f>IFERROR(_xlfn.XLOOKUP(A4247,SEZIONI!$A$2:$A$7897,SEZIONI!$B$2:$B$7897),"")</f>
        <v>4</v>
      </c>
      <c r="D4247" s="33" t="str">
        <f>IFERROR(_xlfn.XLOOKUP(A4247,[1]Sindaci!$B$2:$B$7774,[1]Sindaci!$A$2:$A$7774),"")</f>
        <v xml:space="preserve">DAL CERO ATTILIO   </v>
      </c>
      <c r="E4247" s="33"/>
    </row>
    <row r="4248" spans="1:5" ht="13.8" x14ac:dyDescent="0.3">
      <c r="A4248" s="48" t="s">
        <v>4405</v>
      </c>
      <c r="B4248" s="33" t="str">
        <f>IFERROR(_xlfn.XLOOKUP(A4248,PEC!$A$2:$A$7902,PEC!$C$2:$C$7902),"")</f>
        <v>postacert.umbria.it</v>
      </c>
      <c r="C4248" s="33">
        <f>IFERROR(_xlfn.XLOOKUP(A4248,SEZIONI!$A$2:$A$7897,SEZIONI!$B$2:$B$7897),"")</f>
        <v>3</v>
      </c>
      <c r="D4248" s="33" t="str">
        <f>IFERROR(_xlfn.XLOOKUP(A4248,[1]Sindaci!$B$2:$B$7774,[1]Sindaci!$A$2:$A$7774),"")</f>
        <v xml:space="preserve">GORI FEDERICO    </v>
      </c>
      <c r="E4248" s="33"/>
    </row>
    <row r="4249" spans="1:5" ht="13.8" x14ac:dyDescent="0.3">
      <c r="A4249" s="48" t="s">
        <v>4406</v>
      </c>
      <c r="B4249" s="33" t="str">
        <f>IFERROR(_xlfn.XLOOKUP(A4249,PEC!$A$2:$A$7902,PEC!$C$2:$C$7902),"")</f>
        <v>cert.provincia.re.it</v>
      </c>
      <c r="C4249" s="33">
        <f>IFERROR(_xlfn.XLOOKUP(A4249,SEZIONI!$A$2:$A$7897,SEZIONI!$B$2:$B$7897),"")</f>
        <v>8</v>
      </c>
      <c r="D4249" s="33" t="str">
        <f>IFERROR(_xlfn.XLOOKUP(A4249,[1]Sindaci!$B$2:$B$7774,[1]Sindaci!$A$2:$A$7774),"")</f>
        <v xml:space="preserve">TORELLI FAUSTO    </v>
      </c>
      <c r="E4249" s="33"/>
    </row>
    <row r="4250" spans="1:5" ht="13.8" x14ac:dyDescent="0.3">
      <c r="A4250" s="48" t="s">
        <v>4407</v>
      </c>
      <c r="B4250" s="33" t="str">
        <f>IFERROR(_xlfn.XLOOKUP(A4250,PEC!$A$2:$A$7902,PEC!$C$2:$C$7902),"")</f>
        <v>cert.ip-veneto.net</v>
      </c>
      <c r="C4250" s="33">
        <f>IFERROR(_xlfn.XLOOKUP(A4250,SEZIONI!$A$2:$A$7897,SEZIONI!$B$2:$B$7897),"")</f>
        <v>19</v>
      </c>
      <c r="D4250" s="33" t="str">
        <f>IFERROR(_xlfn.XLOOKUP(A4250,[1]Sindaci!$B$2:$B$7774,[1]Sindaci!$A$2:$A$7774),"")</f>
        <v xml:space="preserve">TRAPULA GIANFRANCO    </v>
      </c>
      <c r="E4250" s="33"/>
    </row>
    <row r="4251" spans="1:5" ht="13.8" x14ac:dyDescent="0.3">
      <c r="A4251" s="48" t="s">
        <v>4408</v>
      </c>
      <c r="B4251" s="33" t="str">
        <f>IFERROR(_xlfn.XLOOKUP(A4251,PEC!$A$2:$A$7902,PEC!$C$2:$C$7902),"")</f>
        <v>legalmail.it</v>
      </c>
      <c r="C4251" s="33">
        <f>IFERROR(_xlfn.XLOOKUP(A4251,SEZIONI!$A$2:$A$7897,SEZIONI!$B$2:$B$7897),"")</f>
        <v>4</v>
      </c>
      <c r="D4251" s="33" t="str">
        <f>IFERROR(_xlfn.XLOOKUP(A4251,[1]Sindaci!$B$2:$B$7774,[1]Sindaci!$A$2:$A$7774),"")</f>
        <v xml:space="preserve">PARISOTTO FABRIZIO    </v>
      </c>
      <c r="E4251" s="33"/>
    </row>
    <row r="4252" spans="1:5" ht="13.8" x14ac:dyDescent="0.3">
      <c r="A4252" s="48" t="s">
        <v>4409</v>
      </c>
      <c r="B4252" s="33" t="str">
        <f>IFERROR(_xlfn.XLOOKUP(A4252,PEC!$A$2:$A$7902,PEC!$C$2:$C$7902),"")</f>
        <v>cert.ruparpiemonte.it</v>
      </c>
      <c r="C4252" s="33">
        <f>IFERROR(_xlfn.XLOOKUP(A4252,SEZIONI!$A$2:$A$7897,SEZIONI!$B$2:$B$7897),"")</f>
        <v>2</v>
      </c>
      <c r="D4252" s="33" t="str">
        <f>IFERROR(_xlfn.XLOOKUP(A4252,[1]Sindaci!$B$2:$B$7774,[1]Sindaci!$A$2:$A$7774),"")</f>
        <v xml:space="preserve">MONTI MATTEO    </v>
      </c>
      <c r="E4252" s="33"/>
    </row>
    <row r="4253" spans="1:5" ht="13.8" x14ac:dyDescent="0.3">
      <c r="A4253" s="48" t="s">
        <v>4410</v>
      </c>
      <c r="B4253" s="33" t="str">
        <f>IFERROR(_xlfn.XLOOKUP(A4253,PEC!$A$2:$A$7902,PEC!$C$2:$C$7902),"")</f>
        <v>legalmail.it</v>
      </c>
      <c r="C4253" s="33">
        <f>IFERROR(_xlfn.XLOOKUP(A4253,SEZIONI!$A$2:$A$7897,SEZIONI!$B$2:$B$7897),"")</f>
        <v>2</v>
      </c>
      <c r="D4253" s="33" t="str">
        <f>IFERROR(_xlfn.XLOOKUP(A4253,[1]Sindaci!$B$2:$B$7774,[1]Sindaci!$A$2:$A$7774),"")</f>
        <v xml:space="preserve">LUZI PAOLO    </v>
      </c>
      <c r="E4253" s="33"/>
    </row>
    <row r="4254" spans="1:5" ht="13.8" x14ac:dyDescent="0.3">
      <c r="A4254" s="48" t="s">
        <v>4411</v>
      </c>
      <c r="B4254" s="33" t="str">
        <f>IFERROR(_xlfn.XLOOKUP(A4254,PEC!$A$2:$A$7902,PEC!$C$2:$C$7902),"")</f>
        <v>postacert.comune.montechiarugolo.pr.it</v>
      </c>
      <c r="C4254" s="33">
        <f>IFERROR(_xlfn.XLOOKUP(A4254,SEZIONI!$A$2:$A$7897,SEZIONI!$B$2:$B$7897),"")</f>
        <v>10</v>
      </c>
      <c r="D4254" s="33" t="str">
        <f>IFERROR(_xlfn.XLOOKUP(A4254,[1]Sindaci!$B$2:$B$7774,[1]Sindaci!$A$2:$A$7774),"")</f>
        <v xml:space="preserve">FRIGGERI DANIELE    </v>
      </c>
      <c r="E4254" s="33"/>
    </row>
    <row r="4255" spans="1:5" ht="13.8" x14ac:dyDescent="0.3">
      <c r="A4255" s="48" t="s">
        <v>8232</v>
      </c>
      <c r="B4255" s="33" t="str">
        <f>IFERROR(_xlfn.XLOOKUP(A4255,PEC!$A$2:$A$7902,PEC!$C$2:$C$7902),"")</f>
        <v/>
      </c>
      <c r="C4255" s="33" t="str">
        <f>IFERROR(_xlfn.XLOOKUP(A4255,SEZIONI!$A$2:$A$7897,SEZIONI!$B$2:$B$7897),"")</f>
        <v/>
      </c>
      <c r="D4255" s="33" t="str">
        <f>IFERROR(_xlfn.XLOOKUP(A4255,[1]Sindaci!$B$2:$B$7774,[1]Sindaci!$A$2:$A$7774),"")</f>
        <v/>
      </c>
      <c r="E4255" s="33"/>
    </row>
    <row r="4256" spans="1:5" ht="13.8" x14ac:dyDescent="0.3">
      <c r="A4256" s="48" t="s">
        <v>4412</v>
      </c>
      <c r="B4256" s="33" t="str">
        <f>IFERROR(_xlfn.XLOOKUP(A4256,PEC!$A$2:$A$7902,PEC!$C$2:$C$7902),"")</f>
        <v>legalmail.it</v>
      </c>
      <c r="C4256" s="33">
        <f>IFERROR(_xlfn.XLOOKUP(A4256,SEZIONI!$A$2:$A$7897,SEZIONI!$B$2:$B$7897),"")</f>
        <v>2</v>
      </c>
      <c r="D4256" s="33" t="str">
        <f>IFERROR(_xlfn.XLOOKUP(A4256,[1]Sindaci!$B$2:$B$7774,[1]Sindaci!$A$2:$A$7774),"")</f>
        <v xml:space="preserve">MANES GIORGIO    </v>
      </c>
      <c r="E4256" s="33"/>
    </row>
    <row r="4257" spans="1:5" ht="13.8" x14ac:dyDescent="0.3">
      <c r="A4257" s="48" t="s">
        <v>4413</v>
      </c>
      <c r="B4257" s="33" t="str">
        <f>IFERROR(_xlfn.XLOOKUP(A4257,PEC!$A$2:$A$7902,PEC!$C$2:$C$7902),"")</f>
        <v>emarche.it</v>
      </c>
      <c r="C4257" s="33">
        <f>IFERROR(_xlfn.XLOOKUP(A4257,SEZIONI!$A$2:$A$7897,SEZIONI!$B$2:$B$7897),"")</f>
        <v>1</v>
      </c>
      <c r="D4257" s="33" t="str">
        <f>IFERROR(_xlfn.XLOOKUP(A4257,[1]Sindaci!$B$2:$B$7774,[1]Sindaci!$A$2:$A$7774),"")</f>
        <v xml:space="preserve">ROSSI PIETRO    </v>
      </c>
      <c r="E4257" s="33"/>
    </row>
    <row r="4258" spans="1:5" ht="13.8" x14ac:dyDescent="0.3">
      <c r="A4258" s="48" t="s">
        <v>4414</v>
      </c>
      <c r="B4258" s="33" t="str">
        <f>IFERROR(_xlfn.XLOOKUP(A4258,PEC!$A$2:$A$7902,PEC!$C$2:$C$7902),"")</f>
        <v>asmpec.it</v>
      </c>
      <c r="C4258" s="33">
        <f>IFERROR(_xlfn.XLOOKUP(A4258,SEZIONI!$A$2:$A$7897,SEZIONI!$B$2:$B$7897),"")</f>
        <v>6</v>
      </c>
      <c r="D4258" s="33" t="str">
        <f>IFERROR(_xlfn.XLOOKUP(A4258,[1]Sindaci!$B$2:$B$7774,[1]Sindaci!$A$2:$A$7774),"")</f>
        <v xml:space="preserve">MEOLA FLAVIO    </v>
      </c>
      <c r="E4258" s="33"/>
    </row>
    <row r="4259" spans="1:5" ht="13.8" x14ac:dyDescent="0.3">
      <c r="A4259" s="48" t="s">
        <v>4415</v>
      </c>
      <c r="B4259" s="33" t="str">
        <f>IFERROR(_xlfn.XLOOKUP(A4259,PEC!$A$2:$A$7902,PEC!$C$2:$C$7902),"")</f>
        <v>asmepec.it</v>
      </c>
      <c r="C4259" s="33">
        <f>IFERROR(_xlfn.XLOOKUP(A4259,SEZIONI!$A$2:$A$7897,SEZIONI!$B$2:$B$7897),"")</f>
        <v>10</v>
      </c>
      <c r="D4259" s="33" t="str">
        <f>IFERROR(_xlfn.XLOOKUP(A4259,[1]Sindaci!$B$2:$B$7774,[1]Sindaci!$A$2:$A$7774),"")</f>
        <v xml:space="preserve">CHIOLA ALESSANDRO    </v>
      </c>
      <c r="E4259" s="33"/>
    </row>
    <row r="4260" spans="1:5" ht="13.8" x14ac:dyDescent="0.3">
      <c r="A4260" s="48" t="s">
        <v>4416</v>
      </c>
      <c r="B4260" s="33" t="str">
        <f>IFERROR(_xlfn.XLOOKUP(A4260,PEC!$A$2:$A$7902,PEC!$C$2:$C$7902),"")</f>
        <v>pec.comune.montecorvinorovella.sa.it</v>
      </c>
      <c r="C4260" s="33">
        <f>IFERROR(_xlfn.XLOOKUP(A4260,SEZIONI!$A$2:$A$7897,SEZIONI!$B$2:$B$7897),"")</f>
        <v>10</v>
      </c>
      <c r="D4260" s="33" t="str">
        <f>IFERROR(_xlfn.XLOOKUP(A4260,[1]Sindaci!$B$2:$B$7774,[1]Sindaci!$A$2:$A$7774),"")</f>
        <v xml:space="preserve">D'ONOFRIO MARTINO    </v>
      </c>
      <c r="E4260" s="33"/>
    </row>
    <row r="4261" spans="1:5" ht="13.8" x14ac:dyDescent="0.3">
      <c r="A4261" s="48" t="s">
        <v>4417</v>
      </c>
      <c r="B4261" s="33" t="str">
        <f>IFERROR(_xlfn.XLOOKUP(A4261,PEC!$A$2:$A$7902,PEC!$C$2:$C$7902),"")</f>
        <v>pa.postacertificata.gov.it</v>
      </c>
      <c r="C4261" s="33">
        <f>IFERROR(_xlfn.XLOOKUP(A4261,SEZIONI!$A$2:$A$7897,SEZIONI!$B$2:$B$7897),"")</f>
        <v>5</v>
      </c>
      <c r="D4261" s="33" t="str">
        <f>IFERROR(_xlfn.XLOOKUP(A4261,[1]Sindaci!$B$2:$B$7774,[1]Sindaci!$A$2:$A$7774),"")</f>
        <v xml:space="preserve">MALAISI REANO    </v>
      </c>
      <c r="E4261" s="33"/>
    </row>
    <row r="4262" spans="1:5" ht="13.8" x14ac:dyDescent="0.3">
      <c r="A4262" s="48" t="s">
        <v>4418</v>
      </c>
      <c r="B4262" s="33" t="str">
        <f>IFERROR(_xlfn.XLOOKUP(A4262,PEC!$A$2:$A$7902,PEC!$C$2:$C$7902),"")</f>
        <v>cert.ruparpiemonte.it</v>
      </c>
      <c r="C4262" s="33">
        <f>IFERROR(_xlfn.XLOOKUP(A4262,SEZIONI!$A$2:$A$7897,SEZIONI!$B$2:$B$7897),"")</f>
        <v>2</v>
      </c>
      <c r="D4262" s="33" t="str">
        <f>IFERROR(_xlfn.XLOOKUP(A4262,[1]Sindaci!$B$2:$B$7774,[1]Sindaci!$A$2:$A$7774),"")</f>
        <v xml:space="preserve">PUNCHIA RENATO    </v>
      </c>
      <c r="E4262" s="33"/>
    </row>
    <row r="4263" spans="1:5" ht="13.8" x14ac:dyDescent="0.3">
      <c r="A4263" s="48" t="s">
        <v>4419</v>
      </c>
      <c r="B4263" s="33" t="str">
        <f>IFERROR(_xlfn.XLOOKUP(A4263,PEC!$A$2:$A$7902,PEC!$C$2:$C$7902),"")</f>
        <v>cert.comune.montecreto.mo.it</v>
      </c>
      <c r="C4263" s="33">
        <f>IFERROR(_xlfn.XLOOKUP(A4263,SEZIONI!$A$2:$A$7897,SEZIONI!$B$2:$B$7897),"")</f>
        <v>2</v>
      </c>
      <c r="D4263" s="33" t="str">
        <f>IFERROR(_xlfn.XLOOKUP(A4263,[1]Sindaci!$B$2:$B$7774,[1]Sindaci!$A$2:$A$7774),"")</f>
        <v xml:space="preserve">BONUCCHI LEANDRO    </v>
      </c>
      <c r="E4263" s="33"/>
    </row>
    <row r="4264" spans="1:5" ht="13.8" x14ac:dyDescent="0.3">
      <c r="A4264" s="48" t="s">
        <v>4420</v>
      </c>
      <c r="B4264" s="33" t="str">
        <f>IFERROR(_xlfn.XLOOKUP(A4264,PEC!$A$2:$A$7902,PEC!$C$2:$C$7902),"")</f>
        <v>emarche.it</v>
      </c>
      <c r="C4264" s="33">
        <f>IFERROR(_xlfn.XLOOKUP(A4264,SEZIONI!$A$2:$A$7897,SEZIONI!$B$2:$B$7897),"")</f>
        <v>1</v>
      </c>
      <c r="D4264" s="33" t="str">
        <f>IFERROR(_xlfn.XLOOKUP(A4264,[1]Sindaci!$B$2:$B$7774,[1]Sindaci!$A$2:$A$7774),"")</f>
        <v xml:space="preserve">DEL DUCA ANTONIO   </v>
      </c>
      <c r="E4264" s="33"/>
    </row>
    <row r="4265" spans="1:5" ht="13.8" x14ac:dyDescent="0.3">
      <c r="A4265" s="48" t="s">
        <v>4421</v>
      </c>
      <c r="B4265" s="33" t="str">
        <f>IFERROR(_xlfn.XLOOKUP(A4265,PEC!$A$2:$A$7902,PEC!$C$2:$C$7902),"")</f>
        <v>pec.comune.montedoro.cl.it</v>
      </c>
      <c r="C4265" s="33">
        <f>IFERROR(_xlfn.XLOOKUP(A4265,SEZIONI!$A$2:$A$7897,SEZIONI!$B$2:$B$7897),"")</f>
        <v>3</v>
      </c>
      <c r="D4265" s="33" t="str">
        <f>IFERROR(_xlfn.XLOOKUP(A4265,[1]Sindaci!$B$2:$B$7774,[1]Sindaci!$A$2:$A$7774),"")</f>
        <v xml:space="preserve">BUFALINO RENZO    </v>
      </c>
      <c r="E4265" s="33"/>
    </row>
    <row r="4266" spans="1:5" ht="13.8" x14ac:dyDescent="0.3">
      <c r="A4266" s="48" t="s">
        <v>4422</v>
      </c>
      <c r="B4266" s="33" t="str">
        <f>IFERROR(_xlfn.XLOOKUP(A4266,PEC!$A$2:$A$7902,PEC!$C$2:$C$7902),"")</f>
        <v>cert.irpinianet.eu</v>
      </c>
      <c r="C4266" s="33">
        <f>IFERROR(_xlfn.XLOOKUP(A4266,SEZIONI!$A$2:$A$7897,SEZIONI!$B$2:$B$7897),"")</f>
        <v>5</v>
      </c>
      <c r="D4266" s="33" t="str">
        <f>IFERROR(_xlfn.XLOOKUP(A4266,[1]Sindaci!$B$2:$B$7774,[1]Sindaci!$A$2:$A$7774),"")</f>
        <v xml:space="preserve">D'AGOSTINO ANGELO ANTONIO   </v>
      </c>
      <c r="E4266" s="33"/>
    </row>
    <row r="4267" spans="1:5" ht="13.8" x14ac:dyDescent="0.3">
      <c r="A4267" s="48" t="s">
        <v>4423</v>
      </c>
      <c r="B4267" s="33" t="str">
        <f>IFERROR(_xlfn.XLOOKUP(A4267,PEC!$A$2:$A$7902,PEC!$C$2:$C$7902),"")</f>
        <v>postacert.umbria.it</v>
      </c>
      <c r="C4267" s="33">
        <f>IFERROR(_xlfn.XLOOKUP(A4267,SEZIONI!$A$2:$A$7897,SEZIONI!$B$2:$B$7897),"")</f>
        <v>6</v>
      </c>
      <c r="D4267" s="33" t="str">
        <f>IFERROR(_xlfn.XLOOKUP(A4267,[1]Sindaci!$B$2:$B$7774,[1]Sindaci!$A$2:$A$7774),"")</f>
        <v xml:space="preserve">TITTA LUIGI    </v>
      </c>
      <c r="E4267" s="33"/>
    </row>
    <row r="4268" spans="1:5" ht="13.8" x14ac:dyDescent="0.3">
      <c r="A4268" s="48" t="s">
        <v>4424</v>
      </c>
      <c r="B4268" s="33" t="str">
        <f>IFERROR(_xlfn.XLOOKUP(A4268,PEC!$A$2:$A$7902,PEC!$C$2:$C$7902),"")</f>
        <v>pec.montefalcone.gov.it</v>
      </c>
      <c r="C4268" s="33">
        <f>IFERROR(_xlfn.XLOOKUP(A4268,SEZIONI!$A$2:$A$7897,SEZIONI!$B$2:$B$7897),"")</f>
        <v>1</v>
      </c>
      <c r="D4268" s="33" t="str">
        <f>IFERROR(_xlfn.XLOOKUP(A4268,[1]Sindaci!$B$2:$B$7774,[1]Sindaci!$A$2:$A$7774),"")</f>
        <v xml:space="preserve">GRIFONELLI GIORGIO    </v>
      </c>
      <c r="E4268" s="33"/>
    </row>
    <row r="4269" spans="1:5" ht="13.8" x14ac:dyDescent="0.3">
      <c r="A4269" s="48" t="s">
        <v>4425</v>
      </c>
      <c r="B4269" s="33" t="str">
        <f>IFERROR(_xlfn.XLOOKUP(A4269,PEC!$A$2:$A$7902,PEC!$C$2:$C$7902),"")</f>
        <v>pec.montefalconedivalfortore.campania.it</v>
      </c>
      <c r="C4269" s="33">
        <f>IFERROR(_xlfn.XLOOKUP(A4269,SEZIONI!$A$2:$A$7897,SEZIONI!$B$2:$B$7897),"")</f>
        <v>2</v>
      </c>
      <c r="D4269" s="33" t="str">
        <f>IFERROR(_xlfn.XLOOKUP(A4269,[1]Sindaci!$B$2:$B$7774,[1]Sindaci!$A$2:$A$7774),"")</f>
        <v xml:space="preserve">SACCHETTI MICHELE LEONARDO   </v>
      </c>
      <c r="E4269" s="33"/>
    </row>
    <row r="4270" spans="1:5" ht="13.8" x14ac:dyDescent="0.3">
      <c r="A4270" s="48" t="s">
        <v>4426</v>
      </c>
      <c r="B4270" s="33" t="str">
        <f>IFERROR(_xlfn.XLOOKUP(A4270,PEC!$A$2:$A$7902,PEC!$C$2:$C$7902),"")</f>
        <v>pec.leonet.it</v>
      </c>
      <c r="C4270" s="33">
        <f>IFERROR(_xlfn.XLOOKUP(A4270,SEZIONI!$A$2:$A$7897,SEZIONI!$B$2:$B$7897),"")</f>
        <v>2</v>
      </c>
      <c r="D4270" s="33" t="str">
        <f>IFERROR(_xlfn.XLOOKUP(A4270,[1]Sindaci!$B$2:$B$7774,[1]Sindaci!$A$2:$A$7774),"")</f>
        <v/>
      </c>
      <c r="E4270" s="33"/>
    </row>
    <row r="4271" spans="1:5" ht="13.8" x14ac:dyDescent="0.3">
      <c r="A4271" s="48" t="s">
        <v>4427</v>
      </c>
      <c r="B4271" s="33" t="str">
        <f>IFERROR(_xlfn.XLOOKUP(A4271,PEC!$A$2:$A$7902,PEC!$C$2:$C$7902),"")</f>
        <v>pec.comune.montefano.mc.it</v>
      </c>
      <c r="C4271" s="33">
        <f>IFERROR(_xlfn.XLOOKUP(A4271,SEZIONI!$A$2:$A$7897,SEZIONI!$B$2:$B$7897),"")</f>
        <v>4</v>
      </c>
      <c r="D4271" s="33" t="str">
        <f>IFERROR(_xlfn.XLOOKUP(A4271,[1]Sindaci!$B$2:$B$7774,[1]Sindaci!$A$2:$A$7774),"")</f>
        <v xml:space="preserve">BARBIERI ANGELA    </v>
      </c>
      <c r="E4271" s="33"/>
    </row>
    <row r="4272" spans="1:5" ht="13.8" x14ac:dyDescent="0.3">
      <c r="A4272" s="48" t="s">
        <v>4428</v>
      </c>
      <c r="B4272" s="33" t="str">
        <f>IFERROR(_xlfn.XLOOKUP(A4272,PEC!$A$2:$A$7902,PEC!$C$2:$C$7902),"")</f>
        <v>pecitaly.it</v>
      </c>
      <c r="C4272" s="33">
        <f>IFERROR(_xlfn.XLOOKUP(A4272,SEZIONI!$A$2:$A$7897,SEZIONI!$B$2:$B$7897),"")</f>
        <v>3</v>
      </c>
      <c r="D4272" s="33" t="str">
        <f>IFERROR(_xlfn.XLOOKUP(A4272,[1]Sindaci!$B$2:$B$7774,[1]Sindaci!$A$2:$A$7774),"")</f>
        <v xml:space="preserve">PELAGAGGIA OSVALDO    </v>
      </c>
      <c r="E4272" s="33"/>
    </row>
    <row r="4273" spans="1:5" ht="13.8" x14ac:dyDescent="0.3">
      <c r="A4273" s="48" t="s">
        <v>4429</v>
      </c>
      <c r="B4273" s="33" t="str">
        <f>IFERROR(_xlfn.XLOOKUP(A4273,PEC!$A$2:$A$7902,PEC!$C$2:$C$7902),"")</f>
        <v>pec.it</v>
      </c>
      <c r="C4273" s="33">
        <f>IFERROR(_xlfn.XLOOKUP(A4273,SEZIONI!$A$2:$A$7897,SEZIONI!$B$2:$B$7897),"")</f>
        <v>1</v>
      </c>
      <c r="D4273" s="33" t="str">
        <f>IFERROR(_xlfn.XLOOKUP(A4273,[1]Sindaci!$B$2:$B$7774,[1]Sindaci!$A$2:$A$7774),"")</f>
        <v xml:space="preserve">D'OTTAVIO PATRIZIA    </v>
      </c>
      <c r="E4273" s="33"/>
    </row>
    <row r="4274" spans="1:5" ht="13.8" x14ac:dyDescent="0.3">
      <c r="A4274" s="48" t="s">
        <v>4430</v>
      </c>
      <c r="B4274" s="33" t="str">
        <f>IFERROR(_xlfn.XLOOKUP(A4274,PEC!$A$2:$A$7902,PEC!$C$2:$C$7902),"")</f>
        <v>pec.comune.montefiascone.vt.it</v>
      </c>
      <c r="C4274" s="33">
        <f>IFERROR(_xlfn.XLOOKUP(A4274,SEZIONI!$A$2:$A$7897,SEZIONI!$B$2:$B$7897),"")</f>
        <v>14</v>
      </c>
      <c r="D4274" s="33" t="str">
        <f>IFERROR(_xlfn.XLOOKUP(A4274,[1]Sindaci!$B$2:$B$7774,[1]Sindaci!$A$2:$A$7774),"")</f>
        <v xml:space="preserve">DE SANTIS GIULIA   </v>
      </c>
      <c r="E4274" s="33"/>
    </row>
    <row r="4275" spans="1:5" ht="13.8" x14ac:dyDescent="0.3">
      <c r="A4275" s="48" t="s">
        <v>4431</v>
      </c>
      <c r="B4275" s="33" t="str">
        <f>IFERROR(_xlfn.XLOOKUP(A4275,PEC!$A$2:$A$7902,PEC!$C$2:$C$7902),"")</f>
        <v>pec.comune.montefino.te.it</v>
      </c>
      <c r="C4275" s="33">
        <f>IFERROR(_xlfn.XLOOKUP(A4275,SEZIONI!$A$2:$A$7897,SEZIONI!$B$2:$B$7897),"")</f>
        <v>2</v>
      </c>
      <c r="D4275" s="33" t="str">
        <f>IFERROR(_xlfn.XLOOKUP(A4275,[1]Sindaci!$B$2:$B$7774,[1]Sindaci!$A$2:$A$7774),"")</f>
        <v xml:space="preserve">PICCARI ERNESTO    </v>
      </c>
      <c r="E4275" s="33"/>
    </row>
    <row r="4276" spans="1:5" ht="13.8" x14ac:dyDescent="0.3">
      <c r="A4276" s="48" t="s">
        <v>4432</v>
      </c>
      <c r="B4276" s="33" t="str">
        <f>IFERROR(_xlfn.XLOOKUP(A4276,PEC!$A$2:$A$7902,PEC!$C$2:$C$7902),"")</f>
        <v>legalmail.it</v>
      </c>
      <c r="C4276" s="33">
        <f>IFERROR(_xlfn.XLOOKUP(A4276,SEZIONI!$A$2:$A$7897,SEZIONI!$B$2:$B$7897),"")</f>
        <v>2</v>
      </c>
      <c r="D4276" s="33" t="str">
        <f>IFERROR(_xlfn.XLOOKUP(A4276,[1]Sindaci!$B$2:$B$7774,[1]Sindaci!$A$2:$A$7774),"")</f>
        <v xml:space="preserve">SICA FILIPPO    </v>
      </c>
      <c r="E4276" s="33"/>
    </row>
    <row r="4277" spans="1:5" ht="13.8" x14ac:dyDescent="0.3">
      <c r="A4277" s="48" t="s">
        <v>4433</v>
      </c>
      <c r="B4277" s="33" t="str">
        <f>IFERROR(_xlfn.XLOOKUP(A4277,PEC!$A$2:$A$7902,PEC!$C$2:$C$7902),"")</f>
        <v>emarche.it</v>
      </c>
      <c r="C4277" s="33">
        <f>IFERROR(_xlfn.XLOOKUP(A4277,SEZIONI!$A$2:$A$7897,SEZIONI!$B$2:$B$7897),"")</f>
        <v>3</v>
      </c>
      <c r="D4277" s="33" t="str">
        <f>IFERROR(_xlfn.XLOOKUP(A4277,[1]Sindaci!$B$2:$B$7774,[1]Sindaci!$A$2:$A$7774),"")</f>
        <v xml:space="preserve">PORRA' LUCIO    </v>
      </c>
      <c r="E4277" s="33"/>
    </row>
    <row r="4278" spans="1:5" ht="13.8" x14ac:dyDescent="0.3">
      <c r="A4278" s="48" t="s">
        <v>4434</v>
      </c>
      <c r="B4278" s="33" t="str">
        <f>IFERROR(_xlfn.XLOOKUP(A4278,PEC!$A$2:$A$7902,PEC!$C$2:$C$7902),"")</f>
        <v>pec.it</v>
      </c>
      <c r="C4278" s="33">
        <f>IFERROR(_xlfn.XLOOKUP(A4278,SEZIONI!$A$2:$A$7897,SEZIONI!$B$2:$B$7897),"")</f>
        <v>4</v>
      </c>
      <c r="D4278" s="33" t="str">
        <f>IFERROR(_xlfn.XLOOKUP(A4278,[1]Sindaci!$B$2:$B$7774,[1]Sindaci!$A$2:$A$7774),"")</f>
        <v xml:space="preserve">PALADINI MAURIZIO    </v>
      </c>
      <c r="E4278" s="33"/>
    </row>
    <row r="4279" spans="1:5" ht="13.8" x14ac:dyDescent="0.3">
      <c r="A4279" s="48" t="s">
        <v>4435</v>
      </c>
      <c r="B4279" s="33" t="str">
        <f>IFERROR(_xlfn.XLOOKUP(A4279,PEC!$A$2:$A$7902,PEC!$C$2:$C$7902),"")</f>
        <v>pec.it</v>
      </c>
      <c r="C4279" s="33">
        <f>IFERROR(_xlfn.XLOOKUP(A4279,SEZIONI!$A$2:$A$7897,SEZIONI!$B$2:$B$7897),"")</f>
        <v>2</v>
      </c>
      <c r="D4279" s="33" t="str">
        <f>IFERROR(_xlfn.XLOOKUP(A4279,[1]Sindaci!$B$2:$B$7774,[1]Sindaci!$A$2:$A$7774),"")</f>
        <v xml:space="preserve">UGOLINI GIOVANNI    </v>
      </c>
      <c r="E4279" s="33"/>
    </row>
    <row r="4280" spans="1:5" ht="13.8" x14ac:dyDescent="0.3">
      <c r="A4280" s="48" t="s">
        <v>4436</v>
      </c>
      <c r="B4280" s="33" t="str">
        <f>IFERROR(_xlfn.XLOOKUP(A4280,PEC!$A$2:$A$7902,PEC!$C$2:$C$7902),"")</f>
        <v>pec.comune.montefortecilento.sa.it</v>
      </c>
      <c r="C4280" s="33">
        <f>IFERROR(_xlfn.XLOOKUP(A4280,SEZIONI!$A$2:$A$7897,SEZIONI!$B$2:$B$7897),"")</f>
        <v>1</v>
      </c>
      <c r="D4280" s="33" t="str">
        <f>IFERROR(_xlfn.XLOOKUP(A4280,[1]Sindaci!$B$2:$B$7774,[1]Sindaci!$A$2:$A$7774),"")</f>
        <v xml:space="preserve">MOTTOLA BERNARDO    </v>
      </c>
      <c r="E4280" s="33"/>
    </row>
    <row r="4281" spans="1:5" ht="13.8" x14ac:dyDescent="0.3">
      <c r="A4281" s="48" t="s">
        <v>4437</v>
      </c>
      <c r="B4281" s="33" t="str">
        <f>IFERROR(_xlfn.XLOOKUP(A4281,PEC!$A$2:$A$7902,PEC!$C$2:$C$7902),"")</f>
        <v>pec.comune.montefortedalpone.vr.it</v>
      </c>
      <c r="C4281" s="33">
        <f>IFERROR(_xlfn.XLOOKUP(A4281,SEZIONI!$A$2:$A$7897,SEZIONI!$B$2:$B$7897),"")</f>
        <v>6</v>
      </c>
      <c r="D4281" s="33" t="str">
        <f>IFERROR(_xlfn.XLOOKUP(A4281,[1]Sindaci!$B$2:$B$7774,[1]Sindaci!$A$2:$A$7774),"")</f>
        <v xml:space="preserve">COSTA ROBERTO    </v>
      </c>
      <c r="E4281" s="33"/>
    </row>
    <row r="4282" spans="1:5" ht="13.8" x14ac:dyDescent="0.3">
      <c r="A4282" s="48" t="s">
        <v>4438</v>
      </c>
      <c r="B4282" s="33" t="str">
        <f>IFERROR(_xlfn.XLOOKUP(A4282,PEC!$A$2:$A$7902,PEC!$C$2:$C$7902),"")</f>
        <v>asmepec.it</v>
      </c>
      <c r="C4282" s="33">
        <f>IFERROR(_xlfn.XLOOKUP(A4282,SEZIONI!$A$2:$A$7897,SEZIONI!$B$2:$B$7897),"")</f>
        <v>8</v>
      </c>
      <c r="D4282" s="33" t="str">
        <f>IFERROR(_xlfn.XLOOKUP(A4282,[1]Sindaci!$B$2:$B$7774,[1]Sindaci!$A$2:$A$7774),"")</f>
        <v xml:space="preserve">GIORDANO COSTANTINO    </v>
      </c>
      <c r="E4282" s="33"/>
    </row>
    <row r="4283" spans="1:5" ht="13.8" x14ac:dyDescent="0.3">
      <c r="A4283" s="48" t="s">
        <v>4439</v>
      </c>
      <c r="B4283" s="33" t="str">
        <f>IFERROR(_xlfn.XLOOKUP(A4283,PEC!$A$2:$A$7902,PEC!$C$2:$C$7902),"")</f>
        <v>pec.it</v>
      </c>
      <c r="C4283" s="33">
        <f>IFERROR(_xlfn.XLOOKUP(A4283,SEZIONI!$A$2:$A$7897,SEZIONI!$B$2:$B$7897),"")</f>
        <v>2</v>
      </c>
      <c r="D4283" s="33" t="str">
        <f>IFERROR(_xlfn.XLOOKUP(A4283,[1]Sindaci!$B$2:$B$7774,[1]Sindaci!$A$2:$A$7774),"")</f>
        <v xml:space="preserve">CIAFFARONI DOMENICO    </v>
      </c>
      <c r="E4283" s="33"/>
    </row>
    <row r="4284" spans="1:5" ht="13.8" x14ac:dyDescent="0.3">
      <c r="A4284" s="48" t="s">
        <v>4440</v>
      </c>
      <c r="B4284" s="33" t="str">
        <f>IFERROR(_xlfn.XLOOKUP(A4284,PEC!$A$2:$A$7902,PEC!$C$2:$C$7902),"")</f>
        <v>postacert.umbria.it</v>
      </c>
      <c r="C4284" s="33">
        <f>IFERROR(_xlfn.XLOOKUP(A4284,SEZIONI!$A$2:$A$7897,SEZIONI!$B$2:$B$7897),"")</f>
        <v>2</v>
      </c>
      <c r="D4284" s="33" t="str">
        <f>IFERROR(_xlfn.XLOOKUP(A4284,[1]Sindaci!$B$2:$B$7774,[1]Sindaci!$A$2:$A$7774),"")</f>
        <v xml:space="preserve">TACCALOZZI RACHELE    </v>
      </c>
      <c r="E4284" s="33"/>
    </row>
    <row r="4285" spans="1:5" ht="13.8" x14ac:dyDescent="0.3">
      <c r="A4285" s="48" t="s">
        <v>4441</v>
      </c>
      <c r="B4285" s="33" t="str">
        <f>IFERROR(_xlfn.XLOOKUP(A4285,PEC!$A$2:$A$7902,PEC!$C$2:$C$7902),"")</f>
        <v>asmepec.it</v>
      </c>
      <c r="C4285" s="33">
        <f>IFERROR(_xlfn.XLOOKUP(A4285,SEZIONI!$A$2:$A$7897,SEZIONI!$B$2:$B$7897),"")</f>
        <v>3</v>
      </c>
      <c r="D4285" s="33" t="str">
        <f>IFERROR(_xlfn.XLOOKUP(A4285,[1]Sindaci!$B$2:$B$7774,[1]Sindaci!$A$2:$A$7774),"")</f>
        <v xml:space="preserve">AQUINO CIRO    </v>
      </c>
      <c r="E4285" s="33"/>
    </row>
    <row r="4286" spans="1:5" ht="13.8" x14ac:dyDescent="0.3">
      <c r="A4286" s="48" t="s">
        <v>4442</v>
      </c>
      <c r="B4286" s="33" t="str">
        <f>IFERROR(_xlfn.XLOOKUP(A4286,PEC!$A$2:$A$7902,PEC!$C$2:$C$7902),"")</f>
        <v>asmepec.it</v>
      </c>
      <c r="C4286" s="33">
        <f>IFERROR(_xlfn.XLOOKUP(A4286,SEZIONI!$A$2:$A$7897,SEZIONI!$B$2:$B$7897),"")</f>
        <v>2</v>
      </c>
      <c r="D4286" s="33" t="str">
        <f>IFERROR(_xlfn.XLOOKUP(A4286,[1]Sindaci!$B$2:$B$7774,[1]Sindaci!$A$2:$A$7774),"")</f>
        <v xml:space="preserve">ZACCARIA GAETANO    </v>
      </c>
      <c r="E4286" s="33"/>
    </row>
    <row r="4287" spans="1:5" ht="13.8" x14ac:dyDescent="0.3">
      <c r="A4287" s="48" t="s">
        <v>4443</v>
      </c>
      <c r="B4287" s="33" t="str">
        <f>IFERROR(_xlfn.XLOOKUP(A4287,PEC!$A$2:$A$7902,PEC!$C$2:$C$7902),"")</f>
        <v>postacert.umbria.it</v>
      </c>
      <c r="C4287" s="33">
        <f>IFERROR(_xlfn.XLOOKUP(A4287,SEZIONI!$A$2:$A$7897,SEZIONI!$B$2:$B$7897),"")</f>
        <v>3</v>
      </c>
      <c r="D4287" s="33" t="str">
        <f>IFERROR(_xlfn.XLOOKUP(A4287,[1]Sindaci!$B$2:$B$7774,[1]Sindaci!$A$2:$A$7774),"")</f>
        <v xml:space="preserve">RONCELLA FABIO    </v>
      </c>
      <c r="E4287" s="33"/>
    </row>
    <row r="4288" spans="1:5" ht="13.8" x14ac:dyDescent="0.3">
      <c r="A4288" s="48" t="s">
        <v>4444</v>
      </c>
      <c r="B4288" s="33" t="str">
        <f>IFERROR(_xlfn.XLOOKUP(A4288,PEC!$A$2:$A$7902,PEC!$C$2:$C$7902),"")</f>
        <v>pecveneto.it</v>
      </c>
      <c r="C4288" s="33">
        <f>IFERROR(_xlfn.XLOOKUP(A4288,SEZIONI!$A$2:$A$7897,SEZIONI!$B$2:$B$7897),"")</f>
        <v>3</v>
      </c>
      <c r="D4288" s="33" t="str">
        <f>IFERROR(_xlfn.XLOOKUP(A4288,[1]Sindaci!$B$2:$B$7774,[1]Sindaci!$A$2:$A$7774),"")</f>
        <v xml:space="preserve">NARDIN ANDREA    </v>
      </c>
      <c r="E4288" s="33"/>
    </row>
    <row r="4289" spans="1:5" ht="13.8" x14ac:dyDescent="0.3">
      <c r="A4289" s="48" t="s">
        <v>4445</v>
      </c>
      <c r="B4289" s="33" t="str">
        <f>IFERROR(_xlfn.XLOOKUP(A4289,PEC!$A$2:$A$7902,PEC!$C$2:$C$7902),"")</f>
        <v>cert.ip-veneto.net</v>
      </c>
      <c r="C4289" s="33">
        <f>IFERROR(_xlfn.XLOOKUP(A4289,SEZIONI!$A$2:$A$7897,SEZIONI!$B$2:$B$7897),"")</f>
        <v>2</v>
      </c>
      <c r="D4289" s="33" t="str">
        <f>IFERROR(_xlfn.XLOOKUP(A4289,[1]Sindaci!$B$2:$B$7774,[1]Sindaci!$A$2:$A$7774),"")</f>
        <v xml:space="preserve">PICCOLI CIRO    </v>
      </c>
      <c r="E4289" s="33"/>
    </row>
    <row r="4290" spans="1:5" ht="13.8" x14ac:dyDescent="0.3">
      <c r="A4290" s="48" t="s">
        <v>4446</v>
      </c>
      <c r="B4290" s="33" t="str">
        <f>IFERROR(_xlfn.XLOOKUP(A4290,PEC!$A$2:$A$7902,PEC!$C$2:$C$7902),"")</f>
        <v xml:space="preserve">emarche.it </v>
      </c>
      <c r="C4290" s="33">
        <f>IFERROR(_xlfn.XLOOKUP(A4290,SEZIONI!$A$2:$A$7897,SEZIONI!$B$2:$B$7897),"")</f>
        <v>2</v>
      </c>
      <c r="D4290" s="33" t="str">
        <f>IFERROR(_xlfn.XLOOKUP(A4290,[1]Sindaci!$B$2:$B$7774,[1]Sindaci!$A$2:$A$7774),"")</f>
        <v xml:space="preserve">CAPANNA SANTE    </v>
      </c>
      <c r="E4290" s="33"/>
    </row>
    <row r="4291" spans="1:5" ht="13.8" x14ac:dyDescent="0.3">
      <c r="A4291" s="48" t="s">
        <v>4447</v>
      </c>
      <c r="B4291" s="33" t="str">
        <f>IFERROR(_xlfn.XLOOKUP(A4291,PEC!$A$2:$A$7902,PEC!$C$2:$C$7902),"")</f>
        <v>pec.comune.montegioco.al.it</v>
      </c>
      <c r="C4291" s="33">
        <f>IFERROR(_xlfn.XLOOKUP(A4291,SEZIONI!$A$2:$A$7897,SEZIONI!$B$2:$B$7897),"")</f>
        <v>1</v>
      </c>
      <c r="D4291" s="33" t="str">
        <f>IFERROR(_xlfn.XLOOKUP(A4291,[1]Sindaci!$B$2:$B$7774,[1]Sindaci!$A$2:$A$7774),"")</f>
        <v xml:space="preserve">FERRARI ANDREA    </v>
      </c>
      <c r="E4291" s="33"/>
    </row>
    <row r="4292" spans="1:5" ht="13.8" x14ac:dyDescent="0.3">
      <c r="A4292" s="48" t="s">
        <v>87</v>
      </c>
      <c r="B4292" s="33" t="str">
        <f>IFERROR(_xlfn.XLOOKUP(A4292,PEC!$A$2:$A$7902,PEC!$C$2:$C$7902),"")</f>
        <v>legalmail.it</v>
      </c>
      <c r="C4292" s="33">
        <f>IFERROR(_xlfn.XLOOKUP(A4292,SEZIONI!$A$2:$A$7897,SEZIONI!$B$2:$B$7897),"")</f>
        <v>2</v>
      </c>
      <c r="D4292" s="33" t="str">
        <f>IFERROR(_xlfn.XLOOKUP(A4292,[1]Sindaci!$B$2:$B$7774,[1]Sindaci!$A$2:$A$7774),"")</f>
        <v xml:space="preserve">INTROCASO ROCCO    </v>
      </c>
      <c r="E4292" s="33"/>
    </row>
    <row r="4293" spans="1:5" ht="13.8" x14ac:dyDescent="0.3">
      <c r="A4293" s="48" t="s">
        <v>4448</v>
      </c>
      <c r="B4293" s="33" t="str">
        <f>IFERROR(_xlfn.XLOOKUP(A4293,PEC!$A$2:$A$7902,PEC!$C$2:$C$7902),"")</f>
        <v>emarche.it</v>
      </c>
      <c r="C4293" s="33">
        <f>IFERROR(_xlfn.XLOOKUP(A4293,SEZIONI!$A$2:$A$7897,SEZIONI!$B$2:$B$7897),"")</f>
        <v>7</v>
      </c>
      <c r="D4293" s="33" t="str">
        <f>IFERROR(_xlfn.XLOOKUP(A4293,[1]Sindaci!$B$2:$B$7774,[1]Sindaci!$A$2:$A$7774),"")</f>
        <v xml:space="preserve">ORTENZI MICHELE    </v>
      </c>
      <c r="E4293" s="33"/>
    </row>
    <row r="4294" spans="1:5" ht="13.8" x14ac:dyDescent="0.3">
      <c r="A4294" s="48" t="s">
        <v>4449</v>
      </c>
      <c r="B4294" s="33" t="str">
        <f>IFERROR(_xlfn.XLOOKUP(A4294,PEC!$A$2:$A$7902,PEC!$C$2:$C$7902),"")</f>
        <v>pec.comune.montegranaro.fm.it</v>
      </c>
      <c r="C4294" s="33">
        <f>IFERROR(_xlfn.XLOOKUP(A4294,SEZIONI!$A$2:$A$7897,SEZIONI!$B$2:$B$7897),"")</f>
        <v>13</v>
      </c>
      <c r="D4294" s="33" t="str">
        <f>IFERROR(_xlfn.XLOOKUP(A4294,[1]Sindaci!$B$2:$B$7774,[1]Sindaci!$A$2:$A$7774),"")</f>
        <v xml:space="preserve">UBALDI ENDRIO    </v>
      </c>
      <c r="E4294" s="33"/>
    </row>
    <row r="4295" spans="1:5" ht="13.8" x14ac:dyDescent="0.3">
      <c r="A4295" s="48" t="s">
        <v>4450</v>
      </c>
      <c r="B4295" s="33" t="str">
        <f>IFERROR(_xlfn.XLOOKUP(A4295,PEC!$A$2:$A$7902,PEC!$C$2:$C$7902),"")</f>
        <v>legalmail.it</v>
      </c>
      <c r="C4295" s="33">
        <f>IFERROR(_xlfn.XLOOKUP(A4295,SEZIONI!$A$2:$A$7897,SEZIONI!$B$2:$B$7897),"")</f>
        <v>1</v>
      </c>
      <c r="D4295" s="33" t="str">
        <f>IFERROR(_xlfn.XLOOKUP(A4295,[1]Sindaci!$B$2:$B$7774,[1]Sindaci!$A$2:$A$7774),"")</f>
        <v xml:space="preserve">GRILLI LORENZO    </v>
      </c>
      <c r="E4295" s="33"/>
    </row>
    <row r="4296" spans="1:5" ht="13.8" x14ac:dyDescent="0.3">
      <c r="A4296" s="48" t="s">
        <v>4451</v>
      </c>
      <c r="B4296" s="33" t="str">
        <f>IFERROR(_xlfn.XLOOKUP(A4296,PEC!$A$2:$A$7902,PEC!$C$2:$C$7902),"")</f>
        <v>egalmail.it</v>
      </c>
      <c r="C4296" s="33">
        <f>IFERROR(_xlfn.XLOOKUP(A4296,SEZIONI!$A$2:$A$7897,SEZIONI!$B$2:$B$7897),"")</f>
        <v>2</v>
      </c>
      <c r="D4296" s="33" t="str">
        <f>IFERROR(_xlfn.XLOOKUP(A4296,[1]Sindaci!$B$2:$B$7774,[1]Sindaci!$A$2:$A$7774),"")</f>
        <v xml:space="preserve">DE AMBROSI FABIO   </v>
      </c>
      <c r="E4296" s="33"/>
    </row>
    <row r="4297" spans="1:5" ht="13.8" x14ac:dyDescent="0.3">
      <c r="A4297" s="48" t="s">
        <v>4452</v>
      </c>
      <c r="B4297" s="33" t="str">
        <f>IFERROR(_xlfn.XLOOKUP(A4297,PEC!$A$2:$A$7902,PEC!$C$2:$C$7902),"")</f>
        <v>cert.ruparpiemonte.it</v>
      </c>
      <c r="C4297" s="33">
        <f>IFERROR(_xlfn.XLOOKUP(A4297,SEZIONI!$A$2:$A$7897,SEZIONI!$B$2:$B$7897),"")</f>
        <v>3</v>
      </c>
      <c r="D4297" s="33" t="str">
        <f>IFERROR(_xlfn.XLOOKUP(A4297,[1]Sindaci!$B$2:$B$7774,[1]Sindaci!$A$2:$A$7774),"")</f>
        <v xml:space="preserve">MASINO MONICA    </v>
      </c>
      <c r="E4297" s="33"/>
    </row>
    <row r="4298" spans="1:5" ht="13.8" x14ac:dyDescent="0.3">
      <c r="A4298" s="48" t="s">
        <v>4453</v>
      </c>
      <c r="B4298" s="33" t="str">
        <f>IFERROR(_xlfn.XLOOKUP(A4298,PEC!$A$2:$A$7902,PEC!$C$2:$C$7902),"")</f>
        <v>pec.comune.montegrossopianlatte.im.it</v>
      </c>
      <c r="C4298" s="33">
        <f>IFERROR(_xlfn.XLOOKUP(A4298,SEZIONI!$A$2:$A$7897,SEZIONI!$B$2:$B$7897),"")</f>
        <v>1</v>
      </c>
      <c r="D4298" s="33" t="str">
        <f>IFERROR(_xlfn.XLOOKUP(A4298,[1]Sindaci!$B$2:$B$7774,[1]Sindaci!$A$2:$A$7774),"")</f>
        <v xml:space="preserve">MAGLIO GIULIANO    </v>
      </c>
      <c r="E4298" s="33"/>
    </row>
    <row r="4299" spans="1:5" ht="13.8" x14ac:dyDescent="0.3">
      <c r="A4299" s="48" t="s">
        <v>4454</v>
      </c>
      <c r="B4299" s="33" t="str">
        <f>IFERROR(_xlfn.XLOOKUP(A4299,PEC!$A$2:$A$7902,PEC!$C$2:$C$7902),"")</f>
        <v>pec.montegrotto.org</v>
      </c>
      <c r="C4299" s="33">
        <f>IFERROR(_xlfn.XLOOKUP(A4299,SEZIONI!$A$2:$A$7897,SEZIONI!$B$2:$B$7897),"")</f>
        <v>10</v>
      </c>
      <c r="D4299" s="33" t="str">
        <f>IFERROR(_xlfn.XLOOKUP(A4299,[1]Sindaci!$B$2:$B$7774,[1]Sindaci!$A$2:$A$7774),"")</f>
        <v xml:space="preserve">MORTANDELLO RICCARDO    </v>
      </c>
      <c r="E4299" s="33"/>
    </row>
    <row r="4300" spans="1:5" ht="13.8" x14ac:dyDescent="0.3">
      <c r="A4300" s="48" t="s">
        <v>4455</v>
      </c>
      <c r="B4300" s="33" t="str">
        <f>IFERROR(_xlfn.XLOOKUP(A4300,PEC!$A$2:$A$7902,PEC!$C$2:$C$7902),"")</f>
        <v>pec.rupar.puglia.it</v>
      </c>
      <c r="C4300" s="33">
        <f>IFERROR(_xlfn.XLOOKUP(A4300,SEZIONI!$A$2:$A$7897,SEZIONI!$B$2:$B$7897),"")</f>
        <v>5</v>
      </c>
      <c r="D4300" s="33" t="str">
        <f>IFERROR(_xlfn.XLOOKUP(A4300,[1]Sindaci!$B$2:$B$7774,[1]Sindaci!$A$2:$A$7774),"")</f>
        <v xml:space="preserve">CIURA COSIMO    </v>
      </c>
      <c r="E4300" s="33"/>
    </row>
    <row r="4301" spans="1:5" ht="13.8" x14ac:dyDescent="0.3">
      <c r="A4301" s="48" t="s">
        <v>4456</v>
      </c>
      <c r="B4301" s="33" t="str">
        <f>IFERROR(_xlfn.XLOOKUP(A4301,PEC!$A$2:$A$7902,PEC!$C$2:$C$7902),"")</f>
        <v>pec.montelabbate.net</v>
      </c>
      <c r="C4301" s="33">
        <f>IFERROR(_xlfn.XLOOKUP(A4301,SEZIONI!$A$2:$A$7897,SEZIONI!$B$2:$B$7897),"")</f>
        <v>6</v>
      </c>
      <c r="D4301" s="33" t="str">
        <f>IFERROR(_xlfn.XLOOKUP(A4301,[1]Sindaci!$B$2:$B$7774,[1]Sindaci!$A$2:$A$7774),"")</f>
        <v xml:space="preserve">FERRI CINZIA    </v>
      </c>
      <c r="E4301" s="33"/>
    </row>
    <row r="4302" spans="1:5" ht="13.8" x14ac:dyDescent="0.3">
      <c r="A4302" s="48" t="s">
        <v>4457</v>
      </c>
      <c r="B4302" s="33" t="str">
        <f>IFERROR(_xlfn.XLOOKUP(A4302,PEC!$A$2:$A$7902,PEC!$C$2:$C$7902),"")</f>
        <v>pec.comune.montelanico.roma.it</v>
      </c>
      <c r="C4302" s="33">
        <f>IFERROR(_xlfn.XLOOKUP(A4302,SEZIONI!$A$2:$A$7897,SEZIONI!$B$2:$B$7897),"")</f>
        <v>2</v>
      </c>
      <c r="D4302" s="33" t="str">
        <f>IFERROR(_xlfn.XLOOKUP(A4302,[1]Sindaci!$B$2:$B$7774,[1]Sindaci!$A$2:$A$7774),"")</f>
        <v xml:space="preserve">ONORATI SANDRO    </v>
      </c>
      <c r="E4302" s="33"/>
    </row>
    <row r="4303" spans="1:5" ht="13.8" x14ac:dyDescent="0.3">
      <c r="A4303" s="48" t="s">
        <v>4458</v>
      </c>
      <c r="B4303" s="33" t="str">
        <f>IFERROR(_xlfn.XLOOKUP(A4303,PEC!$A$2:$A$7902,PEC!$C$2:$C$7902),"")</f>
        <v>pec.it</v>
      </c>
      <c r="C4303" s="33">
        <f>IFERROR(_xlfn.XLOOKUP(A4303,SEZIONI!$A$2:$A$7897,SEZIONI!$B$2:$B$7897),"")</f>
        <v>1</v>
      </c>
      <c r="D4303" s="33" t="str">
        <f>IFERROR(_xlfn.XLOOKUP(A4303,[1]Sindaci!$B$2:$B$7774,[1]Sindaci!$A$2:$A$7774),"")</f>
        <v xml:space="preserve">SCOPINO ARTURO    </v>
      </c>
      <c r="E4303" s="33"/>
    </row>
    <row r="4304" spans="1:5" ht="13.8" x14ac:dyDescent="0.3">
      <c r="A4304" s="48" t="s">
        <v>4460</v>
      </c>
      <c r="B4304" s="33" t="str">
        <f>IFERROR(_xlfn.XLOOKUP(A4304,PEC!$A$2:$A$7902,PEC!$C$2:$C$7902),"")</f>
        <v>pec.it</v>
      </c>
      <c r="C4304" s="33">
        <f>IFERROR(_xlfn.XLOOKUP(A4304,SEZIONI!$A$2:$A$7897,SEZIONI!$B$2:$B$7897),"")</f>
        <v>1</v>
      </c>
      <c r="D4304" s="33" t="str">
        <f>IFERROR(_xlfn.XLOOKUP(A4304,[1]Sindaci!$B$2:$B$7774,[1]Sindaci!$A$2:$A$7774),"")</f>
        <v xml:space="preserve">FABIANI MARCO    </v>
      </c>
      <c r="E4304" s="33"/>
    </row>
    <row r="4305" spans="1:5" ht="13.8" x14ac:dyDescent="0.3">
      <c r="A4305" s="48" t="s">
        <v>4461</v>
      </c>
      <c r="B4305" s="33" t="str">
        <f>IFERROR(_xlfn.XLOOKUP(A4305,PEC!$A$2:$A$7902,PEC!$C$2:$C$7902),"")</f>
        <v>anutel.it</v>
      </c>
      <c r="C4305" s="33">
        <f>IFERROR(_xlfn.XLOOKUP(A4305,SEZIONI!$A$2:$A$7897,SEZIONI!$B$2:$B$7897),"")</f>
        <v>3</v>
      </c>
      <c r="D4305" s="33" t="str">
        <f>IFERROR(_xlfn.XLOOKUP(A4305,[1]Sindaci!$B$2:$B$7774,[1]Sindaci!$A$2:$A$7774),"")</f>
        <v xml:space="preserve">CAMPESE GIOVANNI    </v>
      </c>
      <c r="E4305" s="33"/>
    </row>
    <row r="4306" spans="1:5" ht="13.8" x14ac:dyDescent="0.3">
      <c r="A4306" s="48" t="s">
        <v>4462</v>
      </c>
      <c r="B4306" s="33" t="str">
        <f>IFERROR(_xlfn.XLOOKUP(A4306,PEC!$A$2:$A$7902,PEC!$C$2:$C$7902),"")</f>
        <v>postacert.umbria.it</v>
      </c>
      <c r="C4306" s="33">
        <f>IFERROR(_xlfn.XLOOKUP(A4306,SEZIONI!$A$2:$A$7897,SEZIONI!$B$2:$B$7897),"")</f>
        <v>1</v>
      </c>
      <c r="D4306" s="33" t="str">
        <f>IFERROR(_xlfn.XLOOKUP(A4306,[1]Sindaci!$B$2:$B$7774,[1]Sindaci!$A$2:$A$7774),"")</f>
        <v xml:space="preserve">ANGELINI MARISA    </v>
      </c>
      <c r="E4306" s="33"/>
    </row>
    <row r="4307" spans="1:5" ht="13.8" x14ac:dyDescent="0.3">
      <c r="A4307" s="48" t="s">
        <v>4459</v>
      </c>
      <c r="B4307" s="33" t="str">
        <f>IFERROR(_xlfn.XLOOKUP(A4307,PEC!$A$2:$A$7902,PEC!$C$2:$C$7902),"")</f>
        <v>postacert.umbria.it</v>
      </c>
      <c r="C4307" s="33">
        <f>IFERROR(_xlfn.XLOOKUP(A4307,SEZIONI!$A$2:$A$7897,SEZIONI!$B$2:$B$7897),"")</f>
        <v>3</v>
      </c>
      <c r="D4307" s="33" t="str">
        <f>IFERROR(_xlfn.XLOOKUP(A4307,[1]Sindaci!$B$2:$B$7774,[1]Sindaci!$A$2:$A$7774),"")</f>
        <v xml:space="preserve">LAROCCA ANGELO    </v>
      </c>
      <c r="E4307" s="33"/>
    </row>
    <row r="4308" spans="1:5" ht="13.8" x14ac:dyDescent="0.3">
      <c r="A4308" s="49" t="s">
        <v>4463</v>
      </c>
      <c r="B4308" s="33" t="str">
        <f>IFERROR(_xlfn.XLOOKUP(A4308,PEC!$A$2:$A$7902,PEC!$C$2:$C$7902),"")</f>
        <v>tiscali.it</v>
      </c>
      <c r="C4308" s="33">
        <f>IFERROR(_xlfn.XLOOKUP(A4308,SEZIONI!$A$2:$A$7897,SEZIONI!$B$2:$B$7897),"")</f>
        <v>1</v>
      </c>
      <c r="D4308" s="33" t="str">
        <f>IFERROR(_xlfn.XLOOKUP(A4308,[1]Sindaci!$B$2:$B$7774,[1]Sindaci!$A$2:$A$7774),"")</f>
        <v xml:space="preserve">FRESI GIOVANNINA    </v>
      </c>
      <c r="E4308" s="33"/>
    </row>
    <row r="4309" spans="1:5" ht="13.8" x14ac:dyDescent="0.3">
      <c r="A4309" s="48" t="s">
        <v>4464</v>
      </c>
      <c r="B4309" s="33" t="str">
        <f>IFERROR(_xlfn.XLOOKUP(A4309,PEC!$A$2:$A$7902,PEC!$C$2:$C$7902),"")</f>
        <v>pec.comune.monteleonesabino.ri.it</v>
      </c>
      <c r="C4309" s="33">
        <f>IFERROR(_xlfn.XLOOKUP(A4309,SEZIONI!$A$2:$A$7897,SEZIONI!$B$2:$B$7897),"")</f>
        <v>2</v>
      </c>
      <c r="D4309" s="33" t="str">
        <f>IFERROR(_xlfn.XLOOKUP(A4309,[1]Sindaci!$B$2:$B$7774,[1]Sindaci!$A$2:$A$7774),"")</f>
        <v xml:space="preserve">CRESCENZI FABRIZIO    </v>
      </c>
      <c r="E4309" s="33"/>
    </row>
    <row r="4310" spans="1:5" ht="13.8" x14ac:dyDescent="0.3">
      <c r="A4310" s="48" t="s">
        <v>4465</v>
      </c>
      <c r="B4310" s="33" t="str">
        <f>IFERROR(_xlfn.XLOOKUP(A4310,PEC!$A$2:$A$7902,PEC!$C$2:$C$7902),"")</f>
        <v>pec.comune.montelepre.pa.it</v>
      </c>
      <c r="C4310" s="33">
        <f>IFERROR(_xlfn.XLOOKUP(A4310,SEZIONI!$A$2:$A$7897,SEZIONI!$B$2:$B$7897),"")</f>
        <v>5</v>
      </c>
      <c r="D4310" s="33" t="str">
        <f>IFERROR(_xlfn.XLOOKUP(A4310,[1]Sindaci!$B$2:$B$7774,[1]Sindaci!$A$2:$A$7774),"")</f>
        <v xml:space="preserve">TERRANOVA GIUSEPPE    </v>
      </c>
      <c r="E4310" s="33"/>
    </row>
    <row r="4311" spans="1:5" ht="13.8" x14ac:dyDescent="0.3">
      <c r="A4311" s="48" t="s">
        <v>4466</v>
      </c>
      <c r="B4311" s="33" t="str">
        <f>IFERROR(_xlfn.XLOOKUP(A4311,PEC!$A$2:$A$7902,PEC!$C$2:$C$7902),"")</f>
        <v>pec.montelibretti.info</v>
      </c>
      <c r="C4311" s="33">
        <f>IFERROR(_xlfn.XLOOKUP(A4311,SEZIONI!$A$2:$A$7897,SEZIONI!$B$2:$B$7897),"")</f>
        <v>4</v>
      </c>
      <c r="D4311" s="33" t="str">
        <f>IFERROR(_xlfn.XLOOKUP(A4311,[1]Sindaci!$B$2:$B$7774,[1]Sindaci!$A$2:$A$7774),"")</f>
        <v xml:space="preserve">BRANCIANI LUCA    </v>
      </c>
      <c r="E4311" s="33"/>
    </row>
    <row r="4312" spans="1:5" ht="13.8" x14ac:dyDescent="0.3">
      <c r="A4312" s="48" t="s">
        <v>4467</v>
      </c>
      <c r="B4312" s="33" t="str">
        <f>IFERROR(_xlfn.XLOOKUP(A4312,PEC!$A$2:$A$7902,PEC!$C$2:$C$7902),"")</f>
        <v>asmepec.it</v>
      </c>
      <c r="C4312" s="33">
        <f>IFERROR(_xlfn.XLOOKUP(A4312,SEZIONI!$A$2:$A$7897,SEZIONI!$B$2:$B$7897),"")</f>
        <v>7</v>
      </c>
      <c r="D4312" s="33" t="str">
        <f>IFERROR(_xlfn.XLOOKUP(A4312,[1]Sindaci!$B$2:$B$7774,[1]Sindaci!$A$2:$A$7774),"")</f>
        <v xml:space="preserve">BUONOPANE RIZIERI    </v>
      </c>
      <c r="E4312" s="33"/>
    </row>
    <row r="4313" spans="1:5" ht="13.8" x14ac:dyDescent="0.3">
      <c r="A4313" s="48" t="s">
        <v>4468</v>
      </c>
      <c r="B4313" s="33" t="str">
        <f>IFERROR(_xlfn.XLOOKUP(A4313,PEC!$A$2:$A$7902,PEC!$C$2:$C$7902),"")</f>
        <v>halleycert.it</v>
      </c>
      <c r="C4313" s="33">
        <f>IFERROR(_xlfn.XLOOKUP(A4313,SEZIONI!$A$2:$A$7897,SEZIONI!$B$2:$B$7897),"")</f>
        <v>2</v>
      </c>
      <c r="D4313" s="33" t="str">
        <f>IFERROR(_xlfn.XLOOKUP(A4313,[1]Sindaci!$B$2:$B$7774,[1]Sindaci!$A$2:$A$7774),"")</f>
        <v xml:space="preserve">GATTI DIEGO    </v>
      </c>
      <c r="E4313" s="33"/>
    </row>
    <row r="4314" spans="1:5" ht="13.8" x14ac:dyDescent="0.3">
      <c r="A4314" s="48" t="s">
        <v>4469</v>
      </c>
      <c r="B4314" s="33" t="str">
        <f>IFERROR(_xlfn.XLOOKUP(A4314,PEC!$A$2:$A$7902,PEC!$C$2:$C$7902),"")</f>
        <v>legalmail.it</v>
      </c>
      <c r="C4314" s="33">
        <f>IFERROR(_xlfn.XLOOKUP(A4314,SEZIONI!$A$2:$A$7897,SEZIONI!$B$2:$B$7897),"")</f>
        <v>1</v>
      </c>
      <c r="D4314" s="33" t="str">
        <f>IFERROR(_xlfn.XLOOKUP(A4314,[1]Sindaci!$B$2:$B$7774,[1]Sindaci!$A$2:$A$7774),"")</f>
        <v xml:space="preserve">MONTANARO LUCA    </v>
      </c>
      <c r="E4314" s="33"/>
    </row>
    <row r="4315" spans="1:5" ht="13.8" x14ac:dyDescent="0.3">
      <c r="A4315" s="48" t="s">
        <v>4470</v>
      </c>
      <c r="B4315" s="33" t="str">
        <f>IFERROR(_xlfn.XLOOKUP(A4315,PEC!$A$2:$A$7902,PEC!$C$2:$C$7902),"")</f>
        <v>emarche.it</v>
      </c>
      <c r="C4315" s="33">
        <f>IFERROR(_xlfn.XLOOKUP(A4315,SEZIONI!$A$2:$A$7897,SEZIONI!$B$2:$B$7897),"")</f>
        <v>1</v>
      </c>
      <c r="D4315" s="33" t="str">
        <f>IFERROR(_xlfn.XLOOKUP(A4315,[1]Sindaci!$B$2:$B$7774,[1]Sindaci!$A$2:$A$7774),"")</f>
        <v xml:space="preserve">SCREPANTI MARINO    </v>
      </c>
      <c r="E4315" s="33"/>
    </row>
    <row r="4316" spans="1:5" ht="13.8" x14ac:dyDescent="0.3">
      <c r="A4316" s="48" t="s">
        <v>4471</v>
      </c>
      <c r="B4316" s="33" t="str">
        <f>IFERROR(_xlfn.XLOOKUP(A4316,PEC!$A$2:$A$7902,PEC!$C$2:$C$7902),"")</f>
        <v>legalmail.it</v>
      </c>
      <c r="C4316" s="33">
        <f>IFERROR(_xlfn.XLOOKUP(A4316,SEZIONI!$A$2:$A$7897,SEZIONI!$B$2:$B$7897),"")</f>
        <v>1</v>
      </c>
      <c r="D4316" s="33" t="str">
        <f>IFERROR(_xlfn.XLOOKUP(A4316,[1]Sindaci!$B$2:$B$7774,[1]Sindaci!$A$2:$A$7774),"")</f>
        <v xml:space="preserve">DESTEFANIS MARILENA    </v>
      </c>
      <c r="E4316" s="33"/>
    </row>
    <row r="4317" spans="1:5" ht="13.8" x14ac:dyDescent="0.3">
      <c r="A4317" s="48" t="s">
        <v>4472</v>
      </c>
      <c r="B4317" s="33" t="str">
        <f>IFERROR(_xlfn.XLOOKUP(A4317,PEC!$A$2:$A$7902,PEC!$C$2:$C$7902),"")</f>
        <v>postacert.toscana.it</v>
      </c>
      <c r="C4317" s="33">
        <f>IFERROR(_xlfn.XLOOKUP(A4317,SEZIONI!$A$2:$A$7897,SEZIONI!$B$2:$B$7897),"")</f>
        <v>12</v>
      </c>
      <c r="D4317" s="33" t="str">
        <f>IFERROR(_xlfn.XLOOKUP(A4317,[1]Sindaci!$B$2:$B$7774,[1]Sindaci!$A$2:$A$7774),"")</f>
        <v xml:space="preserve">MASETTI PAOLO    </v>
      </c>
      <c r="E4317" s="33"/>
    </row>
    <row r="4318" spans="1:5" ht="13.8" x14ac:dyDescent="0.3">
      <c r="A4318" s="48" t="s">
        <v>4473</v>
      </c>
      <c r="B4318" s="33" t="str">
        <f>IFERROR(_xlfn.XLOOKUP(A4318,PEC!$A$2:$A$7902,PEC!$C$2:$C$7902),"")</f>
        <v>legalmail.it</v>
      </c>
      <c r="C4318" s="33">
        <f>IFERROR(_xlfn.XLOOKUP(A4318,SEZIONI!$A$2:$A$7897,SEZIONI!$B$2:$B$7897),"")</f>
        <v>3</v>
      </c>
      <c r="D4318" s="33" t="str">
        <f>IFERROR(_xlfn.XLOOKUP(A4318,[1]Sindaci!$B$2:$B$7774,[1]Sindaci!$A$2:$A$7774),"")</f>
        <v xml:space="preserve">PECORA ROLANDO    </v>
      </c>
      <c r="E4318" s="33"/>
    </row>
    <row r="4319" spans="1:5" ht="13.8" x14ac:dyDescent="0.3">
      <c r="A4319" s="48" t="s">
        <v>4474</v>
      </c>
      <c r="B4319" s="33" t="str">
        <f>IFERROR(_xlfn.XLOOKUP(A4319,PEC!$A$2:$A$7902,PEC!$C$2:$C$7902),"")</f>
        <v>pec.comune.montemaggiorebelsito.pa.it</v>
      </c>
      <c r="C4319" s="33">
        <f>IFERROR(_xlfn.XLOOKUP(A4319,SEZIONI!$A$2:$A$7897,SEZIONI!$B$2:$B$7897),"")</f>
        <v>4</v>
      </c>
      <c r="D4319" s="33" t="str">
        <f>IFERROR(_xlfn.XLOOKUP(A4319,[1]Sindaci!$B$2:$B$7774,[1]Sindaci!$A$2:$A$7774),"")</f>
        <v xml:space="preserve">MESI ANTONINO    </v>
      </c>
      <c r="E4319" s="33"/>
    </row>
    <row r="4320" spans="1:5" ht="13.8" x14ac:dyDescent="0.3">
      <c r="A4320" s="48" t="s">
        <v>4475</v>
      </c>
      <c r="B4320" s="33" t="str">
        <f>IFERROR(_xlfn.XLOOKUP(A4320,PEC!$A$2:$A$7902,PEC!$C$2:$C$7902),"")</f>
        <v>pec.it</v>
      </c>
      <c r="C4320" s="33">
        <f>IFERROR(_xlfn.XLOOKUP(A4320,SEZIONI!$A$2:$A$7897,SEZIONI!$B$2:$B$7897),"")</f>
        <v>1</v>
      </c>
      <c r="D4320" s="33" t="str">
        <f>IFERROR(_xlfn.XLOOKUP(A4320,[1]Sindaci!$B$2:$B$7774,[1]Sindaci!$A$2:$A$7774),"")</f>
        <v xml:space="preserve">GOTTA CLAUDIO    </v>
      </c>
      <c r="E4320" s="33"/>
    </row>
    <row r="4321" spans="1:5" ht="13.8" x14ac:dyDescent="0.3">
      <c r="A4321" s="48" t="s">
        <v>4476</v>
      </c>
      <c r="B4321" s="33" t="str">
        <f>IFERROR(_xlfn.XLOOKUP(A4321,PEC!$A$2:$A$7902,PEC!$C$2:$C$7902),"")</f>
        <v>cert.ruparpiemonte.it</v>
      </c>
      <c r="C4321" s="33">
        <f>IFERROR(_xlfn.XLOOKUP(A4321,SEZIONI!$A$2:$A$7897,SEZIONI!$B$2:$B$7897),"")</f>
        <v>1</v>
      </c>
      <c r="D4321" s="33" t="str">
        <f>IFERROR(_xlfn.XLOOKUP(A4321,[1]Sindaci!$B$2:$B$7774,[1]Sindaci!$A$2:$A$7774),"")</f>
        <v xml:space="preserve">DAO ALBINO    </v>
      </c>
      <c r="E4321" s="33"/>
    </row>
    <row r="4322" spans="1:5" ht="13.8" x14ac:dyDescent="0.3">
      <c r="A4322" s="48" t="s">
        <v>4477</v>
      </c>
      <c r="B4322" s="33" t="str">
        <f>IFERROR(_xlfn.XLOOKUP(A4322,PEC!$A$2:$A$7902,PEC!$C$2:$C$7902),"")</f>
        <v>pec.it</v>
      </c>
      <c r="C4322" s="33">
        <f>IFERROR(_xlfn.XLOOKUP(A4322,SEZIONI!$A$2:$A$7897,SEZIONI!$B$2:$B$7897),"")</f>
        <v>3</v>
      </c>
      <c r="D4322" s="33" t="str">
        <f>IFERROR(_xlfn.XLOOKUP(A4322,[1]Sindaci!$B$2:$B$7774,[1]Sindaci!$A$2:$A$7774),"")</f>
        <v xml:space="preserve">PALMIERI BENIAMINO    </v>
      </c>
      <c r="E4322" s="33"/>
    </row>
    <row r="4323" spans="1:5" ht="13.8" x14ac:dyDescent="0.3">
      <c r="A4323" s="48" t="s">
        <v>4478</v>
      </c>
      <c r="B4323" s="33" t="str">
        <f>IFERROR(_xlfn.XLOOKUP(A4323,PEC!$A$2:$A$7902,PEC!$C$2:$C$7902),"")</f>
        <v>cert.comune.montemarciano.ancona.it</v>
      </c>
      <c r="C4323" s="33">
        <f>IFERROR(_xlfn.XLOOKUP(A4323,SEZIONI!$A$2:$A$7897,SEZIONI!$B$2:$B$7897),"")</f>
        <v>9</v>
      </c>
      <c r="D4323" s="33" t="str">
        <f>IFERROR(_xlfn.XLOOKUP(A4323,[1]Sindaci!$B$2:$B$7774,[1]Sindaci!$A$2:$A$7774),"")</f>
        <v xml:space="preserve">BARTOZZI DAMIANO    </v>
      </c>
      <c r="E4323" s="33"/>
    </row>
    <row r="4324" spans="1:5" ht="13.8" x14ac:dyDescent="0.3">
      <c r="A4324" s="48" t="s">
        <v>4479</v>
      </c>
      <c r="B4324" s="33" t="str">
        <f>IFERROR(_xlfn.XLOOKUP(A4324,PEC!$A$2:$A$7902,PEC!$C$2:$C$7902),"")</f>
        <v>cert.ruparpiemonte.it</v>
      </c>
      <c r="C4324" s="33">
        <f>IFERROR(_xlfn.XLOOKUP(A4324,SEZIONI!$A$2:$A$7897,SEZIONI!$B$2:$B$7897),"")</f>
        <v>1</v>
      </c>
      <c r="D4324" s="33" t="str">
        <f>IFERROR(_xlfn.XLOOKUP(A4324,[1]Sindaci!$B$2:$B$7774,[1]Sindaci!$A$2:$A$7774),"")</f>
        <v xml:space="preserve">NICOLINI BERUTTI GIAMMATTIA   </v>
      </c>
      <c r="E4324" s="33"/>
    </row>
    <row r="4325" spans="1:5" ht="13.8" x14ac:dyDescent="0.3">
      <c r="A4325" s="48" t="s">
        <v>4480</v>
      </c>
      <c r="B4325" s="33" t="str">
        <f>IFERROR(_xlfn.XLOOKUP(A4325,PEC!$A$2:$A$7902,PEC!$C$2:$C$7902),"")</f>
        <v>pec.rupar.puglia.it</v>
      </c>
      <c r="C4325" s="33">
        <f>IFERROR(_xlfn.XLOOKUP(A4325,SEZIONI!$A$2:$A$7897,SEZIONI!$B$2:$B$7897),"")</f>
        <v>4</v>
      </c>
      <c r="D4325" s="33" t="str">
        <f>IFERROR(_xlfn.XLOOKUP(A4325,[1]Sindaci!$B$2:$B$7774,[1]Sindaci!$A$2:$A$7774),"")</f>
        <v xml:space="preserve">PUNZI IGNAZIO    </v>
      </c>
      <c r="E4325" s="33"/>
    </row>
    <row r="4326" spans="1:5" ht="13.8" x14ac:dyDescent="0.3">
      <c r="A4326" s="48" t="s">
        <v>4481</v>
      </c>
      <c r="B4326" s="33" t="str">
        <f>IFERROR(_xlfn.XLOOKUP(A4326,PEC!$A$2:$A$7902,PEC!$C$2:$C$7902),"")</f>
        <v>pec.provincia.como.it</v>
      </c>
      <c r="C4326" s="33">
        <f>IFERROR(_xlfn.XLOOKUP(A4326,SEZIONI!$A$2:$A$7897,SEZIONI!$B$2:$B$7897),"")</f>
        <v>1</v>
      </c>
      <c r="D4326" s="33" t="str">
        <f>IFERROR(_xlfn.XLOOKUP(A4326,[1]Sindaci!$B$2:$B$7774,[1]Sindaci!$A$2:$A$7774),"")</f>
        <v xml:space="preserve">SPREAFICO GIAN LUIGI   </v>
      </c>
      <c r="E4326" s="33"/>
    </row>
    <row r="4327" spans="1:5" ht="13.8" x14ac:dyDescent="0.3">
      <c r="A4327" s="48" t="s">
        <v>4482</v>
      </c>
      <c r="B4327" s="33" t="str">
        <f>IFERROR(_xlfn.XLOOKUP(A4327,PEC!$A$2:$A$7902,PEC!$C$2:$C$7902),"")</f>
        <v>postacert.toscana.it</v>
      </c>
      <c r="C4327" s="33">
        <f>IFERROR(_xlfn.XLOOKUP(A4327,SEZIONI!$A$2:$A$7897,SEZIONI!$B$2:$B$7897),"")</f>
        <v>1</v>
      </c>
      <c r="D4327" s="33" t="str">
        <f>IFERROR(_xlfn.XLOOKUP(A4327,[1]Sindaci!$B$2:$B$7774,[1]Sindaci!$A$2:$A$7774),"")</f>
        <v xml:space="preserve">PERTICHINI ROBERTO    </v>
      </c>
      <c r="E4327" s="33"/>
    </row>
    <row r="4328" spans="1:5" ht="13.8" x14ac:dyDescent="0.3">
      <c r="A4328" s="48" t="s">
        <v>4483</v>
      </c>
      <c r="B4328" s="33" t="str">
        <f>IFERROR(_xlfn.XLOOKUP(A4328,PEC!$A$2:$A$7902,PEC!$C$2:$C$7902),"")</f>
        <v>legalmail.it</v>
      </c>
      <c r="C4328" s="33">
        <f>IFERROR(_xlfn.XLOOKUP(A4328,SEZIONI!$A$2:$A$7897,SEZIONI!$B$2:$B$7897),"")</f>
        <v>6</v>
      </c>
      <c r="D4328" s="33" t="str">
        <f>IFERROR(_xlfn.XLOOKUP(A4328,[1]Sindaci!$B$2:$B$7774,[1]Sindaci!$A$2:$A$7774),"")</f>
        <v xml:space="preserve">MINICHIELLO MASSIMILIANO    </v>
      </c>
      <c r="E4328" s="33"/>
    </row>
    <row r="4329" spans="1:5" ht="13.8" x14ac:dyDescent="0.3">
      <c r="A4329" s="48" t="s">
        <v>4484</v>
      </c>
      <c r="B4329" s="33" t="str">
        <f>IFERROR(_xlfn.XLOOKUP(A4329,PEC!$A$2:$A$7902,PEC!$C$2:$C$7902),"")</f>
        <v>cert.ruparbasilicata.it</v>
      </c>
      <c r="C4329" s="33">
        <f>IFERROR(_xlfn.XLOOKUP(A4329,SEZIONI!$A$2:$A$7897,SEZIONI!$B$2:$B$7897),"")</f>
        <v>2</v>
      </c>
      <c r="D4329" s="33" t="str">
        <f>IFERROR(_xlfn.XLOOKUP(A4329,[1]Sindaci!$B$2:$B$7774,[1]Sindaci!$A$2:$A$7774),"")</f>
        <v xml:space="preserve">D'AMELIO ANTONIO    </v>
      </c>
      <c r="E4329" s="33"/>
    </row>
    <row r="4330" spans="1:5" ht="13.8" x14ac:dyDescent="0.3">
      <c r="A4330" s="48" t="s">
        <v>4485</v>
      </c>
      <c r="B4330" s="33" t="str">
        <f>IFERROR(_xlfn.XLOOKUP(A4330,PEC!$A$2:$A$7902,PEC!$C$2:$C$7902),"")</f>
        <v>pec.it</v>
      </c>
      <c r="C4330" s="33">
        <f>IFERROR(_xlfn.XLOOKUP(A4330,SEZIONI!$A$2:$A$7897,SEZIONI!$B$2:$B$7897),"")</f>
        <v>1</v>
      </c>
      <c r="D4330" s="33" t="str">
        <f>IFERROR(_xlfn.XLOOKUP(A4330,[1]Sindaci!$B$2:$B$7774,[1]Sindaci!$A$2:$A$7774),"")</f>
        <v xml:space="preserve">SAMMARTINO SERGIO    </v>
      </c>
      <c r="E4330" s="33"/>
    </row>
    <row r="4331" spans="1:5" ht="13.8" x14ac:dyDescent="0.3">
      <c r="A4331" s="48" t="s">
        <v>4486</v>
      </c>
      <c r="B4331" s="33" t="str">
        <f>IFERROR(_xlfn.XLOOKUP(A4331,PEC!$A$2:$A$7902,PEC!$C$2:$C$7902),"")</f>
        <v>pec.it</v>
      </c>
      <c r="C4331" s="33">
        <f>IFERROR(_xlfn.XLOOKUP(A4331,SEZIONI!$A$2:$A$7897,SEZIONI!$B$2:$B$7897),"")</f>
        <v>1</v>
      </c>
      <c r="D4331" s="33" t="str">
        <f>IFERROR(_xlfn.XLOOKUP(A4331,[1]Sindaci!$B$2:$B$7774,[1]Sindaci!$A$2:$A$7774),"")</f>
        <v xml:space="preserve">GRILLI FRANCESCA    </v>
      </c>
      <c r="E4331" s="33"/>
    </row>
    <row r="4332" spans="1:5" ht="13.8" x14ac:dyDescent="0.3">
      <c r="A4332" s="48" t="s">
        <v>4487</v>
      </c>
      <c r="B4332" s="33" t="str">
        <f>IFERROR(_xlfn.XLOOKUP(A4332,PEC!$A$2:$A$7902,PEC!$C$2:$C$7902),"")</f>
        <v>postacert.toscana.it</v>
      </c>
      <c r="C4332" s="33">
        <f>IFERROR(_xlfn.XLOOKUP(A4332,SEZIONI!$A$2:$A$7897,SEZIONI!$B$2:$B$7897),"")</f>
        <v>17</v>
      </c>
      <c r="D4332" s="33" t="str">
        <f>IFERROR(_xlfn.XLOOKUP(A4332,[1]Sindaci!$B$2:$B$7774,[1]Sindaci!$A$2:$A$7774),"")</f>
        <v xml:space="preserve">CALAMAI SIMONE    </v>
      </c>
      <c r="E4332" s="33"/>
    </row>
    <row r="4333" spans="1:5" ht="13.8" x14ac:dyDescent="0.3">
      <c r="A4333" s="48" t="s">
        <v>4488</v>
      </c>
      <c r="B4333" s="33" t="str">
        <f>IFERROR(_xlfn.XLOOKUP(A4333,PEC!$A$2:$A$7902,PEC!$C$2:$C$7902),"")</f>
        <v>pec.it</v>
      </c>
      <c r="C4333" s="33">
        <f>IFERROR(_xlfn.XLOOKUP(A4333,SEZIONI!$A$2:$A$7897,SEZIONI!$B$2:$B$7897),"")</f>
        <v>2</v>
      </c>
      <c r="D4333" s="33" t="str">
        <f>IFERROR(_xlfn.XLOOKUP(A4333,[1]Sindaci!$B$2:$B$7774,[1]Sindaci!$A$2:$A$7774),"")</f>
        <v xml:space="preserve">DI LEO SENATRO   </v>
      </c>
      <c r="E4333" s="33"/>
    </row>
    <row r="4334" spans="1:5" ht="13.8" x14ac:dyDescent="0.3">
      <c r="A4334" s="48" t="s">
        <v>4489</v>
      </c>
      <c r="B4334" s="33" t="str">
        <f>IFERROR(_xlfn.XLOOKUP(A4334,PEC!$A$2:$A$7902,PEC!$C$2:$C$7902),"")</f>
        <v>certgov.fvg.it</v>
      </c>
      <c r="C4334" s="33">
        <f>IFERROR(_xlfn.XLOOKUP(A4334,SEZIONI!$A$2:$A$7897,SEZIONI!$B$2:$B$7897),"")</f>
        <v>1</v>
      </c>
      <c r="D4334" s="33" t="str">
        <f>IFERROR(_xlfn.XLOOKUP(A4334,[1]Sindaci!$B$2:$B$7774,[1]Sindaci!$A$2:$A$7774),"")</f>
        <v xml:space="preserve">SANDRUVI CLAUDIO    </v>
      </c>
      <c r="E4334" s="33"/>
    </row>
    <row r="4335" spans="1:5" ht="13.8" x14ac:dyDescent="0.3">
      <c r="A4335" s="48" t="s">
        <v>4490</v>
      </c>
      <c r="B4335" s="33" t="str">
        <f>IFERROR(_xlfn.XLOOKUP(A4335,PEC!$A$2:$A$7902,PEC!$C$2:$C$7902),"")</f>
        <v>legalmail.it</v>
      </c>
      <c r="C4335" s="33">
        <f>IFERROR(_xlfn.XLOOKUP(A4335,SEZIONI!$A$2:$A$7897,SEZIONI!$B$2:$B$7897),"")</f>
        <v>8</v>
      </c>
      <c r="D4335" s="33" t="str">
        <f>IFERROR(_xlfn.XLOOKUP(A4335,[1]Sindaci!$B$2:$B$7774,[1]Sindaci!$A$2:$A$7774),"")</f>
        <v xml:space="preserve">CONTUCCI SIMONA    </v>
      </c>
      <c r="E4335" s="33"/>
    </row>
    <row r="4336" spans="1:5" ht="13.8" x14ac:dyDescent="0.3">
      <c r="A4336" s="48" t="s">
        <v>4491</v>
      </c>
      <c r="B4336" s="33" t="str">
        <f>IFERROR(_xlfn.XLOOKUP(A4336,PEC!$A$2:$A$7902,PEC!$C$2:$C$7902),"")</f>
        <v>pec.comune.montenerosabino.ri.it</v>
      </c>
      <c r="C4336" s="33">
        <f>IFERROR(_xlfn.XLOOKUP(A4336,SEZIONI!$A$2:$A$7897,SEZIONI!$B$2:$B$7897),"")</f>
        <v>1</v>
      </c>
      <c r="D4336" s="33" t="str">
        <f>IFERROR(_xlfn.XLOOKUP(A4336,[1]Sindaci!$B$2:$B$7774,[1]Sindaci!$A$2:$A$7774),"")</f>
        <v xml:space="preserve">DE COLA LAVINIA   </v>
      </c>
      <c r="E4336" s="33"/>
    </row>
    <row r="4337" spans="1:5" ht="13.8" x14ac:dyDescent="0.3">
      <c r="A4337" s="48" t="s">
        <v>4492</v>
      </c>
      <c r="B4337" s="33" t="str">
        <f>IFERROR(_xlfn.XLOOKUP(A4337,PEC!$A$2:$A$7902,PEC!$C$2:$C$7902),"")</f>
        <v>pec.comune.montenerovalcocchiara.is.it</v>
      </c>
      <c r="C4337" s="33">
        <f>IFERROR(_xlfn.XLOOKUP(A4337,SEZIONI!$A$2:$A$7897,SEZIONI!$B$2:$B$7897),"")</f>
        <v>1</v>
      </c>
      <c r="D4337" s="33" t="str">
        <f>IFERROR(_xlfn.XLOOKUP(A4337,[1]Sindaci!$B$2:$B$7774,[1]Sindaci!$A$2:$A$7774),"")</f>
        <v xml:space="preserve">SANTACHIARA PAOLO    </v>
      </c>
      <c r="E4337" s="33"/>
    </row>
    <row r="4338" spans="1:5" ht="13.8" x14ac:dyDescent="0.3">
      <c r="A4338" s="48" t="s">
        <v>4493</v>
      </c>
      <c r="B4338" s="33" t="str">
        <f>IFERROR(_xlfn.XLOOKUP(A4338,PEC!$A$2:$A$7902,PEC!$C$2:$C$7902),"")</f>
        <v>halleycert.it</v>
      </c>
      <c r="C4338" s="33">
        <f>IFERROR(_xlfn.XLOOKUP(A4338,SEZIONI!$A$2:$A$7897,SEZIONI!$B$2:$B$7897),"")</f>
        <v>2</v>
      </c>
      <c r="D4338" s="33" t="str">
        <f>IFERROR(_xlfn.XLOOKUP(A4338,[1]Sindaci!$B$2:$B$7774,[1]Sindaci!$A$2:$A$7774),"")</f>
        <v xml:space="preserve">PICCOLI ANGELO    </v>
      </c>
      <c r="E4338" s="33"/>
    </row>
    <row r="4339" spans="1:5" ht="13.8" x14ac:dyDescent="0.3">
      <c r="A4339" s="48" t="s">
        <v>4494</v>
      </c>
      <c r="B4339" s="33" t="str">
        <f>IFERROR(_xlfn.XLOOKUP(A4339,PEC!$A$2:$A$7902,PEC!$C$2:$C$7902),"")</f>
        <v>comunemonteodorisio.legalmail.it</v>
      </c>
      <c r="C4339" s="33">
        <f>IFERROR(_xlfn.XLOOKUP(A4339,SEZIONI!$A$2:$A$7897,SEZIONI!$B$2:$B$7897),"")</f>
        <v>3</v>
      </c>
      <c r="D4339" s="33" t="str">
        <f>IFERROR(_xlfn.XLOOKUP(A4339,[1]Sindaci!$B$2:$B$7774,[1]Sindaci!$A$2:$A$7774),"")</f>
        <v xml:space="preserve">DI FABIO CATIA   </v>
      </c>
      <c r="E4339" s="33"/>
    </row>
    <row r="4340" spans="1:5" ht="13.8" x14ac:dyDescent="0.3">
      <c r="A4340" s="48" t="s">
        <v>200</v>
      </c>
      <c r="B4340" s="33" t="str">
        <f>IFERROR(_xlfn.XLOOKUP(A4340,PEC!$A$2:$A$7902,PEC!$C$2:$C$7902),"")</f>
        <v>pec.comune.montepaone.cz.it</v>
      </c>
      <c r="C4340" s="33">
        <f>IFERROR(_xlfn.XLOOKUP(A4340,SEZIONI!$A$2:$A$7897,SEZIONI!$B$2:$B$7897),"")</f>
        <v>6</v>
      </c>
      <c r="D4340" s="33" t="str">
        <f>IFERROR(_xlfn.XLOOKUP(A4340,[1]Sindaci!$B$2:$B$7774,[1]Sindaci!$A$2:$A$7774),"")</f>
        <v xml:space="preserve">MIGLIARESE MARIO    </v>
      </c>
      <c r="E4340" s="33"/>
    </row>
    <row r="4341" spans="1:5" ht="13.8" x14ac:dyDescent="0.3">
      <c r="A4341" s="48" t="s">
        <v>4495</v>
      </c>
      <c r="B4341" s="33" t="str">
        <f>IFERROR(_xlfn.XLOOKUP(A4341,PEC!$A$2:$A$7902,PEC!$C$2:$C$7902),"")</f>
        <v>pec.rupar.puglia.it</v>
      </c>
      <c r="C4341" s="33">
        <f>IFERROR(_xlfn.XLOOKUP(A4341,SEZIONI!$A$2:$A$7897,SEZIONI!$B$2:$B$7897),"")</f>
        <v>2</v>
      </c>
      <c r="D4341" s="33" t="str">
        <f>IFERROR(_xlfn.XLOOKUP(A4341,[1]Sindaci!$B$2:$B$7774,[1]Sindaci!$A$2:$A$7774),"")</f>
        <v xml:space="preserve">CARABOTTO MARISTELLA    </v>
      </c>
      <c r="E4341" s="33"/>
    </row>
    <row r="4342" spans="1:5" ht="13.8" x14ac:dyDescent="0.3">
      <c r="A4342" s="48" t="s">
        <v>4496</v>
      </c>
      <c r="B4342" s="33" t="str">
        <f>IFERROR(_xlfn.XLOOKUP(A4342,PEC!$A$2:$A$7902,PEC!$C$2:$C$7902),"")</f>
        <v>emarche.it</v>
      </c>
      <c r="C4342" s="33">
        <f>IFERROR(_xlfn.XLOOKUP(A4342,SEZIONI!$A$2:$A$7897,SEZIONI!$B$2:$B$7897),"")</f>
        <v>10</v>
      </c>
      <c r="D4342" s="33" t="str">
        <f>IFERROR(_xlfn.XLOOKUP(A4342,[1]Sindaci!$B$2:$B$7774,[1]Sindaci!$A$2:$A$7774),"")</f>
        <v xml:space="preserve">LOGGI SERGIO    </v>
      </c>
      <c r="E4342" s="33"/>
    </row>
    <row r="4343" spans="1:5" ht="13.8" x14ac:dyDescent="0.3">
      <c r="A4343" s="48" t="s">
        <v>4497</v>
      </c>
      <c r="B4343" s="33" t="str">
        <f>IFERROR(_xlfn.XLOOKUP(A4343,PEC!$A$2:$A$7902,PEC!$C$2:$C$7902),"")</f>
        <v>pec.consorzioterrecablate.it</v>
      </c>
      <c r="C4343" s="33">
        <f>IFERROR(_xlfn.XLOOKUP(A4343,SEZIONI!$A$2:$A$7897,SEZIONI!$B$2:$B$7897),"")</f>
        <v>17</v>
      </c>
      <c r="D4343" s="33" t="str">
        <f>IFERROR(_xlfn.XLOOKUP(A4343,[1]Sindaci!$B$2:$B$7774,[1]Sindaci!$A$2:$A$7774),"")</f>
        <v xml:space="preserve">ANGIOLINI MICHELE    </v>
      </c>
      <c r="E4343" s="33"/>
    </row>
    <row r="4344" spans="1:5" ht="13.8" x14ac:dyDescent="0.3">
      <c r="A4344" s="48" t="s">
        <v>4498</v>
      </c>
      <c r="B4344" s="33" t="str">
        <f>IFERROR(_xlfn.XLOOKUP(A4344,PEC!$A$2:$A$7902,PEC!$C$2:$C$7902),"")</f>
        <v>postacert.toscana.it</v>
      </c>
      <c r="C4344" s="33">
        <f>IFERROR(_xlfn.XLOOKUP(A4344,SEZIONI!$A$2:$A$7897,SEZIONI!$B$2:$B$7897),"")</f>
        <v>2</v>
      </c>
      <c r="D4344" s="33" t="str">
        <f>IFERROR(_xlfn.XLOOKUP(A4344,[1]Sindaci!$B$2:$B$7774,[1]Sindaci!$A$2:$A$7774),"")</f>
        <v xml:space="preserve">ROMANELLI ALFREDO    </v>
      </c>
      <c r="E4344" s="33"/>
    </row>
    <row r="4345" spans="1:5" ht="13.8" x14ac:dyDescent="0.3">
      <c r="A4345" s="48" t="s">
        <v>4499</v>
      </c>
      <c r="B4345" s="33" t="str">
        <f>IFERROR(_xlfn.XLOOKUP(A4345,PEC!$A$2:$A$7902,PEC!$C$2:$C$7902),"")</f>
        <v>legalmail.it</v>
      </c>
      <c r="C4345" s="33">
        <f>IFERROR(_xlfn.XLOOKUP(A4345,SEZIONI!$A$2:$A$7897,SEZIONI!$B$2:$B$7897),"")</f>
        <v>6</v>
      </c>
      <c r="D4345" s="33" t="str">
        <f>IFERROR(_xlfn.XLOOKUP(A4345,[1]Sindaci!$B$2:$B$7774,[1]Sindaci!$A$2:$A$7774),"")</f>
        <v xml:space="preserve">GIORGI MASSIMILIANO    </v>
      </c>
      <c r="E4345" s="33"/>
    </row>
    <row r="4346" spans="1:5" ht="13.8" x14ac:dyDescent="0.3">
      <c r="A4346" s="48" t="s">
        <v>4500</v>
      </c>
      <c r="B4346" s="33" t="str">
        <f>IFERROR(_xlfn.XLOOKUP(A4346,PEC!$A$2:$A$7902,PEC!$C$2:$C$7902),"")</f>
        <v>cert.amministrazionefuturo.com</v>
      </c>
      <c r="C4346" s="33">
        <f>IFERROR(_xlfn.XLOOKUP(A4346,SEZIONI!$A$2:$A$7897,SEZIONI!$B$2:$B$7897),"")</f>
        <v>6</v>
      </c>
      <c r="D4346" s="33" t="str">
        <f>IFERROR(_xlfn.XLOOKUP(A4346,[1]Sindaci!$B$2:$B$7774,[1]Sindaci!$A$2:$A$7774),"")</f>
        <v xml:space="preserve">ALZETTA IGOR    </v>
      </c>
      <c r="E4346" s="33"/>
    </row>
    <row r="4347" spans="1:5" ht="13.8" x14ac:dyDescent="0.3">
      <c r="A4347" s="48" t="s">
        <v>4501</v>
      </c>
      <c r="B4347" s="33" t="str">
        <f>IFERROR(_xlfn.XLOOKUP(A4347,PEC!$A$2:$A$7902,PEC!$C$2:$C$7902),"")</f>
        <v>cert.provincia.bo.it</v>
      </c>
      <c r="C4347" s="33">
        <f>IFERROR(_xlfn.XLOOKUP(A4347,SEZIONI!$A$2:$A$7897,SEZIONI!$B$2:$B$7897),"")</f>
        <v>7</v>
      </c>
      <c r="D4347" s="33" t="str">
        <f>IFERROR(_xlfn.XLOOKUP(A4347,[1]Sindaci!$B$2:$B$7774,[1]Sindaci!$A$2:$A$7774),"")</f>
        <v xml:space="preserve">MANTOVANI IVAN    </v>
      </c>
      <c r="E4347" s="33"/>
    </row>
    <row r="4348" spans="1:5" ht="13.8" x14ac:dyDescent="0.3">
      <c r="A4348" s="48" t="s">
        <v>4502</v>
      </c>
      <c r="B4348" s="33" t="str">
        <f>IFERROR(_xlfn.XLOOKUP(A4348,PEC!$A$2:$A$7902,PEC!$C$2:$C$7902),"")</f>
        <v>postacert.toscana.it</v>
      </c>
      <c r="C4348" s="33">
        <f>IFERROR(_xlfn.XLOOKUP(A4348,SEZIONI!$A$2:$A$7897,SEZIONI!$B$2:$B$7897),"")</f>
        <v>12</v>
      </c>
      <c r="D4348" s="33" t="str">
        <f>IFERROR(_xlfn.XLOOKUP(A4348,[1]Sindaci!$B$2:$B$7774,[1]Sindaci!$A$2:$A$7774),"")</f>
        <v xml:space="preserve">FROSINI ANDREA    </v>
      </c>
      <c r="E4348" s="33"/>
    </row>
    <row r="4349" spans="1:5" ht="13.8" x14ac:dyDescent="0.3">
      <c r="A4349" s="48" t="s">
        <v>4503</v>
      </c>
      <c r="B4349" s="33" t="str">
        <f>IFERROR(_xlfn.XLOOKUP(A4349,PEC!$A$2:$A$7902,PEC!$C$2:$C$7902),"")</f>
        <v>pec.it</v>
      </c>
      <c r="C4349" s="33">
        <f>IFERROR(_xlfn.XLOOKUP(A4349,SEZIONI!$A$2:$A$7897,SEZIONI!$B$2:$B$7897),"")</f>
        <v>3</v>
      </c>
      <c r="D4349" s="33" t="str">
        <f>IFERROR(_xlfn.XLOOKUP(A4349,[1]Sindaci!$B$2:$B$7774,[1]Sindaci!$A$2:$A$7774),"")</f>
        <v xml:space="preserve">ALTOBELLI NICOLA    </v>
      </c>
      <c r="E4349" s="33"/>
    </row>
    <row r="4350" spans="1:5" ht="13.8" x14ac:dyDescent="0.3">
      <c r="A4350" s="48" t="s">
        <v>4504</v>
      </c>
      <c r="B4350" s="33" t="str">
        <f>IFERROR(_xlfn.XLOOKUP(A4350,PEC!$A$2:$A$7902,PEC!$C$2:$C$7902),"")</f>
        <v>postacert.toscana.it</v>
      </c>
      <c r="C4350" s="33">
        <f>IFERROR(_xlfn.XLOOKUP(A4350,SEZIONI!$A$2:$A$7897,SEZIONI!$B$2:$B$7897),"")</f>
        <v>9</v>
      </c>
      <c r="D4350" s="33" t="str">
        <f>IFERROR(_xlfn.XLOOKUP(A4350,[1]Sindaci!$B$2:$B$7774,[1]Sindaci!$A$2:$A$7774),"")</f>
        <v xml:space="preserve">BERNI GABRIELE    </v>
      </c>
      <c r="E4350" s="33"/>
    </row>
    <row r="4351" spans="1:5" ht="13.8" x14ac:dyDescent="0.3">
      <c r="A4351" s="48" t="s">
        <v>4505</v>
      </c>
      <c r="B4351" s="33" t="str">
        <f>IFERROR(_xlfn.XLOOKUP(A4351,PEC!$A$2:$A$7902,PEC!$C$2:$C$7902),"")</f>
        <v>pec.rupar.puglia.it</v>
      </c>
      <c r="C4351" s="33">
        <f>IFERROR(_xlfn.XLOOKUP(A4351,SEZIONI!$A$2:$A$7897,SEZIONI!$B$2:$B$7897),"")</f>
        <v>11</v>
      </c>
      <c r="D4351" s="33" t="str">
        <f>IFERROR(_xlfn.XLOOKUP(A4351,[1]Sindaci!$B$2:$B$7774,[1]Sindaci!$A$2:$A$7774),"")</f>
        <v xml:space="preserve">PIZZUTO MARIOLINA    </v>
      </c>
      <c r="E4351" s="33"/>
    </row>
    <row r="4352" spans="1:5" ht="13.8" x14ac:dyDescent="0.3">
      <c r="A4352" s="48" t="s">
        <v>4506</v>
      </c>
      <c r="B4352" s="33" t="str">
        <f>IFERROR(_xlfn.XLOOKUP(A4352,PEC!$A$2:$A$7902,PEC!$C$2:$C$7902),"")</f>
        <v>pec.it</v>
      </c>
      <c r="C4352" s="33">
        <f>IFERROR(_xlfn.XLOOKUP(A4352,SEZIONI!$A$2:$A$7897,SEZIONI!$B$2:$B$7897),"")</f>
        <v>3</v>
      </c>
      <c r="D4352" s="33" t="str">
        <f>IFERROR(_xlfn.XLOOKUP(A4352,[1]Sindaci!$B$2:$B$7774,[1]Sindaci!$A$2:$A$7774),"")</f>
        <v xml:space="preserve">GIGLIETTI SANDRO    </v>
      </c>
      <c r="E4352" s="33"/>
    </row>
    <row r="4353" spans="1:5" ht="13.8" x14ac:dyDescent="0.3">
      <c r="A4353" s="48" t="s">
        <v>4507</v>
      </c>
      <c r="B4353" s="33" t="str">
        <f>IFERROR(_xlfn.XLOOKUP(A4353,PEC!$A$2:$A$7902,PEC!$C$2:$C$7902),"")</f>
        <v>pec.comune.monterosso.sp.it</v>
      </c>
      <c r="C4353" s="33">
        <f>IFERROR(_xlfn.XLOOKUP(A4353,SEZIONI!$A$2:$A$7897,SEZIONI!$B$2:$B$7897),"")</f>
        <v>2</v>
      </c>
      <c r="D4353" s="33" t="str">
        <f>IFERROR(_xlfn.XLOOKUP(A4353,[1]Sindaci!$B$2:$B$7774,[1]Sindaci!$A$2:$A$7774),"")</f>
        <v xml:space="preserve">MOGGIA EMANUELE    </v>
      </c>
      <c r="E4353" s="33"/>
    </row>
    <row r="4354" spans="1:5" ht="13.8" x14ac:dyDescent="0.3">
      <c r="A4354" s="48" t="s">
        <v>4508</v>
      </c>
      <c r="B4354" s="33" t="str">
        <f>IFERROR(_xlfn.XLOOKUP(A4354,PEC!$A$2:$A$7902,PEC!$C$2:$C$7902),"")</f>
        <v>pec.comune.monterosso-almo.rg.it</v>
      </c>
      <c r="C4354" s="33">
        <f>IFERROR(_xlfn.XLOOKUP(A4354,SEZIONI!$A$2:$A$7897,SEZIONI!$B$2:$B$7897),"")</f>
        <v>3</v>
      </c>
      <c r="D4354" s="33" t="str">
        <f>IFERROR(_xlfn.XLOOKUP(A4354,[1]Sindaci!$B$2:$B$7774,[1]Sindaci!$A$2:$A$7774),"")</f>
        <v xml:space="preserve">PAGANO SALVATORE    </v>
      </c>
      <c r="E4354" s="33"/>
    </row>
    <row r="4355" spans="1:5" ht="13.8" x14ac:dyDescent="0.3">
      <c r="A4355" s="48" t="s">
        <v>286</v>
      </c>
      <c r="B4355" s="33" t="str">
        <f>IFERROR(_xlfn.XLOOKUP(A4355,PEC!$A$2:$A$7902,PEC!$C$2:$C$7902),"")</f>
        <v>asmepec.it</v>
      </c>
      <c r="C4355" s="33">
        <f>IFERROR(_xlfn.XLOOKUP(A4355,SEZIONI!$A$2:$A$7897,SEZIONI!$B$2:$B$7897),"")</f>
        <v>3</v>
      </c>
      <c r="D4355" s="33" t="str">
        <f>IFERROR(_xlfn.XLOOKUP(A4355,[1]Sindaci!$B$2:$B$7774,[1]Sindaci!$A$2:$A$7774),"")</f>
        <v xml:space="preserve">LAMPASI ANTONIO GIACOMO   </v>
      </c>
      <c r="E4355" s="33"/>
    </row>
    <row r="4356" spans="1:5" ht="13.8" x14ac:dyDescent="0.3">
      <c r="A4356" s="48" t="s">
        <v>4509</v>
      </c>
      <c r="B4356" s="33" t="str">
        <f>IFERROR(_xlfn.XLOOKUP(A4356,PEC!$A$2:$A$7902,PEC!$C$2:$C$7902),"")</f>
        <v>cert.ruparpiemonte.it</v>
      </c>
      <c r="C4356" s="33">
        <f>IFERROR(_xlfn.XLOOKUP(A4356,SEZIONI!$A$2:$A$7897,SEZIONI!$B$2:$B$7897),"")</f>
        <v>1</v>
      </c>
      <c r="D4356" s="33" t="str">
        <f>IFERROR(_xlfn.XLOOKUP(A4356,[1]Sindaci!$B$2:$B$7774,[1]Sindaci!$A$2:$A$7774),"")</f>
        <v xml:space="preserve">ISAIA STEFANO    </v>
      </c>
      <c r="E4356" s="33"/>
    </row>
    <row r="4357" spans="1:5" ht="13.8" x14ac:dyDescent="0.3">
      <c r="A4357" s="48" t="s">
        <v>4510</v>
      </c>
      <c r="B4357" s="33" t="str">
        <f>IFERROR(_xlfn.XLOOKUP(A4357,PEC!$A$2:$A$7902,PEC!$C$2:$C$7902),"")</f>
        <v>pec.it</v>
      </c>
      <c r="C4357" s="33">
        <f>IFERROR(_xlfn.XLOOKUP(A4357,SEZIONI!$A$2:$A$7897,SEZIONI!$B$2:$B$7897),"")</f>
        <v>32</v>
      </c>
      <c r="D4357" s="33" t="str">
        <f>IFERROR(_xlfn.XLOOKUP(A4357,[1]Sindaci!$B$2:$B$7774,[1]Sindaci!$A$2:$A$7774),"")</f>
        <v xml:space="preserve">VARONE RICCARDO    </v>
      </c>
      <c r="E4357" s="33"/>
    </row>
    <row r="4358" spans="1:5" ht="13.8" x14ac:dyDescent="0.3">
      <c r="A4358" s="48" t="s">
        <v>4511</v>
      </c>
      <c r="B4358" s="33" t="str">
        <f>IFERROR(_xlfn.XLOOKUP(A4358,PEC!$A$2:$A$7902,PEC!$C$2:$C$7902),"")</f>
        <v>postacert.toscana.it</v>
      </c>
      <c r="C4358" s="33">
        <f>IFERROR(_xlfn.XLOOKUP(A4358,SEZIONI!$A$2:$A$7897,SEZIONI!$B$2:$B$7897),"")</f>
        <v>2</v>
      </c>
      <c r="D4358" s="33" t="str">
        <f>IFERROR(_xlfn.XLOOKUP(A4358,[1]Sindaci!$B$2:$B$7774,[1]Sindaci!$A$2:$A$7774),"")</f>
        <v xml:space="preserve">TERMINE GIACOMO    </v>
      </c>
      <c r="E4358" s="33"/>
    </row>
    <row r="4359" spans="1:5" ht="13.8" x14ac:dyDescent="0.3">
      <c r="A4359" s="48" t="s">
        <v>4512</v>
      </c>
      <c r="B4359" s="33" t="str">
        <f>IFERROR(_xlfn.XLOOKUP(A4359,PEC!$A$2:$A$7902,PEC!$C$2:$C$7902),"")</f>
        <v>pec.ucvaldaso.it</v>
      </c>
      <c r="C4359" s="33">
        <f>IFERROR(_xlfn.XLOOKUP(A4359,SEZIONI!$A$2:$A$7897,SEZIONI!$B$2:$B$7897),"")</f>
        <v>3</v>
      </c>
      <c r="D4359" s="33" t="str">
        <f>IFERROR(_xlfn.XLOOKUP(A4359,[1]Sindaci!$B$2:$B$7774,[1]Sindaci!$A$2:$A$7774),"")</f>
        <v xml:space="preserve">MARZIALI MERI    </v>
      </c>
      <c r="E4359" s="33"/>
    </row>
    <row r="4360" spans="1:5" ht="13.8" x14ac:dyDescent="0.3">
      <c r="A4360" s="48" t="s">
        <v>4513</v>
      </c>
      <c r="B4360" s="33" t="str">
        <f>IFERROR(_xlfn.XLOOKUP(A4360,PEC!$A$2:$A$7902,PEC!$C$2:$C$7902),"")</f>
        <v>pec.rupar.puglia.it</v>
      </c>
      <c r="C4360" s="33">
        <f>IFERROR(_xlfn.XLOOKUP(A4360,SEZIONI!$A$2:$A$7897,SEZIONI!$B$2:$B$7897),"")</f>
        <v>3</v>
      </c>
      <c r="D4360" s="33" t="str">
        <f>IFERROR(_xlfn.XLOOKUP(A4360,[1]Sindaci!$B$2:$B$7774,[1]Sindaci!$A$2:$A$7774),"")</f>
        <v xml:space="preserve">MAGLIE GIUSEPPE    </v>
      </c>
      <c r="E4360" s="33"/>
    </row>
    <row r="4361" spans="1:5" ht="13.8" x14ac:dyDescent="0.3">
      <c r="A4361" s="48" t="s">
        <v>4514</v>
      </c>
      <c r="B4361" s="33" t="str">
        <f>IFERROR(_xlfn.XLOOKUP(A4361,PEC!$A$2:$A$7902,PEC!$C$2:$C$7902),"")</f>
        <v>pec.comune.montesano.sa.it</v>
      </c>
      <c r="C4361" s="33">
        <f>IFERROR(_xlfn.XLOOKUP(A4361,SEZIONI!$A$2:$A$7897,SEZIONI!$B$2:$B$7897),"")</f>
        <v>9</v>
      </c>
      <c r="D4361" s="33" t="str">
        <f>IFERROR(_xlfn.XLOOKUP(A4361,[1]Sindaci!$B$2:$B$7774,[1]Sindaci!$A$2:$A$7774),"")</f>
        <v xml:space="preserve">RINALDI GIUSEPPE    </v>
      </c>
      <c r="E4361" s="33"/>
    </row>
    <row r="4362" spans="1:5" ht="13.8" x14ac:dyDescent="0.3">
      <c r="A4362" s="48" t="s">
        <v>4515</v>
      </c>
      <c r="B4362" s="33" t="str">
        <f>IFERROR(_xlfn.XLOOKUP(A4362,PEC!$A$2:$A$7902,PEC!$C$2:$C$7902),"")</f>
        <v>pec.comune.montesarchio.bn.it</v>
      </c>
      <c r="C4362" s="33">
        <f>IFERROR(_xlfn.XLOOKUP(A4362,SEZIONI!$A$2:$A$7897,SEZIONI!$B$2:$B$7897),"")</f>
        <v>16</v>
      </c>
      <c r="D4362" s="33" t="str">
        <f>IFERROR(_xlfn.XLOOKUP(A4362,[1]Sindaci!$B$2:$B$7774,[1]Sindaci!$A$2:$A$7774),"")</f>
        <v xml:space="preserve">DAMIANO FRANCESCO    </v>
      </c>
      <c r="E4362" s="33"/>
    </row>
    <row r="4363" spans="1:5" ht="13.8" x14ac:dyDescent="0.3">
      <c r="A4363" s="48" t="s">
        <v>4516</v>
      </c>
      <c r="B4363" s="33" t="str">
        <f>IFERROR(_xlfn.XLOOKUP(A4363,PEC!$A$2:$A$7902,PEC!$C$2:$C$7902),"")</f>
        <v>cert.ruparbasilicata.it</v>
      </c>
      <c r="C4363" s="33">
        <f>IFERROR(_xlfn.XLOOKUP(A4363,SEZIONI!$A$2:$A$7897,SEZIONI!$B$2:$B$7897),"")</f>
        <v>11</v>
      </c>
      <c r="D4363" s="33" t="str">
        <f>IFERROR(_xlfn.XLOOKUP(A4363,[1]Sindaci!$B$2:$B$7774,[1]Sindaci!$A$2:$A$7774),"")</f>
        <v xml:space="preserve">ZITO VINCENZO    </v>
      </c>
      <c r="E4363" s="33"/>
    </row>
    <row r="4364" spans="1:5" ht="13.8" x14ac:dyDescent="0.3">
      <c r="A4364" s="48" t="s">
        <v>4517</v>
      </c>
      <c r="B4364" s="33" t="str">
        <f>IFERROR(_xlfn.XLOOKUP(A4364,PEC!$A$2:$A$7902,PEC!$C$2:$C$7902),"")</f>
        <v>legalpec.it</v>
      </c>
      <c r="C4364" s="33">
        <f>IFERROR(_xlfn.XLOOKUP(A4364,SEZIONI!$A$2:$A$7897,SEZIONI!$B$2:$B$7897),"")</f>
        <v>2</v>
      </c>
      <c r="D4364" s="33" t="str">
        <f>IFERROR(_xlfn.XLOOKUP(A4364,[1]Sindaci!$B$2:$B$7774,[1]Sindaci!$A$2:$A$7774),"")</f>
        <v xml:space="preserve">BREGA ENRICA    </v>
      </c>
      <c r="E4364" s="33"/>
    </row>
    <row r="4365" spans="1:5" ht="13.8" x14ac:dyDescent="0.3">
      <c r="A4365" s="48" t="s">
        <v>4518</v>
      </c>
      <c r="B4365" s="33" t="str">
        <f>IFERROR(_xlfn.XLOOKUP(A4365,PEC!$A$2:$A$7902,PEC!$C$2:$C$7902),"")</f>
        <v>legalmail.it</v>
      </c>
      <c r="C4365" s="33">
        <f>IFERROR(_xlfn.XLOOKUP(A4365,SEZIONI!$A$2:$A$7897,SEZIONI!$B$2:$B$7897),"")</f>
        <v>1</v>
      </c>
      <c r="D4365" s="33" t="str">
        <f>IFERROR(_xlfn.XLOOKUP(A4365,[1]Sindaci!$B$2:$B$7774,[1]Sindaci!$A$2:$A$7774),"")</f>
        <v xml:space="preserve">RICCHI DARIO    </v>
      </c>
      <c r="E4365" s="33"/>
    </row>
    <row r="4366" spans="1:5" ht="13.8" x14ac:dyDescent="0.3">
      <c r="A4366" s="48" t="s">
        <v>4519</v>
      </c>
      <c r="B4366" s="33" t="str">
        <f>IFERROR(_xlfn.XLOOKUP(A4366,PEC!$A$2:$A$7902,PEC!$C$2:$C$7902),"")</f>
        <v>postacert.toscana.it</v>
      </c>
      <c r="C4366" s="33">
        <f>IFERROR(_xlfn.XLOOKUP(A4366,SEZIONI!$A$2:$A$7897,SEZIONI!$B$2:$B$7897),"")</f>
        <v>2</v>
      </c>
      <c r="D4366" s="33" t="str">
        <f>IFERROR(_xlfn.XLOOKUP(A4366,[1]Sindaci!$B$2:$B$7774,[1]Sindaci!$A$2:$A$7774),"")</f>
        <v xml:space="preserve">FEDELI SIMONA    </v>
      </c>
      <c r="E4366" s="33"/>
    </row>
    <row r="4367" spans="1:5" ht="13.8" x14ac:dyDescent="0.3">
      <c r="A4367" s="48" t="s">
        <v>8220</v>
      </c>
      <c r="B4367" s="33" t="str">
        <f>IFERROR(_xlfn.XLOOKUP(A4367,PEC!$A$2:$A$7902,PEC!$C$2:$C$7902),"")</f>
        <v/>
      </c>
      <c r="C4367" s="33" t="str">
        <f>IFERROR(_xlfn.XLOOKUP(A4367,SEZIONI!$A$2:$A$7897,SEZIONI!$B$2:$B$7897),"")</f>
        <v/>
      </c>
      <c r="D4367" s="33" t="str">
        <f>IFERROR(_xlfn.XLOOKUP(A4367,[1]Sindaci!$B$2:$B$7774,[1]Sindaci!$A$2:$A$7774),"")</f>
        <v/>
      </c>
      <c r="E4367" s="33"/>
    </row>
    <row r="4368" spans="1:5" ht="13.8" x14ac:dyDescent="0.3">
      <c r="A4368" s="48" t="s">
        <v>4521</v>
      </c>
      <c r="B4368" s="33" t="str">
        <f>IFERROR(_xlfn.XLOOKUP(A4368,PEC!$A$2:$A$7902,PEC!$C$2:$C$7902),"")</f>
        <v>cert.comune.montese.mo.it</v>
      </c>
      <c r="C4368" s="33">
        <f>IFERROR(_xlfn.XLOOKUP(A4368,SEZIONI!$A$2:$A$7897,SEZIONI!$B$2:$B$7897),"")</f>
        <v>5</v>
      </c>
      <c r="D4368" s="33" t="str">
        <f>IFERROR(_xlfn.XLOOKUP(A4368,[1]Sindaci!$B$2:$B$7774,[1]Sindaci!$A$2:$A$7774),"")</f>
        <v xml:space="preserve">DELUCA MATTEO    </v>
      </c>
      <c r="E4368" s="33"/>
    </row>
    <row r="4369" spans="1:5" ht="13.8" x14ac:dyDescent="0.3">
      <c r="A4369" s="48" t="s">
        <v>4522</v>
      </c>
      <c r="B4369" s="33" t="str">
        <f>IFERROR(_xlfn.XLOOKUP(A4369,PEC!$A$2:$A$7902,PEC!$C$2:$C$7902),"")</f>
        <v>pec.regione.lombardia.it</v>
      </c>
      <c r="C4369" s="33">
        <f>IFERROR(_xlfn.XLOOKUP(A4369,SEZIONI!$A$2:$A$7897,SEZIONI!$B$2:$B$7897),"")</f>
        <v>1</v>
      </c>
      <c r="D4369" s="33" t="str">
        <f>IFERROR(_xlfn.XLOOKUP(A4369,[1]Sindaci!$B$2:$B$7774,[1]Sindaci!$A$2:$A$7774),"")</f>
        <v xml:space="preserve">FERRARI CARLO    </v>
      </c>
      <c r="E4369" s="33"/>
    </row>
    <row r="4370" spans="1:5" ht="13.8" x14ac:dyDescent="0.3">
      <c r="A4370" s="48" t="s">
        <v>4523</v>
      </c>
      <c r="B4370" s="33" t="str">
        <f>IFERROR(_xlfn.XLOOKUP(A4370,PEC!$A$2:$A$7902,PEC!$C$2:$C$7902),"")</f>
        <v>comunemontesilvano.legalmail.it</v>
      </c>
      <c r="C4370" s="33">
        <f>IFERROR(_xlfn.XLOOKUP(A4370,SEZIONI!$A$2:$A$7897,SEZIONI!$B$2:$B$7897),"")</f>
        <v>52</v>
      </c>
      <c r="D4370" s="33" t="str">
        <f>IFERROR(_xlfn.XLOOKUP(A4370,[1]Sindaci!$B$2:$B$7774,[1]Sindaci!$A$2:$A$7774),"")</f>
        <v xml:space="preserve">DE MARTINIS OTTAVIO   </v>
      </c>
      <c r="E4370" s="33"/>
    </row>
    <row r="4371" spans="1:5" ht="13.8" x14ac:dyDescent="0.3">
      <c r="A4371" s="48" t="s">
        <v>4524</v>
      </c>
      <c r="B4371" s="33" t="str">
        <f>IFERROR(_xlfn.XLOOKUP(A4371,PEC!$A$2:$A$7902,PEC!$C$2:$C$7902),"")</f>
        <v xml:space="preserve">postacert.toscana.it </v>
      </c>
      <c r="C4371" s="33">
        <f>IFERROR(_xlfn.XLOOKUP(A4371,SEZIONI!$A$2:$A$7897,SEZIONI!$B$2:$B$7897),"")</f>
        <v>13</v>
      </c>
      <c r="D4371" s="33" t="str">
        <f>IFERROR(_xlfn.XLOOKUP(A4371,[1]Sindaci!$B$2:$B$7774,[1]Sindaci!$A$2:$A$7774),"")</f>
        <v xml:space="preserve">MUGNAINI ALESSIO    </v>
      </c>
      <c r="E4371" s="33"/>
    </row>
    <row r="4372" spans="1:5" ht="13.8" x14ac:dyDescent="0.3">
      <c r="A4372" s="48" t="s">
        <v>4525</v>
      </c>
      <c r="B4372" s="33" t="str">
        <f>IFERROR(_xlfn.XLOOKUP(A4372,PEC!$A$2:$A$7902,PEC!$C$2:$C$7902),"")</f>
        <v>pec.it</v>
      </c>
      <c r="C4372" s="33">
        <f>IFERROR(_xlfn.XLOOKUP(A4372,SEZIONI!$A$2:$A$7897,SEZIONI!$B$2:$B$7897),"")</f>
        <v>1</v>
      </c>
      <c r="D4372" s="33" t="str">
        <f>IFERROR(_xlfn.XLOOKUP(A4372,[1]Sindaci!$B$2:$B$7774,[1]Sindaci!$A$2:$A$7774),"")</f>
        <v xml:space="preserve">GHION MARIA ELISA   </v>
      </c>
      <c r="E4372" s="33"/>
    </row>
    <row r="4373" spans="1:5" ht="13.8" x14ac:dyDescent="0.3">
      <c r="A4373" s="48" t="s">
        <v>4526</v>
      </c>
      <c r="B4373" s="33" t="str">
        <f>IFERROR(_xlfn.XLOOKUP(A4373,PEC!$A$2:$A$7902,PEC!$C$2:$C$7902),"")</f>
        <v>cert.ruparpiemonte.it</v>
      </c>
      <c r="C4373" s="33">
        <f>IFERROR(_xlfn.XLOOKUP(A4373,SEZIONI!$A$2:$A$7897,SEZIONI!$B$2:$B$7897),"")</f>
        <v>2</v>
      </c>
      <c r="D4373" s="33" t="str">
        <f>IFERROR(_xlfn.XLOOKUP(A4373,[1]Sindaci!$B$2:$B$7774,[1]Sindaci!$A$2:$A$7774),"")</f>
        <v xml:space="preserve">SANDRI MICHELE    </v>
      </c>
      <c r="E4373" s="33"/>
    </row>
    <row r="4374" spans="1:5" ht="13.8" x14ac:dyDescent="0.3">
      <c r="A4374" s="48" t="s">
        <v>4527</v>
      </c>
      <c r="B4374" s="33" t="str">
        <f>IFERROR(_xlfn.XLOOKUP(A4374,PEC!$A$2:$A$7902,PEC!$C$2:$C$7902),"")</f>
        <v>pec.it</v>
      </c>
      <c r="C4374" s="33">
        <f>IFERROR(_xlfn.XLOOKUP(A4374,SEZIONI!$A$2:$A$7897,SEZIONI!$B$2:$B$7897),"")</f>
        <v>4</v>
      </c>
      <c r="D4374" s="33" t="str">
        <f>IFERROR(_xlfn.XLOOKUP(A4374,[1]Sindaci!$B$2:$B$7774,[1]Sindaci!$A$2:$A$7774),"")</f>
        <v xml:space="preserve">LA ROCCA RUVOLO MARGHERITA  </v>
      </c>
      <c r="E4374" s="33"/>
    </row>
    <row r="4375" spans="1:5" ht="13.8" x14ac:dyDescent="0.3">
      <c r="A4375" s="48" t="s">
        <v>4528</v>
      </c>
      <c r="B4375" s="33" t="str">
        <f>IFERROR(_xlfn.XLOOKUP(A4375,PEC!$A$2:$A$7902,PEC!$C$2:$C$7902),"")</f>
        <v>postacert.toscana.it</v>
      </c>
      <c r="C4375" s="33">
        <f>IFERROR(_xlfn.XLOOKUP(A4375,SEZIONI!$A$2:$A$7897,SEZIONI!$B$2:$B$7897),"")</f>
        <v>23</v>
      </c>
      <c r="D4375" s="33" t="str">
        <f>IFERROR(_xlfn.XLOOKUP(A4375,[1]Sindaci!$B$2:$B$7774,[1]Sindaci!$A$2:$A$7774),"")</f>
        <v xml:space="preserve">CHIASSAI MARTINI SILVIA   </v>
      </c>
      <c r="E4375" s="33"/>
    </row>
    <row r="4376" spans="1:5" ht="13.8" x14ac:dyDescent="0.3">
      <c r="A4376" s="48" t="s">
        <v>4529</v>
      </c>
      <c r="B4376" s="33" t="str">
        <f>IFERROR(_xlfn.XLOOKUP(A4376,PEC!$A$2:$A$7902,PEC!$C$2:$C$7902),"")</f>
        <v>legalmail.it</v>
      </c>
      <c r="C4376" s="33">
        <f>IFERROR(_xlfn.XLOOKUP(A4376,SEZIONI!$A$2:$A$7897,SEZIONI!$B$2:$B$7897),"")</f>
        <v>2</v>
      </c>
      <c r="D4376" s="33" t="str">
        <f>IFERROR(_xlfn.XLOOKUP(A4376,[1]Sindaci!$B$2:$B$7774,[1]Sindaci!$A$2:$A$7774),"")</f>
        <v xml:space="preserve">PENDEGGIA IVAN    </v>
      </c>
      <c r="E4376" s="33"/>
    </row>
    <row r="4377" spans="1:5" ht="13.8" x14ac:dyDescent="0.3">
      <c r="A4377" s="48" t="s">
        <v>4530</v>
      </c>
      <c r="B4377" s="33" t="str">
        <f>IFERROR(_xlfn.XLOOKUP(A4377,PEC!$A$2:$A$7902,PEC!$C$2:$C$7902),"")</f>
        <v>asmepec.it</v>
      </c>
      <c r="C4377" s="33">
        <f>IFERROR(_xlfn.XLOOKUP(A4377,SEZIONI!$A$2:$A$7897,SEZIONI!$B$2:$B$7897),"")</f>
        <v>1</v>
      </c>
      <c r="D4377" s="33" t="str">
        <f>IFERROR(_xlfn.XLOOKUP(A4377,[1]Sindaci!$B$2:$B$7774,[1]Sindaci!$A$2:$A$7774),"")</f>
        <v xml:space="preserve">VELLA ANTONIO    </v>
      </c>
      <c r="E4377" s="33"/>
    </row>
    <row r="4378" spans="1:5" ht="13.8" x14ac:dyDescent="0.3">
      <c r="A4378" s="48" t="s">
        <v>4531</v>
      </c>
      <c r="B4378" s="33" t="str">
        <f>IFERROR(_xlfn.XLOOKUP(A4378,PEC!$A$2:$A$7902,PEC!$C$2:$C$7902),"")</f>
        <v>postacert.toscana.it</v>
      </c>
      <c r="C4378" s="33">
        <f>IFERROR(_xlfn.XLOOKUP(A4378,SEZIONI!$A$2:$A$7897,SEZIONI!$B$2:$B$7897),"")</f>
        <v>2</v>
      </c>
      <c r="D4378" s="33" t="str">
        <f>IFERROR(_xlfn.XLOOKUP(A4378,[1]Sindaci!$B$2:$B$7774,[1]Sindaci!$A$2:$A$7774),"")</f>
        <v xml:space="preserve">GOVI FRANCESCO    </v>
      </c>
      <c r="E4378" s="33"/>
    </row>
    <row r="4379" spans="1:5" ht="13.8" x14ac:dyDescent="0.3">
      <c r="A4379" s="48" t="s">
        <v>4532</v>
      </c>
      <c r="B4379" s="33" t="str">
        <f>IFERROR(_xlfn.XLOOKUP(A4379,PEC!$A$2:$A$7902,PEC!$C$2:$C$7902),"")</f>
        <v>pecveneto.it</v>
      </c>
      <c r="C4379" s="33">
        <f>IFERROR(_xlfn.XLOOKUP(A4379,SEZIONI!$A$2:$A$7897,SEZIONI!$B$2:$B$7897),"")</f>
        <v>3</v>
      </c>
      <c r="D4379" s="33" t="str">
        <f>IFERROR(_xlfn.XLOOKUP(A4379,[1]Sindaci!$B$2:$B$7774,[1]Sindaci!$A$2:$A$7774),"")</f>
        <v xml:space="preserve">CEGALIN CLAUDIO    </v>
      </c>
      <c r="E4379" s="33"/>
    </row>
    <row r="4380" spans="1:5" ht="13.8" x14ac:dyDescent="0.3">
      <c r="A4380" s="48" t="s">
        <v>4533</v>
      </c>
      <c r="B4380" s="33" t="str">
        <f>IFERROR(_xlfn.XLOOKUP(A4380,PEC!$A$2:$A$7902,PEC!$C$2:$C$7902),"")</f>
        <v>legalmail.it</v>
      </c>
      <c r="C4380" s="33">
        <f>IFERROR(_xlfn.XLOOKUP(A4380,SEZIONI!$A$2:$A$7897,SEZIONI!$B$2:$B$7897),"")</f>
        <v>1</v>
      </c>
      <c r="D4380" s="33" t="str">
        <f>IFERROR(_xlfn.XLOOKUP(A4380,[1]Sindaci!$B$2:$B$7774,[1]Sindaci!$A$2:$A$7774),"")</f>
        <v xml:space="preserve">TARAMAZZO GIUSEPPE    </v>
      </c>
      <c r="E4380" s="33"/>
    </row>
    <row r="4381" spans="1:5" ht="13.8" x14ac:dyDescent="0.3">
      <c r="A4381" s="49" t="s">
        <v>4534</v>
      </c>
      <c r="B4381" s="33" t="str">
        <f>IFERROR(_xlfn.XLOOKUP(A4381,PEC!$A$2:$A$7902,PEC!$C$2:$C$7902),"")</f>
        <v>pec.comune.monti.ss.it</v>
      </c>
      <c r="C4381" s="33">
        <f>IFERROR(_xlfn.XLOOKUP(A4381,SEZIONI!$A$2:$A$7897,SEZIONI!$B$2:$B$7897),"")</f>
        <v>3</v>
      </c>
      <c r="D4381" s="33" t="str">
        <f>IFERROR(_xlfn.XLOOKUP(A4381,[1]Sindaci!$B$2:$B$7774,[1]Sindaci!$A$2:$A$7774),"")</f>
        <v xml:space="preserve">MUTZU EMANUELE ANTONIO   </v>
      </c>
      <c r="E4381" s="33"/>
    </row>
    <row r="4382" spans="1:5" ht="13.8" x14ac:dyDescent="0.3">
      <c r="A4382" s="48" t="s">
        <v>4535</v>
      </c>
      <c r="B4382" s="33" t="str">
        <f>IFERROR(_xlfn.XLOOKUP(A4382,PEC!$A$2:$A$7902,PEC!$C$2:$C$7902),"")</f>
        <v>pec.unionevallesavio.it</v>
      </c>
      <c r="C4382" s="33">
        <f>IFERROR(_xlfn.XLOOKUP(A4382,SEZIONI!$A$2:$A$7897,SEZIONI!$B$2:$B$7897),"")</f>
        <v>2</v>
      </c>
      <c r="D4382" s="33" t="str">
        <f>IFERROR(_xlfn.XLOOKUP(A4382,[1]Sindaci!$B$2:$B$7774,[1]Sindaci!$A$2:$A$7774),"")</f>
        <v xml:space="preserve">MOLARI FABIO    </v>
      </c>
      <c r="E4382" s="33"/>
    </row>
    <row r="4383" spans="1:5" ht="13.8" x14ac:dyDescent="0.3">
      <c r="A4383" s="48" t="s">
        <v>4536</v>
      </c>
      <c r="B4383" s="33" t="str">
        <f>IFERROR(_xlfn.XLOOKUP(A4383,PEC!$A$2:$A$7902,PEC!$C$2:$C$7902),"")</f>
        <v>pec.comune.monticellibrusati.bs.it</v>
      </c>
      <c r="C4383" s="33">
        <f>IFERROR(_xlfn.XLOOKUP(A4383,SEZIONI!$A$2:$A$7897,SEZIONI!$B$2:$B$7897),"")</f>
        <v>4</v>
      </c>
      <c r="D4383" s="33" t="str">
        <f>IFERROR(_xlfn.XLOOKUP(A4383,[1]Sindaci!$B$2:$B$7774,[1]Sindaci!$A$2:$A$7774),"")</f>
        <v xml:space="preserve">MUSATTI PAOLO    </v>
      </c>
      <c r="E4383" s="33"/>
    </row>
    <row r="4384" spans="1:5" ht="13.8" x14ac:dyDescent="0.3">
      <c r="A4384" s="48" t="s">
        <v>4537</v>
      </c>
      <c r="B4384" s="33" t="str">
        <f>IFERROR(_xlfn.XLOOKUP(A4384,PEC!$A$2:$A$7902,PEC!$C$2:$C$7902),"")</f>
        <v>sintranet.legalmail.it</v>
      </c>
      <c r="C4384" s="33">
        <f>IFERROR(_xlfn.XLOOKUP(A4384,SEZIONI!$A$2:$A$7897,SEZIONI!$B$2:$B$7897),"")</f>
        <v>5</v>
      </c>
      <c r="D4384" s="33" t="str">
        <f>IFERROR(_xlfn.XLOOKUP(A4384,[1]Sindaci!$B$2:$B$7774,[1]Sindaci!$A$2:$A$7774),"")</f>
        <v xml:space="preserve">DISTANTE GIMMI    </v>
      </c>
      <c r="E4384" s="33"/>
    </row>
    <row r="4385" spans="1:5" ht="13.8" x14ac:dyDescent="0.3">
      <c r="A4385" s="48" t="s">
        <v>4538</v>
      </c>
      <c r="B4385" s="33" t="str">
        <f>IFERROR(_xlfn.XLOOKUP(A4385,PEC!$A$2:$A$7902,PEC!$C$2:$C$7902),"")</f>
        <v>pec.provincia.pv.it</v>
      </c>
      <c r="C4385" s="33">
        <f>IFERROR(_xlfn.XLOOKUP(A4385,SEZIONI!$A$2:$A$7897,SEZIONI!$B$2:$B$7897),"")</f>
        <v>1</v>
      </c>
      <c r="D4385" s="33" t="str">
        <f>IFERROR(_xlfn.XLOOKUP(A4385,[1]Sindaci!$B$2:$B$7774,[1]Sindaci!$A$2:$A$7774),"")</f>
        <v xml:space="preserve">PASQUALIN SAMANTA    </v>
      </c>
      <c r="E4385" s="33"/>
    </row>
    <row r="4386" spans="1:5" ht="13.8" x14ac:dyDescent="0.3">
      <c r="A4386" s="48" t="s">
        <v>4539</v>
      </c>
      <c r="B4386" s="33" t="str">
        <f>IFERROR(_xlfn.XLOOKUP(A4386,PEC!$A$2:$A$7902,PEC!$C$2:$C$7902),"")</f>
        <v>pec.regione.lombardia.it</v>
      </c>
      <c r="C4386" s="33">
        <f>IFERROR(_xlfn.XLOOKUP(A4386,SEZIONI!$A$2:$A$7897,SEZIONI!$B$2:$B$7897),"")</f>
        <v>5</v>
      </c>
      <c r="D4386" s="33" t="str">
        <f>IFERROR(_xlfn.XLOOKUP(A4386,[1]Sindaci!$B$2:$B$7774,[1]Sindaci!$A$2:$A$7774),"")</f>
        <v xml:space="preserve">HOFMANN ALESSANDRA    </v>
      </c>
      <c r="E4386" s="33"/>
    </row>
    <row r="4387" spans="1:5" ht="13.8" x14ac:dyDescent="0.3">
      <c r="A4387" s="48" t="s">
        <v>4540</v>
      </c>
      <c r="B4387" s="33" t="str">
        <f>IFERROR(_xlfn.XLOOKUP(A4387,PEC!$A$2:$A$7902,PEC!$C$2:$C$7902),"")</f>
        <v>cert.ip-veneto.net</v>
      </c>
      <c r="C4387" s="33">
        <f>IFERROR(_xlfn.XLOOKUP(A4387,SEZIONI!$A$2:$A$7897,SEZIONI!$B$2:$B$7897),"")</f>
        <v>8</v>
      </c>
      <c r="D4387" s="33" t="str">
        <f>IFERROR(_xlfn.XLOOKUP(A4387,[1]Sindaci!$B$2:$B$7774,[1]Sindaci!$A$2:$A$7774),"")</f>
        <v xml:space="preserve">CERON DAMIANO    </v>
      </c>
      <c r="E4387" s="33"/>
    </row>
    <row r="4388" spans="1:5" ht="13.8" x14ac:dyDescent="0.3">
      <c r="A4388" s="48" t="s">
        <v>4541</v>
      </c>
      <c r="B4388" s="33" t="str">
        <f>IFERROR(_xlfn.XLOOKUP(A4388,PEC!$A$2:$A$7902,PEC!$C$2:$C$7902),"")</f>
        <v>pec.it</v>
      </c>
      <c r="C4388" s="33">
        <f>IFERROR(_xlfn.XLOOKUP(A4388,SEZIONI!$A$2:$A$7897,SEZIONI!$B$2:$B$7897),"")</f>
        <v>2</v>
      </c>
      <c r="D4388" s="33" t="str">
        <f>IFERROR(_xlfn.XLOOKUP(A4388,[1]Sindaci!$B$2:$B$7774,[1]Sindaci!$A$2:$A$7774),"")</f>
        <v xml:space="preserve">ARTUSIO COMBA SILVIO   </v>
      </c>
      <c r="E4388" s="33"/>
    </row>
    <row r="4389" spans="1:5" ht="13.8" x14ac:dyDescent="0.3">
      <c r="A4389" s="48" t="s">
        <v>4542</v>
      </c>
      <c r="B4389" s="33" t="str">
        <f>IFERROR(_xlfn.XLOOKUP(A4389,PEC!$A$2:$A$7902,PEC!$C$2:$C$7902),"")</f>
        <v>cert.montichiari.it</v>
      </c>
      <c r="C4389" s="33">
        <f>IFERROR(_xlfn.XLOOKUP(A4389,SEZIONI!$A$2:$A$7897,SEZIONI!$B$2:$B$7897),"")</f>
        <v>18</v>
      </c>
      <c r="D4389" s="33" t="str">
        <f>IFERROR(_xlfn.XLOOKUP(A4389,[1]Sindaci!$B$2:$B$7774,[1]Sindaci!$A$2:$A$7774),"")</f>
        <v xml:space="preserve">TOGNI MARCO    </v>
      </c>
      <c r="E4389" s="33"/>
    </row>
    <row r="4390" spans="1:5" ht="13.8" x14ac:dyDescent="0.3">
      <c r="A4390" s="48" t="s">
        <v>4543</v>
      </c>
      <c r="B4390" s="33" t="str">
        <f>IFERROR(_xlfn.XLOOKUP(A4390,PEC!$A$2:$A$7902,PEC!$C$2:$C$7902),"")</f>
        <v>pec.consorzioterrecablate.it</v>
      </c>
      <c r="C4390" s="33">
        <f>IFERROR(_xlfn.XLOOKUP(A4390,SEZIONI!$A$2:$A$7897,SEZIONI!$B$2:$B$7897),"")</f>
        <v>2</v>
      </c>
      <c r="D4390" s="33" t="str">
        <f>IFERROR(_xlfn.XLOOKUP(A4390,[1]Sindaci!$B$2:$B$7774,[1]Sindaci!$A$2:$A$7774),"")</f>
        <v xml:space="preserve">SERRAGLI ALESSIO    </v>
      </c>
      <c r="E4390" s="33"/>
    </row>
    <row r="4391" spans="1:5" ht="13.8" x14ac:dyDescent="0.3">
      <c r="A4391" s="48" t="s">
        <v>4544</v>
      </c>
      <c r="B4391" s="33" t="str">
        <f>IFERROR(_xlfn.XLOOKUP(A4391,PEC!$A$2:$A$7902,PEC!$C$2:$C$7902),"")</f>
        <v>postacert.toscana.it</v>
      </c>
      <c r="C4391" s="33">
        <f>IFERROR(_xlfn.XLOOKUP(A4391,SEZIONI!$A$2:$A$7897,SEZIONI!$B$2:$B$7897),"")</f>
        <v>4</v>
      </c>
      <c r="D4391" s="33" t="str">
        <f>IFERROR(_xlfn.XLOOKUP(A4391,[1]Sindaci!$B$2:$B$7774,[1]Sindaci!$A$2:$A$7774),"")</f>
        <v xml:space="preserve">VERRUZZI NICOLA    </v>
      </c>
      <c r="E4391" s="33"/>
    </row>
    <row r="4392" spans="1:5" ht="13.8" x14ac:dyDescent="0.3">
      <c r="A4392" s="48" t="s">
        <v>4545</v>
      </c>
      <c r="B4392" s="33" t="str">
        <f>IFERROR(_xlfn.XLOOKUP(A4392,PEC!$A$2:$A$7902,PEC!$C$2:$C$7902),"")</f>
        <v>cert.legalmail.it</v>
      </c>
      <c r="C4392" s="33">
        <f>IFERROR(_xlfn.XLOOKUP(A4392,SEZIONI!$A$2:$A$7897,SEZIONI!$B$2:$B$7897),"")</f>
        <v>4</v>
      </c>
      <c r="D4392" s="33" t="str">
        <f>IFERROR(_xlfn.XLOOKUP(A4392,[1]Sindaci!$B$2:$B$7774,[1]Sindaci!$A$2:$A$7774),"")</f>
        <v xml:space="preserve">TASSO DIMITRI    </v>
      </c>
      <c r="E4392" s="33"/>
    </row>
    <row r="4393" spans="1:5" ht="13.8" x14ac:dyDescent="0.3">
      <c r="A4393" s="48" t="s">
        <v>4546</v>
      </c>
      <c r="B4393" s="33" t="str">
        <f>IFERROR(_xlfn.XLOOKUP(A4393,PEC!$A$2:$A$7902,PEC!$C$2:$C$7902),"")</f>
        <v>pec.comune.montignoso.ms.it</v>
      </c>
      <c r="C4393" s="33">
        <f>IFERROR(_xlfn.XLOOKUP(A4393,SEZIONI!$A$2:$A$7897,SEZIONI!$B$2:$B$7897),"")</f>
        <v>9</v>
      </c>
      <c r="D4393" s="33" t="str">
        <f>IFERROR(_xlfn.XLOOKUP(A4393,[1]Sindaci!$B$2:$B$7774,[1]Sindaci!$A$2:$A$7774),"")</f>
        <v xml:space="preserve">LORENZETTI GIANNI    </v>
      </c>
      <c r="E4393" s="33"/>
    </row>
    <row r="4394" spans="1:5" ht="13.8" x14ac:dyDescent="0.3">
      <c r="A4394" s="48" t="s">
        <v>4547</v>
      </c>
      <c r="B4394" s="33" t="str">
        <f>IFERROR(_xlfn.XLOOKUP(A4394,PEC!$A$2:$A$7902,PEC!$C$2:$C$7902),"")</f>
        <v>pec.comune.montirone.bs.it</v>
      </c>
      <c r="C4394" s="33">
        <f>IFERROR(_xlfn.XLOOKUP(A4394,SEZIONI!$A$2:$A$7897,SEZIONI!$B$2:$B$7897),"")</f>
        <v>4</v>
      </c>
      <c r="D4394" s="33" t="str">
        <f>IFERROR(_xlfn.XLOOKUP(A4394,[1]Sindaci!$B$2:$B$7774,[1]Sindaci!$A$2:$A$7774),"")</f>
        <v xml:space="preserve">SPAGNOLI FILIPPO    </v>
      </c>
      <c r="E4394" s="33"/>
    </row>
    <row r="4395" spans="1:5" ht="13.8" x14ac:dyDescent="0.3">
      <c r="A4395" s="48" t="s">
        <v>4548</v>
      </c>
      <c r="B4395" s="33" t="str">
        <f>IFERROR(_xlfn.XLOOKUP(A4395,PEC!$A$2:$A$7902,PEC!$C$2:$C$7902),"")</f>
        <v>pec.comune.montjovet.ao.it</v>
      </c>
      <c r="C4395" s="33">
        <f>IFERROR(_xlfn.XLOOKUP(A4395,SEZIONI!$A$2:$A$7897,SEZIONI!$B$2:$B$7897),"")</f>
        <v>2</v>
      </c>
      <c r="D4395" s="33" t="str">
        <f>IFERROR(_xlfn.XLOOKUP(A4395,[1]Sindaci!$B$2:$B$7774,[1]Sindaci!$A$2:$A$7774),"")</f>
        <v xml:space="preserve">NIGRA JEAN CHRISTOPHE   </v>
      </c>
      <c r="E4395" s="33"/>
    </row>
    <row r="4396" spans="1:5" ht="13.8" x14ac:dyDescent="0.3">
      <c r="A4396" s="48" t="s">
        <v>4549</v>
      </c>
      <c r="B4396" s="33" t="str">
        <f>IFERROR(_xlfn.XLOOKUP(A4396,PEC!$A$2:$A$7902,PEC!$C$2:$C$7902),"")</f>
        <v>pec.regione.lombardia.it</v>
      </c>
      <c r="C4396" s="33">
        <f>IFERROR(_xlfn.XLOOKUP(A4396,SEZIONI!$A$2:$A$7897,SEZIONI!$B$2:$B$7897),"")</f>
        <v>3</v>
      </c>
      <c r="D4396" s="33" t="str">
        <f>IFERROR(_xlfn.XLOOKUP(A4396,[1]Sindaci!$B$2:$B$7774,[1]Sindaci!$A$2:$A$7774),"")</f>
        <v xml:space="preserve">PANDINI ALESSANDRO    </v>
      </c>
      <c r="E4396" s="33"/>
    </row>
    <row r="4397" spans="1:5" ht="13.8" x14ac:dyDescent="0.3">
      <c r="A4397" s="48" t="s">
        <v>4550</v>
      </c>
      <c r="B4397" s="33" t="str">
        <f>IFERROR(_xlfn.XLOOKUP(A4397,PEC!$A$2:$A$7902,PEC!$C$2:$C$7902),"")</f>
        <v>actaliscertymail.it</v>
      </c>
      <c r="C4397" s="33">
        <f>IFERROR(_xlfn.XLOOKUP(A4397,SEZIONI!$A$2:$A$7897,SEZIONI!$B$2:$B$7897),"")</f>
        <v>2</v>
      </c>
      <c r="D4397" s="33" t="str">
        <f>IFERROR(_xlfn.XLOOKUP(A4397,[1]Sindaci!$B$2:$B$7774,[1]Sindaci!$A$2:$A$7774),"")</f>
        <v xml:space="preserve">FANTONI FAUSTINO MAURO   </v>
      </c>
      <c r="E4397" s="33"/>
    </row>
    <row r="4398" spans="1:5" ht="13.8" x14ac:dyDescent="0.3">
      <c r="A4398" s="48" t="s">
        <v>4551</v>
      </c>
      <c r="B4398" s="33" t="str">
        <f>IFERROR(_xlfn.XLOOKUP(A4398,PEC!$A$2:$A$7902,PEC!$C$2:$C$7902),"")</f>
        <v>postacert.umbria.it</v>
      </c>
      <c r="C4398" s="33">
        <f>IFERROR(_xlfn.XLOOKUP(A4398,SEZIONI!$A$2:$A$7897,SEZIONI!$B$2:$B$7897),"")</f>
        <v>2</v>
      </c>
      <c r="D4398" s="33" t="str">
        <f>IFERROR(_xlfn.XLOOKUP(A4398,[1]Sindaci!$B$2:$B$7774,[1]Sindaci!$A$2:$A$7774),"")</f>
        <v xml:space="preserve">RINALDI MIRCO    </v>
      </c>
      <c r="E4398" s="33"/>
    </row>
    <row r="4399" spans="1:5" ht="13.8" x14ac:dyDescent="0.3">
      <c r="A4399" s="48" t="s">
        <v>4552</v>
      </c>
      <c r="B4399" s="33" t="str">
        <f>IFERROR(_xlfn.XLOOKUP(A4399,PEC!$A$2:$A$7902,PEC!$C$2:$C$7902),"")</f>
        <v>comunemontopolidisabina.pecpa.it</v>
      </c>
      <c r="C4399" s="33">
        <f>IFERROR(_xlfn.XLOOKUP(A4399,SEZIONI!$A$2:$A$7897,SEZIONI!$B$2:$B$7897),"")</f>
        <v>4</v>
      </c>
      <c r="D4399" s="33" t="str">
        <f>IFERROR(_xlfn.XLOOKUP(A4399,[1]Sindaci!$B$2:$B$7774,[1]Sindaci!$A$2:$A$7774),"")</f>
        <v xml:space="preserve">FIORI ANDREA    </v>
      </c>
      <c r="E4399" s="33"/>
    </row>
    <row r="4400" spans="1:5" ht="13.8" x14ac:dyDescent="0.3">
      <c r="A4400" s="48" t="s">
        <v>4553</v>
      </c>
      <c r="B4400" s="33" t="str">
        <f>IFERROR(_xlfn.XLOOKUP(A4400,PEC!$A$2:$A$7902,PEC!$C$2:$C$7902),"")</f>
        <v>legalmail.it</v>
      </c>
      <c r="C4400" s="33">
        <f>IFERROR(_xlfn.XLOOKUP(A4400,SEZIONI!$A$2:$A$7897,SEZIONI!$B$2:$B$7897),"")</f>
        <v>9</v>
      </c>
      <c r="D4400" s="33" t="str">
        <f>IFERROR(_xlfn.XLOOKUP(A4400,[1]Sindaci!$B$2:$B$7774,[1]Sindaci!$A$2:$A$7774),"")</f>
        <v xml:space="preserve">CAPECCHI GIOVANNI    </v>
      </c>
      <c r="E4400" s="33"/>
    </row>
    <row r="4401" spans="1:5" ht="13.8" x14ac:dyDescent="0.3">
      <c r="A4401" s="48" t="s">
        <v>4554</v>
      </c>
      <c r="B4401" s="33" t="str">
        <f>IFERROR(_xlfn.XLOOKUP(A4401,PEC!$A$2:$A$7902,PEC!$C$2:$C$7902),"")</f>
        <v>pec.provincia.como.it</v>
      </c>
      <c r="C4401" s="33">
        <f>IFERROR(_xlfn.XLOOKUP(A4401,SEZIONI!$A$2:$A$7897,SEZIONI!$B$2:$B$7897),"")</f>
        <v>3</v>
      </c>
      <c r="D4401" s="33" t="str">
        <f>IFERROR(_xlfn.XLOOKUP(A4401,[1]Sindaci!$B$2:$B$7774,[1]Sindaci!$A$2:$A$7774),"")</f>
        <v xml:space="preserve">CAPUANO GIULIANO    </v>
      </c>
      <c r="E4401" s="33"/>
    </row>
    <row r="4402" spans="1:5" ht="13.8" x14ac:dyDescent="0.3">
      <c r="A4402" s="48" t="s">
        <v>4555</v>
      </c>
      <c r="B4402" s="33" t="str">
        <f>IFERROR(_xlfn.XLOOKUP(A4402,PEC!$A$2:$A$7902,PEC!$C$2:$C$7902),"")</f>
        <v>pec.comune.montorio.te.it</v>
      </c>
      <c r="C4402" s="33">
        <f>IFERROR(_xlfn.XLOOKUP(A4402,SEZIONI!$A$2:$A$7897,SEZIONI!$B$2:$B$7897),"")</f>
        <v>15</v>
      </c>
      <c r="D4402" s="33" t="str">
        <f>IFERROR(_xlfn.XLOOKUP(A4402,[1]Sindaci!$B$2:$B$7774,[1]Sindaci!$A$2:$A$7774),"")</f>
        <v xml:space="preserve">ALTITONANTE FABIO    </v>
      </c>
      <c r="E4402" s="33"/>
    </row>
    <row r="4403" spans="1:5" ht="13.8" x14ac:dyDescent="0.3">
      <c r="A4403" s="48" t="s">
        <v>4556</v>
      </c>
      <c r="B4403" s="33" t="str">
        <f>IFERROR(_xlfn.XLOOKUP(A4403,PEC!$A$2:$A$7902,PEC!$C$2:$C$7902),"")</f>
        <v>legalmail.it</v>
      </c>
      <c r="C4403" s="33">
        <f>IFERROR(_xlfn.XLOOKUP(A4403,SEZIONI!$A$2:$A$7897,SEZIONI!$B$2:$B$7897),"")</f>
        <v>1</v>
      </c>
      <c r="D4403" s="33" t="str">
        <f>IFERROR(_xlfn.XLOOKUP(A4403,[1]Sindaci!$B$2:$B$7774,[1]Sindaci!$A$2:$A$7774),"")</f>
        <v xml:space="preserve">PONTE PELLEGRINO NINO   </v>
      </c>
      <c r="E4403" s="33"/>
    </row>
    <row r="4404" spans="1:5" ht="13.8" x14ac:dyDescent="0.3">
      <c r="A4404" s="48" t="s">
        <v>4557</v>
      </c>
      <c r="B4404" s="33" t="str">
        <f>IFERROR(_xlfn.XLOOKUP(A4404,PEC!$A$2:$A$7902,PEC!$C$2:$C$7902),"")</f>
        <v>pec.comunemontorioromano.it</v>
      </c>
      <c r="C4404" s="33">
        <f>IFERROR(_xlfn.XLOOKUP(A4404,SEZIONI!$A$2:$A$7897,SEZIONI!$B$2:$B$7897),"")</f>
        <v>2</v>
      </c>
      <c r="D4404" s="33" t="str">
        <f>IFERROR(_xlfn.XLOOKUP(A4404,[1]Sindaci!$B$2:$B$7774,[1]Sindaci!$A$2:$A$7774),"")</f>
        <v xml:space="preserve">PONZANI VINCENZO    </v>
      </c>
      <c r="E4404" s="33"/>
    </row>
    <row r="4405" spans="1:5" ht="13.8" x14ac:dyDescent="0.3">
      <c r="A4405" s="48" t="s">
        <v>4558</v>
      </c>
      <c r="B4405" s="33" t="str">
        <f>IFERROR(_xlfn.XLOOKUP(A4405,PEC!$A$2:$A$7902,PEC!$C$2:$C$7902),"")</f>
        <v>asmepec.it</v>
      </c>
      <c r="C4405" s="33">
        <f>IFERROR(_xlfn.XLOOKUP(A4405,SEZIONI!$A$2:$A$7897,SEZIONI!$B$2:$B$7897),"")</f>
        <v>18</v>
      </c>
      <c r="D4405" s="33" t="str">
        <f>IFERROR(_xlfn.XLOOKUP(A4405,[1]Sindaci!$B$2:$B$7774,[1]Sindaci!$A$2:$A$7774),"")</f>
        <v xml:space="preserve">GIAQUINTO GIROLAMO    </v>
      </c>
      <c r="E4405" s="33"/>
    </row>
    <row r="4406" spans="1:5" ht="13.8" x14ac:dyDescent="0.3">
      <c r="A4406" s="48" t="s">
        <v>4559</v>
      </c>
      <c r="B4406" s="33" t="str">
        <f>IFERROR(_xlfn.XLOOKUP(A4406,PEC!$A$2:$A$7902,PEC!$C$2:$C$7902),"")</f>
        <v>cert.ip-veneto.net</v>
      </c>
      <c r="C4406" s="33">
        <f>IFERROR(_xlfn.XLOOKUP(A4406,SEZIONI!$A$2:$A$7897,SEZIONI!$B$2:$B$7897),"")</f>
        <v>3</v>
      </c>
      <c r="D4406" s="33" t="str">
        <f>IFERROR(_xlfn.XLOOKUP(A4406,[1]Sindaci!$B$2:$B$7774,[1]Sindaci!$A$2:$A$7774),"")</f>
        <v xml:space="preserve">ZAFFARI DIEGO    </v>
      </c>
      <c r="E4406" s="33"/>
    </row>
    <row r="4407" spans="1:5" ht="13.8" x14ac:dyDescent="0.3">
      <c r="A4407" s="48" t="s">
        <v>4560</v>
      </c>
      <c r="B4407" s="33" t="str">
        <f>IFERROR(_xlfn.XLOOKUP(A4407,PEC!$A$2:$A$7902,PEC!$C$2:$C$7902),"")</f>
        <v>pec.montottone.eu</v>
      </c>
      <c r="C4407" s="33">
        <f>IFERROR(_xlfn.XLOOKUP(A4407,SEZIONI!$A$2:$A$7897,SEZIONI!$B$2:$B$7897),"")</f>
        <v>1</v>
      </c>
      <c r="D4407" s="33" t="str">
        <f>IFERROR(_xlfn.XLOOKUP(A4407,[1]Sindaci!$B$2:$B$7774,[1]Sindaci!$A$2:$A$7774),"")</f>
        <v xml:space="preserve">CARELLI GIOVANNI    </v>
      </c>
      <c r="E4407" s="33"/>
    </row>
    <row r="4408" spans="1:5" ht="13.8" x14ac:dyDescent="0.3">
      <c r="A4408" s="49" t="s">
        <v>4561</v>
      </c>
      <c r="B4408" s="33" t="str">
        <f>IFERROR(_xlfn.XLOOKUP(A4408,PEC!$A$2:$A$7902,PEC!$C$2:$C$7902),"")</f>
        <v>pec.it</v>
      </c>
      <c r="C4408" s="33">
        <f>IFERROR(_xlfn.XLOOKUP(A4408,SEZIONI!$A$2:$A$7897,SEZIONI!$B$2:$B$7897),"")</f>
        <v>1</v>
      </c>
      <c r="D4408" s="33" t="str">
        <f>IFERROR(_xlfn.XLOOKUP(A4408,[1]Sindaci!$B$2:$B$7774,[1]Sindaci!$A$2:$A$7774),"")</f>
        <v xml:space="preserve">SALIS SALVATORE    </v>
      </c>
      <c r="E4408" s="33"/>
    </row>
    <row r="4409" spans="1:5" ht="13.8" x14ac:dyDescent="0.3">
      <c r="A4409" s="48" t="s">
        <v>8008</v>
      </c>
      <c r="B4409" s="33" t="str">
        <f>IFERROR(_xlfn.XLOOKUP(A4409,PEC!$A$2:$A$7902,PEC!$C$2:$C$7902),"")</f>
        <v>pec.regione.lombardia.it</v>
      </c>
      <c r="C4409" s="33" t="str">
        <f>IFERROR(_xlfn.XLOOKUP(A4409,SEZIONI!$A$2:$A$7897,SEZIONI!$B$2:$B$7897),"")</f>
        <v/>
      </c>
      <c r="D4409" s="33" t="str">
        <f>IFERROR(_xlfn.XLOOKUP(A4409,[1]Sindaci!$B$2:$B$7774,[1]Sindaci!$A$2:$A$7774),"")</f>
        <v/>
      </c>
      <c r="E4409" s="33"/>
    </row>
    <row r="4410" spans="1:5" ht="13.8" x14ac:dyDescent="0.3">
      <c r="A4410" s="48" t="s">
        <v>4563</v>
      </c>
      <c r="B4410" s="33" t="str">
        <f>IFERROR(_xlfn.XLOOKUP(A4410,PEC!$A$2:$A$7902,PEC!$C$2:$C$7902),"")</f>
        <v>legalmail.it</v>
      </c>
      <c r="C4410" s="33">
        <f>IFERROR(_xlfn.XLOOKUP(A4410,SEZIONI!$A$2:$A$7897,SEZIONI!$B$2:$B$7897),"")</f>
        <v>2</v>
      </c>
      <c r="D4410" s="33" t="str">
        <f>IFERROR(_xlfn.XLOOKUP(A4410,[1]Sindaci!$B$2:$B$7774,[1]Sindaci!$A$2:$A$7774),"")</f>
        <v xml:space="preserve">OREGIONI FRANCO    </v>
      </c>
      <c r="E4410" s="33"/>
    </row>
    <row r="4411" spans="1:5" ht="13.8" x14ac:dyDescent="0.3">
      <c r="A4411" s="48" t="s">
        <v>4564</v>
      </c>
      <c r="B4411" s="33" t="str">
        <f>IFERROR(_xlfn.XLOOKUP(A4411,PEC!$A$2:$A$7902,PEC!$C$2:$C$7902),"")</f>
        <v>pec.comune.monza.it</v>
      </c>
      <c r="C4411" s="33">
        <f>IFERROR(_xlfn.XLOOKUP(A4411,SEZIONI!$A$2:$A$7897,SEZIONI!$B$2:$B$7897),"")</f>
        <v>110</v>
      </c>
      <c r="D4411" s="33" t="str">
        <f>IFERROR(_xlfn.XLOOKUP(A4411,[1]Sindaci!$B$2:$B$7774,[1]Sindaci!$A$2:$A$7774),"")</f>
        <v xml:space="preserve">PILOTTO PAOLO    </v>
      </c>
      <c r="E4411" s="33"/>
    </row>
    <row r="4412" spans="1:5" ht="13.8" x14ac:dyDescent="0.3">
      <c r="A4412" s="48" t="s">
        <v>4565</v>
      </c>
      <c r="B4412" s="33" t="str">
        <f>IFERROR(_xlfn.XLOOKUP(A4412,PEC!$A$2:$A$7902,PEC!$C$2:$C$7902),"")</f>
        <v>legalmail.it</v>
      </c>
      <c r="C4412" s="33">
        <f>IFERROR(_xlfn.XLOOKUP(A4412,SEZIONI!$A$2:$A$7897,SEZIONI!$B$2:$B$7897),"")</f>
        <v>5</v>
      </c>
      <c r="D4412" s="33" t="str">
        <f>IFERROR(_xlfn.XLOOKUP(A4412,[1]Sindaci!$B$2:$B$7774,[1]Sindaci!$A$2:$A$7774),"")</f>
        <v xml:space="preserve">CAPPA GIORGIO    </v>
      </c>
      <c r="E4412" s="33"/>
    </row>
    <row r="4413" spans="1:5" ht="13.8" x14ac:dyDescent="0.3">
      <c r="A4413" s="48" t="s">
        <v>4566</v>
      </c>
      <c r="B4413" s="33" t="str">
        <f>IFERROR(_xlfn.XLOOKUP(A4413,PEC!$A$2:$A$7902,PEC!$C$2:$C$7902),"")</f>
        <v>cert.provincia.bo.it</v>
      </c>
      <c r="C4413" s="33">
        <f>IFERROR(_xlfn.XLOOKUP(A4413,SEZIONI!$A$2:$A$7897,SEZIONI!$B$2:$B$7897),"")</f>
        <v>7</v>
      </c>
      <c r="D4413" s="33" t="str">
        <f>IFERROR(_xlfn.XLOOKUP(A4413,[1]Sindaci!$B$2:$B$7774,[1]Sindaci!$A$2:$A$7774),"")</f>
        <v xml:space="preserve">PASQUINI BRUNO    </v>
      </c>
      <c r="E4413" s="33"/>
    </row>
    <row r="4414" spans="1:5" ht="13.8" x14ac:dyDescent="0.3">
      <c r="A4414" s="48" t="s">
        <v>88</v>
      </c>
      <c r="B4414" s="33" t="str">
        <f>IFERROR(_xlfn.XLOOKUP(A4414,PEC!$A$2:$A$7902,PEC!$C$2:$C$7902),"")</f>
        <v>pec.comunemoranocalabro.it</v>
      </c>
      <c r="C4414" s="33">
        <f>IFERROR(_xlfn.XLOOKUP(A4414,SEZIONI!$A$2:$A$7897,SEZIONI!$B$2:$B$7897),"")</f>
        <v>5</v>
      </c>
      <c r="D4414" s="33" t="str">
        <f>IFERROR(_xlfn.XLOOKUP(A4414,[1]Sindaci!$B$2:$B$7774,[1]Sindaci!$A$2:$A$7774),"")</f>
        <v xml:space="preserve">DE BARTOLO NICOLO'   </v>
      </c>
      <c r="E4414" s="33"/>
    </row>
    <row r="4415" spans="1:5" ht="13.8" x14ac:dyDescent="0.3">
      <c r="A4415" s="48" t="s">
        <v>4567</v>
      </c>
      <c r="B4415" s="33" t="str">
        <f>IFERROR(_xlfn.XLOOKUP(A4415,PEC!$A$2:$A$7902,PEC!$C$2:$C$7902),"")</f>
        <v>pcert.it</v>
      </c>
      <c r="C4415" s="33">
        <f>IFERROR(_xlfn.XLOOKUP(A4415,SEZIONI!$A$2:$A$7897,SEZIONI!$B$2:$B$7897),"")</f>
        <v>2</v>
      </c>
      <c r="D4415" s="33" t="str">
        <f>IFERROR(_xlfn.XLOOKUP(A4415,[1]Sindaci!$B$2:$B$7774,[1]Sindaci!$A$2:$A$7774),"")</f>
        <v xml:space="preserve">FERRARI LUCA    </v>
      </c>
      <c r="E4415" s="33"/>
    </row>
    <row r="4416" spans="1:5" ht="13.8" x14ac:dyDescent="0.3">
      <c r="A4416" s="48" t="s">
        <v>7956</v>
      </c>
      <c r="B4416" s="33" t="str">
        <f>IFERROR(_xlfn.XLOOKUP(A4416,PEC!$A$2:$A$7902,PEC!$C$2:$C$7902),"")</f>
        <v/>
      </c>
      <c r="C4416" s="33" t="str">
        <f>IFERROR(_xlfn.XLOOKUP(A4416,SEZIONI!$A$2:$A$7897,SEZIONI!$B$2:$B$7897),"")</f>
        <v/>
      </c>
      <c r="D4416" s="33" t="str">
        <f>IFERROR(_xlfn.XLOOKUP(A4416,[1]Sindaci!$B$2:$B$7774,[1]Sindaci!$A$2:$A$7774),"")</f>
        <v/>
      </c>
      <c r="E4416" s="33"/>
    </row>
    <row r="4417" spans="1:5" ht="13.8" x14ac:dyDescent="0.3">
      <c r="A4417" s="48" t="s">
        <v>4569</v>
      </c>
      <c r="B4417" s="33" t="str">
        <f>IFERROR(_xlfn.XLOOKUP(A4417,PEC!$A$2:$A$7902,PEC!$C$2:$C$7902),"")</f>
        <v>certgov.fvg.it</v>
      </c>
      <c r="C4417" s="33">
        <f>IFERROR(_xlfn.XLOOKUP(A4417,SEZIONI!$A$2:$A$7897,SEZIONI!$B$2:$B$7897),"")</f>
        <v>1</v>
      </c>
      <c r="D4417" s="33" t="str">
        <f>IFERROR(_xlfn.XLOOKUP(A4417,[1]Sindaci!$B$2:$B$7774,[1]Sindaci!$A$2:$A$7774),"")</f>
        <v xml:space="preserve">DONDA LORENZO    </v>
      </c>
      <c r="E4417" s="33"/>
    </row>
    <row r="4418" spans="1:5" ht="13.8" x14ac:dyDescent="0.3">
      <c r="A4418" s="48" t="s">
        <v>4570</v>
      </c>
      <c r="B4418" s="33" t="str">
        <f>IFERROR(_xlfn.XLOOKUP(A4418,PEC!$A$2:$A$7902,PEC!$C$2:$C$7902),"")</f>
        <v>comune.morazzone.legalmailpa.it</v>
      </c>
      <c r="C4418" s="33">
        <f>IFERROR(_xlfn.XLOOKUP(A4418,SEZIONI!$A$2:$A$7897,SEZIONI!$B$2:$B$7897),"")</f>
        <v>4</v>
      </c>
      <c r="D4418" s="33" t="str">
        <f>IFERROR(_xlfn.XLOOKUP(A4418,[1]Sindaci!$B$2:$B$7774,[1]Sindaci!$A$2:$A$7774),"")</f>
        <v xml:space="preserve">MAZZUCCHELLI MAURIZIO    </v>
      </c>
      <c r="E4418" s="33"/>
    </row>
    <row r="4419" spans="1:5" ht="13.8" x14ac:dyDescent="0.3">
      <c r="A4419" s="48" t="s">
        <v>4571</v>
      </c>
      <c r="B4419" s="33" t="str">
        <f>IFERROR(_xlfn.XLOOKUP(A4419,PEC!$A$2:$A$7902,PEC!$C$2:$C$7902),"")</f>
        <v>cert.provincia.so.it</v>
      </c>
      <c r="C4419" s="33">
        <f>IFERROR(_xlfn.XLOOKUP(A4419,SEZIONI!$A$2:$A$7897,SEZIONI!$B$2:$B$7897),"")</f>
        <v>12</v>
      </c>
      <c r="D4419" s="33" t="str">
        <f>IFERROR(_xlfn.XLOOKUP(A4419,[1]Sindaci!$B$2:$B$7774,[1]Sindaci!$A$2:$A$7774),"")</f>
        <v xml:space="preserve">GAVAZZI ALBERTO    </v>
      </c>
      <c r="E4419" s="33"/>
    </row>
    <row r="4420" spans="1:5" ht="13.8" x14ac:dyDescent="0.3">
      <c r="A4420" s="48" t="s">
        <v>4572</v>
      </c>
      <c r="B4420" s="33" t="str">
        <f>IFERROR(_xlfn.XLOOKUP(A4420,PEC!$A$2:$A$7902,PEC!$C$2:$C$7902),"")</f>
        <v>pec.it</v>
      </c>
      <c r="C4420" s="33">
        <f>IFERROR(_xlfn.XLOOKUP(A4420,SEZIONI!$A$2:$A$7897,SEZIONI!$B$2:$B$7897),"")</f>
        <v>1</v>
      </c>
      <c r="D4420" s="33" t="str">
        <f>IFERROR(_xlfn.XLOOKUP(A4420,[1]Sindaci!$B$2:$B$7774,[1]Sindaci!$A$2:$A$7774),"")</f>
        <v xml:space="preserve">VACCA ALESSANDRO    </v>
      </c>
      <c r="E4420" s="33"/>
    </row>
    <row r="4421" spans="1:5" ht="13.8" x14ac:dyDescent="0.3">
      <c r="A4421" s="48" t="s">
        <v>4573</v>
      </c>
      <c r="B4421" s="33" t="str">
        <f>IFERROR(_xlfn.XLOOKUP(A4421,PEC!$A$2:$A$7902,PEC!$C$2:$C$7902),"")</f>
        <v>pec.rupar.puglia.it</v>
      </c>
      <c r="C4421" s="33">
        <f>IFERROR(_xlfn.XLOOKUP(A4421,SEZIONI!$A$2:$A$7897,SEZIONI!$B$2:$B$7897),"")</f>
        <v>4</v>
      </c>
      <c r="D4421" s="33" t="str">
        <f>IFERROR(_xlfn.XLOOKUP(A4421,[1]Sindaci!$B$2:$B$7774,[1]Sindaci!$A$2:$A$7774),"")</f>
        <v xml:space="preserve">RICCHIUTI LORENZO    </v>
      </c>
      <c r="E4421" s="33"/>
    </row>
    <row r="4422" spans="1:5" ht="13.8" x14ac:dyDescent="0.3">
      <c r="A4422" s="48" t="s">
        <v>4574</v>
      </c>
      <c r="B4422" s="33" t="str">
        <f>IFERROR(_xlfn.XLOOKUP(A4422,PEC!$A$2:$A$7902,PEC!$C$2:$C$7902),"")</f>
        <v>pec.comune.morcianodiromagna.rn.it</v>
      </c>
      <c r="C4422" s="33">
        <f>IFERROR(_xlfn.XLOOKUP(A4422,SEZIONI!$A$2:$A$7897,SEZIONI!$B$2:$B$7897),"")</f>
        <v>6</v>
      </c>
      <c r="D4422" s="33" t="str">
        <f>IFERROR(_xlfn.XLOOKUP(A4422,[1]Sindaci!$B$2:$B$7774,[1]Sindaci!$A$2:$A$7774),"")</f>
        <v xml:space="preserve">CIOTTI GIORGIO    </v>
      </c>
      <c r="E4422" s="33"/>
    </row>
    <row r="4423" spans="1:5" ht="13.8" x14ac:dyDescent="0.3">
      <c r="A4423" s="48" t="s">
        <v>4575</v>
      </c>
      <c r="B4423" s="33" t="str">
        <f>IFERROR(_xlfn.XLOOKUP(A4423,PEC!$A$2:$A$7902,PEC!$C$2:$C$7902),"")</f>
        <v>asmepec.it</v>
      </c>
      <c r="C4423" s="33">
        <f>IFERROR(_xlfn.XLOOKUP(A4423,SEZIONI!$A$2:$A$7897,SEZIONI!$B$2:$B$7897),"")</f>
        <v>7</v>
      </c>
      <c r="D4423" s="33" t="str">
        <f>IFERROR(_xlfn.XLOOKUP(A4423,[1]Sindaci!$B$2:$B$7774,[1]Sindaci!$A$2:$A$7774),"")</f>
        <v xml:space="preserve">CIARLO LUIGINO    </v>
      </c>
      <c r="E4423" s="33"/>
    </row>
    <row r="4424" spans="1:5" ht="13.8" x14ac:dyDescent="0.3">
      <c r="A4424" s="48" t="s">
        <v>4576</v>
      </c>
      <c r="B4424" s="33" t="str">
        <f>IFERROR(_xlfn.XLOOKUP(A4424,PEC!$A$2:$A$7902,PEC!$C$2:$C$7902),"")</f>
        <v>cert.provincia.bo.it</v>
      </c>
      <c r="C4424" s="33">
        <f>IFERROR(_xlfn.XLOOKUP(A4424,SEZIONI!$A$2:$A$7897,SEZIONI!$B$2:$B$7897),"")</f>
        <v>4</v>
      </c>
      <c r="D4424" s="33" t="str">
        <f>IFERROR(_xlfn.XLOOKUP(A4424,[1]Sindaci!$B$2:$B$7774,[1]Sindaci!$A$2:$A$7774),"")</f>
        <v xml:space="preserve">TASSINARI NICOLA    </v>
      </c>
      <c r="E4424" s="33"/>
    </row>
    <row r="4425" spans="1:5" ht="13.8" x14ac:dyDescent="0.3">
      <c r="A4425" s="48" t="s">
        <v>4577</v>
      </c>
      <c r="B4425" s="33" t="str">
        <f>IFERROR(_xlfn.XLOOKUP(A4425,PEC!$A$2:$A$7902,PEC!$C$2:$C$7902),"")</f>
        <v>pec.comune.morengo.bg.it</v>
      </c>
      <c r="C4425" s="33">
        <f>IFERROR(_xlfn.XLOOKUP(A4425,SEZIONI!$A$2:$A$7897,SEZIONI!$B$2:$B$7897),"")</f>
        <v>2</v>
      </c>
      <c r="D4425" s="33" t="str">
        <f>IFERROR(_xlfn.XLOOKUP(A4425,[1]Sindaci!$B$2:$B$7774,[1]Sindaci!$A$2:$A$7774),"")</f>
        <v xml:space="preserve">SIGNORELLI AMILCARE    </v>
      </c>
      <c r="E4425" s="33"/>
    </row>
    <row r="4426" spans="1:5" ht="13.8" x14ac:dyDescent="0.3">
      <c r="A4426" s="49" t="s">
        <v>4578</v>
      </c>
      <c r="B4426" s="33" t="str">
        <f>IFERROR(_xlfn.XLOOKUP(A4426,PEC!$A$2:$A$7902,PEC!$C$2:$C$7902),"")</f>
        <v xml:space="preserve">pec.comune.mores.ss.it </v>
      </c>
      <c r="C4426" s="33">
        <f>IFERROR(_xlfn.XLOOKUP(A4426,SEZIONI!$A$2:$A$7897,SEZIONI!$B$2:$B$7897),"")</f>
        <v>2</v>
      </c>
      <c r="D4426" s="33" t="str">
        <f>IFERROR(_xlfn.XLOOKUP(A4426,[1]Sindaci!$B$2:$B$7774,[1]Sindaci!$A$2:$A$7774),"")</f>
        <v xml:space="preserve">VIRDIS ENRICO EUCLIDE   </v>
      </c>
      <c r="E4426" s="33"/>
    </row>
    <row r="4427" spans="1:5" ht="13.8" x14ac:dyDescent="0.3">
      <c r="A4427" s="48" t="s">
        <v>4579</v>
      </c>
      <c r="B4427" s="33" t="str">
        <f>IFERROR(_xlfn.XLOOKUP(A4427,PEC!$A$2:$A$7902,PEC!$C$2:$C$7902),"")</f>
        <v>pec.it</v>
      </c>
      <c r="C4427" s="33">
        <f>IFERROR(_xlfn.XLOOKUP(A4427,SEZIONI!$A$2:$A$7897,SEZIONI!$B$2:$B$7897),"")</f>
        <v>1</v>
      </c>
      <c r="D4427" s="33" t="str">
        <f>IFERROR(_xlfn.XLOOKUP(A4427,[1]Sindaci!$B$2:$B$7774,[1]Sindaci!$A$2:$A$7774),"")</f>
        <v xml:space="preserve">ANGELINI GIANFELICE    </v>
      </c>
      <c r="E4427" s="33"/>
    </row>
    <row r="4428" spans="1:5" ht="13.8" x14ac:dyDescent="0.3">
      <c r="A4428" s="48" t="s">
        <v>4580</v>
      </c>
      <c r="B4428" s="33" t="str">
        <f>IFERROR(_xlfn.XLOOKUP(A4428,PEC!$A$2:$A$7902,PEC!$C$2:$C$7902),"")</f>
        <v>businesspec.it</v>
      </c>
      <c r="C4428" s="33">
        <f>IFERROR(_xlfn.XLOOKUP(A4428,SEZIONI!$A$2:$A$7897,SEZIONI!$B$2:$B$7897),"")</f>
        <v>4</v>
      </c>
      <c r="D4428" s="33" t="str">
        <f>IFERROR(_xlfn.XLOOKUP(A4428,[1]Sindaci!$B$2:$B$7774,[1]Sindaci!$A$2:$A$7774),"")</f>
        <v xml:space="preserve">GATTI GIOVANNI    </v>
      </c>
      <c r="E4428" s="33"/>
    </row>
    <row r="4429" spans="1:5" ht="13.8" x14ac:dyDescent="0.3">
      <c r="A4429" s="48" t="s">
        <v>4581</v>
      </c>
      <c r="B4429" s="33" t="str">
        <f>IFERROR(_xlfn.XLOOKUP(A4429,PEC!$A$2:$A$7902,PEC!$C$2:$C$7902),"")</f>
        <v>sintranet.legalmail.it</v>
      </c>
      <c r="C4429" s="33">
        <f>IFERROR(_xlfn.XLOOKUP(A4429,SEZIONI!$A$2:$A$7897,SEZIONI!$B$2:$B$7897),"")</f>
        <v>2</v>
      </c>
      <c r="D4429" s="33" t="str">
        <f>IFERROR(_xlfn.XLOOKUP(A4429,[1]Sindaci!$B$2:$B$7774,[1]Sindaci!$A$2:$A$7774),"")</f>
        <v xml:space="preserve">CALESTANI PAOLO    </v>
      </c>
      <c r="E4429" s="33"/>
    </row>
    <row r="4430" spans="1:5" ht="13.8" x14ac:dyDescent="0.3">
      <c r="A4430" s="48" t="s">
        <v>4582</v>
      </c>
      <c r="B4430" s="33" t="str">
        <f>IFERROR(_xlfn.XLOOKUP(A4430,PEC!$A$2:$A$7902,PEC!$C$2:$C$7902),"")</f>
        <v>pecveneto.it</v>
      </c>
      <c r="C4430" s="33">
        <f>IFERROR(_xlfn.XLOOKUP(A4430,SEZIONI!$A$2:$A$7897,SEZIONI!$B$2:$B$7897),"")</f>
        <v>4</v>
      </c>
      <c r="D4430" s="33" t="str">
        <f>IFERROR(_xlfn.XLOOKUP(A4430,[1]Sindaci!$B$2:$B$7774,[1]Sindaci!$A$2:$A$7774),"")</f>
        <v xml:space="preserve">ROSTIROLLA DANIELE    </v>
      </c>
      <c r="E4430" s="33"/>
    </row>
    <row r="4431" spans="1:5" ht="13.8" x14ac:dyDescent="0.3">
      <c r="A4431" s="48" t="s">
        <v>4583</v>
      </c>
      <c r="B4431" s="33" t="str">
        <f>IFERROR(_xlfn.XLOOKUP(A4431,PEC!$A$2:$A$7902,PEC!$C$2:$C$7902),"")</f>
        <v>pec.comune.morgex.ao.it</v>
      </c>
      <c r="C4431" s="33">
        <f>IFERROR(_xlfn.XLOOKUP(A4431,SEZIONI!$A$2:$A$7897,SEZIONI!$B$2:$B$7897),"")</f>
        <v>2</v>
      </c>
      <c r="D4431" s="33" t="str">
        <f>IFERROR(_xlfn.XLOOKUP(A4431,[1]Sindaci!$B$2:$B$7774,[1]Sindaci!$A$2:$A$7774),"")</f>
        <v xml:space="preserve">BARZAGLI FEDERICO    </v>
      </c>
      <c r="E4431" s="33"/>
    </row>
    <row r="4432" spans="1:5" ht="13.8" x14ac:dyDescent="0.3">
      <c r="A4432" s="49" t="s">
        <v>4584</v>
      </c>
      <c r="B4432" s="33" t="str">
        <f>IFERROR(_xlfn.XLOOKUP(A4432,PEC!$A$2:$A$7902,PEC!$C$2:$C$7902),"")</f>
        <v>pec.comune.morgongiori.or.it</v>
      </c>
      <c r="C4432" s="33">
        <f>IFERROR(_xlfn.XLOOKUP(A4432,SEZIONI!$A$2:$A$7897,SEZIONI!$B$2:$B$7897),"")</f>
        <v>1</v>
      </c>
      <c r="D4432" s="33" t="str">
        <f>IFERROR(_xlfn.XLOOKUP(A4432,[1]Sindaci!$B$2:$B$7774,[1]Sindaci!$A$2:$A$7774),"")</f>
        <v xml:space="preserve">PISTIS PAOLO    </v>
      </c>
      <c r="E4432" s="33"/>
    </row>
    <row r="4433" spans="1:5" ht="13.8" x14ac:dyDescent="0.3">
      <c r="A4433" s="48" t="s">
        <v>4585</v>
      </c>
      <c r="B4433" s="33" t="str">
        <f>IFERROR(_xlfn.XLOOKUP(A4433,PEC!$A$2:$A$7902,PEC!$C$2:$C$7902),"")</f>
        <v>legalmail.it</v>
      </c>
      <c r="C4433" s="33">
        <f>IFERROR(_xlfn.XLOOKUP(A4433,SEZIONI!$A$2:$A$7897,SEZIONI!$B$2:$B$7897),"")</f>
        <v>9</v>
      </c>
      <c r="D4433" s="33" t="str">
        <f>IFERROR(_xlfn.XLOOKUP(A4433,[1]Sindaci!$B$2:$B$7774,[1]Sindaci!$A$2:$A$7774),"")</f>
        <v xml:space="preserve">BAROZZI STEFANO    </v>
      </c>
      <c r="E4433" s="33"/>
    </row>
    <row r="4434" spans="1:5" ht="13.8" x14ac:dyDescent="0.3">
      <c r="A4434" s="48" t="s">
        <v>4586</v>
      </c>
      <c r="B4434" s="33" t="str">
        <f>IFERROR(_xlfn.XLOOKUP(A4434,PEC!$A$2:$A$7902,PEC!$C$2:$C$7902),"")</f>
        <v>pecveneto.it</v>
      </c>
      <c r="C4434" s="33">
        <f>IFERROR(_xlfn.XLOOKUP(A4434,SEZIONI!$A$2:$A$7897,SEZIONI!$B$2:$B$7897),"")</f>
        <v>3</v>
      </c>
      <c r="D4434" s="33" t="str">
        <f>IFERROR(_xlfn.XLOOKUP(A4434,[1]Sindaci!$B$2:$B$7774,[1]Sindaci!$A$2:$A$7774),"")</f>
        <v xml:space="preserve">TONELLO GIUSEPPE    </v>
      </c>
      <c r="E4434" s="33"/>
    </row>
    <row r="4435" spans="1:5" ht="13.8" x14ac:dyDescent="0.3">
      <c r="A4435" s="48" t="s">
        <v>4587</v>
      </c>
      <c r="B4435" s="33" t="str">
        <f>IFERROR(_xlfn.XLOOKUP(A4435,PEC!$A$2:$A$7902,PEC!$C$2:$C$7902),"")</f>
        <v>pec.it</v>
      </c>
      <c r="C4435" s="33">
        <f>IFERROR(_xlfn.XLOOKUP(A4435,SEZIONI!$A$2:$A$7897,SEZIONI!$B$2:$B$7897),"")</f>
        <v>2</v>
      </c>
      <c r="D4435" s="33" t="str">
        <f>IFERROR(_xlfn.XLOOKUP(A4435,[1]Sindaci!$B$2:$B$7774,[1]Sindaci!$A$2:$A$7774),"")</f>
        <v xml:space="preserve">PASCAZI GIOVANNI BATTISTA   </v>
      </c>
      <c r="E4435" s="33"/>
    </row>
    <row r="4436" spans="1:5" ht="13.8" x14ac:dyDescent="0.3">
      <c r="A4436" s="48" t="s">
        <v>4588</v>
      </c>
      <c r="B4436" s="33" t="str">
        <f>IFERROR(_xlfn.XLOOKUP(A4436,PEC!$A$2:$A$7902,PEC!$C$2:$C$7902),"")</f>
        <v>asmepec.it</v>
      </c>
      <c r="C4436" s="33">
        <f>IFERROR(_xlfn.XLOOKUP(A4436,SEZIONI!$A$2:$A$7897,SEZIONI!$B$2:$B$7897),"")</f>
        <v>2</v>
      </c>
      <c r="D4436" s="33" t="str">
        <f>IFERROR(_xlfn.XLOOKUP(A4436,[1]Sindaci!$B$2:$B$7774,[1]Sindaci!$A$2:$A$7774),"")</f>
        <v xml:space="preserve">PROTA VINCENZINA    </v>
      </c>
      <c r="E4436" s="33"/>
    </row>
    <row r="4437" spans="1:5" ht="13.8" x14ac:dyDescent="0.3">
      <c r="A4437" s="48" t="s">
        <v>4589</v>
      </c>
      <c r="B4437" s="33" t="str">
        <f>IFERROR(_xlfn.XLOOKUP(A4437,PEC!$A$2:$A$7902,PEC!$C$2:$C$7902),"")</f>
        <v>pec.regione.lombardia.it</v>
      </c>
      <c r="C4437" s="33">
        <f>IFERROR(_xlfn.XLOOKUP(A4437,SEZIONI!$A$2:$A$7897,SEZIONI!$B$2:$B$7897),"")</f>
        <v>1</v>
      </c>
      <c r="D4437" s="33" t="str">
        <f>IFERROR(_xlfn.XLOOKUP(A4437,[1]Sindaci!$B$2:$B$7774,[1]Sindaci!$A$2:$A$7774),"")</f>
        <v xml:space="preserve">MARELLI MARCO NATALE   </v>
      </c>
      <c r="E4437" s="33"/>
    </row>
    <row r="4438" spans="1:5" ht="13.8" x14ac:dyDescent="0.3">
      <c r="A4438" s="48" t="s">
        <v>4590</v>
      </c>
      <c r="B4438" s="33" t="str">
        <f>IFERROR(_xlfn.XLOOKUP(A4438,PEC!$A$2:$A$7902,PEC!$C$2:$C$7902),"")</f>
        <v>pec.comnet-ra.it</v>
      </c>
      <c r="C4438" s="33">
        <f>IFERROR(_xlfn.XLOOKUP(A4438,SEZIONI!$A$2:$A$7897,SEZIONI!$B$2:$B$7897),"")</f>
        <v>3</v>
      </c>
      <c r="D4438" s="33" t="str">
        <f>IFERROR(_xlfn.XLOOKUP(A4438,[1]Sindaci!$B$2:$B$7774,[1]Sindaci!$A$2:$A$7774),"")</f>
        <v xml:space="preserve">D'AMICO ROBERTO    </v>
      </c>
      <c r="E4438" s="33"/>
    </row>
    <row r="4439" spans="1:5" ht="13.8" x14ac:dyDescent="0.3">
      <c r="A4439" s="48" t="s">
        <v>4591</v>
      </c>
      <c r="B4439" s="33" t="str">
        <f>IFERROR(_xlfn.XLOOKUP(A4439,PEC!$A$2:$A$7902,PEC!$C$2:$C$7902),"")</f>
        <v>legalmail.it</v>
      </c>
      <c r="C4439" s="33">
        <f>IFERROR(_xlfn.XLOOKUP(A4439,SEZIONI!$A$2:$A$7897,SEZIONI!$B$2:$B$7897),"")</f>
        <v>1</v>
      </c>
      <c r="D4439" s="33" t="str">
        <f>IFERROR(_xlfn.XLOOKUP(A4439,[1]Sindaci!$B$2:$B$7774,[1]Sindaci!$A$2:$A$7774),"")</f>
        <v xml:space="preserve">GRANDE GIUSEPPE    </v>
      </c>
      <c r="E4439" s="33"/>
    </row>
    <row r="4440" spans="1:5" ht="13.8" x14ac:dyDescent="0.3">
      <c r="A4440" s="48" t="s">
        <v>4592</v>
      </c>
      <c r="B4440" s="33" t="str">
        <f>IFERROR(_xlfn.XLOOKUP(A4440,PEC!$A$2:$A$7902,PEC!$C$2:$C$7902),"")</f>
        <v>pec.morlupo.eu</v>
      </c>
      <c r="C4440" s="33">
        <f>IFERROR(_xlfn.XLOOKUP(A4440,SEZIONI!$A$2:$A$7897,SEZIONI!$B$2:$B$7897),"")</f>
        <v>6</v>
      </c>
      <c r="D4440" s="33" t="str">
        <f>IFERROR(_xlfn.XLOOKUP(A4440,[1]Sindaci!$B$2:$B$7774,[1]Sindaci!$A$2:$A$7774),"")</f>
        <v xml:space="preserve">IACOMUSSI ETTORE    </v>
      </c>
      <c r="E4440" s="33"/>
    </row>
    <row r="4441" spans="1:5" ht="13.8" x14ac:dyDescent="0.3">
      <c r="A4441" s="48" t="s">
        <v>89</v>
      </c>
      <c r="B4441" s="33" t="str">
        <f>IFERROR(_xlfn.XLOOKUP(A4441,PEC!$A$2:$A$7902,PEC!$C$2:$C$7902),"")</f>
        <v>asmepec.it</v>
      </c>
      <c r="C4441" s="33">
        <f>IFERROR(_xlfn.XLOOKUP(A4441,SEZIONI!$A$2:$A$7897,SEZIONI!$B$2:$B$7897),"")</f>
        <v>4</v>
      </c>
      <c r="D4441" s="33" t="str">
        <f>IFERROR(_xlfn.XLOOKUP(A4441,[1]Sindaci!$B$2:$B$7774,[1]Sindaci!$A$2:$A$7774),"")</f>
        <v xml:space="preserve">PAPPATERRA PAOLO    </v>
      </c>
      <c r="E4441" s="33"/>
    </row>
    <row r="4442" spans="1:5" ht="13.8" x14ac:dyDescent="0.3">
      <c r="A4442" s="48" t="s">
        <v>4593</v>
      </c>
      <c r="B4442" s="33" t="str">
        <f>IFERROR(_xlfn.XLOOKUP(A4442,PEC!$A$2:$A$7902,PEC!$C$2:$C$7902),"")</f>
        <v>halleycert.it</v>
      </c>
      <c r="C4442" s="33">
        <f>IFERROR(_xlfn.XLOOKUP(A4442,SEZIONI!$A$2:$A$7897,SEZIONI!$B$2:$B$7897),"")</f>
        <v>5</v>
      </c>
      <c r="D4442" s="33" t="str">
        <f>IFERROR(_xlfn.XLOOKUP(A4442,[1]Sindaci!$B$2:$B$7774,[1]Sindaci!$A$2:$A$7774),"")</f>
        <v xml:space="preserve">TAMBORINI DAVIDE    </v>
      </c>
      <c r="E4442" s="33"/>
    </row>
    <row r="4443" spans="1:5" ht="13.8" x14ac:dyDescent="0.3">
      <c r="A4443" s="48" t="s">
        <v>4594</v>
      </c>
      <c r="B4443" s="33" t="str">
        <f>IFERROR(_xlfn.XLOOKUP(A4443,PEC!$A$2:$A$7902,PEC!$C$2:$C$7902),"")</f>
        <v>cert.ruparpiemonte.it</v>
      </c>
      <c r="C4443" s="33">
        <f>IFERROR(_xlfn.XLOOKUP(A4443,SEZIONI!$A$2:$A$7897,SEZIONI!$B$2:$B$7897),"")</f>
        <v>1</v>
      </c>
      <c r="D4443" s="33" t="str">
        <f>IFERROR(_xlfn.XLOOKUP(A4443,[1]Sindaci!$B$2:$B$7774,[1]Sindaci!$A$2:$A$7774),"")</f>
        <v xml:space="preserve">PESTARINO SIMONE    </v>
      </c>
      <c r="E4443" s="33"/>
    </row>
    <row r="4444" spans="1:5" ht="13.8" x14ac:dyDescent="0.3">
      <c r="A4444" s="48" t="s">
        <v>4595</v>
      </c>
      <c r="B4444" s="33" t="str">
        <f>IFERROR(_xlfn.XLOOKUP(A4444,PEC!$A$2:$A$7902,PEC!$C$2:$C$7902),"")</f>
        <v>pec.comune.mornicoalserio.bg.it</v>
      </c>
      <c r="C4444" s="33">
        <f>IFERROR(_xlfn.XLOOKUP(A4444,SEZIONI!$A$2:$A$7897,SEZIONI!$B$2:$B$7897),"")</f>
        <v>2</v>
      </c>
      <c r="D4444" s="33" t="str">
        <f>IFERROR(_xlfn.XLOOKUP(A4444,[1]Sindaci!$B$2:$B$7774,[1]Sindaci!$A$2:$A$7774),"")</f>
        <v xml:space="preserve">CEREA EUGENIO    </v>
      </c>
      <c r="E4444" s="33"/>
    </row>
    <row r="4445" spans="1:5" ht="13.8" x14ac:dyDescent="0.3">
      <c r="A4445" s="48" t="s">
        <v>4596</v>
      </c>
      <c r="B4445" s="33" t="str">
        <f>IFERROR(_xlfn.XLOOKUP(A4445,PEC!$A$2:$A$7902,PEC!$C$2:$C$7902),"")</f>
        <v>postemailcertificata.it</v>
      </c>
      <c r="C4445" s="33">
        <f>IFERROR(_xlfn.XLOOKUP(A4445,SEZIONI!$A$2:$A$7897,SEZIONI!$B$2:$B$7897),"")</f>
        <v>1</v>
      </c>
      <c r="D4445" s="33" t="str">
        <f>IFERROR(_xlfn.XLOOKUP(A4445,[1]Sindaci!$B$2:$B$7774,[1]Sindaci!$A$2:$A$7774),"")</f>
        <v xml:space="preserve">PORCELLANA PAOLO    </v>
      </c>
      <c r="E4445" s="33"/>
    </row>
    <row r="4446" spans="1:5" ht="13.8" x14ac:dyDescent="0.3">
      <c r="A4446" s="48" t="s">
        <v>4597</v>
      </c>
      <c r="B4446" s="33" t="str">
        <f>IFERROR(_xlfn.XLOOKUP(A4446,PEC!$A$2:$A$7902,PEC!$C$2:$C$7902),"")</f>
        <v>pec.it</v>
      </c>
      <c r="C4446" s="33">
        <f>IFERROR(_xlfn.XLOOKUP(A4446,SEZIONI!$A$2:$A$7897,SEZIONI!$B$2:$B$7897),"")</f>
        <v>3</v>
      </c>
      <c r="D4446" s="33" t="str">
        <f>IFERROR(_xlfn.XLOOKUP(A4446,[1]Sindaci!$B$2:$B$7774,[1]Sindaci!$A$2:$A$7774),"")</f>
        <v xml:space="preserve">MOLINARI GINO    </v>
      </c>
      <c r="E4446" s="33"/>
    </row>
    <row r="4447" spans="1:5" ht="13.8" x14ac:dyDescent="0.3">
      <c r="A4447" s="48" t="s">
        <v>4598</v>
      </c>
      <c r="B4447" s="33" t="str">
        <f>IFERROR(_xlfn.XLOOKUP(A4447,PEC!$A$2:$A$7902,PEC!$C$2:$C$7902),"")</f>
        <v>multipec.it</v>
      </c>
      <c r="C4447" s="33">
        <f>IFERROR(_xlfn.XLOOKUP(A4447,SEZIONI!$A$2:$A$7897,SEZIONI!$B$2:$B$7897),"")</f>
        <v>3</v>
      </c>
      <c r="D4447" s="33" t="str">
        <f>IFERROR(_xlfn.XLOOKUP(A4447,[1]Sindaci!$B$2:$B$7774,[1]Sindaci!$A$2:$A$7774),"")</f>
        <v xml:space="preserve">FISSORE MAURO    </v>
      </c>
      <c r="E4447" s="33"/>
    </row>
    <row r="4448" spans="1:5" ht="13.8" x14ac:dyDescent="0.3">
      <c r="A4448" s="48" t="s">
        <v>4599</v>
      </c>
      <c r="B4448" s="33" t="str">
        <f>IFERROR(_xlfn.XLOOKUP(A4448,PEC!$A$2:$A$7902,PEC!$C$2:$C$7902),"")</f>
        <v>pec.comune.morradesanctis.av.it</v>
      </c>
      <c r="C4448" s="33">
        <f>IFERROR(_xlfn.XLOOKUP(A4448,SEZIONI!$A$2:$A$7897,SEZIONI!$B$2:$B$7897),"")</f>
        <v>2</v>
      </c>
      <c r="D4448" s="33" t="str">
        <f>IFERROR(_xlfn.XLOOKUP(A4448,[1]Sindaci!$B$2:$B$7774,[1]Sindaci!$A$2:$A$7774),"")</f>
        <v xml:space="preserve">DI SABATO VINCENZO   </v>
      </c>
      <c r="E4448" s="33"/>
    </row>
    <row r="4449" spans="1:5" ht="13.8" x14ac:dyDescent="0.3">
      <c r="A4449" s="48" t="s">
        <v>4600</v>
      </c>
      <c r="B4449" s="33" t="str">
        <f>IFERROR(_xlfn.XLOOKUP(A4449,PEC!$A$2:$A$7902,PEC!$C$2:$C$7902),"")</f>
        <v>legalmail.it</v>
      </c>
      <c r="C4449" s="33">
        <f>IFERROR(_xlfn.XLOOKUP(A4449,SEZIONI!$A$2:$A$7897,SEZIONI!$B$2:$B$7897),"")</f>
        <v>2</v>
      </c>
      <c r="D4449" s="33" t="str">
        <f>IFERROR(_xlfn.XLOOKUP(A4449,[1]Sindaci!$B$2:$B$7774,[1]Sindaci!$A$2:$A$7774),"")</f>
        <v xml:space="preserve">CIARIMBOLI ENRICO    </v>
      </c>
      <c r="E4449" s="33"/>
    </row>
    <row r="4450" spans="1:5" ht="13.8" x14ac:dyDescent="0.3">
      <c r="A4450" s="48" t="s">
        <v>4601</v>
      </c>
      <c r="B4450" s="33" t="str">
        <f>IFERROR(_xlfn.XLOOKUP(A4450,PEC!$A$2:$A$7902,PEC!$C$2:$C$7902),"")</f>
        <v>pec.comune.morrodoro.te.it</v>
      </c>
      <c r="C4450" s="33">
        <f>IFERROR(_xlfn.XLOOKUP(A4450,SEZIONI!$A$2:$A$7897,SEZIONI!$B$2:$B$7897),"")</f>
        <v>3</v>
      </c>
      <c r="D4450" s="33" t="str">
        <f>IFERROR(_xlfn.XLOOKUP(A4450,[1]Sindaci!$B$2:$B$7774,[1]Sindaci!$A$2:$A$7774),"")</f>
        <v xml:space="preserve">SULPIZII ROMINA    </v>
      </c>
      <c r="E4450" s="33"/>
    </row>
    <row r="4451" spans="1:5" ht="13.8" x14ac:dyDescent="0.3">
      <c r="A4451" s="48" t="s">
        <v>4602</v>
      </c>
      <c r="B4451" s="33" t="str">
        <f>IFERROR(_xlfn.XLOOKUP(A4451,PEC!$A$2:$A$7902,PEC!$C$2:$C$7902),"")</f>
        <v>pec.comune.morroreatino.ri.it</v>
      </c>
      <c r="C4451" s="33">
        <f>IFERROR(_xlfn.XLOOKUP(A4451,SEZIONI!$A$2:$A$7897,SEZIONI!$B$2:$B$7897),"")</f>
        <v>1</v>
      </c>
      <c r="D4451" s="33" t="str">
        <f>IFERROR(_xlfn.XLOOKUP(A4451,[1]Sindaci!$B$2:$B$7774,[1]Sindaci!$A$2:$A$7774),"")</f>
        <v xml:space="preserve">CINTIA LATTANZI GABRIELE   </v>
      </c>
      <c r="E4451" s="33"/>
    </row>
    <row r="4452" spans="1:5" ht="13.8" x14ac:dyDescent="0.3">
      <c r="A4452" s="48" t="s">
        <v>4603</v>
      </c>
      <c r="B4452" s="33" t="str">
        <f>IFERROR(_xlfn.XLOOKUP(A4452,PEC!$A$2:$A$7902,PEC!$C$2:$C$7902),"")</f>
        <v>legalmail.it</v>
      </c>
      <c r="C4452" s="33">
        <f>IFERROR(_xlfn.XLOOKUP(A4452,SEZIONI!$A$2:$A$7897,SEZIONI!$B$2:$B$7897),"")</f>
        <v>1</v>
      </c>
      <c r="D4452" s="33" t="str">
        <f>IFERROR(_xlfn.XLOOKUP(A4452,[1]Sindaci!$B$2:$B$7774,[1]Sindaci!$A$2:$A$7774),"")</f>
        <v xml:space="preserve">PEDRAZZI STEFANIA    </v>
      </c>
      <c r="E4452" s="33"/>
    </row>
    <row r="4453" spans="1:5" ht="13.8" x14ac:dyDescent="0.3">
      <c r="A4453" s="48" t="s">
        <v>4604</v>
      </c>
      <c r="B4453" s="33" t="str">
        <f>IFERROR(_xlfn.XLOOKUP(A4453,PEC!$A$2:$A$7902,PEC!$C$2:$C$7902),"")</f>
        <v>legalmail.it</v>
      </c>
      <c r="C4453" s="33">
        <f>IFERROR(_xlfn.XLOOKUP(A4453,SEZIONI!$A$2:$A$7897,SEZIONI!$B$2:$B$7897),"")</f>
        <v>9</v>
      </c>
      <c r="D4453" s="33" t="str">
        <f>IFERROR(_xlfn.XLOOKUP(A4453,[1]Sindaci!$B$2:$B$7774,[1]Sindaci!$A$2:$A$7774),"")</f>
        <v xml:space="preserve">STAFFOLANI ANDREA    </v>
      </c>
      <c r="E4453" s="33"/>
    </row>
    <row r="4454" spans="1:5" ht="13.8" x14ac:dyDescent="0.3">
      <c r="A4454" s="48" t="s">
        <v>4605</v>
      </c>
      <c r="B4454" s="33" t="str">
        <f>IFERROR(_xlfn.XLOOKUP(A4454,PEC!$A$2:$A$7902,PEC!$C$2:$C$7902),"")</f>
        <v>certgov.fvg.it</v>
      </c>
      <c r="C4454" s="33">
        <f>IFERROR(_xlfn.XLOOKUP(A4454,SEZIONI!$A$2:$A$7897,SEZIONI!$B$2:$B$7897),"")</f>
        <v>4</v>
      </c>
      <c r="D4454" s="33" t="str">
        <f>IFERROR(_xlfn.XLOOKUP(A4454,[1]Sindaci!$B$2:$B$7774,[1]Sindaci!$A$2:$A$7774),"")</f>
        <v xml:space="preserve">MASCHERIN GIUSEPPE    </v>
      </c>
      <c r="E4454" s="33"/>
    </row>
    <row r="4455" spans="1:5" ht="13.8" x14ac:dyDescent="0.3">
      <c r="A4455" s="48" t="s">
        <v>4606</v>
      </c>
      <c r="B4455" s="33" t="str">
        <f>IFERROR(_xlfn.XLOOKUP(A4455,PEC!$A$2:$A$7902,PEC!$C$2:$C$7902),"")</f>
        <v>arubapec.it</v>
      </c>
      <c r="C4455" s="33">
        <f>IFERROR(_xlfn.XLOOKUP(A4455,SEZIONI!$A$2:$A$7897,SEZIONI!$B$2:$B$7897),"")</f>
        <v>1</v>
      </c>
      <c r="D4455" s="33" t="str">
        <f>IFERROR(_xlfn.XLOOKUP(A4455,[1]Sindaci!$B$2:$B$7774,[1]Sindaci!$A$2:$A$7774),"")</f>
        <v xml:space="preserve">CAVELLI PIERO    </v>
      </c>
      <c r="E4455" s="33"/>
    </row>
    <row r="4456" spans="1:5" ht="13.8" x14ac:dyDescent="0.3">
      <c r="A4456" s="48" t="s">
        <v>4607</v>
      </c>
      <c r="B4456" s="33" t="str">
        <f>IFERROR(_xlfn.XLOOKUP(A4456,PEC!$A$2:$A$7902,PEC!$C$2:$C$7902),"")</f>
        <v>pec.provincia.pv.it</v>
      </c>
      <c r="C4456" s="33">
        <f>IFERROR(_xlfn.XLOOKUP(A4456,SEZIONI!$A$2:$A$7897,SEZIONI!$B$2:$B$7897),"")</f>
        <v>15</v>
      </c>
      <c r="D4456" s="33" t="str">
        <f>IFERROR(_xlfn.XLOOKUP(A4456,[1]Sindaci!$B$2:$B$7774,[1]Sindaci!$A$2:$A$7774),"")</f>
        <v xml:space="preserve">GEROSA ETTORE    </v>
      </c>
      <c r="E4456" s="33"/>
    </row>
    <row r="4457" spans="1:5" ht="13.8" x14ac:dyDescent="0.3">
      <c r="A4457" s="48" t="s">
        <v>4608</v>
      </c>
      <c r="B4457" s="33" t="str">
        <f>IFERROR(_xlfn.XLOOKUP(A4457,PEC!$A$2:$A$7902,PEC!$C$2:$C$7902),"")</f>
        <v>certgov.fvg.it</v>
      </c>
      <c r="C4457" s="33">
        <f>IFERROR(_xlfn.XLOOKUP(A4457,SEZIONI!$A$2:$A$7897,SEZIONI!$B$2:$B$7897),"")</f>
        <v>5</v>
      </c>
      <c r="D4457" s="33" t="str">
        <f>IFERROR(_xlfn.XLOOKUP(A4457,[1]Sindaci!$B$2:$B$7774,[1]Sindaci!$A$2:$A$7774),"")</f>
        <v xml:space="preserve">ZULIANI ROBERTO    </v>
      </c>
      <c r="E4457" s="33"/>
    </row>
    <row r="4458" spans="1:5" ht="13.8" x14ac:dyDescent="0.3">
      <c r="A4458" s="48" t="s">
        <v>4609</v>
      </c>
      <c r="B4458" s="33" t="str">
        <f>IFERROR(_xlfn.XLOOKUP(A4458,PEC!$A$2:$A$7902,PEC!$C$2:$C$7902),"")</f>
        <v>pec.regione.lombardia.it</v>
      </c>
      <c r="C4458" s="33">
        <f>IFERROR(_xlfn.XLOOKUP(A4458,SEZIONI!$A$2:$A$7897,SEZIONI!$B$2:$B$7897),"")</f>
        <v>1</v>
      </c>
      <c r="D4458" s="33" t="str">
        <f>IFERROR(_xlfn.XLOOKUP(A4458,[1]Sindaci!$B$2:$B$7774,[1]Sindaci!$A$2:$A$7774),"")</f>
        <v xml:space="preserve">PESENTI DARIO    </v>
      </c>
      <c r="E4458" s="33"/>
    </row>
    <row r="4459" spans="1:5" ht="13.8" x14ac:dyDescent="0.3">
      <c r="A4459" s="48" t="s">
        <v>4610</v>
      </c>
      <c r="B4459" s="33" t="str">
        <f>IFERROR(_xlfn.XLOOKUP(A4459,PEC!$A$2:$A$7902,PEC!$C$2:$C$7902),"")</f>
        <v>certgov.fvg.it</v>
      </c>
      <c r="C4459" s="33">
        <f>IFERROR(_xlfn.XLOOKUP(A4459,SEZIONI!$A$2:$A$7897,SEZIONI!$B$2:$B$7897),"")</f>
        <v>2</v>
      </c>
      <c r="D4459" s="33" t="str">
        <f>IFERROR(_xlfn.XLOOKUP(A4459,[1]Sindaci!$B$2:$B$7774,[1]Sindaci!$A$2:$A$7774),"")</f>
        <v xml:space="preserve">MONTAGNESE ALBINA    </v>
      </c>
      <c r="E4459" s="33"/>
    </row>
    <row r="4460" spans="1:5" ht="13.8" x14ac:dyDescent="0.3">
      <c r="A4460" s="48" t="s">
        <v>4611</v>
      </c>
      <c r="B4460" s="33" t="str">
        <f>IFERROR(_xlfn.XLOOKUP(A4460,PEC!$A$2:$A$7902,PEC!$C$2:$C$7902),"")</f>
        <v>pec.regione.lombardia.it</v>
      </c>
      <c r="C4460" s="33">
        <f>IFERROR(_xlfn.XLOOKUP(A4460,SEZIONI!$A$2:$A$7897,SEZIONI!$B$2:$B$7897),"")</f>
        <v>1</v>
      </c>
      <c r="D4460" s="33" t="str">
        <f>IFERROR(_xlfn.XLOOKUP(A4460,[1]Sindaci!$B$2:$B$7774,[1]Sindaci!$A$2:$A$7774),"")</f>
        <v xml:space="preserve">SAVOLDI GIANLUCA    </v>
      </c>
      <c r="E4460" s="33"/>
    </row>
    <row r="4461" spans="1:5" ht="13.8" x14ac:dyDescent="0.3">
      <c r="A4461" s="48" t="s">
        <v>4612</v>
      </c>
      <c r="B4461" s="33" t="str">
        <f>IFERROR(_xlfn.XLOOKUP(A4461,PEC!$A$2:$A$7902,PEC!$C$2:$C$7902),"")</f>
        <v>asmepec.it</v>
      </c>
      <c r="C4461" s="33">
        <f>IFERROR(_xlfn.XLOOKUP(A4461,SEZIONI!$A$2:$A$7897,SEZIONI!$B$2:$B$7897),"")</f>
        <v>2</v>
      </c>
      <c r="D4461" s="33" t="str">
        <f>IFERROR(_xlfn.XLOOKUP(A4461,[1]Sindaci!$B$2:$B$7774,[1]Sindaci!$A$2:$A$7774),"")</f>
        <v xml:space="preserve">ADDEO CLAUDIO ROSARIO   </v>
      </c>
      <c r="E4461" s="33"/>
    </row>
    <row r="4462" spans="1:5" ht="13.8" x14ac:dyDescent="0.3">
      <c r="A4462" s="48" t="s">
        <v>4613</v>
      </c>
      <c r="B4462" s="33" t="str">
        <f>IFERROR(_xlfn.XLOOKUP(A4462,PEC!$A$2:$A$7902,PEC!$C$2:$C$7902),"")</f>
        <v>legalmail.it</v>
      </c>
      <c r="C4462" s="33">
        <f>IFERROR(_xlfn.XLOOKUP(A4462,SEZIONI!$A$2:$A$7897,SEZIONI!$B$2:$B$7897),"")</f>
        <v>9</v>
      </c>
      <c r="D4462" s="33" t="str">
        <f>IFERROR(_xlfn.XLOOKUP(A4462,[1]Sindaci!$B$2:$B$7774,[1]Sindaci!$A$2:$A$7774),"")</f>
        <v xml:space="preserve">GALIFFI GIULIANO    </v>
      </c>
      <c r="E4462" s="33"/>
    </row>
    <row r="4463" spans="1:5" ht="13.8" x14ac:dyDescent="0.3">
      <c r="A4463" s="48" t="s">
        <v>4614</v>
      </c>
      <c r="B4463" s="33" t="str">
        <f>IFERROR(_xlfn.XLOOKUP(A4463,PEC!$A$2:$A$7902,PEC!$C$2:$C$7902),"")</f>
        <v>pec.comunedimoscufo.it</v>
      </c>
      <c r="C4463" s="33">
        <f>IFERROR(_xlfn.XLOOKUP(A4463,SEZIONI!$A$2:$A$7897,SEZIONI!$B$2:$B$7897),"")</f>
        <v>3</v>
      </c>
      <c r="D4463" s="33" t="str">
        <f>IFERROR(_xlfn.XLOOKUP(A4463,[1]Sindaci!$B$2:$B$7774,[1]Sindaci!$A$2:$A$7774),"")</f>
        <v xml:space="preserve">DE COLLIBUS CLAUDIO   </v>
      </c>
      <c r="E4463" s="33"/>
    </row>
    <row r="4464" spans="1:5" ht="13.8" x14ac:dyDescent="0.3">
      <c r="A4464" s="48" t="s">
        <v>8081</v>
      </c>
      <c r="B4464" s="33" t="str">
        <f>IFERROR(_xlfn.XLOOKUP(A4464,PEC!$A$2:$A$7902,PEC!$C$2:$C$7902),"")</f>
        <v/>
      </c>
      <c r="C4464" s="33" t="str">
        <f>IFERROR(_xlfn.XLOOKUP(A4464,SEZIONI!$A$2:$A$7897,SEZIONI!$B$2:$B$7897),"")</f>
        <v/>
      </c>
      <c r="D4464" s="33" t="str">
        <f>IFERROR(_xlfn.XLOOKUP(A4464,[1]Sindaci!$B$2:$B$7774,[1]Sindaci!$A$2:$A$7774),"")</f>
        <v xml:space="preserve">GUFLER GOTHARD    </v>
      </c>
      <c r="E4464" s="33"/>
    </row>
    <row r="4465" spans="1:5" ht="13.8" x14ac:dyDescent="0.3">
      <c r="A4465" s="48" t="s">
        <v>4616</v>
      </c>
      <c r="B4465" s="33" t="str">
        <f>IFERROR(_xlfn.XLOOKUP(A4465,PEC!$A$2:$A$7902,PEC!$C$2:$C$7902),"")</f>
        <v>certgov.fvg.it</v>
      </c>
      <c r="C4465" s="33">
        <f>IFERROR(_xlfn.XLOOKUP(A4465,SEZIONI!$A$2:$A$7897,SEZIONI!$B$2:$B$7897),"")</f>
        <v>2</v>
      </c>
      <c r="D4465" s="33" t="str">
        <f>IFERROR(_xlfn.XLOOKUP(A4465,[1]Sindaci!$B$2:$B$7774,[1]Sindaci!$A$2:$A$7774),"")</f>
        <v xml:space="preserve">RUSSIAN EMANUELA    </v>
      </c>
      <c r="E4465" s="33"/>
    </row>
    <row r="4466" spans="1:5" ht="13.8" x14ac:dyDescent="0.3">
      <c r="A4466" s="48" t="s">
        <v>7969</v>
      </c>
      <c r="B4466" s="33" t="str">
        <f>IFERROR(_xlfn.XLOOKUP(A4466,PEC!$A$2:$A$7902,PEC!$C$2:$C$7902),"")</f>
        <v/>
      </c>
      <c r="C4466" s="33" t="str">
        <f>IFERROR(_xlfn.XLOOKUP(A4466,SEZIONI!$A$2:$A$7897,SEZIONI!$B$2:$B$7897),"")</f>
        <v/>
      </c>
      <c r="D4466" s="33" t="str">
        <f>IFERROR(_xlfn.XLOOKUP(A4466,[1]Sindaci!$B$2:$B$7774,[1]Sindaci!$A$2:$A$7774),"")</f>
        <v/>
      </c>
      <c r="E4466" s="33"/>
    </row>
    <row r="4467" spans="1:5" ht="13.8" x14ac:dyDescent="0.3">
      <c r="A4467" s="48" t="s">
        <v>4617</v>
      </c>
      <c r="B4467" s="33" t="str">
        <f>IFERROR(_xlfn.XLOOKUP(A4467,PEC!$A$2:$A$7902,PEC!$C$2:$C$7902),"")</f>
        <v>pec.regione.lombardia.it</v>
      </c>
      <c r="C4467" s="33">
        <f>IFERROR(_xlfn.XLOOKUP(A4467,SEZIONI!$A$2:$A$7897,SEZIONI!$B$2:$B$7897),"")</f>
        <v>2</v>
      </c>
      <c r="D4467" s="33" t="str">
        <f>IFERROR(_xlfn.XLOOKUP(A4467,[1]Sindaci!$B$2:$B$7774,[1]Sindaci!$A$2:$A$7774),"")</f>
        <v/>
      </c>
      <c r="E4467" s="33"/>
    </row>
    <row r="4468" spans="1:5" ht="13.8" x14ac:dyDescent="0.3">
      <c r="A4468" s="48" t="s">
        <v>4618</v>
      </c>
      <c r="B4468" s="33" t="str">
        <f>IFERROR(_xlfn.XLOOKUP(A4468,PEC!$A$2:$A$7902,PEC!$C$2:$C$7902),"")</f>
        <v>pec.comunemottacamastra.gov.it</v>
      </c>
      <c r="C4468" s="33">
        <f>IFERROR(_xlfn.XLOOKUP(A4468,SEZIONI!$A$2:$A$7897,SEZIONI!$B$2:$B$7897),"")</f>
        <v>3</v>
      </c>
      <c r="D4468" s="33" t="str">
        <f>IFERROR(_xlfn.XLOOKUP(A4468,[1]Sindaci!$B$2:$B$7774,[1]Sindaci!$A$2:$A$7774),"")</f>
        <v xml:space="preserve">BLANCATO CARMELO    </v>
      </c>
      <c r="E4468" s="33"/>
    </row>
    <row r="4469" spans="1:5" ht="13.8" x14ac:dyDescent="0.3">
      <c r="A4469" s="48" t="s">
        <v>4619</v>
      </c>
      <c r="B4469" s="33" t="str">
        <f>IFERROR(_xlfn.XLOOKUP(A4469,PEC!$A$2:$A$7902,PEC!$C$2:$C$7902),"")</f>
        <v>pec.it</v>
      </c>
      <c r="C4469" s="33">
        <f>IFERROR(_xlfn.XLOOKUP(A4469,SEZIONI!$A$2:$A$7897,SEZIONI!$B$2:$B$7897),"")</f>
        <v>2</v>
      </c>
      <c r="D4469" s="33" t="str">
        <f>IFERROR(_xlfn.XLOOKUP(A4469,[1]Sindaci!$B$2:$B$7774,[1]Sindaci!$A$2:$A$7774),"")</f>
        <v xml:space="preserve">ADAMO SEBASTIANO    </v>
      </c>
      <c r="E4469" s="33"/>
    </row>
    <row r="4470" spans="1:5" ht="13.8" x14ac:dyDescent="0.3">
      <c r="A4470" s="48" t="s">
        <v>4620</v>
      </c>
      <c r="B4470" s="33" t="str">
        <f>IFERROR(_xlfn.XLOOKUP(A4470,PEC!$A$2:$A$7902,PEC!$C$2:$C$7902),"")</f>
        <v/>
      </c>
      <c r="C4470" s="33">
        <f>IFERROR(_xlfn.XLOOKUP(A4470,SEZIONI!$A$2:$A$7897,SEZIONI!$B$2:$B$7897),"")</f>
        <v>1</v>
      </c>
      <c r="D4470" s="33" t="str">
        <f>IFERROR(_xlfn.XLOOKUP(A4470,[1]Sindaci!$B$2:$B$7774,[1]Sindaci!$A$2:$A$7774),"")</f>
        <v xml:space="preserve">QUIRCI EMANUELA    </v>
      </c>
      <c r="E4470" s="33"/>
    </row>
    <row r="4471" spans="1:5" ht="13.8" x14ac:dyDescent="0.3">
      <c r="A4471" s="48" t="s">
        <v>4621</v>
      </c>
      <c r="B4471" s="33" t="str">
        <f>IFERROR(_xlfn.XLOOKUP(A4471,PEC!$A$2:$A$7902,PEC!$C$2:$C$7902),"")</f>
        <v>pecveneto.it</v>
      </c>
      <c r="C4471" s="33">
        <f>IFERROR(_xlfn.XLOOKUP(A4471,SEZIONI!$A$2:$A$7897,SEZIONI!$B$2:$B$7897),"")</f>
        <v>9</v>
      </c>
      <c r="D4471" s="33" t="str">
        <f>IFERROR(_xlfn.XLOOKUP(A4471,[1]Sindaci!$B$2:$B$7774,[1]Sindaci!$A$2:$A$7774),"")</f>
        <v xml:space="preserve">RIGHI ALESSANDRO    </v>
      </c>
      <c r="E4471" s="33"/>
    </row>
    <row r="4472" spans="1:5" ht="13.8" x14ac:dyDescent="0.3">
      <c r="A4472" s="48" t="s">
        <v>4622</v>
      </c>
      <c r="B4472" s="33" t="str">
        <f>IFERROR(_xlfn.XLOOKUP(A4472,PEC!$A$2:$A$7902,PEC!$C$2:$C$7902),"")</f>
        <v>pec.comune.mottamontecorvino.fg.it</v>
      </c>
      <c r="C4472" s="33">
        <f>IFERROR(_xlfn.XLOOKUP(A4472,SEZIONI!$A$2:$A$7897,SEZIONI!$B$2:$B$7897),"")</f>
        <v>1</v>
      </c>
      <c r="D4472" s="33" t="str">
        <f>IFERROR(_xlfn.XLOOKUP(A4472,[1]Sindaci!$B$2:$B$7774,[1]Sindaci!$A$2:$A$7774),"")</f>
        <v xml:space="preserve">IAVAGNILIO DOMENICO    </v>
      </c>
      <c r="E4472" s="33"/>
    </row>
    <row r="4473" spans="1:5" ht="13.8" x14ac:dyDescent="0.3">
      <c r="A4473" s="48" t="s">
        <v>366</v>
      </c>
      <c r="B4473" s="33" t="str">
        <f>IFERROR(_xlfn.XLOOKUP(A4473,PEC!$A$2:$A$7902,PEC!$C$2:$C$7902),"")</f>
        <v>pec.comunemottasg.it</v>
      </c>
      <c r="C4473" s="33">
        <f>IFERROR(_xlfn.XLOOKUP(A4473,SEZIONI!$A$2:$A$7897,SEZIONI!$B$2:$B$7897),"")</f>
        <v>7</v>
      </c>
      <c r="D4473" s="33" t="str">
        <f>IFERROR(_xlfn.XLOOKUP(A4473,[1]Sindaci!$B$2:$B$7774,[1]Sindaci!$A$2:$A$7774),"")</f>
        <v xml:space="preserve">VERDUCI GIOVANNI    </v>
      </c>
      <c r="E4473" s="33"/>
    </row>
    <row r="4474" spans="1:5" ht="13.8" x14ac:dyDescent="0.3">
      <c r="A4474" s="48" t="s">
        <v>201</v>
      </c>
      <c r="B4474" s="33" t="str">
        <f>IFERROR(_xlfn.XLOOKUP(A4474,PEC!$A$2:$A$7902,PEC!$C$2:$C$7902),"")</f>
        <v>asmepec.it</v>
      </c>
      <c r="C4474" s="33">
        <f>IFERROR(_xlfn.XLOOKUP(A4474,SEZIONI!$A$2:$A$7897,SEZIONI!$B$2:$B$7897),"")</f>
        <v>1</v>
      </c>
      <c r="D4474" s="33" t="str">
        <f>IFERROR(_xlfn.XLOOKUP(A4474,[1]Sindaci!$B$2:$B$7774,[1]Sindaci!$A$2:$A$7774),"")</f>
        <v xml:space="preserve">EGEO IVANO    </v>
      </c>
      <c r="E4474" s="33"/>
    </row>
    <row r="4475" spans="1:5" ht="13.8" x14ac:dyDescent="0.3">
      <c r="A4475" s="48" t="s">
        <v>4623</v>
      </c>
      <c r="B4475" s="33" t="str">
        <f>IFERROR(_xlfn.XLOOKUP(A4475,PEC!$A$2:$A$7902,PEC!$C$2:$C$7902),"")</f>
        <v>pec.comune.mottasantanastasia.ct.it</v>
      </c>
      <c r="C4475" s="33">
        <f>IFERROR(_xlfn.XLOOKUP(A4475,SEZIONI!$A$2:$A$7897,SEZIONI!$B$2:$B$7897),"")</f>
        <v>9</v>
      </c>
      <c r="D4475" s="33" t="str">
        <f>IFERROR(_xlfn.XLOOKUP(A4475,[1]Sindaci!$B$2:$B$7774,[1]Sindaci!$A$2:$A$7774),"")</f>
        <v xml:space="preserve">CARRA' ANASTASIO    </v>
      </c>
      <c r="E4475" s="33"/>
    </row>
    <row r="4476" spans="1:5" ht="13.8" x14ac:dyDescent="0.3">
      <c r="A4476" s="48" t="s">
        <v>4624</v>
      </c>
      <c r="B4476" s="33" t="str">
        <f>IFERROR(_xlfn.XLOOKUP(A4476,PEC!$A$2:$A$7902,PEC!$C$2:$C$7902),"")</f>
        <v>pec.comune.mottavisconti.mi.it</v>
      </c>
      <c r="C4476" s="33">
        <f>IFERROR(_xlfn.XLOOKUP(A4476,SEZIONI!$A$2:$A$7897,SEZIONI!$B$2:$B$7897),"")</f>
        <v>6</v>
      </c>
      <c r="D4476" s="33" t="str">
        <f>IFERROR(_xlfn.XLOOKUP(A4476,[1]Sindaci!$B$2:$B$7774,[1]Sindaci!$A$2:$A$7774),"")</f>
        <v xml:space="preserve">DE GIULI PRIMO PAOLO  </v>
      </c>
      <c r="E4476" s="33"/>
    </row>
    <row r="4477" spans="1:5" ht="13.8" x14ac:dyDescent="0.3">
      <c r="A4477" s="48" t="s">
        <v>90</v>
      </c>
      <c r="B4477" s="33" t="str">
        <f>IFERROR(_xlfn.XLOOKUP(A4477,PEC!$A$2:$A$7902,PEC!$C$2:$C$7902),"")</f>
        <v>postecert.it</v>
      </c>
      <c r="C4477" s="33">
        <f>IFERROR(_xlfn.XLOOKUP(A4477,SEZIONI!$A$2:$A$7897,SEZIONI!$B$2:$B$7897),"")</f>
        <v>2</v>
      </c>
      <c r="D4477" s="33" t="str">
        <f>IFERROR(_xlfn.XLOOKUP(A4477,[1]Sindaci!$B$2:$B$7774,[1]Sindaci!$A$2:$A$7774),"")</f>
        <v xml:space="preserve">BASILE ROMEO    </v>
      </c>
      <c r="E4477" s="33"/>
    </row>
    <row r="4478" spans="1:5" ht="13.8" x14ac:dyDescent="0.3">
      <c r="A4478" s="48" t="s">
        <v>4625</v>
      </c>
      <c r="B4478" s="33" t="str">
        <f>IFERROR(_xlfn.XLOOKUP(A4478,PEC!$A$2:$A$7902,PEC!$C$2:$C$7902),"")</f>
        <v>pec.ptbiellese.it</v>
      </c>
      <c r="C4478" s="33">
        <f>IFERROR(_xlfn.XLOOKUP(A4478,SEZIONI!$A$2:$A$7897,SEZIONI!$B$2:$B$7897),"")</f>
        <v>2</v>
      </c>
      <c r="D4478" s="33" t="str">
        <f>IFERROR(_xlfn.XLOOKUP(A4478,[1]Sindaci!$B$2:$B$7774,[1]Sindaci!$A$2:$A$7774),"")</f>
        <v xml:space="preserve">VANZI ROBERTO    </v>
      </c>
      <c r="E4478" s="33"/>
    </row>
    <row r="4479" spans="1:5" ht="13.8" x14ac:dyDescent="0.3">
      <c r="A4479" s="48" t="s">
        <v>4626</v>
      </c>
      <c r="B4479" s="33" t="str">
        <f>IFERROR(_xlfn.XLOOKUP(A4479,PEC!$A$2:$A$7902,PEC!$C$2:$C$7902),"")</f>
        <v>pec.comune.motteggiana.mn.it</v>
      </c>
      <c r="C4479" s="33">
        <f>IFERROR(_xlfn.XLOOKUP(A4479,SEZIONI!$A$2:$A$7897,SEZIONI!$B$2:$B$7897),"")</f>
        <v>2</v>
      </c>
      <c r="D4479" s="33" t="str">
        <f>IFERROR(_xlfn.XLOOKUP(A4479,[1]Sindaci!$B$2:$B$7774,[1]Sindaci!$A$2:$A$7774),"")</f>
        <v xml:space="preserve">PELLICIARDI STEFANO    </v>
      </c>
      <c r="E4479" s="33"/>
    </row>
    <row r="4480" spans="1:5" ht="13.8" x14ac:dyDescent="0.3">
      <c r="A4480" s="48" t="s">
        <v>4627</v>
      </c>
      <c r="B4480" s="33" t="str">
        <f>IFERROR(_xlfn.XLOOKUP(A4480,PEC!$A$2:$A$7902,PEC!$C$2:$C$7902),"")</f>
        <v>pec.comune.mottola.ta.it</v>
      </c>
      <c r="C4480" s="33">
        <f>IFERROR(_xlfn.XLOOKUP(A4480,SEZIONI!$A$2:$A$7897,SEZIONI!$B$2:$B$7897),"")</f>
        <v>18</v>
      </c>
      <c r="D4480" s="33" t="str">
        <f>IFERROR(_xlfn.XLOOKUP(A4480,[1]Sindaci!$B$2:$B$7774,[1]Sindaci!$A$2:$A$7774),"")</f>
        <v xml:space="preserve">BARULLI GIOVANNI PIERO   </v>
      </c>
      <c r="E4480" s="33"/>
    </row>
    <row r="4481" spans="1:5" ht="13.8" x14ac:dyDescent="0.3">
      <c r="A4481" s="48" t="s">
        <v>4628</v>
      </c>
      <c r="B4481" s="33" t="str">
        <f>IFERROR(_xlfn.XLOOKUP(A4481,PEC!$A$2:$A$7902,PEC!$C$2:$C$7902),"")</f>
        <v>legalmail.it</v>
      </c>
      <c r="C4481" s="33">
        <f>IFERROR(_xlfn.XLOOKUP(A4481,SEZIONI!$A$2:$A$7897,SEZIONI!$B$2:$B$7897),"")</f>
        <v>3</v>
      </c>
      <c r="D4481" s="33" t="str">
        <f>IFERROR(_xlfn.XLOOKUP(A4481,[1]Sindaci!$B$2:$B$7774,[1]Sindaci!$A$2:$A$7774),"")</f>
        <v xml:space="preserve">SCHIPS TOMMASO    </v>
      </c>
      <c r="E4481" s="33"/>
    </row>
    <row r="4482" spans="1:5" ht="13.8" x14ac:dyDescent="0.3">
      <c r="A4482" s="48" t="s">
        <v>4629</v>
      </c>
      <c r="B4482" s="33" t="str">
        <f>IFERROR(_xlfn.XLOOKUP(A4482,PEC!$A$2:$A$7902,PEC!$C$2:$C$7902),"")</f>
        <v>pec.comune.mozzanica.bg.it</v>
      </c>
      <c r="C4482" s="33">
        <f>IFERROR(_xlfn.XLOOKUP(A4482,SEZIONI!$A$2:$A$7897,SEZIONI!$B$2:$B$7897),"")</f>
        <v>4</v>
      </c>
      <c r="D4482" s="33" t="str">
        <f>IFERROR(_xlfn.XLOOKUP(A4482,[1]Sindaci!$B$2:$B$7774,[1]Sindaci!$A$2:$A$7774),"")</f>
        <v xml:space="preserve">TASSI BRUNO    </v>
      </c>
      <c r="E4482" s="33"/>
    </row>
    <row r="4483" spans="1:5" ht="13.8" x14ac:dyDescent="0.3">
      <c r="A4483" s="48" t="s">
        <v>4630</v>
      </c>
      <c r="B4483" s="33" t="str">
        <f>IFERROR(_xlfn.XLOOKUP(A4483,PEC!$A$2:$A$7902,PEC!$C$2:$C$7902),"")</f>
        <v>pec.provincia.como.it</v>
      </c>
      <c r="C4483" s="33">
        <f>IFERROR(_xlfn.XLOOKUP(A4483,SEZIONI!$A$2:$A$7897,SEZIONI!$B$2:$B$7897),"")</f>
        <v>6</v>
      </c>
      <c r="D4483" s="33" t="str">
        <f>IFERROR(_xlfn.XLOOKUP(A4483,[1]Sindaci!$B$2:$B$7774,[1]Sindaci!$A$2:$A$7774),"")</f>
        <v xml:space="preserve">MONZA LUIGI    </v>
      </c>
      <c r="E4483" s="33"/>
    </row>
    <row r="4484" spans="1:5" ht="13.8" x14ac:dyDescent="0.3">
      <c r="A4484" s="48" t="s">
        <v>4631</v>
      </c>
      <c r="B4484" s="33" t="str">
        <f>IFERROR(_xlfn.XLOOKUP(A4484,PEC!$A$2:$A$7902,PEC!$C$2:$C$7902),"")</f>
        <v>pecveneto.it</v>
      </c>
      <c r="C4484" s="33">
        <f>IFERROR(_xlfn.XLOOKUP(A4484,SEZIONI!$A$2:$A$7897,SEZIONI!$B$2:$B$7897),"")</f>
        <v>6</v>
      </c>
      <c r="D4484" s="33" t="str">
        <f>IFERROR(_xlfn.XLOOKUP(A4484,[1]Sindaci!$B$2:$B$7774,[1]Sindaci!$A$2:$A$7774),"")</f>
        <v xml:space="preserve">MARTELLI MAURO    </v>
      </c>
      <c r="E4484" s="33"/>
    </row>
    <row r="4485" spans="1:5" ht="13.8" x14ac:dyDescent="0.3">
      <c r="A4485" s="48" t="s">
        <v>4632</v>
      </c>
      <c r="B4485" s="33" t="str">
        <f>IFERROR(_xlfn.XLOOKUP(A4485,PEC!$A$2:$A$7902,PEC!$C$2:$C$7902),"")</f>
        <v>pec.regione.lombardia.it</v>
      </c>
      <c r="C4485" s="33">
        <f>IFERROR(_xlfn.XLOOKUP(A4485,SEZIONI!$A$2:$A$7897,SEZIONI!$B$2:$B$7897),"")</f>
        <v>6</v>
      </c>
      <c r="D4485" s="33" t="str">
        <f>IFERROR(_xlfn.XLOOKUP(A4485,[1]Sindaci!$B$2:$B$7774,[1]Sindaci!$A$2:$A$7774),"")</f>
        <v xml:space="preserve">UBIALI GIANLUIGI    </v>
      </c>
      <c r="E4485" s="33"/>
    </row>
    <row r="4486" spans="1:5" ht="13.8" x14ac:dyDescent="0.3">
      <c r="A4486" s="48" t="s">
        <v>4633</v>
      </c>
      <c r="B4486" s="33" t="str">
        <f>IFERROR(_xlfn.XLOOKUP(A4486,PEC!$A$2:$A$7902,PEC!$C$2:$C$7902),"")</f>
        <v>pec.comune.muccia.mc.it</v>
      </c>
      <c r="C4486" s="33">
        <f>IFERROR(_xlfn.XLOOKUP(A4486,SEZIONI!$A$2:$A$7897,SEZIONI!$B$2:$B$7897),"")</f>
        <v>1</v>
      </c>
      <c r="D4486" s="33" t="str">
        <f>IFERROR(_xlfn.XLOOKUP(A4486,[1]Sindaci!$B$2:$B$7774,[1]Sindaci!$A$2:$A$7774),"")</f>
        <v xml:space="preserve">BARONI MARIO    </v>
      </c>
      <c r="E4486" s="33"/>
    </row>
    <row r="4487" spans="1:5" ht="13.8" x14ac:dyDescent="0.3">
      <c r="A4487" s="48" t="s">
        <v>4634</v>
      </c>
      <c r="B4487" s="33" t="str">
        <f>IFERROR(_xlfn.XLOOKUP(A4487,PEC!$A$2:$A$7902,PEC!$C$2:$C$7902),"")</f>
        <v>certgov.fvg.it</v>
      </c>
      <c r="C4487" s="33">
        <f>IFERROR(_xlfn.XLOOKUP(A4487,SEZIONI!$A$2:$A$7897,SEZIONI!$B$2:$B$7897),"")</f>
        <v>15</v>
      </c>
      <c r="D4487" s="33" t="str">
        <f>IFERROR(_xlfn.XLOOKUP(A4487,[1]Sindaci!$B$2:$B$7774,[1]Sindaci!$A$2:$A$7774),"")</f>
        <v xml:space="preserve">POLIDORI PAOLO    </v>
      </c>
      <c r="E4487" s="33"/>
    </row>
    <row r="4488" spans="1:5" ht="13.8" x14ac:dyDescent="0.3">
      <c r="A4488" s="48" t="s">
        <v>8025</v>
      </c>
      <c r="B4488" s="33" t="str">
        <f>IFERROR(_xlfn.XLOOKUP(A4488,PEC!$A$2:$A$7902,PEC!$C$2:$C$7902),"")</f>
        <v/>
      </c>
      <c r="C4488" s="33" t="str">
        <f>IFERROR(_xlfn.XLOOKUP(A4488,SEZIONI!$A$2:$A$7897,SEZIONI!$B$2:$B$7897),"")</f>
        <v/>
      </c>
      <c r="D4488" s="33" t="str">
        <f>IFERROR(_xlfn.XLOOKUP(A4488,[1]Sindaci!$B$2:$B$7774,[1]Sindaci!$A$2:$A$7774),"")</f>
        <v/>
      </c>
      <c r="E4488" s="33"/>
    </row>
    <row r="4489" spans="1:5" ht="13.8" x14ac:dyDescent="0.3">
      <c r="A4489" s="48" t="s">
        <v>4636</v>
      </c>
      <c r="B4489" s="33" t="str">
        <f>IFERROR(_xlfn.XLOOKUP(A4489,PEC!$A$2:$A$7902,PEC!$C$2:$C$7902),"")</f>
        <v>asmepec.it</v>
      </c>
      <c r="C4489" s="33">
        <f>IFERROR(_xlfn.XLOOKUP(A4489,SEZIONI!$A$2:$A$7897,SEZIONI!$B$2:$B$7897),"")</f>
        <v>4</v>
      </c>
      <c r="D4489" s="33" t="str">
        <f>IFERROR(_xlfn.XLOOKUP(A4489,[1]Sindaci!$B$2:$B$7774,[1]Sindaci!$A$2:$A$7774),"")</f>
        <v xml:space="preserve">NAPOLITANO ALESSANDRO    </v>
      </c>
      <c r="E4489" s="33"/>
    </row>
    <row r="4490" spans="1:5" ht="13.8" x14ac:dyDescent="0.3">
      <c r="A4490" s="48" t="s">
        <v>4637</v>
      </c>
      <c r="B4490" s="33" t="str">
        <f>IFERROR(_xlfn.XLOOKUP(A4490,PEC!$A$2:$A$7902,PEC!$C$2:$C$7902),"")</f>
        <v>pec.it</v>
      </c>
      <c r="C4490" s="33">
        <f>IFERROR(_xlfn.XLOOKUP(A4490,SEZIONI!$A$2:$A$7897,SEZIONI!$B$2:$B$7897),"")</f>
        <v>32</v>
      </c>
      <c r="D4490" s="33" t="str">
        <f>IFERROR(_xlfn.XLOOKUP(A4490,[1]Sindaci!$B$2:$B$7774,[1]Sindaci!$A$2:$A$7774),"")</f>
        <v xml:space="preserve">SARNATARO LUIGI    </v>
      </c>
      <c r="E4490" s="33"/>
    </row>
    <row r="4491" spans="1:5" ht="13.8" x14ac:dyDescent="0.3">
      <c r="A4491" s="48" t="s">
        <v>4638</v>
      </c>
      <c r="B4491" s="33" t="str">
        <f>IFERROR(_xlfn.XLOOKUP(A4491,PEC!$A$2:$A$7902,PEC!$C$2:$C$7902),"")</f>
        <v>postemailcertificata.it</v>
      </c>
      <c r="C4491" s="33">
        <f>IFERROR(_xlfn.XLOOKUP(A4491,SEZIONI!$A$2:$A$7897,SEZIONI!$B$2:$B$7897),"")</f>
        <v>6</v>
      </c>
      <c r="D4491" s="33" t="str">
        <f>IFERROR(_xlfn.XLOOKUP(A4491,[1]Sindaci!$B$2:$B$7774,[1]Sindaci!$A$2:$A$7774),"")</f>
        <v xml:space="preserve">GIUDICI SILVIA    </v>
      </c>
      <c r="E4491" s="33"/>
    </row>
    <row r="4492" spans="1:5" ht="13.8" x14ac:dyDescent="0.3">
      <c r="A4492" s="48" t="s">
        <v>4639</v>
      </c>
      <c r="B4492" s="33" t="str">
        <f>IFERROR(_xlfn.XLOOKUP(A4492,PEC!$A$2:$A$7902,PEC!$C$2:$C$7902),"")</f>
        <v>halleycert.it</v>
      </c>
      <c r="C4492" s="33">
        <f>IFERROR(_xlfn.XLOOKUP(A4492,SEZIONI!$A$2:$A$7897,SEZIONI!$B$2:$B$7897),"")</f>
        <v>6</v>
      </c>
      <c r="D4492" s="33" t="str">
        <f>IFERROR(_xlfn.XLOOKUP(A4492,[1]Sindaci!$B$2:$B$7774,[1]Sindaci!$A$2:$A$7774),"")</f>
        <v xml:space="preserve">NOVOA CLAUDIO    </v>
      </c>
      <c r="E4492" s="33"/>
    </row>
    <row r="4493" spans="1:5" ht="13.8" x14ac:dyDescent="0.3">
      <c r="A4493" s="48" t="s">
        <v>4640</v>
      </c>
      <c r="B4493" s="33" t="str">
        <f>IFERROR(_xlfn.XLOOKUP(A4493,PEC!$A$2:$A$7902,PEC!$C$2:$C$7902),"")</f>
        <v>pec.comune.mura.bs.it</v>
      </c>
      <c r="C4493" s="33">
        <f>IFERROR(_xlfn.XLOOKUP(A4493,SEZIONI!$A$2:$A$7897,SEZIONI!$B$2:$B$7897),"")</f>
        <v>1</v>
      </c>
      <c r="D4493" s="33" t="str">
        <f>IFERROR(_xlfn.XLOOKUP(A4493,[1]Sindaci!$B$2:$B$7774,[1]Sindaci!$A$2:$A$7774),"")</f>
        <v xml:space="preserve">FLOCCHINI NICOLA ANGIOLA   </v>
      </c>
      <c r="E4493" s="33"/>
    </row>
    <row r="4494" spans="1:5" ht="13.8" x14ac:dyDescent="0.3">
      <c r="A4494" s="49" t="s">
        <v>4641</v>
      </c>
      <c r="B4494" s="33" t="str">
        <f>IFERROR(_xlfn.XLOOKUP(A4494,PEC!$A$2:$A$7902,PEC!$C$2:$C$7902),"")</f>
        <v>comunemuravera.it</v>
      </c>
      <c r="C4494" s="33">
        <f>IFERROR(_xlfn.XLOOKUP(A4494,SEZIONI!$A$2:$A$7897,SEZIONI!$B$2:$B$7897),"")</f>
        <v>6</v>
      </c>
      <c r="D4494" s="33" t="str">
        <f>IFERROR(_xlfn.XLOOKUP(A4494,[1]Sindaci!$B$2:$B$7774,[1]Sindaci!$A$2:$A$7774),"")</f>
        <v xml:space="preserve">PIU SALVATORE    </v>
      </c>
      <c r="E4494" s="33"/>
    </row>
    <row r="4495" spans="1:5" ht="13.8" x14ac:dyDescent="0.3">
      <c r="A4495" s="48" t="s">
        <v>4642</v>
      </c>
      <c r="B4495" s="33" t="str">
        <f>IFERROR(_xlfn.XLOOKUP(A4495,PEC!$A$2:$A$7902,PEC!$C$2:$C$7902),"")</f>
        <v>cert.legalmail.it</v>
      </c>
      <c r="C4495" s="33">
        <f>IFERROR(_xlfn.XLOOKUP(A4495,SEZIONI!$A$2:$A$7897,SEZIONI!$B$2:$B$7897),"")</f>
        <v>1</v>
      </c>
      <c r="D4495" s="33" t="str">
        <f>IFERROR(_xlfn.XLOOKUP(A4495,[1]Sindaci!$B$2:$B$7774,[1]Sindaci!$A$2:$A$7774),"")</f>
        <v xml:space="preserve">VIGLIERCHIO LUCA    </v>
      </c>
      <c r="E4495" s="33"/>
    </row>
    <row r="4496" spans="1:5" ht="13.8" x14ac:dyDescent="0.3">
      <c r="A4496" s="48" t="s">
        <v>4643</v>
      </c>
      <c r="B4496" s="33" t="str">
        <f>IFERROR(_xlfn.XLOOKUP(A4496,PEC!$A$2:$A$7902,PEC!$C$2:$C$7902),"")</f>
        <v>pec.comune.murello.cn.it</v>
      </c>
      <c r="C4496" s="33">
        <f>IFERROR(_xlfn.XLOOKUP(A4496,SEZIONI!$A$2:$A$7897,SEZIONI!$B$2:$B$7897),"")</f>
        <v>1</v>
      </c>
      <c r="D4496" s="33" t="str">
        <f>IFERROR(_xlfn.XLOOKUP(A4496,[1]Sindaci!$B$2:$B$7774,[1]Sindaci!$A$2:$A$7774),"")</f>
        <v xml:space="preserve">MILLA FABRIZIO    </v>
      </c>
      <c r="E4496" s="33"/>
    </row>
    <row r="4497" spans="1:5" ht="13.8" x14ac:dyDescent="0.3">
      <c r="A4497" s="48" t="s">
        <v>4644</v>
      </c>
      <c r="B4497" s="33" t="str">
        <f>IFERROR(_xlfn.XLOOKUP(A4497,PEC!$A$2:$A$7902,PEC!$C$2:$C$7902),"")</f>
        <v>pec.comunemurialdo.it</v>
      </c>
      <c r="C4497" s="33">
        <f>IFERROR(_xlfn.XLOOKUP(A4497,SEZIONI!$A$2:$A$7897,SEZIONI!$B$2:$B$7897),"")</f>
        <v>2</v>
      </c>
      <c r="D4497" s="33" t="str">
        <f>IFERROR(_xlfn.XLOOKUP(A4497,[1]Sindaci!$B$2:$B$7774,[1]Sindaci!$A$2:$A$7774),"")</f>
        <v xml:space="preserve">PRONZALINO GIACOMO    </v>
      </c>
      <c r="E4497" s="33"/>
    </row>
    <row r="4498" spans="1:5" ht="13.8" x14ac:dyDescent="0.3">
      <c r="A4498" s="48" t="s">
        <v>4645</v>
      </c>
      <c r="B4498" s="33" t="str">
        <f>IFERROR(_xlfn.XLOOKUP(A4498,PEC!$A$2:$A$7902,PEC!$C$2:$C$7902),"")</f>
        <v>cert.ruparpiemonte.it</v>
      </c>
      <c r="C4498" s="33">
        <f>IFERROR(_xlfn.XLOOKUP(A4498,SEZIONI!$A$2:$A$7897,SEZIONI!$B$2:$B$7897),"")</f>
        <v>2</v>
      </c>
      <c r="D4498" s="33" t="str">
        <f>IFERROR(_xlfn.XLOOKUP(A4498,[1]Sindaci!$B$2:$B$7774,[1]Sindaci!$A$2:$A$7774),"")</f>
        <v xml:space="preserve">BAROERO GIOVANNI    </v>
      </c>
      <c r="E4498" s="33"/>
    </row>
    <row r="4499" spans="1:5" ht="13.8" x14ac:dyDescent="0.3">
      <c r="A4499" s="48" t="s">
        <v>4646</v>
      </c>
      <c r="B4499" s="33" t="str">
        <f>IFERROR(_xlfn.XLOOKUP(A4499,PEC!$A$2:$A$7902,PEC!$C$2:$C$7902),"")</f>
        <v>postacert.toscana.it</v>
      </c>
      <c r="C4499" s="33">
        <f>IFERROR(_xlfn.XLOOKUP(A4499,SEZIONI!$A$2:$A$7897,SEZIONI!$B$2:$B$7897),"")</f>
        <v>2</v>
      </c>
      <c r="D4499" s="33" t="str">
        <f>IFERROR(_xlfn.XLOOKUP(A4499,[1]Sindaci!$B$2:$B$7774,[1]Sindaci!$A$2:$A$7774),"")</f>
        <v xml:space="preserve">RICCI DAVIDE    </v>
      </c>
      <c r="E4499" s="33"/>
    </row>
    <row r="4500" spans="1:5" ht="13.8" x14ac:dyDescent="0.3">
      <c r="A4500" s="48" t="s">
        <v>4647</v>
      </c>
      <c r="B4500" s="33" t="str">
        <f>IFERROR(_xlfn.XLOOKUP(A4500,PEC!$A$2:$A$7902,PEC!$C$2:$C$7902),"")</f>
        <v>pec.rupar.puglia.it</v>
      </c>
      <c r="C4500" s="33">
        <f>IFERROR(_xlfn.XLOOKUP(A4500,SEZIONI!$A$2:$A$7897,SEZIONI!$B$2:$B$7897),"")</f>
        <v>5</v>
      </c>
      <c r="D4500" s="33" t="str">
        <f>IFERROR(_xlfn.XLOOKUP(A4500,[1]Sindaci!$B$2:$B$7774,[1]Sindaci!$A$2:$A$7774),"")</f>
        <v xml:space="preserve">DONNO ANTONIO    </v>
      </c>
      <c r="E4500" s="33"/>
    </row>
    <row r="4501" spans="1:5" ht="13.8" x14ac:dyDescent="0.3">
      <c r="A4501" s="48" t="s">
        <v>4648</v>
      </c>
      <c r="B4501" s="33" t="str">
        <f>IFERROR(_xlfn.XLOOKUP(A4501,PEC!$A$2:$A$7902,PEC!$C$2:$C$7902),"")</f>
        <v>pec.murolucano.eu</v>
      </c>
      <c r="C4501" s="33">
        <f>IFERROR(_xlfn.XLOOKUP(A4501,SEZIONI!$A$2:$A$7897,SEZIONI!$B$2:$B$7897),"")</f>
        <v>6</v>
      </c>
      <c r="D4501" s="33" t="str">
        <f>IFERROR(_xlfn.XLOOKUP(A4501,[1]Sindaci!$B$2:$B$7774,[1]Sindaci!$A$2:$A$7774),"")</f>
        <v xml:space="preserve">SETARO GIOVANNI    </v>
      </c>
      <c r="E4501" s="33"/>
    </row>
    <row r="4502" spans="1:5" ht="13.8" x14ac:dyDescent="0.3">
      <c r="A4502" s="49" t="s">
        <v>4649</v>
      </c>
      <c r="B4502" s="33" t="str">
        <f>IFERROR(_xlfn.XLOOKUP(A4502,PEC!$A$2:$A$7902,PEC!$C$2:$C$7902),"")</f>
        <v>pec.comune.muros.ss.it</v>
      </c>
      <c r="C4502" s="33">
        <f>IFERROR(_xlfn.XLOOKUP(A4502,SEZIONI!$A$2:$A$7897,SEZIONI!$B$2:$B$7897),"")</f>
        <v>1</v>
      </c>
      <c r="D4502" s="33" t="str">
        <f>IFERROR(_xlfn.XLOOKUP(A4502,[1]Sindaci!$B$2:$B$7774,[1]Sindaci!$A$2:$A$7774),"")</f>
        <v xml:space="preserve">TOLU FEDERICO    </v>
      </c>
      <c r="E4502" s="33"/>
    </row>
    <row r="4503" spans="1:5" ht="13.8" x14ac:dyDescent="0.3">
      <c r="A4503" s="48" t="s">
        <v>4650</v>
      </c>
      <c r="B4503" s="33" t="str">
        <f>IFERROR(_xlfn.XLOOKUP(A4503,PEC!$A$2:$A$7902,PEC!$C$2:$C$7902),"")</f>
        <v>legal.intred.it</v>
      </c>
      <c r="C4503" s="33">
        <f>IFERROR(_xlfn.XLOOKUP(A4503,SEZIONI!$A$2:$A$7897,SEZIONI!$B$2:$B$7897),"")</f>
        <v>2</v>
      </c>
      <c r="D4503" s="33" t="str">
        <f>IFERROR(_xlfn.XLOOKUP(A4503,[1]Sindaci!$B$2:$B$7774,[1]Sindaci!$A$2:$A$7774),"")</f>
        <v xml:space="preserve">BENEDETTI GIOVANNI    </v>
      </c>
      <c r="E4503" s="33"/>
    </row>
    <row r="4504" spans="1:5" ht="13.8" x14ac:dyDescent="0.3">
      <c r="A4504" s="49" t="s">
        <v>4651</v>
      </c>
      <c r="B4504" s="33" t="str">
        <f>IFERROR(_xlfn.XLOOKUP(A4504,PEC!$A$2:$A$7902,PEC!$C$2:$C$7902),"")</f>
        <v>legalmail.it</v>
      </c>
      <c r="C4504" s="33">
        <f>IFERROR(_xlfn.XLOOKUP(A4504,SEZIONI!$A$2:$A$7897,SEZIONI!$B$2:$B$7897),"")</f>
        <v>2</v>
      </c>
      <c r="D4504" s="33" t="str">
        <f>IFERROR(_xlfn.XLOOKUP(A4504,[1]Sindaci!$B$2:$B$7774,[1]Sindaci!$A$2:$A$7774),"")</f>
        <v xml:space="preserve">SAIS SASHA    </v>
      </c>
      <c r="E4504" s="33"/>
    </row>
    <row r="4505" spans="1:5" ht="13.8" x14ac:dyDescent="0.3">
      <c r="A4505" s="48" t="s">
        <v>4652</v>
      </c>
      <c r="B4505" s="33" t="str">
        <f>IFERROR(_xlfn.XLOOKUP(A4505,PEC!$A$2:$A$7902,PEC!$C$2:$C$7902),"")</f>
        <v>pecveneto.it</v>
      </c>
      <c r="C4505" s="33">
        <f>IFERROR(_xlfn.XLOOKUP(A4505,SEZIONI!$A$2:$A$7897,SEZIONI!$B$2:$B$7897),"")</f>
        <v>9</v>
      </c>
      <c r="D4505" s="33" t="str">
        <f>IFERROR(_xlfn.XLOOKUP(A4505,[1]Sindaci!$B$2:$B$7774,[1]Sindaci!$A$2:$A$7774),"")</f>
        <v xml:space="preserve">SUSANNA SILVIA    </v>
      </c>
      <c r="E4505" s="33"/>
    </row>
    <row r="4506" spans="1:5" ht="13.8" x14ac:dyDescent="0.3">
      <c r="A4506" s="48" t="s">
        <v>4653</v>
      </c>
      <c r="B4506" s="33" t="str">
        <f>IFERROR(_xlfn.XLOOKUP(A4506,PEC!$A$2:$A$7902,PEC!$C$2:$C$7902),"")</f>
        <v>halleypec.it</v>
      </c>
      <c r="C4506" s="33">
        <f>IFERROR(_xlfn.XLOOKUP(A4506,SEZIONI!$A$2:$A$7897,SEZIONI!$B$2:$B$7897),"")</f>
        <v>1</v>
      </c>
      <c r="D4506" s="33" t="str">
        <f>IFERROR(_xlfn.XLOOKUP(A4506,[1]Sindaci!$B$2:$B$7774,[1]Sindaci!$A$2:$A$7774),"")</f>
        <v xml:space="preserve">POZZI MARCO    </v>
      </c>
      <c r="E4506" s="33"/>
    </row>
    <row r="4507" spans="1:5" ht="13.8" x14ac:dyDescent="0.3">
      <c r="A4507" s="48" t="s">
        <v>4654</v>
      </c>
      <c r="B4507" s="33" t="str">
        <f>IFERROR(_xlfn.XLOOKUP(A4507,PEC!$A$2:$A$7902,PEC!$C$2:$C$7902),"")</f>
        <v>pec.comune.mussolente.vi.it</v>
      </c>
      <c r="C4507" s="33">
        <f>IFERROR(_xlfn.XLOOKUP(A4507,SEZIONI!$A$2:$A$7897,SEZIONI!$B$2:$B$7897),"")</f>
        <v>6</v>
      </c>
      <c r="D4507" s="33" t="str">
        <f>IFERROR(_xlfn.XLOOKUP(A4507,[1]Sindaci!$B$2:$B$7774,[1]Sindaci!$A$2:$A$7774),"")</f>
        <v xml:space="preserve">MONTAGNER CRISTIANO    </v>
      </c>
      <c r="E4507" s="33"/>
    </row>
    <row r="4508" spans="1:5" ht="13.8" x14ac:dyDescent="0.3">
      <c r="A4508" s="48" t="s">
        <v>4655</v>
      </c>
      <c r="B4508" s="33" t="str">
        <f>IFERROR(_xlfn.XLOOKUP(A4508,PEC!$A$2:$A$7902,PEC!$C$2:$C$7902),"")</f>
        <v>legalmail.it</v>
      </c>
      <c r="C4508" s="33">
        <f>IFERROR(_xlfn.XLOOKUP(A4508,SEZIONI!$A$2:$A$7897,SEZIONI!$B$2:$B$7897),"")</f>
        <v>11</v>
      </c>
      <c r="D4508" s="33" t="str">
        <f>IFERROR(_xlfn.XLOOKUP(A4508,[1]Sindaci!$B$2:$B$7774,[1]Sindaci!$A$2:$A$7774),"")</f>
        <v xml:space="preserve">CATANIA GIUSEPPE SEBASTIANO   </v>
      </c>
      <c r="E4508" s="33"/>
    </row>
    <row r="4509" spans="1:5" ht="13.8" x14ac:dyDescent="0.3">
      <c r="A4509" s="48" t="s">
        <v>4656</v>
      </c>
      <c r="B4509" s="33" t="str">
        <f>IFERROR(_xlfn.XLOOKUP(A4509,PEC!$A$2:$A$7902,PEC!$C$2:$C$7902),"")</f>
        <v>certgov.fvg.it</v>
      </c>
      <c r="C4509" s="33">
        <f>IFERROR(_xlfn.XLOOKUP(A4509,SEZIONI!$A$2:$A$7897,SEZIONI!$B$2:$B$7897),"")</f>
        <v>3</v>
      </c>
      <c r="D4509" s="33" t="str">
        <f>IFERROR(_xlfn.XLOOKUP(A4509,[1]Sindaci!$B$2:$B$7774,[1]Sindaci!$A$2:$A$7774),"")</f>
        <v xml:space="preserve">ZORATTI ERICA    </v>
      </c>
      <c r="E4509" s="33"/>
    </row>
    <row r="4510" spans="1:5" ht="13.8" x14ac:dyDescent="0.3">
      <c r="A4510" s="48" t="s">
        <v>4657</v>
      </c>
      <c r="B4510" s="33" t="str">
        <f>IFERROR(_xlfn.XLOOKUP(A4510,PEC!$A$2:$A$7902,PEC!$C$2:$C$7902),"")</f>
        <v>pec.ptbiellese.it</v>
      </c>
      <c r="C4510" s="33">
        <f>IFERROR(_xlfn.XLOOKUP(A4510,SEZIONI!$A$2:$A$7897,SEZIONI!$B$2:$B$7897),"")</f>
        <v>1</v>
      </c>
      <c r="D4510" s="33" t="str">
        <f>IFERROR(_xlfn.XLOOKUP(A4510,[1]Sindaci!$B$2:$B$7774,[1]Sindaci!$A$2:$A$7774),"")</f>
        <v xml:space="preserve">FAVARIO ROBERTO    </v>
      </c>
      <c r="E4510" s="33"/>
    </row>
    <row r="4511" spans="1:5" ht="13.8" x14ac:dyDescent="0.3">
      <c r="A4511" s="48" t="s">
        <v>4658</v>
      </c>
      <c r="B4511" s="33" t="str">
        <f>IFERROR(_xlfn.XLOOKUP(A4511,PEC!$A$2:$A$7902,PEC!$C$2:$C$7902),"")</f>
        <v>pec.it</v>
      </c>
      <c r="C4511" s="33">
        <f>IFERROR(_xlfn.XLOOKUP(A4511,SEZIONI!$A$2:$A$7897,SEZIONI!$B$2:$B$7897),"")</f>
        <v>2</v>
      </c>
      <c r="D4511" s="33" t="str">
        <f>IFERROR(_xlfn.XLOOKUP(A4511,[1]Sindaci!$B$2:$B$7774,[1]Sindaci!$A$2:$A$7774),"")</f>
        <v xml:space="preserve">MORANDI GIANNI    </v>
      </c>
      <c r="E4511" s="33"/>
    </row>
    <row r="4512" spans="1:5" ht="13.8" x14ac:dyDescent="0.3">
      <c r="A4512" s="48" t="s">
        <v>8082</v>
      </c>
      <c r="B4512" s="33" t="str">
        <f>IFERROR(_xlfn.XLOOKUP(A4512,PEC!$A$2:$A$7902,PEC!$C$2:$C$7902),"")</f>
        <v/>
      </c>
      <c r="C4512" s="33" t="str">
        <f>IFERROR(_xlfn.XLOOKUP(A4512,SEZIONI!$A$2:$A$7897,SEZIONI!$B$2:$B$7897),"")</f>
        <v/>
      </c>
      <c r="D4512" s="33" t="str">
        <f>IFERROR(_xlfn.XLOOKUP(A4512,[1]Sindaci!$B$2:$B$7774,[1]Sindaci!$A$2:$A$7774),"")</f>
        <v xml:space="preserve">BUSETTI LUDWIG    </v>
      </c>
      <c r="E4512" s="33"/>
    </row>
    <row r="4513" spans="1:5" ht="13.8" x14ac:dyDescent="0.3">
      <c r="A4513" s="48" t="s">
        <v>4660</v>
      </c>
      <c r="B4513" s="33" t="str">
        <f>IFERROR(_xlfn.XLOOKUP(A4513,PEC!$A$2:$A$7902,PEC!$C$2:$C$7902),"")</f>
        <v>cert.ip-veneto.net</v>
      </c>
      <c r="C4513" s="33">
        <f>IFERROR(_xlfn.XLOOKUP(A4513,SEZIONI!$A$2:$A$7897,SEZIONI!$B$2:$B$7897),"")</f>
        <v>3</v>
      </c>
      <c r="D4513" s="33" t="str">
        <f>IFERROR(_xlfn.XLOOKUP(A4513,[1]Sindaci!$B$2:$B$7774,[1]Sindaci!$A$2:$A$7774),"")</f>
        <v xml:space="preserve">VECCHIATTI MANUELA    </v>
      </c>
      <c r="E4513" s="33"/>
    </row>
    <row r="4514" spans="1:5" ht="13.8" x14ac:dyDescent="0.3">
      <c r="A4514" s="48" t="s">
        <v>4661</v>
      </c>
      <c r="B4514" s="33" t="str">
        <f>IFERROR(_xlfn.XLOOKUP(A4514,PEC!$A$2:$A$7902,PEC!$C$2:$C$7902),"")</f>
        <v>pec.comune.napoli.it</v>
      </c>
      <c r="C4514" s="33">
        <f>IFERROR(_xlfn.XLOOKUP(A4514,SEZIONI!$A$2:$A$7897,SEZIONI!$B$2:$B$7897),"")</f>
        <v>884</v>
      </c>
      <c r="D4514" s="33" t="str">
        <f>IFERROR(_xlfn.XLOOKUP(A4514,[1]Sindaci!$B$2:$B$7774,[1]Sindaci!$A$2:$A$7774),"")</f>
        <v xml:space="preserve">MANFREDI GAETANO    </v>
      </c>
      <c r="E4514" s="33"/>
    </row>
    <row r="4515" spans="1:5" ht="13.8" x14ac:dyDescent="0.3">
      <c r="A4515" s="49" t="s">
        <v>4662</v>
      </c>
      <c r="B4515" s="33" t="str">
        <f>IFERROR(_xlfn.XLOOKUP(A4515,PEC!$A$2:$A$7902,PEC!$C$2:$C$7902),"")</f>
        <v>pec.comunas.it</v>
      </c>
      <c r="C4515" s="33">
        <f>IFERROR(_xlfn.XLOOKUP(A4515,SEZIONI!$A$2:$A$7897,SEZIONI!$B$2:$B$7897),"")</f>
        <v>2</v>
      </c>
      <c r="D4515" s="33" t="str">
        <f>IFERROR(_xlfn.XLOOKUP(A4515,[1]Sindaci!$B$2:$B$7774,[1]Sindaci!$A$2:$A$7774),"")</f>
        <v xml:space="preserve">VARGIU GIAN GIUSEPPE   </v>
      </c>
      <c r="E4515" s="33"/>
    </row>
    <row r="4516" spans="1:5" ht="13.8" x14ac:dyDescent="0.3">
      <c r="A4516" s="49" t="s">
        <v>4663</v>
      </c>
      <c r="B4516" s="33" t="str">
        <f>IFERROR(_xlfn.XLOOKUP(A4516,PEC!$A$2:$A$7902,PEC!$C$2:$C$7902),"")</f>
        <v>pec.comune.narcao.ci.it</v>
      </c>
      <c r="C4516" s="33">
        <f>IFERROR(_xlfn.XLOOKUP(A4516,SEZIONI!$A$2:$A$7897,SEZIONI!$B$2:$B$7897),"")</f>
        <v>4</v>
      </c>
      <c r="D4516" s="33" t="str">
        <f>IFERROR(_xlfn.XLOOKUP(A4516,[1]Sindaci!$B$2:$B$7774,[1]Sindaci!$A$2:$A$7774),"")</f>
        <v xml:space="preserve">CANI ANTONELLO    </v>
      </c>
      <c r="E4516" s="33"/>
    </row>
    <row r="4517" spans="1:5" ht="13.8" x14ac:dyDescent="0.3">
      <c r="A4517" s="48" t="s">
        <v>8243</v>
      </c>
      <c r="B4517" s="33" t="str">
        <f>IFERROR(_xlfn.XLOOKUP(A4517,PEC!$A$2:$A$7902,PEC!$C$2:$C$7902),"")</f>
        <v/>
      </c>
      <c r="C4517" s="33" t="str">
        <f>IFERROR(_xlfn.XLOOKUP(A4517,SEZIONI!$A$2:$A$7897,SEZIONI!$B$2:$B$7897),"")</f>
        <v/>
      </c>
      <c r="D4517" s="33" t="str">
        <f>IFERROR(_xlfn.XLOOKUP(A4517,[1]Sindaci!$B$2:$B$7774,[1]Sindaci!$A$2:$A$7774),"")</f>
        <v/>
      </c>
      <c r="E4517" s="33"/>
    </row>
    <row r="4518" spans="1:5" ht="13.8" x14ac:dyDescent="0.3">
      <c r="A4518" s="48" t="s">
        <v>287</v>
      </c>
      <c r="B4518" s="33" t="str">
        <f>IFERROR(_xlfn.XLOOKUP(A4518,PEC!$A$2:$A$7902,PEC!$C$2:$C$7902),"")</f>
        <v>asmepec.it</v>
      </c>
      <c r="C4518" s="33">
        <f>IFERROR(_xlfn.XLOOKUP(A4518,SEZIONI!$A$2:$A$7897,SEZIONI!$B$2:$B$7897),"")</f>
        <v>3</v>
      </c>
      <c r="D4518" s="33" t="str">
        <f>IFERROR(_xlfn.XLOOKUP(A4518,[1]Sindaci!$B$2:$B$7774,[1]Sindaci!$A$2:$A$7774),"")</f>
        <v xml:space="preserve">DEMASI ANTONIO    </v>
      </c>
      <c r="E4518" s="33"/>
    </row>
    <row r="4519" spans="1:5" ht="13.8" x14ac:dyDescent="0.3">
      <c r="A4519" s="48" t="s">
        <v>4665</v>
      </c>
      <c r="B4519" s="33" t="str">
        <f>IFERROR(_xlfn.XLOOKUP(A4519,PEC!$A$2:$A$7902,PEC!$C$2:$C$7902),"")</f>
        <v>postacert.umbria.it</v>
      </c>
      <c r="C4519" s="33">
        <f>IFERROR(_xlfn.XLOOKUP(A4519,SEZIONI!$A$2:$A$7897,SEZIONI!$B$2:$B$7897),"")</f>
        <v>25</v>
      </c>
      <c r="D4519" s="33" t="str">
        <f>IFERROR(_xlfn.XLOOKUP(A4519,[1]Sindaci!$B$2:$B$7774,[1]Sindaci!$A$2:$A$7774),"")</f>
        <v xml:space="preserve">LUCARELLI LORENZO    </v>
      </c>
      <c r="E4519" s="33"/>
    </row>
    <row r="4520" spans="1:5" ht="13.8" x14ac:dyDescent="0.3">
      <c r="A4520" s="48" t="s">
        <v>4666</v>
      </c>
      <c r="B4520" s="33" t="str">
        <f>IFERROR(_xlfn.XLOOKUP(A4520,PEC!$A$2:$A$7902,PEC!$C$2:$C$7902),"")</f>
        <v>pec.it</v>
      </c>
      <c r="C4520" s="33">
        <f>IFERROR(_xlfn.XLOOKUP(A4520,SEZIONI!$A$2:$A$7897,SEZIONI!$B$2:$B$7897),"")</f>
        <v>12</v>
      </c>
      <c r="D4520" s="33" t="str">
        <f>IFERROR(_xlfn.XLOOKUP(A4520,[1]Sindaci!$B$2:$B$7774,[1]Sindaci!$A$2:$A$7774),"")</f>
        <v xml:space="preserve">BRANDARA MARIA GRAZIA   </v>
      </c>
      <c r="E4520" s="33"/>
    </row>
    <row r="4521" spans="1:5" ht="13.8" x14ac:dyDescent="0.3">
      <c r="A4521" s="48" t="s">
        <v>4667</v>
      </c>
      <c r="B4521" s="33" t="str">
        <f>IFERROR(_xlfn.XLOOKUP(A4521,PEC!$A$2:$A$7902,PEC!$C$2:$C$7902),"")</f>
        <v>cert.ruparpiemonte.it</v>
      </c>
      <c r="C4521" s="33">
        <f>IFERROR(_xlfn.XLOOKUP(A4521,SEZIONI!$A$2:$A$7897,SEZIONI!$B$2:$B$7897),"")</f>
        <v>3</v>
      </c>
      <c r="D4521" s="33" t="str">
        <f>IFERROR(_xlfn.XLOOKUP(A4521,[1]Sindaci!$B$2:$B$7774,[1]Sindaci!$A$2:$A$7774),"")</f>
        <v xml:space="preserve">SGUAZZINI PAOLA    </v>
      </c>
      <c r="E4521" s="33"/>
    </row>
    <row r="4522" spans="1:5" ht="13.8" x14ac:dyDescent="0.3">
      <c r="A4522" s="48" t="s">
        <v>4668</v>
      </c>
      <c r="B4522" s="33" t="str">
        <f>IFERROR(_xlfn.XLOOKUP(A4522,PEC!$A$2:$A$7902,PEC!$C$2:$C$7902),"")</f>
        <v>pec.comune.nasino.sv.it</v>
      </c>
      <c r="C4522" s="33">
        <f>IFERROR(_xlfn.XLOOKUP(A4522,SEZIONI!$A$2:$A$7897,SEZIONI!$B$2:$B$7897),"")</f>
        <v>1</v>
      </c>
      <c r="D4522" s="33" t="str">
        <f>IFERROR(_xlfn.XLOOKUP(A4522,[1]Sindaci!$B$2:$B$7774,[1]Sindaci!$A$2:$A$7774),"")</f>
        <v xml:space="preserve">DE ANDREIS ROBERTO   </v>
      </c>
      <c r="E4522" s="33"/>
    </row>
    <row r="4523" spans="1:5" ht="13.8" x14ac:dyDescent="0.3">
      <c r="A4523" s="48" t="s">
        <v>4669</v>
      </c>
      <c r="B4523" s="33" t="str">
        <f>IFERROR(_xlfn.XLOOKUP(A4523,PEC!$A$2:$A$7902,PEC!$C$2:$C$7902),"")</f>
        <v>pec.comune.naso.me.it</v>
      </c>
      <c r="C4523" s="33">
        <f>IFERROR(_xlfn.XLOOKUP(A4523,SEZIONI!$A$2:$A$7897,SEZIONI!$B$2:$B$7897),"")</f>
        <v>7</v>
      </c>
      <c r="D4523" s="33" t="str">
        <f>IFERROR(_xlfn.XLOOKUP(A4523,[1]Sindaci!$B$2:$B$7774,[1]Sindaci!$A$2:$A$7774),"")</f>
        <v xml:space="preserve">NANI' GAETANO    </v>
      </c>
      <c r="E4523" s="33"/>
    </row>
    <row r="4524" spans="1:5" ht="13.8" x14ac:dyDescent="0.3">
      <c r="A4524" s="48" t="s">
        <v>8083</v>
      </c>
      <c r="B4524" s="33" t="str">
        <f>IFERROR(_xlfn.XLOOKUP(A4524,PEC!$A$2:$A$7902,PEC!$C$2:$C$7902),"")</f>
        <v/>
      </c>
      <c r="C4524" s="33" t="str">
        <f>IFERROR(_xlfn.XLOOKUP(A4524,SEZIONI!$A$2:$A$7897,SEZIONI!$B$2:$B$7897),"")</f>
        <v/>
      </c>
      <c r="D4524" s="33" t="str">
        <f>IFERROR(_xlfn.XLOOKUP(A4524,[1]Sindaci!$B$2:$B$7774,[1]Sindaci!$A$2:$A$7774),"")</f>
        <v xml:space="preserve">CHRISTANELL ZENO    </v>
      </c>
      <c r="E4524" s="33"/>
    </row>
    <row r="4525" spans="1:5" ht="13.8" x14ac:dyDescent="0.3">
      <c r="A4525" s="48" t="s">
        <v>4671</v>
      </c>
      <c r="B4525" s="33" t="str">
        <f>IFERROR(_xlfn.XLOOKUP(A4525,PEC!$A$2:$A$7902,PEC!$C$2:$C$7902),"")</f>
        <v>pec.comune.nave.bs.it</v>
      </c>
      <c r="C4525" s="33">
        <f>IFERROR(_xlfn.XLOOKUP(A4525,SEZIONI!$A$2:$A$7897,SEZIONI!$B$2:$B$7897),"")</f>
        <v>11</v>
      </c>
      <c r="D4525" s="33" t="str">
        <f>IFERROR(_xlfn.XLOOKUP(A4525,[1]Sindaci!$B$2:$B$7774,[1]Sindaci!$A$2:$A$7774),"")</f>
        <v xml:space="preserve">FRANZONI MATTEO    </v>
      </c>
      <c r="E4525" s="33"/>
    </row>
    <row r="4526" spans="1:5" ht="13.8" x14ac:dyDescent="0.3">
      <c r="A4526" s="48" t="s">
        <v>8156</v>
      </c>
      <c r="B4526" s="33" t="str">
        <f>IFERROR(_xlfn.XLOOKUP(A4526,PEC!$A$2:$A$7902,PEC!$C$2:$C$7902),"")</f>
        <v/>
      </c>
      <c r="C4526" s="33" t="str">
        <f>IFERROR(_xlfn.XLOOKUP(A4526,SEZIONI!$A$2:$A$7897,SEZIONI!$B$2:$B$7897),"")</f>
        <v/>
      </c>
      <c r="D4526" s="33" t="str">
        <f>IFERROR(_xlfn.XLOOKUP(A4526,[1]Sindaci!$B$2:$B$7774,[1]Sindaci!$A$2:$A$7774),"")</f>
        <v/>
      </c>
      <c r="E4526" s="33"/>
    </row>
    <row r="4527" spans="1:5" ht="13.8" x14ac:dyDescent="0.3">
      <c r="A4527" s="48" t="s">
        <v>4672</v>
      </c>
      <c r="B4527" s="33" t="str">
        <f>IFERROR(_xlfn.XLOOKUP(A4527,PEC!$A$2:$A$7902,PEC!$C$2:$C$7902),"")</f>
        <v>pec.mailcert.info</v>
      </c>
      <c r="C4527" s="33">
        <f>IFERROR(_xlfn.XLOOKUP(A4527,SEZIONI!$A$2:$A$7897,SEZIONI!$B$2:$B$7897),"")</f>
        <v>2</v>
      </c>
      <c r="D4527" s="33" t="str">
        <f>IFERROR(_xlfn.XLOOKUP(A4527,[1]Sindaci!$B$2:$B$7774,[1]Sindaci!$A$2:$A$7774),"")</f>
        <v xml:space="preserve">FEDERICO PAOLO    </v>
      </c>
      <c r="E4527" s="33"/>
    </row>
    <row r="4528" spans="1:5" ht="13.8" x14ac:dyDescent="0.3">
      <c r="A4528" s="48" t="s">
        <v>8084</v>
      </c>
      <c r="B4528" s="33" t="str">
        <f>IFERROR(_xlfn.XLOOKUP(A4528,PEC!$A$2:$A$7902,PEC!$C$2:$C$7902),"")</f>
        <v/>
      </c>
      <c r="C4528" s="33" t="str">
        <f>IFERROR(_xlfn.XLOOKUP(A4528,SEZIONI!$A$2:$A$7897,SEZIONI!$B$2:$B$7897),"")</f>
        <v/>
      </c>
      <c r="D4528" s="33" t="str">
        <f>IFERROR(_xlfn.XLOOKUP(A4528,[1]Sindaci!$B$2:$B$7774,[1]Sindaci!$A$2:$A$7774),"")</f>
        <v xml:space="preserve">UEBERBACHER ALEXANDER    </v>
      </c>
      <c r="E4528" s="33"/>
    </row>
    <row r="4529" spans="1:5" ht="13.8" x14ac:dyDescent="0.3">
      <c r="A4529" s="48" t="s">
        <v>4674</v>
      </c>
      <c r="B4529" s="33" t="str">
        <f>IFERROR(_xlfn.XLOOKUP(A4529,PEC!$A$2:$A$7902,PEC!$C$2:$C$7902),"")</f>
        <v>pcert.it</v>
      </c>
      <c r="C4529" s="33">
        <f>IFERROR(_xlfn.XLOOKUP(A4529,SEZIONI!$A$2:$A$7897,SEZIONI!$B$2:$B$7897),"")</f>
        <v>1</v>
      </c>
      <c r="D4529" s="33" t="str">
        <f>IFERROR(_xlfn.XLOOKUP(A4529,[1]Sindaci!$B$2:$B$7774,[1]Sindaci!$A$2:$A$7774),"")</f>
        <v xml:space="preserve">GIARDINI ALFONSO    </v>
      </c>
      <c r="E4529" s="33"/>
    </row>
    <row r="4530" spans="1:5" ht="13.8" x14ac:dyDescent="0.3">
      <c r="A4530" s="48" t="s">
        <v>4675</v>
      </c>
      <c r="B4530" s="33" t="str">
        <f>IFERROR(_xlfn.XLOOKUP(A4530,PEC!$A$2:$A$7902,PEC!$C$2:$C$7902),"")</f>
        <v>pec.comune.ne.ge.it</v>
      </c>
      <c r="C4530" s="33">
        <f>IFERROR(_xlfn.XLOOKUP(A4530,SEZIONI!$A$2:$A$7897,SEZIONI!$B$2:$B$7897),"")</f>
        <v>5</v>
      </c>
      <c r="D4530" s="33" t="str">
        <f>IFERROR(_xlfn.XLOOKUP(A4530,[1]Sindaci!$B$2:$B$7774,[1]Sindaci!$A$2:$A$7774),"")</f>
        <v xml:space="preserve">GARIBALDI FRANCESCA    </v>
      </c>
      <c r="E4530" s="33"/>
    </row>
    <row r="4531" spans="1:5" ht="13.8" x14ac:dyDescent="0.3">
      <c r="A4531" s="48" t="s">
        <v>4676</v>
      </c>
      <c r="B4531" s="33" t="str">
        <f>IFERROR(_xlfn.XLOOKUP(A4531,PEC!$A$2:$A$7902,PEC!$C$2:$C$7902),"")</f>
        <v>cert.ruparpiemonte.it</v>
      </c>
      <c r="C4531" s="33">
        <f>IFERROR(_xlfn.XLOOKUP(A4531,SEZIONI!$A$2:$A$7897,SEZIONI!$B$2:$B$7897),"")</f>
        <v>2</v>
      </c>
      <c r="D4531" s="33" t="str">
        <f>IFERROR(_xlfn.XLOOKUP(A4531,[1]Sindaci!$B$2:$B$7774,[1]Sindaci!$A$2:$A$7774),"")</f>
        <v xml:space="preserve">FAVINO FABRIZIO    </v>
      </c>
      <c r="E4531" s="33"/>
    </row>
    <row r="4532" spans="1:5" ht="13.8" x14ac:dyDescent="0.3">
      <c r="A4532" s="48" t="s">
        <v>8170</v>
      </c>
      <c r="B4532" s="33" t="str">
        <f>IFERROR(_xlfn.XLOOKUP(A4532,PEC!$A$2:$A$7902,PEC!$C$2:$C$7902),"")</f>
        <v/>
      </c>
      <c r="C4532" s="33" t="str">
        <f>IFERROR(_xlfn.XLOOKUP(A4532,SEZIONI!$A$2:$A$7897,SEZIONI!$B$2:$B$7897),"")</f>
        <v/>
      </c>
      <c r="D4532" s="33" t="str">
        <f>IFERROR(_xlfn.XLOOKUP(A4532,[1]Sindaci!$B$2:$B$7774,[1]Sindaci!$A$2:$A$7774),"")</f>
        <v/>
      </c>
      <c r="E4532" s="33"/>
    </row>
    <row r="4533" spans="1:5" ht="13.8" x14ac:dyDescent="0.3">
      <c r="A4533" s="48" t="s">
        <v>4678</v>
      </c>
      <c r="B4533" s="33" t="str">
        <f>IFERROR(_xlfn.XLOOKUP(A4533,PEC!$A$2:$A$7902,PEC!$C$2:$C$7902),"")</f>
        <v>pec.comune.neirone.ge.it</v>
      </c>
      <c r="C4533" s="33">
        <f>IFERROR(_xlfn.XLOOKUP(A4533,SEZIONI!$A$2:$A$7897,SEZIONI!$B$2:$B$7897),"")</f>
        <v>2</v>
      </c>
      <c r="D4533" s="33" t="str">
        <f>IFERROR(_xlfn.XLOOKUP(A4533,[1]Sindaci!$B$2:$B$7774,[1]Sindaci!$A$2:$A$7774),"")</f>
        <v xml:space="preserve">SUDERMANIA STEFANO    </v>
      </c>
      <c r="E4533" s="33"/>
    </row>
    <row r="4534" spans="1:5" ht="13.8" x14ac:dyDescent="0.3">
      <c r="A4534" s="48" t="s">
        <v>4679</v>
      </c>
      <c r="B4534" s="33" t="str">
        <f>IFERROR(_xlfn.XLOOKUP(A4534,PEC!$A$2:$A$7902,PEC!$C$2:$C$7902),"")</f>
        <v>pec.comune.neive.cn.it</v>
      </c>
      <c r="C4534" s="33">
        <f>IFERROR(_xlfn.XLOOKUP(A4534,SEZIONI!$A$2:$A$7897,SEZIONI!$B$2:$B$7897),"")</f>
        <v>4</v>
      </c>
      <c r="D4534" s="33" t="str">
        <f>IFERROR(_xlfn.XLOOKUP(A4534,[1]Sindaci!$B$2:$B$7774,[1]Sindaci!$A$2:$A$7774),"")</f>
        <v xml:space="preserve">GHELLA ANNALISA    </v>
      </c>
      <c r="E4534" s="33"/>
    </row>
    <row r="4535" spans="1:5" ht="13.8" x14ac:dyDescent="0.3">
      <c r="A4535" s="48" t="s">
        <v>4680</v>
      </c>
      <c r="B4535" s="33" t="str">
        <f>IFERROR(_xlfn.XLOOKUP(A4535,PEC!$A$2:$A$7902,PEC!$C$2:$C$7902),"")</f>
        <v>legalmail.it</v>
      </c>
      <c r="C4535" s="33">
        <f>IFERROR(_xlfn.XLOOKUP(A4535,SEZIONI!$A$2:$A$7897,SEZIONI!$B$2:$B$7897),"")</f>
        <v>12</v>
      </c>
      <c r="D4535" s="33" t="str">
        <f>IFERROR(_xlfn.XLOOKUP(A4535,[1]Sindaci!$B$2:$B$7774,[1]Sindaci!$A$2:$A$7774),"")</f>
        <v xml:space="preserve">RAVASIO GIANFRANCO    </v>
      </c>
      <c r="E4535" s="33"/>
    </row>
    <row r="4536" spans="1:5" ht="13.8" x14ac:dyDescent="0.3">
      <c r="A4536" s="48" t="s">
        <v>4681</v>
      </c>
      <c r="B4536" s="33" t="str">
        <f>IFERROR(_xlfn.XLOOKUP(A4536,PEC!$A$2:$A$7902,PEC!$C$2:$C$7902),"")</f>
        <v>pec.it</v>
      </c>
      <c r="C4536" s="33">
        <f>IFERROR(_xlfn.XLOOKUP(A4536,SEZIONI!$A$2:$A$7897,SEZIONI!$B$2:$B$7897),"")</f>
        <v>3</v>
      </c>
      <c r="D4536" s="33" t="str">
        <f>IFERROR(_xlfn.XLOOKUP(A4536,[1]Sindaci!$B$2:$B$7774,[1]Sindaci!$A$2:$A$7774),"")</f>
        <v xml:space="preserve">BERTUCCI ALBERTO    </v>
      </c>
      <c r="E4536" s="33"/>
    </row>
    <row r="4537" spans="1:5" ht="13.8" x14ac:dyDescent="0.3">
      <c r="A4537" s="48" t="s">
        <v>4682</v>
      </c>
      <c r="B4537" s="33" t="str">
        <f>IFERROR(_xlfn.XLOOKUP(A4537,PEC!$A$2:$A$7902,PEC!$C$2:$C$7902),"")</f>
        <v>ebaspec.it</v>
      </c>
      <c r="C4537" s="33">
        <f>IFERROR(_xlfn.XLOOKUP(A4537,SEZIONI!$A$2:$A$7897,SEZIONI!$B$2:$B$7897),"")</f>
        <v>3</v>
      </c>
      <c r="D4537" s="33" t="str">
        <f>IFERROR(_xlfn.XLOOKUP(A4537,[1]Sindaci!$B$2:$B$7774,[1]Sindaci!$A$2:$A$7774),"")</f>
        <v xml:space="preserve">CARLOMAGNO DOMENICO    </v>
      </c>
      <c r="E4537" s="33"/>
    </row>
    <row r="4538" spans="1:5" ht="13.8" x14ac:dyDescent="0.3">
      <c r="A4538" s="49" t="s">
        <v>4683</v>
      </c>
      <c r="B4538" s="33" t="str">
        <f>IFERROR(_xlfn.XLOOKUP(A4538,PEC!$A$2:$A$7902,PEC!$C$2:$C$7902),"")</f>
        <v>pec.comune.neoneli.or.it</v>
      </c>
      <c r="C4538" s="33">
        <f>IFERROR(_xlfn.XLOOKUP(A4538,SEZIONI!$A$2:$A$7897,SEZIONI!$B$2:$B$7897),"")</f>
        <v>1</v>
      </c>
      <c r="D4538" s="33" t="str">
        <f>IFERROR(_xlfn.XLOOKUP(A4538,[1]Sindaci!$B$2:$B$7774,[1]Sindaci!$A$2:$A$7774),"")</f>
        <v xml:space="preserve">CAU SALVATORE    </v>
      </c>
      <c r="E4538" s="33"/>
    </row>
    <row r="4539" spans="1:5" ht="13.8" x14ac:dyDescent="0.3">
      <c r="A4539" s="48" t="s">
        <v>4684</v>
      </c>
      <c r="B4539" s="33" t="str">
        <f>IFERROR(_xlfn.XLOOKUP(A4539,PEC!$A$2:$A$7902,PEC!$C$2:$C$7902),"")</f>
        <v>legalmailpa.it</v>
      </c>
      <c r="C4539" s="33">
        <f>IFERROR(_xlfn.XLOOKUP(A4539,SEZIONI!$A$2:$A$7897,SEZIONI!$B$2:$B$7897),"")</f>
        <v>7</v>
      </c>
      <c r="D4539" s="33" t="str">
        <f>IFERROR(_xlfn.XLOOKUP(A4539,[1]Sindaci!$B$2:$B$7774,[1]Sindaci!$A$2:$A$7774),"")</f>
        <v xml:space="preserve">VITA FRANCO    </v>
      </c>
      <c r="E4539" s="33"/>
    </row>
    <row r="4540" spans="1:5" ht="13.8" x14ac:dyDescent="0.3">
      <c r="A4540" s="48" t="s">
        <v>4685</v>
      </c>
      <c r="B4540" s="33" t="str">
        <f>IFERROR(_xlfn.XLOOKUP(A4540,PEC!$A$2:$A$7902,PEC!$C$2:$C$7902),"")</f>
        <v>pec.comune.nereto.te.it</v>
      </c>
      <c r="C4540" s="33">
        <f>IFERROR(_xlfn.XLOOKUP(A4540,SEZIONI!$A$2:$A$7897,SEZIONI!$B$2:$B$7897),"")</f>
        <v>5</v>
      </c>
      <c r="D4540" s="33" t="str">
        <f>IFERROR(_xlfn.XLOOKUP(A4540,[1]Sindaci!$B$2:$B$7774,[1]Sindaci!$A$2:$A$7774),"")</f>
        <v xml:space="preserve">LAURENZI DANIELE    </v>
      </c>
      <c r="E4540" s="33"/>
    </row>
    <row r="4541" spans="1:5" ht="13.8" x14ac:dyDescent="0.3">
      <c r="A4541" s="48" t="s">
        <v>4686</v>
      </c>
      <c r="B4541" s="33" t="str">
        <f>IFERROR(_xlfn.XLOOKUP(A4541,PEC!$A$2:$A$7902,PEC!$C$2:$C$7902),"")</f>
        <v>pec.provincia.roma.it</v>
      </c>
      <c r="C4541" s="33">
        <f>IFERROR(_xlfn.XLOOKUP(A4541,SEZIONI!$A$2:$A$7897,SEZIONI!$B$2:$B$7897),"")</f>
        <v>2</v>
      </c>
      <c r="D4541" s="33" t="str">
        <f>IFERROR(_xlfn.XLOOKUP(A4541,[1]Sindaci!$B$2:$B$7774,[1]Sindaci!$A$2:$A$7774),"")</f>
        <v xml:space="preserve">LELLI DOMENICO    </v>
      </c>
      <c r="E4541" s="33"/>
    </row>
    <row r="4542" spans="1:5" ht="13.8" x14ac:dyDescent="0.3">
      <c r="A4542" s="48" t="s">
        <v>4687</v>
      </c>
      <c r="B4542" s="33" t="str">
        <f>IFERROR(_xlfn.XLOOKUP(A4542,PEC!$A$2:$A$7902,PEC!$C$2:$C$7902),"")</f>
        <v>pecveneto.it</v>
      </c>
      <c r="C4542" s="33">
        <f>IFERROR(_xlfn.XLOOKUP(A4542,SEZIONI!$A$2:$A$7897,SEZIONI!$B$2:$B$7897),"")</f>
        <v>7</v>
      </c>
      <c r="D4542" s="33" t="str">
        <f>IFERROR(_xlfn.XLOOKUP(A4542,[1]Sindaci!$B$2:$B$7774,[1]Sindaci!$A$2:$A$7774),"")</f>
        <v/>
      </c>
      <c r="E4542" s="33"/>
    </row>
    <row r="4543" spans="1:5" ht="13.8" x14ac:dyDescent="0.3">
      <c r="A4543" s="48" t="s">
        <v>4688</v>
      </c>
      <c r="B4543" s="33" t="str">
        <f>IFERROR(_xlfn.XLOOKUP(A4543,PEC!$A$2:$A$7902,PEC!$C$2:$C$7902),"")</f>
        <v xml:space="preserve">pec.comune.nerviano.mi.it </v>
      </c>
      <c r="C4543" s="33">
        <f>IFERROR(_xlfn.XLOOKUP(A4543,SEZIONI!$A$2:$A$7897,SEZIONI!$B$2:$B$7897),"")</f>
        <v>16</v>
      </c>
      <c r="D4543" s="33" t="str">
        <f>IFERROR(_xlfn.XLOOKUP(A4543,[1]Sindaci!$B$2:$B$7774,[1]Sindaci!$A$2:$A$7774),"")</f>
        <v xml:space="preserve">COLOMBO DANIELA    </v>
      </c>
      <c r="E4543" s="33"/>
    </row>
    <row r="4544" spans="1:5" ht="13.8" x14ac:dyDescent="0.3">
      <c r="A4544" s="48" t="s">
        <v>4689</v>
      </c>
      <c r="B4544" s="33" t="str">
        <f>IFERROR(_xlfn.XLOOKUP(A4544,PEC!$A$2:$A$7902,PEC!$C$2:$C$7902),"")</f>
        <v>pec.it</v>
      </c>
      <c r="C4544" s="33">
        <f>IFERROR(_xlfn.XLOOKUP(A4544,SEZIONI!$A$2:$A$7897,SEZIONI!$B$2:$B$7897),"")</f>
        <v>1</v>
      </c>
      <c r="D4544" s="33" t="str">
        <f>IFERROR(_xlfn.XLOOKUP(A4544,[1]Sindaci!$B$2:$B$7774,[1]Sindaci!$A$2:$A$7774),"")</f>
        <v xml:space="preserve">CAVALLARI LUIGINO    </v>
      </c>
      <c r="E4544" s="33"/>
    </row>
    <row r="4545" spans="1:5" ht="13.8" x14ac:dyDescent="0.3">
      <c r="A4545" s="48" t="s">
        <v>4690</v>
      </c>
      <c r="B4545" s="33" t="str">
        <f>IFERROR(_xlfn.XLOOKUP(A4545,PEC!$A$2:$A$7902,PEC!$C$2:$C$7902),"")</f>
        <v>pec.regione.lombardia.it</v>
      </c>
      <c r="C4545" s="33">
        <f>IFERROR(_xlfn.XLOOKUP(A4545,SEZIONI!$A$2:$A$7897,SEZIONI!$B$2:$B$7897),"")</f>
        <v>2</v>
      </c>
      <c r="D4545" s="33" t="str">
        <f>IFERROR(_xlfn.XLOOKUP(A4545,[1]Sindaci!$B$2:$B$7774,[1]Sindaci!$A$2:$A$7774),"")</f>
        <v xml:space="preserve">MORINI MASSIMO    </v>
      </c>
      <c r="E4545" s="33"/>
    </row>
    <row r="4546" spans="1:5" ht="13.8" x14ac:dyDescent="0.3">
      <c r="A4546" s="48" t="s">
        <v>4691</v>
      </c>
      <c r="B4546" s="33" t="str">
        <f>IFERROR(_xlfn.XLOOKUP(A4546,PEC!$A$2:$A$7902,PEC!$C$2:$C$7902),"")</f>
        <v>pec.ptbiellese.it</v>
      </c>
      <c r="C4546" s="33">
        <f>IFERROR(_xlfn.XLOOKUP(A4546,SEZIONI!$A$2:$A$7897,SEZIONI!$B$2:$B$7897),"")</f>
        <v>1</v>
      </c>
      <c r="D4546" s="33" t="str">
        <f>IFERROR(_xlfn.XLOOKUP(A4546,[1]Sindaci!$B$2:$B$7774,[1]Sindaci!$A$2:$A$7774),"")</f>
        <v xml:space="preserve">PASQUALE TIZIANA    </v>
      </c>
      <c r="E4546" s="33"/>
    </row>
    <row r="4547" spans="1:5" ht="13.8" x14ac:dyDescent="0.3">
      <c r="A4547" s="48" t="s">
        <v>4692</v>
      </c>
      <c r="B4547" s="33" t="str">
        <f>IFERROR(_xlfn.XLOOKUP(A4547,PEC!$A$2:$A$7902,PEC!$C$2:$C$7902),"")</f>
        <v>pec.comune.nettuno.roma.it</v>
      </c>
      <c r="C4547" s="33">
        <f>IFERROR(_xlfn.XLOOKUP(A4547,SEZIONI!$A$2:$A$7897,SEZIONI!$B$2:$B$7897),"")</f>
        <v>35</v>
      </c>
      <c r="D4547" s="33" t="str">
        <f>IFERROR(_xlfn.XLOOKUP(A4547,[1]Sindaci!$B$2:$B$7774,[1]Sindaci!$A$2:$A$7774),"")</f>
        <v/>
      </c>
      <c r="E4547" s="33"/>
    </row>
    <row r="4548" spans="1:5" ht="13.8" x14ac:dyDescent="0.3">
      <c r="A4548" s="48" t="s">
        <v>4693</v>
      </c>
      <c r="B4548" s="33" t="str">
        <f>IFERROR(_xlfn.XLOOKUP(A4548,PEC!$A$2:$A$7902,PEC!$C$2:$C$7902),"")</f>
        <v>pec.rupar.puglia.it</v>
      </c>
      <c r="C4548" s="33">
        <f>IFERROR(_xlfn.XLOOKUP(A4548,SEZIONI!$A$2:$A$7897,SEZIONI!$B$2:$B$7897),"")</f>
        <v>5</v>
      </c>
      <c r="D4548" s="33" t="str">
        <f>IFERROR(_xlfn.XLOOKUP(A4548,[1]Sindaci!$B$2:$B$7774,[1]Sindaci!$A$2:$A$7774),"")</f>
        <v/>
      </c>
      <c r="E4548" s="33"/>
    </row>
    <row r="4549" spans="1:5" ht="13.8" x14ac:dyDescent="0.3">
      <c r="A4549" s="48" t="s">
        <v>4694</v>
      </c>
      <c r="B4549" s="33" t="str">
        <f>IFERROR(_xlfn.XLOOKUP(A4549,PEC!$A$2:$A$7902,PEC!$C$2:$C$7902),"")</f>
        <v>postacert.comune.neviano-degli-arduini.pr.it</v>
      </c>
      <c r="C4549" s="33">
        <f>IFERROR(_xlfn.XLOOKUP(A4549,SEZIONI!$A$2:$A$7897,SEZIONI!$B$2:$B$7897),"")</f>
        <v>5</v>
      </c>
      <c r="D4549" s="33" t="str">
        <f>IFERROR(_xlfn.XLOOKUP(A4549,[1]Sindaci!$B$2:$B$7774,[1]Sindaci!$A$2:$A$7774),"")</f>
        <v xml:space="preserve">DEVINCENZI RAFFAELLA    </v>
      </c>
      <c r="E4549" s="33"/>
    </row>
    <row r="4550" spans="1:5" ht="13.8" x14ac:dyDescent="0.3">
      <c r="A4550" s="48" t="s">
        <v>4695</v>
      </c>
      <c r="B4550" s="33" t="str">
        <f>IFERROR(_xlfn.XLOOKUP(A4550,PEC!$A$2:$A$7902,PEC!$C$2:$C$7902),"")</f>
        <v>legalmail.it</v>
      </c>
      <c r="C4550" s="33">
        <f>IFERROR(_xlfn.XLOOKUP(A4550,SEZIONI!$A$2:$A$7897,SEZIONI!$B$2:$B$7897),"")</f>
        <v>1</v>
      </c>
      <c r="D4550" s="33" t="str">
        <f>IFERROR(_xlfn.XLOOKUP(A4550,[1]Sindaci!$B$2:$B$7774,[1]Sindaci!$A$2:$A$7774),"")</f>
        <v xml:space="preserve">BENOTTO CORRADO    </v>
      </c>
      <c r="E4550" s="33"/>
    </row>
    <row r="4551" spans="1:5" ht="13.8" x14ac:dyDescent="0.3">
      <c r="A4551" s="48" t="s">
        <v>4696</v>
      </c>
      <c r="B4551" s="33" t="str">
        <f>IFERROR(_xlfn.XLOOKUP(A4551,PEC!$A$2:$A$7902,PEC!$C$2:$C$7902),"")</f>
        <v>pec.regione.lombardia.it</v>
      </c>
      <c r="C4551" s="33">
        <f>IFERROR(_xlfn.XLOOKUP(A4551,SEZIONI!$A$2:$A$7897,SEZIONI!$B$2:$B$7897),"")</f>
        <v>2</v>
      </c>
      <c r="D4551" s="33" t="str">
        <f>IFERROR(_xlfn.XLOOKUP(A4551,[1]Sindaci!$B$2:$B$7774,[1]Sindaci!$A$2:$A$7774),"")</f>
        <v xml:space="preserve">SACRISTANI CARLO    </v>
      </c>
      <c r="E4551" s="33"/>
    </row>
    <row r="4552" spans="1:5" ht="13.8" x14ac:dyDescent="0.3">
      <c r="A4552" s="48" t="s">
        <v>4697</v>
      </c>
      <c r="B4552" s="33" t="str">
        <f>IFERROR(_xlfn.XLOOKUP(A4552,PEC!$A$2:$A$7902,PEC!$C$2:$C$7902),"")</f>
        <v>cert.ruparpiemonte.it</v>
      </c>
      <c r="C4552" s="33">
        <f>IFERROR(_xlfn.XLOOKUP(A4552,SEZIONI!$A$2:$A$7897,SEZIONI!$B$2:$B$7897),"")</f>
        <v>1</v>
      </c>
      <c r="D4552" s="33" t="str">
        <f>IFERROR(_xlfn.XLOOKUP(A4552,[1]Sindaci!$B$2:$B$7774,[1]Sindaci!$A$2:$A$7774),"")</f>
        <v xml:space="preserve">AGNESINA PIERFRANCESCO    </v>
      </c>
      <c r="E4552" s="33"/>
    </row>
    <row r="4553" spans="1:5" ht="13.8" x14ac:dyDescent="0.3">
      <c r="A4553" s="48" t="s">
        <v>4698</v>
      </c>
      <c r="B4553" s="33" t="str">
        <f>IFERROR(_xlfn.XLOOKUP(A4553,PEC!$A$2:$A$7902,PEC!$C$2:$C$7902),"")</f>
        <v>pec.comune.nibionno.lc.it</v>
      </c>
      <c r="C4553" s="33">
        <f>IFERROR(_xlfn.XLOOKUP(A4553,SEZIONI!$A$2:$A$7897,SEZIONI!$B$2:$B$7897),"")</f>
        <v>3</v>
      </c>
      <c r="D4553" s="33" t="str">
        <f>IFERROR(_xlfn.XLOOKUP(A4553,[1]Sindaci!$B$2:$B$7774,[1]Sindaci!$A$2:$A$7774),"")</f>
        <v xml:space="preserve">DI TERLIZZI LAURA   </v>
      </c>
      <c r="E4553" s="33"/>
    </row>
    <row r="4554" spans="1:5" ht="13.8" x14ac:dyDescent="0.3">
      <c r="A4554" s="48" t="s">
        <v>4699</v>
      </c>
      <c r="B4554" s="33" t="str">
        <f>IFERROR(_xlfn.XLOOKUP(A4554,PEC!$A$2:$A$7902,PEC!$C$2:$C$7902),"")</f>
        <v>cert.comune.nichelino.to.it</v>
      </c>
      <c r="C4554" s="33">
        <f>IFERROR(_xlfn.XLOOKUP(A4554,SEZIONI!$A$2:$A$7897,SEZIONI!$B$2:$B$7897),"")</f>
        <v>45</v>
      </c>
      <c r="D4554" s="33" t="str">
        <f>IFERROR(_xlfn.XLOOKUP(A4554,[1]Sindaci!$B$2:$B$7774,[1]Sindaci!$A$2:$A$7774),"")</f>
        <v xml:space="preserve">TOLARDO GIAMPIETRO    </v>
      </c>
      <c r="E4554" s="33"/>
    </row>
    <row r="4555" spans="1:5" ht="13.8" x14ac:dyDescent="0.3">
      <c r="A4555" s="48" t="s">
        <v>4700</v>
      </c>
      <c r="B4555" s="33" t="str">
        <f>IFERROR(_xlfn.XLOOKUP(A4555,PEC!$A$2:$A$7902,PEC!$C$2:$C$7902),"")</f>
        <v>pec.comunenicolosi.it</v>
      </c>
      <c r="C4555" s="33">
        <f>IFERROR(_xlfn.XLOOKUP(A4555,SEZIONI!$A$2:$A$7897,SEZIONI!$B$2:$B$7897),"")</f>
        <v>5</v>
      </c>
      <c r="D4555" s="33" t="str">
        <f>IFERROR(_xlfn.XLOOKUP(A4555,[1]Sindaci!$B$2:$B$7774,[1]Sindaci!$A$2:$A$7774),"")</f>
        <v xml:space="preserve">PULVIRENTI ANGELO    </v>
      </c>
      <c r="E4555" s="33"/>
    </row>
    <row r="4556" spans="1:5" ht="13.8" x14ac:dyDescent="0.3">
      <c r="A4556" s="48" t="s">
        <v>4701</v>
      </c>
      <c r="B4556" s="33" t="str">
        <f>IFERROR(_xlfn.XLOOKUP(A4556,PEC!$A$2:$A$7902,PEC!$C$2:$C$7902),"")</f>
        <v>pec.regione.lombardia.it</v>
      </c>
      <c r="C4556" s="33">
        <f>IFERROR(_xlfn.XLOOKUP(A4556,SEZIONI!$A$2:$A$7897,SEZIONI!$B$2:$B$7897),"")</f>
        <v>1</v>
      </c>
      <c r="D4556" s="33" t="str">
        <f>IFERROR(_xlfn.XLOOKUP(A4556,[1]Sindaci!$B$2:$B$7774,[1]Sindaci!$A$2:$A$7774),"")</f>
        <v xml:space="preserve">RATTI MICHELE    </v>
      </c>
      <c r="E4556" s="33"/>
    </row>
    <row r="4557" spans="1:5" ht="13.8" x14ac:dyDescent="0.3">
      <c r="A4557" s="48" t="s">
        <v>4702</v>
      </c>
      <c r="B4557" s="33" t="str">
        <f>IFERROR(_xlfn.XLOOKUP(A4557,PEC!$A$2:$A$7902,PEC!$C$2:$C$7902),"")</f>
        <v>pec.comune.nicosia.en.it</v>
      </c>
      <c r="C4557" s="33">
        <f>IFERROR(_xlfn.XLOOKUP(A4557,SEZIONI!$A$2:$A$7897,SEZIONI!$B$2:$B$7897),"")</f>
        <v>15</v>
      </c>
      <c r="D4557" s="33" t="str">
        <f>IFERROR(_xlfn.XLOOKUP(A4557,[1]Sindaci!$B$2:$B$7774,[1]Sindaci!$A$2:$A$7774),"")</f>
        <v xml:space="preserve">BONELLI LUIGI SALVATORE   </v>
      </c>
      <c r="E4557" s="33"/>
    </row>
    <row r="4558" spans="1:5" ht="13.8" x14ac:dyDescent="0.3">
      <c r="A4558" s="48" t="s">
        <v>288</v>
      </c>
      <c r="B4558" s="33" t="str">
        <f>IFERROR(_xlfn.XLOOKUP(A4558,PEC!$A$2:$A$7902,PEC!$C$2:$C$7902),"")</f>
        <v>asmepec.it</v>
      </c>
      <c r="C4558" s="33">
        <f>IFERROR(_xlfn.XLOOKUP(A4558,SEZIONI!$A$2:$A$7897,SEZIONI!$B$2:$B$7897),"")</f>
        <v>8</v>
      </c>
      <c r="D4558" s="33" t="str">
        <f>IFERROR(_xlfn.XLOOKUP(A4558,[1]Sindaci!$B$2:$B$7774,[1]Sindaci!$A$2:$A$7774),"")</f>
        <v xml:space="preserve">MARASCO GIUSEPPE    </v>
      </c>
      <c r="E4558" s="33"/>
    </row>
    <row r="4559" spans="1:5" ht="13.8" x14ac:dyDescent="0.3">
      <c r="A4559" s="48" t="s">
        <v>4703</v>
      </c>
      <c r="B4559" s="33" t="str">
        <f>IFERROR(_xlfn.XLOOKUP(A4559,PEC!$A$2:$A$7902,PEC!$C$2:$C$7902),"")</f>
        <v>cert.legalmail.it</v>
      </c>
      <c r="C4559" s="33">
        <f>IFERROR(_xlfn.XLOOKUP(A4559,SEZIONI!$A$2:$A$7897,SEZIONI!$B$2:$B$7897),"")</f>
        <v>1</v>
      </c>
      <c r="D4559" s="33" t="str">
        <f>IFERROR(_xlfn.XLOOKUP(A4559,[1]Sindaci!$B$2:$B$7774,[1]Sindaci!$A$2:$A$7774),"")</f>
        <v xml:space="preserve">SOTTIMANO EMANUELE    </v>
      </c>
      <c r="E4559" s="33"/>
    </row>
    <row r="4560" spans="1:5" ht="13.8" x14ac:dyDescent="0.3">
      <c r="A4560" s="48" t="s">
        <v>4704</v>
      </c>
      <c r="B4560" s="33" t="str">
        <f>IFERROR(_xlfn.XLOOKUP(A4560,PEC!$A$2:$A$7902,PEC!$C$2:$C$7902),"")</f>
        <v>legalmail.it</v>
      </c>
      <c r="C4560" s="33">
        <f>IFERROR(_xlfn.XLOOKUP(A4560,SEZIONI!$A$2:$A$7897,SEZIONI!$B$2:$B$7897),"")</f>
        <v>1</v>
      </c>
      <c r="D4560" s="33" t="str">
        <f>IFERROR(_xlfn.XLOOKUP(A4560,[1]Sindaci!$B$2:$B$7774,[1]Sindaci!$A$2:$A$7774),"")</f>
        <v xml:space="preserve">MINA GIANMARIO    </v>
      </c>
      <c r="E4560" s="33"/>
    </row>
    <row r="4561" spans="1:5" ht="13.8" x14ac:dyDescent="0.3">
      <c r="A4561" s="48" t="s">
        <v>4705</v>
      </c>
      <c r="B4561" s="33" t="str">
        <f>IFERROR(_xlfn.XLOOKUP(A4561,PEC!$A$2:$A$7902,PEC!$C$2:$C$7902),"")</f>
        <v>certgov.fvg.it</v>
      </c>
      <c r="C4561" s="33">
        <f>IFERROR(_xlfn.XLOOKUP(A4561,SEZIONI!$A$2:$A$7897,SEZIONI!$B$2:$B$7897),"")</f>
        <v>4</v>
      </c>
      <c r="D4561" s="33" t="str">
        <f>IFERROR(_xlfn.XLOOKUP(A4561,[1]Sindaci!$B$2:$B$7774,[1]Sindaci!$A$2:$A$7774),"")</f>
        <v xml:space="preserve">BERTOLLA GIORGIO    </v>
      </c>
      <c r="E4561" s="33"/>
    </row>
    <row r="4562" spans="1:5" ht="13.8" x14ac:dyDescent="0.3">
      <c r="A4562" s="48" t="s">
        <v>4706</v>
      </c>
      <c r="B4562" s="33" t="str">
        <f>IFERROR(_xlfn.XLOOKUP(A4562,PEC!$A$2:$A$7902,PEC!$C$2:$C$7902),"")</f>
        <v>comuneniscemipec.it</v>
      </c>
      <c r="C4562" s="33">
        <f>IFERROR(_xlfn.XLOOKUP(A4562,SEZIONI!$A$2:$A$7897,SEZIONI!$B$2:$B$7897),"")</f>
        <v>25</v>
      </c>
      <c r="D4562" s="33" t="str">
        <f>IFERROR(_xlfn.XLOOKUP(A4562,[1]Sindaci!$B$2:$B$7774,[1]Sindaci!$A$2:$A$7774),"")</f>
        <v xml:space="preserve">CONTI MASSIMILIANO VALENTINO   </v>
      </c>
      <c r="E4562" s="33"/>
    </row>
    <row r="4563" spans="1:5" ht="13.8" x14ac:dyDescent="0.3">
      <c r="A4563" s="48" t="s">
        <v>4707</v>
      </c>
      <c r="B4563" s="33" t="str">
        <f>IFERROR(_xlfn.XLOOKUP(A4563,PEC!$A$2:$A$7902,PEC!$C$2:$C$7902),"")</f>
        <v>pec.comune.nissoria.en.it</v>
      </c>
      <c r="C4563" s="33">
        <f>IFERROR(_xlfn.XLOOKUP(A4563,SEZIONI!$A$2:$A$7897,SEZIONI!$B$2:$B$7897),"")</f>
        <v>3</v>
      </c>
      <c r="D4563" s="33" t="str">
        <f>IFERROR(_xlfn.XLOOKUP(A4563,[1]Sindaci!$B$2:$B$7774,[1]Sindaci!$A$2:$A$7774),"")</f>
        <v xml:space="preserve">COLIANNI ROSARIO    </v>
      </c>
      <c r="E4563" s="33"/>
    </row>
    <row r="4564" spans="1:5" ht="13.8" x14ac:dyDescent="0.3">
      <c r="A4564" s="48" t="s">
        <v>4708</v>
      </c>
      <c r="B4564" s="33" t="str">
        <f>IFERROR(_xlfn.XLOOKUP(A4564,PEC!$A$2:$A$7902,PEC!$C$2:$C$7902),"")</f>
        <v>pec.it</v>
      </c>
      <c r="C4564" s="33">
        <f>IFERROR(_xlfn.XLOOKUP(A4564,SEZIONI!$A$2:$A$7897,SEZIONI!$B$2:$B$7897),"")</f>
        <v>3</v>
      </c>
      <c r="D4564" s="33" t="str">
        <f>IFERROR(_xlfn.XLOOKUP(A4564,[1]Sindaci!$B$2:$B$7774,[1]Sindaci!$A$2:$A$7774),"")</f>
        <v xml:space="preserve">BRIGUGLIO NATALE    </v>
      </c>
      <c r="E4564" s="33"/>
    </row>
    <row r="4565" spans="1:5" ht="13.8" x14ac:dyDescent="0.3">
      <c r="A4565" s="48" t="s">
        <v>4709</v>
      </c>
      <c r="B4565" s="33" t="str">
        <f>IFERROR(_xlfn.XLOOKUP(A4565,PEC!$A$2:$A$7902,PEC!$C$2:$C$7902),"")</f>
        <v>cert.ruparpiemonte.it</v>
      </c>
      <c r="C4565" s="33">
        <f>IFERROR(_xlfn.XLOOKUP(A4565,SEZIONI!$A$2:$A$7897,SEZIONI!$B$2:$B$7897),"")</f>
        <v>11</v>
      </c>
      <c r="D4565" s="33" t="str">
        <f>IFERROR(_xlfn.XLOOKUP(A4565,[1]Sindaci!$B$2:$B$7774,[1]Sindaci!$A$2:$A$7774),"")</f>
        <v xml:space="preserve">NOSENZO SIMONE    </v>
      </c>
      <c r="E4565" s="33"/>
    </row>
    <row r="4566" spans="1:5" ht="13.8" x14ac:dyDescent="0.3">
      <c r="A4566" s="48" t="s">
        <v>4710</v>
      </c>
      <c r="B4566" s="33" t="str">
        <f>IFERROR(_xlfn.XLOOKUP(A4566,PEC!$A$2:$A$7902,PEC!$C$2:$C$7902),"")</f>
        <v>legalmail.it</v>
      </c>
      <c r="C4566" s="33">
        <f>IFERROR(_xlfn.XLOOKUP(A4566,SEZIONI!$A$2:$A$7897,SEZIONI!$B$2:$B$7897),"")</f>
        <v>16</v>
      </c>
      <c r="D4566" s="33" t="str">
        <f>IFERROR(_xlfn.XLOOKUP(A4566,[1]Sindaci!$B$2:$B$7774,[1]Sindaci!$A$2:$A$7774),"")</f>
        <v xml:space="preserve">ANDREOTTI PATRIZIA    </v>
      </c>
      <c r="E4566" s="33"/>
    </row>
    <row r="4567" spans="1:5" ht="13.8" x14ac:dyDescent="0.3">
      <c r="A4567" s="48" t="s">
        <v>4711</v>
      </c>
      <c r="B4567" s="33" t="str">
        <f>IFERROR(_xlfn.XLOOKUP(A4567,PEC!$A$2:$A$7902,PEC!$C$2:$C$7902),"")</f>
        <v>pec.it</v>
      </c>
      <c r="C4567" s="33">
        <f>IFERROR(_xlfn.XLOOKUP(A4567,SEZIONI!$A$2:$A$7897,SEZIONI!$B$2:$B$7897),"")</f>
        <v>1</v>
      </c>
      <c r="D4567" s="33" t="str">
        <f>IFERROR(_xlfn.XLOOKUP(A4567,[1]Sindaci!$B$2:$B$7774,[1]Sindaci!$A$2:$A$7774),"")</f>
        <v xml:space="preserve">AIMONINO DOMENICO    </v>
      </c>
      <c r="E4567" s="33"/>
    </row>
    <row r="4568" spans="1:5" ht="13.8" x14ac:dyDescent="0.3">
      <c r="A4568" s="48" t="s">
        <v>91</v>
      </c>
      <c r="B4568" s="33" t="str">
        <f>IFERROR(_xlfn.XLOOKUP(A4568,PEC!$A$2:$A$7902,PEC!$C$2:$C$7902),"")</f>
        <v>asmepec.it</v>
      </c>
      <c r="C4568" s="33">
        <f>IFERROR(_xlfn.XLOOKUP(A4568,SEZIONI!$A$2:$A$7897,SEZIONI!$B$2:$B$7897),"")</f>
        <v>1</v>
      </c>
      <c r="D4568" s="33" t="str">
        <f>IFERROR(_xlfn.XLOOKUP(A4568,[1]Sindaci!$B$2:$B$7774,[1]Sindaci!$A$2:$A$7774),"")</f>
        <v xml:space="preserve">PANDOLFI MARIA ANTONIETTA   </v>
      </c>
      <c r="E4568" s="33"/>
    </row>
    <row r="4569" spans="1:5" ht="13.8" x14ac:dyDescent="0.3">
      <c r="A4569" s="48" t="s">
        <v>4712</v>
      </c>
      <c r="B4569" s="33" t="str">
        <f>IFERROR(_xlfn.XLOOKUP(A4569,PEC!$A$2:$A$7902,PEC!$C$2:$C$7902),"")</f>
        <v>pec.comune.nocciano.pe.it</v>
      </c>
      <c r="C4569" s="33">
        <f>IFERROR(_xlfn.XLOOKUP(A4569,SEZIONI!$A$2:$A$7897,SEZIONI!$B$2:$B$7897),"")</f>
        <v>2</v>
      </c>
      <c r="D4569" s="33" t="str">
        <f>IFERROR(_xlfn.XLOOKUP(A4569,[1]Sindaci!$B$2:$B$7774,[1]Sindaci!$A$2:$A$7774),"")</f>
        <v xml:space="preserve">MUCCI LORENZO    </v>
      </c>
      <c r="E4569" s="33"/>
    </row>
    <row r="4570" spans="1:5" ht="13.8" x14ac:dyDescent="0.3">
      <c r="A4570" s="48" t="s">
        <v>4713</v>
      </c>
      <c r="B4570" s="33" t="str">
        <f>IFERROR(_xlfn.XLOOKUP(A4570,PEC!$A$2:$A$7902,PEC!$C$2:$C$7902),"")</f>
        <v>pec.comune.nocera-inferiore.sa.it</v>
      </c>
      <c r="C4570" s="33">
        <f>IFERROR(_xlfn.XLOOKUP(A4570,SEZIONI!$A$2:$A$7897,SEZIONI!$B$2:$B$7897),"")</f>
        <v>46</v>
      </c>
      <c r="D4570" s="33" t="str">
        <f>IFERROR(_xlfn.XLOOKUP(A4570,[1]Sindaci!$B$2:$B$7774,[1]Sindaci!$A$2:$A$7774),"")</f>
        <v xml:space="preserve">DE MAIO PAOLO   </v>
      </c>
      <c r="E4570" s="33"/>
    </row>
    <row r="4571" spans="1:5" ht="13.8" x14ac:dyDescent="0.3">
      <c r="A4571" s="48" t="s">
        <v>4714</v>
      </c>
      <c r="B4571" s="33" t="str">
        <f>IFERROR(_xlfn.XLOOKUP(A4571,PEC!$A$2:$A$7902,PEC!$C$2:$C$7902),"")</f>
        <v>pec.comune.nocera-superiore.sa.it</v>
      </c>
      <c r="C4571" s="33">
        <f>IFERROR(_xlfn.XLOOKUP(A4571,SEZIONI!$A$2:$A$7897,SEZIONI!$B$2:$B$7897),"")</f>
        <v>20</v>
      </c>
      <c r="D4571" s="33" t="str">
        <f>IFERROR(_xlfn.XLOOKUP(A4571,[1]Sindaci!$B$2:$B$7774,[1]Sindaci!$A$2:$A$7774),"")</f>
        <v xml:space="preserve">CUOFANO GIOVANNI MARIA   </v>
      </c>
      <c r="E4571" s="33"/>
    </row>
    <row r="4572" spans="1:5" ht="13.8" x14ac:dyDescent="0.3">
      <c r="A4572" s="48" t="s">
        <v>202</v>
      </c>
      <c r="B4572" s="33" t="str">
        <f>IFERROR(_xlfn.XLOOKUP(A4572,PEC!$A$2:$A$7902,PEC!$C$2:$C$7902),"")</f>
        <v>asmepec.it</v>
      </c>
      <c r="C4572" s="33">
        <f>IFERROR(_xlfn.XLOOKUP(A4572,SEZIONI!$A$2:$A$7897,SEZIONI!$B$2:$B$7897),"")</f>
        <v>5</v>
      </c>
      <c r="D4572" s="33" t="str">
        <f>IFERROR(_xlfn.XLOOKUP(A4572,[1]Sindaci!$B$2:$B$7774,[1]Sindaci!$A$2:$A$7774),"")</f>
        <v/>
      </c>
      <c r="E4572" s="33"/>
    </row>
    <row r="4573" spans="1:5" ht="13.8" x14ac:dyDescent="0.3">
      <c r="A4573" s="48" t="s">
        <v>4715</v>
      </c>
      <c r="B4573" s="33" t="str">
        <f>IFERROR(_xlfn.XLOOKUP(A4573,PEC!$A$2:$A$7902,PEC!$C$2:$C$7902),"")</f>
        <v>postacert.umbria.it</v>
      </c>
      <c r="C4573" s="33">
        <f>IFERROR(_xlfn.XLOOKUP(A4573,SEZIONI!$A$2:$A$7897,SEZIONI!$B$2:$B$7897),"")</f>
        <v>8</v>
      </c>
      <c r="D4573" s="33" t="str">
        <f>IFERROR(_xlfn.XLOOKUP(A4573,[1]Sindaci!$B$2:$B$7774,[1]Sindaci!$A$2:$A$7774),"")</f>
        <v xml:space="preserve">CAPARVI VIRGINIO    </v>
      </c>
      <c r="E4573" s="33"/>
    </row>
    <row r="4574" spans="1:5" ht="13.8" x14ac:dyDescent="0.3">
      <c r="A4574" s="48" t="s">
        <v>4716</v>
      </c>
      <c r="B4574" s="33" t="str">
        <f>IFERROR(_xlfn.XLOOKUP(A4574,PEC!$A$2:$A$7902,PEC!$C$2:$C$7902),"")</f>
        <v>postacert.comune.noceto.pr.it</v>
      </c>
      <c r="C4574" s="33">
        <f>IFERROR(_xlfn.XLOOKUP(A4574,SEZIONI!$A$2:$A$7897,SEZIONI!$B$2:$B$7897),"")</f>
        <v>11</v>
      </c>
      <c r="D4574" s="33" t="str">
        <f>IFERROR(_xlfn.XLOOKUP(A4574,[1]Sindaci!$B$2:$B$7774,[1]Sindaci!$A$2:$A$7774),"")</f>
        <v xml:space="preserve">FECCI FABIO    </v>
      </c>
      <c r="E4574" s="33"/>
    </row>
    <row r="4575" spans="1:5" ht="13.8" x14ac:dyDescent="0.3">
      <c r="A4575" s="48" t="s">
        <v>4717</v>
      </c>
      <c r="B4575" s="33" t="str">
        <f>IFERROR(_xlfn.XLOOKUP(A4575,PEC!$A$2:$A$7902,PEC!$C$2:$C$7902),"")</f>
        <v>pec.rupar.puglia.it</v>
      </c>
      <c r="C4575" s="33">
        <f>IFERROR(_xlfn.XLOOKUP(A4575,SEZIONI!$A$2:$A$7897,SEZIONI!$B$2:$B$7897),"")</f>
        <v>17</v>
      </c>
      <c r="D4575" s="33" t="str">
        <f>IFERROR(_xlfn.XLOOKUP(A4575,[1]Sindaci!$B$2:$B$7774,[1]Sindaci!$A$2:$A$7774),"")</f>
        <v xml:space="preserve">NISI DOMENICO    </v>
      </c>
      <c r="E4575" s="33"/>
    </row>
    <row r="4576" spans="1:5" ht="13.8" x14ac:dyDescent="0.3">
      <c r="A4576" s="48" t="s">
        <v>4718</v>
      </c>
      <c r="B4576" s="33" t="str">
        <f>IFERROR(_xlfn.XLOOKUP(A4576,PEC!$A$2:$A$7902,PEC!$C$2:$C$7902),"")</f>
        <v>pec.rupar.puglia.it</v>
      </c>
      <c r="C4576" s="33">
        <f>IFERROR(_xlfn.XLOOKUP(A4576,SEZIONI!$A$2:$A$7897,SEZIONI!$B$2:$B$7897),"")</f>
        <v>3</v>
      </c>
      <c r="D4576" s="33" t="str">
        <f>IFERROR(_xlfn.XLOOKUP(A4576,[1]Sindaci!$B$2:$B$7774,[1]Sindaci!$A$2:$A$7774),"")</f>
        <v xml:space="preserve">VADRUCCI VINCENZO    </v>
      </c>
      <c r="E4576" s="33"/>
    </row>
    <row r="4577" spans="1:5" ht="13.8" x14ac:dyDescent="0.3">
      <c r="A4577" s="48" t="s">
        <v>4719</v>
      </c>
      <c r="B4577" s="33" t="str">
        <f>IFERROR(_xlfn.XLOOKUP(A4577,PEC!$A$2:$A$7902,PEC!$C$2:$C$7902),"")</f>
        <v>cert.ruparbasilicata.it</v>
      </c>
      <c r="C4577" s="33">
        <f>IFERROR(_xlfn.XLOOKUP(A4577,SEZIONI!$A$2:$A$7897,SEZIONI!$B$2:$B$7897),"")</f>
        <v>2</v>
      </c>
      <c r="D4577" s="33" t="str">
        <f>IFERROR(_xlfn.XLOOKUP(A4577,[1]Sindaci!$B$2:$B$7774,[1]Sindaci!$A$2:$A$7774),"")</f>
        <v xml:space="preserve">CALABRESE FRANCESCO ANTONIO   </v>
      </c>
      <c r="E4577" s="33"/>
    </row>
    <row r="4578" spans="1:5" ht="13.8" x14ac:dyDescent="0.3">
      <c r="A4578" s="48" t="s">
        <v>4720</v>
      </c>
      <c r="B4578" s="33" t="str">
        <f>IFERROR(_xlfn.XLOOKUP(A4578,PEC!$A$2:$A$7902,PEC!$C$2:$C$7902),"")</f>
        <v>certificata.com</v>
      </c>
      <c r="C4578" s="33">
        <f>IFERROR(_xlfn.XLOOKUP(A4578,SEZIONI!$A$2:$A$7897,SEZIONI!$B$2:$B$7897),"")</f>
        <v>8</v>
      </c>
      <c r="D4578" s="33" t="str">
        <f>IFERROR(_xlfn.XLOOKUP(A4578,[1]Sindaci!$B$2:$B$7774,[1]Sindaci!$A$2:$A$7774),"")</f>
        <v xml:space="preserve">PASINI FLAVIO MASSIMO   </v>
      </c>
      <c r="E4578" s="33"/>
    </row>
    <row r="4579" spans="1:5" ht="13.8" x14ac:dyDescent="0.3">
      <c r="A4579" s="48" t="s">
        <v>4721</v>
      </c>
      <c r="B4579" s="33" t="str">
        <f>IFERROR(_xlfn.XLOOKUP(A4579,PEC!$A$2:$A$7902,PEC!$C$2:$C$7902),"")</f>
        <v>postemailcertificata.it</v>
      </c>
      <c r="C4579" s="33">
        <f>IFERROR(_xlfn.XLOOKUP(A4579,SEZIONI!$A$2:$A$7897,SEZIONI!$B$2:$B$7897),"")</f>
        <v>2</v>
      </c>
      <c r="D4579" s="33" t="str">
        <f>IFERROR(_xlfn.XLOOKUP(A4579,[1]Sindaci!$B$2:$B$7774,[1]Sindaci!$A$2:$A$7774),"")</f>
        <v xml:space="preserve">SCERBO ALBERTO    </v>
      </c>
      <c r="E4579" s="33"/>
    </row>
    <row r="4580" spans="1:5" ht="13.8" x14ac:dyDescent="0.3">
      <c r="A4580" s="48" t="s">
        <v>4722</v>
      </c>
      <c r="B4580" s="33" t="str">
        <f>IFERROR(_xlfn.XLOOKUP(A4580,PEC!$A$2:$A$7902,PEC!$C$2:$C$7902),"")</f>
        <v>legalmail.it</v>
      </c>
      <c r="C4580" s="33">
        <f>IFERROR(_xlfn.XLOOKUP(A4580,SEZIONI!$A$2:$A$7897,SEZIONI!$B$2:$B$7897),"")</f>
        <v>3</v>
      </c>
      <c r="D4580" s="33" t="str">
        <f>IFERROR(_xlfn.XLOOKUP(A4580,[1]Sindaci!$B$2:$B$7774,[1]Sindaci!$A$2:$A$7774),"")</f>
        <v xml:space="preserve">TRENTINI LUCA    </v>
      </c>
      <c r="E4580" s="33"/>
    </row>
    <row r="4581" spans="1:5" ht="13.8" x14ac:dyDescent="0.3">
      <c r="A4581" s="48" t="s">
        <v>4723</v>
      </c>
      <c r="B4581" s="33" t="str">
        <f>IFERROR(_xlfn.XLOOKUP(A4581,PEC!$A$2:$A$7902,PEC!$C$2:$C$7902),"")</f>
        <v>stpec.it</v>
      </c>
      <c r="C4581" s="33">
        <f>IFERROR(_xlfn.XLOOKUP(A4581,SEZIONI!$A$2:$A$7897,SEZIONI!$B$2:$B$7897),"")</f>
        <v>1</v>
      </c>
      <c r="D4581" s="33" t="str">
        <f>IFERROR(_xlfn.XLOOKUP(A4581,[1]Sindaci!$B$2:$B$7774,[1]Sindaci!$A$2:$A$7774),"")</f>
        <v xml:space="preserve">BAUCE ROMINA    </v>
      </c>
      <c r="E4581" s="33"/>
    </row>
    <row r="4582" spans="1:5" ht="13.8" x14ac:dyDescent="0.3">
      <c r="A4582" s="48" t="s">
        <v>4724</v>
      </c>
      <c r="B4582" s="33" t="str">
        <f>IFERROR(_xlfn.XLOOKUP(A4582,PEC!$A$2:$A$7902,PEC!$C$2:$C$7902),"")</f>
        <v>pec.rupar.puglia.it</v>
      </c>
      <c r="C4582" s="33">
        <f>IFERROR(_xlfn.XLOOKUP(A4582,SEZIONI!$A$2:$A$7897,SEZIONI!$B$2:$B$7897),"")</f>
        <v>22</v>
      </c>
      <c r="D4582" s="33" t="str">
        <f>IFERROR(_xlfn.XLOOKUP(A4582,[1]Sindaci!$B$2:$B$7774,[1]Sindaci!$A$2:$A$7774),"")</f>
        <v xml:space="preserve">INNAMORATO RAIMONDO    </v>
      </c>
      <c r="E4582" s="33"/>
    </row>
    <row r="4583" spans="1:5" ht="13.8" x14ac:dyDescent="0.3">
      <c r="A4583" s="48" t="s">
        <v>4725</v>
      </c>
      <c r="B4583" s="33" t="str">
        <f>IFERROR(_xlfn.XLOOKUP(A4583,PEC!$A$2:$A$7902,PEC!$C$2:$C$7902),"")</f>
        <v>pec.comune.nola.na.it</v>
      </c>
      <c r="C4583" s="33">
        <f>IFERROR(_xlfn.XLOOKUP(A4583,SEZIONI!$A$2:$A$7897,SEZIONI!$B$2:$B$7897),"")</f>
        <v>38</v>
      </c>
      <c r="D4583" s="33" t="str">
        <f>IFERROR(_xlfn.XLOOKUP(A4583,[1]Sindaci!$B$2:$B$7774,[1]Sindaci!$A$2:$A$7774),"")</f>
        <v xml:space="preserve">BUONAURO CARLO    </v>
      </c>
      <c r="E4583" s="33"/>
    </row>
    <row r="4584" spans="1:5" ht="13.8" x14ac:dyDescent="0.3">
      <c r="A4584" s="48" t="s">
        <v>4726</v>
      </c>
      <c r="B4584" s="33" t="str">
        <f>IFERROR(_xlfn.XLOOKUP(A4584,PEC!$A$2:$A$7902,PEC!$C$2:$C$7902),"")</f>
        <v>legalmail.it</v>
      </c>
      <c r="C4584" s="33">
        <f>IFERROR(_xlfn.XLOOKUP(A4584,SEZIONI!$A$2:$A$7897,SEZIONI!$B$2:$B$7897),"")</f>
        <v>7</v>
      </c>
      <c r="D4584" s="33" t="str">
        <f>IFERROR(_xlfn.XLOOKUP(A4584,[1]Sindaci!$B$2:$B$7774,[1]Sindaci!$A$2:$A$7774),"")</f>
        <v xml:space="preserve">BERTINO LUCA FRANCESCO   </v>
      </c>
      <c r="E4584" s="33"/>
    </row>
    <row r="4585" spans="1:5" ht="13.8" x14ac:dyDescent="0.3">
      <c r="A4585" s="48" t="s">
        <v>4727</v>
      </c>
      <c r="B4585" s="33" t="str">
        <f>IFERROR(_xlfn.XLOOKUP(A4585,PEC!$A$2:$A$7902,PEC!$C$2:$C$7902),"")</f>
        <v>pec.comune.noli.sv.it</v>
      </c>
      <c r="C4585" s="33">
        <f>IFERROR(_xlfn.XLOOKUP(A4585,SEZIONI!$A$2:$A$7897,SEZIONI!$B$2:$B$7897),"")</f>
        <v>4</v>
      </c>
      <c r="D4585" s="33" t="str">
        <f>IFERROR(_xlfn.XLOOKUP(A4585,[1]Sindaci!$B$2:$B$7774,[1]Sindaci!$A$2:$A$7774),"")</f>
        <v xml:space="preserve">REPETTO AMBROGIO    </v>
      </c>
      <c r="E4585" s="33"/>
    </row>
    <row r="4586" spans="1:5" ht="13.8" x14ac:dyDescent="0.3">
      <c r="A4586" s="48" t="s">
        <v>4728</v>
      </c>
      <c r="B4586" s="33" t="str">
        <f>IFERROR(_xlfn.XLOOKUP(A4586,PEC!$A$2:$A$7902,PEC!$C$2:$C$7902),"")</f>
        <v>anutel.it</v>
      </c>
      <c r="C4586" s="33">
        <f>IFERROR(_xlfn.XLOOKUP(A4586,SEZIONI!$A$2:$A$7897,SEZIONI!$B$2:$B$7897),"")</f>
        <v>1</v>
      </c>
      <c r="D4586" s="33" t="str">
        <f>IFERROR(_xlfn.XLOOKUP(A4586,[1]Sindaci!$B$2:$B$7774,[1]Sindaci!$A$2:$A$7774),"")</f>
        <v xml:space="preserve">PELLER ELLADE GIACINTA   </v>
      </c>
      <c r="E4586" s="33"/>
    </row>
    <row r="4587" spans="1:5" ht="13.8" x14ac:dyDescent="0.3">
      <c r="A4587" s="48" t="s">
        <v>4729</v>
      </c>
      <c r="B4587" s="33" t="str">
        <f>IFERROR(_xlfn.XLOOKUP(A4587,PEC!$A$2:$A$7902,PEC!$C$2:$C$7902),"")</f>
        <v>pec.comune.nomi.tn.it</v>
      </c>
      <c r="C4587" s="33">
        <f>IFERROR(_xlfn.XLOOKUP(A4587,SEZIONI!$A$2:$A$7897,SEZIONI!$B$2:$B$7897),"")</f>
        <v>1</v>
      </c>
      <c r="D4587" s="33" t="str">
        <f>IFERROR(_xlfn.XLOOKUP(A4587,[1]Sindaci!$B$2:$B$7774,[1]Sindaci!$A$2:$A$7774),"")</f>
        <v xml:space="preserve">MAFFEI RINALDO    </v>
      </c>
      <c r="E4587" s="33"/>
    </row>
    <row r="4588" spans="1:5" ht="13.8" x14ac:dyDescent="0.3">
      <c r="A4588" s="48" t="s">
        <v>4730</v>
      </c>
      <c r="B4588" s="33" t="str">
        <f>IFERROR(_xlfn.XLOOKUP(A4588,PEC!$A$2:$A$7902,PEC!$C$2:$C$7902),"")</f>
        <v>cert.comune.nonantola.mo.it</v>
      </c>
      <c r="C4588" s="33">
        <f>IFERROR(_xlfn.XLOOKUP(A4588,SEZIONI!$A$2:$A$7897,SEZIONI!$B$2:$B$7897),"")</f>
        <v>14</v>
      </c>
      <c r="D4588" s="33" t="str">
        <f>IFERROR(_xlfn.XLOOKUP(A4588,[1]Sindaci!$B$2:$B$7774,[1]Sindaci!$A$2:$A$7774),"")</f>
        <v xml:space="preserve">NANNETTI FEDERICA    </v>
      </c>
      <c r="E4588" s="33"/>
    </row>
    <row r="4589" spans="1:5" ht="13.8" x14ac:dyDescent="0.3">
      <c r="A4589" s="48" t="s">
        <v>4731</v>
      </c>
      <c r="B4589" s="33" t="str">
        <f>IFERROR(_xlfn.XLOOKUP(A4589,PEC!$A$2:$A$7902,PEC!$C$2:$C$7902),"")</f>
        <v>pec.comune.none.to.it</v>
      </c>
      <c r="C4589" s="33">
        <f>IFERROR(_xlfn.XLOOKUP(A4589,SEZIONI!$A$2:$A$7897,SEZIONI!$B$2:$B$7897),"")</f>
        <v>7</v>
      </c>
      <c r="D4589" s="33" t="str">
        <f>IFERROR(_xlfn.XLOOKUP(A4589,[1]Sindaci!$B$2:$B$7774,[1]Sindaci!$A$2:$A$7774),"")</f>
        <v xml:space="preserve">BRUSSINO LOREDANA EMMA   </v>
      </c>
      <c r="E4589" s="33"/>
    </row>
    <row r="4590" spans="1:5" ht="13.8" x14ac:dyDescent="0.3">
      <c r="A4590" s="48" t="s">
        <v>4732</v>
      </c>
      <c r="B4590" s="33" t="str">
        <f>IFERROR(_xlfn.XLOOKUP(A4590,PEC!$A$2:$A$7902,PEC!$C$2:$C$7902),"")</f>
        <v>legalmail.it</v>
      </c>
      <c r="C4590" s="33">
        <f>IFERROR(_xlfn.XLOOKUP(A4590,SEZIONI!$A$2:$A$7897,SEZIONI!$B$2:$B$7897),"")</f>
        <v>2</v>
      </c>
      <c r="D4590" s="33" t="str">
        <f>IFERROR(_xlfn.XLOOKUP(A4590,[1]Sindaci!$B$2:$B$7774,[1]Sindaci!$A$2:$A$7774),"")</f>
        <v xml:space="preserve">MINAZZI PIERO ERNESTO   </v>
      </c>
      <c r="E4590" s="33"/>
    </row>
    <row r="4591" spans="1:5" ht="13.8" x14ac:dyDescent="0.3">
      <c r="A4591" s="49" t="s">
        <v>4733</v>
      </c>
      <c r="B4591" s="33" t="str">
        <f>IFERROR(_xlfn.XLOOKUP(A4591,PEC!$A$2:$A$7902,PEC!$C$2:$C$7902),"")</f>
        <v>pec.comune.noragugume.nu.it</v>
      </c>
      <c r="C4591" s="33">
        <f>IFERROR(_xlfn.XLOOKUP(A4591,SEZIONI!$A$2:$A$7897,SEZIONI!$B$2:$B$7897),"")</f>
        <v>1</v>
      </c>
      <c r="D4591" s="33" t="str">
        <f>IFERROR(_xlfn.XLOOKUP(A4591,[1]Sindaci!$B$2:$B$7774,[1]Sindaci!$A$2:$A$7774),"")</f>
        <v xml:space="preserve">ZARU RITA    </v>
      </c>
      <c r="E4591" s="33"/>
    </row>
    <row r="4592" spans="1:5" ht="13.8" x14ac:dyDescent="0.3">
      <c r="A4592" s="49" t="s">
        <v>4734</v>
      </c>
      <c r="B4592" s="33" t="str">
        <f>IFERROR(_xlfn.XLOOKUP(A4592,PEC!$A$2:$A$7902,PEC!$C$2:$C$7902),"")</f>
        <v>pec.comune.norbello.or.it</v>
      </c>
      <c r="C4592" s="33">
        <f>IFERROR(_xlfn.XLOOKUP(A4592,SEZIONI!$A$2:$A$7897,SEZIONI!$B$2:$B$7897),"")</f>
        <v>1</v>
      </c>
      <c r="D4592" s="33" t="str">
        <f>IFERROR(_xlfn.XLOOKUP(A4592,[1]Sindaci!$B$2:$B$7774,[1]Sindaci!$A$2:$A$7774),"")</f>
        <v xml:space="preserve">MANCA MATTEO    </v>
      </c>
      <c r="E4592" s="33"/>
    </row>
    <row r="4593" spans="1:5" ht="13.8" x14ac:dyDescent="0.3">
      <c r="A4593" s="48" t="s">
        <v>4735</v>
      </c>
      <c r="B4593" s="33" t="str">
        <f>IFERROR(_xlfn.XLOOKUP(A4593,PEC!$A$2:$A$7902,PEC!$C$2:$C$7902),"")</f>
        <v>postacert.umbria.it</v>
      </c>
      <c r="C4593" s="33">
        <f>IFERROR(_xlfn.XLOOKUP(A4593,SEZIONI!$A$2:$A$7897,SEZIONI!$B$2:$B$7897),"")</f>
        <v>4</v>
      </c>
      <c r="D4593" s="33" t="str">
        <f>IFERROR(_xlfn.XLOOKUP(A4593,[1]Sindaci!$B$2:$B$7774,[1]Sindaci!$A$2:$A$7774),"")</f>
        <v xml:space="preserve">ALEMANNO NICOLA    </v>
      </c>
      <c r="E4593" s="33"/>
    </row>
    <row r="4594" spans="1:5" ht="13.8" x14ac:dyDescent="0.3">
      <c r="A4594" s="48" t="s">
        <v>4736</v>
      </c>
      <c r="B4594" s="33" t="str">
        <f>IFERROR(_xlfn.XLOOKUP(A4594,PEC!$A$2:$A$7902,PEC!$C$2:$C$7902),"")</f>
        <v>postecert.it</v>
      </c>
      <c r="C4594" s="33">
        <f>IFERROR(_xlfn.XLOOKUP(A4594,SEZIONI!$A$2:$A$7897,SEZIONI!$B$2:$B$7897),"")</f>
        <v>3</v>
      </c>
      <c r="D4594" s="33" t="str">
        <f>IFERROR(_xlfn.XLOOKUP(A4594,[1]Sindaci!$B$2:$B$7774,[1]Sindaci!$A$2:$A$7774),"")</f>
        <v xml:space="preserve">DELL'OMO ANDREA    </v>
      </c>
      <c r="E4594" s="33"/>
    </row>
    <row r="4595" spans="1:5" ht="13.8" x14ac:dyDescent="0.3">
      <c r="A4595" s="48" t="s">
        <v>4737</v>
      </c>
      <c r="B4595" s="33" t="str">
        <f>IFERROR(_xlfn.XLOOKUP(A4595,PEC!$A$2:$A$7902,PEC!$C$2:$C$7902),"")</f>
        <v>pec.regione.lombardia.it</v>
      </c>
      <c r="C4595" s="33">
        <f>IFERROR(_xlfn.XLOOKUP(A4595,SEZIONI!$A$2:$A$7897,SEZIONI!$B$2:$B$7897),"")</f>
        <v>1</v>
      </c>
      <c r="D4595" s="33" t="str">
        <f>IFERROR(_xlfn.XLOOKUP(A4595,[1]Sindaci!$B$2:$B$7774,[1]Sindaci!$A$2:$A$7774),"")</f>
        <v xml:space="preserve">CATTANEO ROBERTO    </v>
      </c>
      <c r="E4595" s="33"/>
    </row>
    <row r="4596" spans="1:5" ht="13.8" x14ac:dyDescent="0.3">
      <c r="A4596" s="48" t="s">
        <v>4738</v>
      </c>
      <c r="B4596" s="33" t="str">
        <f>IFERROR(_xlfn.XLOOKUP(A4596,PEC!$A$2:$A$7902,PEC!$C$2:$C$7902),"")</f>
        <v>pec.comunedinotaresco.gov.it</v>
      </c>
      <c r="C4596" s="33">
        <f>IFERROR(_xlfn.XLOOKUP(A4596,SEZIONI!$A$2:$A$7897,SEZIONI!$B$2:$B$7897),"")</f>
        <v>8</v>
      </c>
      <c r="D4596" s="33" t="str">
        <f>IFERROR(_xlfn.XLOOKUP(A4596,[1]Sindaci!$B$2:$B$7774,[1]Sindaci!$A$2:$A$7774),"")</f>
        <v xml:space="preserve">DI BONAVENTURA DIEGO   </v>
      </c>
      <c r="E4596" s="33"/>
    </row>
    <row r="4597" spans="1:5" ht="13.8" x14ac:dyDescent="0.3">
      <c r="A4597" s="48" t="s">
        <v>4739</v>
      </c>
      <c r="B4597" s="33" t="str">
        <f>IFERROR(_xlfn.XLOOKUP(A4597,PEC!$A$2:$A$7902,PEC!$C$2:$C$7902),"")</f>
        <v>comunenoto.legalmail.it</v>
      </c>
      <c r="C4597" s="33">
        <f>IFERROR(_xlfn.XLOOKUP(A4597,SEZIONI!$A$2:$A$7897,SEZIONI!$B$2:$B$7897),"")</f>
        <v>22</v>
      </c>
      <c r="D4597" s="33" t="str">
        <f>IFERROR(_xlfn.XLOOKUP(A4597,[1]Sindaci!$B$2:$B$7774,[1]Sindaci!$A$2:$A$7774),"")</f>
        <v xml:space="preserve">FIGURA CORRADO    </v>
      </c>
      <c r="E4597" s="33"/>
    </row>
    <row r="4598" spans="1:5" ht="13.8" x14ac:dyDescent="0.3">
      <c r="A4598" s="48" t="s">
        <v>8085</v>
      </c>
      <c r="B4598" s="33" t="str">
        <f>IFERROR(_xlfn.XLOOKUP(A4598,PEC!$A$2:$A$7902,PEC!$C$2:$C$7902),"")</f>
        <v/>
      </c>
      <c r="C4598" s="33" t="str">
        <f>IFERROR(_xlfn.XLOOKUP(A4598,SEZIONI!$A$2:$A$7897,SEZIONI!$B$2:$B$7897),"")</f>
        <v/>
      </c>
      <c r="D4598" s="33" t="str">
        <f>IFERROR(_xlfn.XLOOKUP(A4598,[1]Sindaci!$B$2:$B$7774,[1]Sindaci!$A$2:$A$7774),"")</f>
        <v xml:space="preserve">DEJORI MARKUS    </v>
      </c>
      <c r="E4598" s="33"/>
    </row>
    <row r="4599" spans="1:5" ht="13.8" x14ac:dyDescent="0.3">
      <c r="A4599" s="48" t="s">
        <v>4741</v>
      </c>
      <c r="B4599" s="33" t="str">
        <f>IFERROR(_xlfn.XLOOKUP(A4599,PEC!$A$2:$A$7902,PEC!$C$2:$C$7902),"")</f>
        <v>pec.regione.lombardia.it</v>
      </c>
      <c r="C4599" s="33">
        <f>IFERROR(_xlfn.XLOOKUP(A4599,SEZIONI!$A$2:$A$7897,SEZIONI!$B$2:$B$7897),"")</f>
        <v>24</v>
      </c>
      <c r="D4599" s="33" t="str">
        <f>IFERROR(_xlfn.XLOOKUP(A4599,[1]Sindaci!$B$2:$B$7774,[1]Sindaci!$A$2:$A$7774),"")</f>
        <v xml:space="preserve">PAGANI FABRIZIO    </v>
      </c>
      <c r="E4599" s="33"/>
    </row>
    <row r="4600" spans="1:5" ht="13.8" x14ac:dyDescent="0.3">
      <c r="A4600" s="48" t="s">
        <v>8086</v>
      </c>
      <c r="B4600" s="33" t="str">
        <f>IFERROR(_xlfn.XLOOKUP(A4600,PEC!$A$2:$A$7902,PEC!$C$2:$C$7902),"")</f>
        <v/>
      </c>
      <c r="C4600" s="33" t="str">
        <f>IFERROR(_xlfn.XLOOKUP(A4600,SEZIONI!$A$2:$A$7897,SEZIONI!$B$2:$B$7897),"")</f>
        <v/>
      </c>
      <c r="D4600" s="33" t="str">
        <f>IFERROR(_xlfn.XLOOKUP(A4600,[1]Sindaci!$B$2:$B$7774,[1]Sindaci!$A$2:$A$7774),"")</f>
        <v xml:space="preserve">DAUM BERNHARD    </v>
      </c>
      <c r="E4600" s="33"/>
    </row>
    <row r="4601" spans="1:5" ht="13.8" x14ac:dyDescent="0.3">
      <c r="A4601" s="48" t="s">
        <v>4743</v>
      </c>
      <c r="B4601" s="33" t="str">
        <f>IFERROR(_xlfn.XLOOKUP(A4601,PEC!$A$2:$A$7902,PEC!$C$2:$C$7902),"")</f>
        <v>cert.ruparbasilicata.it</v>
      </c>
      <c r="C4601" s="33">
        <f>IFERROR(_xlfn.XLOOKUP(A4601,SEZIONI!$A$2:$A$7897,SEZIONI!$B$2:$B$7897),"")</f>
        <v>7</v>
      </c>
      <c r="D4601" s="33" t="str">
        <f>IFERROR(_xlfn.XLOOKUP(A4601,[1]Sindaci!$B$2:$B$7774,[1]Sindaci!$A$2:$A$7774),"")</f>
        <v xml:space="preserve">STIGLIANO EUGENIO LUCIO   </v>
      </c>
      <c r="E4601" s="33"/>
    </row>
    <row r="4602" spans="1:5" ht="13.8" x14ac:dyDescent="0.3">
      <c r="A4602" s="48" t="s">
        <v>4744</v>
      </c>
      <c r="B4602" s="33" t="str">
        <f>IFERROR(_xlfn.XLOOKUP(A4602,PEC!$A$2:$A$7902,PEC!$C$2:$C$7902),"")</f>
        <v>legalmail.it</v>
      </c>
      <c r="C4602" s="33">
        <f>IFERROR(_xlfn.XLOOKUP(A4602,SEZIONI!$A$2:$A$7897,SEZIONI!$B$2:$B$7897),"")</f>
        <v>10</v>
      </c>
      <c r="D4602" s="33" t="str">
        <f>IFERROR(_xlfn.XLOOKUP(A4602,[1]Sindaci!$B$2:$B$7774,[1]Sindaci!$A$2:$A$7774),"")</f>
        <v xml:space="preserve">ZANCHINI STEFANO    </v>
      </c>
      <c r="E4602" s="33"/>
    </row>
    <row r="4603" spans="1:5" ht="13.8" x14ac:dyDescent="0.3">
      <c r="A4603" s="48" t="s">
        <v>4745</v>
      </c>
      <c r="B4603" s="33" t="str">
        <f>IFERROR(_xlfn.XLOOKUP(A4603,PEC!$A$2:$A$7902,PEC!$C$2:$C$7902),"")</f>
        <v>pec.comune.novaledo.tn.it</v>
      </c>
      <c r="C4603" s="33">
        <f>IFERROR(_xlfn.XLOOKUP(A4603,SEZIONI!$A$2:$A$7897,SEZIONI!$B$2:$B$7897),"")</f>
        <v>1</v>
      </c>
      <c r="D4603" s="33" t="str">
        <f>IFERROR(_xlfn.XLOOKUP(A4603,[1]Sindaci!$B$2:$B$7774,[1]Sindaci!$A$2:$A$7774),"")</f>
        <v xml:space="preserve">MARGON DIEGO    </v>
      </c>
      <c r="E4603" s="33"/>
    </row>
    <row r="4604" spans="1:5" ht="13.8" x14ac:dyDescent="0.3">
      <c r="A4604" s="48" t="s">
        <v>4746</v>
      </c>
      <c r="B4604" s="33" t="str">
        <f>IFERROR(_xlfn.XLOOKUP(A4604,PEC!$A$2:$A$7902,PEC!$C$2:$C$7902),"")</f>
        <v>pec.it</v>
      </c>
      <c r="C4604" s="33">
        <f>IFERROR(_xlfn.XLOOKUP(A4604,SEZIONI!$A$2:$A$7897,SEZIONI!$B$2:$B$7897),"")</f>
        <v>1</v>
      </c>
      <c r="D4604" s="33" t="str">
        <f>IFERROR(_xlfn.XLOOKUP(A4604,[1]Sindaci!$B$2:$B$7774,[1]Sindaci!$A$2:$A$7774),"")</f>
        <v xml:space="preserve">CONCA PIERA    </v>
      </c>
      <c r="E4604" s="33"/>
    </row>
    <row r="4605" spans="1:5" ht="13.8" x14ac:dyDescent="0.3">
      <c r="A4605" s="48" t="s">
        <v>4747</v>
      </c>
      <c r="B4605" s="33" t="str">
        <f>IFERROR(_xlfn.XLOOKUP(A4605,PEC!$A$2:$A$7902,PEC!$C$2:$C$7902),"")</f>
        <v>cert.comune.novara.it</v>
      </c>
      <c r="C4605" s="33">
        <f>IFERROR(_xlfn.XLOOKUP(A4605,SEZIONI!$A$2:$A$7897,SEZIONI!$B$2:$B$7897),"")</f>
        <v>91</v>
      </c>
      <c r="D4605" s="33" t="str">
        <f>IFERROR(_xlfn.XLOOKUP(A4605,[1]Sindaci!$B$2:$B$7774,[1]Sindaci!$A$2:$A$7774),"")</f>
        <v xml:space="preserve">CANELLI ALESSANDRO    </v>
      </c>
      <c r="E4605" s="33"/>
    </row>
    <row r="4606" spans="1:5" ht="13.8" x14ac:dyDescent="0.3">
      <c r="A4606" s="48" t="s">
        <v>4748</v>
      </c>
      <c r="B4606" s="33" t="str">
        <f>IFERROR(_xlfn.XLOOKUP(A4606,PEC!$A$2:$A$7902,PEC!$C$2:$C$7902),"")</f>
        <v>pec.it</v>
      </c>
      <c r="C4606" s="33">
        <f>IFERROR(_xlfn.XLOOKUP(A4606,SEZIONI!$A$2:$A$7897,SEZIONI!$B$2:$B$7897),"")</f>
        <v>4</v>
      </c>
      <c r="D4606" s="33" t="str">
        <f>IFERROR(_xlfn.XLOOKUP(A4606,[1]Sindaci!$B$2:$B$7774,[1]Sindaci!$A$2:$A$7774),"")</f>
        <v xml:space="preserve">BERTOLAMI GIROLAMO    </v>
      </c>
      <c r="E4606" s="33"/>
    </row>
    <row r="4607" spans="1:5" ht="13.8" x14ac:dyDescent="0.3">
      <c r="A4607" s="48" t="s">
        <v>4749</v>
      </c>
      <c r="B4607" s="33" t="str">
        <f>IFERROR(_xlfn.XLOOKUP(A4607,PEC!$A$2:$A$7902,PEC!$C$2:$C$7902),"")</f>
        <v>cert.provincia.so.it</v>
      </c>
      <c r="C4607" s="33">
        <f>IFERROR(_xlfn.XLOOKUP(A4607,SEZIONI!$A$2:$A$7897,SEZIONI!$B$2:$B$7897),"")</f>
        <v>2</v>
      </c>
      <c r="D4607" s="33" t="str">
        <f>IFERROR(_xlfn.XLOOKUP(A4607,[1]Sindaci!$B$2:$B$7774,[1]Sindaci!$A$2:$A$7774),"")</f>
        <v xml:space="preserve">NONINI FAUSTO    </v>
      </c>
      <c r="E4607" s="33"/>
    </row>
    <row r="4608" spans="1:5" ht="13.8" x14ac:dyDescent="0.3">
      <c r="A4608" s="48" t="s">
        <v>4750</v>
      </c>
      <c r="B4608" s="33" t="str">
        <f>IFERROR(_xlfn.XLOOKUP(A4608,PEC!$A$2:$A$7902,PEC!$C$2:$C$7902),"")</f>
        <v>legalmail.it</v>
      </c>
      <c r="C4608" s="33">
        <f>IFERROR(_xlfn.XLOOKUP(A4608,SEZIONI!$A$2:$A$7897,SEZIONI!$B$2:$B$7897),"")</f>
        <v>18</v>
      </c>
      <c r="D4608" s="33" t="str">
        <f>IFERROR(_xlfn.XLOOKUP(A4608,[1]Sindaci!$B$2:$B$7774,[1]Sindaci!$A$2:$A$7774),"")</f>
        <v xml:space="preserve">MALDINI DANIELA    </v>
      </c>
      <c r="E4608" s="33"/>
    </row>
    <row r="4609" spans="1:5" ht="13.8" x14ac:dyDescent="0.3">
      <c r="A4609" s="48" t="s">
        <v>4751</v>
      </c>
      <c r="B4609" s="33" t="str">
        <f>IFERROR(_xlfn.XLOOKUP(A4609,PEC!$A$2:$A$7902,PEC!$C$2:$C$7902),"")</f>
        <v>pecveneto.it</v>
      </c>
      <c r="C4609" s="33">
        <f>IFERROR(_xlfn.XLOOKUP(A4609,SEZIONI!$A$2:$A$7897,SEZIONI!$B$2:$B$7897),"")</f>
        <v>5</v>
      </c>
      <c r="D4609" s="33" t="str">
        <f>IFERROR(_xlfn.XLOOKUP(A4609,[1]Sindaci!$B$2:$B$7774,[1]Sindaci!$A$2:$A$7774),"")</f>
        <v/>
      </c>
      <c r="E4609" s="33"/>
    </row>
    <row r="4610" spans="1:5" ht="13.8" x14ac:dyDescent="0.3">
      <c r="A4610" s="48" t="s">
        <v>4752</v>
      </c>
      <c r="B4610" s="33" t="str">
        <f>IFERROR(_xlfn.XLOOKUP(A4610,PEC!$A$2:$A$7902,PEC!$C$2:$C$7902),"")</f>
        <v>pec.provincia.como.it</v>
      </c>
      <c r="C4610" s="33">
        <f>IFERROR(_xlfn.XLOOKUP(A4610,SEZIONI!$A$2:$A$7897,SEZIONI!$B$2:$B$7897),"")</f>
        <v>3</v>
      </c>
      <c r="D4610" s="33" t="str">
        <f>IFERROR(_xlfn.XLOOKUP(A4610,[1]Sindaci!$B$2:$B$7774,[1]Sindaci!$A$2:$A$7774),"")</f>
        <v xml:space="preserve">GRASSI SERAFINO    </v>
      </c>
      <c r="E4610" s="33"/>
    </row>
    <row r="4611" spans="1:5" ht="13.8" x14ac:dyDescent="0.3">
      <c r="A4611" s="48" t="s">
        <v>4754</v>
      </c>
      <c r="B4611" s="33" t="str">
        <f>IFERROR(_xlfn.XLOOKUP(A4611,PEC!$A$2:$A$7902,PEC!$C$2:$C$7902),"")</f>
        <v>cert.provincia.re.it</v>
      </c>
      <c r="C4611" s="33">
        <f>IFERROR(_xlfn.XLOOKUP(A4611,SEZIONI!$A$2:$A$7897,SEZIONI!$B$2:$B$7897),"")</f>
        <v>13</v>
      </c>
      <c r="D4611" s="33" t="str">
        <f>IFERROR(_xlfn.XLOOKUP(A4611,[1]Sindaci!$B$2:$B$7774,[1]Sindaci!$A$2:$A$7774),"")</f>
        <v xml:space="preserve">CARLETTI ELENA    </v>
      </c>
      <c r="E4611" s="33"/>
    </row>
    <row r="4612" spans="1:5" ht="13.8" x14ac:dyDescent="0.3">
      <c r="A4612" s="48" t="s">
        <v>4755</v>
      </c>
      <c r="B4612" s="33" t="str">
        <f>IFERROR(_xlfn.XLOOKUP(A4612,PEC!$A$2:$A$7902,PEC!$C$2:$C$7902),"")</f>
        <v>pec.langabarolo.it</v>
      </c>
      <c r="C4612" s="33">
        <f>IFERROR(_xlfn.XLOOKUP(A4612,SEZIONI!$A$2:$A$7897,SEZIONI!$B$2:$B$7897),"")</f>
        <v>1</v>
      </c>
      <c r="D4612" s="33" t="str">
        <f>IFERROR(_xlfn.XLOOKUP(A4612,[1]Sindaci!$B$2:$B$7774,[1]Sindaci!$A$2:$A$7774),"")</f>
        <v xml:space="preserve">PASSONE ROBERTO    </v>
      </c>
      <c r="E4612" s="33"/>
    </row>
    <row r="4613" spans="1:5" ht="13.8" x14ac:dyDescent="0.3">
      <c r="A4613" s="48" t="s">
        <v>4756</v>
      </c>
      <c r="B4613" s="33" t="str">
        <f>IFERROR(_xlfn.XLOOKUP(A4613,PEC!$A$2:$A$7902,PEC!$C$2:$C$7902),"")</f>
        <v>pecveneto.it</v>
      </c>
      <c r="C4613" s="33">
        <f>IFERROR(_xlfn.XLOOKUP(A4613,SEZIONI!$A$2:$A$7897,SEZIONI!$B$2:$B$7897),"")</f>
        <v>5</v>
      </c>
      <c r="D4613" s="33" t="str">
        <f>IFERROR(_xlfn.XLOOKUP(A4613,[1]Sindaci!$B$2:$B$7774,[1]Sindaci!$A$2:$A$7774),"")</f>
        <v xml:space="preserve">MARIAN CLAUDIO    </v>
      </c>
      <c r="E4613" s="33"/>
    </row>
    <row r="4614" spans="1:5" ht="13.8" x14ac:dyDescent="0.3">
      <c r="A4614" s="48" t="s">
        <v>4757</v>
      </c>
      <c r="B4614" s="33" t="str">
        <f>IFERROR(_xlfn.XLOOKUP(A4614,PEC!$A$2:$A$7902,PEC!$C$2:$C$7902),"")</f>
        <v xml:space="preserve">cert.ip-veneto.net </v>
      </c>
      <c r="C4614" s="33">
        <f>IFERROR(_xlfn.XLOOKUP(A4614,SEZIONI!$A$2:$A$7897,SEZIONI!$B$2:$B$7897),"")</f>
        <v>9</v>
      </c>
      <c r="D4614" s="33" t="str">
        <f>IFERROR(_xlfn.XLOOKUP(A4614,[1]Sindaci!$B$2:$B$7774,[1]Sindaci!$A$2:$A$7774),"")</f>
        <v xml:space="preserve">BANO MARCELLO    </v>
      </c>
      <c r="E4614" s="33"/>
    </row>
    <row r="4615" spans="1:5" ht="13.8" x14ac:dyDescent="0.3">
      <c r="A4615" s="48" t="s">
        <v>4758</v>
      </c>
      <c r="B4615" s="33" t="str">
        <f>IFERROR(_xlfn.XLOOKUP(A4615,PEC!$A$2:$A$7902,PEC!$C$2:$C$7902),"")</f>
        <v>cert.legalmail.it</v>
      </c>
      <c r="C4615" s="33">
        <f>IFERROR(_xlfn.XLOOKUP(A4615,SEZIONI!$A$2:$A$7897,SEZIONI!$B$2:$B$7897),"")</f>
        <v>10</v>
      </c>
      <c r="D4615" s="33" t="str">
        <f>IFERROR(_xlfn.XLOOKUP(A4615,[1]Sindaci!$B$2:$B$7774,[1]Sindaci!$A$2:$A$7774),"")</f>
        <v xml:space="preserve">VERONESE MATTIA    </v>
      </c>
      <c r="E4615" s="33"/>
    </row>
    <row r="4616" spans="1:5" ht="13.8" x14ac:dyDescent="0.3">
      <c r="A4616" s="48" t="s">
        <v>4759</v>
      </c>
      <c r="B4616" s="33" t="str">
        <f>IFERROR(_xlfn.XLOOKUP(A4616,PEC!$A$2:$A$7902,PEC!$C$2:$C$7902),"")</f>
        <v>cert.comune.novi.mo.it</v>
      </c>
      <c r="C4616" s="33">
        <f>IFERROR(_xlfn.XLOOKUP(A4616,SEZIONI!$A$2:$A$7897,SEZIONI!$B$2:$B$7897),"")</f>
        <v>9</v>
      </c>
      <c r="D4616" s="33" t="str">
        <f>IFERROR(_xlfn.XLOOKUP(A4616,[1]Sindaci!$B$2:$B$7774,[1]Sindaci!$A$2:$A$7774),"")</f>
        <v xml:space="preserve">DIACCI ENRICO    </v>
      </c>
      <c r="E4616" s="33"/>
    </row>
    <row r="4617" spans="1:5" ht="13.8" x14ac:dyDescent="0.3">
      <c r="A4617" s="48" t="s">
        <v>4760</v>
      </c>
      <c r="B4617" s="33" t="str">
        <f>IFERROR(_xlfn.XLOOKUP(A4617,PEC!$A$2:$A$7902,PEC!$C$2:$C$7902),"")</f>
        <v>cert.ruparpiemonte.it</v>
      </c>
      <c r="C4617" s="33">
        <f>IFERROR(_xlfn.XLOOKUP(A4617,SEZIONI!$A$2:$A$7897,SEZIONI!$B$2:$B$7897),"")</f>
        <v>29</v>
      </c>
      <c r="D4617" s="33" t="str">
        <f>IFERROR(_xlfn.XLOOKUP(A4617,[1]Sindaci!$B$2:$B$7774,[1]Sindaci!$A$2:$A$7774),"")</f>
        <v/>
      </c>
      <c r="E4617" s="33"/>
    </row>
    <row r="4618" spans="1:5" ht="13.8" x14ac:dyDescent="0.3">
      <c r="A4618" s="48" t="s">
        <v>4761</v>
      </c>
      <c r="B4618" s="33" t="str">
        <f>IFERROR(_xlfn.XLOOKUP(A4618,PEC!$A$2:$A$7902,PEC!$C$2:$C$7902),"")</f>
        <v>asmepec.it</v>
      </c>
      <c r="C4618" s="33">
        <f>IFERROR(_xlfn.XLOOKUP(A4618,SEZIONI!$A$2:$A$7897,SEZIONI!$B$2:$B$7897),"")</f>
        <v>2</v>
      </c>
      <c r="D4618" s="33" t="str">
        <f>IFERROR(_xlfn.XLOOKUP(A4618,[1]Sindaci!$B$2:$B$7774,[1]Sindaci!$A$2:$A$7774),"")</f>
        <v xml:space="preserve">DE VITA ADRIANO   </v>
      </c>
      <c r="E4618" s="33"/>
    </row>
    <row r="4619" spans="1:5" ht="13.8" x14ac:dyDescent="0.3">
      <c r="A4619" s="48" t="s">
        <v>4762</v>
      </c>
      <c r="B4619" s="33" t="str">
        <f>IFERROR(_xlfn.XLOOKUP(A4619,PEC!$A$2:$A$7902,PEC!$C$2:$C$7902),"")</f>
        <v>legalpec.it</v>
      </c>
      <c r="C4619" s="33">
        <f>IFERROR(_xlfn.XLOOKUP(A4619,SEZIONI!$A$2:$A$7897,SEZIONI!$B$2:$B$7897),"")</f>
        <v>4</v>
      </c>
      <c r="D4619" s="33" t="str">
        <f>IFERROR(_xlfn.XLOOKUP(A4619,[1]Sindaci!$B$2:$B$7774,[1]Sindaci!$A$2:$A$7774),"")</f>
        <v xml:space="preserve">MIERA DIRUBE FRANCISCO JAVIER  </v>
      </c>
      <c r="E4619" s="33"/>
    </row>
    <row r="4620" spans="1:5" ht="13.8" x14ac:dyDescent="0.3">
      <c r="A4620" s="48" t="s">
        <v>4763</v>
      </c>
      <c r="B4620" s="33" t="str">
        <f>IFERROR(_xlfn.XLOOKUP(A4620,PEC!$A$2:$A$7902,PEC!$C$2:$C$7902),"")</f>
        <v>pec.rupar.puglia.it</v>
      </c>
      <c r="C4620" s="33">
        <f>IFERROR(_xlfn.XLOOKUP(A4620,SEZIONI!$A$2:$A$7897,SEZIONI!$B$2:$B$7897),"")</f>
        <v>7</v>
      </c>
      <c r="D4620" s="33" t="str">
        <f>IFERROR(_xlfn.XLOOKUP(A4620,[1]Sindaci!$B$2:$B$7774,[1]Sindaci!$A$2:$A$7774),"")</f>
        <v xml:space="preserve">DE LUCA MARCO   </v>
      </c>
      <c r="E4620" s="33"/>
    </row>
    <row r="4621" spans="1:5" ht="13.8" x14ac:dyDescent="0.3">
      <c r="A4621" s="48" t="s">
        <v>4764</v>
      </c>
      <c r="B4621" s="33" t="str">
        <f>IFERROR(_xlfn.XLOOKUP(A4621,PEC!$A$2:$A$7902,PEC!$C$2:$C$7902),"")</f>
        <v>cert.ruparpiemonte.it</v>
      </c>
      <c r="C4621" s="33">
        <f>IFERROR(_xlfn.XLOOKUP(A4621,SEZIONI!$A$2:$A$7897,SEZIONI!$B$2:$B$7897),"")</f>
        <v>1</v>
      </c>
      <c r="D4621" s="33" t="str">
        <f>IFERROR(_xlfn.XLOOKUP(A4621,[1]Sindaci!$B$2:$B$7774,[1]Sindaci!$A$2:$A$7774),"")</f>
        <v xml:space="preserve">DHO ENZO    </v>
      </c>
      <c r="E4621" s="33"/>
    </row>
    <row r="4622" spans="1:5" ht="13.8" x14ac:dyDescent="0.3">
      <c r="A4622" s="49" t="s">
        <v>8281</v>
      </c>
      <c r="B4622" s="33" t="str">
        <f>IFERROR(_xlfn.XLOOKUP(A4622,PEC!$A$2:$A$7902,PEC!$C$2:$C$7902),"")</f>
        <v/>
      </c>
      <c r="C4622" s="33" t="str">
        <f>IFERROR(_xlfn.XLOOKUP(A4622,SEZIONI!$A$2:$A$7897,SEZIONI!$B$2:$B$7897),"")</f>
        <v/>
      </c>
      <c r="D4622" s="33" t="str">
        <f>IFERROR(_xlfn.XLOOKUP(A4622,[1]Sindaci!$B$2:$B$7774,[1]Sindaci!$A$2:$A$7774),"")</f>
        <v/>
      </c>
      <c r="E4622" s="33"/>
    </row>
    <row r="4623" spans="1:5" ht="13.8" x14ac:dyDescent="0.3">
      <c r="A4623" s="49" t="s">
        <v>4766</v>
      </c>
      <c r="B4623" s="33" t="str">
        <f>IFERROR(_xlfn.XLOOKUP(A4623,PEC!$A$2:$A$7902,PEC!$C$2:$C$7902),"")</f>
        <v>pec.comunas.it</v>
      </c>
      <c r="C4623" s="33">
        <f>IFERROR(_xlfn.XLOOKUP(A4623,SEZIONI!$A$2:$A$7897,SEZIONI!$B$2:$B$7897),"")</f>
        <v>1</v>
      </c>
      <c r="D4623" s="33" t="str">
        <f>IFERROR(_xlfn.XLOOKUP(A4623,[1]Sindaci!$B$2:$B$7774,[1]Sindaci!$A$2:$A$7774),"")</f>
        <v xml:space="preserve">MURA FRANCESCO    </v>
      </c>
      <c r="E4623" s="33"/>
    </row>
    <row r="4624" spans="1:5" ht="13.8" x14ac:dyDescent="0.3">
      <c r="A4624" s="49" t="s">
        <v>4767</v>
      </c>
      <c r="B4624" s="33" t="str">
        <f>IFERROR(_xlfn.XLOOKUP(A4624,PEC!$A$2:$A$7902,PEC!$C$2:$C$7902),"")</f>
        <v>pec.comune.nule.ss.it</v>
      </c>
      <c r="C4624" s="33">
        <f>IFERROR(_xlfn.XLOOKUP(A4624,SEZIONI!$A$2:$A$7897,SEZIONI!$B$2:$B$7897),"")</f>
        <v>2</v>
      </c>
      <c r="D4624" s="33" t="str">
        <f>IFERROR(_xlfn.XLOOKUP(A4624,[1]Sindaci!$B$2:$B$7774,[1]Sindaci!$A$2:$A$7774),"")</f>
        <v xml:space="preserve">MELLINO ANTONIO GIUSEPPE   </v>
      </c>
      <c r="E4624" s="33"/>
    </row>
    <row r="4625" spans="1:5" ht="13.8" x14ac:dyDescent="0.3">
      <c r="A4625" s="49" t="s">
        <v>4768</v>
      </c>
      <c r="B4625" s="33" t="str">
        <f>IFERROR(_xlfn.XLOOKUP(A4625,PEC!$A$2:$A$7902,PEC!$C$2:$C$7902),"")</f>
        <v>legalmail.it</v>
      </c>
      <c r="C4625" s="33">
        <f>IFERROR(_xlfn.XLOOKUP(A4625,SEZIONI!$A$2:$A$7897,SEZIONI!$B$2:$B$7897),"")</f>
        <v>4</v>
      </c>
      <c r="D4625" s="33" t="str">
        <f>IFERROR(_xlfn.XLOOKUP(A4625,[1]Sindaci!$B$2:$B$7774,[1]Sindaci!$A$2:$A$7774),"")</f>
        <v xml:space="preserve">CUBAIU ANTONELLO    </v>
      </c>
      <c r="E4625" s="33"/>
    </row>
    <row r="4626" spans="1:5" ht="13.8" x14ac:dyDescent="0.3">
      <c r="A4626" s="48" t="s">
        <v>4769</v>
      </c>
      <c r="B4626" s="33" t="str">
        <f>IFERROR(_xlfn.XLOOKUP(A4626,PEC!$A$2:$A$7902,PEC!$C$2:$C$7902),"")</f>
        <v>emarche.it</v>
      </c>
      <c r="C4626" s="33">
        <f>IFERROR(_xlfn.XLOOKUP(A4626,SEZIONI!$A$2:$A$7897,SEZIONI!$B$2:$B$7897),"")</f>
        <v>3</v>
      </c>
      <c r="D4626" s="33" t="str">
        <f>IFERROR(_xlfn.XLOOKUP(A4626,[1]Sindaci!$B$2:$B$7774,[1]Sindaci!$A$2:$A$7774),"")</f>
        <v xml:space="preserve">TOMBOLINI GIANLUIGI    </v>
      </c>
      <c r="E4626" s="33"/>
    </row>
    <row r="4627" spans="1:5" ht="13.8" x14ac:dyDescent="0.3">
      <c r="A4627" s="49" t="s">
        <v>4770</v>
      </c>
      <c r="B4627" s="33" t="str">
        <f>IFERROR(_xlfn.XLOOKUP(A4627,PEC!$A$2:$A$7902,PEC!$C$2:$C$7902),"")</f>
        <v>pec.comune.nuoro.it</v>
      </c>
      <c r="C4627" s="33">
        <f>IFERROR(_xlfn.XLOOKUP(A4627,SEZIONI!$A$2:$A$7897,SEZIONI!$B$2:$B$7897),"")</f>
        <v>44</v>
      </c>
      <c r="D4627" s="33" t="str">
        <f>IFERROR(_xlfn.XLOOKUP(A4627,[1]Sindaci!$B$2:$B$7774,[1]Sindaci!$A$2:$A$7774),"")</f>
        <v xml:space="preserve">SODDU ANDREA    </v>
      </c>
      <c r="E4627" s="33"/>
    </row>
    <row r="4628" spans="1:5" ht="13.8" x14ac:dyDescent="0.3">
      <c r="A4628" s="49" t="s">
        <v>4771</v>
      </c>
      <c r="B4628" s="33" t="str">
        <f>IFERROR(_xlfn.XLOOKUP(A4628,PEC!$A$2:$A$7902,PEC!$C$2:$C$7902),"")</f>
        <v>pec.it</v>
      </c>
      <c r="C4628" s="33">
        <f>IFERROR(_xlfn.XLOOKUP(A4628,SEZIONI!$A$2:$A$7897,SEZIONI!$B$2:$B$7897),"")</f>
        <v>2</v>
      </c>
      <c r="D4628" s="33" t="str">
        <f>IFERROR(_xlfn.XLOOKUP(A4628,[1]Sindaci!$B$2:$B$7774,[1]Sindaci!$A$2:$A$7774),"")</f>
        <v xml:space="preserve">PONTI RENZO    </v>
      </c>
      <c r="E4628" s="33"/>
    </row>
    <row r="4629" spans="1:5" ht="13.8" x14ac:dyDescent="0.3">
      <c r="A4629" s="49" t="s">
        <v>4772</v>
      </c>
      <c r="B4629" s="33" t="str">
        <f>IFERROR(_xlfn.XLOOKUP(A4629,PEC!$A$2:$A$7902,PEC!$C$2:$C$7902),"")</f>
        <v>pec.comune.nuragus.ca.it</v>
      </c>
      <c r="C4629" s="33">
        <f>IFERROR(_xlfn.XLOOKUP(A4629,SEZIONI!$A$2:$A$7897,SEZIONI!$B$2:$B$7897),"")</f>
        <v>1</v>
      </c>
      <c r="D4629" s="33" t="str">
        <f>IFERROR(_xlfn.XLOOKUP(A4629,[1]Sindaci!$B$2:$B$7774,[1]Sindaci!$A$2:$A$7774),"")</f>
        <v xml:space="preserve">DAGA GIOVANNI    </v>
      </c>
      <c r="E4629" s="33"/>
    </row>
    <row r="4630" spans="1:5" ht="13.8" x14ac:dyDescent="0.3">
      <c r="A4630" s="49" t="s">
        <v>4773</v>
      </c>
      <c r="B4630" s="33" t="str">
        <f>IFERROR(_xlfn.XLOOKUP(A4630,PEC!$A$2:$A$7902,PEC!$C$2:$C$7902),"")</f>
        <v>legalmail.it</v>
      </c>
      <c r="C4630" s="33">
        <f>IFERROR(_xlfn.XLOOKUP(A4630,SEZIONI!$A$2:$A$7897,SEZIONI!$B$2:$B$7897),"")</f>
        <v>2</v>
      </c>
      <c r="D4630" s="33" t="str">
        <f>IFERROR(_xlfn.XLOOKUP(A4630,[1]Sindaci!$B$2:$B$7774,[1]Sindaci!$A$2:$A$7774),"")</f>
        <v xml:space="preserve">PORRU RITA AIDA   </v>
      </c>
      <c r="E4630" s="33"/>
    </row>
    <row r="4631" spans="1:5" ht="13.8" x14ac:dyDescent="0.3">
      <c r="A4631" s="49" t="s">
        <v>4774</v>
      </c>
      <c r="B4631" s="33" t="str">
        <f>IFERROR(_xlfn.XLOOKUP(A4631,PEC!$A$2:$A$7902,PEC!$C$2:$C$7902),"")</f>
        <v>legalmail.it</v>
      </c>
      <c r="C4631" s="33">
        <f>IFERROR(_xlfn.XLOOKUP(A4631,SEZIONI!$A$2:$A$7897,SEZIONI!$B$2:$B$7897),"")</f>
        <v>3</v>
      </c>
      <c r="D4631" s="33" t="str">
        <f>IFERROR(_xlfn.XLOOKUP(A4631,[1]Sindaci!$B$2:$B$7774,[1]Sindaci!$A$2:$A$7774),"")</f>
        <v xml:space="preserve">ANNI STEFANO    </v>
      </c>
      <c r="E4631" s="33"/>
    </row>
    <row r="4632" spans="1:5" ht="13.8" x14ac:dyDescent="0.3">
      <c r="A4632" s="49" t="s">
        <v>4775</v>
      </c>
      <c r="B4632" s="33" t="str">
        <f>IFERROR(_xlfn.XLOOKUP(A4632,PEC!$A$2:$A$7902,PEC!$C$2:$C$7902),"")</f>
        <v>pec.comune.nureci.or.it</v>
      </c>
      <c r="C4632" s="33">
        <f>IFERROR(_xlfn.XLOOKUP(A4632,SEZIONI!$A$2:$A$7897,SEZIONI!$B$2:$B$7897),"")</f>
        <v>1</v>
      </c>
      <c r="D4632" s="33" t="str">
        <f>IFERROR(_xlfn.XLOOKUP(A4632,[1]Sindaci!$B$2:$B$7774,[1]Sindaci!$A$2:$A$7774),"")</f>
        <v xml:space="preserve">ATZORI EMANUEL    </v>
      </c>
      <c r="E4632" s="33"/>
    </row>
    <row r="4633" spans="1:5" ht="13.8" x14ac:dyDescent="0.3">
      <c r="A4633" s="49" t="s">
        <v>4776</v>
      </c>
      <c r="B4633" s="33" t="str">
        <f>IFERROR(_xlfn.XLOOKUP(A4633,PEC!$A$2:$A$7902,PEC!$C$2:$C$7902),"")</f>
        <v>pec.comune.nurri.ca.it</v>
      </c>
      <c r="C4633" s="33">
        <f>IFERROR(_xlfn.XLOOKUP(A4633,SEZIONI!$A$2:$A$7897,SEZIONI!$B$2:$B$7897),"")</f>
        <v>3</v>
      </c>
      <c r="D4633" s="33" t="str">
        <f>IFERROR(_xlfn.XLOOKUP(A4633,[1]Sindaci!$B$2:$B$7774,[1]Sindaci!$A$2:$A$7774),"")</f>
        <v xml:space="preserve">ATZENI ANTONELLO    </v>
      </c>
      <c r="E4633" s="33"/>
    </row>
    <row r="4634" spans="1:5" ht="13.8" x14ac:dyDescent="0.3">
      <c r="A4634" s="48" t="s">
        <v>4777</v>
      </c>
      <c r="B4634" s="33" t="str">
        <f>IFERROR(_xlfn.XLOOKUP(A4634,PEC!$A$2:$A$7902,PEC!$C$2:$C$7902),"")</f>
        <v>pec.comune.nus.ao.it</v>
      </c>
      <c r="C4634" s="33">
        <f>IFERROR(_xlfn.XLOOKUP(A4634,SEZIONI!$A$2:$A$7897,SEZIONI!$B$2:$B$7897),"")</f>
        <v>3</v>
      </c>
      <c r="D4634" s="33" t="str">
        <f>IFERROR(_xlfn.XLOOKUP(A4634,[1]Sindaci!$B$2:$B$7774,[1]Sindaci!$A$2:$A$7774),"")</f>
        <v xml:space="preserve">ROSSET CAMILLO    </v>
      </c>
      <c r="E4634" s="33"/>
    </row>
    <row r="4635" spans="1:5" ht="13.8" x14ac:dyDescent="0.3">
      <c r="A4635" s="48" t="s">
        <v>4778</v>
      </c>
      <c r="B4635" s="33" t="str">
        <f>IFERROR(_xlfn.XLOOKUP(A4635,PEC!$A$2:$A$7902,PEC!$C$2:$C$7902),"")</f>
        <v>asmepec.it</v>
      </c>
      <c r="C4635" s="33">
        <f>IFERROR(_xlfn.XLOOKUP(A4635,SEZIONI!$A$2:$A$7897,SEZIONI!$B$2:$B$7897),"")</f>
        <v>5</v>
      </c>
      <c r="D4635" s="33" t="str">
        <f>IFERROR(_xlfn.XLOOKUP(A4635,[1]Sindaci!$B$2:$B$7774,[1]Sindaci!$A$2:$A$7774),"")</f>
        <v/>
      </c>
      <c r="E4635" s="33"/>
    </row>
    <row r="4636" spans="1:5" ht="13.8" x14ac:dyDescent="0.3">
      <c r="A4636" s="48" t="s">
        <v>4779</v>
      </c>
      <c r="B4636" s="33" t="str">
        <f>IFERROR(_xlfn.XLOOKUP(A4636,PEC!$A$2:$A$7902,PEC!$C$2:$C$7902),"")</f>
        <v>pec.comune.nuvolento.bs.it</v>
      </c>
      <c r="C4636" s="33">
        <f>IFERROR(_xlfn.XLOOKUP(A4636,SEZIONI!$A$2:$A$7897,SEZIONI!$B$2:$B$7897),"")</f>
        <v>3</v>
      </c>
      <c r="D4636" s="33" t="str">
        <f>IFERROR(_xlfn.XLOOKUP(A4636,[1]Sindaci!$B$2:$B$7774,[1]Sindaci!$A$2:$A$7774),"")</f>
        <v xml:space="preserve">SANTINI GIOVANNI    </v>
      </c>
      <c r="E4636" s="33"/>
    </row>
    <row r="4637" spans="1:5" ht="13.8" x14ac:dyDescent="0.3">
      <c r="A4637" s="48" t="s">
        <v>4780</v>
      </c>
      <c r="B4637" s="33" t="str">
        <f>IFERROR(_xlfn.XLOOKUP(A4637,PEC!$A$2:$A$7902,PEC!$C$2:$C$7902),"")</f>
        <v>pec.comune.nuvolera.bs.it</v>
      </c>
      <c r="C4637" s="33">
        <f>IFERROR(_xlfn.XLOOKUP(A4637,SEZIONI!$A$2:$A$7897,SEZIONI!$B$2:$B$7897),"")</f>
        <v>4</v>
      </c>
      <c r="D4637" s="33" t="str">
        <f>IFERROR(_xlfn.XLOOKUP(A4637,[1]Sindaci!$B$2:$B$7774,[1]Sindaci!$A$2:$A$7774),"")</f>
        <v xml:space="preserve">AGNELLI ANDREA    </v>
      </c>
      <c r="E4637" s="33"/>
    </row>
    <row r="4638" spans="1:5" ht="13.8" x14ac:dyDescent="0.3">
      <c r="A4638" s="49" t="s">
        <v>4781</v>
      </c>
      <c r="B4638" s="33" t="str">
        <f>IFERROR(_xlfn.XLOOKUP(A4638,PEC!$A$2:$A$7902,PEC!$C$2:$C$7902),"")</f>
        <v>pec.comunas.it</v>
      </c>
      <c r="C4638" s="33">
        <f>IFERROR(_xlfn.XLOOKUP(A4638,SEZIONI!$A$2:$A$7897,SEZIONI!$B$2:$B$7897),"")</f>
        <v>2</v>
      </c>
      <c r="D4638" s="33" t="str">
        <f>IFERROR(_xlfn.XLOOKUP(A4638,[1]Sindaci!$B$2:$B$7774,[1]Sindaci!$A$2:$A$7774),"")</f>
        <v xml:space="preserve">GHILLERI ROMEO    </v>
      </c>
      <c r="E4638" s="33"/>
    </row>
    <row r="4639" spans="1:5" ht="13.8" x14ac:dyDescent="0.3">
      <c r="A4639" s="48" t="s">
        <v>4782</v>
      </c>
      <c r="B4639" s="33" t="str">
        <f>IFERROR(_xlfn.XLOOKUP(A4639,PEC!$A$2:$A$7902,PEC!$C$2:$C$7902),"")</f>
        <v>pec.ptbiellese.it</v>
      </c>
      <c r="C4639" s="33">
        <f>IFERROR(_xlfn.XLOOKUP(A4639,SEZIONI!$A$2:$A$7897,SEZIONI!$B$2:$B$7897),"")</f>
        <v>4</v>
      </c>
      <c r="D4639" s="33" t="str">
        <f>IFERROR(_xlfn.XLOOKUP(A4639,[1]Sindaci!$B$2:$B$7774,[1]Sindaci!$A$2:$A$7774),"")</f>
        <v xml:space="preserve">MOSCA MONICA    </v>
      </c>
      <c r="E4639" s="33"/>
    </row>
    <row r="4640" spans="1:5" ht="13.8" x14ac:dyDescent="0.3">
      <c r="A4640" s="48" t="s">
        <v>4783</v>
      </c>
      <c r="B4640" s="33" t="str">
        <f>IFERROR(_xlfn.XLOOKUP(A4640,PEC!$A$2:$A$7902,PEC!$C$2:$C$7902),"")</f>
        <v>pec.ptbiellese.it</v>
      </c>
      <c r="C4640" s="33">
        <f>IFERROR(_xlfn.XLOOKUP(A4640,SEZIONI!$A$2:$A$7897,SEZIONI!$B$2:$B$7897),"")</f>
        <v>3</v>
      </c>
      <c r="D4640" s="33" t="str">
        <f>IFERROR(_xlfn.XLOOKUP(A4640,[1]Sindaci!$B$2:$B$7774,[1]Sindaci!$A$2:$A$7774),"")</f>
        <v xml:space="preserve">RAMELLA PRALUNGO EMANUELE   </v>
      </c>
      <c r="E4640" s="33"/>
    </row>
    <row r="4641" spans="1:5" ht="13.8" x14ac:dyDescent="0.3">
      <c r="A4641" s="48" t="s">
        <v>4784</v>
      </c>
      <c r="B4641" s="33" t="str">
        <f>IFERROR(_xlfn.XLOOKUP(A4641,PEC!$A$2:$A$7902,PEC!$C$2:$C$7902),"")</f>
        <v>postemailcertificata.it</v>
      </c>
      <c r="C4641" s="33">
        <f>IFERROR(_xlfn.XLOOKUP(A4641,SEZIONI!$A$2:$A$7897,SEZIONI!$B$2:$B$7897),"")</f>
        <v>10</v>
      </c>
      <c r="D4641" s="33" t="str">
        <f>IFERROR(_xlfn.XLOOKUP(A4641,[1]Sindaci!$B$2:$B$7774,[1]Sindaci!$A$2:$A$7774),"")</f>
        <v xml:space="preserve">COIZZI SONDRA    </v>
      </c>
      <c r="E4641" s="33"/>
    </row>
    <row r="4642" spans="1:5" ht="13.8" x14ac:dyDescent="0.3">
      <c r="A4642" s="48" t="s">
        <v>4785</v>
      </c>
      <c r="B4642" s="33" t="str">
        <f>IFERROR(_xlfn.XLOOKUP(A4642,PEC!$A$2:$A$7902,PEC!$C$2:$C$7902),"")</f>
        <v>pec.comune.occimiano.al.it</v>
      </c>
      <c r="C4642" s="33">
        <f>IFERROR(_xlfn.XLOOKUP(A4642,SEZIONI!$A$2:$A$7897,SEZIONI!$B$2:$B$7897),"")</f>
        <v>2</v>
      </c>
      <c r="D4642" s="33" t="str">
        <f>IFERROR(_xlfn.XLOOKUP(A4642,[1]Sindaci!$B$2:$B$7774,[1]Sindaci!$A$2:$A$7774),"")</f>
        <v xml:space="preserve">OLIVIERI VALERIA    </v>
      </c>
      <c r="E4642" s="33"/>
    </row>
    <row r="4643" spans="1:5" ht="13.8" x14ac:dyDescent="0.3">
      <c r="A4643" s="48" t="s">
        <v>4786</v>
      </c>
      <c r="B4643" s="33" t="str">
        <f>IFERROR(_xlfn.XLOOKUP(A4643,PEC!$A$2:$A$7902,PEC!$C$2:$C$7902),"")</f>
        <v>legalmail.it</v>
      </c>
      <c r="C4643" s="33">
        <f>IFERROR(_xlfn.XLOOKUP(A4643,SEZIONI!$A$2:$A$7897,SEZIONI!$B$2:$B$7897),"")</f>
        <v>2</v>
      </c>
      <c r="D4643" s="33" t="str">
        <f>IFERROR(_xlfn.XLOOKUP(A4643,[1]Sindaci!$B$2:$B$7774,[1]Sindaci!$A$2:$A$7774),"")</f>
        <v xml:space="preserve">RIOCCI GIANMATTEO    </v>
      </c>
      <c r="E4643" s="33"/>
    </row>
    <row r="4644" spans="1:5" ht="13.8" x14ac:dyDescent="0.3">
      <c r="A4644" s="48" t="s">
        <v>4787</v>
      </c>
      <c r="B4644" s="33" t="str">
        <f>IFERROR(_xlfn.XLOOKUP(A4644,PEC!$A$2:$A$7902,PEC!$C$2:$C$7902),"")</f>
        <v>cert.ruparpiemonte.it</v>
      </c>
      <c r="C4644" s="33">
        <f>IFERROR(_xlfn.XLOOKUP(A4644,SEZIONI!$A$2:$A$7897,SEZIONI!$B$2:$B$7897),"")</f>
        <v>1</v>
      </c>
      <c r="D4644" s="33" t="str">
        <f>IFERROR(_xlfn.XLOOKUP(A4644,[1]Sindaci!$B$2:$B$7774,[1]Sindaci!$A$2:$A$7774),"")</f>
        <v xml:space="preserve">OLIVERO FABIO    </v>
      </c>
      <c r="E4644" s="33"/>
    </row>
    <row r="4645" spans="1:5" ht="13.8" x14ac:dyDescent="0.3">
      <c r="A4645" s="48" t="s">
        <v>4788</v>
      </c>
      <c r="B4645" s="33" t="str">
        <f>IFERROR(_xlfn.XLOOKUP(A4645,PEC!$A$2:$A$7902,PEC!$C$2:$C$7902),"")</f>
        <v>pec.comune.odalengopiccolo.al.it</v>
      </c>
      <c r="C4645" s="33">
        <f>IFERROR(_xlfn.XLOOKUP(A4645,SEZIONI!$A$2:$A$7897,SEZIONI!$B$2:$B$7897),"")</f>
        <v>1</v>
      </c>
      <c r="D4645" s="33" t="str">
        <f>IFERROR(_xlfn.XLOOKUP(A4645,[1]Sindaci!$B$2:$B$7774,[1]Sindaci!$A$2:$A$7774),"")</f>
        <v xml:space="preserve">PANATERO MIRELLA    </v>
      </c>
      <c r="E4645" s="33"/>
    </row>
    <row r="4646" spans="1:5" ht="13.8" x14ac:dyDescent="0.3">
      <c r="A4646" s="48" t="s">
        <v>4789</v>
      </c>
      <c r="B4646" s="33" t="str">
        <f>IFERROR(_xlfn.XLOOKUP(A4646,PEC!$A$2:$A$7902,PEC!$C$2:$C$7902),"")</f>
        <v>pecveneto.it</v>
      </c>
      <c r="C4646" s="33">
        <f>IFERROR(_xlfn.XLOOKUP(A4646,SEZIONI!$A$2:$A$7897,SEZIONI!$B$2:$B$7897),"")</f>
        <v>20</v>
      </c>
      <c r="D4646" s="33" t="str">
        <f>IFERROR(_xlfn.XLOOKUP(A4646,[1]Sindaci!$B$2:$B$7774,[1]Sindaci!$A$2:$A$7774),"")</f>
        <v xml:space="preserve">SCARDELLATO MARIA    </v>
      </c>
      <c r="E4646" s="33"/>
    </row>
    <row r="4647" spans="1:5" ht="13.8" x14ac:dyDescent="0.3">
      <c r="A4647" s="48" t="s">
        <v>4790</v>
      </c>
      <c r="B4647" s="33" t="str">
        <f>IFERROR(_xlfn.XLOOKUP(A4647,PEC!$A$2:$A$7902,PEC!$C$2:$C$7902),"")</f>
        <v>pec.comune.odolo.bs.it</v>
      </c>
      <c r="C4647" s="33">
        <f>IFERROR(_xlfn.XLOOKUP(A4647,SEZIONI!$A$2:$A$7897,SEZIONI!$B$2:$B$7897),"")</f>
        <v>2</v>
      </c>
      <c r="D4647" s="33" t="str">
        <f>IFERROR(_xlfn.XLOOKUP(A4647,[1]Sindaci!$B$2:$B$7774,[1]Sindaci!$A$2:$A$7774),"")</f>
        <v xml:space="preserve">ZINELLI MARINO    </v>
      </c>
      <c r="E4647" s="33"/>
    </row>
    <row r="4648" spans="1:5" ht="13.8" x14ac:dyDescent="0.3">
      <c r="A4648" s="48" t="s">
        <v>4791</v>
      </c>
      <c r="B4648" s="33" t="str">
        <f>IFERROR(_xlfn.XLOOKUP(A4648,PEC!$A$2:$A$7902,PEC!$C$2:$C$7902),"")</f>
        <v>pec.it</v>
      </c>
      <c r="C4648" s="33">
        <f>IFERROR(_xlfn.XLOOKUP(A4648,SEZIONI!$A$2:$A$7897,SEZIONI!$B$2:$B$7897),"")</f>
        <v>1</v>
      </c>
      <c r="D4648" s="33" t="str">
        <f>IFERROR(_xlfn.XLOOKUP(A4648,[1]Sindaci!$B$2:$B$7774,[1]Sindaci!$A$2:$A$7774),"")</f>
        <v xml:space="preserve">SILVERI ANTONIO    </v>
      </c>
      <c r="E4648" s="33"/>
    </row>
    <row r="4649" spans="1:5" ht="13.8" x14ac:dyDescent="0.3">
      <c r="A4649" s="48" t="s">
        <v>4792</v>
      </c>
      <c r="B4649" s="33" t="str">
        <f>IFERROR(_xlfn.XLOOKUP(A4649,PEC!$A$2:$A$7902,PEC!$C$2:$C$7902),"")</f>
        <v>pec.it</v>
      </c>
      <c r="C4649" s="33">
        <f>IFERROR(_xlfn.XLOOKUP(A4649,SEZIONI!$A$2:$A$7897,SEZIONI!$B$2:$B$7897),"")</f>
        <v>2</v>
      </c>
      <c r="D4649" s="33" t="str">
        <f>IFERROR(_xlfn.XLOOKUP(A4649,[1]Sindaci!$B$2:$B$7774,[1]Sindaci!$A$2:$A$7774),"")</f>
        <v xml:space="preserve">CAPITANI EZIO    </v>
      </c>
      <c r="E4649" s="33"/>
    </row>
    <row r="4650" spans="1:5" ht="13.8" x14ac:dyDescent="0.3">
      <c r="A4650" s="48" t="s">
        <v>4793</v>
      </c>
      <c r="B4650" s="33" t="str">
        <f>IFERROR(_xlfn.XLOOKUP(A4650,PEC!$A$2:$A$7902,PEC!$C$2:$C$7902),"")</f>
        <v>cert.legalmail.it</v>
      </c>
      <c r="C4650" s="33">
        <f>IFERROR(_xlfn.XLOOKUP(A4650,SEZIONI!$A$2:$A$7897,SEZIONI!$B$2:$B$7897),"")</f>
        <v>5</v>
      </c>
      <c r="D4650" s="33" t="str">
        <f>IFERROR(_xlfn.XLOOKUP(A4650,[1]Sindaci!$B$2:$B$7774,[1]Sindaci!$A$2:$A$7774),"")</f>
        <v xml:space="preserve">ROSSONI GIOVANNI    </v>
      </c>
      <c r="E4650" s="33"/>
    </row>
    <row r="4651" spans="1:5" ht="13.8" x14ac:dyDescent="0.3">
      <c r="A4651" s="48" t="s">
        <v>4794</v>
      </c>
      <c r="B4651" s="33" t="str">
        <f>IFERROR(_xlfn.XLOOKUP(A4651,PEC!$A$2:$A$7902,PEC!$C$2:$C$7902),"")</f>
        <v>pec.comune.offida.ap.it</v>
      </c>
      <c r="C4651" s="33">
        <f>IFERROR(_xlfn.XLOOKUP(A4651,SEZIONI!$A$2:$A$7897,SEZIONI!$B$2:$B$7897),"")</f>
        <v>6</v>
      </c>
      <c r="D4651" s="33" t="str">
        <f>IFERROR(_xlfn.XLOOKUP(A4651,[1]Sindaci!$B$2:$B$7774,[1]Sindaci!$A$2:$A$7774),"")</f>
        <v xml:space="preserve">MASSA LUIGI    </v>
      </c>
      <c r="E4651" s="33"/>
    </row>
    <row r="4652" spans="1:5" ht="13.8" x14ac:dyDescent="0.3">
      <c r="A4652" s="48" t="s">
        <v>4795</v>
      </c>
      <c r="B4652" s="33" t="str">
        <f>IFERROR(_xlfn.XLOOKUP(A4652,PEC!$A$2:$A$7902,PEC!$C$2:$C$7902),"")</f>
        <v>cert.comune.offlaga.bs.it</v>
      </c>
      <c r="C4652" s="33">
        <f>IFERROR(_xlfn.XLOOKUP(A4652,SEZIONI!$A$2:$A$7897,SEZIONI!$B$2:$B$7897),"")</f>
        <v>4</v>
      </c>
      <c r="D4652" s="33" t="str">
        <f>IFERROR(_xlfn.XLOOKUP(A4652,[1]Sindaci!$B$2:$B$7774,[1]Sindaci!$A$2:$A$7774),"")</f>
        <v xml:space="preserve">MAZZA GIANCARLO    </v>
      </c>
      <c r="E4652" s="33"/>
    </row>
    <row r="4653" spans="1:5" ht="13.8" x14ac:dyDescent="0.3">
      <c r="A4653" s="48" t="s">
        <v>4796</v>
      </c>
      <c r="B4653" s="33" t="str">
        <f>IFERROR(_xlfn.XLOOKUP(A4653,PEC!$A$2:$A$7902,PEC!$C$2:$C$7902),"")</f>
        <v>legalmail.it</v>
      </c>
      <c r="C4653" s="33">
        <f>IFERROR(_xlfn.XLOOKUP(A4653,SEZIONI!$A$2:$A$7897,SEZIONI!$B$2:$B$7897),"")</f>
        <v>2</v>
      </c>
      <c r="D4653" s="33" t="str">
        <f>IFERROR(_xlfn.XLOOKUP(A4653,[1]Sindaci!$B$2:$B$7774,[1]Sindaci!$A$2:$A$7774),"")</f>
        <v xml:space="preserve">FERRARI ALESSIO    </v>
      </c>
      <c r="E4653" s="33"/>
    </row>
    <row r="4654" spans="1:5" ht="13.8" x14ac:dyDescent="0.3">
      <c r="A4654" s="48" t="s">
        <v>4797</v>
      </c>
      <c r="B4654" s="33" t="str">
        <f>IFERROR(_xlfn.XLOOKUP(A4654,PEC!$A$2:$A$7902,PEC!$C$2:$C$7902),"")</f>
        <v>actaliscertymail.it</v>
      </c>
      <c r="C4654" s="33">
        <f>IFERROR(_xlfn.XLOOKUP(A4654,SEZIONI!$A$2:$A$7897,SEZIONI!$B$2:$B$7897),"")</f>
        <v>4</v>
      </c>
      <c r="D4654" s="33" t="str">
        <f>IFERROR(_xlfn.XLOOKUP(A4654,[1]Sindaci!$B$2:$B$7774,[1]Sindaci!$A$2:$A$7774),"")</f>
        <v xml:space="preserve">GHIRINGHELLI FRANCO    </v>
      </c>
      <c r="E4654" s="33"/>
    </row>
    <row r="4655" spans="1:5" ht="13.8" x14ac:dyDescent="0.3">
      <c r="A4655" s="48" t="s">
        <v>4798</v>
      </c>
      <c r="B4655" s="33" t="str">
        <f>IFERROR(_xlfn.XLOOKUP(A4655,PEC!$A$2:$A$7902,PEC!$C$2:$C$7902),"")</f>
        <v>pec.comune.oggiono.lc.it</v>
      </c>
      <c r="C4655" s="33">
        <f>IFERROR(_xlfn.XLOOKUP(A4655,SEZIONI!$A$2:$A$7897,SEZIONI!$B$2:$B$7897),"")</f>
        <v>8</v>
      </c>
      <c r="D4655" s="33" t="str">
        <f>IFERROR(_xlfn.XLOOKUP(A4655,[1]Sindaci!$B$2:$B$7774,[1]Sindaci!$A$2:$A$7774),"")</f>
        <v xml:space="preserve">NARCISO CHIARA    </v>
      </c>
      <c r="E4655" s="33"/>
    </row>
    <row r="4656" spans="1:5" ht="13.8" x14ac:dyDescent="0.3">
      <c r="A4656" s="48" t="s">
        <v>4799</v>
      </c>
      <c r="B4656" s="33" t="str">
        <f>IFERROR(_xlfn.XLOOKUP(A4656,PEC!$A$2:$A$7902,PEC!$C$2:$C$7902),"")</f>
        <v>pec.it</v>
      </c>
      <c r="C4656" s="33">
        <f>IFERROR(_xlfn.XLOOKUP(A4656,SEZIONI!$A$2:$A$7897,SEZIONI!$B$2:$B$7897),"")</f>
        <v>2</v>
      </c>
      <c r="D4656" s="33" t="str">
        <f>IFERROR(_xlfn.XLOOKUP(A4656,[1]Sindaci!$B$2:$B$7774,[1]Sindaci!$A$2:$A$7774),"")</f>
        <v xml:space="preserve">VACHA MONICA MARIA BIANCA  </v>
      </c>
      <c r="E4656" s="33"/>
    </row>
    <row r="4657" spans="1:5" ht="13.8" x14ac:dyDescent="0.3">
      <c r="A4657" s="48" t="s">
        <v>4800</v>
      </c>
      <c r="B4657" s="33" t="str">
        <f>IFERROR(_xlfn.XLOOKUP(A4657,PEC!$A$2:$A$7902,PEC!$C$2:$C$7902),"")</f>
        <v>asmepec.it</v>
      </c>
      <c r="C4657" s="33">
        <f>IFERROR(_xlfn.XLOOKUP(A4657,SEZIONI!$A$2:$A$7897,SEZIONI!$B$2:$B$7897),"")</f>
        <v>3</v>
      </c>
      <c r="D4657" s="33" t="str">
        <f>IFERROR(_xlfn.XLOOKUP(A4657,[1]Sindaci!$B$2:$B$7774,[1]Sindaci!$A$2:$A$7774),"")</f>
        <v/>
      </c>
      <c r="E4657" s="33"/>
    </row>
    <row r="4658" spans="1:5" ht="13.8" x14ac:dyDescent="0.3">
      <c r="A4658" s="49" t="s">
        <v>4801</v>
      </c>
      <c r="B4658" s="33" t="str">
        <f>IFERROR(_xlfn.XLOOKUP(A4658,PEC!$A$2:$A$7902,PEC!$C$2:$C$7902),"")</f>
        <v>actaliscertymail.it</v>
      </c>
      <c r="C4658" s="33">
        <f>IFERROR(_xlfn.XLOOKUP(A4658,SEZIONI!$A$2:$A$7897,SEZIONI!$B$2:$B$7897),"")</f>
        <v>50</v>
      </c>
      <c r="D4658" s="33" t="str">
        <f>IFERROR(_xlfn.XLOOKUP(A4658,[1]Sindaci!$B$2:$B$7774,[1]Sindaci!$A$2:$A$7774),"")</f>
        <v xml:space="preserve">NIZZI SETTIMO    </v>
      </c>
      <c r="E4658" s="33"/>
    </row>
    <row r="4659" spans="1:5" ht="13.8" x14ac:dyDescent="0.3">
      <c r="A4659" s="48" t="s">
        <v>4802</v>
      </c>
      <c r="B4659" s="33" t="str">
        <f>IFERROR(_xlfn.XLOOKUP(A4659,PEC!$A$2:$A$7902,PEC!$C$2:$C$7902),"")</f>
        <v>pec.it</v>
      </c>
      <c r="C4659" s="33">
        <f>IFERROR(_xlfn.XLOOKUP(A4659,SEZIONI!$A$2:$A$7897,SEZIONI!$B$2:$B$7897),"")</f>
        <v>1</v>
      </c>
      <c r="D4659" s="33" t="str">
        <f>IFERROR(_xlfn.XLOOKUP(A4659,[1]Sindaci!$B$2:$B$7774,[1]Sindaci!$A$2:$A$7774),"")</f>
        <v xml:space="preserve">RANGHINO ANNA MARIA   </v>
      </c>
      <c r="E4659" s="33"/>
    </row>
    <row r="4660" spans="1:5" ht="13.8" x14ac:dyDescent="0.3">
      <c r="A4660" s="48" t="s">
        <v>4803</v>
      </c>
      <c r="B4660" s="33" t="str">
        <f>IFERROR(_xlfn.XLOOKUP(A4660,PEC!$A$2:$A$7902,PEC!$C$2:$C$7902),"")</f>
        <v>cert.ruparpiemonte.it</v>
      </c>
      <c r="C4660" s="33">
        <f>IFERROR(_xlfn.XLOOKUP(A4660,SEZIONI!$A$2:$A$7897,SEZIONI!$B$2:$B$7897),"")</f>
        <v>1</v>
      </c>
      <c r="D4660" s="33" t="str">
        <f>IFERROR(_xlfn.XLOOKUP(A4660,[1]Sindaci!$B$2:$B$7774,[1]Sindaci!$A$2:$A$7774),"")</f>
        <v xml:space="preserve">RONCAROLO MARCO    </v>
      </c>
      <c r="E4660" s="33"/>
    </row>
    <row r="4661" spans="1:5" ht="13.8" x14ac:dyDescent="0.3">
      <c r="A4661" s="48" t="s">
        <v>4804</v>
      </c>
      <c r="B4661" s="33" t="str">
        <f>IFERROR(_xlfn.XLOOKUP(A4661,PEC!$A$2:$A$7902,PEC!$C$2:$C$7902),"")</f>
        <v>pec.comune.oleggio.no.it</v>
      </c>
      <c r="C4661" s="33">
        <f>IFERROR(_xlfn.XLOOKUP(A4661,SEZIONI!$A$2:$A$7897,SEZIONI!$B$2:$B$7897),"")</f>
        <v>10</v>
      </c>
      <c r="D4661" s="33" t="str">
        <f>IFERROR(_xlfn.XLOOKUP(A4661,[1]Sindaci!$B$2:$B$7774,[1]Sindaci!$A$2:$A$7774),"")</f>
        <v xml:space="preserve">BALDASSINI ANDREA    </v>
      </c>
      <c r="E4661" s="33"/>
    </row>
    <row r="4662" spans="1:5" ht="13.8" x14ac:dyDescent="0.3">
      <c r="A4662" s="48" t="s">
        <v>4805</v>
      </c>
      <c r="B4662" s="33" t="str">
        <f>IFERROR(_xlfn.XLOOKUP(A4662,PEC!$A$2:$A$7902,PEC!$C$2:$C$7902),"")</f>
        <v>cert.ruparpiemonte.it</v>
      </c>
      <c r="C4662" s="33">
        <f>IFERROR(_xlfn.XLOOKUP(A4662,SEZIONI!$A$2:$A$7897,SEZIONI!$B$2:$B$7897),"")</f>
        <v>2</v>
      </c>
      <c r="D4662" s="33" t="str">
        <f>IFERROR(_xlfn.XLOOKUP(A4662,[1]Sindaci!$B$2:$B$7774,[1]Sindaci!$A$2:$A$7774),"")</f>
        <v xml:space="preserve">CAIRO MARCO    </v>
      </c>
      <c r="E4662" s="33"/>
    </row>
    <row r="4663" spans="1:5" ht="13.8" x14ac:dyDescent="0.3">
      <c r="A4663" s="48" t="s">
        <v>4806</v>
      </c>
      <c r="B4663" s="33" t="str">
        <f>IFERROR(_xlfn.XLOOKUP(A4663,PEC!$A$2:$A$7902,PEC!$C$2:$C$7902),"")</f>
        <v>pec.it</v>
      </c>
      <c r="C4663" s="33">
        <f>IFERROR(_xlfn.XLOOKUP(A4663,SEZIONI!$A$2:$A$7897,SEZIONI!$B$2:$B$7897),"")</f>
        <v>1</v>
      </c>
      <c r="D4663" s="33" t="str">
        <f>IFERROR(_xlfn.XLOOKUP(A4663,[1]Sindaci!$B$2:$B$7774,[1]Sindaci!$A$2:$A$7774),"")</f>
        <v xml:space="preserve">MONDIN LUCA    </v>
      </c>
      <c r="E4663" s="33"/>
    </row>
    <row r="4664" spans="1:5" ht="13.8" x14ac:dyDescent="0.3">
      <c r="A4664" s="48" t="s">
        <v>4807</v>
      </c>
      <c r="B4664" s="33" t="str">
        <f>IFERROR(_xlfn.XLOOKUP(A4664,PEC!$A$2:$A$7902,PEC!$C$2:$C$7902),"")</f>
        <v>pec.comune.olevanoromano.rm.it</v>
      </c>
      <c r="C4664" s="33">
        <f>IFERROR(_xlfn.XLOOKUP(A4664,SEZIONI!$A$2:$A$7897,SEZIONI!$B$2:$B$7897),"")</f>
        <v>5</v>
      </c>
      <c r="D4664" s="33" t="str">
        <f>IFERROR(_xlfn.XLOOKUP(A4664,[1]Sindaci!$B$2:$B$7774,[1]Sindaci!$A$2:$A$7774),"")</f>
        <v/>
      </c>
      <c r="E4664" s="33"/>
    </row>
    <row r="4665" spans="1:5" ht="13.8" x14ac:dyDescent="0.3">
      <c r="A4665" s="48" t="s">
        <v>4808</v>
      </c>
      <c r="B4665" s="33" t="str">
        <f>IFERROR(_xlfn.XLOOKUP(A4665,PEC!$A$2:$A$7902,PEC!$C$2:$C$7902),"")</f>
        <v>pec.olevanosultusciano.eu</v>
      </c>
      <c r="C4665" s="33">
        <f>IFERROR(_xlfn.XLOOKUP(A4665,SEZIONI!$A$2:$A$7897,SEZIONI!$B$2:$B$7897),"")</f>
        <v>6</v>
      </c>
      <c r="D4665" s="33" t="str">
        <f>IFERROR(_xlfn.XLOOKUP(A4665,[1]Sindaci!$B$2:$B$7774,[1]Sindaci!$A$2:$A$7774),"")</f>
        <v xml:space="preserve">VOLZONE MICHELE    </v>
      </c>
      <c r="E4665" s="33"/>
    </row>
    <row r="4666" spans="1:5" ht="13.8" x14ac:dyDescent="0.3">
      <c r="A4666" s="48" t="s">
        <v>4809</v>
      </c>
      <c r="B4666" s="33" t="str">
        <f>IFERROR(_xlfn.XLOOKUP(A4666,PEC!$A$2:$A$7902,PEC!$C$2:$C$7902),"")</f>
        <v>legalmail.it</v>
      </c>
      <c r="C4666" s="33">
        <f>IFERROR(_xlfn.XLOOKUP(A4666,SEZIONI!$A$2:$A$7897,SEZIONI!$B$2:$B$7897),"")</f>
        <v>9</v>
      </c>
      <c r="D4666" s="33" t="str">
        <f>IFERROR(_xlfn.XLOOKUP(A4666,[1]Sindaci!$B$2:$B$7774,[1]Sindaci!$A$2:$A$7774),"")</f>
        <v xml:space="preserve">MORETTI SIMONE    </v>
      </c>
      <c r="E4666" s="33"/>
    </row>
    <row r="4667" spans="1:5" ht="13.8" x14ac:dyDescent="0.3">
      <c r="A4667" s="48" t="s">
        <v>4810</v>
      </c>
      <c r="B4667" s="33" t="str">
        <f>IFERROR(_xlfn.XLOOKUP(A4667,PEC!$A$2:$A$7902,PEC!$C$2:$C$7902),"")</f>
        <v>cert.saga.it</v>
      </c>
      <c r="C4667" s="33">
        <f>IFERROR(_xlfn.XLOOKUP(A4667,SEZIONI!$A$2:$A$7897,SEZIONI!$B$2:$B$7897),"")</f>
        <v>5</v>
      </c>
      <c r="D4667" s="33" t="str">
        <f>IFERROR(_xlfn.XLOOKUP(A4667,[1]Sindaci!$B$2:$B$7774,[1]Sindaci!$A$2:$A$7774),"")</f>
        <v xml:space="preserve">BERNOCCO GIOVANNI BATTISTA   </v>
      </c>
      <c r="E4667" s="33"/>
    </row>
    <row r="4668" spans="1:5" ht="13.8" x14ac:dyDescent="0.3">
      <c r="A4668" s="48" t="s">
        <v>4811</v>
      </c>
      <c r="B4668" s="33" t="str">
        <f>IFERROR(_xlfn.XLOOKUP(A4668,PEC!$A$2:$A$7902,PEC!$C$2:$C$7902),"")</f>
        <v>pec.regione.lombardia.it</v>
      </c>
      <c r="C4668" s="33">
        <f>IFERROR(_xlfn.XLOOKUP(A4668,SEZIONI!$A$2:$A$7897,SEZIONI!$B$2:$B$7897),"")</f>
        <v>9</v>
      </c>
      <c r="D4668" s="33" t="str">
        <f>IFERROR(_xlfn.XLOOKUP(A4668,[1]Sindaci!$B$2:$B$7774,[1]Sindaci!$A$2:$A$7774),"")</f>
        <v xml:space="preserve">MONTANO GIOVANNI    </v>
      </c>
      <c r="E4668" s="33"/>
    </row>
    <row r="4669" spans="1:5" ht="13.8" x14ac:dyDescent="0.3">
      <c r="A4669" s="48" t="s">
        <v>4812</v>
      </c>
      <c r="B4669" s="33" t="str">
        <f>IFERROR(_xlfn.XLOOKUP(A4669,PEC!$A$2:$A$7902,PEC!$C$2:$C$7902),"")</f>
        <v>pec.regione.lombardia.it</v>
      </c>
      <c r="C4669" s="33">
        <f>IFERROR(_xlfn.XLOOKUP(A4669,SEZIONI!$A$2:$A$7897,SEZIONI!$B$2:$B$7897),"")</f>
        <v>5</v>
      </c>
      <c r="D4669" s="33" t="str">
        <f>IFERROR(_xlfn.XLOOKUP(A4669,[1]Sindaci!$B$2:$B$7774,[1]Sindaci!$A$2:$A$7774),"")</f>
        <v xml:space="preserve">PASSONI MARCO    </v>
      </c>
      <c r="E4669" s="33"/>
    </row>
    <row r="4670" spans="1:5" ht="13.8" x14ac:dyDescent="0.3">
      <c r="A4670" s="49" t="s">
        <v>4813</v>
      </c>
      <c r="B4670" s="33" t="str">
        <f>IFERROR(_xlfn.XLOOKUP(A4670,PEC!$A$2:$A$7902,PEC!$C$2:$C$7902),"")</f>
        <v>pec.comune.oliena.nu.it</v>
      </c>
      <c r="C4670" s="33">
        <f>IFERROR(_xlfn.XLOOKUP(A4670,SEZIONI!$A$2:$A$7897,SEZIONI!$B$2:$B$7897),"")</f>
        <v>7</v>
      </c>
      <c r="D4670" s="33" t="str">
        <f>IFERROR(_xlfn.XLOOKUP(A4670,[1]Sindaci!$B$2:$B$7774,[1]Sindaci!$A$2:$A$7774),"")</f>
        <v xml:space="preserve">CONGIU SEBASTIANO ANTIOCO   </v>
      </c>
      <c r="E4670" s="33"/>
    </row>
    <row r="4671" spans="1:5" ht="13.8" x14ac:dyDescent="0.3">
      <c r="A4671" s="48" t="s">
        <v>4814</v>
      </c>
      <c r="B4671" s="33" t="str">
        <f>IFERROR(_xlfn.XLOOKUP(A4671,PEC!$A$2:$A$7902,PEC!$C$2:$C$7902),"")</f>
        <v>pec.regione.lombardia.it</v>
      </c>
      <c r="C4671" s="33">
        <f>IFERROR(_xlfn.XLOOKUP(A4671,SEZIONI!$A$2:$A$7897,SEZIONI!$B$2:$B$7897),"")</f>
        <v>1</v>
      </c>
      <c r="D4671" s="33" t="str">
        <f>IFERROR(_xlfn.XLOOKUP(A4671,[1]Sindaci!$B$2:$B$7774,[1]Sindaci!$A$2:$A$7774),"")</f>
        <v xml:space="preserve">DEFILIPPI ANDREA    </v>
      </c>
      <c r="E4671" s="33"/>
    </row>
    <row r="4672" spans="1:5" ht="13.8" x14ac:dyDescent="0.3">
      <c r="A4672" s="48" t="s">
        <v>203</v>
      </c>
      <c r="B4672" s="33" t="str">
        <f>IFERROR(_xlfn.XLOOKUP(A4672,PEC!$A$2:$A$7902,PEC!$C$2:$C$7902),"")</f>
        <v>asmepec.it</v>
      </c>
      <c r="C4672" s="33">
        <f>IFERROR(_xlfn.XLOOKUP(A4672,SEZIONI!$A$2:$A$7897,SEZIONI!$B$2:$B$7897),"")</f>
        <v>1</v>
      </c>
      <c r="D4672" s="33" t="str">
        <f>IFERROR(_xlfn.XLOOKUP(A4672,[1]Sindaci!$B$2:$B$7774,[1]Sindaci!$A$2:$A$7774),"")</f>
        <v xml:space="preserve">MALTA NICOLA    </v>
      </c>
      <c r="E4672" s="33"/>
    </row>
    <row r="4673" spans="1:5" ht="13.8" x14ac:dyDescent="0.3">
      <c r="A4673" s="48" t="s">
        <v>4815</v>
      </c>
      <c r="B4673" s="33" t="str">
        <f>IFERROR(_xlfn.XLOOKUP(A4673,PEC!$A$2:$A$7902,PEC!$C$2:$C$7902),"")</f>
        <v>pec.comune.oliveri.me.it</v>
      </c>
      <c r="C4673" s="33">
        <f>IFERROR(_xlfn.XLOOKUP(A4673,SEZIONI!$A$2:$A$7897,SEZIONI!$B$2:$B$7897),"")</f>
        <v>2</v>
      </c>
      <c r="D4673" s="33" t="str">
        <f>IFERROR(_xlfn.XLOOKUP(A4673,[1]Sindaci!$B$2:$B$7774,[1]Sindaci!$A$2:$A$7774),"")</f>
        <v xml:space="preserve">IARRERA FRANCESCO    </v>
      </c>
      <c r="E4673" s="33"/>
    </row>
    <row r="4674" spans="1:5" ht="13.8" x14ac:dyDescent="0.3">
      <c r="A4674" s="48" t="s">
        <v>4816</v>
      </c>
      <c r="B4674" s="33" t="str">
        <f>IFERROR(_xlfn.XLOOKUP(A4674,PEC!$A$2:$A$7902,PEC!$C$2:$C$7902),"")</f>
        <v>asmepec.it</v>
      </c>
      <c r="C4674" s="33">
        <f>IFERROR(_xlfn.XLOOKUP(A4674,SEZIONI!$A$2:$A$7897,SEZIONI!$B$2:$B$7897),"")</f>
        <v>4</v>
      </c>
      <c r="D4674" s="33" t="str">
        <f>IFERROR(_xlfn.XLOOKUP(A4674,[1]Sindaci!$B$2:$B$7774,[1]Sindaci!$A$2:$A$7774),"")</f>
        <v xml:space="preserve">PIGNATA CARMINE    </v>
      </c>
      <c r="E4674" s="33"/>
    </row>
    <row r="4675" spans="1:5" ht="13.8" x14ac:dyDescent="0.3">
      <c r="A4675" s="48" t="s">
        <v>4817</v>
      </c>
      <c r="B4675" s="33" t="str">
        <f>IFERROR(_xlfn.XLOOKUP(A4675,PEC!$A$2:$A$7902,PEC!$C$2:$C$7902),"")</f>
        <v>pec.regione.lombardia.it</v>
      </c>
      <c r="C4675" s="33">
        <f>IFERROR(_xlfn.XLOOKUP(A4675,SEZIONI!$A$2:$A$7897,SEZIONI!$B$2:$B$7897),"")</f>
        <v>3</v>
      </c>
      <c r="D4675" s="33" t="str">
        <f>IFERROR(_xlfn.XLOOKUP(A4675,[1]Sindaci!$B$2:$B$7774,[1]Sindaci!$A$2:$A$7774),"")</f>
        <v xml:space="preserve">POLTI BRUNO    </v>
      </c>
      <c r="E4675" s="33"/>
    </row>
    <row r="4676" spans="1:5" ht="13.8" x14ac:dyDescent="0.3">
      <c r="A4676" s="48" t="s">
        <v>4818</v>
      </c>
      <c r="B4676" s="33" t="str">
        <f>IFERROR(_xlfn.XLOOKUP(A4676,PEC!$A$2:$A$7902,PEC!$C$2:$C$7902),"")</f>
        <v>pec.comune.olivetolucano.mt.it</v>
      </c>
      <c r="C4676" s="33">
        <f>IFERROR(_xlfn.XLOOKUP(A4676,SEZIONI!$A$2:$A$7897,SEZIONI!$B$2:$B$7897),"")</f>
        <v>1</v>
      </c>
      <c r="D4676" s="33" t="str">
        <f>IFERROR(_xlfn.XLOOKUP(A4676,[1]Sindaci!$B$2:$B$7774,[1]Sindaci!$A$2:$A$7774),"")</f>
        <v xml:space="preserve">TERRANOVA NICOLA    </v>
      </c>
      <c r="E4676" s="33"/>
    </row>
    <row r="4677" spans="1:5" ht="13.8" x14ac:dyDescent="0.3">
      <c r="A4677" s="48" t="s">
        <v>4819</v>
      </c>
      <c r="B4677" s="33" t="str">
        <f>IFERROR(_xlfn.XLOOKUP(A4677,PEC!$A$2:$A$7902,PEC!$C$2:$C$7902),"")</f>
        <v>pec.it</v>
      </c>
      <c r="C4677" s="33">
        <f>IFERROR(_xlfn.XLOOKUP(A4677,SEZIONI!$A$2:$A$7897,SEZIONI!$B$2:$B$7897),"")</f>
        <v>1</v>
      </c>
      <c r="D4677" s="33" t="str">
        <f>IFERROR(_xlfn.XLOOKUP(A4677,[1]Sindaci!$B$2:$B$7774,[1]Sindaci!$A$2:$A$7774),"")</f>
        <v xml:space="preserve">BIANCHERI ADRIANO    </v>
      </c>
      <c r="E4677" s="33"/>
    </row>
    <row r="4678" spans="1:5" ht="13.8" x14ac:dyDescent="0.3">
      <c r="A4678" s="48" t="s">
        <v>4820</v>
      </c>
      <c r="B4678" s="33" t="str">
        <f>IFERROR(_xlfn.XLOOKUP(A4678,PEC!$A$2:$A$7902,PEC!$C$2:$C$7902),"")</f>
        <v>pec.comune.olivola.al.it</v>
      </c>
      <c r="C4678" s="33">
        <f>IFERROR(_xlfn.XLOOKUP(A4678,SEZIONI!$A$2:$A$7897,SEZIONI!$B$2:$B$7897),"")</f>
        <v>1</v>
      </c>
      <c r="D4678" s="33" t="str">
        <f>IFERROR(_xlfn.XLOOKUP(A4678,[1]Sindaci!$B$2:$B$7774,[1]Sindaci!$A$2:$A$7774),"")</f>
        <v xml:space="preserve">GROSSI GIANMANUELE    </v>
      </c>
      <c r="E4678" s="33"/>
    </row>
    <row r="4679" spans="1:5" ht="13.8" x14ac:dyDescent="0.3">
      <c r="A4679" s="49" t="s">
        <v>4821</v>
      </c>
      <c r="B4679" s="33" t="str">
        <f>IFERROR(_xlfn.XLOOKUP(A4679,PEC!$A$2:$A$7902,PEC!$C$2:$C$7902),"")</f>
        <v>pec.comunediollastra.it</v>
      </c>
      <c r="C4679" s="33">
        <f>IFERROR(_xlfn.XLOOKUP(A4679,SEZIONI!$A$2:$A$7897,SEZIONI!$B$2:$B$7897),"")</f>
        <v>2</v>
      </c>
      <c r="D4679" s="33" t="str">
        <f>IFERROR(_xlfn.XLOOKUP(A4679,[1]Sindaci!$B$2:$B$7774,[1]Sindaci!$A$2:$A$7774),"")</f>
        <v xml:space="preserve">CONGIU OSVALDO    </v>
      </c>
      <c r="E4679" s="33"/>
    </row>
    <row r="4680" spans="1:5" ht="13.8" x14ac:dyDescent="0.3">
      <c r="A4680" s="49" t="s">
        <v>4822</v>
      </c>
      <c r="B4680" s="33" t="str">
        <f>IFERROR(_xlfn.XLOOKUP(A4680,PEC!$A$2:$A$7902,PEC!$C$2:$C$7902),"")</f>
        <v>pec.it</v>
      </c>
      <c r="C4680" s="33">
        <f>IFERROR(_xlfn.XLOOKUP(A4680,SEZIONI!$A$2:$A$7897,SEZIONI!$B$2:$B$7897),"")</f>
        <v>2</v>
      </c>
      <c r="D4680" s="33" t="str">
        <f>IFERROR(_xlfn.XLOOKUP(A4680,[1]Sindaci!$B$2:$B$7774,[1]Sindaci!$A$2:$A$7774),"")</f>
        <v xml:space="preserve">COLUMBU FRANCESCO    </v>
      </c>
      <c r="E4680" s="33"/>
    </row>
    <row r="4681" spans="1:5" ht="13.8" x14ac:dyDescent="0.3">
      <c r="A4681" s="48" t="s">
        <v>4823</v>
      </c>
      <c r="B4681" s="33" t="str">
        <f>IFERROR(_xlfn.XLOOKUP(A4681,PEC!$A$2:$A$7902,PEC!$C$2:$C$7902),"")</f>
        <v>pec.comune.ollomont.ao.it</v>
      </c>
      <c r="C4681" s="33">
        <f>IFERROR(_xlfn.XLOOKUP(A4681,SEZIONI!$A$2:$A$7897,SEZIONI!$B$2:$B$7897),"")</f>
        <v>1</v>
      </c>
      <c r="D4681" s="33" t="str">
        <f>IFERROR(_xlfn.XLOOKUP(A4681,[1]Sindaci!$B$2:$B$7774,[1]Sindaci!$A$2:$A$7774),"")</f>
        <v xml:space="preserve">VEVEY DAVID    </v>
      </c>
      <c r="E4681" s="33"/>
    </row>
    <row r="4682" spans="1:5" ht="13.8" x14ac:dyDescent="0.3">
      <c r="A4682" s="49" t="s">
        <v>4824</v>
      </c>
      <c r="B4682" s="33" t="str">
        <f>IFERROR(_xlfn.XLOOKUP(A4682,PEC!$A$2:$A$7902,PEC!$C$2:$C$7902),"")</f>
        <v>pec.comune.olmedo.ss.it</v>
      </c>
      <c r="C4682" s="33">
        <f>IFERROR(_xlfn.XLOOKUP(A4682,SEZIONI!$A$2:$A$7897,SEZIONI!$B$2:$B$7897),"")</f>
        <v>4</v>
      </c>
      <c r="D4682" s="33" t="str">
        <f>IFERROR(_xlfn.XLOOKUP(A4682,[1]Sindaci!$B$2:$B$7774,[1]Sindaci!$A$2:$A$7774),"")</f>
        <v xml:space="preserve">FAEDDA MARIO ANTONIO   </v>
      </c>
      <c r="E4682" s="33"/>
    </row>
    <row r="4683" spans="1:5" ht="13.8" x14ac:dyDescent="0.3">
      <c r="A4683" s="48" t="s">
        <v>4825</v>
      </c>
      <c r="B4683" s="33" t="str">
        <f>IFERROR(_xlfn.XLOOKUP(A4683,PEC!$A$2:$A$7902,PEC!$C$2:$C$7902),"")</f>
        <v>pec.it</v>
      </c>
      <c r="C4683" s="33">
        <f>IFERROR(_xlfn.XLOOKUP(A4683,SEZIONI!$A$2:$A$7897,SEZIONI!$B$2:$B$7897),"")</f>
        <v>1</v>
      </c>
      <c r="D4683" s="33" t="str">
        <f>IFERROR(_xlfn.XLOOKUP(A4683,[1]Sindaci!$B$2:$B$7774,[1]Sindaci!$A$2:$A$7774),"")</f>
        <v xml:space="preserve">FELISARI RENZO    </v>
      </c>
      <c r="E4683" s="33"/>
    </row>
    <row r="4684" spans="1:5" ht="13.8" x14ac:dyDescent="0.3">
      <c r="A4684" s="48" t="s">
        <v>4826</v>
      </c>
      <c r="B4684" s="33" t="str">
        <f>IFERROR(_xlfn.XLOOKUP(A4684,PEC!$A$2:$A$7902,PEC!$C$2:$C$7902),"")</f>
        <v>pec.regione.lombardia.it</v>
      </c>
      <c r="C4684" s="33">
        <f>IFERROR(_xlfn.XLOOKUP(A4684,SEZIONI!$A$2:$A$7897,SEZIONI!$B$2:$B$7897),"")</f>
        <v>1</v>
      </c>
      <c r="D4684" s="33" t="str">
        <f>IFERROR(_xlfn.XLOOKUP(A4684,[1]Sindaci!$B$2:$B$7774,[1]Sindaci!$A$2:$A$7774),"")</f>
        <v xml:space="preserve">GOGLIO CARMELO MARIA   </v>
      </c>
      <c r="E4684" s="33"/>
    </row>
    <row r="4685" spans="1:5" ht="13.8" x14ac:dyDescent="0.3">
      <c r="A4685" s="48" t="s">
        <v>4827</v>
      </c>
      <c r="B4685" s="33" t="str">
        <f>IFERROR(_xlfn.XLOOKUP(A4685,PEC!$A$2:$A$7902,PEC!$C$2:$C$7902),"")</f>
        <v>cert.ruparpiemonte.it</v>
      </c>
      <c r="C4685" s="33">
        <f>IFERROR(_xlfn.XLOOKUP(A4685,SEZIONI!$A$2:$A$7897,SEZIONI!$B$2:$B$7897),"")</f>
        <v>1</v>
      </c>
      <c r="D4685" s="33" t="str">
        <f>IFERROR(_xlfn.XLOOKUP(A4685,[1]Sindaci!$B$2:$B$7774,[1]Sindaci!$A$2:$A$7774),"")</f>
        <v xml:space="preserve">ARAMINI GIUSEPPINA    </v>
      </c>
      <c r="E4685" s="33"/>
    </row>
    <row r="4686" spans="1:5" ht="13.8" x14ac:dyDescent="0.3">
      <c r="A4686" s="48" t="s">
        <v>4828</v>
      </c>
      <c r="B4686" s="33" t="str">
        <f>IFERROR(_xlfn.XLOOKUP(A4686,PEC!$A$2:$A$7902,PEC!$C$2:$C$7902),"")</f>
        <v>legalmail.it</v>
      </c>
      <c r="C4686" s="33">
        <f>IFERROR(_xlfn.XLOOKUP(A4686,SEZIONI!$A$2:$A$7897,SEZIONI!$B$2:$B$7897),"")</f>
        <v>1</v>
      </c>
      <c r="D4686" s="33" t="str">
        <f>IFERROR(_xlfn.XLOOKUP(A4686,[1]Sindaci!$B$2:$B$7774,[1]Sindaci!$A$2:$A$7774),"")</f>
        <v xml:space="preserve">ASTORI GIUSEPPE    </v>
      </c>
      <c r="E4686" s="33"/>
    </row>
    <row r="4687" spans="1:5" ht="13.8" x14ac:dyDescent="0.3">
      <c r="A4687" s="48" t="s">
        <v>4829</v>
      </c>
      <c r="B4687" s="33" t="str">
        <f>IFERROR(_xlfn.XLOOKUP(A4687,PEC!$A$2:$A$7902,PEC!$C$2:$C$7902),"")</f>
        <v>pec.regione.lombardia.it</v>
      </c>
      <c r="C4687" s="33">
        <f>IFERROR(_xlfn.XLOOKUP(A4687,SEZIONI!$A$2:$A$7897,SEZIONI!$B$2:$B$7897),"")</f>
        <v>1</v>
      </c>
      <c r="D4687" s="33" t="str">
        <f>IFERROR(_xlfn.XLOOKUP(A4687,[1]Sindaci!$B$2:$B$7774,[1]Sindaci!$A$2:$A$7774),"")</f>
        <v xml:space="preserve">BARONCHELLI GIULIO    </v>
      </c>
      <c r="E4687" s="33"/>
    </row>
    <row r="4688" spans="1:5" ht="13.8" x14ac:dyDescent="0.3">
      <c r="A4688" s="48" t="s">
        <v>4830</v>
      </c>
      <c r="B4688" s="33" t="str">
        <f>IFERROR(_xlfn.XLOOKUP(A4688,PEC!$A$2:$A$7902,PEC!$C$2:$C$7902),"")</f>
        <v>pec.it</v>
      </c>
      <c r="C4688" s="33">
        <f>IFERROR(_xlfn.XLOOKUP(A4688,SEZIONI!$A$2:$A$7897,SEZIONI!$B$2:$B$7897),"")</f>
        <v>2</v>
      </c>
      <c r="D4688" s="33" t="str">
        <f>IFERROR(_xlfn.XLOOKUP(A4688,[1]Sindaci!$B$2:$B$7774,[1]Sindaci!$A$2:$A$7774),"")</f>
        <v xml:space="preserve">MELETTO AURELIO    </v>
      </c>
      <c r="E4688" s="33"/>
    </row>
    <row r="4689" spans="1:5" ht="13.8" x14ac:dyDescent="0.3">
      <c r="A4689" s="49" t="s">
        <v>4831</v>
      </c>
      <c r="B4689" s="33" t="str">
        <f>IFERROR(_xlfn.XLOOKUP(A4689,PEC!$A$2:$A$7902,PEC!$C$2:$C$7902),"")</f>
        <v>pec.comune.olzai.nu.it</v>
      </c>
      <c r="C4689" s="33">
        <f>IFERROR(_xlfn.XLOOKUP(A4689,SEZIONI!$A$2:$A$7897,SEZIONI!$B$2:$B$7897),"")</f>
        <v>1</v>
      </c>
      <c r="D4689" s="33" t="str">
        <f>IFERROR(_xlfn.XLOOKUP(A4689,[1]Sindaci!$B$2:$B$7774,[1]Sindaci!$A$2:$A$7774),"")</f>
        <v xml:space="preserve">AGUS MARIA MADDALENA   </v>
      </c>
      <c r="E4689" s="33"/>
    </row>
    <row r="4690" spans="1:5" ht="13.8" x14ac:dyDescent="0.3">
      <c r="A4690" s="48" t="s">
        <v>4832</v>
      </c>
      <c r="B4690" s="33" t="str">
        <f>IFERROR(_xlfn.XLOOKUP(A4690,PEC!$A$2:$A$7902,PEC!$C$2:$C$7902),"")</f>
        <v>pec.comune.ome.bs.it</v>
      </c>
      <c r="C4690" s="33">
        <f>IFERROR(_xlfn.XLOOKUP(A4690,SEZIONI!$A$2:$A$7897,SEZIONI!$B$2:$B$7897),"")</f>
        <v>3</v>
      </c>
      <c r="D4690" s="33" t="str">
        <f>IFERROR(_xlfn.XLOOKUP(A4690,[1]Sindaci!$B$2:$B$7774,[1]Sindaci!$A$2:$A$7774),"")</f>
        <v xml:space="preserve">VANOGLIO ALBERTO    </v>
      </c>
      <c r="E4690" s="33"/>
    </row>
    <row r="4691" spans="1:5" ht="13.8" x14ac:dyDescent="0.3">
      <c r="A4691" s="48" t="s">
        <v>4833</v>
      </c>
      <c r="B4691" s="33" t="str">
        <f>IFERROR(_xlfn.XLOOKUP(A4691,PEC!$A$2:$A$7902,PEC!$C$2:$C$7902),"")</f>
        <v>legalmail.it</v>
      </c>
      <c r="C4691" s="33">
        <f>IFERROR(_xlfn.XLOOKUP(A4691,SEZIONI!$A$2:$A$7897,SEZIONI!$B$2:$B$7897),"")</f>
        <v>17</v>
      </c>
      <c r="D4691" s="33" t="str">
        <f>IFERROR(_xlfn.XLOOKUP(A4691,[1]Sindaci!$B$2:$B$7774,[1]Sindaci!$A$2:$A$7774),"")</f>
        <v/>
      </c>
      <c r="E4691" s="33"/>
    </row>
    <row r="4692" spans="1:5" ht="13.8" x14ac:dyDescent="0.3">
      <c r="A4692" s="48" t="s">
        <v>4834</v>
      </c>
      <c r="B4692" s="33" t="str">
        <f>IFERROR(_xlfn.XLOOKUP(A4692,PEC!$A$2:$A$7902,PEC!$C$2:$C$7902),"")</f>
        <v>pec.it</v>
      </c>
      <c r="C4692" s="33">
        <f>IFERROR(_xlfn.XLOOKUP(A4692,SEZIONI!$A$2:$A$7897,SEZIONI!$B$2:$B$7897),"")</f>
        <v>2</v>
      </c>
      <c r="D4692" s="33" t="str">
        <f>IFERROR(_xlfn.XLOOKUP(A4692,[1]Sindaci!$B$2:$B$7774,[1]Sindaci!$A$2:$A$7774),"")</f>
        <v xml:space="preserve">MONDELLI RAFFAELE    </v>
      </c>
      <c r="E4692" s="33"/>
    </row>
    <row r="4693" spans="1:5" ht="13.8" x14ac:dyDescent="0.3">
      <c r="A4693" s="49" t="s">
        <v>8286</v>
      </c>
      <c r="B4693" s="33" t="str">
        <f>IFERROR(_xlfn.XLOOKUP(A4693,PEC!$A$2:$A$7902,PEC!$C$2:$C$7902),"")</f>
        <v>pec.comune.onani.nu.it</v>
      </c>
      <c r="C4693" s="33" t="str">
        <f>IFERROR(_xlfn.XLOOKUP(A4693,SEZIONI!$A$2:$A$7897,SEZIONI!$B$2:$B$7897),"")</f>
        <v/>
      </c>
      <c r="D4693" s="33" t="str">
        <f>IFERROR(_xlfn.XLOOKUP(A4693,[1]Sindaci!$B$2:$B$7774,[1]Sindaci!$A$2:$A$7774),"")</f>
        <v/>
      </c>
      <c r="E4693" s="33"/>
    </row>
    <row r="4694" spans="1:5" ht="13.8" x14ac:dyDescent="0.3">
      <c r="A4694" s="48" t="s">
        <v>4836</v>
      </c>
      <c r="B4694" s="33" t="str">
        <f>IFERROR(_xlfn.XLOOKUP(A4694,PEC!$A$2:$A$7902,PEC!$C$2:$C$7902),"")</f>
        <v>pec.it</v>
      </c>
      <c r="C4694" s="33">
        <f>IFERROR(_xlfn.XLOOKUP(A4694,SEZIONI!$A$2:$A$7897,SEZIONI!$B$2:$B$7897),"")</f>
        <v>2</v>
      </c>
      <c r="D4694" s="33" t="str">
        <f>IFERROR(_xlfn.XLOOKUP(A4694,[1]Sindaci!$B$2:$B$7774,[1]Sindaci!$A$2:$A$7774),"")</f>
        <v xml:space="preserve">GIULIANI GIOVANNI    </v>
      </c>
      <c r="E4694" s="33"/>
    </row>
    <row r="4695" spans="1:5" ht="13.8" x14ac:dyDescent="0.3">
      <c r="A4695" s="48" t="s">
        <v>4837</v>
      </c>
      <c r="B4695" s="33" t="str">
        <f>IFERROR(_xlfn.XLOOKUP(A4695,PEC!$A$2:$A$7902,PEC!$C$2:$C$7902),"")</f>
        <v>pec.it</v>
      </c>
      <c r="C4695" s="33">
        <f>IFERROR(_xlfn.XLOOKUP(A4695,SEZIONI!$A$2:$A$7897,SEZIONI!$B$2:$B$7897),"")</f>
        <v>1</v>
      </c>
      <c r="D4695" s="33" t="str">
        <f>IFERROR(_xlfn.XLOOKUP(A4695,[1]Sindaci!$B$2:$B$7774,[1]Sindaci!$A$2:$A$7774),"")</f>
        <v xml:space="preserve">FANTONE ALFREDO    </v>
      </c>
      <c r="E4695" s="33"/>
    </row>
    <row r="4696" spans="1:5" ht="13.8" x14ac:dyDescent="0.3">
      <c r="A4696" s="48" t="s">
        <v>4838</v>
      </c>
      <c r="B4696" s="33" t="str">
        <f>IFERROR(_xlfn.XLOOKUP(A4696,PEC!$A$2:$A$7902,PEC!$C$2:$C$7902),"")</f>
        <v>legalmail.it</v>
      </c>
      <c r="C4696" s="33">
        <f>IFERROR(_xlfn.XLOOKUP(A4696,SEZIONI!$A$2:$A$7897,SEZIONI!$B$2:$B$7897),"")</f>
        <v>1</v>
      </c>
      <c r="D4696" s="33" t="str">
        <f>IFERROR(_xlfn.XLOOKUP(A4696,[1]Sindaci!$B$2:$B$7774,[1]Sindaci!$A$2:$A$7774),"")</f>
        <v xml:space="preserve">DALLAGRASSA ANGELO    </v>
      </c>
      <c r="E4696" s="33"/>
    </row>
    <row r="4697" spans="1:5" ht="13.8" x14ac:dyDescent="0.3">
      <c r="A4697" s="49" t="s">
        <v>4839</v>
      </c>
      <c r="B4697" s="33" t="str">
        <f>IFERROR(_xlfn.XLOOKUP(A4697,PEC!$A$2:$A$7902,PEC!$C$2:$C$7902),"")</f>
        <v>pec.comune.onifai.nu.it</v>
      </c>
      <c r="C4697" s="33">
        <f>IFERROR(_xlfn.XLOOKUP(A4697,SEZIONI!$A$2:$A$7897,SEZIONI!$B$2:$B$7897),"")</f>
        <v>1</v>
      </c>
      <c r="D4697" s="33" t="str">
        <f>IFERROR(_xlfn.XLOOKUP(A4697,[1]Sindaci!$B$2:$B$7774,[1]Sindaci!$A$2:$A$7774),"")</f>
        <v xml:space="preserve">MONNE LUCA    </v>
      </c>
      <c r="E4697" s="33"/>
    </row>
    <row r="4698" spans="1:5" ht="13.8" x14ac:dyDescent="0.3">
      <c r="A4698" s="49" t="s">
        <v>4840</v>
      </c>
      <c r="B4698" s="33" t="str">
        <f>IFERROR(_xlfn.XLOOKUP(A4698,PEC!$A$2:$A$7902,PEC!$C$2:$C$7902),"")</f>
        <v>pec.comuneoniferi.nu.it</v>
      </c>
      <c r="C4698" s="33">
        <f>IFERROR(_xlfn.XLOOKUP(A4698,SEZIONI!$A$2:$A$7897,SEZIONI!$B$2:$B$7897),"")</f>
        <v>1</v>
      </c>
      <c r="D4698" s="33" t="str">
        <f>IFERROR(_xlfn.XLOOKUP(A4698,[1]Sindaci!$B$2:$B$7774,[1]Sindaci!$A$2:$A$7774),"")</f>
        <v xml:space="preserve">MULEDDA DAVIDE ANDREA   </v>
      </c>
      <c r="E4698" s="33"/>
    </row>
    <row r="4699" spans="1:5" ht="13.8" x14ac:dyDescent="0.3">
      <c r="A4699" s="48" t="s">
        <v>4841</v>
      </c>
      <c r="B4699" s="33" t="str">
        <f>IFERROR(_xlfn.XLOOKUP(A4699,PEC!$A$2:$A$7902,PEC!$C$2:$C$7902),"")</f>
        <v>pec.comune.ono-san-pietro.bs.it</v>
      </c>
      <c r="C4699" s="33">
        <f>IFERROR(_xlfn.XLOOKUP(A4699,SEZIONI!$A$2:$A$7897,SEZIONI!$B$2:$B$7897),"")</f>
        <v>1</v>
      </c>
      <c r="D4699" s="33" t="str">
        <f>IFERROR(_xlfn.XLOOKUP(A4699,[1]Sindaci!$B$2:$B$7774,[1]Sindaci!$A$2:$A$7774),"")</f>
        <v xml:space="preserve">FORMENTELLI FIORENZO    </v>
      </c>
      <c r="E4699" s="33"/>
    </row>
    <row r="4700" spans="1:5" ht="13.8" x14ac:dyDescent="0.3">
      <c r="A4700" s="48" t="s">
        <v>4842</v>
      </c>
      <c r="B4700" s="33" t="str">
        <f>IFERROR(_xlfn.XLOOKUP(A4700,PEC!$A$2:$A$7902,PEC!$C$2:$C$7902),"")</f>
        <v>pec.regione.lombardia.it</v>
      </c>
      <c r="C4700" s="33">
        <f>IFERROR(_xlfn.XLOOKUP(A4700,SEZIONI!$A$2:$A$7897,SEZIONI!$B$2:$B$7897),"")</f>
        <v>1</v>
      </c>
      <c r="D4700" s="33" t="str">
        <f>IFERROR(_xlfn.XLOOKUP(A4700,[1]Sindaci!$B$2:$B$7774,[1]Sindaci!$A$2:$A$7774),"")</f>
        <v xml:space="preserve">SCHIAVI MICHELE    </v>
      </c>
      <c r="E4700" s="33"/>
    </row>
    <row r="4701" spans="1:5" ht="13.8" x14ac:dyDescent="0.3">
      <c r="A4701" s="48" t="s">
        <v>4843</v>
      </c>
      <c r="B4701" s="33" t="str">
        <f>IFERROR(_xlfn.XLOOKUP(A4701,PEC!$A$2:$A$7902,PEC!$C$2:$C$7902),"")</f>
        <v>legalmail.it</v>
      </c>
      <c r="C4701" s="33">
        <f>IFERROR(_xlfn.XLOOKUP(A4701,SEZIONI!$A$2:$A$7897,SEZIONI!$B$2:$B$7897),"")</f>
        <v>1</v>
      </c>
      <c r="D4701" s="33" t="str">
        <f>IFERROR(_xlfn.XLOOKUP(A4701,[1]Sindaci!$B$2:$B$7774,[1]Sindaci!$A$2:$A$7774),"")</f>
        <v xml:space="preserve">BOTTELLO ALESSANDRO    </v>
      </c>
      <c r="E4701" s="33"/>
    </row>
    <row r="4702" spans="1:5" ht="13.8" x14ac:dyDescent="0.3">
      <c r="A4702" s="48" t="s">
        <v>4844</v>
      </c>
      <c r="B4702" s="33" t="str">
        <f>IFERROR(_xlfn.XLOOKUP(A4702,PEC!$A$2:$A$7902,PEC!$C$2:$C$7902),"")</f>
        <v>cert.legalmail.it</v>
      </c>
      <c r="C4702" s="33">
        <f>IFERROR(_xlfn.XLOOKUP(A4702,SEZIONI!$A$2:$A$7897,SEZIONI!$B$2:$B$7897),"")</f>
        <v>12</v>
      </c>
      <c r="D4702" s="33" t="str">
        <f>IFERROR(_xlfn.XLOOKUP(A4702,[1]Sindaci!$B$2:$B$7774,[1]Sindaci!$A$2:$A$7774),"")</f>
        <v xml:space="preserve">BARBIERI BARBARA    </v>
      </c>
      <c r="E4702" s="33"/>
    </row>
    <row r="4703" spans="1:5" ht="13.8" x14ac:dyDescent="0.3">
      <c r="A4703" s="48" t="s">
        <v>4845</v>
      </c>
      <c r="B4703" s="33" t="str">
        <f>IFERROR(_xlfn.XLOOKUP(A4703,PEC!$A$2:$A$7902,PEC!$C$2:$C$7902),"")</f>
        <v>pec.comune.opi.aq.it</v>
      </c>
      <c r="C4703" s="33">
        <f>IFERROR(_xlfn.XLOOKUP(A4703,SEZIONI!$A$2:$A$7897,SEZIONI!$B$2:$B$7897),"")</f>
        <v>1</v>
      </c>
      <c r="D4703" s="33" t="str">
        <f>IFERROR(_xlfn.XLOOKUP(A4703,[1]Sindaci!$B$2:$B$7774,[1]Sindaci!$A$2:$A$7774),"")</f>
        <v xml:space="preserve">DI SANTO ANTONIO   </v>
      </c>
      <c r="E4703" s="33"/>
    </row>
    <row r="4704" spans="1:5" ht="13.8" x14ac:dyDescent="0.3">
      <c r="A4704" s="48" t="s">
        <v>4846</v>
      </c>
      <c r="B4704" s="33" t="str">
        <f>IFERROR(_xlfn.XLOOKUP(A4704,PEC!$A$2:$A$7902,PEC!$C$2:$C$7902),"")</f>
        <v>cert.ip-veneto.net</v>
      </c>
      <c r="C4704" s="33">
        <f>IFERROR(_xlfn.XLOOKUP(A4704,SEZIONI!$A$2:$A$7897,SEZIONI!$B$2:$B$7897),"")</f>
        <v>9</v>
      </c>
      <c r="D4704" s="33" t="str">
        <f>IFERROR(_xlfn.XLOOKUP(A4704,[1]Sindaci!$B$2:$B$7774,[1]Sindaci!$A$2:$A$7774),"")</f>
        <v xml:space="preserve">GIARETTA PIETRO LUIGI   </v>
      </c>
      <c r="E4704" s="33"/>
    </row>
    <row r="4705" spans="1:5" ht="13.8" x14ac:dyDescent="0.3">
      <c r="A4705" s="48" t="s">
        <v>4847</v>
      </c>
      <c r="B4705" s="33" t="str">
        <f>IFERROR(_xlfn.XLOOKUP(A4705,PEC!$A$2:$A$7902,PEC!$C$2:$C$7902),"")</f>
        <v>pec.it</v>
      </c>
      <c r="C4705" s="33">
        <f>IFERROR(_xlfn.XLOOKUP(A4705,SEZIONI!$A$2:$A$7897,SEZIONI!$B$2:$B$7897),"")</f>
        <v>4</v>
      </c>
      <c r="D4705" s="33" t="str">
        <f>IFERROR(_xlfn.XLOOKUP(A4705,[1]Sindaci!$B$2:$B$7774,[1]Sindaci!$A$2:$A$7774),"")</f>
        <v xml:space="preserve">EVANGELISTA MIRCO    </v>
      </c>
      <c r="E4705" s="33"/>
    </row>
    <row r="4706" spans="1:5" ht="13.8" x14ac:dyDescent="0.3">
      <c r="A4706" s="48" t="s">
        <v>367</v>
      </c>
      <c r="B4706" s="33" t="str">
        <f>IFERROR(_xlfn.XLOOKUP(A4706,PEC!$A$2:$A$7902,PEC!$C$2:$C$7902),"")</f>
        <v>pec.oppidomamertina.net</v>
      </c>
      <c r="C4706" s="33">
        <f>IFERROR(_xlfn.XLOOKUP(A4706,SEZIONI!$A$2:$A$7897,SEZIONI!$B$2:$B$7897),"")</f>
        <v>7</v>
      </c>
      <c r="D4706" s="33" t="str">
        <f>IFERROR(_xlfn.XLOOKUP(A4706,[1]Sindaci!$B$2:$B$7774,[1]Sindaci!$A$2:$A$7774),"")</f>
        <v xml:space="preserve">BARILLARO BRUNO    </v>
      </c>
      <c r="E4706" s="33"/>
    </row>
    <row r="4707" spans="1:5" ht="13.8" x14ac:dyDescent="0.3">
      <c r="A4707" s="48" t="s">
        <v>8087</v>
      </c>
      <c r="B4707" s="33" t="str">
        <f>IFERROR(_xlfn.XLOOKUP(A4707,PEC!$A$2:$A$7902,PEC!$C$2:$C$7902),"")</f>
        <v/>
      </c>
      <c r="C4707" s="33" t="str">
        <f>IFERROR(_xlfn.XLOOKUP(A4707,SEZIONI!$A$2:$A$7897,SEZIONI!$B$2:$B$7897),"")</f>
        <v/>
      </c>
      <c r="D4707" s="33" t="str">
        <f>IFERROR(_xlfn.XLOOKUP(A4707,[1]Sindaci!$B$2:$B$7774,[1]Sindaci!$A$2:$A$7774),"")</f>
        <v xml:space="preserve">FEICHTER MARTIN    </v>
      </c>
      <c r="E4707" s="33"/>
    </row>
    <row r="4708" spans="1:5" ht="13.8" x14ac:dyDescent="0.3">
      <c r="A4708" s="49" t="s">
        <v>4849</v>
      </c>
      <c r="B4708" s="33" t="str">
        <f>IFERROR(_xlfn.XLOOKUP(A4708,PEC!$A$2:$A$7902,PEC!$C$2:$C$7902),"")</f>
        <v>pec.comune.orani.nu.it</v>
      </c>
      <c r="C4708" s="33">
        <f>IFERROR(_xlfn.XLOOKUP(A4708,SEZIONI!$A$2:$A$7897,SEZIONI!$B$2:$B$7897),"")</f>
        <v>3</v>
      </c>
      <c r="D4708" s="33" t="str">
        <f>IFERROR(_xlfn.XLOOKUP(A4708,[1]Sindaci!$B$2:$B$7774,[1]Sindaci!$A$2:$A$7774),"")</f>
        <v xml:space="preserve">ZIRANU MARCO    </v>
      </c>
      <c r="E4708" s="33"/>
    </row>
    <row r="4709" spans="1:5" ht="13.8" x14ac:dyDescent="0.3">
      <c r="A4709" s="48" t="s">
        <v>4850</v>
      </c>
      <c r="B4709" s="33" t="str">
        <f>IFERROR(_xlfn.XLOOKUP(A4709,PEC!$A$2:$A$7902,PEC!$C$2:$C$7902),"")</f>
        <v>legalmail.it</v>
      </c>
      <c r="C4709" s="33">
        <f>IFERROR(_xlfn.XLOOKUP(A4709,SEZIONI!$A$2:$A$7897,SEZIONI!$B$2:$B$7897),"")</f>
        <v>2</v>
      </c>
      <c r="D4709" s="33" t="str">
        <f>IFERROR(_xlfn.XLOOKUP(A4709,[1]Sindaci!$B$2:$B$7774,[1]Sindaci!$A$2:$A$7774),"")</f>
        <v xml:space="preserve">DE SOCIO ROBERTO   </v>
      </c>
      <c r="E4709" s="33"/>
    </row>
    <row r="4710" spans="1:5" ht="13.8" x14ac:dyDescent="0.3">
      <c r="A4710" s="48" t="s">
        <v>4851</v>
      </c>
      <c r="B4710" s="33" t="str">
        <f>IFERROR(_xlfn.XLOOKUP(A4710,PEC!$A$2:$A$7902,PEC!$C$2:$C$7902),"")</f>
        <v>pec.comune.orbassano.to.it</v>
      </c>
      <c r="C4710" s="33">
        <f>IFERROR(_xlfn.XLOOKUP(A4710,SEZIONI!$A$2:$A$7897,SEZIONI!$B$2:$B$7897),"")</f>
        <v>24</v>
      </c>
      <c r="D4710" s="33" t="str">
        <f>IFERROR(_xlfn.XLOOKUP(A4710,[1]Sindaci!$B$2:$B$7774,[1]Sindaci!$A$2:$A$7774),"")</f>
        <v xml:space="preserve">BOSSO CINZIA MARIA   </v>
      </c>
      <c r="E4710" s="33"/>
    </row>
    <row r="4711" spans="1:5" ht="13.8" x14ac:dyDescent="0.3">
      <c r="A4711" s="48" t="s">
        <v>4852</v>
      </c>
      <c r="B4711" s="33" t="str">
        <f>IFERROR(_xlfn.XLOOKUP(A4711,PEC!$A$2:$A$7902,PEC!$C$2:$C$7902),"")</f>
        <v>pec.comuneorbetello.it</v>
      </c>
      <c r="C4711" s="33">
        <f>IFERROR(_xlfn.XLOOKUP(A4711,SEZIONI!$A$2:$A$7897,SEZIONI!$B$2:$B$7897),"")</f>
        <v>18</v>
      </c>
      <c r="D4711" s="33" t="str">
        <f>IFERROR(_xlfn.XLOOKUP(A4711,[1]Sindaci!$B$2:$B$7774,[1]Sindaci!$A$2:$A$7774),"")</f>
        <v xml:space="preserve">CASAMENTI ANDREA    </v>
      </c>
      <c r="E4711" s="33"/>
    </row>
    <row r="4712" spans="1:5" ht="13.8" x14ac:dyDescent="0.3">
      <c r="A4712" s="48" t="s">
        <v>4853</v>
      </c>
      <c r="B4712" s="33" t="str">
        <f>IFERROR(_xlfn.XLOOKUP(A4712,PEC!$A$2:$A$7902,PEC!$C$2:$C$7902),"")</f>
        <v>postacert.toscana.it</v>
      </c>
      <c r="C4712" s="33">
        <f>IFERROR(_xlfn.XLOOKUP(A4712,SEZIONI!$A$2:$A$7897,SEZIONI!$B$2:$B$7897),"")</f>
        <v>1</v>
      </c>
      <c r="D4712" s="33" t="str">
        <f>IFERROR(_xlfn.XLOOKUP(A4712,[1]Sindaci!$B$2:$B$7774,[1]Sindaci!$A$2:$A$7774),"")</f>
        <v xml:space="preserve">MENCI FILIPPI GIULIANA   </v>
      </c>
      <c r="E4712" s="33"/>
    </row>
    <row r="4713" spans="1:5" ht="13.8" x14ac:dyDescent="0.3">
      <c r="A4713" s="48" t="s">
        <v>4854</v>
      </c>
      <c r="B4713" s="33" t="str">
        <f>IFERROR(_xlfn.XLOOKUP(A4713,PEC!$A$2:$A$7902,PEC!$C$2:$C$7902),"")</f>
        <v>legalmail.it</v>
      </c>
      <c r="C4713" s="33">
        <f>IFERROR(_xlfn.XLOOKUP(A4713,SEZIONI!$A$2:$A$7897,SEZIONI!$B$2:$B$7897),"")</f>
        <v>2</v>
      </c>
      <c r="D4713" s="33" t="str">
        <f>IFERROR(_xlfn.XLOOKUP(A4713,[1]Sindaci!$B$2:$B$7774,[1]Sindaci!$A$2:$A$7774),"")</f>
        <v xml:space="preserve">BARELLI ROBERTO    </v>
      </c>
      <c r="E4713" s="33"/>
    </row>
    <row r="4714" spans="1:5" ht="13.8" x14ac:dyDescent="0.3">
      <c r="A4714" s="48" t="s">
        <v>4855</v>
      </c>
      <c r="B4714" s="33" t="str">
        <f>IFERROR(_xlfn.XLOOKUP(A4714,PEC!$A$2:$A$7902,PEC!$C$2:$C$7902),"")</f>
        <v>pec.comune.ordona.fg.it</v>
      </c>
      <c r="C4714" s="33">
        <f>IFERROR(_xlfn.XLOOKUP(A4714,SEZIONI!$A$2:$A$7897,SEZIONI!$B$2:$B$7897),"")</f>
        <v>2</v>
      </c>
      <c r="D4714" s="33" t="str">
        <f>IFERROR(_xlfn.XLOOKUP(A4714,[1]Sindaci!$B$2:$B$7774,[1]Sindaci!$A$2:$A$7774),"")</f>
        <v xml:space="preserve">LA TORRE ADALGISA   </v>
      </c>
      <c r="E4714" s="33"/>
    </row>
    <row r="4715" spans="1:5" ht="13.8" x14ac:dyDescent="0.3">
      <c r="A4715" s="48" t="s">
        <v>4856</v>
      </c>
      <c r="B4715" s="33" t="str">
        <f>IFERROR(_xlfn.XLOOKUP(A4715,PEC!$A$2:$A$7902,PEC!$C$2:$C$7902),"")</f>
        <v>legalmail.it</v>
      </c>
      <c r="C4715" s="33">
        <f>IFERROR(_xlfn.XLOOKUP(A4715,SEZIONI!$A$2:$A$7897,SEZIONI!$B$2:$B$7897),"")</f>
        <v>1</v>
      </c>
      <c r="D4715" s="33" t="str">
        <f>IFERROR(_xlfn.XLOOKUP(A4715,[1]Sindaci!$B$2:$B$7774,[1]Sindaci!$A$2:$A$7774),"")</f>
        <v xml:space="preserve">GNECCO GIACOMO    </v>
      </c>
      <c r="E4715" s="33"/>
    </row>
    <row r="4716" spans="1:5" ht="13.8" x14ac:dyDescent="0.3">
      <c r="A4716" s="48" t="s">
        <v>4857</v>
      </c>
      <c r="B4716" s="33" t="str">
        <f>IFERROR(_xlfn.XLOOKUP(A4716,PEC!$A$2:$A$7902,PEC!$C$2:$C$7902),"")</f>
        <v>cert.ip-veneto.net</v>
      </c>
      <c r="C4716" s="33">
        <f>IFERROR(_xlfn.XLOOKUP(A4716,SEZIONI!$A$2:$A$7897,SEZIONI!$B$2:$B$7897),"")</f>
        <v>3</v>
      </c>
      <c r="D4716" s="33" t="str">
        <f>IFERROR(_xlfn.XLOOKUP(A4716,[1]Sindaci!$B$2:$B$7774,[1]Sindaci!$A$2:$A$7774),"")</f>
        <v xml:space="preserve">DOTTO MANUEL    </v>
      </c>
      <c r="E4716" s="33"/>
    </row>
    <row r="4717" spans="1:5" ht="13.8" x14ac:dyDescent="0.3">
      <c r="A4717" s="49" t="s">
        <v>4858</v>
      </c>
      <c r="B4717" s="33" t="str">
        <f>IFERROR(_xlfn.XLOOKUP(A4717,PEC!$A$2:$A$7902,PEC!$C$2:$C$7902),"")</f>
        <v>pec.comunas.it</v>
      </c>
      <c r="C4717" s="33">
        <f>IFERROR(_xlfn.XLOOKUP(A4717,SEZIONI!$A$2:$A$7897,SEZIONI!$B$2:$B$7897),"")</f>
        <v>4</v>
      </c>
      <c r="D4717" s="33" t="str">
        <f>IFERROR(_xlfn.XLOOKUP(A4717,[1]Sindaci!$B$2:$B$7774,[1]Sindaci!$A$2:$A$7774),"")</f>
        <v xml:space="preserve">MEREU PASQUALE    </v>
      </c>
      <c r="E4717" s="33"/>
    </row>
    <row r="4718" spans="1:5" ht="13.8" x14ac:dyDescent="0.3">
      <c r="A4718" s="48" t="s">
        <v>4859</v>
      </c>
      <c r="B4718" s="33" t="str">
        <f>IFERROR(_xlfn.XLOOKUP(A4718,PEC!$A$2:$A$7902,PEC!$C$2:$C$7902),"")</f>
        <v>pec.rupar.puglia.it</v>
      </c>
      <c r="C4718" s="33">
        <f>IFERROR(_xlfn.XLOOKUP(A4718,SEZIONI!$A$2:$A$7897,SEZIONI!$B$2:$B$7897),"")</f>
        <v>13</v>
      </c>
      <c r="D4718" s="33" t="str">
        <f>IFERROR(_xlfn.XLOOKUP(A4718,[1]Sindaci!$B$2:$B$7774,[1]Sindaci!$A$2:$A$7774),"")</f>
        <v xml:space="preserve">CARONE MARIA    </v>
      </c>
      <c r="E4718" s="33"/>
    </row>
    <row r="4719" spans="1:5" ht="13.8" x14ac:dyDescent="0.3">
      <c r="A4719" s="48" t="s">
        <v>4860</v>
      </c>
      <c r="B4719" s="33" t="str">
        <f>IFERROR(_xlfn.XLOOKUP(A4719,PEC!$A$2:$A$7902,PEC!$C$2:$C$7902),"")</f>
        <v>pec.comune.oricola.aq.it</v>
      </c>
      <c r="C4719" s="33">
        <f>IFERROR(_xlfn.XLOOKUP(A4719,SEZIONI!$A$2:$A$7897,SEZIONI!$B$2:$B$7897),"")</f>
        <v>2</v>
      </c>
      <c r="D4719" s="33" t="str">
        <f>IFERROR(_xlfn.XLOOKUP(A4719,[1]Sindaci!$B$2:$B$7774,[1]Sindaci!$A$2:$A$7774),"")</f>
        <v xml:space="preserve">PARANINFI ANTONIO    </v>
      </c>
      <c r="E4719" s="33"/>
    </row>
    <row r="4720" spans="1:5" ht="13.8" x14ac:dyDescent="0.3">
      <c r="A4720" s="48" t="s">
        <v>4861</v>
      </c>
      <c r="B4720" s="33" t="str">
        <f>IFERROR(_xlfn.XLOOKUP(A4720,PEC!$A$2:$A$7902,PEC!$C$2:$C$7902),"")</f>
        <v>pec.comune.origgio.va.it</v>
      </c>
      <c r="C4720" s="33">
        <f>IFERROR(_xlfn.XLOOKUP(A4720,SEZIONI!$A$2:$A$7897,SEZIONI!$B$2:$B$7897),"")</f>
        <v>5</v>
      </c>
      <c r="D4720" s="33" t="str">
        <f>IFERROR(_xlfn.XLOOKUP(A4720,[1]Sindaci!$B$2:$B$7774,[1]Sindaci!$A$2:$A$7774),"")</f>
        <v xml:space="preserve">REGNICOLI EVASIO    </v>
      </c>
      <c r="E4720" s="33"/>
    </row>
    <row r="4721" spans="1:5" ht="13.8" x14ac:dyDescent="0.3">
      <c r="A4721" s="48" t="s">
        <v>4862</v>
      </c>
      <c r="B4721" s="33" t="str">
        <f>IFERROR(_xlfn.XLOOKUP(A4721,PEC!$A$2:$A$7902,PEC!$C$2:$C$7902),"")</f>
        <v>halleypec.it</v>
      </c>
      <c r="C4721" s="33">
        <f>IFERROR(_xlfn.XLOOKUP(A4721,SEZIONI!$A$2:$A$7897,SEZIONI!$B$2:$B$7897),"")</f>
        <v>1</v>
      </c>
      <c r="D4721" s="33" t="str">
        <f>IFERROR(_xlfn.XLOOKUP(A4721,[1]Sindaci!$B$2:$B$7774,[1]Sindaci!$A$2:$A$7774),"")</f>
        <v xml:space="preserve">MOIA CESARE GIUSEPPE   </v>
      </c>
      <c r="E4721" s="33"/>
    </row>
    <row r="4722" spans="1:5" ht="13.8" x14ac:dyDescent="0.3">
      <c r="A4722" s="48" t="s">
        <v>4863</v>
      </c>
      <c r="B4722" s="33" t="str">
        <f>IFERROR(_xlfn.XLOOKUP(A4722,PEC!$A$2:$A$7902,PEC!$C$2:$C$7902),"")</f>
        <v>cert.poliscomuneamico.net</v>
      </c>
      <c r="C4722" s="33">
        <f>IFERROR(_xlfn.XLOOKUP(A4722,SEZIONI!$A$2:$A$7897,SEZIONI!$B$2:$B$7897),"")</f>
        <v>2</v>
      </c>
      <c r="D4722" s="33" t="str">
        <f>IFERROR(_xlfn.XLOOKUP(A4722,[1]Sindaci!$B$2:$B$7774,[1]Sindaci!$A$2:$A$7774),"")</f>
        <v xml:space="preserve">COLLETTA ALESSANDRO    </v>
      </c>
      <c r="E4722" s="33"/>
    </row>
    <row r="4723" spans="1:5" ht="13.8" x14ac:dyDescent="0.3">
      <c r="A4723" s="48" t="s">
        <v>4864</v>
      </c>
      <c r="B4723" s="33" t="str">
        <f>IFERROR(_xlfn.XLOOKUP(A4723,PEC!$A$2:$A$7902,PEC!$C$2:$C$7902),"")</f>
        <v>cert.ruparpiemonte.it</v>
      </c>
      <c r="C4723" s="33">
        <f>IFERROR(_xlfn.XLOOKUP(A4723,SEZIONI!$A$2:$A$7897,SEZIONI!$B$2:$B$7897),"")</f>
        <v>1</v>
      </c>
      <c r="D4723" s="33" t="str">
        <f>IFERROR(_xlfn.XLOOKUP(A4723,[1]Sindaci!$B$2:$B$7774,[1]Sindaci!$A$2:$A$7774),"")</f>
        <v xml:space="preserve">PONZETTI SARA    </v>
      </c>
      <c r="E4723" s="33"/>
    </row>
    <row r="4724" spans="1:5" ht="13.8" x14ac:dyDescent="0.3">
      <c r="A4724" s="48" t="s">
        <v>4865</v>
      </c>
      <c r="B4724" s="33" t="str">
        <f>IFERROR(_xlfn.XLOOKUP(A4724,PEC!$A$2:$A$7902,PEC!$C$2:$C$7902),"")</f>
        <v>pec.regione.lombardia.it</v>
      </c>
      <c r="C4724" s="33">
        <f>IFERROR(_xlfn.XLOOKUP(A4724,SEZIONI!$A$2:$A$7897,SEZIONI!$B$2:$B$7897),"")</f>
        <v>2</v>
      </c>
      <c r="D4724" s="33" t="str">
        <f>IFERROR(_xlfn.XLOOKUP(A4724,[1]Sindaci!$B$2:$B$7774,[1]Sindaci!$A$2:$A$7774),"")</f>
        <v xml:space="preserve">FERRARI FRANCESCO    </v>
      </c>
      <c r="E4724" s="33"/>
    </row>
    <row r="4725" spans="1:5" ht="13.8" x14ac:dyDescent="0.3">
      <c r="A4725" s="48" t="s">
        <v>92</v>
      </c>
      <c r="B4725" s="33" t="str">
        <f>IFERROR(_xlfn.XLOOKUP(A4725,PEC!$A$2:$A$7902,PEC!$C$2:$C$7902),"")</f>
        <v>legalmail.it</v>
      </c>
      <c r="C4725" s="33">
        <f>IFERROR(_xlfn.XLOOKUP(A4725,SEZIONI!$A$2:$A$7897,SEZIONI!$B$2:$B$7897),"")</f>
        <v>3</v>
      </c>
      <c r="D4725" s="33" t="str">
        <f>IFERROR(_xlfn.XLOOKUP(A4725,[1]Sindaci!$B$2:$B$7774,[1]Sindaci!$A$2:$A$7774),"")</f>
        <v xml:space="preserve">COLOTTA SIMONA    </v>
      </c>
      <c r="E4725" s="33"/>
    </row>
    <row r="4726" spans="1:5" ht="13.8" x14ac:dyDescent="0.3">
      <c r="A4726" s="48" t="s">
        <v>4866</v>
      </c>
      <c r="B4726" s="33" t="str">
        <f>IFERROR(_xlfn.XLOOKUP(A4726,PEC!$A$2:$A$7902,PEC!$C$2:$C$7902),"")</f>
        <v>postemailcertificata.it</v>
      </c>
      <c r="C4726" s="33">
        <f>IFERROR(_xlfn.XLOOKUP(A4726,SEZIONI!$A$2:$A$7897,SEZIONI!$B$2:$B$7897),"")</f>
        <v>3</v>
      </c>
      <c r="D4726" s="33" t="str">
        <f>IFERROR(_xlfn.XLOOKUP(A4726,[1]Sindaci!$B$2:$B$7774,[1]Sindaci!$A$2:$A$7774),"")</f>
        <v xml:space="preserve">RALLO EMANUELE    </v>
      </c>
      <c r="E4726" s="33"/>
    </row>
    <row r="4727" spans="1:5" ht="13.8" x14ac:dyDescent="0.3">
      <c r="A4727" s="49" t="s">
        <v>4867</v>
      </c>
      <c r="B4727" s="33" t="str">
        <f>IFERROR(_xlfn.XLOOKUP(A4727,PEC!$A$2:$A$7902,PEC!$C$2:$C$7902),"")</f>
        <v>pec.comune.oristano.it</v>
      </c>
      <c r="C4727" s="33">
        <f>IFERROR(_xlfn.XLOOKUP(A4727,SEZIONI!$A$2:$A$7897,SEZIONI!$B$2:$B$7897),"")</f>
        <v>36</v>
      </c>
      <c r="D4727" s="33" t="str">
        <f>IFERROR(_xlfn.XLOOKUP(A4727,[1]Sindaci!$B$2:$B$7774,[1]Sindaci!$A$2:$A$7774),"")</f>
        <v xml:space="preserve">SANNA MASSIMILIANO    </v>
      </c>
      <c r="E4727" s="33"/>
    </row>
    <row r="4728" spans="1:5" ht="13.8" x14ac:dyDescent="0.3">
      <c r="A4728" s="48" t="s">
        <v>4868</v>
      </c>
      <c r="B4728" s="33" t="str">
        <f>IFERROR(_xlfn.XLOOKUP(A4728,PEC!$A$2:$A$7902,PEC!$C$2:$C$7902),"")</f>
        <v>cert.ruparpiemonte.it</v>
      </c>
      <c r="C4728" s="33">
        <f>IFERROR(_xlfn.XLOOKUP(A4728,SEZIONI!$A$2:$A$7897,SEZIONI!$B$2:$B$7897),"")</f>
        <v>2</v>
      </c>
      <c r="D4728" s="33" t="str">
        <f>IFERROR(_xlfn.XLOOKUP(A4728,[1]Sindaci!$B$2:$B$7774,[1]Sindaci!$A$2:$A$7774),"")</f>
        <v xml:space="preserve">FERRARIS GIORGIO    </v>
      </c>
      <c r="E4728" s="33"/>
    </row>
    <row r="4729" spans="1:5" ht="13.8" x14ac:dyDescent="0.3">
      <c r="A4729" s="48" t="s">
        <v>4869</v>
      </c>
      <c r="B4729" s="33" t="str">
        <f>IFERROR(_xlfn.XLOOKUP(A4729,PEC!$A$2:$A$7902,PEC!$C$2:$C$7902),"")</f>
        <v>pec.comune.ormelle.tv.it</v>
      </c>
      <c r="C4729" s="33">
        <f>IFERROR(_xlfn.XLOOKUP(A4729,SEZIONI!$A$2:$A$7897,SEZIONI!$B$2:$B$7897),"")</f>
        <v>4</v>
      </c>
      <c r="D4729" s="33" t="str">
        <f>IFERROR(_xlfn.XLOOKUP(A4729,[1]Sindaci!$B$2:$B$7774,[1]Sindaci!$A$2:$A$7774),"")</f>
        <v xml:space="preserve">MANENTE ANDREA    </v>
      </c>
      <c r="E4729" s="33"/>
    </row>
    <row r="4730" spans="1:5" ht="13.8" x14ac:dyDescent="0.3">
      <c r="A4730" s="48" t="s">
        <v>4870</v>
      </c>
      <c r="B4730" s="33" t="str">
        <f>IFERROR(_xlfn.XLOOKUP(A4730,PEC!$A$2:$A$7902,PEC!$C$2:$C$7902),"")</f>
        <v>postecert.it</v>
      </c>
      <c r="C4730" s="33">
        <f>IFERROR(_xlfn.XLOOKUP(A4730,SEZIONI!$A$2:$A$7897,SEZIONI!$B$2:$B$7897),"")</f>
        <v>4</v>
      </c>
      <c r="D4730" s="33" t="str">
        <f>IFERROR(_xlfn.XLOOKUP(A4730,[1]Sindaci!$B$2:$B$7774,[1]Sindaci!$A$2:$A$7774),"")</f>
        <v xml:space="preserve">SICCARDI DANIEL    </v>
      </c>
      <c r="E4730" s="33"/>
    </row>
    <row r="4731" spans="1:5" ht="13.8" x14ac:dyDescent="0.3">
      <c r="A4731" s="48" t="s">
        <v>4871</v>
      </c>
      <c r="B4731" s="33" t="str">
        <f>IFERROR(_xlfn.XLOOKUP(A4731,PEC!$A$2:$A$7902,PEC!$C$2:$C$7902),"")</f>
        <v>legalmail.it</v>
      </c>
      <c r="C4731" s="33">
        <f>IFERROR(_xlfn.XLOOKUP(A4731,SEZIONI!$A$2:$A$7897,SEZIONI!$B$2:$B$7897),"")</f>
        <v>4</v>
      </c>
      <c r="D4731" s="33" t="str">
        <f>IFERROR(_xlfn.XLOOKUP(A4731,[1]Sindaci!$B$2:$B$7774,[1]Sindaci!$A$2:$A$7774),"")</f>
        <v xml:space="preserve">CIGALA FULGOSI FILIPPO   </v>
      </c>
      <c r="E4731" s="33"/>
    </row>
    <row r="4732" spans="1:5" ht="13.8" x14ac:dyDescent="0.3">
      <c r="A4732" s="48" t="s">
        <v>4872</v>
      </c>
      <c r="B4732" s="33" t="str">
        <f>IFERROR(_xlfn.XLOOKUP(A4732,PEC!$A$2:$A$7902,PEC!$C$2:$C$7902),"")</f>
        <v>pec.regione.lombardia.it</v>
      </c>
      <c r="C4732" s="33">
        <f>IFERROR(_xlfn.XLOOKUP(A4732,SEZIONI!$A$2:$A$7897,SEZIONI!$B$2:$B$7897),"")</f>
        <v>1</v>
      </c>
      <c r="D4732" s="33" t="str">
        <f>IFERROR(_xlfn.XLOOKUP(A4732,[1]Sindaci!$B$2:$B$7774,[1]Sindaci!$A$2:$A$7774),"")</f>
        <v xml:space="preserve">MILESI COLOMBA    </v>
      </c>
      <c r="E4732" s="33"/>
    </row>
    <row r="4733" spans="1:5" ht="13.8" x14ac:dyDescent="0.3">
      <c r="A4733" s="49" t="s">
        <v>4873</v>
      </c>
      <c r="B4733" s="33" t="str">
        <f>IFERROR(_xlfn.XLOOKUP(A4733,PEC!$A$2:$A$7902,PEC!$C$2:$C$7902),"")</f>
        <v xml:space="preserve">pec.comuneorosei.it </v>
      </c>
      <c r="C4733" s="33">
        <f>IFERROR(_xlfn.XLOOKUP(A4733,SEZIONI!$A$2:$A$7897,SEZIONI!$B$2:$B$7897),"")</f>
        <v>5</v>
      </c>
      <c r="D4733" s="33" t="str">
        <f>IFERROR(_xlfn.XLOOKUP(A4733,[1]Sindaci!$B$2:$B$7774,[1]Sindaci!$A$2:$A$7774),"")</f>
        <v xml:space="preserve">FARRIS ELISA    </v>
      </c>
      <c r="E4733" s="33"/>
    </row>
    <row r="4734" spans="1:5" ht="13.8" x14ac:dyDescent="0.3">
      <c r="A4734" s="49" t="s">
        <v>4874</v>
      </c>
      <c r="B4734" s="33" t="str">
        <f>IFERROR(_xlfn.XLOOKUP(A4734,PEC!$A$2:$A$7902,PEC!$C$2:$C$7902),"")</f>
        <v>pec.comune.orotelli.nu.it</v>
      </c>
      <c r="C4734" s="33">
        <f>IFERROR(_xlfn.XLOOKUP(A4734,SEZIONI!$A$2:$A$7897,SEZIONI!$B$2:$B$7897),"")</f>
        <v>3</v>
      </c>
      <c r="D4734" s="33" t="str">
        <f>IFERROR(_xlfn.XLOOKUP(A4734,[1]Sindaci!$B$2:$B$7774,[1]Sindaci!$A$2:$A$7774),"")</f>
        <v xml:space="preserve">BOSU TONINO    </v>
      </c>
      <c r="E4734" s="33"/>
    </row>
    <row r="4735" spans="1:5" ht="13.8" x14ac:dyDescent="0.3">
      <c r="A4735" s="48" t="s">
        <v>4875</v>
      </c>
      <c r="B4735" s="33" t="str">
        <f>IFERROR(_xlfn.XLOOKUP(A4735,PEC!$A$2:$A$7902,PEC!$C$2:$C$7902),"")</f>
        <v>legalmail.it</v>
      </c>
      <c r="C4735" s="33">
        <f>IFERROR(_xlfn.XLOOKUP(A4735,SEZIONI!$A$2:$A$7897,SEZIONI!$B$2:$B$7897),"")</f>
        <v>2</v>
      </c>
      <c r="D4735" s="33" t="str">
        <f>IFERROR(_xlfn.XLOOKUP(A4735,[1]Sindaci!$B$2:$B$7774,[1]Sindaci!$A$2:$A$7774),"")</f>
        <v xml:space="preserve">ASTORE AGOSTINO    </v>
      </c>
      <c r="E4735" s="33"/>
    </row>
    <row r="4736" spans="1:5" ht="13.8" x14ac:dyDescent="0.3">
      <c r="A4736" s="49" t="s">
        <v>4876</v>
      </c>
      <c r="B4736" s="33" t="str">
        <f>IFERROR(_xlfn.XLOOKUP(A4736,PEC!$A$2:$A$7902,PEC!$C$2:$C$7902),"")</f>
        <v>pec.it</v>
      </c>
      <c r="C4736" s="33">
        <f>IFERROR(_xlfn.XLOOKUP(A4736,SEZIONI!$A$2:$A$7897,SEZIONI!$B$2:$B$7897),"")</f>
        <v>3</v>
      </c>
      <c r="D4736" s="33" t="str">
        <f>IFERROR(_xlfn.XLOOKUP(A4736,[1]Sindaci!$B$2:$B$7774,[1]Sindaci!$A$2:$A$7774),"")</f>
        <v xml:space="preserve">BOI ALESSANDRO    </v>
      </c>
      <c r="E4736" s="33"/>
    </row>
    <row r="4737" spans="1:5" ht="13.8" x14ac:dyDescent="0.3">
      <c r="A4737" s="48" t="s">
        <v>4877</v>
      </c>
      <c r="B4737" s="33" t="str">
        <f>IFERROR(_xlfn.XLOOKUP(A4737,PEC!$A$2:$A$7902,PEC!$C$2:$C$7902),"")</f>
        <v>postecert.it</v>
      </c>
      <c r="C4737" s="33">
        <f>IFERROR(_xlfn.XLOOKUP(A4737,SEZIONI!$A$2:$A$7897,SEZIONI!$B$2:$B$7897),"")</f>
        <v>4</v>
      </c>
      <c r="D4737" s="33" t="str">
        <f>IFERROR(_xlfn.XLOOKUP(A4737,[1]Sindaci!$B$2:$B$7774,[1]Sindaci!$A$2:$A$7774),"")</f>
        <v xml:space="preserve">COLLOT FABIO    </v>
      </c>
      <c r="E4737" s="33"/>
    </row>
    <row r="4738" spans="1:5" ht="13.8" x14ac:dyDescent="0.3">
      <c r="A4738" s="48" t="s">
        <v>4878</v>
      </c>
      <c r="B4738" s="33" t="str">
        <f>IFERROR(_xlfn.XLOOKUP(A4738,PEC!$A$2:$A$7902,PEC!$C$2:$C$7902),"")</f>
        <v>pec.it</v>
      </c>
      <c r="C4738" s="33">
        <f>IFERROR(_xlfn.XLOOKUP(A4738,SEZIONI!$A$2:$A$7897,SEZIONI!$B$2:$B$7897),"")</f>
        <v>1</v>
      </c>
      <c r="D4738" s="33" t="str">
        <f>IFERROR(_xlfn.XLOOKUP(A4738,[1]Sindaci!$B$2:$B$7774,[1]Sindaci!$A$2:$A$7774),"")</f>
        <v xml:space="preserve">ROSSI STEFANO    </v>
      </c>
      <c r="E4738" s="33"/>
    </row>
    <row r="4739" spans="1:5" ht="13.8" x14ac:dyDescent="0.3">
      <c r="A4739" s="48" t="s">
        <v>4879</v>
      </c>
      <c r="B4739" s="33" t="str">
        <f>IFERROR(_xlfn.XLOOKUP(A4739,PEC!$A$2:$A$7902,PEC!$C$2:$C$7902),"")</f>
        <v>pec.comune.orsaradipuglia.fg.it</v>
      </c>
      <c r="C4739" s="33">
        <f>IFERROR(_xlfn.XLOOKUP(A4739,SEZIONI!$A$2:$A$7897,SEZIONI!$B$2:$B$7897),"")</f>
        <v>4</v>
      </c>
      <c r="D4739" s="33" t="str">
        <f>IFERROR(_xlfn.XLOOKUP(A4739,[1]Sindaci!$B$2:$B$7774,[1]Sindaci!$A$2:$A$7774),"")</f>
        <v xml:space="preserve">SIMONELLI MARIO GERARDO CARMINE  </v>
      </c>
      <c r="E4739" s="33"/>
    </row>
    <row r="4740" spans="1:5" ht="13.8" x14ac:dyDescent="0.3">
      <c r="A4740" s="48" t="s">
        <v>4880</v>
      </c>
      <c r="B4740" s="33" t="str">
        <f>IFERROR(_xlfn.XLOOKUP(A4740,PEC!$A$2:$A$7902,PEC!$C$2:$C$7902),"")</f>
        <v>pec.provincia.como.it</v>
      </c>
      <c r="C4740" s="33">
        <f>IFERROR(_xlfn.XLOOKUP(A4740,SEZIONI!$A$2:$A$7897,SEZIONI!$B$2:$B$7897),"")</f>
        <v>2</v>
      </c>
      <c r="D4740" s="33" t="str">
        <f>IFERROR(_xlfn.XLOOKUP(A4740,[1]Sindaci!$B$2:$B$7774,[1]Sindaci!$A$2:$A$7774),"")</f>
        <v xml:space="preserve">PINTI MADDALENA    </v>
      </c>
      <c r="E4740" s="33"/>
    </row>
    <row r="4741" spans="1:5" ht="13.8" x14ac:dyDescent="0.3">
      <c r="A4741" s="48" t="s">
        <v>4881</v>
      </c>
      <c r="B4741" s="33" t="str">
        <f>IFERROR(_xlfn.XLOOKUP(A4741,PEC!$A$2:$A$7902,PEC!$C$2:$C$7902),"")</f>
        <v>pec.comune.orsogna.chieti.it</v>
      </c>
      <c r="C4741" s="33">
        <f>IFERROR(_xlfn.XLOOKUP(A4741,SEZIONI!$A$2:$A$7897,SEZIONI!$B$2:$B$7897),"")</f>
        <v>4</v>
      </c>
      <c r="D4741" s="33" t="str">
        <f>IFERROR(_xlfn.XLOOKUP(A4741,[1]Sindaci!$B$2:$B$7774,[1]Sindaci!$A$2:$A$7774),"")</f>
        <v xml:space="preserve">SALERNI ERNESTO    </v>
      </c>
      <c r="E4741" s="33"/>
    </row>
    <row r="4742" spans="1:5" ht="13.8" x14ac:dyDescent="0.3">
      <c r="A4742" s="48" t="s">
        <v>93</v>
      </c>
      <c r="B4742" s="33" t="str">
        <f>IFERROR(_xlfn.XLOOKUP(A4742,PEC!$A$2:$A$7902,PEC!$C$2:$C$7902),"")</f>
        <v>asmepec.it</v>
      </c>
      <c r="C4742" s="33">
        <f>IFERROR(_xlfn.XLOOKUP(A4742,SEZIONI!$A$2:$A$7897,SEZIONI!$B$2:$B$7897),"")</f>
        <v>2</v>
      </c>
      <c r="D4742" s="33" t="str">
        <f>IFERROR(_xlfn.XLOOKUP(A4742,[1]Sindaci!$B$2:$B$7774,[1]Sindaci!$A$2:$A$7774),"")</f>
        <v xml:space="preserve">BOTTONE ALBERTO    </v>
      </c>
      <c r="E4742" s="33"/>
    </row>
    <row r="4743" spans="1:5" ht="13.8" x14ac:dyDescent="0.3">
      <c r="A4743" s="48" t="s">
        <v>4882</v>
      </c>
      <c r="B4743" s="33" t="str">
        <f>IFERROR(_xlfn.XLOOKUP(A4743,PEC!$A$2:$A$7902,PEC!$C$2:$C$7902),"")</f>
        <v>asmepec.it</v>
      </c>
      <c r="C4743" s="33">
        <f>IFERROR(_xlfn.XLOOKUP(A4743,SEZIONI!$A$2:$A$7897,SEZIONI!$B$2:$B$7897),"")</f>
        <v>21</v>
      </c>
      <c r="D4743" s="33" t="str">
        <f>IFERROR(_xlfn.XLOOKUP(A4743,[1]Sindaci!$B$2:$B$7774,[1]Sindaci!$A$2:$A$7774),"")</f>
        <v/>
      </c>
      <c r="E4743" s="33"/>
    </row>
    <row r="4744" spans="1:5" ht="13.8" x14ac:dyDescent="0.3">
      <c r="A4744" s="48" t="s">
        <v>4883</v>
      </c>
      <c r="B4744" s="33" t="str">
        <f>IFERROR(_xlfn.XLOOKUP(A4744,PEC!$A$2:$A$7902,PEC!$C$2:$C$7902),"")</f>
        <v>pec.it</v>
      </c>
      <c r="C4744" s="33">
        <f>IFERROR(_xlfn.XLOOKUP(A4744,SEZIONI!$A$2:$A$7897,SEZIONI!$B$2:$B$7897),"")</f>
        <v>16</v>
      </c>
      <c r="D4744" s="33" t="str">
        <f>IFERROR(_xlfn.XLOOKUP(A4744,[1]Sindaci!$B$2:$B$7774,[1]Sindaci!$A$2:$A$7774),"")</f>
        <v xml:space="preserve">LASORSA DOMENICO    </v>
      </c>
      <c r="E4744" s="33"/>
    </row>
    <row r="4745" spans="1:5" ht="13.8" x14ac:dyDescent="0.3">
      <c r="A4745" s="48" t="s">
        <v>4884</v>
      </c>
      <c r="B4745" s="33" t="str">
        <f>IFERROR(_xlfn.XLOOKUP(A4745,PEC!$A$2:$A$7902,PEC!$C$2:$C$7902),"")</f>
        <v>cert.ruparpiemonte.it</v>
      </c>
      <c r="C4745" s="33">
        <f>IFERROR(_xlfn.XLOOKUP(A4745,SEZIONI!$A$2:$A$7897,SEZIONI!$B$2:$B$7897),"")</f>
        <v>1</v>
      </c>
      <c r="D4745" s="33" t="str">
        <f>IFERROR(_xlfn.XLOOKUP(A4745,[1]Sindaci!$B$2:$B$7774,[1]Sindaci!$A$2:$A$7774),"")</f>
        <v xml:space="preserve">ANGELERI GIORGIO    </v>
      </c>
      <c r="E4745" s="33"/>
    </row>
    <row r="4746" spans="1:5" ht="13.8" x14ac:dyDescent="0.3">
      <c r="A4746" s="49" t="s">
        <v>4885</v>
      </c>
      <c r="B4746" s="33" t="str">
        <f>IFERROR(_xlfn.XLOOKUP(A4746,PEC!$A$2:$A$7902,PEC!$C$2:$C$7902),"")</f>
        <v>servizipostacert.it</v>
      </c>
      <c r="C4746" s="33">
        <f>IFERROR(_xlfn.XLOOKUP(A4746,SEZIONI!$A$2:$A$7897,SEZIONI!$B$2:$B$7897),"")</f>
        <v>1</v>
      </c>
      <c r="D4746" s="33" t="str">
        <f>IFERROR(_xlfn.XLOOKUP(A4746,[1]Sindaci!$B$2:$B$7774,[1]Sindaci!$A$2:$A$7774),"")</f>
        <v xml:space="preserve">LECCA MARIA CARMELA   </v>
      </c>
      <c r="E4746" s="33"/>
    </row>
    <row r="4747" spans="1:5" ht="13.8" x14ac:dyDescent="0.3">
      <c r="A4747" s="48" t="s">
        <v>4886</v>
      </c>
      <c r="B4747" s="33" t="str">
        <f>IFERROR(_xlfn.XLOOKUP(A4747,PEC!$A$2:$A$7902,PEC!$C$2:$C$7902),"")</f>
        <v>pec.it</v>
      </c>
      <c r="C4747" s="33">
        <f>IFERROR(_xlfn.XLOOKUP(A4747,SEZIONI!$A$2:$A$7897,SEZIONI!$B$2:$B$7897),"")</f>
        <v>7</v>
      </c>
      <c r="D4747" s="33" t="str">
        <f>IFERROR(_xlfn.XLOOKUP(A4747,[1]Sindaci!$B$2:$B$7774,[1]Sindaci!$A$2:$A$7774),"")</f>
        <v xml:space="preserve">PRIMIERI DINO    </v>
      </c>
      <c r="E4747" s="33"/>
    </row>
    <row r="4748" spans="1:5" ht="13.8" x14ac:dyDescent="0.3">
      <c r="A4748" s="48" t="s">
        <v>4887</v>
      </c>
      <c r="B4748" s="33" t="str">
        <f>IFERROR(_xlfn.XLOOKUP(A4748,PEC!$A$2:$A$7902,PEC!$C$2:$C$7902),"")</f>
        <v>pec.rupar.puglia.it</v>
      </c>
      <c r="C4748" s="33">
        <f>IFERROR(_xlfn.XLOOKUP(A4748,SEZIONI!$A$2:$A$7897,SEZIONI!$B$2:$B$7897),"")</f>
        <v>3</v>
      </c>
      <c r="D4748" s="33" t="str">
        <f>IFERROR(_xlfn.XLOOKUP(A4748,[1]Sindaci!$B$2:$B$7774,[1]Sindaci!$A$2:$A$7774),"")</f>
        <v xml:space="preserve">DE LUCA EDOARDO   </v>
      </c>
      <c r="E4748" s="33"/>
    </row>
    <row r="4749" spans="1:5" ht="13.8" x14ac:dyDescent="0.3">
      <c r="A4749" s="48" t="s">
        <v>4888</v>
      </c>
      <c r="B4749" s="33" t="str">
        <f>IFERROR(_xlfn.XLOOKUP(A4749,PEC!$A$2:$A$7902,PEC!$C$2:$C$7902),"")</f>
        <v>emarche.it</v>
      </c>
      <c r="C4749" s="33">
        <f>IFERROR(_xlfn.XLOOKUP(A4749,SEZIONI!$A$2:$A$7897,SEZIONI!$B$2:$B$7897),"")</f>
        <v>1</v>
      </c>
      <c r="D4749" s="33" t="str">
        <f>IFERROR(_xlfn.XLOOKUP(A4749,[1]Sindaci!$B$2:$B$7774,[1]Sindaci!$A$2:$A$7774),"")</f>
        <v xml:space="preserve">PIERMARINI CARLA    </v>
      </c>
      <c r="E4749" s="33"/>
    </row>
    <row r="4750" spans="1:5" ht="13.8" x14ac:dyDescent="0.3">
      <c r="A4750" s="48" t="s">
        <v>4889</v>
      </c>
      <c r="B4750" s="33" t="str">
        <f>IFERROR(_xlfn.XLOOKUP(A4750,PEC!$A$2:$A$7902,PEC!$C$2:$C$7902),"")</f>
        <v>postacert.toscana.it</v>
      </c>
      <c r="C4750" s="33">
        <f>IFERROR(_xlfn.XLOOKUP(A4750,SEZIONI!$A$2:$A$7897,SEZIONI!$B$2:$B$7897),"")</f>
        <v>1</v>
      </c>
      <c r="D4750" s="33" t="str">
        <f>IFERROR(_xlfn.XLOOKUP(A4750,[1]Sindaci!$B$2:$B$7774,[1]Sindaci!$A$2:$A$7774),"")</f>
        <v xml:space="preserve">CECCHERINI EMANUELE    </v>
      </c>
      <c r="E4750" s="33"/>
    </row>
    <row r="4751" spans="1:5" ht="13.8" x14ac:dyDescent="0.3">
      <c r="A4751" s="48" t="s">
        <v>8088</v>
      </c>
      <c r="B4751" s="33" t="str">
        <f>IFERROR(_xlfn.XLOOKUP(A4751,PEC!$A$2:$A$7902,PEC!$C$2:$C$7902),"")</f>
        <v/>
      </c>
      <c r="C4751" s="33" t="str">
        <f>IFERROR(_xlfn.XLOOKUP(A4751,SEZIONI!$A$2:$A$7897,SEZIONI!$B$2:$B$7897),"")</f>
        <v/>
      </c>
      <c r="D4751" s="33" t="str">
        <f>IFERROR(_xlfn.XLOOKUP(A4751,[1]Sindaci!$B$2:$B$7774,[1]Sindaci!$A$2:$A$7774),"")</f>
        <v xml:space="preserve">MORODER TOBIA    </v>
      </c>
      <c r="E4751" s="33"/>
    </row>
    <row r="4752" spans="1:5" ht="13.8" x14ac:dyDescent="0.3">
      <c r="A4752" s="48" t="s">
        <v>4891</v>
      </c>
      <c r="B4752" s="33" t="str">
        <f>IFERROR(_xlfn.XLOOKUP(A4752,PEC!$A$2:$A$7902,PEC!$C$2:$C$7902),"")</f>
        <v>pec.comuneortona.ch.it</v>
      </c>
      <c r="C4752" s="33">
        <f>IFERROR(_xlfn.XLOOKUP(A4752,SEZIONI!$A$2:$A$7897,SEZIONI!$B$2:$B$7897),"")</f>
        <v>27</v>
      </c>
      <c r="D4752" s="33" t="str">
        <f>IFERROR(_xlfn.XLOOKUP(A4752,[1]Sindaci!$B$2:$B$7774,[1]Sindaci!$A$2:$A$7774),"")</f>
        <v xml:space="preserve">CASTIGLIONE LEO    </v>
      </c>
      <c r="E4752" s="33"/>
    </row>
    <row r="4753" spans="1:5" ht="13.8" x14ac:dyDescent="0.3">
      <c r="A4753" s="48" t="s">
        <v>4892</v>
      </c>
      <c r="B4753" s="33" t="str">
        <f>IFERROR(_xlfn.XLOOKUP(A4753,PEC!$A$2:$A$7902,PEC!$C$2:$C$7902),"")</f>
        <v>pec.it</v>
      </c>
      <c r="C4753" s="33">
        <f>IFERROR(_xlfn.XLOOKUP(A4753,SEZIONI!$A$2:$A$7897,SEZIONI!$B$2:$B$7897),"")</f>
        <v>3</v>
      </c>
      <c r="D4753" s="33" t="str">
        <f>IFERROR(_xlfn.XLOOKUP(A4753,[1]Sindaci!$B$2:$B$7774,[1]Sindaci!$A$2:$A$7774),"")</f>
        <v xml:space="preserve">BUCCELLA GIUSEPPE    </v>
      </c>
      <c r="E4753" s="33"/>
    </row>
    <row r="4754" spans="1:5" ht="13.8" x14ac:dyDescent="0.3">
      <c r="A4754" s="48" t="s">
        <v>4893</v>
      </c>
      <c r="B4754" s="33" t="str">
        <f>IFERROR(_xlfn.XLOOKUP(A4754,PEC!$A$2:$A$7902,PEC!$C$2:$C$7902),"")</f>
        <v>pec.it</v>
      </c>
      <c r="C4754" s="33">
        <f>IFERROR(_xlfn.XLOOKUP(A4754,SEZIONI!$A$2:$A$7897,SEZIONI!$B$2:$B$7897),"")</f>
        <v>2</v>
      </c>
      <c r="D4754" s="33" t="str">
        <f>IFERROR(_xlfn.XLOOKUP(A4754,[1]Sindaci!$B$2:$B$7774,[1]Sindaci!$A$2:$A$7774),"")</f>
        <v xml:space="preserve">DELFINO ANDREA    </v>
      </c>
      <c r="E4754" s="33"/>
    </row>
    <row r="4755" spans="1:5" ht="13.8" x14ac:dyDescent="0.3">
      <c r="A4755" s="48" t="s">
        <v>4894</v>
      </c>
      <c r="B4755" s="33" t="str">
        <f>IFERROR(_xlfn.XLOOKUP(A4755,PEC!$A$2:$A$7902,PEC!$C$2:$C$7902),"")</f>
        <v>pec.it</v>
      </c>
      <c r="C4755" s="33">
        <f>IFERROR(_xlfn.XLOOKUP(A4755,SEZIONI!$A$2:$A$7897,SEZIONI!$B$2:$B$7897),"")</f>
        <v>2</v>
      </c>
      <c r="D4755" s="33" t="str">
        <f>IFERROR(_xlfn.XLOOKUP(A4755,[1]Sindaci!$B$2:$B$7774,[1]Sindaci!$A$2:$A$7774),"")</f>
        <v xml:space="preserve">FAVORITI RAFFAELE    </v>
      </c>
      <c r="E4755" s="33"/>
    </row>
    <row r="4756" spans="1:5" ht="13.8" x14ac:dyDescent="0.3">
      <c r="A4756" s="49" t="s">
        <v>4895</v>
      </c>
      <c r="B4756" s="33" t="str">
        <f>IFERROR(_xlfn.XLOOKUP(A4756,PEC!$A$2:$A$7902,PEC!$C$2:$C$7902),"")</f>
        <v>pec.comune.ortueri.nu.it</v>
      </c>
      <c r="C4756" s="33">
        <f>IFERROR(_xlfn.XLOOKUP(A4756,SEZIONI!$A$2:$A$7897,SEZIONI!$B$2:$B$7897),"")</f>
        <v>2</v>
      </c>
      <c r="D4756" s="33" t="str">
        <f>IFERROR(_xlfn.XLOOKUP(A4756,[1]Sindaci!$B$2:$B$7774,[1]Sindaci!$A$2:$A$7774),"")</f>
        <v xml:space="preserve">CARTA FRANCESCO    </v>
      </c>
      <c r="E4756" s="33"/>
    </row>
    <row r="4757" spans="1:5" ht="13.8" x14ac:dyDescent="0.3">
      <c r="A4757" s="49" t="s">
        <v>4896</v>
      </c>
      <c r="B4757" s="33" t="str">
        <f>IFERROR(_xlfn.XLOOKUP(A4757,PEC!$A$2:$A$7902,PEC!$C$2:$C$7902),"")</f>
        <v>pec.comune.orune.nu.it</v>
      </c>
      <c r="C4757" s="33">
        <f>IFERROR(_xlfn.XLOOKUP(A4757,SEZIONI!$A$2:$A$7897,SEZIONI!$B$2:$B$7897),"")</f>
        <v>3</v>
      </c>
      <c r="D4757" s="33" t="str">
        <f>IFERROR(_xlfn.XLOOKUP(A4757,[1]Sindaci!$B$2:$B$7774,[1]Sindaci!$A$2:$A$7774),"")</f>
        <v xml:space="preserve">PORCU GIOVANNA    </v>
      </c>
      <c r="E4757" s="33"/>
    </row>
    <row r="4758" spans="1:5" ht="13.8" x14ac:dyDescent="0.3">
      <c r="A4758" s="48" t="s">
        <v>4897</v>
      </c>
      <c r="B4758" s="33" t="str">
        <f>IFERROR(_xlfn.XLOOKUP(A4758,PEC!$A$2:$A$7902,PEC!$C$2:$C$7902),"")</f>
        <v>postacert.umbria.it</v>
      </c>
      <c r="C4758" s="33">
        <f>IFERROR(_xlfn.XLOOKUP(A4758,SEZIONI!$A$2:$A$7897,SEZIONI!$B$2:$B$7897),"")</f>
        <v>28</v>
      </c>
      <c r="D4758" s="33" t="str">
        <f>IFERROR(_xlfn.XLOOKUP(A4758,[1]Sindaci!$B$2:$B$7774,[1]Sindaci!$A$2:$A$7774),"")</f>
        <v xml:space="preserve">TARDANI ROBERTA    </v>
      </c>
      <c r="E4758" s="33"/>
    </row>
    <row r="4759" spans="1:5" ht="13.8" x14ac:dyDescent="0.3">
      <c r="A4759" s="48" t="s">
        <v>4898</v>
      </c>
      <c r="B4759" s="33" t="str">
        <f>IFERROR(_xlfn.XLOOKUP(A4759,PEC!$A$2:$A$7902,PEC!$C$2:$C$7902),"")</f>
        <v>legalmail.it</v>
      </c>
      <c r="C4759" s="33">
        <f>IFERROR(_xlfn.XLOOKUP(A4759,SEZIONI!$A$2:$A$7897,SEZIONI!$B$2:$B$7897),"")</f>
        <v>1</v>
      </c>
      <c r="D4759" s="33" t="str">
        <f>IFERROR(_xlfn.XLOOKUP(A4759,[1]Sindaci!$B$2:$B$7774,[1]Sindaci!$A$2:$A$7774),"")</f>
        <v xml:space="preserve">SIMEONI ALFREDO    </v>
      </c>
      <c r="E4759" s="33"/>
    </row>
    <row r="4760" spans="1:5" ht="13.8" x14ac:dyDescent="0.3">
      <c r="A4760" s="48" t="s">
        <v>4899</v>
      </c>
      <c r="B4760" s="33" t="str">
        <f>IFERROR(_xlfn.XLOOKUP(A4760,PEC!$A$2:$A$7902,PEC!$C$2:$C$7902),"")</f>
        <v>pec.comune.orzinuovi.bs.it</v>
      </c>
      <c r="C4760" s="33">
        <f>IFERROR(_xlfn.XLOOKUP(A4760,SEZIONI!$A$2:$A$7897,SEZIONI!$B$2:$B$7897),"")</f>
        <v>10</v>
      </c>
      <c r="D4760" s="33" t="str">
        <f>IFERROR(_xlfn.XLOOKUP(A4760,[1]Sindaci!$B$2:$B$7774,[1]Sindaci!$A$2:$A$7774),"")</f>
        <v xml:space="preserve">MAFFONI GIANPIETRO    </v>
      </c>
      <c r="E4760" s="33"/>
    </row>
    <row r="4761" spans="1:5" ht="13.8" x14ac:dyDescent="0.3">
      <c r="A4761" s="48" t="s">
        <v>4900</v>
      </c>
      <c r="B4761" s="33" t="str">
        <f>IFERROR(_xlfn.XLOOKUP(A4761,PEC!$A$2:$A$7902,PEC!$C$2:$C$7902),"")</f>
        <v>pec.comune.orzivecchi.bs.it</v>
      </c>
      <c r="C4761" s="33">
        <f>IFERROR(_xlfn.XLOOKUP(A4761,SEZIONI!$A$2:$A$7897,SEZIONI!$B$2:$B$7897),"")</f>
        <v>2</v>
      </c>
      <c r="D4761" s="33" t="str">
        <f>IFERROR(_xlfn.XLOOKUP(A4761,[1]Sindaci!$B$2:$B$7774,[1]Sindaci!$A$2:$A$7774),"")</f>
        <v xml:space="preserve">STURLA GIANLUIGI    </v>
      </c>
      <c r="E4761" s="33"/>
    </row>
    <row r="4762" spans="1:5" ht="13.8" x14ac:dyDescent="0.3">
      <c r="A4762" s="48" t="s">
        <v>4901</v>
      </c>
      <c r="B4762" s="33" t="str">
        <f>IFERROR(_xlfn.XLOOKUP(A4762,PEC!$A$2:$A$7902,PEC!$C$2:$C$7902),"")</f>
        <v>cert.ruparpiemonte.it</v>
      </c>
      <c r="C4762" s="33">
        <f>IFERROR(_xlfn.XLOOKUP(A4762,SEZIONI!$A$2:$A$7897,SEZIONI!$B$2:$B$7897),"")</f>
        <v>1</v>
      </c>
      <c r="D4762" s="33" t="str">
        <f>IFERROR(_xlfn.XLOOKUP(A4762,[1]Sindaci!$B$2:$B$7774,[1]Sindaci!$A$2:$A$7774),"")</f>
        <v xml:space="preserve">MIGLIO ADRIANO GIOVANNI   </v>
      </c>
      <c r="E4762" s="33"/>
    </row>
    <row r="4763" spans="1:5" ht="13.8" x14ac:dyDescent="0.3">
      <c r="A4763" s="48" t="s">
        <v>4902</v>
      </c>
      <c r="B4763" s="33" t="str">
        <f>IFERROR(_xlfn.XLOOKUP(A4763,PEC!$A$2:$A$7902,PEC!$C$2:$C$7902),"")</f>
        <v>pec.it</v>
      </c>
      <c r="C4763" s="33">
        <f>IFERROR(_xlfn.XLOOKUP(A4763,SEZIONI!$A$2:$A$7897,SEZIONI!$B$2:$B$7897),"")</f>
        <v>1</v>
      </c>
      <c r="D4763" s="33" t="str">
        <f>IFERROR(_xlfn.XLOOKUP(A4763,[1]Sindaci!$B$2:$B$7774,[1]Sindaci!$A$2:$A$7774),"")</f>
        <v xml:space="preserve">CERUTTI SILVIO    </v>
      </c>
      <c r="E4763" s="33"/>
    </row>
    <row r="4764" spans="1:5" ht="13.8" x14ac:dyDescent="0.3">
      <c r="A4764" s="49" t="s">
        <v>4903</v>
      </c>
      <c r="B4764" s="33" t="str">
        <f>IFERROR(_xlfn.XLOOKUP(A4764,PEC!$A$2:$A$7902,PEC!$C$2:$C$7902),"")</f>
        <v>pec.comune.oschiri.ss.it</v>
      </c>
      <c r="C4764" s="33">
        <f>IFERROR(_xlfn.XLOOKUP(A4764,SEZIONI!$A$2:$A$7897,SEZIONI!$B$2:$B$7897),"")</f>
        <v>4</v>
      </c>
      <c r="D4764" s="33" t="str">
        <f>IFERROR(_xlfn.XLOOKUP(A4764,[1]Sindaci!$B$2:$B$7774,[1]Sindaci!$A$2:$A$7774),"")</f>
        <v xml:space="preserve">CARTA ROBERTO    </v>
      </c>
      <c r="E4764" s="33"/>
    </row>
    <row r="4765" spans="1:5" ht="13.8" x14ac:dyDescent="0.3">
      <c r="A4765" s="49" t="s">
        <v>4904</v>
      </c>
      <c r="B4765" s="33" t="str">
        <f>IFERROR(_xlfn.XLOOKUP(A4765,PEC!$A$2:$A$7902,PEC!$C$2:$C$7902),"")</f>
        <v>pec.comune.osidda.nu.it</v>
      </c>
      <c r="C4765" s="33">
        <f>IFERROR(_xlfn.XLOOKUP(A4765,SEZIONI!$A$2:$A$7897,SEZIONI!$B$2:$B$7897),"")</f>
        <v>1</v>
      </c>
      <c r="D4765" s="33" t="str">
        <f>IFERROR(_xlfn.XLOOKUP(A4765,[1]Sindaci!$B$2:$B$7774,[1]Sindaci!$A$2:$A$7774),"")</f>
        <v xml:space="preserve">DONEDDU ANTONIO SERAFINO   </v>
      </c>
      <c r="E4765" s="33"/>
    </row>
    <row r="4766" spans="1:5" ht="13.8" x14ac:dyDescent="0.3">
      <c r="A4766" s="48" t="s">
        <v>4905</v>
      </c>
      <c r="B4766" s="33" t="str">
        <f>IFERROR(_xlfn.XLOOKUP(A4766,PEC!$A$2:$A$7902,PEC!$C$2:$C$7902),"")</f>
        <v>pec.comune.osiglia.sv.it</v>
      </c>
      <c r="C4766" s="33">
        <f>IFERROR(_xlfn.XLOOKUP(A4766,SEZIONI!$A$2:$A$7897,SEZIONI!$B$2:$B$7897),"")</f>
        <v>1</v>
      </c>
      <c r="D4766" s="33" t="str">
        <f>IFERROR(_xlfn.XLOOKUP(A4766,[1]Sindaci!$B$2:$B$7774,[1]Sindaci!$A$2:$A$7774),"")</f>
        <v xml:space="preserve">SCARZELLA PAOLA    </v>
      </c>
      <c r="E4766" s="33"/>
    </row>
    <row r="4767" spans="1:5" ht="13.8" x14ac:dyDescent="0.3">
      <c r="A4767" s="49" t="s">
        <v>4906</v>
      </c>
      <c r="B4767" s="33" t="str">
        <f>IFERROR(_xlfn.XLOOKUP(A4767,PEC!$A$2:$A$7902,PEC!$C$2:$C$7902),"")</f>
        <v>pec.comune.osilo.ss.it</v>
      </c>
      <c r="C4767" s="33">
        <f>IFERROR(_xlfn.XLOOKUP(A4767,SEZIONI!$A$2:$A$7897,SEZIONI!$B$2:$B$7897),"")</f>
        <v>6</v>
      </c>
      <c r="D4767" s="33" t="str">
        <f>IFERROR(_xlfn.XLOOKUP(A4767,[1]Sindaci!$B$2:$B$7774,[1]Sindaci!$A$2:$A$7774),"")</f>
        <v xml:space="preserve">LIGIOS GIOVANNI    </v>
      </c>
      <c r="E4767" s="33"/>
    </row>
    <row r="4768" spans="1:5" ht="13.8" x14ac:dyDescent="0.3">
      <c r="A4768" s="48" t="s">
        <v>4907</v>
      </c>
      <c r="B4768" s="33" t="str">
        <f>IFERROR(_xlfn.XLOOKUP(A4768,PEC!$A$2:$A$7902,PEC!$C$2:$C$7902),"")</f>
        <v>emarche.it</v>
      </c>
      <c r="C4768" s="33">
        <f>IFERROR(_xlfn.XLOOKUP(A4768,SEZIONI!$A$2:$A$7897,SEZIONI!$B$2:$B$7897),"")</f>
        <v>33</v>
      </c>
      <c r="D4768" s="33" t="str">
        <f>IFERROR(_xlfn.XLOOKUP(A4768,[1]Sindaci!$B$2:$B$7774,[1]Sindaci!$A$2:$A$7774),"")</f>
        <v xml:space="preserve">PUGNALONI SIMONE    </v>
      </c>
      <c r="E4768" s="33"/>
    </row>
    <row r="4769" spans="1:5" ht="13.8" x14ac:dyDescent="0.3">
      <c r="A4769" s="49" t="s">
        <v>4908</v>
      </c>
      <c r="B4769" s="33" t="str">
        <f>IFERROR(_xlfn.XLOOKUP(A4769,PEC!$A$2:$A$7902,PEC!$C$2:$C$7902),"")</f>
        <v>pec.comune.osini.nu.it</v>
      </c>
      <c r="C4769" s="33">
        <f>IFERROR(_xlfn.XLOOKUP(A4769,SEZIONI!$A$2:$A$7897,SEZIONI!$B$2:$B$7897),"")</f>
        <v>1</v>
      </c>
      <c r="D4769" s="33" t="str">
        <f>IFERROR(_xlfn.XLOOKUP(A4769,[1]Sindaci!$B$2:$B$7774,[1]Sindaci!$A$2:$A$7774),"")</f>
        <v xml:space="preserve">CANNAS ALFREDO    </v>
      </c>
      <c r="E4769" s="33"/>
    </row>
    <row r="4770" spans="1:5" ht="13.8" x14ac:dyDescent="0.3">
      <c r="A4770" s="48" t="s">
        <v>4909</v>
      </c>
      <c r="B4770" s="33" t="str">
        <f>IFERROR(_xlfn.XLOOKUP(A4770,PEC!$A$2:$A$7902,PEC!$C$2:$C$7902),"")</f>
        <v>pec.regione.lombardia.it</v>
      </c>
      <c r="C4770" s="33">
        <f>IFERROR(_xlfn.XLOOKUP(A4770,SEZIONI!$A$2:$A$7897,SEZIONI!$B$2:$B$7897),"")</f>
        <v>4</v>
      </c>
      <c r="D4770" s="33" t="str">
        <f>IFERROR(_xlfn.XLOOKUP(A4770,[1]Sindaci!$B$2:$B$7774,[1]Sindaci!$A$2:$A$7774),"")</f>
        <v xml:space="preserve">PELICIOLI EDILIO    </v>
      </c>
      <c r="E4770" s="33"/>
    </row>
    <row r="4771" spans="1:5" ht="13.8" x14ac:dyDescent="0.3">
      <c r="A4771" s="48" t="s">
        <v>4910</v>
      </c>
      <c r="B4771" s="33" t="str">
        <f>IFERROR(_xlfn.XLOOKUP(A4771,PEC!$A$2:$A$7902,PEC!$C$2:$C$7902),"")</f>
        <v>pec.regione.lombardia.it</v>
      </c>
      <c r="C4771" s="33">
        <f>IFERROR(_xlfn.XLOOKUP(A4771,SEZIONI!$A$2:$A$7897,SEZIONI!$B$2:$B$7897),"")</f>
        <v>10</v>
      </c>
      <c r="D4771" s="33" t="str">
        <f>IFERROR(_xlfn.XLOOKUP(A4771,[1]Sindaci!$B$2:$B$7774,[1]Sindaci!$A$2:$A$7774),"")</f>
        <v xml:space="preserve">QUARTI CORRADO    </v>
      </c>
      <c r="E4771" s="33"/>
    </row>
    <row r="4772" spans="1:5" ht="13.8" x14ac:dyDescent="0.3">
      <c r="A4772" s="48" t="s">
        <v>7991</v>
      </c>
      <c r="B4772" s="33" t="str">
        <f>IFERROR(_xlfn.XLOOKUP(A4772,PEC!$A$2:$A$7902,PEC!$C$2:$C$7902),"")</f>
        <v/>
      </c>
      <c r="C4772" s="33" t="str">
        <f>IFERROR(_xlfn.XLOOKUP(A4772,SEZIONI!$A$2:$A$7897,SEZIONI!$B$2:$B$7897),"")</f>
        <v/>
      </c>
      <c r="D4772" s="33" t="str">
        <f>IFERROR(_xlfn.XLOOKUP(A4772,[1]Sindaci!$B$2:$B$7774,[1]Sindaci!$A$2:$A$7774),"")</f>
        <v/>
      </c>
      <c r="E4772" s="33"/>
    </row>
    <row r="4773" spans="1:5" ht="13.8" x14ac:dyDescent="0.3">
      <c r="A4773" s="48" t="s">
        <v>4911</v>
      </c>
      <c r="B4773" s="33" t="str">
        <f>IFERROR(_xlfn.XLOOKUP(A4773,PEC!$A$2:$A$7902,PEC!$C$2:$C$7902),"")</f>
        <v>legalmail.it</v>
      </c>
      <c r="C4773" s="33">
        <f>IFERROR(_xlfn.XLOOKUP(A4773,SEZIONI!$A$2:$A$7897,SEZIONI!$B$2:$B$7897),"")</f>
        <v>4</v>
      </c>
      <c r="D4773" s="33" t="str">
        <f>IFERROR(_xlfn.XLOOKUP(A4773,[1]Sindaci!$B$2:$B$7774,[1]Sindaci!$A$2:$A$7774),"")</f>
        <v xml:space="preserve">BRIVIO PAOLO    </v>
      </c>
      <c r="E4773" s="33"/>
    </row>
    <row r="4774" spans="1:5" ht="13.8" x14ac:dyDescent="0.3">
      <c r="A4774" s="48" t="s">
        <v>4912</v>
      </c>
      <c r="B4774" s="33" t="str">
        <f>IFERROR(_xlfn.XLOOKUP(A4774,PEC!$A$2:$A$7902,PEC!$C$2:$C$7902),"")</f>
        <v>certgov.fvg.it</v>
      </c>
      <c r="C4774" s="33">
        <f>IFERROR(_xlfn.XLOOKUP(A4774,SEZIONI!$A$2:$A$7897,SEZIONI!$B$2:$B$7897),"")</f>
        <v>4</v>
      </c>
      <c r="D4774" s="33" t="str">
        <f>IFERROR(_xlfn.XLOOKUP(A4774,[1]Sindaci!$B$2:$B$7774,[1]Sindaci!$A$2:$A$7774),"")</f>
        <v xml:space="preserve">BOTTONI LUIGINO    </v>
      </c>
      <c r="E4774" s="33"/>
    </row>
    <row r="4775" spans="1:5" ht="13.8" x14ac:dyDescent="0.3">
      <c r="A4775" s="48" t="s">
        <v>4913</v>
      </c>
      <c r="B4775" s="33" t="str">
        <f>IFERROR(_xlfn.XLOOKUP(A4775,PEC!$A$2:$A$7902,PEC!$C$2:$C$7902),"")</f>
        <v>pec.comune.ospedaletti.im.it</v>
      </c>
      <c r="C4775" s="33">
        <f>IFERROR(_xlfn.XLOOKUP(A4775,SEZIONI!$A$2:$A$7897,SEZIONI!$B$2:$B$7897),"")</f>
        <v>4</v>
      </c>
      <c r="D4775" s="33" t="str">
        <f>IFERROR(_xlfn.XLOOKUP(A4775,[1]Sindaci!$B$2:$B$7774,[1]Sindaci!$A$2:$A$7774),"")</f>
        <v xml:space="preserve">CIMIOTTI DANIELE    </v>
      </c>
      <c r="E4775" s="33"/>
    </row>
    <row r="4776" spans="1:5" ht="13.8" x14ac:dyDescent="0.3">
      <c r="A4776" s="48" t="s">
        <v>4914</v>
      </c>
      <c r="B4776" s="33" t="str">
        <f>IFERROR(_xlfn.XLOOKUP(A4776,PEC!$A$2:$A$7902,PEC!$C$2:$C$7902),"")</f>
        <v>pec.comune.ospedaletto.tn.it</v>
      </c>
      <c r="C4776" s="33">
        <f>IFERROR(_xlfn.XLOOKUP(A4776,SEZIONI!$A$2:$A$7897,SEZIONI!$B$2:$B$7897),"")</f>
        <v>1</v>
      </c>
      <c r="D4776" s="33" t="str">
        <f>IFERROR(_xlfn.XLOOKUP(A4776,[1]Sindaci!$B$2:$B$7774,[1]Sindaci!$A$2:$A$7774),"")</f>
        <v xml:space="preserve">LICCIARDIELLO EDY    </v>
      </c>
      <c r="E4776" s="33"/>
    </row>
    <row r="4777" spans="1:5" ht="13.8" x14ac:dyDescent="0.3">
      <c r="A4777" s="48" t="s">
        <v>4915</v>
      </c>
      <c r="B4777" s="33" t="str">
        <f>IFERROR(_xlfn.XLOOKUP(A4777,PEC!$A$2:$A$7902,PEC!$C$2:$C$7902),"")</f>
        <v>asmepec.it</v>
      </c>
      <c r="C4777" s="33">
        <f>IFERROR(_xlfn.XLOOKUP(A4777,SEZIONI!$A$2:$A$7897,SEZIONI!$B$2:$B$7897),"")</f>
        <v>2</v>
      </c>
      <c r="D4777" s="33" t="str">
        <f>IFERROR(_xlfn.XLOOKUP(A4777,[1]Sindaci!$B$2:$B$7774,[1]Sindaci!$A$2:$A$7774),"")</f>
        <v xml:space="preserve">MARCIANO LUIGI    </v>
      </c>
      <c r="E4777" s="33"/>
    </row>
    <row r="4778" spans="1:5" ht="13.8" x14ac:dyDescent="0.3">
      <c r="A4778" s="48" t="s">
        <v>4916</v>
      </c>
      <c r="B4778" s="33" t="str">
        <f>IFERROR(_xlfn.XLOOKUP(A4778,PEC!$A$2:$A$7902,PEC!$C$2:$C$7902),"")</f>
        <v xml:space="preserve">certificata.com </v>
      </c>
      <c r="C4778" s="33">
        <f>IFERROR(_xlfn.XLOOKUP(A4778,SEZIONI!$A$2:$A$7897,SEZIONI!$B$2:$B$7897),"")</f>
        <v>5</v>
      </c>
      <c r="D4778" s="33" t="str">
        <f>IFERROR(_xlfn.XLOOKUP(A4778,[1]Sindaci!$B$2:$B$7774,[1]Sindaci!$A$2:$A$7774),"")</f>
        <v xml:space="preserve">SCAPIN GIACOMO    </v>
      </c>
      <c r="E4778" s="33"/>
    </row>
    <row r="4779" spans="1:5" ht="13.8" x14ac:dyDescent="0.3">
      <c r="A4779" s="48" t="s">
        <v>4917</v>
      </c>
      <c r="B4779" s="33" t="str">
        <f>IFERROR(_xlfn.XLOOKUP(A4779,PEC!$A$2:$A$7902,PEC!$C$2:$C$7902),"")</f>
        <v>pec.regione.lombardia.it</v>
      </c>
      <c r="C4779" s="33">
        <f>IFERROR(_xlfn.XLOOKUP(A4779,SEZIONI!$A$2:$A$7897,SEZIONI!$B$2:$B$7897),"")</f>
        <v>2</v>
      </c>
      <c r="D4779" s="33" t="str">
        <f>IFERROR(_xlfn.XLOOKUP(A4779,[1]Sindaci!$B$2:$B$7774,[1]Sindaci!$A$2:$A$7774),"")</f>
        <v xml:space="preserve">FERIOLI EUGENIO    </v>
      </c>
      <c r="E4779" s="33"/>
    </row>
    <row r="4780" spans="1:5" ht="13.8" x14ac:dyDescent="0.3">
      <c r="A4780" s="48" t="s">
        <v>4918</v>
      </c>
      <c r="B4780" s="33" t="str">
        <f>IFERROR(_xlfn.XLOOKUP(A4780,PEC!$A$2:$A$7902,PEC!$C$2:$C$7902),"")</f>
        <v>pecveneto.it</v>
      </c>
      <c r="C4780" s="33">
        <f>IFERROR(_xlfn.XLOOKUP(A4780,SEZIONI!$A$2:$A$7897,SEZIONI!$B$2:$B$7897),"")</f>
        <v>1</v>
      </c>
      <c r="D4780" s="33" t="str">
        <f>IFERROR(_xlfn.XLOOKUP(A4780,[1]Sindaci!$B$2:$B$7774,[1]Sindaci!$A$2:$A$7774),"")</f>
        <v xml:space="preserve">SANTIN ROBERTO    </v>
      </c>
      <c r="E4780" s="33"/>
    </row>
    <row r="4781" spans="1:5" ht="13.8" x14ac:dyDescent="0.3">
      <c r="A4781" s="48" t="s">
        <v>4919</v>
      </c>
      <c r="B4781" s="33" t="str">
        <f>IFERROR(_xlfn.XLOOKUP(A4781,PEC!$A$2:$A$7902,PEC!$C$2:$C$7902),"")</f>
        <v>legalmail.it</v>
      </c>
      <c r="C4781" s="33">
        <f>IFERROR(_xlfn.XLOOKUP(A4781,SEZIONI!$A$2:$A$7897,SEZIONI!$B$2:$B$7897),"")</f>
        <v>10</v>
      </c>
      <c r="D4781" s="33" t="str">
        <f>IFERROR(_xlfn.XLOOKUP(A4781,[1]Sindaci!$B$2:$B$7774,[1]Sindaci!$A$2:$A$7774),"")</f>
        <v xml:space="preserve">SARNICO GIOVANNI BATTISTA   </v>
      </c>
      <c r="E4781" s="33"/>
    </row>
    <row r="4782" spans="1:5" ht="13.8" x14ac:dyDescent="0.3">
      <c r="A4782" s="48" t="s">
        <v>4920</v>
      </c>
      <c r="B4782" s="33" t="str">
        <f>IFERROR(_xlfn.XLOOKUP(A4782,PEC!$A$2:$A$7902,PEC!$C$2:$C$7902),"")</f>
        <v>pec.regione.lombardia.it</v>
      </c>
      <c r="C4782" s="33">
        <f>IFERROR(_xlfn.XLOOKUP(A4782,SEZIONI!$A$2:$A$7897,SEZIONI!$B$2:$B$7897),"")</f>
        <v>1</v>
      </c>
      <c r="D4782" s="33" t="str">
        <f>IFERROR(_xlfn.XLOOKUP(A4782,[1]Sindaci!$B$2:$B$7774,[1]Sindaci!$A$2:$A$7774),"")</f>
        <v xml:space="preserve">GRANATA LUIGI    </v>
      </c>
      <c r="E4782" s="33"/>
    </row>
    <row r="4783" spans="1:5" ht="13.8" x14ac:dyDescent="0.3">
      <c r="A4783" s="48" t="s">
        <v>4921</v>
      </c>
      <c r="B4783" s="33" t="str">
        <f>IFERROR(_xlfn.XLOOKUP(A4783,PEC!$A$2:$A$7902,PEC!$C$2:$C$7902),"")</f>
        <v>pec.comune.ossana.tn.it</v>
      </c>
      <c r="C4783" s="33">
        <f>IFERROR(_xlfn.XLOOKUP(A4783,SEZIONI!$A$2:$A$7897,SEZIONI!$B$2:$B$7897),"")</f>
        <v>1</v>
      </c>
      <c r="D4783" s="33" t="str">
        <f>IFERROR(_xlfn.XLOOKUP(A4783,[1]Sindaci!$B$2:$B$7774,[1]Sindaci!$A$2:$A$7774),"")</f>
        <v xml:space="preserve">MARINELLI LAURA    </v>
      </c>
      <c r="E4783" s="33"/>
    </row>
    <row r="4784" spans="1:5" ht="13.8" x14ac:dyDescent="0.3">
      <c r="A4784" s="49" t="s">
        <v>4922</v>
      </c>
      <c r="B4784" s="33" t="str">
        <f>IFERROR(_xlfn.XLOOKUP(A4784,PEC!$A$2:$A$7902,PEC!$C$2:$C$7902),"")</f>
        <v>pec.comuneossi.it</v>
      </c>
      <c r="C4784" s="33">
        <f>IFERROR(_xlfn.XLOOKUP(A4784,SEZIONI!$A$2:$A$7897,SEZIONI!$B$2:$B$7897),"")</f>
        <v>7</v>
      </c>
      <c r="D4784" s="33" t="str">
        <f>IFERROR(_xlfn.XLOOKUP(A4784,[1]Sindaci!$B$2:$B$7774,[1]Sindaci!$A$2:$A$7774),"")</f>
        <v xml:space="preserve">LUBINU PASQUALE    </v>
      </c>
      <c r="E4784" s="33"/>
    </row>
    <row r="4785" spans="1:5" ht="13.8" x14ac:dyDescent="0.3">
      <c r="A4785" s="48" t="s">
        <v>4923</v>
      </c>
      <c r="B4785" s="33" t="str">
        <f>IFERROR(_xlfn.XLOOKUP(A4785,PEC!$A$2:$A$7902,PEC!$C$2:$C$7902),"")</f>
        <v>pec.regione.lombardia.it</v>
      </c>
      <c r="C4785" s="33">
        <f>IFERROR(_xlfn.XLOOKUP(A4785,SEZIONI!$A$2:$A$7897,SEZIONI!$B$2:$B$7897),"")</f>
        <v>2</v>
      </c>
      <c r="D4785" s="33" t="str">
        <f>IFERROR(_xlfn.XLOOKUP(A4785,[1]Sindaci!$B$2:$B$7774,[1]Sindaci!$A$2:$A$7774),"")</f>
        <v xml:space="preserve">FARISE' CRISTIAN    </v>
      </c>
      <c r="E4785" s="33"/>
    </row>
    <row r="4786" spans="1:5" ht="13.8" x14ac:dyDescent="0.3">
      <c r="A4786" s="48" t="s">
        <v>4924</v>
      </c>
      <c r="B4786" s="33" t="str">
        <f>IFERROR(_xlfn.XLOOKUP(A4786,PEC!$A$2:$A$7902,PEC!$C$2:$C$7902),"")</f>
        <v>pec.comunediossona.it</v>
      </c>
      <c r="C4786" s="33">
        <f>IFERROR(_xlfn.XLOOKUP(A4786,SEZIONI!$A$2:$A$7897,SEZIONI!$B$2:$B$7897),"")</f>
        <v>3</v>
      </c>
      <c r="D4786" s="33" t="str">
        <f>IFERROR(_xlfn.XLOOKUP(A4786,[1]Sindaci!$B$2:$B$7774,[1]Sindaci!$A$2:$A$7774),"")</f>
        <v xml:space="preserve">VENEGONI MARINO    </v>
      </c>
      <c r="E4786" s="33"/>
    </row>
    <row r="4787" spans="1:5" ht="13.8" x14ac:dyDescent="0.3">
      <c r="A4787" s="48" t="s">
        <v>4925</v>
      </c>
      <c r="B4787" s="33" t="str">
        <f>IFERROR(_xlfn.XLOOKUP(A4787,PEC!$A$2:$A$7902,PEC!$C$2:$C$7902),"")</f>
        <v>pec.it</v>
      </c>
      <c r="C4787" s="33">
        <f>IFERROR(_xlfn.XLOOKUP(A4787,SEZIONI!$A$2:$A$7897,SEZIONI!$B$2:$B$7897),"")</f>
        <v>1</v>
      </c>
      <c r="D4787" s="33" t="str">
        <f>IFERROR(_xlfn.XLOOKUP(A4787,[1]Sindaci!$B$2:$B$7774,[1]Sindaci!$A$2:$A$7774),"")</f>
        <v xml:space="preserve">ROVERE SILVIA    </v>
      </c>
      <c r="E4787" s="33"/>
    </row>
    <row r="4788" spans="1:5" ht="13.8" x14ac:dyDescent="0.3">
      <c r="A4788" s="48" t="s">
        <v>4926</v>
      </c>
      <c r="B4788" s="33" t="str">
        <f>IFERROR(_xlfn.XLOOKUP(A4788,PEC!$A$2:$A$7902,PEC!$C$2:$C$7902),"")</f>
        <v>cert.comune.ostellato.fe.it</v>
      </c>
      <c r="C4788" s="33">
        <f>IFERROR(_xlfn.XLOOKUP(A4788,SEZIONI!$A$2:$A$7897,SEZIONI!$B$2:$B$7897),"")</f>
        <v>9</v>
      </c>
      <c r="D4788" s="33" t="str">
        <f>IFERROR(_xlfn.XLOOKUP(A4788,[1]Sindaci!$B$2:$B$7774,[1]Sindaci!$A$2:$A$7774),"")</f>
        <v xml:space="preserve">ROSSI ELENA    </v>
      </c>
      <c r="E4788" s="33"/>
    </row>
    <row r="4789" spans="1:5" ht="13.8" x14ac:dyDescent="0.3">
      <c r="A4789" s="48" t="s">
        <v>4927</v>
      </c>
      <c r="B4789" s="33" t="str">
        <f>IFERROR(_xlfn.XLOOKUP(A4789,PEC!$A$2:$A$7902,PEC!$C$2:$C$7902),"")</f>
        <v>pec.regione.lombardia.it</v>
      </c>
      <c r="C4789" s="33">
        <f>IFERROR(_xlfn.XLOOKUP(A4789,SEZIONI!$A$2:$A$7897,SEZIONI!$B$2:$B$7897),"")</f>
        <v>3</v>
      </c>
      <c r="D4789" s="33" t="str">
        <f>IFERROR(_xlfn.XLOOKUP(A4789,[1]Sindaci!$B$2:$B$7774,[1]Sindaci!$A$2:$A$7774),"")</f>
        <v xml:space="preserve">POSIO CANZIO    </v>
      </c>
      <c r="E4789" s="33"/>
    </row>
    <row r="4790" spans="1:5" ht="13.8" x14ac:dyDescent="0.3">
      <c r="A4790" s="48" t="s">
        <v>4928</v>
      </c>
      <c r="B4790" s="33" t="str">
        <f>IFERROR(_xlfn.XLOOKUP(A4790,PEC!$A$2:$A$7902,PEC!$C$2:$C$7902),"")</f>
        <v>pec.regione.lombardia.it</v>
      </c>
      <c r="C4790" s="33">
        <f>IFERROR(_xlfn.XLOOKUP(A4790,SEZIONI!$A$2:$A$7897,SEZIONI!$B$2:$B$7897),"")</f>
        <v>6</v>
      </c>
      <c r="D4790" s="33" t="str">
        <f>IFERROR(_xlfn.XLOOKUP(A4790,[1]Sindaci!$B$2:$B$7774,[1]Sindaci!$A$2:$A$7774),"")</f>
        <v xml:space="preserve">PRIMAVORI VALERIO    </v>
      </c>
      <c r="E4790" s="33"/>
    </row>
    <row r="4791" spans="1:5" ht="13.8" x14ac:dyDescent="0.3">
      <c r="A4791" s="48" t="s">
        <v>4929</v>
      </c>
      <c r="B4791" s="33" t="str">
        <f>IFERROR(_xlfn.XLOOKUP(A4791,PEC!$A$2:$A$7902,PEC!$C$2:$C$7902),"")</f>
        <v>emarche.it</v>
      </c>
      <c r="C4791" s="33">
        <f>IFERROR(_xlfn.XLOOKUP(A4791,SEZIONI!$A$2:$A$7897,SEZIONI!$B$2:$B$7897),"")</f>
        <v>6</v>
      </c>
      <c r="D4791" s="33" t="str">
        <f>IFERROR(_xlfn.XLOOKUP(A4791,[1]Sindaci!$B$2:$B$7774,[1]Sindaci!$A$2:$A$7774),"")</f>
        <v xml:space="preserve">FANESI FEDERICA    </v>
      </c>
      <c r="E4791" s="33"/>
    </row>
    <row r="4792" spans="1:5" ht="13.8" x14ac:dyDescent="0.3">
      <c r="A4792" s="48" t="s">
        <v>4930</v>
      </c>
      <c r="B4792" s="33" t="str">
        <f>IFERROR(_xlfn.XLOOKUP(A4792,PEC!$A$2:$A$7902,PEC!$C$2:$C$7902),"")</f>
        <v>emarche.it</v>
      </c>
      <c r="C4792" s="33">
        <f>IFERROR(_xlfn.XLOOKUP(A4792,SEZIONI!$A$2:$A$7897,SEZIONI!$B$2:$B$7897),"")</f>
        <v>3</v>
      </c>
      <c r="D4792" s="33" t="str">
        <f>IFERROR(_xlfn.XLOOKUP(A4792,[1]Sindaci!$B$2:$B$7774,[1]Sindaci!$A$2:$A$7774),"")</f>
        <v xml:space="preserve">PANCOTTI RODOLFO    </v>
      </c>
      <c r="E4792" s="33"/>
    </row>
    <row r="4793" spans="1:5" ht="13.8" x14ac:dyDescent="0.3">
      <c r="A4793" s="48" t="s">
        <v>4931</v>
      </c>
      <c r="B4793" s="33" t="str">
        <f>IFERROR(_xlfn.XLOOKUP(A4793,PEC!$A$2:$A$7902,PEC!$C$2:$C$7902),"")</f>
        <v>cert.comune.ostuni.br.it</v>
      </c>
      <c r="C4793" s="33">
        <f>IFERROR(_xlfn.XLOOKUP(A4793,SEZIONI!$A$2:$A$7897,SEZIONI!$B$2:$B$7897),"")</f>
        <v>31</v>
      </c>
      <c r="D4793" s="33" t="str">
        <f>IFERROR(_xlfn.XLOOKUP(A4793,[1]Sindaci!$B$2:$B$7774,[1]Sindaci!$A$2:$A$7774),"")</f>
        <v/>
      </c>
      <c r="E4793" s="33"/>
    </row>
    <row r="4794" spans="1:5" ht="13.8" x14ac:dyDescent="0.3">
      <c r="A4794" s="48" t="s">
        <v>4932</v>
      </c>
      <c r="B4794" s="33" t="str">
        <f>IFERROR(_xlfn.XLOOKUP(A4794,PEC!$A$2:$A$7902,PEC!$C$2:$C$7902),"")</f>
        <v>pec.rupar.puglia.it</v>
      </c>
      <c r="C4794" s="33">
        <f>IFERROR(_xlfn.XLOOKUP(A4794,SEZIONI!$A$2:$A$7897,SEZIONI!$B$2:$B$7897),"")</f>
        <v>6</v>
      </c>
      <c r="D4794" s="33" t="str">
        <f>IFERROR(_xlfn.XLOOKUP(A4794,[1]Sindaci!$B$2:$B$7774,[1]Sindaci!$A$2:$A$7774),"")</f>
        <v/>
      </c>
      <c r="E4794" s="33"/>
    </row>
    <row r="4795" spans="1:5" ht="13.8" x14ac:dyDescent="0.3">
      <c r="A4795" s="48" t="s">
        <v>4933</v>
      </c>
      <c r="B4795" s="33" t="str">
        <f>IFERROR(_xlfn.XLOOKUP(A4795,PEC!$A$2:$A$7902,PEC!$C$2:$C$7902),"")</f>
        <v>postacert.umbria.it</v>
      </c>
      <c r="C4795" s="33">
        <f>IFERROR(_xlfn.XLOOKUP(A4795,SEZIONI!$A$2:$A$7897,SEZIONI!$B$2:$B$7897),"")</f>
        <v>3</v>
      </c>
      <c r="D4795" s="33" t="str">
        <f>IFERROR(_xlfn.XLOOKUP(A4795,[1]Sindaci!$B$2:$B$7774,[1]Sindaci!$A$2:$A$7774),"")</f>
        <v xml:space="preserve">LIBERATI ANTONIO    </v>
      </c>
      <c r="E4795" s="33"/>
    </row>
    <row r="4796" spans="1:5" ht="13.8" x14ac:dyDescent="0.3">
      <c r="A4796" s="49" t="s">
        <v>4934</v>
      </c>
      <c r="B4796" s="33" t="str">
        <f>IFERROR(_xlfn.XLOOKUP(A4796,PEC!$A$2:$A$7902,PEC!$C$2:$C$7902),"")</f>
        <v>pec.comune.ottana.nu.it</v>
      </c>
      <c r="C4796" s="33">
        <f>IFERROR(_xlfn.XLOOKUP(A4796,SEZIONI!$A$2:$A$7897,SEZIONI!$B$2:$B$7897),"")</f>
        <v>2</v>
      </c>
      <c r="D4796" s="33" t="str">
        <f>IFERROR(_xlfn.XLOOKUP(A4796,[1]Sindaci!$B$2:$B$7774,[1]Sindaci!$A$2:$A$7774),"")</f>
        <v xml:space="preserve">SABA FRANCO    </v>
      </c>
      <c r="E4796" s="33"/>
    </row>
    <row r="4797" spans="1:5" ht="13.8" x14ac:dyDescent="0.3">
      <c r="A4797" s="48" t="s">
        <v>4935</v>
      </c>
      <c r="B4797" s="33" t="str">
        <f>IFERROR(_xlfn.XLOOKUP(A4797,PEC!$A$2:$A$7902,PEC!$C$2:$C$7902),"")</f>
        <v>asmepec.it</v>
      </c>
      <c r="C4797" s="33">
        <f>IFERROR(_xlfn.XLOOKUP(A4797,SEZIONI!$A$2:$A$7897,SEZIONI!$B$2:$B$7897),"")</f>
        <v>1</v>
      </c>
      <c r="D4797" s="33" t="str">
        <f>IFERROR(_xlfn.XLOOKUP(A4797,[1]Sindaci!$B$2:$B$7774,[1]Sindaci!$A$2:$A$7774),"")</f>
        <v xml:space="preserve">GUADAGNO ELIO    </v>
      </c>
      <c r="E4797" s="33"/>
    </row>
    <row r="4798" spans="1:5" ht="13.8" x14ac:dyDescent="0.3">
      <c r="A4798" s="48" t="s">
        <v>4936</v>
      </c>
      <c r="B4798" s="33" t="str">
        <f>IFERROR(_xlfn.XLOOKUP(A4798,PEC!$A$2:$A$7902,PEC!$C$2:$C$7902),"")</f>
        <v>pec.it</v>
      </c>
      <c r="C4798" s="33">
        <f>IFERROR(_xlfn.XLOOKUP(A4798,SEZIONI!$A$2:$A$7897,SEZIONI!$B$2:$B$7897),"")</f>
        <v>23</v>
      </c>
      <c r="D4798" s="33" t="str">
        <f>IFERROR(_xlfn.XLOOKUP(A4798,[1]Sindaci!$B$2:$B$7774,[1]Sindaci!$A$2:$A$7774),"")</f>
        <v/>
      </c>
      <c r="E4798" s="33"/>
    </row>
    <row r="4799" spans="1:5" ht="13.8" x14ac:dyDescent="0.3">
      <c r="A4799" s="48" t="s">
        <v>4937</v>
      </c>
      <c r="B4799" s="33" t="str">
        <f>IFERROR(_xlfn.XLOOKUP(A4799,PEC!$A$2:$A$7902,PEC!$C$2:$C$7902),"")</f>
        <v>pec.comune.ottiglio.al.it</v>
      </c>
      <c r="C4799" s="33">
        <f>IFERROR(_xlfn.XLOOKUP(A4799,SEZIONI!$A$2:$A$7897,SEZIONI!$B$2:$B$7897),"")</f>
        <v>1</v>
      </c>
      <c r="D4799" s="33" t="str">
        <f>IFERROR(_xlfn.XLOOKUP(A4799,[1]Sindaci!$B$2:$B$7774,[1]Sindaci!$A$2:$A$7774),"")</f>
        <v xml:space="preserve">PASCIUTA CALOGERO MASSIMO   </v>
      </c>
      <c r="E4799" s="33"/>
    </row>
    <row r="4800" spans="1:5" ht="13.8" x14ac:dyDescent="0.3">
      <c r="A4800" s="48" t="s">
        <v>4938</v>
      </c>
      <c r="B4800" s="33" t="str">
        <f>IFERROR(_xlfn.XLOOKUP(A4800,PEC!$A$2:$A$7902,PEC!$C$2:$C$7902),"")</f>
        <v xml:space="preserve">pec.it </v>
      </c>
      <c r="C4800" s="33">
        <f>IFERROR(_xlfn.XLOOKUP(A4800,SEZIONI!$A$2:$A$7897,SEZIONI!$B$2:$B$7897),"")</f>
        <v>1</v>
      </c>
      <c r="D4800" s="33" t="str">
        <f>IFERROR(_xlfn.XLOOKUP(A4800,[1]Sindaci!$B$2:$B$7774,[1]Sindaci!$A$2:$A$7774),"")</f>
        <v xml:space="preserve">CARNIA SERAFINO    </v>
      </c>
      <c r="E4800" s="33"/>
    </row>
    <row r="4801" spans="1:5" ht="13.8" x14ac:dyDescent="0.3">
      <c r="A4801" s="48" t="s">
        <v>4939</v>
      </c>
      <c r="B4801" s="33" t="str">
        <f>IFERROR(_xlfn.XLOOKUP(A4801,PEC!$A$2:$A$7902,PEC!$C$2:$C$7902),"")</f>
        <v>sintranet.legalmail.it</v>
      </c>
      <c r="C4801" s="33">
        <f>IFERROR(_xlfn.XLOOKUP(A4801,SEZIONI!$A$2:$A$7897,SEZIONI!$B$2:$B$7897),"")</f>
        <v>1</v>
      </c>
      <c r="D4801" s="33" t="str">
        <f>IFERROR(_xlfn.XLOOKUP(A4801,[1]Sindaci!$B$2:$B$7774,[1]Sindaci!$A$2:$A$7774),"")</f>
        <v xml:space="preserve">BECCIA FEDERICO    </v>
      </c>
      <c r="E4801" s="33"/>
    </row>
    <row r="4802" spans="1:5" ht="13.8" x14ac:dyDescent="0.3">
      <c r="A4802" s="48" t="s">
        <v>4940</v>
      </c>
      <c r="B4802" s="33" t="str">
        <f>IFERROR(_xlfn.XLOOKUP(A4802,PEC!$A$2:$A$7902,PEC!$C$2:$C$7902),"")</f>
        <v>postemailcertificata.it</v>
      </c>
      <c r="C4802" s="33">
        <f>IFERROR(_xlfn.XLOOKUP(A4802,SEZIONI!$A$2:$A$7897,SEZIONI!$B$2:$B$7897),"")</f>
        <v>4</v>
      </c>
      <c r="D4802" s="33" t="str">
        <f>IFERROR(_xlfn.XLOOKUP(A4802,[1]Sindaci!$B$2:$B$7774,[1]Sindaci!$A$2:$A$7774),"")</f>
        <v xml:space="preserve">TERZOLO ANDREA    </v>
      </c>
      <c r="E4802" s="33"/>
    </row>
    <row r="4803" spans="1:5" ht="13.8" x14ac:dyDescent="0.3">
      <c r="A4803" s="48" t="s">
        <v>4941</v>
      </c>
      <c r="B4803" s="33" t="str">
        <f>IFERROR(_xlfn.XLOOKUP(A4803,PEC!$A$2:$A$7902,PEC!$C$2:$C$7902),"")</f>
        <v>pec.comune.ovada.al.it</v>
      </c>
      <c r="C4803" s="33">
        <f>IFERROR(_xlfn.XLOOKUP(A4803,SEZIONI!$A$2:$A$7897,SEZIONI!$B$2:$B$7897),"")</f>
        <v>11</v>
      </c>
      <c r="D4803" s="33" t="str">
        <f>IFERROR(_xlfn.XLOOKUP(A4803,[1]Sindaci!$B$2:$B$7774,[1]Sindaci!$A$2:$A$7774),"")</f>
        <v xml:space="preserve">LANTERO PAOLO GIUSEPPE   </v>
      </c>
      <c r="E4803" s="33"/>
    </row>
    <row r="4804" spans="1:5" ht="13.8" x14ac:dyDescent="0.3">
      <c r="A4804" s="48" t="s">
        <v>4942</v>
      </c>
      <c r="B4804" s="33" t="str">
        <f>IFERROR(_xlfn.XLOOKUP(A4804,PEC!$A$2:$A$7902,PEC!$C$2:$C$7902),"")</f>
        <v>certgov.fvg.it</v>
      </c>
      <c r="C4804" s="33">
        <f>IFERROR(_xlfn.XLOOKUP(A4804,SEZIONI!$A$2:$A$7897,SEZIONI!$B$2:$B$7897),"")</f>
        <v>3</v>
      </c>
      <c r="D4804" s="33" t="str">
        <f>IFERROR(_xlfn.XLOOKUP(A4804,[1]Sindaci!$B$2:$B$7774,[1]Sindaci!$A$2:$A$7774),"")</f>
        <v xml:space="preserve">NOT LINO    </v>
      </c>
      <c r="E4804" s="33"/>
    </row>
    <row r="4805" spans="1:5" ht="13.8" x14ac:dyDescent="0.3">
      <c r="A4805" s="48" t="s">
        <v>4943</v>
      </c>
      <c r="B4805" s="33" t="str">
        <f>IFERROR(_xlfn.XLOOKUP(A4805,PEC!$A$2:$A$7902,PEC!$C$2:$C$7902),"")</f>
        <v>pec.it</v>
      </c>
      <c r="C4805" s="33">
        <f>IFERROR(_xlfn.XLOOKUP(A4805,SEZIONI!$A$2:$A$7897,SEZIONI!$B$2:$B$7897),"")</f>
        <v>2</v>
      </c>
      <c r="D4805" s="33" t="str">
        <f>IFERROR(_xlfn.XLOOKUP(A4805,[1]Sindaci!$B$2:$B$7774,[1]Sindaci!$A$2:$A$7774),"")</f>
        <v xml:space="preserve">ARMANO ANTONIO    </v>
      </c>
      <c r="E4805" s="33"/>
    </row>
    <row r="4806" spans="1:5" ht="13.8" x14ac:dyDescent="0.3">
      <c r="A4806" s="48" t="s">
        <v>4944</v>
      </c>
      <c r="B4806" s="33" t="str">
        <f>IFERROR(_xlfn.XLOOKUP(A4806,PEC!$A$2:$A$7902,PEC!$C$2:$C$7902),"")</f>
        <v>legalmail.it</v>
      </c>
      <c r="C4806" s="33">
        <f>IFERROR(_xlfn.XLOOKUP(A4806,SEZIONI!$A$2:$A$7897,SEZIONI!$B$2:$B$7897),"")</f>
        <v>2</v>
      </c>
      <c r="D4806" s="33" t="str">
        <f>IFERROR(_xlfn.XLOOKUP(A4806,[1]Sindaci!$B$2:$B$7774,[1]Sindaci!$A$2:$A$7774),"")</f>
        <v xml:space="preserve">CIMINELLI ANGELO    </v>
      </c>
      <c r="E4806" s="33"/>
    </row>
    <row r="4807" spans="1:5" ht="13.8" x14ac:dyDescent="0.3">
      <c r="A4807" s="49" t="s">
        <v>4945</v>
      </c>
      <c r="B4807" s="33" t="str">
        <f>IFERROR(_xlfn.XLOOKUP(A4807,PEC!$A$2:$A$7902,PEC!$C$2:$C$7902),"")</f>
        <v>pec.comunas.it</v>
      </c>
      <c r="C4807" s="33">
        <f>IFERROR(_xlfn.XLOOKUP(A4807,SEZIONI!$A$2:$A$7897,SEZIONI!$B$2:$B$7897),"")</f>
        <v>2</v>
      </c>
      <c r="D4807" s="33" t="str">
        <f>IFERROR(_xlfn.XLOOKUP(A4807,[1]Sindaci!$B$2:$B$7774,[1]Sindaci!$A$2:$A$7774),"")</f>
        <v xml:space="preserve">VACCA ILENIA    </v>
      </c>
      <c r="E4807" s="33"/>
    </row>
    <row r="4808" spans="1:5" ht="13.8" x14ac:dyDescent="0.3">
      <c r="A4808" s="48" t="s">
        <v>4946</v>
      </c>
      <c r="B4808" s="33" t="str">
        <f>IFERROR(_xlfn.XLOOKUP(A4808,PEC!$A$2:$A$7902,PEC!$C$2:$C$7902),"")</f>
        <v>pec.comune.oyace.ao.it</v>
      </c>
      <c r="C4808" s="33">
        <f>IFERROR(_xlfn.XLOOKUP(A4808,SEZIONI!$A$2:$A$7897,SEZIONI!$B$2:$B$7897),"")</f>
        <v>1</v>
      </c>
      <c r="D4808" s="33" t="str">
        <f>IFERROR(_xlfn.XLOOKUP(A4808,[1]Sindaci!$B$2:$B$7774,[1]Sindaci!$A$2:$A$7774),"")</f>
        <v xml:space="preserve">CLOS STEFANIA    </v>
      </c>
      <c r="E4808" s="33"/>
    </row>
    <row r="4809" spans="1:5" ht="13.8" x14ac:dyDescent="0.3">
      <c r="A4809" s="48" t="s">
        <v>4947</v>
      </c>
      <c r="B4809" s="33" t="str">
        <f>IFERROR(_xlfn.XLOOKUP(A4809,PEC!$A$2:$A$7902,PEC!$C$2:$C$7902),"")</f>
        <v>pec.it</v>
      </c>
      <c r="C4809" s="33">
        <f>IFERROR(_xlfn.XLOOKUP(A4809,SEZIONI!$A$2:$A$7897,SEZIONI!$B$2:$B$7897),"")</f>
        <v>1</v>
      </c>
      <c r="D4809" s="33" t="str">
        <f>IFERROR(_xlfn.XLOOKUP(A4809,[1]Sindaci!$B$2:$B$7774,[1]Sindaci!$A$2:$A$7774),"")</f>
        <v xml:space="preserve">BARTOLI SERGIO    </v>
      </c>
      <c r="E4809" s="33"/>
    </row>
    <row r="4810" spans="1:5" ht="13.8" x14ac:dyDescent="0.3">
      <c r="A4810" s="49" t="s">
        <v>4948</v>
      </c>
      <c r="B4810" s="33" t="str">
        <f>IFERROR(_xlfn.XLOOKUP(A4810,PEC!$A$2:$A$7902,PEC!$C$2:$C$7902),"")</f>
        <v>pec.comune.ozieri.ss.it</v>
      </c>
      <c r="C4810" s="33">
        <f>IFERROR(_xlfn.XLOOKUP(A4810,SEZIONI!$A$2:$A$7897,SEZIONI!$B$2:$B$7897),"")</f>
        <v>12</v>
      </c>
      <c r="D4810" s="33" t="str">
        <f>IFERROR(_xlfn.XLOOKUP(A4810,[1]Sindaci!$B$2:$B$7774,[1]Sindaci!$A$2:$A$7774),"")</f>
        <v xml:space="preserve">PERALTA MARCO    </v>
      </c>
      <c r="E4810" s="33"/>
    </row>
    <row r="4811" spans="1:5" ht="13.8" x14ac:dyDescent="0.3">
      <c r="A4811" s="48" t="s">
        <v>4949</v>
      </c>
      <c r="B4811" s="33" t="str">
        <f>IFERROR(_xlfn.XLOOKUP(A4811,PEC!$A$2:$A$7902,PEC!$C$2:$C$7902),"")</f>
        <v>cert.provincia.bo.it</v>
      </c>
      <c r="C4811" s="33">
        <f>IFERROR(_xlfn.XLOOKUP(A4811,SEZIONI!$A$2:$A$7897,SEZIONI!$B$2:$B$7897),"")</f>
        <v>11</v>
      </c>
      <c r="D4811" s="33" t="str">
        <f>IFERROR(_xlfn.XLOOKUP(A4811,[1]Sindaci!$B$2:$B$7774,[1]Sindaci!$A$2:$A$7774),"")</f>
        <v xml:space="preserve">LELLI LUCA    </v>
      </c>
      <c r="E4811" s="33"/>
    </row>
    <row r="4812" spans="1:5" ht="13.8" x14ac:dyDescent="0.3">
      <c r="A4812" s="48" t="s">
        <v>4950</v>
      </c>
      <c r="B4812" s="33" t="str">
        <f>IFERROR(_xlfn.XLOOKUP(A4812,PEC!$A$2:$A$7902,PEC!$C$2:$C$7902),"")</f>
        <v>pec.comune.ozzanomenferrato.al.it</v>
      </c>
      <c r="C4812" s="33">
        <f>IFERROR(_xlfn.XLOOKUP(A4812,SEZIONI!$A$2:$A$7897,SEZIONI!$B$2:$B$7897),"")</f>
        <v>2</v>
      </c>
      <c r="D4812" s="33" t="str">
        <f>IFERROR(_xlfn.XLOOKUP(A4812,[1]Sindaci!$B$2:$B$7774,[1]Sindaci!$A$2:$A$7774),"")</f>
        <v xml:space="preserve">FABBRI DAVIDE    </v>
      </c>
      <c r="E4812" s="33"/>
    </row>
    <row r="4813" spans="1:5" ht="13.8" x14ac:dyDescent="0.3">
      <c r="A4813" s="48" t="s">
        <v>4951</v>
      </c>
      <c r="B4813" s="33" t="str">
        <f>IFERROR(_xlfn.XLOOKUP(A4813,PEC!$A$2:$A$7902,PEC!$C$2:$C$7902),"")</f>
        <v>legalpec.it</v>
      </c>
      <c r="C4813" s="33">
        <f>IFERROR(_xlfn.XLOOKUP(A4813,SEZIONI!$A$2:$A$7897,SEZIONI!$B$2:$B$7897),"")</f>
        <v>2</v>
      </c>
      <c r="D4813" s="33" t="str">
        <f>IFERROR(_xlfn.XLOOKUP(A4813,[1]Sindaci!$B$2:$B$7774,[1]Sindaci!$A$2:$A$7774),"")</f>
        <v xml:space="preserve">VILLANI GUGLIELMO    </v>
      </c>
      <c r="E4813" s="33"/>
    </row>
    <row r="4814" spans="1:5" ht="13.8" x14ac:dyDescent="0.3">
      <c r="A4814" s="49" t="s">
        <v>4952</v>
      </c>
      <c r="B4814" s="33" t="str">
        <f>IFERROR(_xlfn.XLOOKUP(A4814,PEC!$A$2:$A$7902,PEC!$C$2:$C$7902),"")</f>
        <v>pec.comune.pabillonis.su.it</v>
      </c>
      <c r="C4814" s="33">
        <f>IFERROR(_xlfn.XLOOKUP(A4814,SEZIONI!$A$2:$A$7897,SEZIONI!$B$2:$B$7897),"")</f>
        <v>3</v>
      </c>
      <c r="D4814" s="33" t="str">
        <f>IFERROR(_xlfn.XLOOKUP(A4814,[1]Sindaci!$B$2:$B$7774,[1]Sindaci!$A$2:$A$7774),"")</f>
        <v xml:space="preserve">SANNA RICCARDO    </v>
      </c>
      <c r="E4814" s="33"/>
    </row>
    <row r="4815" spans="1:5" ht="13.8" x14ac:dyDescent="0.3">
      <c r="A4815" s="48" t="s">
        <v>4953</v>
      </c>
      <c r="B4815" s="33" t="str">
        <f>IFERROR(_xlfn.XLOOKUP(A4815,PEC!$A$2:$A$7902,PEC!$C$2:$C$7902),"")</f>
        <v>pec.comune.pacedelmela.it</v>
      </c>
      <c r="C4815" s="33">
        <f>IFERROR(_xlfn.XLOOKUP(A4815,SEZIONI!$A$2:$A$7897,SEZIONI!$B$2:$B$7897),"")</f>
        <v>7</v>
      </c>
      <c r="D4815" s="33" t="str">
        <f>IFERROR(_xlfn.XLOOKUP(A4815,[1]Sindaci!$B$2:$B$7774,[1]Sindaci!$A$2:$A$7774),"")</f>
        <v xml:space="preserve">LA MALFA MARIO   </v>
      </c>
      <c r="E4815" s="33"/>
    </row>
    <row r="4816" spans="1:5" ht="13.8" x14ac:dyDescent="0.3">
      <c r="A4816" s="48" t="s">
        <v>4954</v>
      </c>
      <c r="B4816" s="33" t="str">
        <f>IFERROR(_xlfn.XLOOKUP(A4816,PEC!$A$2:$A$7902,PEC!$C$2:$C$7902),"")</f>
        <v>pec.comune.paceco.tp.it</v>
      </c>
      <c r="C4816" s="33">
        <f>IFERROR(_xlfn.XLOOKUP(A4816,SEZIONI!$A$2:$A$7897,SEZIONI!$B$2:$B$7897),"")</f>
        <v>11</v>
      </c>
      <c r="D4816" s="33" t="str">
        <f>IFERROR(_xlfn.XLOOKUP(A4816,[1]Sindaci!$B$2:$B$7774,[1]Sindaci!$A$2:$A$7774),"")</f>
        <v xml:space="preserve">SCARCELLA GIUSEPPE    </v>
      </c>
      <c r="E4816" s="33"/>
    </row>
    <row r="4817" spans="1:5" ht="13.8" x14ac:dyDescent="0.3">
      <c r="A4817" s="48" t="s">
        <v>4955</v>
      </c>
      <c r="B4817" s="33" t="str">
        <f>IFERROR(_xlfn.XLOOKUP(A4817,PEC!$A$2:$A$7902,PEC!$C$2:$C$7902),"")</f>
        <v>pec.it</v>
      </c>
      <c r="C4817" s="33">
        <f>IFERROR(_xlfn.XLOOKUP(A4817,SEZIONI!$A$2:$A$7897,SEZIONI!$B$2:$B$7897),"")</f>
        <v>2</v>
      </c>
      <c r="D4817" s="33" t="str">
        <f>IFERROR(_xlfn.XLOOKUP(A4817,[1]Sindaci!$B$2:$B$7774,[1]Sindaci!$A$2:$A$7774),"")</f>
        <v xml:space="preserve">ANGELILLI GUIDO    </v>
      </c>
      <c r="E4817" s="33"/>
    </row>
    <row r="4818" spans="1:5" ht="13.8" x14ac:dyDescent="0.3">
      <c r="A4818" s="48" t="s">
        <v>4956</v>
      </c>
      <c r="B4818" s="33" t="str">
        <f>IFERROR(_xlfn.XLOOKUP(A4818,PEC!$A$2:$A$7902,PEC!$C$2:$C$7902),"")</f>
        <v>arubapec.it</v>
      </c>
      <c r="C4818" s="33">
        <f>IFERROR(_xlfn.XLOOKUP(A4818,SEZIONI!$A$2:$A$7897,SEZIONI!$B$2:$B$7897),"")</f>
        <v>24</v>
      </c>
      <c r="D4818" s="33" t="str">
        <f>IFERROR(_xlfn.XLOOKUP(A4818,[1]Sindaci!$B$2:$B$7774,[1]Sindaci!$A$2:$A$7774),"")</f>
        <v xml:space="preserve">PETRALITO NATALINA    </v>
      </c>
      <c r="E4818" s="33"/>
    </row>
    <row r="4819" spans="1:5" ht="13.8" x14ac:dyDescent="0.3">
      <c r="A4819" s="48" t="s">
        <v>4957</v>
      </c>
      <c r="B4819" s="33" t="str">
        <f>IFERROR(_xlfn.XLOOKUP(A4819,PEC!$A$2:$A$7902,PEC!$C$2:$C$7902),"")</f>
        <v>postacert.umbria.it</v>
      </c>
      <c r="C4819" s="33">
        <f>IFERROR(_xlfn.XLOOKUP(A4819,SEZIONI!$A$2:$A$7897,SEZIONI!$B$2:$B$7897),"")</f>
        <v>1</v>
      </c>
      <c r="D4819" s="33" t="str">
        <f>IFERROR(_xlfn.XLOOKUP(A4819,[1]Sindaci!$B$2:$B$7774,[1]Sindaci!$A$2:$A$7774),"")</f>
        <v xml:space="preserve">BARDELLI RICCARDO    </v>
      </c>
      <c r="E4819" s="33"/>
    </row>
    <row r="4820" spans="1:5" ht="13.8" x14ac:dyDescent="0.3">
      <c r="A4820" s="48" t="s">
        <v>4958</v>
      </c>
      <c r="B4820" s="33" t="str">
        <f>IFERROR(_xlfn.XLOOKUP(A4820,PEC!$A$2:$A$7902,PEC!$C$2:$C$7902),"")</f>
        <v>legalmail.it</v>
      </c>
      <c r="C4820" s="33">
        <f>IFERROR(_xlfn.XLOOKUP(A4820,SEZIONI!$A$2:$A$7897,SEZIONI!$B$2:$B$7897),"")</f>
        <v>5</v>
      </c>
      <c r="D4820" s="33" t="str">
        <f>IFERROR(_xlfn.XLOOKUP(A4820,[1]Sindaci!$B$2:$B$7774,[1]Sindaci!$A$2:$A$7774),"")</f>
        <v xml:space="preserve">ZULIANI ALBINO    </v>
      </c>
      <c r="E4820" s="33"/>
    </row>
    <row r="4821" spans="1:5" ht="13.8" x14ac:dyDescent="0.3">
      <c r="A4821" s="48" t="s">
        <v>4959</v>
      </c>
      <c r="B4821" s="33" t="str">
        <f>IFERROR(_xlfn.XLOOKUP(A4821,PEC!$A$2:$A$7902,PEC!$C$2:$C$7902),"")</f>
        <v>pec.it</v>
      </c>
      <c r="C4821" s="33">
        <f>IFERROR(_xlfn.XLOOKUP(A4821,SEZIONI!$A$2:$A$7897,SEZIONI!$B$2:$B$7897),"")</f>
        <v>1</v>
      </c>
      <c r="D4821" s="33" t="str">
        <f>IFERROR(_xlfn.XLOOKUP(A4821,[1]Sindaci!$B$2:$B$7774,[1]Sindaci!$A$2:$A$7774),"")</f>
        <v xml:space="preserve">GUALCO MATTEO    </v>
      </c>
      <c r="E4821" s="33"/>
    </row>
    <row r="4822" spans="1:5" ht="13.8" x14ac:dyDescent="0.3">
      <c r="A4822" s="48" t="s">
        <v>4960</v>
      </c>
      <c r="B4822" s="33" t="str">
        <f>IFERROR(_xlfn.XLOOKUP(A4822,PEC!$A$2:$A$7902,PEC!$C$2:$C$7902),"")</f>
        <v>legalmail.it</v>
      </c>
      <c r="C4822" s="33">
        <f>IFERROR(_xlfn.XLOOKUP(A4822,SEZIONI!$A$2:$A$7897,SEZIONI!$B$2:$B$7897),"")</f>
        <v>3</v>
      </c>
      <c r="D4822" s="33" t="str">
        <f>IFERROR(_xlfn.XLOOKUP(A4822,[1]Sindaci!$B$2:$B$7774,[1]Sindaci!$A$2:$A$7774),"")</f>
        <v xml:space="preserve">TORCHIO GIAMPAOLO    </v>
      </c>
      <c r="E4822" s="33"/>
    </row>
    <row r="4823" spans="1:5" ht="13.8" x14ac:dyDescent="0.3">
      <c r="A4823" s="48" t="s">
        <v>8196</v>
      </c>
      <c r="B4823" s="33" t="str">
        <f>IFERROR(_xlfn.XLOOKUP(A4823,PEC!$A$2:$A$7902,PEC!$C$2:$C$7902),"")</f>
        <v/>
      </c>
      <c r="C4823" s="33" t="str">
        <f>IFERROR(_xlfn.XLOOKUP(A4823,SEZIONI!$A$2:$A$7897,SEZIONI!$B$2:$B$7897),"")</f>
        <v/>
      </c>
      <c r="D4823" s="33" t="str">
        <f>IFERROR(_xlfn.XLOOKUP(A4823,[1]Sindaci!$B$2:$B$7774,[1]Sindaci!$A$2:$A$7774),"")</f>
        <v/>
      </c>
      <c r="E4823" s="33"/>
    </row>
    <row r="4824" spans="1:5" ht="13.8" x14ac:dyDescent="0.3">
      <c r="A4824" s="48" t="s">
        <v>4961</v>
      </c>
      <c r="B4824" s="33" t="str">
        <f>IFERROR(_xlfn.XLOOKUP(A4824,PEC!$A$2:$A$7902,PEC!$C$2:$C$7902),"")</f>
        <v>pec.regione.lombardia.it</v>
      </c>
      <c r="C4824" s="33">
        <f>IFERROR(_xlfn.XLOOKUP(A4824,SEZIONI!$A$2:$A$7897,SEZIONI!$B$2:$B$7897),"")</f>
        <v>44</v>
      </c>
      <c r="D4824" s="33" t="str">
        <f>IFERROR(_xlfn.XLOOKUP(A4824,[1]Sindaci!$B$2:$B$7774,[1]Sindaci!$A$2:$A$7774),"")</f>
        <v xml:space="preserve">CASATI EZIO PRIMO   </v>
      </c>
      <c r="E4824" s="33"/>
    </row>
    <row r="4825" spans="1:5" ht="13.8" x14ac:dyDescent="0.3">
      <c r="A4825" s="48" t="s">
        <v>4962</v>
      </c>
      <c r="B4825" s="33" t="str">
        <f>IFERROR(_xlfn.XLOOKUP(A4825,PEC!$A$2:$A$7902,PEC!$C$2:$C$7902),"")</f>
        <v>pec.comune.padernofranciacorta.bs.it</v>
      </c>
      <c r="C4825" s="33">
        <f>IFERROR(_xlfn.XLOOKUP(A4825,SEZIONI!$A$2:$A$7897,SEZIONI!$B$2:$B$7897),"")</f>
        <v>3</v>
      </c>
      <c r="D4825" s="33" t="str">
        <f>IFERROR(_xlfn.XLOOKUP(A4825,[1]Sindaci!$B$2:$B$7774,[1]Sindaci!$A$2:$A$7774),"")</f>
        <v xml:space="preserve">GARES SILVIA    </v>
      </c>
      <c r="E4825" s="33"/>
    </row>
    <row r="4826" spans="1:5" ht="13.8" x14ac:dyDescent="0.3">
      <c r="A4826" s="48" t="s">
        <v>4963</v>
      </c>
      <c r="B4826" s="33" t="str">
        <f>IFERROR(_xlfn.XLOOKUP(A4826,PEC!$A$2:$A$7902,PEC!$C$2:$C$7902),"")</f>
        <v>pec.regione.lombardia.it</v>
      </c>
      <c r="C4826" s="33">
        <f>IFERROR(_xlfn.XLOOKUP(A4826,SEZIONI!$A$2:$A$7897,SEZIONI!$B$2:$B$7897),"")</f>
        <v>2</v>
      </c>
      <c r="D4826" s="33" t="str">
        <f>IFERROR(_xlfn.XLOOKUP(A4826,[1]Sindaci!$B$2:$B$7774,[1]Sindaci!$A$2:$A$7774),"")</f>
        <v xml:space="preserve">STRINATI CRISTIANO    </v>
      </c>
      <c r="E4826" s="33"/>
    </row>
    <row r="4827" spans="1:5" ht="13.8" x14ac:dyDescent="0.3">
      <c r="A4827" s="48" t="s">
        <v>4964</v>
      </c>
      <c r="B4827" s="33" t="str">
        <f>IFERROR(_xlfn.XLOOKUP(A4827,PEC!$A$2:$A$7902,PEC!$C$2:$C$7902),"")</f>
        <v>cert.legalmail.it</v>
      </c>
      <c r="C4827" s="33">
        <f>IFERROR(_xlfn.XLOOKUP(A4827,SEZIONI!$A$2:$A$7897,SEZIONI!$B$2:$B$7897),"")</f>
        <v>206</v>
      </c>
      <c r="D4827" s="33" t="str">
        <f>IFERROR(_xlfn.XLOOKUP(A4827,[1]Sindaci!$B$2:$B$7774,[1]Sindaci!$A$2:$A$7774),"")</f>
        <v xml:space="preserve">GIORDANI SERGIO    </v>
      </c>
      <c r="E4827" s="33"/>
    </row>
    <row r="4828" spans="1:5" ht="13.8" x14ac:dyDescent="0.3">
      <c r="A4828" s="49" t="s">
        <v>4965</v>
      </c>
      <c r="B4828" s="33" t="str">
        <f>IFERROR(_xlfn.XLOOKUP(A4828,PEC!$A$2:$A$7902,PEC!$C$2:$C$7902),"")</f>
        <v>pec.comune.padria.ss.it</v>
      </c>
      <c r="C4828" s="33">
        <f>IFERROR(_xlfn.XLOOKUP(A4828,SEZIONI!$A$2:$A$7897,SEZIONI!$B$2:$B$7897),"")</f>
        <v>1</v>
      </c>
      <c r="D4828" s="33" t="str">
        <f>IFERROR(_xlfn.XLOOKUP(A4828,[1]Sindaci!$B$2:$B$7774,[1]Sindaci!$A$2:$A$7774),"")</f>
        <v xml:space="preserve">MURA ALESSANDRO    </v>
      </c>
      <c r="E4828" s="33"/>
    </row>
    <row r="4829" spans="1:5" ht="13.8" x14ac:dyDescent="0.3">
      <c r="A4829" s="49" t="s">
        <v>4966</v>
      </c>
      <c r="B4829" s="33" t="str">
        <f>IFERROR(_xlfn.XLOOKUP(A4829,PEC!$A$2:$A$7902,PEC!$C$2:$C$7902),"")</f>
        <v>pec.comune.padru.ss.it</v>
      </c>
      <c r="C4829" s="33">
        <f>IFERROR(_xlfn.XLOOKUP(A4829,SEZIONI!$A$2:$A$7897,SEZIONI!$B$2:$B$7897),"")</f>
        <v>5</v>
      </c>
      <c r="D4829" s="33" t="str">
        <f>IFERROR(_xlfn.XLOOKUP(A4829,[1]Sindaci!$B$2:$B$7774,[1]Sindaci!$A$2:$A$7774),"")</f>
        <v xml:space="preserve">IDINI ANTONELLO    </v>
      </c>
      <c r="E4829" s="33"/>
    </row>
    <row r="4830" spans="1:5" ht="13.8" x14ac:dyDescent="0.3">
      <c r="A4830" s="48" t="s">
        <v>4967</v>
      </c>
      <c r="B4830" s="33" t="str">
        <f>IFERROR(_xlfn.XLOOKUP(A4830,PEC!$A$2:$A$7902,PEC!$C$2:$C$7902),"")</f>
        <v>asmepec.it</v>
      </c>
      <c r="C4830" s="33">
        <f>IFERROR(_xlfn.XLOOKUP(A4830,SEZIONI!$A$2:$A$7897,SEZIONI!$B$2:$B$7897),"")</f>
        <v>6</v>
      </c>
      <c r="D4830" s="33" t="str">
        <f>IFERROR(_xlfn.XLOOKUP(A4830,[1]Sindaci!$B$2:$B$7774,[1]Sindaci!$A$2:$A$7774),"")</f>
        <v xml:space="preserve">CIMINO MICHELA    </v>
      </c>
      <c r="E4830" s="33"/>
    </row>
    <row r="4831" spans="1:5" ht="13.8" x14ac:dyDescent="0.3">
      <c r="A4831" s="48" t="s">
        <v>4968</v>
      </c>
      <c r="B4831" s="33" t="str">
        <f>IFERROR(_xlfn.XLOOKUP(A4831,PEC!$A$2:$A$7902,PEC!$C$2:$C$7902),"")</f>
        <v>pec.comunepaduli.gov.it</v>
      </c>
      <c r="C4831" s="33">
        <f>IFERROR(_xlfn.XLOOKUP(A4831,SEZIONI!$A$2:$A$7897,SEZIONI!$B$2:$B$7897),"")</f>
        <v>5</v>
      </c>
      <c r="D4831" s="33" t="str">
        <f>IFERROR(_xlfn.XLOOKUP(A4831,[1]Sindaci!$B$2:$B$7774,[1]Sindaci!$A$2:$A$7774),"")</f>
        <v xml:space="preserve">VESSICHELLI DOMENICO    </v>
      </c>
      <c r="E4831" s="33"/>
    </row>
    <row r="4832" spans="1:5" ht="13.8" x14ac:dyDescent="0.3">
      <c r="A4832" s="48" t="s">
        <v>4969</v>
      </c>
      <c r="B4832" s="33" t="str">
        <f>IFERROR(_xlfn.XLOOKUP(A4832,PEC!$A$2:$A$7902,PEC!$C$2:$C$7902),"")</f>
        <v>legalmail.it</v>
      </c>
      <c r="C4832" s="33">
        <f>IFERROR(_xlfn.XLOOKUP(A4832,SEZIONI!$A$2:$A$7897,SEZIONI!$B$2:$B$7897),"")</f>
        <v>3</v>
      </c>
      <c r="D4832" s="33" t="str">
        <f>IFERROR(_xlfn.XLOOKUP(A4832,[1]Sindaci!$B$2:$B$7774,[1]Sindaci!$A$2:$A$7774),"")</f>
        <v xml:space="preserve">VAUDANO EMANUELE    </v>
      </c>
      <c r="E4832" s="33"/>
    </row>
    <row r="4833" spans="1:5" ht="13.8" x14ac:dyDescent="0.3">
      <c r="A4833" s="48" t="s">
        <v>4970</v>
      </c>
      <c r="B4833" s="33" t="str">
        <f>IFERROR(_xlfn.XLOOKUP(A4833,PEC!$A$2:$A$7902,PEC!$C$2:$C$7902),"")</f>
        <v>pecveneto.it</v>
      </c>
      <c r="C4833" s="33">
        <f>IFERROR(_xlfn.XLOOKUP(A4833,SEZIONI!$A$2:$A$7897,SEZIONI!$B$2:$B$7897),"")</f>
        <v>18</v>
      </c>
      <c r="D4833" s="33" t="str">
        <f>IFERROR(_xlfn.XLOOKUP(A4833,[1]Sindaci!$B$2:$B$7774,[1]Sindaci!$A$2:$A$7774),"")</f>
        <v xml:space="preserve">UBERTI KATIA    </v>
      </c>
      <c r="E4833" s="33"/>
    </row>
    <row r="4834" spans="1:5" ht="13.8" x14ac:dyDescent="0.3">
      <c r="A4834" s="48" t="s">
        <v>4971</v>
      </c>
      <c r="B4834" s="33" t="str">
        <f>IFERROR(_xlfn.XLOOKUP(A4834,PEC!$A$2:$A$7902,PEC!$C$2:$C$7902),"")</f>
        <v>comunedipagani.legalmail.it</v>
      </c>
      <c r="C4834" s="33">
        <f>IFERROR(_xlfn.XLOOKUP(A4834,SEZIONI!$A$2:$A$7897,SEZIONI!$B$2:$B$7897),"")</f>
        <v>35</v>
      </c>
      <c r="D4834" s="33" t="str">
        <f>IFERROR(_xlfn.XLOOKUP(A4834,[1]Sindaci!$B$2:$B$7774,[1]Sindaci!$A$2:$A$7774),"")</f>
        <v xml:space="preserve">DE PRISCO RAFFAELE MARIA  </v>
      </c>
      <c r="E4834" s="33"/>
    </row>
    <row r="4835" spans="1:5" ht="13.8" x14ac:dyDescent="0.3">
      <c r="A4835" s="48" t="s">
        <v>4972</v>
      </c>
      <c r="B4835" s="33" t="str">
        <f>IFERROR(_xlfn.XLOOKUP(A4835,PEC!$A$2:$A$7902,PEC!$C$2:$C$7902),"")</f>
        <v>pec.it</v>
      </c>
      <c r="C4835" s="33">
        <f>IFERROR(_xlfn.XLOOKUP(A4835,SEZIONI!$A$2:$A$7897,SEZIONI!$B$2:$B$7897),"")</f>
        <v>1</v>
      </c>
      <c r="D4835" s="33" t="str">
        <f>IFERROR(_xlfn.XLOOKUP(A4835,[1]Sindaci!$B$2:$B$7774,[1]Sindaci!$A$2:$A$7774),"")</f>
        <v xml:space="preserve">D'IGNAZI DANILO    </v>
      </c>
      <c r="E4835" s="33"/>
    </row>
    <row r="4836" spans="1:5" ht="13.8" x14ac:dyDescent="0.3">
      <c r="A4836" s="48" t="s">
        <v>4973</v>
      </c>
      <c r="B4836" s="33" t="str">
        <f>IFERROR(_xlfn.XLOOKUP(A4836,PEC!$A$2:$A$7902,PEC!$C$2:$C$7902),"")</f>
        <v>legalmail.it</v>
      </c>
      <c r="C4836" s="33">
        <f>IFERROR(_xlfn.XLOOKUP(A4836,SEZIONI!$A$2:$A$7897,SEZIONI!$B$2:$B$7897),"")</f>
        <v>2</v>
      </c>
      <c r="D4836" s="33" t="str">
        <f>IFERROR(_xlfn.XLOOKUP(A4836,[1]Sindaci!$B$2:$B$7774,[1]Sindaci!$A$2:$A$7774),"")</f>
        <v xml:space="preserve">BIANCHI DANIELE    </v>
      </c>
      <c r="E4836" s="33"/>
    </row>
    <row r="4837" spans="1:5" ht="13.8" x14ac:dyDescent="0.3">
      <c r="A4837" s="48" t="s">
        <v>4974</v>
      </c>
      <c r="B4837" s="33" t="str">
        <f>IFERROR(_xlfn.XLOOKUP(A4837,PEC!$A$2:$A$7902,PEC!$C$2:$C$7902),"")</f>
        <v>pec.it</v>
      </c>
      <c r="C4837" s="33">
        <f>IFERROR(_xlfn.XLOOKUP(A4837,SEZIONI!$A$2:$A$7897,SEZIONI!$B$2:$B$7897),"")</f>
        <v>2</v>
      </c>
      <c r="D4837" s="33" t="str">
        <f>IFERROR(_xlfn.XLOOKUP(A4837,[1]Sindaci!$B$2:$B$7774,[1]Sindaci!$A$2:$A$7774),"")</f>
        <v xml:space="preserve">GUGLIOTTA SEBASTIANO ANTONIO   </v>
      </c>
      <c r="E4837" s="33"/>
    </row>
    <row r="4838" spans="1:5" ht="13.8" x14ac:dyDescent="0.3">
      <c r="A4838" s="48" t="s">
        <v>4975</v>
      </c>
      <c r="B4838" s="33" t="str">
        <f>IFERROR(_xlfn.XLOOKUP(A4838,PEC!$A$2:$A$7902,PEC!$C$2:$C$7902),"")</f>
        <v>pec.comune.paglieta.ch.it</v>
      </c>
      <c r="C4838" s="33">
        <f>IFERROR(_xlfn.XLOOKUP(A4838,SEZIONI!$A$2:$A$7897,SEZIONI!$B$2:$B$7897),"")</f>
        <v>5</v>
      </c>
      <c r="D4838" s="33" t="str">
        <f>IFERROR(_xlfn.XLOOKUP(A4838,[1]Sindaci!$B$2:$B$7774,[1]Sindaci!$A$2:$A$7774),"")</f>
        <v xml:space="preserve">GRAZIANI ERNESTO    </v>
      </c>
      <c r="E4838" s="33"/>
    </row>
    <row r="4839" spans="1:5" ht="13.8" x14ac:dyDescent="0.3">
      <c r="A4839" s="48" t="s">
        <v>4976</v>
      </c>
      <c r="B4839" s="33" t="str">
        <f>IFERROR(_xlfn.XLOOKUP(A4839,PEC!$A$2:$A$7902,PEC!$C$2:$C$7902),"")</f>
        <v>certgov.fvg.it</v>
      </c>
      <c r="C4839" s="33">
        <f>IFERROR(_xlfn.XLOOKUP(A4839,SEZIONI!$A$2:$A$7897,SEZIONI!$B$2:$B$7897),"")</f>
        <v>4</v>
      </c>
      <c r="D4839" s="33" t="str">
        <f>IFERROR(_xlfn.XLOOKUP(A4839,[1]Sindaci!$B$2:$B$7774,[1]Sindaci!$A$2:$A$7774),"")</f>
        <v xml:space="preserve">SANDRUVI LAURA    </v>
      </c>
      <c r="E4839" s="33"/>
    </row>
    <row r="4840" spans="1:5" ht="13.8" x14ac:dyDescent="0.3">
      <c r="A4840" s="48" t="s">
        <v>4977</v>
      </c>
      <c r="B4840" s="33" t="str">
        <f>IFERROR(_xlfn.XLOOKUP(A4840,PEC!$A$2:$A$7902,PEC!$C$2:$C$7902),"")</f>
        <v>pec.comune.pagno.cn.it</v>
      </c>
      <c r="C4840" s="33">
        <f>IFERROR(_xlfn.XLOOKUP(A4840,SEZIONI!$A$2:$A$7897,SEZIONI!$B$2:$B$7897),"")</f>
        <v>1</v>
      </c>
      <c r="D4840" s="33" t="str">
        <f>IFERROR(_xlfn.XLOOKUP(A4840,[1]Sindaci!$B$2:$B$7774,[1]Sindaci!$A$2:$A$7774),"")</f>
        <v xml:space="preserve">GIUSIANO NICO    </v>
      </c>
      <c r="E4840" s="33"/>
    </row>
    <row r="4841" spans="1:5" ht="13.8" x14ac:dyDescent="0.3">
      <c r="A4841" s="48" t="s">
        <v>4978</v>
      </c>
      <c r="B4841" s="33" t="str">
        <f>IFERROR(_xlfn.XLOOKUP(A4841,PEC!$A$2:$A$7902,PEC!$C$2:$C$7902),"")</f>
        <v>halleypec.it</v>
      </c>
      <c r="C4841" s="33">
        <f>IFERROR(_xlfn.XLOOKUP(A4841,SEZIONI!$A$2:$A$7897,SEZIONI!$B$2:$B$7897),"")</f>
        <v>1</v>
      </c>
      <c r="D4841" s="33" t="str">
        <f>IFERROR(_xlfn.XLOOKUP(A4841,[1]Sindaci!$B$2:$B$7774,[1]Sindaci!$A$2:$A$7774),"")</f>
        <v xml:space="preserve">COLOMBO MARTINO    </v>
      </c>
      <c r="E4841" s="33"/>
    </row>
    <row r="4842" spans="1:5" ht="13.8" x14ac:dyDescent="0.3">
      <c r="A4842" s="48" t="s">
        <v>4979</v>
      </c>
      <c r="B4842" s="33" t="str">
        <f>IFERROR(_xlfn.XLOOKUP(A4842,PEC!$A$2:$A$7902,PEC!$C$2:$C$7902),"")</f>
        <v>asmepec.it</v>
      </c>
      <c r="C4842" s="33">
        <f>IFERROR(_xlfn.XLOOKUP(A4842,SEZIONI!$A$2:$A$7897,SEZIONI!$B$2:$B$7897),"")</f>
        <v>2</v>
      </c>
      <c r="D4842" s="33" t="str">
        <f>IFERROR(_xlfn.XLOOKUP(A4842,[1]Sindaci!$B$2:$B$7774,[1]Sindaci!$A$2:$A$7774),"")</f>
        <v xml:space="preserve">MERCOGLIANO ANTONIO    </v>
      </c>
      <c r="E4842" s="33"/>
    </row>
    <row r="4843" spans="1:5" ht="13.8" x14ac:dyDescent="0.3">
      <c r="A4843" s="48" t="s">
        <v>4980</v>
      </c>
      <c r="B4843" s="33" t="str">
        <f>IFERROR(_xlfn.XLOOKUP(A4843,PEC!$A$2:$A$7902,PEC!$C$2:$C$7902),"")</f>
        <v>pec.it</v>
      </c>
      <c r="C4843" s="33">
        <f>IFERROR(_xlfn.XLOOKUP(A4843,SEZIONI!$A$2:$A$7897,SEZIONI!$B$2:$B$7897),"")</f>
        <v>3</v>
      </c>
      <c r="D4843" s="33" t="str">
        <f>IFERROR(_xlfn.XLOOKUP(A4843,[1]Sindaci!$B$2:$B$7774,[1]Sindaci!$A$2:$A$7774),"")</f>
        <v xml:space="preserve">DE IESO MAURO   </v>
      </c>
      <c r="E4843" s="33"/>
    </row>
    <row r="4844" spans="1:5" ht="13.8" x14ac:dyDescent="0.3">
      <c r="A4844" s="48" t="s">
        <v>4981</v>
      </c>
      <c r="B4844" s="33" t="str">
        <f>IFERROR(_xlfn.XLOOKUP(A4844,PEC!$A$2:$A$7902,PEC!$C$2:$C$7902),"")</f>
        <v>pec.comune.paisco-loveno.bs.it</v>
      </c>
      <c r="C4844" s="33">
        <f>IFERROR(_xlfn.XLOOKUP(A4844,SEZIONI!$A$2:$A$7897,SEZIONI!$B$2:$B$7897),"")</f>
        <v>1</v>
      </c>
      <c r="D4844" s="33" t="str">
        <f>IFERROR(_xlfn.XLOOKUP(A4844,[1]Sindaci!$B$2:$B$7774,[1]Sindaci!$A$2:$A$7774),"")</f>
        <v xml:space="preserve">MASCHERPA BERNARDO    </v>
      </c>
      <c r="E4844" s="33"/>
    </row>
    <row r="4845" spans="1:5" ht="13.8" x14ac:dyDescent="0.3">
      <c r="A4845" s="48" t="s">
        <v>4982</v>
      </c>
      <c r="B4845" s="33" t="str">
        <f>IFERROR(_xlfn.XLOOKUP(A4845,PEC!$A$2:$A$7902,PEC!$C$2:$C$7902),"")</f>
        <v>pec.comune.paitone.bs.it</v>
      </c>
      <c r="C4845" s="33">
        <f>IFERROR(_xlfn.XLOOKUP(A4845,SEZIONI!$A$2:$A$7897,SEZIONI!$B$2:$B$7897),"")</f>
        <v>2</v>
      </c>
      <c r="D4845" s="33" t="str">
        <f>IFERROR(_xlfn.XLOOKUP(A4845,[1]Sindaci!$B$2:$B$7774,[1]Sindaci!$A$2:$A$7774),"")</f>
        <v xml:space="preserve">MAESTRI ALBERTO    </v>
      </c>
      <c r="E4845" s="33"/>
    </row>
    <row r="4846" spans="1:5" ht="13.8" x14ac:dyDescent="0.3">
      <c r="A4846" s="48" t="s">
        <v>4983</v>
      </c>
      <c r="B4846" s="33" t="str">
        <f>IFERROR(_xlfn.XLOOKUP(A4846,PEC!$A$2:$A$7902,PEC!$C$2:$C$7902),"")</f>
        <v>registerpec.it</v>
      </c>
      <c r="C4846" s="33">
        <f>IFERROR(_xlfn.XLOOKUP(A4846,SEZIONI!$A$2:$A$7897,SEZIONI!$B$2:$B$7897),"")</f>
        <v>3</v>
      </c>
      <c r="D4846" s="33" t="str">
        <f>IFERROR(_xlfn.XLOOKUP(A4846,[1]Sindaci!$B$2:$B$7774,[1]Sindaci!$A$2:$A$7774),"")</f>
        <v xml:space="preserve">BRIGNOLI GIANMARIA    </v>
      </c>
      <c r="E4846" s="33"/>
    </row>
    <row r="4847" spans="1:5" ht="13.8" x14ac:dyDescent="0.3">
      <c r="A4847" s="48" t="s">
        <v>4984</v>
      </c>
      <c r="B4847" s="33" t="str">
        <f>IFERROR(_xlfn.XLOOKUP(A4847,PEC!$A$2:$A$7902,PEC!$C$2:$C$7902),"")</f>
        <v>pec.it</v>
      </c>
      <c r="C4847" s="33">
        <f>IFERROR(_xlfn.XLOOKUP(A4847,SEZIONI!$A$2:$A$7897,SEZIONI!$B$2:$B$7897),"")</f>
        <v>5</v>
      </c>
      <c r="D4847" s="33" t="str">
        <f>IFERROR(_xlfn.XLOOKUP(A4847,[1]Sindaci!$B$2:$B$7774,[1]Sindaci!$A$2:$A$7774),"")</f>
        <v xml:space="preserve">BRAGLIA FABIO    </v>
      </c>
      <c r="E4847" s="33"/>
    </row>
    <row r="4848" spans="1:5" ht="13.8" x14ac:dyDescent="0.3">
      <c r="A4848" s="48" t="s">
        <v>4985</v>
      </c>
      <c r="B4848" s="33" t="str">
        <f>IFERROR(_xlfn.XLOOKUP(A4848,PEC!$A$2:$A$7902,PEC!$C$2:$C$7902),"")</f>
        <v>pec.it</v>
      </c>
      <c r="C4848" s="33">
        <f>IFERROR(_xlfn.XLOOKUP(A4848,SEZIONI!$A$2:$A$7897,SEZIONI!$B$2:$B$7897),"")</f>
        <v>6</v>
      </c>
      <c r="D4848" s="33" t="str">
        <f>IFERROR(_xlfn.XLOOKUP(A4848,[1]Sindaci!$B$2:$B$7774,[1]Sindaci!$A$2:$A$7774),"")</f>
        <v xml:space="preserve">BORRACCI MARIA ROSARIA   </v>
      </c>
      <c r="E4848" s="33"/>
    </row>
    <row r="4849" spans="1:5" ht="13.8" x14ac:dyDescent="0.3">
      <c r="A4849" s="48" t="s">
        <v>4986</v>
      </c>
      <c r="B4849" s="33" t="str">
        <f>IFERROR(_xlfn.XLOOKUP(A4849,PEC!$A$2:$A$7902,PEC!$C$2:$C$7902),"")</f>
        <v>postecert.it</v>
      </c>
      <c r="C4849" s="33">
        <f>IFERROR(_xlfn.XLOOKUP(A4849,SEZIONI!$A$2:$A$7897,SEZIONI!$B$2:$B$7897),"")</f>
        <v>14</v>
      </c>
      <c r="D4849" s="33" t="str">
        <f>IFERROR(_xlfn.XLOOKUP(A4849,[1]Sindaci!$B$2:$B$7774,[1]Sindaci!$A$2:$A$7774),"")</f>
        <v xml:space="preserve">LASIGNA DOMENICO PIO   </v>
      </c>
      <c r="E4849" s="33"/>
    </row>
    <row r="4850" spans="1:5" ht="13.8" x14ac:dyDescent="0.3">
      <c r="A4850" s="48" t="s">
        <v>4987</v>
      </c>
      <c r="B4850" s="33" t="str">
        <f>IFERROR(_xlfn.XLOOKUP(A4850,PEC!$A$2:$A$7902,PEC!$C$2:$C$7902),"")</f>
        <v>legalmail.it</v>
      </c>
      <c r="C4850" s="33">
        <f>IFERROR(_xlfn.XLOOKUP(A4850,SEZIONI!$A$2:$A$7897,SEZIONI!$B$2:$B$7897),"")</f>
        <v>18</v>
      </c>
      <c r="D4850" s="33" t="str">
        <f>IFERROR(_xlfn.XLOOKUP(A4850,[1]Sindaci!$B$2:$B$7774,[1]Sindaci!$A$2:$A$7774),"")</f>
        <v xml:space="preserve">ASTUTI SALVATORE    </v>
      </c>
      <c r="E4850" s="33"/>
    </row>
    <row r="4851" spans="1:5" ht="13.8" x14ac:dyDescent="0.3">
      <c r="A4851" s="48" t="s">
        <v>4988</v>
      </c>
      <c r="B4851" s="33" t="str">
        <f>IFERROR(_xlfn.XLOOKUP(A4851,PEC!$A$2:$A$7902,PEC!$C$2:$C$7902),"")</f>
        <v>postacert.toscana.it</v>
      </c>
      <c r="C4851" s="33">
        <f>IFERROR(_xlfn.XLOOKUP(A4851,SEZIONI!$A$2:$A$7897,SEZIONI!$B$2:$B$7897),"")</f>
        <v>6</v>
      </c>
      <c r="D4851" s="33" t="str">
        <f>IFERROR(_xlfn.XLOOKUP(A4851,[1]Sindaci!$B$2:$B$7774,[1]Sindaci!$A$2:$A$7774),"")</f>
        <v xml:space="preserve">GHERARDINI MARCO    </v>
      </c>
      <c r="E4851" s="33"/>
    </row>
    <row r="4852" spans="1:5" ht="13.8" x14ac:dyDescent="0.3">
      <c r="A4852" s="48" t="s">
        <v>4989</v>
      </c>
      <c r="B4852" s="33" t="str">
        <f>IFERROR(_xlfn.XLOOKUP(A4852,PEC!$A$2:$A$7902,PEC!$C$2:$C$7902),"")</f>
        <v xml:space="preserve">postacert.comune.palanzano.pr.it </v>
      </c>
      <c r="C4852" s="33">
        <f>IFERROR(_xlfn.XLOOKUP(A4852,SEZIONI!$A$2:$A$7897,SEZIONI!$B$2:$B$7897),"")</f>
        <v>2</v>
      </c>
      <c r="D4852" s="33" t="str">
        <f>IFERROR(_xlfn.XLOOKUP(A4852,[1]Sindaci!$B$2:$B$7774,[1]Sindaci!$A$2:$A$7774),"")</f>
        <v xml:space="preserve">BORASCHI ERMES    </v>
      </c>
      <c r="E4852" s="33"/>
    </row>
    <row r="4853" spans="1:5" ht="13.8" x14ac:dyDescent="0.3">
      <c r="A4853" s="48" t="s">
        <v>4990</v>
      </c>
      <c r="B4853" s="33" t="str">
        <f>IFERROR(_xlfn.XLOOKUP(A4853,PEC!$A$2:$A$7902,PEC!$C$2:$C$7902),"")</f>
        <v>pec-leonet.it</v>
      </c>
      <c r="C4853" s="33">
        <f>IFERROR(_xlfn.XLOOKUP(A4853,SEZIONI!$A$2:$A$7897,SEZIONI!$B$2:$B$7897),"")</f>
        <v>3</v>
      </c>
      <c r="D4853" s="33" t="str">
        <f>IFERROR(_xlfn.XLOOKUP(A4853,[1]Sindaci!$B$2:$B$7774,[1]Sindaci!$A$2:$A$7774),"")</f>
        <v xml:space="preserve">DI LENA MARIA   </v>
      </c>
      <c r="E4853" s="33"/>
    </row>
    <row r="4854" spans="1:5" ht="13.8" x14ac:dyDescent="0.3">
      <c r="A4854" s="49" t="s">
        <v>4991</v>
      </c>
      <c r="B4854" s="33" t="str">
        <f>IFERROR(_xlfn.XLOOKUP(A4854,PEC!$A$2:$A$7902,PEC!$C$2:$C$7902),"")</f>
        <v>pec.palau.it</v>
      </c>
      <c r="C4854" s="33">
        <f>IFERROR(_xlfn.XLOOKUP(A4854,SEZIONI!$A$2:$A$7897,SEZIONI!$B$2:$B$7897),"")</f>
        <v>3</v>
      </c>
      <c r="D4854" s="33" t="str">
        <f>IFERROR(_xlfn.XLOOKUP(A4854,[1]Sindaci!$B$2:$B$7774,[1]Sindaci!$A$2:$A$7774),"")</f>
        <v xml:space="preserve">MANNA FRANCESCO GIUSEPPE   </v>
      </c>
      <c r="E4854" s="33"/>
    </row>
    <row r="4855" spans="1:5" ht="13.8" x14ac:dyDescent="0.3">
      <c r="A4855" s="48" t="s">
        <v>4992</v>
      </c>
      <c r="B4855" s="33" t="str">
        <f>IFERROR(_xlfn.XLOOKUP(A4855,PEC!$A$2:$A$7902,PEC!$C$2:$C$7902),"")</f>
        <v>pec.regione.lombardia.it</v>
      </c>
      <c r="C4855" s="33">
        <f>IFERROR(_xlfn.XLOOKUP(A4855,SEZIONI!$A$2:$A$7897,SEZIONI!$B$2:$B$7897),"")</f>
        <v>3</v>
      </c>
      <c r="D4855" s="33" t="str">
        <f>IFERROR(_xlfn.XLOOKUP(A4855,[1]Sindaci!$B$2:$B$7774,[1]Sindaci!$A$2:$A$7774),"")</f>
        <v xml:space="preserve">BOLOGNINI ANDREA    </v>
      </c>
      <c r="E4855" s="33"/>
    </row>
    <row r="4856" spans="1:5" ht="13.8" x14ac:dyDescent="0.3">
      <c r="A4856" s="48" t="s">
        <v>4993</v>
      </c>
      <c r="B4856" s="33" t="str">
        <f>IFERROR(_xlfn.XLOOKUP(A4856,PEC!$A$2:$A$7902,PEC!$C$2:$C$7902),"")</f>
        <v>pec.comune.palazzoadriano.pa.it</v>
      </c>
      <c r="C4856" s="33">
        <f>IFERROR(_xlfn.XLOOKUP(A4856,SEZIONI!$A$2:$A$7897,SEZIONI!$B$2:$B$7897),"")</f>
        <v>3</v>
      </c>
      <c r="D4856" s="33" t="str">
        <f>IFERROR(_xlfn.XLOOKUP(A4856,[1]Sindaci!$B$2:$B$7774,[1]Sindaci!$A$2:$A$7774),"")</f>
        <v xml:space="preserve">GRANA' NICOLO'    </v>
      </c>
      <c r="E4856" s="33"/>
    </row>
    <row r="4857" spans="1:5" ht="13.8" x14ac:dyDescent="0.3">
      <c r="A4857" s="48" t="s">
        <v>4994</v>
      </c>
      <c r="B4857" s="33" t="str">
        <f>IFERROR(_xlfn.XLOOKUP(A4857,PEC!$A$2:$A$7902,PEC!$C$2:$C$7902),"")</f>
        <v>cert.ruparpiemonte.it</v>
      </c>
      <c r="C4857" s="33">
        <f>IFERROR(_xlfn.XLOOKUP(A4857,SEZIONI!$A$2:$A$7897,SEZIONI!$B$2:$B$7897),"")</f>
        <v>1</v>
      </c>
      <c r="D4857" s="33" t="str">
        <f>IFERROR(_xlfn.XLOOKUP(A4857,[1]Sindaci!$B$2:$B$7774,[1]Sindaci!$A$2:$A$7774),"")</f>
        <v xml:space="preserve">SIGNORA SILVANO    </v>
      </c>
      <c r="E4857" s="33"/>
    </row>
    <row r="4858" spans="1:5" ht="13.8" x14ac:dyDescent="0.3">
      <c r="A4858" s="48" t="s">
        <v>4995</v>
      </c>
      <c r="B4858" s="33" t="str">
        <f>IFERROR(_xlfn.XLOOKUP(A4858,PEC!$A$2:$A$7902,PEC!$C$2:$C$7902),"")</f>
        <v>mailcert.cremasconline.it</v>
      </c>
      <c r="C4858" s="33">
        <f>IFERROR(_xlfn.XLOOKUP(A4858,SEZIONI!$A$2:$A$7897,SEZIONI!$B$2:$B$7897),"")</f>
        <v>4</v>
      </c>
      <c r="D4858" s="33" t="str">
        <f>IFERROR(_xlfn.XLOOKUP(A4858,[1]Sindaci!$B$2:$B$7774,[1]Sindaci!$A$2:$A$7774),"")</f>
        <v xml:space="preserve">DOSSENA GIUSEPPE    </v>
      </c>
      <c r="E4858" s="33"/>
    </row>
    <row r="4859" spans="1:5" ht="13.8" x14ac:dyDescent="0.3">
      <c r="A4859" s="48" t="s">
        <v>4996</v>
      </c>
      <c r="B4859" s="33" t="str">
        <f>IFERROR(_xlfn.XLOOKUP(A4859,PEC!$A$2:$A$7902,PEC!$C$2:$C$7902),"")</f>
        <v>cert.ruparbasilicata.it</v>
      </c>
      <c r="C4859" s="33">
        <f>IFERROR(_xlfn.XLOOKUP(A4859,SEZIONI!$A$2:$A$7897,SEZIONI!$B$2:$B$7897),"")</f>
        <v>5</v>
      </c>
      <c r="D4859" s="33" t="str">
        <f>IFERROR(_xlfn.XLOOKUP(A4859,[1]Sindaci!$B$2:$B$7774,[1]Sindaci!$A$2:$A$7774),"")</f>
        <v xml:space="preserve">FESTINO LUCA    </v>
      </c>
      <c r="E4859" s="33"/>
    </row>
    <row r="4860" spans="1:5" ht="13.8" x14ac:dyDescent="0.3">
      <c r="A4860" s="48" t="s">
        <v>4997</v>
      </c>
      <c r="B4860" s="33" t="str">
        <f>IFERROR(_xlfn.XLOOKUP(A4860,PEC!$A$2:$A$7902,PEC!$C$2:$C$7902),"")</f>
        <v>pec.comune.palazzoloacreide.sr.it</v>
      </c>
      <c r="C4860" s="33">
        <f>IFERROR(_xlfn.XLOOKUP(A4860,SEZIONI!$A$2:$A$7897,SEZIONI!$B$2:$B$7897),"")</f>
        <v>10</v>
      </c>
      <c r="D4860" s="33" t="str">
        <f>IFERROR(_xlfn.XLOOKUP(A4860,[1]Sindaci!$B$2:$B$7774,[1]Sindaci!$A$2:$A$7774),"")</f>
        <v xml:space="preserve">GALLO SALVATORE    </v>
      </c>
      <c r="E4860" s="33"/>
    </row>
    <row r="4861" spans="1:5" ht="13.8" x14ac:dyDescent="0.3">
      <c r="A4861" s="48" t="s">
        <v>4998</v>
      </c>
      <c r="B4861" s="33" t="str">
        <f>IFERROR(_xlfn.XLOOKUP(A4861,PEC!$A$2:$A$7902,PEC!$C$2:$C$7902),"")</f>
        <v>certgov.fvg.it</v>
      </c>
      <c r="C4861" s="33">
        <f>IFERROR(_xlfn.XLOOKUP(A4861,SEZIONI!$A$2:$A$7897,SEZIONI!$B$2:$B$7897),"")</f>
        <v>4</v>
      </c>
      <c r="D4861" s="33" t="str">
        <f>IFERROR(_xlfn.XLOOKUP(A4861,[1]Sindaci!$B$2:$B$7774,[1]Sindaci!$A$2:$A$7774),"")</f>
        <v xml:space="preserve">D'ALTILIA FRANCO    </v>
      </c>
      <c r="E4861" s="33"/>
    </row>
    <row r="4862" spans="1:5" ht="13.8" x14ac:dyDescent="0.3">
      <c r="A4862" s="48" t="s">
        <v>4999</v>
      </c>
      <c r="B4862" s="33" t="str">
        <f>IFERROR(_xlfn.XLOOKUP(A4862,PEC!$A$2:$A$7902,PEC!$C$2:$C$7902),"")</f>
        <v>palazzolo.viapec.it</v>
      </c>
      <c r="C4862" s="33">
        <f>IFERROR(_xlfn.XLOOKUP(A4862,SEZIONI!$A$2:$A$7897,SEZIONI!$B$2:$B$7897),"")</f>
        <v>15</v>
      </c>
      <c r="D4862" s="33" t="str">
        <f>IFERROR(_xlfn.XLOOKUP(A4862,[1]Sindaci!$B$2:$B$7774,[1]Sindaci!$A$2:$A$7774),"")</f>
        <v xml:space="preserve">COSSANDI GIANMARCO    </v>
      </c>
      <c r="E4862" s="33"/>
    </row>
    <row r="4863" spans="1:5" ht="13.8" x14ac:dyDescent="0.3">
      <c r="A4863" s="48" t="s">
        <v>5000</v>
      </c>
      <c r="B4863" s="33" t="str">
        <f>IFERROR(_xlfn.XLOOKUP(A4863,PEC!$A$2:$A$7902,PEC!$C$2:$C$7902),"")</f>
        <v>cert.ruparpiemonte.it</v>
      </c>
      <c r="C4863" s="33">
        <f>IFERROR(_xlfn.XLOOKUP(A4863,SEZIONI!$A$2:$A$7897,SEZIONI!$B$2:$B$7897),"")</f>
        <v>2</v>
      </c>
      <c r="D4863" s="33" t="str">
        <f>IFERROR(_xlfn.XLOOKUP(A4863,[1]Sindaci!$B$2:$B$7774,[1]Sindaci!$A$2:$A$7774),"")</f>
        <v xml:space="preserve">GIORCELLI MARIA FRANCA   </v>
      </c>
      <c r="E4863" s="33"/>
    </row>
    <row r="4864" spans="1:5" ht="13.8" x14ac:dyDescent="0.3">
      <c r="A4864" s="48" t="s">
        <v>5001</v>
      </c>
      <c r="B4864" s="33" t="str">
        <f>IFERROR(_xlfn.XLOOKUP(A4864,PEC!$A$2:$A$7902,PEC!$C$2:$C$7902),"")</f>
        <v>postacert.toscana.it</v>
      </c>
      <c r="C4864" s="33">
        <f>IFERROR(_xlfn.XLOOKUP(A4864,SEZIONI!$A$2:$A$7897,SEZIONI!$B$2:$B$7897),"")</f>
        <v>2</v>
      </c>
      <c r="D4864" s="33" t="str">
        <f>IFERROR(_xlfn.XLOOKUP(A4864,[1]Sindaci!$B$2:$B$7774,[1]Sindaci!$A$2:$A$7774),"")</f>
        <v xml:space="preserve">MOSCHETTI GIAN PIERO   </v>
      </c>
      <c r="E4864" s="33"/>
    </row>
    <row r="4865" spans="1:5" ht="13.8" x14ac:dyDescent="0.3">
      <c r="A4865" s="48" t="s">
        <v>5002</v>
      </c>
      <c r="B4865" s="33" t="str">
        <f>IFERROR(_xlfn.XLOOKUP(A4865,PEC!$A$2:$A$7902,PEC!$C$2:$C$7902),"")</f>
        <v>pec.it</v>
      </c>
      <c r="C4865" s="33">
        <f>IFERROR(_xlfn.XLOOKUP(A4865,SEZIONI!$A$2:$A$7897,SEZIONI!$B$2:$B$7897),"")</f>
        <v>2</v>
      </c>
      <c r="D4865" s="33" t="str">
        <f>IFERROR(_xlfn.XLOOKUP(A4865,[1]Sindaci!$B$2:$B$7774,[1]Sindaci!$A$2:$A$7774),"")</f>
        <v xml:space="preserve">D'EMILIO CLAUDIO    </v>
      </c>
      <c r="E4865" s="33"/>
    </row>
    <row r="4866" spans="1:5" ht="13.8" x14ac:dyDescent="0.3">
      <c r="A4866" s="48" t="s">
        <v>204</v>
      </c>
      <c r="B4866" s="33" t="str">
        <f>IFERROR(_xlfn.XLOOKUP(A4866,PEC!$A$2:$A$7902,PEC!$C$2:$C$7902),"")</f>
        <v>asmepec.it</v>
      </c>
      <c r="C4866" s="33">
        <f>IFERROR(_xlfn.XLOOKUP(A4866,SEZIONI!$A$2:$A$7897,SEZIONI!$B$2:$B$7897),"")</f>
        <v>2</v>
      </c>
      <c r="D4866" s="33" t="str">
        <f>IFERROR(_xlfn.XLOOKUP(A4866,[1]Sindaci!$B$2:$B$7774,[1]Sindaci!$A$2:$A$7774),"")</f>
        <v xml:space="preserve">EMANUELE DOMENICO    </v>
      </c>
      <c r="E4866" s="33"/>
    </row>
    <row r="4867" spans="1:5" ht="13.8" x14ac:dyDescent="0.3">
      <c r="A4867" s="48" t="s">
        <v>5003</v>
      </c>
      <c r="B4867" s="33" t="str">
        <f>IFERROR(_xlfn.XLOOKUP(A4867,PEC!$A$2:$A$7902,PEC!$C$2:$C$7902),"")</f>
        <v>cert.comune.palermo.it</v>
      </c>
      <c r="C4867" s="33">
        <f>IFERROR(_xlfn.XLOOKUP(A4867,SEZIONI!$A$2:$A$7897,SEZIONI!$B$2:$B$7897),"")</f>
        <v>600</v>
      </c>
      <c r="D4867" s="33" t="str">
        <f>IFERROR(_xlfn.XLOOKUP(A4867,[1]Sindaci!$B$2:$B$7774,[1]Sindaci!$A$2:$A$7774),"")</f>
        <v xml:space="preserve">LAGALLA ROBERTO    </v>
      </c>
      <c r="E4867" s="33"/>
    </row>
    <row r="4868" spans="1:5" ht="13.8" x14ac:dyDescent="0.3">
      <c r="A4868" s="48" t="s">
        <v>5004</v>
      </c>
      <c r="B4868" s="33" t="str">
        <f>IFERROR(_xlfn.XLOOKUP(A4868,PEC!$A$2:$A$7902,PEC!$C$2:$C$7902),"")</f>
        <v>comune.palestrina.legalmail.it</v>
      </c>
      <c r="C4868" s="33">
        <f>IFERROR(_xlfn.XLOOKUP(A4868,SEZIONI!$A$2:$A$7897,SEZIONI!$B$2:$B$7897),"")</f>
        <v>18</v>
      </c>
      <c r="D4868" s="33" t="str">
        <f>IFERROR(_xlfn.XLOOKUP(A4868,[1]Sindaci!$B$2:$B$7774,[1]Sindaci!$A$2:$A$7774),"")</f>
        <v xml:space="preserve">MORETTI MARIO    </v>
      </c>
      <c r="E4868" s="33"/>
    </row>
    <row r="4869" spans="1:5" ht="13.8" x14ac:dyDescent="0.3">
      <c r="A4869" s="48" t="s">
        <v>5005</v>
      </c>
      <c r="B4869" s="33" t="str">
        <f>IFERROR(_xlfn.XLOOKUP(A4869,PEC!$A$2:$A$7902,PEC!$C$2:$C$7902),"")</f>
        <v>pec.comune.palestro.pv.it</v>
      </c>
      <c r="C4869" s="33">
        <f>IFERROR(_xlfn.XLOOKUP(A4869,SEZIONI!$A$2:$A$7897,SEZIONI!$B$2:$B$7897),"")</f>
        <v>2</v>
      </c>
      <c r="D4869" s="33" t="str">
        <f>IFERROR(_xlfn.XLOOKUP(A4869,[1]Sindaci!$B$2:$B$7774,[1]Sindaci!$A$2:$A$7774),"")</f>
        <v xml:space="preserve">CIRRONIS GIUSEPPE    </v>
      </c>
      <c r="E4869" s="33"/>
    </row>
    <row r="4870" spans="1:5" ht="13.8" x14ac:dyDescent="0.3">
      <c r="A4870" s="48" t="s">
        <v>5006</v>
      </c>
      <c r="B4870" s="33" t="str">
        <f>IFERROR(_xlfn.XLOOKUP(A4870,PEC!$A$2:$A$7902,PEC!$C$2:$C$7902),"")</f>
        <v>actalispec.it</v>
      </c>
      <c r="C4870" s="33">
        <f>IFERROR(_xlfn.XLOOKUP(A4870,SEZIONI!$A$2:$A$7897,SEZIONI!$B$2:$B$7897),"")</f>
        <v>7</v>
      </c>
      <c r="D4870" s="33" t="str">
        <f>IFERROR(_xlfn.XLOOKUP(A4870,[1]Sindaci!$B$2:$B$7774,[1]Sindaci!$A$2:$A$7774),"")</f>
        <v xml:space="preserve">ALFIERI DOMENICO    </v>
      </c>
      <c r="E4870" s="33"/>
    </row>
    <row r="4871" spans="1:5" ht="13.8" x14ac:dyDescent="0.3">
      <c r="A4871" s="48" t="s">
        <v>368</v>
      </c>
      <c r="B4871" s="33" t="str">
        <f>IFERROR(_xlfn.XLOOKUP(A4871,PEC!$A$2:$A$7902,PEC!$C$2:$C$7902),"")</f>
        <v>asmepec.it</v>
      </c>
      <c r="C4871" s="33">
        <f>IFERROR(_xlfn.XLOOKUP(A4871,SEZIONI!$A$2:$A$7897,SEZIONI!$B$2:$B$7897),"")</f>
        <v>5</v>
      </c>
      <c r="D4871" s="33" t="str">
        <f>IFERROR(_xlfn.XLOOKUP(A4871,[1]Sindaci!$B$2:$B$7774,[1]Sindaci!$A$2:$A$7774),"")</f>
        <v xml:space="preserve">NOCERA UMBERTO FELICE   </v>
      </c>
      <c r="E4871" s="33"/>
    </row>
    <row r="4872" spans="1:5" ht="13.8" x14ac:dyDescent="0.3">
      <c r="A4872" s="48" t="s">
        <v>251</v>
      </c>
      <c r="B4872" s="33" t="str">
        <f>IFERROR(_xlfn.XLOOKUP(A4872,PEC!$A$2:$A$7902,PEC!$C$2:$C$7902),"")</f>
        <v>asmepec.it</v>
      </c>
      <c r="C4872" s="33">
        <f>IFERROR(_xlfn.XLOOKUP(A4872,SEZIONI!$A$2:$A$7897,SEZIONI!$B$2:$B$7897),"")</f>
        <v>2</v>
      </c>
      <c r="D4872" s="33" t="str">
        <f>IFERROR(_xlfn.XLOOKUP(A4872,[1]Sindaci!$B$2:$B$7774,[1]Sindaci!$A$2:$A$7774),"")</f>
        <v xml:space="preserve">LORECCHIO UMBERTO    </v>
      </c>
      <c r="E4872" s="33"/>
    </row>
    <row r="4873" spans="1:5" ht="13.8" x14ac:dyDescent="0.3">
      <c r="A4873" s="48" t="s">
        <v>5007</v>
      </c>
      <c r="B4873" s="33" t="str">
        <f>IFERROR(_xlfn.XLOOKUP(A4873,PEC!$A$2:$A$7902,PEC!$C$2:$C$7902),"")</f>
        <v>pcert.it</v>
      </c>
      <c r="C4873" s="33">
        <f>IFERROR(_xlfn.XLOOKUP(A4873,SEZIONI!$A$2:$A$7897,SEZIONI!$B$2:$B$7897),"")</f>
        <v>1</v>
      </c>
      <c r="D4873" s="33" t="str">
        <f>IFERROR(_xlfn.XLOOKUP(A4873,[1]Sindaci!$B$2:$B$7774,[1]Sindaci!$A$2:$A$7774),"")</f>
        <v xml:space="preserve">BLARDONE GIANPAOLO    </v>
      </c>
      <c r="E4873" s="33"/>
    </row>
    <row r="4874" spans="1:5" ht="13.8" x14ac:dyDescent="0.3">
      <c r="A4874" s="48" t="s">
        <v>5008</v>
      </c>
      <c r="B4874" s="33" t="str">
        <f>IFERROR(_xlfn.XLOOKUP(A4874,PEC!$A$2:$A$7902,PEC!$C$2:$C$7902),"")</f>
        <v>pec.comunedipallare.it</v>
      </c>
      <c r="C4874" s="33">
        <f>IFERROR(_xlfn.XLOOKUP(A4874,SEZIONI!$A$2:$A$7897,SEZIONI!$B$2:$B$7897),"")</f>
        <v>2</v>
      </c>
      <c r="D4874" s="33" t="str">
        <f>IFERROR(_xlfn.XLOOKUP(A4874,[1]Sindaci!$B$2:$B$7774,[1]Sindaci!$A$2:$A$7774),"")</f>
        <v xml:space="preserve">COLOMBO SERGIO    </v>
      </c>
      <c r="E4874" s="33"/>
    </row>
    <row r="4875" spans="1:5" ht="13.8" x14ac:dyDescent="0.3">
      <c r="A4875" s="48" t="s">
        <v>5009</v>
      </c>
      <c r="B4875" s="33" t="str">
        <f>IFERROR(_xlfn.XLOOKUP(A4875,PEC!$A$2:$A$7902,PEC!$C$2:$C$7902),"")</f>
        <v>pec.comunepalmacampania.it</v>
      </c>
      <c r="C4875" s="33">
        <f>IFERROR(_xlfn.XLOOKUP(A4875,SEZIONI!$A$2:$A$7897,SEZIONI!$B$2:$B$7897),"")</f>
        <v>13</v>
      </c>
      <c r="D4875" s="33" t="str">
        <f>IFERROR(_xlfn.XLOOKUP(A4875,[1]Sindaci!$B$2:$B$7774,[1]Sindaci!$A$2:$A$7774),"")</f>
        <v xml:space="preserve">DONNARUMMA ANIELLO    </v>
      </c>
      <c r="E4875" s="33"/>
    </row>
    <row r="4876" spans="1:5" ht="13.8" x14ac:dyDescent="0.3">
      <c r="A4876" s="48" t="s">
        <v>5010</v>
      </c>
      <c r="B4876" s="33" t="str">
        <f>IFERROR(_xlfn.XLOOKUP(A4876,PEC!$A$2:$A$7902,PEC!$C$2:$C$7902),"")</f>
        <v>comune.palmadimontechiaro.legalmail.it</v>
      </c>
      <c r="C4876" s="33">
        <f>IFERROR(_xlfn.XLOOKUP(A4876,SEZIONI!$A$2:$A$7897,SEZIONI!$B$2:$B$7897),"")</f>
        <v>24</v>
      </c>
      <c r="D4876" s="33" t="str">
        <f>IFERROR(_xlfn.XLOOKUP(A4876,[1]Sindaci!$B$2:$B$7774,[1]Sindaci!$A$2:$A$7774),"")</f>
        <v xml:space="preserve">CASTELLINO STEFANO    </v>
      </c>
      <c r="E4876" s="33"/>
    </row>
    <row r="4877" spans="1:5" ht="13.8" x14ac:dyDescent="0.3">
      <c r="A4877" s="48" t="s">
        <v>5011</v>
      </c>
      <c r="B4877" s="33" t="str">
        <f>IFERROR(_xlfn.XLOOKUP(A4877,PEC!$A$2:$A$7902,PEC!$C$2:$C$7902),"")</f>
        <v>certgov.fvg.it</v>
      </c>
      <c r="C4877" s="33">
        <f>IFERROR(_xlfn.XLOOKUP(A4877,SEZIONI!$A$2:$A$7897,SEZIONI!$B$2:$B$7897),"")</f>
        <v>6</v>
      </c>
      <c r="D4877" s="33" t="str">
        <f>IFERROR(_xlfn.XLOOKUP(A4877,[1]Sindaci!$B$2:$B$7774,[1]Sindaci!$A$2:$A$7774),"")</f>
        <v xml:space="preserve">TELLINI GIUSEPPE    </v>
      </c>
      <c r="E4877" s="33"/>
    </row>
    <row r="4878" spans="1:5" ht="13.8" x14ac:dyDescent="0.3">
      <c r="A4878" s="48" t="s">
        <v>5012</v>
      </c>
      <c r="B4878" s="33" t="str">
        <f>IFERROR(_xlfn.XLOOKUP(A4878,PEC!$A$2:$A$7902,PEC!$C$2:$C$7902),"")</f>
        <v>pec.rupar.puglia.it</v>
      </c>
      <c r="C4878" s="33">
        <f>IFERROR(_xlfn.XLOOKUP(A4878,SEZIONI!$A$2:$A$7897,SEZIONI!$B$2:$B$7897),"")</f>
        <v>2</v>
      </c>
      <c r="D4878" s="33" t="str">
        <f>IFERROR(_xlfn.XLOOKUP(A4878,[1]Sindaci!$B$2:$B$7774,[1]Sindaci!$A$2:$A$7774),"")</f>
        <v xml:space="preserve">ZEZZA FRANCO    </v>
      </c>
      <c r="E4878" s="33"/>
    </row>
    <row r="4879" spans="1:5" ht="13.8" x14ac:dyDescent="0.3">
      <c r="A4879" s="49" t="s">
        <v>5013</v>
      </c>
      <c r="B4879" s="33" t="str">
        <f>IFERROR(_xlfn.XLOOKUP(A4879,PEC!$A$2:$A$7902,PEC!$C$2:$C$7902),"")</f>
        <v>pec.comunedipalmasarborea.it</v>
      </c>
      <c r="C4879" s="33">
        <f>IFERROR(_xlfn.XLOOKUP(A4879,SEZIONI!$A$2:$A$7897,SEZIONI!$B$2:$B$7897),"")</f>
        <v>2</v>
      </c>
      <c r="D4879" s="33" t="str">
        <f>IFERROR(_xlfn.XLOOKUP(A4879,[1]Sindaci!$B$2:$B$7774,[1]Sindaci!$A$2:$A$7774),"")</f>
        <v xml:space="preserve">CADONI EMANUELE    </v>
      </c>
      <c r="E4879" s="33"/>
    </row>
    <row r="4880" spans="1:5" ht="13.8" x14ac:dyDescent="0.3">
      <c r="A4880" s="48" t="s">
        <v>369</v>
      </c>
      <c r="B4880" s="33" t="str">
        <f>IFERROR(_xlfn.XLOOKUP(A4880,PEC!$A$2:$A$7902,PEC!$C$2:$C$7902),"")</f>
        <v>asmepec.it</v>
      </c>
      <c r="C4880" s="33">
        <f>IFERROR(_xlfn.XLOOKUP(A4880,SEZIONI!$A$2:$A$7897,SEZIONI!$B$2:$B$7897),"")</f>
        <v>20</v>
      </c>
      <c r="D4880" s="33" t="str">
        <f>IFERROR(_xlfn.XLOOKUP(A4880,[1]Sindaci!$B$2:$B$7774,[1]Sindaci!$A$2:$A$7774),"")</f>
        <v xml:space="preserve">RANUCCIO GIUSEPPE    </v>
      </c>
      <c r="E4880" s="33"/>
    </row>
    <row r="4881" spans="1:5" ht="13.8" x14ac:dyDescent="0.3">
      <c r="A4881" s="48" t="s">
        <v>5014</v>
      </c>
      <c r="B4881" s="33" t="str">
        <f>IFERROR(_xlfn.XLOOKUP(A4881,PEC!$A$2:$A$7902,PEC!$C$2:$C$7902),"")</f>
        <v>emarche.it</v>
      </c>
      <c r="C4881" s="33">
        <f>IFERROR(_xlfn.XLOOKUP(A4881,SEZIONI!$A$2:$A$7897,SEZIONI!$B$2:$B$7897),"")</f>
        <v>1</v>
      </c>
      <c r="D4881" s="33" t="str">
        <f>IFERROR(_xlfn.XLOOKUP(A4881,[1]Sindaci!$B$2:$B$7774,[1]Sindaci!$A$2:$A$7774),"")</f>
        <v xml:space="preserve">AMICI GIUSEPPE    </v>
      </c>
      <c r="E4881" s="33"/>
    </row>
    <row r="4882" spans="1:5" ht="13.8" x14ac:dyDescent="0.3">
      <c r="A4882" s="48" t="s">
        <v>5015</v>
      </c>
      <c r="B4882" s="33" t="str">
        <f>IFERROR(_xlfn.XLOOKUP(A4882,PEC!$A$2:$A$7902,PEC!$C$2:$C$7902),"")</f>
        <v>pec.it</v>
      </c>
      <c r="C4882" s="33">
        <f>IFERROR(_xlfn.XLOOKUP(A4882,SEZIONI!$A$2:$A$7897,SEZIONI!$B$2:$B$7897),"")</f>
        <v>2</v>
      </c>
      <c r="D4882" s="33" t="str">
        <f>IFERROR(_xlfn.XLOOKUP(A4882,[1]Sindaci!$B$2:$B$7774,[1]Sindaci!$A$2:$A$7774),"")</f>
        <v xml:space="preserve">MASCIULLI GIUSEPPE ROSARIO   </v>
      </c>
      <c r="E4882" s="33"/>
    </row>
    <row r="4883" spans="1:5" ht="13.8" x14ac:dyDescent="0.3">
      <c r="A4883" s="48" t="s">
        <v>5016</v>
      </c>
      <c r="B4883" s="33" t="str">
        <f>IFERROR(_xlfn.XLOOKUP(A4883,PEC!$A$2:$A$7902,PEC!$C$2:$C$7902),"")</f>
        <v>pec.rupar.puglia.it</v>
      </c>
      <c r="C4883" s="33">
        <f>IFERROR(_xlfn.XLOOKUP(A4883,SEZIONI!$A$2:$A$7897,SEZIONI!$B$2:$B$7897),"")</f>
        <v>20</v>
      </c>
      <c r="D4883" s="33" t="str">
        <f>IFERROR(_xlfn.XLOOKUP(A4883,[1]Sindaci!$B$2:$B$7774,[1]Sindaci!$A$2:$A$7774),"")</f>
        <v xml:space="preserve">AMENDOLARA TOMMASO    </v>
      </c>
      <c r="E4883" s="33"/>
    </row>
    <row r="4884" spans="1:5" ht="13.8" x14ac:dyDescent="0.3">
      <c r="A4884" s="48" t="s">
        <v>5017</v>
      </c>
      <c r="B4884" s="33" t="str">
        <f>IFERROR(_xlfn.XLOOKUP(A4884,PEC!$A$2:$A$7902,PEC!$C$2:$C$7902),"")</f>
        <v>halleycert.it</v>
      </c>
      <c r="C4884" s="33">
        <f>IFERROR(_xlfn.XLOOKUP(A4884,SEZIONI!$A$2:$A$7897,SEZIONI!$B$2:$B$7897),"")</f>
        <v>9</v>
      </c>
      <c r="D4884" s="33" t="str">
        <f>IFERROR(_xlfn.XLOOKUP(A4884,[1]Sindaci!$B$2:$B$7774,[1]Sindaci!$A$2:$A$7774),"")</f>
        <v xml:space="preserve">PALOMBI ALESSANDRO    </v>
      </c>
      <c r="E4884" s="33"/>
    </row>
    <row r="4885" spans="1:5" ht="13.8" x14ac:dyDescent="0.3">
      <c r="A4885" s="48" t="s">
        <v>5018</v>
      </c>
      <c r="B4885" s="33" t="str">
        <f>IFERROR(_xlfn.XLOOKUP(A4885,PEC!$A$2:$A$7902,PEC!$C$2:$C$7902),"")</f>
        <v>servercertificato.it</v>
      </c>
      <c r="C4885" s="33">
        <f>IFERROR(_xlfn.XLOOKUP(A4885,SEZIONI!$A$2:$A$7897,SEZIONI!$B$2:$B$7897),"")</f>
        <v>1</v>
      </c>
      <c r="D4885" s="33" t="str">
        <f>IFERROR(_xlfn.XLOOKUP(A4885,[1]Sindaci!$B$2:$B$7774,[1]Sindaci!$A$2:$A$7774),"")</f>
        <v xml:space="preserve">DI MARTINO CONSUELO   </v>
      </c>
      <c r="E4885" s="33"/>
    </row>
    <row r="4886" spans="1:5" ht="13.8" x14ac:dyDescent="0.3">
      <c r="A4886" s="48" t="s">
        <v>5019</v>
      </c>
      <c r="B4886" s="33" t="str">
        <f>IFERROR(_xlfn.XLOOKUP(A4886,PEC!$A$2:$A$7902,PEC!$C$2:$C$7902),"")</f>
        <v>pec.comune.palomonte.sa.it</v>
      </c>
      <c r="C4886" s="33">
        <f>IFERROR(_xlfn.XLOOKUP(A4886,SEZIONI!$A$2:$A$7897,SEZIONI!$B$2:$B$7897),"")</f>
        <v>4</v>
      </c>
      <c r="D4886" s="33" t="str">
        <f>IFERROR(_xlfn.XLOOKUP(A4886,[1]Sindaci!$B$2:$B$7774,[1]Sindaci!$A$2:$A$7774),"")</f>
        <v xml:space="preserve">CUPO FELICE    </v>
      </c>
      <c r="E4886" s="33"/>
    </row>
    <row r="4887" spans="1:5" ht="13.8" x14ac:dyDescent="0.3">
      <c r="A4887" s="48" t="s">
        <v>5020</v>
      </c>
      <c r="B4887" s="33" t="str">
        <f>IFERROR(_xlfn.XLOOKUP(A4887,PEC!$A$2:$A$7902,PEC!$C$2:$C$7902),"")</f>
        <v>pec.comune.palosco.bg.it</v>
      </c>
      <c r="C4887" s="33">
        <f>IFERROR(_xlfn.XLOOKUP(A4887,SEZIONI!$A$2:$A$7897,SEZIONI!$B$2:$B$7897),"")</f>
        <v>4</v>
      </c>
      <c r="D4887" s="33" t="str">
        <f>IFERROR(_xlfn.XLOOKUP(A4887,[1]Sindaci!$B$2:$B$7774,[1]Sindaci!$A$2:$A$7774),"")</f>
        <v xml:space="preserve">MAZZA MARIO    </v>
      </c>
      <c r="E4887" s="33"/>
    </row>
    <row r="4888" spans="1:5" ht="13.8" x14ac:dyDescent="0.3">
      <c r="A4888" s="48" t="s">
        <v>8171</v>
      </c>
      <c r="B4888" s="33" t="str">
        <f>IFERROR(_xlfn.XLOOKUP(A4888,PEC!$A$2:$A$7902,PEC!$C$2:$C$7902),"")</f>
        <v>cert.ip-veneto.net</v>
      </c>
      <c r="C4888" s="33" t="str">
        <f>IFERROR(_xlfn.XLOOKUP(A4888,SEZIONI!$A$2:$A$7897,SEZIONI!$B$2:$B$7897),"")</f>
        <v/>
      </c>
      <c r="D4888" s="33" t="str">
        <f>IFERROR(_xlfn.XLOOKUP(A4888,[1]Sindaci!$B$2:$B$7774,[1]Sindaci!$A$2:$A$7774),"")</f>
        <v/>
      </c>
      <c r="E4888" s="33"/>
    </row>
    <row r="4889" spans="1:5" ht="13.8" x14ac:dyDescent="0.3">
      <c r="A4889" s="48" t="s">
        <v>8157</v>
      </c>
      <c r="B4889" s="33" t="str">
        <f>IFERROR(_xlfn.XLOOKUP(A4889,PEC!$A$2:$A$7902,PEC!$C$2:$C$7902),"")</f>
        <v>pec.comune.paludelfersina.tn.it</v>
      </c>
      <c r="C4889" s="33" t="str">
        <f>IFERROR(_xlfn.XLOOKUP(A4889,SEZIONI!$A$2:$A$7897,SEZIONI!$B$2:$B$7897),"")</f>
        <v/>
      </c>
      <c r="D4889" s="33" t="str">
        <f>IFERROR(_xlfn.XLOOKUP(A4889,[1]Sindaci!$B$2:$B$7774,[1]Sindaci!$A$2:$A$7774),"")</f>
        <v/>
      </c>
      <c r="E4889" s="33"/>
    </row>
    <row r="4890" spans="1:5" ht="13.8" x14ac:dyDescent="0.3">
      <c r="A4890" s="48" t="s">
        <v>94</v>
      </c>
      <c r="B4890" s="33" t="str">
        <f>IFERROR(_xlfn.XLOOKUP(A4890,PEC!$A$2:$A$7902,PEC!$C$2:$C$7902),"")</f>
        <v>asmepec.it</v>
      </c>
      <c r="C4890" s="33">
        <f>IFERROR(_xlfn.XLOOKUP(A4890,SEZIONI!$A$2:$A$7897,SEZIONI!$B$2:$B$7897),"")</f>
        <v>2</v>
      </c>
      <c r="D4890" s="33" t="str">
        <f>IFERROR(_xlfn.XLOOKUP(A4890,[1]Sindaci!$B$2:$B$7774,[1]Sindaci!$A$2:$A$7774),"")</f>
        <v xml:space="preserve">GRAZIANO STEFANO    </v>
      </c>
      <c r="E4890" s="33"/>
    </row>
    <row r="4891" spans="1:5" ht="13.8" x14ac:dyDescent="0.3">
      <c r="A4891" s="48" t="s">
        <v>5023</v>
      </c>
      <c r="B4891" s="33" t="str">
        <f>IFERROR(_xlfn.XLOOKUP(A4891,PEC!$A$2:$A$7902,PEC!$C$2:$C$7902),"")</f>
        <v>certgov.fvg.it</v>
      </c>
      <c r="C4891" s="33">
        <f>IFERROR(_xlfn.XLOOKUP(A4891,SEZIONI!$A$2:$A$7897,SEZIONI!$B$2:$B$7897),"")</f>
        <v>5</v>
      </c>
      <c r="D4891" s="33" t="str">
        <f>IFERROR(_xlfn.XLOOKUP(A4891,[1]Sindaci!$B$2:$B$7774,[1]Sindaci!$A$2:$A$7774),"")</f>
        <v xml:space="preserve">MENTIL MASSIMO    </v>
      </c>
      <c r="E4891" s="33"/>
    </row>
    <row r="4892" spans="1:5" ht="13.8" x14ac:dyDescent="0.3">
      <c r="A4892" s="48" t="s">
        <v>5024</v>
      </c>
      <c r="B4892" s="33" t="str">
        <f>IFERROR(_xlfn.XLOOKUP(A4892,PEC!$A$2:$A$7902,PEC!$C$2:$C$7902),"")</f>
        <v>cert.ruparpiemonte.it</v>
      </c>
      <c r="C4892" s="33">
        <f>IFERROR(_xlfn.XLOOKUP(A4892,SEZIONI!$A$2:$A$7897,SEZIONI!$B$2:$B$7897),"")</f>
        <v>2</v>
      </c>
      <c r="D4892" s="33" t="str">
        <f>IFERROR(_xlfn.XLOOKUP(A4892,[1]Sindaci!$B$2:$B$7774,[1]Sindaci!$A$2:$A$7774),"")</f>
        <v xml:space="preserve">BORGNA FRANCO    </v>
      </c>
      <c r="E4892" s="33"/>
    </row>
    <row r="4893" spans="1:5" ht="13.8" x14ac:dyDescent="0.3">
      <c r="A4893" s="48" t="s">
        <v>5025</v>
      </c>
      <c r="B4893" s="33" t="str">
        <f>IFERROR(_xlfn.XLOOKUP(A4893,PEC!$A$2:$A$7902,PEC!$C$2:$C$7902),"")</f>
        <v>pec.comune.pancalieri.to.it</v>
      </c>
      <c r="C4893" s="33">
        <f>IFERROR(_xlfn.XLOOKUP(A4893,SEZIONI!$A$2:$A$7897,SEZIONI!$B$2:$B$7897),"")</f>
        <v>2</v>
      </c>
      <c r="D4893" s="33" t="str">
        <f>IFERROR(_xlfn.XLOOKUP(A4893,[1]Sindaci!$B$2:$B$7774,[1]Sindaci!$A$2:$A$7774),"")</f>
        <v xml:space="preserve">POCHETTINO LUCA    </v>
      </c>
      <c r="E4893" s="33"/>
    </row>
    <row r="4894" spans="1:5" ht="13.8" x14ac:dyDescent="0.3">
      <c r="A4894" s="48" t="s">
        <v>5026</v>
      </c>
      <c r="B4894" s="33" t="str">
        <f>IFERROR(_xlfn.XLOOKUP(A4894,PEC!$A$2:$A$7902,PEC!$C$2:$C$7902),"")</f>
        <v>pec.it</v>
      </c>
      <c r="C4894" s="33">
        <f>IFERROR(_xlfn.XLOOKUP(A4894,SEZIONI!$A$2:$A$7897,SEZIONI!$B$2:$B$7897),"")</f>
        <v>1</v>
      </c>
      <c r="D4894" s="33" t="str">
        <f>IFERROR(_xlfn.XLOOKUP(A4894,[1]Sindaci!$B$2:$B$7774,[1]Sindaci!$A$2:$A$7774),"")</f>
        <v xml:space="preserve">FUSI MAURIZIO    </v>
      </c>
      <c r="E4894" s="33"/>
    </row>
    <row r="4895" spans="1:5" ht="13.8" x14ac:dyDescent="0.3">
      <c r="A4895" s="48" t="s">
        <v>8158</v>
      </c>
      <c r="B4895" s="33" t="str">
        <f>IFERROR(_xlfn.XLOOKUP(A4895,PEC!$A$2:$A$7902,PEC!$C$2:$C$7902),"")</f>
        <v>pec.comune.panchia.tn.it</v>
      </c>
      <c r="C4895" s="33" t="str">
        <f>IFERROR(_xlfn.XLOOKUP(A4895,SEZIONI!$A$2:$A$7897,SEZIONI!$B$2:$B$7897),"")</f>
        <v/>
      </c>
      <c r="D4895" s="33" t="str">
        <f>IFERROR(_xlfn.XLOOKUP(A4895,[1]Sindaci!$B$2:$B$7774,[1]Sindaci!$A$2:$A$7774),"")</f>
        <v/>
      </c>
      <c r="E4895" s="33"/>
    </row>
    <row r="4896" spans="1:5" ht="13.8" x14ac:dyDescent="0.3">
      <c r="A4896" s="48" t="s">
        <v>5028</v>
      </c>
      <c r="B4896" s="33" t="str">
        <f>IFERROR(_xlfn.XLOOKUP(A4896,PEC!$A$2:$A$7902,PEC!$C$2:$C$7902),"")</f>
        <v>pec.it</v>
      </c>
      <c r="C4896" s="33">
        <f>IFERROR(_xlfn.XLOOKUP(A4896,SEZIONI!$A$2:$A$7897,SEZIONI!$B$2:$B$7897),"")</f>
        <v>8</v>
      </c>
      <c r="D4896" s="33" t="str">
        <f>IFERROR(_xlfn.XLOOKUP(A4896,[1]Sindaci!$B$2:$B$7774,[1]Sindaci!$A$2:$A$7774),"")</f>
        <v xml:space="preserve">BONAVENTI PIERGIACOMO    </v>
      </c>
      <c r="E4896" s="33"/>
    </row>
    <row r="4897" spans="1:5" ht="13.8" x14ac:dyDescent="0.3">
      <c r="A4897" s="48" t="s">
        <v>95</v>
      </c>
      <c r="B4897" s="33" t="str">
        <f>IFERROR(_xlfn.XLOOKUP(A4897,PEC!$A$2:$A$7902,PEC!$C$2:$C$7902),"")</f>
        <v>asmepec.it</v>
      </c>
      <c r="C4897" s="33">
        <f>IFERROR(_xlfn.XLOOKUP(A4897,SEZIONI!$A$2:$A$7897,SEZIONI!$B$2:$B$7897),"")</f>
        <v>1</v>
      </c>
      <c r="D4897" s="33" t="str">
        <f>IFERROR(_xlfn.XLOOKUP(A4897,[1]Sindaci!$B$2:$B$7774,[1]Sindaci!$A$2:$A$7774),"")</f>
        <v xml:space="preserve">PARROTTA SALVATORE    </v>
      </c>
      <c r="E4897" s="33"/>
    </row>
    <row r="4898" spans="1:5" ht="13.8" x14ac:dyDescent="0.3">
      <c r="A4898" s="48" t="s">
        <v>5029</v>
      </c>
      <c r="B4898" s="33" t="str">
        <f>IFERROR(_xlfn.XLOOKUP(A4898,PEC!$A$2:$A$7902,PEC!$C$2:$C$7902),"")</f>
        <v>postacert.umbria.it</v>
      </c>
      <c r="C4898" s="33">
        <f>IFERROR(_xlfn.XLOOKUP(A4898,SEZIONI!$A$2:$A$7897,SEZIONI!$B$2:$B$7897),"")</f>
        <v>5</v>
      </c>
      <c r="D4898" s="33" t="str">
        <f>IFERROR(_xlfn.XLOOKUP(A4898,[1]Sindaci!$B$2:$B$7774,[1]Sindaci!$A$2:$A$7774),"")</f>
        <v xml:space="preserve">CHERUBINI GIULIO    </v>
      </c>
      <c r="E4898" s="33"/>
    </row>
    <row r="4899" spans="1:5" ht="13.8" x14ac:dyDescent="0.3">
      <c r="A4899" s="48" t="s">
        <v>5030</v>
      </c>
      <c r="B4899" s="33" t="str">
        <f>IFERROR(_xlfn.XLOOKUP(A4899,PEC!$A$2:$A$7902,PEC!$C$2:$C$7902),"")</f>
        <v>asmepec.it</v>
      </c>
      <c r="C4899" s="33">
        <f>IFERROR(_xlfn.XLOOKUP(A4899,SEZIONI!$A$2:$A$7897,SEZIONI!$B$2:$B$7897),"")</f>
        <v>2</v>
      </c>
      <c r="D4899" s="33" t="str">
        <f>IFERROR(_xlfn.XLOOKUP(A4899,[1]Sindaci!$B$2:$B$7774,[1]Sindaci!$A$2:$A$7774),"")</f>
        <v xml:space="preserve">PACCA ENZO    </v>
      </c>
      <c r="E4899" s="33"/>
    </row>
    <row r="4900" spans="1:5" ht="13.8" x14ac:dyDescent="0.3">
      <c r="A4900" s="48" t="s">
        <v>5031</v>
      </c>
      <c r="B4900" s="33" t="str">
        <f>IFERROR(_xlfn.XLOOKUP(A4900,PEC!$A$2:$A$7902,PEC!$C$2:$C$7902),"")</f>
        <v>pec.comune.panni.fg.it</v>
      </c>
      <c r="C4900" s="33">
        <f>IFERROR(_xlfn.XLOOKUP(A4900,SEZIONI!$A$2:$A$7897,SEZIONI!$B$2:$B$7897),"")</f>
        <v>2</v>
      </c>
      <c r="D4900" s="33" t="str">
        <f>IFERROR(_xlfn.XLOOKUP(A4900,[1]Sindaci!$B$2:$B$7774,[1]Sindaci!$A$2:$A$7774),"")</f>
        <v xml:space="preserve">DE COTIIS AMEDEO   </v>
      </c>
      <c r="E4900" s="33"/>
    </row>
    <row r="4901" spans="1:5" ht="13.8" x14ac:dyDescent="0.3">
      <c r="A4901" s="48" t="s">
        <v>5032</v>
      </c>
      <c r="B4901" s="33" t="str">
        <f>IFERROR(_xlfn.XLOOKUP(A4901,PEC!$A$2:$A$7902,PEC!$C$2:$C$7902),"")</f>
        <v>pec.comunepantelleria.it</v>
      </c>
      <c r="C4901" s="33">
        <f>IFERROR(_xlfn.XLOOKUP(A4901,SEZIONI!$A$2:$A$7897,SEZIONI!$B$2:$B$7897),"")</f>
        <v>7</v>
      </c>
      <c r="D4901" s="33" t="str">
        <f>IFERROR(_xlfn.XLOOKUP(A4901,[1]Sindaci!$B$2:$B$7774,[1]Sindaci!$A$2:$A$7774),"")</f>
        <v xml:space="preserve">CAMPO VINCENZO VITTORIO   </v>
      </c>
      <c r="E4901" s="33"/>
    </row>
    <row r="4902" spans="1:5" ht="13.8" x14ac:dyDescent="0.3">
      <c r="A4902" s="48" t="s">
        <v>5033</v>
      </c>
      <c r="B4902" s="33" t="str">
        <f>IFERROR(_xlfn.XLOOKUP(A4902,PEC!$A$2:$A$7902,PEC!$C$2:$C$7902),"")</f>
        <v>legalmail.it</v>
      </c>
      <c r="C4902" s="33">
        <f>IFERROR(_xlfn.XLOOKUP(A4902,SEZIONI!$A$2:$A$7897,SEZIONI!$B$2:$B$7897),"")</f>
        <v>7</v>
      </c>
      <c r="D4902" s="33" t="str">
        <f>IFERROR(_xlfn.XLOOKUP(A4902,[1]Sindaci!$B$2:$B$7774,[1]Sindaci!$A$2:$A$7774),"")</f>
        <v xml:space="preserve">ABATE FRANCO    </v>
      </c>
      <c r="E4902" s="33"/>
    </row>
    <row r="4903" spans="1:5" ht="13.8" x14ac:dyDescent="0.3">
      <c r="A4903" s="48" t="s">
        <v>96</v>
      </c>
      <c r="B4903" s="33" t="str">
        <f>IFERROR(_xlfn.XLOOKUP(A4903,PEC!$A$2:$A$7902,PEC!$C$2:$C$7902),"")</f>
        <v>pec.comune.paola.cs.it</v>
      </c>
      <c r="C4903" s="33">
        <f>IFERROR(_xlfn.XLOOKUP(A4903,SEZIONI!$A$2:$A$7897,SEZIONI!$B$2:$B$7897),"")</f>
        <v>17</v>
      </c>
      <c r="D4903" s="33" t="str">
        <f>IFERROR(_xlfn.XLOOKUP(A4903,[1]Sindaci!$B$2:$B$7774,[1]Sindaci!$A$2:$A$7774),"")</f>
        <v xml:space="preserve">POLITANO GIOVANNI    </v>
      </c>
      <c r="E4903" s="33"/>
    </row>
    <row r="4904" spans="1:5" ht="13.8" x14ac:dyDescent="0.3">
      <c r="A4904" s="48" t="s">
        <v>5034</v>
      </c>
      <c r="B4904" s="33" t="str">
        <f>IFERROR(_xlfn.XLOOKUP(A4904,PEC!$A$2:$A$7902,PEC!$C$2:$C$7902),"")</f>
        <v>asmepec.it</v>
      </c>
      <c r="C4904" s="33">
        <f>IFERROR(_xlfn.XLOOKUP(A4904,SEZIONI!$A$2:$A$7897,SEZIONI!$B$2:$B$7897),"")</f>
        <v>2</v>
      </c>
      <c r="D4904" s="33" t="str">
        <f>IFERROR(_xlfn.XLOOKUP(A4904,[1]Sindaci!$B$2:$B$7774,[1]Sindaci!$A$2:$A$7774),"")</f>
        <v xml:space="preserve">MAIETTA UMBERTO    </v>
      </c>
      <c r="E4904" s="33"/>
    </row>
    <row r="4905" spans="1:5" ht="13.8" x14ac:dyDescent="0.3">
      <c r="A4905" s="48" t="s">
        <v>97</v>
      </c>
      <c r="B4905" s="33" t="str">
        <f>IFERROR(_xlfn.XLOOKUP(A4905,PEC!$A$2:$A$7902,PEC!$C$2:$C$7902),"")</f>
        <v>pec.it</v>
      </c>
      <c r="C4905" s="33">
        <f>IFERROR(_xlfn.XLOOKUP(A4905,SEZIONI!$A$2:$A$7897,SEZIONI!$B$2:$B$7897),"")</f>
        <v>1</v>
      </c>
      <c r="D4905" s="33" t="str">
        <f>IFERROR(_xlfn.XLOOKUP(A4905,[1]Sindaci!$B$2:$B$7774,[1]Sindaci!$A$2:$A$7774),"")</f>
        <v xml:space="preserve">CONTE FIORENZO    </v>
      </c>
      <c r="E4905" s="33"/>
    </row>
    <row r="4906" spans="1:5" ht="13.8" x14ac:dyDescent="0.3">
      <c r="A4906" s="48" t="s">
        <v>5035</v>
      </c>
      <c r="B4906" s="33" t="str">
        <f>IFERROR(_xlfn.XLOOKUP(A4906,PEC!$A$2:$A$7902,PEC!$C$2:$C$7902),"")</f>
        <v>pecveneto.it</v>
      </c>
      <c r="C4906" s="33">
        <f>IFERROR(_xlfn.XLOOKUP(A4906,SEZIONI!$A$2:$A$7897,SEZIONI!$B$2:$B$7897),"")</f>
        <v>3</v>
      </c>
      <c r="D4906" s="33" t="str">
        <f>IFERROR(_xlfn.XLOOKUP(A4906,[1]Sindaci!$B$2:$B$7774,[1]Sindaci!$A$2:$A$7774),"")</f>
        <v xml:space="preserve">MOSCA PIERLUIGI    </v>
      </c>
      <c r="E4906" s="33"/>
    </row>
    <row r="4907" spans="1:5" ht="13.8" x14ac:dyDescent="0.3">
      <c r="A4907" s="48" t="s">
        <v>5036</v>
      </c>
      <c r="B4907" s="33" t="str">
        <f>IFERROR(_xlfn.XLOOKUP(A4907,PEC!$A$2:$A$7902,PEC!$C$2:$C$7902),"")</f>
        <v>cert.comune.parabiago.mi.it</v>
      </c>
      <c r="C4907" s="33">
        <f>IFERROR(_xlfn.XLOOKUP(A4907,SEZIONI!$A$2:$A$7897,SEZIONI!$B$2:$B$7897),"")</f>
        <v>23</v>
      </c>
      <c r="D4907" s="33" t="str">
        <f>IFERROR(_xlfn.XLOOKUP(A4907,[1]Sindaci!$B$2:$B$7774,[1]Sindaci!$A$2:$A$7774),"")</f>
        <v xml:space="preserve">CUCCHI RAFFAELE    </v>
      </c>
      <c r="E4907" s="33"/>
    </row>
    <row r="4908" spans="1:5" ht="13.8" x14ac:dyDescent="0.3">
      <c r="A4908" s="48" t="s">
        <v>5037</v>
      </c>
      <c r="B4908" s="33" t="str">
        <f>IFERROR(_xlfn.XLOOKUP(A4908,PEC!$A$2:$A$7902,PEC!$C$2:$C$7902),"")</f>
        <v>pec.rupar.puglia.it</v>
      </c>
      <c r="C4908" s="33">
        <f>IFERROR(_xlfn.XLOOKUP(A4908,SEZIONI!$A$2:$A$7897,SEZIONI!$B$2:$B$7897),"")</f>
        <v>10</v>
      </c>
      <c r="D4908" s="33" t="str">
        <f>IFERROR(_xlfn.XLOOKUP(A4908,[1]Sindaci!$B$2:$B$7774,[1]Sindaci!$A$2:$A$7774),"")</f>
        <v xml:space="preserve">PRETE STEFANO    </v>
      </c>
      <c r="E4908" s="33"/>
    </row>
    <row r="4909" spans="1:5" ht="13.8" x14ac:dyDescent="0.3">
      <c r="A4909" s="48" t="s">
        <v>5038</v>
      </c>
      <c r="B4909" s="33" t="str">
        <f>IFERROR(_xlfn.XLOOKUP(A4909,PEC!$A$2:$A$7902,PEC!$C$2:$C$7902),"")</f>
        <v>pec.comune.paratico.bs.it</v>
      </c>
      <c r="C4909" s="33">
        <f>IFERROR(_xlfn.XLOOKUP(A4909,SEZIONI!$A$2:$A$7897,SEZIONI!$B$2:$B$7897),"")</f>
        <v>4</v>
      </c>
      <c r="D4909" s="33" t="str">
        <f>IFERROR(_xlfn.XLOOKUP(A4909,[1]Sindaci!$B$2:$B$7774,[1]Sindaci!$A$2:$A$7774),"")</f>
        <v xml:space="preserve">MINISTRINI GIANBATTISTA    </v>
      </c>
      <c r="E4909" s="33"/>
    </row>
    <row r="4910" spans="1:5" ht="13.8" x14ac:dyDescent="0.3">
      <c r="A4910" s="48" t="s">
        <v>8089</v>
      </c>
      <c r="B4910" s="33" t="str">
        <f>IFERROR(_xlfn.XLOOKUP(A4910,PEC!$A$2:$A$7902,PEC!$C$2:$C$7902),"")</f>
        <v/>
      </c>
      <c r="C4910" s="33" t="str">
        <f>IFERROR(_xlfn.XLOOKUP(A4910,SEZIONI!$A$2:$A$7897,SEZIONI!$B$2:$B$7897),"")</f>
        <v/>
      </c>
      <c r="D4910" s="33" t="str">
        <f>IFERROR(_xlfn.XLOOKUP(A4910,[1]Sindaci!$B$2:$B$7774,[1]Sindaci!$A$2:$A$7774),"")</f>
        <v xml:space="preserve">FORCHER ALOIS    </v>
      </c>
      <c r="E4910" s="33"/>
    </row>
    <row r="4911" spans="1:5" ht="13.8" x14ac:dyDescent="0.3">
      <c r="A4911" s="48" t="s">
        <v>5040</v>
      </c>
      <c r="B4911" s="33" t="str">
        <f>IFERROR(_xlfn.XLOOKUP(A4911,PEC!$A$2:$A$7902,PEC!$C$2:$C$7902),"")</f>
        <v>cert.ruparpiemonte.it</v>
      </c>
      <c r="C4911" s="33">
        <f>IFERROR(_xlfn.XLOOKUP(A4911,SEZIONI!$A$2:$A$7897,SEZIONI!$B$2:$B$7897),"")</f>
        <v>1</v>
      </c>
      <c r="D4911" s="33" t="str">
        <f>IFERROR(_xlfn.XLOOKUP(A4911,[1]Sindaci!$B$2:$B$7774,[1]Sindaci!$A$2:$A$7774),"")</f>
        <v xml:space="preserve">BALMA ROBERTO ANTONIO   </v>
      </c>
      <c r="E4911" s="33"/>
    </row>
    <row r="4912" spans="1:5" ht="13.8" x14ac:dyDescent="0.3">
      <c r="A4912" s="48" t="s">
        <v>98</v>
      </c>
      <c r="B4912" s="33" t="str">
        <f>IFERROR(_xlfn.XLOOKUP(A4912,PEC!$A$2:$A$7902,PEC!$C$2:$C$7902),"")</f>
        <v>asmepec.it</v>
      </c>
      <c r="C4912" s="33">
        <f>IFERROR(_xlfn.XLOOKUP(A4912,SEZIONI!$A$2:$A$7897,SEZIONI!$B$2:$B$7897),"")</f>
        <v>3</v>
      </c>
      <c r="D4912" s="33" t="str">
        <f>IFERROR(_xlfn.XLOOKUP(A4912,[1]Sindaci!$B$2:$B$7774,[1]Sindaci!$A$2:$A$7774),"")</f>
        <v xml:space="preserve">DEPOSITO DONATELLA    </v>
      </c>
      <c r="E4912" s="33"/>
    </row>
    <row r="4913" spans="1:5" ht="13.8" x14ac:dyDescent="0.3">
      <c r="A4913" s="48" t="s">
        <v>5041</v>
      </c>
      <c r="B4913" s="33" t="str">
        <f>IFERROR(_xlfn.XLOOKUP(A4913,PEC!$A$2:$A$7902,PEC!$C$2:$C$7902),"")</f>
        <v>asmepec.it</v>
      </c>
      <c r="C4913" s="33">
        <f>IFERROR(_xlfn.XLOOKUP(A4913,SEZIONI!$A$2:$A$7897,SEZIONI!$B$2:$B$7897),"")</f>
        <v>10</v>
      </c>
      <c r="D4913" s="33" t="str">
        <f>IFERROR(_xlfn.XLOOKUP(A4913,[1]Sindaci!$B$2:$B$7774,[1]Sindaci!$A$2:$A$7774),"")</f>
        <v xml:space="preserve">PELLEGRINO VITO LUIGI   </v>
      </c>
      <c r="E4913" s="33"/>
    </row>
    <row r="4914" spans="1:5" ht="13.8" x14ac:dyDescent="0.3">
      <c r="A4914" s="48" t="s">
        <v>5042</v>
      </c>
      <c r="B4914" s="33" t="str">
        <f>IFERROR(_xlfn.XLOOKUP(A4914,PEC!$A$2:$A$7902,PEC!$C$2:$C$7902),"")</f>
        <v>cert.ruparpiemonte.it</v>
      </c>
      <c r="C4914" s="33">
        <f>IFERROR(_xlfn.XLOOKUP(A4914,SEZIONI!$A$2:$A$7897,SEZIONI!$B$2:$B$7897),"")</f>
        <v>2</v>
      </c>
      <c r="D4914" s="33" t="str">
        <f>IFERROR(_xlfn.XLOOKUP(A4914,[1]Sindaci!$B$2:$B$7774,[1]Sindaci!$A$2:$A$7774),"")</f>
        <v xml:space="preserve">BORREANI WALTER    </v>
      </c>
      <c r="E4914" s="33"/>
    </row>
    <row r="4915" spans="1:5" ht="13.8" x14ac:dyDescent="0.3">
      <c r="A4915" s="48" t="s">
        <v>289</v>
      </c>
      <c r="B4915" s="33" t="str">
        <f>IFERROR(_xlfn.XLOOKUP(A4915,PEC!$A$2:$A$7902,PEC!$C$2:$C$7902),"")</f>
        <v>asmepec.it</v>
      </c>
      <c r="C4915" s="33">
        <f>IFERROR(_xlfn.XLOOKUP(A4915,SEZIONI!$A$2:$A$7897,SEZIONI!$B$2:$B$7897),"")</f>
        <v>2</v>
      </c>
      <c r="D4915" s="33" t="str">
        <f>IFERROR(_xlfn.XLOOKUP(A4915,[1]Sindaci!$B$2:$B$7774,[1]Sindaci!$A$2:$A$7774),"")</f>
        <v xml:space="preserve">LANDRO ANTONIO    </v>
      </c>
      <c r="E4915" s="33"/>
    </row>
    <row r="4916" spans="1:5" ht="13.8" x14ac:dyDescent="0.3">
      <c r="A4916" s="48" t="s">
        <v>5043</v>
      </c>
      <c r="B4916" s="33" t="str">
        <f>IFERROR(_xlfn.XLOOKUP(A4916,PEC!$A$2:$A$7902,PEC!$C$2:$C$7902),"")</f>
        <v>pec.regione.lombardia.it</v>
      </c>
      <c r="C4916" s="33">
        <f>IFERROR(_xlfn.XLOOKUP(A4916,SEZIONI!$A$2:$A$7897,SEZIONI!$B$2:$B$7897),"")</f>
        <v>1</v>
      </c>
      <c r="D4916" s="33" t="str">
        <f>IFERROR(_xlfn.XLOOKUP(A4916,[1]Sindaci!$B$2:$B$7774,[1]Sindaci!$A$2:$A$7774),"")</f>
        <v xml:space="preserve">BUSI RENATO    </v>
      </c>
      <c r="E4916" s="33"/>
    </row>
    <row r="4917" spans="1:5" ht="13.8" x14ac:dyDescent="0.3">
      <c r="A4917" s="48" t="s">
        <v>5044</v>
      </c>
      <c r="B4917" s="33" t="str">
        <f>IFERROR(_xlfn.XLOOKUP(A4917,PEC!$A$2:$A$7902,PEC!$C$2:$C$7902),"")</f>
        <v>pec.comune.parma.it</v>
      </c>
      <c r="C4917" s="33">
        <f>IFERROR(_xlfn.XLOOKUP(A4917,SEZIONI!$A$2:$A$7897,SEZIONI!$B$2:$B$7897),"")</f>
        <v>204</v>
      </c>
      <c r="D4917" s="33" t="str">
        <f>IFERROR(_xlfn.XLOOKUP(A4917,[1]Sindaci!$B$2:$B$7774,[1]Sindaci!$A$2:$A$7774),"")</f>
        <v xml:space="preserve">GUERRA MICHELE    </v>
      </c>
      <c r="E4917" s="33"/>
    </row>
    <row r="4918" spans="1:5" ht="13.8" x14ac:dyDescent="0.3">
      <c r="A4918" s="48" t="s">
        <v>5045</v>
      </c>
      <c r="B4918" s="33" t="str">
        <f>IFERROR(_xlfn.XLOOKUP(A4918,PEC!$A$2:$A$7902,PEC!$C$2:$C$7902),"")</f>
        <v>cert.ruparpiemonte.it</v>
      </c>
      <c r="C4918" s="33">
        <f>IFERROR(_xlfn.XLOOKUP(A4918,SEZIONI!$A$2:$A$7897,SEZIONI!$B$2:$B$7897),"")</f>
        <v>3</v>
      </c>
      <c r="D4918" s="33" t="str">
        <f>IFERROR(_xlfn.XLOOKUP(A4918,[1]Sindaci!$B$2:$B$7774,[1]Sindaci!$A$2:$A$7774),"")</f>
        <v xml:space="preserve">RUZZA CAROLINA    </v>
      </c>
      <c r="E4918" s="33"/>
    </row>
    <row r="4919" spans="1:5" ht="13.8" x14ac:dyDescent="0.3">
      <c r="A4919" s="48" t="s">
        <v>5046</v>
      </c>
      <c r="B4919" s="33" t="str">
        <f>IFERROR(_xlfn.XLOOKUP(A4919,PEC!$A$2:$A$7902,PEC!$C$2:$C$7902),"")</f>
        <v>cert.ruparpiemonte.it</v>
      </c>
      <c r="C4919" s="33">
        <f>IFERROR(_xlfn.XLOOKUP(A4919,SEZIONI!$A$2:$A$7897,SEZIONI!$B$2:$B$7897),"")</f>
        <v>1</v>
      </c>
      <c r="D4919" s="33" t="str">
        <f>IFERROR(_xlfn.XLOOKUP(A4919,[1]Sindaci!$B$2:$B$7774,[1]Sindaci!$A$2:$A$7774),"")</f>
        <v xml:space="preserve">ADAMI PIETRO CARLO   </v>
      </c>
      <c r="E4919" s="33"/>
    </row>
    <row r="4920" spans="1:5" ht="13.8" x14ac:dyDescent="0.3">
      <c r="A4920" s="48" t="s">
        <v>5047</v>
      </c>
      <c r="B4920" s="33" t="str">
        <f>IFERROR(_xlfn.XLOOKUP(A4920,PEC!$A$2:$A$7902,PEC!$C$2:$C$7902),"")</f>
        <v>asmepec.it</v>
      </c>
      <c r="C4920" s="33">
        <f>IFERROR(_xlfn.XLOOKUP(A4920,SEZIONI!$A$2:$A$7897,SEZIONI!$B$2:$B$7897),"")</f>
        <v>1</v>
      </c>
      <c r="D4920" s="33" t="str">
        <f>IFERROR(_xlfn.XLOOKUP(A4920,[1]Sindaci!$B$2:$B$7774,[1]Sindaci!$A$2:$A$7774),"")</f>
        <v xml:space="preserve">FERULLO ANTONIO    </v>
      </c>
      <c r="E4920" s="33"/>
    </row>
    <row r="4921" spans="1:5" ht="13.8" x14ac:dyDescent="0.3">
      <c r="A4921" s="48" t="s">
        <v>5048</v>
      </c>
      <c r="B4921" s="33" t="str">
        <f>IFERROR(_xlfn.XLOOKUP(A4921,PEC!$A$2:$A$7902,PEC!$C$2:$C$7902),"")</f>
        <v>pec.it</v>
      </c>
      <c r="C4921" s="33">
        <f>IFERROR(_xlfn.XLOOKUP(A4921,SEZIONI!$A$2:$A$7897,SEZIONI!$B$2:$B$7897),"")</f>
        <v>2</v>
      </c>
      <c r="D4921" s="33" t="str">
        <f>IFERROR(_xlfn.XLOOKUP(A4921,[1]Sindaci!$B$2:$B$7774,[1]Sindaci!$A$2:$A$7774),"")</f>
        <v xml:space="preserve">LORENA MARCO    </v>
      </c>
      <c r="E4921" s="33"/>
    </row>
    <row r="4922" spans="1:5" ht="13.8" x14ac:dyDescent="0.3">
      <c r="A4922" s="48" t="s">
        <v>5049</v>
      </c>
      <c r="B4922" s="33" t="str">
        <f>IFERROR(_xlfn.XLOOKUP(A4922,PEC!$A$2:$A$7902,PEC!$C$2:$C$7902),"")</f>
        <v>postacert.umbria.it</v>
      </c>
      <c r="C4922" s="33">
        <f>IFERROR(_xlfn.XLOOKUP(A4922,SEZIONI!$A$2:$A$7897,SEZIONI!$B$2:$B$7897),"")</f>
        <v>2</v>
      </c>
      <c r="D4922" s="33" t="str">
        <f>IFERROR(_xlfn.XLOOKUP(A4922,[1]Sindaci!$B$2:$B$7774,[1]Sindaci!$A$2:$A$7774),"")</f>
        <v xml:space="preserve">FILIPPETTI VALENTINO    </v>
      </c>
      <c r="E4922" s="33"/>
    </row>
    <row r="4923" spans="1:5" ht="13.8" x14ac:dyDescent="0.3">
      <c r="A4923" s="48" t="s">
        <v>5050</v>
      </c>
      <c r="B4923" s="33" t="str">
        <f>IFERROR(_xlfn.XLOOKUP(A4923,PEC!$A$2:$A$7902,PEC!$C$2:$C$7902),"")</f>
        <v>halleycert.it</v>
      </c>
      <c r="C4923" s="33">
        <f>IFERROR(_xlfn.XLOOKUP(A4923,SEZIONI!$A$2:$A$7897,SEZIONI!$B$2:$B$7897),"")</f>
        <v>3</v>
      </c>
      <c r="D4923" s="33" t="str">
        <f>IFERROR(_xlfn.XLOOKUP(A4923,[1]Sindaci!$B$2:$B$7774,[1]Sindaci!$A$2:$A$7774),"")</f>
        <v xml:space="preserve">COMINELLI DANILO    </v>
      </c>
      <c r="E4923" s="33"/>
    </row>
    <row r="4924" spans="1:5" ht="13.8" x14ac:dyDescent="0.3">
      <c r="A4924" s="48" t="s">
        <v>5051</v>
      </c>
      <c r="B4924" s="33" t="str">
        <f>IFERROR(_xlfn.XLOOKUP(A4924,PEC!$A$2:$A$7902,PEC!$C$2:$C$7902),"")</f>
        <v>pec.it</v>
      </c>
      <c r="C4924" s="33">
        <f>IFERROR(_xlfn.XLOOKUP(A4924,SEZIONI!$A$2:$A$7897,SEZIONI!$B$2:$B$7897),"")</f>
        <v>14</v>
      </c>
      <c r="D4924" s="33" t="str">
        <f>IFERROR(_xlfn.XLOOKUP(A4924,[1]Sindaci!$B$2:$B$7774,[1]Sindaci!$A$2:$A$7774),"")</f>
        <v xml:space="preserve">CATANIA NICOLO'    </v>
      </c>
      <c r="E4924" s="33"/>
    </row>
    <row r="4925" spans="1:5" ht="13.8" x14ac:dyDescent="0.3">
      <c r="A4925" s="48" t="s">
        <v>5052</v>
      </c>
      <c r="B4925" s="33" t="str">
        <f>IFERROR(_xlfn.XLOOKUP(A4925,PEC!$A$2:$A$7902,PEC!$C$2:$C$7902),"")</f>
        <v>pec.comune.partinico.pa.it</v>
      </c>
      <c r="C4925" s="33">
        <f>IFERROR(_xlfn.XLOOKUP(A4925,SEZIONI!$A$2:$A$7897,SEZIONI!$B$2:$B$7897),"")</f>
        <v>31</v>
      </c>
      <c r="D4925" s="33" t="str">
        <f>IFERROR(_xlfn.XLOOKUP(A4925,[1]Sindaci!$B$2:$B$7774,[1]Sindaci!$A$2:$A$7774),"")</f>
        <v xml:space="preserve">RAO PIETRO    </v>
      </c>
      <c r="E4925" s="33"/>
    </row>
    <row r="4926" spans="1:5" ht="13.8" x14ac:dyDescent="0.3">
      <c r="A4926" s="48" t="s">
        <v>5053</v>
      </c>
      <c r="B4926" s="33" t="str">
        <f>IFERROR(_xlfn.XLOOKUP(A4926,PEC!$A$2:$A$7902,PEC!$C$2:$C$7902),"")</f>
        <v>postemailcertificata.it</v>
      </c>
      <c r="C4926" s="33">
        <f>IFERROR(_xlfn.XLOOKUP(A4926,SEZIONI!$A$2:$A$7897,SEZIONI!$B$2:$B$7897),"")</f>
        <v>2</v>
      </c>
      <c r="D4926" s="33" t="str">
        <f>IFERROR(_xlfn.XLOOKUP(A4926,[1]Sindaci!$B$2:$B$7774,[1]Sindaci!$A$2:$A$7774),"")</f>
        <v xml:space="preserve">JULITA MAURO    </v>
      </c>
      <c r="E4926" s="33"/>
    </row>
    <row r="4927" spans="1:5" ht="13.8" x14ac:dyDescent="0.3">
      <c r="A4927" s="48" t="s">
        <v>5054</v>
      </c>
      <c r="B4927" s="33" t="str">
        <f>IFERROR(_xlfn.XLOOKUP(A4927,PEC!$A$2:$A$7902,PEC!$C$2:$C$7902),"")</f>
        <v>pec.regione.lombardia.it</v>
      </c>
      <c r="C4927" s="33">
        <f>IFERROR(_xlfn.XLOOKUP(A4927,SEZIONI!$A$2:$A$7897,SEZIONI!$B$2:$B$7897),"")</f>
        <v>1</v>
      </c>
      <c r="D4927" s="33" t="str">
        <f>IFERROR(_xlfn.XLOOKUP(A4927,[1]Sindaci!$B$2:$B$7774,[1]Sindaci!$A$2:$A$7774),"")</f>
        <v xml:space="preserve">CRISTINELLI BATTISTA    </v>
      </c>
      <c r="E4927" s="33"/>
    </row>
    <row r="4928" spans="1:5" ht="13.8" x14ac:dyDescent="0.3">
      <c r="A4928" s="48" t="s">
        <v>5055</v>
      </c>
      <c r="B4928" s="33" t="str">
        <f>IFERROR(_xlfn.XLOOKUP(A4928,PEC!$A$2:$A$7902,PEC!$C$2:$C$7902),"")</f>
        <v>pec.pasian.it</v>
      </c>
      <c r="C4928" s="33">
        <f>IFERROR(_xlfn.XLOOKUP(A4928,SEZIONI!$A$2:$A$7897,SEZIONI!$B$2:$B$7897),"")</f>
        <v>8</v>
      </c>
      <c r="D4928" s="33" t="str">
        <f>IFERROR(_xlfn.XLOOKUP(A4928,[1]Sindaci!$B$2:$B$7774,[1]Sindaci!$A$2:$A$7774),"")</f>
        <v xml:space="preserve">POZZO ANDREA    </v>
      </c>
      <c r="E4928" s="33"/>
    </row>
    <row r="4929" spans="1:5" ht="13.8" x14ac:dyDescent="0.3">
      <c r="A4929" s="48" t="s">
        <v>5056</v>
      </c>
      <c r="B4929" s="33" t="str">
        <f>IFERROR(_xlfn.XLOOKUP(A4929,PEC!$A$2:$A$7902,PEC!$C$2:$C$7902),"")</f>
        <v>certgov.fvg.it</v>
      </c>
      <c r="C4929" s="33">
        <f>IFERROR(_xlfn.XLOOKUP(A4929,SEZIONI!$A$2:$A$7897,SEZIONI!$B$2:$B$7897),"")</f>
        <v>8</v>
      </c>
      <c r="D4929" s="33" t="str">
        <f>IFERROR(_xlfn.XLOOKUP(A4929,[1]Sindaci!$B$2:$B$7774,[1]Sindaci!$A$2:$A$7774),"")</f>
        <v xml:space="preserve">PICCININ EDI    </v>
      </c>
      <c r="E4929" s="33"/>
    </row>
    <row r="4930" spans="1:5" ht="13.8" x14ac:dyDescent="0.3">
      <c r="A4930" s="48" t="s">
        <v>5057</v>
      </c>
      <c r="B4930" s="33" t="str">
        <f>IFERROR(_xlfn.XLOOKUP(A4930,PEC!$A$2:$A$7902,PEC!$C$2:$C$7902),"")</f>
        <v>pec.comunepaspardo.eu</v>
      </c>
      <c r="C4930" s="33">
        <f>IFERROR(_xlfn.XLOOKUP(A4930,SEZIONI!$A$2:$A$7897,SEZIONI!$B$2:$B$7897),"")</f>
        <v>1</v>
      </c>
      <c r="D4930" s="33" t="str">
        <f>IFERROR(_xlfn.XLOOKUP(A4930,[1]Sindaci!$B$2:$B$7774,[1]Sindaci!$A$2:$A$7774),"")</f>
        <v xml:space="preserve">DE PEDRO FABIO   </v>
      </c>
      <c r="E4930" s="33"/>
    </row>
    <row r="4931" spans="1:5" ht="13.8" x14ac:dyDescent="0.3">
      <c r="A4931" s="48" t="s">
        <v>5058</v>
      </c>
      <c r="B4931" s="33" t="str">
        <f>IFERROR(_xlfn.XLOOKUP(A4931,PEC!$A$2:$A$7902,PEC!$C$2:$C$7902),"")</f>
        <v>cert.ruparpiemonte.it</v>
      </c>
      <c r="C4931" s="33">
        <f>IFERROR(_xlfn.XLOOKUP(A4931,SEZIONI!$A$2:$A$7897,SEZIONI!$B$2:$B$7897),"")</f>
        <v>1</v>
      </c>
      <c r="D4931" s="33" t="str">
        <f>IFERROR(_xlfn.XLOOKUP(A4931,[1]Sindaci!$B$2:$B$7774,[1]Sindaci!$A$2:$A$7774),"")</f>
        <v xml:space="preserve">MASSAGLIA DAVIDE    </v>
      </c>
      <c r="E4931" s="33"/>
    </row>
    <row r="4932" spans="1:5" ht="13.8" x14ac:dyDescent="0.3">
      <c r="A4932" s="48" t="s">
        <v>5059</v>
      </c>
      <c r="B4932" s="33" t="str">
        <f>IFERROR(_xlfn.XLOOKUP(A4932,PEC!$A$2:$A$7902,PEC!$C$2:$C$7902),"")</f>
        <v>postacert.umbria.it</v>
      </c>
      <c r="C4932" s="33">
        <f>IFERROR(_xlfn.XLOOKUP(A4932,SEZIONI!$A$2:$A$7897,SEZIONI!$B$2:$B$7897),"")</f>
        <v>5</v>
      </c>
      <c r="D4932" s="33" t="str">
        <f>IFERROR(_xlfn.XLOOKUP(A4932,[1]Sindaci!$B$2:$B$7774,[1]Sindaci!$A$2:$A$7774),"")</f>
        <v xml:space="preserve">PASQUALI SANDRO    </v>
      </c>
      <c r="E4932" s="33"/>
    </row>
    <row r="4933" spans="1:5" ht="13.8" x14ac:dyDescent="0.3">
      <c r="A4933" s="48" t="s">
        <v>5060</v>
      </c>
      <c r="B4933" s="33" t="str">
        <f>IFERROR(_xlfn.XLOOKUP(A4933,PEC!$A$2:$A$7902,PEC!$C$2:$C$7902),"")</f>
        <v>pec.comune.passirano.bs.it</v>
      </c>
      <c r="C4933" s="33">
        <f>IFERROR(_xlfn.XLOOKUP(A4933,SEZIONI!$A$2:$A$7897,SEZIONI!$B$2:$B$7897),"")</f>
        <v>6</v>
      </c>
      <c r="D4933" s="33" t="str">
        <f>IFERROR(_xlfn.XLOOKUP(A4933,[1]Sindaci!$B$2:$B$7774,[1]Sindaci!$A$2:$A$7774),"")</f>
        <v xml:space="preserve">PASINI INVERARDI FRANCESCO   </v>
      </c>
      <c r="E4933" s="33"/>
    </row>
    <row r="4934" spans="1:5" ht="13.8" x14ac:dyDescent="0.3">
      <c r="A4934" s="48" t="s">
        <v>5061</v>
      </c>
      <c r="B4934" s="33" t="str">
        <f>IFERROR(_xlfn.XLOOKUP(A4934,PEC!$A$2:$A$7902,PEC!$C$2:$C$7902),"")</f>
        <v>postecert.it</v>
      </c>
      <c r="C4934" s="33">
        <f>IFERROR(_xlfn.XLOOKUP(A4934,SEZIONI!$A$2:$A$7897,SEZIONI!$B$2:$B$7897),"")</f>
        <v>2</v>
      </c>
      <c r="D4934" s="33" t="str">
        <f>IFERROR(_xlfn.XLOOKUP(A4934,[1]Sindaci!$B$2:$B$7774,[1]Sindaci!$A$2:$A$7774),"")</f>
        <v xml:space="preserve">D'OVIDIO ANGELO    </v>
      </c>
      <c r="E4934" s="33"/>
    </row>
    <row r="4935" spans="1:5" ht="13.8" x14ac:dyDescent="0.3">
      <c r="A4935" s="48" t="s">
        <v>5062</v>
      </c>
      <c r="B4935" s="33" t="str">
        <f>IFERROR(_xlfn.XLOOKUP(A4935,PEC!$A$2:$A$7902,PEC!$C$2:$C$7902),"")</f>
        <v>asmepec.it</v>
      </c>
      <c r="C4935" s="33">
        <f>IFERROR(_xlfn.XLOOKUP(A4935,SEZIONI!$A$2:$A$7897,SEZIONI!$B$2:$B$7897),"")</f>
        <v>4</v>
      </c>
      <c r="D4935" s="33" t="str">
        <f>IFERROR(_xlfn.XLOOKUP(A4935,[1]Sindaci!$B$2:$B$7774,[1]Sindaci!$A$2:$A$7774),"")</f>
        <v xml:space="preserve">RUSSO VINCENZO    </v>
      </c>
      <c r="E4935" s="33"/>
    </row>
    <row r="4936" spans="1:5" ht="13.8" x14ac:dyDescent="0.3">
      <c r="A4936" s="48" t="s">
        <v>5063</v>
      </c>
      <c r="B4936" s="33" t="str">
        <f>IFERROR(_xlfn.XLOOKUP(A4936,PEC!$A$2:$A$7902,PEC!$C$2:$C$7902),"")</f>
        <v>pecveneto.it</v>
      </c>
      <c r="C4936" s="33">
        <f>IFERROR(_xlfn.XLOOKUP(A4936,SEZIONI!$A$2:$A$7897,SEZIONI!$B$2:$B$7897),"")</f>
        <v>3</v>
      </c>
      <c r="D4936" s="33" t="str">
        <f>IFERROR(_xlfn.XLOOKUP(A4936,[1]Sindaci!$B$2:$B$7774,[1]Sindaci!$A$2:$A$7774),"")</f>
        <v xml:space="preserve">ZANONI STEFANO    </v>
      </c>
      <c r="E4936" s="33"/>
    </row>
    <row r="4937" spans="1:5" ht="13.8" x14ac:dyDescent="0.3">
      <c r="A4937" s="48" t="s">
        <v>5064</v>
      </c>
      <c r="B4937" s="33" t="str">
        <f>IFERROR(_xlfn.XLOOKUP(A4937,PEC!$A$2:$A$7902,PEC!$C$2:$C$7902),"")</f>
        <v>pec.comune.pasturana.al.it</v>
      </c>
      <c r="C4937" s="33">
        <f>IFERROR(_xlfn.XLOOKUP(A4937,SEZIONI!$A$2:$A$7897,SEZIONI!$B$2:$B$7897),"")</f>
        <v>1</v>
      </c>
      <c r="D4937" s="33" t="str">
        <f>IFERROR(_xlfn.XLOOKUP(A4937,[1]Sindaci!$B$2:$B$7774,[1]Sindaci!$A$2:$A$7774),"")</f>
        <v xml:space="preserve">SUBBRERO MASSIMO    </v>
      </c>
      <c r="E4937" s="33"/>
    </row>
    <row r="4938" spans="1:5" ht="13.8" x14ac:dyDescent="0.3">
      <c r="A4938" s="48" t="s">
        <v>5065</v>
      </c>
      <c r="B4938" s="33" t="str">
        <f>IFERROR(_xlfn.XLOOKUP(A4938,PEC!$A$2:$A$7902,PEC!$C$2:$C$7902),"")</f>
        <v>pec.regione.lombardia.it</v>
      </c>
      <c r="C4938" s="33">
        <f>IFERROR(_xlfn.XLOOKUP(A4938,SEZIONI!$A$2:$A$7897,SEZIONI!$B$2:$B$7897),"")</f>
        <v>3</v>
      </c>
      <c r="D4938" s="33" t="str">
        <f>IFERROR(_xlfn.XLOOKUP(A4938,[1]Sindaci!$B$2:$B$7774,[1]Sindaci!$A$2:$A$7774),"")</f>
        <v xml:space="preserve">ARTANA PIERLUIGI    </v>
      </c>
      <c r="E4938" s="33"/>
    </row>
    <row r="4939" spans="1:5" ht="13.8" x14ac:dyDescent="0.3">
      <c r="A4939" s="48" t="s">
        <v>5066</v>
      </c>
      <c r="B4939" s="33" t="str">
        <f>IFERROR(_xlfn.XLOOKUP(A4939,PEC!$A$2:$A$7902,PEC!$C$2:$C$7902),"")</f>
        <v>cert.ruparbasilicata.it</v>
      </c>
      <c r="C4939" s="33">
        <f>IFERROR(_xlfn.XLOOKUP(A4939,SEZIONI!$A$2:$A$7897,SEZIONI!$B$2:$B$7897),"")</f>
        <v>4</v>
      </c>
      <c r="D4939" s="33" t="str">
        <f>IFERROR(_xlfn.XLOOKUP(A4939,[1]Sindaci!$B$2:$B$7774,[1]Sindaci!$A$2:$A$7774),"")</f>
        <v xml:space="preserve">GIOIA TANIA    </v>
      </c>
      <c r="E4939" s="33"/>
    </row>
    <row r="4940" spans="1:5" ht="13.8" x14ac:dyDescent="0.3">
      <c r="A4940" s="48" t="s">
        <v>8277</v>
      </c>
      <c r="B4940" s="33" t="str">
        <f>IFERROR(_xlfn.XLOOKUP(A4940,PEC!$A$2:$A$7902,PEC!$C$2:$C$7902),"")</f>
        <v/>
      </c>
      <c r="C4940" s="33" t="str">
        <f>IFERROR(_xlfn.XLOOKUP(A4940,SEZIONI!$A$2:$A$7897,SEZIONI!$B$2:$B$7897),"")</f>
        <v/>
      </c>
      <c r="D4940" s="33" t="str">
        <f>IFERROR(_xlfn.XLOOKUP(A4940,[1]Sindaci!$B$2:$B$7774,[1]Sindaci!$A$2:$A$7774),"")</f>
        <v/>
      </c>
      <c r="E4940" s="33"/>
    </row>
    <row r="4941" spans="1:5" ht="13.8" x14ac:dyDescent="0.3">
      <c r="A4941" s="48" t="s">
        <v>99</v>
      </c>
      <c r="B4941" s="33" t="str">
        <f>IFERROR(_xlfn.XLOOKUP(A4941,PEC!$A$2:$A$7902,PEC!$C$2:$C$7902),"")</f>
        <v>asmepec.it</v>
      </c>
      <c r="C4941" s="33">
        <f>IFERROR(_xlfn.XLOOKUP(A4941,SEZIONI!$A$2:$A$7897,SEZIONI!$B$2:$B$7897),"")</f>
        <v>2</v>
      </c>
      <c r="D4941" s="33" t="str">
        <f>IFERROR(_xlfn.XLOOKUP(A4941,[1]Sindaci!$B$2:$B$7774,[1]Sindaci!$A$2:$A$7774),"")</f>
        <v xml:space="preserve">PAPAIANNI LUCIA    </v>
      </c>
      <c r="E4941" s="33"/>
    </row>
    <row r="4942" spans="1:5" ht="13.8" x14ac:dyDescent="0.3">
      <c r="A4942" s="48" t="s">
        <v>5068</v>
      </c>
      <c r="B4942" s="33" t="str">
        <f>IFERROR(_xlfn.XLOOKUP(A4942,PEC!$A$2:$A$7902,PEC!$C$2:$C$7902),"")</f>
        <v>asmepec.it</v>
      </c>
      <c r="C4942" s="33">
        <f>IFERROR(_xlfn.XLOOKUP(A4942,SEZIONI!$A$2:$A$7897,SEZIONI!$B$2:$B$7897),"")</f>
        <v>3</v>
      </c>
      <c r="D4942" s="33" t="str">
        <f>IFERROR(_xlfn.XLOOKUP(A4942,[1]Sindaci!$B$2:$B$7774,[1]Sindaci!$A$2:$A$7774),"")</f>
        <v xml:space="preserve">COGLIANO SALVATORE    </v>
      </c>
      <c r="E4942" s="33"/>
    </row>
    <row r="4943" spans="1:5" ht="13.8" x14ac:dyDescent="0.3">
      <c r="A4943" s="48" t="s">
        <v>5069</v>
      </c>
      <c r="B4943" s="33" t="str">
        <f>IFERROR(_xlfn.XLOOKUP(A4943,PEC!$A$2:$A$7902,PEC!$C$2:$C$7902),"")</f>
        <v>pec.comune.patrica.fr.it</v>
      </c>
      <c r="C4943" s="33">
        <f>IFERROR(_xlfn.XLOOKUP(A4943,SEZIONI!$A$2:$A$7897,SEZIONI!$B$2:$B$7897),"")</f>
        <v>3</v>
      </c>
      <c r="D4943" s="33" t="str">
        <f>IFERROR(_xlfn.XLOOKUP(A4943,[1]Sindaci!$B$2:$B$7774,[1]Sindaci!$A$2:$A$7774),"")</f>
        <v xml:space="preserve">FIORDALISIO LUCIO    </v>
      </c>
      <c r="E4943" s="33"/>
    </row>
    <row r="4944" spans="1:5" ht="13.8" x14ac:dyDescent="0.3">
      <c r="A4944" s="49" t="s">
        <v>5070</v>
      </c>
      <c r="B4944" s="33" t="str">
        <f>IFERROR(_xlfn.XLOOKUP(A4944,PEC!$A$2:$A$7902,PEC!$C$2:$C$7902),"")</f>
        <v>pec.comunas.it</v>
      </c>
      <c r="C4944" s="33">
        <f>IFERROR(_xlfn.XLOOKUP(A4944,SEZIONI!$A$2:$A$7897,SEZIONI!$B$2:$B$7897),"")</f>
        <v>4</v>
      </c>
      <c r="D4944" s="33" t="str">
        <f>IFERROR(_xlfn.XLOOKUP(A4944,[1]Sindaci!$B$2:$B$7774,[1]Sindaci!$A$2:$A$7774),"")</f>
        <v xml:space="preserve">SINI ANGELO    </v>
      </c>
      <c r="E4944" s="33"/>
    </row>
    <row r="4945" spans="1:5" ht="13.8" x14ac:dyDescent="0.3">
      <c r="A4945" s="48" t="s">
        <v>5071</v>
      </c>
      <c r="B4945" s="33" t="str">
        <f>IFERROR(_xlfn.XLOOKUP(A4945,PEC!$A$2:$A$7902,PEC!$C$2:$C$7902),"")</f>
        <v>pec.itgo.it</v>
      </c>
      <c r="C4945" s="33">
        <f>IFERROR(_xlfn.XLOOKUP(A4945,SEZIONI!$A$2:$A$7897,SEZIONI!$B$2:$B$7897),"")</f>
        <v>15</v>
      </c>
      <c r="D4945" s="33" t="str">
        <f>IFERROR(_xlfn.XLOOKUP(A4945,[1]Sindaci!$B$2:$B$7774,[1]Sindaci!$A$2:$A$7774),"")</f>
        <v xml:space="preserve">BONSIGNORE CARMELO    </v>
      </c>
      <c r="E4945" s="33"/>
    </row>
    <row r="4946" spans="1:5" ht="13.8" x14ac:dyDescent="0.3">
      <c r="A4946" s="48" t="s">
        <v>8244</v>
      </c>
      <c r="B4946" s="33" t="str">
        <f>IFERROR(_xlfn.XLOOKUP(A4946,PEC!$A$2:$A$7902,PEC!$C$2:$C$7902),"")</f>
        <v>pec.rupar.puglia.it</v>
      </c>
      <c r="C4946" s="33" t="str">
        <f>IFERROR(_xlfn.XLOOKUP(A4946,SEZIONI!$A$2:$A$7897,SEZIONI!$B$2:$B$7897),"")</f>
        <v/>
      </c>
      <c r="D4946" s="33" t="str">
        <f>IFERROR(_xlfn.XLOOKUP(A4946,[1]Sindaci!$B$2:$B$7774,[1]Sindaci!$A$2:$A$7774),"")</f>
        <v/>
      </c>
      <c r="E4946" s="33"/>
    </row>
    <row r="4947" spans="1:5" ht="13.8" x14ac:dyDescent="0.3">
      <c r="A4947" s="49" t="s">
        <v>5073</v>
      </c>
      <c r="B4947" s="33" t="str">
        <f>IFERROR(_xlfn.XLOOKUP(A4947,PEC!$A$2:$A$7902,PEC!$C$2:$C$7902),"")</f>
        <v>legalmail.it</v>
      </c>
      <c r="C4947" s="33">
        <f>IFERROR(_xlfn.XLOOKUP(A4947,SEZIONI!$A$2:$A$7897,SEZIONI!$B$2:$B$7897),"")</f>
        <v>1</v>
      </c>
      <c r="D4947" s="33" t="str">
        <f>IFERROR(_xlfn.XLOOKUP(A4947,[1]Sindaci!$B$2:$B$7774,[1]Sindaci!$A$2:$A$7774),"")</f>
        <v xml:space="preserve">VALENTE ALESSIA    </v>
      </c>
      <c r="E4947" s="33"/>
    </row>
    <row r="4948" spans="1:5" ht="13.8" x14ac:dyDescent="0.3">
      <c r="A4948" s="48" t="s">
        <v>5074</v>
      </c>
      <c r="B4948" s="33" t="str">
        <f>IFERROR(_xlfn.XLOOKUP(A4948,PEC!$A$2:$A$7902,PEC!$C$2:$C$7902),"")</f>
        <v>certgov.fvg.it</v>
      </c>
      <c r="C4948" s="33">
        <f>IFERROR(_xlfn.XLOOKUP(A4948,SEZIONI!$A$2:$A$7897,SEZIONI!$B$2:$B$7897),"")</f>
        <v>3</v>
      </c>
      <c r="D4948" s="33" t="str">
        <f>IFERROR(_xlfn.XLOOKUP(A4948,[1]Sindaci!$B$2:$B$7774,[1]Sindaci!$A$2:$A$7774),"")</f>
        <v xml:space="preserve">CLAMA MARCO    </v>
      </c>
      <c r="E4948" s="33"/>
    </row>
    <row r="4949" spans="1:5" ht="13.8" x14ac:dyDescent="0.3">
      <c r="A4949" s="49" t="s">
        <v>5075</v>
      </c>
      <c r="B4949" s="33" t="str">
        <f>IFERROR(_xlfn.XLOOKUP(A4949,PEC!$A$2:$A$7902,PEC!$C$2:$C$7902),"")</f>
        <v>pec.it</v>
      </c>
      <c r="C4949" s="33">
        <f>IFERROR(_xlfn.XLOOKUP(A4949,SEZIONI!$A$2:$A$7897,SEZIONI!$B$2:$B$7897),"")</f>
        <v>1</v>
      </c>
      <c r="D4949" s="33" t="str">
        <f>IFERROR(_xlfn.XLOOKUP(A4949,[1]Sindaci!$B$2:$B$7774,[1]Sindaci!$A$2:$A$7774),"")</f>
        <v xml:space="preserve">SANNA ANTONIO    </v>
      </c>
      <c r="E4949" s="33"/>
    </row>
    <row r="4950" spans="1:5" ht="13.8" x14ac:dyDescent="0.3">
      <c r="A4950" s="49" t="s">
        <v>5076</v>
      </c>
      <c r="B4950" s="33" t="str">
        <f>IFERROR(_xlfn.XLOOKUP(A4950,PEC!$A$2:$A$7902,PEC!$C$2:$C$7902),"")</f>
        <v xml:space="preserve">pec.comune.paulilatino.or.it   </v>
      </c>
      <c r="C4950" s="33">
        <f>IFERROR(_xlfn.XLOOKUP(A4950,SEZIONI!$A$2:$A$7897,SEZIONI!$B$2:$B$7897),"")</f>
        <v>3</v>
      </c>
      <c r="D4950" s="33" t="str">
        <f>IFERROR(_xlfn.XLOOKUP(A4950,[1]Sindaci!$B$2:$B$7774,[1]Sindaci!$A$2:$A$7774),"")</f>
        <v xml:space="preserve">GALLUS DOMENICO    </v>
      </c>
      <c r="E4950" s="33"/>
    </row>
    <row r="4951" spans="1:5" ht="13.8" x14ac:dyDescent="0.3">
      <c r="A4951" s="48" t="s">
        <v>5077</v>
      </c>
      <c r="B4951" s="33" t="str">
        <f>IFERROR(_xlfn.XLOOKUP(A4951,PEC!$A$2:$A$7902,PEC!$C$2:$C$7902),"")</f>
        <v>pec.comune.paullo.mi.it</v>
      </c>
      <c r="C4951" s="33">
        <f>IFERROR(_xlfn.XLOOKUP(A4951,SEZIONI!$A$2:$A$7897,SEZIONI!$B$2:$B$7897),"")</f>
        <v>10</v>
      </c>
      <c r="D4951" s="33" t="str">
        <f>IFERROR(_xlfn.XLOOKUP(A4951,[1]Sindaci!$B$2:$B$7774,[1]Sindaci!$A$2:$A$7774),"")</f>
        <v xml:space="preserve">LORENZINI FEDERICO    </v>
      </c>
      <c r="E4951" s="33"/>
    </row>
    <row r="4952" spans="1:5" ht="13.8" x14ac:dyDescent="0.3">
      <c r="A4952" s="48" t="s">
        <v>5078</v>
      </c>
      <c r="B4952" s="33" t="str">
        <f>IFERROR(_xlfn.XLOOKUP(A4952,PEC!$A$2:$A$7902,PEC!$C$2:$C$7902),"")</f>
        <v>pec.comune.paupisi.bn.it</v>
      </c>
      <c r="C4952" s="33">
        <f>IFERROR(_xlfn.XLOOKUP(A4952,SEZIONI!$A$2:$A$7897,SEZIONI!$B$2:$B$7897),"")</f>
        <v>2</v>
      </c>
      <c r="D4952" s="33" t="str">
        <f>IFERROR(_xlfn.XLOOKUP(A4952,[1]Sindaci!$B$2:$B$7774,[1]Sindaci!$A$2:$A$7774),"")</f>
        <v xml:space="preserve">COLETTA ANTONIO    </v>
      </c>
      <c r="E4952" s="33"/>
    </row>
    <row r="4953" spans="1:5" ht="13.8" x14ac:dyDescent="0.3">
      <c r="A4953" s="48" t="s">
        <v>5079</v>
      </c>
      <c r="B4953" s="33" t="str">
        <f>IFERROR(_xlfn.XLOOKUP(A4953,PEC!$A$2:$A$7902,PEC!$C$2:$C$7902),"")</f>
        <v>cert.ruparpiemonte.it</v>
      </c>
      <c r="C4953" s="33">
        <f>IFERROR(_xlfn.XLOOKUP(A4953,SEZIONI!$A$2:$A$7897,SEZIONI!$B$2:$B$7897),"")</f>
        <v>1</v>
      </c>
      <c r="D4953" s="33" t="str">
        <f>IFERROR(_xlfn.XLOOKUP(A4953,[1]Sindaci!$B$2:$B$7774,[1]Sindaci!$A$2:$A$7774),"")</f>
        <v xml:space="preserve">MARTINI LAURA    </v>
      </c>
      <c r="E4953" s="33"/>
    </row>
    <row r="4954" spans="1:5" ht="13.8" x14ac:dyDescent="0.3">
      <c r="A4954" s="48" t="s">
        <v>5080</v>
      </c>
      <c r="B4954" s="33" t="str">
        <f>IFERROR(_xlfn.XLOOKUP(A4954,PEC!$A$2:$A$7902,PEC!$C$2:$C$7902),"")</f>
        <v>pec.comune.pavia.it</v>
      </c>
      <c r="C4954" s="33">
        <f>IFERROR(_xlfn.XLOOKUP(A4954,SEZIONI!$A$2:$A$7897,SEZIONI!$B$2:$B$7897),"")</f>
        <v>83</v>
      </c>
      <c r="D4954" s="33" t="str">
        <f>IFERROR(_xlfn.XLOOKUP(A4954,[1]Sindaci!$B$2:$B$7774,[1]Sindaci!$A$2:$A$7774),"")</f>
        <v xml:space="preserve">FRACASSI MARIO FABRIZIO   </v>
      </c>
      <c r="E4954" s="33"/>
    </row>
    <row r="4955" spans="1:5" ht="13.8" x14ac:dyDescent="0.3">
      <c r="A4955" s="48" t="s">
        <v>5081</v>
      </c>
      <c r="B4955" s="33" t="str">
        <f>IFERROR(_xlfn.XLOOKUP(A4955,PEC!$A$2:$A$7902,PEC!$C$2:$C$7902),"")</f>
        <v>certgov.fvg.it</v>
      </c>
      <c r="C4955" s="33">
        <f>IFERROR(_xlfn.XLOOKUP(A4955,SEZIONI!$A$2:$A$7897,SEZIONI!$B$2:$B$7897),"")</f>
        <v>6</v>
      </c>
      <c r="D4955" s="33" t="str">
        <f>IFERROR(_xlfn.XLOOKUP(A4955,[1]Sindaci!$B$2:$B$7774,[1]Sindaci!$A$2:$A$7774),"")</f>
        <v xml:space="preserve">GOVETTO BEPPINO    </v>
      </c>
      <c r="E4955" s="33"/>
    </row>
    <row r="4956" spans="1:5" ht="13.8" x14ac:dyDescent="0.3">
      <c r="A4956" s="48" t="s">
        <v>5082</v>
      </c>
      <c r="B4956" s="33" t="str">
        <f>IFERROR(_xlfn.XLOOKUP(A4956,PEC!$A$2:$A$7902,PEC!$C$2:$C$7902),"")</f>
        <v>cert.ruparpiemonte.it</v>
      </c>
      <c r="C4956" s="33">
        <f>IFERROR(_xlfn.XLOOKUP(A4956,SEZIONI!$A$2:$A$7897,SEZIONI!$B$2:$B$7897),"")</f>
        <v>4</v>
      </c>
      <c r="D4956" s="33" t="str">
        <f>IFERROR(_xlfn.XLOOKUP(A4956,[1]Sindaci!$B$2:$B$7774,[1]Sindaci!$A$2:$A$7774),"")</f>
        <v xml:space="preserve">BEVOLO ENDRO    </v>
      </c>
      <c r="E4956" s="33"/>
    </row>
    <row r="4957" spans="1:5" ht="13.8" x14ac:dyDescent="0.3">
      <c r="A4957" s="48" t="s">
        <v>5083</v>
      </c>
      <c r="B4957" s="33" t="str">
        <f>IFERROR(_xlfn.XLOOKUP(A4957,PEC!$A$2:$A$7902,PEC!$C$2:$C$7902),"")</f>
        <v>pec.comune.pavone-del-mella.bs.it</v>
      </c>
      <c r="C4957" s="33">
        <f>IFERROR(_xlfn.XLOOKUP(A4957,SEZIONI!$A$2:$A$7897,SEZIONI!$B$2:$B$7897),"")</f>
        <v>2</v>
      </c>
      <c r="D4957" s="33" t="str">
        <f>IFERROR(_xlfn.XLOOKUP(A4957,[1]Sindaci!$B$2:$B$7774,[1]Sindaci!$A$2:$A$7774),"")</f>
        <v xml:space="preserve">VIVALDINI MARIA TERESA   </v>
      </c>
      <c r="E4957" s="33"/>
    </row>
    <row r="4958" spans="1:5" ht="13.8" x14ac:dyDescent="0.3">
      <c r="A4958" s="48" t="s">
        <v>5084</v>
      </c>
      <c r="B4958" s="33" t="str">
        <f>IFERROR(_xlfn.XLOOKUP(A4958,PEC!$A$2:$A$7902,PEC!$C$2:$C$7902),"")</f>
        <v>cert.comune.pavullo-nel-frignano.mo.it</v>
      </c>
      <c r="C4958" s="33">
        <f>IFERROR(_xlfn.XLOOKUP(A4958,SEZIONI!$A$2:$A$7897,SEZIONI!$B$2:$B$7897),"")</f>
        <v>21</v>
      </c>
      <c r="D4958" s="33" t="str">
        <f>IFERROR(_xlfn.XLOOKUP(A4958,[1]Sindaci!$B$2:$B$7774,[1]Sindaci!$A$2:$A$7774),"")</f>
        <v xml:space="preserve">VENTURELLI DAVIDE    </v>
      </c>
      <c r="E4958" s="33"/>
    </row>
    <row r="4959" spans="1:5" ht="13.8" x14ac:dyDescent="0.3">
      <c r="A4959" s="48" t="s">
        <v>370</v>
      </c>
      <c r="B4959" s="33" t="str">
        <f>IFERROR(_xlfn.XLOOKUP(A4959,PEC!$A$2:$A$7902,PEC!$C$2:$C$7902),"")</f>
        <v>pec.comune.pazzano.rc.it</v>
      </c>
      <c r="C4959" s="33">
        <f>IFERROR(_xlfn.XLOOKUP(A4959,SEZIONI!$A$2:$A$7897,SEZIONI!$B$2:$B$7897),"")</f>
        <v>1</v>
      </c>
      <c r="D4959" s="33" t="str">
        <f>IFERROR(_xlfn.XLOOKUP(A4959,[1]Sindaci!$B$2:$B$7774,[1]Sindaci!$A$2:$A$7774),"")</f>
        <v xml:space="preserve">VALENTI FRANCESCO    </v>
      </c>
      <c r="E4959" s="33"/>
    </row>
    <row r="4960" spans="1:5" ht="13.8" x14ac:dyDescent="0.3">
      <c r="A4960" s="48" t="s">
        <v>5085</v>
      </c>
      <c r="B4960" s="33" t="str">
        <f>IFERROR(_xlfn.XLOOKUP(A4960,PEC!$A$2:$A$7902,PEC!$C$2:$C$7902),"")</f>
        <v>postacert.toscana.it</v>
      </c>
      <c r="C4960" s="33">
        <f>IFERROR(_xlfn.XLOOKUP(A4960,SEZIONI!$A$2:$A$7897,SEZIONI!$B$2:$B$7897),"")</f>
        <v>7</v>
      </c>
      <c r="D4960" s="33" t="str">
        <f>IFERROR(_xlfn.XLOOKUP(A4960,[1]Sindaci!$B$2:$B$7774,[1]Sindaci!$A$2:$A$7774),"")</f>
        <v xml:space="preserve">MACELLONI RENZO    </v>
      </c>
      <c r="E4960" s="33"/>
    </row>
    <row r="4961" spans="1:5" ht="13.8" x14ac:dyDescent="0.3">
      <c r="A4961" s="48" t="s">
        <v>7924</v>
      </c>
      <c r="B4961" s="33" t="str">
        <f>IFERROR(_xlfn.XLOOKUP(A4961,PEC!$A$2:$A$7902,PEC!$C$2:$C$7902),"")</f>
        <v/>
      </c>
      <c r="C4961" s="33" t="str">
        <f>IFERROR(_xlfn.XLOOKUP(A4961,SEZIONI!$A$2:$A$7897,SEZIONI!$B$2:$B$7897),"")</f>
        <v/>
      </c>
      <c r="D4961" s="33" t="str">
        <f>IFERROR(_xlfn.XLOOKUP(A4961,[1]Sindaci!$B$2:$B$7774,[1]Sindaci!$A$2:$A$7774),"")</f>
        <v/>
      </c>
      <c r="E4961" s="33"/>
    </row>
    <row r="4962" spans="1:5" ht="13.8" x14ac:dyDescent="0.3">
      <c r="A4962" s="48" t="s">
        <v>5086</v>
      </c>
      <c r="B4962" s="33" t="str">
        <f>IFERROR(_xlfn.XLOOKUP(A4962,PEC!$A$2:$A$7902,PEC!$C$2:$C$7902),"")</f>
        <v>pec.comune.pecetto.al.it</v>
      </c>
      <c r="C4962" s="33">
        <f>IFERROR(_xlfn.XLOOKUP(A4962,SEZIONI!$A$2:$A$7897,SEZIONI!$B$2:$B$7897),"")</f>
        <v>2</v>
      </c>
      <c r="D4962" s="33" t="str">
        <f>IFERROR(_xlfn.XLOOKUP(A4962,[1]Sindaci!$B$2:$B$7774,[1]Sindaci!$A$2:$A$7774),"")</f>
        <v xml:space="preserve">BORTOLONI ANDREA    </v>
      </c>
      <c r="E4962" s="33"/>
    </row>
    <row r="4963" spans="1:5" ht="13.8" x14ac:dyDescent="0.3">
      <c r="A4963" s="48" t="s">
        <v>5087</v>
      </c>
      <c r="B4963" s="33" t="str">
        <f>IFERROR(_xlfn.XLOOKUP(A4963,PEC!$A$2:$A$7902,PEC!$C$2:$C$7902),"")</f>
        <v>pec.comune.pecetto.to.it</v>
      </c>
      <c r="C4963" s="33">
        <f>IFERROR(_xlfn.XLOOKUP(A4963,SEZIONI!$A$2:$A$7897,SEZIONI!$B$2:$B$7897),"")</f>
        <v>4</v>
      </c>
      <c r="D4963" s="33" t="str">
        <f>IFERROR(_xlfn.XLOOKUP(A4963,[1]Sindaci!$B$2:$B$7774,[1]Sindaci!$A$2:$A$7774),"")</f>
        <v xml:space="preserve">FILIPPA RENATO    </v>
      </c>
      <c r="E4963" s="33"/>
    </row>
    <row r="4964" spans="1:5" ht="13.8" x14ac:dyDescent="0.3">
      <c r="A4964" s="48" t="s">
        <v>5088</v>
      </c>
      <c r="B4964" s="33" t="str">
        <f>IFERROR(_xlfn.XLOOKUP(A4964,PEC!$A$2:$A$7902,PEC!$C$2:$C$7902),"")</f>
        <v>pec.comune.pedara.ct.it</v>
      </c>
      <c r="C4964" s="33">
        <f>IFERROR(_xlfn.XLOOKUP(A4964,SEZIONI!$A$2:$A$7897,SEZIONI!$B$2:$B$7897),"")</f>
        <v>11</v>
      </c>
      <c r="D4964" s="33" t="str">
        <f>IFERROR(_xlfn.XLOOKUP(A4964,[1]Sindaci!$B$2:$B$7774,[1]Sindaci!$A$2:$A$7774),"")</f>
        <v xml:space="preserve">CRISTAUDO ALFIO    </v>
      </c>
      <c r="E4964" s="33"/>
    </row>
    <row r="4965" spans="1:5" ht="13.8" x14ac:dyDescent="0.3">
      <c r="A4965" s="48" t="s">
        <v>5089</v>
      </c>
      <c r="B4965" s="33" t="str">
        <f>IFERROR(_xlfn.XLOOKUP(A4965,PEC!$A$2:$A$7902,PEC!$C$2:$C$7902),"")</f>
        <v>pec.comunedipedaso.it</v>
      </c>
      <c r="C4965" s="33">
        <f>IFERROR(_xlfn.XLOOKUP(A4965,SEZIONI!$A$2:$A$7897,SEZIONI!$B$2:$B$7897),"")</f>
        <v>2</v>
      </c>
      <c r="D4965" s="33" t="str">
        <f>IFERROR(_xlfn.XLOOKUP(A4965,[1]Sindaci!$B$2:$B$7774,[1]Sindaci!$A$2:$A$7774),"")</f>
        <v xml:space="preserve">BERDINI VINCENZO    </v>
      </c>
      <c r="E4965" s="33"/>
    </row>
    <row r="4966" spans="1:5" ht="13.8" x14ac:dyDescent="0.3">
      <c r="A4966" s="48" t="s">
        <v>5090</v>
      </c>
      <c r="B4966" s="33" t="str">
        <f>IFERROR(_xlfn.XLOOKUP(A4966,PEC!$A$2:$A$7902,PEC!$C$2:$C$7902),"")</f>
        <v>pecveneto.it</v>
      </c>
      <c r="C4966" s="33">
        <f>IFERROR(_xlfn.XLOOKUP(A4966,SEZIONI!$A$2:$A$7897,SEZIONI!$B$2:$B$7897),"")</f>
        <v>4</v>
      </c>
      <c r="D4966" s="33" t="str">
        <f>IFERROR(_xlfn.XLOOKUP(A4966,[1]Sindaci!$B$2:$B$7774,[1]Sindaci!$A$2:$A$7774),"")</f>
        <v xml:space="preserve">CASTELLAZ NICOLA    </v>
      </c>
      <c r="E4966" s="33"/>
    </row>
    <row r="4967" spans="1:5" ht="13.8" x14ac:dyDescent="0.3">
      <c r="A4967" s="48" t="s">
        <v>5091</v>
      </c>
      <c r="B4967" s="33" t="str">
        <f>IFERROR(_xlfn.XLOOKUP(A4967,PEC!$A$2:$A$7902,PEC!$C$2:$C$7902),"")</f>
        <v>cert.ip-veneto.net</v>
      </c>
      <c r="C4967" s="33">
        <f>IFERROR(_xlfn.XLOOKUP(A4967,SEZIONI!$A$2:$A$7897,SEZIONI!$B$2:$B$7897),"")</f>
        <v>2</v>
      </c>
      <c r="D4967" s="33" t="str">
        <f>IFERROR(_xlfn.XLOOKUP(A4967,[1]Sindaci!$B$2:$B$7774,[1]Sindaci!$A$2:$A$7774),"")</f>
        <v xml:space="preserve">CAROTTA ROBERTO    </v>
      </c>
      <c r="E4967" s="33"/>
    </row>
    <row r="4968" spans="1:5" ht="13.8" x14ac:dyDescent="0.3">
      <c r="A4968" s="48" t="s">
        <v>5092</v>
      </c>
      <c r="B4968" s="33" t="str">
        <f>IFERROR(_xlfn.XLOOKUP(A4968,PEC!$A$2:$A$7902,PEC!$C$2:$C$7902),"")</f>
        <v>bepec.it</v>
      </c>
      <c r="C4968" s="33">
        <f>IFERROR(_xlfn.XLOOKUP(A4968,SEZIONI!$A$2:$A$7897,SEZIONI!$B$2:$B$7897),"")</f>
        <v>7</v>
      </c>
      <c r="D4968" s="33" t="str">
        <f>IFERROR(_xlfn.XLOOKUP(A4968,[1]Sindaci!$B$2:$B$7774,[1]Sindaci!$A$2:$A$7774),"")</f>
        <v xml:space="preserve">TURATO MARCO    </v>
      </c>
      <c r="E4968" s="33"/>
    </row>
    <row r="4969" spans="1:5" ht="13.8" x14ac:dyDescent="0.3">
      <c r="A4969" s="48" t="s">
        <v>5093</v>
      </c>
      <c r="B4969" s="33" t="str">
        <f>IFERROR(_xlfn.XLOOKUP(A4969,PEC!$A$2:$A$7902,PEC!$C$2:$C$7902),"")</f>
        <v>cert.provincia.so.it</v>
      </c>
      <c r="C4969" s="33">
        <f>IFERROR(_xlfn.XLOOKUP(A4969,SEZIONI!$A$2:$A$7897,SEZIONI!$B$2:$B$7897),"")</f>
        <v>1</v>
      </c>
      <c r="D4969" s="33" t="str">
        <f>IFERROR(_xlfn.XLOOKUP(A4969,[1]Sindaci!$B$2:$B$7774,[1]Sindaci!$A$2:$A$7774),"")</f>
        <v xml:space="preserve">RUFFONI FABIO    </v>
      </c>
      <c r="E4969" s="33"/>
    </row>
    <row r="4970" spans="1:5" ht="13.8" x14ac:dyDescent="0.3">
      <c r="A4970" s="48" t="s">
        <v>100</v>
      </c>
      <c r="B4970" s="33" t="str">
        <f>IFERROR(_xlfn.XLOOKUP(A4970,PEC!$A$2:$A$7902,PEC!$C$2:$C$7902),"")</f>
        <v>asmepec.it</v>
      </c>
      <c r="C4970" s="33">
        <f>IFERROR(_xlfn.XLOOKUP(A4970,SEZIONI!$A$2:$A$7897,SEZIONI!$B$2:$B$7897),"")</f>
        <v>2</v>
      </c>
      <c r="D4970" s="33" t="str">
        <f>IFERROR(_xlfn.XLOOKUP(A4970,[1]Sindaci!$B$2:$B$7774,[1]Sindaci!$A$2:$A$7774),"")</f>
        <v xml:space="preserve">LEONE ANTONELLA    </v>
      </c>
      <c r="E4970" s="33"/>
    </row>
    <row r="4971" spans="1:5" ht="13.8" x14ac:dyDescent="0.3">
      <c r="A4971" s="48" t="s">
        <v>5094</v>
      </c>
      <c r="B4971" s="33" t="str">
        <f>IFERROR(_xlfn.XLOOKUP(A4971,PEC!$A$2:$A$7902,PEC!$C$2:$C$7902),"")</f>
        <v>peccomunepedrengo.it</v>
      </c>
      <c r="C4971" s="33">
        <f>IFERROR(_xlfn.XLOOKUP(A4971,SEZIONI!$A$2:$A$7897,SEZIONI!$B$2:$B$7897),"")</f>
        <v>5</v>
      </c>
      <c r="D4971" s="33" t="str">
        <f>IFERROR(_xlfn.XLOOKUP(A4971,[1]Sindaci!$B$2:$B$7774,[1]Sindaci!$A$2:$A$7774),"")</f>
        <v xml:space="preserve">D'ALBA SIMONA    </v>
      </c>
      <c r="E4971" s="33"/>
    </row>
    <row r="4972" spans="1:5" ht="13.8" x14ac:dyDescent="0.3">
      <c r="A4972" s="48" t="s">
        <v>5095</v>
      </c>
      <c r="B4972" s="33" t="str">
        <f>IFERROR(_xlfn.XLOOKUP(A4972,PEC!$A$2:$A$7902,PEC!$C$2:$C$7902),"")</f>
        <v>emarche.it</v>
      </c>
      <c r="C4972" s="33">
        <f>IFERROR(_xlfn.XLOOKUP(A4972,SEZIONI!$A$2:$A$7897,SEZIONI!$B$2:$B$7897),"")</f>
        <v>2</v>
      </c>
      <c r="D4972" s="33" t="str">
        <f>IFERROR(_xlfn.XLOOKUP(A4972,[1]Sindaci!$B$2:$B$7774,[1]Sindaci!$A$2:$A$7774),"")</f>
        <v xml:space="preserve">MANZI DANTE    </v>
      </c>
      <c r="E4972" s="33"/>
    </row>
    <row r="4973" spans="1:5" ht="13.8" x14ac:dyDescent="0.3">
      <c r="A4973" s="48" t="s">
        <v>5095</v>
      </c>
      <c r="B4973" s="33" t="str">
        <f>IFERROR(_xlfn.XLOOKUP(A4973,PEC!$A$2:$A$7902,PEC!$C$2:$C$7902),"")</f>
        <v>emarche.it</v>
      </c>
      <c r="C4973" s="33">
        <f>IFERROR(_xlfn.XLOOKUP(A4973,SEZIONI!$A$2:$A$7897,SEZIONI!$B$2:$B$7897),"")</f>
        <v>2</v>
      </c>
      <c r="D4973" s="33" t="str">
        <f>IFERROR(_xlfn.XLOOKUP(A4973,[1]Sindaci!$B$2:$B$7774,[1]Sindaci!$A$2:$A$7774),"")</f>
        <v xml:space="preserve">MANZI DANTE    </v>
      </c>
      <c r="E4973" s="33"/>
    </row>
    <row r="4974" spans="1:5" ht="13.8" x14ac:dyDescent="0.3">
      <c r="A4974" s="48" t="s">
        <v>5096</v>
      </c>
      <c r="B4974" s="33" t="str">
        <f>IFERROR(_xlfn.XLOOKUP(A4974,PEC!$A$2:$A$7902,PEC!$C$2:$C$7902),"")</f>
        <v>legalmail.it</v>
      </c>
      <c r="C4974" s="33">
        <f>IFERROR(_xlfn.XLOOKUP(A4974,SEZIONI!$A$2:$A$7897,SEZIONI!$B$2:$B$7897),"")</f>
        <v>6</v>
      </c>
      <c r="D4974" s="33" t="str">
        <f>IFERROR(_xlfn.XLOOKUP(A4974,[1]Sindaci!$B$2:$B$7774,[1]Sindaci!$A$2:$A$7774),"")</f>
        <v xml:space="preserve">ZILOCCHI MATTEO    </v>
      </c>
      <c r="E4974" s="33"/>
    </row>
    <row r="4975" spans="1:5" ht="13.8" x14ac:dyDescent="0.3">
      <c r="A4975" s="48" t="s">
        <v>5097</v>
      </c>
      <c r="B4975" s="33" t="str">
        <f>IFERROR(_xlfn.XLOOKUP(A4975,PEC!$A$2:$A$7902,PEC!$C$2:$C$7902),"")</f>
        <v>pec.regione.lombardia.it</v>
      </c>
      <c r="C4975" s="33">
        <f>IFERROR(_xlfn.XLOOKUP(A4975,SEZIONI!$A$2:$A$7897,SEZIONI!$B$2:$B$7897),"")</f>
        <v>2</v>
      </c>
      <c r="D4975" s="33" t="str">
        <f>IFERROR(_xlfn.XLOOKUP(A4975,[1]Sindaci!$B$2:$B$7774,[1]Sindaci!$A$2:$A$7774),"")</f>
        <v xml:space="preserve">BOSIO SILVIA    </v>
      </c>
      <c r="E4975" s="33"/>
    </row>
    <row r="4976" spans="1:5" ht="13.8" x14ac:dyDescent="0.3">
      <c r="A4976" s="48" t="s">
        <v>5098</v>
      </c>
      <c r="B4976" s="33" t="str">
        <f>IFERROR(_xlfn.XLOOKUP(A4976,PEC!$A$2:$A$7902,PEC!$C$2:$C$7902),"")</f>
        <v>pec.comune.peio.tn.it</v>
      </c>
      <c r="C4976" s="33">
        <f>IFERROR(_xlfn.XLOOKUP(A4976,SEZIONI!$A$2:$A$7897,SEZIONI!$B$2:$B$7897),"")</f>
        <v>3</v>
      </c>
      <c r="D4976" s="33" t="str">
        <f>IFERROR(_xlfn.XLOOKUP(A4976,[1]Sindaci!$B$2:$B$7774,[1]Sindaci!$A$2:$A$7774),"")</f>
        <v xml:space="preserve">PRETTI ALBERTO    </v>
      </c>
      <c r="E4976" s="33"/>
    </row>
    <row r="4977" spans="1:5" ht="13.8" x14ac:dyDescent="0.3">
      <c r="A4977" s="48" t="s">
        <v>5099</v>
      </c>
      <c r="B4977" s="33" t="str">
        <f>IFERROR(_xlfn.XLOOKUP(A4977,PEC!$A$2:$A$7902,PEC!$C$2:$C$7902),"")</f>
        <v>postacert.toscana.it</v>
      </c>
      <c r="C4977" s="33">
        <f>IFERROR(_xlfn.XLOOKUP(A4977,SEZIONI!$A$2:$A$7897,SEZIONI!$B$2:$B$7897),"")</f>
        <v>8</v>
      </c>
      <c r="D4977" s="33" t="str">
        <f>IFERROR(_xlfn.XLOOKUP(A4977,[1]Sindaci!$B$2:$B$7774,[1]Sindaci!$A$2:$A$7774),"")</f>
        <v xml:space="preserve">POVOLERI NICOLA    </v>
      </c>
      <c r="E4977" s="33"/>
    </row>
    <row r="4978" spans="1:5" ht="13.8" x14ac:dyDescent="0.3">
      <c r="A4978" s="48" t="s">
        <v>5100</v>
      </c>
      <c r="B4978" s="33" t="str">
        <f>IFERROR(_xlfn.XLOOKUP(A4978,PEC!$A$2:$A$7902,PEC!$C$2:$C$7902),"")</f>
        <v>postemailcertificata.it</v>
      </c>
      <c r="C4978" s="33">
        <f>IFERROR(_xlfn.XLOOKUP(A4978,SEZIONI!$A$2:$A$7897,SEZIONI!$B$2:$B$7897),"")</f>
        <v>1</v>
      </c>
      <c r="D4978" s="33" t="str">
        <f>IFERROR(_xlfn.XLOOKUP(A4978,[1]Sindaci!$B$2:$B$7774,[1]Sindaci!$A$2:$A$7774),"")</f>
        <v xml:space="preserve">MINAZZI DORIANO    </v>
      </c>
      <c r="E4978" s="33"/>
    </row>
    <row r="4979" spans="1:5" ht="13.8" x14ac:dyDescent="0.3">
      <c r="A4979" s="48" t="s">
        <v>5101</v>
      </c>
      <c r="B4979" s="33" t="str">
        <f>IFERROR(_xlfn.XLOOKUP(A4979,PEC!$A$2:$A$7902,PEC!$C$2:$C$7902),"")</f>
        <v>postacert.comune.pellegrino-parmense.pr.it</v>
      </c>
      <c r="C4979" s="33">
        <f>IFERROR(_xlfn.XLOOKUP(A4979,SEZIONI!$A$2:$A$7897,SEZIONI!$B$2:$B$7897),"")</f>
        <v>2</v>
      </c>
      <c r="D4979" s="33" t="str">
        <f>IFERROR(_xlfn.XLOOKUP(A4979,[1]Sindaci!$B$2:$B$7774,[1]Sindaci!$A$2:$A$7774),"")</f>
        <v xml:space="preserve">CANEPARI ALBERTO    </v>
      </c>
      <c r="E4979" s="33"/>
    </row>
    <row r="4980" spans="1:5" ht="13.8" x14ac:dyDescent="0.3">
      <c r="A4980" s="48" t="s">
        <v>5102</v>
      </c>
      <c r="B4980" s="33" t="str">
        <f>IFERROR(_xlfn.XLOOKUP(A4980,PEC!$A$2:$A$7902,PEC!$C$2:$C$7902),"")</f>
        <v>pec.comune.pellezzano.sa.it</v>
      </c>
      <c r="C4980" s="33">
        <f>IFERROR(_xlfn.XLOOKUP(A4980,SEZIONI!$A$2:$A$7897,SEZIONI!$B$2:$B$7897),"")</f>
        <v>11</v>
      </c>
      <c r="D4980" s="33" t="str">
        <f>IFERROR(_xlfn.XLOOKUP(A4980,[1]Sindaci!$B$2:$B$7774,[1]Sindaci!$A$2:$A$7774),"")</f>
        <v xml:space="preserve">MORRA FRANCESCO    </v>
      </c>
      <c r="E4980" s="33"/>
    </row>
    <row r="4981" spans="1:5" ht="13.8" x14ac:dyDescent="0.3">
      <c r="A4981" s="48" t="s">
        <v>5103</v>
      </c>
      <c r="B4981" s="33" t="str">
        <f>IFERROR(_xlfn.XLOOKUP(A4981,PEC!$A$2:$A$7902,PEC!$C$2:$C$7902),"")</f>
        <v>pec.comune.pellizzano.tn.it</v>
      </c>
      <c r="C4981" s="33">
        <f>IFERROR(_xlfn.XLOOKUP(A4981,SEZIONI!$A$2:$A$7897,SEZIONI!$B$2:$B$7897),"")</f>
        <v>2</v>
      </c>
      <c r="D4981" s="33" t="str">
        <f>IFERROR(_xlfn.XLOOKUP(A4981,[1]Sindaci!$B$2:$B$7774,[1]Sindaci!$A$2:$A$7774),"")</f>
        <v xml:space="preserve">TOMASELLI FRANCESCA    </v>
      </c>
      <c r="E4981" s="33"/>
    </row>
    <row r="4982" spans="1:5" ht="13.8" x14ac:dyDescent="0.3">
      <c r="A4982" s="48" t="s">
        <v>5104</v>
      </c>
      <c r="B4982" s="33" t="str">
        <f>IFERROR(_xlfn.XLOOKUP(A4982,PEC!$A$2:$A$7902,PEC!$C$2:$C$7902),"")</f>
        <v>pec.comune.pelugo.tn.it</v>
      </c>
      <c r="C4982" s="33">
        <f>IFERROR(_xlfn.XLOOKUP(A4982,SEZIONI!$A$2:$A$7897,SEZIONI!$B$2:$B$7897),"")</f>
        <v>1</v>
      </c>
      <c r="D4982" s="33" t="str">
        <f>IFERROR(_xlfn.XLOOKUP(A4982,[1]Sindaci!$B$2:$B$7774,[1]Sindaci!$A$2:$A$7774),"")</f>
        <v xml:space="preserve">CHIODEGA MAURO    </v>
      </c>
      <c r="E4982" s="33"/>
    </row>
    <row r="4983" spans="1:5" ht="13.8" x14ac:dyDescent="0.3">
      <c r="A4983" s="48" t="s">
        <v>5105</v>
      </c>
      <c r="B4983" s="33" t="str">
        <f>IFERROR(_xlfn.XLOOKUP(A4983,PEC!$A$2:$A$7902,PEC!$C$2:$C$7902),"")</f>
        <v>pec.comune.penango.at.it</v>
      </c>
      <c r="C4983" s="33">
        <f>IFERROR(_xlfn.XLOOKUP(A4983,SEZIONI!$A$2:$A$7897,SEZIONI!$B$2:$B$7897),"")</f>
        <v>1</v>
      </c>
      <c r="D4983" s="33" t="str">
        <f>IFERROR(_xlfn.XLOOKUP(A4983,[1]Sindaci!$B$2:$B$7774,[1]Sindaci!$A$2:$A$7774),"")</f>
        <v xml:space="preserve">PATELLI CRISTINA    </v>
      </c>
      <c r="E4983" s="33"/>
    </row>
    <row r="4984" spans="1:5" ht="13.8" x14ac:dyDescent="0.3">
      <c r="A4984" s="48" t="s">
        <v>5106</v>
      </c>
      <c r="B4984" s="33" t="str">
        <f>IFERROR(_xlfn.XLOOKUP(A4984,PEC!$A$2:$A$7902,PEC!$C$2:$C$7902),"")</f>
        <v>postacert.umbria.it</v>
      </c>
      <c r="C4984" s="33">
        <f>IFERROR(_xlfn.XLOOKUP(A4984,SEZIONI!$A$2:$A$7897,SEZIONI!$B$2:$B$7897),"")</f>
        <v>1</v>
      </c>
      <c r="D4984" s="33" t="str">
        <f>IFERROR(_xlfn.XLOOKUP(A4984,[1]Sindaci!$B$2:$B$7774,[1]Sindaci!$A$2:$A$7774),"")</f>
        <v xml:space="preserve">PAOLUZZI STEFANO    </v>
      </c>
      <c r="E4984" s="33"/>
    </row>
    <row r="4985" spans="1:5" ht="13.8" x14ac:dyDescent="0.3">
      <c r="A4985" s="48" t="s">
        <v>5107</v>
      </c>
      <c r="B4985" s="33" t="str">
        <f>IFERROR(_xlfn.XLOOKUP(A4985,PEC!$A$2:$A$7902,PEC!$C$2:$C$7902),"")</f>
        <v>pec.it</v>
      </c>
      <c r="C4985" s="33">
        <f>IFERROR(_xlfn.XLOOKUP(A4985,SEZIONI!$A$2:$A$7897,SEZIONI!$B$2:$B$7897),"")</f>
        <v>1</v>
      </c>
      <c r="D4985" s="33" t="str">
        <f>IFERROR(_xlfn.XLOOKUP(A4985,[1]Sindaci!$B$2:$B$7774,[1]Sindaci!$A$2:$A$7774),"")</f>
        <v xml:space="preserve">BUROCCHI STEFANO    </v>
      </c>
      <c r="E4985" s="33"/>
    </row>
    <row r="4986" spans="1:5" ht="13.8" x14ac:dyDescent="0.3">
      <c r="A4986" s="48" t="s">
        <v>5108</v>
      </c>
      <c r="B4986" s="33" t="str">
        <f>IFERROR(_xlfn.XLOOKUP(A4986,PEC!$A$2:$A$7902,PEC!$C$2:$C$7902),"")</f>
        <v>pec.comune.pennasantandrea.te.it</v>
      </c>
      <c r="C4986" s="33">
        <f>IFERROR(_xlfn.XLOOKUP(A4986,SEZIONI!$A$2:$A$7897,SEZIONI!$B$2:$B$7897),"")</f>
        <v>2</v>
      </c>
      <c r="D4986" s="33" t="str">
        <f>IFERROR(_xlfn.XLOOKUP(A4986,[1]Sindaci!$B$2:$B$7774,[1]Sindaci!$A$2:$A$7774),"")</f>
        <v xml:space="preserve">SERRANI SEVERINO    </v>
      </c>
      <c r="E4986" s="33"/>
    </row>
    <row r="4987" spans="1:5" ht="13.8" x14ac:dyDescent="0.3">
      <c r="A4987" s="48" t="s">
        <v>5109</v>
      </c>
      <c r="B4987" s="33" t="str">
        <f>IFERROR(_xlfn.XLOOKUP(A4987,PEC!$A$2:$A$7902,PEC!$C$2:$C$7902),"")</f>
        <v>pec.it</v>
      </c>
      <c r="C4987" s="33">
        <f>IFERROR(_xlfn.XLOOKUP(A4987,SEZIONI!$A$2:$A$7897,SEZIONI!$B$2:$B$7897),"")</f>
        <v>5</v>
      </c>
      <c r="D4987" s="33" t="str">
        <f>IFERROR(_xlfn.XLOOKUP(A4987,[1]Sindaci!$B$2:$B$7774,[1]Sindaci!$A$2:$A$7774),"")</f>
        <v xml:space="preserve">GIANNINI MAURO    </v>
      </c>
      <c r="E4987" s="33"/>
    </row>
    <row r="4988" spans="1:5" ht="13.8" x14ac:dyDescent="0.3">
      <c r="A4988" s="48" t="s">
        <v>5110</v>
      </c>
      <c r="B4988" s="33" t="str">
        <f>IFERROR(_xlfn.XLOOKUP(A4988,PEC!$A$2:$A$7902,PEC!$C$2:$C$7902),"")</f>
        <v>legalmail.it</v>
      </c>
      <c r="C4988" s="33">
        <f>IFERROR(_xlfn.XLOOKUP(A4988,SEZIONI!$A$2:$A$7897,SEZIONI!$B$2:$B$7897),"")</f>
        <v>1</v>
      </c>
      <c r="D4988" s="33" t="str">
        <f>IFERROR(_xlfn.XLOOKUP(A4988,[1]Sindaci!$B$2:$B$7774,[1]Sindaci!$A$2:$A$7774),"")</f>
        <v xml:space="preserve">FRATTURA NICOLA    </v>
      </c>
      <c r="E4988" s="33"/>
    </row>
    <row r="4989" spans="1:5" ht="13.8" x14ac:dyDescent="0.3">
      <c r="A4989" s="48" t="s">
        <v>5111</v>
      </c>
      <c r="B4989" s="33" t="str">
        <f>IFERROR(_xlfn.XLOOKUP(A4989,PEC!$A$2:$A$7902,PEC!$C$2:$C$7902),"")</f>
        <v>pec.it</v>
      </c>
      <c r="C4989" s="33">
        <f>IFERROR(_xlfn.XLOOKUP(A4989,SEZIONI!$A$2:$A$7897,SEZIONI!$B$2:$B$7897),"")</f>
        <v>1</v>
      </c>
      <c r="D4989" s="33" t="str">
        <f>IFERROR(_xlfn.XLOOKUP(A4989,[1]Sindaci!$B$2:$B$7774,[1]Sindaci!$A$2:$A$7774),"")</f>
        <v xml:space="preserve">DI GIORGIO ROSALINA   </v>
      </c>
      <c r="E4989" s="33"/>
    </row>
    <row r="4990" spans="1:5" ht="13.8" x14ac:dyDescent="0.3">
      <c r="A4990" s="48" t="s">
        <v>5112</v>
      </c>
      <c r="B4990" s="33" t="str">
        <f>IFERROR(_xlfn.XLOOKUP(A4990,PEC!$A$2:$A$7902,PEC!$C$2:$C$7902),"")</f>
        <v>servercertificato.it</v>
      </c>
      <c r="C4990" s="33">
        <f>IFERROR(_xlfn.XLOOKUP(A4990,SEZIONI!$A$2:$A$7897,SEZIONI!$B$2:$B$7897),"")</f>
        <v>14</v>
      </c>
      <c r="D4990" s="33" t="str">
        <f>IFERROR(_xlfn.XLOOKUP(A4990,[1]Sindaci!$B$2:$B$7774,[1]Sindaci!$A$2:$A$7774),"")</f>
        <v xml:space="preserve">PETRUCCI GILBERTO    </v>
      </c>
      <c r="E4990" s="33"/>
    </row>
    <row r="4991" spans="1:5" ht="13.8" x14ac:dyDescent="0.3">
      <c r="A4991" s="48" t="s">
        <v>205</v>
      </c>
      <c r="B4991" s="33" t="str">
        <f>IFERROR(_xlfn.XLOOKUP(A4991,PEC!$A$2:$A$7902,PEC!$C$2:$C$7902),"")</f>
        <v>pec.it</v>
      </c>
      <c r="C4991" s="33">
        <f>IFERROR(_xlfn.XLOOKUP(A4991,SEZIONI!$A$2:$A$7897,SEZIONI!$B$2:$B$7897),"")</f>
        <v>4</v>
      </c>
      <c r="D4991" s="33" t="str">
        <f>IFERROR(_xlfn.XLOOKUP(A4991,[1]Sindaci!$B$2:$B$7774,[1]Sindaci!$A$2:$A$7774),"")</f>
        <v xml:space="preserve">MARINO VINCENZO    </v>
      </c>
      <c r="E4991" s="33"/>
    </row>
    <row r="4992" spans="1:5" ht="13.8" x14ac:dyDescent="0.3">
      <c r="A4992" s="48" t="s">
        <v>5113</v>
      </c>
      <c r="B4992" s="33" t="str">
        <f>IFERROR(_xlfn.XLOOKUP(A4992,PEC!$A$2:$A$7902,PEC!$C$2:$C$7902),"")</f>
        <v>pec.comune.perano.ch.it</v>
      </c>
      <c r="C4992" s="33">
        <f>IFERROR(_xlfn.XLOOKUP(A4992,SEZIONI!$A$2:$A$7897,SEZIONI!$B$2:$B$7897),"")</f>
        <v>3</v>
      </c>
      <c r="D4992" s="33" t="str">
        <f>IFERROR(_xlfn.XLOOKUP(A4992,[1]Sindaci!$B$2:$B$7774,[1]Sindaci!$A$2:$A$7774),"")</f>
        <v xml:space="preserve">BELLISARIO GIANNI    </v>
      </c>
      <c r="E4992" s="33"/>
    </row>
    <row r="4993" spans="1:5" ht="13.8" x14ac:dyDescent="0.3">
      <c r="A4993" s="48" t="s">
        <v>5114</v>
      </c>
      <c r="B4993" s="33" t="str">
        <f>IFERROR(_xlfn.XLOOKUP(A4993,PEC!$A$2:$A$7902,PEC!$C$2:$C$7902),"")</f>
        <v>cert.ip-veneto.net</v>
      </c>
      <c r="C4993" s="33">
        <f>IFERROR(_xlfn.XLOOKUP(A4993,SEZIONI!$A$2:$A$7897,SEZIONI!$B$2:$B$7897),"")</f>
        <v>1</v>
      </c>
      <c r="D4993" s="33" t="str">
        <f>IFERROR(_xlfn.XLOOKUP(A4993,[1]Sindaci!$B$2:$B$7774,[1]Sindaci!$A$2:$A$7774),"")</f>
        <v xml:space="preserve">SVALUTO FERRO PIER LUIGI  </v>
      </c>
      <c r="E4993" s="33"/>
    </row>
    <row r="4994" spans="1:5" ht="13.8" x14ac:dyDescent="0.3">
      <c r="A4994" s="48" t="s">
        <v>8090</v>
      </c>
      <c r="B4994" s="33" t="str">
        <f>IFERROR(_xlfn.XLOOKUP(A4994,PEC!$A$2:$A$7902,PEC!$C$2:$C$7902),"")</f>
        <v/>
      </c>
      <c r="C4994" s="33" t="str">
        <f>IFERROR(_xlfn.XLOOKUP(A4994,SEZIONI!$A$2:$A$7897,SEZIONI!$B$2:$B$7897),"")</f>
        <v/>
      </c>
      <c r="D4994" s="33" t="str">
        <f>IFERROR(_xlfn.XLOOKUP(A4994,[1]Sindaci!$B$2:$B$7774,[1]Sindaci!$A$2:$A$7774),"")</f>
        <v xml:space="preserve">SCHNEIDER MARTIN    </v>
      </c>
      <c r="E4994" s="33"/>
    </row>
    <row r="4995" spans="1:5" ht="13.8" x14ac:dyDescent="0.3">
      <c r="A4995" s="48" t="s">
        <v>5116</v>
      </c>
      <c r="B4995" s="33" t="str">
        <f>IFERROR(_xlfn.XLOOKUP(A4995,PEC!$A$2:$A$7902,PEC!$C$2:$C$7902),"")</f>
        <v>pec.percilecomune.it</v>
      </c>
      <c r="C4995" s="33">
        <f>IFERROR(_xlfn.XLOOKUP(A4995,SEZIONI!$A$2:$A$7897,SEZIONI!$B$2:$B$7897),"")</f>
        <v>1</v>
      </c>
      <c r="D4995" s="33" t="str">
        <f>IFERROR(_xlfn.XLOOKUP(A4995,[1]Sindaci!$B$2:$B$7774,[1]Sindaci!$A$2:$A$7774),"")</f>
        <v xml:space="preserve">GIUSTINI CLAUDIO    </v>
      </c>
      <c r="E4995" s="33"/>
    </row>
    <row r="4996" spans="1:5" ht="13.8" x14ac:dyDescent="0.3">
      <c r="A4996" s="49" t="s">
        <v>5117</v>
      </c>
      <c r="B4996" s="33" t="str">
        <f>IFERROR(_xlfn.XLOOKUP(A4996,PEC!$A$2:$A$7902,PEC!$C$2:$C$7902),"")</f>
        <v>pec.comunediperdasdefogu.com</v>
      </c>
      <c r="C4996" s="33">
        <f>IFERROR(_xlfn.XLOOKUP(A4996,SEZIONI!$A$2:$A$7897,SEZIONI!$B$2:$B$7897),"")</f>
        <v>3</v>
      </c>
      <c r="D4996" s="33" t="str">
        <f>IFERROR(_xlfn.XLOOKUP(A4996,[1]Sindaci!$B$2:$B$7774,[1]Sindaci!$A$2:$A$7774),"")</f>
        <v xml:space="preserve">CHILLOTTI BRUNO    </v>
      </c>
      <c r="E4996" s="33"/>
    </row>
    <row r="4997" spans="1:5" ht="13.8" x14ac:dyDescent="0.3">
      <c r="A4997" s="49" t="s">
        <v>5118</v>
      </c>
      <c r="B4997" s="33" t="str">
        <f>IFERROR(_xlfn.XLOOKUP(A4997,PEC!$A$2:$A$7902,PEC!$C$2:$C$7902),"")</f>
        <v>pec.comune.perdaxius.ci.it</v>
      </c>
      <c r="C4997" s="33">
        <f>IFERROR(_xlfn.XLOOKUP(A4997,SEZIONI!$A$2:$A$7897,SEZIONI!$B$2:$B$7897),"")</f>
        <v>2</v>
      </c>
      <c r="D4997" s="33" t="str">
        <f>IFERROR(_xlfn.XLOOKUP(A4997,[1]Sindaci!$B$2:$B$7774,[1]Sindaci!$A$2:$A$7774),"")</f>
        <v xml:space="preserve">LORU GIANLUIGI    </v>
      </c>
      <c r="E4997" s="33"/>
    </row>
    <row r="4998" spans="1:5" ht="13.8" x14ac:dyDescent="0.3">
      <c r="A4998" s="48" t="s">
        <v>5119</v>
      </c>
      <c r="B4998" s="33" t="str">
        <f>IFERROR(_xlfn.XLOOKUP(A4998,PEC!$A$2:$A$7902,PEC!$C$2:$C$7902),"")</f>
        <v>asmepec.it</v>
      </c>
      <c r="C4998" s="33">
        <f>IFERROR(_xlfn.XLOOKUP(A4998,SEZIONI!$A$2:$A$7897,SEZIONI!$B$2:$B$7897),"")</f>
        <v>3</v>
      </c>
      <c r="D4998" s="33" t="str">
        <f>IFERROR(_xlfn.XLOOKUP(A4998,[1]Sindaci!$B$2:$B$7774,[1]Sindaci!$A$2:$A$7774),"")</f>
        <v xml:space="preserve">PAOLILLO VINCENZO    </v>
      </c>
      <c r="E4998" s="33"/>
    </row>
    <row r="4999" spans="1:5" ht="13.8" x14ac:dyDescent="0.3">
      <c r="A4999" s="48" t="s">
        <v>5120</v>
      </c>
      <c r="B4999" s="33" t="str">
        <f>IFERROR(_xlfn.XLOOKUP(A4999,PEC!$A$2:$A$7902,PEC!$C$2:$C$7902),"")</f>
        <v>pec.comune.pereto.aq.it</v>
      </c>
      <c r="C4999" s="33">
        <f>IFERROR(_xlfn.XLOOKUP(A4999,SEZIONI!$A$2:$A$7897,SEZIONI!$B$2:$B$7897),"")</f>
        <v>1</v>
      </c>
      <c r="D4999" s="33" t="str">
        <f>IFERROR(_xlfn.XLOOKUP(A4999,[1]Sindaci!$B$2:$B$7774,[1]Sindaci!$A$2:$A$7774),"")</f>
        <v xml:space="preserve">SCIO' GIACINTO    </v>
      </c>
      <c r="E4999" s="33"/>
    </row>
    <row r="5000" spans="1:5" ht="13.8" x14ac:dyDescent="0.3">
      <c r="A5000" s="49" t="s">
        <v>5121</v>
      </c>
      <c r="B5000" s="33" t="str">
        <f>IFERROR(_xlfn.XLOOKUP(A5000,PEC!$A$2:$A$7902,PEC!$C$2:$C$7902),"")</f>
        <v>pec.comuneperfugas.it</v>
      </c>
      <c r="C5000" s="33">
        <f>IFERROR(_xlfn.XLOOKUP(A5000,SEZIONI!$A$2:$A$7897,SEZIONI!$B$2:$B$7897),"")</f>
        <v>3</v>
      </c>
      <c r="D5000" s="33" t="str">
        <f>IFERROR(_xlfn.XLOOKUP(A5000,[1]Sindaci!$B$2:$B$7774,[1]Sindaci!$A$2:$A$7774),"")</f>
        <v xml:space="preserve">FILIZIU GIOVANNI    </v>
      </c>
      <c r="E5000" s="33"/>
    </row>
    <row r="5001" spans="1:5" ht="13.8" x14ac:dyDescent="0.3">
      <c r="A5001" s="48" t="s">
        <v>5122</v>
      </c>
      <c r="B5001" s="33" t="str">
        <f>IFERROR(_xlfn.XLOOKUP(A5001,PEC!$A$2:$A$7902,PEC!$C$2:$C$7902),"")</f>
        <v>cert.legalmail.it</v>
      </c>
      <c r="C5001" s="33">
        <f>IFERROR(_xlfn.XLOOKUP(A5001,SEZIONI!$A$2:$A$7897,SEZIONI!$B$2:$B$7897),"")</f>
        <v>21</v>
      </c>
      <c r="D5001" s="33" t="str">
        <f>IFERROR(_xlfn.XLOOKUP(A5001,[1]Sindaci!$B$2:$B$7774,[1]Sindaci!$A$2:$A$7774),"")</f>
        <v xml:space="preserve">OSS EMER ROBERTO   </v>
      </c>
      <c r="E5001" s="33"/>
    </row>
    <row r="5002" spans="1:5" ht="13.8" x14ac:dyDescent="0.3">
      <c r="A5002" s="48" t="s">
        <v>5123</v>
      </c>
      <c r="B5002" s="33" t="str">
        <f>IFERROR(_xlfn.XLOOKUP(A5002,PEC!$A$2:$A$7902,PEC!$C$2:$C$7902),"")</f>
        <v>pec.comune.pergola.pu.it</v>
      </c>
      <c r="C5002" s="33">
        <f>IFERROR(_xlfn.XLOOKUP(A5002,SEZIONI!$A$2:$A$7897,SEZIONI!$B$2:$B$7897),"")</f>
        <v>12</v>
      </c>
      <c r="D5002" s="33" t="str">
        <f>IFERROR(_xlfn.XLOOKUP(A5002,[1]Sindaci!$B$2:$B$7774,[1]Sindaci!$A$2:$A$7774),"")</f>
        <v xml:space="preserve">GUIDARELLI SIMONA    </v>
      </c>
      <c r="E5002" s="33"/>
    </row>
    <row r="5003" spans="1:5" ht="13.8" x14ac:dyDescent="0.3">
      <c r="A5003" s="48" t="s">
        <v>5124</v>
      </c>
      <c r="B5003" s="33" t="str">
        <f>IFERROR(_xlfn.XLOOKUP(A5003,PEC!$A$2:$A$7902,PEC!$C$2:$C$7902),"")</f>
        <v>pec.perinaldo.org</v>
      </c>
      <c r="C5003" s="33">
        <f>IFERROR(_xlfn.XLOOKUP(A5003,SEZIONI!$A$2:$A$7897,SEZIONI!$B$2:$B$7897),"")</f>
        <v>1</v>
      </c>
      <c r="D5003" s="33" t="str">
        <f>IFERROR(_xlfn.XLOOKUP(A5003,[1]Sindaci!$B$2:$B$7774,[1]Sindaci!$A$2:$A$7774),"")</f>
        <v xml:space="preserve">GUGLIELMI FRANCESCO    </v>
      </c>
      <c r="E5003" s="33"/>
    </row>
    <row r="5004" spans="1:5" ht="13.8" x14ac:dyDescent="0.3">
      <c r="A5004" s="48" t="s">
        <v>5125</v>
      </c>
      <c r="B5004" s="33" t="str">
        <f>IFERROR(_xlfn.XLOOKUP(A5004,PEC!$A$2:$A$7902,PEC!$C$2:$C$7902),"")</f>
        <v>asmepec.it</v>
      </c>
      <c r="C5004" s="33">
        <f>IFERROR(_xlfn.XLOOKUP(A5004,SEZIONI!$A$2:$A$7897,SEZIONI!$B$2:$B$7897),"")</f>
        <v>2</v>
      </c>
      <c r="D5004" s="33" t="str">
        <f>IFERROR(_xlfn.XLOOKUP(A5004,[1]Sindaci!$B$2:$B$7774,[1]Sindaci!$A$2:$A$7774),"")</f>
        <v xml:space="preserve">CIRILLO CARLO    </v>
      </c>
      <c r="E5004" s="33"/>
    </row>
    <row r="5005" spans="1:5" ht="13.8" x14ac:dyDescent="0.3">
      <c r="A5005" s="48" t="s">
        <v>5126</v>
      </c>
      <c r="B5005" s="33" t="str">
        <f>IFERROR(_xlfn.XLOOKUP(A5005,PEC!$A$2:$A$7902,PEC!$C$2:$C$7902),"")</f>
        <v>pec.regione.lombardia.it</v>
      </c>
      <c r="C5005" s="33">
        <f>IFERROR(_xlfn.XLOOKUP(A5005,SEZIONI!$A$2:$A$7897,SEZIONI!$B$2:$B$7897),"")</f>
        <v>1</v>
      </c>
      <c r="D5005" s="33" t="str">
        <f>IFERROR(_xlfn.XLOOKUP(A5005,[1]Sindaci!$B$2:$B$7774,[1]Sindaci!$A$2:$A$7774),"")</f>
        <v xml:space="preserve">FESTORAZZI FABIO    </v>
      </c>
      <c r="E5005" s="33"/>
    </row>
    <row r="5006" spans="1:5" ht="13.8" x14ac:dyDescent="0.3">
      <c r="A5006" s="48" t="s">
        <v>5127</v>
      </c>
      <c r="B5006" s="33" t="str">
        <f>IFERROR(_xlfn.XLOOKUP(A5006,PEC!$A$2:$A$7902,PEC!$C$2:$C$7902),"")</f>
        <v>cert.ruparpiemonte.it</v>
      </c>
      <c r="C5006" s="33">
        <f>IFERROR(_xlfn.XLOOKUP(A5006,SEZIONI!$A$2:$A$7897,SEZIONI!$B$2:$B$7897),"")</f>
        <v>1</v>
      </c>
      <c r="D5006" s="33" t="str">
        <f>IFERROR(_xlfn.XLOOKUP(A5006,[1]Sindaci!$B$2:$B$7774,[1]Sindaci!$A$2:$A$7774),"")</f>
        <v xml:space="preserve">TRUFFA VALTER    </v>
      </c>
      <c r="E5006" s="33"/>
    </row>
    <row r="5007" spans="1:5" ht="13.8" x14ac:dyDescent="0.3">
      <c r="A5007" s="48" t="s">
        <v>5128</v>
      </c>
      <c r="B5007" s="33" t="str">
        <f>IFERROR(_xlfn.XLOOKUP(A5007,PEC!$A$2:$A$7902,PEC!$C$2:$C$7902),"")</f>
        <v>cert.ruparpiemonte.it</v>
      </c>
      <c r="C5007" s="33">
        <f>IFERROR(_xlfn.XLOOKUP(A5007,SEZIONI!$A$2:$A$7897,SEZIONI!$B$2:$B$7897),"")</f>
        <v>1</v>
      </c>
      <c r="D5007" s="33" t="str">
        <f>IFERROR(_xlfn.XLOOKUP(A5007,[1]Sindaci!$B$2:$B$7774,[1]Sindaci!$A$2:$A$7774),"")</f>
        <v xml:space="preserve">ROSSOTTI SIMONA    </v>
      </c>
      <c r="E5007" s="33"/>
    </row>
    <row r="5008" spans="1:5" ht="13.8" x14ac:dyDescent="0.3">
      <c r="A5008" s="48" t="s">
        <v>5129</v>
      </c>
      <c r="B5008" s="33" t="str">
        <f>IFERROR(_xlfn.XLOOKUP(A5008,PEC!$A$2:$A$7902,PEC!$C$2:$C$7902),"")</f>
        <v>pec.comune.perloz.ao.it</v>
      </c>
      <c r="C5008" s="33">
        <f>IFERROR(_xlfn.XLOOKUP(A5008,SEZIONI!$A$2:$A$7897,SEZIONI!$B$2:$B$7897),"")</f>
        <v>2</v>
      </c>
      <c r="D5008" s="33" t="str">
        <f>IFERROR(_xlfn.XLOOKUP(A5008,[1]Sindaci!$B$2:$B$7774,[1]Sindaci!$A$2:$A$7774),"")</f>
        <v xml:space="preserve">CHANOUX IVANA    </v>
      </c>
      <c r="E5008" s="33"/>
    </row>
    <row r="5009" spans="1:5" ht="13.8" x14ac:dyDescent="0.3">
      <c r="A5009" s="48" t="s">
        <v>5130</v>
      </c>
      <c r="B5009" s="33" t="str">
        <f>IFERROR(_xlfn.XLOOKUP(A5009,PEC!$A$2:$A$7902,PEC!$C$2:$C$7902),"")</f>
        <v>cert.ip-veneto.net</v>
      </c>
      <c r="C5009" s="33">
        <f>IFERROR(_xlfn.XLOOKUP(A5009,SEZIONI!$A$2:$A$7897,SEZIONI!$B$2:$B$7897),"")</f>
        <v>3</v>
      </c>
      <c r="D5009" s="33" t="str">
        <f>IFERROR(_xlfn.XLOOKUP(A5009,[1]Sindaci!$B$2:$B$7774,[1]Sindaci!$A$2:$A$7774),"")</f>
        <v xml:space="preserve">MONTIN MARCO    </v>
      </c>
      <c r="E5009" s="33"/>
    </row>
    <row r="5010" spans="1:5" ht="13.8" x14ac:dyDescent="0.3">
      <c r="A5010" s="48" t="s">
        <v>5131</v>
      </c>
      <c r="B5010" s="33" t="str">
        <f>IFERROR(_xlfn.XLOOKUP(A5010,PEC!$A$2:$A$7902,PEC!$C$2:$C$7902),"")</f>
        <v>comune.pero.mi.legalmail.it</v>
      </c>
      <c r="C5010" s="33">
        <f>IFERROR(_xlfn.XLOOKUP(A5010,SEZIONI!$A$2:$A$7897,SEZIONI!$B$2:$B$7897),"")</f>
        <v>10</v>
      </c>
      <c r="D5010" s="33" t="str">
        <f>IFERROR(_xlfn.XLOOKUP(A5010,[1]Sindaci!$B$2:$B$7774,[1]Sindaci!$A$2:$A$7774),"")</f>
        <v xml:space="preserve">BELOTTI MARIA ROSA   </v>
      </c>
      <c r="E5010" s="33"/>
    </row>
    <row r="5011" spans="1:5" ht="13.8" x14ac:dyDescent="0.3">
      <c r="A5011" s="48" t="s">
        <v>5132</v>
      </c>
      <c r="B5011" s="33" t="str">
        <f>IFERROR(_xlfn.XLOOKUP(A5011,PEC!$A$2:$A$7902,PEC!$C$2:$C$7902),"")</f>
        <v>cert.ruparpiemonte.it</v>
      </c>
      <c r="C5011" s="33">
        <f>IFERROR(_xlfn.XLOOKUP(A5011,SEZIONI!$A$2:$A$7897,SEZIONI!$B$2:$B$7897),"")</f>
        <v>4</v>
      </c>
      <c r="D5011" s="33" t="str">
        <f>IFERROR(_xlfn.XLOOKUP(A5011,[1]Sindaci!$B$2:$B$7774,[1]Sindaci!$A$2:$A$7774),"")</f>
        <v xml:space="preserve">BRUNETTO NADIA    </v>
      </c>
      <c r="E5011" s="33"/>
    </row>
    <row r="5012" spans="1:5" ht="13.8" x14ac:dyDescent="0.3">
      <c r="A5012" s="48" t="s">
        <v>5133</v>
      </c>
      <c r="B5012" s="33" t="str">
        <f>IFERROR(_xlfn.XLOOKUP(A5012,PEC!$A$2:$A$7902,PEC!$C$2:$C$7902),"")</f>
        <v>plionpec.it</v>
      </c>
      <c r="C5012" s="33">
        <f>IFERROR(_xlfn.XLOOKUP(A5012,SEZIONI!$A$2:$A$7897,SEZIONI!$B$2:$B$7897),"")</f>
        <v>1</v>
      </c>
      <c r="D5012" s="33" t="str">
        <f>IFERROR(_xlfn.XLOOKUP(A5012,[1]Sindaci!$B$2:$B$7774,[1]Sindaci!$A$2:$A$7774),"")</f>
        <v xml:space="preserve">BORGIA MICHELE    </v>
      </c>
      <c r="E5012" s="33"/>
    </row>
    <row r="5013" spans="1:5" ht="13.8" x14ac:dyDescent="0.3">
      <c r="A5013" s="48" t="s">
        <v>5134</v>
      </c>
      <c r="B5013" s="33" t="str">
        <f>IFERROR(_xlfn.XLOOKUP(A5013,PEC!$A$2:$A$7902,PEC!$C$2:$C$7902),"")</f>
        <v>cert.ruparpiemonte.it</v>
      </c>
      <c r="C5013" s="33">
        <f>IFERROR(_xlfn.XLOOKUP(A5013,SEZIONI!$A$2:$A$7897,SEZIONI!$B$2:$B$7897),"")</f>
        <v>2</v>
      </c>
      <c r="D5013" s="33" t="str">
        <f>IFERROR(_xlfn.XLOOKUP(A5013,[1]Sindaci!$B$2:$B$7774,[1]Sindaci!$A$2:$A$7774),"")</f>
        <v xml:space="preserve">RICHAUD LAURA    </v>
      </c>
      <c r="E5013" s="33"/>
    </row>
    <row r="5014" spans="1:5" ht="13.8" x14ac:dyDescent="0.3">
      <c r="A5014" s="48" t="s">
        <v>5135</v>
      </c>
      <c r="B5014" s="33" t="str">
        <f>IFERROR(_xlfn.XLOOKUP(A5014,PEC!$A$2:$A$7902,PEC!$C$2:$C$7902),"")</f>
        <v>pec.regione.lombardia.it</v>
      </c>
      <c r="C5014" s="33">
        <f>IFERROR(_xlfn.XLOOKUP(A5014,SEZIONI!$A$2:$A$7897,SEZIONI!$B$2:$B$7897),"")</f>
        <v>3</v>
      </c>
      <c r="D5014" s="33" t="str">
        <f>IFERROR(_xlfn.XLOOKUP(A5014,[1]Sindaci!$B$2:$B$7774,[1]Sindaci!$A$2:$A$7774),"")</f>
        <v xml:space="preserve">BIGNARDI GIUSEPPE    </v>
      </c>
      <c r="E5014" s="33"/>
    </row>
    <row r="5015" spans="1:5" ht="13.8" x14ac:dyDescent="0.3">
      <c r="A5015" s="48" t="s">
        <v>5136</v>
      </c>
      <c r="B5015" s="33" t="str">
        <f>IFERROR(_xlfn.XLOOKUP(A5015,PEC!$A$2:$A$7902,PEC!$C$2:$C$7902),"")</f>
        <v>pec.it</v>
      </c>
      <c r="C5015" s="33">
        <f>IFERROR(_xlfn.XLOOKUP(A5015,SEZIONI!$A$2:$A$7897,SEZIONI!$B$2:$B$7897),"")</f>
        <v>1</v>
      </c>
      <c r="D5015" s="33" t="str">
        <f>IFERROR(_xlfn.XLOOKUP(A5015,[1]Sindaci!$B$2:$B$7774,[1]Sindaci!$A$2:$A$7774),"")</f>
        <v xml:space="preserve">MAZZERI GIOVANNI    </v>
      </c>
      <c r="E5015" s="33"/>
    </row>
    <row r="5016" spans="1:5" ht="13.8" x14ac:dyDescent="0.3">
      <c r="A5016" s="48" t="s">
        <v>5137</v>
      </c>
      <c r="B5016" s="33" t="str">
        <f>IFERROR(_xlfn.XLOOKUP(A5016,PEC!$A$2:$A$7902,PEC!$C$2:$C$7902),"")</f>
        <v>pec.comune.perticaalta.bs.it</v>
      </c>
      <c r="C5016" s="33">
        <f>IFERROR(_xlfn.XLOOKUP(A5016,SEZIONI!$A$2:$A$7897,SEZIONI!$B$2:$B$7897),"")</f>
        <v>1</v>
      </c>
      <c r="D5016" s="33" t="str">
        <f>IFERROR(_xlfn.XLOOKUP(A5016,[1]Sindaci!$B$2:$B$7774,[1]Sindaci!$A$2:$A$7774),"")</f>
        <v xml:space="preserve">FLOCCHINI GIOVANMARIA    </v>
      </c>
      <c r="E5016" s="33"/>
    </row>
    <row r="5017" spans="1:5" ht="13.8" x14ac:dyDescent="0.3">
      <c r="A5017" s="48" t="s">
        <v>5138</v>
      </c>
      <c r="B5017" s="33" t="str">
        <f>IFERROR(_xlfn.XLOOKUP(A5017,PEC!$A$2:$A$7902,PEC!$C$2:$C$7902),"")</f>
        <v>pec.comune.perticabassa.bs.it</v>
      </c>
      <c r="C5017" s="33">
        <f>IFERROR(_xlfn.XLOOKUP(A5017,SEZIONI!$A$2:$A$7897,SEZIONI!$B$2:$B$7897),"")</f>
        <v>1</v>
      </c>
      <c r="D5017" s="33" t="str">
        <f>IFERROR(_xlfn.XLOOKUP(A5017,[1]Sindaci!$B$2:$B$7774,[1]Sindaci!$A$2:$A$7774),"")</f>
        <v xml:space="preserve">BACCHETTI MANUEL NICOLA   </v>
      </c>
      <c r="E5017" s="33"/>
    </row>
    <row r="5018" spans="1:5" ht="13.8" x14ac:dyDescent="0.3">
      <c r="A5018" s="48" t="s">
        <v>5139</v>
      </c>
      <c r="B5018" s="33" t="str">
        <f>IFERROR(_xlfn.XLOOKUP(A5018,PEC!$A$2:$A$7902,PEC!$C$2:$C$7902),"")</f>
        <v>asmepec.it</v>
      </c>
      <c r="C5018" s="33">
        <f>IFERROR(_xlfn.XLOOKUP(A5018,SEZIONI!$A$2:$A$7897,SEZIONI!$B$2:$B$7897),"")</f>
        <v>1</v>
      </c>
      <c r="D5018" s="33" t="str">
        <f>IFERROR(_xlfn.XLOOKUP(A5018,[1]Sindaci!$B$2:$B$7774,[1]Sindaci!$A$2:$A$7774),"")</f>
        <v xml:space="preserve">BARBA DOMENICO    </v>
      </c>
      <c r="E5018" s="33"/>
    </row>
    <row r="5019" spans="1:5" ht="13.8" x14ac:dyDescent="0.3">
      <c r="A5019" s="48" t="s">
        <v>5140</v>
      </c>
      <c r="B5019" s="33" t="str">
        <f>IFERROR(_xlfn.XLOOKUP(A5019,PEC!$A$2:$A$7902,PEC!$C$2:$C$7902),"")</f>
        <v>cert.ruparpiemonte.it</v>
      </c>
      <c r="C5019" s="33">
        <f>IFERROR(_xlfn.XLOOKUP(A5019,SEZIONI!$A$2:$A$7897,SEZIONI!$B$2:$B$7897),"")</f>
        <v>1</v>
      </c>
      <c r="D5019" s="33" t="str">
        <f>IFERROR(_xlfn.XLOOKUP(A5019,[1]Sindaci!$B$2:$B$7774,[1]Sindaci!$A$2:$A$7774),"")</f>
        <v xml:space="preserve">DAMINI GIUSEPPE ANTONIO   </v>
      </c>
      <c r="E5019" s="33"/>
    </row>
    <row r="5020" spans="1:5" ht="13.8" x14ac:dyDescent="0.3">
      <c r="A5020" s="48" t="s">
        <v>5141</v>
      </c>
      <c r="B5020" s="33" t="str">
        <f>IFERROR(_xlfn.XLOOKUP(A5020,PEC!$A$2:$A$7902,PEC!$C$2:$C$7902),"")</f>
        <v>postacert.umbria.it</v>
      </c>
      <c r="C5020" s="33">
        <f>IFERROR(_xlfn.XLOOKUP(A5020,SEZIONI!$A$2:$A$7897,SEZIONI!$B$2:$B$7897),"")</f>
        <v>159</v>
      </c>
      <c r="D5020" s="33" t="str">
        <f>IFERROR(_xlfn.XLOOKUP(A5020,[1]Sindaci!$B$2:$B$7774,[1]Sindaci!$A$2:$A$7774),"")</f>
        <v xml:space="preserve">ROMIZI ANDREA    </v>
      </c>
      <c r="E5020" s="33"/>
    </row>
    <row r="5021" spans="1:5" ht="13.8" x14ac:dyDescent="0.3">
      <c r="A5021" s="48" t="s">
        <v>5142</v>
      </c>
      <c r="B5021" s="33" t="str">
        <f>IFERROR(_xlfn.XLOOKUP(A5021,PEC!$A$2:$A$7902,PEC!$C$2:$C$7902),"")</f>
        <v>emarche.it</v>
      </c>
      <c r="C5021" s="33">
        <f>IFERROR(_xlfn.XLOOKUP(A5021,SEZIONI!$A$2:$A$7897,SEZIONI!$B$2:$B$7897),"")</f>
        <v>106</v>
      </c>
      <c r="D5021" s="33" t="str">
        <f>IFERROR(_xlfn.XLOOKUP(A5021,[1]Sindaci!$B$2:$B$7774,[1]Sindaci!$A$2:$A$7774),"")</f>
        <v xml:space="preserve">RICCI MATTEO    </v>
      </c>
      <c r="E5021" s="33"/>
    </row>
    <row r="5022" spans="1:5" ht="13.8" x14ac:dyDescent="0.3">
      <c r="A5022" s="48" t="s">
        <v>5143</v>
      </c>
      <c r="B5022" s="33" t="str">
        <f>IFERROR(_xlfn.XLOOKUP(A5022,PEC!$A$2:$A$7902,PEC!$C$2:$C$7902),"")</f>
        <v>postacert.toscana.it</v>
      </c>
      <c r="C5022" s="33">
        <f>IFERROR(_xlfn.XLOOKUP(A5022,SEZIONI!$A$2:$A$7897,SEZIONI!$B$2:$B$7897),"")</f>
        <v>6</v>
      </c>
      <c r="D5022" s="33" t="str">
        <f>IFERROR(_xlfn.XLOOKUP(A5022,[1]Sindaci!$B$2:$B$7774,[1]Sindaci!$A$2:$A$7774),"")</f>
        <v xml:space="preserve">BONFANTI ANDREA    </v>
      </c>
      <c r="E5022" s="33"/>
    </row>
    <row r="5023" spans="1:5" ht="13.8" x14ac:dyDescent="0.3">
      <c r="A5023" s="48" t="s">
        <v>5144</v>
      </c>
      <c r="B5023" s="33" t="str">
        <f>IFERROR(_xlfn.XLOOKUP(A5023,PEC!$A$2:$A$7902,PEC!$C$2:$C$7902),"")</f>
        <v>cert.ip-veneto.net</v>
      </c>
      <c r="C5023" s="33">
        <f>IFERROR(_xlfn.XLOOKUP(A5023,SEZIONI!$A$2:$A$7897,SEZIONI!$B$2:$B$7897),"")</f>
        <v>14</v>
      </c>
      <c r="D5023" s="33" t="str">
        <f>IFERROR(_xlfn.XLOOKUP(A5023,[1]Sindaci!$B$2:$B$7774,[1]Sindaci!$A$2:$A$7774),"")</f>
        <v xml:space="preserve">QUARELLA DAVIDE    </v>
      </c>
      <c r="E5023" s="33"/>
    </row>
    <row r="5024" spans="1:5" ht="13.8" x14ac:dyDescent="0.3">
      <c r="A5024" s="48" t="s">
        <v>5145</v>
      </c>
      <c r="B5024" s="33" t="str">
        <f>IFERROR(_xlfn.XLOOKUP(A5024,PEC!$A$2:$A$7902,PEC!$C$2:$C$7902),"")</f>
        <v>pec.comune.pescara.it</v>
      </c>
      <c r="C5024" s="33">
        <f>IFERROR(_xlfn.XLOOKUP(A5024,SEZIONI!$A$2:$A$7897,SEZIONI!$B$2:$B$7897),"")</f>
        <v>170</v>
      </c>
      <c r="D5024" s="33" t="str">
        <f>IFERROR(_xlfn.XLOOKUP(A5024,[1]Sindaci!$B$2:$B$7774,[1]Sindaci!$A$2:$A$7774),"")</f>
        <v xml:space="preserve">MASCI CARLO    </v>
      </c>
      <c r="E5024" s="33"/>
    </row>
    <row r="5025" spans="1:5" ht="13.8" x14ac:dyDescent="0.3">
      <c r="A5025" s="48" t="s">
        <v>5146</v>
      </c>
      <c r="B5025" s="33" t="str">
        <f>IFERROR(_xlfn.XLOOKUP(A5025,PEC!$A$2:$A$7902,PEC!$C$2:$C$7902),"")</f>
        <v>pec.regione.lombardia.it</v>
      </c>
      <c r="C5025" s="33">
        <f>IFERROR(_xlfn.XLOOKUP(A5025,SEZIONI!$A$2:$A$7897,SEZIONI!$B$2:$B$7897),"")</f>
        <v>2</v>
      </c>
      <c r="D5025" s="33" t="str">
        <f>IFERROR(_xlfn.XLOOKUP(A5025,[1]Sindaci!$B$2:$B$7774,[1]Sindaci!$A$2:$A$7774),"")</f>
        <v xml:space="preserve">COMINETTI GRAZIANO    </v>
      </c>
      <c r="E5025" s="33"/>
    </row>
    <row r="5026" spans="1:5" ht="13.8" x14ac:dyDescent="0.3">
      <c r="A5026" s="48" t="s">
        <v>5147</v>
      </c>
      <c r="B5026" s="33" t="str">
        <f>IFERROR(_xlfn.XLOOKUP(A5026,PEC!$A$2:$A$7902,PEC!$C$2:$C$7902),"")</f>
        <v>pec.comune.pescasseroli.aq.it</v>
      </c>
      <c r="C5026" s="33">
        <f>IFERROR(_xlfn.XLOOKUP(A5026,SEZIONI!$A$2:$A$7897,SEZIONI!$B$2:$B$7897),"")</f>
        <v>2</v>
      </c>
      <c r="D5026" s="33" t="str">
        <f>IFERROR(_xlfn.XLOOKUP(A5026,[1]Sindaci!$B$2:$B$7774,[1]Sindaci!$A$2:$A$7774),"")</f>
        <v xml:space="preserve">SIPARI GIUSEPPE    </v>
      </c>
      <c r="E5026" s="33"/>
    </row>
    <row r="5027" spans="1:5" ht="13.8" x14ac:dyDescent="0.3">
      <c r="A5027" s="48" t="s">
        <v>5148</v>
      </c>
      <c r="B5027" s="33" t="str">
        <f>IFERROR(_xlfn.XLOOKUP(A5027,PEC!$A$2:$A$7902,PEC!$C$2:$C$7902),"")</f>
        <v>pec.comune.pescate.lc.it</v>
      </c>
      <c r="C5027" s="33">
        <f>IFERROR(_xlfn.XLOOKUP(A5027,SEZIONI!$A$2:$A$7897,SEZIONI!$B$2:$B$7897),"")</f>
        <v>2</v>
      </c>
      <c r="D5027" s="33" t="str">
        <f>IFERROR(_xlfn.XLOOKUP(A5027,[1]Sindaci!$B$2:$B$7774,[1]Sindaci!$A$2:$A$7774),"")</f>
        <v xml:space="preserve">DE CAPITANI DANTE   </v>
      </c>
      <c r="E5027" s="33"/>
    </row>
    <row r="5028" spans="1:5" ht="13.8" x14ac:dyDescent="0.3">
      <c r="A5028" s="48" t="s">
        <v>5149</v>
      </c>
      <c r="B5028" s="33" t="str">
        <f>IFERROR(_xlfn.XLOOKUP(A5028,PEC!$A$2:$A$7902,PEC!$C$2:$C$7902),"")</f>
        <v>pec.comune.pesche.is.it</v>
      </c>
      <c r="C5028" s="33">
        <f>IFERROR(_xlfn.XLOOKUP(A5028,SEZIONI!$A$2:$A$7897,SEZIONI!$B$2:$B$7897),"")</f>
        <v>2</v>
      </c>
      <c r="D5028" s="33" t="str">
        <f>IFERROR(_xlfn.XLOOKUP(A5028,[1]Sindaci!$B$2:$B$7774,[1]Sindaci!$A$2:$A$7774),"")</f>
        <v xml:space="preserve">ANTENUCCI MARIA    </v>
      </c>
      <c r="E5028" s="33"/>
    </row>
    <row r="5029" spans="1:5" ht="13.8" x14ac:dyDescent="0.3">
      <c r="A5029" s="48" t="s">
        <v>5150</v>
      </c>
      <c r="B5029" s="33" t="str">
        <f>IFERROR(_xlfn.XLOOKUP(A5029,PEC!$A$2:$A$7902,PEC!$C$2:$C$7902),"")</f>
        <v>pec.it</v>
      </c>
      <c r="C5029" s="33">
        <f>IFERROR(_xlfn.XLOOKUP(A5029,SEZIONI!$A$2:$A$7897,SEZIONI!$B$2:$B$7897),"")</f>
        <v>4</v>
      </c>
      <c r="D5029" s="33" t="str">
        <f>IFERROR(_xlfn.XLOOKUP(A5029,[1]Sindaci!$B$2:$B$7774,[1]Sindaci!$A$2:$A$7774),"")</f>
        <v xml:space="preserve">TAVAGLIONE FRANCESCO    </v>
      </c>
      <c r="E5029" s="33"/>
    </row>
    <row r="5030" spans="1:5" ht="13.8" x14ac:dyDescent="0.3">
      <c r="A5030" s="48" t="s">
        <v>5151</v>
      </c>
      <c r="B5030" s="33" t="str">
        <f>IFERROR(_xlfn.XLOOKUP(A5030,PEC!$A$2:$A$7902,PEC!$C$2:$C$7902),"")</f>
        <v>pec.regione.lombardia.it</v>
      </c>
      <c r="C5030" s="33">
        <f>IFERROR(_xlfn.XLOOKUP(A5030,SEZIONI!$A$2:$A$7897,SEZIONI!$B$2:$B$7897),"")</f>
        <v>21</v>
      </c>
      <c r="D5030" s="33" t="str">
        <f>IFERROR(_xlfn.XLOOKUP(A5030,[1]Sindaci!$B$2:$B$7774,[1]Sindaci!$A$2:$A$7774),"")</f>
        <v xml:space="preserve">MORETTI AUGUSTO    </v>
      </c>
      <c r="E5030" s="33"/>
    </row>
    <row r="5031" spans="1:5" ht="13.8" x14ac:dyDescent="0.3">
      <c r="A5031" s="48" t="s">
        <v>5152</v>
      </c>
      <c r="B5031" s="33" t="str">
        <f>IFERROR(_xlfn.XLOOKUP(A5031,PEC!$A$2:$A$7902,PEC!$C$2:$C$7902),"")</f>
        <v>pec.it</v>
      </c>
      <c r="C5031" s="33">
        <f>IFERROR(_xlfn.XLOOKUP(A5031,SEZIONI!$A$2:$A$7897,SEZIONI!$B$2:$B$7897),"")</f>
        <v>11</v>
      </c>
      <c r="D5031" s="33" t="str">
        <f>IFERROR(_xlfn.XLOOKUP(A5031,[1]Sindaci!$B$2:$B$7774,[1]Sindaci!$A$2:$A$7774),"")</f>
        <v xml:space="preserve">GAIULLI MARIA ORIETTA   </v>
      </c>
      <c r="E5031" s="33"/>
    </row>
    <row r="5032" spans="1:5" ht="13.8" x14ac:dyDescent="0.3">
      <c r="A5032" s="48" t="s">
        <v>5153</v>
      </c>
      <c r="B5032" s="33" t="str">
        <f>IFERROR(_xlfn.XLOOKUP(A5032,PEC!$A$2:$A$7902,PEC!$C$2:$C$7902),"")</f>
        <v>legalmail.it</v>
      </c>
      <c r="C5032" s="33">
        <f>IFERROR(_xlfn.XLOOKUP(A5032,SEZIONI!$A$2:$A$7897,SEZIONI!$B$2:$B$7897),"")</f>
        <v>20</v>
      </c>
      <c r="D5032" s="33" t="str">
        <f>IFERROR(_xlfn.XLOOKUP(A5032,[1]Sindaci!$B$2:$B$7774,[1]Sindaci!$A$2:$A$7774),"")</f>
        <v xml:space="preserve">GIURLANI ORESTE    </v>
      </c>
      <c r="E5032" s="33"/>
    </row>
    <row r="5033" spans="1:5" ht="13.8" x14ac:dyDescent="0.3">
      <c r="A5033" s="48" t="s">
        <v>5154</v>
      </c>
      <c r="B5033" s="33" t="str">
        <f>IFERROR(_xlfn.XLOOKUP(A5033,PEC!$A$2:$A$7902,PEC!$C$2:$C$7902),"")</f>
        <v>postecert.it</v>
      </c>
      <c r="C5033" s="33">
        <f>IFERROR(_xlfn.XLOOKUP(A5033,SEZIONI!$A$2:$A$7897,SEZIONI!$B$2:$B$7897),"")</f>
        <v>4</v>
      </c>
      <c r="D5033" s="33" t="str">
        <f>IFERROR(_xlfn.XLOOKUP(A5033,[1]Sindaci!$B$2:$B$7774,[1]Sindaci!$A$2:$A$7774),"")</f>
        <v xml:space="preserve">ZAURI MIRKO    </v>
      </c>
      <c r="E5033" s="33"/>
    </row>
    <row r="5034" spans="1:5" ht="13.8" x14ac:dyDescent="0.3">
      <c r="A5034" s="48" t="s">
        <v>5155</v>
      </c>
      <c r="B5034" s="33" t="str">
        <f>IFERROR(_xlfn.XLOOKUP(A5034,PEC!$A$2:$A$7902,PEC!$C$2:$C$7902),"")</f>
        <v>pec.comune.pescosannita.bn.it</v>
      </c>
      <c r="C5034" s="33">
        <f>IFERROR(_xlfn.XLOOKUP(A5034,SEZIONI!$A$2:$A$7897,SEZIONI!$B$2:$B$7897),"")</f>
        <v>3</v>
      </c>
      <c r="D5034" s="33" t="str">
        <f>IFERROR(_xlfn.XLOOKUP(A5034,[1]Sindaci!$B$2:$B$7774,[1]Sindaci!$A$2:$A$7774),"")</f>
        <v xml:space="preserve">GENTILE NICOLA    </v>
      </c>
      <c r="E5034" s="33"/>
    </row>
    <row r="5035" spans="1:5" ht="13.8" x14ac:dyDescent="0.3">
      <c r="A5035" s="48" t="s">
        <v>5156</v>
      </c>
      <c r="B5035" s="33" t="str">
        <f>IFERROR(_xlfn.XLOOKUP(A5035,PEC!$A$2:$A$7902,PEC!$C$2:$C$7902),"")</f>
        <v>pec.it</v>
      </c>
      <c r="C5035" s="33">
        <f>IFERROR(_xlfn.XLOOKUP(A5035,SEZIONI!$A$2:$A$7897,SEZIONI!$B$2:$B$7897),"")</f>
        <v>2</v>
      </c>
      <c r="D5035" s="33" t="str">
        <f>IFERROR(_xlfn.XLOOKUP(A5035,[1]Sindaci!$B$2:$B$7774,[1]Sindaci!$A$2:$A$7774),"")</f>
        <v xml:space="preserve">SCIULLO ROBERTO    </v>
      </c>
      <c r="E5035" s="33"/>
    </row>
    <row r="5036" spans="1:5" ht="13.8" x14ac:dyDescent="0.3">
      <c r="A5036" s="48" t="s">
        <v>5157</v>
      </c>
      <c r="B5036" s="33" t="str">
        <f>IFERROR(_xlfn.XLOOKUP(A5036,PEC!$A$2:$A$7902,PEC!$C$2:$C$7902),"")</f>
        <v>pec.it</v>
      </c>
      <c r="C5036" s="33">
        <f>IFERROR(_xlfn.XLOOKUP(A5036,SEZIONI!$A$2:$A$7897,SEZIONI!$B$2:$B$7897),"")</f>
        <v>1</v>
      </c>
      <c r="D5036" s="33" t="str">
        <f>IFERROR(_xlfn.XLOOKUP(A5036,[1]Sindaci!$B$2:$B$7774,[1]Sindaci!$A$2:$A$7774),"")</f>
        <v xml:space="preserve">SACCO MANOLO    </v>
      </c>
      <c r="E5036" s="33"/>
    </row>
    <row r="5037" spans="1:5" ht="13.8" x14ac:dyDescent="0.3">
      <c r="A5037" s="48" t="s">
        <v>5158</v>
      </c>
      <c r="B5037" s="33" t="str">
        <f>IFERROR(_xlfn.XLOOKUP(A5037,PEC!$A$2:$A$7902,PEC!$C$2:$C$7902),"")</f>
        <v>cert.ruparbasilicata.it</v>
      </c>
      <c r="C5037" s="33">
        <f>IFERROR(_xlfn.XLOOKUP(A5037,SEZIONI!$A$2:$A$7897,SEZIONI!$B$2:$B$7897),"")</f>
        <v>3</v>
      </c>
      <c r="D5037" s="33" t="str">
        <f>IFERROR(_xlfn.XLOOKUP(A5037,[1]Sindaci!$B$2:$B$7774,[1]Sindaci!$A$2:$A$7774),"")</f>
        <v xml:space="preserve">CARNEVALE GIOVANNI    </v>
      </c>
      <c r="E5037" s="33"/>
    </row>
    <row r="5038" spans="1:5" ht="13.8" x14ac:dyDescent="0.3">
      <c r="A5038" s="48" t="s">
        <v>5159</v>
      </c>
      <c r="B5038" s="33" t="str">
        <f>IFERROR(_xlfn.XLOOKUP(A5038,PEC!$A$2:$A$7902,PEC!$C$2:$C$7902),"")</f>
        <v>pec.leonet.it</v>
      </c>
      <c r="C5038" s="33">
        <f>IFERROR(_xlfn.XLOOKUP(A5038,SEZIONI!$A$2:$A$7897,SEZIONI!$B$2:$B$7897),"")</f>
        <v>1</v>
      </c>
      <c r="D5038" s="33" t="str">
        <f>IFERROR(_xlfn.XLOOKUP(A5038,[1]Sindaci!$B$2:$B$7774,[1]Sindaci!$A$2:$A$7774),"")</f>
        <v xml:space="preserve">CARFAGNA CARMEN    </v>
      </c>
      <c r="E5038" s="33"/>
    </row>
    <row r="5039" spans="1:5" ht="13.8" x14ac:dyDescent="0.3">
      <c r="A5039" s="48" t="s">
        <v>5160</v>
      </c>
      <c r="B5039" s="33" t="str">
        <f>IFERROR(_xlfn.XLOOKUP(A5039,PEC!$A$2:$A$7902,PEC!$C$2:$C$7902),"")</f>
        <v>pec.comune.pescorocchiano.rieti.it</v>
      </c>
      <c r="C5039" s="33">
        <f>IFERROR(_xlfn.XLOOKUP(A5039,SEZIONI!$A$2:$A$7897,SEZIONI!$B$2:$B$7897),"")</f>
        <v>6</v>
      </c>
      <c r="D5039" s="33" t="str">
        <f>IFERROR(_xlfn.XLOOKUP(A5039,[1]Sindaci!$B$2:$B$7774,[1]Sindaci!$A$2:$A$7774),"")</f>
        <v xml:space="preserve">GATTI ILARIA    </v>
      </c>
      <c r="E5039" s="33"/>
    </row>
    <row r="5040" spans="1:5" ht="13.8" x14ac:dyDescent="0.3">
      <c r="A5040" s="48" t="s">
        <v>5161</v>
      </c>
      <c r="B5040" s="33" t="str">
        <f>IFERROR(_xlfn.XLOOKUP(A5040,PEC!$A$2:$A$7902,PEC!$C$2:$C$7902),"")</f>
        <v>pec.comune.pescosansonesco.pe.it</v>
      </c>
      <c r="C5040" s="33">
        <f>IFERROR(_xlfn.XLOOKUP(A5040,SEZIONI!$A$2:$A$7897,SEZIONI!$B$2:$B$7897),"")</f>
        <v>2</v>
      </c>
      <c r="D5040" s="33" t="str">
        <f>IFERROR(_xlfn.XLOOKUP(A5040,[1]Sindaci!$B$2:$B$7774,[1]Sindaci!$A$2:$A$7774),"")</f>
        <v xml:space="preserve">DI DONATO NUNZIO   </v>
      </c>
      <c r="E5040" s="33"/>
    </row>
    <row r="5041" spans="1:5" ht="13.8" x14ac:dyDescent="0.3">
      <c r="A5041" s="48" t="s">
        <v>5162</v>
      </c>
      <c r="B5041" s="33" t="str">
        <f>IFERROR(_xlfn.XLOOKUP(A5041,PEC!$A$2:$A$7902,PEC!$C$2:$C$7902),"")</f>
        <v>arcmediapec.it</v>
      </c>
      <c r="C5041" s="33">
        <f>IFERROR(_xlfn.XLOOKUP(A5041,SEZIONI!$A$2:$A$7897,SEZIONI!$B$2:$B$7897),"")</f>
        <v>3</v>
      </c>
      <c r="D5041" s="33" t="str">
        <f>IFERROR(_xlfn.XLOOKUP(A5041,[1]Sindaci!$B$2:$B$7774,[1]Sindaci!$A$2:$A$7774),"")</f>
        <v xml:space="preserve">BELLISARIO DONATO ENRICO   </v>
      </c>
      <c r="E5041" s="33"/>
    </row>
    <row r="5042" spans="1:5" ht="13.8" x14ac:dyDescent="0.3">
      <c r="A5042" s="48" t="s">
        <v>5163</v>
      </c>
      <c r="B5042" s="33" t="str">
        <f>IFERROR(_xlfn.XLOOKUP(A5042,PEC!$A$2:$A$7902,PEC!$C$2:$C$7902),"")</f>
        <v>legalmail.it</v>
      </c>
      <c r="C5042" s="33">
        <f>IFERROR(_xlfn.XLOOKUP(A5042,SEZIONI!$A$2:$A$7897,SEZIONI!$B$2:$B$7897),"")</f>
        <v>7</v>
      </c>
      <c r="D5042" s="33" t="str">
        <f>IFERROR(_xlfn.XLOOKUP(A5042,[1]Sindaci!$B$2:$B$7774,[1]Sindaci!$A$2:$A$7774),"")</f>
        <v xml:space="preserve">VILLA ALBERTO    </v>
      </c>
      <c r="E5042" s="33"/>
    </row>
    <row r="5043" spans="1:5" ht="13.8" x14ac:dyDescent="0.3">
      <c r="A5043" s="48" t="s">
        <v>5164</v>
      </c>
      <c r="B5043" s="33" t="str">
        <f>IFERROR(_xlfn.XLOOKUP(A5043,PEC!$A$2:$A$7902,PEC!$C$2:$C$7902),"")</f>
        <v>pec.regione.lombardia.it</v>
      </c>
      <c r="C5043" s="33">
        <f>IFERROR(_xlfn.XLOOKUP(A5043,SEZIONI!$A$2:$A$7897,SEZIONI!$B$2:$B$7897),"")</f>
        <v>1</v>
      </c>
      <c r="D5043" s="33" t="str">
        <f>IFERROR(_xlfn.XLOOKUP(A5043,[1]Sindaci!$B$2:$B$7774,[1]Sindaci!$A$2:$A$7774),"")</f>
        <v xml:space="preserve">STANGA ESTER    </v>
      </c>
      <c r="E5043" s="33"/>
    </row>
    <row r="5044" spans="1:5" ht="13.8" x14ac:dyDescent="0.3">
      <c r="A5044" s="48" t="s">
        <v>5165</v>
      </c>
      <c r="B5044" s="33" t="str">
        <f>IFERROR(_xlfn.XLOOKUP(A5044,PEC!$A$2:$A$7902,PEC!$C$2:$C$7902),"")</f>
        <v>cert.ruparpiemonte.it</v>
      </c>
      <c r="C5044" s="33">
        <f>IFERROR(_xlfn.XLOOKUP(A5044,SEZIONI!$A$2:$A$7897,SEZIONI!$B$2:$B$7897),"")</f>
        <v>1</v>
      </c>
      <c r="D5044" s="33" t="str">
        <f>IFERROR(_xlfn.XLOOKUP(A5044,[1]Sindaci!$B$2:$B$7774,[1]Sindaci!$A$2:$A$7774),"")</f>
        <v xml:space="preserve">TOGLIATTI GIANLUCA    </v>
      </c>
      <c r="E5044" s="33"/>
    </row>
    <row r="5045" spans="1:5" ht="13.8" x14ac:dyDescent="0.3">
      <c r="A5045" s="48" t="s">
        <v>5166</v>
      </c>
      <c r="B5045" s="33" t="str">
        <f>IFERROR(_xlfn.XLOOKUP(A5045,PEC!$A$2:$A$7902,PEC!$C$2:$C$7902),"")</f>
        <v>pec-leonet.it</v>
      </c>
      <c r="C5045" s="33">
        <f>IFERROR(_xlfn.XLOOKUP(A5045,SEZIONI!$A$2:$A$7897,SEZIONI!$B$2:$B$7897),"")</f>
        <v>3</v>
      </c>
      <c r="D5045" s="33" t="str">
        <f>IFERROR(_xlfn.XLOOKUP(A5045,[1]Sindaci!$B$2:$B$7774,[1]Sindaci!$A$2:$A$7774),"")</f>
        <v xml:space="preserve">DI PARDO ROBERTO   </v>
      </c>
      <c r="E5045" s="33"/>
    </row>
    <row r="5046" spans="1:5" ht="13.8" x14ac:dyDescent="0.3">
      <c r="A5046" s="48" t="s">
        <v>252</v>
      </c>
      <c r="B5046" s="33" t="str">
        <f>IFERROR(_xlfn.XLOOKUP(A5046,PEC!$A$2:$A$7902,PEC!$C$2:$C$7902),"")</f>
        <v>asmecert.it</v>
      </c>
      <c r="C5046" s="33">
        <f>IFERROR(_xlfn.XLOOKUP(A5046,SEZIONI!$A$2:$A$7897,SEZIONI!$B$2:$B$7897),"")</f>
        <v>11</v>
      </c>
      <c r="D5046" s="33" t="str">
        <f>IFERROR(_xlfn.XLOOKUP(A5046,[1]Sindaci!$B$2:$B$7774,[1]Sindaci!$A$2:$A$7774),"")</f>
        <v xml:space="preserve">SAPORITO SIMONE    </v>
      </c>
      <c r="E5046" s="33"/>
    </row>
    <row r="5047" spans="1:5" ht="13.8" x14ac:dyDescent="0.3">
      <c r="A5047" s="48" t="s">
        <v>5167</v>
      </c>
      <c r="B5047" s="33" t="str">
        <f>IFERROR(_xlfn.XLOOKUP(A5047,PEC!$A$2:$A$7902,PEC!$C$2:$C$7902),"")</f>
        <v>asmepec.it</v>
      </c>
      <c r="C5047" s="33">
        <f>IFERROR(_xlfn.XLOOKUP(A5047,SEZIONI!$A$2:$A$7897,SEZIONI!$B$2:$B$7897),"")</f>
        <v>2</v>
      </c>
      <c r="D5047" s="33" t="str">
        <f>IFERROR(_xlfn.XLOOKUP(A5047,[1]Sindaci!$B$2:$B$7774,[1]Sindaci!$A$2:$A$7774),"")</f>
        <v xml:space="preserve">D'AMATO DOMENICO    </v>
      </c>
      <c r="E5047" s="33"/>
    </row>
    <row r="5048" spans="1:5" ht="13.8" x14ac:dyDescent="0.3">
      <c r="A5048" s="48" t="s">
        <v>5168</v>
      </c>
      <c r="B5048" s="33" t="str">
        <f>IFERROR(_xlfn.XLOOKUP(A5048,PEC!$A$2:$A$7902,PEC!$C$2:$C$7902),"")</f>
        <v>sicurezzapostale.it</v>
      </c>
      <c r="C5048" s="33">
        <f>IFERROR(_xlfn.XLOOKUP(A5048,SEZIONI!$A$2:$A$7897,SEZIONI!$B$2:$B$7897),"")</f>
        <v>6</v>
      </c>
      <c r="D5048" s="33" t="str">
        <f>IFERROR(_xlfn.XLOOKUP(A5048,[1]Sindaci!$B$2:$B$7774,[1]Sindaci!$A$2:$A$7774),"")</f>
        <v xml:space="preserve">MACALUSO PIETRO    </v>
      </c>
      <c r="E5048" s="33"/>
    </row>
    <row r="5049" spans="1:5" ht="13.8" x14ac:dyDescent="0.3">
      <c r="A5049" s="48" t="s">
        <v>5169</v>
      </c>
      <c r="B5049" s="33" t="str">
        <f>IFERROR(_xlfn.XLOOKUP(A5049,PEC!$A$2:$A$7902,PEC!$C$2:$C$7902),"")</f>
        <v>anutel.it</v>
      </c>
      <c r="C5049" s="33">
        <f>IFERROR(_xlfn.XLOOKUP(A5049,SEZIONI!$A$2:$A$7897,SEZIONI!$B$2:$B$7897),"")</f>
        <v>4</v>
      </c>
      <c r="D5049" s="33" t="str">
        <f>IFERROR(_xlfn.XLOOKUP(A5049,[1]Sindaci!$B$2:$B$7774,[1]Sindaci!$A$2:$A$7774),"")</f>
        <v xml:space="preserve">POLITO PIETRO    </v>
      </c>
      <c r="E5049" s="33"/>
    </row>
    <row r="5050" spans="1:5" ht="13.8" x14ac:dyDescent="0.3">
      <c r="A5050" s="48" t="s">
        <v>5170</v>
      </c>
      <c r="B5050" s="33" t="str">
        <f>IFERROR(_xlfn.XLOOKUP(A5050,PEC!$A$2:$A$7902,PEC!$C$2:$C$7902),"")</f>
        <v>pec.comune.petrellasalto.ri.it</v>
      </c>
      <c r="C5050" s="33">
        <f>IFERROR(_xlfn.XLOOKUP(A5050,SEZIONI!$A$2:$A$7897,SEZIONI!$B$2:$B$7897),"")</f>
        <v>5</v>
      </c>
      <c r="D5050" s="33" t="str">
        <f>IFERROR(_xlfn.XLOOKUP(A5050,[1]Sindaci!$B$2:$B$7774,[1]Sindaci!$A$2:$A$7774),"")</f>
        <v xml:space="preserve">MICALONI GAETANO    </v>
      </c>
      <c r="E5050" s="33"/>
    </row>
    <row r="5051" spans="1:5" ht="13.8" x14ac:dyDescent="0.3">
      <c r="A5051" s="48" t="s">
        <v>5171</v>
      </c>
      <c r="B5051" s="33" t="str">
        <f>IFERROR(_xlfn.XLOOKUP(A5051,PEC!$A$2:$A$7902,PEC!$C$2:$C$7902),"")</f>
        <v>pec.leonet.it</v>
      </c>
      <c r="C5051" s="33">
        <f>IFERROR(_xlfn.XLOOKUP(A5051,SEZIONI!$A$2:$A$7897,SEZIONI!$B$2:$B$7897),"")</f>
        <v>2</v>
      </c>
      <c r="D5051" s="33" t="str">
        <f>IFERROR(_xlfn.XLOOKUP(A5051,[1]Sindaci!$B$2:$B$7774,[1]Sindaci!$A$2:$A$7774),"")</f>
        <v xml:space="preserve">AMOROSO ALESSANDRO    </v>
      </c>
      <c r="E5051" s="33"/>
    </row>
    <row r="5052" spans="1:5" ht="13.8" x14ac:dyDescent="0.3">
      <c r="A5052" s="48" t="s">
        <v>5172</v>
      </c>
      <c r="B5052" s="33" t="str">
        <f>IFERROR(_xlfn.XLOOKUP(A5052,PEC!$A$2:$A$7902,PEC!$C$2:$C$7902),"")</f>
        <v>emarche.it</v>
      </c>
      <c r="C5052" s="33">
        <f>IFERROR(_xlfn.XLOOKUP(A5052,SEZIONI!$A$2:$A$7897,SEZIONI!$B$2:$B$7897),"")</f>
        <v>3</v>
      </c>
      <c r="D5052" s="33" t="str">
        <f>IFERROR(_xlfn.XLOOKUP(A5052,[1]Sindaci!$B$2:$B$7774,[1]Sindaci!$A$2:$A$7774),"")</f>
        <v xml:space="preserve">FABBRIZIOLI DAVIDE    </v>
      </c>
      <c r="E5052" s="33"/>
    </row>
    <row r="5053" spans="1:5" ht="13.8" x14ac:dyDescent="0.3">
      <c r="A5053" s="48" t="s">
        <v>5173</v>
      </c>
      <c r="B5053" s="33" t="str">
        <f>IFERROR(_xlfn.XLOOKUP(A5053,PEC!$A$2:$A$7902,PEC!$C$2:$C$7902),"")</f>
        <v>pec.comune.petriolo.mc.it</v>
      </c>
      <c r="C5053" s="33">
        <f>IFERROR(_xlfn.XLOOKUP(A5053,SEZIONI!$A$2:$A$7897,SEZIONI!$B$2:$B$7897),"")</f>
        <v>2</v>
      </c>
      <c r="D5053" s="33" t="str">
        <f>IFERROR(_xlfn.XLOOKUP(A5053,[1]Sindaci!$B$2:$B$7774,[1]Sindaci!$A$2:$A$7774),"")</f>
        <v xml:space="preserve">SANTINELLI MATTEO    </v>
      </c>
      <c r="E5053" s="33"/>
    </row>
    <row r="5054" spans="1:5" ht="13.8" x14ac:dyDescent="0.3">
      <c r="A5054" s="48" t="s">
        <v>5174</v>
      </c>
      <c r="B5054" s="33" t="str">
        <f>IFERROR(_xlfn.XLOOKUP(A5054,PEC!$A$2:$A$7902,PEC!$C$2:$C$7902),"")</f>
        <v xml:space="preserve">emarche.it </v>
      </c>
      <c r="C5054" s="33">
        <f>IFERROR(_xlfn.XLOOKUP(A5054,SEZIONI!$A$2:$A$7897,SEZIONI!$B$2:$B$7897),"")</f>
        <v>3</v>
      </c>
      <c r="D5054" s="33" t="str">
        <f>IFERROR(_xlfn.XLOOKUP(A5054,[1]Sindaci!$B$2:$B$7774,[1]Sindaci!$A$2:$A$7774),"")</f>
        <v xml:space="preserve">PEZZANI LUCA    </v>
      </c>
      <c r="E5054" s="33"/>
    </row>
    <row r="5055" spans="1:5" ht="13.8" x14ac:dyDescent="0.3">
      <c r="A5055" s="48" t="s">
        <v>206</v>
      </c>
      <c r="B5055" s="33" t="str">
        <f>IFERROR(_xlfn.XLOOKUP(A5055,PEC!$A$2:$A$7902,PEC!$C$2:$C$7902),"")</f>
        <v>asmepec.it</v>
      </c>
      <c r="C5055" s="33">
        <f>IFERROR(_xlfn.XLOOKUP(A5055,SEZIONI!$A$2:$A$7897,SEZIONI!$B$2:$B$7897),"")</f>
        <v>2</v>
      </c>
      <c r="D5055" s="33" t="str">
        <f>IFERROR(_xlfn.XLOOKUP(A5055,[1]Sindaci!$B$2:$B$7774,[1]Sindaci!$A$2:$A$7774),"")</f>
        <v xml:space="preserve">SANTOPOLO GIULIO    </v>
      </c>
      <c r="E5055" s="33"/>
    </row>
    <row r="5056" spans="1:5" ht="13.8" x14ac:dyDescent="0.3">
      <c r="A5056" s="48" t="s">
        <v>8250</v>
      </c>
      <c r="B5056" s="33" t="str">
        <f>IFERROR(_xlfn.XLOOKUP(A5056,PEC!$A$2:$A$7902,PEC!$C$2:$C$7902),"")</f>
        <v>asmepec.it</v>
      </c>
      <c r="C5056" s="33" t="str">
        <f>IFERROR(_xlfn.XLOOKUP(A5056,SEZIONI!$A$2:$A$7897,SEZIONI!$B$2:$B$7897),"")</f>
        <v/>
      </c>
      <c r="D5056" s="33" t="str">
        <f>IFERROR(_xlfn.XLOOKUP(A5056,[1]Sindaci!$B$2:$B$7774,[1]Sindaci!$A$2:$A$7774),"")</f>
        <v/>
      </c>
      <c r="E5056" s="33"/>
    </row>
    <row r="5057" spans="1:5" ht="13.8" x14ac:dyDescent="0.3">
      <c r="A5057" s="48" t="s">
        <v>5175</v>
      </c>
      <c r="B5057" s="33" t="str">
        <f>IFERROR(_xlfn.XLOOKUP(A5057,PEC!$A$2:$A$7902,PEC!$C$2:$C$7902),"")</f>
        <v>pec.comune.petrosino.tp.it</v>
      </c>
      <c r="C5057" s="33">
        <f>IFERROR(_xlfn.XLOOKUP(A5057,SEZIONI!$A$2:$A$7897,SEZIONI!$B$2:$B$7897),"")</f>
        <v>8</v>
      </c>
      <c r="D5057" s="33" t="str">
        <f>IFERROR(_xlfn.XLOOKUP(A5057,[1]Sindaci!$B$2:$B$7774,[1]Sindaci!$A$2:$A$7774),"")</f>
        <v xml:space="preserve">ANASTASI GIACOMO SALVATORE   </v>
      </c>
      <c r="E5057" s="33"/>
    </row>
    <row r="5058" spans="1:5" ht="13.8" x14ac:dyDescent="0.3">
      <c r="A5058" s="48" t="s">
        <v>5176</v>
      </c>
      <c r="B5058" s="33" t="str">
        <f>IFERROR(_xlfn.XLOOKUP(A5058,PEC!$A$2:$A$7902,PEC!$C$2:$C$7902),"")</f>
        <v>legalmail.it</v>
      </c>
      <c r="C5058" s="33">
        <f>IFERROR(_xlfn.XLOOKUP(A5058,SEZIONI!$A$2:$A$7897,SEZIONI!$B$2:$B$7897),"")</f>
        <v>1</v>
      </c>
      <c r="D5058" s="33" t="str">
        <f>IFERROR(_xlfn.XLOOKUP(A5058,[1]Sindaci!$B$2:$B$7774,[1]Sindaci!$A$2:$A$7774),"")</f>
        <v xml:space="preserve">LOMBARDI GIUSEPPE    </v>
      </c>
      <c r="E5058" s="33"/>
    </row>
    <row r="5059" spans="1:5" ht="13.8" x14ac:dyDescent="0.3">
      <c r="A5059" s="48" t="s">
        <v>5177</v>
      </c>
      <c r="B5059" s="33" t="str">
        <f>IFERROR(_xlfn.XLOOKUP(A5059,PEC!$A$2:$A$7902,PEC!$C$2:$C$7902),"")</f>
        <v>cert.ruparpiemonte.it</v>
      </c>
      <c r="C5059" s="33">
        <f>IFERROR(_xlfn.XLOOKUP(A5059,SEZIONI!$A$2:$A$7897,SEZIONI!$B$2:$B$7897),"")</f>
        <v>2</v>
      </c>
      <c r="D5059" s="33" t="str">
        <f>IFERROR(_xlfn.XLOOKUP(A5059,[1]Sindaci!$B$2:$B$7774,[1]Sindaci!$A$2:$A$7774),"")</f>
        <v xml:space="preserve">ROMAGNOLI MAURO    </v>
      </c>
      <c r="E5059" s="33"/>
    </row>
    <row r="5060" spans="1:5" ht="13.8" x14ac:dyDescent="0.3">
      <c r="A5060" s="48" t="s">
        <v>5178</v>
      </c>
      <c r="B5060" s="33" t="str">
        <f>IFERROR(_xlfn.XLOOKUP(A5060,PEC!$A$2:$A$7902,PEC!$C$2:$C$7902),"")</f>
        <v>pec.ptbiellese.it</v>
      </c>
      <c r="C5060" s="33">
        <f>IFERROR(_xlfn.XLOOKUP(A5060,SEZIONI!$A$2:$A$7897,SEZIONI!$B$2:$B$7897),"")</f>
        <v>2</v>
      </c>
      <c r="D5060" s="33" t="str">
        <f>IFERROR(_xlfn.XLOOKUP(A5060,[1]Sindaci!$B$2:$B$7774,[1]Sindaci!$A$2:$A$7774),"")</f>
        <v xml:space="preserve">BOSSO GIAN FRANCO   </v>
      </c>
      <c r="E5060" s="33"/>
    </row>
    <row r="5061" spans="1:5" ht="13.8" x14ac:dyDescent="0.3">
      <c r="A5061" s="48" t="s">
        <v>5179</v>
      </c>
      <c r="B5061" s="33" t="str">
        <f>IFERROR(_xlfn.XLOOKUP(A5061,PEC!$A$2:$A$7902,PEC!$C$2:$C$7902),"")</f>
        <v>pec.comune.pettineo.me.it</v>
      </c>
      <c r="C5061" s="33">
        <f>IFERROR(_xlfn.XLOOKUP(A5061,SEZIONI!$A$2:$A$7897,SEZIONI!$B$2:$B$7897),"")</f>
        <v>2</v>
      </c>
      <c r="D5061" s="33" t="str">
        <f>IFERROR(_xlfn.XLOOKUP(A5061,[1]Sindaci!$B$2:$B$7774,[1]Sindaci!$A$2:$A$7774),"")</f>
        <v xml:space="preserve">RUFFINO DOMENICO    </v>
      </c>
      <c r="E5061" s="33"/>
    </row>
    <row r="5062" spans="1:5" ht="13.8" x14ac:dyDescent="0.3">
      <c r="A5062" s="48" t="s">
        <v>5180</v>
      </c>
      <c r="B5062" s="33" t="str">
        <f>IFERROR(_xlfn.XLOOKUP(A5062,PEC!$A$2:$A$7902,PEC!$C$2:$C$7902),"")</f>
        <v>pec.it</v>
      </c>
      <c r="C5062" s="33">
        <f>IFERROR(_xlfn.XLOOKUP(A5062,SEZIONI!$A$2:$A$7897,SEZIONI!$B$2:$B$7897),"")</f>
        <v>1</v>
      </c>
      <c r="D5062" s="33" t="str">
        <f>IFERROR(_xlfn.XLOOKUP(A5062,[1]Sindaci!$B$2:$B$7774,[1]Sindaci!$A$2:$A$7774),"")</f>
        <v xml:space="preserve">TOTO MARCELLO    </v>
      </c>
      <c r="E5062" s="33"/>
    </row>
    <row r="5063" spans="1:5" ht="13.8" x14ac:dyDescent="0.3">
      <c r="A5063" s="48" t="s">
        <v>5181</v>
      </c>
      <c r="B5063" s="33" t="str">
        <f>IFERROR(_xlfn.XLOOKUP(A5063,PEC!$A$2:$A$7902,PEC!$C$2:$C$7902),"")</f>
        <v>pec.it</v>
      </c>
      <c r="C5063" s="33">
        <f>IFERROR(_xlfn.XLOOKUP(A5063,SEZIONI!$A$2:$A$7897,SEZIONI!$B$2:$B$7897),"")</f>
        <v>2</v>
      </c>
      <c r="D5063" s="33" t="str">
        <f>IFERROR(_xlfn.XLOOKUP(A5063,[1]Sindaci!$B$2:$B$7774,[1]Sindaci!$A$2:$A$7774),"")</f>
        <v xml:space="preserve">CARRARA ANTONIO    </v>
      </c>
      <c r="E5063" s="33"/>
    </row>
    <row r="5064" spans="1:5" ht="13.8" x14ac:dyDescent="0.3">
      <c r="A5064" s="48" t="s">
        <v>5182</v>
      </c>
      <c r="B5064" s="33" t="str">
        <f>IFERROR(_xlfn.XLOOKUP(A5064,PEC!$A$2:$A$7902,PEC!$C$2:$C$7902),"")</f>
        <v>pecveneto.it</v>
      </c>
      <c r="C5064" s="33">
        <f>IFERROR(_xlfn.XLOOKUP(A5064,SEZIONI!$A$2:$A$7897,SEZIONI!$B$2:$B$7897),"")</f>
        <v>2</v>
      </c>
      <c r="D5064" s="33" t="str">
        <f>IFERROR(_xlfn.XLOOKUP(A5064,[1]Sindaci!$B$2:$B$7774,[1]Sindaci!$A$2:$A$7774),"")</f>
        <v xml:space="preserve">BERNARDINELLO GIANLUCA    </v>
      </c>
      <c r="E5064" s="33"/>
    </row>
    <row r="5065" spans="1:5" ht="13.8" x14ac:dyDescent="0.3">
      <c r="A5065" s="48" t="s">
        <v>5183</v>
      </c>
      <c r="B5065" s="33" t="str">
        <f>IFERROR(_xlfn.XLOOKUP(A5065,PEC!$A$2:$A$7902,PEC!$C$2:$C$7902),"")</f>
        <v>legalmail.it</v>
      </c>
      <c r="C5065" s="33">
        <f>IFERROR(_xlfn.XLOOKUP(A5065,SEZIONI!$A$2:$A$7897,SEZIONI!$B$2:$B$7897),"")</f>
        <v>5</v>
      </c>
      <c r="D5065" s="33" t="str">
        <f>IFERROR(_xlfn.XLOOKUP(A5065,[1]Sindaci!$B$2:$B$7774,[1]Sindaci!$A$2:$A$7774),"")</f>
        <v xml:space="preserve">RENAUDI PAOLO    </v>
      </c>
      <c r="E5065" s="33"/>
    </row>
    <row r="5066" spans="1:5" ht="13.8" x14ac:dyDescent="0.3">
      <c r="A5066" s="48" t="s">
        <v>5184</v>
      </c>
      <c r="B5066" s="33" t="str">
        <f>IFERROR(_xlfn.XLOOKUP(A5066,PEC!$A$2:$A$7902,PEC!$C$2:$C$7902),"")</f>
        <v>pec.it</v>
      </c>
      <c r="C5066" s="33">
        <f>IFERROR(_xlfn.XLOOKUP(A5066,SEZIONI!$A$2:$A$7897,SEZIONI!$B$2:$B$7897),"")</f>
        <v>1</v>
      </c>
      <c r="D5066" s="33" t="str">
        <f>IFERROR(_xlfn.XLOOKUP(A5066,[1]Sindaci!$B$2:$B$7774,[1]Sindaci!$A$2:$A$7774),"")</f>
        <v xml:space="preserve">BONDESAN STEFANO    </v>
      </c>
      <c r="E5066" s="33"/>
    </row>
    <row r="5067" spans="1:5" ht="13.8" x14ac:dyDescent="0.3">
      <c r="A5067" s="48" t="s">
        <v>5185</v>
      </c>
      <c r="B5067" s="33" t="str">
        <f>IFERROR(_xlfn.XLOOKUP(A5067,PEC!$A$2:$A$7902,PEC!$C$2:$C$7902),"")</f>
        <v>pec.comune.pezzaze.bs.it</v>
      </c>
      <c r="C5067" s="33">
        <f>IFERROR(_xlfn.XLOOKUP(A5067,SEZIONI!$A$2:$A$7897,SEZIONI!$B$2:$B$7897),"")</f>
        <v>2</v>
      </c>
      <c r="D5067" s="33" t="str">
        <f>IFERROR(_xlfn.XLOOKUP(A5067,[1]Sindaci!$B$2:$B$7774,[1]Sindaci!$A$2:$A$7774),"")</f>
        <v xml:space="preserve">GIPPONI OLIVIERO    </v>
      </c>
      <c r="E5067" s="33"/>
    </row>
    <row r="5068" spans="1:5" ht="13.8" x14ac:dyDescent="0.3">
      <c r="A5068" s="48" t="s">
        <v>5186</v>
      </c>
      <c r="B5068" s="33" t="str">
        <f>IFERROR(_xlfn.XLOOKUP(A5068,PEC!$A$2:$A$7902,PEC!$C$2:$C$7902),"")</f>
        <v>legalmail.it</v>
      </c>
      <c r="C5068" s="33">
        <f>IFERROR(_xlfn.XLOOKUP(A5068,SEZIONI!$A$2:$A$7897,SEZIONI!$B$2:$B$7897),"")</f>
        <v>1</v>
      </c>
      <c r="D5068" s="33" t="str">
        <f>IFERROR(_xlfn.XLOOKUP(A5068,[1]Sindaci!$B$2:$B$7774,[1]Sindaci!$A$2:$A$7774),"")</f>
        <v xml:space="preserve">BALBIANO GIANNI    </v>
      </c>
      <c r="E5068" s="33"/>
    </row>
    <row r="5069" spans="1:5" ht="13.8" x14ac:dyDescent="0.3">
      <c r="A5069" s="48" t="s">
        <v>5187</v>
      </c>
      <c r="B5069" s="33" t="str">
        <f>IFERROR(_xlfn.XLOOKUP(A5069,PEC!$A$2:$A$7902,PEC!$C$2:$C$7902),"")</f>
        <v>cert.comune.piacenza.it</v>
      </c>
      <c r="C5069" s="33">
        <f>IFERROR(_xlfn.XLOOKUP(A5069,SEZIONI!$A$2:$A$7897,SEZIONI!$B$2:$B$7897),"")</f>
        <v>107</v>
      </c>
      <c r="D5069" s="33" t="str">
        <f>IFERROR(_xlfn.XLOOKUP(A5069,[1]Sindaci!$B$2:$B$7774,[1]Sindaci!$A$2:$A$7774),"")</f>
        <v xml:space="preserve">TARASCONI KATIA    </v>
      </c>
      <c r="E5069" s="33"/>
    </row>
    <row r="5070" spans="1:5" ht="13.8" x14ac:dyDescent="0.3">
      <c r="A5070" s="48" t="s">
        <v>5188</v>
      </c>
      <c r="B5070" s="33" t="str">
        <f>IFERROR(_xlfn.XLOOKUP(A5070,PEC!$A$2:$A$7902,PEC!$C$2:$C$7902),"")</f>
        <v>pec.comune.piacenza-d-adige.pd.it</v>
      </c>
      <c r="C5070" s="33">
        <f>IFERROR(_xlfn.XLOOKUP(A5070,SEZIONI!$A$2:$A$7897,SEZIONI!$B$2:$B$7897),"")</f>
        <v>2</v>
      </c>
      <c r="D5070" s="33" t="str">
        <f>IFERROR(_xlfn.XLOOKUP(A5070,[1]Sindaci!$B$2:$B$7774,[1]Sindaci!$A$2:$A$7774),"")</f>
        <v xml:space="preserve">MAGRI PRIMO    </v>
      </c>
      <c r="E5070" s="33"/>
    </row>
    <row r="5071" spans="1:5" ht="13.8" x14ac:dyDescent="0.3">
      <c r="A5071" s="48" t="s">
        <v>8016</v>
      </c>
      <c r="B5071" s="33" t="str">
        <f>IFERROR(_xlfn.XLOOKUP(A5071,PEC!$A$2:$A$7902,PEC!$C$2:$C$7902),"")</f>
        <v/>
      </c>
      <c r="C5071" s="33" t="str">
        <f>IFERROR(_xlfn.XLOOKUP(A5071,SEZIONI!$A$2:$A$7897,SEZIONI!$B$2:$B$7897),"")</f>
        <v/>
      </c>
      <c r="D5071" s="33" t="str">
        <f>IFERROR(_xlfn.XLOOKUP(A5071,[1]Sindaci!$B$2:$B$7774,[1]Sindaci!$A$2:$A$7774),"")</f>
        <v/>
      </c>
      <c r="E5071" s="33"/>
    </row>
    <row r="5072" spans="1:5" ht="13.8" x14ac:dyDescent="0.3">
      <c r="A5072" s="48" t="s">
        <v>5190</v>
      </c>
      <c r="B5072" s="33" t="str">
        <f>IFERROR(_xlfn.XLOOKUP(A5072,PEC!$A$2:$A$7902,PEC!$C$2:$C$7902),"")</f>
        <v>pec.comune.piaggine.sa.it</v>
      </c>
      <c r="C5072" s="33">
        <f>IFERROR(_xlfn.XLOOKUP(A5072,SEZIONI!$A$2:$A$7897,SEZIONI!$B$2:$B$7897),"")</f>
        <v>2</v>
      </c>
      <c r="D5072" s="33" t="str">
        <f>IFERROR(_xlfn.XLOOKUP(A5072,[1]Sindaci!$B$2:$B$7774,[1]Sindaci!$A$2:$A$7774),"")</f>
        <v xml:space="preserve">PIZZOLANTE RENATO    </v>
      </c>
      <c r="E5072" s="33"/>
    </row>
    <row r="5073" spans="1:5" ht="13.8" x14ac:dyDescent="0.3">
      <c r="A5073" s="48" t="s">
        <v>5191</v>
      </c>
      <c r="B5073" s="33" t="str">
        <f>IFERROR(_xlfn.XLOOKUP(A5073,PEC!$A$2:$A$7902,PEC!$C$2:$C$7902),"")</f>
        <v>pec.comune.piancamuno.bs.it</v>
      </c>
      <c r="C5073" s="33">
        <f>IFERROR(_xlfn.XLOOKUP(A5073,SEZIONI!$A$2:$A$7897,SEZIONI!$B$2:$B$7897),"")</f>
        <v>5</v>
      </c>
      <c r="D5073" s="33" t="str">
        <f>IFERROR(_xlfn.XLOOKUP(A5073,[1]Sindaci!$B$2:$B$7774,[1]Sindaci!$A$2:$A$7774),"")</f>
        <v xml:space="preserve">RAMAZZINI GIORGIO GIOVANNI   </v>
      </c>
      <c r="E5073" s="33"/>
    </row>
    <row r="5074" spans="1:5" ht="13.8" x14ac:dyDescent="0.3">
      <c r="A5074" s="48" t="s">
        <v>5192</v>
      </c>
      <c r="B5074" s="33" t="str">
        <f>IFERROR(_xlfn.XLOOKUP(A5074,PEC!$A$2:$A$7902,PEC!$C$2:$C$7902),"")</f>
        <v>pec.comune.pianacrixia.sv.it</v>
      </c>
      <c r="C5074" s="33">
        <f>IFERROR(_xlfn.XLOOKUP(A5074,SEZIONI!$A$2:$A$7897,SEZIONI!$B$2:$B$7897),"")</f>
        <v>1</v>
      </c>
      <c r="D5074" s="33" t="str">
        <f>IFERROR(_xlfn.XLOOKUP(A5074,[1]Sindaci!$B$2:$B$7774,[1]Sindaci!$A$2:$A$7774),"")</f>
        <v xml:space="preserve">TAPPA MASSIMO    </v>
      </c>
      <c r="E5074" s="33"/>
    </row>
    <row r="5075" spans="1:5" ht="13.8" x14ac:dyDescent="0.3">
      <c r="A5075" s="48" t="s">
        <v>5193</v>
      </c>
      <c r="B5075" s="33" t="str">
        <f>IFERROR(_xlfn.XLOOKUP(A5075,PEC!$A$2:$A$7902,PEC!$C$2:$C$7902),"")</f>
        <v>pec.pianalbanesi.it</v>
      </c>
      <c r="C5075" s="33">
        <f>IFERROR(_xlfn.XLOOKUP(A5075,SEZIONI!$A$2:$A$7897,SEZIONI!$B$2:$B$7897),"")</f>
        <v>6</v>
      </c>
      <c r="D5075" s="33" t="str">
        <f>IFERROR(_xlfn.XLOOKUP(A5075,[1]Sindaci!$B$2:$B$7774,[1]Sindaci!$A$2:$A$7774),"")</f>
        <v xml:space="preserve">PETTA ROSARIO    </v>
      </c>
      <c r="E5075" s="33"/>
    </row>
    <row r="5076" spans="1:5" ht="13.8" x14ac:dyDescent="0.3">
      <c r="A5076" s="48" t="s">
        <v>5194</v>
      </c>
      <c r="B5076" s="33" t="str">
        <f>IFERROR(_xlfn.XLOOKUP(A5076,PEC!$A$2:$A$7902,PEC!$C$2:$C$7902),"")</f>
        <v>pec.monteverna.it</v>
      </c>
      <c r="C5076" s="33">
        <f>IFERROR(_xlfn.XLOOKUP(A5076,SEZIONI!$A$2:$A$7897,SEZIONI!$B$2:$B$7897),"")</f>
        <v>3</v>
      </c>
      <c r="D5076" s="33" t="str">
        <f>IFERROR(_xlfn.XLOOKUP(A5076,[1]Sindaci!$B$2:$B$7774,[1]Sindaci!$A$2:$A$7774),"")</f>
        <v xml:space="preserve">LOMBARDI STEFANO    </v>
      </c>
      <c r="E5076" s="33"/>
    </row>
    <row r="5077" spans="1:5" ht="13.8" x14ac:dyDescent="0.3">
      <c r="A5077" s="48" t="s">
        <v>5195</v>
      </c>
      <c r="B5077" s="33" t="str">
        <f>IFERROR(_xlfn.XLOOKUP(A5077,PEC!$A$2:$A$7902,PEC!$C$2:$C$7902),"")</f>
        <v>postacert.toscana.it</v>
      </c>
      <c r="C5077" s="33">
        <f>IFERROR(_xlfn.XLOOKUP(A5077,SEZIONI!$A$2:$A$7897,SEZIONI!$B$2:$B$7897),"")</f>
        <v>5</v>
      </c>
      <c r="D5077" s="33" t="str">
        <f>IFERROR(_xlfn.XLOOKUP(A5077,[1]Sindaci!$B$2:$B$7774,[1]Sindaci!$A$2:$A$7774),"")</f>
        <v xml:space="preserve">VAGAGGINI LUIGI    </v>
      </c>
      <c r="E5077" s="33"/>
    </row>
    <row r="5078" spans="1:5" ht="13.8" x14ac:dyDescent="0.3">
      <c r="A5078" s="48" t="s">
        <v>5196</v>
      </c>
      <c r="B5078" s="33" t="str">
        <f>IFERROR(_xlfn.XLOOKUP(A5078,PEC!$A$2:$A$7902,PEC!$C$2:$C$7902),"")</f>
        <v>pec.comune.piancogno.bs.it</v>
      </c>
      <c r="C5078" s="33">
        <f>IFERROR(_xlfn.XLOOKUP(A5078,SEZIONI!$A$2:$A$7897,SEZIONI!$B$2:$B$7897),"")</f>
        <v>4</v>
      </c>
      <c r="D5078" s="33" t="str">
        <f>IFERROR(_xlfn.XLOOKUP(A5078,[1]Sindaci!$B$2:$B$7774,[1]Sindaci!$A$2:$A$7774),"")</f>
        <v xml:space="preserve">SANGALLI FRANCESCO    </v>
      </c>
      <c r="E5078" s="33"/>
    </row>
    <row r="5079" spans="1:5" ht="13.8" x14ac:dyDescent="0.3">
      <c r="A5079" s="48" t="s">
        <v>5197</v>
      </c>
      <c r="B5079" s="33" t="str">
        <f>IFERROR(_xlfn.XLOOKUP(A5079,PEC!$A$2:$A$7902,PEC!$C$2:$C$7902),"")</f>
        <v>emarche.it</v>
      </c>
      <c r="C5079" s="33">
        <f>IFERROR(_xlfn.XLOOKUP(A5079,SEZIONI!$A$2:$A$7897,SEZIONI!$B$2:$B$7897),"")</f>
        <v>3</v>
      </c>
      <c r="D5079" s="33" t="str">
        <f>IFERROR(_xlfn.XLOOKUP(A5079,[1]Sindaci!$B$2:$B$7774,[1]Sindaci!$A$2:$A$7774),"")</f>
        <v xml:space="preserve">MAGNANI VERONICA    </v>
      </c>
      <c r="E5079" s="33"/>
    </row>
    <row r="5080" spans="1:5" ht="13.8" x14ac:dyDescent="0.3">
      <c r="A5080" s="48" t="s">
        <v>101</v>
      </c>
      <c r="B5080" s="33" t="str">
        <f>IFERROR(_xlfn.XLOOKUP(A5080,PEC!$A$2:$A$7902,PEC!$C$2:$C$7902),"")</f>
        <v>pec.comunepianecrati.it</v>
      </c>
      <c r="C5080" s="33">
        <f>IFERROR(_xlfn.XLOOKUP(A5080,SEZIONI!$A$2:$A$7897,SEZIONI!$B$2:$B$7897),"")</f>
        <v>2</v>
      </c>
      <c r="D5080" s="33" t="str">
        <f>IFERROR(_xlfn.XLOOKUP(A5080,[1]Sindaci!$B$2:$B$7774,[1]Sindaci!$A$2:$A$7774),"")</f>
        <v/>
      </c>
      <c r="E5080" s="33"/>
    </row>
    <row r="5081" spans="1:5" ht="13.8" x14ac:dyDescent="0.3">
      <c r="A5081" s="48" t="s">
        <v>5198</v>
      </c>
      <c r="B5081" s="33" t="str">
        <f>IFERROR(_xlfn.XLOOKUP(A5081,PEC!$A$2:$A$7902,PEC!$C$2:$C$7902),"")</f>
        <v>pec.comune.pianella.pe.it</v>
      </c>
      <c r="C5081" s="33">
        <f>IFERROR(_xlfn.XLOOKUP(A5081,SEZIONI!$A$2:$A$7897,SEZIONI!$B$2:$B$7897),"")</f>
        <v>8</v>
      </c>
      <c r="D5081" s="33" t="str">
        <f>IFERROR(_xlfn.XLOOKUP(A5081,[1]Sindaci!$B$2:$B$7774,[1]Sindaci!$A$2:$A$7774),"")</f>
        <v xml:space="preserve">MARINELLI SANDRO    </v>
      </c>
      <c r="E5081" s="33"/>
    </row>
    <row r="5082" spans="1:5" ht="13.8" x14ac:dyDescent="0.3">
      <c r="A5082" s="48" t="s">
        <v>5199</v>
      </c>
      <c r="B5082" s="33" t="str">
        <f>IFERROR(_xlfn.XLOOKUP(A5082,PEC!$A$2:$A$7902,PEC!$C$2:$C$7902),"")</f>
        <v>pec.provincia.como.it</v>
      </c>
      <c r="C5082" s="33">
        <f>IFERROR(_xlfn.XLOOKUP(A5082,SEZIONI!$A$2:$A$7897,SEZIONI!$B$2:$B$7897),"")</f>
        <v>1</v>
      </c>
      <c r="D5082" s="33" t="str">
        <f>IFERROR(_xlfn.XLOOKUP(A5082,[1]Sindaci!$B$2:$B$7774,[1]Sindaci!$A$2:$A$7774),"")</f>
        <v xml:space="preserve">GIUCASTRO DINO    </v>
      </c>
      <c r="E5082" s="33"/>
    </row>
    <row r="5083" spans="1:5" ht="13.8" x14ac:dyDescent="0.3">
      <c r="A5083" s="48" t="s">
        <v>5200</v>
      </c>
      <c r="B5083" s="33" t="str">
        <f>IFERROR(_xlfn.XLOOKUP(A5083,PEC!$A$2:$A$7902,PEC!$C$2:$C$7902),"")</f>
        <v>pec.it</v>
      </c>
      <c r="C5083" s="33">
        <f>IFERROR(_xlfn.XLOOKUP(A5083,SEZIONI!$A$2:$A$7897,SEZIONI!$B$2:$B$7897),"")</f>
        <v>2</v>
      </c>
      <c r="D5083" s="33" t="str">
        <f>IFERROR(_xlfn.XLOOKUP(A5083,[1]Sindaci!$B$2:$B$7774,[1]Sindaci!$A$2:$A$7774),"")</f>
        <v xml:space="preserve">FORNASARI GIANPAOLO    </v>
      </c>
      <c r="E5083" s="33"/>
    </row>
    <row r="5084" spans="1:5" ht="13.8" x14ac:dyDescent="0.3">
      <c r="A5084" s="48" t="s">
        <v>5201</v>
      </c>
      <c r="B5084" s="33" t="str">
        <f>IFERROR(_xlfn.XLOOKUP(A5084,PEC!$A$2:$A$7902,PEC!$C$2:$C$7902),"")</f>
        <v>mailcert.cremasconline.it</v>
      </c>
      <c r="C5084" s="33">
        <f>IFERROR(_xlfn.XLOOKUP(A5084,SEZIONI!$A$2:$A$7897,SEZIONI!$B$2:$B$7897),"")</f>
        <v>2</v>
      </c>
      <c r="D5084" s="33" t="str">
        <f>IFERROR(_xlfn.XLOOKUP(A5084,[1]Sindaci!$B$2:$B$7774,[1]Sindaci!$A$2:$A$7774),"")</f>
        <v xml:space="preserve">BARBAGLIO ERNESTO ROBERTO   </v>
      </c>
      <c r="E5084" s="33"/>
    </row>
    <row r="5085" spans="1:5" ht="13.8" x14ac:dyDescent="0.3">
      <c r="A5085" s="48" t="s">
        <v>5202</v>
      </c>
      <c r="B5085" s="33" t="str">
        <f>IFERROR(_xlfn.XLOOKUP(A5085,PEC!$A$2:$A$7902,PEC!$C$2:$C$7902),"")</f>
        <v>pec.it</v>
      </c>
      <c r="C5085" s="33">
        <f>IFERROR(_xlfn.XLOOKUP(A5085,SEZIONI!$A$2:$A$7897,SEZIONI!$B$2:$B$7897),"")</f>
        <v>12</v>
      </c>
      <c r="D5085" s="33" t="str">
        <f>IFERROR(_xlfn.XLOOKUP(A5085,[1]Sindaci!$B$2:$B$7774,[1]Sindaci!$A$2:$A$7774),"")</f>
        <v/>
      </c>
      <c r="E5085" s="33"/>
    </row>
    <row r="5086" spans="1:5" ht="13.8" x14ac:dyDescent="0.3">
      <c r="A5086" s="48" t="s">
        <v>5203</v>
      </c>
      <c r="B5086" s="33" t="str">
        <f>IFERROR(_xlfn.XLOOKUP(A5086,PEC!$A$2:$A$7902,PEC!$C$2:$C$7902),"")</f>
        <v xml:space="preserve">cert.ip-veneto.net </v>
      </c>
      <c r="C5086" s="33">
        <f>IFERROR(_xlfn.XLOOKUP(A5086,SEZIONI!$A$2:$A$7897,SEZIONI!$B$2:$B$7897),"")</f>
        <v>2</v>
      </c>
      <c r="D5086" s="33" t="str">
        <f>IFERROR(_xlfn.XLOOKUP(A5086,[1]Sindaci!$B$2:$B$7774,[1]Sindaci!$A$2:$A$7774),"")</f>
        <v xml:space="preserve">VENDRAMIN LUCA    </v>
      </c>
      <c r="E5086" s="33"/>
    </row>
    <row r="5087" spans="1:5" ht="13.8" x14ac:dyDescent="0.3">
      <c r="A5087" s="48" t="s">
        <v>5204</v>
      </c>
      <c r="B5087" s="33" t="str">
        <f>IFERROR(_xlfn.XLOOKUP(A5087,PEC!$A$2:$A$7902,PEC!$C$2:$C$7902),"")</f>
        <v>cert.ruparpiemonte.it</v>
      </c>
      <c r="C5087" s="33">
        <f>IFERROR(_xlfn.XLOOKUP(A5087,SEZIONI!$A$2:$A$7897,SEZIONI!$B$2:$B$7897),"")</f>
        <v>3</v>
      </c>
      <c r="D5087" s="33" t="str">
        <f>IFERROR(_xlfn.XLOOKUP(A5087,[1]Sindaci!$B$2:$B$7774,[1]Sindaci!$A$2:$A$7774),"")</f>
        <v xml:space="preserve">TURCO MARCO    </v>
      </c>
      <c r="E5087" s="33"/>
    </row>
    <row r="5088" spans="1:5" ht="13.8" x14ac:dyDescent="0.3">
      <c r="A5088" s="48" t="s">
        <v>5205</v>
      </c>
      <c r="B5088" s="33" t="str">
        <f>IFERROR(_xlfn.XLOOKUP(A5088,PEC!$A$2:$A$7902,PEC!$C$2:$C$7902),"")</f>
        <v>pec.regione.lombardia.it</v>
      </c>
      <c r="C5088" s="33">
        <f>IFERROR(_xlfn.XLOOKUP(A5088,SEZIONI!$A$2:$A$7897,SEZIONI!$B$2:$B$7897),"")</f>
        <v>1</v>
      </c>
      <c r="D5088" s="33" t="str">
        <f>IFERROR(_xlfn.XLOOKUP(A5088,[1]Sindaci!$B$2:$B$7774,[1]Sindaci!$A$2:$A$7774),"")</f>
        <v xml:space="preserve">PEZZOLI MAURIZIO    </v>
      </c>
      <c r="E5088" s="33"/>
    </row>
    <row r="5089" spans="1:5" ht="13.8" x14ac:dyDescent="0.3">
      <c r="A5089" s="48" t="s">
        <v>5206</v>
      </c>
      <c r="B5089" s="33" t="str">
        <f>IFERROR(_xlfn.XLOOKUP(A5089,PEC!$A$2:$A$7902,PEC!$C$2:$C$7902),"")</f>
        <v>comune.pianiga.ve.legalmail.it</v>
      </c>
      <c r="C5089" s="33">
        <f>IFERROR(_xlfn.XLOOKUP(A5089,SEZIONI!$A$2:$A$7897,SEZIONI!$B$2:$B$7897),"")</f>
        <v>9</v>
      </c>
      <c r="D5089" s="33" t="str">
        <f>IFERROR(_xlfn.XLOOKUP(A5089,[1]Sindaci!$B$2:$B$7774,[1]Sindaci!$A$2:$A$7774),"")</f>
        <v xml:space="preserve">CALZAVARA FEDERICO    </v>
      </c>
      <c r="E5089" s="33"/>
    </row>
    <row r="5090" spans="1:5" ht="13.8" x14ac:dyDescent="0.3">
      <c r="A5090" s="48" t="s">
        <v>5207</v>
      </c>
      <c r="B5090" s="33" t="str">
        <f>IFERROR(_xlfn.XLOOKUP(A5090,PEC!$A$2:$A$7902,PEC!$C$2:$C$7902),"")</f>
        <v>pec.comune.pianodisorrento.na.it</v>
      </c>
      <c r="C5090" s="33">
        <f>IFERROR(_xlfn.XLOOKUP(A5090,SEZIONI!$A$2:$A$7897,SEZIONI!$B$2:$B$7897),"")</f>
        <v>13</v>
      </c>
      <c r="D5090" s="33" t="str">
        <f>IFERROR(_xlfn.XLOOKUP(A5090,[1]Sindaci!$B$2:$B$7774,[1]Sindaci!$A$2:$A$7774),"")</f>
        <v xml:space="preserve">CAPPIELLO SALVATORE    </v>
      </c>
      <c r="E5090" s="33"/>
    </row>
    <row r="5091" spans="1:5" ht="13.8" x14ac:dyDescent="0.3">
      <c r="A5091" s="48" t="s">
        <v>208</v>
      </c>
      <c r="B5091" s="33" t="str">
        <f>IFERROR(_xlfn.XLOOKUP(A5091,PEC!$A$2:$A$7902,PEC!$C$2:$C$7902),"")</f>
        <v>asmepec.it</v>
      </c>
      <c r="C5091" s="33">
        <f>IFERROR(_xlfn.XLOOKUP(A5091,SEZIONI!$A$2:$A$7897,SEZIONI!$B$2:$B$7897),"")</f>
        <v>3</v>
      </c>
      <c r="D5091" s="33" t="str">
        <f>IFERROR(_xlfn.XLOOKUP(A5091,[1]Sindaci!$B$2:$B$7774,[1]Sindaci!$A$2:$A$7774),"")</f>
        <v xml:space="preserve">CUDA VALENTINA    </v>
      </c>
      <c r="E5091" s="33"/>
    </row>
    <row r="5092" spans="1:5" ht="13.8" x14ac:dyDescent="0.3">
      <c r="A5092" s="48" t="s">
        <v>5208</v>
      </c>
      <c r="B5092" s="33" t="str">
        <f>IFERROR(_xlfn.XLOOKUP(A5092,PEC!$A$2:$A$7902,PEC!$C$2:$C$7902),"")</f>
        <v>cert.provincia.bo.it</v>
      </c>
      <c r="C5092" s="33">
        <f>IFERROR(_xlfn.XLOOKUP(A5092,SEZIONI!$A$2:$A$7897,SEZIONI!$B$2:$B$7897),"")</f>
        <v>19</v>
      </c>
      <c r="D5092" s="33" t="str">
        <f>IFERROR(_xlfn.XLOOKUP(A5092,[1]Sindaci!$B$2:$B$7774,[1]Sindaci!$A$2:$A$7774),"")</f>
        <v xml:space="preserve">FILIPPINI FRANCA    </v>
      </c>
      <c r="E5092" s="33"/>
    </row>
    <row r="5093" spans="1:5" ht="13.8" x14ac:dyDescent="0.3">
      <c r="A5093" s="48" t="s">
        <v>5209</v>
      </c>
      <c r="B5093" s="33" t="str">
        <f>IFERROR(_xlfn.XLOOKUP(A5093,PEC!$A$2:$A$7902,PEC!$C$2:$C$7902),"")</f>
        <v>legalmail.it</v>
      </c>
      <c r="C5093" s="33">
        <f>IFERROR(_xlfn.XLOOKUP(A5093,SEZIONI!$A$2:$A$7897,SEZIONI!$B$2:$B$7897),"")</f>
        <v>2</v>
      </c>
      <c r="D5093" s="33" t="str">
        <f>IFERROR(_xlfn.XLOOKUP(A5093,[1]Sindaci!$B$2:$B$7774,[1]Sindaci!$A$2:$A$7774),"")</f>
        <v xml:space="preserve">MELARAGNI ROSEO    </v>
      </c>
      <c r="E5093" s="33"/>
    </row>
    <row r="5094" spans="1:5" ht="13.8" x14ac:dyDescent="0.3">
      <c r="A5094" s="48" t="s">
        <v>5210</v>
      </c>
      <c r="B5094" s="33" t="str">
        <f>IFERROR(_xlfn.XLOOKUP(A5094,PEC!$A$2:$A$7902,PEC!$C$2:$C$7902),"")</f>
        <v>cert.provincia.so.it</v>
      </c>
      <c r="C5094" s="33">
        <f>IFERROR(_xlfn.XLOOKUP(A5094,SEZIONI!$A$2:$A$7897,SEZIONI!$B$2:$B$7897),"")</f>
        <v>1</v>
      </c>
      <c r="D5094" s="33" t="str">
        <f>IFERROR(_xlfn.XLOOKUP(A5094,[1]Sindaci!$B$2:$B$7774,[1]Sindaci!$A$2:$A$7774),"")</f>
        <v xml:space="preserve">PINOLI FABIANA    </v>
      </c>
      <c r="E5094" s="33"/>
    </row>
    <row r="5095" spans="1:5" ht="13.8" x14ac:dyDescent="0.3">
      <c r="A5095" s="48" t="s">
        <v>5211</v>
      </c>
      <c r="B5095" s="33" t="str">
        <f>IFERROR(_xlfn.XLOOKUP(A5095,PEC!$A$2:$A$7902,PEC!$C$2:$C$7902),"")</f>
        <v>pec.regione.lombardia.it</v>
      </c>
      <c r="C5095" s="33">
        <f>IFERROR(_xlfn.XLOOKUP(A5095,SEZIONI!$A$2:$A$7897,SEZIONI!$B$2:$B$7897),"")</f>
        <v>1</v>
      </c>
      <c r="D5095" s="33" t="str">
        <f>IFERROR(_xlfn.XLOOKUP(A5095,[1]Sindaci!$B$2:$B$7774,[1]Sindaci!$A$2:$A$7774),"")</f>
        <v xml:space="preserve">VISINI PIETRO    </v>
      </c>
      <c r="E5095" s="33"/>
    </row>
    <row r="5096" spans="1:5" ht="13.8" x14ac:dyDescent="0.3">
      <c r="A5096" s="48" t="s">
        <v>5212</v>
      </c>
      <c r="B5096" s="33" t="str">
        <f>IFERROR(_xlfn.XLOOKUP(A5096,PEC!$A$2:$A$7902,PEC!$C$2:$C$7902),"")</f>
        <v>cert.ruparpiemonte.it</v>
      </c>
      <c r="C5096" s="33">
        <f>IFERROR(_xlfn.XLOOKUP(A5096,SEZIONI!$A$2:$A$7897,SEZIONI!$B$2:$B$7897),"")</f>
        <v>3</v>
      </c>
      <c r="D5096" s="33" t="str">
        <f>IFERROR(_xlfn.XLOOKUP(A5096,[1]Sindaci!$B$2:$B$7774,[1]Sindaci!$A$2:$A$7774),"")</f>
        <v xml:space="preserve">PONTE ROBERTO    </v>
      </c>
      <c r="E5096" s="33"/>
    </row>
    <row r="5097" spans="1:5" ht="13.8" x14ac:dyDescent="0.3">
      <c r="A5097" s="48" t="s">
        <v>5213</v>
      </c>
      <c r="B5097" s="33" t="str">
        <f>IFERROR(_xlfn.XLOOKUP(A5097,PEC!$A$2:$A$7902,PEC!$C$2:$C$7902),"")</f>
        <v>cert.provincia.so.it</v>
      </c>
      <c r="C5097" s="33">
        <f>IFERROR(_xlfn.XLOOKUP(A5097,SEZIONI!$A$2:$A$7897,SEZIONI!$B$2:$B$7897),"")</f>
        <v>3</v>
      </c>
      <c r="D5097" s="33" t="str">
        <f>IFERROR(_xlfn.XLOOKUP(A5097,[1]Sindaci!$B$2:$B$7774,[1]Sindaci!$A$2:$A$7774),"")</f>
        <v xml:space="preserve">MARCHESINI SIMONE LUCA   </v>
      </c>
      <c r="E5097" s="33"/>
    </row>
    <row r="5098" spans="1:5" ht="13.8" x14ac:dyDescent="0.3">
      <c r="A5098" s="48" t="s">
        <v>5214</v>
      </c>
      <c r="B5098" s="33" t="str">
        <f>IFERROR(_xlfn.XLOOKUP(A5098,PEC!$A$2:$A$7902,PEC!$C$2:$C$7902),"")</f>
        <v>pec.ptbiellese.it</v>
      </c>
      <c r="C5098" s="33">
        <f>IFERROR(_xlfn.XLOOKUP(A5098,SEZIONI!$A$2:$A$7897,SEZIONI!$B$2:$B$7897),"")</f>
        <v>1</v>
      </c>
      <c r="D5098" s="33" t="str">
        <f>IFERROR(_xlfn.XLOOKUP(A5098,[1]Sindaci!$B$2:$B$7774,[1]Sindaci!$A$2:$A$7774),"")</f>
        <v xml:space="preserve">GIACOMINI ENZO    </v>
      </c>
      <c r="E5098" s="33"/>
    </row>
    <row r="5099" spans="1:5" ht="13.8" x14ac:dyDescent="0.3">
      <c r="A5099" s="48" t="s">
        <v>5215</v>
      </c>
      <c r="B5099" s="33" t="str">
        <f>IFERROR(_xlfn.XLOOKUP(A5099,PEC!$A$2:$A$7902,PEC!$C$2:$C$7902),"")</f>
        <v>postacert.toscana.it</v>
      </c>
      <c r="C5099" s="33">
        <f>IFERROR(_xlfn.XLOOKUP(A5099,SEZIONI!$A$2:$A$7897,SEZIONI!$B$2:$B$7897),"")</f>
        <v>3</v>
      </c>
      <c r="D5099" s="33" t="str">
        <f>IFERROR(_xlfn.XLOOKUP(A5099,[1]Sindaci!$B$2:$B$7774,[1]Sindaci!$A$2:$A$7774),"")</f>
        <v xml:space="preserve">CARRARI ANDREA    </v>
      </c>
      <c r="E5099" s="33"/>
    </row>
    <row r="5100" spans="1:5" ht="13.8" x14ac:dyDescent="0.3">
      <c r="A5100" s="48" t="s">
        <v>5216</v>
      </c>
      <c r="B5100" s="33" t="str">
        <f>IFERROR(_xlfn.XLOOKUP(A5100,PEC!$A$2:$A$7902,PEC!$C$2:$C$7902),"")</f>
        <v>pec.comunepiazzaarmerina.it</v>
      </c>
      <c r="C5100" s="33">
        <f>IFERROR(_xlfn.XLOOKUP(A5100,SEZIONI!$A$2:$A$7897,SEZIONI!$B$2:$B$7897),"")</f>
        <v>28</v>
      </c>
      <c r="D5100" s="33" t="str">
        <f>IFERROR(_xlfn.XLOOKUP(A5100,[1]Sindaci!$B$2:$B$7774,[1]Sindaci!$A$2:$A$7774),"")</f>
        <v xml:space="preserve">CAMMARATA ANTONINO    </v>
      </c>
      <c r="E5100" s="33"/>
    </row>
    <row r="5101" spans="1:5" ht="13.8" x14ac:dyDescent="0.3">
      <c r="A5101" s="48" t="s">
        <v>5217</v>
      </c>
      <c r="B5101" s="33" t="str">
        <f>IFERROR(_xlfn.XLOOKUP(A5101,PEC!$A$2:$A$7902,PEC!$C$2:$C$7902),"")</f>
        <v>pec.regione.lombardia.it</v>
      </c>
      <c r="C5101" s="33">
        <f>IFERROR(_xlfn.XLOOKUP(A5101,SEZIONI!$A$2:$A$7897,SEZIONI!$B$2:$B$7897),"")</f>
        <v>1</v>
      </c>
      <c r="D5101" s="33" t="str">
        <f>IFERROR(_xlfn.XLOOKUP(A5101,[1]Sindaci!$B$2:$B$7774,[1]Sindaci!$A$2:$A$7774),"")</f>
        <v xml:space="preserve">AMBROSIONI STEFANO    </v>
      </c>
      <c r="E5101" s="33"/>
    </row>
    <row r="5102" spans="1:5" ht="13.8" x14ac:dyDescent="0.3">
      <c r="A5102" s="48" t="s">
        <v>5218</v>
      </c>
      <c r="B5102" s="33" t="str">
        <f>IFERROR(_xlfn.XLOOKUP(A5102,PEC!$A$2:$A$7902,PEC!$C$2:$C$7902),"")</f>
        <v>pec.regione.lombardia.it</v>
      </c>
      <c r="C5102" s="33">
        <f>IFERROR(_xlfn.XLOOKUP(A5102,SEZIONI!$A$2:$A$7897,SEZIONI!$B$2:$B$7897),"")</f>
        <v>1</v>
      </c>
      <c r="D5102" s="33" t="str">
        <f>IFERROR(_xlfn.XLOOKUP(A5102,[1]Sindaci!$B$2:$B$7774,[1]Sindaci!$A$2:$A$7774),"")</f>
        <v xml:space="preserve">BIANCHI VALERIANO    </v>
      </c>
      <c r="E5102" s="33"/>
    </row>
    <row r="5103" spans="1:5" ht="13.8" x14ac:dyDescent="0.3">
      <c r="A5103" s="48" t="s">
        <v>5219</v>
      </c>
      <c r="B5103" s="33" t="str">
        <f>IFERROR(_xlfn.XLOOKUP(A5103,PEC!$A$2:$A$7902,PEC!$C$2:$C$7902),"")</f>
        <v>cert.ip-veneto.net</v>
      </c>
      <c r="C5103" s="33">
        <f>IFERROR(_xlfn.XLOOKUP(A5103,SEZIONI!$A$2:$A$7897,SEZIONI!$B$2:$B$7897),"")</f>
        <v>11</v>
      </c>
      <c r="D5103" s="33" t="str">
        <f>IFERROR(_xlfn.XLOOKUP(A5103,[1]Sindaci!$B$2:$B$7774,[1]Sindaci!$A$2:$A$7774),"")</f>
        <v xml:space="preserve">MILANI VALTER    </v>
      </c>
      <c r="E5103" s="33"/>
    </row>
    <row r="5104" spans="1:5" ht="13.8" x14ac:dyDescent="0.3">
      <c r="A5104" s="48" t="s">
        <v>5220</v>
      </c>
      <c r="B5104" s="33" t="str">
        <f>IFERROR(_xlfn.XLOOKUP(A5104,PEC!$A$2:$A$7902,PEC!$C$2:$C$7902),"")</f>
        <v>pec.regione.lombardia.it</v>
      </c>
      <c r="C5104" s="33">
        <f>IFERROR(_xlfn.XLOOKUP(A5104,SEZIONI!$A$2:$A$7897,SEZIONI!$B$2:$B$7897),"")</f>
        <v>1</v>
      </c>
      <c r="D5104" s="33" t="str">
        <f>IFERROR(_xlfn.XLOOKUP(A5104,[1]Sindaci!$B$2:$B$7774,[1]Sindaci!$A$2:$A$7774),"")</f>
        <v xml:space="preserve">ARIZZI LAURA    </v>
      </c>
      <c r="E5104" s="33"/>
    </row>
    <row r="5105" spans="1:5" ht="13.8" x14ac:dyDescent="0.3">
      <c r="A5105" s="48" t="s">
        <v>5221</v>
      </c>
      <c r="B5105" s="33" t="str">
        <f>IFERROR(_xlfn.XLOOKUP(A5105,PEC!$A$2:$A$7902,PEC!$C$2:$C$7902),"")</f>
        <v>legalmail.it</v>
      </c>
      <c r="C5105" s="33">
        <f>IFERROR(_xlfn.XLOOKUP(A5105,SEZIONI!$A$2:$A$7897,SEZIONI!$B$2:$B$7897),"")</f>
        <v>2</v>
      </c>
      <c r="D5105" s="33" t="str">
        <f>IFERROR(_xlfn.XLOOKUP(A5105,[1]Sindaci!$B$2:$B$7774,[1]Sindaci!$A$2:$A$7774),"")</f>
        <v xml:space="preserve">CATANI VINCENZO    </v>
      </c>
      <c r="E5105" s="33"/>
    </row>
    <row r="5106" spans="1:5" ht="13.8" x14ac:dyDescent="0.3">
      <c r="A5106" s="48" t="s">
        <v>5222</v>
      </c>
      <c r="B5106" s="33" t="str">
        <f>IFERROR(_xlfn.XLOOKUP(A5106,PEC!$A$2:$A$7902,PEC!$C$2:$C$7902),"")</f>
        <v>pec.comune.picerno.pz.it</v>
      </c>
      <c r="C5106" s="33">
        <f>IFERROR(_xlfn.XLOOKUP(A5106,SEZIONI!$A$2:$A$7897,SEZIONI!$B$2:$B$7897),"")</f>
        <v>7</v>
      </c>
      <c r="D5106" s="33" t="str">
        <f>IFERROR(_xlfn.XLOOKUP(A5106,[1]Sindaci!$B$2:$B$7774,[1]Sindaci!$A$2:$A$7774),"")</f>
        <v xml:space="preserve">LETTIERI GIOVANNI    </v>
      </c>
      <c r="E5106" s="33"/>
    </row>
    <row r="5107" spans="1:5" ht="13.8" x14ac:dyDescent="0.3">
      <c r="A5107" s="48" t="s">
        <v>5223</v>
      </c>
      <c r="B5107" s="33" t="str">
        <f>IFERROR(_xlfn.XLOOKUP(A5107,PEC!$A$2:$A$7902,PEC!$C$2:$C$7902),"")</f>
        <v>comunepiciniscopec.it</v>
      </c>
      <c r="C5107" s="33">
        <f>IFERROR(_xlfn.XLOOKUP(A5107,SEZIONI!$A$2:$A$7897,SEZIONI!$B$2:$B$7897),"")</f>
        <v>2</v>
      </c>
      <c r="D5107" s="33" t="str">
        <f>IFERROR(_xlfn.XLOOKUP(A5107,[1]Sindaci!$B$2:$B$7774,[1]Sindaci!$A$2:$A$7774),"")</f>
        <v xml:space="preserve">SCAPPATICCI MARCO    </v>
      </c>
      <c r="E5107" s="33"/>
    </row>
    <row r="5108" spans="1:5" ht="13.8" x14ac:dyDescent="0.3">
      <c r="A5108" s="48" t="s">
        <v>5224</v>
      </c>
      <c r="B5108" s="33" t="str">
        <f>IFERROR(_xlfn.XLOOKUP(A5108,PEC!$A$2:$A$7902,PEC!$C$2:$C$7902),"")</f>
        <v>pec.comunedipico.it</v>
      </c>
      <c r="C5108" s="33">
        <f>IFERROR(_xlfn.XLOOKUP(A5108,SEZIONI!$A$2:$A$7897,SEZIONI!$B$2:$B$7897),"")</f>
        <v>3</v>
      </c>
      <c r="D5108" s="33" t="str">
        <f>IFERROR(_xlfn.XLOOKUP(A5108,[1]Sindaci!$B$2:$B$7774,[1]Sindaci!$A$2:$A$7774),"")</f>
        <v xml:space="preserve">CARNEVALE ORNELLA    </v>
      </c>
      <c r="E5108" s="33"/>
    </row>
    <row r="5109" spans="1:5" ht="13.8" x14ac:dyDescent="0.3">
      <c r="A5109" s="48" t="s">
        <v>5225</v>
      </c>
      <c r="B5109" s="33" t="str">
        <f>IFERROR(_xlfn.XLOOKUP(A5109,PEC!$A$2:$A$7902,PEC!$C$2:$C$7902),"")</f>
        <v>cert.ruparpiemonte.it</v>
      </c>
      <c r="C5109" s="33">
        <f>IFERROR(_xlfn.XLOOKUP(A5109,SEZIONI!$A$2:$A$7897,SEZIONI!$B$2:$B$7897),"")</f>
        <v>1</v>
      </c>
      <c r="D5109" s="33" t="str">
        <f>IFERROR(_xlfn.XLOOKUP(A5109,[1]Sindaci!$B$2:$B$7774,[1]Sindaci!$A$2:$A$7774),"")</f>
        <v xml:space="preserve">RABELLINO SARA    </v>
      </c>
      <c r="E5109" s="33"/>
    </row>
    <row r="5110" spans="1:5" ht="13.8" x14ac:dyDescent="0.3">
      <c r="A5110" s="48" t="s">
        <v>5226</v>
      </c>
      <c r="B5110" s="33" t="str">
        <f>IFERROR(_xlfn.XLOOKUP(A5110,PEC!$A$2:$A$7902,PEC!$C$2:$C$7902),"")</f>
        <v>pec.ptbiellese.it</v>
      </c>
      <c r="C5110" s="33">
        <f>IFERROR(_xlfn.XLOOKUP(A5110,SEZIONI!$A$2:$A$7897,SEZIONI!$B$2:$B$7897),"")</f>
        <v>1</v>
      </c>
      <c r="D5110" s="33" t="str">
        <f>IFERROR(_xlfn.XLOOKUP(A5110,[1]Sindaci!$B$2:$B$7774,[1]Sindaci!$A$2:$A$7774),"")</f>
        <v xml:space="preserve">ROSAZZA PRIN CARLO   </v>
      </c>
      <c r="E5110" s="33"/>
    </row>
    <row r="5111" spans="1:5" ht="13.8" x14ac:dyDescent="0.3">
      <c r="A5111" s="48" t="s">
        <v>5227</v>
      </c>
      <c r="B5111" s="33" t="str">
        <f>IFERROR(_xlfn.XLOOKUP(A5111,PEC!$A$2:$A$7902,PEC!$C$2:$C$7902),"")</f>
        <v>piedimontepec.e-etna.it</v>
      </c>
      <c r="C5111" s="33">
        <f>IFERROR(_xlfn.XLOOKUP(A5111,SEZIONI!$A$2:$A$7897,SEZIONI!$B$2:$B$7897),"")</f>
        <v>6</v>
      </c>
      <c r="D5111" s="33" t="str">
        <f>IFERROR(_xlfn.XLOOKUP(A5111,[1]Sindaci!$B$2:$B$7774,[1]Sindaci!$A$2:$A$7774),"")</f>
        <v xml:space="preserve">PUGLISI IGNAZIO    </v>
      </c>
      <c r="E5111" s="33"/>
    </row>
    <row r="5112" spans="1:5" ht="13.8" x14ac:dyDescent="0.3">
      <c r="A5112" s="48" t="s">
        <v>5228</v>
      </c>
      <c r="B5112" s="33" t="str">
        <f>IFERROR(_xlfn.XLOOKUP(A5112,PEC!$A$2:$A$7902,PEC!$C$2:$C$7902),"")</f>
        <v>asmepec.it</v>
      </c>
      <c r="C5112" s="33">
        <f>IFERROR(_xlfn.XLOOKUP(A5112,SEZIONI!$A$2:$A$7897,SEZIONI!$B$2:$B$7897),"")</f>
        <v>11</v>
      </c>
      <c r="D5112" s="33" t="str">
        <f>IFERROR(_xlfn.XLOOKUP(A5112,[1]Sindaci!$B$2:$B$7774,[1]Sindaci!$A$2:$A$7774),"")</f>
        <v xml:space="preserve">CIVITILLO VITTORIO    </v>
      </c>
      <c r="E5112" s="33"/>
    </row>
    <row r="5113" spans="1:5" ht="13.8" x14ac:dyDescent="0.3">
      <c r="A5113" s="48" t="s">
        <v>5229</v>
      </c>
      <c r="B5113" s="33" t="str">
        <f>IFERROR(_xlfn.XLOOKUP(A5113,PEC!$A$2:$A$7902,PEC!$C$2:$C$7902),"")</f>
        <v>pec.it</v>
      </c>
      <c r="C5113" s="33">
        <f>IFERROR(_xlfn.XLOOKUP(A5113,SEZIONI!$A$2:$A$7897,SEZIONI!$B$2:$B$7897),"")</f>
        <v>6</v>
      </c>
      <c r="D5113" s="33" t="str">
        <f>IFERROR(_xlfn.XLOOKUP(A5113,[1]Sindaci!$B$2:$B$7774,[1]Sindaci!$A$2:$A$7774),"")</f>
        <v xml:space="preserve">FERDINANDI GIOACCHINO    </v>
      </c>
      <c r="E5113" s="33"/>
    </row>
    <row r="5114" spans="1:5" ht="13.8" x14ac:dyDescent="0.3">
      <c r="A5114" s="48" t="s">
        <v>5230</v>
      </c>
      <c r="B5114" s="33" t="str">
        <f>IFERROR(_xlfn.XLOOKUP(A5114,PEC!$A$2:$A$7902,PEC!$C$2:$C$7902),"")</f>
        <v>postemailcertificata.it</v>
      </c>
      <c r="C5114" s="33">
        <f>IFERROR(_xlfn.XLOOKUP(A5114,SEZIONI!$A$2:$A$7897,SEZIONI!$B$2:$B$7897),"")</f>
        <v>2</v>
      </c>
      <c r="D5114" s="33" t="str">
        <f>IFERROR(_xlfn.XLOOKUP(A5114,[1]Sindaci!$B$2:$B$7774,[1]Sindaci!$A$2:$A$7774),"")</f>
        <v xml:space="preserve">LANA ALESSANDRO    </v>
      </c>
      <c r="E5114" s="33"/>
    </row>
    <row r="5115" spans="1:5" ht="13.8" x14ac:dyDescent="0.3">
      <c r="A5115" s="48" t="s">
        <v>5231</v>
      </c>
      <c r="B5115" s="33" t="str">
        <f>IFERROR(_xlfn.XLOOKUP(A5115,PEC!$A$2:$A$7902,PEC!$C$2:$C$7902),"")</f>
        <v>postacert.umbria.it</v>
      </c>
      <c r="C5115" s="33">
        <f>IFERROR(_xlfn.XLOOKUP(A5115,SEZIONI!$A$2:$A$7897,SEZIONI!$B$2:$B$7897),"")</f>
        <v>3</v>
      </c>
      <c r="D5115" s="33" t="str">
        <f>IFERROR(_xlfn.XLOOKUP(A5115,[1]Sindaci!$B$2:$B$7774,[1]Sindaci!$A$2:$A$7774),"")</f>
        <v xml:space="preserve">FERRICELLI ROBERTO    </v>
      </c>
      <c r="E5115" s="33"/>
    </row>
    <row r="5116" spans="1:5" ht="13.8" x14ac:dyDescent="0.3">
      <c r="A5116" s="48" t="s">
        <v>5232</v>
      </c>
      <c r="B5116" s="33" t="str">
        <f>IFERROR(_xlfn.XLOOKUP(A5116,PEC!$A$2:$A$7902,PEC!$C$2:$C$7902),"")</f>
        <v>pec.consorzioterrecablate.it</v>
      </c>
      <c r="C5116" s="33">
        <f>IFERROR(_xlfn.XLOOKUP(A5116,SEZIONI!$A$2:$A$7897,SEZIONI!$B$2:$B$7897),"")</f>
        <v>3</v>
      </c>
      <c r="D5116" s="33" t="str">
        <f>IFERROR(_xlfn.XLOOKUP(A5116,[1]Sindaci!$B$2:$B$7774,[1]Sindaci!$A$2:$A$7774),"")</f>
        <v xml:space="preserve">GAROSI MANOLO    </v>
      </c>
      <c r="E5116" s="33"/>
    </row>
    <row r="5117" spans="1:5" ht="13.8" x14ac:dyDescent="0.3">
      <c r="A5117" s="48" t="s">
        <v>5233</v>
      </c>
      <c r="B5117" s="33" t="str">
        <f>IFERROR(_xlfn.XLOOKUP(A5117,PEC!$A$2:$A$7902,PEC!$C$2:$C$7902),"")</f>
        <v>pec.regione.lombardia.it</v>
      </c>
      <c r="C5117" s="33">
        <f>IFERROR(_xlfn.XLOOKUP(A5117,SEZIONI!$A$2:$A$7897,SEZIONI!$B$2:$B$7897),"")</f>
        <v>1</v>
      </c>
      <c r="D5117" s="33" t="str">
        <f>IFERROR(_xlfn.XLOOKUP(A5117,[1]Sindaci!$B$2:$B$7774,[1]Sindaci!$A$2:$A$7774),"")</f>
        <v xml:space="preserve">RAIMONDI VALTER GIUSEPPE   </v>
      </c>
      <c r="E5117" s="33"/>
    </row>
    <row r="5118" spans="1:5" ht="13.8" x14ac:dyDescent="0.3">
      <c r="A5118" s="48" t="s">
        <v>5234</v>
      </c>
      <c r="B5118" s="33" t="str">
        <f>IFERROR(_xlfn.XLOOKUP(A5118,PEC!$A$2:$A$7902,PEC!$C$2:$C$7902),"")</f>
        <v/>
      </c>
      <c r="C5118" s="33">
        <f>IFERROR(_xlfn.XLOOKUP(A5118,SEZIONI!$A$2:$A$7897,SEZIONI!$B$2:$B$7897),"")</f>
        <v>2</v>
      </c>
      <c r="D5118" s="33" t="str">
        <f>IFERROR(_xlfn.XLOOKUP(A5118,[1]Sindaci!$B$2:$B$7774,[1]Sindaci!$A$2:$A$7774),"")</f>
        <v xml:space="preserve">ABELLI FABRIZIO    </v>
      </c>
      <c r="E5118" s="33"/>
    </row>
    <row r="5119" spans="1:5" ht="13.8" x14ac:dyDescent="0.3">
      <c r="A5119" s="48" t="s">
        <v>5235</v>
      </c>
      <c r="B5119" s="33" t="str">
        <f>IFERROR(_xlfn.XLOOKUP(A5119,PEC!$A$2:$A$7902,PEC!$C$2:$C$7902),"")</f>
        <v>pec.comunepietraligure.it</v>
      </c>
      <c r="C5119" s="33">
        <f>IFERROR(_xlfn.XLOOKUP(A5119,SEZIONI!$A$2:$A$7897,SEZIONI!$B$2:$B$7897),"")</f>
        <v>11</v>
      </c>
      <c r="D5119" s="33" t="str">
        <f>IFERROR(_xlfn.XLOOKUP(A5119,[1]Sindaci!$B$2:$B$7774,[1]Sindaci!$A$2:$A$7774),"")</f>
        <v xml:space="preserve">DE VINCENZI LUIGI   </v>
      </c>
      <c r="E5119" s="33"/>
    </row>
    <row r="5120" spans="1:5" ht="13.8" x14ac:dyDescent="0.3">
      <c r="A5120" s="48" t="s">
        <v>5236</v>
      </c>
      <c r="B5120" s="33" t="str">
        <f>IFERROR(_xlfn.XLOOKUP(A5120,PEC!$A$2:$A$7902,PEC!$C$2:$C$7902),"")</f>
        <v>pec.comune.pietramarazzi.al.it</v>
      </c>
      <c r="C5120" s="33">
        <f>IFERROR(_xlfn.XLOOKUP(A5120,SEZIONI!$A$2:$A$7897,SEZIONI!$B$2:$B$7897),"")</f>
        <v>1</v>
      </c>
      <c r="D5120" s="33" t="str">
        <f>IFERROR(_xlfn.XLOOKUP(A5120,[1]Sindaci!$B$2:$B$7774,[1]Sindaci!$A$2:$A$7774),"")</f>
        <v xml:space="preserve">AIACHINO CLAUDIO    </v>
      </c>
      <c r="E5120" s="33"/>
    </row>
    <row r="5121" spans="1:5" ht="13.8" x14ac:dyDescent="0.3">
      <c r="A5121" s="48" t="s">
        <v>5237</v>
      </c>
      <c r="B5121" s="33" t="str">
        <f>IFERROR(_xlfn.XLOOKUP(A5121,PEC!$A$2:$A$7902,PEC!$C$2:$C$7902),"")</f>
        <v>pec.it</v>
      </c>
      <c r="C5121" s="33">
        <f>IFERROR(_xlfn.XLOOKUP(A5121,SEZIONI!$A$2:$A$7897,SEZIONI!$B$2:$B$7897),"")</f>
        <v>1</v>
      </c>
      <c r="D5121" s="33" t="str">
        <f>IFERROR(_xlfn.XLOOKUP(A5121,[1]Sindaci!$B$2:$B$7774,[1]Sindaci!$A$2:$A$7774),"")</f>
        <v xml:space="preserve">DI PASQUO ANTONIO   </v>
      </c>
      <c r="E5121" s="33"/>
    </row>
    <row r="5122" spans="1:5" ht="13.8" x14ac:dyDescent="0.3">
      <c r="A5122" s="48" t="s">
        <v>5238</v>
      </c>
      <c r="B5122" s="33" t="str">
        <f>IFERROR(_xlfn.XLOOKUP(A5122,PEC!$A$2:$A$7902,PEC!$C$2:$C$7902),"")</f>
        <v>legalmail.it</v>
      </c>
      <c r="C5122" s="33">
        <f>IFERROR(_xlfn.XLOOKUP(A5122,SEZIONI!$A$2:$A$7897,SEZIONI!$B$2:$B$7897),"")</f>
        <v>1</v>
      </c>
      <c r="D5122" s="33" t="str">
        <f>IFERROR(_xlfn.XLOOKUP(A5122,[1]Sindaci!$B$2:$B$7774,[1]Sindaci!$A$2:$A$7774),"")</f>
        <v xml:space="preserve">ROSSO MASSIMO    </v>
      </c>
      <c r="E5122" s="33"/>
    </row>
    <row r="5123" spans="1:5" ht="13.8" x14ac:dyDescent="0.3">
      <c r="A5123" s="48" t="s">
        <v>5239</v>
      </c>
      <c r="B5123" s="33" t="str">
        <f>IFERROR(_xlfn.XLOOKUP(A5123,PEC!$A$2:$A$7902,PEC!$C$2:$C$7902),"")</f>
        <v>pec.comune.pietracamela.te.it</v>
      </c>
      <c r="C5123" s="33">
        <f>IFERROR(_xlfn.XLOOKUP(A5123,SEZIONI!$A$2:$A$7897,SEZIONI!$B$2:$B$7897),"")</f>
        <v>2</v>
      </c>
      <c r="D5123" s="33" t="str">
        <f>IFERROR(_xlfn.XLOOKUP(A5123,[1]Sindaci!$B$2:$B$7774,[1]Sindaci!$A$2:$A$7774),"")</f>
        <v xml:space="preserve">VILLANI ANTONIO    </v>
      </c>
      <c r="E5123" s="33"/>
    </row>
    <row r="5124" spans="1:5" ht="13.8" x14ac:dyDescent="0.3">
      <c r="A5124" s="48" t="s">
        <v>5240</v>
      </c>
      <c r="B5124" s="33" t="str">
        <f>IFERROR(_xlfn.XLOOKUP(A5124,PEC!$A$2:$A$7902,PEC!$C$2:$C$7902),"")</f>
        <v>pec.it</v>
      </c>
      <c r="C5124" s="33">
        <f>IFERROR(_xlfn.XLOOKUP(A5124,SEZIONI!$A$2:$A$7897,SEZIONI!$B$2:$B$7897),"")</f>
        <v>2</v>
      </c>
      <c r="D5124" s="33" t="str">
        <f>IFERROR(_xlfn.XLOOKUP(A5124,[1]Sindaci!$B$2:$B$7774,[1]Sindaci!$A$2:$A$7774),"")</f>
        <v xml:space="preserve">TOMASSONE ANTONIO    </v>
      </c>
      <c r="E5124" s="33"/>
    </row>
    <row r="5125" spans="1:5" ht="13.8" x14ac:dyDescent="0.3">
      <c r="A5125" s="48" t="s">
        <v>5241</v>
      </c>
      <c r="B5125" s="33" t="str">
        <f>IFERROR(_xlfn.XLOOKUP(A5125,PEC!$A$2:$A$7902,PEC!$C$2:$C$7902),"")</f>
        <v>postecert.it</v>
      </c>
      <c r="C5125" s="33">
        <f>IFERROR(_xlfn.XLOOKUP(A5125,SEZIONI!$A$2:$A$7897,SEZIONI!$B$2:$B$7897),"")</f>
        <v>1</v>
      </c>
      <c r="D5125" s="33" t="str">
        <f>IFERROR(_xlfn.XLOOKUP(A5125,[1]Sindaci!$B$2:$B$7774,[1]Sindaci!$A$2:$A$7774),"")</f>
        <v xml:space="preserve">SANTILLI CAMILLO    </v>
      </c>
      <c r="E5125" s="33"/>
    </row>
    <row r="5126" spans="1:5" ht="13.8" x14ac:dyDescent="0.3">
      <c r="A5126" s="48" t="s">
        <v>5242</v>
      </c>
      <c r="B5126" s="33" t="str">
        <f>IFERROR(_xlfn.XLOOKUP(A5126,PEC!$A$2:$A$7902,PEC!$C$2:$C$7902),"")</f>
        <v>asmepec.it</v>
      </c>
      <c r="C5126" s="33">
        <f>IFERROR(_xlfn.XLOOKUP(A5126,SEZIONI!$A$2:$A$7897,SEZIONI!$B$2:$B$7897),"")</f>
        <v>3</v>
      </c>
      <c r="D5126" s="33" t="str">
        <f>IFERROR(_xlfn.XLOOKUP(A5126,[1]Sindaci!$B$2:$B$7774,[1]Sindaci!$A$2:$A$7774),"")</f>
        <v xml:space="preserve">MUSTO GAETANO    </v>
      </c>
      <c r="E5126" s="33"/>
    </row>
    <row r="5127" spans="1:5" ht="13.8" x14ac:dyDescent="0.3">
      <c r="A5127" s="48" t="s">
        <v>5243</v>
      </c>
      <c r="B5127" s="33" t="str">
        <f>IFERROR(_xlfn.XLOOKUP(A5127,PEC!$A$2:$A$7902,PEC!$C$2:$C$7902),"")</f>
        <v>pec.it</v>
      </c>
      <c r="C5127" s="33">
        <f>IFERROR(_xlfn.XLOOKUP(A5127,SEZIONI!$A$2:$A$7897,SEZIONI!$B$2:$B$7897),"")</f>
        <v>1</v>
      </c>
      <c r="D5127" s="33" t="str">
        <f>IFERROR(_xlfn.XLOOKUP(A5127,[1]Sindaci!$B$2:$B$7774,[1]Sindaci!$A$2:$A$7774),"")</f>
        <v xml:space="preserve">CARPINETA CIRO    </v>
      </c>
      <c r="E5127" s="33"/>
    </row>
    <row r="5128" spans="1:5" ht="13.8" x14ac:dyDescent="0.3">
      <c r="A5128" s="48" t="s">
        <v>102</v>
      </c>
      <c r="B5128" s="33" t="str">
        <f>IFERROR(_xlfn.XLOOKUP(A5128,PEC!$A$2:$A$7902,PEC!$C$2:$C$7902),"")</f>
        <v>pec.it</v>
      </c>
      <c r="C5128" s="33">
        <f>IFERROR(_xlfn.XLOOKUP(A5128,SEZIONI!$A$2:$A$7897,SEZIONI!$B$2:$B$7897),"")</f>
        <v>2</v>
      </c>
      <c r="D5128" s="33" t="str">
        <f>IFERROR(_xlfn.XLOOKUP(A5128,[1]Sindaci!$B$2:$B$7774,[1]Sindaci!$A$2:$A$7774),"")</f>
        <v xml:space="preserve">MUTO ANTONIO    </v>
      </c>
      <c r="E5128" s="33"/>
    </row>
    <row r="5129" spans="1:5" ht="13.8" x14ac:dyDescent="0.3">
      <c r="A5129" s="48" t="s">
        <v>5244</v>
      </c>
      <c r="B5129" s="33" t="str">
        <f>IFERROR(_xlfn.XLOOKUP(A5129,PEC!$A$2:$A$7902,PEC!$C$2:$C$7902),"")</f>
        <v>pec.comune.pietragalla.pz.it</v>
      </c>
      <c r="C5129" s="33">
        <f>IFERROR(_xlfn.XLOOKUP(A5129,SEZIONI!$A$2:$A$7897,SEZIONI!$B$2:$B$7897),"")</f>
        <v>5</v>
      </c>
      <c r="D5129" s="33" t="str">
        <f>IFERROR(_xlfn.XLOOKUP(A5129,[1]Sindaci!$B$2:$B$7774,[1]Sindaci!$A$2:$A$7774),"")</f>
        <v xml:space="preserve">CILLIS PAOLO    </v>
      </c>
      <c r="E5129" s="33"/>
    </row>
    <row r="5130" spans="1:5" ht="13.8" x14ac:dyDescent="0.3">
      <c r="A5130" s="48" t="s">
        <v>5245</v>
      </c>
      <c r="B5130" s="33" t="str">
        <f>IFERROR(_xlfn.XLOOKUP(A5130,PEC!$A$2:$A$7902,PEC!$C$2:$C$7902),"")</f>
        <v>postacert.umbria.it</v>
      </c>
      <c r="C5130" s="33">
        <f>IFERROR(_xlfn.XLOOKUP(A5130,SEZIONI!$A$2:$A$7897,SEZIONI!$B$2:$B$7897),"")</f>
        <v>3</v>
      </c>
      <c r="D5130" s="33" t="str">
        <f>IFERROR(_xlfn.XLOOKUP(A5130,[1]Sindaci!$B$2:$B$7774,[1]Sindaci!$A$2:$A$7774),"")</f>
        <v xml:space="preserve">CECI MIRKO    </v>
      </c>
      <c r="E5130" s="33"/>
    </row>
    <row r="5131" spans="1:5" ht="13.8" x14ac:dyDescent="0.3">
      <c r="A5131" s="48" t="s">
        <v>5246</v>
      </c>
      <c r="B5131" s="33" t="str">
        <f>IFERROR(_xlfn.XLOOKUP(A5131,PEC!$A$2:$A$7902,PEC!$C$2:$C$7902),"")</f>
        <v>pec.it</v>
      </c>
      <c r="C5131" s="33">
        <f>IFERROR(_xlfn.XLOOKUP(A5131,SEZIONI!$A$2:$A$7897,SEZIONI!$B$2:$B$7897),"")</f>
        <v>5</v>
      </c>
      <c r="D5131" s="33" t="str">
        <f>IFERROR(_xlfn.XLOOKUP(A5131,[1]Sindaci!$B$2:$B$7774,[1]Sindaci!$A$2:$A$7774),"")</f>
        <v xml:space="preserve">DI FRUSCIO PASQUALE   </v>
      </c>
      <c r="E5131" s="33"/>
    </row>
    <row r="5132" spans="1:5" ht="13.8" x14ac:dyDescent="0.3">
      <c r="A5132" s="48" t="s">
        <v>5247</v>
      </c>
      <c r="B5132" s="33" t="str">
        <f>IFERROR(_xlfn.XLOOKUP(A5132,PEC!$A$2:$A$7902,PEC!$C$2:$C$7902),"")</f>
        <v>pec.comune.pietramontecorvino.fg.it</v>
      </c>
      <c r="C5132" s="33">
        <f>IFERROR(_xlfn.XLOOKUP(A5132,SEZIONI!$A$2:$A$7897,SEZIONI!$B$2:$B$7897),"")</f>
        <v>3</v>
      </c>
      <c r="D5132" s="33" t="str">
        <f>IFERROR(_xlfn.XLOOKUP(A5132,[1]Sindaci!$B$2:$B$7774,[1]Sindaci!$A$2:$A$7774),"")</f>
        <v xml:space="preserve">GIALLELLA RAIMONDO    </v>
      </c>
      <c r="E5132" s="33"/>
    </row>
    <row r="5133" spans="1:5" ht="13.8" x14ac:dyDescent="0.3">
      <c r="A5133" s="48" t="s">
        <v>5248</v>
      </c>
      <c r="B5133" s="33" t="str">
        <f>IFERROR(_xlfn.XLOOKUP(A5133,PEC!$A$2:$A$7902,PEC!$C$2:$C$7902),"")</f>
        <v>pec.it</v>
      </c>
      <c r="C5133" s="33">
        <f>IFERROR(_xlfn.XLOOKUP(A5133,SEZIONI!$A$2:$A$7897,SEZIONI!$B$2:$B$7897),"")</f>
        <v>1</v>
      </c>
      <c r="D5133" s="33" t="str">
        <f>IFERROR(_xlfn.XLOOKUP(A5133,[1]Sindaci!$B$2:$B$7774,[1]Sindaci!$A$2:$A$7774),"")</f>
        <v xml:space="preserve">DEL BIONDO FRANCESCO   </v>
      </c>
      <c r="E5133" s="33"/>
    </row>
    <row r="5134" spans="1:5" ht="13.8" x14ac:dyDescent="0.3">
      <c r="A5134" s="48" t="s">
        <v>103</v>
      </c>
      <c r="B5134" s="33" t="str">
        <f>IFERROR(_xlfn.XLOOKUP(A5134,PEC!$A$2:$A$7902,PEC!$C$2:$C$7902),"")</f>
        <v>asmepec.it</v>
      </c>
      <c r="C5134" s="33">
        <f>IFERROR(_xlfn.XLOOKUP(A5134,SEZIONI!$A$2:$A$7897,SEZIONI!$B$2:$B$7897),"")</f>
        <v>2</v>
      </c>
      <c r="D5134" s="33" t="str">
        <f>IFERROR(_xlfn.XLOOKUP(A5134,[1]Sindaci!$B$2:$B$7774,[1]Sindaci!$A$2:$A$7774),"")</f>
        <v xml:space="preserve">LABONIA MANUELA    </v>
      </c>
      <c r="E5134" s="33"/>
    </row>
    <row r="5135" spans="1:5" ht="13.8" x14ac:dyDescent="0.3">
      <c r="A5135" s="48" t="s">
        <v>5249</v>
      </c>
      <c r="B5135" s="33" t="str">
        <f>IFERROR(_xlfn.XLOOKUP(A5135,PEC!$A$2:$A$7902,PEC!$C$2:$C$7902),"")</f>
        <v>pec.it</v>
      </c>
      <c r="C5135" s="33">
        <f>IFERROR(_xlfn.XLOOKUP(A5135,SEZIONI!$A$2:$A$7897,SEZIONI!$B$2:$B$7897),"")</f>
        <v>2</v>
      </c>
      <c r="D5135" s="33" t="str">
        <f>IFERROR(_xlfn.XLOOKUP(A5135,[1]Sindaci!$B$2:$B$7774,[1]Sindaci!$A$2:$A$7774),"")</f>
        <v xml:space="preserve">CAVUOTI ROCCA MARIA   </v>
      </c>
      <c r="E5135" s="33"/>
    </row>
    <row r="5136" spans="1:5" ht="13.8" x14ac:dyDescent="0.3">
      <c r="A5136" s="48" t="s">
        <v>5250</v>
      </c>
      <c r="B5136" s="33" t="str">
        <f>IFERROR(_xlfn.XLOOKUP(A5136,PEC!$A$2:$A$7902,PEC!$C$2:$C$7902),"")</f>
        <v>pec.it</v>
      </c>
      <c r="C5136" s="33">
        <f>IFERROR(_xlfn.XLOOKUP(A5136,SEZIONI!$A$2:$A$7897,SEZIONI!$B$2:$B$7897),"")</f>
        <v>14</v>
      </c>
      <c r="D5136" s="33" t="str">
        <f>IFERROR(_xlfn.XLOOKUP(A5136,[1]Sindaci!$B$2:$B$7774,[1]Sindaci!$A$2:$A$7774),"")</f>
        <v xml:space="preserve">MESSINA SALVATORE VINCENZO   </v>
      </c>
      <c r="E5136" s="33"/>
    </row>
    <row r="5137" spans="1:5" ht="13.8" x14ac:dyDescent="0.3">
      <c r="A5137" s="48" t="s">
        <v>5251</v>
      </c>
      <c r="B5137" s="33" t="str">
        <f>IFERROR(_xlfn.XLOOKUP(A5137,PEC!$A$2:$A$7902,PEC!$C$2:$C$7902),"")</f>
        <v>cert.legalmail.it</v>
      </c>
      <c r="C5137" s="33">
        <f>IFERROR(_xlfn.XLOOKUP(A5137,SEZIONI!$A$2:$A$7897,SEZIONI!$B$2:$B$7897),"")</f>
        <v>1</v>
      </c>
      <c r="D5137" s="33" t="str">
        <f>IFERROR(_xlfn.XLOOKUP(A5137,[1]Sindaci!$B$2:$B$7774,[1]Sindaci!$A$2:$A$7774),"")</f>
        <v xml:space="preserve">ROCCHIA SABRINA    </v>
      </c>
      <c r="E5137" s="33"/>
    </row>
    <row r="5138" spans="1:5" ht="13.8" x14ac:dyDescent="0.3">
      <c r="A5138" s="48" t="s">
        <v>5252</v>
      </c>
      <c r="B5138" s="33" t="str">
        <f>IFERROR(_xlfn.XLOOKUP(A5138,PEC!$A$2:$A$7902,PEC!$C$2:$C$7902),"")</f>
        <v>pec.cstsannio.it</v>
      </c>
      <c r="C5138" s="33">
        <f>IFERROR(_xlfn.XLOOKUP(A5138,SEZIONI!$A$2:$A$7897,SEZIONI!$B$2:$B$7897),"")</f>
        <v>1</v>
      </c>
      <c r="D5138" s="33" t="str">
        <f>IFERROR(_xlfn.XLOOKUP(A5138,[1]Sindaci!$B$2:$B$7774,[1]Sindaci!$A$2:$A$7774),"")</f>
        <v xml:space="preserve">TORRILLO ANGELO PIETRO   </v>
      </c>
      <c r="E5138" s="33"/>
    </row>
    <row r="5139" spans="1:5" ht="13.8" x14ac:dyDescent="0.3">
      <c r="A5139" s="48" t="s">
        <v>5253</v>
      </c>
      <c r="B5139" s="33" t="str">
        <f>IFERROR(_xlfn.XLOOKUP(A5139,PEC!$A$2:$A$7902,PEC!$C$2:$C$7902),"")</f>
        <v>emarche.it</v>
      </c>
      <c r="C5139" s="33">
        <f>IFERROR(_xlfn.XLOOKUP(A5139,SEZIONI!$A$2:$A$7897,SEZIONI!$B$2:$B$7897),"")</f>
        <v>1</v>
      </c>
      <c r="D5139" s="33" t="str">
        <f>IFERROR(_xlfn.XLOOKUP(A5139,[1]Sindaci!$B$2:$B$7774,[1]Sindaci!$A$2:$A$7774),"")</f>
        <v xml:space="preserve">PAOLINI MARIA ASSUNTA   </v>
      </c>
      <c r="E5139" s="33"/>
    </row>
    <row r="5140" spans="1:5" ht="13.8" x14ac:dyDescent="0.3">
      <c r="A5140" s="48" t="s">
        <v>5254</v>
      </c>
      <c r="B5140" s="33" t="str">
        <f>IFERROR(_xlfn.XLOOKUP(A5140,PEC!$A$2:$A$7902,PEC!$C$2:$C$7902),"")</f>
        <v>postacert.toscana.it</v>
      </c>
      <c r="C5140" s="33">
        <f>IFERROR(_xlfn.XLOOKUP(A5140,SEZIONI!$A$2:$A$7897,SEZIONI!$B$2:$B$7897),"")</f>
        <v>27</v>
      </c>
      <c r="D5140" s="33" t="str">
        <f>IFERROR(_xlfn.XLOOKUP(A5140,[1]Sindaci!$B$2:$B$7774,[1]Sindaci!$A$2:$A$7774),"")</f>
        <v xml:space="preserve">GIOVANNETTI ALBERTO STEFANO   </v>
      </c>
      <c r="E5140" s="33"/>
    </row>
    <row r="5141" spans="1:5" ht="13.8" x14ac:dyDescent="0.3">
      <c r="A5141" s="48" t="s">
        <v>5255</v>
      </c>
      <c r="B5141" s="33" t="str">
        <f>IFERROR(_xlfn.XLOOKUP(A5141,PEC!$A$2:$A$7902,PEC!$C$2:$C$7902),"")</f>
        <v>asmepec.it</v>
      </c>
      <c r="C5141" s="33">
        <f>IFERROR(_xlfn.XLOOKUP(A5141,SEZIONI!$A$2:$A$7897,SEZIONI!$B$2:$B$7897),"")</f>
        <v>3</v>
      </c>
      <c r="D5141" s="33" t="str">
        <f>IFERROR(_xlfn.XLOOKUP(A5141,[1]Sindaci!$B$2:$B$7774,[1]Sindaci!$A$2:$A$7774),"")</f>
        <v xml:space="preserve">RIZZO AMATO    </v>
      </c>
      <c r="E5141" s="33"/>
    </row>
    <row r="5142" spans="1:5" ht="13.8" x14ac:dyDescent="0.3">
      <c r="A5142" s="48" t="s">
        <v>5256</v>
      </c>
      <c r="B5142" s="33" t="str">
        <f>IFERROR(_xlfn.XLOOKUP(A5142,PEC!$A$2:$A$7902,PEC!$C$2:$C$7902),"")</f>
        <v>asmepec.it</v>
      </c>
      <c r="C5142" s="33">
        <f>IFERROR(_xlfn.XLOOKUP(A5142,SEZIONI!$A$2:$A$7897,SEZIONI!$B$2:$B$7897),"")</f>
        <v>4</v>
      </c>
      <c r="D5142" s="33" t="str">
        <f>IFERROR(_xlfn.XLOOKUP(A5142,[1]Sindaci!$B$2:$B$7774,[1]Sindaci!$A$2:$A$7774),"")</f>
        <v xml:space="preserve">DI ROBBIO MARIANNA   </v>
      </c>
      <c r="E5142" s="33"/>
    </row>
    <row r="5143" spans="1:5" ht="13.8" x14ac:dyDescent="0.3">
      <c r="A5143" s="48" t="s">
        <v>5257</v>
      </c>
      <c r="B5143" s="33" t="str">
        <f>IFERROR(_xlfn.XLOOKUP(A5143,PEC!$A$2:$A$7902,PEC!$C$2:$C$7902),"")</f>
        <v>pec.cstsannio.it</v>
      </c>
      <c r="C5143" s="33">
        <f>IFERROR(_xlfn.XLOOKUP(A5143,SEZIONI!$A$2:$A$7897,SEZIONI!$B$2:$B$7897),"")</f>
        <v>3</v>
      </c>
      <c r="D5143" s="33" t="str">
        <f>IFERROR(_xlfn.XLOOKUP(A5143,[1]Sindaci!$B$2:$B$7774,[1]Sindaci!$A$2:$A$7774),"")</f>
        <v xml:space="preserve">MAZZONE SALVATORE    </v>
      </c>
      <c r="E5143" s="33"/>
    </row>
    <row r="5144" spans="1:5" ht="13.8" x14ac:dyDescent="0.3">
      <c r="A5144" s="48" t="s">
        <v>5258</v>
      </c>
      <c r="B5144" s="33" t="str">
        <f>IFERROR(_xlfn.XLOOKUP(A5144,PEC!$A$2:$A$7902,PEC!$C$2:$C$7902),"")</f>
        <v>postacert.toscana.it</v>
      </c>
      <c r="C5144" s="33">
        <f>IFERROR(_xlfn.XLOOKUP(A5144,SEZIONI!$A$2:$A$7897,SEZIONI!$B$2:$B$7897),"")</f>
        <v>10</v>
      </c>
      <c r="D5144" s="33" t="str">
        <f>IFERROR(_xlfn.XLOOKUP(A5144,[1]Sindaci!$B$2:$B$7774,[1]Sindaci!$A$2:$A$7774),"")</f>
        <v xml:space="preserve">DIOLAIUTI GILDA    </v>
      </c>
      <c r="E5144" s="33"/>
    </row>
    <row r="5145" spans="1:5" ht="13.8" x14ac:dyDescent="0.3">
      <c r="A5145" s="48" t="s">
        <v>5259</v>
      </c>
      <c r="B5145" s="33" t="str">
        <f>IFERROR(_xlfn.XLOOKUP(A5145,PEC!$A$2:$A$7902,PEC!$C$2:$C$7902),"")</f>
        <v>pec.provincia.pv.it</v>
      </c>
      <c r="C5145" s="33">
        <f>IFERROR(_xlfn.XLOOKUP(A5145,SEZIONI!$A$2:$A$7897,SEZIONI!$B$2:$B$7897),"")</f>
        <v>1</v>
      </c>
      <c r="D5145" s="33" t="str">
        <f>IFERROR(_xlfn.XLOOKUP(A5145,[1]Sindaci!$B$2:$B$7774,[1]Sindaci!$A$2:$A$7774),"")</f>
        <v xml:space="preserve">MARINI CLAUDIO    </v>
      </c>
      <c r="E5145" s="33"/>
    </row>
    <row r="5146" spans="1:5" ht="13.8" x14ac:dyDescent="0.3">
      <c r="A5146" s="48" t="s">
        <v>5261</v>
      </c>
      <c r="B5146" s="33" t="str">
        <f>IFERROR(_xlfn.XLOOKUP(A5146,PEC!$A$2:$A$7902,PEC!$C$2:$C$7902),"")</f>
        <v>pec.it</v>
      </c>
      <c r="C5146" s="33">
        <f>IFERROR(_xlfn.XLOOKUP(A5146,SEZIONI!$A$2:$A$7897,SEZIONI!$B$2:$B$7897),"")</f>
        <v>2</v>
      </c>
      <c r="D5146" s="33" t="str">
        <f>IFERROR(_xlfn.XLOOKUP(A5146,[1]Sindaci!$B$2:$B$7774,[1]Sindaci!$A$2:$A$7774),"")</f>
        <v xml:space="preserve">CAPITTINI NICCOLO'    </v>
      </c>
      <c r="E5146" s="33"/>
    </row>
    <row r="5147" spans="1:5" ht="13.8" x14ac:dyDescent="0.3">
      <c r="A5147" s="48" t="s">
        <v>5263</v>
      </c>
      <c r="B5147" s="33" t="str">
        <f>IFERROR(_xlfn.XLOOKUP(A5147,PEC!$A$2:$A$7902,PEC!$C$2:$C$7902),"")</f>
        <v>pec.comune.pievedibono-prezzo.tn.it</v>
      </c>
      <c r="C5147" s="33">
        <f>IFERROR(_xlfn.XLOOKUP(A5147,SEZIONI!$A$2:$A$7897,SEZIONI!$B$2:$B$7897),"")</f>
        <v>2</v>
      </c>
      <c r="D5147" s="33" t="str">
        <f>IFERROR(_xlfn.XLOOKUP(A5147,[1]Sindaci!$B$2:$B$7774,[1]Sindaci!$A$2:$A$7774),"")</f>
        <v xml:space="preserve">MAESTRI ATTILIO    </v>
      </c>
      <c r="E5147" s="33"/>
    </row>
    <row r="5148" spans="1:5" ht="13.8" x14ac:dyDescent="0.3">
      <c r="A5148" s="48" t="s">
        <v>5264</v>
      </c>
      <c r="B5148" s="33" t="str">
        <f>IFERROR(_xlfn.XLOOKUP(A5148,PEC!$A$2:$A$7902,PEC!$C$2:$C$7902),"")</f>
        <v>cert.ip-veneto.net</v>
      </c>
      <c r="C5148" s="33">
        <f>IFERROR(_xlfn.XLOOKUP(A5148,SEZIONI!$A$2:$A$7897,SEZIONI!$B$2:$B$7897),"")</f>
        <v>4</v>
      </c>
      <c r="D5148" s="33" t="str">
        <f>IFERROR(_xlfn.XLOOKUP(A5148,[1]Sindaci!$B$2:$B$7774,[1]Sindaci!$A$2:$A$7774),"")</f>
        <v xml:space="preserve">CASAGRANDE GIUSEPPE    </v>
      </c>
      <c r="E5148" s="33"/>
    </row>
    <row r="5149" spans="1:5" ht="13.8" x14ac:dyDescent="0.3">
      <c r="A5149" s="48" t="s">
        <v>5265</v>
      </c>
      <c r="B5149" s="33" t="str">
        <f>IFERROR(_xlfn.XLOOKUP(A5149,PEC!$A$2:$A$7902,PEC!$C$2:$C$7902),"")</f>
        <v>cert.provincia.bo.it</v>
      </c>
      <c r="C5149" s="33">
        <f>IFERROR(_xlfn.XLOOKUP(A5149,SEZIONI!$A$2:$A$7897,SEZIONI!$B$2:$B$7897),"")</f>
        <v>7</v>
      </c>
      <c r="D5149" s="33" t="str">
        <f>IFERROR(_xlfn.XLOOKUP(A5149,[1]Sindaci!$B$2:$B$7774,[1]Sindaci!$A$2:$A$7774),"")</f>
        <v xml:space="preserve">BORSARI LUCA    </v>
      </c>
      <c r="E5149" s="33"/>
    </row>
    <row r="5150" spans="1:5" ht="13.8" x14ac:dyDescent="0.3">
      <c r="A5150" s="48" t="s">
        <v>5266</v>
      </c>
      <c r="B5150" s="33" t="str">
        <f>IFERROR(_xlfn.XLOOKUP(A5150,PEC!$A$2:$A$7902,PEC!$C$2:$C$7902),"")</f>
        <v>pec.comune.pievedisoligo.tv.it</v>
      </c>
      <c r="C5150" s="33">
        <f>IFERROR(_xlfn.XLOOKUP(A5150,SEZIONI!$A$2:$A$7897,SEZIONI!$B$2:$B$7897),"")</f>
        <v>9</v>
      </c>
      <c r="D5150" s="33" t="str">
        <f>IFERROR(_xlfn.XLOOKUP(A5150,[1]Sindaci!$B$2:$B$7774,[1]Sindaci!$A$2:$A$7774),"")</f>
        <v xml:space="preserve">SOLDAN STEFANO    </v>
      </c>
      <c r="E5150" s="33"/>
    </row>
    <row r="5151" spans="1:5" ht="13.8" x14ac:dyDescent="0.3">
      <c r="A5151" s="48" t="s">
        <v>5267</v>
      </c>
      <c r="B5151" s="33" t="str">
        <f>IFERROR(_xlfn.XLOOKUP(A5151,PEC!$A$2:$A$7902,PEC!$C$2:$C$7902),"")</f>
        <v>postecert.it</v>
      </c>
      <c r="C5151" s="33">
        <f>IFERROR(_xlfn.XLOOKUP(A5151,SEZIONI!$A$2:$A$7897,SEZIONI!$B$2:$B$7897),"")</f>
        <v>3</v>
      </c>
      <c r="D5151" s="33" t="str">
        <f>IFERROR(_xlfn.XLOOKUP(A5151,[1]Sindaci!$B$2:$B$7774,[1]Sindaci!$A$2:$A$7774),"")</f>
        <v xml:space="preserve">ALESSANDRI ALESSANDRO    </v>
      </c>
      <c r="E5151" s="33"/>
    </row>
    <row r="5152" spans="1:5" ht="13.8" x14ac:dyDescent="0.3">
      <c r="A5152" s="48" t="s">
        <v>5260</v>
      </c>
      <c r="B5152" s="33" t="str">
        <f>IFERROR(_xlfn.XLOOKUP(A5152,PEC!$A$2:$A$7902,PEC!$C$2:$C$7902),"")</f>
        <v>pec.regione.lombardia.it</v>
      </c>
      <c r="C5152" s="33">
        <f>IFERROR(_xlfn.XLOOKUP(A5152,SEZIONI!$A$2:$A$7897,SEZIONI!$B$2:$B$7897),"")</f>
        <v>1</v>
      </c>
      <c r="D5152" s="33" t="str">
        <f>IFERROR(_xlfn.XLOOKUP(A5152,[1]Sindaci!$B$2:$B$7774,[1]Sindaci!$A$2:$A$7774),"")</f>
        <v xml:space="preserve">ZABERT ATTILIO PAOLO   </v>
      </c>
      <c r="E5152" s="33"/>
    </row>
    <row r="5153" spans="1:5" ht="13.8" x14ac:dyDescent="0.3">
      <c r="A5153" s="48" t="s">
        <v>5268</v>
      </c>
      <c r="B5153" s="33" t="str">
        <f>IFERROR(_xlfn.XLOOKUP(A5153,PEC!$A$2:$A$7902,PEC!$C$2:$C$7902),"")</f>
        <v>legalmail.it</v>
      </c>
      <c r="C5153" s="33">
        <f>IFERROR(_xlfn.XLOOKUP(A5153,SEZIONI!$A$2:$A$7897,SEZIONI!$B$2:$B$7897),"")</f>
        <v>14</v>
      </c>
      <c r="D5153" s="33" t="str">
        <f>IFERROR(_xlfn.XLOOKUP(A5153,[1]Sindaci!$B$2:$B$7774,[1]Sindaci!$A$2:$A$7774),"")</f>
        <v xml:space="preserve">COSTANZO PIERLUIGI    </v>
      </c>
      <c r="E5153" s="33"/>
    </row>
    <row r="5154" spans="1:5" ht="13.8" x14ac:dyDescent="0.3">
      <c r="A5154" s="48" t="s">
        <v>5269</v>
      </c>
      <c r="B5154" s="33" t="str">
        <f>IFERROR(_xlfn.XLOOKUP(A5154,PEC!$A$2:$A$7902,PEC!$C$2:$C$7902),"")</f>
        <v>cert.elaus2002.net</v>
      </c>
      <c r="C5154" s="33">
        <f>IFERROR(_xlfn.XLOOKUP(A5154,SEZIONI!$A$2:$A$7897,SEZIONI!$B$2:$B$7897),"")</f>
        <v>2</v>
      </c>
      <c r="D5154" s="33" t="str">
        <f>IFERROR(_xlfn.XLOOKUP(A5154,[1]Sindaci!$B$2:$B$7774,[1]Sindaci!$A$2:$A$7774),"")</f>
        <v xml:space="preserve">GUERCIOTT IGOR STEFANO   </v>
      </c>
      <c r="E5154" s="33"/>
    </row>
    <row r="5155" spans="1:5" ht="13.8" x14ac:dyDescent="0.3">
      <c r="A5155" s="48" t="s">
        <v>5270</v>
      </c>
      <c r="B5155" s="33" t="str">
        <f>IFERROR(_xlfn.XLOOKUP(A5155,PEC!$A$2:$A$7902,PEC!$C$2:$C$7902),"")</f>
        <v>postacert.toscana.it</v>
      </c>
      <c r="C5155" s="33">
        <f>IFERROR(_xlfn.XLOOKUP(A5155,SEZIONI!$A$2:$A$7897,SEZIONI!$B$2:$B$7897),"")</f>
        <v>3</v>
      </c>
      <c r="D5155" s="33" t="str">
        <f>IFERROR(_xlfn.XLOOKUP(A5155,[1]Sindaci!$B$2:$B$7774,[1]Sindaci!$A$2:$A$7774),"")</f>
        <v xml:space="preserve">ANGELINI FRANCESCO    </v>
      </c>
      <c r="E5155" s="33"/>
    </row>
    <row r="5156" spans="1:5" ht="13.8" x14ac:dyDescent="0.3">
      <c r="A5156" s="48" t="s">
        <v>5271</v>
      </c>
      <c r="B5156" s="33" t="str">
        <f>IFERROR(_xlfn.XLOOKUP(A5156,PEC!$A$2:$A$7902,PEC!$C$2:$C$7902),"")</f>
        <v>pec.it</v>
      </c>
      <c r="C5156" s="33">
        <f>IFERROR(_xlfn.XLOOKUP(A5156,SEZIONI!$A$2:$A$7897,SEZIONI!$B$2:$B$7897),"")</f>
        <v>3</v>
      </c>
      <c r="D5156" s="33" t="str">
        <f>IFERROR(_xlfn.XLOOKUP(A5156,[1]Sindaci!$B$2:$B$7774,[1]Sindaci!$A$2:$A$7774),"")</f>
        <v xml:space="preserve">NEGRO PAOLA    </v>
      </c>
      <c r="E5156" s="33"/>
    </row>
    <row r="5157" spans="1:5" ht="13.8" x14ac:dyDescent="0.3">
      <c r="A5157" s="48" t="s">
        <v>5272</v>
      </c>
      <c r="B5157" s="33" t="str">
        <f>IFERROR(_xlfn.XLOOKUP(A5157,PEC!$A$2:$A$7902,PEC!$C$2:$C$7902),"")</f>
        <v>pec.regione.lombardia.it</v>
      </c>
      <c r="C5157" s="33">
        <f>IFERROR(_xlfn.XLOOKUP(A5157,SEZIONI!$A$2:$A$7897,SEZIONI!$B$2:$B$7897),"")</f>
        <v>3</v>
      </c>
      <c r="D5157" s="33" t="str">
        <f>IFERROR(_xlfn.XLOOKUP(A5157,[1]Sindaci!$B$2:$B$7774,[1]Sindaci!$A$2:$A$7774),"")</f>
        <v xml:space="preserve">ANSELMI VIRGINIO    </v>
      </c>
      <c r="E5157" s="33"/>
    </row>
    <row r="5158" spans="1:5" ht="13.8" x14ac:dyDescent="0.3">
      <c r="A5158" s="48" t="s">
        <v>5273</v>
      </c>
      <c r="B5158" s="33" t="str">
        <f>IFERROR(_xlfn.XLOOKUP(A5158,PEC!$A$2:$A$7902,PEC!$C$2:$C$7902),"")</f>
        <v>pec.regione.lombardia.it</v>
      </c>
      <c r="C5158" s="33">
        <f>IFERROR(_xlfn.XLOOKUP(A5158,SEZIONI!$A$2:$A$7897,SEZIONI!$B$2:$B$7897),"")</f>
        <v>2</v>
      </c>
      <c r="D5158" s="33" t="str">
        <f>IFERROR(_xlfn.XLOOKUP(A5158,[1]Sindaci!$B$2:$B$7774,[1]Sindaci!$A$2:$A$7774),"")</f>
        <v xml:space="preserve">MORANDI MAURIZIO    </v>
      </c>
      <c r="E5158" s="33"/>
    </row>
    <row r="5159" spans="1:5" ht="13.8" x14ac:dyDescent="0.3">
      <c r="A5159" s="48" t="s">
        <v>5274</v>
      </c>
      <c r="B5159" s="33" t="str">
        <f>IFERROR(_xlfn.XLOOKUP(A5159,PEC!$A$2:$A$7902,PEC!$C$2:$C$7902),"")</f>
        <v>postacert.toscana.it</v>
      </c>
      <c r="C5159" s="33">
        <f>IFERROR(_xlfn.XLOOKUP(A5159,SEZIONI!$A$2:$A$7897,SEZIONI!$B$2:$B$7897),"")</f>
        <v>4</v>
      </c>
      <c r="D5159" s="33" t="str">
        <f>IFERROR(_xlfn.XLOOKUP(A5159,[1]Sindaci!$B$2:$B$7774,[1]Sindaci!$A$2:$A$7774),"")</f>
        <v xml:space="preserve">MARCELLI CLAUDIO    </v>
      </c>
      <c r="E5159" s="33"/>
    </row>
    <row r="5160" spans="1:5" ht="13.8" x14ac:dyDescent="0.3">
      <c r="A5160" s="48" t="s">
        <v>5275</v>
      </c>
      <c r="B5160" s="33" t="str">
        <f>IFERROR(_xlfn.XLOOKUP(A5160,PEC!$A$2:$A$7902,PEC!$C$2:$C$7902),"")</f>
        <v>pec.comune.pievetesino.tn.it</v>
      </c>
      <c r="C5160" s="33">
        <f>IFERROR(_xlfn.XLOOKUP(A5160,SEZIONI!$A$2:$A$7897,SEZIONI!$B$2:$B$7897),"")</f>
        <v>1</v>
      </c>
      <c r="D5160" s="33" t="str">
        <f>IFERROR(_xlfn.XLOOKUP(A5160,[1]Sindaci!$B$2:$B$7774,[1]Sindaci!$A$2:$A$7774),"")</f>
        <v xml:space="preserve">NERVO OSCAR    </v>
      </c>
      <c r="E5160" s="33"/>
    </row>
    <row r="5161" spans="1:5" ht="13.8" x14ac:dyDescent="0.3">
      <c r="A5161" s="48" t="s">
        <v>5276</v>
      </c>
      <c r="B5161" s="33" t="str">
        <f>IFERROR(_xlfn.XLOOKUP(A5161,PEC!$A$2:$A$7902,PEC!$C$2:$C$7902),"")</f>
        <v>legalmail.it</v>
      </c>
      <c r="C5161" s="33">
        <f>IFERROR(_xlfn.XLOOKUP(A5161,SEZIONI!$A$2:$A$7897,SEZIONI!$B$2:$B$7897),"")</f>
        <v>2</v>
      </c>
      <c r="D5161" s="33" t="str">
        <f>IFERROR(_xlfn.XLOOKUP(A5161,[1]Sindaci!$B$2:$B$7774,[1]Sindaci!$A$2:$A$7774),"")</f>
        <v xml:space="preserve">GENTILUCCI ALESSANDRO    </v>
      </c>
      <c r="E5161" s="33"/>
    </row>
    <row r="5162" spans="1:5" ht="13.8" x14ac:dyDescent="0.3">
      <c r="A5162" s="48" t="s">
        <v>5277</v>
      </c>
      <c r="B5162" s="33" t="str">
        <f>IFERROR(_xlfn.XLOOKUP(A5162,PEC!$A$2:$A$7902,PEC!$C$2:$C$7902),"")</f>
        <v>pec.it</v>
      </c>
      <c r="C5162" s="33">
        <f>IFERROR(_xlfn.XLOOKUP(A5162,SEZIONI!$A$2:$A$7897,SEZIONI!$B$2:$B$7897),"")</f>
        <v>5</v>
      </c>
      <c r="D5162" s="33" t="str">
        <f>IFERROR(_xlfn.XLOOKUP(A5162,[1]Sindaci!$B$2:$B$7774,[1]Sindaci!$A$2:$A$7774),"")</f>
        <v xml:space="preserve">MEDALI MARIA GRAZIA   </v>
      </c>
      <c r="E5162" s="33"/>
    </row>
    <row r="5163" spans="1:5" ht="13.8" x14ac:dyDescent="0.3">
      <c r="A5163" s="48" t="s">
        <v>5278</v>
      </c>
      <c r="B5163" s="33" t="str">
        <f>IFERROR(_xlfn.XLOOKUP(A5163,PEC!$A$2:$A$7902,PEC!$C$2:$C$7902),"")</f>
        <v>cert.comune.pievepelago.mo.it</v>
      </c>
      <c r="C5163" s="33">
        <f>IFERROR(_xlfn.XLOOKUP(A5163,SEZIONI!$A$2:$A$7897,SEZIONI!$B$2:$B$7897),"")</f>
        <v>4</v>
      </c>
      <c r="D5163" s="33" t="str">
        <f>IFERROR(_xlfn.XLOOKUP(A5163,[1]Sindaci!$B$2:$B$7774,[1]Sindaci!$A$2:$A$7774),"")</f>
        <v xml:space="preserve">FERRONI CORRADO    </v>
      </c>
      <c r="E5163" s="33"/>
    </row>
    <row r="5164" spans="1:5" ht="13.8" x14ac:dyDescent="0.3">
      <c r="A5164" s="48" t="s">
        <v>5279</v>
      </c>
      <c r="B5164" s="33" t="str">
        <f>IFERROR(_xlfn.XLOOKUP(A5164,PEC!$A$2:$A$7902,PEC!$C$2:$C$7902),"")</f>
        <v>pec.comune.piglio.fr.it</v>
      </c>
      <c r="C5164" s="33">
        <f>IFERROR(_xlfn.XLOOKUP(A5164,SEZIONI!$A$2:$A$7897,SEZIONI!$B$2:$B$7897),"")</f>
        <v>4</v>
      </c>
      <c r="D5164" s="33" t="str">
        <f>IFERROR(_xlfn.XLOOKUP(A5164,[1]Sindaci!$B$2:$B$7774,[1]Sindaci!$A$2:$A$7774),"")</f>
        <v xml:space="preserve">FELLI MARIO    </v>
      </c>
      <c r="E5164" s="33"/>
    </row>
    <row r="5165" spans="1:5" ht="13.8" x14ac:dyDescent="0.3">
      <c r="A5165" s="48" t="s">
        <v>5280</v>
      </c>
      <c r="B5165" s="33" t="str">
        <f>IFERROR(_xlfn.XLOOKUP(A5165,PEC!$A$2:$A$7902,PEC!$C$2:$C$7902),"")</f>
        <v>legalmail.it</v>
      </c>
      <c r="C5165" s="33">
        <f>IFERROR(_xlfn.XLOOKUP(A5165,SEZIONI!$A$2:$A$7897,SEZIONI!$B$2:$B$7897),"")</f>
        <v>2</v>
      </c>
      <c r="D5165" s="33" t="str">
        <f>IFERROR(_xlfn.XLOOKUP(A5165,[1]Sindaci!$B$2:$B$7774,[1]Sindaci!$A$2:$A$7774),"")</f>
        <v xml:space="preserve">TRUTALLI ROBERTO    </v>
      </c>
      <c r="E5165" s="33"/>
    </row>
    <row r="5166" spans="1:5" ht="13.8" x14ac:dyDescent="0.3">
      <c r="A5166" s="48" t="s">
        <v>5281</v>
      </c>
      <c r="B5166" s="33" t="str">
        <f>IFERROR(_xlfn.XLOOKUP(A5166,PEC!$A$2:$A$7902,PEC!$C$2:$C$7902),"")</f>
        <v>certipec.it</v>
      </c>
      <c r="C5166" s="33">
        <f>IFERROR(_xlfn.XLOOKUP(A5166,SEZIONI!$A$2:$A$7897,SEZIONI!$B$2:$B$7897),"")</f>
        <v>2</v>
      </c>
      <c r="D5166" s="33" t="str">
        <f>IFERROR(_xlfn.XLOOKUP(A5166,[1]Sindaci!$B$2:$B$7774,[1]Sindaci!$A$2:$A$7774),"")</f>
        <v xml:space="preserve">MURRO BENEDETTO    </v>
      </c>
      <c r="E5166" s="33"/>
    </row>
    <row r="5167" spans="1:5" ht="13.8" x14ac:dyDescent="0.3">
      <c r="A5167" s="48" t="s">
        <v>5282</v>
      </c>
      <c r="B5167" s="33" t="str">
        <f>IFERROR(_xlfn.XLOOKUP(A5167,PEC!$A$2:$A$7902,PEC!$C$2:$C$7902),"")</f>
        <v>legalmail.it</v>
      </c>
      <c r="C5167" s="33">
        <f>IFERROR(_xlfn.XLOOKUP(A5167,SEZIONI!$A$2:$A$7897,SEZIONI!$B$2:$B$7897),"")</f>
        <v>7</v>
      </c>
      <c r="D5167" s="33" t="str">
        <f>IFERROR(_xlfn.XLOOKUP(A5167,[1]Sindaci!$B$2:$B$7774,[1]Sindaci!$A$2:$A$7774),"")</f>
        <v xml:space="preserve">MAGLIOCCA GIORGIO    </v>
      </c>
      <c r="E5167" s="33"/>
    </row>
    <row r="5168" spans="1:5" ht="13.8" x14ac:dyDescent="0.3">
      <c r="A5168" s="48" t="s">
        <v>5283</v>
      </c>
      <c r="B5168" s="33" t="str">
        <f>IFERROR(_xlfn.XLOOKUP(A5168,PEC!$A$2:$A$7902,PEC!$C$2:$C$7902),"")</f>
        <v>anutel.it</v>
      </c>
      <c r="C5168" s="33">
        <f>IFERROR(_xlfn.XLOOKUP(A5168,SEZIONI!$A$2:$A$7897,SEZIONI!$B$2:$B$7897),"")</f>
        <v>6</v>
      </c>
      <c r="D5168" s="33" t="str">
        <f>IFERROR(_xlfn.XLOOKUP(A5168,[1]Sindaci!$B$2:$B$7774,[1]Sindaci!$A$2:$A$7774),"")</f>
        <v xml:space="preserve">FERRETTI GERARDO    </v>
      </c>
      <c r="E5168" s="33"/>
    </row>
    <row r="5169" spans="1:5" ht="13.8" x14ac:dyDescent="0.3">
      <c r="A5169" s="48" t="s">
        <v>5284</v>
      </c>
      <c r="B5169" s="33" t="str">
        <f>IFERROR(_xlfn.XLOOKUP(A5169,PEC!$A$2:$A$7902,PEC!$C$2:$C$7902),"")</f>
        <v>legalmail.it</v>
      </c>
      <c r="C5169" s="33">
        <f>IFERROR(_xlfn.XLOOKUP(A5169,SEZIONI!$A$2:$A$7897,SEZIONI!$B$2:$B$7897),"")</f>
        <v>2</v>
      </c>
      <c r="D5169" s="33" t="str">
        <f>IFERROR(_xlfn.XLOOKUP(A5169,[1]Sindaci!$B$2:$B$7774,[1]Sindaci!$A$2:$A$7774),"")</f>
        <v xml:space="preserve">BARCELLONE IVANO    </v>
      </c>
      <c r="E5169" s="33"/>
    </row>
    <row r="5170" spans="1:5" ht="13.8" x14ac:dyDescent="0.3">
      <c r="A5170" s="48" t="s">
        <v>5285</v>
      </c>
      <c r="B5170" s="33" t="str">
        <f>IFERROR(_xlfn.XLOOKUP(A5170,PEC!$A$2:$A$7902,PEC!$C$2:$C$7902),"")</f>
        <v>pec.provincia.como.it</v>
      </c>
      <c r="C5170" s="33">
        <f>IFERROR(_xlfn.XLOOKUP(A5170,SEZIONI!$A$2:$A$7897,SEZIONI!$B$2:$B$7897),"")</f>
        <v>1</v>
      </c>
      <c r="D5170" s="33" t="str">
        <f>IFERROR(_xlfn.XLOOKUP(A5170,[1]Sindaci!$B$2:$B$7774,[1]Sindaci!$A$2:$A$7774),"")</f>
        <v xml:space="preserve">BALABIO GIOVANNI    </v>
      </c>
      <c r="E5170" s="33"/>
    </row>
    <row r="5171" spans="1:5" ht="13.8" x14ac:dyDescent="0.3">
      <c r="A5171" s="48" t="s">
        <v>5286</v>
      </c>
      <c r="B5171" s="33" t="str">
        <f>IFERROR(_xlfn.XLOOKUP(A5171,PEC!$A$2:$A$7902,PEC!$C$2:$C$7902),"")</f>
        <v>cert.ruparpiemonte.it</v>
      </c>
      <c r="C5171" s="33">
        <f>IFERROR(_xlfn.XLOOKUP(A5171,SEZIONI!$A$2:$A$7897,SEZIONI!$B$2:$B$7897),"")</f>
        <v>1</v>
      </c>
      <c r="D5171" s="33" t="str">
        <f>IFERROR(_xlfn.XLOOKUP(A5171,[1]Sindaci!$B$2:$B$7774,[1]Sindaci!$A$2:$A$7774),"")</f>
        <v xml:space="preserve">COTTURA ENRICO    </v>
      </c>
      <c r="E5171" s="33"/>
    </row>
    <row r="5172" spans="1:5" ht="13.8" x14ac:dyDescent="0.3">
      <c r="A5172" s="49" t="s">
        <v>5287</v>
      </c>
      <c r="B5172" s="33" t="str">
        <f>IFERROR(_xlfn.XLOOKUP(A5172,PEC!$A$2:$A$7902,PEC!$C$2:$C$7902),"")</f>
        <v>pec.comune.pimentel.ca.it</v>
      </c>
      <c r="C5172" s="33">
        <f>IFERROR(_xlfn.XLOOKUP(A5172,SEZIONI!$A$2:$A$7897,SEZIONI!$B$2:$B$7897),"")</f>
        <v>2</v>
      </c>
      <c r="D5172" s="33" t="str">
        <f>IFERROR(_xlfn.XLOOKUP(A5172,[1]Sindaci!$B$2:$B$7774,[1]Sindaci!$A$2:$A$7774),"")</f>
        <v xml:space="preserve">ARESU DAMIANO    </v>
      </c>
      <c r="E5172" s="33"/>
    </row>
    <row r="5173" spans="1:5" ht="13.8" x14ac:dyDescent="0.3">
      <c r="A5173" s="48" t="s">
        <v>5288</v>
      </c>
      <c r="B5173" s="33" t="str">
        <f>IFERROR(_xlfn.XLOOKUP(A5173,PEC!$A$2:$A$7902,PEC!$C$2:$C$7902),"")</f>
        <v>asmepec.it</v>
      </c>
      <c r="C5173" s="33">
        <f>IFERROR(_xlfn.XLOOKUP(A5173,SEZIONI!$A$2:$A$7897,SEZIONI!$B$2:$B$7897),"")</f>
        <v>5</v>
      </c>
      <c r="D5173" s="33" t="str">
        <f>IFERROR(_xlfn.XLOOKUP(A5173,[1]Sindaci!$B$2:$B$7774,[1]Sindaci!$A$2:$A$7774),"")</f>
        <v xml:space="preserve">SOMMA FRANCESCO    </v>
      </c>
      <c r="E5173" s="33"/>
    </row>
    <row r="5174" spans="1:5" ht="13.8" x14ac:dyDescent="0.3">
      <c r="A5174" s="48" t="s">
        <v>5289</v>
      </c>
      <c r="B5174" s="33" t="str">
        <f>IFERROR(_xlfn.XLOOKUP(A5174,PEC!$A$2:$A$7902,PEC!$C$2:$C$7902),"")</f>
        <v>pec.comune.pinarolopo.pv.it</v>
      </c>
      <c r="C5174" s="33">
        <f>IFERROR(_xlfn.XLOOKUP(A5174,SEZIONI!$A$2:$A$7897,SEZIONI!$B$2:$B$7897),"")</f>
        <v>2</v>
      </c>
      <c r="D5174" s="33" t="str">
        <f>IFERROR(_xlfn.XLOOKUP(A5174,[1]Sindaci!$B$2:$B$7774,[1]Sindaci!$A$2:$A$7774),"")</f>
        <v/>
      </c>
      <c r="E5174" s="33"/>
    </row>
    <row r="5175" spans="1:5" ht="13.8" x14ac:dyDescent="0.3">
      <c r="A5175" s="48" t="s">
        <v>5290</v>
      </c>
      <c r="B5175" s="33" t="str">
        <f>IFERROR(_xlfn.XLOOKUP(A5175,PEC!$A$2:$A$7902,PEC!$C$2:$C$7902),"")</f>
        <v>cert.ruparpiemonte.it</v>
      </c>
      <c r="C5175" s="33">
        <f>IFERROR(_xlfn.XLOOKUP(A5175,SEZIONI!$A$2:$A$7897,SEZIONI!$B$2:$B$7897),"")</f>
        <v>3</v>
      </c>
      <c r="D5175" s="33" t="str">
        <f>IFERROR(_xlfn.XLOOKUP(A5175,[1]Sindaci!$B$2:$B$7774,[1]Sindaci!$A$2:$A$7774),"")</f>
        <v xml:space="preserve">ROSTAGNO ROBERTO    </v>
      </c>
      <c r="E5175" s="33"/>
    </row>
    <row r="5176" spans="1:5" ht="13.8" x14ac:dyDescent="0.3">
      <c r="A5176" s="48" t="s">
        <v>5291</v>
      </c>
      <c r="B5176" s="33" t="str">
        <f>IFERROR(_xlfn.XLOOKUP(A5176,PEC!$A$2:$A$7902,PEC!$C$2:$C$7902),"")</f>
        <v>pecveneto.it</v>
      </c>
      <c r="C5176" s="33">
        <f>IFERROR(_xlfn.XLOOKUP(A5176,SEZIONI!$A$2:$A$7897,SEZIONI!$B$2:$B$7897),"")</f>
        <v>1</v>
      </c>
      <c r="D5176" s="33" t="str">
        <f>IFERROR(_xlfn.XLOOKUP(A5176,[1]Sindaci!$B$2:$B$7774,[1]Sindaci!$A$2:$A$7774),"")</f>
        <v xml:space="preserve">MAGON STEFANO    </v>
      </c>
      <c r="E5176" s="33"/>
    </row>
    <row r="5177" spans="1:5" ht="13.8" x14ac:dyDescent="0.3">
      <c r="A5177" s="48" t="s">
        <v>5292</v>
      </c>
      <c r="B5177" s="33" t="str">
        <f>IFERROR(_xlfn.XLOOKUP(A5177,PEC!$A$2:$A$7902,PEC!$C$2:$C$7902),"")</f>
        <v>cert.comune.pinerolo.to.it</v>
      </c>
      <c r="C5177" s="33">
        <f>IFERROR(_xlfn.XLOOKUP(A5177,SEZIONI!$A$2:$A$7897,SEZIONI!$B$2:$B$7897),"")</f>
        <v>34</v>
      </c>
      <c r="D5177" s="33" t="str">
        <f>IFERROR(_xlfn.XLOOKUP(A5177,[1]Sindaci!$B$2:$B$7774,[1]Sindaci!$A$2:$A$7774),"")</f>
        <v xml:space="preserve">SALVAI LUCA    </v>
      </c>
      <c r="E5177" s="33"/>
    </row>
    <row r="5178" spans="1:5" ht="13.8" x14ac:dyDescent="0.3">
      <c r="A5178" s="48" t="s">
        <v>5293</v>
      </c>
      <c r="B5178" s="33" t="str">
        <f>IFERROR(_xlfn.XLOOKUP(A5178,PEC!$A$2:$A$7902,PEC!$C$2:$C$7902),"")</f>
        <v>pec.comune.pineto.te.it</v>
      </c>
      <c r="C5178" s="33">
        <f>IFERROR(_xlfn.XLOOKUP(A5178,SEZIONI!$A$2:$A$7897,SEZIONI!$B$2:$B$7897),"")</f>
        <v>11</v>
      </c>
      <c r="D5178" s="33" t="str">
        <f>IFERROR(_xlfn.XLOOKUP(A5178,[1]Sindaci!$B$2:$B$7774,[1]Sindaci!$A$2:$A$7774),"")</f>
        <v xml:space="preserve">VERROCCHIO ROBERT    </v>
      </c>
      <c r="E5178" s="33"/>
    </row>
    <row r="5179" spans="1:5" ht="13.8" x14ac:dyDescent="0.3">
      <c r="A5179" s="48" t="s">
        <v>5294</v>
      </c>
      <c r="B5179" s="33" t="str">
        <f>IFERROR(_xlfn.XLOOKUP(A5179,PEC!$A$2:$A$7902,PEC!$C$2:$C$7902),"")</f>
        <v>cert.ruparpiemonte.it</v>
      </c>
      <c r="C5179" s="33">
        <f>IFERROR(_xlfn.XLOOKUP(A5179,SEZIONI!$A$2:$A$7897,SEZIONI!$B$2:$B$7897),"")</f>
        <v>1</v>
      </c>
      <c r="D5179" s="33" t="str">
        <f>IFERROR(_xlfn.XLOOKUP(A5179,[1]Sindaci!$B$2:$B$7774,[1]Sindaci!$A$2:$A$7774),"")</f>
        <v xml:space="preserve">MARCHISIO ALDO MARIA   </v>
      </c>
      <c r="E5179" s="33"/>
    </row>
    <row r="5180" spans="1:5" ht="13.8" x14ac:dyDescent="0.3">
      <c r="A5180" s="48" t="s">
        <v>5295</v>
      </c>
      <c r="B5180" s="33" t="str">
        <f>IFERROR(_xlfn.XLOOKUP(A5180,PEC!$A$2:$A$7902,PEC!$C$2:$C$7902),"")</f>
        <v>cert.comune.pinotorinese.to.it</v>
      </c>
      <c r="C5180" s="33">
        <f>IFERROR(_xlfn.XLOOKUP(A5180,SEZIONI!$A$2:$A$7897,SEZIONI!$B$2:$B$7897),"")</f>
        <v>8</v>
      </c>
      <c r="D5180" s="33" t="str">
        <f>IFERROR(_xlfn.XLOOKUP(A5180,[1]Sindaci!$B$2:$B$7774,[1]Sindaci!$A$2:$A$7774),"")</f>
        <v xml:space="preserve">TOSI ALESSANDRA VALENTINA   </v>
      </c>
      <c r="E5180" s="33"/>
    </row>
    <row r="5181" spans="1:5" ht="13.8" x14ac:dyDescent="0.3">
      <c r="A5181" s="48" t="s">
        <v>5296</v>
      </c>
      <c r="B5181" s="33" t="str">
        <f>IFERROR(_xlfn.XLOOKUP(A5181,PEC!$A$2:$A$7902,PEC!$C$2:$C$7902),"")</f>
        <v>certgov.fvg.it</v>
      </c>
      <c r="C5181" s="33">
        <f>IFERROR(_xlfn.XLOOKUP(A5181,SEZIONI!$A$2:$A$7897,SEZIONI!$B$2:$B$7897),"")</f>
        <v>2</v>
      </c>
      <c r="D5181" s="33" t="str">
        <f>IFERROR(_xlfn.XLOOKUP(A5181,[1]Sindaci!$B$2:$B$7774,[1]Sindaci!$A$2:$A$7774),"")</f>
        <v xml:space="preserve">DE BIASIO EMILIANO   </v>
      </c>
      <c r="E5181" s="33"/>
    </row>
    <row r="5182" spans="1:5" ht="13.8" x14ac:dyDescent="0.3">
      <c r="A5182" s="48" t="s">
        <v>5297</v>
      </c>
      <c r="B5182" s="33" t="str">
        <f>IFERROR(_xlfn.XLOOKUP(A5182,PEC!$A$2:$A$7902,PEC!$C$2:$C$7902),"")</f>
        <v>pec.comune.pinzolo.tn.it</v>
      </c>
      <c r="C5182" s="33">
        <f>IFERROR(_xlfn.XLOOKUP(A5182,SEZIONI!$A$2:$A$7897,SEZIONI!$B$2:$B$7897),"")</f>
        <v>4</v>
      </c>
      <c r="D5182" s="33" t="str">
        <f>IFERROR(_xlfn.XLOOKUP(A5182,[1]Sindaci!$B$2:$B$7774,[1]Sindaci!$A$2:$A$7774),"")</f>
        <v xml:space="preserve">CEREGHINI MICHELE    </v>
      </c>
      <c r="E5182" s="33"/>
    </row>
    <row r="5183" spans="1:5" ht="13.8" x14ac:dyDescent="0.3">
      <c r="A5183" s="48" t="s">
        <v>5298</v>
      </c>
      <c r="B5183" s="33" t="str">
        <f>IFERROR(_xlfn.XLOOKUP(A5183,PEC!$A$2:$A$7902,PEC!$C$2:$C$7902),"")</f>
        <v>emarche.it</v>
      </c>
      <c r="C5183" s="33">
        <f>IFERROR(_xlfn.XLOOKUP(A5183,SEZIONI!$A$2:$A$7897,SEZIONI!$B$2:$B$7897),"")</f>
        <v>2</v>
      </c>
      <c r="D5183" s="33" t="str">
        <f>IFERROR(_xlfn.XLOOKUP(A5183,[1]Sindaci!$B$2:$B$7774,[1]Sindaci!$A$2:$A$7774),"")</f>
        <v xml:space="preserve">URBINI ALESSANDRO    </v>
      </c>
      <c r="E5183" s="33"/>
    </row>
    <row r="5184" spans="1:5" ht="13.8" x14ac:dyDescent="0.3">
      <c r="A5184" s="48" t="s">
        <v>5299</v>
      </c>
      <c r="B5184" s="33" t="str">
        <f>IFERROR(_xlfn.XLOOKUP(A5184,PEC!$A$2:$A$7902,PEC!$C$2:$C$7902),"")</f>
        <v>cert.ruparpiemonte.it</v>
      </c>
      <c r="C5184" s="33">
        <f>IFERROR(_xlfn.XLOOKUP(A5184,SEZIONI!$A$2:$A$7897,SEZIONI!$B$2:$B$7897),"")</f>
        <v>1</v>
      </c>
      <c r="D5184" s="33" t="str">
        <f>IFERROR(_xlfn.XLOOKUP(A5184,[1]Sindaci!$B$2:$B$7774,[1]Sindaci!$A$2:$A$7774),"")</f>
        <v xml:space="preserve">PRINO MAURO    </v>
      </c>
      <c r="E5184" s="33"/>
    </row>
    <row r="5185" spans="1:5" ht="13.8" x14ac:dyDescent="0.3">
      <c r="A5185" s="48" t="s">
        <v>5300</v>
      </c>
      <c r="B5185" s="33" t="str">
        <f>IFERROR(_xlfn.XLOOKUP(A5185,PEC!$A$2:$A$7902,PEC!$C$2:$C$7902),"")</f>
        <v>pec.it</v>
      </c>
      <c r="C5185" s="33">
        <f>IFERROR(_xlfn.XLOOKUP(A5185,SEZIONI!$A$2:$A$7897,SEZIONI!$B$2:$B$7897),"")</f>
        <v>3</v>
      </c>
      <c r="D5185" s="33" t="str">
        <f>IFERROR(_xlfn.XLOOKUP(A5185,[1]Sindaci!$B$2:$B$7774,[1]Sindaci!$A$2:$A$7774),"")</f>
        <v xml:space="preserve">DEMICHELIS FIORENZO    </v>
      </c>
      <c r="E5185" s="33"/>
    </row>
    <row r="5186" spans="1:5" ht="13.8" x14ac:dyDescent="0.3">
      <c r="A5186" s="48" t="s">
        <v>5301</v>
      </c>
      <c r="B5186" s="33" t="str">
        <f>IFERROR(_xlfn.XLOOKUP(A5186,PEC!$A$2:$A$7902,PEC!$C$2:$C$7902),"")</f>
        <v>postemailcertificata.it</v>
      </c>
      <c r="C5186" s="33">
        <f>IFERROR(_xlfn.XLOOKUP(A5186,SEZIONI!$A$2:$A$7897,SEZIONI!$B$2:$B$7897),"")</f>
        <v>1</v>
      </c>
      <c r="D5186" s="33" t="str">
        <f>IFERROR(_xlfn.XLOOKUP(A5186,[1]Sindaci!$B$2:$B$7774,[1]Sindaci!$A$2:$A$7774),"")</f>
        <v xml:space="preserve">FERRARIS DAVIDE    </v>
      </c>
      <c r="E5186" s="33"/>
    </row>
    <row r="5187" spans="1:5" ht="13.8" x14ac:dyDescent="0.3">
      <c r="A5187" s="48" t="s">
        <v>5302</v>
      </c>
      <c r="B5187" s="33" t="str">
        <f>IFERROR(_xlfn.XLOOKUP(A5187,PEC!$A$2:$A$7902,PEC!$C$2:$C$7902),"")</f>
        <v>cert.comune.pioltello.mi.it</v>
      </c>
      <c r="C5187" s="33">
        <f>IFERROR(_xlfn.XLOOKUP(A5187,SEZIONI!$A$2:$A$7897,SEZIONI!$B$2:$B$7897),"")</f>
        <v>29</v>
      </c>
      <c r="D5187" s="33" t="str">
        <f>IFERROR(_xlfn.XLOOKUP(A5187,[1]Sindaci!$B$2:$B$7774,[1]Sindaci!$A$2:$A$7774),"")</f>
        <v xml:space="preserve">COSCIOTTI IVONNE    </v>
      </c>
      <c r="E5187" s="33"/>
    </row>
    <row r="5188" spans="1:5" ht="13.8" x14ac:dyDescent="0.3">
      <c r="A5188" s="48" t="s">
        <v>5303</v>
      </c>
      <c r="B5188" s="33" t="str">
        <f>IFERROR(_xlfn.XLOOKUP(A5188,PEC!$A$2:$A$7902,PEC!$C$2:$C$7902),"")</f>
        <v>postacert.toscana.it</v>
      </c>
      <c r="C5188" s="33">
        <f>IFERROR(_xlfn.XLOOKUP(A5188,SEZIONI!$A$2:$A$7897,SEZIONI!$B$2:$B$7897),"")</f>
        <v>39</v>
      </c>
      <c r="D5188" s="33" t="str">
        <f>IFERROR(_xlfn.XLOOKUP(A5188,[1]Sindaci!$B$2:$B$7774,[1]Sindaci!$A$2:$A$7774),"")</f>
        <v xml:space="preserve">FERRARI FRANCESCO    </v>
      </c>
      <c r="E5188" s="33"/>
    </row>
    <row r="5189" spans="1:5" ht="13.8" x14ac:dyDescent="0.3">
      <c r="A5189" s="48" t="s">
        <v>5304</v>
      </c>
      <c r="B5189" s="33" t="str">
        <f>IFERROR(_xlfn.XLOOKUP(A5189,PEC!$A$2:$A$7902,PEC!$C$2:$C$7902),"")</f>
        <v>pecveneto.it</v>
      </c>
      <c r="C5189" s="33">
        <f>IFERROR(_xlfn.XLOOKUP(A5189,SEZIONI!$A$2:$A$7897,SEZIONI!$B$2:$B$7897),"")</f>
        <v>10</v>
      </c>
      <c r="D5189" s="33" t="str">
        <f>IFERROR(_xlfn.XLOOKUP(A5189,[1]Sindaci!$B$2:$B$7774,[1]Sindaci!$A$2:$A$7774),"")</f>
        <v xml:space="preserve">MASON CESARE    </v>
      </c>
      <c r="E5189" s="33"/>
    </row>
    <row r="5190" spans="1:5" ht="13.8" x14ac:dyDescent="0.3">
      <c r="A5190" s="48" t="s">
        <v>5305</v>
      </c>
      <c r="B5190" s="33" t="str">
        <f>IFERROR(_xlfn.XLOOKUP(A5190,PEC!$A$2:$A$7902,PEC!$C$2:$C$7902),"")</f>
        <v>legalmail.it</v>
      </c>
      <c r="C5190" s="33">
        <f>IFERROR(_xlfn.XLOOKUP(A5190,SEZIONI!$A$2:$A$7897,SEZIONI!$B$2:$B$7897),"")</f>
        <v>1</v>
      </c>
      <c r="D5190" s="33" t="str">
        <f>IFERROR(_xlfn.XLOOKUP(A5190,[1]Sindaci!$B$2:$B$7774,[1]Sindaci!$A$2:$A$7774),"")</f>
        <v xml:space="preserve">CICCONI MATTEO    </v>
      </c>
      <c r="E5190" s="33"/>
    </row>
    <row r="5191" spans="1:5" ht="13.8" x14ac:dyDescent="0.3">
      <c r="A5191" s="48" t="s">
        <v>5306</v>
      </c>
      <c r="B5191" s="33" t="str">
        <f>IFERROR(_xlfn.XLOOKUP(A5191,PEC!$A$2:$A$7902,PEC!$C$2:$C$7902),"")</f>
        <v>legalmail.it</v>
      </c>
      <c r="C5191" s="33">
        <f>IFERROR(_xlfn.XLOOKUP(A5191,SEZIONI!$A$2:$A$7897,SEZIONI!$B$2:$B$7897),"")</f>
        <v>15</v>
      </c>
      <c r="D5191" s="33" t="str">
        <f>IFERROR(_xlfn.XLOOKUP(A5191,[1]Sindaci!$B$2:$B$7774,[1]Sindaci!$A$2:$A$7774),"")</f>
        <v xml:space="preserve">GIULIANO PASQUALE    </v>
      </c>
      <c r="E5191" s="33"/>
    </row>
    <row r="5192" spans="1:5" ht="13.8" x14ac:dyDescent="0.3">
      <c r="A5192" s="48" t="s">
        <v>7957</v>
      </c>
      <c r="B5192" s="33" t="str">
        <f>IFERROR(_xlfn.XLOOKUP(A5192,PEC!$A$2:$A$7902,PEC!$C$2:$C$7902),"")</f>
        <v>cert.legalmail.it</v>
      </c>
      <c r="C5192" s="33" t="str">
        <f>IFERROR(_xlfn.XLOOKUP(A5192,SEZIONI!$A$2:$A$7897,SEZIONI!$B$2:$B$7897),"")</f>
        <v/>
      </c>
      <c r="D5192" s="33" t="str">
        <f>IFERROR(_xlfn.XLOOKUP(A5192,[1]Sindaci!$B$2:$B$7774,[1]Sindaci!$A$2:$A$7774),"")</f>
        <v/>
      </c>
      <c r="E5192" s="33"/>
    </row>
    <row r="5193" spans="1:5" ht="13.8" x14ac:dyDescent="0.3">
      <c r="A5193" s="48" t="s">
        <v>5308</v>
      </c>
      <c r="B5193" s="33" t="str">
        <f>IFERROR(_xlfn.XLOOKUP(A5193,PEC!$A$2:$A$7902,PEC!$C$2:$C$7902),"")</f>
        <v>pec.comune.piove.pd.it</v>
      </c>
      <c r="C5193" s="33">
        <f>IFERROR(_xlfn.XLOOKUP(A5193,SEZIONI!$A$2:$A$7897,SEZIONI!$B$2:$B$7897),"")</f>
        <v>20</v>
      </c>
      <c r="D5193" s="33" t="str">
        <f>IFERROR(_xlfn.XLOOKUP(A5193,[1]Sindaci!$B$2:$B$7774,[1]Sindaci!$A$2:$A$7774),"")</f>
        <v xml:space="preserve">GIANELLA DAVIDE    </v>
      </c>
      <c r="E5193" s="33"/>
    </row>
    <row r="5194" spans="1:5" ht="13.8" x14ac:dyDescent="0.3">
      <c r="A5194" s="48" t="s">
        <v>5309</v>
      </c>
      <c r="B5194" s="33" t="str">
        <f>IFERROR(_xlfn.XLOOKUP(A5194,PEC!$A$2:$A$7902,PEC!$C$2:$C$7902),"")</f>
        <v>cert.ip-veneto.net</v>
      </c>
      <c r="C5194" s="33">
        <f>IFERROR(_xlfn.XLOOKUP(A5194,SEZIONI!$A$2:$A$7897,SEZIONI!$B$2:$B$7897),"")</f>
        <v>7</v>
      </c>
      <c r="D5194" s="33" t="str">
        <f>IFERROR(_xlfn.XLOOKUP(A5194,[1]Sindaci!$B$2:$B$7774,[1]Sindaci!$A$2:$A$7774),"")</f>
        <v xml:space="preserve">MASERO ERMINIO    </v>
      </c>
      <c r="E5194" s="33"/>
    </row>
    <row r="5195" spans="1:5" ht="13.8" x14ac:dyDescent="0.3">
      <c r="A5195" s="48" t="s">
        <v>5310</v>
      </c>
      <c r="B5195" s="33" t="str">
        <f>IFERROR(_xlfn.XLOOKUP(A5195,PEC!$A$2:$A$7902,PEC!$C$2:$C$7902),"")</f>
        <v>sintranet.legalmail.it</v>
      </c>
      <c r="C5195" s="33">
        <f>IFERROR(_xlfn.XLOOKUP(A5195,SEZIONI!$A$2:$A$7897,SEZIONI!$B$2:$B$7897),"")</f>
        <v>1</v>
      </c>
      <c r="D5195" s="33" t="str">
        <f>IFERROR(_xlfn.XLOOKUP(A5195,[1]Sindaci!$B$2:$B$7774,[1]Sindaci!$A$2:$A$7774),"")</f>
        <v xml:space="preserve">BURGAZZOLI LORENZO    </v>
      </c>
      <c r="E5195" s="33"/>
    </row>
    <row r="5196" spans="1:5" ht="13.8" x14ac:dyDescent="0.3">
      <c r="A5196" s="48" t="s">
        <v>5311</v>
      </c>
      <c r="B5196" s="33" t="str">
        <f>IFERROR(_xlfn.XLOOKUP(A5196,PEC!$A$2:$A$7902,PEC!$C$2:$C$7902),"")</f>
        <v>cert.ruparpiemonte.it</v>
      </c>
      <c r="C5196" s="33">
        <f>IFERROR(_xlfn.XLOOKUP(A5196,SEZIONI!$A$2:$A$7897,SEZIONI!$B$2:$B$7897),"")</f>
        <v>1</v>
      </c>
      <c r="D5196" s="33" t="str">
        <f>IFERROR(_xlfn.XLOOKUP(A5196,[1]Sindaci!$B$2:$B$7774,[1]Sindaci!$A$2:$A$7774),"")</f>
        <v xml:space="preserve">ACCONCIAIOCO ANTONIO    </v>
      </c>
      <c r="E5196" s="33"/>
    </row>
    <row r="5197" spans="1:5" ht="13.8" x14ac:dyDescent="0.3">
      <c r="A5197" s="48" t="s">
        <v>5312</v>
      </c>
      <c r="B5197" s="33" t="str">
        <f>IFERROR(_xlfn.XLOOKUP(A5197,PEC!$A$2:$A$7902,PEC!$C$2:$C$7902),"")</f>
        <v>pec.comune.piraino.me.it</v>
      </c>
      <c r="C5197" s="33">
        <f>IFERROR(_xlfn.XLOOKUP(A5197,SEZIONI!$A$2:$A$7897,SEZIONI!$B$2:$B$7897),"")</f>
        <v>8</v>
      </c>
      <c r="D5197" s="33" t="str">
        <f>IFERROR(_xlfn.XLOOKUP(A5197,[1]Sindaci!$B$2:$B$7774,[1]Sindaci!$A$2:$A$7774),"")</f>
        <v xml:space="preserve">CIPRIANO SALVATORE    </v>
      </c>
      <c r="E5197" s="33"/>
    </row>
    <row r="5198" spans="1:5" ht="13.8" x14ac:dyDescent="0.3">
      <c r="A5198" s="48" t="s">
        <v>5313</v>
      </c>
      <c r="B5198" s="33" t="str">
        <f>IFERROR(_xlfn.XLOOKUP(A5198,PEC!$A$2:$A$7902,PEC!$C$2:$C$7902),"")</f>
        <v>postacert.toscana.it</v>
      </c>
      <c r="C5198" s="33">
        <f>IFERROR(_xlfn.XLOOKUP(A5198,SEZIONI!$A$2:$A$7897,SEZIONI!$B$2:$B$7897),"")</f>
        <v>86</v>
      </c>
      <c r="D5198" s="33" t="str">
        <f>IFERROR(_xlfn.XLOOKUP(A5198,[1]Sindaci!$B$2:$B$7774,[1]Sindaci!$A$2:$A$7774),"")</f>
        <v xml:space="preserve">CONTI MICHELE    </v>
      </c>
      <c r="E5198" s="33"/>
    </row>
    <row r="5199" spans="1:5" ht="13.8" x14ac:dyDescent="0.3">
      <c r="A5199" s="48" t="s">
        <v>5314</v>
      </c>
      <c r="B5199" s="33" t="str">
        <f>IFERROR(_xlfn.XLOOKUP(A5199,PEC!$A$2:$A$7902,PEC!$C$2:$C$7902),"")</f>
        <v>cert.ruparpiemonte.it</v>
      </c>
      <c r="C5199" s="33">
        <f>IFERROR(_xlfn.XLOOKUP(A5199,SEZIONI!$A$2:$A$7897,SEZIONI!$B$2:$B$7897),"")</f>
        <v>1</v>
      </c>
      <c r="D5199" s="33" t="str">
        <f>IFERROR(_xlfn.XLOOKUP(A5199,[1]Sindaci!$B$2:$B$7774,[1]Sindaci!$A$2:$A$7774),"")</f>
        <v xml:space="preserve">PASTORE VALERIA    </v>
      </c>
      <c r="E5199" s="33"/>
    </row>
    <row r="5200" spans="1:5" ht="13.8" x14ac:dyDescent="0.3">
      <c r="A5200" s="48" t="s">
        <v>5315</v>
      </c>
      <c r="B5200" s="33" t="str">
        <f>IFERROR(_xlfn.XLOOKUP(A5200,PEC!$A$2:$A$7902,PEC!$C$2:$C$7902),"")</f>
        <v>pec.it</v>
      </c>
      <c r="C5200" s="33">
        <f>IFERROR(_xlfn.XLOOKUP(A5200,SEZIONI!$A$2:$A$7897,SEZIONI!$B$2:$B$7897),"")</f>
        <v>3</v>
      </c>
      <c r="D5200" s="33" t="str">
        <f>IFERROR(_xlfn.XLOOKUP(A5200,[1]Sindaci!$B$2:$B$7774,[1]Sindaci!$A$2:$A$7774),"")</f>
        <v xml:space="preserve">FAVARO CRISTIANO    </v>
      </c>
      <c r="E5200" s="33"/>
    </row>
    <row r="5201" spans="1:5" ht="13.8" x14ac:dyDescent="0.3">
      <c r="A5201" s="49" t="s">
        <v>5316</v>
      </c>
      <c r="B5201" s="33" t="str">
        <f>IFERROR(_xlfn.XLOOKUP(A5201,PEC!$A$2:$A$7902,PEC!$C$2:$C$7902),"")</f>
        <v>pec.comune.piscinas.ci.it</v>
      </c>
      <c r="C5201" s="33">
        <f>IFERROR(_xlfn.XLOOKUP(A5201,SEZIONI!$A$2:$A$7897,SEZIONI!$B$2:$B$7897),"")</f>
        <v>1</v>
      </c>
      <c r="D5201" s="33" t="str">
        <f>IFERROR(_xlfn.XLOOKUP(A5201,[1]Sindaci!$B$2:$B$7774,[1]Sindaci!$A$2:$A$7774),"")</f>
        <v xml:space="preserve">COGOTTI MARIANO    </v>
      </c>
      <c r="E5201" s="33"/>
    </row>
    <row r="5202" spans="1:5" ht="13.8" x14ac:dyDescent="0.3">
      <c r="A5202" s="48" t="s">
        <v>5317</v>
      </c>
      <c r="B5202" s="33" t="str">
        <f>IFERROR(_xlfn.XLOOKUP(A5202,PEC!$A$2:$A$7902,PEC!$C$2:$C$7902),"")</f>
        <v>pec.it</v>
      </c>
      <c r="C5202" s="33">
        <f>IFERROR(_xlfn.XLOOKUP(A5202,SEZIONI!$A$2:$A$7897,SEZIONI!$B$2:$B$7897),"")</f>
        <v>5</v>
      </c>
      <c r="D5202" s="33" t="str">
        <f>IFERROR(_xlfn.XLOOKUP(A5202,[1]Sindaci!$B$2:$B$7774,[1]Sindaci!$A$2:$A$7774),"")</f>
        <v xml:space="preserve">LIGUORI ETTORE    </v>
      </c>
      <c r="E5202" s="33"/>
    </row>
    <row r="5203" spans="1:5" ht="13.8" x14ac:dyDescent="0.3">
      <c r="A5203" s="48" t="s">
        <v>5318</v>
      </c>
      <c r="B5203" s="33" t="str">
        <f>IFERROR(_xlfn.XLOOKUP(A5203,PEC!$A$2:$A$7902,PEC!$C$2:$C$7902),"")</f>
        <v>pec.comune.pisogne.bs.it</v>
      </c>
      <c r="C5203" s="33">
        <f>IFERROR(_xlfn.XLOOKUP(A5203,SEZIONI!$A$2:$A$7897,SEZIONI!$B$2:$B$7897),"")</f>
        <v>10</v>
      </c>
      <c r="D5203" s="33" t="str">
        <f>IFERROR(_xlfn.XLOOKUP(A5203,[1]Sindaci!$B$2:$B$7774,[1]Sindaci!$A$2:$A$7774),"")</f>
        <v xml:space="preserve">LAINI FEDERICO    </v>
      </c>
      <c r="E5203" s="33"/>
    </row>
    <row r="5204" spans="1:5" ht="13.8" x14ac:dyDescent="0.3">
      <c r="A5204" s="48" t="s">
        <v>5319</v>
      </c>
      <c r="B5204" s="33" t="str">
        <f>IFERROR(_xlfn.XLOOKUP(A5204,PEC!$A$2:$A$7902,PEC!$C$2:$C$7902),"")</f>
        <v>pa.postacertificata.gov.it</v>
      </c>
      <c r="C5204" s="33">
        <f>IFERROR(_xlfn.XLOOKUP(A5204,SEZIONI!$A$2:$A$7897,SEZIONI!$B$2:$B$7897),"")</f>
        <v>1</v>
      </c>
      <c r="D5204" s="33" t="str">
        <f>IFERROR(_xlfn.XLOOKUP(A5204,[1]Sindaci!$B$2:$B$7774,[1]Sindaci!$A$2:$A$7774),"")</f>
        <v xml:space="preserve">AURELI ENZO    </v>
      </c>
      <c r="E5204" s="33"/>
    </row>
    <row r="5205" spans="1:5" ht="13.8" x14ac:dyDescent="0.3">
      <c r="A5205" s="48" t="s">
        <v>5320</v>
      </c>
      <c r="B5205" s="33" t="str">
        <f>IFERROR(_xlfn.XLOOKUP(A5205,PEC!$A$2:$A$7902,PEC!$C$2:$C$7902),"")</f>
        <v>pec.comune.pisticci.mt.it</v>
      </c>
      <c r="C5205" s="33">
        <f>IFERROR(_xlfn.XLOOKUP(A5205,SEZIONI!$A$2:$A$7897,SEZIONI!$B$2:$B$7897),"")</f>
        <v>19</v>
      </c>
      <c r="D5205" s="33" t="str">
        <f>IFERROR(_xlfn.XLOOKUP(A5205,[1]Sindaci!$B$2:$B$7774,[1]Sindaci!$A$2:$A$7774),"")</f>
        <v xml:space="preserve">ALBANO DOMENICO ALESSANDRO   </v>
      </c>
      <c r="E5205" s="33"/>
    </row>
    <row r="5206" spans="1:5" ht="13.8" x14ac:dyDescent="0.3">
      <c r="A5206" s="48" t="s">
        <v>5321</v>
      </c>
      <c r="B5206" s="33" t="str">
        <f>IFERROR(_xlfn.XLOOKUP(A5206,PEC!$A$2:$A$7902,PEC!$C$2:$C$7902),"")</f>
        <v>postacert.toscana.it</v>
      </c>
      <c r="C5206" s="33">
        <f>IFERROR(_xlfn.XLOOKUP(A5206,SEZIONI!$A$2:$A$7897,SEZIONI!$B$2:$B$7897),"")</f>
        <v>100</v>
      </c>
      <c r="D5206" s="33" t="str">
        <f>IFERROR(_xlfn.XLOOKUP(A5206,[1]Sindaci!$B$2:$B$7774,[1]Sindaci!$A$2:$A$7774),"")</f>
        <v xml:space="preserve">TOMASI ALESSANDRO    </v>
      </c>
      <c r="E5206" s="33"/>
    </row>
    <row r="5207" spans="1:5" ht="13.8" x14ac:dyDescent="0.3">
      <c r="A5207" s="48" t="s">
        <v>5322</v>
      </c>
      <c r="B5207" s="33" t="str">
        <f>IFERROR(_xlfn.XLOOKUP(A5207,PEC!$A$2:$A$7902,PEC!$C$2:$C$7902),"")</f>
        <v>postacert.toscana.it</v>
      </c>
      <c r="C5207" s="33">
        <f>IFERROR(_xlfn.XLOOKUP(A5207,SEZIONI!$A$2:$A$7897,SEZIONI!$B$2:$B$7897),"")</f>
        <v>5</v>
      </c>
      <c r="D5207" s="33" t="str">
        <f>IFERROR(_xlfn.XLOOKUP(A5207,[1]Sindaci!$B$2:$B$7774,[1]Sindaci!$A$2:$A$7774),"")</f>
        <v xml:space="preserve">GENTILI GIOVANNI    </v>
      </c>
      <c r="E5207" s="33"/>
    </row>
    <row r="5208" spans="1:5" ht="13.8" x14ac:dyDescent="0.3">
      <c r="A5208" s="48" t="s">
        <v>5323</v>
      </c>
      <c r="B5208" s="33" t="str">
        <f>IFERROR(_xlfn.XLOOKUP(A5208,PEC!$A$2:$A$7902,PEC!$C$2:$C$7902),"")</f>
        <v>pec.comune.piubega.mn.it</v>
      </c>
      <c r="C5208" s="33">
        <f>IFERROR(_xlfn.XLOOKUP(A5208,SEZIONI!$A$2:$A$7897,SEZIONI!$B$2:$B$7897),"")</f>
        <v>2</v>
      </c>
      <c r="D5208" s="33" t="str">
        <f>IFERROR(_xlfn.XLOOKUP(A5208,[1]Sindaci!$B$2:$B$7774,[1]Sindaci!$A$2:$A$7774),"")</f>
        <v xml:space="preserve">ZINETTI MARIA CRISTINA   </v>
      </c>
      <c r="E5208" s="33"/>
    </row>
    <row r="5209" spans="1:5" ht="13.8" x14ac:dyDescent="0.3">
      <c r="A5209" s="48" t="s">
        <v>5324</v>
      </c>
      <c r="B5209" s="33" t="str">
        <f>IFERROR(_xlfn.XLOOKUP(A5209,PEC!$A$2:$A$7902,PEC!$C$2:$C$7902),"")</f>
        <v>cert.provincia.so.it</v>
      </c>
      <c r="C5209" s="33">
        <f>IFERROR(_xlfn.XLOOKUP(A5209,SEZIONI!$A$2:$A$7897,SEZIONI!$B$2:$B$7897),"")</f>
        <v>2</v>
      </c>
      <c r="D5209" s="33" t="str">
        <f>IFERROR(_xlfn.XLOOKUP(A5209,[1]Sindaci!$B$2:$B$7774,[1]Sindaci!$A$2:$A$7774),"")</f>
        <v xml:space="preserve">IACOMELLA OMAR    </v>
      </c>
      <c r="E5209" s="33"/>
    </row>
    <row r="5210" spans="1:5" ht="13.8" x14ac:dyDescent="0.3">
      <c r="A5210" s="48" t="s">
        <v>5325</v>
      </c>
      <c r="B5210" s="33" t="str">
        <f>IFERROR(_xlfn.XLOOKUP(A5210,PEC!$A$2:$A$7902,PEC!$C$2:$C$7902),"")</f>
        <v>pec.comune.piverone.to.it</v>
      </c>
      <c r="C5210" s="33">
        <f>IFERROR(_xlfn.XLOOKUP(A5210,SEZIONI!$A$2:$A$7897,SEZIONI!$B$2:$B$7897),"")</f>
        <v>1</v>
      </c>
      <c r="D5210" s="33" t="str">
        <f>IFERROR(_xlfn.XLOOKUP(A5210,[1]Sindaci!$B$2:$B$7774,[1]Sindaci!$A$2:$A$7774),"")</f>
        <v xml:space="preserve">FASOLO ALESSANDRO MARIA   </v>
      </c>
      <c r="E5210" s="33"/>
    </row>
    <row r="5211" spans="1:5" ht="13.8" x14ac:dyDescent="0.3">
      <c r="A5211" s="48" t="s">
        <v>5326</v>
      </c>
      <c r="B5211" s="33" t="str">
        <f>IFERROR(_xlfn.XLOOKUP(A5211,PEC!$A$2:$A$7902,PEC!$C$2:$C$7902),"")</f>
        <v>pec.it</v>
      </c>
      <c r="C5211" s="33">
        <f>IFERROR(_xlfn.XLOOKUP(A5211,SEZIONI!$A$2:$A$7897,SEZIONI!$B$2:$B$7897),"")</f>
        <v>1</v>
      </c>
      <c r="D5211" s="33" t="str">
        <f>IFERROR(_xlfn.XLOOKUP(A5211,[1]Sindaci!$B$2:$B$7774,[1]Sindaci!$A$2:$A$7774),"")</f>
        <v xml:space="preserve">DE ANGELIS GAETANO   </v>
      </c>
      <c r="E5211" s="33"/>
    </row>
    <row r="5212" spans="1:5" ht="13.8" x14ac:dyDescent="0.3">
      <c r="A5212" s="48" t="s">
        <v>5327</v>
      </c>
      <c r="B5212" s="33" t="str">
        <f>IFERROR(_xlfn.XLOOKUP(A5212,PEC!$A$2:$A$7902,PEC!$C$2:$C$7902),"")</f>
        <v>pec.regione.lombardia.it</v>
      </c>
      <c r="C5212" s="33">
        <f>IFERROR(_xlfn.XLOOKUP(A5212,SEZIONI!$A$2:$A$7897,SEZIONI!$B$2:$B$7897),"")</f>
        <v>9</v>
      </c>
      <c r="D5212" s="33" t="str">
        <f>IFERROR(_xlfn.XLOOKUP(A5212,[1]Sindaci!$B$2:$B$7774,[1]Sindaci!$A$2:$A$7774),"")</f>
        <v xml:space="preserve">MOGGI LUCA    </v>
      </c>
      <c r="E5212" s="33"/>
    </row>
    <row r="5213" spans="1:5" ht="13.8" x14ac:dyDescent="0.3">
      <c r="A5213" s="48" t="s">
        <v>290</v>
      </c>
      <c r="B5213" s="33" t="str">
        <f>IFERROR(_xlfn.XLOOKUP(A5213,PEC!$A$2:$A$7902,PEC!$C$2:$C$7902),"")</f>
        <v>asmepec.it</v>
      </c>
      <c r="C5213" s="33">
        <f>IFERROR(_xlfn.XLOOKUP(A5213,SEZIONI!$A$2:$A$7897,SEZIONI!$B$2:$B$7897),"")</f>
        <v>9</v>
      </c>
      <c r="D5213" s="33" t="str">
        <f>IFERROR(_xlfn.XLOOKUP(A5213,[1]Sindaci!$B$2:$B$7774,[1]Sindaci!$A$2:$A$7774),"")</f>
        <v xml:space="preserve">PITITTO SERGIO    </v>
      </c>
      <c r="E5213" s="33"/>
    </row>
    <row r="5214" spans="1:5" ht="13.8" x14ac:dyDescent="0.3">
      <c r="A5214" s="48" t="s">
        <v>5328</v>
      </c>
      <c r="B5214" s="33" t="str">
        <f>IFERROR(_xlfn.XLOOKUP(A5214,PEC!$A$2:$A$7902,PEC!$C$2:$C$7902),"")</f>
        <v>legalmail.it</v>
      </c>
      <c r="C5214" s="33">
        <f>IFERROR(_xlfn.XLOOKUP(A5214,SEZIONI!$A$2:$A$7897,SEZIONI!$B$2:$B$7897),"")</f>
        <v>2</v>
      </c>
      <c r="D5214" s="33" t="str">
        <f>IFERROR(_xlfn.XLOOKUP(A5214,[1]Sindaci!$B$2:$B$7774,[1]Sindaci!$A$2:$A$7774),"")</f>
        <v xml:space="preserve">FAGNILLI PALMERINO    </v>
      </c>
      <c r="E5214" s="33"/>
    </row>
    <row r="5215" spans="1:5" ht="13.8" x14ac:dyDescent="0.3">
      <c r="A5215" s="48" t="s">
        <v>5329</v>
      </c>
      <c r="B5215" s="33" t="str">
        <f>IFERROR(_xlfn.XLOOKUP(A5215,PEC!$A$2:$A$7902,PEC!$C$2:$C$7902),"")</f>
        <v>pec.comune.pizzoli.aq.it</v>
      </c>
      <c r="C5215" s="33">
        <f>IFERROR(_xlfn.XLOOKUP(A5215,SEZIONI!$A$2:$A$7897,SEZIONI!$B$2:$B$7897),"")</f>
        <v>3</v>
      </c>
      <c r="D5215" s="33" t="str">
        <f>IFERROR(_xlfn.XLOOKUP(A5215,[1]Sindaci!$B$2:$B$7774,[1]Sindaci!$A$2:$A$7774),"")</f>
        <v xml:space="preserve">ANASTASIO GIOVANNINO    </v>
      </c>
      <c r="E5215" s="33"/>
    </row>
    <row r="5216" spans="1:5" ht="13.8" x14ac:dyDescent="0.3">
      <c r="A5216" s="48" t="s">
        <v>5330</v>
      </c>
      <c r="B5216" s="33" t="str">
        <f>IFERROR(_xlfn.XLOOKUP(A5216,PEC!$A$2:$A$7902,PEC!$C$2:$C$7902),"")</f>
        <v>cert.regione.molise.it</v>
      </c>
      <c r="C5216" s="33">
        <f>IFERROR(_xlfn.XLOOKUP(A5216,SEZIONI!$A$2:$A$7897,SEZIONI!$B$2:$B$7897),"")</f>
        <v>1</v>
      </c>
      <c r="D5216" s="33" t="str">
        <f>IFERROR(_xlfn.XLOOKUP(A5216,[1]Sindaci!$B$2:$B$7774,[1]Sindaci!$A$2:$A$7774),"")</f>
        <v xml:space="preserve">DI CRISTOFANO VINCENZO   </v>
      </c>
      <c r="E5216" s="33"/>
    </row>
    <row r="5217" spans="1:5" ht="13.8" x14ac:dyDescent="0.3">
      <c r="A5217" s="48" t="s">
        <v>291</v>
      </c>
      <c r="B5217" s="33" t="str">
        <f>IFERROR(_xlfn.XLOOKUP(A5217,PEC!$A$2:$A$7902,PEC!$C$2:$C$7902),"")</f>
        <v>asmepec.it</v>
      </c>
      <c r="C5217" s="33">
        <f>IFERROR(_xlfn.XLOOKUP(A5217,SEZIONI!$A$2:$A$7897,SEZIONI!$B$2:$B$7897),"")</f>
        <v>2</v>
      </c>
      <c r="D5217" s="33" t="str">
        <f>IFERROR(_xlfn.XLOOKUP(A5217,[1]Sindaci!$B$2:$B$7774,[1]Sindaci!$A$2:$A$7774),"")</f>
        <v xml:space="preserve">CARUSO VINCENZO    </v>
      </c>
      <c r="E5217" s="33"/>
    </row>
    <row r="5218" spans="1:5" ht="13.8" x14ac:dyDescent="0.3">
      <c r="A5218" s="48" t="s">
        <v>371</v>
      </c>
      <c r="B5218" s="33" t="str">
        <f>IFERROR(_xlfn.XLOOKUP(A5218,PEC!$A$2:$A$7902,PEC!$C$2:$C$7902),"")</f>
        <v>asmepec.it</v>
      </c>
      <c r="C5218" s="33">
        <f>IFERROR(_xlfn.XLOOKUP(A5218,SEZIONI!$A$2:$A$7897,SEZIONI!$B$2:$B$7897),"")</f>
        <v>3</v>
      </c>
      <c r="D5218" s="33" t="str">
        <f>IFERROR(_xlfn.XLOOKUP(A5218,[1]Sindaci!$B$2:$B$7774,[1]Sindaci!$A$2:$A$7774),"")</f>
        <v xml:space="preserve">CONDEMI ANTONIO    </v>
      </c>
      <c r="E5218" s="33"/>
    </row>
    <row r="5219" spans="1:5" ht="13.8" x14ac:dyDescent="0.3">
      <c r="A5219" s="48" t="s">
        <v>104</v>
      </c>
      <c r="B5219" s="33" t="str">
        <f>IFERROR(_xlfn.XLOOKUP(A5219,PEC!$A$2:$A$7902,PEC!$C$2:$C$7902),"")</f>
        <v>legalmail.it</v>
      </c>
      <c r="C5219" s="33">
        <f>IFERROR(_xlfn.XLOOKUP(A5219,SEZIONI!$A$2:$A$7897,SEZIONI!$B$2:$B$7897),"")</f>
        <v>1</v>
      </c>
      <c r="D5219" s="33" t="str">
        <f>IFERROR(_xlfn.XLOOKUP(A5219,[1]Sindaci!$B$2:$B$7774,[1]Sindaci!$A$2:$A$7774),"")</f>
        <v xml:space="preserve">STAMATI PIETRO GIUSEPPE   </v>
      </c>
      <c r="E5219" s="33"/>
    </row>
    <row r="5220" spans="1:5" ht="13.8" x14ac:dyDescent="0.3">
      <c r="A5220" s="48" t="s">
        <v>209</v>
      </c>
      <c r="B5220" s="33" t="str">
        <f>IFERROR(_xlfn.XLOOKUP(A5220,PEC!$A$2:$A$7902,PEC!$C$2:$C$7902),"")</f>
        <v>asmepec.it</v>
      </c>
      <c r="C5220" s="33">
        <f>IFERROR(_xlfn.XLOOKUP(A5220,SEZIONI!$A$2:$A$7897,SEZIONI!$B$2:$B$7897),"")</f>
        <v>3</v>
      </c>
      <c r="D5220" s="33" t="str">
        <f>IFERROR(_xlfn.XLOOKUP(A5220,[1]Sindaci!$B$2:$B$7774,[1]Sindaci!$A$2:$A$7774),"")</f>
        <v xml:space="preserve">ESPOSITO DAVIDE    </v>
      </c>
      <c r="E5220" s="33"/>
    </row>
    <row r="5221" spans="1:5" ht="13.8" x14ac:dyDescent="0.3">
      <c r="A5221" s="48" t="s">
        <v>8254</v>
      </c>
      <c r="B5221" s="33" t="str">
        <f>IFERROR(_xlfn.XLOOKUP(A5221,PEC!$A$2:$A$7902,PEC!$C$2:$C$7902),"")</f>
        <v>legalmail.it</v>
      </c>
      <c r="C5221" s="33" t="str">
        <f>IFERROR(_xlfn.XLOOKUP(A5221,SEZIONI!$A$2:$A$7897,SEZIONI!$B$2:$B$7897),"")</f>
        <v/>
      </c>
      <c r="D5221" s="33" t="str">
        <f>IFERROR(_xlfn.XLOOKUP(A5221,[1]Sindaci!$B$2:$B$7774,[1]Sindaci!$A$2:$A$7774),"")</f>
        <v/>
      </c>
      <c r="E5221" s="33"/>
    </row>
    <row r="5222" spans="1:5" ht="13.8" x14ac:dyDescent="0.3">
      <c r="A5222" s="48" t="s">
        <v>8091</v>
      </c>
      <c r="B5222" s="33" t="str">
        <f>IFERROR(_xlfn.XLOOKUP(A5222,PEC!$A$2:$A$7902,PEC!$C$2:$C$7902),"")</f>
        <v/>
      </c>
      <c r="C5222" s="33" t="str">
        <f>IFERROR(_xlfn.XLOOKUP(A5222,SEZIONI!$A$2:$A$7897,SEZIONI!$B$2:$B$7897),"")</f>
        <v/>
      </c>
      <c r="D5222" s="33" t="str">
        <f>IFERROR(_xlfn.XLOOKUP(A5222,[1]Sindaci!$B$2:$B$7774,[1]Sindaci!$A$2:$A$7774),"")</f>
        <v xml:space="preserve">KLOTZ JUERGEN    </v>
      </c>
      <c r="E5222" s="33"/>
    </row>
    <row r="5223" spans="1:5" ht="13.8" x14ac:dyDescent="0.3">
      <c r="A5223" s="48" t="s">
        <v>5332</v>
      </c>
      <c r="B5223" s="33" t="str">
        <f>IFERROR(_xlfn.XLOOKUP(A5223,PEC!$A$2:$A$7902,PEC!$C$2:$C$7902),"")</f>
        <v>pec.regione.lombardia.it</v>
      </c>
      <c r="C5223" s="33">
        <f>IFERROR(_xlfn.XLOOKUP(A5223,SEZIONI!$A$2:$A$7897,SEZIONI!$B$2:$B$7897),"")</f>
        <v>1</v>
      </c>
      <c r="D5223" s="33" t="str">
        <f>IFERROR(_xlfn.XLOOKUP(A5223,[1]Sindaci!$B$2:$B$7774,[1]Sindaci!$A$2:$A$7774),"")</f>
        <v xml:space="preserve">PEDRAZZINI CELESTINO    </v>
      </c>
      <c r="E5223" s="33"/>
    </row>
    <row r="5224" spans="1:5" ht="13.8" x14ac:dyDescent="0.3">
      <c r="A5224" s="49" t="s">
        <v>5333</v>
      </c>
      <c r="B5224" s="33" t="str">
        <f>IFERROR(_xlfn.XLOOKUP(A5224,PEC!$A$2:$A$7902,PEC!$C$2:$C$7902),"")</f>
        <v>pec.comune.ploaghe.ss.it</v>
      </c>
      <c r="C5224" s="33">
        <f>IFERROR(_xlfn.XLOOKUP(A5224,SEZIONI!$A$2:$A$7897,SEZIONI!$B$2:$B$7897),"")</f>
        <v>4</v>
      </c>
      <c r="D5224" s="33" t="str">
        <f>IFERROR(_xlfn.XLOOKUP(A5224,[1]Sindaci!$B$2:$B$7774,[1]Sindaci!$A$2:$A$7774),"")</f>
        <v xml:space="preserve">SOTGIU CARLO    </v>
      </c>
      <c r="E5224" s="33"/>
    </row>
    <row r="5225" spans="1:5" ht="13.8" x14ac:dyDescent="0.3">
      <c r="A5225" s="48" t="s">
        <v>5334</v>
      </c>
      <c r="B5225" s="33" t="str">
        <f>IFERROR(_xlfn.XLOOKUP(A5225,PEC!$A$2:$A$7902,PEC!$C$2:$C$7902),"")</f>
        <v>pec.it</v>
      </c>
      <c r="C5225" s="33">
        <f>IFERROR(_xlfn.XLOOKUP(A5225,SEZIONI!$A$2:$A$7897,SEZIONI!$B$2:$B$7897),"")</f>
        <v>1</v>
      </c>
      <c r="D5225" s="33" t="str">
        <f>IFERROR(_xlfn.XLOOKUP(A5225,[1]Sindaci!$B$2:$B$7774,[1]Sindaci!$A$2:$A$7774),"")</f>
        <v xml:space="preserve">BADANO GABRIELE    </v>
      </c>
      <c r="E5225" s="33"/>
    </row>
    <row r="5226" spans="1:5" ht="13.8" x14ac:dyDescent="0.3">
      <c r="A5226" s="48" t="s">
        <v>5335</v>
      </c>
      <c r="B5226" s="33" t="str">
        <f>IFERROR(_xlfn.XLOOKUP(A5226,PEC!$A$2:$A$7902,PEC!$C$2:$C$7902),"")</f>
        <v>legalmail.it</v>
      </c>
      <c r="C5226" s="33">
        <f>IFERROR(_xlfn.XLOOKUP(A5226,SEZIONI!$A$2:$A$7897,SEZIONI!$B$2:$B$7897),"")</f>
        <v>3</v>
      </c>
      <c r="D5226" s="33" t="str">
        <f>IFERROR(_xlfn.XLOOKUP(A5226,[1]Sindaci!$B$2:$B$7774,[1]Sindaci!$A$2:$A$7774),"")</f>
        <v xml:space="preserve">RIORDA ANTONIO LUIGI   </v>
      </c>
      <c r="E5226" s="33"/>
    </row>
    <row r="5227" spans="1:5" ht="13.8" x14ac:dyDescent="0.3">
      <c r="A5227" s="48" t="s">
        <v>5336</v>
      </c>
      <c r="B5227" s="33" t="str">
        <f>IFERROR(_xlfn.XLOOKUP(A5227,PEC!$A$2:$A$7902,PEC!$C$2:$C$7902),"")</f>
        <v>certgov.fvg.it</v>
      </c>
      <c r="C5227" s="33">
        <f>IFERROR(_xlfn.XLOOKUP(A5227,SEZIONI!$A$2:$A$7897,SEZIONI!$B$2:$B$7897),"")</f>
        <v>3</v>
      </c>
      <c r="D5227" s="33" t="str">
        <f>IFERROR(_xlfn.XLOOKUP(A5227,[1]Sindaci!$B$2:$B$7774,[1]Sindaci!$A$2:$A$7774),"")</f>
        <v xml:space="preserve">FURLAN DEBORA    </v>
      </c>
      <c r="E5227" s="33"/>
    </row>
    <row r="5228" spans="1:5" ht="13.8" x14ac:dyDescent="0.3">
      <c r="A5228" s="48" t="s">
        <v>5337</v>
      </c>
      <c r="B5228" s="33" t="str">
        <f>IFERROR(_xlfn.XLOOKUP(A5228,PEC!$A$2:$A$7902,PEC!$C$2:$C$7902),"")</f>
        <v>pec.comune.podenzana.ms.it</v>
      </c>
      <c r="C5228" s="33">
        <f>IFERROR(_xlfn.XLOOKUP(A5228,SEZIONI!$A$2:$A$7897,SEZIONI!$B$2:$B$7897),"")</f>
        <v>2</v>
      </c>
      <c r="D5228" s="33" t="str">
        <f>IFERROR(_xlfn.XLOOKUP(A5228,[1]Sindaci!$B$2:$B$7774,[1]Sindaci!$A$2:$A$7774),"")</f>
        <v xml:space="preserve">PINELLI MARCO    </v>
      </c>
      <c r="E5228" s="33"/>
    </row>
    <row r="5229" spans="1:5" ht="13.8" x14ac:dyDescent="0.3">
      <c r="A5229" s="48" t="s">
        <v>5338</v>
      </c>
      <c r="B5229" s="33" t="str">
        <f>IFERROR(_xlfn.XLOOKUP(A5229,PEC!$A$2:$A$7902,PEC!$C$2:$C$7902),"")</f>
        <v>sintranet.legalmail.it</v>
      </c>
      <c r="C5229" s="33">
        <f>IFERROR(_xlfn.XLOOKUP(A5229,SEZIONI!$A$2:$A$7897,SEZIONI!$B$2:$B$7897),"")</f>
        <v>7</v>
      </c>
      <c r="D5229" s="33" t="str">
        <f>IFERROR(_xlfn.XLOOKUP(A5229,[1]Sindaci!$B$2:$B$7774,[1]Sindaci!$A$2:$A$7774),"")</f>
        <v xml:space="preserve">PIVA ALESSANDRO    </v>
      </c>
      <c r="E5229" s="33"/>
    </row>
    <row r="5230" spans="1:5" ht="13.8" x14ac:dyDescent="0.3">
      <c r="A5230" s="48" t="s">
        <v>5339</v>
      </c>
      <c r="B5230" s="33" t="str">
        <f>IFERROR(_xlfn.XLOOKUP(A5230,PEC!$A$2:$A$7902,PEC!$C$2:$C$7902),"")</f>
        <v>pec.it</v>
      </c>
      <c r="C5230" s="33">
        <f>IFERROR(_xlfn.XLOOKUP(A5230,SEZIONI!$A$2:$A$7897,SEZIONI!$B$2:$B$7897),"")</f>
        <v>4</v>
      </c>
      <c r="D5230" s="33" t="str">
        <f>IFERROR(_xlfn.XLOOKUP(A5230,[1]Sindaci!$B$2:$B$7774,[1]Sindaci!$A$2:$A$7774),"")</f>
        <v xml:space="preserve">MATTOCCIA ANGELO    </v>
      </c>
      <c r="E5230" s="33"/>
    </row>
    <row r="5231" spans="1:5" ht="13.8" x14ac:dyDescent="0.3">
      <c r="A5231" s="48" t="s">
        <v>5340</v>
      </c>
      <c r="B5231" s="33" t="str">
        <f>IFERROR(_xlfn.XLOOKUP(A5231,PEC!$A$2:$A$7902,PEC!$C$2:$C$7902),"")</f>
        <v>pec.rupar.puglia.it</v>
      </c>
      <c r="C5231" s="33">
        <f>IFERROR(_xlfn.XLOOKUP(A5231,SEZIONI!$A$2:$A$7897,SEZIONI!$B$2:$B$7897),"")</f>
        <v>6</v>
      </c>
      <c r="D5231" s="33" t="str">
        <f>IFERROR(_xlfn.XLOOKUP(A5231,[1]Sindaci!$B$2:$B$7774,[1]Sindaci!$A$2:$A$7774),"")</f>
        <v xml:space="preserve">CIRIOLO ANTONIO    </v>
      </c>
      <c r="E5231" s="33"/>
    </row>
    <row r="5232" spans="1:5" ht="13.8" x14ac:dyDescent="0.3">
      <c r="A5232" s="48" t="s">
        <v>5341</v>
      </c>
      <c r="B5232" s="33" t="str">
        <f>IFERROR(_xlfn.XLOOKUP(A5232,PEC!$A$2:$A$7902,PEC!$C$2:$C$7902),"")</f>
        <v>postacert.toscana.it</v>
      </c>
      <c r="C5232" s="33">
        <f>IFERROR(_xlfn.XLOOKUP(A5232,SEZIONI!$A$2:$A$7897,SEZIONI!$B$2:$B$7897),"")</f>
        <v>28</v>
      </c>
      <c r="D5232" s="33" t="str">
        <f>IFERROR(_xlfn.XLOOKUP(A5232,[1]Sindaci!$B$2:$B$7774,[1]Sindaci!$A$2:$A$7774),"")</f>
        <v xml:space="preserve">BUSSAGLI DAVID    </v>
      </c>
      <c r="E5232" s="33"/>
    </row>
    <row r="5233" spans="1:5" ht="13.8" x14ac:dyDescent="0.3">
      <c r="A5233" s="48" t="s">
        <v>5342</v>
      </c>
      <c r="B5233" s="33" t="str">
        <f>IFERROR(_xlfn.XLOOKUP(A5233,PEC!$A$2:$A$7902,PEC!$C$2:$C$7902),"")</f>
        <v>postacert.toscana.it</v>
      </c>
      <c r="C5233" s="33">
        <f>IFERROR(_xlfn.XLOOKUP(A5233,SEZIONI!$A$2:$A$7897,SEZIONI!$B$2:$B$7897),"")</f>
        <v>9</v>
      </c>
      <c r="D5233" s="33" t="str">
        <f>IFERROR(_xlfn.XLOOKUP(A5233,[1]Sindaci!$B$2:$B$7774,[1]Sindaci!$A$2:$A$7774),"")</f>
        <v xml:space="preserve">PUGGELLI FRANCESCO    </v>
      </c>
      <c r="E5233" s="33"/>
    </row>
    <row r="5234" spans="1:5" ht="13.8" x14ac:dyDescent="0.3">
      <c r="A5234" s="48" t="s">
        <v>5343</v>
      </c>
      <c r="B5234" s="33" t="str">
        <f>IFERROR(_xlfn.XLOOKUP(A5234,PEC!$A$2:$A$7902,PEC!$C$2:$C$7902),"")</f>
        <v>legalmail.it</v>
      </c>
      <c r="C5234" s="33">
        <f>IFERROR(_xlfn.XLOOKUP(A5234,SEZIONI!$A$2:$A$7897,SEZIONI!$B$2:$B$7897),"")</f>
        <v>2</v>
      </c>
      <c r="D5234" s="33" t="str">
        <f>IFERROR(_xlfn.XLOOKUP(A5234,[1]Sindaci!$B$2:$B$7774,[1]Sindaci!$A$2:$A$7774),"")</f>
        <v xml:space="preserve">MOSTARDA ROVERO    </v>
      </c>
      <c r="E5234" s="33"/>
    </row>
    <row r="5235" spans="1:5" ht="13.8" x14ac:dyDescent="0.3">
      <c r="A5235" s="48" t="s">
        <v>5344</v>
      </c>
      <c r="B5235" s="33" t="str">
        <f>IFERROR(_xlfn.XLOOKUP(A5235,PEC!$A$2:$A$7902,PEC!$C$2:$C$7902),"")</f>
        <v>pec.it</v>
      </c>
      <c r="C5235" s="33">
        <f>IFERROR(_xlfn.XLOOKUP(A5235,SEZIONI!$A$2:$A$7897,SEZIONI!$B$2:$B$7897),"")</f>
        <v>1</v>
      </c>
      <c r="D5235" s="33" t="str">
        <f>IFERROR(_xlfn.XLOOKUP(A5235,[1]Sindaci!$B$2:$B$7774,[1]Sindaci!$A$2:$A$7774),"")</f>
        <v xml:space="preserve">FERZI WALTER    </v>
      </c>
      <c r="E5235" s="33"/>
    </row>
    <row r="5236" spans="1:5" ht="13.8" x14ac:dyDescent="0.3">
      <c r="A5236" s="48" t="s">
        <v>5345</v>
      </c>
      <c r="B5236" s="33" t="str">
        <f>IFERROR(_xlfn.XLOOKUP(A5236,PEC!$A$2:$A$7902,PEC!$C$2:$C$7902),"")</f>
        <v>pec.it</v>
      </c>
      <c r="C5236" s="33">
        <f>IFERROR(_xlfn.XLOOKUP(A5236,SEZIONI!$A$2:$A$7897,SEZIONI!$B$2:$B$7897),"")</f>
        <v>3</v>
      </c>
      <c r="D5236" s="33" t="str">
        <f>IFERROR(_xlfn.XLOOKUP(A5236,[1]Sindaci!$B$2:$B$7774,[1]Sindaci!$A$2:$A$7774),"")</f>
        <v xml:space="preserve">D'ALOISO ALFONSO    </v>
      </c>
      <c r="E5236" s="33"/>
    </row>
    <row r="5237" spans="1:5" ht="13.8" x14ac:dyDescent="0.3">
      <c r="A5237" s="48" t="s">
        <v>5346</v>
      </c>
      <c r="B5237" s="33" t="str">
        <f>IFERROR(_xlfn.XLOOKUP(A5237,PEC!$A$2:$A$7902,PEC!$C$2:$C$7902),"")</f>
        <v>pec.comune.poggiomirteto.ri.it</v>
      </c>
      <c r="C5237" s="33">
        <f>IFERROR(_xlfn.XLOOKUP(A5237,SEZIONI!$A$2:$A$7897,SEZIONI!$B$2:$B$7897),"")</f>
        <v>6</v>
      </c>
      <c r="D5237" s="33" t="str">
        <f>IFERROR(_xlfn.XLOOKUP(A5237,[1]Sindaci!$B$2:$B$7774,[1]Sindaci!$A$2:$A$7774),"")</f>
        <v xml:space="preserve">MICARELLI GIANCARLO    </v>
      </c>
      <c r="E5237" s="33"/>
    </row>
    <row r="5238" spans="1:5" ht="13.8" x14ac:dyDescent="0.3">
      <c r="A5238" s="48" t="s">
        <v>5347</v>
      </c>
      <c r="B5238" s="33" t="str">
        <f>IFERROR(_xlfn.XLOOKUP(A5238,PEC!$A$2:$A$7902,PEC!$C$2:$C$7902),"")</f>
        <v>pec.aruba.it</v>
      </c>
      <c r="C5238" s="33">
        <f>IFERROR(_xlfn.XLOOKUP(A5238,SEZIONI!$A$2:$A$7897,SEZIONI!$B$2:$B$7897),"")</f>
        <v>3</v>
      </c>
      <c r="D5238" s="33" t="str">
        <f>IFERROR(_xlfn.XLOOKUP(A5238,[1]Sindaci!$B$2:$B$7774,[1]Sindaci!$A$2:$A$7774),"")</f>
        <v xml:space="preserve">GROSSI SANDRO    </v>
      </c>
      <c r="E5238" s="33"/>
    </row>
    <row r="5239" spans="1:5" ht="13.8" x14ac:dyDescent="0.3">
      <c r="A5239" s="48" t="s">
        <v>5348</v>
      </c>
      <c r="B5239" s="33" t="str">
        <f>IFERROR(_xlfn.XLOOKUP(A5239,PEC!$A$2:$A$7902,PEC!$C$2:$C$7902),"")</f>
        <v>pec.comune.poggionativo.ri.it</v>
      </c>
      <c r="C5239" s="33">
        <f>IFERROR(_xlfn.XLOOKUP(A5239,SEZIONI!$A$2:$A$7897,SEZIONI!$B$2:$B$7897),"")</f>
        <v>3</v>
      </c>
      <c r="D5239" s="33" t="str">
        <f>IFERROR(_xlfn.XLOOKUP(A5239,[1]Sindaci!$B$2:$B$7774,[1]Sindaci!$A$2:$A$7774),"")</f>
        <v xml:space="preserve">DIAMILLA VERONICA    </v>
      </c>
      <c r="E5239" s="33"/>
    </row>
    <row r="5240" spans="1:5" ht="13.8" x14ac:dyDescent="0.3">
      <c r="A5240" s="48" t="s">
        <v>5349</v>
      </c>
      <c r="B5240" s="33" t="str">
        <f>IFERROR(_xlfn.XLOOKUP(A5240,PEC!$A$2:$A$7902,PEC!$C$2:$C$7902),"")</f>
        <v>legalmail.it</v>
      </c>
      <c r="C5240" s="33">
        <f>IFERROR(_xlfn.XLOOKUP(A5240,SEZIONI!$A$2:$A$7897,SEZIONI!$B$2:$B$7897),"")</f>
        <v>1</v>
      </c>
      <c r="D5240" s="33" t="str">
        <f>IFERROR(_xlfn.XLOOKUP(A5240,[1]Sindaci!$B$2:$B$7774,[1]Sindaci!$A$2:$A$7774),"")</f>
        <v xml:space="preserve">GIALLORETO ANTONELLO    </v>
      </c>
      <c r="E5240" s="33"/>
    </row>
    <row r="5241" spans="1:5" ht="13.8" x14ac:dyDescent="0.3">
      <c r="A5241" s="48" t="s">
        <v>5350</v>
      </c>
      <c r="B5241" s="33" t="str">
        <f>IFERROR(_xlfn.XLOOKUP(A5241,PEC!$A$2:$A$7902,PEC!$C$2:$C$7902),"")</f>
        <v>cert.comune.poggiorenatico.fe.it</v>
      </c>
      <c r="C5241" s="33">
        <f>IFERROR(_xlfn.XLOOKUP(A5241,SEZIONI!$A$2:$A$7897,SEZIONI!$B$2:$B$7897),"")</f>
        <v>9</v>
      </c>
      <c r="D5241" s="33" t="str">
        <f>IFERROR(_xlfn.XLOOKUP(A5241,[1]Sindaci!$B$2:$B$7774,[1]Sindaci!$A$2:$A$7774),"")</f>
        <v xml:space="preserve">GARUTI DANIELE    </v>
      </c>
      <c r="E5241" s="33"/>
    </row>
    <row r="5242" spans="1:5" ht="13.8" x14ac:dyDescent="0.3">
      <c r="A5242" s="48" t="s">
        <v>5351</v>
      </c>
      <c r="B5242" s="33" t="str">
        <f>IFERROR(_xlfn.XLOOKUP(A5242,PEC!$A$2:$A$7902,PEC!$C$2:$C$7902),"")</f>
        <v>pec.regione.lombardia.it</v>
      </c>
      <c r="C5242" s="33">
        <f>IFERROR(_xlfn.XLOOKUP(A5242,SEZIONI!$A$2:$A$7897,SEZIONI!$B$2:$B$7897),"")</f>
        <v>6</v>
      </c>
      <c r="D5242" s="33" t="str">
        <f>IFERROR(_xlfn.XLOOKUP(A5242,[1]Sindaci!$B$2:$B$7774,[1]Sindaci!$A$2:$A$7774),"")</f>
        <v xml:space="preserve">ZACCHI FABIO    </v>
      </c>
      <c r="E5242" s="33"/>
    </row>
    <row r="5243" spans="1:5" ht="13.8" x14ac:dyDescent="0.3">
      <c r="A5243" s="48" t="s">
        <v>5352</v>
      </c>
      <c r="B5243" s="33" t="str">
        <f>IFERROR(_xlfn.XLOOKUP(A5243,PEC!$A$2:$A$7902,PEC!$C$2:$C$7902),"")</f>
        <v>pec.comune.poggiosanlorenzo.ri.it</v>
      </c>
      <c r="C5243" s="33">
        <f>IFERROR(_xlfn.XLOOKUP(A5243,SEZIONI!$A$2:$A$7897,SEZIONI!$B$2:$B$7897),"")</f>
        <v>1</v>
      </c>
      <c r="D5243" s="33" t="str">
        <f>IFERROR(_xlfn.XLOOKUP(A5243,[1]Sindaci!$B$2:$B$7774,[1]Sindaci!$A$2:$A$7774),"")</f>
        <v xml:space="preserve">VALLOCCHIA GIOVANNI    </v>
      </c>
      <c r="E5243" s="33"/>
    </row>
    <row r="5244" spans="1:5" ht="13.8" x14ac:dyDescent="0.3">
      <c r="A5244" s="48" t="s">
        <v>5353</v>
      </c>
      <c r="B5244" s="33" t="str">
        <f>IFERROR(_xlfn.XLOOKUP(A5244,PEC!$A$2:$A$7902,PEC!$C$2:$C$7902),"")</f>
        <v>pec.it</v>
      </c>
      <c r="C5244" s="33">
        <f>IFERROR(_xlfn.XLOOKUP(A5244,SEZIONI!$A$2:$A$7897,SEZIONI!$B$2:$B$7897),"")</f>
        <v>1</v>
      </c>
      <c r="D5244" s="33" t="str">
        <f>IFERROR(_xlfn.XLOOKUP(A5244,[1]Sindaci!$B$2:$B$7774,[1]Sindaci!$A$2:$A$7774),"")</f>
        <v xml:space="preserve">SPUGNI GIUSEPPINA    </v>
      </c>
      <c r="E5244" s="33"/>
    </row>
    <row r="5245" spans="1:5" ht="13.8" x14ac:dyDescent="0.3">
      <c r="A5245" s="48" t="s">
        <v>5354</v>
      </c>
      <c r="B5245" s="33" t="str">
        <f>IFERROR(_xlfn.XLOOKUP(A5245,PEC!$A$2:$A$7902,PEC!$C$2:$C$7902),"")</f>
        <v>emarche.it</v>
      </c>
      <c r="C5245" s="33">
        <f>IFERROR(_xlfn.XLOOKUP(A5245,SEZIONI!$A$2:$A$7897,SEZIONI!$B$2:$B$7897),"")</f>
        <v>1</v>
      </c>
      <c r="D5245" s="33" t="str">
        <f>IFERROR(_xlfn.XLOOKUP(A5245,[1]Sindaci!$B$2:$B$7774,[1]Sindaci!$A$2:$A$7774),"")</f>
        <v xml:space="preserve">SIMONCINI SARA    </v>
      </c>
      <c r="E5245" s="33"/>
    </row>
    <row r="5246" spans="1:5" ht="13.8" x14ac:dyDescent="0.3">
      <c r="A5246" s="48" t="s">
        <v>5355</v>
      </c>
      <c r="B5246" s="33" t="str">
        <f>IFERROR(_xlfn.XLOOKUP(A5246,PEC!$A$2:$A$7902,PEC!$C$2:$C$7902),"")</f>
        <v>pec.leonet.it</v>
      </c>
      <c r="C5246" s="33">
        <f>IFERROR(_xlfn.XLOOKUP(A5246,SEZIONI!$A$2:$A$7897,SEZIONI!$B$2:$B$7897),"")</f>
        <v>1</v>
      </c>
      <c r="D5246" s="33" t="str">
        <f>IFERROR(_xlfn.XLOOKUP(A5246,[1]Sindaci!$B$2:$B$7774,[1]Sindaci!$A$2:$A$7774),"")</f>
        <v xml:space="preserve">ORLANDO GIUSEPPE    </v>
      </c>
      <c r="E5246" s="33"/>
    </row>
    <row r="5247" spans="1:5" ht="13.8" x14ac:dyDescent="0.3">
      <c r="A5247" s="48" t="s">
        <v>5356</v>
      </c>
      <c r="B5247" s="33" t="str">
        <f>IFERROR(_xlfn.XLOOKUP(A5247,PEC!$A$2:$A$7902,PEC!$C$2:$C$7902),"")</f>
        <v>legalmail.it</v>
      </c>
      <c r="C5247" s="33">
        <f>IFERROR(_xlfn.XLOOKUP(A5247,SEZIONI!$A$2:$A$7897,SEZIONI!$B$2:$B$7897),"")</f>
        <v>5</v>
      </c>
      <c r="D5247" s="33" t="str">
        <f>IFERROR(_xlfn.XLOOKUP(A5247,[1]Sindaci!$B$2:$B$7774,[1]Sindaci!$A$2:$A$7774),"")</f>
        <v xml:space="preserve">RAGGINI RONNY    </v>
      </c>
      <c r="E5247" s="33"/>
    </row>
    <row r="5248" spans="1:5" ht="13.8" x14ac:dyDescent="0.3">
      <c r="A5248" s="48" t="s">
        <v>5357</v>
      </c>
      <c r="B5248" s="33" t="str">
        <f>IFERROR(_xlfn.XLOOKUP(A5248,PEC!$A$2:$A$7902,PEC!$C$2:$C$7902),"")</f>
        <v>postacert.umbria.it</v>
      </c>
      <c r="C5248" s="33">
        <f>IFERROR(_xlfn.XLOOKUP(A5248,SEZIONI!$A$2:$A$7897,SEZIONI!$B$2:$B$7897),"")</f>
        <v>1</v>
      </c>
      <c r="D5248" s="33" t="str">
        <f>IFERROR(_xlfn.XLOOKUP(A5248,[1]Sindaci!$B$2:$B$7774,[1]Sindaci!$A$2:$A$7774),"")</f>
        <v xml:space="preserve">MARINI FILIPPO    </v>
      </c>
      <c r="E5248" s="33"/>
    </row>
    <row r="5249" spans="1:5" ht="13.8" x14ac:dyDescent="0.3">
      <c r="A5249" s="48" t="s">
        <v>5358</v>
      </c>
      <c r="B5249" s="33" t="str">
        <f>IFERROR(_xlfn.XLOOKUP(A5249,PEC!$A$2:$A$7902,PEC!$C$2:$C$7902),"")</f>
        <v>pec.comune.poggiofiorito.ch.it</v>
      </c>
      <c r="C5249" s="33">
        <f>IFERROR(_xlfn.XLOOKUP(A5249,SEZIONI!$A$2:$A$7897,SEZIONI!$B$2:$B$7897),"")</f>
        <v>1</v>
      </c>
      <c r="D5249" s="33" t="str">
        <f>IFERROR(_xlfn.XLOOKUP(A5249,[1]Sindaci!$B$2:$B$7774,[1]Sindaci!$A$2:$A$7774),"")</f>
        <v xml:space="preserve">D'ALESSANDRO REMO    </v>
      </c>
      <c r="E5249" s="33"/>
    </row>
    <row r="5250" spans="1:5" ht="13.8" x14ac:dyDescent="0.3">
      <c r="A5250" s="48" t="s">
        <v>5359</v>
      </c>
      <c r="B5250" s="33" t="str">
        <f>IFERROR(_xlfn.XLOOKUP(A5250,PEC!$A$2:$A$7902,PEC!$C$2:$C$7902),"")</f>
        <v>pec.comune.poggiomarino.na.it</v>
      </c>
      <c r="C5250" s="33">
        <f>IFERROR(_xlfn.XLOOKUP(A5250,SEZIONI!$A$2:$A$7897,SEZIONI!$B$2:$B$7897),"")</f>
        <v>17</v>
      </c>
      <c r="D5250" s="33" t="str">
        <f>IFERROR(_xlfn.XLOOKUP(A5250,[1]Sindaci!$B$2:$B$7774,[1]Sindaci!$A$2:$A$7774),"")</f>
        <v xml:space="preserve">FALANGA MAURIZIO    </v>
      </c>
      <c r="E5250" s="33"/>
    </row>
    <row r="5251" spans="1:5" ht="13.8" x14ac:dyDescent="0.3">
      <c r="A5251" s="48" t="s">
        <v>5360</v>
      </c>
      <c r="B5251" s="33" t="str">
        <f>IFERROR(_xlfn.XLOOKUP(A5251,PEC!$A$2:$A$7902,PEC!$C$2:$C$7902),"")</f>
        <v>pec.it</v>
      </c>
      <c r="C5251" s="33">
        <f>IFERROR(_xlfn.XLOOKUP(A5251,SEZIONI!$A$2:$A$7897,SEZIONI!$B$2:$B$7897),"")</f>
        <v>2</v>
      </c>
      <c r="D5251" s="33" t="str">
        <f>IFERROR(_xlfn.XLOOKUP(A5251,[1]Sindaci!$B$2:$B$7774,[1]Sindaci!$A$2:$A$7774),"")</f>
        <v xml:space="preserve">CANGELOSI GIROLAMO    </v>
      </c>
      <c r="E5251" s="33"/>
    </row>
    <row r="5252" spans="1:5" ht="13.8" x14ac:dyDescent="0.3">
      <c r="A5252" s="48" t="s">
        <v>5361</v>
      </c>
      <c r="B5252" s="33" t="str">
        <f>IFERROR(_xlfn.XLOOKUP(A5252,PEC!$A$2:$A$7902,PEC!$C$2:$C$7902),"")</f>
        <v>pec.it</v>
      </c>
      <c r="C5252" s="33">
        <f>IFERROR(_xlfn.XLOOKUP(A5252,SEZIONI!$A$2:$A$7897,SEZIONI!$B$2:$B$7897),"")</f>
        <v>2</v>
      </c>
      <c r="D5252" s="33" t="str">
        <f>IFERROR(_xlfn.XLOOKUP(A5252,[1]Sindaci!$B$2:$B$7774,[1]Sindaci!$A$2:$A$7774),"")</f>
        <v/>
      </c>
      <c r="E5252" s="33"/>
    </row>
    <row r="5253" spans="1:5" ht="13.8" x14ac:dyDescent="0.3">
      <c r="A5253" s="48" t="s">
        <v>5362</v>
      </c>
      <c r="B5253" s="33" t="str">
        <f>IFERROR(_xlfn.XLOOKUP(A5253,PEC!$A$2:$A$7902,PEC!$C$2:$C$7902),"")</f>
        <v>cert.provincia.so.it</v>
      </c>
      <c r="C5253" s="33">
        <f>IFERROR(_xlfn.XLOOKUP(A5253,SEZIONI!$A$2:$A$7897,SEZIONI!$B$2:$B$7897),"")</f>
        <v>2</v>
      </c>
      <c r="D5253" s="33" t="str">
        <f>IFERROR(_xlfn.XLOOKUP(A5253,[1]Sindaci!$B$2:$B$7774,[1]Sindaci!$A$2:$A$7774),"")</f>
        <v xml:space="preserve">PIASINI GIOVANNI    </v>
      </c>
      <c r="E5253" s="33"/>
    </row>
    <row r="5254" spans="1:5" ht="13.8" x14ac:dyDescent="0.3">
      <c r="A5254" s="48" t="s">
        <v>5363</v>
      </c>
      <c r="B5254" s="33" t="str">
        <f>IFERROR(_xlfn.XLOOKUP(A5254,PEC!$A$2:$A$7902,PEC!$C$2:$C$7902),"")</f>
        <v xml:space="preserve">cert.legalmail.it </v>
      </c>
      <c r="C5254" s="33">
        <f>IFERROR(_xlfn.XLOOKUP(A5254,SEZIONI!$A$2:$A$7897,SEZIONI!$B$2:$B$7897),"")</f>
        <v>8</v>
      </c>
      <c r="D5254" s="33" t="str">
        <f>IFERROR(_xlfn.XLOOKUP(A5254,[1]Sindaci!$B$2:$B$7774,[1]Sindaci!$A$2:$A$7774),"")</f>
        <v xml:space="preserve">LAVANGA CARMINE    </v>
      </c>
      <c r="E5254" s="33"/>
    </row>
    <row r="5255" spans="1:5" ht="13.8" x14ac:dyDescent="0.3">
      <c r="A5255" s="48" t="s">
        <v>5364</v>
      </c>
      <c r="B5255" s="33" t="str">
        <f>IFERROR(_xlfn.XLOOKUP(A5255,PEC!$A$2:$A$7902,PEC!$C$2:$C$7902),"")</f>
        <v>pec.regione.lombardia.it</v>
      </c>
      <c r="C5255" s="33">
        <f>IFERROR(_xlfn.XLOOKUP(A5255,SEZIONI!$A$2:$A$7897,SEZIONI!$B$2:$B$7897),"")</f>
        <v>1</v>
      </c>
      <c r="D5255" s="33" t="str">
        <f>IFERROR(_xlfn.XLOOKUP(A5255,[1]Sindaci!$B$2:$B$7774,[1]Sindaci!$A$2:$A$7774),"")</f>
        <v xml:space="preserve">CORBELLA CLAUDIO    </v>
      </c>
      <c r="E5255" s="33"/>
    </row>
    <row r="5256" spans="1:5" ht="13.8" x14ac:dyDescent="0.3">
      <c r="A5256" s="48" t="s">
        <v>5365</v>
      </c>
      <c r="B5256" s="33" t="str">
        <f>IFERROR(_xlfn.XLOOKUP(A5256,PEC!$A$2:$A$7902,PEC!$C$2:$C$7902),"")</f>
        <v>pec.regione.lombardia.it</v>
      </c>
      <c r="C5256" s="33">
        <f>IFERROR(_xlfn.XLOOKUP(A5256,SEZIONI!$A$2:$A$7897,SEZIONI!$B$2:$B$7897),"")</f>
        <v>2</v>
      </c>
      <c r="D5256" s="33" t="str">
        <f>IFERROR(_xlfn.XLOOKUP(A5256,[1]Sindaci!$B$2:$B$7774,[1]Sindaci!$A$2:$A$7774),"")</f>
        <v xml:space="preserve">MARCHETTI EDOARDO    </v>
      </c>
      <c r="E5256" s="33"/>
    </row>
    <row r="5257" spans="1:5" ht="13.8" x14ac:dyDescent="0.3">
      <c r="A5257" s="48" t="s">
        <v>5366</v>
      </c>
      <c r="B5257" s="33" t="str">
        <f>IFERROR(_xlfn.XLOOKUP(A5257,PEC!$A$2:$A$7902,PEC!$C$2:$C$7902),"")</f>
        <v>cert.ruparpiemonte.it</v>
      </c>
      <c r="C5257" s="33">
        <f>IFERROR(_xlfn.XLOOKUP(A5257,SEZIONI!$A$2:$A$7897,SEZIONI!$B$2:$B$7897),"")</f>
        <v>2</v>
      </c>
      <c r="D5257" s="33" t="str">
        <f>IFERROR(_xlfn.XLOOKUP(A5257,[1]Sindaci!$B$2:$B$7774,[1]Sindaci!$A$2:$A$7774),"")</f>
        <v xml:space="preserve">PARACCHINI MARIA ELIANA   </v>
      </c>
      <c r="E5257" s="33"/>
    </row>
    <row r="5258" spans="1:5" ht="13.8" x14ac:dyDescent="0.3">
      <c r="A5258" s="48" t="s">
        <v>5367</v>
      </c>
      <c r="B5258" s="33" t="str">
        <f>IFERROR(_xlfn.XLOOKUP(A5258,PEC!$A$2:$A$7902,PEC!$C$2:$C$7902),"")</f>
        <v>pec.comune.poirino.to.it</v>
      </c>
      <c r="C5258" s="33">
        <f>IFERROR(_xlfn.XLOOKUP(A5258,SEZIONI!$A$2:$A$7897,SEZIONI!$B$2:$B$7897),"")</f>
        <v>9</v>
      </c>
      <c r="D5258" s="33" t="str">
        <f>IFERROR(_xlfn.XLOOKUP(A5258,[1]Sindaci!$B$2:$B$7774,[1]Sindaci!$A$2:$A$7774),"")</f>
        <v xml:space="preserve">MOLLO ANGELITA    </v>
      </c>
      <c r="E5258" s="33"/>
    </row>
    <row r="5259" spans="1:5" ht="13.8" x14ac:dyDescent="0.3">
      <c r="A5259" s="48" t="s">
        <v>5368</v>
      </c>
      <c r="B5259" s="33" t="str">
        <f>IFERROR(_xlfn.XLOOKUP(A5259,PEC!$A$2:$A$7902,PEC!$C$2:$C$7902),"")</f>
        <v>pecveneto.it</v>
      </c>
      <c r="C5259" s="33">
        <f>IFERROR(_xlfn.XLOOKUP(A5259,SEZIONI!$A$2:$A$7897,SEZIONI!$B$2:$B$7897),"")</f>
        <v>4</v>
      </c>
      <c r="D5259" s="33" t="str">
        <f>IFERROR(_xlfn.XLOOKUP(A5259,[1]Sindaci!$B$2:$B$7774,[1]Sindaci!$A$2:$A$7774),"")</f>
        <v xml:space="preserve">FORTUNA PAOLA    </v>
      </c>
      <c r="E5259" s="33"/>
    </row>
    <row r="5260" spans="1:5" ht="13.8" x14ac:dyDescent="0.3">
      <c r="A5260" s="48" t="s">
        <v>5369</v>
      </c>
      <c r="B5260" s="33" t="str">
        <f>IFERROR(_xlfn.XLOOKUP(A5260,PEC!$A$2:$A$7902,PEC!$C$2:$C$7902),"")</f>
        <v>legal.intred.it</v>
      </c>
      <c r="C5260" s="33">
        <f>IFERROR(_xlfn.XLOOKUP(A5260,SEZIONI!$A$2:$A$7897,SEZIONI!$B$2:$B$7897),"")</f>
        <v>3</v>
      </c>
      <c r="D5260" s="33" t="str">
        <f>IFERROR(_xlfn.XLOOKUP(A5260,[1]Sindaci!$B$2:$B$7774,[1]Sindaci!$A$2:$A$7774),"")</f>
        <v xml:space="preserve">BONIOTTI VALENTINA    </v>
      </c>
      <c r="E5260" s="33"/>
    </row>
    <row r="5261" spans="1:5" ht="13.8" x14ac:dyDescent="0.3">
      <c r="A5261" s="48" t="s">
        <v>5370</v>
      </c>
      <c r="B5261" s="33" t="str">
        <f>IFERROR(_xlfn.XLOOKUP(A5261,PEC!$A$2:$A$7902,PEC!$C$2:$C$7902),"")</f>
        <v>certgov.fvg.it</v>
      </c>
      <c r="C5261" s="33">
        <f>IFERROR(_xlfn.XLOOKUP(A5261,SEZIONI!$A$2:$A$7897,SEZIONI!$B$2:$B$7897),"")</f>
        <v>4</v>
      </c>
      <c r="D5261" s="33" t="str">
        <f>IFERROR(_xlfn.XLOOKUP(A5261,[1]Sindaci!$B$2:$B$7774,[1]Sindaci!$A$2:$A$7774),"")</f>
        <v xml:space="preserve">DELLA TOFFOLA MARIO   </v>
      </c>
      <c r="E5261" s="33"/>
    </row>
    <row r="5262" spans="1:5" ht="13.8" x14ac:dyDescent="0.3">
      <c r="A5262" s="48" t="s">
        <v>5371</v>
      </c>
      <c r="B5262" s="33" t="str">
        <f>IFERROR(_xlfn.XLOOKUP(A5262,PEC!$A$2:$A$7902,PEC!$C$2:$C$7902),"")</f>
        <v>pecveneto.it</v>
      </c>
      <c r="C5262" s="33">
        <f>IFERROR(_xlfn.XLOOKUP(A5262,SEZIONI!$A$2:$A$7897,SEZIONI!$B$2:$B$7897),"")</f>
        <v>4</v>
      </c>
      <c r="D5262" s="33" t="str">
        <f>IFERROR(_xlfn.XLOOKUP(A5262,[1]Sindaci!$B$2:$B$7774,[1]Sindaci!$A$2:$A$7774),"")</f>
        <v xml:space="preserve">RAITO LEONARDO    </v>
      </c>
      <c r="E5262" s="33"/>
    </row>
    <row r="5263" spans="1:5" ht="13.8" x14ac:dyDescent="0.3">
      <c r="A5263" s="48" t="s">
        <v>5372</v>
      </c>
      <c r="B5263" s="33" t="str">
        <f>IFERROR(_xlfn.XLOOKUP(A5263,PEC!$A$2:$A$7902,PEC!$C$2:$C$7902),"")</f>
        <v>postacert.comune.polesine-zibello.pr.it</v>
      </c>
      <c r="C5263" s="33">
        <f>IFERROR(_xlfn.XLOOKUP(A5263,SEZIONI!$A$2:$A$7897,SEZIONI!$B$2:$B$7897),"")</f>
        <v>3</v>
      </c>
      <c r="D5263" s="33" t="str">
        <f>IFERROR(_xlfn.XLOOKUP(A5263,[1]Sindaci!$B$2:$B$7774,[1]Sindaci!$A$2:$A$7774),"")</f>
        <v xml:space="preserve">SPIGAROLI MASSIMO    </v>
      </c>
      <c r="E5263" s="33"/>
    </row>
    <row r="5264" spans="1:5" ht="13.8" x14ac:dyDescent="0.3">
      <c r="A5264" s="48" t="s">
        <v>5373</v>
      </c>
      <c r="B5264" s="33" t="str">
        <f>IFERROR(_xlfn.XLOOKUP(A5264,PEC!$A$2:$A$7902,PEC!$C$2:$C$7902),"")</f>
        <v>pec.comunepoli.it</v>
      </c>
      <c r="C5264" s="33">
        <f>IFERROR(_xlfn.XLOOKUP(A5264,SEZIONI!$A$2:$A$7897,SEZIONI!$B$2:$B$7897),"")</f>
        <v>2</v>
      </c>
      <c r="D5264" s="33" t="str">
        <f>IFERROR(_xlfn.XLOOKUP(A5264,[1]Sindaci!$B$2:$B$7774,[1]Sindaci!$A$2:$A$7774),"")</f>
        <v xml:space="preserve">MARIANI FEDERICO    </v>
      </c>
      <c r="E5264" s="33"/>
    </row>
    <row r="5265" spans="1:5" ht="13.8" x14ac:dyDescent="0.3">
      <c r="A5265" s="48" t="s">
        <v>292</v>
      </c>
      <c r="B5265" s="33" t="str">
        <f>IFERROR(_xlfn.XLOOKUP(A5265,PEC!$A$2:$A$7902,PEC!$C$2:$C$7902),"")</f>
        <v>asmepec.it</v>
      </c>
      <c r="C5265" s="33">
        <f>IFERROR(_xlfn.XLOOKUP(A5265,SEZIONI!$A$2:$A$7897,SEZIONI!$B$2:$B$7897),"")</f>
        <v>3</v>
      </c>
      <c r="D5265" s="33" t="str">
        <f>IFERROR(_xlfn.XLOOKUP(A5265,[1]Sindaci!$B$2:$B$7774,[1]Sindaci!$A$2:$A$7774),"")</f>
        <v xml:space="preserve">ALESSANDRO LUCA    </v>
      </c>
      <c r="E5265" s="33"/>
    </row>
    <row r="5266" spans="1:5" ht="13.8" x14ac:dyDescent="0.3">
      <c r="A5266" s="48" t="s">
        <v>5374</v>
      </c>
      <c r="B5266" s="33" t="str">
        <f>IFERROR(_xlfn.XLOOKUP(A5266,PEC!$A$2:$A$7902,PEC!$C$2:$C$7902),"")</f>
        <v>pec.policoro.gov.it</v>
      </c>
      <c r="C5266" s="33">
        <f>IFERROR(_xlfn.XLOOKUP(A5266,SEZIONI!$A$2:$A$7897,SEZIONI!$B$2:$B$7897),"")</f>
        <v>14</v>
      </c>
      <c r="D5266" s="33" t="str">
        <f>IFERROR(_xlfn.XLOOKUP(A5266,[1]Sindaci!$B$2:$B$7774,[1]Sindaci!$A$2:$A$7774),"")</f>
        <v xml:space="preserve">BIANCO ENRICO    </v>
      </c>
      <c r="E5266" s="33"/>
    </row>
    <row r="5267" spans="1:5" ht="13.8" x14ac:dyDescent="0.3">
      <c r="A5267" s="48" t="s">
        <v>5375</v>
      </c>
      <c r="B5267" s="33" t="str">
        <f>IFERROR(_xlfn.XLOOKUP(A5267,PEC!$A$2:$A$7902,PEC!$C$2:$C$7902),"")</f>
        <v>anutel.it</v>
      </c>
      <c r="C5267" s="33">
        <f>IFERROR(_xlfn.XLOOKUP(A5267,SEZIONI!$A$2:$A$7897,SEZIONI!$B$2:$B$7897),"")</f>
        <v>18</v>
      </c>
      <c r="D5267" s="33" t="str">
        <f>IFERROR(_xlfn.XLOOKUP(A5267,[1]Sindaci!$B$2:$B$7774,[1]Sindaci!$A$2:$A$7774),"")</f>
        <v xml:space="preserve">CARRIERI VITO    </v>
      </c>
      <c r="E5267" s="33"/>
    </row>
    <row r="5268" spans="1:5" ht="13.8" x14ac:dyDescent="0.3">
      <c r="A5268" s="48" t="s">
        <v>5376</v>
      </c>
      <c r="B5268" s="33" t="str">
        <f>IFERROR(_xlfn.XLOOKUP(A5268,PEC!$A$2:$A$7902,PEC!$C$2:$C$7902),"")</f>
        <v>cert.comune.polinago.mo.it</v>
      </c>
      <c r="C5268" s="33">
        <f>IFERROR(_xlfn.XLOOKUP(A5268,SEZIONI!$A$2:$A$7897,SEZIONI!$B$2:$B$7897),"")</f>
        <v>2</v>
      </c>
      <c r="D5268" s="33" t="str">
        <f>IFERROR(_xlfn.XLOOKUP(A5268,[1]Sindaci!$B$2:$B$7774,[1]Sindaci!$A$2:$A$7774),"")</f>
        <v xml:space="preserve">TOMEI GIAN DOMENICO   </v>
      </c>
      <c r="E5268" s="33"/>
    </row>
    <row r="5269" spans="1:5" ht="13.8" x14ac:dyDescent="0.3">
      <c r="A5269" s="48" t="s">
        <v>5377</v>
      </c>
      <c r="B5269" s="33" t="str">
        <f>IFERROR(_xlfn.XLOOKUP(A5269,PEC!$A$2:$A$7902,PEC!$C$2:$C$7902),"")</f>
        <v>postacert.umbria.it</v>
      </c>
      <c r="C5269" s="33">
        <f>IFERROR(_xlfn.XLOOKUP(A5269,SEZIONI!$A$2:$A$7897,SEZIONI!$B$2:$B$7897),"")</f>
        <v>1</v>
      </c>
      <c r="D5269" s="33" t="str">
        <f>IFERROR(_xlfn.XLOOKUP(A5269,[1]Sindaci!$B$2:$B$7774,[1]Sindaci!$A$2:$A$7774),"")</f>
        <v xml:space="preserve">VENANZI REMIGIO    </v>
      </c>
      <c r="E5269" s="33"/>
    </row>
    <row r="5270" spans="1:5" ht="13.8" x14ac:dyDescent="0.3">
      <c r="A5270" s="48" t="s">
        <v>373</v>
      </c>
      <c r="B5270" s="33" t="str">
        <f>IFERROR(_xlfn.XLOOKUP(A5270,PEC!$A$2:$A$7902,PEC!$C$2:$C$7902),"")</f>
        <v>pec.it</v>
      </c>
      <c r="C5270" s="33">
        <f>IFERROR(_xlfn.XLOOKUP(A5270,SEZIONI!$A$2:$A$7897,SEZIONI!$B$2:$B$7897),"")</f>
        <v>13</v>
      </c>
      <c r="D5270" s="33" t="str">
        <f>IFERROR(_xlfn.XLOOKUP(A5270,[1]Sindaci!$B$2:$B$7774,[1]Sindaci!$A$2:$A$7774),"")</f>
        <v xml:space="preserve">TRIPODI MICHELE    </v>
      </c>
      <c r="E5270" s="33"/>
    </row>
    <row r="5271" spans="1:5" ht="13.8" x14ac:dyDescent="0.3">
      <c r="A5271" s="48" t="s">
        <v>5378</v>
      </c>
      <c r="B5271" s="33" t="str">
        <f>IFERROR(_xlfn.XLOOKUP(A5271,PEC!$A$2:$A$7902,PEC!$C$2:$C$7902),"")</f>
        <v>pec.it</v>
      </c>
      <c r="C5271" s="33">
        <f>IFERROR(_xlfn.XLOOKUP(A5271,SEZIONI!$A$2:$A$7897,SEZIONI!$B$2:$B$7897),"")</f>
        <v>4</v>
      </c>
      <c r="D5271" s="33" t="str">
        <f>IFERROR(_xlfn.XLOOKUP(A5271,[1]Sindaci!$B$2:$B$7774,[1]Sindaci!$A$2:$A$7774),"")</f>
        <v xml:space="preserve">LIBRIZZI GANDOLFO    </v>
      </c>
      <c r="E5271" s="33"/>
    </row>
    <row r="5272" spans="1:5" ht="13.8" x14ac:dyDescent="0.3">
      <c r="A5272" s="48" t="s">
        <v>5379</v>
      </c>
      <c r="B5272" s="33" t="str">
        <f>IFERROR(_xlfn.XLOOKUP(A5272,PEC!$A$2:$A$7902,PEC!$C$2:$C$7902),"")</f>
        <v>asmepec.it</v>
      </c>
      <c r="C5272" s="33">
        <f>IFERROR(_xlfn.XLOOKUP(A5272,SEZIONI!$A$2:$A$7897,SEZIONI!$B$2:$B$7897),"")</f>
        <v>6</v>
      </c>
      <c r="D5272" s="33" t="str">
        <f>IFERROR(_xlfn.XLOOKUP(A5272,[1]Sindaci!$B$2:$B$7774,[1]Sindaci!$A$2:$A$7774),"")</f>
        <v xml:space="preserve">LOVISO MASSIMO    </v>
      </c>
      <c r="E5272" s="33"/>
    </row>
    <row r="5273" spans="1:5" ht="13.8" x14ac:dyDescent="0.3">
      <c r="A5273" s="48" t="s">
        <v>5380</v>
      </c>
      <c r="B5273" s="33" t="str">
        <f>IFERROR(_xlfn.XLOOKUP(A5273,PEC!$A$2:$A$7902,PEC!$C$2:$C$7902),"")</f>
        <v>pec.comune.pollein.ao.it</v>
      </c>
      <c r="C5273" s="33">
        <f>IFERROR(_xlfn.XLOOKUP(A5273,SEZIONI!$A$2:$A$7897,SEZIONI!$B$2:$B$7897),"")</f>
        <v>1</v>
      </c>
      <c r="D5273" s="33" t="str">
        <f>IFERROR(_xlfn.XLOOKUP(A5273,[1]Sindaci!$B$2:$B$7774,[1]Sindaci!$A$2:$A$7774),"")</f>
        <v xml:space="preserve">FILIPPINI ANGELO    </v>
      </c>
      <c r="E5273" s="33"/>
    </row>
    <row r="5274" spans="1:5" ht="13.8" x14ac:dyDescent="0.3">
      <c r="A5274" s="48" t="s">
        <v>5381</v>
      </c>
      <c r="B5274" s="33" t="str">
        <f>IFERROR(_xlfn.XLOOKUP(A5274,PEC!$A$2:$A$7902,PEC!$C$2:$C$7902),"")</f>
        <v>pec.comune.pollenatrocchia.na.it</v>
      </c>
      <c r="C5274" s="33">
        <f>IFERROR(_xlfn.XLOOKUP(A5274,SEZIONI!$A$2:$A$7897,SEZIONI!$B$2:$B$7897),"")</f>
        <v>12</v>
      </c>
      <c r="D5274" s="33" t="str">
        <f>IFERROR(_xlfn.XLOOKUP(A5274,[1]Sindaci!$B$2:$B$7774,[1]Sindaci!$A$2:$A$7774),"")</f>
        <v xml:space="preserve">ESPOSITO CARLO    </v>
      </c>
      <c r="E5274" s="33"/>
    </row>
    <row r="5275" spans="1:5" ht="13.8" x14ac:dyDescent="0.3">
      <c r="A5275" s="48" t="s">
        <v>5382</v>
      </c>
      <c r="B5275" s="33" t="str">
        <f>IFERROR(_xlfn.XLOOKUP(A5275,PEC!$A$2:$A$7902,PEC!$C$2:$C$7902),"")</f>
        <v>legalmail.it</v>
      </c>
      <c r="C5275" s="33">
        <f>IFERROR(_xlfn.XLOOKUP(A5275,SEZIONI!$A$2:$A$7897,SEZIONI!$B$2:$B$7897),"")</f>
        <v>5</v>
      </c>
      <c r="D5275" s="33" t="str">
        <f>IFERROR(_xlfn.XLOOKUP(A5275,[1]Sindaci!$B$2:$B$7774,[1]Sindaci!$A$2:$A$7774),"")</f>
        <v xml:space="preserve">ROMOLI MAURO    </v>
      </c>
      <c r="E5275" s="33"/>
    </row>
    <row r="5276" spans="1:5" ht="13.8" x14ac:dyDescent="0.3">
      <c r="A5276" s="48" t="s">
        <v>5383</v>
      </c>
      <c r="B5276" s="33" t="str">
        <f>IFERROR(_xlfn.XLOOKUP(A5276,PEC!$A$2:$A$7902,PEC!$C$2:$C$7902),"")</f>
        <v xml:space="preserve">pec.comune.pollica.sa.it </v>
      </c>
      <c r="C5276" s="33">
        <f>IFERROR(_xlfn.XLOOKUP(A5276,SEZIONI!$A$2:$A$7897,SEZIONI!$B$2:$B$7897),"")</f>
        <v>5</v>
      </c>
      <c r="D5276" s="33" t="str">
        <f>IFERROR(_xlfn.XLOOKUP(A5276,[1]Sindaci!$B$2:$B$7774,[1]Sindaci!$A$2:$A$7774),"")</f>
        <v xml:space="preserve">PISANI STEFANO    </v>
      </c>
      <c r="E5276" s="33"/>
    </row>
    <row r="5277" spans="1:5" ht="13.8" x14ac:dyDescent="0.3">
      <c r="A5277" s="48" t="s">
        <v>5384</v>
      </c>
      <c r="B5277" s="33" t="str">
        <f>IFERROR(_xlfn.XLOOKUP(A5277,PEC!$A$2:$A$7902,PEC!$C$2:$C$7902),"")</f>
        <v>pec.it</v>
      </c>
      <c r="C5277" s="33">
        <f>IFERROR(_xlfn.XLOOKUP(A5277,SEZIONI!$A$2:$A$7897,SEZIONI!$B$2:$B$7897),"")</f>
        <v>4</v>
      </c>
      <c r="D5277" s="33" t="str">
        <f>IFERROR(_xlfn.XLOOKUP(A5277,[1]Sindaci!$B$2:$B$7774,[1]Sindaci!$A$2:$A$7774),"")</f>
        <v xml:space="preserve">MUSOTTO PIETRO    </v>
      </c>
      <c r="E5277" s="33"/>
    </row>
    <row r="5278" spans="1:5" ht="13.8" x14ac:dyDescent="0.3">
      <c r="A5278" s="48" t="s">
        <v>5385</v>
      </c>
      <c r="B5278" s="33" t="str">
        <f>IFERROR(_xlfn.XLOOKUP(A5278,PEC!$A$2:$A$7902,PEC!$C$2:$C$7902),"")</f>
        <v>pec.ptbiellese.it</v>
      </c>
      <c r="C5278" s="33">
        <f>IFERROR(_xlfn.XLOOKUP(A5278,SEZIONI!$A$2:$A$7897,SEZIONI!$B$2:$B$7897),"")</f>
        <v>2</v>
      </c>
      <c r="D5278" s="33" t="str">
        <f>IFERROR(_xlfn.XLOOKUP(A5278,[1]Sindaci!$B$2:$B$7774,[1]Sindaci!$A$2:$A$7774),"")</f>
        <v xml:space="preserve">BONINO SANDRO    </v>
      </c>
      <c r="E5278" s="33"/>
    </row>
    <row r="5279" spans="1:5" ht="13.8" x14ac:dyDescent="0.3">
      <c r="A5279" s="48" t="s">
        <v>5386</v>
      </c>
      <c r="B5279" s="33" t="str">
        <f>IFERROR(_xlfn.XLOOKUP(A5279,PEC!$A$2:$A$7902,PEC!$C$2:$C$7902),"")</f>
        <v>legalmail.it</v>
      </c>
      <c r="C5279" s="33">
        <f>IFERROR(_xlfn.XLOOKUP(A5279,SEZIONI!$A$2:$A$7897,SEZIONI!$B$2:$B$7897),"")</f>
        <v>3</v>
      </c>
      <c r="D5279" s="33" t="str">
        <f>IFERROR(_xlfn.XLOOKUP(A5279,[1]Sindaci!$B$2:$B$7774,[1]Sindaci!$A$2:$A$7774),"")</f>
        <v xml:space="preserve">DI CARLO NICOLA MARIO  </v>
      </c>
      <c r="E5279" s="33"/>
    </row>
    <row r="5280" spans="1:5" ht="13.8" x14ac:dyDescent="0.3">
      <c r="A5280" s="48" t="s">
        <v>5387</v>
      </c>
      <c r="B5280" s="33" t="str">
        <f>IFERROR(_xlfn.XLOOKUP(A5280,PEC!$A$2:$A$7902,PEC!$C$2:$C$7902),"")</f>
        <v>cert.ruparpiemonte.it</v>
      </c>
      <c r="C5280" s="33">
        <f>IFERROR(_xlfn.XLOOKUP(A5280,SEZIONI!$A$2:$A$7897,SEZIONI!$B$2:$B$7897),"")</f>
        <v>1</v>
      </c>
      <c r="D5280" s="33" t="str">
        <f>IFERROR(_xlfn.XLOOKUP(A5280,[1]Sindaci!$B$2:$B$7774,[1]Sindaci!$A$2:$A$7774),"")</f>
        <v xml:space="preserve">BOSCO GIANMARIA    </v>
      </c>
      <c r="E5280" s="33"/>
    </row>
    <row r="5281" spans="1:5" ht="13.8" x14ac:dyDescent="0.3">
      <c r="A5281" s="48" t="s">
        <v>5388</v>
      </c>
      <c r="B5281" s="33" t="str">
        <f>IFERROR(_xlfn.XLOOKUP(A5281,PEC!$A$2:$A$7902,PEC!$C$2:$C$7902),"")</f>
        <v>pec.comune.polpenazzedelgarda.bs.it</v>
      </c>
      <c r="C5281" s="33">
        <f>IFERROR(_xlfn.XLOOKUP(A5281,SEZIONI!$A$2:$A$7897,SEZIONI!$B$2:$B$7897),"")</f>
        <v>2</v>
      </c>
      <c r="D5281" s="33" t="str">
        <f>IFERROR(_xlfn.XLOOKUP(A5281,[1]Sindaci!$B$2:$B$7774,[1]Sindaci!$A$2:$A$7774),"")</f>
        <v xml:space="preserve">AVANZINI MARIA ROSA   </v>
      </c>
      <c r="E5281" s="33"/>
    </row>
    <row r="5282" spans="1:5" ht="13.8" x14ac:dyDescent="0.3">
      <c r="A5282" s="48" t="s">
        <v>5389</v>
      </c>
      <c r="B5282" s="33" t="str">
        <f>IFERROR(_xlfn.XLOOKUP(A5282,PEC!$A$2:$A$7902,PEC!$C$2:$C$7902),"")</f>
        <v>cert.ip-veneto.net</v>
      </c>
      <c r="C5282" s="33">
        <f>IFERROR(_xlfn.XLOOKUP(A5282,SEZIONI!$A$2:$A$7897,SEZIONI!$B$2:$B$7897),"")</f>
        <v>3</v>
      </c>
      <c r="D5282" s="33" t="str">
        <f>IFERROR(_xlfn.XLOOKUP(A5282,[1]Sindaci!$B$2:$B$7774,[1]Sindaci!$A$2:$A$7774),"")</f>
        <v xml:space="preserve">BULGARELLO ALICE    </v>
      </c>
      <c r="E5282" s="33"/>
    </row>
    <row r="5283" spans="1:5" ht="13.8" x14ac:dyDescent="0.3">
      <c r="A5283" s="48" t="s">
        <v>5390</v>
      </c>
      <c r="B5283" s="33" t="str">
        <f>IFERROR(_xlfn.XLOOKUP(A5283,PEC!$A$2:$A$7902,PEC!$C$2:$C$7902),"")</f>
        <v>pec.it</v>
      </c>
      <c r="C5283" s="33">
        <f>IFERROR(_xlfn.XLOOKUP(A5283,SEZIONI!$A$2:$A$7897,SEZIONI!$B$2:$B$7897),"")</f>
        <v>4</v>
      </c>
      <c r="D5283" s="33" t="str">
        <f>IFERROR(_xlfn.XLOOKUP(A5283,[1]Sindaci!$B$2:$B$7774,[1]Sindaci!$A$2:$A$7774),"")</f>
        <v xml:space="preserve">CARNEVALI DANIELE    </v>
      </c>
      <c r="E5283" s="33"/>
    </row>
    <row r="5284" spans="1:5" ht="13.8" x14ac:dyDescent="0.3">
      <c r="A5284" s="48" t="s">
        <v>5391</v>
      </c>
      <c r="B5284" s="33" t="str">
        <f>IFERROR(_xlfn.XLOOKUP(A5284,PEC!$A$2:$A$7902,PEC!$C$2:$C$7902),"")</f>
        <v>postacert.toscana.it</v>
      </c>
      <c r="C5284" s="33">
        <f>IFERROR(_xlfn.XLOOKUP(A5284,SEZIONI!$A$2:$A$7897,SEZIONI!$B$2:$B$7897),"")</f>
        <v>10</v>
      </c>
      <c r="D5284" s="33" t="str">
        <f>IFERROR(_xlfn.XLOOKUP(A5284,[1]Sindaci!$B$2:$B$7774,[1]Sindaci!$A$2:$A$7774),"")</f>
        <v xml:space="preserve">BACCI ILARIA    </v>
      </c>
      <c r="E5284" s="33"/>
    </row>
    <row r="5285" spans="1:5" ht="13.8" x14ac:dyDescent="0.3">
      <c r="A5285" s="48" t="s">
        <v>5392</v>
      </c>
      <c r="B5285" s="33" t="str">
        <f>IFERROR(_xlfn.XLOOKUP(A5285,PEC!$A$2:$A$7902,PEC!$C$2:$C$7902),"")</f>
        <v>cert.ruparpiemonte.it</v>
      </c>
      <c r="C5285" s="33">
        <f>IFERROR(_xlfn.XLOOKUP(A5285,SEZIONI!$A$2:$A$7897,SEZIONI!$B$2:$B$7897),"")</f>
        <v>1</v>
      </c>
      <c r="D5285" s="33" t="str">
        <f>IFERROR(_xlfn.XLOOKUP(A5285,[1]Sindaci!$B$2:$B$7774,[1]Sindaci!$A$2:$A$7774),"")</f>
        <v xml:space="preserve">BREUSA DANILO STEFANO   </v>
      </c>
      <c r="E5285" s="33"/>
    </row>
    <row r="5286" spans="1:5" ht="13.8" x14ac:dyDescent="0.3">
      <c r="A5286" s="48" t="s">
        <v>5393</v>
      </c>
      <c r="B5286" s="33" t="str">
        <f>IFERROR(_xlfn.XLOOKUP(A5286,PEC!$A$2:$A$7902,PEC!$C$2:$C$7902),"")</f>
        <v>cert.ruparbasilicata.it</v>
      </c>
      <c r="C5286" s="33">
        <f>IFERROR(_xlfn.XLOOKUP(A5286,SEZIONI!$A$2:$A$7897,SEZIONI!$B$2:$B$7897),"")</f>
        <v>5</v>
      </c>
      <c r="D5286" s="33" t="str">
        <f>IFERROR(_xlfn.XLOOKUP(A5286,[1]Sindaci!$B$2:$B$7774,[1]Sindaci!$A$2:$A$7774),"")</f>
        <v xml:space="preserve">MANCINI FRANCESCO    </v>
      </c>
      <c r="E5286" s="33"/>
    </row>
    <row r="5287" spans="1:5" ht="13.8" x14ac:dyDescent="0.3">
      <c r="A5287" s="48" t="s">
        <v>5394</v>
      </c>
      <c r="B5287" s="33" t="str">
        <f>IFERROR(_xlfn.XLOOKUP(A5287,PEC!$A$2:$A$7902,PEC!$C$2:$C$7902),"")</f>
        <v>cert.ruparpiemonte.it</v>
      </c>
      <c r="C5287" s="33">
        <f>IFERROR(_xlfn.XLOOKUP(A5287,SEZIONI!$A$2:$A$7897,SEZIONI!$B$2:$B$7897),"")</f>
        <v>1</v>
      </c>
      <c r="D5287" s="33" t="str">
        <f>IFERROR(_xlfn.XLOOKUP(A5287,[1]Sindaci!$B$2:$B$7774,[1]Sindaci!$A$2:$A$7774),"")</f>
        <v xml:space="preserve">CAPRA FAUSTO    </v>
      </c>
      <c r="E5287" s="33"/>
    </row>
    <row r="5288" spans="1:5" ht="13.8" x14ac:dyDescent="0.3">
      <c r="A5288" s="48" t="s">
        <v>5395</v>
      </c>
      <c r="B5288" s="33" t="str">
        <f>IFERROR(_xlfn.XLOOKUP(A5288,PEC!$A$2:$A$7902,PEC!$C$2:$C$7902),"")</f>
        <v>pec.comune.pomarolo.tn.it</v>
      </c>
      <c r="C5288" s="33">
        <f>IFERROR(_xlfn.XLOOKUP(A5288,SEZIONI!$A$2:$A$7897,SEZIONI!$B$2:$B$7897),"")</f>
        <v>2</v>
      </c>
      <c r="D5288" s="33" t="str">
        <f>IFERROR(_xlfn.XLOOKUP(A5288,[1]Sindaci!$B$2:$B$7774,[1]Sindaci!$A$2:$A$7774),"")</f>
        <v xml:space="preserve">GASPEROTTI ARTURO    </v>
      </c>
      <c r="E5288" s="33"/>
    </row>
    <row r="5289" spans="1:5" ht="13.8" x14ac:dyDescent="0.3">
      <c r="A5289" s="48" t="s">
        <v>5396</v>
      </c>
      <c r="B5289" s="33" t="str">
        <f>IFERROR(_xlfn.XLOOKUP(A5289,PEC!$A$2:$A$7902,PEC!$C$2:$C$7902),"")</f>
        <v>comunedipombia.legalmail.it</v>
      </c>
      <c r="C5289" s="33">
        <f>IFERROR(_xlfn.XLOOKUP(A5289,SEZIONI!$A$2:$A$7897,SEZIONI!$B$2:$B$7897),"")</f>
        <v>2</v>
      </c>
      <c r="D5289" s="33" t="str">
        <f>IFERROR(_xlfn.XLOOKUP(A5289,[1]Sindaci!$B$2:$B$7774,[1]Sindaci!$A$2:$A$7774),"")</f>
        <v xml:space="preserve">ARLUNNO NICOLA    </v>
      </c>
      <c r="E5289" s="33"/>
    </row>
    <row r="5290" spans="1:5" ht="13.8" x14ac:dyDescent="0.3">
      <c r="A5290" s="48" t="s">
        <v>5397</v>
      </c>
      <c r="B5290" s="33" t="str">
        <f>IFERROR(_xlfn.XLOOKUP(A5290,PEC!$A$2:$A$7902,PEC!$C$2:$C$7902),"")</f>
        <v>pec.comune.pomezia.rm.it</v>
      </c>
      <c r="C5290" s="33">
        <f>IFERROR(_xlfn.XLOOKUP(A5290,SEZIONI!$A$2:$A$7897,SEZIONI!$B$2:$B$7897),"")</f>
        <v>52</v>
      </c>
      <c r="D5290" s="33" t="str">
        <f>IFERROR(_xlfn.XLOOKUP(A5290,[1]Sindaci!$B$2:$B$7774,[1]Sindaci!$A$2:$A$7774),"")</f>
        <v/>
      </c>
      <c r="E5290" s="33"/>
    </row>
    <row r="5291" spans="1:5" ht="13.8" x14ac:dyDescent="0.3">
      <c r="A5291" s="48" t="s">
        <v>5398</v>
      </c>
      <c r="B5291" s="33" t="str">
        <f>IFERROR(_xlfn.XLOOKUP(A5291,PEC!$A$2:$A$7902,PEC!$C$2:$C$7902),"")</f>
        <v>legalmail.it</v>
      </c>
      <c r="C5291" s="33">
        <f>IFERROR(_xlfn.XLOOKUP(A5291,SEZIONI!$A$2:$A$7897,SEZIONI!$B$2:$B$7897),"")</f>
        <v>40</v>
      </c>
      <c r="D5291" s="33" t="str">
        <f>IFERROR(_xlfn.XLOOKUP(A5291,[1]Sindaci!$B$2:$B$7774,[1]Sindaci!$A$2:$A$7774),"")</f>
        <v xml:space="preserve">DEL MASTRO GIANLUCA   </v>
      </c>
      <c r="E5291" s="33"/>
    </row>
    <row r="5292" spans="1:5" ht="13.8" x14ac:dyDescent="0.3">
      <c r="A5292" s="48" t="s">
        <v>5399</v>
      </c>
      <c r="B5292" s="33" t="str">
        <f>IFERROR(_xlfn.XLOOKUP(A5292,PEC!$A$2:$A$7902,PEC!$C$2:$C$7902),"")</f>
        <v>pec.comune.pompei.na.it</v>
      </c>
      <c r="C5292" s="33">
        <f>IFERROR(_xlfn.XLOOKUP(A5292,SEZIONI!$A$2:$A$7897,SEZIONI!$B$2:$B$7897),"")</f>
        <v>24</v>
      </c>
      <c r="D5292" s="33" t="str">
        <f>IFERROR(_xlfn.XLOOKUP(A5292,[1]Sindaci!$B$2:$B$7774,[1]Sindaci!$A$2:$A$7774),"")</f>
        <v xml:space="preserve">LO SAPIO CARMINE   </v>
      </c>
      <c r="E5292" s="33"/>
    </row>
    <row r="5293" spans="1:5" ht="13.8" x14ac:dyDescent="0.3">
      <c r="A5293" s="48" t="s">
        <v>5400</v>
      </c>
      <c r="B5293" s="33" t="str">
        <f>IFERROR(_xlfn.XLOOKUP(A5293,PEC!$A$2:$A$7902,PEC!$C$2:$C$7902),"")</f>
        <v>legalmail.it</v>
      </c>
      <c r="C5293" s="33">
        <f>IFERROR(_xlfn.XLOOKUP(A5293,SEZIONI!$A$2:$A$7897,SEZIONI!$B$2:$B$7897),"")</f>
        <v>1</v>
      </c>
      <c r="D5293" s="33" t="str">
        <f>IFERROR(_xlfn.XLOOKUP(A5293,[1]Sindaci!$B$2:$B$7774,[1]Sindaci!$A$2:$A$7774),"")</f>
        <v xml:space="preserve">LANTERI VINCENZO    </v>
      </c>
      <c r="E5293" s="33"/>
    </row>
    <row r="5294" spans="1:5" ht="13.8" x14ac:dyDescent="0.3">
      <c r="A5294" s="48" t="s">
        <v>5401</v>
      </c>
      <c r="B5294" s="33" t="str">
        <f>IFERROR(_xlfn.XLOOKUP(A5294,PEC!$A$2:$A$7902,PEC!$C$2:$C$7902),"")</f>
        <v>pec.comune.pompiano.brescia.it</v>
      </c>
      <c r="C5294" s="33">
        <f>IFERROR(_xlfn.XLOOKUP(A5294,SEZIONI!$A$2:$A$7897,SEZIONI!$B$2:$B$7897),"")</f>
        <v>4</v>
      </c>
      <c r="D5294" s="33" t="str">
        <f>IFERROR(_xlfn.XLOOKUP(A5294,[1]Sindaci!$B$2:$B$7774,[1]Sindaci!$A$2:$A$7774),"")</f>
        <v xml:space="preserve">COMINCINI GIANCARLO    </v>
      </c>
      <c r="E5294" s="33"/>
    </row>
    <row r="5295" spans="1:5" ht="13.8" x14ac:dyDescent="0.3">
      <c r="A5295" s="48" t="s">
        <v>5402</v>
      </c>
      <c r="B5295" s="33" t="str">
        <f>IFERROR(_xlfn.XLOOKUP(A5295,PEC!$A$2:$A$7902,PEC!$C$2:$C$7902),"")</f>
        <v>pec.regione.lombardia.it</v>
      </c>
      <c r="C5295" s="33">
        <f>IFERROR(_xlfn.XLOOKUP(A5295,SEZIONI!$A$2:$A$7897,SEZIONI!$B$2:$B$7897),"")</f>
        <v>2</v>
      </c>
      <c r="D5295" s="33" t="str">
        <f>IFERROR(_xlfn.XLOOKUP(A5295,[1]Sindaci!$B$2:$B$7774,[1]Sindaci!$A$2:$A$7774),"")</f>
        <v xml:space="preserve">BARUFFALDI GIUSEPPE    </v>
      </c>
      <c r="E5295" s="33"/>
    </row>
    <row r="5296" spans="1:5" ht="13.8" x14ac:dyDescent="0.3">
      <c r="A5296" s="49" t="s">
        <v>5403</v>
      </c>
      <c r="B5296" s="33" t="str">
        <f>IFERROR(_xlfn.XLOOKUP(A5296,PEC!$A$2:$A$7902,PEC!$C$2:$C$7902),"")</f>
        <v>legalmail.it</v>
      </c>
      <c r="C5296" s="33">
        <f>IFERROR(_xlfn.XLOOKUP(A5296,SEZIONI!$A$2:$A$7897,SEZIONI!$B$2:$B$7897),"")</f>
        <v>1</v>
      </c>
      <c r="D5296" s="33" t="str">
        <f>IFERROR(_xlfn.XLOOKUP(A5296,[1]Sindaci!$B$2:$B$7774,[1]Sindaci!$A$2:$A$7774),"")</f>
        <v xml:space="preserve">ATZEI MORENO    </v>
      </c>
      <c r="E5296" s="33"/>
    </row>
    <row r="5297" spans="1:5" ht="13.8" x14ac:dyDescent="0.3">
      <c r="A5297" s="48" t="s">
        <v>5404</v>
      </c>
      <c r="B5297" s="33" t="str">
        <f>IFERROR(_xlfn.XLOOKUP(A5297,PEC!$A$2:$A$7902,PEC!$C$2:$C$7902),"")</f>
        <v>pec.comune.poncarale.brescia.it</v>
      </c>
      <c r="C5297" s="33">
        <f>IFERROR(_xlfn.XLOOKUP(A5297,SEZIONI!$A$2:$A$7897,SEZIONI!$B$2:$B$7897),"")</f>
        <v>5</v>
      </c>
      <c r="D5297" s="33" t="str">
        <f>IFERROR(_xlfn.XLOOKUP(A5297,[1]Sindaci!$B$2:$B$7774,[1]Sindaci!$A$2:$A$7774),"")</f>
        <v xml:space="preserve">ZAMPEDRI ANTONIO    </v>
      </c>
      <c r="E5297" s="33"/>
    </row>
    <row r="5298" spans="1:5" ht="13.8" x14ac:dyDescent="0.3">
      <c r="A5298" s="48" t="s">
        <v>5405</v>
      </c>
      <c r="B5298" s="33" t="str">
        <f>IFERROR(_xlfn.XLOOKUP(A5298,PEC!$A$2:$A$7902,PEC!$C$2:$C$7902),"")</f>
        <v>pec.ptbiellese.it</v>
      </c>
      <c r="C5298" s="33">
        <f>IFERROR(_xlfn.XLOOKUP(A5298,SEZIONI!$A$2:$A$7897,SEZIONI!$B$2:$B$7897),"")</f>
        <v>5</v>
      </c>
      <c r="D5298" s="33" t="str">
        <f>IFERROR(_xlfn.XLOOKUP(A5298,[1]Sindaci!$B$2:$B$7774,[1]Sindaci!$A$2:$A$7774),"")</f>
        <v xml:space="preserve">LOCCA ROBERTO    </v>
      </c>
      <c r="E5298" s="33"/>
    </row>
    <row r="5299" spans="1:5" ht="13.8" x14ac:dyDescent="0.3">
      <c r="A5299" s="48" t="s">
        <v>5406</v>
      </c>
      <c r="B5299" s="33" t="str">
        <f>IFERROR(_xlfn.XLOOKUP(A5299,PEC!$A$2:$A$7902,PEC!$C$2:$C$7902),"")</f>
        <v>halleycert.it</v>
      </c>
      <c r="C5299" s="33">
        <f>IFERROR(_xlfn.XLOOKUP(A5299,SEZIONI!$A$2:$A$7897,SEZIONI!$B$2:$B$7897),"")</f>
        <v>1</v>
      </c>
      <c r="D5299" s="33" t="str">
        <f>IFERROR(_xlfn.XLOOKUP(A5299,[1]Sindaci!$B$2:$B$7774,[1]Sindaci!$A$2:$A$7774),"")</f>
        <v xml:space="preserve">MAGNI DAMIANA ROBERTA   </v>
      </c>
      <c r="E5299" s="33"/>
    </row>
    <row r="5300" spans="1:5" ht="13.8" x14ac:dyDescent="0.3">
      <c r="A5300" s="48" t="s">
        <v>5407</v>
      </c>
      <c r="B5300" s="33" t="str">
        <f>IFERROR(_xlfn.XLOOKUP(A5300,PEC!$A$2:$A$7902,PEC!$C$2:$C$7902),"")</f>
        <v>postacert.toscana.it</v>
      </c>
      <c r="C5300" s="33">
        <f>IFERROR(_xlfn.XLOOKUP(A5300,SEZIONI!$A$2:$A$7897,SEZIONI!$B$2:$B$7897),"")</f>
        <v>14</v>
      </c>
      <c r="D5300" s="33" t="str">
        <f>IFERROR(_xlfn.XLOOKUP(A5300,[1]Sindaci!$B$2:$B$7774,[1]Sindaci!$A$2:$A$7774),"")</f>
        <v xml:space="preserve">BROGI FRANCESCA    </v>
      </c>
      <c r="E5300" s="33"/>
    </row>
    <row r="5301" spans="1:5" ht="13.8" x14ac:dyDescent="0.3">
      <c r="A5301" s="48" t="s">
        <v>5408</v>
      </c>
      <c r="B5301" s="33" t="str">
        <f>IFERROR(_xlfn.XLOOKUP(A5301,PEC!$A$2:$A$7902,PEC!$C$2:$C$7902),"")</f>
        <v>cert.ip-veneto.net</v>
      </c>
      <c r="C5301" s="33">
        <f>IFERROR(_xlfn.XLOOKUP(A5301,SEZIONI!$A$2:$A$7897,SEZIONI!$B$2:$B$7897),"")</f>
        <v>3</v>
      </c>
      <c r="D5301" s="33" t="str">
        <f>IFERROR(_xlfn.XLOOKUP(A5301,[1]Sindaci!$B$2:$B$7774,[1]Sindaci!$A$2:$A$7774),"")</f>
        <v xml:space="preserve">CHIODIN MATTEO    </v>
      </c>
      <c r="E5301" s="33"/>
    </row>
    <row r="5302" spans="1:5" ht="13.8" x14ac:dyDescent="0.3">
      <c r="A5302" s="48" t="s">
        <v>5411</v>
      </c>
      <c r="B5302" s="33" t="str">
        <f>IFERROR(_xlfn.XLOOKUP(A5302,PEC!$A$2:$A$7902,PEC!$C$2:$C$7902),"")</f>
        <v>postacert.toscana.it</v>
      </c>
      <c r="C5302" s="33">
        <f>IFERROR(_xlfn.XLOOKUP(A5302,SEZIONI!$A$2:$A$7897,SEZIONI!$B$2:$B$7897),"")</f>
        <v>23</v>
      </c>
      <c r="D5302" s="33" t="str">
        <f>IFERROR(_xlfn.XLOOKUP(A5302,[1]Sindaci!$B$2:$B$7774,[1]Sindaci!$A$2:$A$7774),"")</f>
        <v xml:space="preserve">MARINI MONICA    </v>
      </c>
      <c r="E5302" s="33"/>
    </row>
    <row r="5303" spans="1:5" ht="13.8" x14ac:dyDescent="0.3">
      <c r="A5303" s="48" t="s">
        <v>5412</v>
      </c>
      <c r="B5303" s="33" t="str">
        <f>IFERROR(_xlfn.XLOOKUP(A5303,PEC!$A$2:$A$7902,PEC!$C$2:$C$7902),"")</f>
        <v>pec.comune.pontboset.ao.it</v>
      </c>
      <c r="C5303" s="33">
        <f>IFERROR(_xlfn.XLOOKUP(A5303,SEZIONI!$A$2:$A$7897,SEZIONI!$B$2:$B$7897),"")</f>
        <v>1</v>
      </c>
      <c r="D5303" s="33" t="str">
        <f>IFERROR(_xlfn.XLOOKUP(A5303,[1]Sindaci!$B$2:$B$7774,[1]Sindaci!$A$2:$A$7774),"")</f>
        <v xml:space="preserve">CHANOUX PAOLO    </v>
      </c>
      <c r="E5303" s="33"/>
    </row>
    <row r="5304" spans="1:5" ht="13.8" x14ac:dyDescent="0.3">
      <c r="A5304" s="48" t="s">
        <v>7925</v>
      </c>
      <c r="B5304" s="33" t="str">
        <f>IFERROR(_xlfn.XLOOKUP(A5304,PEC!$A$2:$A$7902,PEC!$C$2:$C$7902),"")</f>
        <v/>
      </c>
      <c r="C5304" s="33" t="str">
        <f>IFERROR(_xlfn.XLOOKUP(A5304,SEZIONI!$A$2:$A$7897,SEZIONI!$B$2:$B$7897),"")</f>
        <v/>
      </c>
      <c r="D5304" s="33" t="str">
        <f>IFERROR(_xlfn.XLOOKUP(A5304,[1]Sindaci!$B$2:$B$7774,[1]Sindaci!$A$2:$A$7774),"")</f>
        <v xml:space="preserve">RIVA BRUNO GIACOMO ANTONIO  </v>
      </c>
      <c r="E5304" s="33"/>
    </row>
    <row r="5305" spans="1:5" ht="13.8" x14ac:dyDescent="0.3">
      <c r="A5305" s="48" t="s">
        <v>5413</v>
      </c>
      <c r="B5305" s="33" t="str">
        <f>IFERROR(_xlfn.XLOOKUP(A5305,PEC!$A$2:$A$7902,PEC!$C$2:$C$7902),"")</f>
        <v>pec.comunediponte.it</v>
      </c>
      <c r="C5305" s="33">
        <f>IFERROR(_xlfn.XLOOKUP(A5305,SEZIONI!$A$2:$A$7897,SEZIONI!$B$2:$B$7897),"")</f>
        <v>2</v>
      </c>
      <c r="D5305" s="33" t="str">
        <f>IFERROR(_xlfn.XLOOKUP(A5305,[1]Sindaci!$B$2:$B$7774,[1]Sindaci!$A$2:$A$7774),"")</f>
        <v xml:space="preserve">FUSCO MARCANGELO    </v>
      </c>
      <c r="E5305" s="33"/>
    </row>
    <row r="5306" spans="1:5" ht="13.8" x14ac:dyDescent="0.3">
      <c r="A5306" s="48" t="s">
        <v>5414</v>
      </c>
      <c r="B5306" s="33" t="str">
        <f>IFERROR(_xlfn.XLOOKUP(A5306,PEC!$A$2:$A$7902,PEC!$C$2:$C$7902),"")</f>
        <v>postacert.toscana.it</v>
      </c>
      <c r="C5306" s="33">
        <f>IFERROR(_xlfn.XLOOKUP(A5306,SEZIONI!$A$2:$A$7897,SEZIONI!$B$2:$B$7897),"")</f>
        <v>10</v>
      </c>
      <c r="D5306" s="33" t="str">
        <f>IFERROR(_xlfn.XLOOKUP(A5306,[1]Sindaci!$B$2:$B$7774,[1]Sindaci!$A$2:$A$7774),"")</f>
        <v xml:space="preserve">TESI NICOLA    </v>
      </c>
      <c r="E5306" s="33"/>
    </row>
    <row r="5307" spans="1:5" ht="13.8" x14ac:dyDescent="0.3">
      <c r="A5307" s="48" t="s">
        <v>5415</v>
      </c>
      <c r="B5307" s="33" t="str">
        <f>IFERROR(_xlfn.XLOOKUP(A5307,PEC!$A$2:$A$7902,PEC!$C$2:$C$7902),"")</f>
        <v>actaliscertymail.it</v>
      </c>
      <c r="C5307" s="33">
        <f>IFERROR(_xlfn.XLOOKUP(A5307,SEZIONI!$A$2:$A$7897,SEZIONI!$B$2:$B$7897),"")</f>
        <v>5</v>
      </c>
      <c r="D5307" s="33" t="str">
        <f>IFERROR(_xlfn.XLOOKUP(A5307,[1]Sindaci!$B$2:$B$7774,[1]Sindaci!$A$2:$A$7774),"")</f>
        <v xml:space="preserve">CHIESA ALESSANDRO    </v>
      </c>
      <c r="E5307" s="33"/>
    </row>
    <row r="5308" spans="1:5" ht="13.8" x14ac:dyDescent="0.3">
      <c r="A5308" s="48" t="s">
        <v>5416</v>
      </c>
      <c r="B5308" s="33" t="str">
        <f>IFERROR(_xlfn.XLOOKUP(A5308,PEC!$A$2:$A$7902,PEC!$C$2:$C$7902),"")</f>
        <v>pec.comune.ponte-di-legno.bs.it</v>
      </c>
      <c r="C5308" s="33">
        <f>IFERROR(_xlfn.XLOOKUP(A5308,SEZIONI!$A$2:$A$7897,SEZIONI!$B$2:$B$7897),"")</f>
        <v>4</v>
      </c>
      <c r="D5308" s="33" t="str">
        <f>IFERROR(_xlfn.XLOOKUP(A5308,[1]Sindaci!$B$2:$B$7774,[1]Sindaci!$A$2:$A$7774),"")</f>
        <v xml:space="preserve">FAUSTINELLI IVAN    </v>
      </c>
      <c r="E5308" s="33"/>
    </row>
    <row r="5309" spans="1:5" ht="13.8" x14ac:dyDescent="0.3">
      <c r="A5309" s="48" t="s">
        <v>5417</v>
      </c>
      <c r="B5309" s="33" t="str">
        <f>IFERROR(_xlfn.XLOOKUP(A5309,PEC!$A$2:$A$7902,PEC!$C$2:$C$7902),"")</f>
        <v>pecveneto.it</v>
      </c>
      <c r="C5309" s="33">
        <f>IFERROR(_xlfn.XLOOKUP(A5309,SEZIONI!$A$2:$A$7897,SEZIONI!$B$2:$B$7897),"")</f>
        <v>8</v>
      </c>
      <c r="D5309" s="33" t="str">
        <f>IFERROR(_xlfn.XLOOKUP(A5309,[1]Sindaci!$B$2:$B$7774,[1]Sindaci!$A$2:$A$7774),"")</f>
        <v xml:space="preserve">ROMA PAOLA    </v>
      </c>
      <c r="E5309" s="33"/>
    </row>
    <row r="5310" spans="1:5" ht="13.8" x14ac:dyDescent="0.3">
      <c r="A5310" s="48" t="s">
        <v>8092</v>
      </c>
      <c r="B5310" s="33" t="str">
        <f>IFERROR(_xlfn.XLOOKUP(A5310,PEC!$A$2:$A$7902,PEC!$C$2:$C$7902),"")</f>
        <v/>
      </c>
      <c r="C5310" s="33" t="str">
        <f>IFERROR(_xlfn.XLOOKUP(A5310,SEZIONI!$A$2:$A$7897,SEZIONI!$B$2:$B$7897),"")</f>
        <v/>
      </c>
      <c r="D5310" s="33" t="str">
        <f>IFERROR(_xlfn.XLOOKUP(A5310,[1]Sindaci!$B$2:$B$7774,[1]Sindaci!$A$2:$A$7774),"")</f>
        <v xml:space="preserve">KERSCHBAUMER PHILIPP    </v>
      </c>
      <c r="E5310" s="33"/>
    </row>
    <row r="5311" spans="1:5" ht="13.8" x14ac:dyDescent="0.3">
      <c r="A5311" s="48" t="s">
        <v>5419</v>
      </c>
      <c r="B5311" s="33" t="str">
        <f>IFERROR(_xlfn.XLOOKUP(A5311,PEC!$A$2:$A$7902,PEC!$C$2:$C$7902),"")</f>
        <v>pec.regione.lombardia.it</v>
      </c>
      <c r="C5311" s="33">
        <f>IFERROR(_xlfn.XLOOKUP(A5311,SEZIONI!$A$2:$A$7897,SEZIONI!$B$2:$B$7897),"")</f>
        <v>2</v>
      </c>
      <c r="D5311" s="33" t="str">
        <f>IFERROR(_xlfn.XLOOKUP(A5311,[1]Sindaci!$B$2:$B$7774,[1]Sindaci!$A$2:$A$7774),"")</f>
        <v xml:space="preserve">VAIRETTI RINO    </v>
      </c>
      <c r="E5311" s="33"/>
    </row>
    <row r="5312" spans="1:5" ht="13.8" x14ac:dyDescent="0.3">
      <c r="A5312" s="48" t="s">
        <v>5420</v>
      </c>
      <c r="B5312" s="33" t="str">
        <f>IFERROR(_xlfn.XLOOKUP(A5312,PEC!$A$2:$A$7902,PEC!$C$2:$C$7902),"")</f>
        <v>halleycert.it</v>
      </c>
      <c r="C5312" s="33">
        <f>IFERROR(_xlfn.XLOOKUP(A5312,SEZIONI!$A$2:$A$7897,SEZIONI!$B$2:$B$7897),"")</f>
        <v>4</v>
      </c>
      <c r="D5312" s="33" t="str">
        <f>IFERROR(_xlfn.XLOOKUP(A5312,[1]Sindaci!$B$2:$B$7774,[1]Sindaci!$A$2:$A$7774),"")</f>
        <v xml:space="preserve">PELUCCHI ETTORE ANTONIO   </v>
      </c>
      <c r="E5312" s="33"/>
    </row>
    <row r="5313" spans="1:5" ht="13.8" x14ac:dyDescent="0.3">
      <c r="A5313" s="48" t="s">
        <v>5421</v>
      </c>
      <c r="B5313" s="33" t="str">
        <f>IFERROR(_xlfn.XLOOKUP(A5313,PEC!$A$2:$A$7902,PEC!$C$2:$C$7902),"")</f>
        <v>pec.pna.bl.it</v>
      </c>
      <c r="C5313" s="33">
        <f>IFERROR(_xlfn.XLOOKUP(A5313,SEZIONI!$A$2:$A$7897,SEZIONI!$B$2:$B$7897),"")</f>
        <v>8</v>
      </c>
      <c r="D5313" s="33" t="str">
        <f>IFERROR(_xlfn.XLOOKUP(A5313,[1]Sindaci!$B$2:$B$7774,[1]Sindaci!$A$2:$A$7774),"")</f>
        <v xml:space="preserve">VENDRAMINI PAOLO    </v>
      </c>
      <c r="E5313" s="33"/>
    </row>
    <row r="5314" spans="1:5" ht="13.8" x14ac:dyDescent="0.3">
      <c r="A5314" s="48" t="s">
        <v>5422</v>
      </c>
      <c r="B5314" s="33" t="str">
        <f>IFERROR(_xlfn.XLOOKUP(A5314,PEC!$A$2:$A$7902,PEC!$C$2:$C$7902),"")</f>
        <v>legalpec.it</v>
      </c>
      <c r="C5314" s="33">
        <f>IFERROR(_xlfn.XLOOKUP(A5314,SEZIONI!$A$2:$A$7897,SEZIONI!$B$2:$B$7897),"")</f>
        <v>1</v>
      </c>
      <c r="D5314" s="33" t="str">
        <f>IFERROR(_xlfn.XLOOKUP(A5314,[1]Sindaci!$B$2:$B$7774,[1]Sindaci!$A$2:$A$7774),"")</f>
        <v xml:space="preserve">PERNIGOTTI CELESTINO    </v>
      </c>
      <c r="E5314" s="33"/>
    </row>
    <row r="5315" spans="1:5" ht="13.8" x14ac:dyDescent="0.3">
      <c r="A5315" s="48" t="s">
        <v>5423</v>
      </c>
      <c r="B5315" s="33" t="str">
        <f>IFERROR(_xlfn.XLOOKUP(A5315,PEC!$A$2:$A$7902,PEC!$C$2:$C$7902),"")</f>
        <v>legalmail.it</v>
      </c>
      <c r="C5315" s="33">
        <f>IFERROR(_xlfn.XLOOKUP(A5315,SEZIONI!$A$2:$A$7897,SEZIONI!$B$2:$B$7897),"")</f>
        <v>2</v>
      </c>
      <c r="D5315" s="33" t="str">
        <f>IFERROR(_xlfn.XLOOKUP(A5315,[1]Sindaci!$B$2:$B$7774,[1]Sindaci!$A$2:$A$7774),"")</f>
        <v xml:space="preserve">MAZZOLENI STEFANO    </v>
      </c>
      <c r="E5315" s="33"/>
    </row>
    <row r="5316" spans="1:5" ht="13.8" x14ac:dyDescent="0.3">
      <c r="A5316" s="48" t="s">
        <v>8203</v>
      </c>
      <c r="B5316" s="33" t="str">
        <f>IFERROR(_xlfn.XLOOKUP(A5316,PEC!$A$2:$A$7902,PEC!$C$2:$C$7902),"")</f>
        <v/>
      </c>
      <c r="C5316" s="33" t="str">
        <f>IFERROR(_xlfn.XLOOKUP(A5316,SEZIONI!$A$2:$A$7897,SEZIONI!$B$2:$B$7897),"")</f>
        <v/>
      </c>
      <c r="D5316" s="33" t="str">
        <f>IFERROR(_xlfn.XLOOKUP(A5316,[1]Sindaci!$B$2:$B$7774,[1]Sindaci!$A$2:$A$7774),"")</f>
        <v/>
      </c>
      <c r="E5316" s="33"/>
    </row>
    <row r="5317" spans="1:5" ht="13.8" x14ac:dyDescent="0.3">
      <c r="A5317" s="48" t="s">
        <v>5425</v>
      </c>
      <c r="B5317" s="33" t="str">
        <f>IFERROR(_xlfn.XLOOKUP(A5317,PEC!$A$2:$A$7902,PEC!$C$2:$C$7902),"")</f>
        <v>legalmail.it</v>
      </c>
      <c r="C5317" s="33">
        <f>IFERROR(_xlfn.XLOOKUP(A5317,SEZIONI!$A$2:$A$7897,SEZIONI!$B$2:$B$7897),"")</f>
        <v>10</v>
      </c>
      <c r="D5317" s="33" t="str">
        <f>IFERROR(_xlfn.XLOOKUP(A5317,[1]Sindaci!$B$2:$B$7774,[1]Sindaci!$A$2:$A$7774),"")</f>
        <v xml:space="preserve">MACOLI MATTEO    </v>
      </c>
      <c r="E5317" s="33"/>
    </row>
    <row r="5318" spans="1:5" ht="13.8" x14ac:dyDescent="0.3">
      <c r="A5318" s="48" t="s">
        <v>5426</v>
      </c>
      <c r="B5318" s="33" t="str">
        <f>IFERROR(_xlfn.XLOOKUP(A5318,PEC!$A$2:$A$7902,PEC!$C$2:$C$7902),"")</f>
        <v>certgov.fvg.it</v>
      </c>
      <c r="C5318" s="33">
        <f>IFERROR(_xlfn.XLOOKUP(A5318,SEZIONI!$A$2:$A$7897,SEZIONI!$B$2:$B$7897),"")</f>
        <v>2</v>
      </c>
      <c r="D5318" s="33" t="str">
        <f>IFERROR(_xlfn.XLOOKUP(A5318,[1]Sindaci!$B$2:$B$7774,[1]Sindaci!$A$2:$A$7774),"")</f>
        <v xml:space="preserve">BUZZI IVAN    </v>
      </c>
      <c r="E5318" s="33"/>
    </row>
    <row r="5319" spans="1:5" ht="13.8" x14ac:dyDescent="0.3">
      <c r="A5319" s="48" t="s">
        <v>5427</v>
      </c>
      <c r="B5319" s="33" t="str">
        <f>IFERROR(_xlfn.XLOOKUP(A5319,PEC!$A$2:$A$7902,PEC!$C$2:$C$7902),"")</f>
        <v>pec.comune.pontecagnanofaiano.sa.it</v>
      </c>
      <c r="C5319" s="33">
        <f>IFERROR(_xlfn.XLOOKUP(A5319,SEZIONI!$A$2:$A$7897,SEZIONI!$B$2:$B$7897),"")</f>
        <v>22</v>
      </c>
      <c r="D5319" s="33" t="str">
        <f>IFERROR(_xlfn.XLOOKUP(A5319,[1]Sindaci!$B$2:$B$7774,[1]Sindaci!$A$2:$A$7774),"")</f>
        <v xml:space="preserve">LANZARA GIUSEPPE    </v>
      </c>
      <c r="E5319" s="33"/>
    </row>
    <row r="5320" spans="1:5" ht="13.8" x14ac:dyDescent="0.3">
      <c r="A5320" s="48" t="s">
        <v>5428</v>
      </c>
      <c r="B5320" s="33" t="str">
        <f>IFERROR(_xlfn.XLOOKUP(A5320,PEC!$A$2:$A$7902,PEC!$C$2:$C$7902),"")</f>
        <v>pecveneto.it</v>
      </c>
      <c r="C5320" s="33">
        <f>IFERROR(_xlfn.XLOOKUP(A5320,SEZIONI!$A$2:$A$7897,SEZIONI!$B$2:$B$7897),"")</f>
        <v>2</v>
      </c>
      <c r="D5320" s="33" t="str">
        <f>IFERROR(_xlfn.XLOOKUP(A5320,[1]Sindaci!$B$2:$B$7774,[1]Sindaci!$A$2:$A$7774),"")</f>
        <v xml:space="preserve">GHIROTTO SIMONE    </v>
      </c>
      <c r="E5320" s="33"/>
    </row>
    <row r="5321" spans="1:5" ht="13.8" x14ac:dyDescent="0.3">
      <c r="A5321" s="48" t="s">
        <v>5429</v>
      </c>
      <c r="B5321" s="33" t="str">
        <f>IFERROR(_xlfn.XLOOKUP(A5321,PEC!$A$2:$A$7902,PEC!$C$2:$C$7902),"")</f>
        <v>cert.ruparpiemonte.it</v>
      </c>
      <c r="C5321" s="33">
        <f>IFERROR(_xlfn.XLOOKUP(A5321,SEZIONI!$A$2:$A$7897,SEZIONI!$B$2:$B$7897),"")</f>
        <v>1</v>
      </c>
      <c r="D5321" s="33" t="str">
        <f>IFERROR(_xlfn.XLOOKUP(A5321,[1]Sindaci!$B$2:$B$7774,[1]Sindaci!$A$2:$A$7774),"")</f>
        <v xml:space="preserve">ALLASINA ANDREINO    </v>
      </c>
      <c r="E5321" s="33"/>
    </row>
    <row r="5322" spans="1:5" ht="13.8" x14ac:dyDescent="0.3">
      <c r="A5322" s="48" t="s">
        <v>5430</v>
      </c>
      <c r="B5322" s="33" t="str">
        <f>IFERROR(_xlfn.XLOOKUP(A5322,PEC!$A$2:$A$7902,PEC!$C$2:$C$7902),"")</f>
        <v>pec.comunepontecorvo.it</v>
      </c>
      <c r="C5322" s="33">
        <f>IFERROR(_xlfn.XLOOKUP(A5322,SEZIONI!$A$2:$A$7897,SEZIONI!$B$2:$B$7897),"")</f>
        <v>13</v>
      </c>
      <c r="D5322" s="33" t="str">
        <f>IFERROR(_xlfn.XLOOKUP(A5322,[1]Sindaci!$B$2:$B$7774,[1]Sindaci!$A$2:$A$7774),"")</f>
        <v xml:space="preserve">ROTONDO ANSELMO    </v>
      </c>
      <c r="E5322" s="33"/>
    </row>
    <row r="5323" spans="1:5" ht="13.8" x14ac:dyDescent="0.3">
      <c r="A5323" s="48" t="s">
        <v>5431</v>
      </c>
      <c r="B5323" s="33" t="str">
        <f>IFERROR(_xlfn.XLOOKUP(A5323,PEC!$A$2:$A$7902,PEC!$C$2:$C$7902),"")</f>
        <v>pec.comune.pontecurone.al.it</v>
      </c>
      <c r="C5323" s="33">
        <f>IFERROR(_xlfn.XLOOKUP(A5323,SEZIONI!$A$2:$A$7897,SEZIONI!$B$2:$B$7897),"")</f>
        <v>4</v>
      </c>
      <c r="D5323" s="33" t="str">
        <f>IFERROR(_xlfn.XLOOKUP(A5323,[1]Sindaci!$B$2:$B$7774,[1]Sindaci!$A$2:$A$7774),"")</f>
        <v xml:space="preserve">D'AMICO GIOVANNI VALENTINO   </v>
      </c>
      <c r="E5323" s="33"/>
    </row>
    <row r="5324" spans="1:5" ht="13.8" x14ac:dyDescent="0.3">
      <c r="A5324" s="48" t="s">
        <v>5432</v>
      </c>
      <c r="B5324" s="33" t="str">
        <f>IFERROR(_xlfn.XLOOKUP(A5324,PEC!$A$2:$A$7902,PEC!$C$2:$C$7902),"")</f>
        <v>pec.pontedassio.net</v>
      </c>
      <c r="C5324" s="33">
        <f>IFERROR(_xlfn.XLOOKUP(A5324,SEZIONI!$A$2:$A$7897,SEZIONI!$B$2:$B$7897),"")</f>
        <v>4</v>
      </c>
      <c r="D5324" s="33" t="str">
        <f>IFERROR(_xlfn.XLOOKUP(A5324,[1]Sindaci!$B$2:$B$7774,[1]Sindaci!$A$2:$A$7774),"")</f>
        <v xml:space="preserve">CALZIA ILVO    </v>
      </c>
      <c r="E5324" s="33"/>
    </row>
    <row r="5325" spans="1:5" ht="13.8" x14ac:dyDescent="0.3">
      <c r="A5325" s="48" t="s">
        <v>5433</v>
      </c>
      <c r="B5325" s="33" t="str">
        <f>IFERROR(_xlfn.XLOOKUP(A5325,PEC!$A$2:$A$7902,PEC!$C$2:$C$7902),"")</f>
        <v>postacert.toscana.it</v>
      </c>
      <c r="C5325" s="33">
        <f>IFERROR(_xlfn.XLOOKUP(A5325,SEZIONI!$A$2:$A$7897,SEZIONI!$B$2:$B$7897),"")</f>
        <v>30</v>
      </c>
      <c r="D5325" s="33" t="str">
        <f>IFERROR(_xlfn.XLOOKUP(A5325,[1]Sindaci!$B$2:$B$7774,[1]Sindaci!$A$2:$A$7774),"")</f>
        <v xml:space="preserve">FRANCONI MATTEO    </v>
      </c>
      <c r="E5325" s="33"/>
    </row>
    <row r="5326" spans="1:5" ht="13.8" x14ac:dyDescent="0.3">
      <c r="A5326" s="48" t="s">
        <v>5434</v>
      </c>
      <c r="B5326" s="33" t="str">
        <f>IFERROR(_xlfn.XLOOKUP(A5326,PEC!$A$2:$A$7902,PEC!$C$2:$C$7902),"")</f>
        <v>pec.it</v>
      </c>
      <c r="C5326" s="33">
        <f>IFERROR(_xlfn.XLOOKUP(A5326,SEZIONI!$A$2:$A$7897,SEZIONI!$B$2:$B$7897),"")</f>
        <v>3</v>
      </c>
      <c r="D5326" s="33" t="str">
        <f>IFERROR(_xlfn.XLOOKUP(A5326,[1]Sindaci!$B$2:$B$7774,[1]Sindaci!$A$2:$A$7774),"")</f>
        <v xml:space="preserve">RINALDI GIANFRANCO    </v>
      </c>
      <c r="E5326" s="33"/>
    </row>
    <row r="5327" spans="1:5" ht="13.8" x14ac:dyDescent="0.3">
      <c r="A5327" s="48" t="s">
        <v>5435</v>
      </c>
      <c r="B5327" s="33" t="str">
        <f>IFERROR(_xlfn.XLOOKUP(A5327,PEC!$A$2:$A$7902,PEC!$C$2:$C$7902),"")</f>
        <v>alphapec.it</v>
      </c>
      <c r="C5327" s="33">
        <f>IFERROR(_xlfn.XLOOKUP(A5327,SEZIONI!$A$2:$A$7897,SEZIONI!$B$2:$B$7897),"")</f>
        <v>2</v>
      </c>
      <c r="D5327" s="33" t="str">
        <f>IFERROR(_xlfn.XLOOKUP(A5327,[1]Sindaci!$B$2:$B$7774,[1]Sindaci!$A$2:$A$7774),"")</f>
        <v xml:space="preserve">IZZO ALFONSO    </v>
      </c>
      <c r="E5327" s="33"/>
    </row>
    <row r="5328" spans="1:5" ht="13.8" x14ac:dyDescent="0.3">
      <c r="A5328" s="48" t="s">
        <v>5436</v>
      </c>
      <c r="B5328" s="33" t="str">
        <f>IFERROR(_xlfn.XLOOKUP(A5328,PEC!$A$2:$A$7902,PEC!$C$2:$C$7902),"")</f>
        <v>legalmailpa.it</v>
      </c>
      <c r="C5328" s="33">
        <f>IFERROR(_xlfn.XLOOKUP(A5328,SEZIONI!$A$2:$A$7897,SEZIONI!$B$2:$B$7897),"")</f>
        <v>4</v>
      </c>
      <c r="D5328" s="33" t="str">
        <f>IFERROR(_xlfn.XLOOKUP(A5328,[1]Sindaci!$B$2:$B$7774,[1]Sindaci!$A$2:$A$7774),"")</f>
        <v xml:space="preserve">FRANCO ROBERTO    </v>
      </c>
      <c r="E5328" s="33"/>
    </row>
    <row r="5329" spans="1:5" ht="13.8" x14ac:dyDescent="0.3">
      <c r="A5329" s="48" t="s">
        <v>5437</v>
      </c>
      <c r="B5329" s="33" t="str">
        <f>IFERROR(_xlfn.XLOOKUP(A5329,PEC!$A$2:$A$7902,PEC!$C$2:$C$7902),"")</f>
        <v>sintranet.legamail.it</v>
      </c>
      <c r="C5329" s="33">
        <f>IFERROR(_xlfn.XLOOKUP(A5329,SEZIONI!$A$2:$A$7897,SEZIONI!$B$2:$B$7897),"")</f>
        <v>6</v>
      </c>
      <c r="D5329" s="33" t="str">
        <f>IFERROR(_xlfn.XLOOKUP(A5329,[1]Sindaci!$B$2:$B$7774,[1]Sindaci!$A$2:$A$7774),"")</f>
        <v xml:space="preserve">GRUPPI MANOLA    </v>
      </c>
      <c r="E5329" s="33"/>
    </row>
    <row r="5330" spans="1:5" ht="13.8" x14ac:dyDescent="0.3">
      <c r="A5330" s="48" t="s">
        <v>5438</v>
      </c>
      <c r="B5330" s="33" t="str">
        <f>IFERROR(_xlfn.XLOOKUP(A5330,PEC!$A$2:$A$7902,PEC!$C$2:$C$7902),"")</f>
        <v>pec.comune.ponteranica.bg.it</v>
      </c>
      <c r="C5330" s="33">
        <f>IFERROR(_xlfn.XLOOKUP(A5330,SEZIONI!$A$2:$A$7897,SEZIONI!$B$2:$B$7897),"")</f>
        <v>7</v>
      </c>
      <c r="D5330" s="33" t="str">
        <f>IFERROR(_xlfn.XLOOKUP(A5330,[1]Sindaci!$B$2:$B$7774,[1]Sindaci!$A$2:$A$7774),"")</f>
        <v xml:space="preserve">NEVOLA ALBERTO    </v>
      </c>
      <c r="E5330" s="33"/>
    </row>
    <row r="5331" spans="1:5" ht="13.8" x14ac:dyDescent="0.3">
      <c r="A5331" s="48" t="s">
        <v>5439</v>
      </c>
      <c r="B5331" s="33" t="str">
        <f>IFERROR(_xlfn.XLOOKUP(A5331,PEC!$A$2:$A$7902,PEC!$C$2:$C$7902),"")</f>
        <v>pcert.it</v>
      </c>
      <c r="C5331" s="33">
        <f>IFERROR(_xlfn.XLOOKUP(A5331,SEZIONI!$A$2:$A$7897,SEZIONI!$B$2:$B$7897),"")</f>
        <v>3</v>
      </c>
      <c r="D5331" s="33" t="str">
        <f>IFERROR(_xlfn.XLOOKUP(A5331,[1]Sindaci!$B$2:$B$7774,[1]Sindaci!$A$2:$A$7774),"")</f>
        <v xml:space="preserve">BERRA FRANCO    </v>
      </c>
      <c r="E5331" s="33"/>
    </row>
    <row r="5332" spans="1:5" ht="13.8" x14ac:dyDescent="0.3">
      <c r="A5332" s="48" t="s">
        <v>5440</v>
      </c>
      <c r="B5332" s="33" t="str">
        <f>IFERROR(_xlfn.XLOOKUP(A5332,PEC!$A$2:$A$7902,PEC!$C$2:$C$7902),"")</f>
        <v>pec.comune.pontevico.bs.it</v>
      </c>
      <c r="C5332" s="33">
        <f>IFERROR(_xlfn.XLOOKUP(A5332,SEZIONI!$A$2:$A$7897,SEZIONI!$B$2:$B$7897),"")</f>
        <v>7</v>
      </c>
      <c r="D5332" s="33" t="str">
        <f>IFERROR(_xlfn.XLOOKUP(A5332,[1]Sindaci!$B$2:$B$7774,[1]Sindaci!$A$2:$A$7774),"")</f>
        <v xml:space="preserve">AZZINI ALESSANDRA    </v>
      </c>
      <c r="E5332" s="33"/>
    </row>
    <row r="5333" spans="1:5" ht="13.8" x14ac:dyDescent="0.3">
      <c r="A5333" s="48" t="s">
        <v>5441</v>
      </c>
      <c r="B5333" s="33" t="str">
        <f>IFERROR(_xlfn.XLOOKUP(A5333,PEC!$A$2:$A$7902,PEC!$C$2:$C$7902),"")</f>
        <v>pec.comune.pontey.ao.it</v>
      </c>
      <c r="C5333" s="33">
        <f>IFERROR(_xlfn.XLOOKUP(A5333,SEZIONI!$A$2:$A$7897,SEZIONI!$B$2:$B$7897),"")</f>
        <v>1</v>
      </c>
      <c r="D5333" s="33" t="str">
        <f>IFERROR(_xlfn.XLOOKUP(A5333,[1]Sindaci!$B$2:$B$7774,[1]Sindaci!$A$2:$A$7774),"")</f>
        <v xml:space="preserve">MARTINET LEO    </v>
      </c>
      <c r="E5333" s="33"/>
    </row>
    <row r="5334" spans="1:5" ht="13.8" x14ac:dyDescent="0.3">
      <c r="A5334" s="48" t="s">
        <v>5442</v>
      </c>
      <c r="B5334" s="33" t="str">
        <f>IFERROR(_xlfn.XLOOKUP(A5334,PEC!$A$2:$A$7902,PEC!$C$2:$C$7902),"")</f>
        <v>cert.ruparpiemonte.it</v>
      </c>
      <c r="C5334" s="33">
        <f>IFERROR(_xlfn.XLOOKUP(A5334,SEZIONI!$A$2:$A$7897,SEZIONI!$B$2:$B$7897),"")</f>
        <v>1</v>
      </c>
      <c r="D5334" s="33" t="str">
        <f>IFERROR(_xlfn.XLOOKUP(A5334,[1]Sindaci!$B$2:$B$7774,[1]Sindaci!$A$2:$A$7774),"")</f>
        <v xml:space="preserve">POGGIO ANTONELLA GIUSEPPINA   </v>
      </c>
      <c r="E5334" s="33"/>
    </row>
    <row r="5335" spans="1:5" ht="13.8" x14ac:dyDescent="0.3">
      <c r="A5335" s="48" t="s">
        <v>5443</v>
      </c>
      <c r="B5335" s="33" t="str">
        <f>IFERROR(_xlfn.XLOOKUP(A5335,PEC!$A$2:$A$7902,PEC!$C$2:$C$7902),"")</f>
        <v>pec.comune.pontisulmincio.mn.it</v>
      </c>
      <c r="C5335" s="33">
        <f>IFERROR(_xlfn.XLOOKUP(A5335,SEZIONI!$A$2:$A$7897,SEZIONI!$B$2:$B$7897),"")</f>
        <v>2</v>
      </c>
      <c r="D5335" s="33" t="str">
        <f>IFERROR(_xlfn.XLOOKUP(A5335,[1]Sindaci!$B$2:$B$7774,[1]Sindaci!$A$2:$A$7774),"")</f>
        <v xml:space="preserve">ROSSI MASSIMILIANO    </v>
      </c>
      <c r="E5335" s="33"/>
    </row>
    <row r="5336" spans="1:5" ht="13.8" x14ac:dyDescent="0.3">
      <c r="A5336" s="48" t="s">
        <v>5444</v>
      </c>
      <c r="B5336" s="33" t="str">
        <f>IFERROR(_xlfn.XLOOKUP(A5336,PEC!$A$2:$A$7902,PEC!$C$2:$C$7902),"")</f>
        <v>postecert.it</v>
      </c>
      <c r="C5336" s="33">
        <f>IFERROR(_xlfn.XLOOKUP(A5336,SEZIONI!$A$2:$A$7897,SEZIONI!$B$2:$B$7897),"")</f>
        <v>3</v>
      </c>
      <c r="D5336" s="33" t="str">
        <f>IFERROR(_xlfn.XLOOKUP(A5336,[1]Sindaci!$B$2:$B$7774,[1]Sindaci!$A$2:$A$7774),"")</f>
        <v xml:space="preserve">VANALLI PIERGUIDO    </v>
      </c>
      <c r="E5336" s="33"/>
    </row>
    <row r="5337" spans="1:5" ht="13.8" x14ac:dyDescent="0.3">
      <c r="A5337" s="48" t="s">
        <v>5445</v>
      </c>
      <c r="B5337" s="33" t="str">
        <f>IFERROR(_xlfn.XLOOKUP(A5337,PEC!$A$2:$A$7902,PEC!$C$2:$C$7902),"")</f>
        <v>pec.comune.pontinia.lt.it</v>
      </c>
      <c r="C5337" s="33">
        <f>IFERROR(_xlfn.XLOOKUP(A5337,SEZIONI!$A$2:$A$7897,SEZIONI!$B$2:$B$7897),"")</f>
        <v>14</v>
      </c>
      <c r="D5337" s="33" t="str">
        <f>IFERROR(_xlfn.XLOOKUP(A5337,[1]Sindaci!$B$2:$B$7774,[1]Sindaci!$A$2:$A$7774),"")</f>
        <v xml:space="preserve">TOMBOLILLO ELIGIO    </v>
      </c>
      <c r="E5337" s="33"/>
    </row>
    <row r="5338" spans="1:5" ht="13.8" x14ac:dyDescent="0.3">
      <c r="A5338" s="48" t="s">
        <v>5446</v>
      </c>
      <c r="B5338" s="33" t="str">
        <f>IFERROR(_xlfn.XLOOKUP(A5338,PEC!$A$2:$A$7902,PEC!$C$2:$C$7902),"")</f>
        <v>pec.it</v>
      </c>
      <c r="C5338" s="33">
        <f>IFERROR(_xlfn.XLOOKUP(A5338,SEZIONI!$A$2:$A$7897,SEZIONI!$B$2:$B$7897),"")</f>
        <v>1</v>
      </c>
      <c r="D5338" s="33" t="str">
        <f>IFERROR(_xlfn.XLOOKUP(A5338,[1]Sindaci!$B$2:$B$7774,[1]Sindaci!$A$2:$A$7774),"")</f>
        <v xml:space="preserve">CAMICIOTTOLI MATTEO    </v>
      </c>
      <c r="E5338" s="33"/>
    </row>
    <row r="5339" spans="1:5" ht="13.8" x14ac:dyDescent="0.3">
      <c r="A5339" s="48" t="s">
        <v>5447</v>
      </c>
      <c r="B5339" s="33" t="str">
        <f>IFERROR(_xlfn.XLOOKUP(A5339,PEC!$A$2:$A$7902,PEC!$C$2:$C$7902),"")</f>
        <v>registerpec.it</v>
      </c>
      <c r="C5339" s="33">
        <f>IFERROR(_xlfn.XLOOKUP(A5339,SEZIONI!$A$2:$A$7897,SEZIONI!$B$2:$B$7897),"")</f>
        <v>4</v>
      </c>
      <c r="D5339" s="33" t="str">
        <f>IFERROR(_xlfn.XLOOKUP(A5339,[1]Sindaci!$B$2:$B$7774,[1]Sindaci!$A$2:$A$7774),"")</f>
        <v xml:space="preserve">BREVIARIO GIGLIOLA    </v>
      </c>
      <c r="E5339" s="33"/>
    </row>
    <row r="5340" spans="1:5" ht="13.8" x14ac:dyDescent="0.3">
      <c r="A5340" s="48" t="s">
        <v>5448</v>
      </c>
      <c r="B5340" s="33" t="str">
        <f>IFERROR(_xlfn.XLOOKUP(A5340,PEC!$A$2:$A$7902,PEC!$C$2:$C$7902),"")</f>
        <v>pec.regione.lombardia.it</v>
      </c>
      <c r="C5340" s="33">
        <f>IFERROR(_xlfn.XLOOKUP(A5340,SEZIONI!$A$2:$A$7897,SEZIONI!$B$2:$B$7897),"")</f>
        <v>5</v>
      </c>
      <c r="D5340" s="33" t="str">
        <f>IFERROR(_xlfn.XLOOKUP(A5340,[1]Sindaci!$B$2:$B$7774,[1]Sindaci!$A$2:$A$7774),"")</f>
        <v xml:space="preserve">POZZI ALESSANDRO    </v>
      </c>
      <c r="E5340" s="33"/>
    </row>
    <row r="5341" spans="1:5" ht="13.8" x14ac:dyDescent="0.3">
      <c r="A5341" s="48" t="s">
        <v>5449</v>
      </c>
      <c r="B5341" s="33" t="str">
        <f>IFERROR(_xlfn.XLOOKUP(A5341,PEC!$A$2:$A$7902,PEC!$C$2:$C$7902),"")</f>
        <v>pec.comune.pontremoli.ms.it</v>
      </c>
      <c r="C5341" s="33">
        <f>IFERROR(_xlfn.XLOOKUP(A5341,SEZIONI!$A$2:$A$7897,SEZIONI!$B$2:$B$7897),"")</f>
        <v>22</v>
      </c>
      <c r="D5341" s="33" t="str">
        <f>IFERROR(_xlfn.XLOOKUP(A5341,[1]Sindaci!$B$2:$B$7774,[1]Sindaci!$A$2:$A$7774),"")</f>
        <v xml:space="preserve">FERRI JACOPO MARIA   </v>
      </c>
      <c r="E5341" s="33"/>
    </row>
    <row r="5342" spans="1:5" ht="13.8" x14ac:dyDescent="0.3">
      <c r="A5342" s="48" t="s">
        <v>5410</v>
      </c>
      <c r="B5342" s="33" t="str">
        <f>IFERROR(_xlfn.XLOOKUP(A5342,PEC!$A$2:$A$7902,PEC!$C$2:$C$7902),"")</f>
        <v>pec.comune.pontsainmartin.ao.it</v>
      </c>
      <c r="C5342" s="33">
        <f>IFERROR(_xlfn.XLOOKUP(A5342,SEZIONI!$A$2:$A$7897,SEZIONI!$B$2:$B$7897),"")</f>
        <v>4</v>
      </c>
      <c r="D5342" s="33" t="str">
        <f>IFERROR(_xlfn.XLOOKUP(A5342,[1]Sindaci!$B$2:$B$7774,[1]Sindaci!$A$2:$A$7774),"")</f>
        <v xml:space="preserve">SUCQUET MARCO    </v>
      </c>
      <c r="E5342" s="33"/>
    </row>
    <row r="5343" spans="1:5" ht="13.8" x14ac:dyDescent="0.3">
      <c r="A5343" s="48" t="s">
        <v>5450</v>
      </c>
      <c r="B5343" s="33" t="str">
        <f>IFERROR(_xlfn.XLOOKUP(A5343,PEC!$A$2:$A$7902,PEC!$C$2:$C$7902),"")</f>
        <v>pec.it</v>
      </c>
      <c r="C5343" s="33">
        <f>IFERROR(_xlfn.XLOOKUP(A5343,SEZIONI!$A$2:$A$7897,SEZIONI!$B$2:$B$7897),"")</f>
        <v>5</v>
      </c>
      <c r="D5343" s="33" t="str">
        <f>IFERROR(_xlfn.XLOOKUP(A5343,[1]Sindaci!$B$2:$B$7774,[1]Sindaci!$A$2:$A$7774),"")</f>
        <v xml:space="preserve">AMBROSINO FRANCESCO    </v>
      </c>
      <c r="E5343" s="33"/>
    </row>
    <row r="5344" spans="1:5" ht="13.8" x14ac:dyDescent="0.3">
      <c r="A5344" s="48" t="s">
        <v>5451</v>
      </c>
      <c r="B5344" s="33" t="str">
        <f>IFERROR(_xlfn.XLOOKUP(A5344,PEC!$A$2:$A$7902,PEC!$C$2:$C$7902),"")</f>
        <v>pec.ponzanodifermo.org</v>
      </c>
      <c r="C5344" s="33">
        <f>IFERROR(_xlfn.XLOOKUP(A5344,SEZIONI!$A$2:$A$7897,SEZIONI!$B$2:$B$7897),"")</f>
        <v>2</v>
      </c>
      <c r="D5344" s="33" t="str">
        <f>IFERROR(_xlfn.XLOOKUP(A5344,[1]Sindaci!$B$2:$B$7774,[1]Sindaci!$A$2:$A$7774),"")</f>
        <v xml:space="preserve">IACOPINI EZIO    </v>
      </c>
      <c r="E5344" s="33"/>
    </row>
    <row r="5345" spans="1:5" ht="13.8" x14ac:dyDescent="0.3">
      <c r="A5345" s="48" t="s">
        <v>5452</v>
      </c>
      <c r="B5345" s="33" t="str">
        <f>IFERROR(_xlfn.XLOOKUP(A5345,PEC!$A$2:$A$7902,PEC!$C$2:$C$7902),"")</f>
        <v>pec.comune.ponzanomonferrato.al.it</v>
      </c>
      <c r="C5345" s="33">
        <f>IFERROR(_xlfn.XLOOKUP(A5345,SEZIONI!$A$2:$A$7897,SEZIONI!$B$2:$B$7897),"")</f>
        <v>1</v>
      </c>
      <c r="D5345" s="33" t="str">
        <f>IFERROR(_xlfn.XLOOKUP(A5345,[1]Sindaci!$B$2:$B$7774,[1]Sindaci!$A$2:$A$7774),"")</f>
        <v xml:space="preserve">LAVAGNO PAOLO    </v>
      </c>
      <c r="E5345" s="33"/>
    </row>
    <row r="5346" spans="1:5" ht="13.8" x14ac:dyDescent="0.3">
      <c r="A5346" s="48" t="s">
        <v>5453</v>
      </c>
      <c r="B5346" s="33" t="str">
        <f>IFERROR(_xlfn.XLOOKUP(A5346,PEC!$A$2:$A$7902,PEC!$C$2:$C$7902),"")</f>
        <v>pcert.it</v>
      </c>
      <c r="C5346" s="33">
        <f>IFERROR(_xlfn.XLOOKUP(A5346,SEZIONI!$A$2:$A$7897,SEZIONI!$B$2:$B$7897),"")</f>
        <v>1</v>
      </c>
      <c r="D5346" s="33" t="str">
        <f>IFERROR(_xlfn.XLOOKUP(A5346,[1]Sindaci!$B$2:$B$7774,[1]Sindaci!$A$2:$A$7774),"")</f>
        <v xml:space="preserve">PIMPINELLI SERGIO    </v>
      </c>
      <c r="E5346" s="33"/>
    </row>
    <row r="5347" spans="1:5" ht="13.8" x14ac:dyDescent="0.3">
      <c r="A5347" s="48" t="s">
        <v>5454</v>
      </c>
      <c r="B5347" s="33" t="str">
        <f>IFERROR(_xlfn.XLOOKUP(A5347,PEC!$A$2:$A$7902,PEC!$C$2:$C$7902),"")</f>
        <v>pecveneto.it</v>
      </c>
      <c r="C5347" s="33">
        <f>IFERROR(_xlfn.XLOOKUP(A5347,SEZIONI!$A$2:$A$7897,SEZIONI!$B$2:$B$7897),"")</f>
        <v>12</v>
      </c>
      <c r="D5347" s="33" t="str">
        <f>IFERROR(_xlfn.XLOOKUP(A5347,[1]Sindaci!$B$2:$B$7774,[1]Sindaci!$A$2:$A$7774),"")</f>
        <v xml:space="preserve">BASEGGIO ANTONELLO    </v>
      </c>
      <c r="E5347" s="33"/>
    </row>
    <row r="5348" spans="1:5" ht="13.8" x14ac:dyDescent="0.3">
      <c r="A5348" s="48" t="s">
        <v>5455</v>
      </c>
      <c r="B5348" s="33" t="str">
        <f>IFERROR(_xlfn.XLOOKUP(A5348,PEC!$A$2:$A$7902,PEC!$C$2:$C$7902),"")</f>
        <v>pec.comuneponzone.it</v>
      </c>
      <c r="C5348" s="33">
        <f>IFERROR(_xlfn.XLOOKUP(A5348,SEZIONI!$A$2:$A$7897,SEZIONI!$B$2:$B$7897),"")</f>
        <v>2</v>
      </c>
      <c r="D5348" s="33" t="str">
        <f>IFERROR(_xlfn.XLOOKUP(A5348,[1]Sindaci!$B$2:$B$7774,[1]Sindaci!$A$2:$A$7774),"")</f>
        <v xml:space="preserve">IVALDI FABRIZIO ANDREA   </v>
      </c>
      <c r="E5348" s="33"/>
    </row>
    <row r="5349" spans="1:5" ht="13.8" x14ac:dyDescent="0.3">
      <c r="A5349" s="48" t="s">
        <v>5456</v>
      </c>
      <c r="B5349" s="33" t="str">
        <f>IFERROR(_xlfn.XLOOKUP(A5349,PEC!$A$2:$A$7902,PEC!$C$2:$C$7902),"")</f>
        <v>viapec.net</v>
      </c>
      <c r="C5349" s="33">
        <f>IFERROR(_xlfn.XLOOKUP(A5349,SEZIONI!$A$2:$A$7897,SEZIONI!$B$2:$B$7897),"")</f>
        <v>7</v>
      </c>
      <c r="D5349" s="33" t="str">
        <f>IFERROR(_xlfn.XLOOKUP(A5349,[1]Sindaci!$B$2:$B$7774,[1]Sindaci!$A$2:$A$7774),"")</f>
        <v xml:space="preserve">SANTORO MORIONDO    </v>
      </c>
      <c r="E5349" s="33"/>
    </row>
    <row r="5350" spans="1:5" ht="13.8" x14ac:dyDescent="0.3">
      <c r="A5350" s="48" t="s">
        <v>5457</v>
      </c>
      <c r="B5350" s="33" t="str">
        <f>IFERROR(_xlfn.XLOOKUP(A5350,PEC!$A$2:$A$7902,PEC!$C$2:$C$7902),"")</f>
        <v>postacert.toscana.it</v>
      </c>
      <c r="C5350" s="33">
        <f>IFERROR(_xlfn.XLOOKUP(A5350,SEZIONI!$A$2:$A$7897,SEZIONI!$B$2:$B$7897),"")</f>
        <v>7</v>
      </c>
      <c r="D5350" s="33" t="str">
        <f>IFERROR(_xlfn.XLOOKUP(A5350,[1]Sindaci!$B$2:$B$7774,[1]Sindaci!$A$2:$A$7774),"")</f>
        <v xml:space="preserve">TONI CARLO    </v>
      </c>
      <c r="E5350" s="33"/>
    </row>
    <row r="5351" spans="1:5" ht="13.8" x14ac:dyDescent="0.3">
      <c r="A5351" s="48" t="s">
        <v>5458</v>
      </c>
      <c r="B5351" s="33" t="str">
        <f>IFERROR(_xlfn.XLOOKUP(A5351,PEC!$A$2:$A$7902,PEC!$C$2:$C$7902),"")</f>
        <v>postacert.umbria.it</v>
      </c>
      <c r="C5351" s="33">
        <f>IFERROR(_xlfn.XLOOKUP(A5351,SEZIONI!$A$2:$A$7897,SEZIONI!$B$2:$B$7897),"")</f>
        <v>2</v>
      </c>
      <c r="D5351" s="33" t="str">
        <f>IFERROR(_xlfn.XLOOKUP(A5351,[1]Sindaci!$B$2:$B$7774,[1]Sindaci!$A$2:$A$7774),"")</f>
        <v xml:space="preserve">CONTICELLI MARCO    </v>
      </c>
      <c r="E5351" s="33"/>
    </row>
    <row r="5352" spans="1:5" ht="13.8" x14ac:dyDescent="0.3">
      <c r="A5352" s="48" t="s">
        <v>5459</v>
      </c>
      <c r="B5352" s="33" t="str">
        <f>IFERROR(_xlfn.XLOOKUP(A5352,PEC!$A$2:$A$7902,PEC!$C$2:$C$7902),"")</f>
        <v>postacert.toscana.it</v>
      </c>
      <c r="C5352" s="33">
        <f>IFERROR(_xlfn.XLOOKUP(A5352,SEZIONI!$A$2:$A$7897,SEZIONI!$B$2:$B$7897),"")</f>
        <v>7</v>
      </c>
      <c r="D5352" s="33" t="str">
        <f>IFERROR(_xlfn.XLOOKUP(A5352,[1]Sindaci!$B$2:$B$7774,[1]Sindaci!$A$2:$A$7774),"")</f>
        <v xml:space="preserve">FORNACIARI LEONARDO    </v>
      </c>
      <c r="E5352" s="33"/>
    </row>
    <row r="5353" spans="1:5" ht="13.8" x14ac:dyDescent="0.3">
      <c r="A5353" s="48" t="s">
        <v>5460</v>
      </c>
      <c r="B5353" s="33" t="str">
        <f>IFERROR(_xlfn.XLOOKUP(A5353,PEC!$A$2:$A$7902,PEC!$C$2:$C$7902),"")</f>
        <v>certgov.fvg.it</v>
      </c>
      <c r="C5353" s="33">
        <f>IFERROR(_xlfn.XLOOKUP(A5353,SEZIONI!$A$2:$A$7897,SEZIONI!$B$2:$B$7897),"")</f>
        <v>12</v>
      </c>
      <c r="D5353" s="33" t="str">
        <f>IFERROR(_xlfn.XLOOKUP(A5353,[1]Sindaci!$B$2:$B$7774,[1]Sindaci!$A$2:$A$7774),"")</f>
        <v xml:space="preserve">SARTINI MARCO    </v>
      </c>
      <c r="E5353" s="33"/>
    </row>
    <row r="5354" spans="1:5" ht="13.8" x14ac:dyDescent="0.3">
      <c r="A5354" s="48" t="s">
        <v>5461</v>
      </c>
      <c r="B5354" s="33" t="str">
        <f>IFERROR(_xlfn.XLOOKUP(A5354,PEC!$A$2:$A$7902,PEC!$C$2:$C$7902),"")</f>
        <v>certgov.fvg.it</v>
      </c>
      <c r="C5354" s="33">
        <f>IFERROR(_xlfn.XLOOKUP(A5354,SEZIONI!$A$2:$A$7897,SEZIONI!$B$2:$B$7897),"")</f>
        <v>51</v>
      </c>
      <c r="D5354" s="33" t="str">
        <f>IFERROR(_xlfn.XLOOKUP(A5354,[1]Sindaci!$B$2:$B$7774,[1]Sindaci!$A$2:$A$7774),"")</f>
        <v xml:space="preserve">CIRIANI ALESSANDRO    </v>
      </c>
      <c r="E5354" s="33"/>
    </row>
    <row r="5355" spans="1:5" ht="13.8" x14ac:dyDescent="0.3">
      <c r="A5355" s="48" t="s">
        <v>5462</v>
      </c>
      <c r="B5355" s="33" t="str">
        <f>IFERROR(_xlfn.XLOOKUP(A5355,PEC!$A$2:$A$7902,PEC!$C$2:$C$7902),"")</f>
        <v>pec.it</v>
      </c>
      <c r="C5355" s="33">
        <f>IFERROR(_xlfn.XLOOKUP(A5355,SEZIONI!$A$2:$A$7897,SEZIONI!$B$2:$B$7897),"")</f>
        <v>5</v>
      </c>
      <c r="D5355" s="33" t="str">
        <f>IFERROR(_xlfn.XLOOKUP(A5355,[1]Sindaci!$B$2:$B$7774,[1]Sindaci!$A$2:$A$7774),"")</f>
        <v xml:space="preserve">ERCULIANI SERGIO    </v>
      </c>
      <c r="E5355" s="33"/>
    </row>
    <row r="5356" spans="1:5" ht="13.8" x14ac:dyDescent="0.3">
      <c r="A5356" s="48" t="s">
        <v>5463</v>
      </c>
      <c r="B5356" s="33" t="str">
        <f>IFERROR(_xlfn.XLOOKUP(A5356,PEC!$A$2:$A$7902,PEC!$C$2:$C$7902),"")</f>
        <v>pec.pornassio.org</v>
      </c>
      <c r="C5356" s="33">
        <f>IFERROR(_xlfn.XLOOKUP(A5356,SEZIONI!$A$2:$A$7897,SEZIONI!$B$2:$B$7897),"")</f>
        <v>1</v>
      </c>
      <c r="D5356" s="33" t="str">
        <f>IFERROR(_xlfn.XLOOKUP(A5356,[1]Sindaci!$B$2:$B$7774,[1]Sindaci!$A$2:$A$7774),"")</f>
        <v xml:space="preserve">ADOLFO VITTORIO    </v>
      </c>
      <c r="E5356" s="33"/>
    </row>
    <row r="5357" spans="1:5" ht="13.8" x14ac:dyDescent="0.3">
      <c r="A5357" s="48" t="s">
        <v>5464</v>
      </c>
      <c r="B5357" s="33" t="str">
        <f>IFERROR(_xlfn.XLOOKUP(A5357,PEC!$A$2:$A$7902,PEC!$C$2:$C$7902),"")</f>
        <v>certgov.fvg.it</v>
      </c>
      <c r="C5357" s="33">
        <f>IFERROR(_xlfn.XLOOKUP(A5357,SEZIONI!$A$2:$A$7897,SEZIONI!$B$2:$B$7897),"")</f>
        <v>3</v>
      </c>
      <c r="D5357" s="33" t="str">
        <f>IFERROR(_xlfn.XLOOKUP(A5357,[1]Sindaci!$B$2:$B$7774,[1]Sindaci!$A$2:$A$7774),"")</f>
        <v xml:space="preserve">DRI ANDREA    </v>
      </c>
      <c r="E5357" s="33"/>
    </row>
    <row r="5358" spans="1:5" ht="13.8" x14ac:dyDescent="0.3">
      <c r="A5358" s="48" t="s">
        <v>5465</v>
      </c>
      <c r="B5358" s="33" t="str">
        <f>IFERROR(_xlfn.XLOOKUP(A5358,PEC!$A$2:$A$7902,PEC!$C$2:$C$7902),"")</f>
        <v>cert.ruparpiemonte.it</v>
      </c>
      <c r="C5358" s="33">
        <f>IFERROR(_xlfn.XLOOKUP(A5358,SEZIONI!$A$2:$A$7897,SEZIONI!$B$2:$B$7897),"")</f>
        <v>2</v>
      </c>
      <c r="D5358" s="33" t="str">
        <f>IFERROR(_xlfn.XLOOKUP(A5358,[1]Sindaci!$B$2:$B$7774,[1]Sindaci!$A$2:$A$7774),"")</f>
        <v xml:space="preserve">BALLIANO ALESSANDRO    </v>
      </c>
      <c r="E5358" s="33"/>
    </row>
    <row r="5359" spans="1:5" ht="13.8" x14ac:dyDescent="0.3">
      <c r="A5359" s="48" t="s">
        <v>5466</v>
      </c>
      <c r="B5359" s="33" t="str">
        <f>IFERROR(_xlfn.XLOOKUP(A5359,PEC!$A$2:$A$7902,PEC!$C$2:$C$7902),"")</f>
        <v>legalpec.it</v>
      </c>
      <c r="C5359" s="33">
        <f>IFERROR(_xlfn.XLOOKUP(A5359,SEZIONI!$A$2:$A$7897,SEZIONI!$B$2:$B$7897),"")</f>
        <v>2</v>
      </c>
      <c r="D5359" s="33" t="str">
        <f>IFERROR(_xlfn.XLOOKUP(A5359,[1]Sindaci!$B$2:$B$7774,[1]Sindaci!$A$2:$A$7774),"")</f>
        <v/>
      </c>
      <c r="E5359" s="33"/>
    </row>
    <row r="5360" spans="1:5" ht="13.8" x14ac:dyDescent="0.3">
      <c r="A5360" s="48" t="s">
        <v>5467</v>
      </c>
      <c r="B5360" s="33" t="str">
        <f>IFERROR(_xlfn.XLOOKUP(A5360,PEC!$A$2:$A$7902,PEC!$C$2:$C$7902),"")</f>
        <v>cert.alpimedia.it</v>
      </c>
      <c r="C5360" s="33">
        <f>IFERROR(_xlfn.XLOOKUP(A5360,SEZIONI!$A$2:$A$7897,SEZIONI!$B$2:$B$7897),"")</f>
        <v>1</v>
      </c>
      <c r="D5360" s="33" t="str">
        <f>IFERROR(_xlfn.XLOOKUP(A5360,[1]Sindaci!$B$2:$B$7774,[1]Sindaci!$A$2:$A$7774),"")</f>
        <v xml:space="preserve">GAY SIMONE    </v>
      </c>
      <c r="E5360" s="33"/>
    </row>
    <row r="5361" spans="1:5" ht="13.8" x14ac:dyDescent="0.3">
      <c r="A5361" s="48" t="s">
        <v>5468</v>
      </c>
      <c r="B5361" s="33" t="str">
        <f>IFERROR(_xlfn.XLOOKUP(A5361,PEC!$A$2:$A$7902,PEC!$C$2:$C$7902),"")</f>
        <v>pec.comuneportedirendena.tn.it</v>
      </c>
      <c r="C5361" s="33">
        <f>IFERROR(_xlfn.XLOOKUP(A5361,SEZIONI!$A$2:$A$7897,SEZIONI!$B$2:$B$7897),"")</f>
        <v>2</v>
      </c>
      <c r="D5361" s="33" t="str">
        <f>IFERROR(_xlfn.XLOOKUP(A5361,[1]Sindaci!$B$2:$B$7774,[1]Sindaci!$A$2:$A$7774),"")</f>
        <v xml:space="preserve">PELLEGRINI ENRICO    </v>
      </c>
      <c r="E5361" s="33"/>
    </row>
    <row r="5362" spans="1:5" ht="13.8" x14ac:dyDescent="0.3">
      <c r="A5362" s="48" t="s">
        <v>5469</v>
      </c>
      <c r="B5362" s="33" t="str">
        <f>IFERROR(_xlfn.XLOOKUP(A5362,PEC!$A$2:$A$7902,PEC!$C$2:$C$7902),"")</f>
        <v>pec.comuneportici.it</v>
      </c>
      <c r="C5362" s="33">
        <f>IFERROR(_xlfn.XLOOKUP(A5362,SEZIONI!$A$2:$A$7897,SEZIONI!$B$2:$B$7897),"")</f>
        <v>63</v>
      </c>
      <c r="D5362" s="33" t="str">
        <f>IFERROR(_xlfn.XLOOKUP(A5362,[1]Sindaci!$B$2:$B$7774,[1]Sindaci!$A$2:$A$7774),"")</f>
        <v xml:space="preserve">CUOMO VINCENZO    </v>
      </c>
      <c r="E5362" s="33"/>
    </row>
    <row r="5363" spans="1:5" ht="13.8" x14ac:dyDescent="0.3">
      <c r="A5363" s="48" t="s">
        <v>5470</v>
      </c>
      <c r="B5363" s="33" t="str">
        <f>IFERROR(_xlfn.XLOOKUP(A5363,PEC!$A$2:$A$7902,PEC!$C$2:$C$7902),"")</f>
        <v>pec.comuneporticodicaserta.it</v>
      </c>
      <c r="C5363" s="33">
        <f>IFERROR(_xlfn.XLOOKUP(A5363,SEZIONI!$A$2:$A$7897,SEZIONI!$B$2:$B$7897),"")</f>
        <v>6</v>
      </c>
      <c r="D5363" s="33" t="str">
        <f>IFERROR(_xlfn.XLOOKUP(A5363,[1]Sindaci!$B$2:$B$7774,[1]Sindaci!$A$2:$A$7774),"")</f>
        <v xml:space="preserve">OLIVIERO GIUSEPPE    </v>
      </c>
      <c r="E5363" s="33"/>
    </row>
    <row r="5364" spans="1:5" ht="13.8" x14ac:dyDescent="0.3">
      <c r="A5364" s="48" t="s">
        <v>5471</v>
      </c>
      <c r="B5364" s="33" t="str">
        <f>IFERROR(_xlfn.XLOOKUP(A5364,PEC!$A$2:$A$7902,PEC!$C$2:$C$7902),"")</f>
        <v>cert.provincia.fc.it</v>
      </c>
      <c r="C5364" s="33">
        <f>IFERROR(_xlfn.XLOOKUP(A5364,SEZIONI!$A$2:$A$7897,SEZIONI!$B$2:$B$7897),"")</f>
        <v>3</v>
      </c>
      <c r="D5364" s="33" t="str">
        <f>IFERROR(_xlfn.XLOOKUP(A5364,[1]Sindaci!$B$2:$B$7774,[1]Sindaci!$A$2:$A$7774),"")</f>
        <v xml:space="preserve">MONTI MAURIZIO    </v>
      </c>
      <c r="E5364" s="33"/>
    </row>
    <row r="5365" spans="1:5" ht="13.8" x14ac:dyDescent="0.3">
      <c r="A5365" s="48" t="s">
        <v>374</v>
      </c>
      <c r="B5365" s="33" t="str">
        <f>IFERROR(_xlfn.XLOOKUP(A5365,PEC!$A$2:$A$7902,PEC!$C$2:$C$7902),"")</f>
        <v>asmepec.it</v>
      </c>
      <c r="C5365" s="33">
        <f>IFERROR(_xlfn.XLOOKUP(A5365,SEZIONI!$A$2:$A$7897,SEZIONI!$B$2:$B$7897),"")</f>
        <v>2</v>
      </c>
      <c r="D5365" s="33" t="str">
        <f>IFERROR(_xlfn.XLOOKUP(A5365,[1]Sindaci!$B$2:$B$7774,[1]Sindaci!$A$2:$A$7774),"")</f>
        <v/>
      </c>
      <c r="E5365" s="33"/>
    </row>
    <row r="5366" spans="1:5" ht="13.8" x14ac:dyDescent="0.3">
      <c r="A5366" s="48" t="s">
        <v>5472</v>
      </c>
      <c r="B5366" s="33" t="str">
        <f>IFERROR(_xlfn.XLOOKUP(A5366,PEC!$A$2:$A$7902,PEC!$C$2:$C$7902),"")</f>
        <v>pcert.it</v>
      </c>
      <c r="C5366" s="33">
        <f>IFERROR(_xlfn.XLOOKUP(A5366,SEZIONI!$A$2:$A$7897,SEZIONI!$B$2:$B$7897),"")</f>
        <v>3</v>
      </c>
      <c r="D5366" s="33" t="str">
        <f>IFERROR(_xlfn.XLOOKUP(A5366,[1]Sindaci!$B$2:$B$7774,[1]Sindaci!$A$2:$A$7774),"")</f>
        <v xml:space="preserve">PAPI MAURIZIO    </v>
      </c>
      <c r="E5366" s="33"/>
    </row>
    <row r="5367" spans="1:5" ht="13.8" x14ac:dyDescent="0.3">
      <c r="A5367" s="48" t="s">
        <v>5473</v>
      </c>
      <c r="B5367" s="33" t="str">
        <f>IFERROR(_xlfn.XLOOKUP(A5367,PEC!$A$2:$A$7902,PEC!$C$2:$C$7902),"")</f>
        <v>pec.comune.portoceresio.va.it</v>
      </c>
      <c r="C5367" s="33">
        <f>IFERROR(_xlfn.XLOOKUP(A5367,SEZIONI!$A$2:$A$7897,SEZIONI!$B$2:$B$7897),"")</f>
        <v>3</v>
      </c>
      <c r="D5367" s="33" t="str">
        <f>IFERROR(_xlfn.XLOOKUP(A5367,[1]Sindaci!$B$2:$B$7774,[1]Sindaci!$A$2:$A$7774),"")</f>
        <v xml:space="preserve">PRESTIFILIPPO MARCO    </v>
      </c>
      <c r="E5367" s="33"/>
    </row>
    <row r="5368" spans="1:5" ht="13.8" x14ac:dyDescent="0.3">
      <c r="A5368" s="48" t="s">
        <v>5474</v>
      </c>
      <c r="B5368" s="33" t="str">
        <f>IFERROR(_xlfn.XLOOKUP(A5368,PEC!$A$2:$A$7902,PEC!$C$2:$C$7902),"")</f>
        <v>pec.rupar.puglia.it</v>
      </c>
      <c r="C5368" s="33">
        <f>IFERROR(_xlfn.XLOOKUP(A5368,SEZIONI!$A$2:$A$7897,SEZIONI!$B$2:$B$7897),"")</f>
        <v>4</v>
      </c>
      <c r="D5368" s="33" t="str">
        <f>IFERROR(_xlfn.XLOOKUP(A5368,[1]Sindaci!$B$2:$B$7774,[1]Sindaci!$A$2:$A$7774),"")</f>
        <v xml:space="preserve">TARANTINO SILVIA    </v>
      </c>
      <c r="E5368" s="33"/>
    </row>
    <row r="5369" spans="1:5" ht="13.8" x14ac:dyDescent="0.3">
      <c r="A5369" s="48" t="s">
        <v>5475</v>
      </c>
      <c r="B5369" s="33" t="str">
        <f>IFERROR(_xlfn.XLOOKUP(A5369,PEC!$A$2:$A$7902,PEC!$C$2:$C$7902),"")</f>
        <v>pec.it</v>
      </c>
      <c r="C5369" s="33">
        <f>IFERROR(_xlfn.XLOOKUP(A5369,SEZIONI!$A$2:$A$7897,SEZIONI!$B$2:$B$7897),"")</f>
        <v>17</v>
      </c>
      <c r="D5369" s="33" t="str">
        <f>IFERROR(_xlfn.XLOOKUP(A5369,[1]Sindaci!$B$2:$B$7774,[1]Sindaci!$A$2:$A$7774),"")</f>
        <v xml:space="preserve">MARTELLO CALOGERO    </v>
      </c>
      <c r="E5369" s="33"/>
    </row>
    <row r="5370" spans="1:5" ht="13.8" x14ac:dyDescent="0.3">
      <c r="A5370" s="48" t="s">
        <v>5476</v>
      </c>
      <c r="B5370" s="33" t="str">
        <f>IFERROR(_xlfn.XLOOKUP(A5370,PEC!$A$2:$A$7902,PEC!$C$2:$C$7902),"")</f>
        <v>legalmail.it</v>
      </c>
      <c r="C5370" s="33">
        <f>IFERROR(_xlfn.XLOOKUP(A5370,SEZIONI!$A$2:$A$7897,SEZIONI!$B$2:$B$7897),"")</f>
        <v>16</v>
      </c>
      <c r="D5370" s="33" t="str">
        <f>IFERROR(_xlfn.XLOOKUP(A5370,[1]Sindaci!$B$2:$B$7774,[1]Sindaci!$A$2:$A$7774),"")</f>
        <v xml:space="preserve">SALVARANI MASSIMO    </v>
      </c>
      <c r="E5370" s="33"/>
    </row>
    <row r="5371" spans="1:5" ht="13.8" x14ac:dyDescent="0.3">
      <c r="A5371" s="48" t="s">
        <v>5477</v>
      </c>
      <c r="B5371" s="33" t="str">
        <f>IFERROR(_xlfn.XLOOKUP(A5371,PEC!$A$2:$A$7902,PEC!$C$2:$C$7902),"")</f>
        <v>pec.comune.porto-recanati.mc.it</v>
      </c>
      <c r="C5371" s="33">
        <f>IFERROR(_xlfn.XLOOKUP(A5371,SEZIONI!$A$2:$A$7897,SEZIONI!$B$2:$B$7897),"")</f>
        <v>10</v>
      </c>
      <c r="D5371" s="33" t="str">
        <f>IFERROR(_xlfn.XLOOKUP(A5371,[1]Sindaci!$B$2:$B$7774,[1]Sindaci!$A$2:$A$7774),"")</f>
        <v xml:space="preserve">MICHELINI ANDREA    </v>
      </c>
      <c r="E5371" s="33"/>
    </row>
    <row r="5372" spans="1:5" ht="13.8" x14ac:dyDescent="0.3">
      <c r="A5372" s="48" t="s">
        <v>5478</v>
      </c>
      <c r="B5372" s="33" t="str">
        <f>IFERROR(_xlfn.XLOOKUP(A5372,PEC!$A$2:$A$7902,PEC!$C$2:$C$7902),"")</f>
        <v>pec-comune.portosangiorgio.fm.it</v>
      </c>
      <c r="C5372" s="33">
        <f>IFERROR(_xlfn.XLOOKUP(A5372,SEZIONI!$A$2:$A$7897,SEZIONI!$B$2:$B$7897),"")</f>
        <v>15</v>
      </c>
      <c r="D5372" s="33" t="str">
        <f>IFERROR(_xlfn.XLOOKUP(A5372,[1]Sindaci!$B$2:$B$7774,[1]Sindaci!$A$2:$A$7774),"")</f>
        <v xml:space="preserve">VESPRINI VALERIO    </v>
      </c>
      <c r="E5372" s="33"/>
    </row>
    <row r="5373" spans="1:5" ht="13.8" x14ac:dyDescent="0.3">
      <c r="A5373" s="48" t="s">
        <v>5479</v>
      </c>
      <c r="B5373" s="33" t="str">
        <f>IFERROR(_xlfn.XLOOKUP(A5373,PEC!$A$2:$A$7902,PEC!$C$2:$C$7902),"")</f>
        <v>postecert.elpinet.it</v>
      </c>
      <c r="C5373" s="33">
        <f>IFERROR(_xlfn.XLOOKUP(A5373,SEZIONI!$A$2:$A$7897,SEZIONI!$B$2:$B$7897),"")</f>
        <v>19</v>
      </c>
      <c r="D5373" s="33" t="str">
        <f>IFERROR(_xlfn.XLOOKUP(A5373,[1]Sindaci!$B$2:$B$7774,[1]Sindaci!$A$2:$A$7774),"")</f>
        <v xml:space="preserve">FRANCHELLUCCI NAZARENO    </v>
      </c>
      <c r="E5373" s="33"/>
    </row>
    <row r="5374" spans="1:5" ht="13.8" x14ac:dyDescent="0.3">
      <c r="A5374" s="48" t="s">
        <v>5480</v>
      </c>
      <c r="B5374" s="33" t="str">
        <f>IFERROR(_xlfn.XLOOKUP(A5374,PEC!$A$2:$A$7902,PEC!$C$2:$C$7902),"")</f>
        <v>pecveneto.it</v>
      </c>
      <c r="C5374" s="33">
        <f>IFERROR(_xlfn.XLOOKUP(A5374,SEZIONI!$A$2:$A$7897,SEZIONI!$B$2:$B$7897),"")</f>
        <v>13</v>
      </c>
      <c r="D5374" s="33" t="str">
        <f>IFERROR(_xlfn.XLOOKUP(A5374,[1]Sindaci!$B$2:$B$7774,[1]Sindaci!$A$2:$A$7774),"")</f>
        <v xml:space="preserve">PIZZOLI ROBERTO    </v>
      </c>
      <c r="E5374" s="33"/>
    </row>
    <row r="5375" spans="1:5" ht="13.8" x14ac:dyDescent="0.3">
      <c r="A5375" s="49" t="s">
        <v>5481</v>
      </c>
      <c r="B5375" s="33" t="str">
        <f>IFERROR(_xlfn.XLOOKUP(A5375,PEC!$A$2:$A$7902,PEC!$C$2:$C$7902),"")</f>
        <v>pec.comune.porto-torres.ss.it</v>
      </c>
      <c r="C5375" s="33">
        <f>IFERROR(_xlfn.XLOOKUP(A5375,SEZIONI!$A$2:$A$7897,SEZIONI!$B$2:$B$7897),"")</f>
        <v>24</v>
      </c>
      <c r="D5375" s="33" t="str">
        <f>IFERROR(_xlfn.XLOOKUP(A5375,[1]Sindaci!$B$2:$B$7774,[1]Sindaci!$A$2:$A$7774),"")</f>
        <v xml:space="preserve">MULAS MASSIMO    </v>
      </c>
      <c r="E5375" s="33"/>
    </row>
    <row r="5376" spans="1:5" ht="13.8" x14ac:dyDescent="0.3">
      <c r="A5376" s="48" t="s">
        <v>5482</v>
      </c>
      <c r="B5376" s="33" t="str">
        <f>IFERROR(_xlfn.XLOOKUP(A5376,PEC!$A$2:$A$7902,PEC!$C$2:$C$7902),"")</f>
        <v>pec.regione.lombardia.it</v>
      </c>
      <c r="C5376" s="33">
        <f>IFERROR(_xlfn.XLOOKUP(A5376,SEZIONI!$A$2:$A$7897,SEZIONI!$B$2:$B$7897),"")</f>
        <v>2</v>
      </c>
      <c r="D5376" s="33" t="str">
        <f>IFERROR(_xlfn.XLOOKUP(A5376,[1]Sindaci!$B$2:$B$7774,[1]Sindaci!$A$2:$A$7774),"")</f>
        <v xml:space="preserve">COLOMBAROLI ERMES    </v>
      </c>
      <c r="E5376" s="33"/>
    </row>
    <row r="5377" spans="1:5" ht="13.8" x14ac:dyDescent="0.3">
      <c r="A5377" s="48" t="s">
        <v>5483</v>
      </c>
      <c r="B5377" s="33" t="str">
        <f>IFERROR(_xlfn.XLOOKUP(A5377,PEC!$A$2:$A$7902,PEC!$C$2:$C$7902),"")</f>
        <v>cert.legalmail.it</v>
      </c>
      <c r="C5377" s="33">
        <f>IFERROR(_xlfn.XLOOKUP(A5377,SEZIONI!$A$2:$A$7897,SEZIONI!$B$2:$B$7897),"")</f>
        <v>17</v>
      </c>
      <c r="D5377" s="33" t="str">
        <f>IFERROR(_xlfn.XLOOKUP(A5377,[1]Sindaci!$B$2:$B$7774,[1]Sindaci!$A$2:$A$7774),"")</f>
        <v xml:space="preserve">MANTOVAN VALERIA    </v>
      </c>
      <c r="E5377" s="33"/>
    </row>
    <row r="5378" spans="1:5" ht="13.8" x14ac:dyDescent="0.3">
      <c r="A5378" s="48" t="s">
        <v>8197</v>
      </c>
      <c r="B5378" s="33" t="str">
        <f>IFERROR(_xlfn.XLOOKUP(A5378,PEC!$A$2:$A$7902,PEC!$C$2:$C$7902),"")</f>
        <v>pecveneto.it</v>
      </c>
      <c r="C5378" s="33" t="str">
        <f>IFERROR(_xlfn.XLOOKUP(A5378,SEZIONI!$A$2:$A$7897,SEZIONI!$B$2:$B$7897),"")</f>
        <v/>
      </c>
      <c r="D5378" s="33" t="str">
        <f>IFERROR(_xlfn.XLOOKUP(A5378,[1]Sindaci!$B$2:$B$7774,[1]Sindaci!$A$2:$A$7774),"")</f>
        <v/>
      </c>
      <c r="E5378" s="33"/>
    </row>
    <row r="5379" spans="1:5" ht="13.8" x14ac:dyDescent="0.3">
      <c r="A5379" s="48" t="s">
        <v>5485</v>
      </c>
      <c r="B5379" s="33" t="str">
        <f>IFERROR(_xlfn.XLOOKUP(A5379,PEC!$A$2:$A$7902,PEC!$C$2:$C$7902),"")</f>
        <v>legalmail.it</v>
      </c>
      <c r="C5379" s="33">
        <f>IFERROR(_xlfn.XLOOKUP(A5379,SEZIONI!$A$2:$A$7897,SEZIONI!$B$2:$B$7897),"")</f>
        <v>3</v>
      </c>
      <c r="D5379" s="33" t="str">
        <f>IFERROR(_xlfn.XLOOKUP(A5379,[1]Sindaci!$B$2:$B$7774,[1]Sindaci!$A$2:$A$7774),"")</f>
        <v xml:space="preserve">GALLO FRANCESCO    </v>
      </c>
      <c r="E5379" s="33"/>
    </row>
    <row r="5380" spans="1:5" ht="13.8" x14ac:dyDescent="0.3">
      <c r="A5380" s="48" t="s">
        <v>5486</v>
      </c>
      <c r="B5380" s="33" t="str">
        <f>IFERROR(_xlfn.XLOOKUP(A5380,PEC!$A$2:$A$7902,PEC!$C$2:$C$7902),"")</f>
        <v>postacert.toscana.it</v>
      </c>
      <c r="C5380" s="33">
        <f>IFERROR(_xlfn.XLOOKUP(A5380,SEZIONI!$A$2:$A$7897,SEZIONI!$B$2:$B$7897),"")</f>
        <v>13</v>
      </c>
      <c r="D5380" s="33" t="str">
        <f>IFERROR(_xlfn.XLOOKUP(A5380,[1]Sindaci!$B$2:$B$7774,[1]Sindaci!$A$2:$A$7774),"")</f>
        <v xml:space="preserve">ZINI ANGELO    </v>
      </c>
      <c r="E5380" s="33"/>
    </row>
    <row r="5381" spans="1:5" ht="13.8" x14ac:dyDescent="0.3">
      <c r="A5381" s="48" t="s">
        <v>5487</v>
      </c>
      <c r="B5381" s="33" t="str">
        <f>IFERROR(_xlfn.XLOOKUP(A5381,PEC!$A$2:$A$7902,PEC!$C$2:$C$7902),"")</f>
        <v>pec.comune.portofino.genova.it</v>
      </c>
      <c r="C5381" s="33">
        <f>IFERROR(_xlfn.XLOOKUP(A5381,SEZIONI!$A$2:$A$7897,SEZIONI!$B$2:$B$7897),"")</f>
        <v>1</v>
      </c>
      <c r="D5381" s="33" t="str">
        <f>IFERROR(_xlfn.XLOOKUP(A5381,[1]Sindaci!$B$2:$B$7774,[1]Sindaci!$A$2:$A$7774),"")</f>
        <v xml:space="preserve">VIACAVA MATTEO    </v>
      </c>
      <c r="E5381" s="33"/>
    </row>
    <row r="5382" spans="1:5" ht="13.8" x14ac:dyDescent="0.3">
      <c r="A5382" s="48" t="s">
        <v>5488</v>
      </c>
      <c r="B5382" s="33" t="str">
        <f>IFERROR(_xlfn.XLOOKUP(A5382,PEC!$A$2:$A$7902,PEC!$C$2:$C$7902),"")</f>
        <v>pecveneto.it</v>
      </c>
      <c r="C5382" s="33">
        <f>IFERROR(_xlfn.XLOOKUP(A5382,SEZIONI!$A$2:$A$7897,SEZIONI!$B$2:$B$7897),"")</f>
        <v>27</v>
      </c>
      <c r="D5382" s="33" t="str">
        <f>IFERROR(_xlfn.XLOOKUP(A5382,[1]Sindaci!$B$2:$B$7774,[1]Sindaci!$A$2:$A$7774),"")</f>
        <v xml:space="preserve">FAVERO FLORIO    </v>
      </c>
      <c r="E5382" s="33"/>
    </row>
    <row r="5383" spans="1:5" ht="13.8" x14ac:dyDescent="0.3">
      <c r="A5383" s="48" t="s">
        <v>5489</v>
      </c>
      <c r="B5383" s="33" t="str">
        <f>IFERROR(_xlfn.XLOOKUP(A5383,PEC!$A$2:$A$7902,PEC!$C$2:$C$7902),"")</f>
        <v>legalmail.it</v>
      </c>
      <c r="C5383" s="33">
        <f>IFERROR(_xlfn.XLOOKUP(A5383,SEZIONI!$A$2:$A$7897,SEZIONI!$B$2:$B$7897),"")</f>
        <v>15</v>
      </c>
      <c r="D5383" s="33" t="str">
        <f>IFERROR(_xlfn.XLOOKUP(A5383,[1]Sindaci!$B$2:$B$7774,[1]Sindaci!$A$2:$A$7774),"")</f>
        <v xml:space="preserve">BERNARDI DARIO    </v>
      </c>
      <c r="E5383" s="33"/>
    </row>
    <row r="5384" spans="1:5" ht="13.8" x14ac:dyDescent="0.3">
      <c r="A5384" s="48" t="s">
        <v>5490</v>
      </c>
      <c r="B5384" s="33" t="str">
        <f>IFERROR(_xlfn.XLOOKUP(A5384,PEC!$A$2:$A$7902,PEC!$C$2:$C$7902),"")</f>
        <v>pec.it</v>
      </c>
      <c r="C5384" s="33">
        <f>IFERROR(_xlfn.XLOOKUP(A5384,SEZIONI!$A$2:$A$7897,SEZIONI!$B$2:$B$7897),"")</f>
        <v>3</v>
      </c>
      <c r="D5384" s="33" t="str">
        <f>IFERROR(_xlfn.XLOOKUP(A5384,[1]Sindaci!$B$2:$B$7774,[1]Sindaci!$A$2:$A$7774),"")</f>
        <v xml:space="preserve">MONTONERI GAETANO    </v>
      </c>
      <c r="E5384" s="33"/>
    </row>
    <row r="5385" spans="1:5" ht="13.8" x14ac:dyDescent="0.3">
      <c r="A5385" s="49" t="s">
        <v>5491</v>
      </c>
      <c r="B5385" s="33" t="str">
        <f>IFERROR(_xlfn.XLOOKUP(A5385,PEC!$A$2:$A$7902,PEC!$C$2:$C$7902),"")</f>
        <v>pec.comune.portoscuso.ci.it</v>
      </c>
      <c r="C5385" s="33">
        <f>IFERROR(_xlfn.XLOOKUP(A5385,SEZIONI!$A$2:$A$7897,SEZIONI!$B$2:$B$7897),"")</f>
        <v>6</v>
      </c>
      <c r="D5385" s="33" t="str">
        <f>IFERROR(_xlfn.XLOOKUP(A5385,[1]Sindaci!$B$2:$B$7774,[1]Sindaci!$A$2:$A$7774),"")</f>
        <v xml:space="preserve">ATZORI IGNAZIO SALVATORE   </v>
      </c>
      <c r="E5385" s="33"/>
    </row>
    <row r="5386" spans="1:5" ht="13.8" x14ac:dyDescent="0.3">
      <c r="A5386" s="48" t="s">
        <v>5492</v>
      </c>
      <c r="B5386" s="33" t="str">
        <f>IFERROR(_xlfn.XLOOKUP(A5386,PEC!$A$2:$A$7902,PEC!$C$2:$C$7902),"")</f>
        <v>pec.comune.portovenere.sp.it</v>
      </c>
      <c r="C5386" s="33">
        <f>IFERROR(_xlfn.XLOOKUP(A5386,SEZIONI!$A$2:$A$7897,SEZIONI!$B$2:$B$7897),"")</f>
        <v>4</v>
      </c>
      <c r="D5386" s="33" t="str">
        <f>IFERROR(_xlfn.XLOOKUP(A5386,[1]Sindaci!$B$2:$B$7774,[1]Sindaci!$A$2:$A$7774),"")</f>
        <v xml:space="preserve">COZZANI MATTEO    </v>
      </c>
      <c r="E5386" s="33"/>
    </row>
    <row r="5387" spans="1:5" ht="13.8" x14ac:dyDescent="0.3">
      <c r="A5387" s="48" t="s">
        <v>5493</v>
      </c>
      <c r="B5387" s="33" t="str">
        <f>IFERROR(_xlfn.XLOOKUP(A5387,PEC!$A$2:$A$7902,PEC!$C$2:$C$7902),"")</f>
        <v>pec.ptbiellese.it</v>
      </c>
      <c r="C5387" s="33">
        <f>IFERROR(_xlfn.XLOOKUP(A5387,SEZIONI!$A$2:$A$7897,SEZIONI!$B$2:$B$7897),"")</f>
        <v>1</v>
      </c>
      <c r="D5387" s="33" t="str">
        <f>IFERROR(_xlfn.XLOOKUP(A5387,[1]Sindaci!$B$2:$B$7774,[1]Sindaci!$A$2:$A$7774),"")</f>
        <v xml:space="preserve">CALCIA ROS FABRIZIO   </v>
      </c>
      <c r="E5387" s="33"/>
    </row>
    <row r="5388" spans="1:5" ht="13.8" x14ac:dyDescent="0.3">
      <c r="A5388" s="49" t="s">
        <v>5494</v>
      </c>
      <c r="B5388" s="33" t="str">
        <f>IFERROR(_xlfn.XLOOKUP(A5388,PEC!$A$2:$A$7902,PEC!$C$2:$C$7902),"")</f>
        <v>pec.comune.posada.nu.it</v>
      </c>
      <c r="C5388" s="33">
        <f>IFERROR(_xlfn.XLOOKUP(A5388,SEZIONI!$A$2:$A$7897,SEZIONI!$B$2:$B$7897),"")</f>
        <v>3</v>
      </c>
      <c r="D5388" s="33" t="str">
        <f>IFERROR(_xlfn.XLOOKUP(A5388,[1]Sindaci!$B$2:$B$7774,[1]Sindaci!$A$2:$A$7774),"")</f>
        <v xml:space="preserve">RUIU SALVATORE    </v>
      </c>
      <c r="E5388" s="33"/>
    </row>
    <row r="5389" spans="1:5" ht="13.8" x14ac:dyDescent="0.3">
      <c r="A5389" s="48" t="s">
        <v>5495</v>
      </c>
      <c r="B5389" s="33" t="str">
        <f>IFERROR(_xlfn.XLOOKUP(A5389,PEC!$A$2:$A$7902,PEC!$C$2:$C$7902),"")</f>
        <v>cert.ip-veneto.net</v>
      </c>
      <c r="C5389" s="33">
        <f>IFERROR(_xlfn.XLOOKUP(A5389,SEZIONI!$A$2:$A$7897,SEZIONI!$B$2:$B$7897),"")</f>
        <v>2</v>
      </c>
      <c r="D5389" s="33" t="str">
        <f>IFERROR(_xlfn.XLOOKUP(A5389,[1]Sindaci!$B$2:$B$7774,[1]Sindaci!$A$2:$A$7774),"")</f>
        <v xml:space="preserve">CERVO ADELIO    </v>
      </c>
      <c r="E5389" s="33"/>
    </row>
    <row r="5390" spans="1:5" ht="13.8" x14ac:dyDescent="0.3">
      <c r="A5390" s="48" t="s">
        <v>5496</v>
      </c>
      <c r="B5390" s="33" t="str">
        <f>IFERROR(_xlfn.XLOOKUP(A5390,PEC!$A$2:$A$7902,PEC!$C$2:$C$7902),"")</f>
        <v>pec.comunedipositano.it</v>
      </c>
      <c r="C5390" s="33">
        <f>IFERROR(_xlfn.XLOOKUP(A5390,SEZIONI!$A$2:$A$7897,SEZIONI!$B$2:$B$7897),"")</f>
        <v>4</v>
      </c>
      <c r="D5390" s="33" t="str">
        <f>IFERROR(_xlfn.XLOOKUP(A5390,[1]Sindaci!$B$2:$B$7774,[1]Sindaci!$A$2:$A$7774),"")</f>
        <v xml:space="preserve">GUIDA GIUSEPPE    </v>
      </c>
      <c r="E5390" s="33"/>
    </row>
    <row r="5391" spans="1:5" ht="13.8" x14ac:dyDescent="0.3">
      <c r="A5391" s="48" t="s">
        <v>5497</v>
      </c>
      <c r="B5391" s="33" t="str">
        <f>IFERROR(_xlfn.XLOOKUP(A5391,PEC!$A$2:$A$7902,PEC!$C$2:$C$7902),"")</f>
        <v>pecveneto.it</v>
      </c>
      <c r="C5391" s="33">
        <f>IFERROR(_xlfn.XLOOKUP(A5391,SEZIONI!$A$2:$A$7897,SEZIONI!$B$2:$B$7897),"")</f>
        <v>2</v>
      </c>
      <c r="D5391" s="33" t="str">
        <f>IFERROR(_xlfn.XLOOKUP(A5391,[1]Sindaci!$B$2:$B$7774,[1]Sindaci!$A$2:$A$7774),"")</f>
        <v xml:space="preserve">FAVERO VALERIO    </v>
      </c>
      <c r="E5391" s="33"/>
    </row>
    <row r="5392" spans="1:5" ht="13.8" x14ac:dyDescent="0.3">
      <c r="A5392" s="48" t="s">
        <v>5498</v>
      </c>
      <c r="B5392" s="33" t="str">
        <f>IFERROR(_xlfn.XLOOKUP(A5392,PEC!$A$2:$A$7902,PEC!$C$2:$C$7902),"")</f>
        <v>legalmail.it</v>
      </c>
      <c r="C5392" s="33">
        <f>IFERROR(_xlfn.XLOOKUP(A5392,SEZIONI!$A$2:$A$7897,SEZIONI!$B$2:$B$7897),"")</f>
        <v>1</v>
      </c>
      <c r="D5392" s="33" t="str">
        <f>IFERROR(_xlfn.XLOOKUP(A5392,[1]Sindaci!$B$2:$B$7774,[1]Sindaci!$A$2:$A$7774),"")</f>
        <v xml:space="preserve">PACIFICI ACHILLE    </v>
      </c>
      <c r="E5392" s="33"/>
    </row>
    <row r="5393" spans="1:5" ht="13.8" x14ac:dyDescent="0.3">
      <c r="A5393" s="48" t="s">
        <v>5499</v>
      </c>
      <c r="B5393" s="33" t="str">
        <f>IFERROR(_xlfn.XLOOKUP(A5393,PEC!$A$2:$A$7902,PEC!$C$2:$C$7902),"")</f>
        <v>postafibrenopec.it</v>
      </c>
      <c r="C5393" s="33">
        <f>IFERROR(_xlfn.XLOOKUP(A5393,SEZIONI!$A$2:$A$7897,SEZIONI!$B$2:$B$7897),"")</f>
        <v>2</v>
      </c>
      <c r="D5393" s="33" t="str">
        <f>IFERROR(_xlfn.XLOOKUP(A5393,[1]Sindaci!$B$2:$B$7774,[1]Sindaci!$A$2:$A$7774),"")</f>
        <v xml:space="preserve">PANTANO ADAMO    </v>
      </c>
      <c r="E5393" s="33"/>
    </row>
    <row r="5394" spans="1:5" ht="13.8" x14ac:dyDescent="0.3">
      <c r="A5394" s="48" t="s">
        <v>8093</v>
      </c>
      <c r="B5394" s="33" t="str">
        <f>IFERROR(_xlfn.XLOOKUP(A5394,PEC!$A$2:$A$7902,PEC!$C$2:$C$7902),"")</f>
        <v/>
      </c>
      <c r="C5394" s="33" t="str">
        <f>IFERROR(_xlfn.XLOOKUP(A5394,SEZIONI!$A$2:$A$7897,SEZIONI!$B$2:$B$7897),"")</f>
        <v/>
      </c>
      <c r="D5394" s="33" t="str">
        <f>IFERROR(_xlfn.XLOOKUP(A5394,[1]Sindaci!$B$2:$B$7774,[1]Sindaci!$A$2:$A$7774),"")</f>
        <v xml:space="preserve">UNTERKOFLER OTHMAR    </v>
      </c>
      <c r="E5394" s="33"/>
    </row>
    <row r="5395" spans="1:5" ht="13.8" x14ac:dyDescent="0.3">
      <c r="A5395" s="48" t="s">
        <v>5501</v>
      </c>
      <c r="B5395" s="33" t="str">
        <f>IFERROR(_xlfn.XLOOKUP(A5395,PEC!$A$2:$A$7902,PEC!$C$2:$C$7902),"")</f>
        <v>cert.provincia.so.it</v>
      </c>
      <c r="C5395" s="33">
        <f>IFERROR(_xlfn.XLOOKUP(A5395,SEZIONI!$A$2:$A$7897,SEZIONI!$B$2:$B$7897),"")</f>
        <v>1</v>
      </c>
      <c r="D5395" s="33" t="str">
        <f>IFERROR(_xlfn.XLOOKUP(A5395,[1]Sindaci!$B$2:$B$7774,[1]Sindaci!$A$2:$A$7774),"")</f>
        <v xml:space="preserve">BONINI FEDERICO    </v>
      </c>
      <c r="E5395" s="33"/>
    </row>
    <row r="5396" spans="1:5" ht="13.8" x14ac:dyDescent="0.3">
      <c r="A5396" s="48" t="s">
        <v>5502</v>
      </c>
      <c r="B5396" s="33" t="str">
        <f>IFERROR(_xlfn.XLOOKUP(A5396,PEC!$A$2:$A$7902,PEC!$C$2:$C$7902),"")</f>
        <v>pec.comunepostiglione.sa.it</v>
      </c>
      <c r="C5396" s="33">
        <f>IFERROR(_xlfn.XLOOKUP(A5396,SEZIONI!$A$2:$A$7897,SEZIONI!$B$2:$B$7897),"")</f>
        <v>2</v>
      </c>
      <c r="D5396" s="33" t="str">
        <f>IFERROR(_xlfn.XLOOKUP(A5396,[1]Sindaci!$B$2:$B$7774,[1]Sindaci!$A$2:$A$7774),"")</f>
        <v xml:space="preserve">CENNAMO CARMINE    </v>
      </c>
      <c r="E5396" s="33"/>
    </row>
    <row r="5397" spans="1:5" ht="13.8" x14ac:dyDescent="0.3">
      <c r="A5397" s="48" t="s">
        <v>5503</v>
      </c>
      <c r="B5397" s="33" t="str">
        <f>IFERROR(_xlfn.XLOOKUP(A5397,PEC!$A$2:$A$7902,PEC!$C$2:$C$7902),"")</f>
        <v>cert.ruparpiemonte.it</v>
      </c>
      <c r="C5397" s="33">
        <f>IFERROR(_xlfn.XLOOKUP(A5397,SEZIONI!$A$2:$A$7897,SEZIONI!$B$2:$B$7897),"")</f>
        <v>1</v>
      </c>
      <c r="D5397" s="33" t="str">
        <f>IFERROR(_xlfn.XLOOKUP(A5397,[1]Sindaci!$B$2:$B$7774,[1]Sindaci!$A$2:$A$7774),"")</f>
        <v xml:space="preserve">D'ALBERTO ROSA DONATELLA   </v>
      </c>
      <c r="E5397" s="33"/>
    </row>
    <row r="5398" spans="1:5" ht="13.8" x14ac:dyDescent="0.3">
      <c r="A5398" s="48" t="s">
        <v>5504</v>
      </c>
      <c r="B5398" s="33" t="str">
        <f>IFERROR(_xlfn.XLOOKUP(A5398,PEC!$A$2:$A$7902,PEC!$C$2:$C$7902),"")</f>
        <v>cert.ruparbasilicata.it</v>
      </c>
      <c r="C5398" s="33">
        <f>IFERROR(_xlfn.XLOOKUP(A5398,SEZIONI!$A$2:$A$7897,SEZIONI!$B$2:$B$7897),"")</f>
        <v>77</v>
      </c>
      <c r="D5398" s="33" t="str">
        <f>IFERROR(_xlfn.XLOOKUP(A5398,[1]Sindaci!$B$2:$B$7774,[1]Sindaci!$A$2:$A$7774),"")</f>
        <v xml:space="preserve">GUARENTE MARIO    </v>
      </c>
      <c r="E5398" s="33"/>
    </row>
    <row r="5399" spans="1:5" ht="13.8" x14ac:dyDescent="0.3">
      <c r="A5399" s="48" t="s">
        <v>5505</v>
      </c>
      <c r="B5399" s="33" t="str">
        <f>IFERROR(_xlfn.XLOOKUP(A5399,PEC!$A$2:$A$7902,PEC!$C$2:$C$7902),"")</f>
        <v>emarche.it</v>
      </c>
      <c r="C5399" s="33">
        <f>IFERROR(_xlfn.XLOOKUP(A5399,SEZIONI!$A$2:$A$7897,SEZIONI!$B$2:$B$7897),"")</f>
        <v>15</v>
      </c>
      <c r="D5399" s="33" t="str">
        <f>IFERROR(_xlfn.XLOOKUP(A5399,[1]Sindaci!$B$2:$B$7774,[1]Sindaci!$A$2:$A$7774),"")</f>
        <v xml:space="preserve">TARTABINI NOEMI    </v>
      </c>
      <c r="E5399" s="33"/>
    </row>
    <row r="5400" spans="1:5" ht="13.8" x14ac:dyDescent="0.3">
      <c r="A5400" s="48" t="s">
        <v>5506</v>
      </c>
      <c r="B5400" s="33" t="str">
        <f>IFERROR(_xlfn.XLOOKUP(A5400,PEC!$A$2:$A$7902,PEC!$C$2:$C$7902),"")</f>
        <v>cert.ip-veneto.net</v>
      </c>
      <c r="C5400" s="33">
        <f>IFERROR(_xlfn.XLOOKUP(A5400,SEZIONI!$A$2:$A$7897,SEZIONI!$B$2:$B$7897),"")</f>
        <v>3</v>
      </c>
      <c r="D5400" s="33" t="str">
        <f>IFERROR(_xlfn.XLOOKUP(A5400,[1]Sindaci!$B$2:$B$7774,[1]Sindaci!$A$2:$A$7774),"")</f>
        <v xml:space="preserve">DALMONTE FRANCESCO    </v>
      </c>
      <c r="E5400" s="33"/>
    </row>
    <row r="5401" spans="1:5" ht="13.8" x14ac:dyDescent="0.3">
      <c r="A5401" s="48" t="s">
        <v>5507</v>
      </c>
      <c r="B5401" s="33" t="str">
        <f>IFERROR(_xlfn.XLOOKUP(A5401,PEC!$A$2:$A$7902,PEC!$C$2:$C$7902),"")</f>
        <v>pecveneto.it</v>
      </c>
      <c r="C5401" s="33">
        <f>IFERROR(_xlfn.XLOOKUP(A5401,SEZIONI!$A$2:$A$7897,SEZIONI!$B$2:$B$7897),"")</f>
        <v>5</v>
      </c>
      <c r="D5401" s="33" t="str">
        <f>IFERROR(_xlfn.XLOOKUP(A5401,[1]Sindaci!$B$2:$B$7774,[1]Sindaci!$A$2:$A$7774),"")</f>
        <v xml:space="preserve">MANZAN RINO    </v>
      </c>
      <c r="E5401" s="33"/>
    </row>
    <row r="5402" spans="1:5" ht="13.8" x14ac:dyDescent="0.3">
      <c r="A5402" s="48" t="s">
        <v>5508</v>
      </c>
      <c r="B5402" s="33" t="str">
        <f>IFERROR(_xlfn.XLOOKUP(A5402,PEC!$A$2:$A$7902,PEC!$C$2:$C$7902),"")</f>
        <v>cert.ip-veneto.net</v>
      </c>
      <c r="C5402" s="33">
        <f>IFERROR(_xlfn.XLOOKUP(A5402,SEZIONI!$A$2:$A$7897,SEZIONI!$B$2:$B$7897),"")</f>
        <v>6</v>
      </c>
      <c r="D5402" s="33" t="str">
        <f>IFERROR(_xlfn.XLOOKUP(A5402,[1]Sindaci!$B$2:$B$7774,[1]Sindaci!$A$2:$A$7774),"")</f>
        <v xml:space="preserve">TEDESCHI ROBERTA    </v>
      </c>
      <c r="E5402" s="33"/>
    </row>
    <row r="5403" spans="1:5" ht="13.8" x14ac:dyDescent="0.3">
      <c r="A5403" s="48" t="s">
        <v>5509</v>
      </c>
      <c r="B5403" s="33" t="str">
        <f>IFERROR(_xlfn.XLOOKUP(A5403,PEC!$A$2:$A$7902,PEC!$C$2:$C$7902),"")</f>
        <v>cert.provincia.re.it</v>
      </c>
      <c r="C5403" s="33">
        <f>IFERROR(_xlfn.XLOOKUP(A5403,SEZIONI!$A$2:$A$7897,SEZIONI!$B$2:$B$7897),"")</f>
        <v>6</v>
      </c>
      <c r="D5403" s="33" t="str">
        <f>IFERROR(_xlfn.XLOOKUP(A5403,[1]Sindaci!$B$2:$B$7774,[1]Sindaci!$A$2:$A$7774),"")</f>
        <v xml:space="preserve">FERRARONI CRISTINA    </v>
      </c>
      <c r="E5403" s="33"/>
    </row>
    <row r="5404" spans="1:5" ht="13.8" x14ac:dyDescent="0.3">
      <c r="A5404" s="48" t="s">
        <v>5510</v>
      </c>
      <c r="B5404" s="33" t="str">
        <f>IFERROR(_xlfn.XLOOKUP(A5404,PEC!$A$2:$A$7902,PEC!$C$2:$C$7902),"")</f>
        <v>pec.comune.povoletto.ud.it</v>
      </c>
      <c r="C5404" s="33">
        <f>IFERROR(_xlfn.XLOOKUP(A5404,SEZIONI!$A$2:$A$7897,SEZIONI!$B$2:$B$7897),"")</f>
        <v>6</v>
      </c>
      <c r="D5404" s="33" t="str">
        <f>IFERROR(_xlfn.XLOOKUP(A5404,[1]Sindaci!$B$2:$B$7774,[1]Sindaci!$A$2:$A$7774),"")</f>
        <v xml:space="preserve">CASTENETTO GIULIANO    </v>
      </c>
      <c r="E5404" s="33"/>
    </row>
    <row r="5405" spans="1:5" ht="13.8" x14ac:dyDescent="0.3">
      <c r="A5405" s="48" t="s">
        <v>5511</v>
      </c>
      <c r="B5405" s="33" t="str">
        <f>IFERROR(_xlfn.XLOOKUP(A5405,PEC!$A$2:$A$7902,PEC!$C$2:$C$7902),"")</f>
        <v>legalmail.it</v>
      </c>
      <c r="C5405" s="33">
        <f>IFERROR(_xlfn.XLOOKUP(A5405,SEZIONI!$A$2:$A$7897,SEZIONI!$B$2:$B$7897),"")</f>
        <v>1</v>
      </c>
      <c r="D5405" s="33" t="str">
        <f>IFERROR(_xlfn.XLOOKUP(A5405,[1]Sindaci!$B$2:$B$7774,[1]Sindaci!$A$2:$A$7774),"")</f>
        <v xml:space="preserve">COLIO BRUNO    </v>
      </c>
      <c r="E5405" s="33"/>
    </row>
    <row r="5406" spans="1:5" ht="13.8" x14ac:dyDescent="0.3">
      <c r="A5406" s="48" t="s">
        <v>5512</v>
      </c>
      <c r="B5406" s="33" t="str">
        <f>IFERROR(_xlfn.XLOOKUP(A5406,PEC!$A$2:$A$7902,PEC!$C$2:$C$7902),"")</f>
        <v>pec.regione.lombardia.it</v>
      </c>
      <c r="C5406" s="33">
        <f>IFERROR(_xlfn.XLOOKUP(A5406,SEZIONI!$A$2:$A$7897,SEZIONI!$B$2:$B$7897),"")</f>
        <v>2</v>
      </c>
      <c r="D5406" s="33" t="str">
        <f>IFERROR(_xlfn.XLOOKUP(A5406,[1]Sindaci!$B$2:$B$7774,[1]Sindaci!$A$2:$A$7774),"")</f>
        <v xml:space="preserve">CARUCCIO BIONDO    </v>
      </c>
      <c r="E5406" s="33"/>
    </row>
    <row r="5407" spans="1:5" ht="13.8" x14ac:dyDescent="0.3">
      <c r="A5407" s="48" t="s">
        <v>5513</v>
      </c>
      <c r="B5407" s="33" t="str">
        <f>IFERROR(_xlfn.XLOOKUP(A5407,PEC!$A$2:$A$7902,PEC!$C$2:$C$7902),"")</f>
        <v xml:space="preserve">pec.it </v>
      </c>
      <c r="C5407" s="33">
        <f>IFERROR(_xlfn.XLOOKUP(A5407,SEZIONI!$A$2:$A$7897,SEZIONI!$B$2:$B$7897),"")</f>
        <v>18</v>
      </c>
      <c r="D5407" s="33" t="str">
        <f>IFERROR(_xlfn.XLOOKUP(A5407,[1]Sindaci!$B$2:$B$7774,[1]Sindaci!$A$2:$A$7774),"")</f>
        <v xml:space="preserve">AMMATUNA ROBERTO    </v>
      </c>
      <c r="E5407" s="33"/>
    </row>
    <row r="5408" spans="1:5" ht="13.8" x14ac:dyDescent="0.3">
      <c r="A5408" s="48" t="s">
        <v>5514</v>
      </c>
      <c r="B5408" s="33" t="str">
        <f>IFERROR(_xlfn.XLOOKUP(A5408,PEC!$A$2:$A$7902,PEC!$C$2:$C$7902),"")</f>
        <v>pec.comune.pozzilli.is.it</v>
      </c>
      <c r="C5408" s="33">
        <f>IFERROR(_xlfn.XLOOKUP(A5408,SEZIONI!$A$2:$A$7897,SEZIONI!$B$2:$B$7897),"")</f>
        <v>3</v>
      </c>
      <c r="D5408" s="33" t="str">
        <f>IFERROR(_xlfn.XLOOKUP(A5408,[1]Sindaci!$B$2:$B$7774,[1]Sindaci!$A$2:$A$7774),"")</f>
        <v xml:space="preserve">PASSARELLI STEFANIA    </v>
      </c>
      <c r="E5408" s="33"/>
    </row>
    <row r="5409" spans="1:5" ht="13.8" x14ac:dyDescent="0.3">
      <c r="A5409" s="48" t="s">
        <v>5515</v>
      </c>
      <c r="B5409" s="33" t="str">
        <f>IFERROR(_xlfn.XLOOKUP(A5409,PEC!$A$2:$A$7902,PEC!$C$2:$C$7902),"")</f>
        <v>legalmail.it</v>
      </c>
      <c r="C5409" s="33">
        <f>IFERROR(_xlfn.XLOOKUP(A5409,SEZIONI!$A$2:$A$7897,SEZIONI!$B$2:$B$7897),"")</f>
        <v>4</v>
      </c>
      <c r="D5409" s="33" t="str">
        <f>IFERROR(_xlfn.XLOOKUP(A5409,[1]Sindaci!$B$2:$B$7774,[1]Sindaci!$A$2:$A$7774),"")</f>
        <v xml:space="preserve">VILLA ANDREA    </v>
      </c>
      <c r="E5409" s="33"/>
    </row>
    <row r="5410" spans="1:5" ht="13.8" x14ac:dyDescent="0.3">
      <c r="A5410" s="48" t="s">
        <v>5516</v>
      </c>
      <c r="B5410" s="33" t="str">
        <f>IFERROR(_xlfn.XLOOKUP(A5410,PEC!$A$2:$A$7902,PEC!$C$2:$C$7902),"")</f>
        <v>cert.ruparpiemonte.it</v>
      </c>
      <c r="C5410" s="33">
        <f>IFERROR(_xlfn.XLOOKUP(A5410,SEZIONI!$A$2:$A$7897,SEZIONI!$B$2:$B$7897),"")</f>
        <v>2</v>
      </c>
      <c r="D5410" s="33" t="str">
        <f>IFERROR(_xlfn.XLOOKUP(A5410,[1]Sindaci!$B$2:$B$7774,[1]Sindaci!$A$2:$A$7774),"")</f>
        <v xml:space="preserve">DRAGHI PIETRO    </v>
      </c>
      <c r="E5410" s="33"/>
    </row>
    <row r="5411" spans="1:5" ht="13.8" x14ac:dyDescent="0.3">
      <c r="A5411" s="48" t="s">
        <v>5517</v>
      </c>
      <c r="B5411" s="33" t="str">
        <f>IFERROR(_xlfn.XLOOKUP(A5411,PEC!$A$2:$A$7902,PEC!$C$2:$C$7902),"")</f>
        <v>pec.comune.pozzolengo.bs.it</v>
      </c>
      <c r="C5411" s="33">
        <f>IFERROR(_xlfn.XLOOKUP(A5411,SEZIONI!$A$2:$A$7897,SEZIONI!$B$2:$B$7897),"")</f>
        <v>3</v>
      </c>
      <c r="D5411" s="33" t="str">
        <f>IFERROR(_xlfn.XLOOKUP(A5411,[1]Sindaci!$B$2:$B$7774,[1]Sindaci!$A$2:$A$7774),"")</f>
        <v xml:space="preserve">BELLINI PAOLO    </v>
      </c>
      <c r="E5411" s="33"/>
    </row>
    <row r="5412" spans="1:5" ht="13.8" x14ac:dyDescent="0.3">
      <c r="A5412" s="48" t="s">
        <v>5518</v>
      </c>
      <c r="B5412" s="33" t="str">
        <f>IFERROR(_xlfn.XLOOKUP(A5412,PEC!$A$2:$A$7902,PEC!$C$2:$C$7902),"")</f>
        <v>pecveneto.it</v>
      </c>
      <c r="C5412" s="33">
        <f>IFERROR(_xlfn.XLOOKUP(A5412,SEZIONI!$A$2:$A$7897,SEZIONI!$B$2:$B$7897),"")</f>
        <v>2</v>
      </c>
      <c r="D5412" s="33" t="str">
        <f>IFERROR(_xlfn.XLOOKUP(A5412,[1]Sindaci!$B$2:$B$7774,[1]Sindaci!$A$2:$A$7774),"")</f>
        <v xml:space="preserve">TOMASETTO EDOARDO    </v>
      </c>
      <c r="E5412" s="33"/>
    </row>
    <row r="5413" spans="1:5" ht="13.8" x14ac:dyDescent="0.3">
      <c r="A5413" s="48" t="s">
        <v>5519</v>
      </c>
      <c r="B5413" s="33" t="str">
        <f>IFERROR(_xlfn.XLOOKUP(A5413,PEC!$A$2:$A$7902,PEC!$C$2:$C$7902),"")</f>
        <v>legalmail.it</v>
      </c>
      <c r="C5413" s="33">
        <f>IFERROR(_xlfn.XLOOKUP(A5413,SEZIONI!$A$2:$A$7897,SEZIONI!$B$2:$B$7897),"")</f>
        <v>5</v>
      </c>
      <c r="D5413" s="33" t="str">
        <f>IFERROR(_xlfn.XLOOKUP(A5413,[1]Sindaci!$B$2:$B$7774,[1]Sindaci!$A$2:$A$7774),"")</f>
        <v xml:space="preserve">MILOSCIO DOMENICO    </v>
      </c>
      <c r="E5413" s="33"/>
    </row>
    <row r="5414" spans="1:5" ht="13.8" x14ac:dyDescent="0.3">
      <c r="A5414" s="49" t="s">
        <v>5520</v>
      </c>
      <c r="B5414" s="33" t="str">
        <f>IFERROR(_xlfn.XLOOKUP(A5414,PEC!$A$2:$A$7902,PEC!$C$2:$C$7902),"")</f>
        <v>pec.comune.pozzomaggiore.ss.it</v>
      </c>
      <c r="C5414" s="33">
        <f>IFERROR(_xlfn.XLOOKUP(A5414,SEZIONI!$A$2:$A$7897,SEZIONI!$B$2:$B$7897),"")</f>
        <v>3</v>
      </c>
      <c r="D5414" s="33" t="str">
        <f>IFERROR(_xlfn.XLOOKUP(A5414,[1]Sindaci!$B$2:$B$7774,[1]Sindaci!$A$2:$A$7774),"")</f>
        <v xml:space="preserve">SORO MARIANO    </v>
      </c>
      <c r="E5414" s="33"/>
    </row>
    <row r="5415" spans="1:5" ht="13.8" x14ac:dyDescent="0.3">
      <c r="A5415" s="48" t="s">
        <v>5521</v>
      </c>
      <c r="B5415" s="33" t="str">
        <f>IFERROR(_xlfn.XLOOKUP(A5415,PEC!$A$2:$A$7902,PEC!$C$2:$C$7902),"")</f>
        <v xml:space="preserve">pec.comune.pozzonovo.pd.it </v>
      </c>
      <c r="C5415" s="33">
        <f>IFERROR(_xlfn.XLOOKUP(A5415,SEZIONI!$A$2:$A$7897,SEZIONI!$B$2:$B$7897),"")</f>
        <v>3</v>
      </c>
      <c r="D5415" s="33" t="str">
        <f>IFERROR(_xlfn.XLOOKUP(A5415,[1]Sindaci!$B$2:$B$7774,[1]Sindaci!$A$2:$A$7774),"")</f>
        <v xml:space="preserve">LAZZARINI ARIANNA    </v>
      </c>
      <c r="E5415" s="33"/>
    </row>
    <row r="5416" spans="1:5" ht="13.8" x14ac:dyDescent="0.3">
      <c r="A5416" s="48" t="s">
        <v>5522</v>
      </c>
      <c r="B5416" s="33" t="str">
        <f>IFERROR(_xlfn.XLOOKUP(A5416,PEC!$A$2:$A$7902,PEC!$C$2:$C$7902),"")</f>
        <v>pec2.comune.pozzuoli.na.it</v>
      </c>
      <c r="C5416" s="33">
        <f>IFERROR(_xlfn.XLOOKUP(A5416,SEZIONI!$A$2:$A$7897,SEZIONI!$B$2:$B$7897),"")</f>
        <v>70</v>
      </c>
      <c r="D5416" s="33" t="str">
        <f>IFERROR(_xlfn.XLOOKUP(A5416,[1]Sindaci!$B$2:$B$7774,[1]Sindaci!$A$2:$A$7774),"")</f>
        <v xml:space="preserve">MANZONI LUIGI    </v>
      </c>
      <c r="E5416" s="33"/>
    </row>
    <row r="5417" spans="1:5" ht="13.8" x14ac:dyDescent="0.3">
      <c r="A5417" s="48" t="s">
        <v>5523</v>
      </c>
      <c r="B5417" s="33" t="str">
        <f>IFERROR(_xlfn.XLOOKUP(A5417,PEC!$A$2:$A$7902,PEC!$C$2:$C$7902),"")</f>
        <v>pec.com-pozzuolo-del-friuli.regione.fvg.it</v>
      </c>
      <c r="C5417" s="33">
        <f>IFERROR(_xlfn.XLOOKUP(A5417,SEZIONI!$A$2:$A$7897,SEZIONI!$B$2:$B$7897),"")</f>
        <v>9</v>
      </c>
      <c r="D5417" s="33" t="str">
        <f>IFERROR(_xlfn.XLOOKUP(A5417,[1]Sindaci!$B$2:$B$7774,[1]Sindaci!$A$2:$A$7774),"")</f>
        <v xml:space="preserve">LODOLO DENIS    </v>
      </c>
      <c r="E5417" s="33"/>
    </row>
    <row r="5418" spans="1:5" ht="13.8" x14ac:dyDescent="0.3">
      <c r="A5418" s="48" t="s">
        <v>5524</v>
      </c>
      <c r="B5418" s="33" t="str">
        <f>IFERROR(_xlfn.XLOOKUP(A5418,PEC!$A$2:$A$7902,PEC!$C$2:$C$7902),"")</f>
        <v>legalmail.it</v>
      </c>
      <c r="C5418" s="33">
        <f>IFERROR(_xlfn.XLOOKUP(A5418,SEZIONI!$A$2:$A$7897,SEZIONI!$B$2:$B$7897),"")</f>
        <v>6</v>
      </c>
      <c r="D5418" s="33" t="str">
        <f>IFERROR(_xlfn.XLOOKUP(A5418,[1]Sindaci!$B$2:$B$7774,[1]Sindaci!$A$2:$A$7774),"")</f>
        <v xml:space="preserve">LUSETTI SILVIO GIUSEPPE MARIA  </v>
      </c>
      <c r="E5418" s="33"/>
    </row>
    <row r="5419" spans="1:5" ht="13.8" x14ac:dyDescent="0.3">
      <c r="A5419" s="48" t="s">
        <v>5525</v>
      </c>
      <c r="B5419" s="33" t="str">
        <f>IFERROR(_xlfn.XLOOKUP(A5419,PEC!$A$2:$A$7902,PEC!$C$2:$C$7902),"")</f>
        <v>pec.regione.lombardia.it</v>
      </c>
      <c r="C5419" s="33">
        <f>IFERROR(_xlfn.XLOOKUP(A5419,SEZIONI!$A$2:$A$7897,SEZIONI!$B$2:$B$7897),"")</f>
        <v>4</v>
      </c>
      <c r="D5419" s="33" t="str">
        <f>IFERROR(_xlfn.XLOOKUP(A5419,[1]Sindaci!$B$2:$B$7774,[1]Sindaci!$A$2:$A$7774),"")</f>
        <v xml:space="preserve">VALOTI NATALINA ELENA   </v>
      </c>
      <c r="E5419" s="33"/>
    </row>
    <row r="5420" spans="1:5" ht="13.8" x14ac:dyDescent="0.3">
      <c r="A5420" s="48" t="s">
        <v>5526</v>
      </c>
      <c r="B5420" s="33" t="str">
        <f>IFERROR(_xlfn.XLOOKUP(A5420,PEC!$A$2:$A$7902,PEC!$C$2:$C$7902),"")</f>
        <v>certgov.fvg.it</v>
      </c>
      <c r="C5420" s="33">
        <f>IFERROR(_xlfn.XLOOKUP(A5420,SEZIONI!$A$2:$A$7897,SEZIONI!$B$2:$B$7897),"")</f>
        <v>4</v>
      </c>
      <c r="D5420" s="33" t="str">
        <f>IFERROR(_xlfn.XLOOKUP(A5420,[1]Sindaci!$B$2:$B$7774,[1]Sindaci!$A$2:$A$7774),"")</f>
        <v xml:space="preserve">MOSSENTA ENRICO    </v>
      </c>
      <c r="E5420" s="33"/>
    </row>
    <row r="5421" spans="1:5" ht="13.8" x14ac:dyDescent="0.3">
      <c r="A5421" s="48" t="s">
        <v>5527</v>
      </c>
      <c r="B5421" s="33" t="str">
        <f>IFERROR(_xlfn.XLOOKUP(A5421,PEC!$A$2:$A$7902,PEC!$C$2:$C$7902),"")</f>
        <v>cert.ruparpiemonte.it</v>
      </c>
      <c r="C5421" s="33">
        <f>IFERROR(_xlfn.XLOOKUP(A5421,SEZIONI!$A$2:$A$7897,SEZIONI!$B$2:$B$7897),"")</f>
        <v>1</v>
      </c>
      <c r="D5421" s="33" t="str">
        <f>IFERROR(_xlfn.XLOOKUP(A5421,[1]Sindaci!$B$2:$B$7774,[1]Sindaci!$A$2:$A$7774),"")</f>
        <v xml:space="preserve">MARINO MARCO    </v>
      </c>
      <c r="E5421" s="33"/>
    </row>
    <row r="5422" spans="1:5" ht="13.8" x14ac:dyDescent="0.3">
      <c r="A5422" s="48" t="s">
        <v>5528</v>
      </c>
      <c r="B5422" s="33" t="str">
        <f>IFERROR(_xlfn.XLOOKUP(A5422,PEC!$A$2:$A$7902,PEC!$C$2:$C$7902),"")</f>
        <v>legalmail.it</v>
      </c>
      <c r="C5422" s="33">
        <f>IFERROR(_xlfn.XLOOKUP(A5422,SEZIONI!$A$2:$A$7897,SEZIONI!$B$2:$B$7897),"")</f>
        <v>1</v>
      </c>
      <c r="D5422" s="33" t="str">
        <f>IFERROR(_xlfn.XLOOKUP(A5422,[1]Sindaci!$B$2:$B$7774,[1]Sindaci!$A$2:$A$7774),"")</f>
        <v xml:space="preserve">MERLO GIORGIO    </v>
      </c>
      <c r="E5422" s="33"/>
    </row>
    <row r="5423" spans="1:5" ht="13.8" x14ac:dyDescent="0.3">
      <c r="A5423" s="48" t="s">
        <v>105</v>
      </c>
      <c r="B5423" s="33" t="str">
        <f>IFERROR(_xlfn.XLOOKUP(A5423,PEC!$A$2:$A$7902,PEC!$C$2:$C$7902),"")</f>
        <v>asmepec.it</v>
      </c>
      <c r="C5423" s="33">
        <f>IFERROR(_xlfn.XLOOKUP(A5423,SEZIONI!$A$2:$A$7897,SEZIONI!$B$2:$B$7897),"")</f>
        <v>7</v>
      </c>
      <c r="D5423" s="33" t="str">
        <f>IFERROR(_xlfn.XLOOKUP(A5423,[1]Sindaci!$B$2:$B$7774,[1]Sindaci!$A$2:$A$7774),"")</f>
        <v xml:space="preserve">DE LORENZO ANTONINO   </v>
      </c>
      <c r="E5423" s="33"/>
    </row>
    <row r="5424" spans="1:5" ht="13.8" x14ac:dyDescent="0.3">
      <c r="A5424" s="48" t="s">
        <v>5529</v>
      </c>
      <c r="B5424" s="33" t="str">
        <f>IFERROR(_xlfn.XLOOKUP(A5424,PEC!$A$2:$A$7902,PEC!$C$2:$C$7902),"")</f>
        <v>asmepec.it</v>
      </c>
      <c r="C5424" s="33">
        <f>IFERROR(_xlfn.XLOOKUP(A5424,SEZIONI!$A$2:$A$7897,SEZIONI!$B$2:$B$7897),"")</f>
        <v>2</v>
      </c>
      <c r="D5424" s="33" t="str">
        <f>IFERROR(_xlfn.XLOOKUP(A5424,[1]Sindaci!$B$2:$B$7774,[1]Sindaci!$A$2:$A$7774),"")</f>
        <v xml:space="preserve">CASO ANNA MARIA   </v>
      </c>
      <c r="E5424" s="33"/>
    </row>
    <row r="5425" spans="1:5" ht="13.8" x14ac:dyDescent="0.3">
      <c r="A5425" s="48" t="s">
        <v>5530</v>
      </c>
      <c r="B5425" s="33" t="str">
        <f>IFERROR(_xlfn.XLOOKUP(A5425,PEC!$A$2:$A$7902,PEC!$C$2:$C$7902),"")</f>
        <v>pec.comune.pralboino.bs.it</v>
      </c>
      <c r="C5425" s="33">
        <f>IFERROR(_xlfn.XLOOKUP(A5425,SEZIONI!$A$2:$A$7897,SEZIONI!$B$2:$B$7897),"")</f>
        <v>2</v>
      </c>
      <c r="D5425" s="33" t="str">
        <f>IFERROR(_xlfn.XLOOKUP(A5425,[1]Sindaci!$B$2:$B$7774,[1]Sindaci!$A$2:$A$7774),"")</f>
        <v xml:space="preserve">SPOTI FRANCO    </v>
      </c>
      <c r="E5425" s="33"/>
    </row>
    <row r="5426" spans="1:5" ht="13.8" x14ac:dyDescent="0.3">
      <c r="A5426" s="48" t="s">
        <v>5531</v>
      </c>
      <c r="B5426" s="33" t="str">
        <f>IFERROR(_xlfn.XLOOKUP(A5426,PEC!$A$2:$A$7902,PEC!$C$2:$C$7902),"")</f>
        <v>cert.ruparpiemonte.it</v>
      </c>
      <c r="C5426" s="33">
        <f>IFERROR(_xlfn.XLOOKUP(A5426,SEZIONI!$A$2:$A$7897,SEZIONI!$B$2:$B$7897),"")</f>
        <v>1</v>
      </c>
      <c r="D5426" s="33" t="str">
        <f>IFERROR(_xlfn.XLOOKUP(A5426,[1]Sindaci!$B$2:$B$7774,[1]Sindaci!$A$2:$A$7774),"")</f>
        <v xml:space="preserve">DOMARD ANDREA    </v>
      </c>
      <c r="E5426" s="33"/>
    </row>
    <row r="5427" spans="1:5" ht="13.8" x14ac:dyDescent="0.3">
      <c r="A5427" s="48" t="s">
        <v>5532</v>
      </c>
      <c r="B5427" s="33" t="str">
        <f>IFERROR(_xlfn.XLOOKUP(A5427,PEC!$A$2:$A$7902,PEC!$C$2:$C$7902),"")</f>
        <v>pec.comune.pralormo.to.it</v>
      </c>
      <c r="C5427" s="33">
        <f>IFERROR(_xlfn.XLOOKUP(A5427,SEZIONI!$A$2:$A$7897,SEZIONI!$B$2:$B$7897),"")</f>
        <v>2</v>
      </c>
      <c r="D5427" s="33" t="str">
        <f>IFERROR(_xlfn.XLOOKUP(A5427,[1]Sindaci!$B$2:$B$7774,[1]Sindaci!$A$2:$A$7774),"")</f>
        <v xml:space="preserve">MOSCHIETTO MARIO    </v>
      </c>
      <c r="E5427" s="33"/>
    </row>
    <row r="5428" spans="1:5" ht="13.8" x14ac:dyDescent="0.3">
      <c r="A5428" s="48" t="s">
        <v>5533</v>
      </c>
      <c r="B5428" s="33" t="str">
        <f>IFERROR(_xlfn.XLOOKUP(A5428,PEC!$A$2:$A$7902,PEC!$C$2:$C$7902),"")</f>
        <v>pec.ptbiellese.it</v>
      </c>
      <c r="C5428" s="33">
        <f>IFERROR(_xlfn.XLOOKUP(A5428,SEZIONI!$A$2:$A$7897,SEZIONI!$B$2:$B$7897),"")</f>
        <v>4</v>
      </c>
      <c r="D5428" s="33" t="str">
        <f>IFERROR(_xlfn.XLOOKUP(A5428,[1]Sindaci!$B$2:$B$7774,[1]Sindaci!$A$2:$A$7774),"")</f>
        <v xml:space="preserve">MOLINO RAFFAELLA    </v>
      </c>
      <c r="E5428" s="33"/>
    </row>
    <row r="5429" spans="1:5" ht="13.8" x14ac:dyDescent="0.3">
      <c r="A5429" s="48" t="s">
        <v>5534</v>
      </c>
      <c r="B5429" s="33" t="str">
        <f>IFERROR(_xlfn.XLOOKUP(A5429,PEC!$A$2:$A$7902,PEC!$C$2:$C$7902),"")</f>
        <v>pecveneto.it</v>
      </c>
      <c r="C5429" s="33">
        <f>IFERROR(_xlfn.XLOOKUP(A5429,SEZIONI!$A$2:$A$7897,SEZIONI!$B$2:$B$7897),"")</f>
        <v>4</v>
      </c>
      <c r="D5429" s="33" t="str">
        <f>IFERROR(_xlfn.XLOOKUP(A5429,[1]Sindaci!$B$2:$B$7774,[1]Sindaci!$A$2:$A$7774),"")</f>
        <v xml:space="preserve">PIVETTA FAUSTO    </v>
      </c>
      <c r="E5429" s="33"/>
    </row>
    <row r="5430" spans="1:5" ht="13.8" x14ac:dyDescent="0.3">
      <c r="A5430" s="48" t="s">
        <v>5535</v>
      </c>
      <c r="B5430" s="33" t="str">
        <f>IFERROR(_xlfn.XLOOKUP(A5430,PEC!$A$2:$A$7902,PEC!$C$2:$C$7902),"")</f>
        <v>cert.ruparpiemonte.it</v>
      </c>
      <c r="C5430" s="33">
        <f>IFERROR(_xlfn.XLOOKUP(A5430,SEZIONI!$A$2:$A$7897,SEZIONI!$B$2:$B$7897),"")</f>
        <v>1</v>
      </c>
      <c r="D5430" s="33" t="str">
        <f>IFERROR(_xlfn.XLOOKUP(A5430,[1]Sindaci!$B$2:$B$7774,[1]Sindaci!$A$2:$A$7774),"")</f>
        <v xml:space="preserve">COSTANTIN RENZO    </v>
      </c>
      <c r="E5430" s="33"/>
    </row>
    <row r="5431" spans="1:5" ht="13.8" x14ac:dyDescent="0.3">
      <c r="A5431" s="48" t="s">
        <v>5536</v>
      </c>
      <c r="B5431" s="33" t="str">
        <f>IFERROR(_xlfn.XLOOKUP(A5431,PEC!$A$2:$A$7902,PEC!$C$2:$C$7902),"")</f>
        <v>cert.ruparpiemonte.it</v>
      </c>
      <c r="C5431" s="33">
        <f>IFERROR(_xlfn.XLOOKUP(A5431,SEZIONI!$A$2:$A$7897,SEZIONI!$B$2:$B$7897),"")</f>
        <v>1</v>
      </c>
      <c r="D5431" s="33" t="str">
        <f>IFERROR(_xlfn.XLOOKUP(A5431,[1]Sindaci!$B$2:$B$7774,[1]Sindaci!$A$2:$A$7774),"")</f>
        <v xml:space="preserve">GUGLIELMOTTI UMBERTO    </v>
      </c>
      <c r="E5431" s="33"/>
    </row>
    <row r="5432" spans="1:5" ht="13.8" x14ac:dyDescent="0.3">
      <c r="A5432" s="48" t="s">
        <v>5537</v>
      </c>
      <c r="B5432" s="33" t="str">
        <f>IFERROR(_xlfn.XLOOKUP(A5432,PEC!$A$2:$A$7902,PEC!$C$2:$C$7902),"")</f>
        <v>cert.ruparpiemonte.it</v>
      </c>
      <c r="C5432" s="33">
        <f>IFERROR(_xlfn.XLOOKUP(A5432,SEZIONI!$A$2:$A$7897,SEZIONI!$B$2:$B$7897),"")</f>
        <v>1</v>
      </c>
      <c r="D5432" s="33" t="str">
        <f>IFERROR(_xlfn.XLOOKUP(A5432,[1]Sindaci!$B$2:$B$7774,[1]Sindaci!$A$2:$A$7774),"")</f>
        <v xml:space="preserve">VASCHETTI FIORELLA    </v>
      </c>
      <c r="E5432" s="33"/>
    </row>
    <row r="5433" spans="1:5" ht="13.8" x14ac:dyDescent="0.3">
      <c r="A5433" s="48" t="s">
        <v>5538</v>
      </c>
      <c r="B5433" s="33" t="str">
        <f>IFERROR(_xlfn.XLOOKUP(A5433,PEC!$A$2:$A$7902,PEC!$C$2:$C$7902),"")</f>
        <v>pcert.it</v>
      </c>
      <c r="C5433" s="33">
        <f>IFERROR(_xlfn.XLOOKUP(A5433,SEZIONI!$A$2:$A$7897,SEZIONI!$B$2:$B$7897),"")</f>
        <v>1</v>
      </c>
      <c r="D5433" s="33" t="str">
        <f>IFERROR(_xlfn.XLOOKUP(A5433,[1]Sindaci!$B$2:$B$7774,[1]Sindaci!$A$2:$A$7774),"")</f>
        <v xml:space="preserve">PASTORINO CLAUDIO    </v>
      </c>
      <c r="E5433" s="33"/>
    </row>
    <row r="5434" spans="1:5" ht="13.8" x14ac:dyDescent="0.3">
      <c r="A5434" s="48" t="s">
        <v>5539</v>
      </c>
      <c r="B5434" s="33" t="str">
        <f>IFERROR(_xlfn.XLOOKUP(A5434,PEC!$A$2:$A$7902,PEC!$C$2:$C$7902),"")</f>
        <v>cert.ruparpiemonte.it</v>
      </c>
      <c r="C5434" s="33">
        <f>IFERROR(_xlfn.XLOOKUP(A5434,SEZIONI!$A$2:$A$7897,SEZIONI!$B$2:$B$7897),"")</f>
        <v>1</v>
      </c>
      <c r="D5434" s="33" t="str">
        <f>IFERROR(_xlfn.XLOOKUP(A5434,[1]Sindaci!$B$2:$B$7774,[1]Sindaci!$A$2:$A$7774),"")</f>
        <v xml:space="preserve">ROLANDO PERINO PIERO   </v>
      </c>
      <c r="E5434" s="33"/>
    </row>
    <row r="5435" spans="1:5" ht="13.8" x14ac:dyDescent="0.3">
      <c r="A5435" s="48" t="s">
        <v>5540</v>
      </c>
      <c r="B5435" s="33" t="str">
        <f>IFERROR(_xlfn.XLOOKUP(A5435,PEC!$A$2:$A$7902,PEC!$C$2:$C$7902),"")</f>
        <v>pec.regione.lombardia.it</v>
      </c>
      <c r="C5435" s="33">
        <f>IFERROR(_xlfn.XLOOKUP(A5435,SEZIONI!$A$2:$A$7897,SEZIONI!$B$2:$B$7897),"")</f>
        <v>2</v>
      </c>
      <c r="D5435" s="33" t="str">
        <f>IFERROR(_xlfn.XLOOKUP(A5435,[1]Sindaci!$B$2:$B$7774,[1]Sindaci!$A$2:$A$7774),"")</f>
        <v xml:space="preserve">TARABINI DAVIDE    </v>
      </c>
      <c r="E5435" s="33"/>
    </row>
    <row r="5436" spans="1:5" ht="13.8" x14ac:dyDescent="0.3">
      <c r="A5436" s="48" t="s">
        <v>5541</v>
      </c>
      <c r="B5436" s="33" t="str">
        <f>IFERROR(_xlfn.XLOOKUP(A5436,PEC!$A$2:$A$7902,PEC!$C$2:$C$7902),"")</f>
        <v>pec.it</v>
      </c>
      <c r="C5436" s="33">
        <f>IFERROR(_xlfn.XLOOKUP(A5436,SEZIONI!$A$2:$A$7897,SEZIONI!$B$2:$B$7897),"")</f>
        <v>2</v>
      </c>
      <c r="D5436" s="33" t="str">
        <f>IFERROR(_xlfn.XLOOKUP(A5436,[1]Sindaci!$B$2:$B$7774,[1]Sindaci!$A$2:$A$7774),"")</f>
        <v xml:space="preserve">EUSANI PAOLO    </v>
      </c>
      <c r="E5436" s="33"/>
    </row>
    <row r="5437" spans="1:5" ht="13.8" x14ac:dyDescent="0.3">
      <c r="A5437" s="48" t="s">
        <v>5542</v>
      </c>
      <c r="B5437" s="33" t="str">
        <f>IFERROR(_xlfn.XLOOKUP(A5437,PEC!$A$2:$A$7902,PEC!$C$2:$C$7902),"")</f>
        <v>certgov.fvg.it</v>
      </c>
      <c r="C5437" s="33">
        <f>IFERROR(_xlfn.XLOOKUP(A5437,SEZIONI!$A$2:$A$7897,SEZIONI!$B$2:$B$7897),"")</f>
        <v>8</v>
      </c>
      <c r="D5437" s="33" t="str">
        <f>IFERROR(_xlfn.XLOOKUP(A5437,[1]Sindaci!$B$2:$B$7774,[1]Sindaci!$A$2:$A$7774),"")</f>
        <v xml:space="preserve">CESCON KATIA    </v>
      </c>
      <c r="E5437" s="33"/>
    </row>
    <row r="5438" spans="1:5" ht="13.8" x14ac:dyDescent="0.3">
      <c r="A5438" s="48" t="s">
        <v>5543</v>
      </c>
      <c r="B5438" s="33" t="str">
        <f>IFERROR(_xlfn.XLOOKUP(A5438,PEC!$A$2:$A$7902,PEC!$C$2:$C$7902),"")</f>
        <v>cert.irpinianet.eu</v>
      </c>
      <c r="C5438" s="33">
        <f>IFERROR(_xlfn.XLOOKUP(A5438,SEZIONI!$A$2:$A$7897,SEZIONI!$B$2:$B$7897),"")</f>
        <v>3</v>
      </c>
      <c r="D5438" s="33" t="str">
        <f>IFERROR(_xlfn.XLOOKUP(A5438,[1]Sindaci!$B$2:$B$7774,[1]Sindaci!$A$2:$A$7774),"")</f>
        <v xml:space="preserve">PETRUZZIELLO BRUNO FRANCESCO   </v>
      </c>
      <c r="E5438" s="33"/>
    </row>
    <row r="5439" spans="1:5" ht="13.8" x14ac:dyDescent="0.3">
      <c r="A5439" s="48" t="s">
        <v>5544</v>
      </c>
      <c r="B5439" s="33" t="str">
        <f>IFERROR(_xlfn.XLOOKUP(A5439,PEC!$A$2:$A$7902,PEC!$C$2:$C$7902),"")</f>
        <v>asmepec.it</v>
      </c>
      <c r="C5439" s="33">
        <f>IFERROR(_xlfn.XLOOKUP(A5439,SEZIONI!$A$2:$A$7897,SEZIONI!$B$2:$B$7897),"")</f>
        <v>2</v>
      </c>
      <c r="D5439" s="33" t="str">
        <f>IFERROR(_xlfn.XLOOKUP(A5439,[1]Sindaci!$B$2:$B$7774,[1]Sindaci!$A$2:$A$7774),"")</f>
        <v xml:space="preserve">DE ROSA DAMIANO   </v>
      </c>
      <c r="E5439" s="33"/>
    </row>
    <row r="5440" spans="1:5" ht="13.8" x14ac:dyDescent="0.3">
      <c r="A5440" s="48" t="s">
        <v>5545</v>
      </c>
      <c r="B5440" s="33" t="str">
        <f>IFERROR(_xlfn.XLOOKUP(A5440,PEC!$A$2:$A$7902,PEC!$C$2:$C$7902),"")</f>
        <v>pec.riusoprotocollo.it</v>
      </c>
      <c r="C5440" s="33">
        <f>IFERROR(_xlfn.XLOOKUP(A5440,SEZIONI!$A$2:$A$7897,SEZIONI!$B$2:$B$7897),"")</f>
        <v>3</v>
      </c>
      <c r="D5440" s="33" t="str">
        <f>IFERROR(_xlfn.XLOOKUP(A5440,[1]Sindaci!$B$2:$B$7774,[1]Sindaci!$A$2:$A$7774),"")</f>
        <v xml:space="preserve">SION EMILIO    </v>
      </c>
      <c r="E5440" s="33"/>
    </row>
    <row r="5441" spans="1:5" ht="13.8" x14ac:dyDescent="0.3">
      <c r="A5441" s="48" t="s">
        <v>5546</v>
      </c>
      <c r="B5441" s="33" t="str">
        <f>IFERROR(_xlfn.XLOOKUP(A5441,PEC!$A$2:$A$7902,PEC!$C$2:$C$7902),"")</f>
        <v>cert.ruparpiemonte.it</v>
      </c>
      <c r="C5441" s="33">
        <f>IFERROR(_xlfn.XLOOKUP(A5441,SEZIONI!$A$2:$A$7897,SEZIONI!$B$2:$B$7897),"")</f>
        <v>1</v>
      </c>
      <c r="D5441" s="33" t="str">
        <f>IFERROR(_xlfn.XLOOKUP(A5441,[1]Sindaci!$B$2:$B$7774,[1]Sindaci!$A$2:$A$7774),"")</f>
        <v xml:space="preserve">TRUCANO GIOVANNI DOMENICO   </v>
      </c>
      <c r="E5441" s="33"/>
    </row>
    <row r="5442" spans="1:5" ht="13.8" x14ac:dyDescent="0.3">
      <c r="A5442" s="48" t="s">
        <v>5547</v>
      </c>
      <c r="B5442" s="33" t="str">
        <f>IFERROR(_xlfn.XLOOKUP(A5442,PEC!$A$2:$A$7902,PEC!$C$2:$C$7902),"")</f>
        <v>postacert.toscana.it</v>
      </c>
      <c r="C5442" s="33">
        <f>IFERROR(_xlfn.XLOOKUP(A5442,SEZIONI!$A$2:$A$7897,SEZIONI!$B$2:$B$7897),"")</f>
        <v>179</v>
      </c>
      <c r="D5442" s="33" t="str">
        <f>IFERROR(_xlfn.XLOOKUP(A5442,[1]Sindaci!$B$2:$B$7774,[1]Sindaci!$A$2:$A$7774),"")</f>
        <v xml:space="preserve">BIFFONI MATTEO    </v>
      </c>
      <c r="E5442" s="33"/>
    </row>
    <row r="5443" spans="1:5" ht="13.8" x14ac:dyDescent="0.3">
      <c r="A5443" s="48" t="s">
        <v>8094</v>
      </c>
      <c r="B5443" s="33" t="str">
        <f>IFERROR(_xlfn.XLOOKUP(A5443,PEC!$A$2:$A$7902,PEC!$C$2:$C$7902),"")</f>
        <v/>
      </c>
      <c r="C5443" s="33" t="str">
        <f>IFERROR(_xlfn.XLOOKUP(A5443,SEZIONI!$A$2:$A$7897,SEZIONI!$B$2:$B$7897),"")</f>
        <v/>
      </c>
      <c r="D5443" s="33" t="str">
        <f>IFERROR(_xlfn.XLOOKUP(A5443,[1]Sindaci!$B$2:$B$7774,[1]Sindaci!$A$2:$A$7774),"")</f>
        <v xml:space="preserve">ALBER RAFAEL    </v>
      </c>
      <c r="E5443" s="33"/>
    </row>
    <row r="5444" spans="1:5" ht="13.8" x14ac:dyDescent="0.3">
      <c r="A5444" s="48" t="s">
        <v>5549</v>
      </c>
      <c r="B5444" s="33" t="str">
        <f>IFERROR(_xlfn.XLOOKUP(A5444,PEC!$A$2:$A$7902,PEC!$C$2:$C$7902),"")</f>
        <v>certgov.fvg.it</v>
      </c>
      <c r="C5444" s="33">
        <f>IFERROR(_xlfn.XLOOKUP(A5444,SEZIONI!$A$2:$A$7897,SEZIONI!$B$2:$B$7897),"")</f>
        <v>1</v>
      </c>
      <c r="D5444" s="33" t="str">
        <f>IFERROR(_xlfn.XLOOKUP(A5444,[1]Sindaci!$B$2:$B$7774,[1]Sindaci!$A$2:$A$7774),"")</f>
        <v xml:space="preserve">GONANO ERICA    </v>
      </c>
      <c r="E5444" s="33"/>
    </row>
    <row r="5445" spans="1:5" ht="13.8" x14ac:dyDescent="0.3">
      <c r="A5445" s="48" t="s">
        <v>5550</v>
      </c>
      <c r="B5445" s="33" t="str">
        <f>IFERROR(_xlfn.XLOOKUP(A5445,PEC!$A$2:$A$7902,PEC!$C$2:$C$7902),"")</f>
        <v>pec.comune.prato-sesia.no.it</v>
      </c>
      <c r="C5445" s="33">
        <f>IFERROR(_xlfn.XLOOKUP(A5445,SEZIONI!$A$2:$A$7897,SEZIONI!$B$2:$B$7897),"")</f>
        <v>2</v>
      </c>
      <c r="D5445" s="33" t="str">
        <f>IFERROR(_xlfn.XLOOKUP(A5445,[1]Sindaci!$B$2:$B$7774,[1]Sindaci!$A$2:$A$7774),"")</f>
        <v xml:space="preserve">BORASO ALBERTO    </v>
      </c>
      <c r="E5445" s="33"/>
    </row>
    <row r="5446" spans="1:5" ht="13.8" x14ac:dyDescent="0.3">
      <c r="A5446" s="48" t="s">
        <v>5551</v>
      </c>
      <c r="B5446" s="33" t="str">
        <f>IFERROR(_xlfn.XLOOKUP(A5446,PEC!$A$2:$A$7902,PEC!$C$2:$C$7902),"")</f>
        <v>pec.comune.pratolapeligna.aq.it</v>
      </c>
      <c r="C5446" s="33">
        <f>IFERROR(_xlfn.XLOOKUP(A5446,SEZIONI!$A$2:$A$7897,SEZIONI!$B$2:$B$7897),"")</f>
        <v>9</v>
      </c>
      <c r="D5446" s="33" t="str">
        <f>IFERROR(_xlfn.XLOOKUP(A5446,[1]Sindaci!$B$2:$B$7774,[1]Sindaci!$A$2:$A$7774),"")</f>
        <v xml:space="preserve">DI NINO ANTONELLA   </v>
      </c>
      <c r="E5446" s="33"/>
    </row>
    <row r="5447" spans="1:5" ht="13.8" x14ac:dyDescent="0.3">
      <c r="A5447" s="48" t="s">
        <v>5552</v>
      </c>
      <c r="B5447" s="33" t="str">
        <f>IFERROR(_xlfn.XLOOKUP(A5447,PEC!$A$2:$A$7902,PEC!$C$2:$C$7902),"")</f>
        <v>asmepec.it</v>
      </c>
      <c r="C5447" s="33">
        <f>IFERROR(_xlfn.XLOOKUP(A5447,SEZIONI!$A$2:$A$7897,SEZIONI!$B$2:$B$7897),"")</f>
        <v>5</v>
      </c>
      <c r="D5447" s="33" t="str">
        <f>IFERROR(_xlfn.XLOOKUP(A5447,[1]Sindaci!$B$2:$B$7774,[1]Sindaci!$A$2:$A$7774),"")</f>
        <v xml:space="preserve">GALDO GERARDO    </v>
      </c>
      <c r="E5447" s="33"/>
    </row>
    <row r="5448" spans="1:5" ht="13.8" x14ac:dyDescent="0.3">
      <c r="A5448" s="48" t="s">
        <v>5553</v>
      </c>
      <c r="B5448" s="33" t="str">
        <f>IFERROR(_xlfn.XLOOKUP(A5448,PEC!$A$2:$A$7902,PEC!$C$2:$C$7902),"")</f>
        <v>postacert.toscana.it</v>
      </c>
      <c r="C5448" s="33">
        <f>IFERROR(_xlfn.XLOOKUP(A5448,SEZIONI!$A$2:$A$7897,SEZIONI!$B$2:$B$7897),"")</f>
        <v>8</v>
      </c>
      <c r="D5448" s="33" t="str">
        <f>IFERROR(_xlfn.XLOOKUP(A5448,[1]Sindaci!$B$2:$B$7774,[1]Sindaci!$A$2:$A$7774),"")</f>
        <v xml:space="preserve">CALERI NICOLO'    </v>
      </c>
      <c r="E5448" s="33"/>
    </row>
    <row r="5449" spans="1:5" ht="13.8" x14ac:dyDescent="0.3">
      <c r="A5449" s="48" t="s">
        <v>5554</v>
      </c>
      <c r="B5449" s="33" t="str">
        <f>IFERROR(_xlfn.XLOOKUP(A5449,PEC!$A$2:$A$7902,PEC!$C$2:$C$7902),"")</f>
        <v>certgov.fvg.it</v>
      </c>
      <c r="C5449" s="33">
        <f>IFERROR(_xlfn.XLOOKUP(A5449,SEZIONI!$A$2:$A$7897,SEZIONI!$B$2:$B$7897),"")</f>
        <v>3</v>
      </c>
      <c r="D5449" s="33" t="str">
        <f>IFERROR(_xlfn.XLOOKUP(A5449,[1]Sindaci!$B$2:$B$7774,[1]Sindaci!$A$2:$A$7774),"")</f>
        <v xml:space="preserve">ANDRETTA DAVIDE    </v>
      </c>
      <c r="E5449" s="33"/>
    </row>
    <row r="5450" spans="1:5" ht="13.8" x14ac:dyDescent="0.3">
      <c r="A5450" s="48" t="s">
        <v>5555</v>
      </c>
      <c r="B5450" s="33" t="str">
        <f>IFERROR(_xlfn.XLOOKUP(A5450,PEC!$A$2:$A$7902,PEC!$C$2:$C$7902),"")</f>
        <v>pec.ptbiellese.it</v>
      </c>
      <c r="C5450" s="33">
        <f>IFERROR(_xlfn.XLOOKUP(A5450,SEZIONI!$A$2:$A$7897,SEZIONI!$B$2:$B$7897),"")</f>
        <v>3</v>
      </c>
      <c r="D5450" s="33" t="str">
        <f>IFERROR(_xlfn.XLOOKUP(A5450,[1]Sindaci!$B$2:$B$7774,[1]Sindaci!$A$2:$A$7774),"")</f>
        <v xml:space="preserve">PASSUELLO GIAN MATTEO   </v>
      </c>
      <c r="E5450" s="33"/>
    </row>
    <row r="5451" spans="1:5" ht="13.8" x14ac:dyDescent="0.3">
      <c r="A5451" s="48" t="s">
        <v>5556</v>
      </c>
      <c r="B5451" s="33" t="str">
        <f>IFERROR(_xlfn.XLOOKUP(A5451,PEC!$A$2:$A$7902,PEC!$C$2:$C$7902),"")</f>
        <v>postemailcertificata.it</v>
      </c>
      <c r="C5451" s="33">
        <f>IFERROR(_xlfn.XLOOKUP(A5451,SEZIONI!$A$2:$A$7897,SEZIONI!$B$2:$B$7897),"")</f>
        <v>1</v>
      </c>
      <c r="D5451" s="33" t="str">
        <f>IFERROR(_xlfn.XLOOKUP(A5451,[1]Sindaci!$B$2:$B$7774,[1]Sindaci!$A$2:$A$7774),"")</f>
        <v xml:space="preserve">LICE GABRIELE    </v>
      </c>
      <c r="E5451" s="33"/>
    </row>
    <row r="5452" spans="1:5" ht="13.8" x14ac:dyDescent="0.3">
      <c r="A5452" s="48" t="s">
        <v>5558</v>
      </c>
      <c r="B5452" s="33" t="str">
        <f>IFERROR(_xlfn.XLOOKUP(A5452,PEC!$A$2:$A$7902,PEC!$C$2:$C$7902),"")</f>
        <v>certgov.fvg.it</v>
      </c>
      <c r="C5452" s="33">
        <f>IFERROR(_xlfn.XLOOKUP(A5452,SEZIONI!$A$2:$A$7897,SEZIONI!$B$2:$B$7897),"")</f>
        <v>2</v>
      </c>
      <c r="D5452" s="33" t="str">
        <f>IFERROR(_xlfn.XLOOKUP(A5452,[1]Sindaci!$B$2:$B$7774,[1]Sindaci!$A$2:$A$7774),"")</f>
        <v xml:space="preserve">DE NICOLO' ANDREA   </v>
      </c>
      <c r="E5452" s="33"/>
    </row>
    <row r="5453" spans="1:5" ht="13.8" x14ac:dyDescent="0.3">
      <c r="A5453" s="48" t="s">
        <v>5559</v>
      </c>
      <c r="B5453" s="33" t="str">
        <f>IFERROR(_xlfn.XLOOKUP(A5453,PEC!$A$2:$A$7902,PEC!$C$2:$C$7902),"")</f>
        <v>postacert.umbria.it</v>
      </c>
      <c r="C5453" s="33">
        <f>IFERROR(_xlfn.XLOOKUP(A5453,SEZIONI!$A$2:$A$7897,SEZIONI!$B$2:$B$7897),"")</f>
        <v>1</v>
      </c>
      <c r="D5453" s="33" t="str">
        <f>IFERROR(_xlfn.XLOOKUP(A5453,[1]Sindaci!$B$2:$B$7774,[1]Sindaci!$A$2:$A$7774),"")</f>
        <v xml:space="preserve">MESSI MASSIMO    </v>
      </c>
      <c r="E5453" s="33"/>
    </row>
    <row r="5454" spans="1:5" ht="13.8" x14ac:dyDescent="0.3">
      <c r="A5454" s="48" t="s">
        <v>5560</v>
      </c>
      <c r="B5454" s="33" t="str">
        <f>IFERROR(_xlfn.XLOOKUP(A5454,PEC!$A$2:$A$7902,PEC!$C$2:$C$7902),"")</f>
        <v>pec.comune.predaia.tn.it</v>
      </c>
      <c r="C5454" s="33">
        <f>IFERROR(_xlfn.XLOOKUP(A5454,SEZIONI!$A$2:$A$7897,SEZIONI!$B$2:$B$7897),"")</f>
        <v>7</v>
      </c>
      <c r="D5454" s="33" t="str">
        <f>IFERROR(_xlfn.XLOOKUP(A5454,[1]Sindaci!$B$2:$B$7774,[1]Sindaci!$A$2:$A$7774),"")</f>
        <v xml:space="preserve">COVA GIULIANA    </v>
      </c>
      <c r="E5454" s="33"/>
    </row>
    <row r="5455" spans="1:5" ht="13.8" x14ac:dyDescent="0.3">
      <c r="A5455" s="48" t="s">
        <v>5561</v>
      </c>
      <c r="B5455" s="33" t="str">
        <f>IFERROR(_xlfn.XLOOKUP(A5455,PEC!$A$2:$A$7902,PEC!$C$2:$C$7902),"")</f>
        <v>cert.provincia.fc.it</v>
      </c>
      <c r="C5455" s="33">
        <f>IFERROR(_xlfn.XLOOKUP(A5455,SEZIONI!$A$2:$A$7897,SEZIONI!$B$2:$B$7897),"")</f>
        <v>7</v>
      </c>
      <c r="D5455" s="33" t="str">
        <f>IFERROR(_xlfn.XLOOKUP(A5455,[1]Sindaci!$B$2:$B$7774,[1]Sindaci!$A$2:$A$7774),"")</f>
        <v xml:space="preserve">CANALI ROBERTO    </v>
      </c>
      <c r="E5455" s="33"/>
    </row>
    <row r="5456" spans="1:5" ht="13.8" x14ac:dyDescent="0.3">
      <c r="A5456" s="48" t="s">
        <v>5562</v>
      </c>
      <c r="B5456" s="33" t="str">
        <f>IFERROR(_xlfn.XLOOKUP(A5456,PEC!$A$2:$A$7902,PEC!$C$2:$C$7902),"")</f>
        <v>pec.comune.predazzo.tn.it</v>
      </c>
      <c r="C5456" s="33">
        <f>IFERROR(_xlfn.XLOOKUP(A5456,SEZIONI!$A$2:$A$7897,SEZIONI!$B$2:$B$7897),"")</f>
        <v>3</v>
      </c>
      <c r="D5456" s="33" t="str">
        <f>IFERROR(_xlfn.XLOOKUP(A5456,[1]Sindaci!$B$2:$B$7774,[1]Sindaci!$A$2:$A$7774),"")</f>
        <v xml:space="preserve">BOSIN MARIA    </v>
      </c>
      <c r="E5456" s="33"/>
    </row>
    <row r="5457" spans="1:5" ht="13.8" x14ac:dyDescent="0.3">
      <c r="A5457" s="48" t="s">
        <v>8095</v>
      </c>
      <c r="B5457" s="33" t="str">
        <f>IFERROR(_xlfn.XLOOKUP(A5457,PEC!$A$2:$A$7902,PEC!$C$2:$C$7902),"")</f>
        <v/>
      </c>
      <c r="C5457" s="33" t="str">
        <f>IFERROR(_xlfn.XLOOKUP(A5457,SEZIONI!$A$2:$A$7897,SEZIONI!$B$2:$B$7897),"")</f>
        <v/>
      </c>
      <c r="D5457" s="33" t="str">
        <f>IFERROR(_xlfn.XLOOKUP(A5457,[1]Sindaci!$B$2:$B$7774,[1]Sindaci!$A$2:$A$7774),"")</f>
        <v xml:space="preserve">STEGER ROBERT ALEXANDER   </v>
      </c>
      <c r="E5457" s="33"/>
    </row>
    <row r="5458" spans="1:5" ht="13.8" x14ac:dyDescent="0.3">
      <c r="A5458" s="48" t="s">
        <v>5564</v>
      </c>
      <c r="B5458" s="33" t="str">
        <f>IFERROR(_xlfn.XLOOKUP(A5458,PEC!$A$2:$A$7902,PEC!$C$2:$C$7902),"")</f>
        <v>pec.comune.predore.bg.it</v>
      </c>
      <c r="C5458" s="33">
        <f>IFERROR(_xlfn.XLOOKUP(A5458,SEZIONI!$A$2:$A$7897,SEZIONI!$B$2:$B$7897),"")</f>
        <v>2</v>
      </c>
      <c r="D5458" s="33" t="str">
        <f>IFERROR(_xlfn.XLOOKUP(A5458,[1]Sindaci!$B$2:$B$7774,[1]Sindaci!$A$2:$A$7774),"")</f>
        <v xml:space="preserve">BERTAZZOLI PAOLO    </v>
      </c>
      <c r="E5458" s="33"/>
    </row>
    <row r="5459" spans="1:5" ht="13.8" x14ac:dyDescent="0.3">
      <c r="A5459" s="48" t="s">
        <v>5565</v>
      </c>
      <c r="B5459" s="33" t="str">
        <f>IFERROR(_xlfn.XLOOKUP(A5459,PEC!$A$2:$A$7902,PEC!$C$2:$C$7902),"")</f>
        <v>pec.comune.predosa.al.it</v>
      </c>
      <c r="C5459" s="33">
        <f>IFERROR(_xlfn.XLOOKUP(A5459,SEZIONI!$A$2:$A$7897,SEZIONI!$B$2:$B$7897),"")</f>
        <v>3</v>
      </c>
      <c r="D5459" s="33" t="str">
        <f>IFERROR(_xlfn.XLOOKUP(A5459,[1]Sindaci!$B$2:$B$7774,[1]Sindaci!$A$2:$A$7774),"")</f>
        <v xml:space="preserve">PASTORINO MAURA    </v>
      </c>
      <c r="E5459" s="33"/>
    </row>
    <row r="5460" spans="1:5" ht="13.8" x14ac:dyDescent="0.3">
      <c r="A5460" s="48" t="s">
        <v>5566</v>
      </c>
      <c r="B5460" s="33" t="str">
        <f>IFERROR(_xlfn.XLOOKUP(A5460,PEC!$A$2:$A$7902,PEC!$C$2:$C$7902),"")</f>
        <v>pecveneto.it</v>
      </c>
      <c r="C5460" s="33">
        <f>IFERROR(_xlfn.XLOOKUP(A5460,SEZIONI!$A$2:$A$7897,SEZIONI!$B$2:$B$7897),"")</f>
        <v>15</v>
      </c>
      <c r="D5460" s="33" t="str">
        <f>IFERROR(_xlfn.XLOOKUP(A5460,[1]Sindaci!$B$2:$B$7774,[1]Sindaci!$A$2:$A$7774),"")</f>
        <v xml:space="preserve">GALEANO PAOLO    </v>
      </c>
      <c r="E5460" s="33"/>
    </row>
    <row r="5461" spans="1:5" ht="13.8" x14ac:dyDescent="0.3">
      <c r="A5461" s="48" t="s">
        <v>5567</v>
      </c>
      <c r="B5461" s="33" t="str">
        <f>IFERROR(_xlfn.XLOOKUP(A5461,PEC!$A$2:$A$7902,PEC!$C$2:$C$7902),"")</f>
        <v>pec.comune.pregnana.mi.it</v>
      </c>
      <c r="C5461" s="33">
        <f>IFERROR(_xlfn.XLOOKUP(A5461,SEZIONI!$A$2:$A$7897,SEZIONI!$B$2:$B$7897),"")</f>
        <v>6</v>
      </c>
      <c r="D5461" s="33" t="str">
        <f>IFERROR(_xlfn.XLOOKUP(A5461,[1]Sindaci!$B$2:$B$7774,[1]Sindaci!$A$2:$A$7774),"")</f>
        <v xml:space="preserve">BOSANI ANGELO    </v>
      </c>
      <c r="E5461" s="33"/>
    </row>
    <row r="5462" spans="1:5" ht="13.8" x14ac:dyDescent="0.3">
      <c r="A5462" s="48" t="s">
        <v>8209</v>
      </c>
      <c r="B5462" s="33" t="str">
        <f>IFERROR(_xlfn.XLOOKUP(A5462,PEC!$A$2:$A$7902,PEC!$C$2:$C$7902),"")</f>
        <v>pec.it</v>
      </c>
      <c r="C5462" s="33" t="str">
        <f>IFERROR(_xlfn.XLOOKUP(A5462,SEZIONI!$A$2:$A$7897,SEZIONI!$B$2:$B$7897),"")</f>
        <v/>
      </c>
      <c r="D5462" s="33" t="str">
        <f>IFERROR(_xlfn.XLOOKUP(A5462,[1]Sindaci!$B$2:$B$7774,[1]Sindaci!$A$2:$A$7774),"")</f>
        <v/>
      </c>
      <c r="E5462" s="33"/>
    </row>
    <row r="5463" spans="1:5" ht="13.8" x14ac:dyDescent="0.3">
      <c r="A5463" s="48" t="s">
        <v>5569</v>
      </c>
      <c r="B5463" s="33" t="str">
        <f>IFERROR(_xlfn.XLOOKUP(A5463,PEC!$A$2:$A$7902,PEC!$C$2:$C$7902),"")</f>
        <v>halleypec.it</v>
      </c>
      <c r="C5463" s="33">
        <f>IFERROR(_xlfn.XLOOKUP(A5463,SEZIONI!$A$2:$A$7897,SEZIONI!$B$2:$B$7897),"")</f>
        <v>2</v>
      </c>
      <c r="D5463" s="33" t="str">
        <f>IFERROR(_xlfn.XLOOKUP(A5463,[1]Sindaci!$B$2:$B$7774,[1]Sindaci!$A$2:$A$7774),"")</f>
        <v xml:space="preserve">CODEGA ELIDE    </v>
      </c>
      <c r="E5463" s="33"/>
    </row>
    <row r="5464" spans="1:5" ht="13.8" x14ac:dyDescent="0.3">
      <c r="A5464" s="48" t="s">
        <v>5570</v>
      </c>
      <c r="B5464" s="33" t="str">
        <f>IFERROR(_xlfn.XLOOKUP(A5464,PEC!$A$2:$A$7902,PEC!$C$2:$C$7902),"")</f>
        <v>certgov.fvg.it</v>
      </c>
      <c r="C5464" s="33">
        <f>IFERROR(_xlfn.XLOOKUP(A5464,SEZIONI!$A$2:$A$7897,SEZIONI!$B$2:$B$7897),"")</f>
        <v>4</v>
      </c>
      <c r="D5464" s="33" t="str">
        <f>IFERROR(_xlfn.XLOOKUP(A5464,[1]Sindaci!$B$2:$B$7774,[1]Sindaci!$A$2:$A$7774),"")</f>
        <v xml:space="preserve">DE SABATA MICHELE   </v>
      </c>
      <c r="E5464" s="33"/>
    </row>
    <row r="5465" spans="1:5" ht="13.8" x14ac:dyDescent="0.3">
      <c r="A5465" s="48" t="s">
        <v>5571</v>
      </c>
      <c r="B5465" s="33" t="str">
        <f>IFERROR(_xlfn.XLOOKUP(A5465,PEC!$A$2:$A$7902,PEC!$C$2:$C$7902),"")</f>
        <v>legalmail.it</v>
      </c>
      <c r="C5465" s="33">
        <f>IFERROR(_xlfn.XLOOKUP(A5465,SEZIONI!$A$2:$A$7897,SEZIONI!$B$2:$B$7897),"")</f>
        <v>1</v>
      </c>
      <c r="D5465" s="33" t="str">
        <f>IFERROR(_xlfn.XLOOKUP(A5465,[1]Sindaci!$B$2:$B$7774,[1]Sindaci!$A$2:$A$7774),"")</f>
        <v xml:space="preserve">MARRONI UMBERTO    </v>
      </c>
      <c r="E5465" s="33"/>
    </row>
    <row r="5466" spans="1:5" ht="13.8" x14ac:dyDescent="0.3">
      <c r="A5466" s="48" t="s">
        <v>5572</v>
      </c>
      <c r="B5466" s="33" t="str">
        <f>IFERROR(_xlfn.XLOOKUP(A5466,PEC!$A$2:$A$7902,PEC!$C$2:$C$7902),"")</f>
        <v>legalmail.it</v>
      </c>
      <c r="C5466" s="33">
        <f>IFERROR(_xlfn.XLOOKUP(A5466,SEZIONI!$A$2:$A$7897,SEZIONI!$B$2:$B$7897),"")</f>
        <v>1</v>
      </c>
      <c r="D5466" s="33" t="str">
        <f>IFERROR(_xlfn.XLOOKUP(A5466,[1]Sindaci!$B$2:$B$7774,[1]Sindaci!$A$2:$A$7774),"")</f>
        <v xml:space="preserve">BRAITO FAUSTO    </v>
      </c>
      <c r="E5466" s="33"/>
    </row>
    <row r="5467" spans="1:5" ht="13.8" x14ac:dyDescent="0.3">
      <c r="A5467" s="48" t="s">
        <v>5573</v>
      </c>
      <c r="B5467" s="33" t="str">
        <f>IFERROR(_xlfn.XLOOKUP(A5467,PEC!$A$2:$A$7902,PEC!$C$2:$C$7902),"")</f>
        <v>cert.provincia.fc.it</v>
      </c>
      <c r="C5467" s="33">
        <f>IFERROR(_xlfn.XLOOKUP(A5467,SEZIONI!$A$2:$A$7897,SEZIONI!$B$2:$B$7897),"")</f>
        <v>1</v>
      </c>
      <c r="D5467" s="33" t="str">
        <f>IFERROR(_xlfn.XLOOKUP(A5467,[1]Sindaci!$B$2:$B$7774,[1]Sindaci!$A$2:$A$7774),"")</f>
        <v xml:space="preserve">VALMORI URSULA    </v>
      </c>
      <c r="E5467" s="33"/>
    </row>
    <row r="5468" spans="1:5" ht="13.8" x14ac:dyDescent="0.3">
      <c r="A5468" s="48" t="s">
        <v>5574</v>
      </c>
      <c r="B5468" s="33" t="str">
        <f>IFERROR(_xlfn.XLOOKUP(A5468,PEC!$A$2:$A$7902,PEC!$C$2:$C$7902),"")</f>
        <v>legalmail.it</v>
      </c>
      <c r="C5468" s="33">
        <f>IFERROR(_xlfn.XLOOKUP(A5468,SEZIONI!$A$2:$A$7897,SEZIONI!$B$2:$B$7897),"")</f>
        <v>1</v>
      </c>
      <c r="D5468" s="33" t="str">
        <f>IFERROR(_xlfn.XLOOKUP(A5468,[1]Sindaci!$B$2:$B$7774,[1]Sindaci!$A$2:$A$7774),"")</f>
        <v xml:space="preserve">SEGHEZZI OMAR    </v>
      </c>
      <c r="E5468" s="33"/>
    </row>
    <row r="5469" spans="1:5" ht="13.8" x14ac:dyDescent="0.3">
      <c r="A5469" s="48" t="s">
        <v>5575</v>
      </c>
      <c r="B5469" s="33" t="str">
        <f>IFERROR(_xlfn.XLOOKUP(A5469,PEC!$A$2:$A$7902,PEC!$C$2:$C$7902),"")</f>
        <v xml:space="preserve">pec.it </v>
      </c>
      <c r="C5469" s="33">
        <f>IFERROR(_xlfn.XLOOKUP(A5469,SEZIONI!$A$2:$A$7897,SEZIONI!$B$2:$B$7897),"")</f>
        <v>4</v>
      </c>
      <c r="D5469" s="33" t="str">
        <f>IFERROR(_xlfn.XLOOKUP(A5469,[1]Sindaci!$B$2:$B$7774,[1]Sindaci!$A$2:$A$7774),"")</f>
        <v xml:space="preserve">FOVANNA ELIO    </v>
      </c>
      <c r="E5469" s="33"/>
    </row>
    <row r="5470" spans="1:5" ht="13.8" x14ac:dyDescent="0.3">
      <c r="A5470" s="48" t="s">
        <v>5576</v>
      </c>
      <c r="B5470" s="33" t="str">
        <f>IFERROR(_xlfn.XLOOKUP(A5470,PEC!$A$2:$A$7902,PEC!$C$2:$C$7902),"")</f>
        <v>certgov.fvg.it</v>
      </c>
      <c r="C5470" s="33">
        <f>IFERROR(_xlfn.XLOOKUP(A5470,SEZIONI!$A$2:$A$7897,SEZIONI!$B$2:$B$7897),"")</f>
        <v>1</v>
      </c>
      <c r="D5470" s="33" t="str">
        <f>IFERROR(_xlfn.XLOOKUP(A5470,[1]Sindaci!$B$2:$B$7774,[1]Sindaci!$A$2:$A$7774),"")</f>
        <v xml:space="preserve">MARTINIS ANDREA    </v>
      </c>
      <c r="E5470" s="33"/>
    </row>
    <row r="5471" spans="1:5" ht="13.8" x14ac:dyDescent="0.3">
      <c r="A5471" s="48" t="s">
        <v>5577</v>
      </c>
      <c r="B5471" s="33" t="str">
        <f>IFERROR(_xlfn.XLOOKUP(A5471,PEC!$A$2:$A$7902,PEC!$C$2:$C$7902),"")</f>
        <v>certgov.fvg.it</v>
      </c>
      <c r="C5471" s="33">
        <f>IFERROR(_xlfn.XLOOKUP(A5471,SEZIONI!$A$2:$A$7897,SEZIONI!$B$2:$B$7897),"")</f>
        <v>1</v>
      </c>
      <c r="D5471" s="33" t="str">
        <f>IFERROR(_xlfn.XLOOKUP(A5471,[1]Sindaci!$B$2:$B$7774,[1]Sindaci!$A$2:$A$7774),"")</f>
        <v xml:space="preserve">FORTI MARIACLARA    </v>
      </c>
      <c r="E5471" s="33"/>
    </row>
    <row r="5472" spans="1:5" ht="13.8" x14ac:dyDescent="0.3">
      <c r="A5472" s="48" t="s">
        <v>7981</v>
      </c>
      <c r="B5472" s="33" t="str">
        <f>IFERROR(_xlfn.XLOOKUP(A5472,PEC!$A$2:$A$7902,PEC!$C$2:$C$7902),"")</f>
        <v/>
      </c>
      <c r="C5472" s="33" t="str">
        <f>IFERROR(_xlfn.XLOOKUP(A5472,SEZIONI!$A$2:$A$7897,SEZIONI!$B$2:$B$7897),"")</f>
        <v/>
      </c>
      <c r="D5472" s="33" t="str">
        <f>IFERROR(_xlfn.XLOOKUP(A5472,[1]Sindaci!$B$2:$B$7774,[1]Sindaci!$A$2:$A$7774),"")</f>
        <v/>
      </c>
      <c r="E5472" s="33"/>
    </row>
    <row r="5473" spans="1:5" ht="13.8" x14ac:dyDescent="0.3">
      <c r="A5473" s="48" t="s">
        <v>5578</v>
      </c>
      <c r="B5473" s="33" t="str">
        <f>IFERROR(_xlfn.XLOOKUP(A5473,PEC!$A$2:$A$7902,PEC!$C$2:$C$7902),"")</f>
        <v>pec.comune.preseglie.bs.it</v>
      </c>
      <c r="C5473" s="33">
        <f>IFERROR(_xlfn.XLOOKUP(A5473,SEZIONI!$A$2:$A$7897,SEZIONI!$B$2:$B$7897),"")</f>
        <v>2</v>
      </c>
      <c r="D5473" s="33" t="str">
        <f>IFERROR(_xlfn.XLOOKUP(A5473,[1]Sindaci!$B$2:$B$7774,[1]Sindaci!$A$2:$A$7774),"")</f>
        <v xml:space="preserve">ARISTO PIETRO ANDUS   </v>
      </c>
      <c r="E5473" s="33"/>
    </row>
    <row r="5474" spans="1:5" ht="13.8" x14ac:dyDescent="0.3">
      <c r="A5474" s="48" t="s">
        <v>5579</v>
      </c>
      <c r="B5474" s="33" t="str">
        <f>IFERROR(_xlfn.XLOOKUP(A5474,PEC!$A$2:$A$7902,PEC!$C$2:$C$7902),"")</f>
        <v>asmepec.it</v>
      </c>
      <c r="C5474" s="33">
        <f>IFERROR(_xlfn.XLOOKUP(A5474,SEZIONI!$A$2:$A$7897,SEZIONI!$B$2:$B$7897),"")</f>
        <v>2</v>
      </c>
      <c r="D5474" s="33" t="str">
        <f>IFERROR(_xlfn.XLOOKUP(A5474,[1]Sindaci!$B$2:$B$7774,[1]Sindaci!$A$2:$A$7774),"")</f>
        <v xml:space="preserve">MACCARELLI ANDREA    </v>
      </c>
      <c r="E5474" s="33"/>
    </row>
    <row r="5475" spans="1:5" ht="13.8" x14ac:dyDescent="0.3">
      <c r="A5475" s="48" t="s">
        <v>5580</v>
      </c>
      <c r="B5475" s="33" t="str">
        <f>IFERROR(_xlfn.XLOOKUP(A5475,PEC!$A$2:$A$7902,PEC!$C$2:$C$7902),"")</f>
        <v>pec.regione.lombardia.it</v>
      </c>
      <c r="C5475" s="33">
        <f>IFERROR(_xlfn.XLOOKUP(A5475,SEZIONI!$A$2:$A$7897,SEZIONI!$B$2:$B$7897),"")</f>
        <v>4</v>
      </c>
      <c r="D5475" s="33" t="str">
        <f>IFERROR(_xlfn.XLOOKUP(A5475,[1]Sindaci!$B$2:$B$7774,[1]Sindaci!$A$2:$A$7774),"")</f>
        <v xml:space="preserve">ALESSIO PAOLO    </v>
      </c>
      <c r="E5475" s="33"/>
    </row>
    <row r="5476" spans="1:5" ht="13.8" x14ac:dyDescent="0.3">
      <c r="A5476" s="48" t="s">
        <v>8245</v>
      </c>
      <c r="B5476" s="33" t="str">
        <f>IFERROR(_xlfn.XLOOKUP(A5476,PEC!$A$2:$A$7902,PEC!$C$2:$C$7902),"")</f>
        <v/>
      </c>
      <c r="C5476" s="33" t="str">
        <f>IFERROR(_xlfn.XLOOKUP(A5476,SEZIONI!$A$2:$A$7897,SEZIONI!$B$2:$B$7897),"")</f>
        <v/>
      </c>
      <c r="D5476" s="33" t="str">
        <f>IFERROR(_xlfn.XLOOKUP(A5476,[1]Sindaci!$B$2:$B$7774,[1]Sindaci!$A$2:$A$7774),"")</f>
        <v/>
      </c>
      <c r="E5476" s="33"/>
    </row>
    <row r="5477" spans="1:5" ht="13.8" x14ac:dyDescent="0.3">
      <c r="A5477" s="48" t="s">
        <v>5582</v>
      </c>
      <c r="B5477" s="33" t="str">
        <f>IFERROR(_xlfn.XLOOKUP(A5477,PEC!$A$2:$A$7902,PEC!$C$2:$C$7902),"")</f>
        <v>pec.comune.pressana.vr.it</v>
      </c>
      <c r="C5477" s="33">
        <f>IFERROR(_xlfn.XLOOKUP(A5477,SEZIONI!$A$2:$A$7897,SEZIONI!$B$2:$B$7897),"")</f>
        <v>2</v>
      </c>
      <c r="D5477" s="33" t="str">
        <f>IFERROR(_xlfn.XLOOKUP(A5477,[1]Sindaci!$B$2:$B$7774,[1]Sindaci!$A$2:$A$7774),"")</f>
        <v xml:space="preserve">GREGHI RENATO    </v>
      </c>
      <c r="E5477" s="33"/>
    </row>
    <row r="5478" spans="1:5" ht="13.8" x14ac:dyDescent="0.3">
      <c r="A5478" s="48" t="s">
        <v>5583</v>
      </c>
      <c r="B5478" s="33" t="str">
        <f>IFERROR(_xlfn.XLOOKUP(A5478,PEC!$A$2:$A$7902,PEC!$C$2:$C$7902),"")</f>
        <v>pec.it</v>
      </c>
      <c r="C5478" s="33">
        <f>IFERROR(_xlfn.XLOOKUP(A5478,SEZIONI!$A$2:$A$7897,SEZIONI!$B$2:$B$7897),"")</f>
        <v>1</v>
      </c>
      <c r="D5478" s="33" t="str">
        <f>IFERROR(_xlfn.XLOOKUP(A5478,[1]Sindaci!$B$2:$B$7774,[1]Sindaci!$A$2:$A$7774),"")</f>
        <v xml:space="preserve">GIANGIULLI DIEGO VALERIO   </v>
      </c>
      <c r="E5478" s="33"/>
    </row>
    <row r="5479" spans="1:5" ht="13.8" x14ac:dyDescent="0.3">
      <c r="A5479" s="48" t="s">
        <v>5584</v>
      </c>
      <c r="B5479" s="33" t="str">
        <f>IFERROR(_xlfn.XLOOKUP(A5479,PEC!$A$2:$A$7902,PEC!$C$2:$C$7902),"")</f>
        <v>pec.it</v>
      </c>
      <c r="C5479" s="33">
        <f>IFERROR(_xlfn.XLOOKUP(A5479,SEZIONI!$A$2:$A$7897,SEZIONI!$B$2:$B$7897),"")</f>
        <v>5</v>
      </c>
      <c r="D5479" s="33" t="str">
        <f>IFERROR(_xlfn.XLOOKUP(A5479,[1]Sindaci!$B$2:$B$7774,[1]Sindaci!$A$2:$A$7774),"")</f>
        <v xml:space="preserve">GIUSTACCHINI DAMIANO    </v>
      </c>
      <c r="E5479" s="33"/>
    </row>
    <row r="5480" spans="1:5" ht="13.8" x14ac:dyDescent="0.3">
      <c r="A5480" s="48" t="s">
        <v>5585</v>
      </c>
      <c r="B5480" s="33" t="str">
        <f>IFERROR(_xlfn.XLOOKUP(A5480,PEC!$A$2:$A$7902,PEC!$C$2:$C$7902),"")</f>
        <v>pec.it</v>
      </c>
      <c r="C5480" s="33">
        <f>IFERROR(_xlfn.XLOOKUP(A5480,SEZIONI!$A$2:$A$7897,SEZIONI!$B$2:$B$7897),"")</f>
        <v>2</v>
      </c>
      <c r="D5480" s="33" t="str">
        <f>IFERROR(_xlfn.XLOOKUP(A5480,[1]Sindaci!$B$2:$B$7774,[1]Sindaci!$A$2:$A$7774),"")</f>
        <v xml:space="preserve">SCOCCIA MARIANNA    </v>
      </c>
      <c r="E5480" s="33"/>
    </row>
    <row r="5481" spans="1:5" ht="13.8" x14ac:dyDescent="0.3">
      <c r="A5481" s="48" t="s">
        <v>5586</v>
      </c>
      <c r="B5481" s="33" t="str">
        <f>IFERROR(_xlfn.XLOOKUP(A5481,PEC!$A$2:$A$7902,PEC!$C$2:$C$7902),"")</f>
        <v>cert.ruparpiemonte.it</v>
      </c>
      <c r="C5481" s="33">
        <f>IFERROR(_xlfn.XLOOKUP(A5481,SEZIONI!$A$2:$A$7897,SEZIONI!$B$2:$B$7897),"")</f>
        <v>1</v>
      </c>
      <c r="D5481" s="33" t="str">
        <f>IFERROR(_xlfn.XLOOKUP(A5481,[1]Sindaci!$B$2:$B$7774,[1]Sindaci!$A$2:$A$7774),"")</f>
        <v xml:space="preserve">INGARIA ALESSANDRO    </v>
      </c>
      <c r="E5481" s="33"/>
    </row>
    <row r="5482" spans="1:5" ht="13.8" x14ac:dyDescent="0.3">
      <c r="A5482" s="48" t="s">
        <v>5587</v>
      </c>
      <c r="B5482" s="33" t="str">
        <f>IFERROR(_xlfn.XLOOKUP(A5482,PEC!$A$2:$A$7902,PEC!$C$2:$C$7902),"")</f>
        <v>pec.comune.prignanocilento.sa.it</v>
      </c>
      <c r="C5482" s="33">
        <f>IFERROR(_xlfn.XLOOKUP(A5482,SEZIONI!$A$2:$A$7897,SEZIONI!$B$2:$B$7897),"")</f>
        <v>1</v>
      </c>
      <c r="D5482" s="33" t="str">
        <f>IFERROR(_xlfn.XLOOKUP(A5482,[1]Sindaci!$B$2:$B$7774,[1]Sindaci!$A$2:$A$7774),"")</f>
        <v xml:space="preserve">CHIRICO MICHELE    </v>
      </c>
      <c r="E5482" s="33"/>
    </row>
    <row r="5483" spans="1:5" ht="13.8" x14ac:dyDescent="0.3">
      <c r="A5483" s="48" t="s">
        <v>5588</v>
      </c>
      <c r="B5483" s="33" t="str">
        <f>IFERROR(_xlfn.XLOOKUP(A5483,PEC!$A$2:$A$7902,PEC!$C$2:$C$7902),"")</f>
        <v>pec.it</v>
      </c>
      <c r="C5483" s="33">
        <f>IFERROR(_xlfn.XLOOKUP(A5483,SEZIONI!$A$2:$A$7897,SEZIONI!$B$2:$B$7897),"")</f>
        <v>7</v>
      </c>
      <c r="D5483" s="33" t="str">
        <f>IFERROR(_xlfn.XLOOKUP(A5483,[1]Sindaci!$B$2:$B$7774,[1]Sindaci!$A$2:$A$7774),"")</f>
        <v xml:space="preserve">FANTINI MAURO    </v>
      </c>
      <c r="E5483" s="33"/>
    </row>
    <row r="5484" spans="1:5" ht="13.8" x14ac:dyDescent="0.3">
      <c r="A5484" s="48" t="s">
        <v>5589</v>
      </c>
      <c r="B5484" s="33" t="str">
        <f>IFERROR(_xlfn.XLOOKUP(A5484,PEC!$A$2:$A$7902,PEC!$C$2:$C$7902),"")</f>
        <v>pec.regione.lombardia.it</v>
      </c>
      <c r="C5484" s="33">
        <f>IFERROR(_xlfn.XLOOKUP(A5484,SEZIONI!$A$2:$A$7897,SEZIONI!$B$2:$B$7897),"")</f>
        <v>2</v>
      </c>
      <c r="D5484" s="33" t="str">
        <f>IFERROR(_xlfn.XLOOKUP(A5484,[1]Sindaci!$B$2:$B$7774,[1]Sindaci!$A$2:$A$7774),"")</f>
        <v xml:space="preserve">ARTUSI MAURO    </v>
      </c>
      <c r="E5484" s="33"/>
    </row>
    <row r="5485" spans="1:5" ht="13.8" x14ac:dyDescent="0.3">
      <c r="A5485" s="48" t="s">
        <v>5590</v>
      </c>
      <c r="B5485" s="33" t="str">
        <f>IFERROR(_xlfn.XLOOKUP(A5485,PEC!$A$2:$A$7902,PEC!$C$2:$C$7902),"")</f>
        <v>pec.comuneprimiero.tn.it</v>
      </c>
      <c r="C5485" s="33">
        <f>IFERROR(_xlfn.XLOOKUP(A5485,SEZIONI!$A$2:$A$7897,SEZIONI!$B$2:$B$7897),"")</f>
        <v>6</v>
      </c>
      <c r="D5485" s="33" t="str">
        <f>IFERROR(_xlfn.XLOOKUP(A5485,[1]Sindaci!$B$2:$B$7774,[1]Sindaci!$A$2:$A$7774),"")</f>
        <v xml:space="preserve">DEPAOLI DANIELE    </v>
      </c>
      <c r="E5485" s="33"/>
    </row>
    <row r="5486" spans="1:5" ht="13.8" x14ac:dyDescent="0.3">
      <c r="A5486" s="48" t="s">
        <v>5591</v>
      </c>
      <c r="B5486" s="33" t="str">
        <f>IFERROR(_xlfn.XLOOKUP(A5486,PEC!$A$2:$A$7902,PEC!$C$2:$C$7902),"")</f>
        <v>cert.ruparpiemonte.it</v>
      </c>
      <c r="C5486" s="33">
        <f>IFERROR(_xlfn.XLOOKUP(A5486,SEZIONI!$A$2:$A$7897,SEZIONI!$B$2:$B$7897),"")</f>
        <v>2</v>
      </c>
      <c r="D5486" s="33" t="str">
        <f>IFERROR(_xlfn.XLOOKUP(A5486,[1]Sindaci!$B$2:$B$7774,[1]Sindaci!$A$2:$A$7774),"")</f>
        <v xml:space="preserve">PEROSINO MARCO    </v>
      </c>
      <c r="E5486" s="33"/>
    </row>
    <row r="5487" spans="1:5" ht="13.8" x14ac:dyDescent="0.3">
      <c r="A5487" s="48" t="s">
        <v>5592</v>
      </c>
      <c r="B5487" s="33" t="str">
        <f>IFERROR(_xlfn.XLOOKUP(A5487,PEC!$A$2:$A$7902,PEC!$C$2:$C$7902),"")</f>
        <v>cert.ruparpiemonte.it</v>
      </c>
      <c r="C5487" s="33">
        <f>IFERROR(_xlfn.XLOOKUP(A5487,SEZIONI!$A$2:$A$7897,SEZIONI!$B$2:$B$7897),"")</f>
        <v>3</v>
      </c>
      <c r="D5487" s="33" t="str">
        <f>IFERROR(_xlfn.XLOOKUP(A5487,[1]Sindaci!$B$2:$B$7774,[1]Sindaci!$A$2:$A$7774),"")</f>
        <v xml:space="preserve">SCIANDRA LUCIANO    </v>
      </c>
      <c r="E5487" s="33"/>
    </row>
    <row r="5488" spans="1:5" ht="13.8" x14ac:dyDescent="0.3">
      <c r="A5488" s="48" t="s">
        <v>5593</v>
      </c>
      <c r="B5488" s="33" t="str">
        <f>IFERROR(_xlfn.XLOOKUP(A5488,PEC!$A$2:$A$7902,PEC!$C$2:$C$7902),"")</f>
        <v>pec.comune.priologargallo.sr.it</v>
      </c>
      <c r="C5488" s="33">
        <f>IFERROR(_xlfn.XLOOKUP(A5488,SEZIONI!$A$2:$A$7897,SEZIONI!$B$2:$B$7897),"")</f>
        <v>11</v>
      </c>
      <c r="D5488" s="33" t="str">
        <f>IFERROR(_xlfn.XLOOKUP(A5488,[1]Sindaci!$B$2:$B$7774,[1]Sindaci!$A$2:$A$7774),"")</f>
        <v xml:space="preserve">GIANNI GIUSEPPE    </v>
      </c>
      <c r="E5488" s="33"/>
    </row>
    <row r="5489" spans="1:5" ht="13.8" x14ac:dyDescent="0.3">
      <c r="A5489" s="48" t="s">
        <v>5594</v>
      </c>
      <c r="B5489" s="33" t="str">
        <f>IFERROR(_xlfn.XLOOKUP(A5489,PEC!$A$2:$A$7902,PEC!$C$2:$C$7902),"")</f>
        <v>pec.it</v>
      </c>
      <c r="C5489" s="33">
        <f>IFERROR(_xlfn.XLOOKUP(A5489,SEZIONI!$A$2:$A$7897,SEZIONI!$B$2:$B$7897),"")</f>
        <v>13</v>
      </c>
      <c r="D5489" s="33" t="str">
        <f>IFERROR(_xlfn.XLOOKUP(A5489,[1]Sindaci!$B$2:$B$7774,[1]Sindaci!$A$2:$A$7774),"")</f>
        <v xml:space="preserve">BILANCIA ANNA MARIA   </v>
      </c>
      <c r="E5489" s="33"/>
    </row>
    <row r="5490" spans="1:5" ht="13.8" x14ac:dyDescent="0.3">
      <c r="A5490" s="48" t="s">
        <v>5595</v>
      </c>
      <c r="B5490" s="33" t="str">
        <f>IFERROR(_xlfn.XLOOKUP(A5490,PEC!$A$2:$A$7902,PEC!$C$2:$C$7902),"")</f>
        <v>certificata.com</v>
      </c>
      <c r="C5490" s="33">
        <f>IFERROR(_xlfn.XLOOKUP(A5490,SEZIONI!$A$2:$A$7897,SEZIONI!$B$2:$B$7897),"")</f>
        <v>7</v>
      </c>
      <c r="D5490" s="33" t="str">
        <f>IFERROR(_xlfn.XLOOKUP(A5490,[1]Sindaci!$B$2:$B$7774,[1]Sindaci!$A$2:$A$7774),"")</f>
        <v xml:space="preserve">COMPARETTO ANTONINA    </v>
      </c>
      <c r="E5490" s="33"/>
    </row>
    <row r="5491" spans="1:5" ht="13.8" x14ac:dyDescent="0.3">
      <c r="A5491" s="48" t="s">
        <v>5596</v>
      </c>
      <c r="B5491" s="33" t="str">
        <f>IFERROR(_xlfn.XLOOKUP(A5491,PEC!$A$2:$A$7902,PEC!$C$2:$C$7902),"")</f>
        <v>pec.comunediproceno.vt.it</v>
      </c>
      <c r="C5491" s="33">
        <f>IFERROR(_xlfn.XLOOKUP(A5491,SEZIONI!$A$2:$A$7897,SEZIONI!$B$2:$B$7897),"")</f>
        <v>1</v>
      </c>
      <c r="D5491" s="33" t="str">
        <f>IFERROR(_xlfn.XLOOKUP(A5491,[1]Sindaci!$B$2:$B$7774,[1]Sindaci!$A$2:$A$7774),"")</f>
        <v xml:space="preserve">PINZI ROBERTO    </v>
      </c>
      <c r="E5491" s="33"/>
    </row>
    <row r="5492" spans="1:5" ht="13.8" x14ac:dyDescent="0.3">
      <c r="A5492" s="48" t="s">
        <v>5597</v>
      </c>
      <c r="B5492" s="33" t="str">
        <f>IFERROR(_xlfn.XLOOKUP(A5492,PEC!$A$2:$A$7902,PEC!$C$2:$C$7902),"")</f>
        <v>asmepec.it</v>
      </c>
      <c r="C5492" s="33">
        <f>IFERROR(_xlfn.XLOOKUP(A5492,SEZIONI!$A$2:$A$7897,SEZIONI!$B$2:$B$7897),"")</f>
        <v>12</v>
      </c>
      <c r="D5492" s="33" t="str">
        <f>IFERROR(_xlfn.XLOOKUP(A5492,[1]Sindaci!$B$2:$B$7774,[1]Sindaci!$A$2:$A$7774),"")</f>
        <v xml:space="preserve">AMBROSINO RAIMONDO    </v>
      </c>
      <c r="E5492" s="33"/>
    </row>
    <row r="5493" spans="1:5" ht="13.8" x14ac:dyDescent="0.3">
      <c r="A5493" s="48" t="s">
        <v>5598</v>
      </c>
      <c r="B5493" s="33" t="str">
        <f>IFERROR(_xlfn.XLOOKUP(A5493,PEC!$A$2:$A$7902,PEC!$C$2:$C$7902),"")</f>
        <v>pec.comune.propata.ge.it</v>
      </c>
      <c r="C5493" s="33">
        <f>IFERROR(_xlfn.XLOOKUP(A5493,SEZIONI!$A$2:$A$7897,SEZIONI!$B$2:$B$7897),"")</f>
        <v>1</v>
      </c>
      <c r="D5493" s="33" t="str">
        <f>IFERROR(_xlfn.XLOOKUP(A5493,[1]Sindaci!$B$2:$B$7774,[1]Sindaci!$A$2:$A$7774),"")</f>
        <v xml:space="preserve">SALA MANUELA ELISABETTA   </v>
      </c>
      <c r="E5493" s="33"/>
    </row>
    <row r="5494" spans="1:5" ht="13.8" x14ac:dyDescent="0.3">
      <c r="A5494" s="48" t="s">
        <v>5599</v>
      </c>
      <c r="B5494" s="33" t="str">
        <f>IFERROR(_xlfn.XLOOKUP(A5494,PEC!$A$2:$A$7902,PEC!$C$2:$C$7902),"")</f>
        <v>halleypec.it</v>
      </c>
      <c r="C5494" s="33">
        <f>IFERROR(_xlfn.XLOOKUP(A5494,SEZIONI!$A$2:$A$7897,SEZIONI!$B$2:$B$7897),"")</f>
        <v>1</v>
      </c>
      <c r="D5494" s="33" t="str">
        <f>IFERROR(_xlfn.XLOOKUP(A5494,[1]Sindaci!$B$2:$B$7774,[1]Sindaci!$A$2:$A$7774),"")</f>
        <v xml:space="preserve">ZUCCON BARBARA    </v>
      </c>
      <c r="E5494" s="33"/>
    </row>
    <row r="5495" spans="1:5" ht="13.8" x14ac:dyDescent="0.3">
      <c r="A5495" s="48" t="s">
        <v>5600</v>
      </c>
      <c r="B5495" s="33" t="str">
        <f>IFERROR(_xlfn.XLOOKUP(A5495,PEC!$A$2:$A$7902,PEC!$C$2:$C$7902),"")</f>
        <v>postecert.it</v>
      </c>
      <c r="C5495" s="33">
        <f>IFERROR(_xlfn.XLOOKUP(A5495,SEZIONI!$A$2:$A$7897,SEZIONI!$B$2:$B$7897),"")</f>
        <v>2</v>
      </c>
      <c r="D5495" s="33" t="str">
        <f>IFERROR(_xlfn.XLOOKUP(A5495,[1]Sindaci!$B$2:$B$7774,[1]Sindaci!$A$2:$A$7774),"")</f>
        <v xml:space="preserve">PINCIVERO ANGELO    </v>
      </c>
      <c r="E5495" s="33"/>
    </row>
    <row r="5496" spans="1:5" ht="13.8" x14ac:dyDescent="0.3">
      <c r="A5496" s="48" t="s">
        <v>5601</v>
      </c>
      <c r="B5496" s="33" t="str">
        <f>IFERROR(_xlfn.XLOOKUP(A5496,PEC!$A$2:$A$7902,PEC!$C$2:$C$7902),"")</f>
        <v>pec.comune.provagliodiseo.bs.it</v>
      </c>
      <c r="C5496" s="33">
        <f>IFERROR(_xlfn.XLOOKUP(A5496,SEZIONI!$A$2:$A$7897,SEZIONI!$B$2:$B$7897),"")</f>
        <v>7</v>
      </c>
      <c r="D5496" s="33" t="str">
        <f>IFERROR(_xlfn.XLOOKUP(A5496,[1]Sindaci!$B$2:$B$7774,[1]Sindaci!$A$2:$A$7774),"")</f>
        <v xml:space="preserve">SIMONINI VINCENZO    </v>
      </c>
      <c r="E5496" s="33"/>
    </row>
    <row r="5497" spans="1:5" ht="13.8" x14ac:dyDescent="0.3">
      <c r="A5497" s="48" t="s">
        <v>5602</v>
      </c>
      <c r="B5497" s="33" t="str">
        <f>IFERROR(_xlfn.XLOOKUP(A5497,PEC!$A$2:$A$7902,PEC!$C$2:$C$7902),"")</f>
        <v>pec.comune.provagliovalsabbia.bs.it</v>
      </c>
      <c r="C5497" s="33">
        <f>IFERROR(_xlfn.XLOOKUP(A5497,SEZIONI!$A$2:$A$7897,SEZIONI!$B$2:$B$7897),"")</f>
        <v>1</v>
      </c>
      <c r="D5497" s="33" t="str">
        <f>IFERROR(_xlfn.XLOOKUP(A5497,[1]Sindaci!$B$2:$B$7774,[1]Sindaci!$A$2:$A$7774),"")</f>
        <v xml:space="preserve">MATTEI MASSIMO    </v>
      </c>
      <c r="E5497" s="33"/>
    </row>
    <row r="5498" spans="1:5" ht="13.8" x14ac:dyDescent="0.3">
      <c r="A5498" s="48" t="s">
        <v>8096</v>
      </c>
      <c r="B5498" s="33" t="str">
        <f>IFERROR(_xlfn.XLOOKUP(A5498,PEC!$A$2:$A$7902,PEC!$C$2:$C$7902),"")</f>
        <v/>
      </c>
      <c r="C5498" s="33" t="str">
        <f>IFERROR(_xlfn.XLOOKUP(A5498,SEZIONI!$A$2:$A$7897,SEZIONI!$B$2:$B$7897),"")</f>
        <v/>
      </c>
      <c r="D5498" s="33" t="str">
        <f>IFERROR(_xlfn.XLOOKUP(A5498,[1]Sindaci!$B$2:$B$7774,[1]Sindaci!$A$2:$A$7774),"")</f>
        <v xml:space="preserve">GAMPER ULRICH    </v>
      </c>
      <c r="E5498" s="33"/>
    </row>
    <row r="5499" spans="1:5" ht="13.8" x14ac:dyDescent="0.3">
      <c r="A5499" s="48" t="s">
        <v>5604</v>
      </c>
      <c r="B5499" s="33" t="str">
        <f>IFERROR(_xlfn.XLOOKUP(A5499,PEC!$A$2:$A$7902,PEC!$C$2:$C$7902),"")</f>
        <v>legalmail.it</v>
      </c>
      <c r="C5499" s="33">
        <f>IFERROR(_xlfn.XLOOKUP(A5499,SEZIONI!$A$2:$A$7897,SEZIONI!$B$2:$B$7897),"")</f>
        <v>1</v>
      </c>
      <c r="D5499" s="33" t="str">
        <f>IFERROR(_xlfn.XLOOKUP(A5499,[1]Sindaci!$B$2:$B$7774,[1]Sindaci!$A$2:$A$7774),"")</f>
        <v xml:space="preserve">CAPORICCI ROBERT    </v>
      </c>
      <c r="E5499" s="33"/>
    </row>
    <row r="5500" spans="1:5" ht="13.8" x14ac:dyDescent="0.3">
      <c r="A5500" s="48" t="s">
        <v>5605</v>
      </c>
      <c r="B5500" s="33" t="str">
        <f>IFERROR(_xlfn.XLOOKUP(A5500,PEC!$A$2:$A$7902,PEC!$C$2:$C$7902),"")</f>
        <v>cert.ruparpiemonte.it</v>
      </c>
      <c r="C5500" s="33">
        <f>IFERROR(_xlfn.XLOOKUP(A5500,SEZIONI!$A$2:$A$7897,SEZIONI!$B$2:$B$7897),"")</f>
        <v>1</v>
      </c>
      <c r="D5500" s="33" t="str">
        <f>IFERROR(_xlfn.XLOOKUP(A5500,[1]Sindaci!$B$2:$B$7774,[1]Sindaci!$A$2:$A$7774),"")</f>
        <v xml:space="preserve">COSTA LUIGI    </v>
      </c>
      <c r="E5500" s="33"/>
    </row>
    <row r="5501" spans="1:5" ht="13.8" x14ac:dyDescent="0.3">
      <c r="A5501" s="48" t="s">
        <v>8001</v>
      </c>
      <c r="B5501" s="33" t="str">
        <f>IFERROR(_xlfn.XLOOKUP(A5501,PEC!$A$2:$A$7902,PEC!$C$2:$C$7902),"")</f>
        <v/>
      </c>
      <c r="C5501" s="33" t="str">
        <f>IFERROR(_xlfn.XLOOKUP(A5501,SEZIONI!$A$2:$A$7897,SEZIONI!$B$2:$B$7897),"")</f>
        <v/>
      </c>
      <c r="D5501" s="33" t="str">
        <f>IFERROR(_xlfn.XLOOKUP(A5501,[1]Sindaci!$B$2:$B$7774,[1]Sindaci!$A$2:$A$7774),"")</f>
        <v/>
      </c>
      <c r="E5501" s="33"/>
    </row>
    <row r="5502" spans="1:5" ht="13.8" x14ac:dyDescent="0.3">
      <c r="A5502" s="48" t="s">
        <v>5607</v>
      </c>
      <c r="B5502" s="33" t="str">
        <f>IFERROR(_xlfn.XLOOKUP(A5502,PEC!$A$2:$A$7902,PEC!$C$2:$C$7902),"")</f>
        <v>pec.cstsannio.it</v>
      </c>
      <c r="C5502" s="33">
        <f>IFERROR(_xlfn.XLOOKUP(A5502,SEZIONI!$A$2:$A$7897,SEZIONI!$B$2:$B$7897),"")</f>
        <v>2</v>
      </c>
      <c r="D5502" s="33" t="str">
        <f>IFERROR(_xlfn.XLOOKUP(A5502,[1]Sindaci!$B$2:$B$7774,[1]Sindaci!$A$2:$A$7774),"")</f>
        <v xml:space="preserve">RUBANO FRANCESCO MARIA   </v>
      </c>
      <c r="E5502" s="33"/>
    </row>
    <row r="5503" spans="1:5" ht="13.8" x14ac:dyDescent="0.3">
      <c r="A5503" s="49" t="s">
        <v>5608</v>
      </c>
      <c r="B5503" s="33">
        <f>IFERROR(_xlfn.XLOOKUP(A5503,PEC!$A$2:$A$7902,PEC!$C$2:$C$7902),"")</f>
        <v>0</v>
      </c>
      <c r="C5503" s="33">
        <f>IFERROR(_xlfn.XLOOKUP(A5503,SEZIONI!$A$2:$A$7897,SEZIONI!$B$2:$B$7897),"")</f>
        <v>8</v>
      </c>
      <c r="D5503" s="33" t="str">
        <f>IFERROR(_xlfn.XLOOKUP(A5503,[1]Sindaci!$B$2:$B$7774,[1]Sindaci!$A$2:$A$7774),"")</f>
        <v xml:space="preserve">CABASINO WALTER    </v>
      </c>
      <c r="E5503" s="33"/>
    </row>
    <row r="5504" spans="1:5" ht="13.8" x14ac:dyDescent="0.3">
      <c r="A5504" s="48" t="s">
        <v>5609</v>
      </c>
      <c r="B5504" s="33" t="str">
        <f>IFERROR(_xlfn.XLOOKUP(A5504,PEC!$A$2:$A$7902,PEC!$C$2:$C$7902),"")</f>
        <v>certgov.fvg.it</v>
      </c>
      <c r="C5504" s="33">
        <f>IFERROR(_xlfn.XLOOKUP(A5504,SEZIONI!$A$2:$A$7897,SEZIONI!$B$2:$B$7897),"")</f>
        <v>2</v>
      </c>
      <c r="D5504" s="33" t="str">
        <f>IFERROR(_xlfn.XLOOKUP(A5504,[1]Sindaci!$B$2:$B$7774,[1]Sindaci!$A$2:$A$7774),"")</f>
        <v xml:space="preserve">MELISSA CAMILLO    </v>
      </c>
      <c r="E5504" s="33"/>
    </row>
    <row r="5505" spans="1:5" ht="13.8" x14ac:dyDescent="0.3">
      <c r="A5505" s="48" t="s">
        <v>5610</v>
      </c>
      <c r="B5505" s="33" t="str">
        <f>IFERROR(_xlfn.XLOOKUP(A5505,PEC!$A$2:$A$7902,PEC!$C$2:$C$7902),"")</f>
        <v>mailcert.comune.pulsano.ta.it</v>
      </c>
      <c r="C5505" s="33">
        <f>IFERROR(_xlfn.XLOOKUP(A5505,SEZIONI!$A$2:$A$7897,SEZIONI!$B$2:$B$7897),"")</f>
        <v>9</v>
      </c>
      <c r="D5505" s="33" t="str">
        <f>IFERROR(_xlfn.XLOOKUP(A5505,[1]Sindaci!$B$2:$B$7774,[1]Sindaci!$A$2:$A$7774),"")</f>
        <v/>
      </c>
      <c r="E5505" s="33"/>
    </row>
    <row r="5506" spans="1:5" ht="13.8" x14ac:dyDescent="0.3">
      <c r="A5506" s="48" t="s">
        <v>5611</v>
      </c>
      <c r="B5506" s="33" t="str">
        <f>IFERROR(_xlfn.XLOOKUP(A5506,PEC!$A$2:$A$7902,PEC!$C$2:$C$7902),"")</f>
        <v>pec.it</v>
      </c>
      <c r="C5506" s="33">
        <f>IFERROR(_xlfn.XLOOKUP(A5506,SEZIONI!$A$2:$A$7897,SEZIONI!$B$2:$B$7897),"")</f>
        <v>2</v>
      </c>
      <c r="D5506" s="33" t="str">
        <f>IFERROR(_xlfn.XLOOKUP(A5506,[1]Sindaci!$B$2:$B$7774,[1]Sindaci!$A$2:$A$7774),"")</f>
        <v xml:space="preserve">BARELLI MAURO    </v>
      </c>
      <c r="E5506" s="33"/>
    </row>
    <row r="5507" spans="1:5" ht="13.8" x14ac:dyDescent="0.3">
      <c r="A5507" s="48" t="s">
        <v>5612</v>
      </c>
      <c r="B5507" s="33" t="str">
        <f>IFERROR(_xlfn.XLOOKUP(A5507,PEC!$A$2:$A$7902,PEC!$C$2:$C$7902),"")</f>
        <v>pec.regione.lombardia.it</v>
      </c>
      <c r="C5507" s="33">
        <f>IFERROR(_xlfn.XLOOKUP(A5507,SEZIONI!$A$2:$A$7897,SEZIONI!$B$2:$B$7897),"")</f>
        <v>1</v>
      </c>
      <c r="D5507" s="33" t="str">
        <f>IFERROR(_xlfn.XLOOKUP(A5507,[1]Sindaci!$B$2:$B$7774,[1]Sindaci!$A$2:$A$7774),"")</f>
        <v xml:space="preserve">GALLI FABIO    </v>
      </c>
      <c r="E5507" s="33"/>
    </row>
    <row r="5508" spans="1:5" ht="13.8" x14ac:dyDescent="0.3">
      <c r="A5508" s="49" t="s">
        <v>5613</v>
      </c>
      <c r="B5508" s="33" t="str">
        <f>IFERROR(_xlfn.XLOOKUP(A5508,PEC!$A$2:$A$7902,PEC!$C$2:$C$7902),"")</f>
        <v>legalmail.it</v>
      </c>
      <c r="C5508" s="33">
        <f>IFERROR(_xlfn.XLOOKUP(A5508,SEZIONI!$A$2:$A$7897,SEZIONI!$B$2:$B$7897),"")</f>
        <v>1</v>
      </c>
      <c r="D5508" s="33" t="str">
        <f>IFERROR(_xlfn.XLOOKUP(A5508,[1]Sindaci!$B$2:$B$7774,[1]Sindaci!$A$2:$A$7774),"")</f>
        <v xml:space="preserve">CONTINI GIACOMO    </v>
      </c>
      <c r="E5508" s="33"/>
    </row>
    <row r="5509" spans="1:5" ht="13.8" x14ac:dyDescent="0.3">
      <c r="A5509" s="48" t="s">
        <v>5614</v>
      </c>
      <c r="B5509" s="33" t="str">
        <f>IFERROR(_xlfn.XLOOKUP(A5509,PEC!$A$2:$A$7902,PEC!$C$2:$C$7902),"")</f>
        <v>cert.comune.putignano.ba.it</v>
      </c>
      <c r="C5509" s="33">
        <f>IFERROR(_xlfn.XLOOKUP(A5509,SEZIONI!$A$2:$A$7897,SEZIONI!$B$2:$B$7897),"")</f>
        <v>25</v>
      </c>
      <c r="D5509" s="33" t="str">
        <f>IFERROR(_xlfn.XLOOKUP(A5509,[1]Sindaci!$B$2:$B$7774,[1]Sindaci!$A$2:$A$7774),"")</f>
        <v xml:space="preserve">LAERA LUCIANA    </v>
      </c>
      <c r="E5509" s="33"/>
    </row>
    <row r="5510" spans="1:5" ht="13.8" x14ac:dyDescent="0.3">
      <c r="A5510" s="48" t="s">
        <v>5615</v>
      </c>
      <c r="B5510" s="33" t="str">
        <f>IFERROR(_xlfn.XLOOKUP(A5510,PEC!$A$2:$A$7902,PEC!$C$2:$C$7902),"")</f>
        <v>anutel.it</v>
      </c>
      <c r="C5510" s="33">
        <f>IFERROR(_xlfn.XLOOKUP(A5510,SEZIONI!$A$2:$A$7897,SEZIONI!$B$2:$B$7897),"")</f>
        <v>2</v>
      </c>
      <c r="D5510" s="33" t="str">
        <f>IFERROR(_xlfn.XLOOKUP(A5510,[1]Sindaci!$B$2:$B$7774,[1]Sindaci!$A$2:$A$7774),"")</f>
        <v xml:space="preserve">ROZZA SIMONE    </v>
      </c>
      <c r="E5510" s="33"/>
    </row>
    <row r="5511" spans="1:5" ht="13.8" x14ac:dyDescent="0.3">
      <c r="A5511" s="48" t="s">
        <v>5616</v>
      </c>
      <c r="B5511" s="33" t="str">
        <f>IFERROR(_xlfn.XLOOKUP(A5511,PEC!$A$2:$A$7902,PEC!$C$2:$C$7902),"")</f>
        <v>comune.quadri.ch.it</v>
      </c>
      <c r="C5511" s="33">
        <f>IFERROR(_xlfn.XLOOKUP(A5511,SEZIONI!$A$2:$A$7897,SEZIONI!$B$2:$B$7897),"")</f>
        <v>1</v>
      </c>
      <c r="D5511" s="33" t="str">
        <f>IFERROR(_xlfn.XLOOKUP(A5511,[1]Sindaci!$B$2:$B$7774,[1]Sindaci!$A$2:$A$7774),"")</f>
        <v xml:space="preserve">FAGNILLI ASSUNTA    </v>
      </c>
      <c r="E5511" s="33"/>
    </row>
    <row r="5512" spans="1:5" ht="13.8" x14ac:dyDescent="0.3">
      <c r="A5512" s="48" t="s">
        <v>5617</v>
      </c>
      <c r="B5512" s="33" t="str">
        <f>IFERROR(_xlfn.XLOOKUP(A5512,PEC!$A$2:$A$7902,PEC!$C$2:$C$7902),"")</f>
        <v>cert.ruparpiemonte.it</v>
      </c>
      <c r="C5512" s="33">
        <f>IFERROR(_xlfn.XLOOKUP(A5512,SEZIONI!$A$2:$A$7897,SEZIONI!$B$2:$B$7897),"")</f>
        <v>1</v>
      </c>
      <c r="D5512" s="33" t="str">
        <f>IFERROR(_xlfn.XLOOKUP(A5512,[1]Sindaci!$B$2:$B$7774,[1]Sindaci!$A$2:$A$7774),"")</f>
        <v xml:space="preserve">BARLESE ERNESTO    </v>
      </c>
      <c r="E5512" s="33"/>
    </row>
    <row r="5513" spans="1:5" ht="13.8" x14ac:dyDescent="0.3">
      <c r="A5513" s="48" t="s">
        <v>5618</v>
      </c>
      <c r="B5513" s="33" t="str">
        <f>IFERROR(_xlfn.XLOOKUP(A5513,PEC!$A$2:$A$7902,PEC!$C$2:$C$7902),"")</f>
        <v>asmepec.it</v>
      </c>
      <c r="C5513" s="33">
        <f>IFERROR(_xlfn.XLOOKUP(A5513,SEZIONI!$A$2:$A$7897,SEZIONI!$B$2:$B$7897),"")</f>
        <v>21</v>
      </c>
      <c r="D5513" s="33" t="str">
        <f>IFERROR(_xlfn.XLOOKUP(A5513,[1]Sindaci!$B$2:$B$7774,[1]Sindaci!$A$2:$A$7774),"")</f>
        <v xml:space="preserve">DE LEONARDIS RAFFAELE   </v>
      </c>
      <c r="E5513" s="33"/>
    </row>
    <row r="5514" spans="1:5" ht="13.8" x14ac:dyDescent="0.3">
      <c r="A5514" s="48" t="s">
        <v>5619</v>
      </c>
      <c r="B5514" s="33" t="str">
        <f>IFERROR(_xlfn.XLOOKUP(A5514,PEC!$A$2:$A$7902,PEC!$C$2:$C$7902),"")</f>
        <v>cert.ruparpiemonte.it</v>
      </c>
      <c r="C5514" s="33">
        <f>IFERROR(_xlfn.XLOOKUP(A5514,SEZIONI!$A$2:$A$7897,SEZIONI!$B$2:$B$7897),"")</f>
        <v>1</v>
      </c>
      <c r="D5514" s="33" t="str">
        <f>IFERROR(_xlfn.XLOOKUP(A5514,[1]Sindaci!$B$2:$B$7774,[1]Sindaci!$A$2:$A$7774),"")</f>
        <v xml:space="preserve">PIGELLA GIUSEPPE    </v>
      </c>
      <c r="E5514" s="33"/>
    </row>
    <row r="5515" spans="1:5" ht="13.8" x14ac:dyDescent="0.3">
      <c r="A5515" s="48" t="s">
        <v>7965</v>
      </c>
      <c r="B5515" s="33" t="str">
        <f>IFERROR(_xlfn.XLOOKUP(A5515,PEC!$A$2:$A$7902,PEC!$C$2:$C$7902),"")</f>
        <v/>
      </c>
      <c r="C5515" s="33" t="str">
        <f>IFERROR(_xlfn.XLOOKUP(A5515,SEZIONI!$A$2:$A$7897,SEZIONI!$B$2:$B$7897),"")</f>
        <v/>
      </c>
      <c r="D5515" s="33" t="str">
        <f>IFERROR(_xlfn.XLOOKUP(A5515,[1]Sindaci!$B$2:$B$7774,[1]Sindaci!$A$2:$A$7774),"")</f>
        <v/>
      </c>
      <c r="E5515" s="33"/>
    </row>
    <row r="5516" spans="1:5" ht="13.8" x14ac:dyDescent="0.3">
      <c r="A5516" s="48" t="s">
        <v>5621</v>
      </c>
      <c r="B5516" s="33" t="str">
        <f>IFERROR(_xlfn.XLOOKUP(A5516,PEC!$A$2:$A$7902,PEC!$C$2:$C$7902),"")</f>
        <v>pec.comune.quargnento.al.it</v>
      </c>
      <c r="C5516" s="33">
        <f>IFERROR(_xlfn.XLOOKUP(A5516,SEZIONI!$A$2:$A$7897,SEZIONI!$B$2:$B$7897),"")</f>
        <v>1</v>
      </c>
      <c r="D5516" s="33" t="str">
        <f>IFERROR(_xlfn.XLOOKUP(A5516,[1]Sindaci!$B$2:$B$7774,[1]Sindaci!$A$2:$A$7774),"")</f>
        <v xml:space="preserve">PORZIO PAOLA    </v>
      </c>
      <c r="E5516" s="33"/>
    </row>
    <row r="5517" spans="1:5" ht="13.8" x14ac:dyDescent="0.3">
      <c r="A5517" s="48" t="s">
        <v>5622</v>
      </c>
      <c r="B5517" s="33" t="str">
        <f>IFERROR(_xlfn.XLOOKUP(A5517,PEC!$A$2:$A$7902,PEC!$C$2:$C$7902),"")</f>
        <v>pcert.it</v>
      </c>
      <c r="C5517" s="33">
        <f>IFERROR(_xlfn.XLOOKUP(A5517,SEZIONI!$A$2:$A$7897,SEZIONI!$B$2:$B$7897),"")</f>
        <v>1</v>
      </c>
      <c r="D5517" s="33" t="str">
        <f>IFERROR(_xlfn.XLOOKUP(A5517,[1]Sindaci!$B$2:$B$7774,[1]Sindaci!$A$2:$A$7774),"")</f>
        <v xml:space="preserve">QUARETTA AUGUSTO    </v>
      </c>
      <c r="E5517" s="33"/>
    </row>
    <row r="5518" spans="1:5" ht="13.8" x14ac:dyDescent="0.3">
      <c r="A5518" s="48" t="s">
        <v>5623</v>
      </c>
      <c r="B5518" s="33" t="str">
        <f>IFERROR(_xlfn.XLOOKUP(A5518,PEC!$A$2:$A$7902,PEC!$C$2:$C$7902),"")</f>
        <v>pcert.it</v>
      </c>
      <c r="C5518" s="33">
        <f>IFERROR(_xlfn.XLOOKUP(A5518,SEZIONI!$A$2:$A$7897,SEZIONI!$B$2:$B$7897),"")</f>
        <v>1</v>
      </c>
      <c r="D5518" s="33" t="str">
        <f>IFERROR(_xlfn.XLOOKUP(A5518,[1]Sindaci!$B$2:$B$7774,[1]Sindaci!$A$2:$A$7774),"")</f>
        <v xml:space="preserve">TRAPLETTI GIAN MARIO   </v>
      </c>
      <c r="E5518" s="33"/>
    </row>
    <row r="5519" spans="1:5" ht="13.8" x14ac:dyDescent="0.3">
      <c r="A5519" s="48" t="s">
        <v>5624</v>
      </c>
      <c r="B5519" s="33" t="str">
        <f>IFERROR(_xlfn.XLOOKUP(A5519,PEC!$A$2:$A$7902,PEC!$C$2:$C$7902),"")</f>
        <v>cert.legalmail.it</v>
      </c>
      <c r="C5519" s="33">
        <f>IFERROR(_xlfn.XLOOKUP(A5519,SEZIONI!$A$2:$A$7897,SEZIONI!$B$2:$B$7897),"")</f>
        <v>5</v>
      </c>
      <c r="D5519" s="33" t="str">
        <f>IFERROR(_xlfn.XLOOKUP(A5519,[1]Sindaci!$B$2:$B$7774,[1]Sindaci!$A$2:$A$7774),"")</f>
        <v xml:space="preserve">PIETRASANTA FRANCESCO    </v>
      </c>
      <c r="E5519" s="33"/>
    </row>
    <row r="5520" spans="1:5" ht="13.8" x14ac:dyDescent="0.3">
      <c r="A5520" s="48" t="s">
        <v>5625</v>
      </c>
      <c r="B5520" s="33" t="str">
        <f>IFERROR(_xlfn.XLOOKUP(A5520,PEC!$A$2:$A$7902,PEC!$C$2:$C$7902),"")</f>
        <v>postacert.toscana.it</v>
      </c>
      <c r="C5520" s="33">
        <f>IFERROR(_xlfn.XLOOKUP(A5520,SEZIONI!$A$2:$A$7897,SEZIONI!$B$2:$B$7897),"")</f>
        <v>27</v>
      </c>
      <c r="D5520" s="33" t="str">
        <f>IFERROR(_xlfn.XLOOKUP(A5520,[1]Sindaci!$B$2:$B$7774,[1]Sindaci!$A$2:$A$7774),"")</f>
        <v xml:space="preserve">ROMITI GABRIELE    </v>
      </c>
      <c r="E5520" s="33"/>
    </row>
    <row r="5521" spans="1:5" ht="13.8" x14ac:dyDescent="0.3">
      <c r="A5521" s="48" t="s">
        <v>5626</v>
      </c>
      <c r="B5521" s="33" t="str">
        <f>IFERROR(_xlfn.XLOOKUP(A5521,PEC!$A$2:$A$7902,PEC!$C$2:$C$7902),"")</f>
        <v>pec.comune.quart.ao.it</v>
      </c>
      <c r="C5521" s="33">
        <f>IFERROR(_xlfn.XLOOKUP(A5521,SEZIONI!$A$2:$A$7897,SEZIONI!$B$2:$B$7897),"")</f>
        <v>3</v>
      </c>
      <c r="D5521" s="33" t="str">
        <f>IFERROR(_xlfn.XLOOKUP(A5521,[1]Sindaci!$B$2:$B$7774,[1]Sindaci!$A$2:$A$7774),"")</f>
        <v xml:space="preserve">BERTHOLIN FABRIZIO    </v>
      </c>
      <c r="E5521" s="33"/>
    </row>
    <row r="5522" spans="1:5" ht="13.8" x14ac:dyDescent="0.3">
      <c r="A5522" s="48" t="s">
        <v>5627</v>
      </c>
      <c r="B5522" s="33" t="str">
        <f>IFERROR(_xlfn.XLOOKUP(A5522,PEC!$A$2:$A$7902,PEC!$C$2:$C$7902),"")</f>
        <v xml:space="preserve">pec.comune.quarto.na.it </v>
      </c>
      <c r="C5522" s="33">
        <f>IFERROR(_xlfn.XLOOKUP(A5522,SEZIONI!$A$2:$A$7897,SEZIONI!$B$2:$B$7897),"")</f>
        <v>34</v>
      </c>
      <c r="D5522" s="33" t="str">
        <f>IFERROR(_xlfn.XLOOKUP(A5522,[1]Sindaci!$B$2:$B$7774,[1]Sindaci!$A$2:$A$7774),"")</f>
        <v xml:space="preserve">SABINO ANTONIO    </v>
      </c>
      <c r="E5522" s="33"/>
    </row>
    <row r="5523" spans="1:5" ht="13.8" x14ac:dyDescent="0.3">
      <c r="A5523" s="48" t="s">
        <v>5628</v>
      </c>
      <c r="B5523" s="33" t="str">
        <f>IFERROR(_xlfn.XLOOKUP(A5523,PEC!$A$2:$A$7902,PEC!$C$2:$C$7902),"")</f>
        <v>pecveneto.it</v>
      </c>
      <c r="C5523" s="33">
        <f>IFERROR(_xlfn.XLOOKUP(A5523,SEZIONI!$A$2:$A$7897,SEZIONI!$B$2:$B$7897),"")</f>
        <v>8</v>
      </c>
      <c r="D5523" s="33" t="str">
        <f>IFERROR(_xlfn.XLOOKUP(A5523,[1]Sindaci!$B$2:$B$7774,[1]Sindaci!$A$2:$A$7774),"")</f>
        <v xml:space="preserve">GROSSO CLAUDIO    </v>
      </c>
      <c r="E5523" s="33"/>
    </row>
    <row r="5524" spans="1:5" ht="13.8" x14ac:dyDescent="0.3">
      <c r="A5524" s="49" t="s">
        <v>5629</v>
      </c>
      <c r="B5524" s="33" t="str">
        <f>IFERROR(_xlfn.XLOOKUP(A5524,PEC!$A$2:$A$7902,PEC!$C$2:$C$7902),"")</f>
        <v>pec.comune.quartusantelena.ca.it</v>
      </c>
      <c r="C5524" s="33">
        <f>IFERROR(_xlfn.XLOOKUP(A5524,SEZIONI!$A$2:$A$7897,SEZIONI!$B$2:$B$7897),"")</f>
        <v>66</v>
      </c>
      <c r="D5524" s="33" t="str">
        <f>IFERROR(_xlfn.XLOOKUP(A5524,[1]Sindaci!$B$2:$B$7774,[1]Sindaci!$A$2:$A$7774),"")</f>
        <v xml:space="preserve">MILIA GRAZIANO ERNESTO   </v>
      </c>
      <c r="E5524" s="33"/>
    </row>
    <row r="5525" spans="1:5" ht="13.8" x14ac:dyDescent="0.3">
      <c r="A5525" s="49" t="s">
        <v>5630</v>
      </c>
      <c r="B5525" s="33" t="str">
        <f>IFERROR(_xlfn.XLOOKUP(A5525,PEC!$A$2:$A$7902,PEC!$C$2:$C$7902),"")</f>
        <v>legalmail.it</v>
      </c>
      <c r="C5525" s="33">
        <f>IFERROR(_xlfn.XLOOKUP(A5525,SEZIONI!$A$2:$A$7897,SEZIONI!$B$2:$B$7897),"")</f>
        <v>14</v>
      </c>
      <c r="D5525" s="33" t="str">
        <f>IFERROR(_xlfn.XLOOKUP(A5525,[1]Sindaci!$B$2:$B$7774,[1]Sindaci!$A$2:$A$7774),"")</f>
        <v xml:space="preserve">PISU PIETRO    </v>
      </c>
      <c r="E5525" s="33"/>
    </row>
    <row r="5526" spans="1:5" ht="13.8" x14ac:dyDescent="0.3">
      <c r="A5526" s="48" t="s">
        <v>5631</v>
      </c>
      <c r="B5526" s="33" t="str">
        <f>IFERROR(_xlfn.XLOOKUP(A5526,PEC!$A$2:$A$7902,PEC!$C$2:$C$7902),"")</f>
        <v>postemailcertificata.it</v>
      </c>
      <c r="C5526" s="33">
        <f>IFERROR(_xlfn.XLOOKUP(A5526,SEZIONI!$A$2:$A$7897,SEZIONI!$B$2:$B$7897),"")</f>
        <v>1</v>
      </c>
      <c r="D5526" s="33" t="str">
        <f>IFERROR(_xlfn.XLOOKUP(A5526,[1]Sindaci!$B$2:$B$7774,[1]Sindaci!$A$2:$A$7774),"")</f>
        <v xml:space="preserve">BLANC AGOSTINO    </v>
      </c>
      <c r="E5526" s="33"/>
    </row>
    <row r="5527" spans="1:5" ht="13.8" x14ac:dyDescent="0.3">
      <c r="A5527" s="48" t="s">
        <v>5632</v>
      </c>
      <c r="B5527" s="33" t="str">
        <f>IFERROR(_xlfn.XLOOKUP(A5527,PEC!$A$2:$A$7902,PEC!$C$2:$C$7902),"")</f>
        <v>pec.comune.quattordio.al.it</v>
      </c>
      <c r="C5527" s="33">
        <f>IFERROR(_xlfn.XLOOKUP(A5527,SEZIONI!$A$2:$A$7897,SEZIONI!$B$2:$B$7897),"")</f>
        <v>2</v>
      </c>
      <c r="D5527" s="33" t="str">
        <f>IFERROR(_xlfn.XLOOKUP(A5527,[1]Sindaci!$B$2:$B$7774,[1]Sindaci!$A$2:$A$7774),"")</f>
        <v xml:space="preserve">VENEZIA ALESSANDRO    </v>
      </c>
      <c r="E5527" s="33"/>
    </row>
    <row r="5528" spans="1:5" ht="13.8" x14ac:dyDescent="0.3">
      <c r="A5528" s="48" t="s">
        <v>5633</v>
      </c>
      <c r="B5528" s="33" t="str">
        <f>IFERROR(_xlfn.XLOOKUP(A5528,PEC!$A$2:$A$7902,PEC!$C$2:$C$7902),"")</f>
        <v>cert.provincia.re.it</v>
      </c>
      <c r="C5528" s="33">
        <f>IFERROR(_xlfn.XLOOKUP(A5528,SEZIONI!$A$2:$A$7897,SEZIONI!$B$2:$B$7897),"")</f>
        <v>11</v>
      </c>
      <c r="D5528" s="33" t="str">
        <f>IFERROR(_xlfn.XLOOKUP(A5528,[1]Sindaci!$B$2:$B$7774,[1]Sindaci!$A$2:$A$7774),"")</f>
        <v xml:space="preserve">OLMI ALBERTO    </v>
      </c>
      <c r="E5528" s="33"/>
    </row>
    <row r="5529" spans="1:5" ht="13.8" x14ac:dyDescent="0.3">
      <c r="A5529" s="48" t="s">
        <v>5634</v>
      </c>
      <c r="B5529" s="33" t="str">
        <f>IFERROR(_xlfn.XLOOKUP(A5529,PEC!$A$2:$A$7902,PEC!$C$2:$C$7902),"")</f>
        <v>cert.ip-veneto.net</v>
      </c>
      <c r="C5529" s="33">
        <f>IFERROR(_xlfn.XLOOKUP(A5529,SEZIONI!$A$2:$A$7897,SEZIONI!$B$2:$B$7897),"")</f>
        <v>3</v>
      </c>
      <c r="D5529" s="33" t="str">
        <f>IFERROR(_xlfn.XLOOKUP(A5529,[1]Sindaci!$B$2:$B$7774,[1]Sindaci!$A$2:$A$7774),"")</f>
        <v xml:space="preserve">ZANOLLA BRUNO    </v>
      </c>
      <c r="E5529" s="33"/>
    </row>
    <row r="5530" spans="1:5" ht="13.8" x14ac:dyDescent="0.3">
      <c r="A5530" s="48" t="s">
        <v>5635</v>
      </c>
      <c r="B5530" s="33" t="str">
        <f>IFERROR(_xlfn.XLOOKUP(A5530,PEC!$A$2:$A$7902,PEC!$C$2:$C$7902),"")</f>
        <v>legalmail.it</v>
      </c>
      <c r="C5530" s="33">
        <f>IFERROR(_xlfn.XLOOKUP(A5530,SEZIONI!$A$2:$A$7897,SEZIONI!$B$2:$B$7897),"")</f>
        <v>9</v>
      </c>
      <c r="D5530" s="33" t="str">
        <f>IFERROR(_xlfn.XLOOKUP(A5530,[1]Sindaci!$B$2:$B$7774,[1]Sindaci!$A$2:$A$7774),"")</f>
        <v xml:space="preserve">ISETTA NICOLA    </v>
      </c>
      <c r="E5530" s="33"/>
    </row>
    <row r="5531" spans="1:5" ht="13.8" x14ac:dyDescent="0.3">
      <c r="A5531" s="48" t="s">
        <v>5636</v>
      </c>
      <c r="B5531" s="33" t="str">
        <f>IFERROR(_xlfn.XLOOKUP(A5531,PEC!$A$2:$A$7902,PEC!$C$2:$C$7902),"")</f>
        <v>pec.comune.quincinetto.to.it</v>
      </c>
      <c r="C5531" s="33">
        <f>IFERROR(_xlfn.XLOOKUP(A5531,SEZIONI!$A$2:$A$7897,SEZIONI!$B$2:$B$7897),"")</f>
        <v>1</v>
      </c>
      <c r="D5531" s="33" t="str">
        <f>IFERROR(_xlfn.XLOOKUP(A5531,[1]Sindaci!$B$2:$B$7774,[1]Sindaci!$A$2:$A$7774),"")</f>
        <v xml:space="preserve">CANALE CLAPETTO ANGELO   </v>
      </c>
      <c r="E5531" s="33"/>
    </row>
    <row r="5532" spans="1:5" ht="13.8" x14ac:dyDescent="0.3">
      <c r="A5532" s="48" t="s">
        <v>5637</v>
      </c>
      <c r="B5532" s="33" t="str">
        <f>IFERROR(_xlfn.XLOOKUP(A5532,PEC!$A$2:$A$7902,PEC!$C$2:$C$7902),"")</f>
        <v>pec.comunequindici.it</v>
      </c>
      <c r="C5532" s="33">
        <f>IFERROR(_xlfn.XLOOKUP(A5532,SEZIONI!$A$2:$A$7897,SEZIONI!$B$2:$B$7897),"")</f>
        <v>3</v>
      </c>
      <c r="D5532" s="33" t="str">
        <f>IFERROR(_xlfn.XLOOKUP(A5532,[1]Sindaci!$B$2:$B$7774,[1]Sindaci!$A$2:$A$7774),"")</f>
        <v xml:space="preserve">RUBINACCIO EDUARDO    </v>
      </c>
      <c r="E5532" s="33"/>
    </row>
    <row r="5533" spans="1:5" ht="13.8" x14ac:dyDescent="0.3">
      <c r="A5533" s="48" t="s">
        <v>5638</v>
      </c>
      <c r="B5533" s="33" t="str">
        <f>IFERROR(_xlfn.XLOOKUP(A5533,PEC!$A$2:$A$7902,PEC!$C$2:$C$7902),"")</f>
        <v>pec.regione.lombardia.it</v>
      </c>
      <c r="C5533" s="33">
        <f>IFERROR(_xlfn.XLOOKUP(A5533,SEZIONI!$A$2:$A$7897,SEZIONI!$B$2:$B$7897),"")</f>
        <v>1</v>
      </c>
      <c r="D5533" s="33" t="str">
        <f>IFERROR(_xlfn.XLOOKUP(A5533,[1]Sindaci!$B$2:$B$7774,[1]Sindaci!$A$2:$A$7774),"")</f>
        <v xml:space="preserve">PERLARI LUCA    </v>
      </c>
      <c r="E5533" s="33"/>
    </row>
    <row r="5534" spans="1:5" ht="13.8" x14ac:dyDescent="0.3">
      <c r="A5534" s="48" t="s">
        <v>5639</v>
      </c>
      <c r="B5534" s="33" t="str">
        <f>IFERROR(_xlfn.XLOOKUP(A5534,PEC!$A$2:$A$7902,PEC!$C$2:$C$7902),"")</f>
        <v>pec.it</v>
      </c>
      <c r="C5534" s="33">
        <f>IFERROR(_xlfn.XLOOKUP(A5534,SEZIONI!$A$2:$A$7897,SEZIONI!$B$2:$B$7897),"")</f>
        <v>1</v>
      </c>
      <c r="D5534" s="33" t="str">
        <f>IFERROR(_xlfn.XLOOKUP(A5534,[1]Sindaci!$B$2:$B$7774,[1]Sindaci!$A$2:$A$7774),"")</f>
        <v xml:space="preserve">GUERCILENA ELISA    </v>
      </c>
      <c r="E5534" s="33"/>
    </row>
    <row r="5535" spans="1:5" ht="13.8" x14ac:dyDescent="0.3">
      <c r="A5535" s="48" t="s">
        <v>5640</v>
      </c>
      <c r="B5535" s="33" t="str">
        <f>IFERROR(_xlfn.XLOOKUP(A5535,PEC!$A$2:$A$7902,PEC!$C$2:$C$7902),"")</f>
        <v>pecveneto.it</v>
      </c>
      <c r="C5535" s="33">
        <f>IFERROR(_xlfn.XLOOKUP(A5535,SEZIONI!$A$2:$A$7897,SEZIONI!$B$2:$B$7897),"")</f>
        <v>9</v>
      </c>
      <c r="D5535" s="33" t="str">
        <f>IFERROR(_xlfn.XLOOKUP(A5535,[1]Sindaci!$B$2:$B$7774,[1]Sindaci!$A$2:$A$7774),"")</f>
        <v xml:space="preserve">SARTORI STEFANIA    </v>
      </c>
      <c r="E5535" s="33"/>
    </row>
    <row r="5536" spans="1:5" ht="13.8" x14ac:dyDescent="0.3">
      <c r="A5536" s="48" t="s">
        <v>5641</v>
      </c>
      <c r="B5536" s="33" t="str">
        <f>IFERROR(_xlfn.XLOOKUP(A5536,PEC!$A$2:$A$7902,PEC!$C$2:$C$7902),"")</f>
        <v>cert.ruparpiemonte.it</v>
      </c>
      <c r="C5536" s="33">
        <f>IFERROR(_xlfn.XLOOKUP(A5536,SEZIONI!$A$2:$A$7897,SEZIONI!$B$2:$B$7897),"")</f>
        <v>1</v>
      </c>
      <c r="D5536" s="33" t="str">
        <f>IFERROR(_xlfn.XLOOKUP(A5536,[1]Sindaci!$B$2:$B$7774,[1]Sindaci!$A$2:$A$7774),"")</f>
        <v xml:space="preserve">GHISIO GIUSEPPE    </v>
      </c>
      <c r="E5536" s="33"/>
    </row>
    <row r="5537" spans="1:5" ht="13.8" x14ac:dyDescent="0.3">
      <c r="A5537" s="48" t="s">
        <v>5642</v>
      </c>
      <c r="B5537" s="33" t="str">
        <f>IFERROR(_xlfn.XLOOKUP(A5537,PEC!$A$2:$A$7902,PEC!$C$2:$C$7902),"")</f>
        <v>cert.ip-veneto.it</v>
      </c>
      <c r="C5537" s="33">
        <f>IFERROR(_xlfn.XLOOKUP(A5537,SEZIONI!$A$2:$A$7897,SEZIONI!$B$2:$B$7897),"")</f>
        <v>5</v>
      </c>
      <c r="D5537" s="33" t="str">
        <f>IFERROR(_xlfn.XLOOKUP(A5537,[1]Sindaci!$B$2:$B$7774,[1]Sindaci!$A$2:$A$7774),"")</f>
        <v xml:space="preserve">SEGATO RENZO    </v>
      </c>
      <c r="E5537" s="33"/>
    </row>
    <row r="5538" spans="1:5" ht="13.8" x14ac:dyDescent="0.3">
      <c r="A5538" s="48" t="s">
        <v>5643</v>
      </c>
      <c r="B5538" s="33" t="str">
        <f>IFERROR(_xlfn.XLOOKUP(A5538,PEC!$A$2:$A$7902,PEC!$C$2:$C$7902),"")</f>
        <v>pec.comune.quinzanodoglio.bs.it</v>
      </c>
      <c r="C5538" s="33">
        <f>IFERROR(_xlfn.XLOOKUP(A5538,SEZIONI!$A$2:$A$7897,SEZIONI!$B$2:$B$7897),"")</f>
        <v>5</v>
      </c>
      <c r="D5538" s="33" t="str">
        <f>IFERROR(_xlfn.XLOOKUP(A5538,[1]Sindaci!$B$2:$B$7774,[1]Sindaci!$A$2:$A$7774),"")</f>
        <v xml:space="preserve">OLIVARI LORENZO    </v>
      </c>
      <c r="E5538" s="33"/>
    </row>
    <row r="5539" spans="1:5" ht="13.8" x14ac:dyDescent="0.3">
      <c r="A5539" s="48" t="s">
        <v>5644</v>
      </c>
      <c r="B5539" s="33" t="str">
        <f>IFERROR(_xlfn.XLOOKUP(A5539,PEC!$A$2:$A$7902,PEC!$C$2:$C$7902),"")</f>
        <v>pec.regione.lombardia.it</v>
      </c>
      <c r="C5539" s="33">
        <f>IFERROR(_xlfn.XLOOKUP(A5539,SEZIONI!$A$2:$A$7897,SEZIONI!$B$2:$B$7897),"")</f>
        <v>7</v>
      </c>
      <c r="D5539" s="33" t="str">
        <f>IFERROR(_xlfn.XLOOKUP(A5539,[1]Sindaci!$B$2:$B$7774,[1]Sindaci!$A$2:$A$7774),"")</f>
        <v xml:space="preserve">DALL'OGLIO GLORIANA    </v>
      </c>
      <c r="E5539" s="33"/>
    </row>
    <row r="5540" spans="1:5" ht="13.8" x14ac:dyDescent="0.3">
      <c r="A5540" s="48" t="s">
        <v>5645</v>
      </c>
      <c r="B5540" s="33" t="str">
        <f>IFERROR(_xlfn.XLOOKUP(A5540,PEC!$A$2:$A$7902,PEC!$C$2:$C$7902),"")</f>
        <v>pec.comune.rabbi.tn.it</v>
      </c>
      <c r="C5540" s="33">
        <f>IFERROR(_xlfn.XLOOKUP(A5540,SEZIONI!$A$2:$A$7897,SEZIONI!$B$2:$B$7897),"")</f>
        <v>1</v>
      </c>
      <c r="D5540" s="33" t="str">
        <f>IFERROR(_xlfn.XLOOKUP(A5540,[1]Sindaci!$B$2:$B$7774,[1]Sindaci!$A$2:$A$7774),"")</f>
        <v xml:space="preserve">CICOLINI LORENZO    </v>
      </c>
      <c r="E5540" s="33"/>
    </row>
    <row r="5541" spans="1:5" ht="13.8" x14ac:dyDescent="0.3">
      <c r="A5541" s="48" t="s">
        <v>5646</v>
      </c>
      <c r="B5541" s="33" t="str">
        <f>IFERROR(_xlfn.XLOOKUP(A5541,PEC!$A$2:$A$7902,PEC!$C$2:$C$7902),"")</f>
        <v>pec.rupar.puglia.it</v>
      </c>
      <c r="C5541" s="33">
        <f>IFERROR(_xlfn.XLOOKUP(A5541,SEZIONI!$A$2:$A$7897,SEZIONI!$B$2:$B$7897),"")</f>
        <v>9</v>
      </c>
      <c r="D5541" s="33" t="str">
        <f>IFERROR(_xlfn.XLOOKUP(A5541,[1]Sindaci!$B$2:$B$7774,[1]Sindaci!$A$2:$A$7774),"")</f>
        <v xml:space="preserve">SALSETTI ANTONIO    </v>
      </c>
      <c r="E5541" s="33"/>
    </row>
    <row r="5542" spans="1:5" ht="13.8" x14ac:dyDescent="0.3">
      <c r="A5542" s="48" t="s">
        <v>5647</v>
      </c>
      <c r="B5542" s="33" t="str">
        <f>IFERROR(_xlfn.XLOOKUP(A5542,PEC!$A$2:$A$7902,PEC!$C$2:$C$7902),"")</f>
        <v>pa.postacertificata.gov.it</v>
      </c>
      <c r="C5542" s="33">
        <f>IFERROR(_xlfn.XLOOKUP(A5542,SEZIONI!$A$2:$A$7897,SEZIONI!$B$2:$B$7897),"")</f>
        <v>11</v>
      </c>
      <c r="D5542" s="33" t="str">
        <f>IFERROR(_xlfn.XLOOKUP(A5542,[1]Sindaci!$B$2:$B$7774,[1]Sindaci!$A$2:$A$7774),"")</f>
        <v xml:space="preserve">MANIGLIA VINCENZO    </v>
      </c>
      <c r="E5542" s="33"/>
    </row>
    <row r="5543" spans="1:5" ht="13.8" x14ac:dyDescent="0.3">
      <c r="A5543" s="48" t="s">
        <v>5648</v>
      </c>
      <c r="B5543" s="33" t="str">
        <f>IFERROR(_xlfn.XLOOKUP(A5543,PEC!$A$2:$A$7902,PEC!$C$2:$C$7902),"")</f>
        <v>cert.ruparpiemonte.it</v>
      </c>
      <c r="C5543" s="33">
        <f>IFERROR(_xlfn.XLOOKUP(A5543,SEZIONI!$A$2:$A$7897,SEZIONI!$B$2:$B$7897),"")</f>
        <v>11</v>
      </c>
      <c r="D5543" s="33" t="str">
        <f>IFERROR(_xlfn.XLOOKUP(A5543,[1]Sindaci!$B$2:$B$7774,[1]Sindaci!$A$2:$A$7774),"")</f>
        <v xml:space="preserve">ODERDA VALERIO    </v>
      </c>
      <c r="E5543" s="33"/>
    </row>
    <row r="5544" spans="1:5" ht="13.8" x14ac:dyDescent="0.3">
      <c r="A5544" s="48" t="s">
        <v>5649</v>
      </c>
      <c r="B5544" s="33" t="str">
        <f>IFERROR(_xlfn.XLOOKUP(A5544,PEC!$A$2:$A$7902,PEC!$C$2:$C$7902),"")</f>
        <v>pec.it</v>
      </c>
      <c r="C5544" s="33">
        <f>IFERROR(_xlfn.XLOOKUP(A5544,SEZIONI!$A$2:$A$7897,SEZIONI!$B$2:$B$7897),"")</f>
        <v>2</v>
      </c>
      <c r="D5544" s="33" t="str">
        <f>IFERROR(_xlfn.XLOOKUP(A5544,[1]Sindaci!$B$2:$B$7774,[1]Sindaci!$A$2:$A$7774),"")</f>
        <v xml:space="preserve">MARTELLA IVAN    </v>
      </c>
      <c r="E5544" s="33"/>
    </row>
    <row r="5545" spans="1:5" ht="13.8" x14ac:dyDescent="0.3">
      <c r="A5545" s="48" t="s">
        <v>8097</v>
      </c>
      <c r="B5545" s="33" t="str">
        <f>IFERROR(_xlfn.XLOOKUP(A5545,PEC!$A$2:$A$7902,PEC!$C$2:$C$7902),"")</f>
        <v/>
      </c>
      <c r="C5545" s="33" t="str">
        <f>IFERROR(_xlfn.XLOOKUP(A5545,SEZIONI!$A$2:$A$7897,SEZIONI!$B$2:$B$7897),"")</f>
        <v/>
      </c>
      <c r="D5545" s="33" t="str">
        <f>IFERROR(_xlfn.XLOOKUP(A5545,[1]Sindaci!$B$2:$B$7774,[1]Sindaci!$A$2:$A$7774),"")</f>
        <v xml:space="preserve">HELFER SEBASTIAN    </v>
      </c>
      <c r="E5545" s="33"/>
    </row>
    <row r="5546" spans="1:5" ht="13.8" x14ac:dyDescent="0.3">
      <c r="A5546" s="48" t="s">
        <v>5651</v>
      </c>
      <c r="B5546" s="33" t="str">
        <f>IFERROR(_xlfn.XLOOKUP(A5546,PEC!$A$2:$A$7902,PEC!$C$2:$C$7902),"")</f>
        <v>postacert.toscana.it</v>
      </c>
      <c r="C5546" s="33">
        <f>IFERROR(_xlfn.XLOOKUP(A5546,SEZIONI!$A$2:$A$7897,SEZIONI!$B$2:$B$7897),"")</f>
        <v>2</v>
      </c>
      <c r="D5546" s="33" t="str">
        <f>IFERROR(_xlfn.XLOOKUP(A5546,[1]Sindaci!$B$2:$B$7774,[1]Sindaci!$A$2:$A$7774),"")</f>
        <v xml:space="preserve">MUGNAINI PIER PAOLO   </v>
      </c>
      <c r="E5546" s="33"/>
    </row>
    <row r="5547" spans="1:5" ht="13.8" x14ac:dyDescent="0.3">
      <c r="A5547" s="48" t="s">
        <v>5652</v>
      </c>
      <c r="B5547" s="33" t="str">
        <f>IFERROR(_xlfn.XLOOKUP(A5547,PEC!$A$2:$A$7902,PEC!$C$2:$C$7902),"")</f>
        <v>postecert.it</v>
      </c>
      <c r="C5547" s="33">
        <f>IFERROR(_xlfn.XLOOKUP(A5547,SEZIONI!$A$2:$A$7897,SEZIONI!$B$2:$B$7897),"")</f>
        <v>4</v>
      </c>
      <c r="D5547" s="33" t="str">
        <f>IFERROR(_xlfn.XLOOKUP(A5547,[1]Sindaci!$B$2:$B$7774,[1]Sindaci!$A$2:$A$7774),"")</f>
        <v xml:space="preserve">COSENTINO EMILIO    </v>
      </c>
      <c r="E5547" s="33"/>
    </row>
    <row r="5548" spans="1:5" ht="13.8" x14ac:dyDescent="0.3">
      <c r="A5548" s="48" t="s">
        <v>5653</v>
      </c>
      <c r="B5548" s="33" t="str">
        <f>IFERROR(_xlfn.XLOOKUP(A5548,PEC!$A$2:$A$7902,PEC!$C$2:$C$7902),"")</f>
        <v>postacert.toscana.it</v>
      </c>
      <c r="C5548" s="33">
        <f>IFERROR(_xlfn.XLOOKUP(A5548,SEZIONI!$A$2:$A$7897,SEZIONI!$B$2:$B$7897),"")</f>
        <v>2</v>
      </c>
      <c r="D5548" s="33" t="str">
        <f>IFERROR(_xlfn.XLOOKUP(A5548,[1]Sindaci!$B$2:$B$7774,[1]Sindaci!$A$2:$A$7774),"")</f>
        <v xml:space="preserve">FABBRIZZI FRANCESCO    </v>
      </c>
      <c r="E5548" s="33"/>
    </row>
    <row r="5549" spans="1:5" ht="13.8" x14ac:dyDescent="0.3">
      <c r="A5549" s="48" t="s">
        <v>5654</v>
      </c>
      <c r="B5549" s="33" t="str">
        <f>IFERROR(_xlfn.XLOOKUP(A5549,PEC!$A$2:$A$7902,PEC!$C$2:$C$7902),"")</f>
        <v>postacert.toscana.it</v>
      </c>
      <c r="C5549" s="33">
        <f>IFERROR(_xlfn.XLOOKUP(A5549,SEZIONI!$A$2:$A$7897,SEZIONI!$B$2:$B$7897),"")</f>
        <v>2</v>
      </c>
      <c r="D5549" s="33" t="str">
        <f>IFERROR(_xlfn.XLOOKUP(A5549,[1]Sindaci!$B$2:$B$7774,[1]Sindaci!$A$2:$A$7774),"")</f>
        <v xml:space="preserve">GUARGUAGLINI FRANCESCO    </v>
      </c>
      <c r="E5549" s="33"/>
    </row>
    <row r="5550" spans="1:5" ht="13.8" x14ac:dyDescent="0.3">
      <c r="A5550" s="48" t="s">
        <v>5655</v>
      </c>
      <c r="B5550" s="33" t="str">
        <f>IFERROR(_xlfn.XLOOKUP(A5550,PEC!$A$2:$A$7902,PEC!$C$2:$C$7902),"")</f>
        <v>comuneraffadali.it</v>
      </c>
      <c r="C5550" s="33">
        <f>IFERROR(_xlfn.XLOOKUP(A5550,SEZIONI!$A$2:$A$7897,SEZIONI!$B$2:$B$7897),"")</f>
        <v>12</v>
      </c>
      <c r="D5550" s="33" t="str">
        <f>IFERROR(_xlfn.XLOOKUP(A5550,[1]Sindaci!$B$2:$B$7774,[1]Sindaci!$A$2:$A$7774),"")</f>
        <v xml:space="preserve">CUFFARO SILVIO MARCELLO MARIA  </v>
      </c>
      <c r="E5550" s="33"/>
    </row>
    <row r="5551" spans="1:5" ht="13.8" x14ac:dyDescent="0.3">
      <c r="A5551" s="48" t="s">
        <v>5656</v>
      </c>
      <c r="B5551" s="33" t="str">
        <f>IFERROR(_xlfn.XLOOKUP(A5551,PEC!$A$2:$A$7902,PEC!$C$2:$C$7902),"")</f>
        <v>arubapec.it</v>
      </c>
      <c r="C5551" s="33">
        <f>IFERROR(_xlfn.XLOOKUP(A5551,SEZIONI!$A$2:$A$7897,SEZIONI!$B$2:$B$7897),"")</f>
        <v>4</v>
      </c>
      <c r="D5551" s="33" t="str">
        <f>IFERROR(_xlfn.XLOOKUP(A5551,[1]Sindaci!$B$2:$B$7774,[1]Sindaci!$A$2:$A$7774),"")</f>
        <v xml:space="preserve">CHISARI SALVATORE    </v>
      </c>
      <c r="E5551" s="33"/>
    </row>
    <row r="5552" spans="1:5" ht="13.8" x14ac:dyDescent="0.3">
      <c r="A5552" s="48" t="s">
        <v>5657</v>
      </c>
      <c r="B5552" s="33" t="str">
        <f>IFERROR(_xlfn.XLOOKUP(A5552,PEC!$A$2:$A$7902,PEC!$C$2:$C$7902),"")</f>
        <v>certgov.fvg.it</v>
      </c>
      <c r="C5552" s="33">
        <f>IFERROR(_xlfn.XLOOKUP(A5552,SEZIONI!$A$2:$A$7897,SEZIONI!$B$2:$B$7897),"")</f>
        <v>4</v>
      </c>
      <c r="D5552" s="33" t="str">
        <f>IFERROR(_xlfn.XLOOKUP(A5552,[1]Sindaci!$B$2:$B$7774,[1]Sindaci!$A$2:$A$7774),"")</f>
        <v xml:space="preserve">CONCIL ALMA    </v>
      </c>
      <c r="E5552" s="33"/>
    </row>
    <row r="5553" spans="1:5" ht="13.8" x14ac:dyDescent="0.3">
      <c r="A5553" s="48" t="s">
        <v>5658</v>
      </c>
      <c r="B5553" s="33" t="str">
        <f>IFERROR(_xlfn.XLOOKUP(A5553,PEC!$A$2:$A$7902,PEC!$C$2:$C$7902),"")</f>
        <v>pec.comune.ragusa.gov.it</v>
      </c>
      <c r="C5553" s="33">
        <f>IFERROR(_xlfn.XLOOKUP(A5553,SEZIONI!$A$2:$A$7897,SEZIONI!$B$2:$B$7897),"")</f>
        <v>71</v>
      </c>
      <c r="D5553" s="33" t="str">
        <f>IFERROR(_xlfn.XLOOKUP(A5553,[1]Sindaci!$B$2:$B$7774,[1]Sindaci!$A$2:$A$7774),"")</f>
        <v xml:space="preserve">CASSI' GIUSEPPE    </v>
      </c>
      <c r="E5553" s="33"/>
    </row>
    <row r="5554" spans="1:5" ht="13.8" x14ac:dyDescent="0.3">
      <c r="A5554" s="48" t="s">
        <v>5659</v>
      </c>
      <c r="B5554" s="33" t="str">
        <f>IFERROR(_xlfn.XLOOKUP(A5554,PEC!$A$2:$A$7902,PEC!$C$2:$C$7902),"")</f>
        <v>postecert.it</v>
      </c>
      <c r="C5554" s="33">
        <f>IFERROR(_xlfn.XLOOKUP(A5554,SEZIONI!$A$2:$A$7897,SEZIONI!$B$2:$B$7897),"")</f>
        <v>3</v>
      </c>
      <c r="D5554" s="33" t="str">
        <f>IFERROR(_xlfn.XLOOKUP(A5554,[1]Sindaci!$B$2:$B$7774,[1]Sindaci!$A$2:$A$7774),"")</f>
        <v xml:space="preserve">MOCA MARCO    </v>
      </c>
      <c r="E5554" s="33"/>
    </row>
    <row r="5555" spans="1:5" ht="13.8" x14ac:dyDescent="0.3">
      <c r="A5555" s="48" t="s">
        <v>5660</v>
      </c>
      <c r="B5555" s="33" t="str">
        <f>IFERROR(_xlfn.XLOOKUP(A5555,PEC!$A$2:$A$7902,PEC!$C$2:$C$7902),"")</f>
        <v>pec.comunediramacca.it</v>
      </c>
      <c r="C5555" s="33">
        <f>IFERROR(_xlfn.XLOOKUP(A5555,SEZIONI!$A$2:$A$7897,SEZIONI!$B$2:$B$7897),"")</f>
        <v>12</v>
      </c>
      <c r="D5555" s="33" t="str">
        <f>IFERROR(_xlfn.XLOOKUP(A5555,[1]Sindaci!$B$2:$B$7774,[1]Sindaci!$A$2:$A$7774),"")</f>
        <v xml:space="preserve">VITALE NUNZIO    </v>
      </c>
      <c r="E5555" s="33"/>
    </row>
    <row r="5556" spans="1:5" ht="13.8" x14ac:dyDescent="0.3">
      <c r="A5556" s="48" t="s">
        <v>5661</v>
      </c>
      <c r="B5556" s="33" t="str">
        <f>IFERROR(_xlfn.XLOOKUP(A5556,PEC!$A$2:$A$7902,PEC!$C$2:$C$7902),"")</f>
        <v>halleycert.it</v>
      </c>
      <c r="C5556" s="33">
        <f>IFERROR(_xlfn.XLOOKUP(A5556,SEZIONI!$A$2:$A$7897,SEZIONI!$B$2:$B$7897),"")</f>
        <v>1</v>
      </c>
      <c r="D5556" s="33" t="str">
        <f>IFERROR(_xlfn.XLOOKUP(A5556,[1]Sindaci!$B$2:$B$7774,[1]Sindaci!$A$2:$A$7774),"")</f>
        <v xml:space="preserve">CASTOLDI SIMONE ELIGIO   </v>
      </c>
      <c r="E5556" s="33"/>
    </row>
    <row r="5557" spans="1:5" ht="13.8" x14ac:dyDescent="0.3">
      <c r="A5557" s="48" t="s">
        <v>5662</v>
      </c>
      <c r="B5557" s="33" t="str">
        <f>IFERROR(_xlfn.XLOOKUP(A5557,PEC!$A$2:$A$7902,PEC!$C$2:$C$7902),"")</f>
        <v>halleycert.it</v>
      </c>
      <c r="C5557" s="33">
        <f>IFERROR(_xlfn.XLOOKUP(A5557,SEZIONI!$A$2:$A$7897,SEZIONI!$B$2:$B$7897),"")</f>
        <v>1</v>
      </c>
      <c r="D5557" s="33" t="str">
        <f>IFERROR(_xlfn.XLOOKUP(A5557,[1]Sindaci!$B$2:$B$7774,[1]Sindaci!$A$2:$A$7774),"")</f>
        <v xml:space="preserve">CERUTTI FRANCESCO    </v>
      </c>
      <c r="E5557" s="33"/>
    </row>
    <row r="5558" spans="1:5" ht="13.8" x14ac:dyDescent="0.3">
      <c r="A5558" s="48" t="s">
        <v>5663</v>
      </c>
      <c r="B5558" s="33" t="str">
        <f>IFERROR(_xlfn.XLOOKUP(A5558,PEC!$A$2:$A$7902,PEC!$C$2:$C$7902),"")</f>
        <v>randazzopec.e-etna.it</v>
      </c>
      <c r="C5558" s="33">
        <f>IFERROR(_xlfn.XLOOKUP(A5558,SEZIONI!$A$2:$A$7897,SEZIONI!$B$2:$B$7897),"")</f>
        <v>12</v>
      </c>
      <c r="D5558" s="33" t="str">
        <f>IFERROR(_xlfn.XLOOKUP(A5558,[1]Sindaci!$B$2:$B$7774,[1]Sindaci!$A$2:$A$7774),"")</f>
        <v xml:space="preserve">SGROI FRANCESCO GIOVANNI EMANUELE  </v>
      </c>
      <c r="E5558" s="33"/>
    </row>
    <row r="5559" spans="1:5" ht="13.8" x14ac:dyDescent="0.3">
      <c r="A5559" s="48" t="s">
        <v>5664</v>
      </c>
      <c r="B5559" s="33" t="str">
        <f>IFERROR(_xlfn.XLOOKUP(A5559,PEC!$A$2:$A$7902,PEC!$C$2:$C$7902),"")</f>
        <v>pec.regione.lombardia.it</v>
      </c>
      <c r="C5559" s="33">
        <f>IFERROR(_xlfn.XLOOKUP(A5559,SEZIONI!$A$2:$A$7897,SEZIONI!$B$2:$B$7897),"")</f>
        <v>5</v>
      </c>
      <c r="D5559" s="33" t="str">
        <f>IFERROR(_xlfn.XLOOKUP(A5559,[1]Sindaci!$B$2:$B$7774,[1]Sindaci!$A$2:$A$7774),"")</f>
        <v xml:space="preserve">VERGANI MARIAGRAZIA    </v>
      </c>
      <c r="E5559" s="33"/>
    </row>
    <row r="5560" spans="1:5" ht="13.8" x14ac:dyDescent="0.3">
      <c r="A5560" s="48" t="s">
        <v>5665</v>
      </c>
      <c r="B5560" s="33" t="str">
        <f>IFERROR(_xlfn.XLOOKUP(A5560,PEC!$A$2:$A$7902,PEC!$C$2:$C$7902),"")</f>
        <v>comuneranzanico.legalmail.it</v>
      </c>
      <c r="C5560" s="33">
        <f>IFERROR(_xlfn.XLOOKUP(A5560,SEZIONI!$A$2:$A$7897,SEZIONI!$B$2:$B$7897),"")</f>
        <v>1</v>
      </c>
      <c r="D5560" s="33" t="str">
        <f>IFERROR(_xlfn.XLOOKUP(A5560,[1]Sindaci!$B$2:$B$7774,[1]Sindaci!$A$2:$A$7774),"")</f>
        <v xml:space="preserve">FRERI RENATO    </v>
      </c>
      <c r="E5560" s="33"/>
    </row>
    <row r="5561" spans="1:5" ht="13.8" x14ac:dyDescent="0.3">
      <c r="A5561" s="48" t="s">
        <v>5666</v>
      </c>
      <c r="B5561" s="33" t="str">
        <f>IFERROR(_xlfn.XLOOKUP(A5561,PEC!$A$2:$A$7902,PEC!$C$2:$C$7902),"")</f>
        <v>legalmail.it</v>
      </c>
      <c r="C5561" s="33">
        <f>IFERROR(_xlfn.XLOOKUP(A5561,SEZIONI!$A$2:$A$7897,SEZIONI!$B$2:$B$7897),"")</f>
        <v>1</v>
      </c>
      <c r="D5561" s="33" t="str">
        <f>IFERROR(_xlfn.XLOOKUP(A5561,[1]Sindaci!$B$2:$B$7774,[1]Sindaci!$A$2:$A$7774),"")</f>
        <v xml:space="preserve">RAIMONDI PIERO    </v>
      </c>
      <c r="E5561" s="33"/>
    </row>
    <row r="5562" spans="1:5" ht="13.8" x14ac:dyDescent="0.3">
      <c r="A5562" s="48" t="s">
        <v>5667</v>
      </c>
      <c r="B5562" s="33" t="str">
        <f>IFERROR(_xlfn.XLOOKUP(A5562,PEC!$A$2:$A$7902,PEC!$C$2:$C$7902),"")</f>
        <v>pec.it</v>
      </c>
      <c r="C5562" s="33">
        <f>IFERROR(_xlfn.XLOOKUP(A5562,SEZIONI!$A$2:$A$7897,SEZIONI!$B$2:$B$7897),"")</f>
        <v>2</v>
      </c>
      <c r="D5562" s="33" t="str">
        <f>IFERROR(_xlfn.XLOOKUP(A5562,[1]Sindaci!$B$2:$B$7774,[1]Sindaci!$A$2:$A$7774),"")</f>
        <v xml:space="preserve">CERONI ELISABETTA    </v>
      </c>
      <c r="E5562" s="33"/>
    </row>
    <row r="5563" spans="1:5" ht="13.8" x14ac:dyDescent="0.3">
      <c r="A5563" s="48" t="s">
        <v>5668</v>
      </c>
      <c r="B5563" s="33" t="str">
        <f>IFERROR(_xlfn.XLOOKUP(A5563,PEC!$A$2:$A$7902,PEC!$C$2:$C$7902),"")</f>
        <v>pec.comune.rapallo.ge.it</v>
      </c>
      <c r="C5563" s="33">
        <f>IFERROR(_xlfn.XLOOKUP(A5563,SEZIONI!$A$2:$A$7897,SEZIONI!$B$2:$B$7897),"")</f>
        <v>32</v>
      </c>
      <c r="D5563" s="33" t="str">
        <f>IFERROR(_xlfn.XLOOKUP(A5563,[1]Sindaci!$B$2:$B$7774,[1]Sindaci!$A$2:$A$7774),"")</f>
        <v xml:space="preserve">BAGNASCO CARLO    </v>
      </c>
      <c r="E5563" s="33"/>
    </row>
    <row r="5564" spans="1:5" ht="13.8" x14ac:dyDescent="0.3">
      <c r="A5564" s="48" t="s">
        <v>5669</v>
      </c>
      <c r="B5564" s="33" t="str">
        <f>IFERROR(_xlfn.XLOOKUP(A5564,PEC!$A$2:$A$7902,PEC!$C$2:$C$7902),"")</f>
        <v>pec.it</v>
      </c>
      <c r="C5564" s="33">
        <f>IFERROR(_xlfn.XLOOKUP(A5564,SEZIONI!$A$2:$A$7897,SEZIONI!$B$2:$B$7897),"")</f>
        <v>2</v>
      </c>
      <c r="D5564" s="33" t="str">
        <f>IFERROR(_xlfn.XLOOKUP(A5564,[1]Sindaci!$B$2:$B$7774,[1]Sindaci!$A$2:$A$7774),"")</f>
        <v xml:space="preserve">MICUCCI ROCCO    </v>
      </c>
      <c r="E5564" s="33"/>
    </row>
    <row r="5565" spans="1:5" ht="13.8" x14ac:dyDescent="0.3">
      <c r="A5565" s="48" t="s">
        <v>5670</v>
      </c>
      <c r="B5565" s="33" t="str">
        <f>IFERROR(_xlfn.XLOOKUP(A5565,PEC!$A$2:$A$7902,PEC!$C$2:$C$7902),"")</f>
        <v>postacert.toscana.it</v>
      </c>
      <c r="C5565" s="33">
        <f>IFERROR(_xlfn.XLOOKUP(A5565,SEZIONI!$A$2:$A$7897,SEZIONI!$B$2:$B$7897),"")</f>
        <v>5</v>
      </c>
      <c r="D5565" s="33" t="str">
        <f>IFERROR(_xlfn.XLOOKUP(A5565,[1]Sindaci!$B$2:$B$7774,[1]Sindaci!$A$2:$A$7774),"")</f>
        <v xml:space="preserve">STARNINI ALESSANDRO    </v>
      </c>
      <c r="E5565" s="33"/>
    </row>
    <row r="5566" spans="1:5" ht="13.8" x14ac:dyDescent="0.3">
      <c r="A5566" s="48" t="s">
        <v>5671</v>
      </c>
      <c r="B5566" s="33" t="str">
        <f>IFERROR(_xlfn.XLOOKUP(A5566,PEC!$A$2:$A$7902,PEC!$C$2:$C$7902),"")</f>
        <v>pec.it</v>
      </c>
      <c r="C5566" s="33">
        <f>IFERROR(_xlfn.XLOOKUP(A5566,SEZIONI!$A$2:$A$7897,SEZIONI!$B$2:$B$7897),"")</f>
        <v>4</v>
      </c>
      <c r="D5566" s="33" t="str">
        <f>IFERROR(_xlfn.XLOOKUP(A5566,[1]Sindaci!$B$2:$B$7774,[1]Sindaci!$A$2:$A$7774),"")</f>
        <v xml:space="preserve">CRISTOFARO BIAGIO    </v>
      </c>
      <c r="E5566" s="33"/>
    </row>
    <row r="5567" spans="1:5" ht="13.8" x14ac:dyDescent="0.3">
      <c r="A5567" s="48" t="s">
        <v>5672</v>
      </c>
      <c r="B5567" s="33" t="str">
        <f>IFERROR(_xlfn.XLOOKUP(A5567,PEC!$A$2:$A$7902,PEC!$C$2:$C$7902),"")</f>
        <v>pec.it</v>
      </c>
      <c r="C5567" s="33">
        <f>IFERROR(_xlfn.XLOOKUP(A5567,SEZIONI!$A$2:$A$7897,SEZIONI!$B$2:$B$7897),"")</f>
        <v>1</v>
      </c>
      <c r="D5567" s="33" t="str">
        <f>IFERROR(_xlfn.XLOOKUP(A5567,[1]Sindaci!$B$2:$B$7774,[1]Sindaci!$A$2:$A$7774),"")</f>
        <v xml:space="preserve">LORENZO FELICETTA    </v>
      </c>
      <c r="E5567" s="33"/>
    </row>
    <row r="5568" spans="1:5" ht="13.8" x14ac:dyDescent="0.3">
      <c r="A5568" s="48" t="s">
        <v>5673</v>
      </c>
      <c r="B5568" s="33" t="str">
        <f>IFERROR(_xlfn.XLOOKUP(A5568,PEC!$A$2:$A$7902,PEC!$C$2:$C$7902),"")</f>
        <v>cert.ruparpiemonte.it</v>
      </c>
      <c r="C5568" s="33">
        <f>IFERROR(_xlfn.XLOOKUP(A5568,SEZIONI!$A$2:$A$7897,SEZIONI!$B$2:$B$7897),"")</f>
        <v>1</v>
      </c>
      <c r="D5568" s="33" t="str">
        <f>IFERROR(_xlfn.XLOOKUP(A5568,[1]Sindaci!$B$2:$B$7774,[1]Sindaci!$A$2:$A$7774),"")</f>
        <v xml:space="preserve">BARBAGLIA MICHELE    </v>
      </c>
      <c r="E5568" s="33"/>
    </row>
    <row r="5569" spans="1:5" ht="13.8" x14ac:dyDescent="0.3">
      <c r="A5569" s="48" t="s">
        <v>8098</v>
      </c>
      <c r="B5569" s="33" t="str">
        <f>IFERROR(_xlfn.XLOOKUP(A5569,PEC!$A$2:$A$7902,PEC!$C$2:$C$7902),"")</f>
        <v/>
      </c>
      <c r="C5569" s="33" t="str">
        <f>IFERROR(_xlfn.XLOOKUP(A5569,SEZIONI!$A$2:$A$7897,SEZIONI!$B$2:$B$7897),"")</f>
        <v/>
      </c>
      <c r="D5569" s="33" t="str">
        <f>IFERROR(_xlfn.XLOOKUP(A5569,[1]Sindaci!$B$2:$B$7774,[1]Sindaci!$A$2:$A$7774),"")</f>
        <v/>
      </c>
      <c r="E5569" s="33"/>
    </row>
    <row r="5570" spans="1:5" ht="13.8" x14ac:dyDescent="0.3">
      <c r="A5570" s="48" t="s">
        <v>5675</v>
      </c>
      <c r="B5570" s="33" t="str">
        <f>IFERROR(_xlfn.XLOOKUP(A5570,PEC!$A$2:$A$7902,PEC!$C$2:$C$7902),"")</f>
        <v>cert.provincia.so.it</v>
      </c>
      <c r="C5570" s="33">
        <f>IFERROR(_xlfn.XLOOKUP(A5570,SEZIONI!$A$2:$A$7897,SEZIONI!$B$2:$B$7897),"")</f>
        <v>1</v>
      </c>
      <c r="D5570" s="33" t="str">
        <f>IFERROR(_xlfn.XLOOKUP(A5570,[1]Sindaci!$B$2:$B$7774,[1]Sindaci!$A$2:$A$7774),"")</f>
        <v xml:space="preserve">RAVA DIEGO    </v>
      </c>
      <c r="E5570" s="33"/>
    </row>
    <row r="5571" spans="1:5" ht="13.8" x14ac:dyDescent="0.3">
      <c r="A5571" s="48" t="s">
        <v>5676</v>
      </c>
      <c r="B5571" s="33" t="str">
        <f>IFERROR(_xlfn.XLOOKUP(A5571,PEC!$A$2:$A$7902,PEC!$C$2:$C$7902),"")</f>
        <v>pec.it</v>
      </c>
      <c r="C5571" s="33">
        <f>IFERROR(_xlfn.XLOOKUP(A5571,SEZIONI!$A$2:$A$7897,SEZIONI!$B$2:$B$7897),"")</f>
        <v>15</v>
      </c>
      <c r="D5571" s="33" t="str">
        <f>IFERROR(_xlfn.XLOOKUP(A5571,[1]Sindaci!$B$2:$B$7774,[1]Sindaci!$A$2:$A$7774),"")</f>
        <v xml:space="preserve">D'ANGELO CARMELO    </v>
      </c>
      <c r="E5571" s="33"/>
    </row>
    <row r="5572" spans="1:5" ht="13.8" x14ac:dyDescent="0.3">
      <c r="A5572" s="48" t="s">
        <v>5677</v>
      </c>
      <c r="B5572" s="33" t="str">
        <f>IFERROR(_xlfn.XLOOKUP(A5572,PEC!$A$2:$A$7902,PEC!$C$2:$C$7902),"")</f>
        <v>cert.comune.ravarino.mo.it</v>
      </c>
      <c r="C5572" s="33">
        <f>IFERROR(_xlfn.XLOOKUP(A5572,SEZIONI!$A$2:$A$7897,SEZIONI!$B$2:$B$7897),"")</f>
        <v>5</v>
      </c>
      <c r="D5572" s="33" t="str">
        <f>IFERROR(_xlfn.XLOOKUP(A5572,[1]Sindaci!$B$2:$B$7774,[1]Sindaci!$A$2:$A$7774),"")</f>
        <v xml:space="preserve">REBECCHI MAURIZIA    </v>
      </c>
      <c r="E5572" s="33"/>
    </row>
    <row r="5573" spans="1:5" ht="13.8" x14ac:dyDescent="0.3">
      <c r="A5573" s="48" t="s">
        <v>5678</v>
      </c>
      <c r="B5573" s="33" t="str">
        <f>IFERROR(_xlfn.XLOOKUP(A5573,PEC!$A$2:$A$7902,PEC!$C$2:$C$7902),"")</f>
        <v>certgov.fvg.it</v>
      </c>
      <c r="C5573" s="33">
        <f>IFERROR(_xlfn.XLOOKUP(A5573,SEZIONI!$A$2:$A$7897,SEZIONI!$B$2:$B$7897),"")</f>
        <v>2</v>
      </c>
      <c r="D5573" s="33" t="str">
        <f>IFERROR(_xlfn.XLOOKUP(A5573,[1]Sindaci!$B$2:$B$7774,[1]Sindaci!$A$2:$A$7774),"")</f>
        <v xml:space="preserve">DE CRIGNIS ERMES ANTONIO  </v>
      </c>
      <c r="E5573" s="33"/>
    </row>
    <row r="5574" spans="1:5" ht="13.8" x14ac:dyDescent="0.3">
      <c r="A5574" s="48" t="s">
        <v>5679</v>
      </c>
      <c r="B5574" s="33" t="str">
        <f>IFERROR(_xlfn.XLOOKUP(A5574,PEC!$A$2:$A$7902,PEC!$C$2:$C$7902),"")</f>
        <v>pec.comune.ravello.sa.it</v>
      </c>
      <c r="C5574" s="33">
        <f>IFERROR(_xlfn.XLOOKUP(A5574,SEZIONI!$A$2:$A$7897,SEZIONI!$B$2:$B$7897),"")</f>
        <v>3</v>
      </c>
      <c r="D5574" s="33" t="str">
        <f>IFERROR(_xlfn.XLOOKUP(A5574,[1]Sindaci!$B$2:$B$7774,[1]Sindaci!$A$2:$A$7774),"")</f>
        <v xml:space="preserve">VUILLEUMIER PAOLO    </v>
      </c>
      <c r="E5574" s="33"/>
    </row>
    <row r="5575" spans="1:5" ht="13.8" x14ac:dyDescent="0.3">
      <c r="A5575" s="48" t="s">
        <v>5680</v>
      </c>
      <c r="B5575" s="33" t="str">
        <f>IFERROR(_xlfn.XLOOKUP(A5575,PEC!$A$2:$A$7902,PEC!$C$2:$C$7902),"")</f>
        <v>legalmail.it</v>
      </c>
      <c r="C5575" s="33">
        <f>IFERROR(_xlfn.XLOOKUP(A5575,SEZIONI!$A$2:$A$7897,SEZIONI!$B$2:$B$7897),"")</f>
        <v>165</v>
      </c>
      <c r="D5575" s="33" t="str">
        <f>IFERROR(_xlfn.XLOOKUP(A5575,[1]Sindaci!$B$2:$B$7774,[1]Sindaci!$A$2:$A$7774),"")</f>
        <v xml:space="preserve">DE PASCALE MICHELE   </v>
      </c>
      <c r="E5575" s="33"/>
    </row>
    <row r="5576" spans="1:5" ht="13.8" x14ac:dyDescent="0.3">
      <c r="A5576" s="48" t="s">
        <v>5681</v>
      </c>
      <c r="B5576" s="33" t="str">
        <f>IFERROR(_xlfn.XLOOKUP(A5576,PEC!$A$2:$A$7902,PEC!$C$2:$C$7902),"")</f>
        <v>certgov.fvg.it</v>
      </c>
      <c r="C5576" s="33">
        <f>IFERROR(_xlfn.XLOOKUP(A5576,SEZIONI!$A$2:$A$7897,SEZIONI!$B$2:$B$7897),"")</f>
        <v>1</v>
      </c>
      <c r="D5576" s="33" t="str">
        <f>IFERROR(_xlfn.XLOOKUP(A5576,[1]Sindaci!$B$2:$B$7774,[1]Sindaci!$A$2:$A$7774),"")</f>
        <v xml:space="preserve">ARIIS DANIELE    </v>
      </c>
      <c r="E5576" s="33"/>
    </row>
    <row r="5577" spans="1:5" ht="13.8" x14ac:dyDescent="0.3">
      <c r="A5577" s="48" t="s">
        <v>5682</v>
      </c>
      <c r="B5577" s="33" t="str">
        <f>IFERROR(_xlfn.XLOOKUP(A5577,PEC!$A$2:$A$7902,PEC!$C$2:$C$7902),"")</f>
        <v>pec.it</v>
      </c>
      <c r="C5577" s="33">
        <f>IFERROR(_xlfn.XLOOKUP(A5577,SEZIONI!$A$2:$A$7897,SEZIONI!$B$2:$B$7897),"")</f>
        <v>2</v>
      </c>
      <c r="D5577" s="33" t="str">
        <f>IFERROR(_xlfn.XLOOKUP(A5577,[1]Sindaci!$B$2:$B$7774,[1]Sindaci!$A$2:$A$7774),"")</f>
        <v xml:space="preserve">MASIELLO ERMANNO    </v>
      </c>
      <c r="E5577" s="33"/>
    </row>
    <row r="5578" spans="1:5" ht="13.8" x14ac:dyDescent="0.3">
      <c r="A5578" s="48" t="s">
        <v>0</v>
      </c>
      <c r="B5578" s="33" t="str">
        <f>IFERROR(_xlfn.XLOOKUP(A5578,PEC!$A$2:$A$7902,PEC!$C$2:$C$7902),"")</f>
        <v>pec.comune.re.vb.it</v>
      </c>
      <c r="C5578" s="33">
        <f>IFERROR(_xlfn.XLOOKUP(A5578,SEZIONI!$A$2:$A$7897,SEZIONI!$B$2:$B$7897),"")</f>
        <v>3</v>
      </c>
      <c r="D5578" s="33" t="str">
        <f>IFERROR(_xlfn.XLOOKUP(A5578,[1]Sindaci!$B$2:$B$7774,[1]Sindaci!$A$2:$A$7774),"")</f>
        <v xml:space="preserve">PATRITTI MASSIMO    </v>
      </c>
      <c r="E5578" s="33"/>
    </row>
    <row r="5579" spans="1:5" ht="13.8" x14ac:dyDescent="0.3">
      <c r="A5579" s="48" t="s">
        <v>5683</v>
      </c>
      <c r="B5579" s="33" t="str">
        <f>IFERROR(_xlfn.XLOOKUP(A5579,PEC!$A$2:$A$7902,PEC!$C$2:$C$7902),"")</f>
        <v>pec.regione.lombardia.it</v>
      </c>
      <c r="C5579" s="33">
        <f>IFERROR(_xlfn.XLOOKUP(A5579,SEZIONI!$A$2:$A$7897,SEZIONI!$B$2:$B$7897),"")</f>
        <v>1</v>
      </c>
      <c r="D5579" s="33" t="str">
        <f>IFERROR(_xlfn.XLOOKUP(A5579,[1]Sindaci!$B$2:$B$7774,[1]Sindaci!$A$2:$A$7774),"")</f>
        <v xml:space="preserve">SEGNI CLAUDIO    </v>
      </c>
      <c r="E5579" s="33"/>
    </row>
    <row r="5580" spans="1:5" ht="13.8" x14ac:dyDescent="0.3">
      <c r="A5580" s="48" t="s">
        <v>5684</v>
      </c>
      <c r="B5580" s="33" t="str">
        <f>IFERROR(_xlfn.XLOOKUP(A5580,PEC!$A$2:$A$7902,PEC!$C$2:$C$7902),"")</f>
        <v>pec.it</v>
      </c>
      <c r="C5580" s="33">
        <f>IFERROR(_xlfn.XLOOKUP(A5580,SEZIONI!$A$2:$A$7897,SEZIONI!$B$2:$B$7897),"")</f>
        <v>5</v>
      </c>
      <c r="D5580" s="33" t="str">
        <f>IFERROR(_xlfn.XLOOKUP(A5580,[1]Sindaci!$B$2:$B$7774,[1]Sindaci!$A$2:$A$7774),"")</f>
        <v xml:space="preserve">LATTUCA SANTINA    </v>
      </c>
      <c r="E5580" s="33"/>
    </row>
    <row r="5581" spans="1:5" ht="13.8" x14ac:dyDescent="0.3">
      <c r="A5581" s="48" t="s">
        <v>5685</v>
      </c>
      <c r="B5581" s="33" t="str">
        <f>IFERROR(_xlfn.XLOOKUP(A5581,PEC!$A$2:$A$7902,PEC!$C$2:$C$7902),"")</f>
        <v>certgov.fvg.it</v>
      </c>
      <c r="C5581" s="33">
        <f>IFERROR(_xlfn.XLOOKUP(A5581,SEZIONI!$A$2:$A$7897,SEZIONI!$B$2:$B$7897),"")</f>
        <v>5</v>
      </c>
      <c r="D5581" s="33" t="str">
        <f>IFERROR(_xlfn.XLOOKUP(A5581,[1]Sindaci!$B$2:$B$7774,[1]Sindaci!$A$2:$A$7774),"")</f>
        <v xml:space="preserve">CANCIANI EMILIANO    </v>
      </c>
      <c r="E5581" s="33"/>
    </row>
    <row r="5582" spans="1:5" ht="13.8" x14ac:dyDescent="0.3">
      <c r="A5582" s="48" t="s">
        <v>5686</v>
      </c>
      <c r="B5582" s="33" t="str">
        <f>IFERROR(_xlfn.XLOOKUP(A5582,PEC!$A$2:$A$7902,PEC!$C$2:$C$7902),"")</f>
        <v>legalmail.it</v>
      </c>
      <c r="C5582" s="33">
        <f>IFERROR(_xlfn.XLOOKUP(A5582,SEZIONI!$A$2:$A$7897,SEZIONI!$B$2:$B$7897),"")</f>
        <v>2</v>
      </c>
      <c r="D5582" s="33" t="str">
        <f>IFERROR(_xlfn.XLOOKUP(A5582,[1]Sindaci!$B$2:$B$7774,[1]Sindaci!$A$2:$A$7774),"")</f>
        <v xml:space="preserve">TORTA CELESTINO    </v>
      </c>
      <c r="E5582" s="33"/>
    </row>
    <row r="5583" spans="1:5" ht="13.8" x14ac:dyDescent="0.3">
      <c r="A5583" s="48" t="s">
        <v>5687</v>
      </c>
      <c r="B5583" s="33" t="str">
        <f>IFERROR(_xlfn.XLOOKUP(A5583,PEC!$A$2:$A$7902,PEC!$C$2:$C$7902),"")</f>
        <v>pec.it</v>
      </c>
      <c r="C5583" s="33">
        <f>IFERROR(_xlfn.XLOOKUP(A5583,SEZIONI!$A$2:$A$7897,SEZIONI!$B$2:$B$7897),"")</f>
        <v>6</v>
      </c>
      <c r="D5583" s="33" t="str">
        <f>IFERROR(_xlfn.XLOOKUP(A5583,[1]Sindaci!$B$2:$B$7774,[1]Sindaci!$A$2:$A$7774),"")</f>
        <v/>
      </c>
      <c r="E5583" s="33"/>
    </row>
    <row r="5584" spans="1:5" ht="13.8" x14ac:dyDescent="0.3">
      <c r="A5584" s="48" t="s">
        <v>5688</v>
      </c>
      <c r="B5584" s="33" t="str">
        <f>IFERROR(_xlfn.XLOOKUP(A5584,PEC!$A$2:$A$7902,PEC!$C$2:$C$7902),"")</f>
        <v>emarche.it</v>
      </c>
      <c r="C5584" s="33">
        <f>IFERROR(_xlfn.XLOOKUP(A5584,SEZIONI!$A$2:$A$7897,SEZIONI!$B$2:$B$7897),"")</f>
        <v>19</v>
      </c>
      <c r="D5584" s="33" t="str">
        <f>IFERROR(_xlfn.XLOOKUP(A5584,[1]Sindaci!$B$2:$B$7774,[1]Sindaci!$A$2:$A$7774),"")</f>
        <v xml:space="preserve">BRAVI ANTONIO    </v>
      </c>
      <c r="E5584" s="33"/>
    </row>
    <row r="5585" spans="1:5" ht="13.8" x14ac:dyDescent="0.3">
      <c r="A5585" s="48" t="s">
        <v>5689</v>
      </c>
      <c r="B5585" s="33" t="str">
        <f>IFERROR(_xlfn.XLOOKUP(A5585,PEC!$A$2:$A$7902,PEC!$C$2:$C$7902),"")</f>
        <v>pec.comune.recco.ge.it</v>
      </c>
      <c r="C5585" s="33">
        <f>IFERROR(_xlfn.XLOOKUP(A5585,SEZIONI!$A$2:$A$7897,SEZIONI!$B$2:$B$7897),"")</f>
        <v>10</v>
      </c>
      <c r="D5585" s="33" t="str">
        <f>IFERROR(_xlfn.XLOOKUP(A5585,[1]Sindaci!$B$2:$B$7774,[1]Sindaci!$A$2:$A$7774),"")</f>
        <v xml:space="preserve">GANDOLFO CARLO    </v>
      </c>
      <c r="E5585" s="33"/>
    </row>
    <row r="5586" spans="1:5" ht="13.8" x14ac:dyDescent="0.3">
      <c r="A5586" s="48" t="s">
        <v>5690</v>
      </c>
      <c r="B5586" s="33" t="str">
        <f>IFERROR(_xlfn.XLOOKUP(A5586,PEC!$A$2:$A$7902,PEC!$C$2:$C$7902),"")</f>
        <v>pcert.it</v>
      </c>
      <c r="C5586" s="33">
        <f>IFERROR(_xlfn.XLOOKUP(A5586,SEZIONI!$A$2:$A$7897,SEZIONI!$B$2:$B$7897),"")</f>
        <v>1</v>
      </c>
      <c r="D5586" s="33" t="str">
        <f>IFERROR(_xlfn.XLOOKUP(A5586,[1]Sindaci!$B$2:$B$7774,[1]Sindaci!$A$2:$A$7774),"")</f>
        <v xml:space="preserve">BELTRAME LIDO    </v>
      </c>
      <c r="E5586" s="33"/>
    </row>
    <row r="5587" spans="1:5" ht="13.8" x14ac:dyDescent="0.3">
      <c r="A5587" s="48" t="s">
        <v>5691</v>
      </c>
      <c r="B5587" s="33" t="str">
        <f>IFERROR(_xlfn.XLOOKUP(A5587,PEC!$A$2:$A$7902,PEC!$C$2:$C$7902),"")</f>
        <v>pecveneto.it</v>
      </c>
      <c r="C5587" s="33">
        <f>IFERROR(_xlfn.XLOOKUP(A5587,SEZIONI!$A$2:$A$7897,SEZIONI!$B$2:$B$7897),"")</f>
        <v>8</v>
      </c>
      <c r="D5587" s="33" t="str">
        <f>IFERROR(_xlfn.XLOOKUP(A5587,[1]Sindaci!$B$2:$B$7774,[1]Sindaci!$A$2:$A$7774),"")</f>
        <v xml:space="preserve">CUNEGATO ARMANDO    </v>
      </c>
      <c r="E5587" s="33"/>
    </row>
    <row r="5588" spans="1:5" ht="13.8" x14ac:dyDescent="0.3">
      <c r="A5588" s="48" t="s">
        <v>5692</v>
      </c>
      <c r="B5588" s="33" t="str">
        <f>IFERROR(_xlfn.XLOOKUP(A5588,PEC!$A$2:$A$7902,PEC!$C$2:$C$7902),"")</f>
        <v>legalpec.it</v>
      </c>
      <c r="C5588" s="33">
        <f>IFERROR(_xlfn.XLOOKUP(A5588,SEZIONI!$A$2:$A$7897,SEZIONI!$B$2:$B$7897),"")</f>
        <v>1</v>
      </c>
      <c r="D5588" s="33" t="str">
        <f>IFERROR(_xlfn.XLOOKUP(A5588,[1]Sindaci!$B$2:$B$7774,[1]Sindaci!$A$2:$A$7774),"")</f>
        <v xml:space="preserve">COMPAGNONI PIERANGELA    </v>
      </c>
      <c r="E5588" s="33"/>
    </row>
    <row r="5589" spans="1:5" ht="13.8" x14ac:dyDescent="0.3">
      <c r="A5589" s="48" t="s">
        <v>5693</v>
      </c>
      <c r="B5589" s="33" t="str">
        <f>IFERROR(_xlfn.XLOOKUP(A5589,PEC!$A$2:$A$7902,PEC!$C$2:$C$7902),"")</f>
        <v>postemailcertificata.it</v>
      </c>
      <c r="C5589" s="33">
        <f>IFERROR(_xlfn.XLOOKUP(A5589,SEZIONI!$A$2:$A$7897,SEZIONI!$B$2:$B$7897),"")</f>
        <v>2</v>
      </c>
      <c r="D5589" s="33" t="str">
        <f>IFERROR(_xlfn.XLOOKUP(A5589,[1]Sindaci!$B$2:$B$7774,[1]Sindaci!$A$2:$A$7774),"")</f>
        <v xml:space="preserve">FACCHINELLI MASSIMO    </v>
      </c>
      <c r="E5589" s="33"/>
    </row>
    <row r="5590" spans="1:5" ht="13.8" x14ac:dyDescent="0.3">
      <c r="A5590" s="48" t="s">
        <v>5694</v>
      </c>
      <c r="B5590" s="33" t="str">
        <f>IFERROR(_xlfn.XLOOKUP(A5590,PEC!$A$2:$A$7902,PEC!$C$2:$C$7902),"")</f>
        <v>cert.ruparpiemonte.it</v>
      </c>
      <c r="C5590" s="33">
        <f>IFERROR(_xlfn.XLOOKUP(A5590,SEZIONI!$A$2:$A$7897,SEZIONI!$B$2:$B$7897),"")</f>
        <v>2</v>
      </c>
      <c r="D5590" s="33" t="str">
        <f>IFERROR(_xlfn.XLOOKUP(A5590,[1]Sindaci!$B$2:$B$7774,[1]Sindaci!$A$2:$A$7774),"")</f>
        <v xml:space="preserve">VOLPATO ROBERTA    </v>
      </c>
      <c r="E5590" s="33"/>
    </row>
    <row r="5591" spans="1:5" ht="13.8" x14ac:dyDescent="0.3">
      <c r="A5591" s="48" t="s">
        <v>5695</v>
      </c>
      <c r="B5591" s="33" t="str">
        <f>IFERROR(_xlfn.XLOOKUP(A5591,PEC!$A$2:$A$7902,PEC!$C$2:$C$7902),"")</f>
        <v>pecveneto.it</v>
      </c>
      <c r="C5591" s="33">
        <f>IFERROR(_xlfn.XLOOKUP(A5591,SEZIONI!$A$2:$A$7897,SEZIONI!$B$2:$B$7897),"")</f>
        <v>2</v>
      </c>
      <c r="D5591" s="33" t="str">
        <f>IFERROR(_xlfn.XLOOKUP(A5591,[1]Sindaci!$B$2:$B$7774,[1]Sindaci!$A$2:$A$7774),"")</f>
        <v xml:space="preserve">CANAL MAURO    </v>
      </c>
      <c r="E5591" s="33"/>
    </row>
    <row r="5592" spans="1:5" ht="13.8" x14ac:dyDescent="0.3">
      <c r="A5592" s="48" t="s">
        <v>5696</v>
      </c>
      <c r="B5592" s="33" t="str">
        <f>IFERROR(_xlfn.XLOOKUP(A5592,PEC!$A$2:$A$7902,PEC!$C$2:$C$7902),"")</f>
        <v>pec.it</v>
      </c>
      <c r="C5592" s="33">
        <f>IFERROR(_xlfn.XLOOKUP(A5592,SEZIONI!$A$2:$A$7897,SEZIONI!$B$2:$B$7897),"")</f>
        <v>8</v>
      </c>
      <c r="D5592" s="33" t="str">
        <f>IFERROR(_xlfn.XLOOKUP(A5592,[1]Sindaci!$B$2:$B$7774,[1]Sindaci!$A$2:$A$7774),"")</f>
        <v xml:space="preserve">LONGO ANGELO VITTORIO   </v>
      </c>
      <c r="E5592" s="33"/>
    </row>
    <row r="5593" spans="1:5" ht="13.8" x14ac:dyDescent="0.3">
      <c r="A5593" s="48" t="s">
        <v>5697</v>
      </c>
      <c r="B5593" s="33" t="str">
        <f>IFERROR(_xlfn.XLOOKUP(A5593,PEC!$A$2:$A$7902,PEC!$C$2:$C$7902),"")</f>
        <v>postacert.toscana.it</v>
      </c>
      <c r="C5593" s="33">
        <f>IFERROR(_xlfn.XLOOKUP(A5593,SEZIONI!$A$2:$A$7897,SEZIONI!$B$2:$B$7897),"")</f>
        <v>16</v>
      </c>
      <c r="D5593" s="33" t="str">
        <f>IFERROR(_xlfn.XLOOKUP(A5593,[1]Sindaci!$B$2:$B$7774,[1]Sindaci!$A$2:$A$7774),"")</f>
        <v xml:space="preserve">GIUNTI PIERO    </v>
      </c>
      <c r="E5593" s="33"/>
    </row>
    <row r="5594" spans="1:5" ht="13.8" x14ac:dyDescent="0.3">
      <c r="A5594" s="48" t="s">
        <v>375</v>
      </c>
      <c r="B5594" s="33" t="str">
        <f>IFERROR(_xlfn.XLOOKUP(A5594,PEC!$A$2:$A$7902,PEC!$C$2:$C$7902),"")</f>
        <v>pec.reggiocal.it</v>
      </c>
      <c r="C5594" s="33">
        <f>IFERROR(_xlfn.XLOOKUP(A5594,SEZIONI!$A$2:$A$7897,SEZIONI!$B$2:$B$7897),"")</f>
        <v>196</v>
      </c>
      <c r="D5594" s="33" t="str">
        <f>IFERROR(_xlfn.XLOOKUP(A5594,[1]Sindaci!$B$2:$B$7774,[1]Sindaci!$A$2:$A$7774),"")</f>
        <v xml:space="preserve">FALCOMATA' GIUSEPPE    </v>
      </c>
      <c r="E5594" s="33"/>
    </row>
    <row r="5595" spans="1:5" ht="13.8" x14ac:dyDescent="0.3">
      <c r="A5595" s="48" t="s">
        <v>5698</v>
      </c>
      <c r="B5595" s="33" t="str">
        <f>IFERROR(_xlfn.XLOOKUP(A5595,PEC!$A$2:$A$7902,PEC!$C$2:$C$7902),"")</f>
        <v>pec.municipio.re.it</v>
      </c>
      <c r="C5595" s="33">
        <f>IFERROR(_xlfn.XLOOKUP(A5595,SEZIONI!$A$2:$A$7897,SEZIONI!$B$2:$B$7897),"")</f>
        <v>160</v>
      </c>
      <c r="D5595" s="33" t="str">
        <f>IFERROR(_xlfn.XLOOKUP(A5595,[1]Sindaci!$B$2:$B$7774,[1]Sindaci!$A$2:$A$7774),"")</f>
        <v xml:space="preserve">VECCHI LUCA    </v>
      </c>
      <c r="E5595" s="33"/>
    </row>
    <row r="5596" spans="1:5" ht="13.8" x14ac:dyDescent="0.3">
      <c r="A5596" s="48" t="s">
        <v>5699</v>
      </c>
      <c r="B5596" s="33" t="str">
        <f>IFERROR(_xlfn.XLOOKUP(A5596,PEC!$A$2:$A$7902,PEC!$C$2:$C$7902),"")</f>
        <v>postecert.it</v>
      </c>
      <c r="C5596" s="33">
        <f>IFERROR(_xlfn.XLOOKUP(A5596,SEZIONI!$A$2:$A$7897,SEZIONI!$B$2:$B$7897),"")</f>
        <v>8</v>
      </c>
      <c r="D5596" s="33" t="str">
        <f>IFERROR(_xlfn.XLOOKUP(A5596,[1]Sindaci!$B$2:$B$7774,[1]Sindaci!$A$2:$A$7774),"")</f>
        <v xml:space="preserve">ANGELI ROBERTO    </v>
      </c>
      <c r="E5596" s="33"/>
    </row>
    <row r="5597" spans="1:5" ht="13.8" x14ac:dyDescent="0.3">
      <c r="A5597" s="48" t="s">
        <v>5700</v>
      </c>
      <c r="B5597" s="33" t="str">
        <f>IFERROR(_xlfn.XLOOKUP(A5597,PEC!$A$2:$A$7902,PEC!$C$2:$C$7902),"")</f>
        <v>pec.it</v>
      </c>
      <c r="C5597" s="33">
        <f>IFERROR(_xlfn.XLOOKUP(A5597,SEZIONI!$A$2:$A$7897,SEZIONI!$B$2:$B$7897),"")</f>
        <v>2</v>
      </c>
      <c r="D5597" s="33" t="str">
        <f>IFERROR(_xlfn.XLOOKUP(A5597,[1]Sindaci!$B$2:$B$7774,[1]Sindaci!$A$2:$A$7774),"")</f>
        <v xml:space="preserve">CALZONE ANTONIO    </v>
      </c>
      <c r="E5597" s="33"/>
    </row>
    <row r="5598" spans="1:5" ht="13.8" x14ac:dyDescent="0.3">
      <c r="A5598" s="48" t="s">
        <v>5701</v>
      </c>
      <c r="B5598" s="33" t="str">
        <f>IFERROR(_xlfn.XLOOKUP(A5598,PEC!$A$2:$A$7902,PEC!$C$2:$C$7902),"")</f>
        <v>pec.intradata.it</v>
      </c>
      <c r="C5598" s="33">
        <f>IFERROR(_xlfn.XLOOKUP(A5598,SEZIONI!$A$2:$A$7897,SEZIONI!$B$2:$B$7897),"")</f>
        <v>2</v>
      </c>
      <c r="D5598" s="33" t="str">
        <f>IFERROR(_xlfn.XLOOKUP(A5598,[1]Sindaci!$B$2:$B$7774,[1]Sindaci!$A$2:$A$7774),"")</f>
        <v xml:space="preserve">SALVAGGIO SALVATORE    </v>
      </c>
      <c r="E5598" s="33"/>
    </row>
    <row r="5599" spans="1:5" ht="13.8" x14ac:dyDescent="0.3">
      <c r="A5599" s="48" t="s">
        <v>5702</v>
      </c>
      <c r="B5599" s="33" t="str">
        <f>IFERROR(_xlfn.XLOOKUP(A5599,PEC!$A$2:$A$7902,PEC!$C$2:$C$7902),"")</f>
        <v>certgov.fvg.it</v>
      </c>
      <c r="C5599" s="33">
        <f>IFERROR(_xlfn.XLOOKUP(A5599,SEZIONI!$A$2:$A$7897,SEZIONI!$B$2:$B$7897),"")</f>
        <v>6</v>
      </c>
      <c r="D5599" s="33" t="str">
        <f>IFERROR(_xlfn.XLOOKUP(A5599,[1]Sindaci!$B$2:$B$7774,[1]Sindaci!$A$2:$A$7774),"")</f>
        <v xml:space="preserve">BRIZ DANIELA    </v>
      </c>
      <c r="E5599" s="33"/>
    </row>
    <row r="5600" spans="1:5" ht="13.8" x14ac:dyDescent="0.3">
      <c r="A5600" s="48" t="s">
        <v>5703</v>
      </c>
      <c r="B5600" s="33" t="str">
        <f>IFERROR(_xlfn.XLOOKUP(A5600,PEC!$A$2:$A$7902,PEC!$C$2:$C$7902),"")</f>
        <v>pec.comune.remedello.bs.it</v>
      </c>
      <c r="C5600" s="33">
        <f>IFERROR(_xlfn.XLOOKUP(A5600,SEZIONI!$A$2:$A$7897,SEZIONI!$B$2:$B$7897),"")</f>
        <v>3</v>
      </c>
      <c r="D5600" s="33" t="str">
        <f>IFERROR(_xlfn.XLOOKUP(A5600,[1]Sindaci!$B$2:$B$7774,[1]Sindaci!$A$2:$A$7774),"")</f>
        <v xml:space="preserve">FERRARI SIMONE    </v>
      </c>
      <c r="E5600" s="33"/>
    </row>
    <row r="5601" spans="1:5" ht="13.8" x14ac:dyDescent="0.3">
      <c r="A5601" s="48" t="s">
        <v>5704</v>
      </c>
      <c r="B5601" s="33" t="str">
        <f>IFERROR(_xlfn.XLOOKUP(A5601,PEC!$A$2:$A$7902,PEC!$C$2:$C$7902),"")</f>
        <v>legalmail.it</v>
      </c>
      <c r="C5601" s="33">
        <f>IFERROR(_xlfn.XLOOKUP(A5601,SEZIONI!$A$2:$A$7897,SEZIONI!$B$2:$B$7897),"")</f>
        <v>3</v>
      </c>
      <c r="D5601" s="33" t="str">
        <f>IFERROR(_xlfn.XLOOKUP(A5601,[1]Sindaci!$B$2:$B$7774,[1]Sindaci!$A$2:$A$7774),"")</f>
        <v xml:space="preserve">RIGAMONTI MATTEO    </v>
      </c>
      <c r="E5601" s="33"/>
    </row>
    <row r="5602" spans="1:5" ht="13.8" x14ac:dyDescent="0.3">
      <c r="A5602" s="48" t="s">
        <v>106</v>
      </c>
      <c r="B5602" s="33" t="str">
        <f>IFERROR(_xlfn.XLOOKUP(A5602,PEC!$A$2:$A$7902,PEC!$C$2:$C$7902),"")</f>
        <v>asmepec.it</v>
      </c>
      <c r="C5602" s="33">
        <f>IFERROR(_xlfn.XLOOKUP(A5602,SEZIONI!$A$2:$A$7897,SEZIONI!$B$2:$B$7897),"")</f>
        <v>34</v>
      </c>
      <c r="D5602" s="33" t="str">
        <f>IFERROR(_xlfn.XLOOKUP(A5602,[1]Sindaci!$B$2:$B$7774,[1]Sindaci!$A$2:$A$7774),"")</f>
        <v xml:space="preserve">MANNA MARCELLO    </v>
      </c>
      <c r="E5602" s="33"/>
    </row>
    <row r="5603" spans="1:5" ht="13.8" x14ac:dyDescent="0.3">
      <c r="A5603" s="48" t="s">
        <v>8099</v>
      </c>
      <c r="B5603" s="33" t="str">
        <f>IFERROR(_xlfn.XLOOKUP(A5603,PEC!$A$2:$A$7902,PEC!$C$2:$C$7902),"")</f>
        <v/>
      </c>
      <c r="C5603" s="33" t="str">
        <f>IFERROR(_xlfn.XLOOKUP(A5603,SEZIONI!$A$2:$A$7897,SEZIONI!$B$2:$B$7897),"")</f>
        <v/>
      </c>
      <c r="D5603" s="33" t="str">
        <f>IFERROR(_xlfn.XLOOKUP(A5603,[1]Sindaci!$B$2:$B$7774,[1]Sindaci!$A$2:$A$7774),"")</f>
        <v xml:space="preserve">LINTNER PAUL    </v>
      </c>
      <c r="E5603" s="33"/>
    </row>
    <row r="5604" spans="1:5" ht="13.8" x14ac:dyDescent="0.3">
      <c r="A5604" s="48" t="s">
        <v>5706</v>
      </c>
      <c r="B5604" s="33" t="str">
        <f>IFERROR(_xlfn.XLOOKUP(A5604,PEC!$A$2:$A$7902,PEC!$C$2:$C$7902),"")</f>
        <v>pecveneto.it</v>
      </c>
      <c r="C5604" s="33">
        <f>IFERROR(_xlfn.XLOOKUP(A5604,SEZIONI!$A$2:$A$7897,SEZIONI!$B$2:$B$7897),"")</f>
        <v>10</v>
      </c>
      <c r="D5604" s="33" t="str">
        <f>IFERROR(_xlfn.XLOOKUP(A5604,[1]Sindaci!$B$2:$B$7774,[1]Sindaci!$A$2:$A$7774),"")</f>
        <v xml:space="preserve">BOSA STEFANO    </v>
      </c>
      <c r="E5604" s="33"/>
    </row>
    <row r="5605" spans="1:5" ht="13.8" x14ac:dyDescent="0.3">
      <c r="A5605" s="48" t="s">
        <v>5707</v>
      </c>
      <c r="B5605" s="33" t="str">
        <f>IFERROR(_xlfn.XLOOKUP(A5605,PEC!$A$2:$A$7902,PEC!$C$2:$C$7902),"")</f>
        <v>pec.regione.lombardia.it</v>
      </c>
      <c r="C5605" s="33">
        <f>IFERROR(_xlfn.XLOOKUP(A5605,SEZIONI!$A$2:$A$7897,SEZIONI!$B$2:$B$7897),"")</f>
        <v>11</v>
      </c>
      <c r="D5605" s="33" t="str">
        <f>IFERROR(_xlfn.XLOOKUP(A5605,[1]Sindaci!$B$2:$B$7774,[1]Sindaci!$A$2:$A$7774),"")</f>
        <v xml:space="preserve">IELO GILLES ANDRE'   </v>
      </c>
      <c r="E5605" s="33"/>
    </row>
    <row r="5606" spans="1:5" ht="13.8" x14ac:dyDescent="0.3">
      <c r="A5606" s="48" t="s">
        <v>5708</v>
      </c>
      <c r="B5606" s="33" t="str">
        <f>IFERROR(_xlfn.XLOOKUP(A5606,PEC!$A$2:$A$7902,PEC!$C$2:$C$7902),"")</f>
        <v>certgov.fvg.it</v>
      </c>
      <c r="C5606" s="33">
        <f>IFERROR(_xlfn.XLOOKUP(A5606,SEZIONI!$A$2:$A$7897,SEZIONI!$B$2:$B$7897),"")</f>
        <v>3</v>
      </c>
      <c r="D5606" s="33" t="str">
        <f>IFERROR(_xlfn.XLOOKUP(A5606,[1]Sindaci!$B$2:$B$7774,[1]Sindaci!$A$2:$A$7774),"")</f>
        <v xml:space="preserve">MICELLI ANNA    </v>
      </c>
      <c r="E5606" s="33"/>
    </row>
    <row r="5607" spans="1:5" ht="13.8" x14ac:dyDescent="0.3">
      <c r="A5607" s="48" t="s">
        <v>5709</v>
      </c>
      <c r="B5607" s="33" t="str">
        <f>IFERROR(_xlfn.XLOOKUP(A5607,PEC!$A$2:$A$7902,PEC!$C$2:$C$7902),"")</f>
        <v>certgov.fvg.it</v>
      </c>
      <c r="C5607" s="33">
        <f>IFERROR(_xlfn.XLOOKUP(A5607,SEZIONI!$A$2:$A$7897,SEZIONI!$B$2:$B$7897),"")</f>
        <v>1</v>
      </c>
      <c r="D5607" s="33" t="str">
        <f>IFERROR(_xlfn.XLOOKUP(A5607,[1]Sindaci!$B$2:$B$7774,[1]Sindaci!$A$2:$A$7774),"")</f>
        <v xml:space="preserve">NESICH FRANCESCO    </v>
      </c>
      <c r="E5607" s="33"/>
    </row>
    <row r="5608" spans="1:5" ht="13.8" x14ac:dyDescent="0.3">
      <c r="A5608" s="48" t="s">
        <v>5710</v>
      </c>
      <c r="B5608" s="33" t="str">
        <f>IFERROR(_xlfn.XLOOKUP(A5608,PEC!$A$2:$A$7902,PEC!$C$2:$C$7902),"")</f>
        <v>pec.comune.resuttano.cl.it</v>
      </c>
      <c r="C5608" s="33">
        <f>IFERROR(_xlfn.XLOOKUP(A5608,SEZIONI!$A$2:$A$7897,SEZIONI!$B$2:$B$7897),"")</f>
        <v>3</v>
      </c>
      <c r="D5608" s="33" t="str">
        <f>IFERROR(_xlfn.XLOOKUP(A5608,[1]Sindaci!$B$2:$B$7774,[1]Sindaci!$A$2:$A$7774),"")</f>
        <v/>
      </c>
      <c r="E5608" s="33"/>
    </row>
    <row r="5609" spans="1:5" ht="13.8" x14ac:dyDescent="0.3">
      <c r="A5609" s="48" t="s">
        <v>5711</v>
      </c>
      <c r="B5609" s="33" t="str">
        <f>IFERROR(_xlfn.XLOOKUP(A5609,PEC!$A$2:$A$7902,PEC!$C$2:$C$7902),"")</f>
        <v>pec.regione.lombardia.it</v>
      </c>
      <c r="C5609" s="33">
        <f>IFERROR(_xlfn.XLOOKUP(A5609,SEZIONI!$A$2:$A$7897,SEZIONI!$B$2:$B$7897),"")</f>
        <v>1</v>
      </c>
      <c r="D5609" s="33" t="str">
        <f>IFERROR(_xlfn.XLOOKUP(A5609,[1]Sindaci!$B$2:$B$7774,[1]Sindaci!$A$2:$A$7774),"")</f>
        <v xml:space="preserve">CEBRELLI ISABELLA    </v>
      </c>
      <c r="E5609" s="33"/>
    </row>
    <row r="5610" spans="1:5" ht="13.8" x14ac:dyDescent="0.3">
      <c r="A5610" s="48" t="s">
        <v>5712</v>
      </c>
      <c r="B5610" s="33" t="str">
        <f>IFERROR(_xlfn.XLOOKUP(A5610,PEC!$A$2:$A$7902,PEC!$C$2:$C$7902),"")</f>
        <v>cert.ruparpiemonte.it</v>
      </c>
      <c r="C5610" s="33">
        <f>IFERROR(_xlfn.XLOOKUP(A5610,SEZIONI!$A$2:$A$7897,SEZIONI!$B$2:$B$7897),"")</f>
        <v>4</v>
      </c>
      <c r="D5610" s="33" t="str">
        <f>IFERROR(_xlfn.XLOOKUP(A5610,[1]Sindaci!$B$2:$B$7774,[1]Sindaci!$A$2:$A$7774),"")</f>
        <v xml:space="preserve">MATTIO DANIELE    </v>
      </c>
      <c r="E5610" s="33"/>
    </row>
    <row r="5611" spans="1:5" ht="13.8" x14ac:dyDescent="0.3">
      <c r="A5611" s="48" t="s">
        <v>5713</v>
      </c>
      <c r="B5611" s="33" t="str">
        <f>IFERROR(_xlfn.XLOOKUP(A5611,PEC!$A$2:$A$7902,PEC!$C$2:$C$7902),"")</f>
        <v>cert.ruparpiemonte.it</v>
      </c>
      <c r="C5611" s="33">
        <f>IFERROR(_xlfn.XLOOKUP(A5611,SEZIONI!$A$2:$A$7897,SEZIONI!$B$2:$B$7897),"")</f>
        <v>1</v>
      </c>
      <c r="D5611" s="33" t="str">
        <f>IFERROR(_xlfn.XLOOKUP(A5611,[1]Sindaci!$B$2:$B$7774,[1]Sindaci!$A$2:$A$7774),"")</f>
        <v xml:space="preserve">CONTORNO GIUSEPPE    </v>
      </c>
      <c r="E5611" s="33"/>
    </row>
    <row r="5612" spans="1:5" ht="13.8" x14ac:dyDescent="0.3">
      <c r="A5612" s="48" t="s">
        <v>5714</v>
      </c>
      <c r="B5612" s="33" t="str">
        <f>IFERROR(_xlfn.XLOOKUP(A5612,PEC!$A$2:$A$7902,PEC!$C$2:$C$7902),"")</f>
        <v>pecveneto.it</v>
      </c>
      <c r="C5612" s="33">
        <f>IFERROR(_xlfn.XLOOKUP(A5612,SEZIONI!$A$2:$A$7897,SEZIONI!$B$2:$B$7897),"")</f>
        <v>2</v>
      </c>
      <c r="D5612" s="33" t="str">
        <f>IFERROR(_xlfn.XLOOKUP(A5612,[1]Sindaci!$B$2:$B$7774,[1]Sindaci!$A$2:$A$7774),"")</f>
        <v xml:space="preserve">MAGAGNIN MASSIMO    </v>
      </c>
      <c r="E5612" s="33"/>
    </row>
    <row r="5613" spans="1:5" ht="13.8" x14ac:dyDescent="0.3">
      <c r="A5613" s="48" t="s">
        <v>8159</v>
      </c>
      <c r="B5613" s="33" t="str">
        <f>IFERROR(_xlfn.XLOOKUP(A5613,PEC!$A$2:$A$7902,PEC!$C$2:$C$7902),"")</f>
        <v/>
      </c>
      <c r="C5613" s="33" t="str">
        <f>IFERROR(_xlfn.XLOOKUP(A5613,SEZIONI!$A$2:$A$7897,SEZIONI!$B$2:$B$7897),"")</f>
        <v/>
      </c>
      <c r="D5613" s="33" t="str">
        <f>IFERROR(_xlfn.XLOOKUP(A5613,[1]Sindaci!$B$2:$B$7774,[1]Sindaci!$A$2:$A$7774),"")</f>
        <v/>
      </c>
      <c r="E5613" s="33"/>
    </row>
    <row r="5614" spans="1:5" ht="13.8" x14ac:dyDescent="0.3">
      <c r="A5614" s="48" t="s">
        <v>5715</v>
      </c>
      <c r="B5614" s="33" t="str">
        <f>IFERROR(_xlfn.XLOOKUP(A5614,PEC!$A$2:$A$7902,PEC!$C$2:$C$7902),"")</f>
        <v>pec.regione.lombardia.it</v>
      </c>
      <c r="C5614" s="33">
        <f>IFERROR(_xlfn.XLOOKUP(A5614,SEZIONI!$A$2:$A$7897,SEZIONI!$B$2:$B$7897),"")</f>
        <v>1</v>
      </c>
      <c r="D5614" s="33" t="str">
        <f>IFERROR(_xlfn.XLOOKUP(A5614,[1]Sindaci!$B$2:$B$7774,[1]Sindaci!$A$2:$A$7774),"")</f>
        <v xml:space="preserve">BINDA SERGIO    </v>
      </c>
      <c r="E5614" s="33"/>
    </row>
    <row r="5615" spans="1:5" ht="13.8" x14ac:dyDescent="0.3">
      <c r="A5615" s="48" t="s">
        <v>5716</v>
      </c>
      <c r="B5615" s="33" t="str">
        <f>IFERROR(_xlfn.XLOOKUP(A5615,PEC!$A$2:$A$7902,PEC!$C$2:$C$7902),"")</f>
        <v>pec.comune.rezzato.bs.it</v>
      </c>
      <c r="C5615" s="33">
        <f>IFERROR(_xlfn.XLOOKUP(A5615,SEZIONI!$A$2:$A$7897,SEZIONI!$B$2:$B$7897),"")</f>
        <v>12</v>
      </c>
      <c r="D5615" s="33" t="str">
        <f>IFERROR(_xlfn.XLOOKUP(A5615,[1]Sindaci!$B$2:$B$7774,[1]Sindaci!$A$2:$A$7774),"")</f>
        <v xml:space="preserve">VENTURA GIOVANNI    </v>
      </c>
      <c r="E5615" s="33"/>
    </row>
    <row r="5616" spans="1:5" ht="13.8" x14ac:dyDescent="0.3">
      <c r="A5616" s="48" t="s">
        <v>5717</v>
      </c>
      <c r="B5616" s="33" t="str">
        <f>IFERROR(_xlfn.XLOOKUP(A5616,PEC!$A$2:$A$7902,PEC!$C$2:$C$7902),"")</f>
        <v>legalmail.it</v>
      </c>
      <c r="C5616" s="33">
        <f>IFERROR(_xlfn.XLOOKUP(A5616,SEZIONI!$A$2:$A$7897,SEZIONI!$B$2:$B$7897),"")</f>
        <v>1</v>
      </c>
      <c r="D5616" s="33" t="str">
        <f>IFERROR(_xlfn.XLOOKUP(A5616,[1]Sindaci!$B$2:$B$7774,[1]Sindaci!$A$2:$A$7774),"")</f>
        <v xml:space="preserve">ADORNO RENATO    </v>
      </c>
      <c r="E5616" s="33"/>
    </row>
    <row r="5617" spans="1:5" ht="13.8" x14ac:dyDescent="0.3">
      <c r="A5617" s="48" t="s">
        <v>5718</v>
      </c>
      <c r="B5617" s="33" t="str">
        <f>IFERROR(_xlfn.XLOOKUP(A5617,PEC!$A$2:$A$7902,PEC!$C$2:$C$7902),"")</f>
        <v>pec.comune.rezzoaglio.ge.it</v>
      </c>
      <c r="C5617" s="33">
        <f>IFERROR(_xlfn.XLOOKUP(A5617,SEZIONI!$A$2:$A$7897,SEZIONI!$B$2:$B$7897),"")</f>
        <v>3</v>
      </c>
      <c r="D5617" s="33" t="str">
        <f>IFERROR(_xlfn.XLOOKUP(A5617,[1]Sindaci!$B$2:$B$7774,[1]Sindaci!$A$2:$A$7774),"")</f>
        <v xml:space="preserve">RONCOLI MARCELLO    </v>
      </c>
      <c r="E5617" s="33"/>
    </row>
    <row r="5618" spans="1:5" ht="13.8" x14ac:dyDescent="0.3">
      <c r="A5618" s="48" t="s">
        <v>7982</v>
      </c>
      <c r="B5618" s="33" t="str">
        <f>IFERROR(_xlfn.XLOOKUP(A5618,PEC!$A$2:$A$7902,PEC!$C$2:$C$7902),"")</f>
        <v/>
      </c>
      <c r="C5618" s="33" t="str">
        <f>IFERROR(_xlfn.XLOOKUP(A5618,SEZIONI!$A$2:$A$7897,SEZIONI!$B$2:$B$7897),"")</f>
        <v/>
      </c>
      <c r="D5618" s="33" t="str">
        <f>IFERROR(_xlfn.XLOOKUP(A5618,[1]Sindaci!$B$2:$B$7774,[1]Sindaci!$A$2:$A$7774),"")</f>
        <v/>
      </c>
      <c r="E5618" s="33"/>
    </row>
    <row r="5619" spans="1:5" ht="13.8" x14ac:dyDescent="0.3">
      <c r="A5619" s="48" t="s">
        <v>7983</v>
      </c>
      <c r="B5619" s="33" t="str">
        <f>IFERROR(_xlfn.XLOOKUP(A5619,PEC!$A$2:$A$7902,PEC!$C$2:$C$7902),"")</f>
        <v/>
      </c>
      <c r="C5619" s="33" t="str">
        <f>IFERROR(_xlfn.XLOOKUP(A5619,SEZIONI!$A$2:$A$7897,SEZIONI!$B$2:$B$7897),"")</f>
        <v/>
      </c>
      <c r="D5619" s="33" t="str">
        <f>IFERROR(_xlfn.XLOOKUP(A5619,[1]Sindaci!$B$2:$B$7774,[1]Sindaci!$A$2:$A$7774),"")</f>
        <v/>
      </c>
      <c r="E5619" s="33"/>
    </row>
    <row r="5620" spans="1:5" ht="13.8" x14ac:dyDescent="0.3">
      <c r="A5620" s="48" t="s">
        <v>5721</v>
      </c>
      <c r="B5620" s="33" t="str">
        <f>IFERROR(_xlfn.XLOOKUP(A5620,PEC!$A$2:$A$7902,PEC!$C$2:$C$7902),"")</f>
        <v>legalmail.it</v>
      </c>
      <c r="C5620" s="33">
        <f>IFERROR(_xlfn.XLOOKUP(A5620,SEZIONI!$A$2:$A$7897,SEZIONI!$B$2:$B$7897),"")</f>
        <v>50</v>
      </c>
      <c r="D5620" s="33" t="str">
        <f>IFERROR(_xlfn.XLOOKUP(A5620,[1]Sindaci!$B$2:$B$7774,[1]Sindaci!$A$2:$A$7774),"")</f>
        <v xml:space="preserve">ORLANDI ANDREA    </v>
      </c>
      <c r="E5620" s="33"/>
    </row>
    <row r="5621" spans="1:5" ht="13.8" x14ac:dyDescent="0.3">
      <c r="A5621" s="48" t="s">
        <v>376</v>
      </c>
      <c r="B5621" s="33" t="str">
        <f>IFERROR(_xlfn.XLOOKUP(A5621,PEC!$A$2:$A$7902,PEC!$C$2:$C$7902),"")</f>
        <v>asmepec.it</v>
      </c>
      <c r="C5621" s="33">
        <f>IFERROR(_xlfn.XLOOKUP(A5621,SEZIONI!$A$2:$A$7897,SEZIONI!$B$2:$B$7897),"")</f>
        <v>2</v>
      </c>
      <c r="D5621" s="33" t="str">
        <f>IFERROR(_xlfn.XLOOKUP(A5621,[1]Sindaci!$B$2:$B$7774,[1]Sindaci!$A$2:$A$7774),"")</f>
        <v xml:space="preserve">TRIFOLI ANTONIO    </v>
      </c>
      <c r="E5621" s="33"/>
    </row>
    <row r="5622" spans="1:5" ht="13.8" x14ac:dyDescent="0.3">
      <c r="A5622" s="48" t="s">
        <v>5722</v>
      </c>
      <c r="B5622" s="33" t="str">
        <f>IFERROR(_xlfn.XLOOKUP(A5622,PEC!$A$2:$A$7902,PEC!$C$2:$C$7902),"")</f>
        <v>legalmail.it</v>
      </c>
      <c r="C5622" s="33">
        <f>IFERROR(_xlfn.XLOOKUP(A5622,SEZIONI!$A$2:$A$7897,SEZIONI!$B$2:$B$7897),"")</f>
        <v>1</v>
      </c>
      <c r="D5622" s="33" t="str">
        <f>IFERROR(_xlfn.XLOOKUP(A5622,[1]Sindaci!$B$2:$B$7774,[1]Sindaci!$A$2:$A$7774),"")</f>
        <v xml:space="preserve">DOGLIO VALENTINA    </v>
      </c>
      <c r="E5622" s="33"/>
    </row>
    <row r="5623" spans="1:5" ht="13.8" x14ac:dyDescent="0.3">
      <c r="A5623" s="48" t="s">
        <v>5723</v>
      </c>
      <c r="B5623" s="33" t="str">
        <f>IFERROR(_xlfn.XLOOKUP(A5623,PEC!$A$2:$A$7902,PEC!$C$2:$C$7902),"")</f>
        <v>pa.postacertificata.gov.it</v>
      </c>
      <c r="C5623" s="33">
        <f>IFERROR(_xlfn.XLOOKUP(A5623,SEZIONI!$A$2:$A$7897,SEZIONI!$B$2:$B$7897),"")</f>
        <v>7</v>
      </c>
      <c r="D5623" s="33" t="str">
        <f>IFERROR(_xlfn.XLOOKUP(A5623,[1]Sindaci!$B$2:$B$7774,[1]Sindaci!$A$2:$A$7774),"")</f>
        <v xml:space="preserve">ABBRUZZETTI LUCA GIOVANNI ATTILIO  </v>
      </c>
      <c r="E5623" s="33"/>
    </row>
    <row r="5624" spans="1:5" ht="13.8" x14ac:dyDescent="0.3">
      <c r="A5624" s="48" t="s">
        <v>5724</v>
      </c>
      <c r="B5624" s="33" t="str">
        <f>IFERROR(_xlfn.XLOOKUP(A5624,PEC!$A$2:$A$7902,PEC!$C$2:$C$7902),"")</f>
        <v>asmepec.it</v>
      </c>
      <c r="C5624" s="33">
        <f>IFERROR(_xlfn.XLOOKUP(A5624,SEZIONI!$A$2:$A$7897,SEZIONI!$B$2:$B$7897),"")</f>
        <v>2</v>
      </c>
      <c r="D5624" s="33" t="str">
        <f>IFERROR(_xlfn.XLOOKUP(A5624,[1]Sindaci!$B$2:$B$7774,[1]Sindaci!$A$2:$A$7774),"")</f>
        <v xml:space="preserve">FUSCO ARMANDO    </v>
      </c>
      <c r="E5624" s="33"/>
    </row>
    <row r="5625" spans="1:5" ht="13.8" x14ac:dyDescent="0.3">
      <c r="A5625" s="48" t="s">
        <v>5725</v>
      </c>
      <c r="B5625" s="33" t="str">
        <f>IFERROR(_xlfn.XLOOKUP(A5625,PEC!$A$2:$A$7902,PEC!$C$2:$C$7902),"")</f>
        <v>pec.comune.ribera.ag.it</v>
      </c>
      <c r="C5625" s="33">
        <f>IFERROR(_xlfn.XLOOKUP(A5625,SEZIONI!$A$2:$A$7897,SEZIONI!$B$2:$B$7897),"")</f>
        <v>21</v>
      </c>
      <c r="D5625" s="33" t="str">
        <f>IFERROR(_xlfn.XLOOKUP(A5625,[1]Sindaci!$B$2:$B$7774,[1]Sindaci!$A$2:$A$7774),"")</f>
        <v xml:space="preserve">RUVOLO MATTEO    </v>
      </c>
      <c r="E5625" s="33"/>
    </row>
    <row r="5626" spans="1:5" ht="13.8" x14ac:dyDescent="0.3">
      <c r="A5626" s="48" t="s">
        <v>5726</v>
      </c>
      <c r="B5626" s="33" t="str">
        <f>IFERROR(_xlfn.XLOOKUP(A5626,PEC!$A$2:$A$7902,PEC!$C$2:$C$7902),"")</f>
        <v>pec.it</v>
      </c>
      <c r="C5626" s="33">
        <f>IFERROR(_xlfn.XLOOKUP(A5626,SEZIONI!$A$2:$A$7897,SEZIONI!$B$2:$B$7897),"")</f>
        <v>1</v>
      </c>
      <c r="D5626" s="33" t="str">
        <f>IFERROR(_xlfn.XLOOKUP(A5626,[1]Sindaci!$B$2:$B$7774,[1]Sindaci!$A$2:$A$7774),"")</f>
        <v xml:space="preserve">BELLARDO GIOLI GUIDO   </v>
      </c>
      <c r="E5626" s="33"/>
    </row>
    <row r="5627" spans="1:5" ht="13.8" x14ac:dyDescent="0.3">
      <c r="A5627" s="48" t="s">
        <v>293</v>
      </c>
      <c r="B5627" s="33" t="str">
        <f>IFERROR(_xlfn.XLOOKUP(A5627,PEC!$A$2:$A$7902,PEC!$C$2:$C$7902),"")</f>
        <v>pec.it</v>
      </c>
      <c r="C5627" s="33">
        <f>IFERROR(_xlfn.XLOOKUP(A5627,SEZIONI!$A$2:$A$7897,SEZIONI!$B$2:$B$7897),"")</f>
        <v>6</v>
      </c>
      <c r="D5627" s="33" t="str">
        <f>IFERROR(_xlfn.XLOOKUP(A5627,[1]Sindaci!$B$2:$B$7774,[1]Sindaci!$A$2:$A$7774),"")</f>
        <v xml:space="preserve">TRIPODI NICOLA ANTONIO   </v>
      </c>
      <c r="E5627" s="33"/>
    </row>
    <row r="5628" spans="1:5" ht="13.8" x14ac:dyDescent="0.3">
      <c r="A5628" s="48" t="s">
        <v>5727</v>
      </c>
      <c r="B5628" s="33" t="str">
        <f>IFERROR(_xlfn.XLOOKUP(A5628,PEC!$A$2:$A$7902,PEC!$C$2:$C$7902),"")</f>
        <v>pec.it</v>
      </c>
      <c r="C5628" s="33">
        <f>IFERROR(_xlfn.XLOOKUP(A5628,SEZIONI!$A$2:$A$7897,SEZIONI!$B$2:$B$7897),"")</f>
        <v>1</v>
      </c>
      <c r="D5628" s="33" t="str">
        <f>IFERROR(_xlfn.XLOOKUP(A5628,[1]Sindaci!$B$2:$B$7774,[1]Sindaci!$A$2:$A$7774),"")</f>
        <v xml:space="preserve">BRUNA LAURA GRAZIELLA   </v>
      </c>
      <c r="E5628" s="33"/>
    </row>
    <row r="5629" spans="1:5" ht="13.8" x14ac:dyDescent="0.3">
      <c r="A5629" s="48" t="s">
        <v>5728</v>
      </c>
      <c r="B5629" s="33" t="str">
        <f>IFERROR(_xlfn.XLOOKUP(A5629,PEC!$A$2:$A$7902,PEC!$C$2:$C$7902),"")</f>
        <v>legalmail.it</v>
      </c>
      <c r="C5629" s="33">
        <f>IFERROR(_xlfn.XLOOKUP(A5629,SEZIONI!$A$2:$A$7897,SEZIONI!$B$2:$B$7897),"")</f>
        <v>6</v>
      </c>
      <c r="D5629" s="33" t="str">
        <f>IFERROR(_xlfn.XLOOKUP(A5629,[1]Sindaci!$B$2:$B$7774,[1]Sindaci!$A$2:$A$7774),"")</f>
        <v xml:space="preserve">TESTA PIETRO    </v>
      </c>
      <c r="E5629" s="33"/>
    </row>
    <row r="5630" spans="1:5" ht="13.8" x14ac:dyDescent="0.3">
      <c r="A5630" s="48" t="s">
        <v>5729</v>
      </c>
      <c r="B5630" s="33" t="str">
        <f>IFERROR(_xlfn.XLOOKUP(A5630,PEC!$A$2:$A$7902,PEC!$C$2:$C$7902),"")</f>
        <v>legalmail.it</v>
      </c>
      <c r="C5630" s="33">
        <f>IFERROR(_xlfn.XLOOKUP(A5630,SEZIONI!$A$2:$A$7897,SEZIONI!$B$2:$B$7897),"")</f>
        <v>31</v>
      </c>
      <c r="D5630" s="33" t="str">
        <f>IFERROR(_xlfn.XLOOKUP(A5630,[1]Sindaci!$B$2:$B$7774,[1]Sindaci!$A$2:$A$7774),"")</f>
        <v xml:space="preserve">ANGELINI DANIELA    </v>
      </c>
      <c r="E5630" s="33"/>
    </row>
    <row r="5631" spans="1:5" ht="13.8" x14ac:dyDescent="0.3">
      <c r="A5631" s="48" t="s">
        <v>8211</v>
      </c>
      <c r="B5631" s="33" t="str">
        <f>IFERROR(_xlfn.XLOOKUP(A5631,PEC!$A$2:$A$7902,PEC!$C$2:$C$7902),"")</f>
        <v/>
      </c>
      <c r="C5631" s="33" t="str">
        <f>IFERROR(_xlfn.XLOOKUP(A5631,SEZIONI!$A$2:$A$7897,SEZIONI!$B$2:$B$7897),"")</f>
        <v/>
      </c>
      <c r="D5631" s="33" t="str">
        <f>IFERROR(_xlfn.XLOOKUP(A5631,[1]Sindaci!$B$2:$B$7774,[1]Sindaci!$A$2:$A$7774),"")</f>
        <v/>
      </c>
      <c r="E5631" s="33"/>
    </row>
    <row r="5632" spans="1:5" ht="13.8" x14ac:dyDescent="0.3">
      <c r="A5632" s="48" t="s">
        <v>5731</v>
      </c>
      <c r="B5632" s="33" t="str">
        <f>IFERROR(_xlfn.XLOOKUP(A5632,PEC!$A$2:$A$7902,PEC!$C$2:$C$7902),"")</f>
        <v>pec.regione.lombardia.it</v>
      </c>
      <c r="C5632" s="33">
        <f>IFERROR(_xlfn.XLOOKUP(A5632,SEZIONI!$A$2:$A$7897,SEZIONI!$B$2:$B$7897),"")</f>
        <v>2</v>
      </c>
      <c r="D5632" s="33" t="str">
        <f>IFERROR(_xlfn.XLOOKUP(A5632,[1]Sindaci!$B$2:$B$7774,[1]Sindaci!$A$2:$A$7774),"")</f>
        <v xml:space="preserve">ROMANENGHI FERUCCIO    </v>
      </c>
      <c r="E5632" s="33"/>
    </row>
    <row r="5633" spans="1:5" ht="13.8" x14ac:dyDescent="0.3">
      <c r="A5633" s="48" t="s">
        <v>5732</v>
      </c>
      <c r="B5633" s="33" t="str">
        <f>IFERROR(_xlfn.XLOOKUP(A5633,PEC!$A$2:$A$7902,PEC!$C$2:$C$7902),"")</f>
        <v>asmepec.it</v>
      </c>
      <c r="C5633" s="33">
        <f>IFERROR(_xlfn.XLOOKUP(A5633,SEZIONI!$A$2:$A$7897,SEZIONI!$B$2:$B$7897),"")</f>
        <v>1</v>
      </c>
      <c r="D5633" s="33" t="str">
        <f>IFERROR(_xlfn.XLOOKUP(A5633,[1]Sindaci!$B$2:$B$7774,[1]Sindaci!$A$2:$A$7774),"")</f>
        <v xml:space="preserve">PICCIUOLI GIUSEPPE    </v>
      </c>
      <c r="E5633" s="33"/>
    </row>
    <row r="5634" spans="1:5" ht="13.8" x14ac:dyDescent="0.3">
      <c r="A5634" s="48" t="s">
        <v>5733</v>
      </c>
      <c r="B5634" s="33" t="str">
        <f>IFERROR(_xlfn.XLOOKUP(A5634,PEC!$A$2:$A$7902,PEC!$C$2:$C$7902),"")</f>
        <v>pecveneto.it</v>
      </c>
      <c r="C5634" s="33">
        <f>IFERROR(_xlfn.XLOOKUP(A5634,SEZIONI!$A$2:$A$7897,SEZIONI!$B$2:$B$7897),"")</f>
        <v>9</v>
      </c>
      <c r="D5634" s="33" t="str">
        <f>IFERROR(_xlfn.XLOOKUP(A5634,[1]Sindaci!$B$2:$B$7774,[1]Sindaci!$A$2:$A$7774),"")</f>
        <v xml:space="preserve">GUIDOLIN MATTEO    </v>
      </c>
      <c r="E5634" s="33"/>
    </row>
    <row r="5635" spans="1:5" ht="13.8" x14ac:dyDescent="0.3">
      <c r="A5635" s="48" t="s">
        <v>5734</v>
      </c>
      <c r="B5635" s="33" t="str">
        <f>IFERROR(_xlfn.XLOOKUP(A5635,PEC!$A$2:$A$7902,PEC!$C$2:$C$7902),"")</f>
        <v>pec.comune.riesi.cl.it</v>
      </c>
      <c r="C5635" s="33">
        <f>IFERROR(_xlfn.XLOOKUP(A5635,SEZIONI!$A$2:$A$7897,SEZIONI!$B$2:$B$7897),"")</f>
        <v>15</v>
      </c>
      <c r="D5635" s="33" t="str">
        <f>IFERROR(_xlfn.XLOOKUP(A5635,[1]Sindaci!$B$2:$B$7774,[1]Sindaci!$A$2:$A$7774),"")</f>
        <v xml:space="preserve">CHIANTIA SALVATORE    </v>
      </c>
      <c r="E5635" s="33"/>
    </row>
    <row r="5636" spans="1:5" ht="13.8" x14ac:dyDescent="0.3">
      <c r="A5636" s="48" t="s">
        <v>5735</v>
      </c>
      <c r="B5636" s="33" t="str">
        <f>IFERROR(_xlfn.XLOOKUP(A5636,PEC!$A$2:$A$7902,PEC!$C$2:$C$7902),"")</f>
        <v>pec.comune.rieti.it</v>
      </c>
      <c r="C5636" s="33">
        <f>IFERROR(_xlfn.XLOOKUP(A5636,SEZIONI!$A$2:$A$7897,SEZIONI!$B$2:$B$7897),"")</f>
        <v>51</v>
      </c>
      <c r="D5636" s="33" t="str">
        <f>IFERROR(_xlfn.XLOOKUP(A5636,[1]Sindaci!$B$2:$B$7774,[1]Sindaci!$A$2:$A$7774),"")</f>
        <v xml:space="preserve">SINIBALDI DANIELE    </v>
      </c>
      <c r="E5636" s="33"/>
    </row>
    <row r="5637" spans="1:5" ht="13.8" x14ac:dyDescent="0.3">
      <c r="A5637" s="48" t="s">
        <v>8100</v>
      </c>
      <c r="B5637" s="33" t="str">
        <f>IFERROR(_xlfn.XLOOKUP(A5637,PEC!$A$2:$A$7902,PEC!$C$2:$C$7902),"")</f>
        <v/>
      </c>
      <c r="C5637" s="33" t="str">
        <f>IFERROR(_xlfn.XLOOKUP(A5637,SEZIONI!$A$2:$A$7897,SEZIONI!$B$2:$B$7897),"")</f>
        <v/>
      </c>
      <c r="D5637" s="33" t="str">
        <f>IFERROR(_xlfn.XLOOKUP(A5637,[1]Sindaci!$B$2:$B$7774,[1]Sindaci!$A$2:$A$7774),"")</f>
        <v xml:space="preserve">PIXNER FRANZ MICHAEL   </v>
      </c>
      <c r="E5637" s="33"/>
    </row>
    <row r="5638" spans="1:5" ht="13.8" x14ac:dyDescent="0.3">
      <c r="A5638" s="48" t="s">
        <v>5737</v>
      </c>
      <c r="B5638" s="33" t="str">
        <f>IFERROR(_xlfn.XLOOKUP(A5638,PEC!$A$2:$A$7902,PEC!$C$2:$C$7902),"")</f>
        <v>cert.ruparpiemonte.it</v>
      </c>
      <c r="C5638" s="33">
        <f>IFERROR(_xlfn.XLOOKUP(A5638,SEZIONI!$A$2:$A$7897,SEZIONI!$B$2:$B$7897),"")</f>
        <v>1</v>
      </c>
      <c r="D5638" s="33" t="str">
        <f>IFERROR(_xlfn.XLOOKUP(A5638,[1]Sindaci!$B$2:$B$7774,[1]Sindaci!$A$2:$A$7774),"")</f>
        <v xml:space="preserve">CAVALLO CESARE    </v>
      </c>
      <c r="E5638" s="33"/>
    </row>
    <row r="5639" spans="1:5" ht="13.8" x14ac:dyDescent="0.3">
      <c r="A5639" s="48" t="s">
        <v>5738</v>
      </c>
      <c r="B5639" s="33" t="str">
        <f>IFERROR(_xlfn.XLOOKUP(A5639,PEC!$A$2:$A$7902,PEC!$C$2:$C$7902),"")</f>
        <v>pec.comune.rignanoflaminio.rm.it</v>
      </c>
      <c r="C5639" s="33">
        <f>IFERROR(_xlfn.XLOOKUP(A5639,SEZIONI!$A$2:$A$7897,SEZIONI!$B$2:$B$7897),"")</f>
        <v>6</v>
      </c>
      <c r="D5639" s="33" t="str">
        <f>IFERROR(_xlfn.XLOOKUP(A5639,[1]Sindaci!$B$2:$B$7774,[1]Sindaci!$A$2:$A$7774),"")</f>
        <v xml:space="preserve">MARCORELLI VINCENZO    </v>
      </c>
      <c r="E5639" s="33"/>
    </row>
    <row r="5640" spans="1:5" ht="13.8" x14ac:dyDescent="0.3">
      <c r="A5640" s="48" t="s">
        <v>5739</v>
      </c>
      <c r="B5640" s="33" t="str">
        <f>IFERROR(_xlfn.XLOOKUP(A5640,PEC!$A$2:$A$7902,PEC!$C$2:$C$7902),"")</f>
        <v>pec.rupar.puglia.it</v>
      </c>
      <c r="C5640" s="33">
        <f>IFERROR(_xlfn.XLOOKUP(A5640,SEZIONI!$A$2:$A$7897,SEZIONI!$B$2:$B$7897),"")</f>
        <v>2</v>
      </c>
      <c r="D5640" s="33" t="str">
        <f>IFERROR(_xlfn.XLOOKUP(A5640,[1]Sindaci!$B$2:$B$7774,[1]Sindaci!$A$2:$A$7774),"")</f>
        <v xml:space="preserve">DI FIORE LUIGI   </v>
      </c>
      <c r="E5640" s="33"/>
    </row>
    <row r="5641" spans="1:5" ht="13.8" x14ac:dyDescent="0.3">
      <c r="A5641" s="48" t="s">
        <v>5740</v>
      </c>
      <c r="B5641" s="33" t="str">
        <f>IFERROR(_xlfn.XLOOKUP(A5641,PEC!$A$2:$A$7902,PEC!$C$2:$C$7902),"")</f>
        <v>postacert.toscana.it</v>
      </c>
      <c r="C5641" s="33">
        <f>IFERROR(_xlfn.XLOOKUP(A5641,SEZIONI!$A$2:$A$7897,SEZIONI!$B$2:$B$7897),"")</f>
        <v>7</v>
      </c>
      <c r="D5641" s="33" t="str">
        <f>IFERROR(_xlfn.XLOOKUP(A5641,[1]Sindaci!$B$2:$B$7774,[1]Sindaci!$A$2:$A$7774),"")</f>
        <v xml:space="preserve">CERTOSI GIACOMO    </v>
      </c>
      <c r="E5641" s="33"/>
    </row>
    <row r="5642" spans="1:5" ht="13.8" x14ac:dyDescent="0.3">
      <c r="A5642" s="48" t="s">
        <v>5741</v>
      </c>
      <c r="B5642" s="33" t="str">
        <f>IFERROR(_xlfn.XLOOKUP(A5642,PEC!$A$2:$A$7902,PEC!$C$2:$C$7902),"")</f>
        <v>certgov.fvg.it</v>
      </c>
      <c r="C5642" s="33">
        <f>IFERROR(_xlfn.XLOOKUP(A5642,SEZIONI!$A$2:$A$7897,SEZIONI!$B$2:$B$7897),"")</f>
        <v>1</v>
      </c>
      <c r="D5642" s="33" t="str">
        <f>IFERROR(_xlfn.XLOOKUP(A5642,[1]Sindaci!$B$2:$B$7774,[1]Sindaci!$A$2:$A$7774),"")</f>
        <v xml:space="preserve">D'ANDREA FABIO    </v>
      </c>
      <c r="E5642" s="33"/>
    </row>
    <row r="5643" spans="1:5" ht="13.8" x14ac:dyDescent="0.3">
      <c r="A5643" s="48" t="s">
        <v>5742</v>
      </c>
      <c r="B5643" s="33" t="str">
        <f>IFERROR(_xlfn.XLOOKUP(A5643,PEC!$A$2:$A$7902,PEC!$C$2:$C$7902),"")</f>
        <v>legalmail.it</v>
      </c>
      <c r="C5643" s="33">
        <f>IFERROR(_xlfn.XLOOKUP(A5643,SEZIONI!$A$2:$A$7897,SEZIONI!$B$2:$B$7897),"")</f>
        <v>1</v>
      </c>
      <c r="D5643" s="33" t="str">
        <f>IFERROR(_xlfn.XLOOKUP(A5643,[1]Sindaci!$B$2:$B$7774,[1]Sindaci!$A$2:$A$7774),"")</f>
        <v xml:space="preserve">PECO RICCARDO    </v>
      </c>
      <c r="E5643" s="33"/>
    </row>
    <row r="5644" spans="1:5" ht="13.8" x14ac:dyDescent="0.3">
      <c r="A5644" s="48" t="s">
        <v>5743</v>
      </c>
      <c r="B5644" s="33" t="str">
        <f>IFERROR(_xlfn.XLOOKUP(A5644,PEC!$A$2:$A$7902,PEC!$C$2:$C$7902),"")</f>
        <v>pec.comune.rimini.it</v>
      </c>
      <c r="C5644" s="33">
        <f>IFERROR(_xlfn.XLOOKUP(A5644,SEZIONI!$A$2:$A$7897,SEZIONI!$B$2:$B$7897),"")</f>
        <v>143</v>
      </c>
      <c r="D5644" s="33" t="str">
        <f>IFERROR(_xlfn.XLOOKUP(A5644,[1]Sindaci!$B$2:$B$7774,[1]Sindaci!$A$2:$A$7774),"")</f>
        <v xml:space="preserve">SADEGHOLVAAD JAMIL    </v>
      </c>
      <c r="E5644" s="33"/>
    </row>
    <row r="5645" spans="1:5" ht="13.8" x14ac:dyDescent="0.3">
      <c r="A5645" s="48" t="s">
        <v>5744</v>
      </c>
      <c r="B5645" s="33" t="str">
        <f>IFERROR(_xlfn.XLOOKUP(A5645,PEC!$A$2:$A$7902,PEC!$C$2:$C$7902),"")</f>
        <v>pec.comune.rio.li.it</v>
      </c>
      <c r="C5645" s="33">
        <f>IFERROR(_xlfn.XLOOKUP(A5645,SEZIONI!$A$2:$A$7897,SEZIONI!$B$2:$B$7897),"")</f>
        <v>4</v>
      </c>
      <c r="D5645" s="33" t="str">
        <f>IFERROR(_xlfn.XLOOKUP(A5645,[1]Sindaci!$B$2:$B$7774,[1]Sindaci!$A$2:$A$7774),"")</f>
        <v/>
      </c>
      <c r="E5645" s="33"/>
    </row>
    <row r="5646" spans="1:5" ht="13.8" x14ac:dyDescent="0.3">
      <c r="A5646" s="48" t="s">
        <v>8101</v>
      </c>
      <c r="B5646" s="33" t="str">
        <f>IFERROR(_xlfn.XLOOKUP(A5646,PEC!$A$2:$A$7902,PEC!$C$2:$C$7902),"")</f>
        <v/>
      </c>
      <c r="C5646" s="33" t="str">
        <f>IFERROR(_xlfn.XLOOKUP(A5646,SEZIONI!$A$2:$A$7897,SEZIONI!$B$2:$B$7897),"")</f>
        <v/>
      </c>
      <c r="D5646" s="33" t="str">
        <f>IFERROR(_xlfn.XLOOKUP(A5646,[1]Sindaci!$B$2:$B$7774,[1]Sindaci!$A$2:$A$7774),"")</f>
        <v xml:space="preserve">SEPPI HEINRICH    </v>
      </c>
      <c r="E5646" s="33"/>
    </row>
    <row r="5647" spans="1:5" ht="13.8" x14ac:dyDescent="0.3">
      <c r="A5647" s="48" t="s">
        <v>5746</v>
      </c>
      <c r="B5647" s="33" t="str">
        <f>IFERROR(_xlfn.XLOOKUP(A5647,PEC!$A$2:$A$7902,PEC!$C$2:$C$7902),"")</f>
        <v>cert.provincia.re.it</v>
      </c>
      <c r="C5647" s="33">
        <f>IFERROR(_xlfn.XLOOKUP(A5647,SEZIONI!$A$2:$A$7897,SEZIONI!$B$2:$B$7897),"")</f>
        <v>5</v>
      </c>
      <c r="D5647" s="33" t="str">
        <f>IFERROR(_xlfn.XLOOKUP(A5647,[1]Sindaci!$B$2:$B$7774,[1]Sindaci!$A$2:$A$7774),"")</f>
        <v xml:space="preserve">MALAVASI LUCIO    </v>
      </c>
      <c r="E5647" s="33"/>
    </row>
    <row r="5648" spans="1:5" ht="13.8" x14ac:dyDescent="0.3">
      <c r="A5648" s="48" t="s">
        <v>5747</v>
      </c>
      <c r="B5648" s="33" t="str">
        <f>IFERROR(_xlfn.XLOOKUP(A5648,PEC!$A$2:$A$7902,PEC!$C$2:$C$7902),"")</f>
        <v>pec.it</v>
      </c>
      <c r="C5648" s="33">
        <f>IFERROR(_xlfn.XLOOKUP(A5648,SEZIONI!$A$2:$A$7897,SEZIONI!$B$2:$B$7897),"")</f>
        <v>1</v>
      </c>
      <c r="D5648" s="33" t="str">
        <f>IFERROR(_xlfn.XLOOKUP(A5648,[1]Sindaci!$B$2:$B$7774,[1]Sindaci!$A$2:$A$7774),"")</f>
        <v xml:space="preserve">PALMA GIANCARLO    </v>
      </c>
      <c r="E5648" s="33"/>
    </row>
    <row r="5649" spans="1:5" ht="13.8" x14ac:dyDescent="0.3">
      <c r="A5649" s="49" t="s">
        <v>5748</v>
      </c>
      <c r="B5649" s="33" t="str">
        <f>IFERROR(_xlfn.XLOOKUP(A5649,PEC!$A$2:$A$7902,PEC!$C$2:$C$7902),"")</f>
        <v>pec.comune.riolasardo.or.it</v>
      </c>
      <c r="C5649" s="33">
        <f>IFERROR(_xlfn.XLOOKUP(A5649,SEZIONI!$A$2:$A$7897,SEZIONI!$B$2:$B$7897),"")</f>
        <v>2</v>
      </c>
      <c r="D5649" s="33" t="str">
        <f>IFERROR(_xlfn.XLOOKUP(A5649,[1]Sindaci!$B$2:$B$7774,[1]Sindaci!$A$2:$A$7774),"")</f>
        <v xml:space="preserve">PINNA LORENZO    </v>
      </c>
      <c r="E5649" s="33"/>
    </row>
    <row r="5650" spans="1:5" ht="13.8" x14ac:dyDescent="0.3">
      <c r="A5650" s="48" t="s">
        <v>5749</v>
      </c>
      <c r="B5650" s="33" t="str">
        <f>IFERROR(_xlfn.XLOOKUP(A5650,PEC!$A$2:$A$7902,PEC!$C$2:$C$7902),"")</f>
        <v>cert.provincia.ra.it</v>
      </c>
      <c r="C5650" s="33">
        <f>IFERROR(_xlfn.XLOOKUP(A5650,SEZIONI!$A$2:$A$7897,SEZIONI!$B$2:$B$7897),"")</f>
        <v>6</v>
      </c>
      <c r="D5650" s="33" t="str">
        <f>IFERROR(_xlfn.XLOOKUP(A5650,[1]Sindaci!$B$2:$B$7774,[1]Sindaci!$A$2:$A$7774),"")</f>
        <v xml:space="preserve">MALAVOLTI FEDERICA    </v>
      </c>
      <c r="E5650" s="33"/>
    </row>
    <row r="5651" spans="1:5" ht="13.8" x14ac:dyDescent="0.3">
      <c r="A5651" s="48" t="s">
        <v>5750</v>
      </c>
      <c r="B5651" s="33" t="str">
        <f>IFERROR(_xlfn.XLOOKUP(A5651,PEC!$A$2:$A$7902,PEC!$C$2:$C$7902),"")</f>
        <v>cert.comune.riolunato.mo.it</v>
      </c>
      <c r="C5651" s="33">
        <f>IFERROR(_xlfn.XLOOKUP(A5651,SEZIONI!$A$2:$A$7897,SEZIONI!$B$2:$B$7897),"")</f>
        <v>2</v>
      </c>
      <c r="D5651" s="33" t="str">
        <f>IFERROR(_xlfn.XLOOKUP(A5651,[1]Sindaci!$B$2:$B$7774,[1]Sindaci!$A$2:$A$7774),"")</f>
        <v xml:space="preserve">CONTRI DANIELA    </v>
      </c>
      <c r="E5651" s="33"/>
    </row>
    <row r="5652" spans="1:5" ht="13.8" x14ac:dyDescent="0.3">
      <c r="A5652" s="48" t="s">
        <v>5751</v>
      </c>
      <c r="B5652" s="33" t="str">
        <f>IFERROR(_xlfn.XLOOKUP(A5652,PEC!$A$2:$A$7902,PEC!$C$2:$C$7902),"")</f>
        <v>pec-comunediriomaggiore.it</v>
      </c>
      <c r="C5652" s="33">
        <f>IFERROR(_xlfn.XLOOKUP(A5652,SEZIONI!$A$2:$A$7897,SEZIONI!$B$2:$B$7897),"")</f>
        <v>3</v>
      </c>
      <c r="D5652" s="33" t="str">
        <f>IFERROR(_xlfn.XLOOKUP(A5652,[1]Sindaci!$B$2:$B$7774,[1]Sindaci!$A$2:$A$7774),"")</f>
        <v xml:space="preserve">PECUNIA FABRIZIA    </v>
      </c>
      <c r="E5652" s="33"/>
    </row>
    <row r="5653" spans="1:5" ht="13.8" x14ac:dyDescent="0.3">
      <c r="A5653" s="48" t="s">
        <v>5752</v>
      </c>
      <c r="B5653" s="33" t="str">
        <f>IFERROR(_xlfn.XLOOKUP(A5653,PEC!$A$2:$A$7902,PEC!$C$2:$C$7902),"")</f>
        <v>cert.ruparbasilicata.it</v>
      </c>
      <c r="C5653" s="33">
        <f>IFERROR(_xlfn.XLOOKUP(A5653,SEZIONI!$A$2:$A$7897,SEZIONI!$B$2:$B$7897),"")</f>
        <v>16</v>
      </c>
      <c r="D5653" s="33" t="str">
        <f>IFERROR(_xlfn.XLOOKUP(A5653,[1]Sindaci!$B$2:$B$7774,[1]Sindaci!$A$2:$A$7774),"")</f>
        <v xml:space="preserve">DI NITTO MARIO   </v>
      </c>
      <c r="E5653" s="33"/>
    </row>
    <row r="5654" spans="1:5" ht="13.8" x14ac:dyDescent="0.3">
      <c r="A5654" s="48" t="s">
        <v>5753</v>
      </c>
      <c r="B5654" s="33" t="str">
        <f>IFERROR(_xlfn.XLOOKUP(A5654,PEC!$A$2:$A$7902,PEC!$C$2:$C$7902),"")</f>
        <v>pec.leonet.it</v>
      </c>
      <c r="C5654" s="33">
        <f>IFERROR(_xlfn.XLOOKUP(A5654,SEZIONI!$A$2:$A$7897,SEZIONI!$B$2:$B$7897),"")</f>
        <v>3</v>
      </c>
      <c r="D5654" s="33" t="str">
        <f>IFERROR(_xlfn.XLOOKUP(A5654,[1]Sindaci!$B$2:$B$7774,[1]Sindaci!$A$2:$A$7774),"")</f>
        <v xml:space="preserve">D'AMICO PALMERINO    </v>
      </c>
      <c r="E5654" s="33"/>
    </row>
    <row r="5655" spans="1:5" ht="13.8" x14ac:dyDescent="0.3">
      <c r="A5655" s="48" t="s">
        <v>5754</v>
      </c>
      <c r="B5655" s="33" t="str">
        <f>IFERROR(_xlfn.XLOOKUP(A5655,PEC!$A$2:$A$7902,PEC!$C$2:$C$7902),"")</f>
        <v>pec.it</v>
      </c>
      <c r="C5655" s="33">
        <f>IFERROR(_xlfn.XLOOKUP(A5655,SEZIONI!$A$2:$A$7897,SEZIONI!$B$2:$B$7897),"")</f>
        <v>4</v>
      </c>
      <c r="D5655" s="33" t="str">
        <f>IFERROR(_xlfn.XLOOKUP(A5655,[1]Sindaci!$B$2:$B$7774,[1]Sindaci!$A$2:$A$7774),"")</f>
        <v xml:space="preserve">LUCIANI ROBERTO    </v>
      </c>
      <c r="E5655" s="33"/>
    </row>
    <row r="5656" spans="1:5" ht="13.8" x14ac:dyDescent="0.3">
      <c r="A5656" s="48" t="s">
        <v>5755</v>
      </c>
      <c r="B5656" s="33" t="str">
        <f>IFERROR(_xlfn.XLOOKUP(A5656,PEC!$A$2:$A$7902,PEC!$C$2:$C$7902),"")</f>
        <v>pec.comuneripabottoni.it</v>
      </c>
      <c r="C5656" s="33">
        <f>IFERROR(_xlfn.XLOOKUP(A5656,SEZIONI!$A$2:$A$7897,SEZIONI!$B$2:$B$7897),"")</f>
        <v>1</v>
      </c>
      <c r="D5656" s="33" t="str">
        <f>IFERROR(_xlfn.XLOOKUP(A5656,[1]Sindaci!$B$2:$B$7774,[1]Sindaci!$A$2:$A$7774),"")</f>
        <v xml:space="preserve">CIVETTA ORAZIO    </v>
      </c>
      <c r="E5656" s="33"/>
    </row>
    <row r="5657" spans="1:5" ht="13.8" x14ac:dyDescent="0.3">
      <c r="A5657" s="48" t="s">
        <v>5756</v>
      </c>
      <c r="B5657" s="33" t="str">
        <f>IFERROR(_xlfn.XLOOKUP(A5657,PEC!$A$2:$A$7902,PEC!$C$2:$C$7902),"")</f>
        <v>pec.it</v>
      </c>
      <c r="C5657" s="33">
        <f>IFERROR(_xlfn.XLOOKUP(A5657,SEZIONI!$A$2:$A$7897,SEZIONI!$B$2:$B$7897),"")</f>
        <v>2</v>
      </c>
      <c r="D5657" s="33" t="str">
        <f>IFERROR(_xlfn.XLOOKUP(A5657,[1]Sindaci!$B$2:$B$7774,[1]Sindaci!$A$2:$A$7774),"")</f>
        <v xml:space="preserve">SARCUNO GIUSEPPE    </v>
      </c>
      <c r="E5657" s="33"/>
    </row>
    <row r="5658" spans="1:5" ht="13.8" x14ac:dyDescent="0.3">
      <c r="A5658" s="48" t="s">
        <v>5757</v>
      </c>
      <c r="B5658" s="33" t="str">
        <f>IFERROR(_xlfn.XLOOKUP(A5658,PEC!$A$2:$A$7902,PEC!$C$2:$C$7902),"")</f>
        <v>legalmail.it</v>
      </c>
      <c r="C5658" s="33">
        <f>IFERROR(_xlfn.XLOOKUP(A5658,SEZIONI!$A$2:$A$7897,SEZIONI!$B$2:$B$7897),"")</f>
        <v>4</v>
      </c>
      <c r="D5658" s="33" t="str">
        <f>IFERROR(_xlfn.XLOOKUP(A5658,[1]Sindaci!$B$2:$B$7774,[1]Sindaci!$A$2:$A$7774),"")</f>
        <v xml:space="preserve">GIAMPAOLO MARCO    </v>
      </c>
      <c r="E5658" s="33"/>
    </row>
    <row r="5659" spans="1:5" ht="13.8" x14ac:dyDescent="0.3">
      <c r="A5659" s="48" t="s">
        <v>5758</v>
      </c>
      <c r="B5659" s="33" t="str">
        <f>IFERROR(_xlfn.XLOOKUP(A5659,PEC!$A$2:$A$7902,PEC!$C$2:$C$7902),"")</f>
        <v>pec.regione.lombardia.it</v>
      </c>
      <c r="C5659" s="33">
        <f>IFERROR(_xlfn.XLOOKUP(A5659,SEZIONI!$A$2:$A$7897,SEZIONI!$B$2:$B$7897),"")</f>
        <v>1</v>
      </c>
      <c r="D5659" s="33" t="str">
        <f>IFERROR(_xlfn.XLOOKUP(A5659,[1]Sindaci!$B$2:$B$7774,[1]Sindaci!$A$2:$A$7774),"")</f>
        <v xml:space="preserve">GINELLI MARCO    </v>
      </c>
      <c r="E5659" s="33"/>
    </row>
    <row r="5660" spans="1:5" ht="13.8" x14ac:dyDescent="0.3">
      <c r="A5660" s="48" t="s">
        <v>5759</v>
      </c>
      <c r="B5660" s="33" t="str">
        <f>IFERROR(_xlfn.XLOOKUP(A5660,PEC!$A$2:$A$7902,PEC!$C$2:$C$7902),"")</f>
        <v>pec.it</v>
      </c>
      <c r="C5660" s="33">
        <f>IFERROR(_xlfn.XLOOKUP(A5660,SEZIONI!$A$2:$A$7897,SEZIONI!$B$2:$B$7897),"")</f>
        <v>5</v>
      </c>
      <c r="D5660" s="33" t="str">
        <f>IFERROR(_xlfn.XLOOKUP(A5660,[1]Sindaci!$B$2:$B$7774,[1]Sindaci!$A$2:$A$7774),"")</f>
        <v xml:space="preserve">BONAZZA ARIES    </v>
      </c>
      <c r="E5660" s="33"/>
    </row>
    <row r="5661" spans="1:5" ht="13.8" x14ac:dyDescent="0.3">
      <c r="A5661" s="48" t="s">
        <v>5760</v>
      </c>
      <c r="B5661" s="33" t="str">
        <f>IFERROR(_xlfn.XLOOKUP(A5661,PEC!$A$2:$A$7902,PEC!$C$2:$C$7902),"")</f>
        <v>pec.regione.lombardia.it</v>
      </c>
      <c r="C5661" s="33">
        <f>IFERROR(_xlfn.XLOOKUP(A5661,SEZIONI!$A$2:$A$7897,SEZIONI!$B$2:$B$7897),"")</f>
        <v>1</v>
      </c>
      <c r="D5661" s="33" t="str">
        <f>IFERROR(_xlfn.XLOOKUP(A5661,[1]Sindaci!$B$2:$B$7774,[1]Sindaci!$A$2:$A$7774),"")</f>
        <v xml:space="preserve">GUERINI LUCA GIOVANNI   </v>
      </c>
      <c r="E5661" s="33"/>
    </row>
    <row r="5662" spans="1:5" ht="13.8" x14ac:dyDescent="0.3">
      <c r="A5662" s="48" t="s">
        <v>5761</v>
      </c>
      <c r="B5662" s="33" t="str">
        <f>IFERROR(_xlfn.XLOOKUP(A5662,PEC!$A$2:$A$7902,PEC!$C$2:$C$7902),"")</f>
        <v>postacert.toscana.it</v>
      </c>
      <c r="C5662" s="33">
        <f>IFERROR(_xlfn.XLOOKUP(A5662,SEZIONI!$A$2:$A$7897,SEZIONI!$B$2:$B$7897),"")</f>
        <v>2</v>
      </c>
      <c r="D5662" s="33" t="str">
        <f>IFERROR(_xlfn.XLOOKUP(A5662,[1]Sindaci!$B$2:$B$7774,[1]Sindaci!$A$2:$A$7774),"")</f>
        <v xml:space="preserve">NERI SALVATORE    </v>
      </c>
      <c r="E5662" s="33"/>
    </row>
    <row r="5663" spans="1:5" ht="13.8" x14ac:dyDescent="0.3">
      <c r="A5663" s="48" t="s">
        <v>5762</v>
      </c>
      <c r="B5663" s="33" t="str">
        <f>IFERROR(_xlfn.XLOOKUP(A5663,PEC!$A$2:$A$7902,PEC!$C$2:$C$7902),"")</f>
        <v>pec.comune.ripatransone.ap.it</v>
      </c>
      <c r="C5663" s="33">
        <f>IFERROR(_xlfn.XLOOKUP(A5663,SEZIONI!$A$2:$A$7897,SEZIONI!$B$2:$B$7897),"")</f>
        <v>5</v>
      </c>
      <c r="D5663" s="33" t="str">
        <f>IFERROR(_xlfn.XLOOKUP(A5663,[1]Sindaci!$B$2:$B$7774,[1]Sindaci!$A$2:$A$7774),"")</f>
        <v xml:space="preserve">LUCCIARINI DE VINCENZI ALESSANDRO  </v>
      </c>
      <c r="E5663" s="33"/>
    </row>
    <row r="5664" spans="1:5" ht="13.8" x14ac:dyDescent="0.3">
      <c r="A5664" s="48" t="s">
        <v>5763</v>
      </c>
      <c r="B5664" s="33" t="str">
        <f>IFERROR(_xlfn.XLOOKUP(A5664,PEC!$A$2:$A$7902,PEC!$C$2:$C$7902),"")</f>
        <v>legalmail.it</v>
      </c>
      <c r="C5664" s="33">
        <f>IFERROR(_xlfn.XLOOKUP(A5664,SEZIONI!$A$2:$A$7897,SEZIONI!$B$2:$B$7897),"")</f>
        <v>1</v>
      </c>
      <c r="D5664" s="33" t="str">
        <f>IFERROR(_xlfn.XLOOKUP(A5664,[1]Sindaci!$B$2:$B$7774,[1]Sindaci!$A$2:$A$7774),"")</f>
        <v xml:space="preserve">TEODORI PAOLO    </v>
      </c>
      <c r="E5664" s="33"/>
    </row>
    <row r="5665" spans="1:5" ht="13.8" x14ac:dyDescent="0.3">
      <c r="A5665" s="48" t="s">
        <v>5764</v>
      </c>
      <c r="B5665" s="33" t="str">
        <f>IFERROR(_xlfn.XLOOKUP(A5665,PEC!$A$2:$A$7902,PEC!$C$2:$C$7902),"")</f>
        <v>pec.it</v>
      </c>
      <c r="C5665" s="33">
        <f>IFERROR(_xlfn.XLOOKUP(A5665,SEZIONI!$A$2:$A$7897,SEZIONI!$B$2:$B$7897),"")</f>
        <v>5</v>
      </c>
      <c r="D5665" s="33" t="str">
        <f>IFERROR(_xlfn.XLOOKUP(A5665,[1]Sindaci!$B$2:$B$7774,[1]Sindaci!$A$2:$A$7774),"")</f>
        <v xml:space="preserve">SEMENTILLI PIERO    </v>
      </c>
      <c r="E5665" s="33"/>
    </row>
    <row r="5666" spans="1:5" ht="13.8" x14ac:dyDescent="0.3">
      <c r="A5666" s="48" t="s">
        <v>5765</v>
      </c>
      <c r="B5666" s="33" t="str">
        <f>IFERROR(_xlfn.XLOOKUP(A5666,PEC!$A$2:$A$7902,PEC!$C$2:$C$7902),"")</f>
        <v>pec.comune.riposto.ct.it</v>
      </c>
      <c r="C5666" s="33">
        <f>IFERROR(_xlfn.XLOOKUP(A5666,SEZIONI!$A$2:$A$7897,SEZIONI!$B$2:$B$7897),"")</f>
        <v>18</v>
      </c>
      <c r="D5666" s="33" t="str">
        <f>IFERROR(_xlfn.XLOOKUP(A5666,[1]Sindaci!$B$2:$B$7774,[1]Sindaci!$A$2:$A$7774),"")</f>
        <v xml:space="preserve">CARAGLIANO VINCENZO    </v>
      </c>
      <c r="E5666" s="33"/>
    </row>
    <row r="5667" spans="1:5" ht="13.8" x14ac:dyDescent="0.3">
      <c r="A5667" s="48" t="s">
        <v>5766</v>
      </c>
      <c r="B5667" s="33" t="str">
        <f>IFERROR(_xlfn.XLOOKUP(A5667,PEC!$A$2:$A$7902,PEC!$C$2:$C$7902),"")</f>
        <v>cert.legalmail.it</v>
      </c>
      <c r="C5667" s="33">
        <f>IFERROR(_xlfn.XLOOKUP(A5667,SEZIONI!$A$2:$A$7897,SEZIONI!$B$2:$B$7897),"")</f>
        <v>1</v>
      </c>
      <c r="D5667" s="33" t="str">
        <f>IFERROR(_xlfn.XLOOKUP(A5667,[1]Sindaci!$B$2:$B$7774,[1]Sindaci!$A$2:$A$7774),"")</f>
        <v xml:space="preserve">DOGLIO GIACOMO    </v>
      </c>
      <c r="E5667" s="33"/>
    </row>
    <row r="5668" spans="1:5" ht="13.8" x14ac:dyDescent="0.3">
      <c r="A5668" s="48" t="s">
        <v>5767</v>
      </c>
      <c r="B5668" s="33" t="str">
        <f>IFERROR(_xlfn.XLOOKUP(A5668,PEC!$A$2:$A$7902,PEC!$C$2:$C$7902),"")</f>
        <v>cert.legalmail.it</v>
      </c>
      <c r="C5668" s="33">
        <f>IFERROR(_xlfn.XLOOKUP(A5668,SEZIONI!$A$2:$A$7897,SEZIONI!$B$2:$B$7897),"")</f>
        <v>13</v>
      </c>
      <c r="D5668" s="33" t="str">
        <f>IFERROR(_xlfn.XLOOKUP(A5668,[1]Sindaci!$B$2:$B$7774,[1]Sindaci!$A$2:$A$7774),"")</f>
        <v xml:space="preserve">SANTI CRISTINA    </v>
      </c>
      <c r="E5668" s="33"/>
    </row>
    <row r="5669" spans="1:5" ht="13.8" x14ac:dyDescent="0.3">
      <c r="A5669" s="48" t="s">
        <v>5769</v>
      </c>
      <c r="B5669" s="33" t="str">
        <f>IFERROR(_xlfn.XLOOKUP(A5669,PEC!$A$2:$A$7902,PEC!$C$2:$C$7902),"")</f>
        <v>pec.regione.lombardia.it</v>
      </c>
      <c r="C5669" s="33">
        <f>IFERROR(_xlfn.XLOOKUP(A5669,SEZIONI!$A$2:$A$7897,SEZIONI!$B$2:$B$7897),"")</f>
        <v>1</v>
      </c>
      <c r="D5669" s="33" t="str">
        <f>IFERROR(_xlfn.XLOOKUP(A5669,[1]Sindaci!$B$2:$B$7774,[1]Sindaci!$A$2:$A$7774),"")</f>
        <v xml:space="preserve">CARRARA NADIA    </v>
      </c>
      <c r="E5669" s="33"/>
    </row>
    <row r="5670" spans="1:5" ht="13.8" x14ac:dyDescent="0.3">
      <c r="A5670" s="48" t="s">
        <v>5770</v>
      </c>
      <c r="B5670" s="33" t="str">
        <f>IFERROR(_xlfn.XLOOKUP(A5670,PEC!$A$2:$A$7902,PEC!$C$2:$C$7902),"")</f>
        <v>legalmail.it</v>
      </c>
      <c r="C5670" s="33">
        <f>IFERROR(_xlfn.XLOOKUP(A5670,SEZIONI!$A$2:$A$7897,SEZIONI!$B$2:$B$7897),"")</f>
        <v>3</v>
      </c>
      <c r="D5670" s="33" t="str">
        <f>IFERROR(_xlfn.XLOOKUP(A5670,[1]Sindaci!$B$2:$B$7774,[1]Sindaci!$A$2:$A$7774),"")</f>
        <v xml:space="preserve">GIUFFRA GIORGIO    </v>
      </c>
      <c r="E5670" s="33"/>
    </row>
    <row r="5671" spans="1:5" ht="13.8" x14ac:dyDescent="0.3">
      <c r="A5671" s="48" t="s">
        <v>5771</v>
      </c>
      <c r="B5671" s="33" t="str">
        <f>IFERROR(_xlfn.XLOOKUP(A5671,PEC!$A$2:$A$7902,PEC!$C$2:$C$7902),"")</f>
        <v>postecert.it</v>
      </c>
      <c r="C5671" s="33">
        <f>IFERROR(_xlfn.XLOOKUP(A5671,SEZIONI!$A$2:$A$7897,SEZIONI!$B$2:$B$7897),"")</f>
        <v>4</v>
      </c>
      <c r="D5671" s="33" t="str">
        <f>IFERROR(_xlfn.XLOOKUP(A5671,[1]Sindaci!$B$2:$B$7774,[1]Sindaci!$A$2:$A$7774),"")</f>
        <v xml:space="preserve">GILLIO LODOVICO    </v>
      </c>
      <c r="E5671" s="33"/>
    </row>
    <row r="5672" spans="1:5" ht="13.8" x14ac:dyDescent="0.3">
      <c r="A5672" s="48" t="s">
        <v>7933</v>
      </c>
      <c r="B5672" s="33" t="str">
        <f>IFERROR(_xlfn.XLOOKUP(A5672,PEC!$A$2:$A$7902,PEC!$C$2:$C$7902),"")</f>
        <v/>
      </c>
      <c r="C5672" s="33" t="str">
        <f>IFERROR(_xlfn.XLOOKUP(A5672,SEZIONI!$A$2:$A$7897,SEZIONI!$B$2:$B$7897),"")</f>
        <v/>
      </c>
      <c r="D5672" s="33" t="str">
        <f>IFERROR(_xlfn.XLOOKUP(A5672,[1]Sindaci!$B$2:$B$7774,[1]Sindaci!$A$2:$A$7774),"")</f>
        <v/>
      </c>
      <c r="E5672" s="33"/>
    </row>
    <row r="5673" spans="1:5" ht="13.8" x14ac:dyDescent="0.3">
      <c r="A5673" s="48" t="s">
        <v>5772</v>
      </c>
      <c r="B5673" s="33" t="str">
        <f>IFERROR(_xlfn.XLOOKUP(A5673,PEC!$A$2:$A$7902,PEC!$C$2:$C$7902),"")</f>
        <v>pec.comune.rivalba.to.it</v>
      </c>
      <c r="C5673" s="33">
        <f>IFERROR(_xlfn.XLOOKUP(A5673,SEZIONI!$A$2:$A$7897,SEZIONI!$B$2:$B$7897),"")</f>
        <v>1</v>
      </c>
      <c r="D5673" s="33" t="str">
        <f>IFERROR(_xlfn.XLOOKUP(A5673,[1]Sindaci!$B$2:$B$7774,[1]Sindaci!$A$2:$A$7774),"")</f>
        <v xml:space="preserve">ROSSO DAVIDE    </v>
      </c>
      <c r="E5673" s="33"/>
    </row>
    <row r="5674" spans="1:5" ht="13.8" x14ac:dyDescent="0.3">
      <c r="A5674" s="48" t="s">
        <v>5773</v>
      </c>
      <c r="B5674" s="33" t="str">
        <f>IFERROR(_xlfn.XLOOKUP(A5674,PEC!$A$2:$A$7902,PEC!$C$2:$C$7902),"")</f>
        <v>pec.it</v>
      </c>
      <c r="C5674" s="33">
        <f>IFERROR(_xlfn.XLOOKUP(A5674,SEZIONI!$A$2:$A$7897,SEZIONI!$B$2:$B$7897),"")</f>
        <v>2</v>
      </c>
      <c r="D5674" s="33" t="str">
        <f>IFERROR(_xlfn.XLOOKUP(A5674,[1]Sindaci!$B$2:$B$7774,[1]Sindaci!$A$2:$A$7774),"")</f>
        <v xml:space="preserve">PRONZATO CLAUDIO    </v>
      </c>
      <c r="E5674" s="33"/>
    </row>
    <row r="5675" spans="1:5" ht="13.8" x14ac:dyDescent="0.3">
      <c r="A5675" s="48" t="s">
        <v>5774</v>
      </c>
      <c r="B5675" s="33" t="str">
        <f>IFERROR(_xlfn.XLOOKUP(A5675,PEC!$A$2:$A$7902,PEC!$C$2:$C$7902),"")</f>
        <v>cert.legalmail.it</v>
      </c>
      <c r="C5675" s="33">
        <f>IFERROR(_xlfn.XLOOKUP(A5675,SEZIONI!$A$2:$A$7897,SEZIONI!$B$2:$B$7897),"")</f>
        <v>18</v>
      </c>
      <c r="D5675" s="33" t="str">
        <f>IFERROR(_xlfn.XLOOKUP(A5675,[1]Sindaci!$B$2:$B$7774,[1]Sindaci!$A$2:$A$7774),"")</f>
        <v xml:space="preserve">MURO SERGIO    </v>
      </c>
      <c r="E5675" s="33"/>
    </row>
    <row r="5676" spans="1:5" ht="13.8" x14ac:dyDescent="0.3">
      <c r="A5676" s="48" t="s">
        <v>5775</v>
      </c>
      <c r="B5676" s="33" t="str">
        <f>IFERROR(_xlfn.XLOOKUP(A5676,PEC!$A$2:$A$7902,PEC!$C$2:$C$7902),"")</f>
        <v>pecveneto.it</v>
      </c>
      <c r="C5676" s="33">
        <f>IFERROR(_xlfn.XLOOKUP(A5676,SEZIONI!$A$2:$A$7897,SEZIONI!$B$2:$B$7897),"")</f>
        <v>1</v>
      </c>
      <c r="D5676" s="33" t="str">
        <f>IFERROR(_xlfn.XLOOKUP(A5676,[1]Sindaci!$B$2:$B$7774,[1]Sindaci!$A$2:$A$7774),"")</f>
        <v xml:space="preserve">DEON GIOVANNI    </v>
      </c>
      <c r="E5676" s="33"/>
    </row>
    <row r="5677" spans="1:5" ht="13.8" x14ac:dyDescent="0.3">
      <c r="A5677" s="48" t="s">
        <v>5776</v>
      </c>
      <c r="B5677" s="33" t="str">
        <f>IFERROR(_xlfn.XLOOKUP(A5677,PEC!$A$2:$A$7902,PEC!$C$2:$C$7902),"")</f>
        <v>pec.regione.lombardia.it</v>
      </c>
      <c r="C5677" s="33">
        <f>IFERROR(_xlfn.XLOOKUP(A5677,SEZIONI!$A$2:$A$7897,SEZIONI!$B$2:$B$7897),"")</f>
        <v>4</v>
      </c>
      <c r="D5677" s="33" t="str">
        <f>IFERROR(_xlfn.XLOOKUP(A5677,[1]Sindaci!$B$2:$B$7774,[1]Sindaci!$A$2:$A$7774),"")</f>
        <v xml:space="preserve">ZELASCHI ALICE    </v>
      </c>
      <c r="E5677" s="33"/>
    </row>
    <row r="5678" spans="1:5" ht="13.8" x14ac:dyDescent="0.3">
      <c r="A5678" s="48" t="s">
        <v>5777</v>
      </c>
      <c r="B5678" s="33" t="str">
        <f>IFERROR(_xlfn.XLOOKUP(A5678,PEC!$A$2:$A$7902,PEC!$C$2:$C$7902),"")</f>
        <v>pec.it</v>
      </c>
      <c r="C5678" s="33">
        <f>IFERROR(_xlfn.XLOOKUP(A5678,SEZIONI!$A$2:$A$7897,SEZIONI!$B$2:$B$7897),"")</f>
        <v>3</v>
      </c>
      <c r="D5678" s="33" t="str">
        <f>IFERROR(_xlfn.XLOOKUP(A5678,[1]Sindaci!$B$2:$B$7774,[1]Sindaci!$A$2:$A$7774),"")</f>
        <v xml:space="preserve">ANDRIOLLO ROBERTO    </v>
      </c>
      <c r="E5678" s="33"/>
    </row>
    <row r="5679" spans="1:5" ht="13.8" x14ac:dyDescent="0.3">
      <c r="A5679" s="48" t="s">
        <v>5778</v>
      </c>
      <c r="B5679" s="33" t="str">
        <f>IFERROR(_xlfn.XLOOKUP(A5679,PEC!$A$2:$A$7902,PEC!$C$2:$C$7902),"")</f>
        <v>pec.it</v>
      </c>
      <c r="C5679" s="33">
        <f>IFERROR(_xlfn.XLOOKUP(A5679,SEZIONI!$A$2:$A$7897,SEZIONI!$B$2:$B$7897),"")</f>
        <v>12</v>
      </c>
      <c r="D5679" s="33" t="str">
        <f>IFERROR(_xlfn.XLOOKUP(A5679,[1]Sindaci!$B$2:$B$7774,[1]Sindaci!$A$2:$A$7774),"")</f>
        <v xml:space="preserve">ROSTAGNO ALBERTO    </v>
      </c>
      <c r="E5679" s="33"/>
    </row>
    <row r="5680" spans="1:5" ht="13.8" x14ac:dyDescent="0.3">
      <c r="A5680" s="48" t="s">
        <v>5779</v>
      </c>
      <c r="B5680" s="33" t="str">
        <f>IFERROR(_xlfn.XLOOKUP(A5680,PEC!$A$2:$A$7902,PEC!$C$2:$C$7902),"")</f>
        <v>pec.regione.lombardia.it</v>
      </c>
      <c r="C5680" s="33">
        <f>IFERROR(_xlfn.XLOOKUP(A5680,SEZIONI!$A$2:$A$7897,SEZIONI!$B$2:$B$7897),"")</f>
        <v>3</v>
      </c>
      <c r="D5680" s="33" t="str">
        <f>IFERROR(_xlfn.XLOOKUP(A5680,[1]Sindaci!$B$2:$B$7774,[1]Sindaci!$A$2:$A$7774),"")</f>
        <v xml:space="preserve">ZANICHELLI LUCA    </v>
      </c>
      <c r="E5680" s="33"/>
    </row>
    <row r="5681" spans="1:5" ht="13.8" x14ac:dyDescent="0.3">
      <c r="A5681" s="48" t="s">
        <v>5780</v>
      </c>
      <c r="B5681" s="33" t="str">
        <f>IFERROR(_xlfn.XLOOKUP(A5681,PEC!$A$2:$A$7902,PEC!$C$2:$C$7902),"")</f>
        <v>legalmail.it</v>
      </c>
      <c r="C5681" s="33">
        <f>IFERROR(_xlfn.XLOOKUP(A5681,SEZIONI!$A$2:$A$7897,SEZIONI!$B$2:$B$7897),"")</f>
        <v>3</v>
      </c>
      <c r="D5681" s="33" t="str">
        <f>IFERROR(_xlfn.XLOOKUP(A5681,[1]Sindaci!$B$2:$B$7774,[1]Sindaci!$A$2:$A$7774),"")</f>
        <v xml:space="preserve">GALLI MASSIMILIANO    </v>
      </c>
      <c r="E5681" s="33"/>
    </row>
    <row r="5682" spans="1:5" ht="13.8" x14ac:dyDescent="0.3">
      <c r="A5682" s="48" t="s">
        <v>5781</v>
      </c>
      <c r="B5682" s="33" t="str">
        <f>IFERROR(_xlfn.XLOOKUP(A5682,PEC!$A$2:$A$7902,PEC!$C$2:$C$7902),"")</f>
        <v>pec.comune.rivarone.al.it</v>
      </c>
      <c r="C5682" s="33">
        <f>IFERROR(_xlfn.XLOOKUP(A5682,SEZIONI!$A$2:$A$7897,SEZIONI!$B$2:$B$7897),"")</f>
        <v>1</v>
      </c>
      <c r="D5682" s="33" t="str">
        <f>IFERROR(_xlfn.XLOOKUP(A5682,[1]Sindaci!$B$2:$B$7774,[1]Sindaci!$A$2:$A$7774),"")</f>
        <v xml:space="preserve">TINELLO ELISABETTA    </v>
      </c>
      <c r="E5682" s="33"/>
    </row>
    <row r="5683" spans="1:5" ht="13.8" x14ac:dyDescent="0.3">
      <c r="A5683" s="48" t="s">
        <v>5782</v>
      </c>
      <c r="B5683" s="33" t="str">
        <f>IFERROR(_xlfn.XLOOKUP(A5683,PEC!$A$2:$A$7902,PEC!$C$2:$C$7902),"")</f>
        <v>cert.ruparpiemonte.it</v>
      </c>
      <c r="C5683" s="33">
        <f>IFERROR(_xlfn.XLOOKUP(A5683,SEZIONI!$A$2:$A$7897,SEZIONI!$B$2:$B$7897),"")</f>
        <v>2</v>
      </c>
      <c r="D5683" s="33" t="str">
        <f>IFERROR(_xlfn.XLOOKUP(A5683,[1]Sindaci!$B$2:$B$7774,[1]Sindaci!$A$2:$A$7774),"")</f>
        <v xml:space="preserve">VALLINO ENRICO    </v>
      </c>
      <c r="E5683" s="33"/>
    </row>
    <row r="5684" spans="1:5" ht="13.8" x14ac:dyDescent="0.3">
      <c r="A5684" s="48" t="s">
        <v>5783</v>
      </c>
      <c r="B5684" s="33" t="str">
        <f>IFERROR(_xlfn.XLOOKUP(A5684,PEC!$A$2:$A$7902,PEC!$C$2:$C$7902),"")</f>
        <v>cert.ruparpiemonte.it</v>
      </c>
      <c r="C5684" s="33">
        <f>IFERROR(_xlfn.XLOOKUP(A5684,SEZIONI!$A$2:$A$7897,SEZIONI!$B$2:$B$7897),"")</f>
        <v>1</v>
      </c>
      <c r="D5684" s="33" t="str">
        <f>IFERROR(_xlfn.XLOOKUP(A5684,[1]Sindaci!$B$2:$B$7774,[1]Sindaci!$A$2:$A$7774),"")</f>
        <v xml:space="preserve">MANACHINO ANDREA    </v>
      </c>
      <c r="E5684" s="33"/>
    </row>
    <row r="5685" spans="1:5" ht="13.8" x14ac:dyDescent="0.3">
      <c r="A5685" s="48" t="s">
        <v>5784</v>
      </c>
      <c r="B5685" s="33" t="str">
        <f>IFERROR(_xlfn.XLOOKUP(A5685,PEC!$A$2:$A$7902,PEC!$C$2:$C$7902),"")</f>
        <v>certgov.fvg.it</v>
      </c>
      <c r="C5685" s="33">
        <f>IFERROR(_xlfn.XLOOKUP(A5685,SEZIONI!$A$2:$A$7897,SEZIONI!$B$2:$B$7897),"")</f>
        <v>2</v>
      </c>
      <c r="D5685" s="33" t="str">
        <f>IFERROR(_xlfn.XLOOKUP(A5685,[1]Sindaci!$B$2:$B$7774,[1]Sindaci!$A$2:$A$7774),"")</f>
        <v xml:space="preserve">CONTARDO GABRIELE    </v>
      </c>
      <c r="E5685" s="33"/>
    </row>
    <row r="5686" spans="1:5" ht="13.8" x14ac:dyDescent="0.3">
      <c r="A5686" s="48" t="s">
        <v>5785</v>
      </c>
      <c r="B5686" s="33" t="str">
        <f>IFERROR(_xlfn.XLOOKUP(A5686,PEC!$A$2:$A$7902,PEC!$C$2:$C$7902),"")</f>
        <v>cert.ruparbasilicata.it</v>
      </c>
      <c r="C5686" s="33">
        <f>IFERROR(_xlfn.XLOOKUP(A5686,SEZIONI!$A$2:$A$7897,SEZIONI!$B$2:$B$7897),"")</f>
        <v>4</v>
      </c>
      <c r="D5686" s="33" t="str">
        <f>IFERROR(_xlfn.XLOOKUP(A5686,[1]Sindaci!$B$2:$B$7774,[1]Sindaci!$A$2:$A$7774),"")</f>
        <v xml:space="preserve">ALTIERI FRANCESCO    </v>
      </c>
      <c r="E5686" s="33"/>
    </row>
    <row r="5687" spans="1:5" ht="13.8" x14ac:dyDescent="0.3">
      <c r="A5687" s="48" t="s">
        <v>5786</v>
      </c>
      <c r="B5687" s="33" t="str">
        <f>IFERROR(_xlfn.XLOOKUP(A5687,PEC!$A$2:$A$7902,PEC!$C$2:$C$7902),"")</f>
        <v>sintranet.legalmail.it</v>
      </c>
      <c r="C5687" s="33">
        <f>IFERROR(_xlfn.XLOOKUP(A5687,SEZIONI!$A$2:$A$7897,SEZIONI!$B$2:$B$7897),"")</f>
        <v>6</v>
      </c>
      <c r="D5687" s="33" t="str">
        <f>IFERROR(_xlfn.XLOOKUP(A5687,[1]Sindaci!$B$2:$B$7774,[1]Sindaci!$A$2:$A$7774),"")</f>
        <v xml:space="preserve">ALBASI ANDREA    </v>
      </c>
      <c r="E5687" s="33"/>
    </row>
    <row r="5688" spans="1:5" ht="13.8" x14ac:dyDescent="0.3">
      <c r="A5688" s="48" t="s">
        <v>5787</v>
      </c>
      <c r="B5688" s="33" t="str">
        <f>IFERROR(_xlfn.XLOOKUP(A5688,PEC!$A$2:$A$7902,PEC!$C$2:$C$7902),"")</f>
        <v>certgov.fvg.it</v>
      </c>
      <c r="C5688" s="33">
        <f>IFERROR(_xlfn.XLOOKUP(A5688,SEZIONI!$A$2:$A$7897,SEZIONI!$B$2:$B$7897),"")</f>
        <v>6</v>
      </c>
      <c r="D5688" s="33" t="str">
        <f>IFERROR(_xlfn.XLOOKUP(A5688,[1]Sindaci!$B$2:$B$7774,[1]Sindaci!$A$2:$A$7774),"")</f>
        <v xml:space="preserve">ANZIL MARIO    </v>
      </c>
      <c r="E5688" s="33"/>
    </row>
    <row r="5689" spans="1:5" ht="13.8" x14ac:dyDescent="0.3">
      <c r="A5689" s="48" t="s">
        <v>5788</v>
      </c>
      <c r="B5689" s="33" t="str">
        <f>IFERROR(_xlfn.XLOOKUP(A5689,PEC!$A$2:$A$7902,PEC!$C$2:$C$7902),"")</f>
        <v>pec.comune.rivisondoli.aq.it</v>
      </c>
      <c r="C5689" s="33">
        <f>IFERROR(_xlfn.XLOOKUP(A5689,SEZIONI!$A$2:$A$7897,SEZIONI!$B$2:$B$7897),"")</f>
        <v>1</v>
      </c>
      <c r="D5689" s="33" t="str">
        <f>IFERROR(_xlfn.XLOOKUP(A5689,[1]Sindaci!$B$2:$B$7774,[1]Sindaci!$A$2:$A$7774),"")</f>
        <v xml:space="preserve">IARUSSI GIANCARLO    </v>
      </c>
      <c r="E5689" s="33"/>
    </row>
    <row r="5690" spans="1:5" ht="13.8" x14ac:dyDescent="0.3">
      <c r="A5690" s="48" t="s">
        <v>5789</v>
      </c>
      <c r="B5690" s="33" t="str">
        <f>IFERROR(_xlfn.XLOOKUP(A5690,PEC!$A$2:$A$7902,PEC!$C$2:$C$7902),"")</f>
        <v>legalmail.it</v>
      </c>
      <c r="C5690" s="33">
        <f>IFERROR(_xlfn.XLOOKUP(A5690,SEZIONI!$A$2:$A$7897,SEZIONI!$B$2:$B$7897),"")</f>
        <v>3</v>
      </c>
      <c r="D5690" s="33" t="str">
        <f>IFERROR(_xlfn.XLOOKUP(A5690,[1]Sindaci!$B$2:$B$7774,[1]Sindaci!$A$2:$A$7774),"")</f>
        <v xml:space="preserve">PANICONI MICHELE    </v>
      </c>
      <c r="E5690" s="33"/>
    </row>
    <row r="5691" spans="1:5" ht="13.8" x14ac:dyDescent="0.3">
      <c r="A5691" s="48" t="s">
        <v>5790</v>
      </c>
      <c r="B5691" s="33" t="str">
        <f>IFERROR(_xlfn.XLOOKUP(A5691,PEC!$A$2:$A$7902,PEC!$C$2:$C$7902),"")</f>
        <v>legalmail.it</v>
      </c>
      <c r="C5691" s="33">
        <f>IFERROR(_xlfn.XLOOKUP(A5691,SEZIONI!$A$2:$A$7897,SEZIONI!$B$2:$B$7897),"")</f>
        <v>48</v>
      </c>
      <c r="D5691" s="33" t="str">
        <f>IFERROR(_xlfn.XLOOKUP(A5691,[1]Sindaci!$B$2:$B$7774,[1]Sindaci!$A$2:$A$7774),"")</f>
        <v xml:space="preserve">TRAGAIOLI ANDREA    </v>
      </c>
      <c r="E5691" s="33"/>
    </row>
    <row r="5692" spans="1:5" ht="13.8" x14ac:dyDescent="0.3">
      <c r="A5692" s="48" t="s">
        <v>5791</v>
      </c>
      <c r="B5692" s="33" t="str">
        <f>IFERROR(_xlfn.XLOOKUP(A5692,PEC!$A$2:$A$7902,PEC!$C$2:$C$7902),"")</f>
        <v>pecveneto.it</v>
      </c>
      <c r="C5692" s="33">
        <f>IFERROR(_xlfn.XLOOKUP(A5692,SEZIONI!$A$2:$A$7897,SEZIONI!$B$2:$B$7897),"")</f>
        <v>2</v>
      </c>
      <c r="D5692" s="33" t="str">
        <f>IFERROR(_xlfn.XLOOKUP(A5692,[1]Sindaci!$B$2:$B$7774,[1]Sindaci!$A$2:$A$7774),"")</f>
        <v xml:space="preserve">ZOCCA GIULIANA    </v>
      </c>
      <c r="E5692" s="33"/>
    </row>
    <row r="5693" spans="1:5" ht="13.8" x14ac:dyDescent="0.3">
      <c r="A5693" s="48" t="s">
        <v>5792</v>
      </c>
      <c r="B5693" s="33" t="str">
        <f>IFERROR(_xlfn.XLOOKUP(A5693,PEC!$A$2:$A$7902,PEC!$C$2:$C$7902),"")</f>
        <v>mailcert.cremasconline.it</v>
      </c>
      <c r="C5693" s="33">
        <f>IFERROR(_xlfn.XLOOKUP(A5693,SEZIONI!$A$2:$A$7897,SEZIONI!$B$2:$B$7897),"")</f>
        <v>8</v>
      </c>
      <c r="D5693" s="33" t="str">
        <f>IFERROR(_xlfn.XLOOKUP(A5693,[1]Sindaci!$B$2:$B$7774,[1]Sindaci!$A$2:$A$7774),"")</f>
        <v xml:space="preserve">SGROI GIOVANNI    </v>
      </c>
      <c r="E5693" s="33"/>
    </row>
    <row r="5694" spans="1:5" ht="13.8" x14ac:dyDescent="0.3">
      <c r="A5694" s="48" t="s">
        <v>377</v>
      </c>
      <c r="B5694" s="33" t="str">
        <f>IFERROR(_xlfn.XLOOKUP(A5694,PEC!$A$2:$A$7902,PEC!$C$2:$C$7902),"")</f>
        <v>pec.comune.rizziconi.it</v>
      </c>
      <c r="C5694" s="33">
        <f>IFERROR(_xlfn.XLOOKUP(A5694,SEZIONI!$A$2:$A$7897,SEZIONI!$B$2:$B$7897),"")</f>
        <v>8</v>
      </c>
      <c r="D5694" s="33" t="str">
        <f>IFERROR(_xlfn.XLOOKUP(A5694,[1]Sindaci!$B$2:$B$7774,[1]Sindaci!$A$2:$A$7774),"")</f>
        <v xml:space="preserve">GIOVINAZZO ALESSANDRO    </v>
      </c>
      <c r="E5694" s="33"/>
    </row>
    <row r="5695" spans="1:5" ht="13.8" x14ac:dyDescent="0.3">
      <c r="A5695" s="48" t="s">
        <v>8217</v>
      </c>
      <c r="B5695" s="33" t="str">
        <f>IFERROR(_xlfn.XLOOKUP(A5695,PEC!$A$2:$A$7902,PEC!$C$2:$C$7902),"")</f>
        <v/>
      </c>
      <c r="C5695" s="33" t="str">
        <f>IFERROR(_xlfn.XLOOKUP(A5695,SEZIONI!$A$2:$A$7897,SEZIONI!$B$2:$B$7897),"")</f>
        <v/>
      </c>
      <c r="D5695" s="33" t="str">
        <f>IFERROR(_xlfn.XLOOKUP(A5695,[1]Sindaci!$B$2:$B$7774,[1]Sindaci!$A$2:$A$7774),"")</f>
        <v/>
      </c>
      <c r="E5695" s="33"/>
    </row>
    <row r="5696" spans="1:5" ht="13.8" x14ac:dyDescent="0.3">
      <c r="A5696" s="48" t="s">
        <v>5793</v>
      </c>
      <c r="B5696" s="33" t="str">
        <f>IFERROR(_xlfn.XLOOKUP(A5696,PEC!$A$2:$A$7902,PEC!$C$2:$C$7902),"")</f>
        <v>pecveneto.it</v>
      </c>
      <c r="C5696" s="33">
        <f>IFERROR(_xlfn.XLOOKUP(A5696,SEZIONI!$A$2:$A$7897,SEZIONI!$B$2:$B$7897),"")</f>
        <v>6</v>
      </c>
      <c r="D5696" s="33" t="str">
        <f>IFERROR(_xlfn.XLOOKUP(A5696,[1]Sindaci!$B$2:$B$7774,[1]Sindaci!$A$2:$A$7774),"")</f>
        <v xml:space="preserve">MAGNABOSCO ELISABETTA    </v>
      </c>
      <c r="E5696" s="33"/>
    </row>
    <row r="5697" spans="1:5" ht="13.8" x14ac:dyDescent="0.3">
      <c r="A5697" s="48" t="s">
        <v>5794</v>
      </c>
      <c r="B5697" s="33" t="str">
        <f>IFERROR(_xlfn.XLOOKUP(A5697,PEC!$A$2:$A$7902,PEC!$C$2:$C$7902),"")</f>
        <v>cert.legalmail.it</v>
      </c>
      <c r="C5697" s="33">
        <f>IFERROR(_xlfn.XLOOKUP(A5697,SEZIONI!$A$2:$A$7897,SEZIONI!$B$2:$B$7897),"")</f>
        <v>1</v>
      </c>
      <c r="D5697" s="33" t="str">
        <f>IFERROR(_xlfn.XLOOKUP(A5697,[1]Sindaci!$B$2:$B$7774,[1]Sindaci!$A$2:$A$7774),"")</f>
        <v xml:space="preserve">VIALE BRUNO    </v>
      </c>
      <c r="E5697" s="33"/>
    </row>
    <row r="5698" spans="1:5" ht="13.8" x14ac:dyDescent="0.3">
      <c r="A5698" s="48" t="s">
        <v>5795</v>
      </c>
      <c r="B5698" s="33" t="str">
        <f>IFERROR(_xlfn.XLOOKUP(A5698,PEC!$A$2:$A$7902,PEC!$C$2:$C$7902),"")</f>
        <v>cert.ruparpiemonte.it</v>
      </c>
      <c r="C5698" s="33">
        <f>IFERROR(_xlfn.XLOOKUP(A5698,SEZIONI!$A$2:$A$7897,SEZIONI!$B$2:$B$7897),"")</f>
        <v>1</v>
      </c>
      <c r="D5698" s="33" t="str">
        <f>IFERROR(_xlfn.XLOOKUP(A5698,[1]Sindaci!$B$2:$B$7774,[1]Sindaci!$A$2:$A$7774),"")</f>
        <v xml:space="preserve">MINAZZO ALDO    </v>
      </c>
      <c r="E5698" s="33"/>
    </row>
    <row r="5699" spans="1:5" ht="13.8" x14ac:dyDescent="0.3">
      <c r="A5699" s="48" t="s">
        <v>5796</v>
      </c>
      <c r="B5699" s="33" t="str">
        <f>IFERROR(_xlfn.XLOOKUP(A5699,PEC!$A$2:$A$7902,PEC!$C$2:$C$7902),"")</f>
        <v>pec.comune.roasio.vc.it</v>
      </c>
      <c r="C5699" s="33">
        <f>IFERROR(_xlfn.XLOOKUP(A5699,SEZIONI!$A$2:$A$7897,SEZIONI!$B$2:$B$7897),"")</f>
        <v>2</v>
      </c>
      <c r="D5699" s="33" t="str">
        <f>IFERROR(_xlfn.XLOOKUP(A5699,[1]Sindaci!$B$2:$B$7774,[1]Sindaci!$A$2:$A$7774),"")</f>
        <v xml:space="preserve">TARABOLETTI GIANMARIO    </v>
      </c>
      <c r="E5699" s="33"/>
    </row>
    <row r="5700" spans="1:5" ht="13.8" x14ac:dyDescent="0.3">
      <c r="A5700" s="48" t="s">
        <v>5797</v>
      </c>
      <c r="B5700" s="33" t="str">
        <f>IFERROR(_xlfn.XLOOKUP(A5700,PEC!$A$2:$A$7902,PEC!$C$2:$C$7902),"")</f>
        <v>cert.ruparpiemonte.it</v>
      </c>
      <c r="C5700" s="33">
        <f>IFERROR(_xlfn.XLOOKUP(A5700,SEZIONI!$A$2:$A$7897,SEZIONI!$B$2:$B$7897),"")</f>
        <v>1</v>
      </c>
      <c r="D5700" s="33" t="str">
        <f>IFERROR(_xlfn.XLOOKUP(A5700,[1]Sindaci!$B$2:$B$7774,[1]Sindaci!$A$2:$A$7774),"")</f>
        <v xml:space="preserve">COLOMBO BRUNO    </v>
      </c>
      <c r="E5700" s="33"/>
    </row>
    <row r="5701" spans="1:5" ht="13.8" x14ac:dyDescent="0.3">
      <c r="A5701" s="48" t="s">
        <v>5798</v>
      </c>
      <c r="B5701" s="33" t="str">
        <f>IFERROR(_xlfn.XLOOKUP(A5701,PEC!$A$2:$A$7902,PEC!$C$2:$C$7902),"")</f>
        <v>pec.it</v>
      </c>
      <c r="C5701" s="33">
        <f>IFERROR(_xlfn.XLOOKUP(A5701,SEZIONI!$A$2:$A$7897,SEZIONI!$B$2:$B$7897),"")</f>
        <v>3</v>
      </c>
      <c r="D5701" s="33" t="str">
        <f>IFERROR(_xlfn.XLOOKUP(A5701,[1]Sindaci!$B$2:$B$7774,[1]Sindaci!$A$2:$A$7774),"")</f>
        <v xml:space="preserve">MANGANI ROSALIA    </v>
      </c>
      <c r="E5701" s="33"/>
    </row>
    <row r="5702" spans="1:5" ht="13.8" x14ac:dyDescent="0.3">
      <c r="A5702" s="48" t="s">
        <v>5799</v>
      </c>
      <c r="B5702" s="33" t="str">
        <f>IFERROR(_xlfn.XLOOKUP(A5702,PEC!$A$2:$A$7902,PEC!$C$2:$C$7902),"")</f>
        <v>pec.comune.robbiate.lc.it</v>
      </c>
      <c r="C5702" s="33">
        <f>IFERROR(_xlfn.XLOOKUP(A5702,SEZIONI!$A$2:$A$7897,SEZIONI!$B$2:$B$7897),"")</f>
        <v>4</v>
      </c>
      <c r="D5702" s="33" t="str">
        <f>IFERROR(_xlfn.XLOOKUP(A5702,[1]Sindaci!$B$2:$B$7774,[1]Sindaci!$A$2:$A$7774),"")</f>
        <v xml:space="preserve">VILLA DANIELE    </v>
      </c>
      <c r="E5702" s="33"/>
    </row>
    <row r="5703" spans="1:5" ht="13.8" x14ac:dyDescent="0.3">
      <c r="A5703" s="48" t="s">
        <v>5800</v>
      </c>
      <c r="B5703" s="33" t="str">
        <f>IFERROR(_xlfn.XLOOKUP(A5703,PEC!$A$2:$A$7902,PEC!$C$2:$C$7902),"")</f>
        <v>pec.provincia.pv.it</v>
      </c>
      <c r="C5703" s="33">
        <f>IFERROR(_xlfn.XLOOKUP(A5703,SEZIONI!$A$2:$A$7897,SEZIONI!$B$2:$B$7897),"")</f>
        <v>6</v>
      </c>
      <c r="D5703" s="33" t="str">
        <f>IFERROR(_xlfn.XLOOKUP(A5703,[1]Sindaci!$B$2:$B$7774,[1]Sindaci!$A$2:$A$7774),"")</f>
        <v xml:space="preserve">FRANCESE ROBERTO    </v>
      </c>
      <c r="E5703" s="33"/>
    </row>
    <row r="5704" spans="1:5" ht="13.8" x14ac:dyDescent="0.3">
      <c r="A5704" s="48" t="s">
        <v>5801</v>
      </c>
      <c r="B5704" s="33" t="str">
        <f>IFERROR(_xlfn.XLOOKUP(A5704,PEC!$A$2:$A$7902,PEC!$C$2:$C$7902),"")</f>
        <v>postecert.it</v>
      </c>
      <c r="C5704" s="33">
        <f>IFERROR(_xlfn.XLOOKUP(A5704,SEZIONI!$A$2:$A$7897,SEZIONI!$B$2:$B$7897),"")</f>
        <v>4</v>
      </c>
      <c r="D5704" s="33" t="str">
        <f>IFERROR(_xlfn.XLOOKUP(A5704,[1]Sindaci!$B$2:$B$7774,[1]Sindaci!$A$2:$A$7774),"")</f>
        <v xml:space="preserve">BRAGA GIORGIO CLEMENTE   </v>
      </c>
      <c r="E5704" s="33"/>
    </row>
    <row r="5705" spans="1:5" ht="13.8" x14ac:dyDescent="0.3">
      <c r="A5705" s="48" t="s">
        <v>5802</v>
      </c>
      <c r="B5705" s="33" t="str">
        <f>IFERROR(_xlfn.XLOOKUP(A5705,PEC!$A$2:$A$7902,PEC!$C$2:$C$7902),"")</f>
        <v>pec.regione.lombardia.it</v>
      </c>
      <c r="C5705" s="33">
        <f>IFERROR(_xlfn.XLOOKUP(A5705,SEZIONI!$A$2:$A$7897,SEZIONI!$B$2:$B$7897),"")</f>
        <v>3</v>
      </c>
      <c r="D5705" s="33" t="str">
        <f>IFERROR(_xlfn.XLOOKUP(A5705,[1]Sindaci!$B$2:$B$7774,[1]Sindaci!$A$2:$A$7774),"")</f>
        <v/>
      </c>
      <c r="E5705" s="33"/>
    </row>
    <row r="5706" spans="1:5" ht="13.8" x14ac:dyDescent="0.3">
      <c r="A5706" s="48" t="s">
        <v>5803</v>
      </c>
      <c r="B5706" s="33" t="str">
        <f>IFERROR(_xlfn.XLOOKUP(A5706,PEC!$A$2:$A$7902,PEC!$C$2:$C$7902),"")</f>
        <v>legalpec.it</v>
      </c>
      <c r="C5706" s="33">
        <f>IFERROR(_xlfn.XLOOKUP(A5706,SEZIONI!$A$2:$A$7897,SEZIONI!$B$2:$B$7897),"")</f>
        <v>1</v>
      </c>
      <c r="D5706" s="33" t="str">
        <f>IFERROR(_xlfn.XLOOKUP(A5706,[1]Sindaci!$B$2:$B$7774,[1]Sindaci!$A$2:$A$7774),"")</f>
        <v xml:space="preserve">VILLANI ELENA    </v>
      </c>
      <c r="E5706" s="33"/>
    </row>
    <row r="5707" spans="1:5" ht="13.8" x14ac:dyDescent="0.3">
      <c r="A5707" s="48" t="s">
        <v>5804</v>
      </c>
      <c r="B5707" s="33" t="str">
        <f>IFERROR(_xlfn.XLOOKUP(A5707,PEC!$A$2:$A$7902,PEC!$C$2:$C$7902),"")</f>
        <v>halleycert.it</v>
      </c>
      <c r="C5707" s="33">
        <f>IFERROR(_xlfn.XLOOKUP(A5707,SEZIONI!$A$2:$A$7897,SEZIONI!$B$2:$B$7897),"")</f>
        <v>6</v>
      </c>
      <c r="D5707" s="33" t="str">
        <f>IFERROR(_xlfn.XLOOKUP(A5707,[1]Sindaci!$B$2:$B$7774,[1]Sindaci!$A$2:$A$7774),"")</f>
        <v xml:space="preserve">BARNI FORTUNATA    </v>
      </c>
      <c r="E5707" s="33"/>
    </row>
    <row r="5708" spans="1:5" ht="13.8" x14ac:dyDescent="0.3">
      <c r="A5708" s="48" t="s">
        <v>5805</v>
      </c>
      <c r="B5708" s="33" t="str">
        <f>IFERROR(_xlfn.XLOOKUP(A5708,PEC!$A$2:$A$7902,PEC!$C$2:$C$7902),"")</f>
        <v>cert.legalmail.it</v>
      </c>
      <c r="C5708" s="33">
        <f>IFERROR(_xlfn.XLOOKUP(A5708,SEZIONI!$A$2:$A$7897,SEZIONI!$B$2:$B$7897),"")</f>
        <v>1</v>
      </c>
      <c r="D5708" s="33" t="str">
        <f>IFERROR(_xlfn.XLOOKUP(A5708,[1]Sindaci!$B$2:$B$7774,[1]Sindaci!$A$2:$A$7774),"")</f>
        <v xml:space="preserve">GAVOSTO CLAUDIO    </v>
      </c>
      <c r="E5708" s="33"/>
    </row>
    <row r="5709" spans="1:5" ht="13.8" x14ac:dyDescent="0.3">
      <c r="A5709" s="48" t="s">
        <v>5806</v>
      </c>
      <c r="B5709" s="33" t="str">
        <f>IFERROR(_xlfn.XLOOKUP(A5709,PEC!$A$2:$A$7902,PEC!$C$2:$C$7902),"")</f>
        <v>cert.legalmail.it</v>
      </c>
      <c r="C5709" s="33">
        <f>IFERROR(_xlfn.XLOOKUP(A5709,SEZIONI!$A$2:$A$7897,SEZIONI!$B$2:$B$7897),"")</f>
        <v>3</v>
      </c>
      <c r="D5709" s="33" t="str">
        <f>IFERROR(_xlfn.XLOOKUP(A5709,[1]Sindaci!$B$2:$B$7774,[1]Sindaci!$A$2:$A$7774),"")</f>
        <v xml:space="preserve">BURZI MASSIMO EDOARDO   </v>
      </c>
      <c r="E5709" s="33"/>
    </row>
    <row r="5710" spans="1:5" ht="13.8" x14ac:dyDescent="0.3">
      <c r="A5710" s="48" t="s">
        <v>5807</v>
      </c>
      <c r="B5710" s="33" t="str">
        <f>IFERROR(_xlfn.XLOOKUP(A5710,PEC!$A$2:$A$7902,PEC!$C$2:$C$7902),"")</f>
        <v>pec.comune.roburent.cn.it</v>
      </c>
      <c r="C5710" s="33">
        <f>IFERROR(_xlfn.XLOOKUP(A5710,SEZIONI!$A$2:$A$7897,SEZIONI!$B$2:$B$7897),"")</f>
        <v>3</v>
      </c>
      <c r="D5710" s="33" t="str">
        <f>IFERROR(_xlfn.XLOOKUP(A5710,[1]Sindaci!$B$2:$B$7774,[1]Sindaci!$A$2:$A$7774),"")</f>
        <v xml:space="preserve">NEGRI GIULIA    </v>
      </c>
      <c r="E5710" s="33"/>
    </row>
    <row r="5711" spans="1:5" ht="13.8" x14ac:dyDescent="0.3">
      <c r="A5711" s="48" t="s">
        <v>5808</v>
      </c>
      <c r="B5711" s="33" t="str">
        <f>IFERROR(_xlfn.XLOOKUP(A5711,PEC!$A$2:$A$7902,PEC!$C$2:$C$7902),"")</f>
        <v>cert.ruparpiemonte.it</v>
      </c>
      <c r="C5711" s="33">
        <f>IFERROR(_xlfn.XLOOKUP(A5711,SEZIONI!$A$2:$A$7897,SEZIONI!$B$2:$B$7897),"")</f>
        <v>2</v>
      </c>
      <c r="D5711" s="33" t="str">
        <f>IFERROR(_xlfn.XLOOKUP(A5711,[1]Sindaci!$B$2:$B$7774,[1]Sindaci!$A$2:$A$7774),"")</f>
        <v xml:space="preserve">LAJOLO ALESSANDRO    </v>
      </c>
      <c r="E5711" s="33"/>
    </row>
    <row r="5712" spans="1:5" ht="13.8" x14ac:dyDescent="0.3">
      <c r="A5712" s="48" t="s">
        <v>5809</v>
      </c>
      <c r="B5712" s="33" t="str">
        <f>IFERROR(_xlfn.XLOOKUP(A5712,PEC!$A$2:$A$7902,PEC!$C$2:$C$7902),"")</f>
        <v>pec.cittametropolitanaroma.it</v>
      </c>
      <c r="C5712" s="33">
        <f>IFERROR(_xlfn.XLOOKUP(A5712,SEZIONI!$A$2:$A$7897,SEZIONI!$B$2:$B$7897),"")</f>
        <v>1</v>
      </c>
      <c r="D5712" s="33" t="str">
        <f>IFERROR(_xlfn.XLOOKUP(A5712,[1]Sindaci!$B$2:$B$7774,[1]Sindaci!$A$2:$A$7774),"")</f>
        <v xml:space="preserve">PROIETTI FULVIO    </v>
      </c>
      <c r="E5712" s="33"/>
    </row>
    <row r="5713" spans="1:5" ht="13.8" x14ac:dyDescent="0.3">
      <c r="A5713" s="48" t="s">
        <v>7946</v>
      </c>
      <c r="B5713" s="33" t="str">
        <f>IFERROR(_xlfn.XLOOKUP(A5713,PEC!$A$2:$A$7902,PEC!$C$2:$C$7902),"")</f>
        <v>cert.ruparpiemonte.it</v>
      </c>
      <c r="C5713" s="33" t="str">
        <f>IFERROR(_xlfn.XLOOKUP(A5713,SEZIONI!$A$2:$A$7897,SEZIONI!$B$2:$B$7897),"")</f>
        <v/>
      </c>
      <c r="D5713" s="33" t="str">
        <f>IFERROR(_xlfn.XLOOKUP(A5713,[1]Sindaci!$B$2:$B$7774,[1]Sindaci!$A$2:$A$7774),"")</f>
        <v/>
      </c>
      <c r="E5713" s="33"/>
    </row>
    <row r="5714" spans="1:5" ht="13.8" x14ac:dyDescent="0.3">
      <c r="A5714" s="48" t="s">
        <v>5811</v>
      </c>
      <c r="B5714" s="33" t="str">
        <f>IFERROR(_xlfn.XLOOKUP(A5714,PEC!$A$2:$A$7902,PEC!$C$2:$C$7902),"")</f>
        <v>cert.legalmail.it</v>
      </c>
      <c r="C5714" s="33">
        <f>IFERROR(_xlfn.XLOOKUP(A5714,SEZIONI!$A$2:$A$7897,SEZIONI!$B$2:$B$7897),"")</f>
        <v>1</v>
      </c>
      <c r="D5714" s="33" t="str">
        <f>IFERROR(_xlfn.XLOOKUP(A5714,[1]Sindaci!$B$2:$B$7774,[1]Sindaci!$A$2:$A$7774),"")</f>
        <v xml:space="preserve">FONTANA LAURA    </v>
      </c>
      <c r="E5714" s="33"/>
    </row>
    <row r="5715" spans="1:5" ht="13.8" x14ac:dyDescent="0.3">
      <c r="A5715" s="48" t="s">
        <v>5812</v>
      </c>
      <c r="B5715" s="33" t="str">
        <f>IFERROR(_xlfn.XLOOKUP(A5715,PEC!$A$2:$A$7902,PEC!$C$2:$C$7902),"")</f>
        <v>pec.it</v>
      </c>
      <c r="C5715" s="33">
        <f>IFERROR(_xlfn.XLOOKUP(A5715,SEZIONI!$A$2:$A$7897,SEZIONI!$B$2:$B$7897),"")</f>
        <v>2</v>
      </c>
      <c r="D5715" s="33" t="str">
        <f>IFERROR(_xlfn.XLOOKUP(A5715,[1]Sindaci!$B$2:$B$7774,[1]Sindaci!$A$2:$A$7774),"")</f>
        <v xml:space="preserve">COLAFRANCESCO RITA    </v>
      </c>
      <c r="E5715" s="33"/>
    </row>
    <row r="5716" spans="1:5" ht="13.8" x14ac:dyDescent="0.3">
      <c r="A5716" s="48" t="s">
        <v>5814</v>
      </c>
      <c r="B5716" s="33" t="str">
        <f>IFERROR(_xlfn.XLOOKUP(A5716,PEC!$A$2:$A$7902,PEC!$C$2:$C$7902),"")</f>
        <v/>
      </c>
      <c r="C5716" s="33">
        <f>IFERROR(_xlfn.XLOOKUP(A5716,SEZIONI!$A$2:$A$7897,SEZIONI!$B$2:$B$7897),"")</f>
        <v>2</v>
      </c>
      <c r="D5716" s="33" t="str">
        <f>IFERROR(_xlfn.XLOOKUP(A5716,[1]Sindaci!$B$2:$B$7774,[1]Sindaci!$A$2:$A$7774),"")</f>
        <v xml:space="preserve">CURTI BRUNO    </v>
      </c>
      <c r="E5716" s="33"/>
    </row>
    <row r="5717" spans="1:5" ht="13.8" x14ac:dyDescent="0.3">
      <c r="A5717" s="48" t="s">
        <v>5815</v>
      </c>
      <c r="B5717" s="33" t="str">
        <f>IFERROR(_xlfn.XLOOKUP(A5717,PEC!$A$2:$A$7902,PEC!$C$2:$C$7902),"")</f>
        <v/>
      </c>
      <c r="C5717" s="33">
        <f>IFERROR(_xlfn.XLOOKUP(A5717,SEZIONI!$A$2:$A$7897,SEZIONI!$B$2:$B$7897),"")</f>
        <v>1</v>
      </c>
      <c r="D5717" s="33" t="str">
        <f>IFERROR(_xlfn.XLOOKUP(A5717,[1]Sindaci!$B$2:$B$7774,[1]Sindaci!$A$2:$A$7774),"")</f>
        <v xml:space="preserve">FIOCCHI PAOLO    </v>
      </c>
      <c r="E5717" s="33"/>
    </row>
    <row r="5718" spans="1:5" ht="13.8" x14ac:dyDescent="0.3">
      <c r="A5718" s="48" t="s">
        <v>5813</v>
      </c>
      <c r="B5718" s="33" t="str">
        <f>IFERROR(_xlfn.XLOOKUP(A5718,PEC!$A$2:$A$7902,PEC!$C$2:$C$7902),"")</f>
        <v>pec.it</v>
      </c>
      <c r="C5718" s="33">
        <f>IFERROR(_xlfn.XLOOKUP(A5718,SEZIONI!$A$2:$A$7897,SEZIONI!$B$2:$B$7897),"")</f>
        <v>5</v>
      </c>
      <c r="D5718" s="33" t="str">
        <f>IFERROR(_xlfn.XLOOKUP(A5718,[1]Sindaci!$B$2:$B$7774,[1]Sindaci!$A$2:$A$7774),"")</f>
        <v xml:space="preserve">DELLI COLLI EMILIA   </v>
      </c>
      <c r="E5718" s="33"/>
    </row>
    <row r="5719" spans="1:5" ht="13.8" x14ac:dyDescent="0.3">
      <c r="A5719" s="48" t="s">
        <v>5816</v>
      </c>
      <c r="B5719" s="33" t="str">
        <f>IFERROR(_xlfn.XLOOKUP(A5719,PEC!$A$2:$A$7902,PEC!$C$2:$C$7902),"")</f>
        <v>pec.comune.roccadibotte.aq.it</v>
      </c>
      <c r="C5719" s="33">
        <f>IFERROR(_xlfn.XLOOKUP(A5719,SEZIONI!$A$2:$A$7897,SEZIONI!$B$2:$B$7897),"")</f>
        <v>1</v>
      </c>
      <c r="D5719" s="33" t="str">
        <f>IFERROR(_xlfn.XLOOKUP(A5719,[1]Sindaci!$B$2:$B$7774,[1]Sindaci!$A$2:$A$7774),"")</f>
        <v xml:space="preserve">MARZOLINI FERNANDO ANTONIO   </v>
      </c>
      <c r="E5719" s="33"/>
    </row>
    <row r="5720" spans="1:5" ht="13.8" x14ac:dyDescent="0.3">
      <c r="A5720" s="48" t="s">
        <v>5817</v>
      </c>
      <c r="B5720" s="33" t="str">
        <f>IFERROR(_xlfn.XLOOKUP(A5720,PEC!$A$2:$A$7902,PEC!$C$2:$C$7902),"")</f>
        <v>legalmail.it</v>
      </c>
      <c r="C5720" s="33">
        <f>IFERROR(_xlfn.XLOOKUP(A5720,SEZIONI!$A$2:$A$7897,SEZIONI!$B$2:$B$7897),"")</f>
        <v>1</v>
      </c>
      <c r="D5720" s="33" t="str">
        <f>IFERROR(_xlfn.XLOOKUP(A5720,[1]Sindaci!$B$2:$B$7774,[1]Sindaci!$A$2:$A$7774),"")</f>
        <v xml:space="preserve">DI STEFANO GENNARINO   </v>
      </c>
      <c r="E5720" s="33"/>
    </row>
    <row r="5721" spans="1:5" ht="13.8" x14ac:dyDescent="0.3">
      <c r="A5721" s="48" t="s">
        <v>5818</v>
      </c>
      <c r="B5721" s="33" t="str">
        <f>IFERROR(_xlfn.XLOOKUP(A5721,PEC!$A$2:$A$7902,PEC!$C$2:$C$7902),"")</f>
        <v>pec.provincia.roma.it</v>
      </c>
      <c r="C5721" s="33">
        <f>IFERROR(_xlfn.XLOOKUP(A5721,SEZIONI!$A$2:$A$7897,SEZIONI!$B$2:$B$7897),"")</f>
        <v>1</v>
      </c>
      <c r="D5721" s="33" t="str">
        <f>IFERROR(_xlfn.XLOOKUP(A5721,[1]Sindaci!$B$2:$B$7774,[1]Sindaci!$A$2:$A$7774),"")</f>
        <v xml:space="preserve">FEDERICI GABRIELLA    </v>
      </c>
      <c r="E5721" s="33"/>
    </row>
    <row r="5722" spans="1:5" ht="13.8" x14ac:dyDescent="0.3">
      <c r="A5722" s="48" t="s">
        <v>5819</v>
      </c>
      <c r="B5722" s="33" t="str">
        <f>IFERROR(_xlfn.XLOOKUP(A5722,PEC!$A$2:$A$7902,PEC!$C$2:$C$7902),"")</f>
        <v>legalmail.it</v>
      </c>
      <c r="C5722" s="33">
        <f>IFERROR(_xlfn.XLOOKUP(A5722,SEZIONI!$A$2:$A$7897,SEZIONI!$B$2:$B$7897),"")</f>
        <v>4</v>
      </c>
      <c r="D5722" s="33" t="str">
        <f>IFERROR(_xlfn.XLOOKUP(A5722,[1]Sindaci!$B$2:$B$7774,[1]Sindaci!$A$2:$A$7774),"")</f>
        <v xml:space="preserve">DI CICCIO MAURO   </v>
      </c>
      <c r="E5722" s="33"/>
    </row>
    <row r="5723" spans="1:5" ht="13.8" x14ac:dyDescent="0.3">
      <c r="A5723" s="48" t="s">
        <v>254</v>
      </c>
      <c r="B5723" s="33" t="str">
        <f>IFERROR(_xlfn.XLOOKUP(A5723,PEC!$A$2:$A$7902,PEC!$C$2:$C$7902),"")</f>
        <v>asmepec.it</v>
      </c>
      <c r="C5723" s="33">
        <f>IFERROR(_xlfn.XLOOKUP(A5723,SEZIONI!$A$2:$A$7897,SEZIONI!$B$2:$B$7897),"")</f>
        <v>5</v>
      </c>
      <c r="D5723" s="33" t="str">
        <f>IFERROR(_xlfn.XLOOKUP(A5723,[1]Sindaci!$B$2:$B$7774,[1]Sindaci!$A$2:$A$7774),"")</f>
        <v xml:space="preserve">DATTOLO ALFONSO    </v>
      </c>
      <c r="E5723" s="33"/>
    </row>
    <row r="5724" spans="1:5" ht="13.8" x14ac:dyDescent="0.3">
      <c r="A5724" s="48" t="s">
        <v>5820</v>
      </c>
      <c r="B5724" s="33" t="str">
        <f>IFERROR(_xlfn.XLOOKUP(A5724,PEC!$A$2:$A$7902,PEC!$C$2:$C$7902),"")</f>
        <v>pec-comuneroccadipapa.it</v>
      </c>
      <c r="C5724" s="33">
        <f>IFERROR(_xlfn.XLOOKUP(A5724,SEZIONI!$A$2:$A$7897,SEZIONI!$B$2:$B$7897),"")</f>
        <v>12</v>
      </c>
      <c r="D5724" s="33" t="str">
        <f>IFERROR(_xlfn.XLOOKUP(A5724,[1]Sindaci!$B$2:$B$7774,[1]Sindaci!$A$2:$A$7774),"")</f>
        <v/>
      </c>
      <c r="E5724" s="33"/>
    </row>
    <row r="5725" spans="1:5" ht="13.8" x14ac:dyDescent="0.3">
      <c r="A5725" s="48" t="s">
        <v>5821</v>
      </c>
      <c r="B5725" s="33" t="str">
        <f>IFERROR(_xlfn.XLOOKUP(A5725,PEC!$A$2:$A$7902,PEC!$C$2:$C$7902),"")</f>
        <v>legalmail.it</v>
      </c>
      <c r="C5725" s="33">
        <f>IFERROR(_xlfn.XLOOKUP(A5725,SEZIONI!$A$2:$A$7897,SEZIONI!$B$2:$B$7897),"")</f>
        <v>2</v>
      </c>
      <c r="D5725" s="33" t="str">
        <f>IFERROR(_xlfn.XLOOKUP(A5725,[1]Sindaci!$B$2:$B$7774,[1]Sindaci!$A$2:$A$7774),"")</f>
        <v xml:space="preserve">CACCIOLA VINCENZO    </v>
      </c>
      <c r="E5725" s="33"/>
    </row>
    <row r="5726" spans="1:5" ht="13.8" x14ac:dyDescent="0.3">
      <c r="A5726" s="48" t="s">
        <v>107</v>
      </c>
      <c r="B5726" s="33" t="str">
        <f>IFERROR(_xlfn.XLOOKUP(A5726,PEC!$A$2:$A$7902,PEC!$C$2:$C$7902),"")</f>
        <v>asmepec.it</v>
      </c>
      <c r="C5726" s="33">
        <f>IFERROR(_xlfn.XLOOKUP(A5726,SEZIONI!$A$2:$A$7897,SEZIONI!$B$2:$B$7897),"")</f>
        <v>3</v>
      </c>
      <c r="D5726" s="33" t="str">
        <f>IFERROR(_xlfn.XLOOKUP(A5726,[1]Sindaci!$B$2:$B$7774,[1]Sindaci!$A$2:$A$7774),"")</f>
        <v xml:space="preserve">RANU' GIUSEPPE    </v>
      </c>
      <c r="E5726" s="33"/>
    </row>
    <row r="5727" spans="1:5" ht="13.8" x14ac:dyDescent="0.3">
      <c r="A5727" s="48" t="s">
        <v>5822</v>
      </c>
      <c r="B5727" s="33" t="str">
        <f>IFERROR(_xlfn.XLOOKUP(A5727,PEC!$A$2:$A$7902,PEC!$C$2:$C$7902),"")</f>
        <v>pec.comuneroccamassima.it</v>
      </c>
      <c r="C5727" s="33">
        <f>IFERROR(_xlfn.XLOOKUP(A5727,SEZIONI!$A$2:$A$7897,SEZIONI!$B$2:$B$7897),"")</f>
        <v>2</v>
      </c>
      <c r="D5727" s="33" t="str">
        <f>IFERROR(_xlfn.XLOOKUP(A5727,[1]Sindaci!$B$2:$B$7774,[1]Sindaci!$A$2:$A$7774),"")</f>
        <v xml:space="preserve">LUCARELLI MARIO    </v>
      </c>
      <c r="E5727" s="33"/>
    </row>
    <row r="5728" spans="1:5" ht="13.8" x14ac:dyDescent="0.3">
      <c r="A5728" s="48" t="s">
        <v>5823</v>
      </c>
      <c r="B5728" s="33" t="str">
        <f>IFERROR(_xlfn.XLOOKUP(A5728,PEC!$A$2:$A$7902,PEC!$C$2:$C$7902),"")</f>
        <v>pec.arc.it</v>
      </c>
      <c r="C5728" s="33">
        <f>IFERROR(_xlfn.XLOOKUP(A5728,SEZIONI!$A$2:$A$7897,SEZIONI!$B$2:$B$7897),"")</f>
        <v>1</v>
      </c>
      <c r="D5728" s="33" t="str">
        <f>IFERROR(_xlfn.XLOOKUP(A5728,[1]Sindaci!$B$2:$B$7774,[1]Sindaci!$A$2:$A$7774),"")</f>
        <v xml:space="preserve">BERARDUCCI PASQUALE    </v>
      </c>
      <c r="E5728" s="33"/>
    </row>
    <row r="5729" spans="1:5" ht="13.8" x14ac:dyDescent="0.3">
      <c r="A5729" s="48" t="s">
        <v>5824</v>
      </c>
      <c r="B5729" s="33" t="str">
        <f>IFERROR(_xlfn.XLOOKUP(A5729,PEC!$A$2:$A$7902,PEC!$C$2:$C$7902),"")</f>
        <v>pecveneto.it</v>
      </c>
      <c r="C5729" s="33">
        <f>IFERROR(_xlfn.XLOOKUP(A5729,SEZIONI!$A$2:$A$7897,SEZIONI!$B$2:$B$7897),"")</f>
        <v>2</v>
      </c>
      <c r="D5729" s="33" t="str">
        <f>IFERROR(_xlfn.XLOOKUP(A5729,[1]Sindaci!$B$2:$B$7774,[1]Sindaci!$A$2:$A$7774),"")</f>
        <v xml:space="preserve">DE BERNARDIN SEVERINO ANDREA  </v>
      </c>
      <c r="E5729" s="33"/>
    </row>
    <row r="5730" spans="1:5" ht="13.8" x14ac:dyDescent="0.3">
      <c r="A5730" s="48" t="s">
        <v>5825</v>
      </c>
      <c r="B5730" s="33" t="str">
        <f>IFERROR(_xlfn.XLOOKUP(A5730,PEC!$A$2:$A$7902,PEC!$C$2:$C$7902),"")</f>
        <v>pec.it</v>
      </c>
      <c r="C5730" s="33">
        <f>IFERROR(_xlfn.XLOOKUP(A5730,SEZIONI!$A$2:$A$7897,SEZIONI!$B$2:$B$7897),"")</f>
        <v>8</v>
      </c>
      <c r="D5730" s="33" t="str">
        <f>IFERROR(_xlfn.XLOOKUP(A5730,[1]Sindaci!$B$2:$B$7774,[1]Sindaci!$A$2:$A$7774),"")</f>
        <v xml:space="preserve">GENTILI ANNA    </v>
      </c>
      <c r="E5730" s="33"/>
    </row>
    <row r="5731" spans="1:5" ht="13.8" x14ac:dyDescent="0.3">
      <c r="A5731" s="48" t="s">
        <v>5826</v>
      </c>
      <c r="B5731" s="33" t="str">
        <f>IFERROR(_xlfn.XLOOKUP(A5731,PEC!$A$2:$A$7902,PEC!$C$2:$C$7902),"")</f>
        <v>cert.provincia.fc.it</v>
      </c>
      <c r="C5731" s="33">
        <f>IFERROR(_xlfn.XLOOKUP(A5731,SEZIONI!$A$2:$A$7897,SEZIONI!$B$2:$B$7897),"")</f>
        <v>2</v>
      </c>
      <c r="D5731" s="33" t="str">
        <f>IFERROR(_xlfn.XLOOKUP(A5731,[1]Sindaci!$B$2:$B$7774,[1]Sindaci!$A$2:$A$7774),"")</f>
        <v xml:space="preserve">LOTTI PIER LUIGI   </v>
      </c>
      <c r="E5731" s="33"/>
    </row>
    <row r="5732" spans="1:5" ht="13.8" x14ac:dyDescent="0.3">
      <c r="A5732" s="48" t="s">
        <v>5827</v>
      </c>
      <c r="B5732" s="33" t="str">
        <f>IFERROR(_xlfn.XLOOKUP(A5732,PEC!$A$2:$A$7902,PEC!$C$2:$C$7902),"")</f>
        <v>asmepec.it</v>
      </c>
      <c r="C5732" s="33">
        <f>IFERROR(_xlfn.XLOOKUP(A5732,SEZIONI!$A$2:$A$7897,SEZIONI!$B$2:$B$7897),"")</f>
        <v>2</v>
      </c>
      <c r="D5732" s="33" t="str">
        <f>IFERROR(_xlfn.XLOOKUP(A5732,[1]Sindaci!$B$2:$B$7774,[1]Sindaci!$A$2:$A$7774),"")</f>
        <v xml:space="preserve">CIPRIANO GUIDO    </v>
      </c>
      <c r="E5732" s="33"/>
    </row>
    <row r="5733" spans="1:5" ht="13.8" x14ac:dyDescent="0.3">
      <c r="A5733" s="48" t="s">
        <v>5828</v>
      </c>
      <c r="B5733" s="33" t="str">
        <f>IFERROR(_xlfn.XLOOKUP(A5733,PEC!$A$2:$A$7902,PEC!$C$2:$C$7902),"")</f>
        <v>pec.it</v>
      </c>
      <c r="C5733" s="33">
        <f>IFERROR(_xlfn.XLOOKUP(A5733,SEZIONI!$A$2:$A$7897,SEZIONI!$B$2:$B$7897),"")</f>
        <v>3</v>
      </c>
      <c r="D5733" s="33" t="str">
        <f>IFERROR(_xlfn.XLOOKUP(A5733,[1]Sindaci!$B$2:$B$7774,[1]Sindaci!$A$2:$A$7774),"")</f>
        <v xml:space="preserve">CARAVAGGIO FABIO    </v>
      </c>
      <c r="E5733" s="33"/>
    </row>
    <row r="5734" spans="1:5" ht="13.8" x14ac:dyDescent="0.3">
      <c r="A5734" s="48" t="s">
        <v>5829</v>
      </c>
      <c r="B5734" s="33" t="str">
        <f>IFERROR(_xlfn.XLOOKUP(A5734,PEC!$A$2:$A$7902,PEC!$C$2:$C$7902),"")</f>
        <v>pec.it</v>
      </c>
      <c r="C5734" s="33">
        <f>IFERROR(_xlfn.XLOOKUP(A5734,SEZIONI!$A$2:$A$7897,SEZIONI!$B$2:$B$7897),"")</f>
        <v>1</v>
      </c>
      <c r="D5734" s="33" t="str">
        <f>IFERROR(_xlfn.XLOOKUP(A5734,[1]Sindaci!$B$2:$B$7774,[1]Sindaci!$A$2:$A$7774),"")</f>
        <v xml:space="preserve">DI GIUSEPPE LINO   </v>
      </c>
      <c r="E5734" s="33"/>
    </row>
    <row r="5735" spans="1:5" ht="13.8" x14ac:dyDescent="0.3">
      <c r="A5735" s="48" t="s">
        <v>5830</v>
      </c>
      <c r="B5735" s="33" t="str">
        <f>IFERROR(_xlfn.XLOOKUP(A5735,PEC!$A$2:$A$7902,PEC!$C$2:$C$7902),"")</f>
        <v>pec.it</v>
      </c>
      <c r="C5735" s="33">
        <f>IFERROR(_xlfn.XLOOKUP(A5735,SEZIONI!$A$2:$A$7897,SEZIONI!$B$2:$B$7897),"")</f>
        <v>1</v>
      </c>
      <c r="D5735" s="33" t="str">
        <f>IFERROR(_xlfn.XLOOKUP(A5735,[1]Sindaci!$B$2:$B$7774,[1]Sindaci!$A$2:$A$7774),"")</f>
        <v xml:space="preserve">RUNIERI SANDRO    </v>
      </c>
      <c r="E5735" s="33"/>
    </row>
    <row r="5736" spans="1:5" ht="13.8" x14ac:dyDescent="0.3">
      <c r="A5736" s="48" t="s">
        <v>5831</v>
      </c>
      <c r="B5736" s="33" t="str">
        <f>IFERROR(_xlfn.XLOOKUP(A5736,PEC!$A$2:$A$7902,PEC!$C$2:$C$7902),"")</f>
        <v>legalmail.it</v>
      </c>
      <c r="C5736" s="33">
        <f>IFERROR(_xlfn.XLOOKUP(A5736,SEZIONI!$A$2:$A$7897,SEZIONI!$B$2:$B$7897),"")</f>
        <v>2</v>
      </c>
      <c r="D5736" s="33" t="str">
        <f>IFERROR(_xlfn.XLOOKUP(A5736,[1]Sindaci!$B$2:$B$7774,[1]Sindaci!$A$2:$A$7774),"")</f>
        <v xml:space="preserve">MICHELI STEFANO    </v>
      </c>
      <c r="E5736" s="33"/>
    </row>
    <row r="5737" spans="1:5" ht="13.8" x14ac:dyDescent="0.3">
      <c r="A5737" s="48" t="s">
        <v>5832</v>
      </c>
      <c r="B5737" s="33" t="str">
        <f>IFERROR(_xlfn.XLOOKUP(A5737,PEC!$A$2:$A$7902,PEC!$C$2:$C$7902),"")</f>
        <v>pec.regione.lombardia.it</v>
      </c>
      <c r="C5737" s="33">
        <f>IFERROR(_xlfn.XLOOKUP(A5737,SEZIONI!$A$2:$A$7897,SEZIONI!$B$2:$B$7897),"")</f>
        <v>1</v>
      </c>
      <c r="D5737" s="33" t="str">
        <f>IFERROR(_xlfn.XLOOKUP(A5737,[1]Sindaci!$B$2:$B$7774,[1]Sindaci!$A$2:$A$7774),"")</f>
        <v xml:space="preserve">BARZON PIERLUIGI    </v>
      </c>
      <c r="E5737" s="33"/>
    </row>
    <row r="5738" spans="1:5" ht="13.8" x14ac:dyDescent="0.3">
      <c r="A5738" s="48" t="s">
        <v>5833</v>
      </c>
      <c r="B5738" s="33" t="str">
        <f>IFERROR(_xlfn.XLOOKUP(A5738,PEC!$A$2:$A$7902,PEC!$C$2:$C$7902),"")</f>
        <v>asmepec.it</v>
      </c>
      <c r="C5738" s="33">
        <f>IFERROR(_xlfn.XLOOKUP(A5738,SEZIONI!$A$2:$A$7897,SEZIONI!$B$2:$B$7897),"")</f>
        <v>6</v>
      </c>
      <c r="D5738" s="33" t="str">
        <f>IFERROR(_xlfn.XLOOKUP(A5738,[1]Sindaci!$B$2:$B$7774,[1]Sindaci!$A$2:$A$7774),"")</f>
        <v xml:space="preserve">DEL GROSSO ROBERTO   </v>
      </c>
      <c r="E5738" s="33"/>
    </row>
    <row r="5739" spans="1:5" ht="13.8" x14ac:dyDescent="0.3">
      <c r="A5739" s="48" t="s">
        <v>253</v>
      </c>
      <c r="B5739" s="33" t="str">
        <f>IFERROR(_xlfn.XLOOKUP(A5739,PEC!$A$2:$A$7902,PEC!$C$2:$C$7902),"")</f>
        <v>asmepec.it</v>
      </c>
      <c r="C5739" s="33">
        <f>IFERROR(_xlfn.XLOOKUP(A5739,SEZIONI!$A$2:$A$7897,SEZIONI!$B$2:$B$7897),"")</f>
        <v>4</v>
      </c>
      <c r="D5739" s="33" t="str">
        <f>IFERROR(_xlfn.XLOOKUP(A5739,[1]Sindaci!$B$2:$B$7774,[1]Sindaci!$A$2:$A$7774),"")</f>
        <v xml:space="preserve">FORESTA LUIGI    </v>
      </c>
      <c r="E5739" s="33"/>
    </row>
    <row r="5740" spans="1:5" ht="13.8" x14ac:dyDescent="0.3">
      <c r="A5740" s="48" t="s">
        <v>5834</v>
      </c>
      <c r="B5740" s="33" t="str">
        <f>IFERROR(_xlfn.XLOOKUP(A5740,PEC!$A$2:$A$7902,PEC!$C$2:$C$7902),"")</f>
        <v>postacert.comune.roccabianca.pr.it</v>
      </c>
      <c r="C5740" s="33">
        <f>IFERROR(_xlfn.XLOOKUP(A5740,SEZIONI!$A$2:$A$7897,SEZIONI!$B$2:$B$7897),"")</f>
        <v>4</v>
      </c>
      <c r="D5740" s="33" t="str">
        <f>IFERROR(_xlfn.XLOOKUP(A5740,[1]Sindaci!$B$2:$B$7774,[1]Sindaci!$A$2:$A$7774),"")</f>
        <v xml:space="preserve">GATTARA ALESSANDRO    </v>
      </c>
      <c r="E5740" s="33"/>
    </row>
    <row r="5741" spans="1:5" ht="13.8" x14ac:dyDescent="0.3">
      <c r="A5741" s="48" t="s">
        <v>5835</v>
      </c>
      <c r="B5741" s="33" t="str">
        <f>IFERROR(_xlfn.XLOOKUP(A5741,PEC!$A$2:$A$7902,PEC!$C$2:$C$7902),"")</f>
        <v>postemailcertificata.it</v>
      </c>
      <c r="C5741" s="33">
        <f>IFERROR(_xlfn.XLOOKUP(A5741,SEZIONI!$A$2:$A$7897,SEZIONI!$B$2:$B$7897),"")</f>
        <v>2</v>
      </c>
      <c r="D5741" s="33" t="str">
        <f>IFERROR(_xlfn.XLOOKUP(A5741,[1]Sindaci!$B$2:$B$7774,[1]Sindaci!$A$2:$A$7774),"")</f>
        <v xml:space="preserve">ARNEODO MARCO    </v>
      </c>
      <c r="E5741" s="33"/>
    </row>
    <row r="5742" spans="1:5" ht="13.8" x14ac:dyDescent="0.3">
      <c r="A5742" s="48" t="s">
        <v>5836</v>
      </c>
      <c r="B5742" s="33" t="str">
        <f>IFERROR(_xlfn.XLOOKUP(A5742,PEC!$A$2:$A$7902,PEC!$C$2:$C$7902),"")</f>
        <v>pec.it</v>
      </c>
      <c r="C5742" s="33">
        <f>IFERROR(_xlfn.XLOOKUP(A5742,SEZIONI!$A$2:$A$7897,SEZIONI!$B$2:$B$7897),"")</f>
        <v>1</v>
      </c>
      <c r="D5742" s="33" t="str">
        <f>IFERROR(_xlfn.XLOOKUP(A5742,[1]Sindaci!$B$2:$B$7774,[1]Sindaci!$A$2:$A$7774),"")</f>
        <v xml:space="preserve">PACE ENRICO    </v>
      </c>
      <c r="E5742" s="33"/>
    </row>
    <row r="5743" spans="1:5" ht="13.8" x14ac:dyDescent="0.3">
      <c r="A5743" s="48" t="s">
        <v>5837</v>
      </c>
      <c r="B5743" s="33" t="str">
        <f>IFERROR(_xlfn.XLOOKUP(A5743,PEC!$A$2:$A$7902,PEC!$C$2:$C$7902),"")</f>
        <v>pec.comune.roccadaspide.sa.it</v>
      </c>
      <c r="C5743" s="33">
        <f>IFERROR(_xlfn.XLOOKUP(A5743,SEZIONI!$A$2:$A$7897,SEZIONI!$B$2:$B$7897),"")</f>
        <v>9</v>
      </c>
      <c r="D5743" s="33" t="str">
        <f>IFERROR(_xlfn.XLOOKUP(A5743,[1]Sindaci!$B$2:$B$7774,[1]Sindaci!$A$2:$A$7774),"")</f>
        <v xml:space="preserve">IULIANO GABRIELE    </v>
      </c>
      <c r="E5743" s="33"/>
    </row>
    <row r="5744" spans="1:5" ht="13.8" x14ac:dyDescent="0.3">
      <c r="A5744" s="48" t="s">
        <v>5838</v>
      </c>
      <c r="B5744" s="33" t="str">
        <f>IFERROR(_xlfn.XLOOKUP(A5744,PEC!$A$2:$A$7902,PEC!$C$2:$C$7902),"")</f>
        <v>primapec.com</v>
      </c>
      <c r="C5744" s="33">
        <f>IFERROR(_xlfn.XLOOKUP(A5744,SEZIONI!$A$2:$A$7897,SEZIONI!$B$2:$B$7897),"")</f>
        <v>1</v>
      </c>
      <c r="D5744" s="33" t="str">
        <f>IFERROR(_xlfn.XLOOKUP(A5744,[1]Sindaci!$B$2:$B$7774,[1]Sindaci!$A$2:$A$7774),"")</f>
        <v xml:space="preserve">ORLANDO CARMELO CONCETTO   </v>
      </c>
      <c r="E5744" s="33"/>
    </row>
    <row r="5745" spans="1:5" ht="13.8" x14ac:dyDescent="0.3">
      <c r="A5745" s="48" t="s">
        <v>5839</v>
      </c>
      <c r="B5745" s="33" t="str">
        <f>IFERROR(_xlfn.XLOOKUP(A5745,PEC!$A$2:$A$7902,PEC!$C$2:$C$7902),"")</f>
        <v>emarche.it</v>
      </c>
      <c r="C5745" s="33">
        <f>IFERROR(_xlfn.XLOOKUP(A5745,SEZIONI!$A$2:$A$7897,SEZIONI!$B$2:$B$7897),"")</f>
        <v>3</v>
      </c>
      <c r="D5745" s="33" t="str">
        <f>IFERROR(_xlfn.XLOOKUP(A5745,[1]Sindaci!$B$2:$B$7774,[1]Sindaci!$A$2:$A$7774),"")</f>
        <v xml:space="preserve">LEONI FRANCESCO    </v>
      </c>
      <c r="E5745" s="33"/>
    </row>
    <row r="5746" spans="1:5" ht="13.8" x14ac:dyDescent="0.3">
      <c r="A5746" s="48" t="s">
        <v>378</v>
      </c>
      <c r="B5746" s="33" t="str">
        <f>IFERROR(_xlfn.XLOOKUP(A5746,PEC!$A$2:$A$7902,PEC!$C$2:$C$7902),"")</f>
        <v>pec.it</v>
      </c>
      <c r="C5746" s="33">
        <f>IFERROR(_xlfn.XLOOKUP(A5746,SEZIONI!$A$2:$A$7897,SEZIONI!$B$2:$B$7897),"")</f>
        <v>1</v>
      </c>
      <c r="D5746" s="33" t="str">
        <f>IFERROR(_xlfn.XLOOKUP(A5746,[1]Sindaci!$B$2:$B$7774,[1]Sindaci!$A$2:$A$7774),"")</f>
        <v xml:space="preserve">PENNA DOMENICO    </v>
      </c>
      <c r="E5746" s="33"/>
    </row>
    <row r="5747" spans="1:5" ht="13.8" x14ac:dyDescent="0.3">
      <c r="A5747" s="48" t="s">
        <v>5840</v>
      </c>
      <c r="B5747" s="33" t="str">
        <f>IFERROR(_xlfn.XLOOKUP(A5747,PEC!$A$2:$A$7902,PEC!$C$2:$C$7902),"")</f>
        <v>cert.ruparpiemonte.it</v>
      </c>
      <c r="C5747" s="33">
        <f>IFERROR(_xlfn.XLOOKUP(A5747,SEZIONI!$A$2:$A$7897,SEZIONI!$B$2:$B$7897),"")</f>
        <v>1</v>
      </c>
      <c r="D5747" s="33" t="str">
        <f>IFERROR(_xlfn.XLOOKUP(A5747,[1]Sindaci!$B$2:$B$7774,[1]Sindaci!$A$2:$A$7774),"")</f>
        <v xml:space="preserve">TINELLO ILARIA    </v>
      </c>
      <c r="E5747" s="33"/>
    </row>
    <row r="5748" spans="1:5" ht="13.8" x14ac:dyDescent="0.3">
      <c r="A5748" s="48" t="s">
        <v>7947</v>
      </c>
      <c r="B5748" s="33" t="str">
        <f>IFERROR(_xlfn.XLOOKUP(A5748,PEC!$A$2:$A$7902,PEC!$C$2:$C$7902),"")</f>
        <v>cert.ruparpiemonte.it</v>
      </c>
      <c r="C5748" s="33" t="str">
        <f>IFERROR(_xlfn.XLOOKUP(A5748,SEZIONI!$A$2:$A$7897,SEZIONI!$B$2:$B$7897),"")</f>
        <v/>
      </c>
      <c r="D5748" s="33" t="str">
        <f>IFERROR(_xlfn.XLOOKUP(A5748,[1]Sindaci!$B$2:$B$7774,[1]Sindaci!$A$2:$A$7774),"")</f>
        <v/>
      </c>
      <c r="E5748" s="33"/>
    </row>
    <row r="5749" spans="1:5" ht="13.8" x14ac:dyDescent="0.3">
      <c r="A5749" s="48" t="s">
        <v>5842</v>
      </c>
      <c r="B5749" s="33" t="str">
        <f>IFERROR(_xlfn.XLOOKUP(A5749,PEC!$A$2:$A$7902,PEC!$C$2:$C$7902),"")</f>
        <v>pec.rupar.puglia.it</v>
      </c>
      <c r="C5749" s="33">
        <f>IFERROR(_xlfn.XLOOKUP(A5749,SEZIONI!$A$2:$A$7897,SEZIONI!$B$2:$B$7897),"")</f>
        <v>2</v>
      </c>
      <c r="D5749" s="33" t="str">
        <f>IFERROR(_xlfn.XLOOKUP(A5749,[1]Sindaci!$B$2:$B$7774,[1]Sindaci!$A$2:$A$7774),"")</f>
        <v/>
      </c>
      <c r="E5749" s="33"/>
    </row>
    <row r="5750" spans="1:5" ht="13.8" x14ac:dyDescent="0.3">
      <c r="A5750" s="48" t="s">
        <v>5843</v>
      </c>
      <c r="B5750" s="33" t="str">
        <f>IFERROR(_xlfn.XLOOKUP(A5750,PEC!$A$2:$A$7902,PEC!$C$2:$C$7902),"")</f>
        <v>pec.comune.roccafranca.bs.it</v>
      </c>
      <c r="C5750" s="33">
        <f>IFERROR(_xlfn.XLOOKUP(A5750,SEZIONI!$A$2:$A$7897,SEZIONI!$B$2:$B$7897),"")</f>
        <v>3</v>
      </c>
      <c r="D5750" s="33" t="str">
        <f>IFERROR(_xlfn.XLOOKUP(A5750,[1]Sindaci!$B$2:$B$7774,[1]Sindaci!$A$2:$A$7774),"")</f>
        <v xml:space="preserve">FRANZELLI MARCO    </v>
      </c>
      <c r="E5750" s="33"/>
    </row>
    <row r="5751" spans="1:5" ht="13.8" x14ac:dyDescent="0.3">
      <c r="A5751" s="48" t="s">
        <v>5844</v>
      </c>
      <c r="B5751" s="33" t="str">
        <f>IFERROR(_xlfn.XLOOKUP(A5751,PEC!$A$2:$A$7902,PEC!$C$2:$C$7902),"")</f>
        <v>pec.comunediroccagiovine.it</v>
      </c>
      <c r="C5751" s="33">
        <f>IFERROR(_xlfn.XLOOKUP(A5751,SEZIONI!$A$2:$A$7897,SEZIONI!$B$2:$B$7897),"")</f>
        <v>1</v>
      </c>
      <c r="D5751" s="33" t="str">
        <f>IFERROR(_xlfn.XLOOKUP(A5751,[1]Sindaci!$B$2:$B$7774,[1]Sindaci!$A$2:$A$7774),"")</f>
        <v xml:space="preserve">BERNARDI MARCO    </v>
      </c>
      <c r="E5751" s="33"/>
    </row>
    <row r="5752" spans="1:5" ht="13.8" x14ac:dyDescent="0.3">
      <c r="A5752" s="48" t="s">
        <v>5845</v>
      </c>
      <c r="B5752" s="33" t="str">
        <f>IFERROR(_xlfn.XLOOKUP(A5752,PEC!$A$2:$A$7902,PEC!$C$2:$C$7902),"")</f>
        <v>asmepec.it</v>
      </c>
      <c r="C5752" s="33">
        <f>IFERROR(_xlfn.XLOOKUP(A5752,SEZIONI!$A$2:$A$7897,SEZIONI!$B$2:$B$7897),"")</f>
        <v>2</v>
      </c>
      <c r="D5752" s="33" t="str">
        <f>IFERROR(_xlfn.XLOOKUP(A5752,[1]Sindaci!$B$2:$B$7774,[1]Sindaci!$A$2:$A$7774),"")</f>
        <v xml:space="preserve">BALBI GIUSEPPE    </v>
      </c>
      <c r="E5752" s="33"/>
    </row>
    <row r="5753" spans="1:5" ht="13.8" x14ac:dyDescent="0.3">
      <c r="A5753" s="48" t="s">
        <v>5846</v>
      </c>
      <c r="B5753" s="33" t="str">
        <f>IFERROR(_xlfn.XLOOKUP(A5753,PEC!$A$2:$A$7902,PEC!$C$2:$C$7902),"")</f>
        <v>comuneroccagorga.telecompost.it</v>
      </c>
      <c r="C5753" s="33">
        <f>IFERROR(_xlfn.XLOOKUP(A5753,SEZIONI!$A$2:$A$7897,SEZIONI!$B$2:$B$7897),"")</f>
        <v>4</v>
      </c>
      <c r="D5753" s="33" t="str">
        <f>IFERROR(_xlfn.XLOOKUP(A5753,[1]Sindaci!$B$2:$B$7774,[1]Sindaci!$A$2:$A$7774),"")</f>
        <v/>
      </c>
      <c r="E5753" s="33"/>
    </row>
    <row r="5754" spans="1:5" ht="13.8" x14ac:dyDescent="0.3">
      <c r="A5754" s="48" t="s">
        <v>5847</v>
      </c>
      <c r="B5754" s="33" t="str">
        <f>IFERROR(_xlfn.XLOOKUP(A5754,PEC!$A$2:$A$7902,PEC!$C$2:$C$7902),"")</f>
        <v>postacert.toscana.it</v>
      </c>
      <c r="C5754" s="33">
        <f>IFERROR(_xlfn.XLOOKUP(A5754,SEZIONI!$A$2:$A$7897,SEZIONI!$B$2:$B$7897),"")</f>
        <v>4</v>
      </c>
      <c r="D5754" s="33" t="str">
        <f>IFERROR(_xlfn.XLOOKUP(A5754,[1]Sindaci!$B$2:$B$7774,[1]Sindaci!$A$2:$A$7774),"")</f>
        <v xml:space="preserve">GALLI MASSIMO    </v>
      </c>
      <c r="E5754" s="33"/>
    </row>
    <row r="5755" spans="1:5" ht="13.8" x14ac:dyDescent="0.3">
      <c r="A5755" s="48" t="s">
        <v>5848</v>
      </c>
      <c r="B5755" s="33" t="str">
        <f>IFERROR(_xlfn.XLOOKUP(A5755,PEC!$A$2:$A$7902,PEC!$C$2:$C$7902),"")</f>
        <v>pec.comune.roccalumera.me.it</v>
      </c>
      <c r="C5755" s="33">
        <f>IFERROR(_xlfn.XLOOKUP(A5755,SEZIONI!$A$2:$A$7897,SEZIONI!$B$2:$B$7897),"")</f>
        <v>4</v>
      </c>
      <c r="D5755" s="33" t="str">
        <f>IFERROR(_xlfn.XLOOKUP(A5755,[1]Sindaci!$B$2:$B$7774,[1]Sindaci!$A$2:$A$7774),"")</f>
        <v xml:space="preserve">ARGIROFFI GAETANO    </v>
      </c>
      <c r="E5755" s="33"/>
    </row>
    <row r="5756" spans="1:5" ht="13.8" x14ac:dyDescent="0.3">
      <c r="A5756" s="48" t="s">
        <v>5849</v>
      </c>
      <c r="B5756" s="33" t="str">
        <f>IFERROR(_xlfn.XLOOKUP(A5756,PEC!$A$2:$A$7902,PEC!$C$2:$C$7902),"")</f>
        <v>postecert.it</v>
      </c>
      <c r="C5756" s="33">
        <f>IFERROR(_xlfn.XLOOKUP(A5756,SEZIONI!$A$2:$A$7897,SEZIONI!$B$2:$B$7897),"")</f>
        <v>2</v>
      </c>
      <c r="D5756" s="33" t="str">
        <f>IFERROR(_xlfn.XLOOKUP(A5756,[1]Sindaci!$B$2:$B$7774,[1]Sindaci!$A$2:$A$7774),"")</f>
        <v xml:space="preserve">LOMBARDI GIACOMO    </v>
      </c>
      <c r="E5756" s="33"/>
    </row>
    <row r="5757" spans="1:5" ht="13.8" x14ac:dyDescent="0.3">
      <c r="A5757" s="48" t="s">
        <v>5850</v>
      </c>
      <c r="B5757" s="33" t="str">
        <f>IFERROR(_xlfn.XLOOKUP(A5757,PEC!$A$2:$A$7902,PEC!$C$2:$C$7902),"")</f>
        <v xml:space="preserve">anutel.it   </v>
      </c>
      <c r="C5757" s="33">
        <f>IFERROR(_xlfn.XLOOKUP(A5757,SEZIONI!$A$2:$A$7897,SEZIONI!$B$2:$B$7897),"")</f>
        <v>3</v>
      </c>
      <c r="D5757" s="33" t="str">
        <f>IFERROR(_xlfn.XLOOKUP(A5757,[1]Sindaci!$B$2:$B$7774,[1]Sindaci!$A$2:$A$7774),"")</f>
        <v xml:space="preserve">PALMERI GIUSEPPE SALVATORE   </v>
      </c>
      <c r="E5757" s="33"/>
    </row>
    <row r="5758" spans="1:5" ht="13.8" x14ac:dyDescent="0.3">
      <c r="A5758" s="48" t="s">
        <v>5851</v>
      </c>
      <c r="B5758" s="33" t="str">
        <f>IFERROR(_xlfn.XLOOKUP(A5758,PEC!$A$2:$A$7902,PEC!$C$2:$C$7902),"")</f>
        <v>asmepec.it</v>
      </c>
      <c r="C5758" s="33">
        <f>IFERROR(_xlfn.XLOOKUP(A5758,SEZIONI!$A$2:$A$7897,SEZIONI!$B$2:$B$7897),"")</f>
        <v>6</v>
      </c>
      <c r="D5758" s="33" t="str">
        <f>IFERROR(_xlfn.XLOOKUP(A5758,[1]Sindaci!$B$2:$B$7774,[1]Sindaci!$A$2:$A$7774),"")</f>
        <v xml:space="preserve">MONTEFUSCO CARLO    </v>
      </c>
      <c r="E5758" s="33"/>
    </row>
    <row r="5759" spans="1:5" ht="13.8" x14ac:dyDescent="0.3">
      <c r="A5759" s="48" t="s">
        <v>5852</v>
      </c>
      <c r="B5759" s="33" t="str">
        <f>IFERROR(_xlfn.XLOOKUP(A5759,PEC!$A$2:$A$7902,PEC!$C$2:$C$7902),"")</f>
        <v>pec.comune.roccamontepiano.ch.it</v>
      </c>
      <c r="C5759" s="33">
        <f>IFERROR(_xlfn.XLOOKUP(A5759,SEZIONI!$A$2:$A$7897,SEZIONI!$B$2:$B$7897),"")</f>
        <v>2</v>
      </c>
      <c r="D5759" s="33" t="str">
        <f>IFERROR(_xlfn.XLOOKUP(A5759,[1]Sindaci!$B$2:$B$7774,[1]Sindaci!$A$2:$A$7774),"")</f>
        <v xml:space="preserve">MARINELLI DARIO    </v>
      </c>
      <c r="E5759" s="33"/>
    </row>
    <row r="5760" spans="1:5" ht="13.8" x14ac:dyDescent="0.3">
      <c r="A5760" s="48" t="s">
        <v>5853</v>
      </c>
      <c r="B5760" s="33" t="str">
        <f>IFERROR(_xlfn.XLOOKUP(A5760,PEC!$A$2:$A$7902,PEC!$C$2:$C$7902),"")</f>
        <v>pec.buffetti.it</v>
      </c>
      <c r="C5760" s="33">
        <f>IFERROR(_xlfn.XLOOKUP(A5760,SEZIONI!$A$2:$A$7897,SEZIONI!$B$2:$B$7897),"")</f>
        <v>2</v>
      </c>
      <c r="D5760" s="33" t="str">
        <f>IFERROR(_xlfn.XLOOKUP(A5760,[1]Sindaci!$B$2:$B$7774,[1]Sindaci!$A$2:$A$7774),"")</f>
        <v xml:space="preserve">D'ASCANIO ALESSANDRO    </v>
      </c>
      <c r="E5760" s="33"/>
    </row>
    <row r="5761" spans="1:5" ht="13.8" x14ac:dyDescent="0.3">
      <c r="A5761" s="48" t="s">
        <v>5854</v>
      </c>
      <c r="B5761" s="33" t="str">
        <f>IFERROR(_xlfn.XLOOKUP(A5761,PEC!$A$2:$A$7902,PEC!$C$2:$C$7902),"")</f>
        <v>pec.comuneroccanova.it</v>
      </c>
      <c r="C5761" s="33">
        <f>IFERROR(_xlfn.XLOOKUP(A5761,SEZIONI!$A$2:$A$7897,SEZIONI!$B$2:$B$7897),"")</f>
        <v>2</v>
      </c>
      <c r="D5761" s="33" t="str">
        <f>IFERROR(_xlfn.XLOOKUP(A5761,[1]Sindaci!$B$2:$B$7774,[1]Sindaci!$A$2:$A$7774),"")</f>
        <v xml:space="preserve">GRECO ROCCO    </v>
      </c>
      <c r="E5761" s="33"/>
    </row>
    <row r="5762" spans="1:5" ht="13.8" x14ac:dyDescent="0.3">
      <c r="A5762" s="48" t="s">
        <v>5855</v>
      </c>
      <c r="B5762" s="33" t="str">
        <f>IFERROR(_xlfn.XLOOKUP(A5762,PEC!$A$2:$A$7902,PEC!$C$2:$C$7902),"")</f>
        <v>pec.it</v>
      </c>
      <c r="C5762" s="33">
        <f>IFERROR(_xlfn.XLOOKUP(A5762,SEZIONI!$A$2:$A$7897,SEZIONI!$B$2:$B$7897),"")</f>
        <v>1</v>
      </c>
      <c r="D5762" s="33" t="str">
        <f>IFERROR(_xlfn.XLOOKUP(A5762,[1]Sindaci!$B$2:$B$7774,[1]Sindaci!$A$2:$A$7774),"")</f>
        <v xml:space="preserve">SCIARRA ALBERTO    </v>
      </c>
      <c r="E5762" s="33"/>
    </row>
    <row r="5763" spans="1:5" ht="13.8" x14ac:dyDescent="0.3">
      <c r="A5763" s="48" t="s">
        <v>5856</v>
      </c>
      <c r="B5763" s="33" t="str">
        <f>IFERROR(_xlfn.XLOOKUP(A5763,PEC!$A$2:$A$7902,PEC!$C$2:$C$7902),"")</f>
        <v>pec.comune.roccapalumba.pa.it</v>
      </c>
      <c r="C5763" s="33">
        <f>IFERROR(_xlfn.XLOOKUP(A5763,SEZIONI!$A$2:$A$7897,SEZIONI!$B$2:$B$7897),"")</f>
        <v>5</v>
      </c>
      <c r="D5763" s="33" t="str">
        <f>IFERROR(_xlfn.XLOOKUP(A5763,[1]Sindaci!$B$2:$B$7774,[1]Sindaci!$A$2:$A$7774),"")</f>
        <v xml:space="preserve">GIORDANO ROSAMARIA    </v>
      </c>
      <c r="E5763" s="33"/>
    </row>
    <row r="5764" spans="1:5" ht="13.8" x14ac:dyDescent="0.3">
      <c r="A5764" s="48" t="s">
        <v>5857</v>
      </c>
      <c r="B5764" s="33" t="str">
        <f>IFERROR(_xlfn.XLOOKUP(A5764,PEC!$A$2:$A$7902,PEC!$C$2:$C$7902),"")</f>
        <v xml:space="preserve">asmepec.it </v>
      </c>
      <c r="C5764" s="33">
        <f>IFERROR(_xlfn.XLOOKUP(A5764,SEZIONI!$A$2:$A$7897,SEZIONI!$B$2:$B$7897),"")</f>
        <v>9</v>
      </c>
      <c r="D5764" s="33" t="str">
        <f>IFERROR(_xlfn.XLOOKUP(A5764,[1]Sindaci!$B$2:$B$7774,[1]Sindaci!$A$2:$A$7774),"")</f>
        <v xml:space="preserve">PAGANO CARMINE    </v>
      </c>
      <c r="E5764" s="33"/>
    </row>
    <row r="5765" spans="1:5" ht="13.8" x14ac:dyDescent="0.3">
      <c r="A5765" s="48" t="s">
        <v>5858</v>
      </c>
      <c r="B5765" s="33" t="str">
        <f>IFERROR(_xlfn.XLOOKUP(A5765,PEC!$A$2:$A$7902,PEC!$C$2:$C$7902),"")</f>
        <v xml:space="preserve">pec.it </v>
      </c>
      <c r="C5765" s="33">
        <f>IFERROR(_xlfn.XLOOKUP(A5765,SEZIONI!$A$2:$A$7897,SEZIONI!$B$2:$B$7897),"")</f>
        <v>7</v>
      </c>
      <c r="D5765" s="33" t="str">
        <f>IFERROR(_xlfn.XLOOKUP(A5765,[1]Sindaci!$B$2:$B$7774,[1]Sindaci!$A$2:$A$7774),"")</f>
        <v xml:space="preserve">RUSSO GIUSEPPE    </v>
      </c>
      <c r="E5765" s="33"/>
    </row>
    <row r="5766" spans="1:5" ht="13.8" x14ac:dyDescent="0.3">
      <c r="A5766" s="48" t="s">
        <v>5859</v>
      </c>
      <c r="B5766" s="33" t="str">
        <f>IFERROR(_xlfn.XLOOKUP(A5766,PEC!$A$2:$A$7902,PEC!$C$2:$C$7902),"")</f>
        <v>pec.it</v>
      </c>
      <c r="C5766" s="33">
        <f>IFERROR(_xlfn.XLOOKUP(A5766,SEZIONI!$A$2:$A$7897,SEZIONI!$B$2:$B$7897),"")</f>
        <v>2</v>
      </c>
      <c r="D5766" s="33" t="str">
        <f>IFERROR(_xlfn.XLOOKUP(A5766,[1]Sindaci!$B$2:$B$7774,[1]Sindaci!$A$2:$A$7774),"")</f>
        <v xml:space="preserve">DI DONATO FRANCESCO   </v>
      </c>
      <c r="E5766" s="33"/>
    </row>
    <row r="5767" spans="1:5" ht="13.8" x14ac:dyDescent="0.3">
      <c r="A5767" s="48" t="s">
        <v>5860</v>
      </c>
      <c r="B5767" s="33" t="str">
        <f>IFERROR(_xlfn.XLOOKUP(A5767,PEC!$A$2:$A$7902,PEC!$C$2:$C$7902),"")</f>
        <v>pec.it</v>
      </c>
      <c r="C5767" s="33">
        <f>IFERROR(_xlfn.XLOOKUP(A5767,SEZIONI!$A$2:$A$7897,SEZIONI!$B$2:$B$7897),"")</f>
        <v>3</v>
      </c>
      <c r="D5767" s="33" t="str">
        <f>IFERROR(_xlfn.XLOOKUP(A5767,[1]Sindaci!$B$2:$B$7774,[1]Sindaci!$A$2:$A$7774),"")</f>
        <v xml:space="preserve">PELOSI NICOLA    </v>
      </c>
      <c r="E5767" s="33"/>
    </row>
    <row r="5768" spans="1:5" ht="13.8" x14ac:dyDescent="0.3">
      <c r="A5768" s="48" t="s">
        <v>5861</v>
      </c>
      <c r="B5768" s="33" t="str">
        <f>IFERROR(_xlfn.XLOOKUP(A5768,PEC!$A$2:$A$7902,PEC!$C$2:$C$7902),"")</f>
        <v>comuneroccascalegna.it</v>
      </c>
      <c r="C5768" s="33">
        <f>IFERROR(_xlfn.XLOOKUP(A5768,SEZIONI!$A$2:$A$7897,SEZIONI!$B$2:$B$7897),"")</f>
        <v>2</v>
      </c>
      <c r="D5768" s="33" t="str">
        <f>IFERROR(_xlfn.XLOOKUP(A5768,[1]Sindaci!$B$2:$B$7774,[1]Sindaci!$A$2:$A$7774),"")</f>
        <v xml:space="preserve">GIANGIORDANO DOMENICO    </v>
      </c>
      <c r="E5768" s="33"/>
    </row>
    <row r="5769" spans="1:5" ht="13.8" x14ac:dyDescent="0.3">
      <c r="A5769" s="48" t="s">
        <v>5862</v>
      </c>
      <c r="B5769" s="33" t="str">
        <f>IFERROR(_xlfn.XLOOKUP(A5769,PEC!$A$2:$A$7902,PEC!$C$2:$C$7902),"")</f>
        <v>legalmail.it</v>
      </c>
      <c r="C5769" s="33">
        <f>IFERROR(_xlfn.XLOOKUP(A5769,SEZIONI!$A$2:$A$7897,SEZIONI!$B$2:$B$7897),"")</f>
        <v>7</v>
      </c>
      <c r="D5769" s="33" t="str">
        <f>IFERROR(_xlfn.XLOOKUP(A5769,[1]Sindaci!$B$2:$B$7774,[1]Sindaci!$A$2:$A$7774),"")</f>
        <v xml:space="preserve">SACCO GIUSEPPE    </v>
      </c>
      <c r="E5769" s="33"/>
    </row>
    <row r="5770" spans="1:5" ht="13.8" x14ac:dyDescent="0.3">
      <c r="A5770" s="48" t="s">
        <v>5863</v>
      </c>
      <c r="B5770" s="33" t="str">
        <f>IFERROR(_xlfn.XLOOKUP(A5770,PEC!$A$2:$A$7902,PEC!$C$2:$C$7902),"")</f>
        <v>postecert.it</v>
      </c>
      <c r="C5770" s="33">
        <f>IFERROR(_xlfn.XLOOKUP(A5770,SEZIONI!$A$2:$A$7897,SEZIONI!$B$2:$B$7897),"")</f>
        <v>1</v>
      </c>
      <c r="D5770" s="33" t="str">
        <f>IFERROR(_xlfn.XLOOKUP(A5770,[1]Sindaci!$B$2:$B$7774,[1]Sindaci!$A$2:$A$7774),"")</f>
        <v xml:space="preserve">PETRONI BARBARA    </v>
      </c>
      <c r="E5770" s="33"/>
    </row>
    <row r="5771" spans="1:5" ht="13.8" x14ac:dyDescent="0.3">
      <c r="A5771" s="48" t="s">
        <v>5864</v>
      </c>
      <c r="B5771" s="33" t="str">
        <f>IFERROR(_xlfn.XLOOKUP(A5771,PEC!$A$2:$A$7902,PEC!$C$2:$C$7902),"")</f>
        <v>postecert.it</v>
      </c>
      <c r="C5771" s="33">
        <f>IFERROR(_xlfn.XLOOKUP(A5771,SEZIONI!$A$2:$A$7897,SEZIONI!$B$2:$B$7897),"")</f>
        <v>1</v>
      </c>
      <c r="D5771" s="33" t="str">
        <f>IFERROR(_xlfn.XLOOKUP(A5771,[1]Sindaci!$B$2:$B$7774,[1]Sindaci!$A$2:$A$7774),"")</f>
        <v xml:space="preserve">MILANO FABIO    </v>
      </c>
      <c r="E5771" s="33"/>
    </row>
    <row r="5772" spans="1:5" ht="13.8" x14ac:dyDescent="0.3">
      <c r="A5772" s="48" t="s">
        <v>5865</v>
      </c>
      <c r="B5772" s="33" t="str">
        <f>IFERROR(_xlfn.XLOOKUP(A5772,PEC!$A$2:$A$7902,PEC!$C$2:$C$7902),"")</f>
        <v>cert.ruparpiemonte.it</v>
      </c>
      <c r="C5772" s="33">
        <f>IFERROR(_xlfn.XLOOKUP(A5772,SEZIONI!$A$2:$A$7897,SEZIONI!$B$2:$B$7897),"")</f>
        <v>1</v>
      </c>
      <c r="D5772" s="33" t="str">
        <f>IFERROR(_xlfn.XLOOKUP(A5772,[1]Sindaci!$B$2:$B$7774,[1]Sindaci!$A$2:$A$7774),"")</f>
        <v xml:space="preserve">GUERRA MANUEL    </v>
      </c>
      <c r="E5772" s="33"/>
    </row>
    <row r="5773" spans="1:5" ht="13.8" x14ac:dyDescent="0.3">
      <c r="A5773" s="48" t="s">
        <v>5866</v>
      </c>
      <c r="B5773" s="33" t="str">
        <f>IFERROR(_xlfn.XLOOKUP(A5773,PEC!$A$2:$A$7902,PEC!$C$2:$C$7902),"")</f>
        <v>pec.comuneroccaspinalveti.it</v>
      </c>
      <c r="C5773" s="33">
        <f>IFERROR(_xlfn.XLOOKUP(A5773,SEZIONI!$A$2:$A$7897,SEZIONI!$B$2:$B$7897),"")</f>
        <v>2</v>
      </c>
      <c r="D5773" s="33" t="str">
        <f>IFERROR(_xlfn.XLOOKUP(A5773,[1]Sindaci!$B$2:$B$7774,[1]Sindaci!$A$2:$A$7774),"")</f>
        <v xml:space="preserve">FIORE CLAUDIA    </v>
      </c>
      <c r="E5773" s="33"/>
    </row>
    <row r="5774" spans="1:5" ht="13.8" x14ac:dyDescent="0.3">
      <c r="A5774" s="48" t="s">
        <v>5867</v>
      </c>
      <c r="B5774" s="33" t="str">
        <f>IFERROR(_xlfn.XLOOKUP(A5774,PEC!$A$2:$A$7902,PEC!$C$2:$C$7902),"")</f>
        <v>postacert.toscana.it</v>
      </c>
      <c r="C5774" s="33">
        <f>IFERROR(_xlfn.XLOOKUP(A5774,SEZIONI!$A$2:$A$7897,SEZIONI!$B$2:$B$7897),"")</f>
        <v>10</v>
      </c>
      <c r="D5774" s="33" t="str">
        <f>IFERROR(_xlfn.XLOOKUP(A5774,[1]Sindaci!$B$2:$B$7774,[1]Sindaci!$A$2:$A$7774),"")</f>
        <v xml:space="preserve">LIMATOLA FRANCESCO    </v>
      </c>
      <c r="E5774" s="33"/>
    </row>
    <row r="5775" spans="1:5" ht="13.8" x14ac:dyDescent="0.3">
      <c r="A5775" s="48" t="s">
        <v>5868</v>
      </c>
      <c r="B5775" s="33" t="str">
        <f>IFERROR(_xlfn.XLOOKUP(A5775,PEC!$A$2:$A$7902,PEC!$C$2:$C$7902),"")</f>
        <v>pec.it</v>
      </c>
      <c r="C5775" s="33">
        <f>IFERROR(_xlfn.XLOOKUP(A5775,SEZIONI!$A$2:$A$7897,SEZIONI!$B$2:$B$7897),"")</f>
        <v>3</v>
      </c>
      <c r="D5775" s="33" t="str">
        <f>IFERROR(_xlfn.XLOOKUP(A5775,[1]Sindaci!$B$2:$B$7774,[1]Sindaci!$A$2:$A$7774),"")</f>
        <v xml:space="preserve">VISALLI SALVATORE    </v>
      </c>
      <c r="E5775" s="33"/>
    </row>
    <row r="5776" spans="1:5" ht="13.8" x14ac:dyDescent="0.3">
      <c r="A5776" s="48" t="s">
        <v>5869</v>
      </c>
      <c r="B5776" s="33" t="str">
        <f>IFERROR(_xlfn.XLOOKUP(A5776,PEC!$A$2:$A$7902,PEC!$C$2:$C$7902),"")</f>
        <v>cert.ruparpiemonte.it</v>
      </c>
      <c r="C5776" s="33">
        <f>IFERROR(_xlfn.XLOOKUP(A5776,SEZIONI!$A$2:$A$7897,SEZIONI!$B$2:$B$7897),"")</f>
        <v>1</v>
      </c>
      <c r="D5776" s="33" t="str">
        <f>IFERROR(_xlfn.XLOOKUP(A5776,[1]Sindaci!$B$2:$B$7774,[1]Sindaci!$A$2:$A$7774),"")</f>
        <v xml:space="preserve">VERGELLATO FABIO    </v>
      </c>
      <c r="E5776" s="33"/>
    </row>
    <row r="5777" spans="1:5" ht="13.8" x14ac:dyDescent="0.3">
      <c r="A5777" s="48" t="s">
        <v>5870</v>
      </c>
      <c r="B5777" s="33" t="str">
        <f>IFERROR(_xlfn.XLOOKUP(A5777,PEC!$A$2:$A$7902,PEC!$C$2:$C$7902),"")</f>
        <v>pec.comune.roccavignale.sv.it</v>
      </c>
      <c r="C5777" s="33">
        <f>IFERROR(_xlfn.XLOOKUP(A5777,SEZIONI!$A$2:$A$7897,SEZIONI!$B$2:$B$7897),"")</f>
        <v>1</v>
      </c>
      <c r="D5777" s="33" t="str">
        <f>IFERROR(_xlfn.XLOOKUP(A5777,[1]Sindaci!$B$2:$B$7774,[1]Sindaci!$A$2:$A$7774),"")</f>
        <v xml:space="preserve">FRACCHIA AMEDEO    </v>
      </c>
      <c r="E5777" s="33"/>
    </row>
    <row r="5778" spans="1:5" ht="13.8" x14ac:dyDescent="0.3">
      <c r="A5778" s="48" t="s">
        <v>5871</v>
      </c>
      <c r="B5778" s="33" t="str">
        <f>IFERROR(_xlfn.XLOOKUP(A5778,PEC!$A$2:$A$7902,PEC!$C$2:$C$7902),"")</f>
        <v>legalmail.it</v>
      </c>
      <c r="C5778" s="33">
        <f>IFERROR(_xlfn.XLOOKUP(A5778,SEZIONI!$A$2:$A$7897,SEZIONI!$B$2:$B$7897),"")</f>
        <v>3</v>
      </c>
      <c r="D5778" s="33" t="str">
        <f>IFERROR(_xlfn.XLOOKUP(A5778,[1]Sindaci!$B$2:$B$7774,[1]Sindaci!$A$2:$A$7774),"")</f>
        <v xml:space="preserve">AVENA GERMANA    </v>
      </c>
      <c r="E5778" s="33"/>
    </row>
    <row r="5779" spans="1:5" ht="13.8" x14ac:dyDescent="0.3">
      <c r="A5779" s="48" t="s">
        <v>5872</v>
      </c>
      <c r="B5779" s="33" t="str">
        <f>IFERROR(_xlfn.XLOOKUP(A5779,PEC!$A$2:$A$7902,PEC!$C$2:$C$7902),"")</f>
        <v>legalmail.it</v>
      </c>
      <c r="C5779" s="33">
        <f>IFERROR(_xlfn.XLOOKUP(A5779,SEZIONI!$A$2:$A$7897,SEZIONI!$B$2:$B$7897),"")</f>
        <v>1</v>
      </c>
      <c r="D5779" s="33" t="str">
        <f>IFERROR(_xlfn.XLOOKUP(A5779,[1]Sindaci!$B$2:$B$7774,[1]Sindaci!$A$2:$A$7774),"")</f>
        <v xml:space="preserve">MINNI ANGELO    </v>
      </c>
      <c r="E5779" s="33"/>
    </row>
    <row r="5780" spans="1:5" ht="13.8" x14ac:dyDescent="0.3">
      <c r="A5780" s="48" t="s">
        <v>379</v>
      </c>
      <c r="B5780" s="33" t="str">
        <f>IFERROR(_xlfn.XLOOKUP(A5780,PEC!$A$2:$A$7902,PEC!$C$2:$C$7902),"")</f>
        <v>asmepec.it</v>
      </c>
      <c r="C5780" s="33">
        <f>IFERROR(_xlfn.XLOOKUP(A5780,SEZIONI!$A$2:$A$7897,SEZIONI!$B$2:$B$7897),"")</f>
        <v>8</v>
      </c>
      <c r="D5780" s="33" t="str">
        <f>IFERROR(_xlfn.XLOOKUP(A5780,[1]Sindaci!$B$2:$B$7774,[1]Sindaci!$A$2:$A$7774),"")</f>
        <v xml:space="preserve">ZITO VITTORIO    </v>
      </c>
      <c r="E5780" s="33"/>
    </row>
    <row r="5781" spans="1:5" ht="13.8" x14ac:dyDescent="0.3">
      <c r="A5781" s="48" t="s">
        <v>5873</v>
      </c>
      <c r="B5781" s="33" t="str">
        <f>IFERROR(_xlfn.XLOOKUP(A5781,PEC!$A$2:$A$7902,PEC!$C$2:$C$7902),"")</f>
        <v>pec.comune.roccellavaldemone.me.it</v>
      </c>
      <c r="C5781" s="33">
        <f>IFERROR(_xlfn.XLOOKUP(A5781,SEZIONI!$A$2:$A$7897,SEZIONI!$B$2:$B$7897),"")</f>
        <v>1</v>
      </c>
      <c r="D5781" s="33" t="str">
        <f>IFERROR(_xlfn.XLOOKUP(A5781,[1]Sindaci!$B$2:$B$7774,[1]Sindaci!$A$2:$A$7774),"")</f>
        <v xml:space="preserve">ORSINA GIANFRANCO    </v>
      </c>
      <c r="E5781" s="33"/>
    </row>
    <row r="5782" spans="1:5" ht="13.8" x14ac:dyDescent="0.3">
      <c r="A5782" s="48" t="s">
        <v>5874</v>
      </c>
      <c r="B5782" s="33" t="str">
        <f>IFERROR(_xlfn.XLOOKUP(A5782,PEC!$A$2:$A$7902,PEC!$C$2:$C$7902),"")</f>
        <v>pec.it</v>
      </c>
      <c r="C5782" s="33">
        <f>IFERROR(_xlfn.XLOOKUP(A5782,SEZIONI!$A$2:$A$7897,SEZIONI!$B$2:$B$7897),"")</f>
        <v>2</v>
      </c>
      <c r="D5782" s="33" t="str">
        <f>IFERROR(_xlfn.XLOOKUP(A5782,[1]Sindaci!$B$2:$B$7774,[1]Sindaci!$A$2:$A$7774),"")</f>
        <v xml:space="preserve">SANTILLI TEODORO    </v>
      </c>
      <c r="E5782" s="33"/>
    </row>
    <row r="5783" spans="1:5" ht="13.8" x14ac:dyDescent="0.3">
      <c r="A5783" s="48" t="s">
        <v>5875</v>
      </c>
      <c r="B5783" s="33" t="str">
        <f>IFERROR(_xlfn.XLOOKUP(A5783,PEC!$A$2:$A$7902,PEC!$C$2:$C$7902),"")</f>
        <v>cert.legalmail.it</v>
      </c>
      <c r="C5783" s="33">
        <f>IFERROR(_xlfn.XLOOKUP(A5783,SEZIONI!$A$2:$A$7897,SEZIONI!$B$2:$B$7897),"")</f>
        <v>1</v>
      </c>
      <c r="D5783" s="33" t="str">
        <f>IFERROR(_xlfn.XLOOKUP(A5783,[1]Sindaci!$B$2:$B$7774,[1]Sindaci!$A$2:$A$7774),"")</f>
        <v xml:space="preserve">SANDRI VALTER    </v>
      </c>
      <c r="E5783" s="33"/>
    </row>
    <row r="5784" spans="1:5" ht="13.8" x14ac:dyDescent="0.3">
      <c r="A5784" s="48" t="s">
        <v>5876</v>
      </c>
      <c r="B5784" s="33" t="str">
        <f>IFERROR(_xlfn.XLOOKUP(A5784,PEC!$A$2:$A$7902,PEC!$C$2:$C$7902),"")</f>
        <v>pec.comune.rocchettadivara.sp.it</v>
      </c>
      <c r="C5784" s="33">
        <f>IFERROR(_xlfn.XLOOKUP(A5784,SEZIONI!$A$2:$A$7897,SEZIONI!$B$2:$B$7897),"")</f>
        <v>3</v>
      </c>
      <c r="D5784" s="33" t="str">
        <f>IFERROR(_xlfn.XLOOKUP(A5784,[1]Sindaci!$B$2:$B$7774,[1]Sindaci!$A$2:$A$7774),"")</f>
        <v xml:space="preserve">CANATA ROBERTO    </v>
      </c>
      <c r="E5784" s="33"/>
    </row>
    <row r="5785" spans="1:5" ht="13.8" x14ac:dyDescent="0.3">
      <c r="A5785" s="48" t="s">
        <v>5877</v>
      </c>
      <c r="B5785" s="33" t="str">
        <f>IFERROR(_xlfn.XLOOKUP(A5785,PEC!$A$2:$A$7902,PEC!$C$2:$C$7902),"")</f>
        <v>asmepec.it</v>
      </c>
      <c r="C5785" s="33">
        <f>IFERROR(_xlfn.XLOOKUP(A5785,SEZIONI!$A$2:$A$7897,SEZIONI!$B$2:$B$7897),"")</f>
        <v>2</v>
      </c>
      <c r="D5785" s="33" t="str">
        <f>IFERROR(_xlfn.XLOOKUP(A5785,[1]Sindaci!$B$2:$B$7774,[1]Sindaci!$A$2:$A$7774),"")</f>
        <v xml:space="preserve">GEREMIA SALVATORE    </v>
      </c>
      <c r="E5785" s="33"/>
    </row>
    <row r="5786" spans="1:5" ht="13.8" x14ac:dyDescent="0.3">
      <c r="A5786" s="48" t="s">
        <v>5878</v>
      </c>
      <c r="B5786" s="33" t="str">
        <f>IFERROR(_xlfn.XLOOKUP(A5786,PEC!$A$2:$A$7902,PEC!$C$2:$C$7902),"")</f>
        <v>cert.ruparpiemonte.it</v>
      </c>
      <c r="C5786" s="33">
        <f>IFERROR(_xlfn.XLOOKUP(A5786,SEZIONI!$A$2:$A$7897,SEZIONI!$B$2:$B$7897),"")</f>
        <v>1</v>
      </c>
      <c r="D5786" s="33" t="str">
        <f>IFERROR(_xlfn.XLOOKUP(A5786,[1]Sindaci!$B$2:$B$7774,[1]Sindaci!$A$2:$A$7774),"")</f>
        <v xml:space="preserve">COGO FABIO    </v>
      </c>
      <c r="E5786" s="33"/>
    </row>
    <row r="5787" spans="1:5" ht="13.8" x14ac:dyDescent="0.3">
      <c r="A5787" s="48" t="s">
        <v>5879</v>
      </c>
      <c r="B5787" s="33" t="str">
        <f>IFERROR(_xlfn.XLOOKUP(A5787,PEC!$A$2:$A$7902,PEC!$C$2:$C$7902),"")</f>
        <v>legalmail.it</v>
      </c>
      <c r="C5787" s="33">
        <f>IFERROR(_xlfn.XLOOKUP(A5787,SEZIONI!$A$2:$A$7897,SEZIONI!$B$2:$B$7897),"")</f>
        <v>1</v>
      </c>
      <c r="D5787" s="33" t="str">
        <f>IFERROR(_xlfn.XLOOKUP(A5787,[1]Sindaci!$B$2:$B$7774,[1]Sindaci!$A$2:$A$7774),"")</f>
        <v xml:space="preserve">BASSO CLAUDIO    </v>
      </c>
      <c r="E5787" s="33"/>
    </row>
    <row r="5788" spans="1:5" ht="13.8" x14ac:dyDescent="0.3">
      <c r="A5788" s="48" t="s">
        <v>5880</v>
      </c>
      <c r="B5788" s="33" t="str">
        <f>IFERROR(_xlfn.XLOOKUP(A5788,PEC!$A$2:$A$7902,PEC!$C$2:$C$7902),"")</f>
        <v>cert.ruparpiemonte.it</v>
      </c>
      <c r="C5788" s="33">
        <f>IFERROR(_xlfn.XLOOKUP(A5788,SEZIONI!$A$2:$A$7897,SEZIONI!$B$2:$B$7897),"")</f>
        <v>1</v>
      </c>
      <c r="D5788" s="33" t="str">
        <f>IFERROR(_xlfn.XLOOKUP(A5788,[1]Sindaci!$B$2:$B$7774,[1]Sindaci!$A$2:$A$7774),"")</f>
        <v xml:space="preserve">RATTAZZO GIUSEPPE    </v>
      </c>
      <c r="E5788" s="33"/>
    </row>
    <row r="5789" spans="1:5" ht="13.8" x14ac:dyDescent="0.3">
      <c r="A5789" s="48" t="s">
        <v>5881</v>
      </c>
      <c r="B5789" s="33" t="str">
        <f>IFERROR(_xlfn.XLOOKUP(A5789,PEC!$A$2:$A$7902,PEC!$C$2:$C$7902),"")</f>
        <v>pec.leonet.it</v>
      </c>
      <c r="C5789" s="33">
        <f>IFERROR(_xlfn.XLOOKUP(A5789,SEZIONI!$A$2:$A$7897,SEZIONI!$B$2:$B$7897),"")</f>
        <v>2</v>
      </c>
      <c r="D5789" s="33" t="str">
        <f>IFERROR(_xlfn.XLOOKUP(A5789,[1]Sindaci!$B$2:$B$7774,[1]Sindaci!$A$2:$A$7774),"")</f>
        <v xml:space="preserve">CIRCIELLO POMPEO    </v>
      </c>
      <c r="E5789" s="33"/>
    </row>
    <row r="5790" spans="1:5" ht="13.8" x14ac:dyDescent="0.3">
      <c r="A5790" s="48" t="s">
        <v>5882</v>
      </c>
      <c r="B5790" s="33" t="str">
        <f>IFERROR(_xlfn.XLOOKUP(A5790,PEC!$A$2:$A$7902,PEC!$C$2:$C$7902),"")</f>
        <v>pec.comune.rocchettatanaro.at.it</v>
      </c>
      <c r="C5790" s="33">
        <f>IFERROR(_xlfn.XLOOKUP(A5790,SEZIONI!$A$2:$A$7897,SEZIONI!$B$2:$B$7897),"")</f>
        <v>2</v>
      </c>
      <c r="D5790" s="33" t="str">
        <f>IFERROR(_xlfn.XLOOKUP(A5790,[1]Sindaci!$B$2:$B$7774,[1]Sindaci!$A$2:$A$7774),"")</f>
        <v xml:space="preserve">FUNGO MASSIMO    </v>
      </c>
      <c r="E5790" s="33"/>
    </row>
    <row r="5791" spans="1:5" ht="13.8" x14ac:dyDescent="0.3">
      <c r="A5791" s="48" t="s">
        <v>5883</v>
      </c>
      <c r="B5791" s="33" t="str">
        <f>IFERROR(_xlfn.XLOOKUP(A5791,PEC!$A$2:$A$7902,PEC!$C$2:$C$7902),"")</f>
        <v>pec.regione.lombardia.it</v>
      </c>
      <c r="C5791" s="33">
        <f>IFERROR(_xlfn.XLOOKUP(A5791,SEZIONI!$A$2:$A$7897,SEZIONI!$B$2:$B$7897),"")</f>
        <v>4</v>
      </c>
      <c r="D5791" s="33" t="str">
        <f>IFERROR(_xlfn.XLOOKUP(A5791,[1]Sindaci!$B$2:$B$7774,[1]Sindaci!$A$2:$A$7774),"")</f>
        <v xml:space="preserve">MAIETTI ROBERTA MARGHERITA ROSA  </v>
      </c>
      <c r="E5791" s="33"/>
    </row>
    <row r="5792" spans="1:5" ht="13.8" x14ac:dyDescent="0.3">
      <c r="A5792" s="48" t="s">
        <v>5884</v>
      </c>
      <c r="B5792" s="33" t="str">
        <f>IFERROR(_xlfn.XLOOKUP(A5792,PEC!$A$2:$A$7902,PEC!$C$2:$C$7902),"")</f>
        <v>professionalpec.it</v>
      </c>
      <c r="C5792" s="33">
        <f>IFERROR(_xlfn.XLOOKUP(A5792,SEZIONI!$A$2:$A$7897,SEZIONI!$B$2:$B$7897),"")</f>
        <v>2</v>
      </c>
      <c r="D5792" s="33" t="str">
        <f>IFERROR(_xlfn.XLOOKUP(A5792,[1]Sindaci!$B$2:$B$7774,[1]Sindaci!$A$2:$A$7774),"")</f>
        <v xml:space="preserve">DAVICO ROBERTO    </v>
      </c>
      <c r="E5792" s="33"/>
    </row>
    <row r="5793" spans="1:5" ht="13.8" x14ac:dyDescent="0.3">
      <c r="A5793" s="48" t="s">
        <v>5885</v>
      </c>
      <c r="B5793" s="33" t="str">
        <f>IFERROR(_xlfn.XLOOKUP(A5793,PEC!$A$2:$A$7902,PEC!$C$2:$C$7902),"")</f>
        <v>pec.langabarolo.it</v>
      </c>
      <c r="C5793" s="33">
        <f>IFERROR(_xlfn.XLOOKUP(A5793,SEZIONI!$A$2:$A$7897,SEZIONI!$B$2:$B$7897),"")</f>
        <v>1</v>
      </c>
      <c r="D5793" s="33" t="str">
        <f>IFERROR(_xlfn.XLOOKUP(A5793,[1]Sindaci!$B$2:$B$7774,[1]Sindaci!$A$2:$A$7774),"")</f>
        <v xml:space="preserve">ANDRIANO MARCO    </v>
      </c>
      <c r="E5793" s="33"/>
    </row>
    <row r="5794" spans="1:5" ht="13.8" x14ac:dyDescent="0.3">
      <c r="A5794" s="48" t="s">
        <v>5886</v>
      </c>
      <c r="B5794" s="33" t="str">
        <f>IFERROR(_xlfn.XLOOKUP(A5794,PEC!$A$2:$A$7902,PEC!$C$2:$C$7902),"")</f>
        <v>legalmail.it</v>
      </c>
      <c r="C5794" s="33">
        <f>IFERROR(_xlfn.XLOOKUP(A5794,SEZIONI!$A$2:$A$7897,SEZIONI!$B$2:$B$7897),"")</f>
        <v>1</v>
      </c>
      <c r="D5794" s="33" t="str">
        <f>IFERROR(_xlfn.XLOOKUP(A5794,[1]Sindaci!$B$2:$B$7774,[1]Sindaci!$A$2:$A$7774),"")</f>
        <v xml:space="preserve">ALEDDA FRANCO    </v>
      </c>
      <c r="E5794" s="33"/>
    </row>
    <row r="5795" spans="1:5" ht="13.8" x14ac:dyDescent="0.3">
      <c r="A5795" s="48" t="s">
        <v>8102</v>
      </c>
      <c r="B5795" s="33" t="str">
        <f>IFERROR(_xlfn.XLOOKUP(A5795,PEC!$A$2:$A$7902,PEC!$C$2:$C$7902),"")</f>
        <v/>
      </c>
      <c r="C5795" s="33" t="str">
        <f>IFERROR(_xlfn.XLOOKUP(A5795,SEZIONI!$A$2:$A$7897,SEZIONI!$B$2:$B$7897),"")</f>
        <v/>
      </c>
      <c r="D5795" s="33" t="str">
        <f>IFERROR(_xlfn.XLOOKUP(A5795,[1]Sindaci!$B$2:$B$7774,[1]Sindaci!$A$2:$A$7774),"")</f>
        <v xml:space="preserve">ACHMUELLER HELMUT    </v>
      </c>
      <c r="E5795" s="33"/>
    </row>
    <row r="5796" spans="1:5" ht="13.8" x14ac:dyDescent="0.3">
      <c r="A5796" s="48" t="s">
        <v>5887</v>
      </c>
      <c r="B5796" s="33" t="str">
        <f>IFERROR(_xlfn.XLOOKUP(A5796,PEC!$A$2:$A$7902,PEC!$C$2:$C$7902),"")</f>
        <v>pec.comune.rodengo-saiano.bs.it</v>
      </c>
      <c r="C5796" s="33">
        <f>IFERROR(_xlfn.XLOOKUP(A5796,SEZIONI!$A$2:$A$7897,SEZIONI!$B$2:$B$7897),"")</f>
        <v>10</v>
      </c>
      <c r="D5796" s="33" t="str">
        <f>IFERROR(_xlfn.XLOOKUP(A5796,[1]Sindaci!$B$2:$B$7774,[1]Sindaci!$A$2:$A$7774),"")</f>
        <v xml:space="preserve">VITALE ROSA    </v>
      </c>
      <c r="E5796" s="33"/>
    </row>
    <row r="5797" spans="1:5" ht="13.8" x14ac:dyDescent="0.3">
      <c r="A5797" s="48" t="s">
        <v>5889</v>
      </c>
      <c r="B5797" s="33" t="str">
        <f>IFERROR(_xlfn.XLOOKUP(A5797,PEC!$A$2:$A$7902,PEC!$C$2:$C$7902),"")</f>
        <v>pec.regione.lombardia.it</v>
      </c>
      <c r="C5797" s="33">
        <f>IFERROR(_xlfn.XLOOKUP(A5797,SEZIONI!$A$2:$A$7897,SEZIONI!$B$2:$B$7897),"")</f>
        <v>1</v>
      </c>
      <c r="D5797" s="33" t="str">
        <f>IFERROR(_xlfn.XLOOKUP(A5797,[1]Sindaci!$B$2:$B$7774,[1]Sindaci!$A$2:$A$7774),"")</f>
        <v xml:space="preserve">MORELLI GIACOMO    </v>
      </c>
      <c r="E5797" s="33"/>
    </row>
    <row r="5798" spans="1:5" ht="13.8" x14ac:dyDescent="0.3">
      <c r="A5798" s="48" t="s">
        <v>5890</v>
      </c>
      <c r="B5798" s="33" t="str">
        <f>IFERROR(_xlfn.XLOOKUP(A5798,PEC!$A$2:$A$7902,PEC!$C$2:$C$7902),"")</f>
        <v>pec.comune.rodigarganico.fg.it</v>
      </c>
      <c r="C5798" s="33">
        <f>IFERROR(_xlfn.XLOOKUP(A5798,SEZIONI!$A$2:$A$7897,SEZIONI!$B$2:$B$7897),"")</f>
        <v>4</v>
      </c>
      <c r="D5798" s="33" t="str">
        <f>IFERROR(_xlfn.XLOOKUP(A5798,[1]Sindaci!$B$2:$B$7774,[1]Sindaci!$A$2:$A$7774),"")</f>
        <v xml:space="preserve">D'ANELLI CARMINE    </v>
      </c>
      <c r="E5798" s="33"/>
    </row>
    <row r="5799" spans="1:5" ht="13.8" x14ac:dyDescent="0.3">
      <c r="A5799" s="48" t="s">
        <v>8275</v>
      </c>
      <c r="B5799" s="33" t="str">
        <f>IFERROR(_xlfn.XLOOKUP(A5799,PEC!$A$2:$A$7902,PEC!$C$2:$C$7902),"")</f>
        <v>pec.it</v>
      </c>
      <c r="C5799" s="33" t="str">
        <f>IFERROR(_xlfn.XLOOKUP(A5799,SEZIONI!$A$2:$A$7897,SEZIONI!$B$2:$B$7897),"")</f>
        <v/>
      </c>
      <c r="D5799" s="33" t="str">
        <f>IFERROR(_xlfn.XLOOKUP(A5799,[1]Sindaci!$B$2:$B$7774,[1]Sindaci!$A$2:$A$7774),"")</f>
        <v/>
      </c>
      <c r="E5799" s="33"/>
    </row>
    <row r="5800" spans="1:5" ht="13.8" x14ac:dyDescent="0.3">
      <c r="A5800" s="48" t="s">
        <v>5892</v>
      </c>
      <c r="B5800" s="33" t="str">
        <f>IFERROR(_xlfn.XLOOKUP(A5800,PEC!$A$2:$A$7902,PEC!$C$2:$C$7902),"")</f>
        <v>pec.regione.lombardia.it</v>
      </c>
      <c r="C5800" s="33">
        <f>IFERROR(_xlfn.XLOOKUP(A5800,SEZIONI!$A$2:$A$7897,SEZIONI!$B$2:$B$7897),"")</f>
        <v>5</v>
      </c>
      <c r="D5800" s="33" t="str">
        <f>IFERROR(_xlfn.XLOOKUP(A5800,[1]Sindaci!$B$2:$B$7774,[1]Sindaci!$A$2:$A$7774),"")</f>
        <v xml:space="preserve">GRASSI GIANNI    </v>
      </c>
      <c r="E5800" s="33"/>
    </row>
    <row r="5801" spans="1:5" ht="13.8" x14ac:dyDescent="0.3">
      <c r="A5801" s="48" t="s">
        <v>8002</v>
      </c>
      <c r="B5801" s="33" t="str">
        <f>IFERROR(_xlfn.XLOOKUP(A5801,PEC!$A$2:$A$7902,PEC!$C$2:$C$7902),"")</f>
        <v>pec.comune.roevolciano.bs.it</v>
      </c>
      <c r="C5801" s="33" t="str">
        <f>IFERROR(_xlfn.XLOOKUP(A5801,SEZIONI!$A$2:$A$7897,SEZIONI!$B$2:$B$7897),"")</f>
        <v/>
      </c>
      <c r="D5801" s="33" t="str">
        <f>IFERROR(_xlfn.XLOOKUP(A5801,[1]Sindaci!$B$2:$B$7774,[1]Sindaci!$A$2:$A$7774),"")</f>
        <v/>
      </c>
      <c r="E5801" s="33"/>
    </row>
    <row r="5802" spans="1:5" ht="13.8" x14ac:dyDescent="0.3">
      <c r="A5802" s="48" t="s">
        <v>5894</v>
      </c>
      <c r="B5802" s="33" t="str">
        <f>IFERROR(_xlfn.XLOOKUP(A5802,PEC!$A$2:$A$7902,PEC!$C$2:$C$7902),"")</f>
        <v>asmepec.it</v>
      </c>
      <c r="C5802" s="33">
        <f>IFERROR(_xlfn.XLOOKUP(A5802,SEZIONI!$A$2:$A$7897,SEZIONI!$B$2:$B$7897),"")</f>
        <v>3</v>
      </c>
      <c r="D5802" s="33" t="str">
        <f>IFERROR(_xlfn.XLOOKUP(A5802,[1]Sindaci!$B$2:$B$7774,[1]Sindaci!$A$2:$A$7774),"")</f>
        <v xml:space="preserve">CAMMARANO NICOLA    </v>
      </c>
      <c r="E5802" s="33"/>
    </row>
    <row r="5803" spans="1:5" ht="13.8" x14ac:dyDescent="0.3">
      <c r="A5803" s="48" t="s">
        <v>5895</v>
      </c>
      <c r="B5803" s="33" t="str">
        <f>IFERROR(_xlfn.XLOOKUP(A5803,PEC!$A$2:$A$7902,PEC!$C$2:$C$7902),"")</f>
        <v>pec.regione.lombardia.it</v>
      </c>
      <c r="C5803" s="33">
        <f>IFERROR(_xlfn.XLOOKUP(A5803,SEZIONI!$A$2:$A$7897,SEZIONI!$B$2:$B$7897),"")</f>
        <v>3</v>
      </c>
      <c r="D5803" s="33" t="str">
        <f>IFERROR(_xlfn.XLOOKUP(A5803,[1]Sindaci!$B$2:$B$7774,[1]Sindaci!$A$2:$A$7774),"")</f>
        <v xml:space="preserve">REDAELLI MATTEO    </v>
      </c>
      <c r="E5803" s="33"/>
    </row>
    <row r="5804" spans="1:5" ht="13.8" x14ac:dyDescent="0.3">
      <c r="A5804" s="48" t="s">
        <v>108</v>
      </c>
      <c r="B5804" s="33" t="str">
        <f>IFERROR(_xlfn.XLOOKUP(A5804,PEC!$A$2:$A$7902,PEC!$C$2:$C$7902),"")</f>
        <v>pec.comune.roggianogravina.cs.it</v>
      </c>
      <c r="C5804" s="33">
        <f>IFERROR(_xlfn.XLOOKUP(A5804,SEZIONI!$A$2:$A$7897,SEZIONI!$B$2:$B$7897),"")</f>
        <v>10</v>
      </c>
      <c r="D5804" s="33" t="str">
        <f>IFERROR(_xlfn.XLOOKUP(A5804,[1]Sindaci!$B$2:$B$7774,[1]Sindaci!$A$2:$A$7774),"")</f>
        <v xml:space="preserve">DE MAIO SALVATORE   </v>
      </c>
      <c r="E5804" s="33"/>
    </row>
    <row r="5805" spans="1:5" ht="13.8" x14ac:dyDescent="0.3">
      <c r="A5805" s="48" t="s">
        <v>380</v>
      </c>
      <c r="B5805" s="33" t="str">
        <f>IFERROR(_xlfn.XLOOKUP(A5805,PEC!$A$2:$A$7902,PEC!$C$2:$C$7902),"")</f>
        <v>pec.it</v>
      </c>
      <c r="C5805" s="33">
        <f>IFERROR(_xlfn.XLOOKUP(A5805,SEZIONI!$A$2:$A$7897,SEZIONI!$B$2:$B$7897),"")</f>
        <v>1</v>
      </c>
      <c r="D5805" s="33" t="str">
        <f>IFERROR(_xlfn.XLOOKUP(A5805,[1]Sindaci!$B$2:$B$7774,[1]Sindaci!$A$2:$A$7774),"")</f>
        <v xml:space="preserve">ZAVETTIERI PIERPAOLO    </v>
      </c>
      <c r="E5805" s="33"/>
    </row>
    <row r="5806" spans="1:5" ht="13.8" x14ac:dyDescent="0.3">
      <c r="A5806" s="48" t="s">
        <v>109</v>
      </c>
      <c r="B5806" s="33" t="str">
        <f>IFERROR(_xlfn.XLOOKUP(A5806,PEC!$A$2:$A$7902,PEC!$C$2:$C$7902),"")</f>
        <v>asmepec.it</v>
      </c>
      <c r="C5806" s="33">
        <f>IFERROR(_xlfn.XLOOKUP(A5806,SEZIONI!$A$2:$A$7897,SEZIONI!$B$2:$B$7897),"")</f>
        <v>8</v>
      </c>
      <c r="D5806" s="33" t="str">
        <f>IFERROR(_xlfn.XLOOKUP(A5806,[1]Sindaci!$B$2:$B$7774,[1]Sindaci!$A$2:$A$7774),"")</f>
        <v xml:space="preserve">ALTOMARE GIOVANNI    </v>
      </c>
      <c r="E5806" s="33"/>
    </row>
    <row r="5807" spans="1:5" ht="13.8" x14ac:dyDescent="0.3">
      <c r="A5807" s="48" t="s">
        <v>5896</v>
      </c>
      <c r="B5807" s="33" t="str">
        <f>IFERROR(_xlfn.XLOOKUP(A5807,PEC!$A$2:$A$7902,PEC!$C$2:$C$7902),"")</f>
        <v>pec.comune.rognano.pv.it</v>
      </c>
      <c r="C5807" s="33">
        <f>IFERROR(_xlfn.XLOOKUP(A5807,SEZIONI!$A$2:$A$7897,SEZIONI!$B$2:$B$7897),"")</f>
        <v>1</v>
      </c>
      <c r="D5807" s="33" t="str">
        <f>IFERROR(_xlfn.XLOOKUP(A5807,[1]Sindaci!$B$2:$B$7774,[1]Sindaci!$A$2:$A$7774),"")</f>
        <v xml:space="preserve">FLORIS STEFANO    </v>
      </c>
      <c r="E5807" s="33"/>
    </row>
    <row r="5808" spans="1:5" ht="13.8" x14ac:dyDescent="0.3">
      <c r="A5808" s="48" t="s">
        <v>5897</v>
      </c>
      <c r="B5808" s="33" t="str">
        <f>IFERROR(_xlfn.XLOOKUP(A5808,PEC!$A$2:$A$7902,PEC!$C$2:$C$7902),"")</f>
        <v>pec.comune.rogno.bg.it</v>
      </c>
      <c r="C5808" s="33">
        <f>IFERROR(_xlfn.XLOOKUP(A5808,SEZIONI!$A$2:$A$7897,SEZIONI!$B$2:$B$7897),"")</f>
        <v>5</v>
      </c>
      <c r="D5808" s="33" t="str">
        <f>IFERROR(_xlfn.XLOOKUP(A5808,[1]Sindaci!$B$2:$B$7774,[1]Sindaci!$A$2:$A$7774),"")</f>
        <v xml:space="preserve">MOLINARI CRISTIAN    </v>
      </c>
      <c r="E5808" s="33"/>
    </row>
    <row r="5809" spans="1:5" ht="13.8" x14ac:dyDescent="0.3">
      <c r="A5809" s="48" t="s">
        <v>5898</v>
      </c>
      <c r="B5809" s="33" t="str">
        <f>IFERROR(_xlfn.XLOOKUP(A5809,PEC!$A$2:$A$7902,PEC!$C$2:$C$7902),"")</f>
        <v>cert.provincia.so.it</v>
      </c>
      <c r="C5809" s="33">
        <f>IFERROR(_xlfn.XLOOKUP(A5809,SEZIONI!$A$2:$A$7897,SEZIONI!$B$2:$B$7897),"")</f>
        <v>1</v>
      </c>
      <c r="D5809" s="33" t="str">
        <f>IFERROR(_xlfn.XLOOKUP(A5809,[1]Sindaci!$B$2:$B$7774,[1]Sindaci!$A$2:$A$7774),"")</f>
        <v xml:space="preserve">FERRE' MATTEO    </v>
      </c>
      <c r="E5809" s="33"/>
    </row>
    <row r="5810" spans="1:5" ht="13.8" x14ac:dyDescent="0.3">
      <c r="A5810" s="48" t="s">
        <v>5899</v>
      </c>
      <c r="B5810" s="33" t="str">
        <f>IFERROR(_xlfn.XLOOKUP(A5810,PEC!$A$2:$A$7902,PEC!$C$2:$C$7902),"")</f>
        <v>pec.comune.roiate.rm.it</v>
      </c>
      <c r="C5810" s="33">
        <f>IFERROR(_xlfn.XLOOKUP(A5810,SEZIONI!$A$2:$A$7897,SEZIONI!$B$2:$B$7897),"")</f>
        <v>1</v>
      </c>
      <c r="D5810" s="33" t="str">
        <f>IFERROR(_xlfn.XLOOKUP(A5810,[1]Sindaci!$B$2:$B$7774,[1]Sindaci!$A$2:$A$7774),"")</f>
        <v xml:space="preserve">PROIETTI ANTONIO    </v>
      </c>
      <c r="E5810" s="33"/>
    </row>
    <row r="5811" spans="1:5" ht="13.8" x14ac:dyDescent="0.3">
      <c r="A5811" s="48" t="s">
        <v>5900</v>
      </c>
      <c r="B5811" s="33" t="str">
        <f>IFERROR(_xlfn.XLOOKUP(A5811,PEC!$A$2:$A$7902,PEC!$C$2:$C$7902),"")</f>
        <v>pec.mediosangro.it</v>
      </c>
      <c r="C5811" s="33">
        <f>IFERROR(_xlfn.XLOOKUP(A5811,SEZIONI!$A$2:$A$7897,SEZIONI!$B$2:$B$7897),"")</f>
        <v>1</v>
      </c>
      <c r="D5811" s="33" t="str">
        <f>IFERROR(_xlfn.XLOOKUP(A5811,[1]Sindaci!$B$2:$B$7774,[1]Sindaci!$A$2:$A$7774),"")</f>
        <v xml:space="preserve">CAVORSO GIUSEPPE    </v>
      </c>
      <c r="E5811" s="33"/>
    </row>
    <row r="5812" spans="1:5" ht="13.8" x14ac:dyDescent="0.3">
      <c r="A5812" s="48" t="s">
        <v>5901</v>
      </c>
      <c r="B5812" s="33" t="str">
        <f>IFERROR(_xlfn.XLOOKUP(A5812,PEC!$A$2:$A$7902,PEC!$C$2:$C$7902),"")</f>
        <v>pec.comune.roisan.ao.it</v>
      </c>
      <c r="C5812" s="33">
        <f>IFERROR(_xlfn.XLOOKUP(A5812,SEZIONI!$A$2:$A$7897,SEZIONI!$B$2:$B$7897),"")</f>
        <v>1</v>
      </c>
      <c r="D5812" s="33" t="str">
        <f>IFERROR(_xlfn.XLOOKUP(A5812,[1]Sindaci!$B$2:$B$7774,[1]Sindaci!$A$2:$A$7774),"")</f>
        <v xml:space="preserve">DIEMOZ GABRIEL    </v>
      </c>
      <c r="E5812" s="33"/>
    </row>
    <row r="5813" spans="1:5" ht="13.8" x14ac:dyDescent="0.3">
      <c r="A5813" s="48" t="s">
        <v>5902</v>
      </c>
      <c r="B5813" s="33" t="str">
        <f>IFERROR(_xlfn.XLOOKUP(A5813,PEC!$A$2:$A$7902,PEC!$C$2:$C$7902),"")</f>
        <v>pec.comune.roletto.to.it</v>
      </c>
      <c r="C5813" s="33">
        <f>IFERROR(_xlfn.XLOOKUP(A5813,SEZIONI!$A$2:$A$7897,SEZIONI!$B$2:$B$7897),"")</f>
        <v>2</v>
      </c>
      <c r="D5813" s="33" t="str">
        <f>IFERROR(_xlfn.XLOOKUP(A5813,[1]Sindaci!$B$2:$B$7774,[1]Sindaci!$A$2:$A$7774),"")</f>
        <v xml:space="preserve">STORELLO CRISTIANA    </v>
      </c>
      <c r="E5813" s="33"/>
    </row>
    <row r="5814" spans="1:5" ht="13.8" x14ac:dyDescent="0.3">
      <c r="A5814" s="48" t="s">
        <v>5903</v>
      </c>
      <c r="B5814" s="33" t="str">
        <f>IFERROR(_xlfn.XLOOKUP(A5814,PEC!$A$2:$A$7902,PEC!$C$2:$C$7902),"")</f>
        <v>cert.provincia.re.it</v>
      </c>
      <c r="C5814" s="33">
        <f>IFERROR(_xlfn.XLOOKUP(A5814,SEZIONI!$A$2:$A$7897,SEZIONI!$B$2:$B$7897),"")</f>
        <v>3</v>
      </c>
      <c r="D5814" s="33" t="str">
        <f>IFERROR(_xlfn.XLOOKUP(A5814,[1]Sindaci!$B$2:$B$7774,[1]Sindaci!$A$2:$A$7774),"")</f>
        <v xml:space="preserve">NASI LUCA    </v>
      </c>
      <c r="E5814" s="33"/>
    </row>
    <row r="5815" spans="1:5" ht="13.8" x14ac:dyDescent="0.3">
      <c r="A5815" s="48" t="s">
        <v>5904</v>
      </c>
      <c r="B5815" s="33" t="str">
        <f>IFERROR(_xlfn.XLOOKUP(A5815,PEC!$A$2:$A$7902,PEC!$C$2:$C$7902),"")</f>
        <v>pec.comune.roma.it</v>
      </c>
      <c r="C5815" s="33">
        <f>IFERROR(_xlfn.XLOOKUP(A5815,SEZIONI!$A$2:$A$7897,SEZIONI!$B$2:$B$7897),"")</f>
        <v>2601</v>
      </c>
      <c r="D5815" s="33" t="str">
        <f>IFERROR(_xlfn.XLOOKUP(A5815,[1]Sindaci!$B$2:$B$7774,[1]Sindaci!$A$2:$A$7774),"")</f>
        <v xml:space="preserve">GUALTIERI ROBERTO    </v>
      </c>
      <c r="E5815" s="33"/>
    </row>
    <row r="5816" spans="1:5" ht="13.8" x14ac:dyDescent="0.3">
      <c r="A5816" s="48" t="s">
        <v>5905</v>
      </c>
      <c r="B5816" s="33" t="str">
        <f>IFERROR(_xlfn.XLOOKUP(A5816,PEC!$A$2:$A$7902,PEC!$C$2:$C$7902),"")</f>
        <v>asmepec.it</v>
      </c>
      <c r="C5816" s="33">
        <f>IFERROR(_xlfn.XLOOKUP(A5816,SEZIONI!$A$2:$A$7897,SEZIONI!$B$2:$B$7897),"")</f>
        <v>1</v>
      </c>
      <c r="D5816" s="33" t="str">
        <f>IFERROR(_xlfn.XLOOKUP(A5816,[1]Sindaci!$B$2:$B$7774,[1]Sindaci!$A$2:$A$7774),"")</f>
        <v xml:space="preserve">CASO GIUSEPPE    </v>
      </c>
      <c r="E5816" s="33"/>
    </row>
    <row r="5817" spans="1:5" ht="13.8" x14ac:dyDescent="0.3">
      <c r="A5817" s="48" t="s">
        <v>5906</v>
      </c>
      <c r="B5817" s="33" t="str">
        <f>IFERROR(_xlfn.XLOOKUP(A5817,PEC!$A$2:$A$7902,PEC!$C$2:$C$7902),"")</f>
        <v>cert.ruparpiemonte.it</v>
      </c>
      <c r="C5817" s="33">
        <f>IFERROR(_xlfn.XLOOKUP(A5817,SEZIONI!$A$2:$A$7897,SEZIONI!$B$2:$B$7897),"")</f>
        <v>3</v>
      </c>
      <c r="D5817" s="33" t="str">
        <f>IFERROR(_xlfn.XLOOKUP(A5817,[1]Sindaci!$B$2:$B$7774,[1]Sindaci!$A$2:$A$7774),"")</f>
        <v xml:space="preserve">CARINI ALESSANDRO    </v>
      </c>
      <c r="E5817" s="33"/>
    </row>
    <row r="5818" spans="1:5" ht="13.8" x14ac:dyDescent="0.3">
      <c r="A5818" s="48" t="s">
        <v>5907</v>
      </c>
      <c r="B5818" s="33" t="str">
        <f>IFERROR(_xlfn.XLOOKUP(A5818,PEC!$A$2:$A$7902,PEC!$C$2:$C$7902),"")</f>
        <v>pec.regione.lombardia.it</v>
      </c>
      <c r="C5818" s="33">
        <f>IFERROR(_xlfn.XLOOKUP(A5818,SEZIONI!$A$2:$A$7897,SEZIONI!$B$2:$B$7897),"")</f>
        <v>2</v>
      </c>
      <c r="D5818" s="33" t="str">
        <f>IFERROR(_xlfn.XLOOKUP(A5818,[1]Sindaci!$B$2:$B$7774,[1]Sindaci!$A$2:$A$7774),"")</f>
        <v xml:space="preserve">ACHILLE MANUEL    </v>
      </c>
      <c r="E5818" s="33"/>
    </row>
    <row r="5819" spans="1:5" ht="13.8" x14ac:dyDescent="0.3">
      <c r="A5819" s="48" t="s">
        <v>8160</v>
      </c>
      <c r="B5819" s="33" t="str">
        <f>IFERROR(_xlfn.XLOOKUP(A5819,PEC!$A$2:$A$7902,PEC!$C$2:$C$7902),"")</f>
        <v/>
      </c>
      <c r="C5819" s="33" t="str">
        <f>IFERROR(_xlfn.XLOOKUP(A5819,SEZIONI!$A$2:$A$7897,SEZIONI!$B$2:$B$7897),"")</f>
        <v/>
      </c>
      <c r="D5819" s="33" t="str">
        <f>IFERROR(_xlfn.XLOOKUP(A5819,[1]Sindaci!$B$2:$B$7774,[1]Sindaci!$A$2:$A$7774),"")</f>
        <v/>
      </c>
      <c r="E5819" s="33"/>
    </row>
    <row r="5820" spans="1:5" ht="13.8" x14ac:dyDescent="0.3">
      <c r="A5820" s="49" t="s">
        <v>5908</v>
      </c>
      <c r="B5820" s="33" t="str">
        <f>IFERROR(_xlfn.XLOOKUP(A5820,PEC!$A$2:$A$7902,PEC!$C$2:$C$7902),"")</f>
        <v>pec.comune.romana.ss.it</v>
      </c>
      <c r="C5820" s="33">
        <f>IFERROR(_xlfn.XLOOKUP(A5820,SEZIONI!$A$2:$A$7897,SEZIONI!$B$2:$B$7897),"")</f>
        <v>1</v>
      </c>
      <c r="D5820" s="33" t="str">
        <f>IFERROR(_xlfn.XLOOKUP(A5820,[1]Sindaci!$B$2:$B$7774,[1]Sindaci!$A$2:$A$7774),"")</f>
        <v xml:space="preserve">CATTE LUCIA    </v>
      </c>
      <c r="E5820" s="33"/>
    </row>
    <row r="5821" spans="1:5" ht="13.8" x14ac:dyDescent="0.3">
      <c r="A5821" s="48" t="s">
        <v>5909</v>
      </c>
      <c r="B5821" s="33" t="str">
        <f>IFERROR(_xlfn.XLOOKUP(A5821,PEC!$A$2:$A$7902,PEC!$C$2:$C$7902),"")</f>
        <v>pec.regione.lombardia.it</v>
      </c>
      <c r="C5821" s="33">
        <f>IFERROR(_xlfn.XLOOKUP(A5821,SEZIONI!$A$2:$A$7897,SEZIONI!$B$2:$B$7897),"")</f>
        <v>2</v>
      </c>
      <c r="D5821" s="33" t="str">
        <f>IFERROR(_xlfn.XLOOKUP(A5821,[1]Sindaci!$B$2:$B$7774,[1]Sindaci!$A$2:$A$7774),"")</f>
        <v xml:space="preserve">POLLA ATTILIO    </v>
      </c>
      <c r="E5821" s="33"/>
    </row>
    <row r="5822" spans="1:5" ht="13.8" x14ac:dyDescent="0.3">
      <c r="A5822" s="48" t="s">
        <v>5910</v>
      </c>
      <c r="B5822" s="33" t="str">
        <f>IFERROR(_xlfn.XLOOKUP(A5822,PEC!$A$2:$A$7902,PEC!$C$2:$C$7902),"")</f>
        <v>postemailcertificata.it</v>
      </c>
      <c r="C5822" s="33">
        <f>IFERROR(_xlfn.XLOOKUP(A5822,SEZIONI!$A$2:$A$7897,SEZIONI!$B$2:$B$7897),"")</f>
        <v>3</v>
      </c>
      <c r="D5822" s="33" t="str">
        <f>IFERROR(_xlfn.XLOOKUP(A5822,[1]Sindaci!$B$2:$B$7774,[1]Sindaci!$A$2:$A$7774),"")</f>
        <v xml:space="preserve">FERRERO OSCARINO    </v>
      </c>
      <c r="E5822" s="33"/>
    </row>
    <row r="5823" spans="1:5" ht="13.8" x14ac:dyDescent="0.3">
      <c r="A5823" s="48" t="s">
        <v>5911</v>
      </c>
      <c r="B5823" s="33" t="str">
        <f>IFERROR(_xlfn.XLOOKUP(A5823,PEC!$A$2:$A$7902,PEC!$C$2:$C$7902),"")</f>
        <v>pec.comune.romano.vi.it</v>
      </c>
      <c r="C5823" s="33">
        <f>IFERROR(_xlfn.XLOOKUP(A5823,SEZIONI!$A$2:$A$7897,SEZIONI!$B$2:$B$7897),"")</f>
        <v>12</v>
      </c>
      <c r="D5823" s="33" t="str">
        <f>IFERROR(_xlfn.XLOOKUP(A5823,[1]Sindaci!$B$2:$B$7774,[1]Sindaci!$A$2:$A$7774),"")</f>
        <v xml:space="preserve">BONTORIN SIMONE    </v>
      </c>
      <c r="E5823" s="33"/>
    </row>
    <row r="5824" spans="1:5" ht="13.8" x14ac:dyDescent="0.3">
      <c r="A5824" s="48" t="s">
        <v>5912</v>
      </c>
      <c r="B5824" s="33" t="str">
        <f>IFERROR(_xlfn.XLOOKUP(A5824,PEC!$A$2:$A$7902,PEC!$C$2:$C$7902),"")</f>
        <v>pec.regione.lombardia.it</v>
      </c>
      <c r="C5824" s="33">
        <f>IFERROR(_xlfn.XLOOKUP(A5824,SEZIONI!$A$2:$A$7897,SEZIONI!$B$2:$B$7897),"")</f>
        <v>15</v>
      </c>
      <c r="D5824" s="33" t="str">
        <f>IFERROR(_xlfn.XLOOKUP(A5824,[1]Sindaci!$B$2:$B$7774,[1]Sindaci!$A$2:$A$7774),"")</f>
        <v xml:space="preserve">NICOLI SEBASTIAN    </v>
      </c>
      <c r="E5824" s="33"/>
    </row>
    <row r="5825" spans="1:5" ht="13.8" x14ac:dyDescent="0.3">
      <c r="A5825" s="48" t="s">
        <v>5913</v>
      </c>
      <c r="B5825" s="33" t="str">
        <f>IFERROR(_xlfn.XLOOKUP(A5825,PEC!$A$2:$A$7902,PEC!$C$2:$C$7902),"")</f>
        <v>certgov.fvg.it</v>
      </c>
      <c r="C5825" s="33">
        <f>IFERROR(_xlfn.XLOOKUP(A5825,SEZIONI!$A$2:$A$7897,SEZIONI!$B$2:$B$7897),"")</f>
        <v>3</v>
      </c>
      <c r="D5825" s="33" t="str">
        <f>IFERROR(_xlfn.XLOOKUP(A5825,[1]Sindaci!$B$2:$B$7774,[1]Sindaci!$A$2:$A$7774),"")</f>
        <v xml:space="preserve">CALLIGARIS MICHELE    </v>
      </c>
      <c r="E5825" s="33"/>
    </row>
    <row r="5826" spans="1:5" ht="13.8" x14ac:dyDescent="0.3">
      <c r="A5826" s="48" t="s">
        <v>294</v>
      </c>
      <c r="B5826" s="33" t="str">
        <f>IFERROR(_xlfn.XLOOKUP(A5826,PEC!$A$2:$A$7902,PEC!$C$2:$C$7902),"")</f>
        <v>asmepec.it</v>
      </c>
      <c r="C5826" s="33">
        <f>IFERROR(_xlfn.XLOOKUP(A5826,SEZIONI!$A$2:$A$7897,SEZIONI!$B$2:$B$7897),"")</f>
        <v>5</v>
      </c>
      <c r="D5826" s="33" t="str">
        <f>IFERROR(_xlfn.XLOOKUP(A5826,[1]Sindaci!$B$2:$B$7774,[1]Sindaci!$A$2:$A$7774),"")</f>
        <v xml:space="preserve">PETROLO DOMENICO    </v>
      </c>
      <c r="E5826" s="33"/>
    </row>
    <row r="5827" spans="1:5" ht="13.8" x14ac:dyDescent="0.3">
      <c r="A5827" s="48" t="s">
        <v>5914</v>
      </c>
      <c r="B5827" s="33" t="str">
        <f>IFERROR(_xlfn.XLOOKUP(A5827,PEC!$A$2:$A$7902,PEC!$C$2:$C$7902),"")</f>
        <v>pec.comune.romeno.tn.it</v>
      </c>
      <c r="C5827" s="33">
        <f>IFERROR(_xlfn.XLOOKUP(A5827,SEZIONI!$A$2:$A$7897,SEZIONI!$B$2:$B$7897),"")</f>
        <v>1</v>
      </c>
      <c r="D5827" s="33" t="str">
        <f>IFERROR(_xlfn.XLOOKUP(A5827,[1]Sindaci!$B$2:$B$7774,[1]Sindaci!$A$2:$A$7774),"")</f>
        <v xml:space="preserve">FATTOR LUCA    </v>
      </c>
      <c r="E5827" s="33"/>
    </row>
    <row r="5828" spans="1:5" ht="13.8" x14ac:dyDescent="0.3">
      <c r="A5828" s="48" t="s">
        <v>5915</v>
      </c>
      <c r="B5828" s="33" t="str">
        <f>IFERROR(_xlfn.XLOOKUP(A5828,PEC!$A$2:$A$7902,PEC!$C$2:$C$7902),"")</f>
        <v>pec.comune.romentino.no.it</v>
      </c>
      <c r="C5828" s="33">
        <f>IFERROR(_xlfn.XLOOKUP(A5828,SEZIONI!$A$2:$A$7897,SEZIONI!$B$2:$B$7897),"")</f>
        <v>4</v>
      </c>
      <c r="D5828" s="33" t="str">
        <f>IFERROR(_xlfn.XLOOKUP(A5828,[1]Sindaci!$B$2:$B$7774,[1]Sindaci!$A$2:$A$7774),"")</f>
        <v xml:space="preserve">CACCIA MARCO    </v>
      </c>
      <c r="E5828" s="33"/>
    </row>
    <row r="5829" spans="1:5" ht="13.8" x14ac:dyDescent="0.3">
      <c r="A5829" s="48" t="s">
        <v>5916</v>
      </c>
      <c r="B5829" s="33" t="str">
        <f>IFERROR(_xlfn.XLOOKUP(A5829,PEC!$A$2:$A$7902,PEC!$C$2:$C$7902),"")</f>
        <v>pec.comunerometta.com</v>
      </c>
      <c r="C5829" s="33">
        <f>IFERROR(_xlfn.XLOOKUP(A5829,SEZIONI!$A$2:$A$7897,SEZIONI!$B$2:$B$7897),"")</f>
        <v>9</v>
      </c>
      <c r="D5829" s="33" t="str">
        <f>IFERROR(_xlfn.XLOOKUP(A5829,[1]Sindaci!$B$2:$B$7774,[1]Sindaci!$A$2:$A$7774),"")</f>
        <v xml:space="preserve">NICOLA MERLINO    </v>
      </c>
      <c r="E5829" s="33"/>
    </row>
    <row r="5830" spans="1:5" ht="13.8" x14ac:dyDescent="0.3">
      <c r="A5830" s="48" t="s">
        <v>5917</v>
      </c>
      <c r="B5830" s="33" t="str">
        <f>IFERROR(_xlfn.XLOOKUP(A5830,PEC!$A$2:$A$7902,PEC!$C$2:$C$7902),"")</f>
        <v>pec.regione.lombardia.it</v>
      </c>
      <c r="C5830" s="33">
        <f>IFERROR(_xlfn.XLOOKUP(A5830,SEZIONI!$A$2:$A$7897,SEZIONI!$B$2:$B$7897),"")</f>
        <v>2</v>
      </c>
      <c r="D5830" s="33" t="str">
        <f>IFERROR(_xlfn.XLOOKUP(A5830,[1]Sindaci!$B$2:$B$7774,[1]Sindaci!$A$2:$A$7774),"")</f>
        <v xml:space="preserve">GRISONI AGOSTINO    </v>
      </c>
      <c r="E5830" s="33"/>
    </row>
    <row r="5831" spans="1:5" ht="13.8" x14ac:dyDescent="0.3">
      <c r="A5831" s="48" t="s">
        <v>8172</v>
      </c>
      <c r="B5831" s="33" t="str">
        <f>IFERROR(_xlfn.XLOOKUP(A5831,PEC!$A$2:$A$7902,PEC!$C$2:$C$7902),"")</f>
        <v>stpec.it</v>
      </c>
      <c r="C5831" s="33" t="str">
        <f>IFERROR(_xlfn.XLOOKUP(A5831,SEZIONI!$A$2:$A$7897,SEZIONI!$B$2:$B$7897),"")</f>
        <v/>
      </c>
      <c r="D5831" s="33" t="str">
        <f>IFERROR(_xlfn.XLOOKUP(A5831,[1]Sindaci!$B$2:$B$7774,[1]Sindaci!$A$2:$A$7774),"")</f>
        <v/>
      </c>
      <c r="E5831" s="33"/>
    </row>
    <row r="5832" spans="1:5" ht="13.8" x14ac:dyDescent="0.3">
      <c r="A5832" s="48" t="s">
        <v>5919</v>
      </c>
      <c r="B5832" s="33" t="str">
        <f>IFERROR(_xlfn.XLOOKUP(A5832,PEC!$A$2:$A$7902,PEC!$C$2:$C$7902),"")</f>
        <v>comune.roncade.legalmail.it</v>
      </c>
      <c r="C5832" s="33">
        <f>IFERROR(_xlfn.XLOOKUP(A5832,SEZIONI!$A$2:$A$7897,SEZIONI!$B$2:$B$7897),"")</f>
        <v>12</v>
      </c>
      <c r="D5832" s="33" t="str">
        <f>IFERROR(_xlfn.XLOOKUP(A5832,[1]Sindaci!$B$2:$B$7774,[1]Sindaci!$A$2:$A$7774),"")</f>
        <v xml:space="preserve">ZOTTARELLI PIERANNA    </v>
      </c>
      <c r="E5832" s="33"/>
    </row>
    <row r="5833" spans="1:5" ht="13.8" x14ac:dyDescent="0.3">
      <c r="A5833" s="48" t="s">
        <v>5920</v>
      </c>
      <c r="B5833" s="33" t="str">
        <f>IFERROR(_xlfn.XLOOKUP(A5833,PEC!$A$2:$A$7902,PEC!$C$2:$C$7902),"")</f>
        <v>pec.comune.roncadelle.bs.it</v>
      </c>
      <c r="C5833" s="33">
        <f>IFERROR(_xlfn.XLOOKUP(A5833,SEZIONI!$A$2:$A$7897,SEZIONI!$B$2:$B$7897),"")</f>
        <v>8</v>
      </c>
      <c r="D5833" s="33" t="str">
        <f>IFERROR(_xlfn.XLOOKUP(A5833,[1]Sindaci!$B$2:$B$7774,[1]Sindaci!$A$2:$A$7774),"")</f>
        <v xml:space="preserve">GROPPELLI ROBERTO    </v>
      </c>
      <c r="E5833" s="33"/>
    </row>
    <row r="5834" spans="1:5" ht="13.8" x14ac:dyDescent="0.3">
      <c r="A5834" s="48" t="s">
        <v>5921</v>
      </c>
      <c r="B5834" s="33" t="str">
        <f>IFERROR(_xlfn.XLOOKUP(A5834,PEC!$A$2:$A$7902,PEC!$C$2:$C$7902),"")</f>
        <v>halleycert.it</v>
      </c>
      <c r="C5834" s="33">
        <f>IFERROR(_xlfn.XLOOKUP(A5834,SEZIONI!$A$2:$A$7897,SEZIONI!$B$2:$B$7897),"")</f>
        <v>2</v>
      </c>
      <c r="D5834" s="33" t="str">
        <f>IFERROR(_xlfn.XLOOKUP(A5834,[1]Sindaci!$B$2:$B$7774,[1]Sindaci!$A$2:$A$7774),"")</f>
        <v xml:space="preserve">D'AMATA BENEDETTO ORAZIO   </v>
      </c>
      <c r="E5834" s="33"/>
    </row>
    <row r="5835" spans="1:5" ht="13.8" x14ac:dyDescent="0.3">
      <c r="A5835" s="48" t="s">
        <v>5922</v>
      </c>
      <c r="B5835" s="33" t="str">
        <f>IFERROR(_xlfn.XLOOKUP(A5835,PEC!$A$2:$A$7902,PEC!$C$2:$C$7902),"")</f>
        <v>pec.it</v>
      </c>
      <c r="C5835" s="33">
        <f>IFERROR(_xlfn.XLOOKUP(A5835,SEZIONI!$A$2:$A$7897,SEZIONI!$B$2:$B$7897),"")</f>
        <v>3</v>
      </c>
      <c r="D5835" s="33" t="str">
        <f>IFERROR(_xlfn.XLOOKUP(A5835,[1]Sindaci!$B$2:$B$7774,[1]Sindaci!$A$2:$A$7774),"")</f>
        <v xml:space="preserve">MONTIBELLER MIRKO    </v>
      </c>
      <c r="E5835" s="33"/>
    </row>
    <row r="5836" spans="1:5" ht="13.8" x14ac:dyDescent="0.3">
      <c r="A5836" s="48" t="s">
        <v>5923</v>
      </c>
      <c r="B5836" s="33" t="str">
        <f>IFERROR(_xlfn.XLOOKUP(A5836,PEC!$A$2:$A$7902,PEC!$C$2:$C$7902),"")</f>
        <v>pec.regione.lombardia.it</v>
      </c>
      <c r="C5836" s="33">
        <f>IFERROR(_xlfn.XLOOKUP(A5836,SEZIONI!$A$2:$A$7897,SEZIONI!$B$2:$B$7897),"")</f>
        <v>3</v>
      </c>
      <c r="D5836" s="33" t="str">
        <f>IFERROR(_xlfn.XLOOKUP(A5836,[1]Sindaci!$B$2:$B$7774,[1]Sindaci!$A$2:$A$7774),"")</f>
        <v xml:space="preserve">PULICI CRISTIAN    </v>
      </c>
      <c r="E5836" s="33"/>
    </row>
    <row r="5837" spans="1:5" ht="13.8" x14ac:dyDescent="0.3">
      <c r="A5837" s="48" t="s">
        <v>5924</v>
      </c>
      <c r="B5837" s="33" t="str">
        <f>IFERROR(_xlfn.XLOOKUP(A5837,PEC!$A$2:$A$7902,PEC!$C$2:$C$7902),"")</f>
        <v>certgov.fvg.it</v>
      </c>
      <c r="C5837" s="33">
        <f>IFERROR(_xlfn.XLOOKUP(A5837,SEZIONI!$A$2:$A$7897,SEZIONI!$B$2:$B$7897),"")</f>
        <v>10</v>
      </c>
      <c r="D5837" s="33" t="str">
        <f>IFERROR(_xlfn.XLOOKUP(A5837,[1]Sindaci!$B$2:$B$7774,[1]Sindaci!$A$2:$A$7774),"")</f>
        <v xml:space="preserve">BENVENUTO MAURO    </v>
      </c>
      <c r="E5837" s="33"/>
    </row>
    <row r="5838" spans="1:5" ht="13.8" x14ac:dyDescent="0.3">
      <c r="A5838" s="48" t="s">
        <v>5925</v>
      </c>
      <c r="B5838" s="33" t="str">
        <f>IFERROR(_xlfn.XLOOKUP(A5838,PEC!$A$2:$A$7902,PEC!$C$2:$C$7902),"")</f>
        <v>pec.comune.ronchivalsugana.tn.it</v>
      </c>
      <c r="C5838" s="33">
        <f>IFERROR(_xlfn.XLOOKUP(A5838,SEZIONI!$A$2:$A$7897,SEZIONI!$B$2:$B$7897),"")</f>
        <v>1</v>
      </c>
      <c r="D5838" s="33" t="str">
        <f>IFERROR(_xlfn.XLOOKUP(A5838,[1]Sindaci!$B$2:$B$7774,[1]Sindaci!$A$2:$A$7774),"")</f>
        <v xml:space="preserve">GANARIN FEDERICO MARIA   </v>
      </c>
      <c r="E5838" s="33"/>
    </row>
    <row r="5839" spans="1:5" ht="13.8" x14ac:dyDescent="0.3">
      <c r="A5839" s="48" t="s">
        <v>5926</v>
      </c>
      <c r="B5839" s="33" t="str">
        <f>IFERROR(_xlfn.XLOOKUP(A5839,PEC!$A$2:$A$7902,PEC!$C$2:$C$7902),"")</f>
        <v>certgov.fvg.it</v>
      </c>
      <c r="C5839" s="33">
        <f>IFERROR(_xlfn.XLOOKUP(A5839,SEZIONI!$A$2:$A$7897,SEZIONI!$B$2:$B$7897),"")</f>
        <v>3</v>
      </c>
      <c r="D5839" s="33" t="str">
        <f>IFERROR(_xlfn.XLOOKUP(A5839,[1]Sindaci!$B$2:$B$7774,[1]Sindaci!$A$2:$A$7774),"")</f>
        <v xml:space="preserve">MICHELUTTO MANFREDI    </v>
      </c>
      <c r="E5839" s="33"/>
    </row>
    <row r="5840" spans="1:5" ht="13.8" x14ac:dyDescent="0.3">
      <c r="A5840" s="48" t="s">
        <v>5927</v>
      </c>
      <c r="B5840" s="33" t="str">
        <f>IFERROR(_xlfn.XLOOKUP(A5840,PEC!$A$2:$A$7902,PEC!$C$2:$C$7902),"")</f>
        <v>legalmail.it</v>
      </c>
      <c r="C5840" s="33">
        <f>IFERROR(_xlfn.XLOOKUP(A5840,SEZIONI!$A$2:$A$7897,SEZIONI!$B$2:$B$7897),"")</f>
        <v>7</v>
      </c>
      <c r="D5840" s="33" t="str">
        <f>IFERROR(_xlfn.XLOOKUP(A5840,[1]Sindaci!$B$2:$B$7774,[1]Sindaci!$A$2:$A$7774),"")</f>
        <v xml:space="preserve">MENGONI MARIO    </v>
      </c>
      <c r="E5840" s="33"/>
    </row>
    <row r="5841" spans="1:5" ht="13.8" x14ac:dyDescent="0.3">
      <c r="A5841" s="48" t="s">
        <v>5928</v>
      </c>
      <c r="B5841" s="33" t="str">
        <f>IFERROR(_xlfn.XLOOKUP(A5841,PEC!$A$2:$A$7902,PEC!$C$2:$C$7902),"")</f>
        <v>stpec.it</v>
      </c>
      <c r="C5841" s="33">
        <f>IFERROR(_xlfn.XLOOKUP(A5841,SEZIONI!$A$2:$A$7897,SEZIONI!$B$2:$B$7897),"")</f>
        <v>5</v>
      </c>
      <c r="D5841" s="33" t="str">
        <f>IFERROR(_xlfn.XLOOKUP(A5841,[1]Sindaci!$B$2:$B$7774,[1]Sindaci!$A$2:$A$7774),"")</f>
        <v xml:space="preserve">VESENTINI DAVIDE    </v>
      </c>
      <c r="E5841" s="33"/>
    </row>
    <row r="5842" spans="1:5" ht="13.8" x14ac:dyDescent="0.3">
      <c r="A5842" s="48" t="s">
        <v>5929</v>
      </c>
      <c r="B5842" s="33" t="str">
        <f>IFERROR(_xlfn.XLOOKUP(A5842,PEC!$A$2:$A$7902,PEC!$C$2:$C$7902),"")</f>
        <v xml:space="preserve">pec.ptbiellese.it </v>
      </c>
      <c r="C5842" s="33">
        <f>IFERROR(_xlfn.XLOOKUP(A5842,SEZIONI!$A$2:$A$7897,SEZIONI!$B$2:$B$7897),"")</f>
        <v>2</v>
      </c>
      <c r="D5842" s="33" t="str">
        <f>IFERROR(_xlfn.XLOOKUP(A5842,[1]Sindaci!$B$2:$B$7774,[1]Sindaci!$A$2:$A$7774),"")</f>
        <v xml:space="preserve">MOGLIA CARLA    </v>
      </c>
      <c r="E5842" s="33"/>
    </row>
    <row r="5843" spans="1:5" ht="13.8" x14ac:dyDescent="0.3">
      <c r="A5843" s="48" t="s">
        <v>5930</v>
      </c>
      <c r="B5843" s="33" t="str">
        <f>IFERROR(_xlfn.XLOOKUP(A5843,PEC!$A$2:$A$7902,PEC!$C$2:$C$7902),"")</f>
        <v>legalmail.it</v>
      </c>
      <c r="C5843" s="33">
        <f>IFERROR(_xlfn.XLOOKUP(A5843,SEZIONI!$A$2:$A$7897,SEZIONI!$B$2:$B$7897),"")</f>
        <v>3</v>
      </c>
      <c r="D5843" s="33" t="str">
        <f>IFERROR(_xlfn.XLOOKUP(A5843,[1]Sindaci!$B$2:$B$7774,[1]Sindaci!$A$2:$A$7774),"")</f>
        <v xml:space="preserve">LOUKIAINEN KRISTIINA MARIA   </v>
      </c>
      <c r="E5843" s="33"/>
    </row>
    <row r="5844" spans="1:5" ht="13.8" x14ac:dyDescent="0.3">
      <c r="A5844" s="48" t="s">
        <v>5931</v>
      </c>
      <c r="B5844" s="33" t="str">
        <f>IFERROR(_xlfn.XLOOKUP(A5844,PEC!$A$2:$A$7902,PEC!$C$2:$C$7902),"")</f>
        <v>postecert.it</v>
      </c>
      <c r="C5844" s="33">
        <f>IFERROR(_xlfn.XLOOKUP(A5844,SEZIONI!$A$2:$A$7897,SEZIONI!$B$2:$B$7897),"")</f>
        <v>1</v>
      </c>
      <c r="D5844" s="33" t="str">
        <f>IFERROR(_xlfn.XLOOKUP(A5844,[1]Sindaci!$B$2:$B$7774,[1]Sindaci!$A$2:$A$7774),"")</f>
        <v xml:space="preserve">GIACOMINO LORENZO    </v>
      </c>
      <c r="E5844" s="33"/>
    </row>
    <row r="5845" spans="1:5" ht="13.8" x14ac:dyDescent="0.3">
      <c r="A5845" s="48" t="s">
        <v>5932</v>
      </c>
      <c r="B5845" s="33" t="str">
        <f>IFERROR(_xlfn.XLOOKUP(A5845,PEC!$A$2:$A$7902,PEC!$C$2:$C$7902),"")</f>
        <v>pec.it</v>
      </c>
      <c r="C5845" s="33">
        <f>IFERROR(_xlfn.XLOOKUP(A5845,SEZIONI!$A$2:$A$7897,SEZIONI!$B$2:$B$7897),"")</f>
        <v>4</v>
      </c>
      <c r="D5845" s="33" t="str">
        <f>IFERROR(_xlfn.XLOOKUP(A5845,[1]Sindaci!$B$2:$B$7774,[1]Sindaci!$A$2:$A$7774),"")</f>
        <v xml:space="preserve">OLIVERI ROSA    </v>
      </c>
      <c r="E5845" s="33"/>
    </row>
    <row r="5846" spans="1:5" ht="13.8" x14ac:dyDescent="0.3">
      <c r="A5846" s="48" t="s">
        <v>5933</v>
      </c>
      <c r="B5846" s="33" t="str">
        <f>IFERROR(_xlfn.XLOOKUP(A5846,PEC!$A$2:$A$7902,PEC!$C$2:$C$7902),"")</f>
        <v>pec.regione.lombardia.it</v>
      </c>
      <c r="C5846" s="33">
        <f>IFERROR(_xlfn.XLOOKUP(A5846,SEZIONI!$A$2:$A$7897,SEZIONI!$B$2:$B$7897),"")</f>
        <v>1</v>
      </c>
      <c r="D5846" s="33" t="str">
        <f>IFERROR(_xlfn.XLOOKUP(A5846,[1]Sindaci!$B$2:$B$7774,[1]Sindaci!$A$2:$A$7774),"")</f>
        <v xml:space="preserve">ROVELLI ILARIA    </v>
      </c>
      <c r="E5846" s="33"/>
    </row>
    <row r="5847" spans="1:5" ht="13.8" x14ac:dyDescent="0.3">
      <c r="A5847" s="48" t="s">
        <v>5934</v>
      </c>
      <c r="B5847" s="33" t="str">
        <f>IFERROR(_xlfn.XLOOKUP(A5847,PEC!$A$2:$A$7902,PEC!$C$2:$C$7902),"")</f>
        <v>pec.regione.lombardia.it</v>
      </c>
      <c r="C5847" s="33">
        <f>IFERROR(_xlfn.XLOOKUP(A5847,SEZIONI!$A$2:$A$7897,SEZIONI!$B$2:$B$7897),"")</f>
        <v>8</v>
      </c>
      <c r="D5847" s="33" t="str">
        <f>IFERROR(_xlfn.XLOOKUP(A5847,[1]Sindaci!$B$2:$B$7774,[1]Sindaci!$A$2:$A$7774),"")</f>
        <v xml:space="preserve">ROSSI SERGIO    </v>
      </c>
      <c r="E5847" s="33"/>
    </row>
    <row r="5848" spans="1:5" ht="13.8" x14ac:dyDescent="0.3">
      <c r="A5848" s="48" t="s">
        <v>5935</v>
      </c>
      <c r="B5848" s="33" t="str">
        <f>IFERROR(_xlfn.XLOOKUP(A5848,PEC!$A$2:$A$7902,PEC!$C$2:$C$7902),"")</f>
        <v>cert.provincia.fc.it</v>
      </c>
      <c r="C5848" s="33">
        <f>IFERROR(_xlfn.XLOOKUP(A5848,SEZIONI!$A$2:$A$7897,SEZIONI!$B$2:$B$7897),"")</f>
        <v>4</v>
      </c>
      <c r="D5848" s="33" t="str">
        <f>IFERROR(_xlfn.XLOOKUP(A5848,[1]Sindaci!$B$2:$B$7774,[1]Sindaci!$A$2:$A$7774),"")</f>
        <v xml:space="preserve">BARTOLINI SARA    </v>
      </c>
      <c r="E5848" s="33"/>
    </row>
    <row r="5849" spans="1:5" ht="13.8" x14ac:dyDescent="0.3">
      <c r="A5849" s="48" t="s">
        <v>5936</v>
      </c>
      <c r="B5849" s="33" t="str">
        <f>IFERROR(_xlfn.XLOOKUP(A5849,PEC!$A$2:$A$7902,PEC!$C$2:$C$7902),"")</f>
        <v>pec.regione.lombardia.it</v>
      </c>
      <c r="C5849" s="33">
        <f>IFERROR(_xlfn.XLOOKUP(A5849,SEZIONI!$A$2:$A$7897,SEZIONI!$B$2:$B$7897),"")</f>
        <v>1</v>
      </c>
      <c r="D5849" s="33" t="str">
        <f>IFERROR(_xlfn.XLOOKUP(A5849,[1]Sindaci!$B$2:$B$7774,[1]Sindaci!$A$2:$A$7774),"")</f>
        <v xml:space="preserve">ROTA MARCELLINO    </v>
      </c>
      <c r="E5849" s="33"/>
    </row>
    <row r="5850" spans="1:5" ht="13.8" x14ac:dyDescent="0.3">
      <c r="A5850" s="48" t="s">
        <v>5937</v>
      </c>
      <c r="B5850" s="33" t="str">
        <f>IFERROR(_xlfn.XLOOKUP(A5850,PEC!$A$2:$A$7902,PEC!$C$2:$C$7902),"")</f>
        <v>pec.it</v>
      </c>
      <c r="C5850" s="33">
        <f>IFERROR(_xlfn.XLOOKUP(A5850,SEZIONI!$A$2:$A$7897,SEZIONI!$B$2:$B$7897),"")</f>
        <v>1</v>
      </c>
      <c r="D5850" s="33" t="str">
        <f>IFERROR(_xlfn.XLOOKUP(A5850,[1]Sindaci!$B$2:$B$7774,[1]Sindaci!$A$2:$A$7774),"")</f>
        <v xml:space="preserve">TUFARO GAETANINO GIOVANNI   </v>
      </c>
      <c r="E5850" s="33"/>
    </row>
    <row r="5851" spans="1:5" ht="13.8" x14ac:dyDescent="0.3">
      <c r="A5851" s="48" t="s">
        <v>5938</v>
      </c>
      <c r="B5851" s="33" t="str">
        <f>IFERROR(_xlfn.XLOOKUP(A5851,PEC!$A$2:$A$7902,PEC!$C$2:$C$7902),"")</f>
        <v>actaliscertymail.it</v>
      </c>
      <c r="C5851" s="33">
        <f>IFERROR(_xlfn.XLOOKUP(A5851,SEZIONI!$A$2:$A$7897,SEZIONI!$B$2:$B$7897),"")</f>
        <v>2</v>
      </c>
      <c r="D5851" s="33" t="str">
        <f>IFERROR(_xlfn.XLOOKUP(A5851,[1]Sindaci!$B$2:$B$7774,[1]Sindaci!$A$2:$A$7774),"")</f>
        <v xml:space="preserve">MAGNONE ANTONIO    </v>
      </c>
      <c r="E5851" s="33"/>
    </row>
    <row r="5852" spans="1:5" ht="13.8" x14ac:dyDescent="0.3">
      <c r="A5852" s="48" t="s">
        <v>5939</v>
      </c>
      <c r="B5852" s="33" t="str">
        <f>IFERROR(_xlfn.XLOOKUP(A5852,PEC!$A$2:$A$7902,PEC!$C$2:$C$7902),"")</f>
        <v>pec.comune.ronsecco.vc.it</v>
      </c>
      <c r="C5852" s="33">
        <f>IFERROR(_xlfn.XLOOKUP(A5852,SEZIONI!$A$2:$A$7897,SEZIONI!$B$2:$B$7897),"")</f>
        <v>1</v>
      </c>
      <c r="D5852" s="33" t="str">
        <f>IFERROR(_xlfn.XLOOKUP(A5852,[1]Sindaci!$B$2:$B$7774,[1]Sindaci!$A$2:$A$7774),"")</f>
        <v xml:space="preserve">GILARDINO DAVIDE    </v>
      </c>
      <c r="E5852" s="33"/>
    </row>
    <row r="5853" spans="1:5" ht="13.8" x14ac:dyDescent="0.3">
      <c r="A5853" s="48" t="s">
        <v>5940</v>
      </c>
      <c r="B5853" s="33" t="str">
        <f>IFERROR(_xlfn.XLOOKUP(A5853,PEC!$A$2:$A$7902,PEC!$C$2:$C$7902),"")</f>
        <v>pec.comune.ronzo-chienis.tn.it</v>
      </c>
      <c r="C5853" s="33">
        <f>IFERROR(_xlfn.XLOOKUP(A5853,SEZIONI!$A$2:$A$7897,SEZIONI!$B$2:$B$7897),"")</f>
        <v>1</v>
      </c>
      <c r="D5853" s="33" t="str">
        <f>IFERROR(_xlfn.XLOOKUP(A5853,[1]Sindaci!$B$2:$B$7774,[1]Sindaci!$A$2:$A$7774),"")</f>
        <v xml:space="preserve">CAROTTA GIANNI    </v>
      </c>
      <c r="E5853" s="33"/>
    </row>
    <row r="5854" spans="1:5" ht="13.8" x14ac:dyDescent="0.3">
      <c r="A5854" s="48" t="s">
        <v>5941</v>
      </c>
      <c r="B5854" s="33" t="str">
        <f>IFERROR(_xlfn.XLOOKUP(A5854,PEC!$A$2:$A$7902,PEC!$C$2:$C$7902),"")</f>
        <v>pec.comune.ronzone.tn.it</v>
      </c>
      <c r="C5854" s="33">
        <f>IFERROR(_xlfn.XLOOKUP(A5854,SEZIONI!$A$2:$A$7897,SEZIONI!$B$2:$B$7897),"")</f>
        <v>1</v>
      </c>
      <c r="D5854" s="33" t="str">
        <f>IFERROR(_xlfn.XLOOKUP(A5854,[1]Sindaci!$B$2:$B$7774,[1]Sindaci!$A$2:$A$7774),"")</f>
        <v xml:space="preserve">BATTISTI MARCO    </v>
      </c>
      <c r="E5854" s="33"/>
    </row>
    <row r="5855" spans="1:5" ht="13.8" x14ac:dyDescent="0.3">
      <c r="A5855" s="48" t="s">
        <v>5942</v>
      </c>
      <c r="B5855" s="33" t="str">
        <f>IFERROR(_xlfn.XLOOKUP(A5855,PEC!$A$2:$A$7902,PEC!$C$2:$C$7902),"")</f>
        <v>pec.ptbiellese.it</v>
      </c>
      <c r="C5855" s="33">
        <f>IFERROR(_xlfn.XLOOKUP(A5855,SEZIONI!$A$2:$A$7897,SEZIONI!$B$2:$B$7897),"")</f>
        <v>1</v>
      </c>
      <c r="D5855" s="33" t="str">
        <f>IFERROR(_xlfn.XLOOKUP(A5855,[1]Sindaci!$B$2:$B$7774,[1]Sindaci!$A$2:$A$7774),"")</f>
        <v xml:space="preserve">CORONA RENATO    </v>
      </c>
      <c r="E5855" s="33"/>
    </row>
    <row r="5856" spans="1:5" ht="13.8" x14ac:dyDescent="0.3">
      <c r="A5856" s="48" t="s">
        <v>7926</v>
      </c>
      <c r="B5856" s="33" t="str">
        <f>IFERROR(_xlfn.XLOOKUP(A5856,PEC!$A$2:$A$7902,PEC!$C$2:$C$7902),"")</f>
        <v>cert.ruparpiemonte.it</v>
      </c>
      <c r="C5856" s="33" t="str">
        <f>IFERROR(_xlfn.XLOOKUP(A5856,SEZIONI!$A$2:$A$7897,SEZIONI!$B$2:$B$7897),"")</f>
        <v/>
      </c>
      <c r="D5856" s="33" t="str">
        <f>IFERROR(_xlfn.XLOOKUP(A5856,[1]Sindaci!$B$2:$B$7774,[1]Sindaci!$A$2:$A$7774),"")</f>
        <v/>
      </c>
      <c r="E5856" s="33"/>
    </row>
    <row r="5857" spans="1:5" ht="13.8" x14ac:dyDescent="0.3">
      <c r="A5857" s="48" t="s">
        <v>8183</v>
      </c>
      <c r="B5857" s="33" t="str">
        <f>IFERROR(_xlfn.XLOOKUP(A5857,PEC!$A$2:$A$7902,PEC!$C$2:$C$7902),"")</f>
        <v>pecveneto.it</v>
      </c>
      <c r="C5857" s="33" t="str">
        <f>IFERROR(_xlfn.XLOOKUP(A5857,SEZIONI!$A$2:$A$7897,SEZIONI!$B$2:$B$7897),"")</f>
        <v/>
      </c>
      <c r="D5857" s="33" t="str">
        <f>IFERROR(_xlfn.XLOOKUP(A5857,[1]Sindaci!$B$2:$B$7774,[1]Sindaci!$A$2:$A$7774),"")</f>
        <v/>
      </c>
      <c r="E5857" s="33"/>
    </row>
    <row r="5858" spans="1:5" ht="13.8" x14ac:dyDescent="0.3">
      <c r="A5858" s="48" t="s">
        <v>381</v>
      </c>
      <c r="B5858" s="33" t="str">
        <f>IFERROR(_xlfn.XLOOKUP(A5858,PEC!$A$2:$A$7902,PEC!$C$2:$C$7902),"")</f>
        <v>comune.rosarno.rc.it</v>
      </c>
      <c r="C5858" s="33">
        <f>IFERROR(_xlfn.XLOOKUP(A5858,SEZIONI!$A$2:$A$7897,SEZIONI!$B$2:$B$7897),"")</f>
        <v>17</v>
      </c>
      <c r="D5858" s="33" t="str">
        <f>IFERROR(_xlfn.XLOOKUP(A5858,[1]Sindaci!$B$2:$B$7774,[1]Sindaci!$A$2:$A$7774),"")</f>
        <v/>
      </c>
      <c r="E5858" s="33"/>
    </row>
    <row r="5859" spans="1:5" ht="13.8" x14ac:dyDescent="0.3">
      <c r="A5859" s="48" t="s">
        <v>5945</v>
      </c>
      <c r="B5859" s="33" t="str">
        <f>IFERROR(_xlfn.XLOOKUP(A5859,PEC!$A$2:$A$7902,PEC!$C$2:$C$7902),"")</f>
        <v>pec.regione.lombardia.it</v>
      </c>
      <c r="C5859" s="33">
        <f>IFERROR(_xlfn.XLOOKUP(A5859,SEZIONI!$A$2:$A$7897,SEZIONI!$B$2:$B$7897),"")</f>
        <v>1</v>
      </c>
      <c r="D5859" s="33" t="str">
        <f>IFERROR(_xlfn.XLOOKUP(A5859,[1]Sindaci!$B$2:$B$7774,[1]Sindaci!$A$2:$A$7774),"")</f>
        <v xml:space="preserve">BERZERO TACCONE RICCARDO   </v>
      </c>
      <c r="E5859" s="33"/>
    </row>
    <row r="5860" spans="1:5" ht="13.8" x14ac:dyDescent="0.3">
      <c r="A5860" s="48" t="s">
        <v>5946</v>
      </c>
      <c r="B5860" s="33" t="str">
        <f>IFERROR(_xlfn.XLOOKUP(A5860,PEC!$A$2:$A$7902,PEC!$C$2:$C$7902),"")</f>
        <v>pec.regione.lombardia.it</v>
      </c>
      <c r="C5860" s="33">
        <f>IFERROR(_xlfn.XLOOKUP(A5860,SEZIONI!$A$2:$A$7897,SEZIONI!$B$2:$B$7897),"")</f>
        <v>4</v>
      </c>
      <c r="D5860" s="33" t="str">
        <f>IFERROR(_xlfn.XLOOKUP(A5860,[1]Sindaci!$B$2:$B$7774,[1]Sindaci!$A$2:$A$7774),"")</f>
        <v xml:space="preserve">TARANTOLA CARLO    </v>
      </c>
      <c r="E5860" s="33"/>
    </row>
    <row r="5861" spans="1:5" ht="13.8" x14ac:dyDescent="0.3">
      <c r="A5861" s="48" t="s">
        <v>5947</v>
      </c>
      <c r="B5861" s="33" t="str">
        <f>IFERROR(_xlfn.XLOOKUP(A5861,PEC!$A$2:$A$7902,PEC!$C$2:$C$7902),"")</f>
        <v>pec.ptbiellese.it</v>
      </c>
      <c r="C5861" s="33">
        <f>IFERROR(_xlfn.XLOOKUP(A5861,SEZIONI!$A$2:$A$7897,SEZIONI!$B$2:$B$7897),"")</f>
        <v>1</v>
      </c>
      <c r="D5861" s="33" t="str">
        <f>IFERROR(_xlfn.XLOOKUP(A5861,[1]Sindaci!$B$2:$B$7774,[1]Sindaci!$A$2:$A$7774),"")</f>
        <v xml:space="preserve">DELMASTRO DELLE VEDOVE FRANCESCA  </v>
      </c>
      <c r="E5861" s="33"/>
    </row>
    <row r="5862" spans="1:5" ht="13.8" x14ac:dyDescent="0.3">
      <c r="A5862" s="48" t="s">
        <v>5948</v>
      </c>
      <c r="B5862" s="33" t="str">
        <f>IFERROR(_xlfn.XLOOKUP(A5862,PEC!$A$2:$A$7902,PEC!$C$2:$C$7902),"")</f>
        <v>pec.it</v>
      </c>
      <c r="C5862" s="33">
        <f>IFERROR(_xlfn.XLOOKUP(A5862,SEZIONI!$A$2:$A$7897,SEZIONI!$B$2:$B$7897),"")</f>
        <v>6</v>
      </c>
      <c r="D5862" s="33" t="str">
        <f>IFERROR(_xlfn.XLOOKUP(A5862,[1]Sindaci!$B$2:$B$7774,[1]Sindaci!$A$2:$A$7774),"")</f>
        <v xml:space="preserve">PALOZZO SIMONE    </v>
      </c>
      <c r="E5862" s="33"/>
    </row>
    <row r="5863" spans="1:5" ht="13.8" x14ac:dyDescent="0.3">
      <c r="A5863" s="48" t="s">
        <v>5949</v>
      </c>
      <c r="B5863" s="33" t="str">
        <f>IFERROR(_xlfn.XLOOKUP(A5863,PEC!$A$2:$A$7902,PEC!$C$2:$C$7902),"")</f>
        <v>asmepec.it</v>
      </c>
      <c r="C5863" s="33">
        <f>IFERROR(_xlfn.XLOOKUP(A5863,SEZIONI!$A$2:$A$7897,SEZIONI!$B$2:$B$7897),"")</f>
        <v>1</v>
      </c>
      <c r="D5863" s="33" t="str">
        <f>IFERROR(_xlfn.XLOOKUP(A5863,[1]Sindaci!$B$2:$B$7774,[1]Sindaci!$A$2:$A$7774),"")</f>
        <v xml:space="preserve">PALMIERI PINO    </v>
      </c>
      <c r="E5863" s="33"/>
    </row>
    <row r="5864" spans="1:5" ht="13.8" x14ac:dyDescent="0.3">
      <c r="A5864" s="48" t="s">
        <v>110</v>
      </c>
      <c r="B5864" s="33" t="str">
        <f>IFERROR(_xlfn.XLOOKUP(A5864,PEC!$A$2:$A$7902,PEC!$C$2:$C$7902),"")</f>
        <v xml:space="preserve">pec.it </v>
      </c>
      <c r="C5864" s="33">
        <f>IFERROR(_xlfn.XLOOKUP(A5864,SEZIONI!$A$2:$A$7897,SEZIONI!$B$2:$B$7897),"")</f>
        <v>7</v>
      </c>
      <c r="D5864" s="33" t="str">
        <f>IFERROR(_xlfn.XLOOKUP(A5864,[1]Sindaci!$B$2:$B$7774,[1]Sindaci!$A$2:$A$7774),"")</f>
        <v xml:space="preserve">BARBIERI ROBERTO    </v>
      </c>
      <c r="E5864" s="33"/>
    </row>
    <row r="5865" spans="1:5" ht="13.8" x14ac:dyDescent="0.3">
      <c r="A5865" s="48" t="s">
        <v>5950</v>
      </c>
      <c r="B5865" s="33" t="str">
        <f>IFERROR(_xlfn.XLOOKUP(A5865,PEC!$A$2:$A$7902,PEC!$C$2:$C$7902),"")</f>
        <v>larpec.com</v>
      </c>
      <c r="C5865" s="33">
        <f>IFERROR(_xlfn.XLOOKUP(A5865,SEZIONI!$A$2:$A$7897,SEZIONI!$B$2:$B$7897),"")</f>
        <v>2</v>
      </c>
      <c r="D5865" s="33" t="str">
        <f>IFERROR(_xlfn.XLOOKUP(A5865,[1]Sindaci!$B$2:$B$7774,[1]Sindaci!$A$2:$A$7774),"")</f>
        <v xml:space="preserve">MONACO ALESSIO    </v>
      </c>
      <c r="E5865" s="33"/>
    </row>
    <row r="5866" spans="1:5" ht="13.8" x14ac:dyDescent="0.3">
      <c r="A5866" s="48" t="s">
        <v>111</v>
      </c>
      <c r="B5866" s="33" t="str">
        <f>IFERROR(_xlfn.XLOOKUP(A5866,PEC!$A$2:$A$7902,PEC!$C$2:$C$7902),"")</f>
        <v>asmepec.it</v>
      </c>
      <c r="C5866" s="33">
        <f>IFERROR(_xlfn.XLOOKUP(A5866,SEZIONI!$A$2:$A$7897,SEZIONI!$B$2:$B$7897),"")</f>
        <v>2</v>
      </c>
      <c r="D5866" s="33" t="str">
        <f>IFERROR(_xlfn.XLOOKUP(A5866,[1]Sindaci!$B$2:$B$7774,[1]Sindaci!$A$2:$A$7774),"")</f>
        <v xml:space="preserve">MAZZIA ROSANNA    </v>
      </c>
      <c r="E5866" s="33"/>
    </row>
    <row r="5867" spans="1:5" ht="13.8" x14ac:dyDescent="0.3">
      <c r="A5867" s="48" t="s">
        <v>5951</v>
      </c>
      <c r="B5867" s="33" t="str">
        <f>IFERROR(_xlfn.XLOOKUP(A5867,PEC!$A$2:$A$7902,PEC!$C$2:$C$7902),"")</f>
        <v>pec.comune.roseto.te.it</v>
      </c>
      <c r="C5867" s="33">
        <f>IFERROR(_xlfn.XLOOKUP(A5867,SEZIONI!$A$2:$A$7897,SEZIONI!$B$2:$B$7897),"")</f>
        <v>24</v>
      </c>
      <c r="D5867" s="33" t="str">
        <f>IFERROR(_xlfn.XLOOKUP(A5867,[1]Sindaci!$B$2:$B$7774,[1]Sindaci!$A$2:$A$7774),"")</f>
        <v xml:space="preserve">NUGNES MARIO    </v>
      </c>
      <c r="E5867" s="33"/>
    </row>
    <row r="5868" spans="1:5" ht="13.8" x14ac:dyDescent="0.3">
      <c r="A5868" s="48" t="s">
        <v>5952</v>
      </c>
      <c r="B5868" s="33" t="str">
        <f>IFERROR(_xlfn.XLOOKUP(A5868,PEC!$A$2:$A$7902,PEC!$C$2:$C$7902),"")</f>
        <v>pec.roseto-valfortore.it</v>
      </c>
      <c r="C5868" s="33">
        <f>IFERROR(_xlfn.XLOOKUP(A5868,SEZIONI!$A$2:$A$7897,SEZIONI!$B$2:$B$7897),"")</f>
        <v>2</v>
      </c>
      <c r="D5868" s="33" t="str">
        <f>IFERROR(_xlfn.XLOOKUP(A5868,[1]Sindaci!$B$2:$B$7774,[1]Sindaci!$A$2:$A$7774),"")</f>
        <v xml:space="preserve">PARISI LUCILLA    </v>
      </c>
      <c r="E5868" s="33"/>
    </row>
    <row r="5869" spans="1:5" ht="13.8" x14ac:dyDescent="0.3">
      <c r="A5869" s="48" t="s">
        <v>5953</v>
      </c>
      <c r="B5869" s="33" t="str">
        <f>IFERROR(_xlfn.XLOOKUP(A5869,PEC!$A$2:$A$7902,PEC!$C$2:$C$7902),"")</f>
        <v>cert.comune.rosignano.li.it</v>
      </c>
      <c r="C5869" s="33">
        <f>IFERROR(_xlfn.XLOOKUP(A5869,SEZIONI!$A$2:$A$7897,SEZIONI!$B$2:$B$7897),"")</f>
        <v>33</v>
      </c>
      <c r="D5869" s="33" t="str">
        <f>IFERROR(_xlfn.XLOOKUP(A5869,[1]Sindaci!$B$2:$B$7774,[1]Sindaci!$A$2:$A$7774),"")</f>
        <v xml:space="preserve">DONATI DANIELE    </v>
      </c>
      <c r="E5869" s="33"/>
    </row>
    <row r="5870" spans="1:5" ht="13.8" x14ac:dyDescent="0.3">
      <c r="A5870" s="48" t="s">
        <v>5954</v>
      </c>
      <c r="B5870" s="33" t="str">
        <f>IFERROR(_xlfn.XLOOKUP(A5870,PEC!$A$2:$A$7902,PEC!$C$2:$C$7902),"")</f>
        <v>pec.comune.rosignanomonferrato.al.it</v>
      </c>
      <c r="C5870" s="33">
        <f>IFERROR(_xlfn.XLOOKUP(A5870,SEZIONI!$A$2:$A$7897,SEZIONI!$B$2:$B$7897),"")</f>
        <v>2</v>
      </c>
      <c r="D5870" s="33" t="str">
        <f>IFERROR(_xlfn.XLOOKUP(A5870,[1]Sindaci!$B$2:$B$7774,[1]Sindaci!$A$2:$A$7774),"")</f>
        <v xml:space="preserve">CHIESA CESARE    </v>
      </c>
      <c r="E5870" s="33"/>
    </row>
    <row r="5871" spans="1:5" ht="13.8" x14ac:dyDescent="0.3">
      <c r="A5871" s="48" t="s">
        <v>5955</v>
      </c>
      <c r="B5871" s="33" t="str">
        <f>IFERROR(_xlfn.XLOOKUP(A5871,PEC!$A$2:$A$7902,PEC!$C$2:$C$7902),"")</f>
        <v>pec.comune.rosolina.ro.it</v>
      </c>
      <c r="C5871" s="33">
        <f>IFERROR(_xlfn.XLOOKUP(A5871,SEZIONI!$A$2:$A$7897,SEZIONI!$B$2:$B$7897),"")</f>
        <v>7</v>
      </c>
      <c r="D5871" s="33" t="str">
        <f>IFERROR(_xlfn.XLOOKUP(A5871,[1]Sindaci!$B$2:$B$7774,[1]Sindaci!$A$2:$A$7774),"")</f>
        <v xml:space="preserve">GROSSATO MICHELE    </v>
      </c>
      <c r="E5871" s="33"/>
    </row>
    <row r="5872" spans="1:5" ht="13.8" x14ac:dyDescent="0.3">
      <c r="A5872" s="48" t="s">
        <v>5956</v>
      </c>
      <c r="B5872" s="33" t="str">
        <f>IFERROR(_xlfn.XLOOKUP(A5872,PEC!$A$2:$A$7902,PEC!$C$2:$C$7902),"")</f>
        <v>pec.comune.rosolini.sr.it</v>
      </c>
      <c r="C5872" s="33">
        <f>IFERROR(_xlfn.XLOOKUP(A5872,SEZIONI!$A$2:$A$7897,SEZIONI!$B$2:$B$7897),"")</f>
        <v>20</v>
      </c>
      <c r="D5872" s="33" t="str">
        <f>IFERROR(_xlfn.XLOOKUP(A5872,[1]Sindaci!$B$2:$B$7774,[1]Sindaci!$A$2:$A$7774),"")</f>
        <v xml:space="preserve">SPADOLA GIOVANNI    </v>
      </c>
      <c r="E5872" s="33"/>
    </row>
    <row r="5873" spans="1:5" ht="13.8" x14ac:dyDescent="0.3">
      <c r="A5873" s="48" t="s">
        <v>5957</v>
      </c>
      <c r="B5873" s="33" t="str">
        <f>IFERROR(_xlfn.XLOOKUP(A5873,PEC!$A$2:$A$7902,PEC!$C$2:$C$7902),"")</f>
        <v>pec.comune.rosora.an.it</v>
      </c>
      <c r="C5873" s="33">
        <f>IFERROR(_xlfn.XLOOKUP(A5873,SEZIONI!$A$2:$A$7897,SEZIONI!$B$2:$B$7897),"")</f>
        <v>2</v>
      </c>
      <c r="D5873" s="33" t="str">
        <f>IFERROR(_xlfn.XLOOKUP(A5873,[1]Sindaci!$B$2:$B$7774,[1]Sindaci!$A$2:$A$7774),"")</f>
        <v xml:space="preserve">SASSI FAUSTO    </v>
      </c>
      <c r="E5873" s="33"/>
    </row>
    <row r="5874" spans="1:5" ht="13.8" x14ac:dyDescent="0.3">
      <c r="A5874" s="48" t="s">
        <v>5958</v>
      </c>
      <c r="B5874" s="33" t="str">
        <f>IFERROR(_xlfn.XLOOKUP(A5874,PEC!$A$2:$A$7902,PEC!$C$2:$C$7902),"")</f>
        <v>cert.ruparpiemonte.it</v>
      </c>
      <c r="C5874" s="33">
        <f>IFERROR(_xlfn.XLOOKUP(A5874,SEZIONI!$A$2:$A$7897,SEZIONI!$B$2:$B$7897),"")</f>
        <v>1</v>
      </c>
      <c r="D5874" s="33" t="str">
        <f>IFERROR(_xlfn.XLOOKUP(A5874,[1]Sindaci!$B$2:$B$7774,[1]Sindaci!$A$2:$A$7774),"")</f>
        <v xml:space="preserve">ROTTA ALEX    </v>
      </c>
      <c r="E5874" s="33"/>
    </row>
    <row r="5875" spans="1:5" ht="13.8" x14ac:dyDescent="0.3">
      <c r="A5875" s="48" t="s">
        <v>5959</v>
      </c>
      <c r="B5875" s="33" t="str">
        <f>IFERROR(_xlfn.XLOOKUP(A5875,PEC!$A$2:$A$7902,PEC!$C$2:$C$7902),"")</f>
        <v>cert.ruparpiemonte.it</v>
      </c>
      <c r="C5875" s="33">
        <f>IFERROR(_xlfn.XLOOKUP(A5875,SEZIONI!$A$2:$A$7897,SEZIONI!$B$2:$B$7897),"")</f>
        <v>1</v>
      </c>
      <c r="D5875" s="33" t="str">
        <f>IFERROR(_xlfn.XLOOKUP(A5875,[1]Sindaci!$B$2:$B$7774,[1]Sindaci!$A$2:$A$7774),"")</f>
        <v xml:space="preserve">DEGIOVANNI GIULIANO    </v>
      </c>
      <c r="E5875" s="33"/>
    </row>
    <row r="5876" spans="1:5" ht="13.8" x14ac:dyDescent="0.3">
      <c r="A5876" s="48" t="s">
        <v>5960</v>
      </c>
      <c r="B5876" s="33" t="str">
        <f>IFERROR(_xlfn.XLOOKUP(A5876,PEC!$A$2:$A$7902,PEC!$C$2:$C$7902),"")</f>
        <v>cert.ip-veneto.net</v>
      </c>
      <c r="C5876" s="33">
        <f>IFERROR(_xlfn.XLOOKUP(A5876,SEZIONI!$A$2:$A$7897,SEZIONI!$B$2:$B$7897),"")</f>
        <v>6</v>
      </c>
      <c r="D5876" s="33" t="str">
        <f>IFERROR(_xlfn.XLOOKUP(A5876,[1]Sindaci!$B$2:$B$7774,[1]Sindaci!$A$2:$A$7774),"")</f>
        <v xml:space="preserve">MARTINI MORENA    </v>
      </c>
      <c r="E5876" s="33"/>
    </row>
    <row r="5877" spans="1:5" ht="13.8" x14ac:dyDescent="0.3">
      <c r="A5877" s="48" t="s">
        <v>5961</v>
      </c>
      <c r="B5877" s="33" t="str">
        <f>IFERROR(_xlfn.XLOOKUP(A5877,PEC!$A$2:$A$7902,PEC!$C$2:$C$7902),"")</f>
        <v>postecert.it</v>
      </c>
      <c r="C5877" s="33">
        <f>IFERROR(_xlfn.XLOOKUP(A5877,SEZIONI!$A$2:$A$7897,SEZIONI!$B$2:$B$7897),"")</f>
        <v>3</v>
      </c>
      <c r="D5877" s="33" t="str">
        <f>IFERROR(_xlfn.XLOOKUP(A5877,[1]Sindaci!$B$2:$B$7774,[1]Sindaci!$A$2:$A$7774),"")</f>
        <v xml:space="preserve">PICCARDO KATIA    </v>
      </c>
      <c r="E5877" s="33"/>
    </row>
    <row r="5878" spans="1:5" ht="13.8" x14ac:dyDescent="0.3">
      <c r="A5878" s="48" t="s">
        <v>5962</v>
      </c>
      <c r="B5878" s="33" t="str">
        <f>IFERROR(_xlfn.XLOOKUP(A5878,PEC!$A$2:$A$7902,PEC!$C$2:$C$7902),"")</f>
        <v>pec.comune.rosta.to.it</v>
      </c>
      <c r="C5878" s="33">
        <f>IFERROR(_xlfn.XLOOKUP(A5878,SEZIONI!$A$2:$A$7897,SEZIONI!$B$2:$B$7897),"")</f>
        <v>4</v>
      </c>
      <c r="D5878" s="33" t="str">
        <f>IFERROR(_xlfn.XLOOKUP(A5878,[1]Sindaci!$B$2:$B$7774,[1]Sindaci!$A$2:$A$7774),"")</f>
        <v xml:space="preserve">MORABITO DOMENICO    </v>
      </c>
      <c r="E5878" s="33"/>
    </row>
    <row r="5879" spans="1:5" ht="13.8" x14ac:dyDescent="0.3">
      <c r="A5879" s="48" t="s">
        <v>5963</v>
      </c>
      <c r="B5879" s="33" t="str">
        <f>IFERROR(_xlfn.XLOOKUP(A5879,PEC!$A$2:$A$7902,PEC!$C$2:$C$7902),"")</f>
        <v>pec.regione.lombardia.it</v>
      </c>
      <c r="C5879" s="33">
        <f>IFERROR(_xlfn.XLOOKUP(A5879,SEZIONI!$A$2:$A$7897,SEZIONI!$B$2:$B$7897),"")</f>
        <v>1</v>
      </c>
      <c r="D5879" s="33" t="str">
        <f>IFERROR(_xlfn.XLOOKUP(A5879,[1]Sindaci!$B$2:$B$7774,[1]Sindaci!$A$2:$A$7774),"")</f>
        <v xml:space="preserve">LOCATELLI GIOVANNI PAOLO   </v>
      </c>
      <c r="E5879" s="33"/>
    </row>
    <row r="5880" spans="1:5" ht="13.8" x14ac:dyDescent="0.3">
      <c r="A5880" s="48" t="s">
        <v>112</v>
      </c>
      <c r="B5880" s="33" t="str">
        <f>IFERROR(_xlfn.XLOOKUP(A5880,PEC!$A$2:$A$7902,PEC!$C$2:$C$7902),"")</f>
        <v xml:space="preserve">asmepec.it </v>
      </c>
      <c r="C5880" s="33">
        <f>IFERROR(_xlfn.XLOOKUP(A5880,SEZIONI!$A$2:$A$7897,SEZIONI!$B$2:$B$7897),"")</f>
        <v>2</v>
      </c>
      <c r="D5880" s="33" t="str">
        <f>IFERROR(_xlfn.XLOOKUP(A5880,[1]Sindaci!$B$2:$B$7774,[1]Sindaci!$A$2:$A$7774),"")</f>
        <v xml:space="preserve">DE MONTE GIUSEPPE   </v>
      </c>
      <c r="E5880" s="33"/>
    </row>
    <row r="5881" spans="1:5" ht="13.8" x14ac:dyDescent="0.3">
      <c r="A5881" s="48" t="s">
        <v>5964</v>
      </c>
      <c r="B5881" s="33" t="str">
        <f>IFERROR(_xlfn.XLOOKUP(A5881,PEC!$A$2:$A$7902,PEC!$C$2:$C$7902),"")</f>
        <v>pec.it</v>
      </c>
      <c r="C5881" s="33">
        <f>IFERROR(_xlfn.XLOOKUP(A5881,SEZIONI!$A$2:$A$7897,SEZIONI!$B$2:$B$7897),"")</f>
        <v>1</v>
      </c>
      <c r="D5881" s="33" t="str">
        <f>IFERROR(_xlfn.XLOOKUP(A5881,[1]Sindaci!$B$2:$B$7774,[1]Sindaci!$A$2:$A$7774),"")</f>
        <v xml:space="preserve">BORRACCINI GIOVANNI    </v>
      </c>
      <c r="E5881" s="33"/>
    </row>
    <row r="5882" spans="1:5" ht="13.8" x14ac:dyDescent="0.3">
      <c r="A5882" s="48" t="s">
        <v>5965</v>
      </c>
      <c r="B5882" s="33" t="str">
        <f>IFERROR(_xlfn.XLOOKUP(A5882,PEC!$A$2:$A$7902,PEC!$C$2:$C$7902),"")</f>
        <v>pec.leonet.it</v>
      </c>
      <c r="C5882" s="33">
        <f>IFERROR(_xlfn.XLOOKUP(A5882,SEZIONI!$A$2:$A$7897,SEZIONI!$B$2:$B$7897),"")</f>
        <v>2</v>
      </c>
      <c r="D5882" s="33" t="str">
        <f>IFERROR(_xlfn.XLOOKUP(A5882,[1]Sindaci!$B$2:$B$7774,[1]Sindaci!$A$2:$A$7774),"")</f>
        <v xml:space="preserve">MARMORINI MASSINO    </v>
      </c>
      <c r="E5882" s="33"/>
    </row>
    <row r="5883" spans="1:5" ht="13.8" x14ac:dyDescent="0.3">
      <c r="A5883" s="48" t="s">
        <v>5966</v>
      </c>
      <c r="B5883" s="33" t="str">
        <f>IFERROR(_xlfn.XLOOKUP(A5883,PEC!$A$2:$A$7902,PEC!$C$2:$C$7902),"")</f>
        <v>cert.ruparbasilicata.it</v>
      </c>
      <c r="C5883" s="33">
        <f>IFERROR(_xlfn.XLOOKUP(A5883,SEZIONI!$A$2:$A$7897,SEZIONI!$B$2:$B$7897),"")</f>
        <v>5</v>
      </c>
      <c r="D5883" s="33" t="str">
        <f>IFERROR(_xlfn.XLOOKUP(A5883,[1]Sindaci!$B$2:$B$7774,[1]Sindaci!$A$2:$A$7774),"")</f>
        <v xml:space="preserve">BRUNO ROCCO    </v>
      </c>
      <c r="E5883" s="33"/>
    </row>
    <row r="5884" spans="1:5" ht="13.8" x14ac:dyDescent="0.3">
      <c r="A5884" s="48" t="s">
        <v>5967</v>
      </c>
      <c r="B5884" s="33" t="str">
        <f>IFERROR(_xlfn.XLOOKUP(A5884,PEC!$A$2:$A$7902,PEC!$C$2:$C$7902),"")</f>
        <v>pec.comune.rotondella.mt.it</v>
      </c>
      <c r="C5884" s="33">
        <f>IFERROR(_xlfn.XLOOKUP(A5884,SEZIONI!$A$2:$A$7897,SEZIONI!$B$2:$B$7897),"")</f>
        <v>3</v>
      </c>
      <c r="D5884" s="33" t="str">
        <f>IFERROR(_xlfn.XLOOKUP(A5884,[1]Sindaci!$B$2:$B$7774,[1]Sindaci!$A$2:$A$7774),"")</f>
        <v xml:space="preserve">PALAZZO GIANLUCA    </v>
      </c>
      <c r="E5884" s="33"/>
    </row>
    <row r="5885" spans="1:5" ht="13.8" x14ac:dyDescent="0.3">
      <c r="A5885" s="48" t="s">
        <v>5968</v>
      </c>
      <c r="B5885" s="33" t="str">
        <f>IFERROR(_xlfn.XLOOKUP(A5885,PEC!$A$2:$A$7902,PEC!$C$2:$C$7902),"")</f>
        <v>asmepec.it</v>
      </c>
      <c r="C5885" s="33">
        <f>IFERROR(_xlfn.XLOOKUP(A5885,SEZIONI!$A$2:$A$7897,SEZIONI!$B$2:$B$7897),"")</f>
        <v>4</v>
      </c>
      <c r="D5885" s="33" t="str">
        <f>IFERROR(_xlfn.XLOOKUP(A5885,[1]Sindaci!$B$2:$B$7774,[1]Sindaci!$A$2:$A$7774),"")</f>
        <v xml:space="preserve">ILARIO GIUSEPPE    </v>
      </c>
      <c r="E5885" s="33"/>
    </row>
    <row r="5886" spans="1:5" ht="13.8" x14ac:dyDescent="0.3">
      <c r="A5886" s="48" t="s">
        <v>5969</v>
      </c>
      <c r="B5886" s="33" t="str">
        <f>IFERROR(_xlfn.XLOOKUP(A5886,PEC!$A$2:$A$7902,PEC!$C$2:$C$7902),"")</f>
        <v>sintranet.legalmail.it</v>
      </c>
      <c r="C5886" s="33">
        <f>IFERROR(_xlfn.XLOOKUP(A5886,SEZIONI!$A$2:$A$7897,SEZIONI!$B$2:$B$7897),"")</f>
        <v>10</v>
      </c>
      <c r="D5886" s="33" t="str">
        <f>IFERROR(_xlfn.XLOOKUP(A5886,[1]Sindaci!$B$2:$B$7774,[1]Sindaci!$A$2:$A$7774),"")</f>
        <v xml:space="preserve">GALVANI PAOLA    </v>
      </c>
      <c r="E5886" s="33"/>
    </row>
    <row r="5887" spans="1:5" ht="13.8" x14ac:dyDescent="0.3">
      <c r="A5887" s="48" t="s">
        <v>5970</v>
      </c>
      <c r="B5887" s="33" t="str">
        <f>IFERROR(_xlfn.XLOOKUP(A5887,PEC!$A$2:$A$7902,PEC!$C$2:$C$7902),"")</f>
        <v>pecveneto.it</v>
      </c>
      <c r="C5887" s="33">
        <f>IFERROR(_xlfn.XLOOKUP(A5887,SEZIONI!$A$2:$A$7897,SEZIONI!$B$2:$B$7897),"")</f>
        <v>1</v>
      </c>
      <c r="D5887" s="33" t="str">
        <f>IFERROR(_xlfn.XLOOKUP(A5887,[1]Sindaci!$B$2:$B$7774,[1]Sindaci!$A$2:$A$7774),"")</f>
        <v xml:space="preserve">SPAGNOLO LUCIO    </v>
      </c>
      <c r="E5887" s="33"/>
    </row>
    <row r="5888" spans="1:5" ht="13.8" x14ac:dyDescent="0.3">
      <c r="A5888" s="48" t="s">
        <v>5971</v>
      </c>
      <c r="B5888" s="33" t="str">
        <f>IFERROR(_xlfn.XLOOKUP(A5888,PEC!$A$2:$A$7902,PEC!$C$2:$C$7902),"")</f>
        <v>cert.ruparpiemonte.it</v>
      </c>
      <c r="C5888" s="33">
        <f>IFERROR(_xlfn.XLOOKUP(A5888,SEZIONI!$A$2:$A$7897,SEZIONI!$B$2:$B$7897),"")</f>
        <v>1</v>
      </c>
      <c r="D5888" s="33" t="str">
        <f>IFERROR(_xlfn.XLOOKUP(A5888,[1]Sindaci!$B$2:$B$7774,[1]Sindaci!$A$2:$A$7774),"")</f>
        <v xml:space="preserve">TRON RINO    </v>
      </c>
      <c r="E5888" s="33"/>
    </row>
    <row r="5889" spans="1:5" ht="13.8" x14ac:dyDescent="0.3">
      <c r="A5889" s="48" t="s">
        <v>5972</v>
      </c>
      <c r="B5889" s="33" t="str">
        <f>IFERROR(_xlfn.XLOOKUP(A5889,PEC!$A$2:$A$7902,PEC!$C$2:$C$7902),"")</f>
        <v>cert.ruparpiemonte.it</v>
      </c>
      <c r="C5889" s="33">
        <f>IFERROR(_xlfn.XLOOKUP(A5889,SEZIONI!$A$2:$A$7897,SEZIONI!$B$2:$B$7897),"")</f>
        <v>1</v>
      </c>
      <c r="D5889" s="33" t="str">
        <f>IFERROR(_xlfn.XLOOKUP(A5889,[1]Sindaci!$B$2:$B$7774,[1]Sindaci!$A$2:$A$7774),"")</f>
        <v xml:space="preserve">BAIETTI GIAN PAOLO   </v>
      </c>
      <c r="E5889" s="33"/>
    </row>
    <row r="5890" spans="1:5" ht="13.8" x14ac:dyDescent="0.3">
      <c r="A5890" s="48" t="s">
        <v>5973</v>
      </c>
      <c r="B5890" s="33" t="str">
        <f>IFERROR(_xlfn.XLOOKUP(A5890,PEC!$A$2:$A$7902,PEC!$C$2:$C$7902),"")</f>
        <v>pec.comune.rovato.bs.it</v>
      </c>
      <c r="C5890" s="33">
        <f>IFERROR(_xlfn.XLOOKUP(A5890,SEZIONI!$A$2:$A$7897,SEZIONI!$B$2:$B$7897),"")</f>
        <v>15</v>
      </c>
      <c r="D5890" s="33" t="str">
        <f>IFERROR(_xlfn.XLOOKUP(A5890,[1]Sindaci!$B$2:$B$7774,[1]Sindaci!$A$2:$A$7774),"")</f>
        <v xml:space="preserve">BELOTTI TIZIANO ALESSANDRO   </v>
      </c>
      <c r="E5890" s="33"/>
    </row>
    <row r="5891" spans="1:5" ht="13.8" x14ac:dyDescent="0.3">
      <c r="A5891" s="48" t="s">
        <v>5974</v>
      </c>
      <c r="B5891" s="33" t="str">
        <f>IFERROR(_xlfn.XLOOKUP(A5891,PEC!$A$2:$A$7902,PEC!$C$2:$C$7902),"")</f>
        <v>legalmail.it</v>
      </c>
      <c r="C5891" s="33">
        <f>IFERROR(_xlfn.XLOOKUP(A5891,SEZIONI!$A$2:$A$7897,SEZIONI!$B$2:$B$7897),"")</f>
        <v>1</v>
      </c>
      <c r="D5891" s="33" t="str">
        <f>IFERROR(_xlfn.XLOOKUP(A5891,[1]Sindaci!$B$2:$B$7774,[1]Sindaci!$A$2:$A$7774),"")</f>
        <v xml:space="preserve">ISOLA GIUSEPPE GIOVANNI   </v>
      </c>
      <c r="E5891" s="33"/>
    </row>
    <row r="5892" spans="1:5" ht="13.8" x14ac:dyDescent="0.3">
      <c r="A5892" s="48" t="s">
        <v>5975</v>
      </c>
      <c r="B5892" s="33" t="str">
        <f>IFERROR(_xlfn.XLOOKUP(A5892,PEC!$A$2:$A$7902,PEC!$C$2:$C$7902),"")</f>
        <v>pec.provincia.como.it</v>
      </c>
      <c r="C5892" s="33">
        <f>IFERROR(_xlfn.XLOOKUP(A5892,SEZIONI!$A$2:$A$7897,SEZIONI!$B$2:$B$7897),"")</f>
        <v>7</v>
      </c>
      <c r="D5892" s="33" t="str">
        <f>IFERROR(_xlfn.XLOOKUP(A5892,[1]Sindaci!$B$2:$B$7774,[1]Sindaci!$A$2:$A$7774),"")</f>
        <v xml:space="preserve">ZAULI SERGIO    </v>
      </c>
      <c r="E5892" s="33"/>
    </row>
    <row r="5893" spans="1:5" ht="13.8" x14ac:dyDescent="0.3">
      <c r="A5893" s="48" t="s">
        <v>5976</v>
      </c>
      <c r="B5893" s="33" t="str">
        <f>IFERROR(_xlfn.XLOOKUP(A5893,PEC!$A$2:$A$7902,PEC!$C$2:$C$7902),"")</f>
        <v>pec.provincia.como.it</v>
      </c>
      <c r="C5893" s="33">
        <f>IFERROR(_xlfn.XLOOKUP(A5893,SEZIONI!$A$2:$A$7897,SEZIONI!$B$2:$B$7897),"")</f>
        <v>5</v>
      </c>
      <c r="D5893" s="33" t="str">
        <f>IFERROR(_xlfn.XLOOKUP(A5893,[1]Sindaci!$B$2:$B$7774,[1]Sindaci!$A$2:$A$7774),"")</f>
        <v xml:space="preserve">VOLONTE' MARCO    </v>
      </c>
      <c r="E5893" s="33"/>
    </row>
    <row r="5894" spans="1:5" ht="13.8" x14ac:dyDescent="0.3">
      <c r="A5894" s="48" t="s">
        <v>5977</v>
      </c>
      <c r="B5894" s="33" t="str">
        <f>IFERROR(_xlfn.XLOOKUP(A5894,PEC!$A$2:$A$7902,PEC!$C$2:$C$7902),"")</f>
        <v>legalmail.it</v>
      </c>
      <c r="C5894" s="33">
        <f>IFERROR(_xlfn.XLOOKUP(A5894,SEZIONI!$A$2:$A$7897,SEZIONI!$B$2:$B$7897),"")</f>
        <v>6</v>
      </c>
      <c r="D5894" s="33" t="str">
        <f>IFERROR(_xlfn.XLOOKUP(A5894,[1]Sindaci!$B$2:$B$7774,[1]Sindaci!$A$2:$A$7774),"")</f>
        <v xml:space="preserve">CORTESI MATTIA    </v>
      </c>
      <c r="E5894" s="33"/>
    </row>
    <row r="5895" spans="1:5" ht="13.8" x14ac:dyDescent="0.3">
      <c r="A5895" s="48" t="s">
        <v>5978</v>
      </c>
      <c r="B5895" s="33" t="str">
        <f>IFERROR(_xlfn.XLOOKUP(A5895,PEC!$A$2:$A$7902,PEC!$C$2:$C$7902),"")</f>
        <v>legalmail.it</v>
      </c>
      <c r="C5895" s="33">
        <f>IFERROR(_xlfn.XLOOKUP(A5895,SEZIONI!$A$2:$A$7897,SEZIONI!$B$2:$B$7897),"")</f>
        <v>2</v>
      </c>
      <c r="D5895" s="33" t="str">
        <f>IFERROR(_xlfn.XLOOKUP(A5895,[1]Sindaci!$B$2:$B$7774,[1]Sindaci!$A$2:$A$7774),"")</f>
        <v xml:space="preserve">ISOLANI LORETA    </v>
      </c>
      <c r="E5895" s="33"/>
    </row>
    <row r="5896" spans="1:5" ht="13.8" x14ac:dyDescent="0.3">
      <c r="A5896" s="48" t="s">
        <v>8161</v>
      </c>
      <c r="B5896" s="33" t="str">
        <f>IFERROR(_xlfn.XLOOKUP(A5896,PEC!$A$2:$A$7902,PEC!$C$2:$C$7902),"")</f>
        <v>legalmail.it</v>
      </c>
      <c r="C5896" s="33" t="str">
        <f>IFERROR(_xlfn.XLOOKUP(A5896,SEZIONI!$A$2:$A$7897,SEZIONI!$B$2:$B$7897),"")</f>
        <v/>
      </c>
      <c r="D5896" s="33" t="str">
        <f>IFERROR(_xlfn.XLOOKUP(A5896,[1]Sindaci!$B$2:$B$7774,[1]Sindaci!$A$2:$A$7774),"")</f>
        <v/>
      </c>
      <c r="E5896" s="33"/>
    </row>
    <row r="5897" spans="1:5" ht="13.8" x14ac:dyDescent="0.3">
      <c r="A5897" s="48" t="s">
        <v>8174</v>
      </c>
      <c r="B5897" s="33" t="str">
        <f>IFERROR(_xlfn.XLOOKUP(A5897,PEC!$A$2:$A$7902,PEC!$C$2:$C$7902),"")</f>
        <v>pec.it</v>
      </c>
      <c r="C5897" s="33" t="str">
        <f>IFERROR(_xlfn.XLOOKUP(A5897,SEZIONI!$A$2:$A$7897,SEZIONI!$B$2:$B$7897),"")</f>
        <v/>
      </c>
      <c r="D5897" s="33" t="str">
        <f>IFERROR(_xlfn.XLOOKUP(A5897,[1]Sindaci!$B$2:$B$7774,[1]Sindaci!$A$2:$A$7774),"")</f>
        <v/>
      </c>
      <c r="E5897" s="33"/>
    </row>
    <row r="5898" spans="1:5" ht="13.8" x14ac:dyDescent="0.3">
      <c r="A5898" s="48" t="s">
        <v>8173</v>
      </c>
      <c r="B5898" s="33" t="str">
        <f>IFERROR(_xlfn.XLOOKUP(A5898,PEC!$A$2:$A$7902,PEC!$C$2:$C$7902),"")</f>
        <v>pec.comune.roveredodigua.vr.it</v>
      </c>
      <c r="C5898" s="33" t="str">
        <f>IFERROR(_xlfn.XLOOKUP(A5898,SEZIONI!$A$2:$A$7897,SEZIONI!$B$2:$B$7897),"")</f>
        <v/>
      </c>
      <c r="D5898" s="33" t="str">
        <f>IFERROR(_xlfn.XLOOKUP(A5898,[1]Sindaci!$B$2:$B$7774,[1]Sindaci!$A$2:$A$7774),"")</f>
        <v/>
      </c>
      <c r="E5898" s="33"/>
    </row>
    <row r="5899" spans="1:5" ht="13.8" x14ac:dyDescent="0.3">
      <c r="A5899" s="48" t="s">
        <v>5982</v>
      </c>
      <c r="B5899" s="33" t="str">
        <f>IFERROR(_xlfn.XLOOKUP(A5899,PEC!$A$2:$A$7902,PEC!$C$2:$C$7902),"")</f>
        <v>certgov.fvg.it</v>
      </c>
      <c r="C5899" s="33">
        <f>IFERROR(_xlfn.XLOOKUP(A5899,SEZIONI!$A$2:$A$7897,SEZIONI!$B$2:$B$7897),"")</f>
        <v>5</v>
      </c>
      <c r="D5899" s="33" t="str">
        <f>IFERROR(_xlfn.XLOOKUP(A5899,[1]Sindaci!$B$2:$B$7774,[1]Sindaci!$A$2:$A$7774),"")</f>
        <v xml:space="preserve">NADAL PAOLO    </v>
      </c>
      <c r="E5899" s="33"/>
    </row>
    <row r="5900" spans="1:5" ht="13.8" x14ac:dyDescent="0.3">
      <c r="A5900" s="48" t="s">
        <v>5983</v>
      </c>
      <c r="B5900" s="33" t="str">
        <f>IFERROR(_xlfn.XLOOKUP(A5900,PEC!$A$2:$A$7902,PEC!$C$2:$C$7902),"")</f>
        <v>legalmail.it</v>
      </c>
      <c r="C5900" s="33">
        <f>IFERROR(_xlfn.XLOOKUP(A5900,SEZIONI!$A$2:$A$7897,SEZIONI!$B$2:$B$7897),"")</f>
        <v>32</v>
      </c>
      <c r="D5900" s="33" t="str">
        <f>IFERROR(_xlfn.XLOOKUP(A5900,[1]Sindaci!$B$2:$B$7774,[1]Sindaci!$A$2:$A$7774),"")</f>
        <v xml:space="preserve">VALDUGA FRANCESCO    </v>
      </c>
      <c r="E5900" s="33"/>
    </row>
    <row r="5901" spans="1:5" ht="13.8" x14ac:dyDescent="0.3">
      <c r="A5901" s="48" t="s">
        <v>5984</v>
      </c>
      <c r="B5901" s="33" t="str">
        <f>IFERROR(_xlfn.XLOOKUP(A5901,PEC!$A$2:$A$7902,PEC!$C$2:$C$7902),"")</f>
        <v>pec.comune.rovescala.pv.it</v>
      </c>
      <c r="C5901" s="33">
        <f>IFERROR(_xlfn.XLOOKUP(A5901,SEZIONI!$A$2:$A$7897,SEZIONI!$B$2:$B$7897),"")</f>
        <v>1</v>
      </c>
      <c r="D5901" s="33" t="str">
        <f>IFERROR(_xlfn.XLOOKUP(A5901,[1]Sindaci!$B$2:$B$7774,[1]Sindaci!$A$2:$A$7774),"")</f>
        <v xml:space="preserve">DELLAFIORE NICOLA    </v>
      </c>
      <c r="E5901" s="33"/>
    </row>
    <row r="5902" spans="1:5" ht="13.8" x14ac:dyDescent="0.3">
      <c r="A5902" s="48" t="s">
        <v>5985</v>
      </c>
      <c r="B5902" s="33" t="str">
        <f>IFERROR(_xlfn.XLOOKUP(A5902,PEC!$A$2:$A$7902,PEC!$C$2:$C$7902),"")</f>
        <v>pec.regione.lombardia.it</v>
      </c>
      <c r="C5902" s="33">
        <f>IFERROR(_xlfn.XLOOKUP(A5902,SEZIONI!$A$2:$A$7897,SEZIONI!$B$2:$B$7897),"")</f>
        <v>3</v>
      </c>
      <c r="D5902" s="33" t="str">
        <f>IFERROR(_xlfn.XLOOKUP(A5902,[1]Sindaci!$B$2:$B$7774,[1]Sindaci!$A$2:$A$7774),"")</f>
        <v xml:space="preserve">MARINONI MAURO    </v>
      </c>
      <c r="E5902" s="33"/>
    </row>
    <row r="5903" spans="1:5" ht="13.8" x14ac:dyDescent="0.3">
      <c r="A5903" s="48" t="s">
        <v>5986</v>
      </c>
      <c r="B5903" s="33" t="str">
        <f>IFERROR(_xlfn.XLOOKUP(A5903,PEC!$A$2:$A$7902,PEC!$C$2:$C$7902),"")</f>
        <v>pec.it</v>
      </c>
      <c r="C5903" s="33">
        <f>IFERROR(_xlfn.XLOOKUP(A5903,SEZIONI!$A$2:$A$7897,SEZIONI!$B$2:$B$7897),"")</f>
        <v>2</v>
      </c>
      <c r="D5903" s="33" t="str">
        <f>IFERROR(_xlfn.XLOOKUP(A5903,[1]Sindaci!$B$2:$B$7774,[1]Sindaci!$A$2:$A$7774),"")</f>
        <v xml:space="preserve">FOLGORI MATTIA    </v>
      </c>
      <c r="E5903" s="33"/>
    </row>
    <row r="5904" spans="1:5" ht="13.8" x14ac:dyDescent="0.3">
      <c r="A5904" s="48" t="s">
        <v>5987</v>
      </c>
      <c r="B5904" s="33" t="str">
        <f>IFERROR(_xlfn.XLOOKUP(A5904,PEC!$A$2:$A$7902,PEC!$C$2:$C$7902),"")</f>
        <v>legalmail.it</v>
      </c>
      <c r="C5904" s="33">
        <f>IFERROR(_xlfn.XLOOKUP(A5904,SEZIONI!$A$2:$A$7897,SEZIONI!$B$2:$B$7897),"")</f>
        <v>55</v>
      </c>
      <c r="D5904" s="33" t="str">
        <f>IFERROR(_xlfn.XLOOKUP(A5904,[1]Sindaci!$B$2:$B$7774,[1]Sindaci!$A$2:$A$7774),"")</f>
        <v xml:space="preserve">GAFFEO EDOARDO    </v>
      </c>
      <c r="E5904" s="33"/>
    </row>
    <row r="5905" spans="1:5" ht="13.8" x14ac:dyDescent="0.3">
      <c r="A5905" s="48" t="s">
        <v>113</v>
      </c>
      <c r="B5905" s="33" t="str">
        <f>IFERROR(_xlfn.XLOOKUP(A5905,PEC!$A$2:$A$7902,PEC!$C$2:$C$7902),"")</f>
        <v>asmepec.it</v>
      </c>
      <c r="C5905" s="33">
        <f>IFERROR(_xlfn.XLOOKUP(A5905,SEZIONI!$A$2:$A$7897,SEZIONI!$B$2:$B$7897),"")</f>
        <v>3</v>
      </c>
      <c r="D5905" s="33" t="str">
        <f>IFERROR(_xlfn.XLOOKUP(A5905,[1]Sindaci!$B$2:$B$7774,[1]Sindaci!$A$2:$A$7774),"")</f>
        <v xml:space="preserve">DE SANTIS GIUSEPPE   </v>
      </c>
      <c r="E5905" s="33"/>
    </row>
    <row r="5906" spans="1:5" ht="13.8" x14ac:dyDescent="0.3">
      <c r="A5906" s="48" t="s">
        <v>5988</v>
      </c>
      <c r="B5906" s="33" t="str">
        <f>IFERROR(_xlfn.XLOOKUP(A5906,PEC!$A$2:$A$7902,PEC!$C$2:$C$7902),"")</f>
        <v>cert.ip-veneto.net</v>
      </c>
      <c r="C5906" s="33">
        <f>IFERROR(_xlfn.XLOOKUP(A5906,SEZIONI!$A$2:$A$7897,SEZIONI!$B$2:$B$7897),"")</f>
        <v>4</v>
      </c>
      <c r="D5906" s="33" t="str">
        <f>IFERROR(_xlfn.XLOOKUP(A5906,[1]Sindaci!$B$2:$B$7774,[1]Sindaci!$A$2:$A$7774),"")</f>
        <v xml:space="preserve">MAGAGNIN ERMANNO    </v>
      </c>
      <c r="E5906" s="33"/>
    </row>
    <row r="5907" spans="1:5" ht="13.8" x14ac:dyDescent="0.3">
      <c r="A5907" s="48" t="s">
        <v>5989</v>
      </c>
      <c r="B5907" s="33" t="str">
        <f>IFERROR(_xlfn.XLOOKUP(A5907,PEC!$A$2:$A$7902,PEC!$C$2:$C$7902),"")</f>
        <v>pec.comune.rozzano.mi.it</v>
      </c>
      <c r="C5907" s="33">
        <f>IFERROR(_xlfn.XLOOKUP(A5907,SEZIONI!$A$2:$A$7897,SEZIONI!$B$2:$B$7897),"")</f>
        <v>39</v>
      </c>
      <c r="D5907" s="33" t="str">
        <f>IFERROR(_xlfn.XLOOKUP(A5907,[1]Sindaci!$B$2:$B$7774,[1]Sindaci!$A$2:$A$7774),"")</f>
        <v xml:space="preserve">FERRETTI DE LUCA GIOVANNI  </v>
      </c>
      <c r="E5907" s="33"/>
    </row>
    <row r="5908" spans="1:5" ht="13.8" x14ac:dyDescent="0.3">
      <c r="A5908" s="48" t="s">
        <v>5990</v>
      </c>
      <c r="B5908" s="33" t="str">
        <f>IFERROR(_xlfn.XLOOKUP(A5908,PEC!$A$2:$A$7902,PEC!$C$2:$C$7902),"")</f>
        <v>cert.ip-veneto.net</v>
      </c>
      <c r="C5908" s="33">
        <f>IFERROR(_xlfn.XLOOKUP(A5908,SEZIONI!$A$2:$A$7897,SEZIONI!$B$2:$B$7897),"")</f>
        <v>14</v>
      </c>
      <c r="D5908" s="33" t="str">
        <f>IFERROR(_xlfn.XLOOKUP(A5908,[1]Sindaci!$B$2:$B$7774,[1]Sindaci!$A$2:$A$7774),"")</f>
        <v xml:space="preserve">DONI SABRINA    </v>
      </c>
      <c r="E5908" s="33"/>
    </row>
    <row r="5909" spans="1:5" ht="13.8" x14ac:dyDescent="0.3">
      <c r="A5909" s="48" t="s">
        <v>5991</v>
      </c>
      <c r="B5909" s="33" t="str">
        <f>IFERROR(_xlfn.XLOOKUP(A5909,PEC!$A$2:$A$7902,PEC!$C$2:$C$7902),"")</f>
        <v>cert.legalmail.it</v>
      </c>
      <c r="C5909" s="33">
        <f>IFERROR(_xlfn.XLOOKUP(A5909,SEZIONI!$A$2:$A$7897,SEZIONI!$B$2:$B$7897),"")</f>
        <v>2</v>
      </c>
      <c r="D5909" s="33" t="str">
        <f>IFERROR(_xlfn.XLOOKUP(A5909,[1]Sindaci!$B$2:$B$7774,[1]Sindaci!$A$2:$A$7774),"")</f>
        <v xml:space="preserve">BLANDINO GIANLUCA    </v>
      </c>
      <c r="E5909" s="33"/>
    </row>
    <row r="5910" spans="1:5" ht="13.8" x14ac:dyDescent="0.3">
      <c r="A5910" s="48" t="s">
        <v>5992</v>
      </c>
      <c r="B5910" s="33" t="str">
        <f>IFERROR(_xlfn.XLOOKUP(A5910,PEC!$A$2:$A$7902,PEC!$C$2:$C$7902),"")</f>
        <v>postecert.it</v>
      </c>
      <c r="C5910" s="33">
        <f>IFERROR(_xlfn.XLOOKUP(A5910,SEZIONI!$A$2:$A$7897,SEZIONI!$B$2:$B$7897),"")</f>
        <v>12</v>
      </c>
      <c r="D5910" s="33" t="str">
        <f>IFERROR(_xlfn.XLOOKUP(A5910,[1]Sindaci!$B$2:$B$7774,[1]Sindaci!$A$2:$A$7774),"")</f>
        <v xml:space="preserve">CAVALLARO EMANUELE    </v>
      </c>
      <c r="E5910" s="33"/>
    </row>
    <row r="5911" spans="1:5" ht="13.8" x14ac:dyDescent="0.3">
      <c r="A5911" s="48" t="s">
        <v>5993</v>
      </c>
      <c r="B5911" s="33" t="str">
        <f>IFERROR(_xlfn.XLOOKUP(A5911,PEC!$A$2:$A$7902,PEC!$C$2:$C$7902),"")</f>
        <v>certgov.fvg.it</v>
      </c>
      <c r="C5911" s="33">
        <f>IFERROR(_xlfn.XLOOKUP(A5911,SEZIONI!$A$2:$A$7897,SEZIONI!$B$2:$B$7897),"")</f>
        <v>3</v>
      </c>
      <c r="D5911" s="33" t="str">
        <f>IFERROR(_xlfn.XLOOKUP(A5911,[1]Sindaci!$B$2:$B$7774,[1]Sindaci!$A$2:$A$7774),"")</f>
        <v xml:space="preserve">LENARDUZZI FRANCO    </v>
      </c>
      <c r="E5911" s="33"/>
    </row>
    <row r="5912" spans="1:5" ht="13.8" x14ac:dyDescent="0.3">
      <c r="A5912" s="48" t="s">
        <v>5994</v>
      </c>
      <c r="B5912" s="33" t="str">
        <f>IFERROR(_xlfn.XLOOKUP(A5912,PEC!$A$2:$A$7902,PEC!$C$2:$C$7902),"")</f>
        <v>pec.comune.rudiano.bs.it</v>
      </c>
      <c r="C5912" s="33">
        <f>IFERROR(_xlfn.XLOOKUP(A5912,SEZIONI!$A$2:$A$7897,SEZIONI!$B$2:$B$7897),"")</f>
        <v>4</v>
      </c>
      <c r="D5912" s="33" t="str">
        <f>IFERROR(_xlfn.XLOOKUP(A5912,[1]Sindaci!$B$2:$B$7774,[1]Sindaci!$A$2:$A$7774),"")</f>
        <v xml:space="preserve">BONETTI ALFREDO    </v>
      </c>
      <c r="E5912" s="33"/>
    </row>
    <row r="5913" spans="1:5" ht="13.8" x14ac:dyDescent="0.3">
      <c r="A5913" s="48" t="s">
        <v>5995</v>
      </c>
      <c r="B5913" s="33" t="str">
        <f>IFERROR(_xlfn.XLOOKUP(A5913,PEC!$A$2:$A$7902,PEC!$C$2:$C$7902),"")</f>
        <v>pec.comune.rueglio.to.it</v>
      </c>
      <c r="C5913" s="33">
        <f>IFERROR(_xlfn.XLOOKUP(A5913,SEZIONI!$A$2:$A$7897,SEZIONI!$B$2:$B$7897),"")</f>
        <v>1</v>
      </c>
      <c r="D5913" s="33" t="str">
        <f>IFERROR(_xlfn.XLOOKUP(A5913,[1]Sindaci!$B$2:$B$7774,[1]Sindaci!$A$2:$A$7774),"")</f>
        <v xml:space="preserve">LAFFAILLE GABRIELLA    </v>
      </c>
      <c r="E5913" s="33"/>
    </row>
    <row r="5914" spans="1:5" ht="13.8" x14ac:dyDescent="0.3">
      <c r="A5914" s="48" t="s">
        <v>5996</v>
      </c>
      <c r="B5914" s="33" t="str">
        <f>IFERROR(_xlfn.XLOOKUP(A5914,PEC!$A$2:$A$7902,PEC!$C$2:$C$7902),"")</f>
        <v>pec.rupar.puglia.it</v>
      </c>
      <c r="C5914" s="33">
        <f>IFERROR(_xlfn.XLOOKUP(A5914,SEZIONI!$A$2:$A$7897,SEZIONI!$B$2:$B$7897),"")</f>
        <v>10</v>
      </c>
      <c r="D5914" s="33" t="str">
        <f>IFERROR(_xlfn.XLOOKUP(A5914,[1]Sindaci!$B$2:$B$7774,[1]Sindaci!$A$2:$A$7774),"")</f>
        <v xml:space="preserve">CAVALLO ANTONIO ROCCO   </v>
      </c>
      <c r="E5914" s="33"/>
    </row>
    <row r="5915" spans="1:5" ht="13.8" x14ac:dyDescent="0.3">
      <c r="A5915" s="48" t="s">
        <v>5997</v>
      </c>
      <c r="B5915" s="33" t="str">
        <f>IFERROR(_xlfn.XLOOKUP(A5915,PEC!$A$2:$A$7902,PEC!$C$2:$C$7902),"")</f>
        <v>postemailcertificata.it</v>
      </c>
      <c r="C5915" s="33">
        <f>IFERROR(_xlfn.XLOOKUP(A5915,SEZIONI!$A$2:$A$7897,SEZIONI!$B$2:$B$7897),"")</f>
        <v>1</v>
      </c>
      <c r="D5915" s="33" t="str">
        <f>IFERROR(_xlfn.XLOOKUP(A5915,[1]Sindaci!$B$2:$B$7774,[1]Sindaci!$A$2:$A$7774),"")</f>
        <v xml:space="preserve">RUFFINO CRISTIAN    </v>
      </c>
      <c r="E5915" s="33"/>
    </row>
    <row r="5916" spans="1:5" ht="13.8" x14ac:dyDescent="0.3">
      <c r="A5916" s="48" t="s">
        <v>8162</v>
      </c>
      <c r="B5916" s="33" t="str">
        <f>IFERROR(_xlfn.XLOOKUP(A5916,PEC!$A$2:$A$7902,PEC!$C$2:$C$7902),"")</f>
        <v>pec.comune.ruffremendola.tn.it</v>
      </c>
      <c r="C5916" s="33" t="str">
        <f>IFERROR(_xlfn.XLOOKUP(A5916,SEZIONI!$A$2:$A$7897,SEZIONI!$B$2:$B$7897),"")</f>
        <v/>
      </c>
      <c r="D5916" s="33" t="str">
        <f>IFERROR(_xlfn.XLOOKUP(A5916,[1]Sindaci!$B$2:$B$7774,[1]Sindaci!$A$2:$A$7774),"")</f>
        <v/>
      </c>
      <c r="E5916" s="33"/>
    </row>
    <row r="5917" spans="1:5" ht="13.8" x14ac:dyDescent="0.3">
      <c r="A5917" s="48" t="s">
        <v>5999</v>
      </c>
      <c r="B5917" s="33" t="str">
        <f>IFERROR(_xlfn.XLOOKUP(A5917,PEC!$A$2:$A$7902,PEC!$C$2:$C$7902),"")</f>
        <v>postacert.toscana.it</v>
      </c>
      <c r="C5917" s="33">
        <f>IFERROR(_xlfn.XLOOKUP(A5917,SEZIONI!$A$2:$A$7897,SEZIONI!$B$2:$B$7897),"")</f>
        <v>7</v>
      </c>
      <c r="D5917" s="33" t="str">
        <f>IFERROR(_xlfn.XLOOKUP(A5917,[1]Sindaci!$B$2:$B$7774,[1]Sindaci!$A$2:$A$7774),"")</f>
        <v xml:space="preserve">MAIDA VITO    </v>
      </c>
      <c r="E5917" s="33"/>
    </row>
    <row r="5918" spans="1:5" ht="13.8" x14ac:dyDescent="0.3">
      <c r="A5918" s="49" t="s">
        <v>6000</v>
      </c>
      <c r="B5918" s="33" t="str">
        <f>IFERROR(_xlfn.XLOOKUP(A5918,PEC!$A$2:$A$7902,PEC!$C$2:$C$7902),"")</f>
        <v>legalmail.it</v>
      </c>
      <c r="C5918" s="33">
        <f>IFERROR(_xlfn.XLOOKUP(A5918,SEZIONI!$A$2:$A$7897,SEZIONI!$B$2:$B$7897),"")</f>
        <v>1</v>
      </c>
      <c r="D5918" s="33" t="str">
        <f>IFERROR(_xlfn.XLOOKUP(A5918,[1]Sindaci!$B$2:$B$7774,[1]Sindaci!$A$2:$A$7774),"")</f>
        <v xml:space="preserve">TATTI IGNAZIO GIOVANNI BATTISTA  </v>
      </c>
      <c r="E5918" s="33"/>
    </row>
    <row r="5919" spans="1:5" ht="13.8" x14ac:dyDescent="0.3">
      <c r="A5919" s="48" t="s">
        <v>8009</v>
      </c>
      <c r="B5919" s="33" t="str">
        <f>IFERROR(_xlfn.XLOOKUP(A5919,PEC!$A$2:$A$7902,PEC!$C$2:$C$7902),"")</f>
        <v/>
      </c>
      <c r="C5919" s="33" t="str">
        <f>IFERROR(_xlfn.XLOOKUP(A5919,SEZIONI!$A$2:$A$7897,SEZIONI!$B$2:$B$7897),"")</f>
        <v/>
      </c>
      <c r="D5919" s="33" t="str">
        <f>IFERROR(_xlfn.XLOOKUP(A5919,[1]Sindaci!$B$2:$B$7774,[1]Sindaci!$A$2:$A$7774),"")</f>
        <v/>
      </c>
      <c r="E5919" s="33"/>
    </row>
    <row r="5920" spans="1:5" ht="13.8" x14ac:dyDescent="0.3">
      <c r="A5920" s="48" t="s">
        <v>6001</v>
      </c>
      <c r="B5920" s="33" t="str">
        <f>IFERROR(_xlfn.XLOOKUP(A5920,PEC!$A$2:$A$7902,PEC!$C$2:$C$7902),"")</f>
        <v>pec.comune.rumo.tn.it</v>
      </c>
      <c r="C5920" s="33">
        <f>IFERROR(_xlfn.XLOOKUP(A5920,SEZIONI!$A$2:$A$7897,SEZIONI!$B$2:$B$7897),"")</f>
        <v>1</v>
      </c>
      <c r="D5920" s="33" t="str">
        <f>IFERROR(_xlfn.XLOOKUP(A5920,[1]Sindaci!$B$2:$B$7774,[1]Sindaci!$A$2:$A$7774),"")</f>
        <v xml:space="preserve">NOLETTI MICHELA    </v>
      </c>
      <c r="E5920" s="33"/>
    </row>
    <row r="5921" spans="1:5" ht="13.8" x14ac:dyDescent="0.3">
      <c r="A5921" s="48" t="s">
        <v>6002</v>
      </c>
      <c r="B5921" s="33" t="str">
        <f>IFERROR(_xlfn.XLOOKUP(A5921,PEC!$A$2:$A$7902,PEC!$C$2:$C$7902),"")</f>
        <v>ruoti.gov.it</v>
      </c>
      <c r="C5921" s="33">
        <f>IFERROR(_xlfn.XLOOKUP(A5921,SEZIONI!$A$2:$A$7897,SEZIONI!$B$2:$B$7897),"")</f>
        <v>3</v>
      </c>
      <c r="D5921" s="33" t="str">
        <f>IFERROR(_xlfn.XLOOKUP(A5921,[1]Sindaci!$B$2:$B$7774,[1]Sindaci!$A$2:$A$7774),"")</f>
        <v xml:space="preserve">GENTILESCA FRANCO    </v>
      </c>
      <c r="E5921" s="33"/>
    </row>
    <row r="5922" spans="1:5" ht="13.8" x14ac:dyDescent="0.3">
      <c r="A5922" s="48" t="s">
        <v>6003</v>
      </c>
      <c r="B5922" s="33" t="str">
        <f>IFERROR(_xlfn.XLOOKUP(A5922,PEC!$A$2:$A$7902,PEC!$C$2:$C$7902),"")</f>
        <v>legalmail.it</v>
      </c>
      <c r="C5922" s="33">
        <f>IFERROR(_xlfn.XLOOKUP(A5922,SEZIONI!$A$2:$A$7897,SEZIONI!$B$2:$B$7897),"")</f>
        <v>12</v>
      </c>
      <c r="D5922" s="33" t="str">
        <f>IFERROR(_xlfn.XLOOKUP(A5922,[1]Sindaci!$B$2:$B$7774,[1]Sindaci!$A$2:$A$7774),"")</f>
        <v xml:space="preserve">PALLI VALENTINA    </v>
      </c>
      <c r="E5922" s="33"/>
    </row>
    <row r="5923" spans="1:5" ht="13.8" x14ac:dyDescent="0.3">
      <c r="A5923" s="48" t="s">
        <v>6004</v>
      </c>
      <c r="B5923" s="33" t="str">
        <f>IFERROR(_xlfn.XLOOKUP(A5923,PEC!$A$2:$A$7902,PEC!$C$2:$C$7902),"")</f>
        <v>cert.comune.rutigliano.ba.it</v>
      </c>
      <c r="C5923" s="33">
        <f>IFERROR(_xlfn.XLOOKUP(A5923,SEZIONI!$A$2:$A$7897,SEZIONI!$B$2:$B$7897),"")</f>
        <v>19</v>
      </c>
      <c r="D5923" s="33" t="str">
        <f>IFERROR(_xlfn.XLOOKUP(A5923,[1]Sindaci!$B$2:$B$7774,[1]Sindaci!$A$2:$A$7774),"")</f>
        <v xml:space="preserve">VALENZANO GIUSEPPE    </v>
      </c>
      <c r="E5923" s="33"/>
    </row>
    <row r="5924" spans="1:5" ht="13.8" x14ac:dyDescent="0.3">
      <c r="A5924" s="48" t="s">
        <v>6005</v>
      </c>
      <c r="B5924" s="33" t="str">
        <f>IFERROR(_xlfn.XLOOKUP(A5924,PEC!$A$2:$A$7902,PEC!$C$2:$C$7902),"")</f>
        <v>asmepec.it</v>
      </c>
      <c r="C5924" s="33">
        <f>IFERROR(_xlfn.XLOOKUP(A5924,SEZIONI!$A$2:$A$7897,SEZIONI!$B$2:$B$7897),"")</f>
        <v>1</v>
      </c>
      <c r="D5924" s="33" t="str">
        <f>IFERROR(_xlfn.XLOOKUP(A5924,[1]Sindaci!$B$2:$B$7774,[1]Sindaci!$A$2:$A$7774),"")</f>
        <v xml:space="preserve">ROTOLO GIUSEPPE    </v>
      </c>
      <c r="E5924" s="33"/>
    </row>
    <row r="5925" spans="1:5" ht="13.8" x14ac:dyDescent="0.3">
      <c r="A5925" s="48" t="s">
        <v>6006</v>
      </c>
      <c r="B5925" s="33" t="str">
        <f>IFERROR(_xlfn.XLOOKUP(A5925,PEC!$A$2:$A$7902,PEC!$C$2:$C$7902),"")</f>
        <v>pec.comuneruviano.it</v>
      </c>
      <c r="C5925" s="33">
        <f>IFERROR(_xlfn.XLOOKUP(A5925,SEZIONI!$A$2:$A$7897,SEZIONI!$B$2:$B$7897),"")</f>
        <v>3</v>
      </c>
      <c r="D5925" s="33" t="str">
        <f>IFERROR(_xlfn.XLOOKUP(A5925,[1]Sindaci!$B$2:$B$7774,[1]Sindaci!$A$2:$A$7774),"")</f>
        <v xml:space="preserve">COPPOLA ANGELO    </v>
      </c>
      <c r="E5925" s="33"/>
    </row>
    <row r="5926" spans="1:5" ht="13.8" x14ac:dyDescent="0.3">
      <c r="A5926" s="48" t="s">
        <v>6007</v>
      </c>
      <c r="B5926" s="33" t="str">
        <f>IFERROR(_xlfn.XLOOKUP(A5926,PEC!$A$2:$A$7902,PEC!$C$2:$C$7902),"")</f>
        <v>cert.ruparbasilicata.it</v>
      </c>
      <c r="C5926" s="33">
        <f>IFERROR(_xlfn.XLOOKUP(A5926,SEZIONI!$A$2:$A$7897,SEZIONI!$B$2:$B$7897),"")</f>
        <v>2</v>
      </c>
      <c r="D5926" s="33" t="str">
        <f>IFERROR(_xlfn.XLOOKUP(A5926,[1]Sindaci!$B$2:$B$7774,[1]Sindaci!$A$2:$A$7774),"")</f>
        <v xml:space="preserve">METALLO MICHELE    </v>
      </c>
      <c r="E5926" s="33"/>
    </row>
    <row r="5927" spans="1:5" ht="13.8" x14ac:dyDescent="0.3">
      <c r="A5927" s="48" t="s">
        <v>6008</v>
      </c>
      <c r="B5927" s="33" t="str">
        <f>IFERROR(_xlfn.XLOOKUP(A5927,PEC!$A$2:$A$7902,PEC!$C$2:$C$7902),"")</f>
        <v>pec.comune.ruvodipuglia.ba.it</v>
      </c>
      <c r="C5927" s="33">
        <f>IFERROR(_xlfn.XLOOKUP(A5927,SEZIONI!$A$2:$A$7897,SEZIONI!$B$2:$B$7897),"")</f>
        <v>23</v>
      </c>
      <c r="D5927" s="33" t="str">
        <f>IFERROR(_xlfn.XLOOKUP(A5927,[1]Sindaci!$B$2:$B$7774,[1]Sindaci!$A$2:$A$7774),"")</f>
        <v xml:space="preserve">CHIECO PASQUALE ROBERTO   </v>
      </c>
      <c r="E5927" s="33"/>
    </row>
    <row r="5928" spans="1:5" ht="13.8" x14ac:dyDescent="0.3">
      <c r="A5928" s="48" t="s">
        <v>6009</v>
      </c>
      <c r="B5928" s="33" t="str">
        <f>IFERROR(_xlfn.XLOOKUP(A5928,PEC!$A$2:$A$7902,PEC!$C$2:$C$7902),"")</f>
        <v>legalmail.it</v>
      </c>
      <c r="C5928" s="33">
        <f>IFERROR(_xlfn.XLOOKUP(A5928,SEZIONI!$A$2:$A$7897,SEZIONI!$B$2:$B$7897),"")</f>
        <v>15</v>
      </c>
      <c r="D5928" s="33" t="str">
        <f>IFERROR(_xlfn.XLOOKUP(A5928,[1]Sindaci!$B$2:$B$7774,[1]Sindaci!$A$2:$A$7774),"")</f>
        <v xml:space="preserve">MOSCA ALBERTO    </v>
      </c>
      <c r="E5928" s="33"/>
    </row>
    <row r="5929" spans="1:5" ht="13.8" x14ac:dyDescent="0.3">
      <c r="A5929" s="48" t="s">
        <v>6010</v>
      </c>
      <c r="B5929" s="33" t="str">
        <f>IFERROR(_xlfn.XLOOKUP(A5929,PEC!$A$2:$A$7902,PEC!$C$2:$C$7902),"")</f>
        <v>pec.comune.sabbio.bs.it</v>
      </c>
      <c r="C5929" s="33">
        <f>IFERROR(_xlfn.XLOOKUP(A5929,SEZIONI!$A$2:$A$7897,SEZIONI!$B$2:$B$7897),"")</f>
        <v>3</v>
      </c>
      <c r="D5929" s="33" t="str">
        <f>IFERROR(_xlfn.XLOOKUP(A5929,[1]Sindaci!$B$2:$B$7774,[1]Sindaci!$A$2:$A$7774),"")</f>
        <v xml:space="preserve">LUSCIA ONORIO    </v>
      </c>
      <c r="E5929" s="33"/>
    </row>
    <row r="5930" spans="1:5" ht="13.8" x14ac:dyDescent="0.3">
      <c r="A5930" s="48" t="s">
        <v>6011</v>
      </c>
      <c r="B5930" s="33" t="str">
        <f>IFERROR(_xlfn.XLOOKUP(A5930,PEC!$A$2:$A$7902,PEC!$C$2:$C$7902),"")</f>
        <v>pec.regione.lombardia.it</v>
      </c>
      <c r="C5930" s="33">
        <f>IFERROR(_xlfn.XLOOKUP(A5930,SEZIONI!$A$2:$A$7897,SEZIONI!$B$2:$B$7897),"")</f>
        <v>5</v>
      </c>
      <c r="D5930" s="33" t="str">
        <f>IFERROR(_xlfn.XLOOKUP(A5930,[1]Sindaci!$B$2:$B$7774,[1]Sindaci!$A$2:$A$7774),"")</f>
        <v xml:space="preserve">PASQUALI MARCO    </v>
      </c>
      <c r="E5930" s="33"/>
    </row>
    <row r="5931" spans="1:5" ht="13.8" x14ac:dyDescent="0.3">
      <c r="A5931" s="48" t="s">
        <v>6012</v>
      </c>
      <c r="B5931" s="33" t="str">
        <f>IFERROR(_xlfn.XLOOKUP(A5931,PEC!$A$2:$A$7902,PEC!$C$2:$C$7902),"")</f>
        <v>legalmail.it</v>
      </c>
      <c r="C5931" s="33">
        <f>IFERROR(_xlfn.XLOOKUP(A5931,SEZIONI!$A$2:$A$7897,SEZIONI!$B$2:$B$7897),"")</f>
        <v>1</v>
      </c>
      <c r="D5931" s="33" t="str">
        <f>IFERROR(_xlfn.XLOOKUP(A5931,[1]Sindaci!$B$2:$B$7774,[1]Sindaci!$A$2:$A$7774),"")</f>
        <v xml:space="preserve">LATEMPA FRANCO    </v>
      </c>
      <c r="E5931" s="33"/>
    </row>
    <row r="5932" spans="1:5" ht="13.8" x14ac:dyDescent="0.3">
      <c r="A5932" s="48" t="s">
        <v>6013</v>
      </c>
      <c r="B5932" s="33" t="str">
        <f>IFERROR(_xlfn.XLOOKUP(A5932,PEC!$A$2:$A$7902,PEC!$C$2:$C$7902),"")</f>
        <v>legalmailpa.it</v>
      </c>
      <c r="C5932" s="33">
        <f>IFERROR(_xlfn.XLOOKUP(A5932,SEZIONI!$A$2:$A$7897,SEZIONI!$B$2:$B$7897),"")</f>
        <v>4</v>
      </c>
      <c r="D5932" s="33" t="str">
        <f>IFERROR(_xlfn.XLOOKUP(A5932,[1]Sindaci!$B$2:$B$7774,[1]Sindaci!$A$2:$A$7774),"")</f>
        <v xml:space="preserve">GARBIN STEVE    </v>
      </c>
      <c r="E5932" s="33"/>
    </row>
    <row r="5933" spans="1:5" ht="13.8" x14ac:dyDescent="0.3">
      <c r="A5933" s="48" t="s">
        <v>6014</v>
      </c>
      <c r="B5933" s="33" t="str">
        <f>IFERROR(_xlfn.XLOOKUP(A5933,PEC!$A$2:$A$7902,PEC!$C$2:$C$7902),"")</f>
        <v>certgov.fvg.it</v>
      </c>
      <c r="C5933" s="33">
        <f>IFERROR(_xlfn.XLOOKUP(A5933,SEZIONI!$A$2:$A$7897,SEZIONI!$B$2:$B$7897),"")</f>
        <v>20</v>
      </c>
      <c r="D5933" s="33" t="str">
        <f>IFERROR(_xlfn.XLOOKUP(A5933,[1]Sindaci!$B$2:$B$7774,[1]Sindaci!$A$2:$A$7774),"")</f>
        <v xml:space="preserve">SPAGNOL CARLO    </v>
      </c>
      <c r="E5933" s="33"/>
    </row>
    <row r="5934" spans="1:5" ht="13.8" x14ac:dyDescent="0.3">
      <c r="A5934" s="48" t="s">
        <v>6015</v>
      </c>
      <c r="B5934" s="33" t="str">
        <f>IFERROR(_xlfn.XLOOKUP(A5934,PEC!$A$2:$A$7902,PEC!$C$2:$C$7902),"")</f>
        <v>pec.comunedisacrofano.it</v>
      </c>
      <c r="C5934" s="33">
        <f>IFERROR(_xlfn.XLOOKUP(A5934,SEZIONI!$A$2:$A$7897,SEZIONI!$B$2:$B$7897),"")</f>
        <v>5</v>
      </c>
      <c r="D5934" s="33" t="str">
        <f>IFERROR(_xlfn.XLOOKUP(A5934,[1]Sindaci!$B$2:$B$7774,[1]Sindaci!$A$2:$A$7774),"")</f>
        <v xml:space="preserve">NICOLINI PATRIZIA    </v>
      </c>
      <c r="E5934" s="33"/>
    </row>
    <row r="5935" spans="1:5" ht="13.8" x14ac:dyDescent="0.3">
      <c r="A5935" s="49" t="s">
        <v>6016</v>
      </c>
      <c r="B5935" s="33" t="str">
        <f>IFERROR(_xlfn.XLOOKUP(A5935,PEC!$A$2:$A$7902,PEC!$C$2:$C$7902),"")</f>
        <v>pec.comune.sadali.nu.it</v>
      </c>
      <c r="C5935" s="33">
        <f>IFERROR(_xlfn.XLOOKUP(A5935,SEZIONI!$A$2:$A$7897,SEZIONI!$B$2:$B$7897),"")</f>
        <v>1</v>
      </c>
      <c r="D5935" s="33" t="str">
        <f>IFERROR(_xlfn.XLOOKUP(A5935,[1]Sindaci!$B$2:$B$7774,[1]Sindaci!$A$2:$A$7774),"")</f>
        <v xml:space="preserve">LACONI BARBARA    </v>
      </c>
      <c r="E5935" s="33"/>
    </row>
    <row r="5936" spans="1:5" ht="13.8" x14ac:dyDescent="0.3">
      <c r="A5936" s="49" t="s">
        <v>6017</v>
      </c>
      <c r="B5936" s="33" t="str">
        <f>IFERROR(_xlfn.XLOOKUP(A5936,PEC!$A$2:$A$7902,PEC!$C$2:$C$7902),"")</f>
        <v>pec.comune.sagama.or.it</v>
      </c>
      <c r="C5936" s="33">
        <f>IFERROR(_xlfn.XLOOKUP(A5936,SEZIONI!$A$2:$A$7897,SEZIONI!$B$2:$B$7897),"")</f>
        <v>1</v>
      </c>
      <c r="D5936" s="33" t="str">
        <f>IFERROR(_xlfn.XLOOKUP(A5936,[1]Sindaci!$B$2:$B$7774,[1]Sindaci!$A$2:$A$7774),"")</f>
        <v xml:space="preserve">CUCCUI GIOVANNIANTONIO    </v>
      </c>
      <c r="E5936" s="33"/>
    </row>
    <row r="5937" spans="1:5" ht="13.8" x14ac:dyDescent="0.3">
      <c r="A5937" s="48" t="s">
        <v>6018</v>
      </c>
      <c r="B5937" s="33" t="str">
        <f>IFERROR(_xlfn.XLOOKUP(A5937,PEC!$A$2:$A$7902,PEC!$C$2:$C$7902),"")</f>
        <v>pec.ptbiellese.it</v>
      </c>
      <c r="C5937" s="33">
        <f>IFERROR(_xlfn.XLOOKUP(A5937,SEZIONI!$A$2:$A$7897,SEZIONI!$B$2:$B$7897),"")</f>
        <v>2</v>
      </c>
      <c r="D5937" s="33" t="str">
        <f>IFERROR(_xlfn.XLOOKUP(A5937,[1]Sindaci!$B$2:$B$7774,[1]Sindaci!$A$2:$A$7774),"")</f>
        <v xml:space="preserve">ANTONIOTTI ANDREA    </v>
      </c>
      <c r="E5937" s="33"/>
    </row>
    <row r="5938" spans="1:5" ht="13.8" x14ac:dyDescent="0.3">
      <c r="A5938" s="48" t="s">
        <v>6019</v>
      </c>
      <c r="B5938" s="33" t="str">
        <f>IFERROR(_xlfn.XLOOKUP(A5938,PEC!$A$2:$A$7902,PEC!$C$2:$C$7902),"")</f>
        <v>certgov.fvg.it</v>
      </c>
      <c r="C5938" s="33">
        <f>IFERROR(_xlfn.XLOOKUP(A5938,SEZIONI!$A$2:$A$7897,SEZIONI!$B$2:$B$7897),"")</f>
        <v>3</v>
      </c>
      <c r="D5938" s="33" t="str">
        <f>IFERROR(_xlfn.XLOOKUP(A5938,[1]Sindaci!$B$2:$B$7774,[1]Sindaci!$A$2:$A$7774),"")</f>
        <v xml:space="preserve">VITTORI MARCO    </v>
      </c>
      <c r="E5938" s="33"/>
    </row>
    <row r="5939" spans="1:5" ht="13.8" x14ac:dyDescent="0.3">
      <c r="A5939" s="48" t="s">
        <v>6020</v>
      </c>
      <c r="B5939" s="33" t="str">
        <f>IFERROR(_xlfn.XLOOKUP(A5939,PEC!$A$2:$A$7902,PEC!$C$2:$C$7902),"")</f>
        <v>pec.comune.sagron-mis.tn.it</v>
      </c>
      <c r="C5939" s="33">
        <f>IFERROR(_xlfn.XLOOKUP(A5939,SEZIONI!$A$2:$A$7897,SEZIONI!$B$2:$B$7897),"")</f>
        <v>1</v>
      </c>
      <c r="D5939" s="33" t="str">
        <f>IFERROR(_xlfn.XLOOKUP(A5939,[1]Sindaci!$B$2:$B$7774,[1]Sindaci!$A$2:$A$7774),"")</f>
        <v xml:space="preserve">DEPAOLI MARCO    </v>
      </c>
      <c r="E5939" s="33"/>
    </row>
    <row r="5940" spans="1:5" ht="13.8" x14ac:dyDescent="0.3">
      <c r="A5940" s="48" t="s">
        <v>6021</v>
      </c>
      <c r="B5940" s="33" t="str">
        <f>IFERROR(_xlfn.XLOOKUP(A5940,PEC!$A$2:$A$7902,PEC!$C$2:$C$7902),"")</f>
        <v>pec.comune.saint-christophe.ao.it</v>
      </c>
      <c r="C5940" s="33">
        <f>IFERROR(_xlfn.XLOOKUP(A5940,SEZIONI!$A$2:$A$7897,SEZIONI!$B$2:$B$7897),"")</f>
        <v>3</v>
      </c>
      <c r="D5940" s="33" t="str">
        <f>IFERROR(_xlfn.XLOOKUP(A5940,[1]Sindaci!$B$2:$B$7774,[1]Sindaci!$A$2:$A$7774),"")</f>
        <v xml:space="preserve">CHENEY PAOLO    </v>
      </c>
      <c r="E5940" s="33"/>
    </row>
    <row r="5941" spans="1:5" ht="13.8" x14ac:dyDescent="0.3">
      <c r="A5941" s="48" t="s">
        <v>6022</v>
      </c>
      <c r="B5941" s="33" t="str">
        <f>IFERROR(_xlfn.XLOOKUP(A5941,PEC!$A$2:$A$7902,PEC!$C$2:$C$7902),"")</f>
        <v>pec.comune.saintdenis.ao.it</v>
      </c>
      <c r="C5941" s="33">
        <f>IFERROR(_xlfn.XLOOKUP(A5941,SEZIONI!$A$2:$A$7897,SEZIONI!$B$2:$B$7897),"")</f>
        <v>1</v>
      </c>
      <c r="D5941" s="33" t="str">
        <f>IFERROR(_xlfn.XLOOKUP(A5941,[1]Sindaci!$B$2:$B$7774,[1]Sindaci!$A$2:$A$7774),"")</f>
        <v xml:space="preserve">THEODULE GUIDO    </v>
      </c>
      <c r="E5941" s="33"/>
    </row>
    <row r="5942" spans="1:5" ht="13.8" x14ac:dyDescent="0.3">
      <c r="A5942" s="48" t="s">
        <v>6023</v>
      </c>
      <c r="B5942" s="33" t="str">
        <f>IFERROR(_xlfn.XLOOKUP(A5942,PEC!$A$2:$A$7902,PEC!$C$2:$C$7902),"")</f>
        <v>pec.comune.saintmarcel.ao.it</v>
      </c>
      <c r="C5942" s="33">
        <f>IFERROR(_xlfn.XLOOKUP(A5942,SEZIONI!$A$2:$A$7897,SEZIONI!$B$2:$B$7897),"")</f>
        <v>1</v>
      </c>
      <c r="D5942" s="33" t="str">
        <f>IFERROR(_xlfn.XLOOKUP(A5942,[1]Sindaci!$B$2:$B$7774,[1]Sindaci!$A$2:$A$7774),"")</f>
        <v xml:space="preserve">BIONAZ ANDREA    </v>
      </c>
      <c r="E5942" s="33"/>
    </row>
    <row r="5943" spans="1:5" ht="13.8" x14ac:dyDescent="0.3">
      <c r="A5943" s="48" t="s">
        <v>6024</v>
      </c>
      <c r="B5943" s="33" t="str">
        <f>IFERROR(_xlfn.XLOOKUP(A5943,PEC!$A$2:$A$7902,PEC!$C$2:$C$7902),"")</f>
        <v>pec.comune.saint-nicolas.ao.it</v>
      </c>
      <c r="C5943" s="33">
        <f>IFERROR(_xlfn.XLOOKUP(A5943,SEZIONI!$A$2:$A$7897,SEZIONI!$B$2:$B$7897),"")</f>
        <v>1</v>
      </c>
      <c r="D5943" s="33" t="str">
        <f>IFERROR(_xlfn.XLOOKUP(A5943,[1]Sindaci!$B$2:$B$7774,[1]Sindaci!$A$2:$A$7774),"")</f>
        <v xml:space="preserve">DOMAINE MARLENE    </v>
      </c>
      <c r="E5943" s="33"/>
    </row>
    <row r="5944" spans="1:5" ht="13.8" x14ac:dyDescent="0.3">
      <c r="A5944" s="48" t="s">
        <v>6025</v>
      </c>
      <c r="B5944" s="33" t="str">
        <f>IFERROR(_xlfn.XLOOKUP(A5944,PEC!$A$2:$A$7902,PEC!$C$2:$C$7902),"")</f>
        <v>pec.comune.saintoyen.ao.it</v>
      </c>
      <c r="C5944" s="33">
        <f>IFERROR(_xlfn.XLOOKUP(A5944,SEZIONI!$A$2:$A$7897,SEZIONI!$B$2:$B$7897),"")</f>
        <v>1</v>
      </c>
      <c r="D5944" s="33" t="str">
        <f>IFERROR(_xlfn.XLOOKUP(A5944,[1]Sindaci!$B$2:$B$7774,[1]Sindaci!$A$2:$A$7774),"")</f>
        <v xml:space="preserve">DESANDRE' ALESSIO    </v>
      </c>
      <c r="E5944" s="33"/>
    </row>
    <row r="5945" spans="1:5" ht="13.8" x14ac:dyDescent="0.3">
      <c r="A5945" s="48" t="s">
        <v>6026</v>
      </c>
      <c r="B5945" s="33" t="str">
        <f>IFERROR(_xlfn.XLOOKUP(A5945,PEC!$A$2:$A$7902,PEC!$C$2:$C$7902),"")</f>
        <v>pec.comune.saint-pierre.ao.it</v>
      </c>
      <c r="C5945" s="33">
        <f>IFERROR(_xlfn.XLOOKUP(A5945,SEZIONI!$A$2:$A$7897,SEZIONI!$B$2:$B$7897),"")</f>
        <v>3</v>
      </c>
      <c r="D5945" s="33" t="str">
        <f>IFERROR(_xlfn.XLOOKUP(A5945,[1]Sindaci!$B$2:$B$7774,[1]Sindaci!$A$2:$A$7774),"")</f>
        <v xml:space="preserve">BARMAZ ANDREA    </v>
      </c>
      <c r="E5945" s="33"/>
    </row>
    <row r="5946" spans="1:5" ht="13.8" x14ac:dyDescent="0.3">
      <c r="A5946" s="48" t="s">
        <v>7984</v>
      </c>
      <c r="B5946" s="33" t="str">
        <f>IFERROR(_xlfn.XLOOKUP(A5946,PEC!$A$2:$A$7902,PEC!$C$2:$C$7902),"")</f>
        <v/>
      </c>
      <c r="C5946" s="33" t="str">
        <f>IFERROR(_xlfn.XLOOKUP(A5946,SEZIONI!$A$2:$A$7897,SEZIONI!$B$2:$B$7897),"")</f>
        <v/>
      </c>
      <c r="D5946" s="33" t="str">
        <f>IFERROR(_xlfn.XLOOKUP(A5946,[1]Sindaci!$B$2:$B$7774,[1]Sindaci!$A$2:$A$7774),"")</f>
        <v/>
      </c>
      <c r="E5946" s="33"/>
    </row>
    <row r="5947" spans="1:5" ht="13.8" x14ac:dyDescent="0.3">
      <c r="A5947" s="48" t="s">
        <v>6028</v>
      </c>
      <c r="B5947" s="33" t="str">
        <f>IFERROR(_xlfn.XLOOKUP(A5947,PEC!$A$2:$A$7902,PEC!$C$2:$C$7902),"")</f>
        <v>pec.comune.saint-vincent.ao.it</v>
      </c>
      <c r="C5947" s="33">
        <f>IFERROR(_xlfn.XLOOKUP(A5947,SEZIONI!$A$2:$A$7897,SEZIONI!$B$2:$B$7897),"")</f>
        <v>4</v>
      </c>
      <c r="D5947" s="33" t="str">
        <f>IFERROR(_xlfn.XLOOKUP(A5947,[1]Sindaci!$B$2:$B$7774,[1]Sindaci!$A$2:$A$7774),"")</f>
        <v xml:space="preserve">FAVRE FRANCESCO    </v>
      </c>
      <c r="E5947" s="33"/>
    </row>
    <row r="5948" spans="1:5" ht="13.8" x14ac:dyDescent="0.3">
      <c r="A5948" s="48" t="s">
        <v>6029</v>
      </c>
      <c r="B5948" s="33" t="str">
        <f>IFERROR(_xlfn.XLOOKUP(A5948,PEC!$A$2:$A$7902,PEC!$C$2:$C$7902),"")</f>
        <v>postacert.comune.sala-baganza.pr.it</v>
      </c>
      <c r="C5948" s="33">
        <f>IFERROR(_xlfn.XLOOKUP(A5948,SEZIONI!$A$2:$A$7897,SEZIONI!$B$2:$B$7897),"")</f>
        <v>5</v>
      </c>
      <c r="D5948" s="33" t="str">
        <f>IFERROR(_xlfn.XLOOKUP(A5948,[1]Sindaci!$B$2:$B$7774,[1]Sindaci!$A$2:$A$7774),"")</f>
        <v xml:space="preserve">SPINA ALDO    </v>
      </c>
      <c r="E5948" s="33"/>
    </row>
    <row r="5949" spans="1:5" ht="13.8" x14ac:dyDescent="0.3">
      <c r="A5949" s="48" t="s">
        <v>6030</v>
      </c>
      <c r="B5949" s="33" t="str">
        <f>IFERROR(_xlfn.XLOOKUP(A5949,PEC!$A$2:$A$7902,PEC!$C$2:$C$7902),"")</f>
        <v>pec.ptbiellese.it</v>
      </c>
      <c r="C5949" s="33">
        <f>IFERROR(_xlfn.XLOOKUP(A5949,SEZIONI!$A$2:$A$7897,SEZIONI!$B$2:$B$7897),"")</f>
        <v>1</v>
      </c>
      <c r="D5949" s="33" t="str">
        <f>IFERROR(_xlfn.XLOOKUP(A5949,[1]Sindaci!$B$2:$B$7774,[1]Sindaci!$A$2:$A$7774),"")</f>
        <v xml:space="preserve">BLOTTO ROBERTO    </v>
      </c>
      <c r="E5949" s="33"/>
    </row>
    <row r="5950" spans="1:5" ht="13.8" x14ac:dyDescent="0.3">
      <c r="A5950" s="48" t="s">
        <v>6031</v>
      </c>
      <c r="B5950" s="33" t="str">
        <f>IFERROR(_xlfn.XLOOKUP(A5950,PEC!$A$2:$A$7902,PEC!$C$2:$C$7902),"")</f>
        <v>cert.provincia.bo.it</v>
      </c>
      <c r="C5950" s="33">
        <f>IFERROR(_xlfn.XLOOKUP(A5950,SEZIONI!$A$2:$A$7897,SEZIONI!$B$2:$B$7897),"")</f>
        <v>8</v>
      </c>
      <c r="D5950" s="33" t="str">
        <f>IFERROR(_xlfn.XLOOKUP(A5950,[1]Sindaci!$B$2:$B$7774,[1]Sindaci!$A$2:$A$7774),"")</f>
        <v xml:space="preserve">BASSI EMANUELE    </v>
      </c>
      <c r="E5950" s="33"/>
    </row>
    <row r="5951" spans="1:5" ht="13.8" x14ac:dyDescent="0.3">
      <c r="A5951" s="48" t="s">
        <v>6032</v>
      </c>
      <c r="B5951" s="33" t="str">
        <f>IFERROR(_xlfn.XLOOKUP(A5951,PEC!$A$2:$A$7902,PEC!$C$2:$C$7902),"")</f>
        <v>pec.provincia.como.it</v>
      </c>
      <c r="C5951" s="33">
        <f>IFERROR(_xlfn.XLOOKUP(A5951,SEZIONI!$A$2:$A$7897,SEZIONI!$B$2:$B$7897),"")</f>
        <v>1</v>
      </c>
      <c r="D5951" s="33" t="str">
        <f>IFERROR(_xlfn.XLOOKUP(A5951,[1]Sindaci!$B$2:$B$7774,[1]Sindaci!$A$2:$A$7774),"")</f>
        <v xml:space="preserve">GREPPI ROBERTO    </v>
      </c>
      <c r="E5951" s="33"/>
    </row>
    <row r="5952" spans="1:5" ht="13.8" x14ac:dyDescent="0.3">
      <c r="A5952" s="48" t="s">
        <v>6033</v>
      </c>
      <c r="B5952" s="33" t="str">
        <f>IFERROR(_xlfn.XLOOKUP(A5952,PEC!$A$2:$A$7902,PEC!$C$2:$C$7902),"")</f>
        <v>asmepec.it</v>
      </c>
      <c r="C5952" s="33">
        <f>IFERROR(_xlfn.XLOOKUP(A5952,SEZIONI!$A$2:$A$7897,SEZIONI!$B$2:$B$7897),"")</f>
        <v>13</v>
      </c>
      <c r="D5952" s="33" t="str">
        <f>IFERROR(_xlfn.XLOOKUP(A5952,[1]Sindaci!$B$2:$B$7774,[1]Sindaci!$A$2:$A$7774),"")</f>
        <v xml:space="preserve">CAVALLONE FRANCESCO    </v>
      </c>
      <c r="E5952" s="33"/>
    </row>
    <row r="5953" spans="1:5" ht="13.8" x14ac:dyDescent="0.3">
      <c r="A5953" s="48" t="s">
        <v>6034</v>
      </c>
      <c r="B5953" s="33" t="str">
        <f>IFERROR(_xlfn.XLOOKUP(A5953,PEC!$A$2:$A$7902,PEC!$C$2:$C$7902),"")</f>
        <v>pec.comune.salamonferrato.al.it</v>
      </c>
      <c r="C5953" s="33">
        <f>IFERROR(_xlfn.XLOOKUP(A5953,SEZIONI!$A$2:$A$7897,SEZIONI!$B$2:$B$7897),"")</f>
        <v>1</v>
      </c>
      <c r="D5953" s="33" t="str">
        <f>IFERROR(_xlfn.XLOOKUP(A5953,[1]Sindaci!$B$2:$B$7774,[1]Sindaci!$A$2:$A$7774),"")</f>
        <v xml:space="preserve">MELOTTI MARIO    </v>
      </c>
      <c r="E5953" s="33"/>
    </row>
    <row r="5954" spans="1:5" ht="13.8" x14ac:dyDescent="0.3">
      <c r="A5954" s="48" t="s">
        <v>6035</v>
      </c>
      <c r="B5954" s="33" t="str">
        <f>IFERROR(_xlfn.XLOOKUP(A5954,PEC!$A$2:$A$7902,PEC!$C$2:$C$7902),"")</f>
        <v>cert.ruparbasilicata.it</v>
      </c>
      <c r="C5954" s="33">
        <f>IFERROR(_xlfn.XLOOKUP(A5954,SEZIONI!$A$2:$A$7897,SEZIONI!$B$2:$B$7897),"")</f>
        <v>4</v>
      </c>
      <c r="D5954" s="33" t="str">
        <f>IFERROR(_xlfn.XLOOKUP(A5954,[1]Sindaci!$B$2:$B$7774,[1]Sindaci!$A$2:$A$7774),"")</f>
        <v xml:space="preserve">SORANNO GIUSEPPE    </v>
      </c>
      <c r="E5954" s="33"/>
    </row>
    <row r="5955" spans="1:5" ht="13.8" x14ac:dyDescent="0.3">
      <c r="A5955" s="48" t="s">
        <v>6036</v>
      </c>
      <c r="B5955" s="33" t="str">
        <f>IFERROR(_xlfn.XLOOKUP(A5955,PEC!$A$2:$A$7902,PEC!$C$2:$C$7902),"")</f>
        <v>cert.legalmail.it</v>
      </c>
      <c r="C5955" s="33">
        <f>IFERROR(_xlfn.XLOOKUP(A5955,SEZIONI!$A$2:$A$7897,SEZIONI!$B$2:$B$7897),"")</f>
        <v>2</v>
      </c>
      <c r="D5955" s="33" t="str">
        <f>IFERROR(_xlfn.XLOOKUP(A5955,[1]Sindaci!$B$2:$B$7774,[1]Sindaci!$A$2:$A$7774),"")</f>
        <v xml:space="preserve">DRAGO VINCENZO    </v>
      </c>
      <c r="E5955" s="33"/>
    </row>
    <row r="5956" spans="1:5" ht="13.8" x14ac:dyDescent="0.3">
      <c r="A5956" s="48" t="s">
        <v>6037</v>
      </c>
      <c r="B5956" s="33" t="str">
        <f>IFERROR(_xlfn.XLOOKUP(A5956,PEC!$A$2:$A$7902,PEC!$C$2:$C$7902),"")</f>
        <v>pec.it</v>
      </c>
      <c r="C5956" s="33">
        <f>IFERROR(_xlfn.XLOOKUP(A5956,SEZIONI!$A$2:$A$7897,SEZIONI!$B$2:$B$7897),"")</f>
        <v>1</v>
      </c>
      <c r="D5956" s="33" t="str">
        <f>IFERROR(_xlfn.XLOOKUP(A5956,[1]Sindaci!$B$2:$B$7774,[1]Sindaci!$A$2:$A$7774),"")</f>
        <v xml:space="preserve">GHIOTTI LUCIA    </v>
      </c>
      <c r="E5956" s="33"/>
    </row>
    <row r="5957" spans="1:5" ht="13.8" x14ac:dyDescent="0.3">
      <c r="A5957" s="48" t="s">
        <v>6038</v>
      </c>
      <c r="B5957" s="33" t="str">
        <f>IFERROR(_xlfn.XLOOKUP(A5957,PEC!$A$2:$A$7902,PEC!$C$2:$C$7902),"")</f>
        <v>legalmail.it</v>
      </c>
      <c r="C5957" s="33">
        <f>IFERROR(_xlfn.XLOOKUP(A5957,SEZIONI!$A$2:$A$7897,SEZIONI!$B$2:$B$7897),"")</f>
        <v>1</v>
      </c>
      <c r="D5957" s="33" t="str">
        <f>IFERROR(_xlfn.XLOOKUP(A5957,[1]Sindaci!$B$2:$B$7774,[1]Sindaci!$A$2:$A$7774),"")</f>
        <v xml:space="preserve">BERTOLONE DORIANO    </v>
      </c>
      <c r="E5957" s="33"/>
    </row>
    <row r="5958" spans="1:5" ht="13.8" x14ac:dyDescent="0.3">
      <c r="A5958" s="48" t="s">
        <v>6039</v>
      </c>
      <c r="B5958" s="33" t="str">
        <f>IFERROR(_xlfn.XLOOKUP(A5958,PEC!$A$2:$A$7902,PEC!$C$2:$C$7902),"")</f>
        <v>pec.comune.salassa.to.it</v>
      </c>
      <c r="C5958" s="33">
        <f>IFERROR(_xlfn.XLOOKUP(A5958,SEZIONI!$A$2:$A$7897,SEZIONI!$B$2:$B$7897),"")</f>
        <v>2</v>
      </c>
      <c r="D5958" s="33" t="str">
        <f>IFERROR(_xlfn.XLOOKUP(A5958,[1]Sindaci!$B$2:$B$7774,[1]Sindaci!$A$2:$A$7774),"")</f>
        <v xml:space="preserve">BIANCHETTA ROBERTA    </v>
      </c>
      <c r="E5958" s="33"/>
    </row>
    <row r="5959" spans="1:5" ht="13.8" x14ac:dyDescent="0.3">
      <c r="A5959" s="48" t="s">
        <v>6040</v>
      </c>
      <c r="B5959" s="33" t="str">
        <f>IFERROR(_xlfn.XLOOKUP(A5959,PEC!$A$2:$A$7902,PEC!$C$2:$C$7902),"")</f>
        <v>pec.it</v>
      </c>
      <c r="C5959" s="33">
        <f>IFERROR(_xlfn.XLOOKUP(A5959,SEZIONI!$A$2:$A$7897,SEZIONI!$B$2:$B$7897),"")</f>
        <v>1</v>
      </c>
      <c r="D5959" s="33" t="str">
        <f>IFERROR(_xlfn.XLOOKUP(A5959,[1]Sindaci!$B$2:$B$7774,[1]Sindaci!$A$2:$A$7774),"")</f>
        <v xml:space="preserve">POURPOUR ROBERTO    </v>
      </c>
      <c r="E5959" s="33"/>
    </row>
    <row r="5960" spans="1:5" ht="13.8" x14ac:dyDescent="0.3">
      <c r="A5960" s="48" t="s">
        <v>6041</v>
      </c>
      <c r="B5960" s="33" t="str">
        <f>IFERROR(_xlfn.XLOOKUP(A5960,PEC!$A$2:$A$7902,PEC!$C$2:$C$7902),"")</f>
        <v>pecveneto.it</v>
      </c>
      <c r="C5960" s="33">
        <f>IFERROR(_xlfn.XLOOKUP(A5960,SEZIONI!$A$2:$A$7897,SEZIONI!$B$2:$B$7897),"")</f>
        <v>1</v>
      </c>
      <c r="D5960" s="33" t="str">
        <f>IFERROR(_xlfn.XLOOKUP(A5960,[1]Sindaci!$B$2:$B$7774,[1]Sindaci!$A$2:$A$7774),"")</f>
        <v xml:space="preserve">GASPARINI GIOVANNI ANTONIO   </v>
      </c>
      <c r="E5960" s="33"/>
    </row>
    <row r="5961" spans="1:5" ht="13.8" x14ac:dyDescent="0.3">
      <c r="A5961" s="48" t="s">
        <v>6042</v>
      </c>
      <c r="B5961" s="33" t="str">
        <f>IFERROR(_xlfn.XLOOKUP(A5961,PEC!$A$2:$A$7902,PEC!$C$2:$C$7902),"")</f>
        <v>pec.comunedisalcito.it</v>
      </c>
      <c r="C5961" s="33">
        <f>IFERROR(_xlfn.XLOOKUP(A5961,SEZIONI!$A$2:$A$7897,SEZIONI!$B$2:$B$7897),"")</f>
        <v>1</v>
      </c>
      <c r="D5961" s="33" t="str">
        <f>IFERROR(_xlfn.XLOOKUP(A5961,[1]Sindaci!$B$2:$B$7774,[1]Sindaci!$A$2:$A$7774),"")</f>
        <v xml:space="preserve">GALLI GIOVANNI    </v>
      </c>
      <c r="E5961" s="33"/>
    </row>
    <row r="5962" spans="1:5" ht="13.8" x14ac:dyDescent="0.3">
      <c r="A5962" s="48" t="s">
        <v>6043</v>
      </c>
      <c r="B5962" s="33" t="str">
        <f>IFERROR(_xlfn.XLOOKUP(A5962,PEC!$A$2:$A$7902,PEC!$C$2:$C$7902),"")</f>
        <v>cert.ruparpiemonte.it</v>
      </c>
      <c r="C5962" s="33">
        <f>IFERROR(_xlfn.XLOOKUP(A5962,SEZIONI!$A$2:$A$7897,SEZIONI!$B$2:$B$7897),"")</f>
        <v>4</v>
      </c>
      <c r="D5962" s="33" t="str">
        <f>IFERROR(_xlfn.XLOOKUP(A5962,[1]Sindaci!$B$2:$B$7774,[1]Sindaci!$A$2:$A$7774),"")</f>
        <v xml:space="preserve">ARZANI LAZZARINA    </v>
      </c>
      <c r="E5962" s="33"/>
    </row>
    <row r="5963" spans="1:5" ht="13.8" x14ac:dyDescent="0.3">
      <c r="A5963" s="48" t="s">
        <v>6044</v>
      </c>
      <c r="B5963" s="33" t="str">
        <f>IFERROR(_xlfn.XLOOKUP(A5963,PEC!$A$2:$A$7902,PEC!$C$2:$C$7902),"")</f>
        <v>cert.ruparpiemonte.it</v>
      </c>
      <c r="C5963" s="33">
        <f>IFERROR(_xlfn.XLOOKUP(A5963,SEZIONI!$A$2:$A$7897,SEZIONI!$B$2:$B$7897),"")</f>
        <v>1</v>
      </c>
      <c r="D5963" s="33" t="str">
        <f>IFERROR(_xlfn.XLOOKUP(A5963,[1]Sindaci!$B$2:$B$7774,[1]Sindaci!$A$2:$A$7774),"")</f>
        <v xml:space="preserve">FERRERO MARCO    </v>
      </c>
      <c r="E5963" s="33"/>
    </row>
    <row r="5964" spans="1:5" ht="13.8" x14ac:dyDescent="0.3">
      <c r="A5964" s="48" t="s">
        <v>6045</v>
      </c>
      <c r="B5964" s="33" t="str">
        <f>IFERROR(_xlfn.XLOOKUP(A5964,PEC!$A$2:$A$7902,PEC!$C$2:$C$7902),"")</f>
        <v>pec.comune.sale-marasino.bs.it</v>
      </c>
      <c r="C5964" s="33">
        <f>IFERROR(_xlfn.XLOOKUP(A5964,SEZIONI!$A$2:$A$7897,SEZIONI!$B$2:$B$7897),"")</f>
        <v>3</v>
      </c>
      <c r="D5964" s="33" t="str">
        <f>IFERROR(_xlfn.XLOOKUP(A5964,[1]Sindaci!$B$2:$B$7774,[1]Sindaci!$A$2:$A$7774),"")</f>
        <v xml:space="preserve">ZANOTTI MARISA    </v>
      </c>
      <c r="E5964" s="33"/>
    </row>
    <row r="5965" spans="1:5" ht="13.8" x14ac:dyDescent="0.3">
      <c r="A5965" s="48" t="s">
        <v>6046</v>
      </c>
      <c r="B5965" s="33" t="str">
        <f>IFERROR(_xlfn.XLOOKUP(A5965,PEC!$A$2:$A$7902,PEC!$C$2:$C$7902),"")</f>
        <v>cert.ruparpiemonte.it</v>
      </c>
      <c r="C5965" s="33">
        <f>IFERROR(_xlfn.XLOOKUP(A5965,SEZIONI!$A$2:$A$7897,SEZIONI!$B$2:$B$7897),"")</f>
        <v>1</v>
      </c>
      <c r="D5965" s="33" t="str">
        <f>IFERROR(_xlfn.XLOOKUP(A5965,[1]Sindaci!$B$2:$B$7774,[1]Sindaci!$A$2:$A$7774),"")</f>
        <v xml:space="preserve">GERMONE COSTANTINO    </v>
      </c>
      <c r="E5965" s="33"/>
    </row>
    <row r="5966" spans="1:5" ht="13.8" x14ac:dyDescent="0.3">
      <c r="A5966" s="48" t="s">
        <v>6047</v>
      </c>
      <c r="B5966" s="33" t="str">
        <f>IFERROR(_xlfn.XLOOKUP(A5966,PEC!$A$2:$A$7902,PEC!$C$2:$C$7902),"")</f>
        <v>pec.cittadisalemi.it</v>
      </c>
      <c r="C5966" s="33">
        <f>IFERROR(_xlfn.XLOOKUP(A5966,SEZIONI!$A$2:$A$7897,SEZIONI!$B$2:$B$7897),"")</f>
        <v>19</v>
      </c>
      <c r="D5966" s="33" t="str">
        <f>IFERROR(_xlfn.XLOOKUP(A5966,[1]Sindaci!$B$2:$B$7774,[1]Sindaci!$A$2:$A$7774),"")</f>
        <v xml:space="preserve">VENUTI DOMENICO    </v>
      </c>
      <c r="E5966" s="33"/>
    </row>
    <row r="5967" spans="1:5" ht="13.8" x14ac:dyDescent="0.3">
      <c r="A5967" s="48" t="s">
        <v>6048</v>
      </c>
      <c r="B5967" s="33" t="str">
        <f>IFERROR(_xlfn.XLOOKUP(A5967,PEC!$A$2:$A$7902,PEC!$C$2:$C$7902),"")</f>
        <v>legalmail.it</v>
      </c>
      <c r="C5967" s="33">
        <f>IFERROR(_xlfn.XLOOKUP(A5967,SEZIONI!$A$2:$A$7897,SEZIONI!$B$2:$B$7897),"")</f>
        <v>3</v>
      </c>
      <c r="D5967" s="33" t="str">
        <f>IFERROR(_xlfn.XLOOKUP(A5967,[1]Sindaci!$B$2:$B$7774,[1]Sindaci!$A$2:$A$7774),"")</f>
        <v xml:space="preserve">DE MARCO GABRIELE   </v>
      </c>
      <c r="E5967" s="33"/>
    </row>
    <row r="5968" spans="1:5" ht="13.8" x14ac:dyDescent="0.3">
      <c r="A5968" s="48" t="s">
        <v>6049</v>
      </c>
      <c r="B5968" s="33" t="str">
        <f>IFERROR(_xlfn.XLOOKUP(A5968,PEC!$A$2:$A$7902,PEC!$C$2:$C$7902),"")</f>
        <v>cert.ruparpiemonte.it</v>
      </c>
      <c r="C5968" s="33">
        <f>IFERROR(_xlfn.XLOOKUP(A5968,SEZIONI!$A$2:$A$7897,SEZIONI!$B$2:$B$7897),"")</f>
        <v>1</v>
      </c>
      <c r="D5968" s="33" t="str">
        <f>IFERROR(_xlfn.XLOOKUP(A5968,[1]Sindaci!$B$2:$B$7774,[1]Sindaci!$A$2:$A$7774),"")</f>
        <v xml:space="preserve">ENRICO TERSILLA CATERINA   </v>
      </c>
      <c r="E5968" s="33"/>
    </row>
    <row r="5969" spans="1:5" ht="13.8" x14ac:dyDescent="0.3">
      <c r="A5969" s="48" t="s">
        <v>6050</v>
      </c>
      <c r="B5969" s="33" t="str">
        <f>IFERROR(_xlfn.XLOOKUP(A5969,PEC!$A$2:$A$7902,PEC!$C$2:$C$7902),"")</f>
        <v>pec.regione.lombardia.it</v>
      </c>
      <c r="C5969" s="33">
        <f>IFERROR(_xlfn.XLOOKUP(A5969,SEZIONI!$A$2:$A$7897,SEZIONI!$B$2:$B$7897),"")</f>
        <v>2</v>
      </c>
      <c r="D5969" s="33" t="str">
        <f>IFERROR(_xlfn.XLOOKUP(A5969,[1]Sindaci!$B$2:$B$7774,[1]Sindaci!$A$2:$A$7774),"")</f>
        <v xml:space="preserve">MARCOLIN STEFANIA    </v>
      </c>
      <c r="E5969" s="33"/>
    </row>
    <row r="5970" spans="1:5" ht="13.8" x14ac:dyDescent="0.3">
      <c r="A5970" s="48" t="s">
        <v>6051</v>
      </c>
      <c r="B5970" s="33" t="str">
        <f>IFERROR(_xlfn.XLOOKUP(A5970,PEC!$A$2:$A$7902,PEC!$C$2:$C$7902),"")</f>
        <v>pec.comune.salerno.it</v>
      </c>
      <c r="C5970" s="33">
        <f>IFERROR(_xlfn.XLOOKUP(A5970,SEZIONI!$A$2:$A$7897,SEZIONI!$B$2:$B$7897),"")</f>
        <v>152</v>
      </c>
      <c r="D5970" s="33" t="str">
        <f>IFERROR(_xlfn.XLOOKUP(A5970,[1]Sindaci!$B$2:$B$7774,[1]Sindaci!$A$2:$A$7774),"")</f>
        <v xml:space="preserve">NAPOLI VINCENZO    </v>
      </c>
      <c r="E5970" s="33"/>
    </row>
    <row r="5971" spans="1:5" ht="13.8" x14ac:dyDescent="0.3">
      <c r="A5971" s="48" t="s">
        <v>6052</v>
      </c>
      <c r="B5971" s="33" t="str">
        <f>IFERROR(_xlfn.XLOOKUP(A5971,PEC!$A$2:$A$7902,PEC!$C$2:$C$7902),"")</f>
        <v>pecveneto.it</v>
      </c>
      <c r="C5971" s="33">
        <f>IFERROR(_xlfn.XLOOKUP(A5971,SEZIONI!$A$2:$A$7897,SEZIONI!$B$2:$B$7897),"")</f>
        <v>5</v>
      </c>
      <c r="D5971" s="33" t="str">
        <f>IFERROR(_xlfn.XLOOKUP(A5971,[1]Sindaci!$B$2:$B$7774,[1]Sindaci!$A$2:$A$7774),"")</f>
        <v xml:space="preserve">FAVARETTO ANDREA    </v>
      </c>
      <c r="E5971" s="33"/>
    </row>
    <row r="5972" spans="1:5" ht="13.8" x14ac:dyDescent="0.3">
      <c r="A5972" s="48" t="s">
        <v>6053</v>
      </c>
      <c r="B5972" s="33" t="str">
        <f>IFERROR(_xlfn.XLOOKUP(A5972,PEC!$A$2:$A$7902,PEC!$C$2:$C$7902),"")</f>
        <v>cert.ruparpiemonte.it</v>
      </c>
      <c r="C5972" s="33">
        <f>IFERROR(_xlfn.XLOOKUP(A5972,SEZIONI!$A$2:$A$7897,SEZIONI!$B$2:$B$7897),"")</f>
        <v>1</v>
      </c>
      <c r="D5972" s="33" t="str">
        <f>IFERROR(_xlfn.XLOOKUP(A5972,[1]Sindaci!$B$2:$B$7774,[1]Sindaci!$A$2:$A$7774),"")</f>
        <v xml:space="preserve">MEZZA GIACOMO    </v>
      </c>
      <c r="E5972" s="33"/>
    </row>
    <row r="5973" spans="1:5" ht="13.8" x14ac:dyDescent="0.3">
      <c r="A5973" s="48" t="s">
        <v>6054</v>
      </c>
      <c r="B5973" s="33" t="str">
        <f>IFERROR(_xlfn.XLOOKUP(A5973,PEC!$A$2:$A$7902,PEC!$C$2:$C$7902),"")</f>
        <v>pec.rupar.puglia.it</v>
      </c>
      <c r="C5973" s="33">
        <f>IFERROR(_xlfn.XLOOKUP(A5973,SEZIONI!$A$2:$A$7897,SEZIONI!$B$2:$B$7897),"")</f>
        <v>7</v>
      </c>
      <c r="D5973" s="33" t="str">
        <f>IFERROR(_xlfn.XLOOKUP(A5973,[1]Sindaci!$B$2:$B$7774,[1]Sindaci!$A$2:$A$7774),"")</f>
        <v xml:space="preserve">LEUZZI COSIMO    </v>
      </c>
      <c r="E5973" s="33"/>
    </row>
    <row r="5974" spans="1:5" ht="13.8" x14ac:dyDescent="0.3">
      <c r="A5974" s="48" t="s">
        <v>6055</v>
      </c>
      <c r="B5974" s="33" t="str">
        <f>IFERROR(_xlfn.XLOOKUP(A5974,PEC!$A$2:$A$7902,PEC!$C$2:$C$7902),"")</f>
        <v>cert.ruparpiemonte.it</v>
      </c>
      <c r="C5974" s="33">
        <f>IFERROR(_xlfn.XLOOKUP(A5974,SEZIONI!$A$2:$A$7897,SEZIONI!$B$2:$B$7897),"")</f>
        <v>2</v>
      </c>
      <c r="D5974" s="33" t="str">
        <f>IFERROR(_xlfn.XLOOKUP(A5974,[1]Sindaci!$B$2:$B$7774,[1]Sindaci!$A$2:$A$7774),"")</f>
        <v xml:space="preserve">GRIGNOLO LUCIANO    </v>
      </c>
      <c r="E5974" s="33"/>
    </row>
    <row r="5975" spans="1:5" ht="13.8" x14ac:dyDescent="0.3">
      <c r="A5975" s="48" t="s">
        <v>6056</v>
      </c>
      <c r="B5975" s="33" t="str">
        <f>IFERROR(_xlfn.XLOOKUP(A5975,PEC!$A$2:$A$7902,PEC!$C$2:$C$7902),"")</f>
        <v>pec.it</v>
      </c>
      <c r="C5975" s="33">
        <f>IFERROR(_xlfn.XLOOKUP(A5975,SEZIONI!$A$2:$A$7897,SEZIONI!$B$2:$B$7897),"")</f>
        <v>1</v>
      </c>
      <c r="D5975" s="33" t="str">
        <f>IFERROR(_xlfn.XLOOKUP(A5975,[1]Sindaci!$B$2:$B$7774,[1]Sindaci!$A$2:$A$7774),"")</f>
        <v xml:space="preserve">PETROCCHI GISELLA    </v>
      </c>
      <c r="E5975" s="33"/>
    </row>
    <row r="5976" spans="1:5" ht="13.8" x14ac:dyDescent="0.3">
      <c r="A5976" s="48" t="s">
        <v>6057</v>
      </c>
      <c r="B5976" s="33" t="str">
        <f>IFERROR(_xlfn.XLOOKUP(A5976,PEC!$A$2:$A$7902,PEC!$C$2:$C$7902),"")</f>
        <v>cert.ip-veneto.net</v>
      </c>
      <c r="C5976" s="33">
        <f>IFERROR(_xlfn.XLOOKUP(A5976,SEZIONI!$A$2:$A$7897,SEZIONI!$B$2:$B$7897),"")</f>
        <v>4</v>
      </c>
      <c r="D5976" s="33" t="str">
        <f>IFERROR(_xlfn.XLOOKUP(A5976,[1]Sindaci!$B$2:$B$7774,[1]Sindaci!$A$2:$A$7774),"")</f>
        <v xml:space="preserve">CAMPI ANGELO    </v>
      </c>
      <c r="E5976" s="33"/>
    </row>
    <row r="5977" spans="1:5" ht="13.8" x14ac:dyDescent="0.3">
      <c r="A5977" s="48" t="s">
        <v>6058</v>
      </c>
      <c r="B5977" s="33" t="str">
        <f>IFERROR(_xlfn.XLOOKUP(A5977,PEC!$A$2:$A$7902,PEC!$C$2:$C$7902),"")</f>
        <v>pec.comune.salle.te.it</v>
      </c>
      <c r="C5977" s="33">
        <f>IFERROR(_xlfn.XLOOKUP(A5977,SEZIONI!$A$2:$A$7897,SEZIONI!$B$2:$B$7897),"")</f>
        <v>1</v>
      </c>
      <c r="D5977" s="33" t="str">
        <f>IFERROR(_xlfn.XLOOKUP(A5977,[1]Sindaci!$B$2:$B$7774,[1]Sindaci!$A$2:$A$7774),"")</f>
        <v xml:space="preserve">MORANTE DAVIDE    </v>
      </c>
      <c r="E5977" s="33"/>
    </row>
    <row r="5978" spans="1:5" ht="13.8" x14ac:dyDescent="0.3">
      <c r="A5978" s="48" t="s">
        <v>6059</v>
      </c>
      <c r="B5978" s="33" t="str">
        <f>IFERROR(_xlfn.XLOOKUP(A5978,PEC!$A$2:$A$7902,PEC!$C$2:$C$7902),"")</f>
        <v>cert.ruparpiemonte.it</v>
      </c>
      <c r="C5978" s="33">
        <f>IFERROR(_xlfn.XLOOKUP(A5978,SEZIONI!$A$2:$A$7897,SEZIONI!$B$2:$B$7897),"")</f>
        <v>1</v>
      </c>
      <c r="D5978" s="33" t="str">
        <f>IFERROR(_xlfn.XLOOKUP(A5978,[1]Sindaci!$B$2:$B$7774,[1]Sindaci!$A$2:$A$7774),"")</f>
        <v xml:space="preserve">SALVATORE ROBERTO    </v>
      </c>
      <c r="E5978" s="33"/>
    </row>
    <row r="5979" spans="1:5" ht="13.8" x14ac:dyDescent="0.3">
      <c r="A5979" s="48" t="s">
        <v>8003</v>
      </c>
      <c r="B5979" s="33" t="str">
        <f>IFERROR(_xlfn.XLOOKUP(A5979,PEC!$A$2:$A$7902,PEC!$C$2:$C$7902),"")</f>
        <v/>
      </c>
      <c r="C5979" s="33" t="str">
        <f>IFERROR(_xlfn.XLOOKUP(A5979,SEZIONI!$A$2:$A$7897,SEZIONI!$B$2:$B$7897),"")</f>
        <v/>
      </c>
      <c r="D5979" s="33" t="str">
        <f>IFERROR(_xlfn.XLOOKUP(A5979,[1]Sindaci!$B$2:$B$7774,[1]Sindaci!$A$2:$A$7774),"")</f>
        <v/>
      </c>
      <c r="E5979" s="33"/>
    </row>
    <row r="5980" spans="1:5" ht="13.8" x14ac:dyDescent="0.3">
      <c r="A5980" s="48" t="s">
        <v>8103</v>
      </c>
      <c r="B5980" s="33" t="str">
        <f>IFERROR(_xlfn.XLOOKUP(A5980,PEC!$A$2:$A$7902,PEC!$C$2:$C$7902),"")</f>
        <v/>
      </c>
      <c r="C5980" s="33" t="str">
        <f>IFERROR(_xlfn.XLOOKUP(A5980,SEZIONI!$A$2:$A$7897,SEZIONI!$B$2:$B$7897),"")</f>
        <v/>
      </c>
      <c r="D5980" s="33" t="str">
        <f>IFERROR(_xlfn.XLOOKUP(A5980,[1]Sindaci!$B$2:$B$7774,[1]Sindaci!$A$2:$A$7774),"")</f>
        <v/>
      </c>
      <c r="E5980" s="33"/>
    </row>
    <row r="5981" spans="1:5" ht="13.8" x14ac:dyDescent="0.3">
      <c r="A5981" s="48" t="s">
        <v>6062</v>
      </c>
      <c r="B5981" s="33" t="str">
        <f>IFERROR(_xlfn.XLOOKUP(A5981,PEC!$A$2:$A$7902,PEC!$C$2:$C$7902),"")</f>
        <v>postacert.comune.salsomaggiore-terme.pr.it</v>
      </c>
      <c r="C5981" s="33">
        <f>IFERROR(_xlfn.XLOOKUP(A5981,SEZIONI!$A$2:$A$7897,SEZIONI!$B$2:$B$7897),"")</f>
        <v>20</v>
      </c>
      <c r="D5981" s="33" t="str">
        <f>IFERROR(_xlfn.XLOOKUP(A5981,[1]Sindaci!$B$2:$B$7774,[1]Sindaci!$A$2:$A$7774),"")</f>
        <v xml:space="preserve">FRITELLI FILIPPO    </v>
      </c>
      <c r="E5981" s="33"/>
    </row>
    <row r="5982" spans="1:5" ht="13.8" x14ac:dyDescent="0.3">
      <c r="A5982" s="48" t="s">
        <v>6063</v>
      </c>
      <c r="B5982" s="33" t="str">
        <f>IFERROR(_xlfn.XLOOKUP(A5982,PEC!$A$2:$A$7902,PEC!$C$2:$C$7902),"")</f>
        <v>legalmail.it</v>
      </c>
      <c r="C5982" s="33">
        <f>IFERROR(_xlfn.XLOOKUP(A5982,SEZIONI!$A$2:$A$7897,SEZIONI!$B$2:$B$7897),"")</f>
        <v>3</v>
      </c>
      <c r="D5982" s="33" t="str">
        <f>IFERROR(_xlfn.XLOOKUP(A5982,[1]Sindaci!$B$2:$B$7774,[1]Sindaci!$A$2:$A$7774),"")</f>
        <v xml:space="preserve">ZANUSO MAURIZIO    </v>
      </c>
      <c r="E5982" s="33"/>
    </row>
    <row r="5983" spans="1:5" ht="13.8" x14ac:dyDescent="0.3">
      <c r="A5983" s="48" t="s">
        <v>6064</v>
      </c>
      <c r="B5983" s="33" t="str">
        <f>IFERROR(_xlfn.XLOOKUP(A5983,PEC!$A$2:$A$7902,PEC!$C$2:$C$7902),"")</f>
        <v>legalmail.it</v>
      </c>
      <c r="C5983" s="33">
        <f>IFERROR(_xlfn.XLOOKUP(A5983,SEZIONI!$A$2:$A$7897,SEZIONI!$B$2:$B$7897),"")</f>
        <v>3</v>
      </c>
      <c r="D5983" s="33" t="str">
        <f>IFERROR(_xlfn.XLOOKUP(A5983,[1]Sindaci!$B$2:$B$7774,[1]Sindaci!$A$2:$A$7774),"")</f>
        <v xml:space="preserve">POLIDORI DILVO    </v>
      </c>
      <c r="E5983" s="33"/>
    </row>
    <row r="5984" spans="1:5" ht="13.8" x14ac:dyDescent="0.3">
      <c r="A5984" s="48" t="s">
        <v>6065</v>
      </c>
      <c r="B5984" s="33" t="str">
        <f>IFERROR(_xlfn.XLOOKUP(A5984,PEC!$A$2:$A$7902,PEC!$C$2:$C$7902),"")</f>
        <v>cert.ruparpiemonte.it</v>
      </c>
      <c r="C5984" s="33">
        <f>IFERROR(_xlfn.XLOOKUP(A5984,SEZIONI!$A$2:$A$7897,SEZIONI!$B$2:$B$7897),"")</f>
        <v>4</v>
      </c>
      <c r="D5984" s="33" t="str">
        <f>IFERROR(_xlfn.XLOOKUP(A5984,[1]Sindaci!$B$2:$B$7774,[1]Sindaci!$A$2:$A$7774),"")</f>
        <v xml:space="preserve">FARINELLI LIBERO    </v>
      </c>
      <c r="E5984" s="33"/>
    </row>
    <row r="5985" spans="1:5" ht="13.8" x14ac:dyDescent="0.3">
      <c r="A5985" s="48" t="s">
        <v>6066</v>
      </c>
      <c r="B5985" s="33" t="str">
        <f>IFERROR(_xlfn.XLOOKUP(A5985,PEC!$A$2:$A$7902,PEC!$C$2:$C$7902),"")</f>
        <v>pec.ptbiellese.it</v>
      </c>
      <c r="C5985" s="33">
        <f>IFERROR(_xlfn.XLOOKUP(A5985,SEZIONI!$A$2:$A$7897,SEZIONI!$B$2:$B$7897),"")</f>
        <v>2</v>
      </c>
      <c r="D5985" s="33" t="str">
        <f>IFERROR(_xlfn.XLOOKUP(A5985,[1]Sindaci!$B$2:$B$7774,[1]Sindaci!$A$2:$A$7774),"")</f>
        <v xml:space="preserve">CHIODA MANUELA    </v>
      </c>
      <c r="E5985" s="33"/>
    </row>
    <row r="5986" spans="1:5" ht="13.8" x14ac:dyDescent="0.3">
      <c r="A5986" s="48" t="s">
        <v>6067</v>
      </c>
      <c r="B5986" s="33" t="str">
        <f>IFERROR(_xlfn.XLOOKUP(A5986,PEC!$A$2:$A$7902,PEC!$C$2:$C$7902),"")</f>
        <v>pec.comune.saluzzo.cn.it</v>
      </c>
      <c r="C5986" s="33">
        <f>IFERROR(_xlfn.XLOOKUP(A5986,SEZIONI!$A$2:$A$7897,SEZIONI!$B$2:$B$7897),"")</f>
        <v>18</v>
      </c>
      <c r="D5986" s="33" t="str">
        <f>IFERROR(_xlfn.XLOOKUP(A5986,[1]Sindaci!$B$2:$B$7774,[1]Sindaci!$A$2:$A$7774),"")</f>
        <v xml:space="preserve">CALDERONI MAURO    </v>
      </c>
      <c r="E5986" s="33"/>
    </row>
    <row r="5987" spans="1:5" ht="13.8" x14ac:dyDescent="0.3">
      <c r="A5987" s="48" t="s">
        <v>6068</v>
      </c>
      <c r="B5987" s="33" t="str">
        <f>IFERROR(_xlfn.XLOOKUP(A5987,PEC!$A$2:$A$7902,PEC!$C$2:$C$7902),"")</f>
        <v>pec.rupar.puglia.it</v>
      </c>
      <c r="C5987" s="33">
        <f>IFERROR(_xlfn.XLOOKUP(A5987,SEZIONI!$A$2:$A$7897,SEZIONI!$B$2:$B$7897),"")</f>
        <v>5</v>
      </c>
      <c r="D5987" s="33" t="str">
        <f>IFERROR(_xlfn.XLOOKUP(A5987,[1]Sindaci!$B$2:$B$7774,[1]Sindaci!$A$2:$A$7774),"")</f>
        <v xml:space="preserve">VILLANOVA FRANCESCO    </v>
      </c>
      <c r="E5987" s="33"/>
    </row>
    <row r="5988" spans="1:5" ht="13.8" x14ac:dyDescent="0.3">
      <c r="A5988" s="48" t="s">
        <v>6069</v>
      </c>
      <c r="B5988" s="33" t="str">
        <f>IFERROR(_xlfn.XLOOKUP(A5988,PEC!$A$2:$A$7902,PEC!$C$2:$C$7902),"")</f>
        <v>pec.it</v>
      </c>
      <c r="C5988" s="33">
        <f>IFERROR(_xlfn.XLOOKUP(A5988,SEZIONI!$A$2:$A$7897,SEZIONI!$B$2:$B$7897),"")</f>
        <v>1</v>
      </c>
      <c r="D5988" s="33" t="str">
        <f>IFERROR(_xlfn.XLOOKUP(A5988,[1]Sindaci!$B$2:$B$7774,[1]Sindaci!$A$2:$A$7774),"")</f>
        <v xml:space="preserve">MARANI NICOLA    </v>
      </c>
      <c r="E5988" s="33"/>
    </row>
    <row r="5989" spans="1:5" ht="13.8" x14ac:dyDescent="0.3">
      <c r="A5989" s="48" t="s">
        <v>6070</v>
      </c>
      <c r="B5989" s="33" t="str">
        <f>IFERROR(_xlfn.XLOOKUP(A5989,PEC!$A$2:$A$7902,PEC!$C$2:$C$7902),"")</f>
        <v>asmepec.it</v>
      </c>
      <c r="C5989" s="33">
        <f>IFERROR(_xlfn.XLOOKUP(A5989,SEZIONI!$A$2:$A$7897,SEZIONI!$B$2:$B$7897),"")</f>
        <v>1</v>
      </c>
      <c r="D5989" s="33" t="str">
        <f>IFERROR(_xlfn.XLOOKUP(A5989,[1]Sindaci!$B$2:$B$7774,[1]Sindaci!$A$2:$A$7774),"")</f>
        <v xml:space="preserve">SCELZA MARIA ANTONIETTA   </v>
      </c>
      <c r="E5989" s="33"/>
    </row>
    <row r="5990" spans="1:5" ht="13.8" x14ac:dyDescent="0.3">
      <c r="A5990" s="48" t="s">
        <v>6071</v>
      </c>
      <c r="B5990" s="33" t="str">
        <f>IFERROR(_xlfn.XLOOKUP(A5990,PEC!$A$2:$A$7902,PEC!$C$2:$C$7902),"")</f>
        <v>cert.ruparpiemonte.it</v>
      </c>
      <c r="C5990" s="33">
        <f>IFERROR(_xlfn.XLOOKUP(A5990,SEZIONI!$A$2:$A$7897,SEZIONI!$B$2:$B$7897),"")</f>
        <v>1</v>
      </c>
      <c r="D5990" s="33" t="str">
        <f>IFERROR(_xlfn.XLOOKUP(A5990,[1]Sindaci!$B$2:$B$7774,[1]Sindaci!$A$2:$A$7774),"")</f>
        <v xml:space="preserve">SANMARTINO EZIO    </v>
      </c>
      <c r="E5990" s="33"/>
    </row>
    <row r="5991" spans="1:5" ht="13.8" x14ac:dyDescent="0.3">
      <c r="A5991" s="48" t="s">
        <v>6072</v>
      </c>
      <c r="B5991" s="33" t="str">
        <f>IFERROR(_xlfn.XLOOKUP(A5991,PEC!$A$2:$A$7902,PEC!$C$2:$C$7902),"")</f>
        <v>asmepec.it</v>
      </c>
      <c r="C5991" s="33">
        <f>IFERROR(_xlfn.XLOOKUP(A5991,SEZIONI!$A$2:$A$7897,SEZIONI!$B$2:$B$7897),"")</f>
        <v>1</v>
      </c>
      <c r="D5991" s="33" t="str">
        <f>IFERROR(_xlfn.XLOOKUP(A5991,[1]Sindaci!$B$2:$B$7774,[1]Sindaci!$A$2:$A$7774),"")</f>
        <v xml:space="preserve">CELLA LUIGI    </v>
      </c>
      <c r="E5991" s="33"/>
    </row>
    <row r="5992" spans="1:5" ht="13.8" x14ac:dyDescent="0.3">
      <c r="A5992" s="48" t="s">
        <v>6073</v>
      </c>
      <c r="B5992" s="33" t="str">
        <f>IFERROR(_xlfn.XLOOKUP(A5992,PEC!$A$2:$A$7902,PEC!$C$2:$C$7902),"")</f>
        <v>pecveneto.it</v>
      </c>
      <c r="C5992" s="33">
        <f>IFERROR(_xlfn.XLOOKUP(A5992,SEZIONI!$A$2:$A$7897,SEZIONI!$B$2:$B$7897),"")</f>
        <v>14</v>
      </c>
      <c r="D5992" s="33" t="str">
        <f>IFERROR(_xlfn.XLOOKUP(A5992,[1]Sindaci!$B$2:$B$7774,[1]Sindaci!$A$2:$A$7774),"")</f>
        <v xml:space="preserve">BETTETO LUCIANO    </v>
      </c>
      <c r="E5992" s="33"/>
    </row>
    <row r="5993" spans="1:5" ht="13.8" x14ac:dyDescent="0.3">
      <c r="A5993" s="48" t="s">
        <v>6074</v>
      </c>
      <c r="B5993" s="33" t="str">
        <f>IFERROR(_xlfn.XLOOKUP(A5993,PEC!$A$2:$A$7902,PEC!$C$2:$C$7902),"")</f>
        <v>legalmail.it</v>
      </c>
      <c r="C5993" s="33">
        <f>IFERROR(_xlfn.XLOOKUP(A5993,SEZIONI!$A$2:$A$7897,SEZIONI!$B$2:$B$7897),"")</f>
        <v>13</v>
      </c>
      <c r="D5993" s="33" t="str">
        <f>IFERROR(_xlfn.XLOOKUP(A5993,[1]Sindaci!$B$2:$B$7774,[1]Sindaci!$A$2:$A$7774),"")</f>
        <v xml:space="preserve">PURICELLI ENRICO    </v>
      </c>
      <c r="E5993" s="33"/>
    </row>
    <row r="5994" spans="1:5" ht="13.8" x14ac:dyDescent="0.3">
      <c r="A5994" s="49" t="s">
        <v>6075</v>
      </c>
      <c r="B5994" s="33" t="str">
        <f>IFERROR(_xlfn.XLOOKUP(A5994,PEC!$A$2:$A$7902,PEC!$C$2:$C$7902),"")</f>
        <v>pec.comune.samassi.ca.it</v>
      </c>
      <c r="C5994" s="33">
        <f>IFERROR(_xlfn.XLOOKUP(A5994,SEZIONI!$A$2:$A$7897,SEZIONI!$B$2:$B$7897),"")</f>
        <v>5</v>
      </c>
      <c r="D5994" s="33" t="str">
        <f>IFERROR(_xlfn.XLOOKUP(A5994,[1]Sindaci!$B$2:$B$7774,[1]Sindaci!$A$2:$A$7774),"")</f>
        <v xml:space="preserve">MUSCAS MARIA BEATRICE   </v>
      </c>
      <c r="E5994" s="33"/>
    </row>
    <row r="5995" spans="1:5" ht="13.8" x14ac:dyDescent="0.3">
      <c r="A5995" s="49" t="s">
        <v>6076</v>
      </c>
      <c r="B5995" s="33" t="str">
        <f>IFERROR(_xlfn.XLOOKUP(A5995,PEC!$A$2:$A$7902,PEC!$C$2:$C$7902),"")</f>
        <v>pec.comunas.it</v>
      </c>
      <c r="C5995" s="33">
        <f>IFERROR(_xlfn.XLOOKUP(A5995,SEZIONI!$A$2:$A$7897,SEZIONI!$B$2:$B$7897),"")</f>
        <v>2</v>
      </c>
      <c r="D5995" s="33" t="str">
        <f>IFERROR(_xlfn.XLOOKUP(A5995,[1]Sindaci!$B$2:$B$7774,[1]Sindaci!$A$2:$A$7774),"")</f>
        <v xml:space="preserve">COCCO ENRICO    </v>
      </c>
      <c r="E5995" s="33"/>
    </row>
    <row r="5996" spans="1:5" ht="13.8" x14ac:dyDescent="0.3">
      <c r="A5996" s="48" t="s">
        <v>6077</v>
      </c>
      <c r="B5996" s="33" t="str">
        <f>IFERROR(_xlfn.XLOOKUP(A5996,PEC!$A$2:$A$7902,PEC!$C$2:$C$7902),"")</f>
        <v>pec.comune.sambucadisicilia.ag.it</v>
      </c>
      <c r="C5996" s="33">
        <f>IFERROR(_xlfn.XLOOKUP(A5996,SEZIONI!$A$2:$A$7897,SEZIONI!$B$2:$B$7897),"")</f>
        <v>7</v>
      </c>
      <c r="D5996" s="33" t="str">
        <f>IFERROR(_xlfn.XLOOKUP(A5996,[1]Sindaci!$B$2:$B$7774,[1]Sindaci!$A$2:$A$7774),"")</f>
        <v xml:space="preserve">CIACCIO LEONARDO    </v>
      </c>
      <c r="E5996" s="33"/>
    </row>
    <row r="5997" spans="1:5" ht="13.8" x14ac:dyDescent="0.3">
      <c r="A5997" s="48" t="s">
        <v>6078</v>
      </c>
      <c r="B5997" s="33" t="str">
        <f>IFERROR(_xlfn.XLOOKUP(A5997,PEC!$A$2:$A$7902,PEC!$C$2:$C$7902),"")</f>
        <v>postacert.toscana.it</v>
      </c>
      <c r="C5997" s="33">
        <f>IFERROR(_xlfn.XLOOKUP(A5997,SEZIONI!$A$2:$A$7897,SEZIONI!$B$2:$B$7897),"")</f>
        <v>3</v>
      </c>
      <c r="D5997" s="33" t="str">
        <f>IFERROR(_xlfn.XLOOKUP(A5997,[1]Sindaci!$B$2:$B$7774,[1]Sindaci!$A$2:$A$7774),"")</f>
        <v xml:space="preserve">MICHELETTI FABIO    </v>
      </c>
      <c r="E5997" s="33"/>
    </row>
    <row r="5998" spans="1:5" ht="13.8" x14ac:dyDescent="0.3">
      <c r="A5998" s="48" t="s">
        <v>6079</v>
      </c>
      <c r="B5998" s="33" t="str">
        <f>IFERROR(_xlfn.XLOOKUP(A5998,PEC!$A$2:$A$7902,PEC!$C$2:$C$7902),"")</f>
        <v>pec.comune.sambuci.rm.it</v>
      </c>
      <c r="C5998" s="33">
        <f>IFERROR(_xlfn.XLOOKUP(A5998,SEZIONI!$A$2:$A$7897,SEZIONI!$B$2:$B$7897),"")</f>
        <v>1</v>
      </c>
      <c r="D5998" s="33" t="str">
        <f>IFERROR(_xlfn.XLOOKUP(A5998,[1]Sindaci!$B$2:$B$7774,[1]Sindaci!$A$2:$A$7774),"")</f>
        <v xml:space="preserve">NAPOLEONI FRANCESCO    </v>
      </c>
      <c r="E5998" s="33"/>
    </row>
    <row r="5999" spans="1:5" ht="13.8" x14ac:dyDescent="0.3">
      <c r="A5999" s="48" t="s">
        <v>6080</v>
      </c>
      <c r="B5999" s="33" t="str">
        <f>IFERROR(_xlfn.XLOOKUP(A5999,PEC!$A$2:$A$7902,PEC!$C$2:$C$7902),"")</f>
        <v>cert.ruparpiemonte.it</v>
      </c>
      <c r="C5999" s="33">
        <f>IFERROR(_xlfn.XLOOKUP(A5999,SEZIONI!$A$2:$A$7897,SEZIONI!$B$2:$B$7897),"")</f>
        <v>1</v>
      </c>
      <c r="D5999" s="33" t="str">
        <f>IFERROR(_xlfn.XLOOKUP(A5999,[1]Sindaci!$B$2:$B$7774,[1]Sindaci!$A$2:$A$7774),"")</f>
        <v xml:space="preserve">BUBBIO CARLO    </v>
      </c>
      <c r="E5999" s="33"/>
    </row>
    <row r="6000" spans="1:5" ht="13.8" x14ac:dyDescent="0.3">
      <c r="A6000" s="48" t="s">
        <v>6081</v>
      </c>
      <c r="B6000" s="33" t="str">
        <f>IFERROR(_xlfn.XLOOKUP(A6000,PEC!$A$2:$A$7902,PEC!$C$2:$C$7902),"")</f>
        <v>pec.rupar.puglia.it</v>
      </c>
      <c r="C6000" s="33">
        <f>IFERROR(_xlfn.XLOOKUP(A6000,SEZIONI!$A$2:$A$7897,SEZIONI!$B$2:$B$7897),"")</f>
        <v>8</v>
      </c>
      <c r="D6000" s="33" t="str">
        <f>IFERROR(_xlfn.XLOOKUP(A6000,[1]Sindaci!$B$2:$B$7774,[1]Sindaci!$A$2:$A$7774),"")</f>
        <v xml:space="preserve">NETTI LORENZO    </v>
      </c>
      <c r="E6000" s="33"/>
    </row>
    <row r="6001" spans="1:5" ht="13.8" x14ac:dyDescent="0.3">
      <c r="A6001" s="48" t="s">
        <v>382</v>
      </c>
      <c r="B6001" s="33" t="str">
        <f>IFERROR(_xlfn.XLOOKUP(A6001,PEC!$A$2:$A$7902,PEC!$C$2:$C$7902),"")</f>
        <v>asmepec.it</v>
      </c>
      <c r="C6001" s="33">
        <f>IFERROR(_xlfn.XLOOKUP(A6001,SEZIONI!$A$2:$A$7897,SEZIONI!$B$2:$B$7897),"")</f>
        <v>1</v>
      </c>
      <c r="D6001" s="33" t="str">
        <f>IFERROR(_xlfn.XLOOKUP(A6001,[1]Sindaci!$B$2:$B$7774,[1]Sindaci!$A$2:$A$7774),"")</f>
        <v xml:space="preserve">PULITANO' PAOLO    </v>
      </c>
      <c r="E6001" s="33"/>
    </row>
    <row r="6002" spans="1:5" ht="13.8" x14ac:dyDescent="0.3">
      <c r="A6002" s="48" t="s">
        <v>6082</v>
      </c>
      <c r="B6002" s="33" t="str">
        <f>IFERROR(_xlfn.XLOOKUP(A6002,PEC!$A$2:$A$7902,PEC!$C$2:$C$7902),"")</f>
        <v>cert.provincia.so.it</v>
      </c>
      <c r="C6002" s="33">
        <f>IFERROR(_xlfn.XLOOKUP(A6002,SEZIONI!$A$2:$A$7897,SEZIONI!$B$2:$B$7897),"")</f>
        <v>3</v>
      </c>
      <c r="D6002" s="33" t="str">
        <f>IFERROR(_xlfn.XLOOKUP(A6002,[1]Sindaci!$B$2:$B$7774,[1]Sindaci!$A$2:$A$7774),"")</f>
        <v xml:space="preserve">ROSSI MICHELE    </v>
      </c>
      <c r="E6002" s="33"/>
    </row>
    <row r="6003" spans="1:5" ht="13.8" x14ac:dyDescent="0.3">
      <c r="A6003" s="48" t="s">
        <v>6083</v>
      </c>
      <c r="B6003" s="33" t="str">
        <f>IFERROR(_xlfn.XLOOKUP(A6003,PEC!$A$2:$A$7902,PEC!$C$2:$C$7902),"")</f>
        <v>pec.it</v>
      </c>
      <c r="C6003" s="33">
        <f>IFERROR(_xlfn.XLOOKUP(A6003,SEZIONI!$A$2:$A$7897,SEZIONI!$B$2:$B$7897),"")</f>
        <v>3</v>
      </c>
      <c r="D6003" s="33" t="str">
        <f>IFERROR(_xlfn.XLOOKUP(A6003,[1]Sindaci!$B$2:$B$7774,[1]Sindaci!$A$2:$A$7774),"")</f>
        <v xml:space="preserve">POLETTO LORENZO PIETRO   </v>
      </c>
      <c r="E6003" s="33"/>
    </row>
    <row r="6004" spans="1:5" ht="13.8" x14ac:dyDescent="0.3">
      <c r="A6004" s="48" t="s">
        <v>6083</v>
      </c>
      <c r="B6004" s="33" t="str">
        <f>IFERROR(_xlfn.XLOOKUP(A6004,PEC!$A$2:$A$7902,PEC!$C$2:$C$7902),"")</f>
        <v>pec.it</v>
      </c>
      <c r="C6004" s="33">
        <f>IFERROR(_xlfn.XLOOKUP(A6004,SEZIONI!$A$2:$A$7897,SEZIONI!$B$2:$B$7897),"")</f>
        <v>3</v>
      </c>
      <c r="D6004" s="33" t="str">
        <f>IFERROR(_xlfn.XLOOKUP(A6004,[1]Sindaci!$B$2:$B$7774,[1]Sindaci!$A$2:$A$7774),"")</f>
        <v xml:space="preserve">POLETTO LORENZO PIETRO   </v>
      </c>
      <c r="E6004" s="33"/>
    </row>
    <row r="6005" spans="1:5" ht="13.8" x14ac:dyDescent="0.3">
      <c r="A6005" s="48" t="s">
        <v>6084</v>
      </c>
      <c r="B6005" s="33" t="str">
        <f>IFERROR(_xlfn.XLOOKUP(A6005,PEC!$A$2:$A$7902,PEC!$C$2:$C$7902),"")</f>
        <v>cert.ruparpiemonte.it</v>
      </c>
      <c r="C6005" s="33">
        <f>IFERROR(_xlfn.XLOOKUP(A6005,SEZIONI!$A$2:$A$7897,SEZIONI!$B$2:$B$7897),"")</f>
        <v>2</v>
      </c>
      <c r="D6005" s="33" t="str">
        <f>IFERROR(_xlfn.XLOOKUP(A6005,[1]Sindaci!$B$2:$B$7774,[1]Sindaci!$A$2:$A$7774),"")</f>
        <v xml:space="preserve">DADONE ROBERTO    </v>
      </c>
      <c r="E6005" s="33"/>
    </row>
    <row r="6006" spans="1:5" ht="13.8" x14ac:dyDescent="0.3">
      <c r="A6006" s="49" t="s">
        <v>6085</v>
      </c>
      <c r="B6006" s="33" t="str">
        <f>IFERROR(_xlfn.XLOOKUP(A6006,PEC!$A$2:$A$7902,PEC!$C$2:$C$7902),"")</f>
        <v>pec.comune.samugheo.or.it</v>
      </c>
      <c r="C6006" s="33">
        <f>IFERROR(_xlfn.XLOOKUP(A6006,SEZIONI!$A$2:$A$7897,SEZIONI!$B$2:$B$7897),"")</f>
        <v>4</v>
      </c>
      <c r="D6006" s="33" t="str">
        <f>IFERROR(_xlfn.XLOOKUP(A6006,[1]Sindaci!$B$2:$B$7774,[1]Sindaci!$A$2:$A$7774),"")</f>
        <v xml:space="preserve">PATTA BASILIO    </v>
      </c>
      <c r="E6006" s="33"/>
    </row>
    <row r="6007" spans="1:5" ht="13.8" x14ac:dyDescent="0.3">
      <c r="A6007" s="48" t="s">
        <v>6086</v>
      </c>
      <c r="B6007" s="33" t="str">
        <f>IFERROR(_xlfn.XLOOKUP(A6007,PEC!$A$2:$A$7902,PEC!$C$2:$C$7902),"")</f>
        <v>legalmail.it</v>
      </c>
      <c r="C6007" s="33">
        <f>IFERROR(_xlfn.XLOOKUP(A6007,SEZIONI!$A$2:$A$7897,SEZIONI!$B$2:$B$7897),"")</f>
        <v>4</v>
      </c>
      <c r="D6007" s="33" t="str">
        <f>IFERROR(_xlfn.XLOOKUP(A6007,[1]Sindaci!$B$2:$B$7774,[1]Sindaci!$A$2:$A$7774),"")</f>
        <v xml:space="preserve">URSO VALERIO    </v>
      </c>
      <c r="E6007" s="33"/>
    </row>
    <row r="6008" spans="1:5" ht="13.8" x14ac:dyDescent="0.3">
      <c r="A6008" s="48" t="s">
        <v>6087</v>
      </c>
      <c r="B6008" s="33" t="str">
        <f>IFERROR(_xlfn.XLOOKUP(A6008,PEC!$A$2:$A$7902,PEC!$C$2:$C$7902),"")</f>
        <v>asmepec.it</v>
      </c>
      <c r="C6008" s="33">
        <f>IFERROR(_xlfn.XLOOKUP(A6008,SEZIONI!$A$2:$A$7897,SEZIONI!$B$2:$B$7897),"")</f>
        <v>8</v>
      </c>
      <c r="D6008" s="33" t="str">
        <f>IFERROR(_xlfn.XLOOKUP(A6008,[1]Sindaci!$B$2:$B$7774,[1]Sindaci!$A$2:$A$7774),"")</f>
        <v xml:space="preserve">AGOSTINELLI CARMINE    </v>
      </c>
      <c r="E6008" s="33"/>
    </row>
    <row r="6009" spans="1:5" ht="13.8" x14ac:dyDescent="0.3">
      <c r="A6009" s="48" t="s">
        <v>6088</v>
      </c>
      <c r="B6009" s="33" t="str">
        <f>IFERROR(_xlfn.XLOOKUP(A6009,PEC!$A$2:$A$7902,PEC!$C$2:$C$7902),"")</f>
        <v>pec.regione.lombardia.it</v>
      </c>
      <c r="C6009" s="33">
        <f>IFERROR(_xlfn.XLOOKUP(A6009,SEZIONI!$A$2:$A$7897,SEZIONI!$B$2:$B$7897),"")</f>
        <v>1</v>
      </c>
      <c r="D6009" s="33" t="str">
        <f>IFERROR(_xlfn.XLOOKUP(A6009,[1]Sindaci!$B$2:$B$7774,[1]Sindaci!$A$2:$A$7774),"")</f>
        <v xml:space="preserve">BARI ELEONORA    </v>
      </c>
      <c r="E6009" s="33"/>
    </row>
    <row r="6010" spans="1:5" ht="13.8" x14ac:dyDescent="0.3">
      <c r="A6010" s="48" t="s">
        <v>114</v>
      </c>
      <c r="B6010" s="33" t="str">
        <f>IFERROR(_xlfn.XLOOKUP(A6010,PEC!$A$2:$A$7902,PEC!$C$2:$C$7902),"")</f>
        <v>asmepec.it</v>
      </c>
      <c r="C6010" s="33">
        <f>IFERROR(_xlfn.XLOOKUP(A6010,SEZIONI!$A$2:$A$7897,SEZIONI!$B$2:$B$7897),"")</f>
        <v>2</v>
      </c>
      <c r="D6010" s="33" t="str">
        <f>IFERROR(_xlfn.XLOOKUP(A6010,[1]Sindaci!$B$2:$B$7774,[1]Sindaci!$A$2:$A$7774),"")</f>
        <v xml:space="preserve">TAMBURI VINCENZO    </v>
      </c>
      <c r="E6010" s="33"/>
    </row>
    <row r="6011" spans="1:5" ht="13.8" x14ac:dyDescent="0.3">
      <c r="A6011" s="49" t="s">
        <v>6089</v>
      </c>
      <c r="B6011" s="33" t="str">
        <f>IFERROR(_xlfn.XLOOKUP(A6011,PEC!$A$2:$A$7902,PEC!$C$2:$C$7902),"")</f>
        <v>pec.comune.sanbasilio.ca.it</v>
      </c>
      <c r="C6011" s="33">
        <f>IFERROR(_xlfn.XLOOKUP(A6011,SEZIONI!$A$2:$A$7897,SEZIONI!$B$2:$B$7897),"")</f>
        <v>2</v>
      </c>
      <c r="D6011" s="33" t="str">
        <f>IFERROR(_xlfn.XLOOKUP(A6011,[1]Sindaci!$B$2:$B$7774,[1]Sindaci!$A$2:$A$7774),"")</f>
        <v xml:space="preserve">PORRU ALBINO    </v>
      </c>
      <c r="E6011" s="33"/>
    </row>
    <row r="6012" spans="1:5" ht="13.8" x14ac:dyDescent="0.3">
      <c r="A6012" s="48" t="s">
        <v>6090</v>
      </c>
      <c r="B6012" s="33" t="str">
        <f>IFERROR(_xlfn.XLOOKUP(A6012,PEC!$A$2:$A$7902,PEC!$C$2:$C$7902),"")</f>
        <v>pec.comune.sanbassano.cr.it</v>
      </c>
      <c r="C6012" s="33">
        <f>IFERROR(_xlfn.XLOOKUP(A6012,SEZIONI!$A$2:$A$7897,SEZIONI!$B$2:$B$7897),"")</f>
        <v>4</v>
      </c>
      <c r="D6012" s="33" t="str">
        <f>IFERROR(_xlfn.XLOOKUP(A6012,[1]Sindaci!$B$2:$B$7774,[1]Sindaci!$A$2:$A$7774),"")</f>
        <v xml:space="preserve">PAPA GIUSEPPE    </v>
      </c>
      <c r="E6012" s="33"/>
    </row>
    <row r="6013" spans="1:5" ht="13.8" x14ac:dyDescent="0.3">
      <c r="A6013" s="48" t="s">
        <v>6091</v>
      </c>
      <c r="B6013" s="33" t="str">
        <f>IFERROR(_xlfn.XLOOKUP(A6013,PEC!$A$2:$A$7902,PEC!$C$2:$C$7902),"")</f>
        <v>pecveneto.it</v>
      </c>
      <c r="C6013" s="33">
        <f>IFERROR(_xlfn.XLOOKUP(A6013,SEZIONI!$A$2:$A$7897,SEZIONI!$B$2:$B$7897),"")</f>
        <v>1</v>
      </c>
      <c r="D6013" s="33" t="str">
        <f>IFERROR(_xlfn.XLOOKUP(A6013,[1]Sindaci!$B$2:$B$7774,[1]Sindaci!$A$2:$A$7774),"")</f>
        <v xml:space="preserve">D'ACHILLE ALDO    </v>
      </c>
      <c r="E6013" s="33"/>
    </row>
    <row r="6014" spans="1:5" ht="13.8" x14ac:dyDescent="0.3">
      <c r="A6014" s="48" t="s">
        <v>6092</v>
      </c>
      <c r="B6014" s="33" t="str">
        <f>IFERROR(_xlfn.XLOOKUP(A6014,PEC!$A$2:$A$7902,PEC!$C$2:$C$7902),"")</f>
        <v>cert.legalmail.it</v>
      </c>
      <c r="C6014" s="33">
        <f>IFERROR(_xlfn.XLOOKUP(A6014,SEZIONI!$A$2:$A$7897,SEZIONI!$B$2:$B$7897),"")</f>
        <v>1</v>
      </c>
      <c r="D6014" s="33" t="str">
        <f>IFERROR(_xlfn.XLOOKUP(A6014,[1]Sindaci!$B$2:$B$7774,[1]Sindaci!$A$2:$A$7774),"")</f>
        <v xml:space="preserve">PORRO EMILIO    </v>
      </c>
      <c r="E6014" s="33"/>
    </row>
    <row r="6015" spans="1:5" ht="13.8" x14ac:dyDescent="0.3">
      <c r="A6015" s="48" t="s">
        <v>6093</v>
      </c>
      <c r="B6015" s="33" t="str">
        <f>IFERROR(_xlfn.XLOOKUP(A6015,PEC!$A$2:$A$7902,PEC!$C$2:$C$7902),"")</f>
        <v>postecert.it</v>
      </c>
      <c r="C6015" s="33">
        <f>IFERROR(_xlfn.XLOOKUP(A6015,SEZIONI!$A$2:$A$7897,SEZIONI!$B$2:$B$7897),"")</f>
        <v>4</v>
      </c>
      <c r="D6015" s="33" t="str">
        <f>IFERROR(_xlfn.XLOOKUP(A6015,[1]Sindaci!$B$2:$B$7774,[1]Sindaci!$A$2:$A$7774),"")</f>
        <v xml:space="preserve">D'ORAZIO QUIRINO    </v>
      </c>
      <c r="E6015" s="33"/>
    </row>
    <row r="6016" spans="1:5" ht="13.8" x14ac:dyDescent="0.3">
      <c r="A6016" s="48" t="s">
        <v>6094</v>
      </c>
      <c r="B6016" s="33" t="str">
        <f>IFERROR(_xlfn.XLOOKUP(A6016,PEC!$A$2:$A$7902,PEC!$C$2:$C$7902),"")</f>
        <v>cert-sbt.it</v>
      </c>
      <c r="C6016" s="33">
        <f>IFERROR(_xlfn.XLOOKUP(A6016,SEZIONI!$A$2:$A$7897,SEZIONI!$B$2:$B$7897),"")</f>
        <v>43</v>
      </c>
      <c r="D6016" s="33" t="str">
        <f>IFERROR(_xlfn.XLOOKUP(A6016,[1]Sindaci!$B$2:$B$7774,[1]Sindaci!$A$2:$A$7774),"")</f>
        <v xml:space="preserve">SPAZZAFUMO ANTONIO    </v>
      </c>
      <c r="E6016" s="33"/>
    </row>
    <row r="6017" spans="1:5" ht="13.8" x14ac:dyDescent="0.3">
      <c r="A6017" s="48" t="s">
        <v>6095</v>
      </c>
      <c r="B6017" s="33" t="str">
        <f>IFERROR(_xlfn.XLOOKUP(A6017,PEC!$A$2:$A$7902,PEC!$C$2:$C$7902),"")</f>
        <v>pec.it</v>
      </c>
      <c r="C6017" s="33">
        <f>IFERROR(_xlfn.XLOOKUP(A6017,SEZIONI!$A$2:$A$7897,SEZIONI!$B$2:$B$7897),"")</f>
        <v>1</v>
      </c>
      <c r="D6017" s="33" t="str">
        <f>IFERROR(_xlfn.XLOOKUP(A6017,[1]Sindaci!$B$2:$B$7774,[1]Sindaci!$A$2:$A$7774),"")</f>
        <v xml:space="preserve">D'ABRIZIO LAURA    </v>
      </c>
      <c r="E6017" s="33"/>
    </row>
    <row r="6018" spans="1:5" ht="13.8" x14ac:dyDescent="0.3">
      <c r="A6018" s="48" t="s">
        <v>6096</v>
      </c>
      <c r="B6018" s="33" t="str">
        <f>IFERROR(_xlfn.XLOOKUP(A6018,PEC!$A$2:$A$7902,PEC!$C$2:$C$7902),"")</f>
        <v>legalmailpa.it</v>
      </c>
      <c r="C6018" s="33">
        <f>IFERROR(_xlfn.XLOOKUP(A6018,SEZIONI!$A$2:$A$7897,SEZIONI!$B$2:$B$7897),"")</f>
        <v>8</v>
      </c>
      <c r="D6018" s="33" t="str">
        <f>IFERROR(_xlfn.XLOOKUP(A6018,[1]Sindaci!$B$2:$B$7774,[1]Sindaci!$A$2:$A$7774),"")</f>
        <v xml:space="preserve">LASAGNA ROBERTO    </v>
      </c>
      <c r="E6018" s="33"/>
    </row>
    <row r="6019" spans="1:5" ht="13.8" x14ac:dyDescent="0.3">
      <c r="A6019" s="48" t="s">
        <v>115</v>
      </c>
      <c r="B6019" s="33" t="str">
        <f>IFERROR(_xlfn.XLOOKUP(A6019,PEC!$A$2:$A$7902,PEC!$C$2:$C$7902),"")</f>
        <v>asmepec.it</v>
      </c>
      <c r="C6019" s="33">
        <f>IFERROR(_xlfn.XLOOKUP(A6019,SEZIONI!$A$2:$A$7897,SEZIONI!$B$2:$B$7897),"")</f>
        <v>2</v>
      </c>
      <c r="D6019" s="33" t="str">
        <f>IFERROR(_xlfn.XLOOKUP(A6019,[1]Sindaci!$B$2:$B$7774,[1]Sindaci!$A$2:$A$7774),"")</f>
        <v xml:space="preserve">CAPPARELLI ROSARIA AMALIA   </v>
      </c>
      <c r="E6019" s="33"/>
    </row>
    <row r="6020" spans="1:5" ht="13.8" x14ac:dyDescent="0.3">
      <c r="A6020" s="48" t="s">
        <v>6097</v>
      </c>
      <c r="B6020" s="33" t="str">
        <f>IFERROR(_xlfn.XLOOKUP(A6020,PEC!$A$2:$A$7902,PEC!$C$2:$C$7902),"")</f>
        <v>cert.provincia.bo.it</v>
      </c>
      <c r="C6020" s="33">
        <f>IFERROR(_xlfn.XLOOKUP(A6020,SEZIONI!$A$2:$A$7897,SEZIONI!$B$2:$B$7897),"")</f>
        <v>4</v>
      </c>
      <c r="D6020" s="33" t="str">
        <f>IFERROR(_xlfn.XLOOKUP(A6020,[1]Sindaci!$B$2:$B$7774,[1]Sindaci!$A$2:$A$7774),"")</f>
        <v xml:space="preserve">SANTONI ALESSANDRO    </v>
      </c>
      <c r="E6020" s="33"/>
    </row>
    <row r="6021" spans="1:5" ht="13.8" x14ac:dyDescent="0.3">
      <c r="A6021" s="48" t="s">
        <v>6098</v>
      </c>
      <c r="B6021" s="33" t="str">
        <f>IFERROR(_xlfn.XLOOKUP(A6021,PEC!$A$2:$A$7902,PEC!$C$2:$C$7902),"")</f>
        <v>pec.comune.sanbenignocanavese.to.it</v>
      </c>
      <c r="C6021" s="33">
        <f>IFERROR(_xlfn.XLOOKUP(A6021,SEZIONI!$A$2:$A$7897,SEZIONI!$B$2:$B$7897),"")</f>
        <v>5</v>
      </c>
      <c r="D6021" s="33" t="str">
        <f>IFERROR(_xlfn.XLOOKUP(A6021,[1]Sindaci!$B$2:$B$7774,[1]Sindaci!$A$2:$A$7774),"")</f>
        <v xml:space="preserve">GRAFFINO ALBERTO    </v>
      </c>
      <c r="E6021" s="33"/>
    </row>
    <row r="6022" spans="1:5" ht="13.8" x14ac:dyDescent="0.3">
      <c r="A6022" s="48" t="s">
        <v>6099</v>
      </c>
      <c r="B6022" s="33" t="str">
        <f>IFERROR(_xlfn.XLOOKUP(A6022,PEC!$A$2:$A$7902,PEC!$C$2:$C$7902),"")</f>
        <v>cert.ruparpiemonte.it</v>
      </c>
      <c r="C6022" s="33">
        <f>IFERROR(_xlfn.XLOOKUP(A6022,SEZIONI!$A$2:$A$7897,SEZIONI!$B$2:$B$7897),"")</f>
        <v>3</v>
      </c>
      <c r="D6022" s="33" t="str">
        <f>IFERROR(_xlfn.XLOOKUP(A6022,[1]Sindaci!$B$2:$B$7774,[1]Sindaci!$A$2:$A$7774),"")</f>
        <v xml:space="preserve">RIGOLI ASSUNTA    </v>
      </c>
      <c r="E6022" s="33"/>
    </row>
    <row r="6023" spans="1:5" ht="13.8" x14ac:dyDescent="0.3">
      <c r="A6023" s="48" t="s">
        <v>6100</v>
      </c>
      <c r="B6023" s="33" t="str">
        <f>IFERROR(_xlfn.XLOOKUP(A6023,PEC!$A$2:$A$7902,PEC!$C$2:$C$7902),"")</f>
        <v>legalmail.it</v>
      </c>
      <c r="C6023" s="33">
        <f>IFERROR(_xlfn.XLOOKUP(A6023,SEZIONI!$A$2:$A$7897,SEZIONI!$B$2:$B$7897),"")</f>
        <v>1</v>
      </c>
      <c r="D6023" s="33" t="str">
        <f>IFERROR(_xlfn.XLOOKUP(A6023,[1]Sindaci!$B$2:$B$7774,[1]Sindaci!$A$2:$A$7774),"")</f>
        <v xml:space="preserve">BIANCHERI LUCIANO    </v>
      </c>
      <c r="E6023" s="33"/>
    </row>
    <row r="6024" spans="1:5" ht="13.8" x14ac:dyDescent="0.3">
      <c r="A6024" s="48" t="s">
        <v>6101</v>
      </c>
      <c r="B6024" s="33" t="str">
        <f>IFERROR(_xlfn.XLOOKUP(A6024,PEC!$A$2:$A$7902,PEC!$C$2:$C$7902),"")</f>
        <v>pecveneto.it</v>
      </c>
      <c r="C6024" s="33">
        <f>IFERROR(_xlfn.XLOOKUP(A6024,SEZIONI!$A$2:$A$7897,SEZIONI!$B$2:$B$7897),"")</f>
        <v>12</v>
      </c>
      <c r="D6024" s="33" t="str">
        <f>IFERROR(_xlfn.XLOOKUP(A6024,[1]Sindaci!$B$2:$B$7774,[1]Sindaci!$A$2:$A$7774),"")</f>
        <v xml:space="preserve">CAPPELLETTO ALBERTO    </v>
      </c>
      <c r="E6024" s="33"/>
    </row>
    <row r="6025" spans="1:5" ht="13.8" x14ac:dyDescent="0.3">
      <c r="A6025" s="48" t="s">
        <v>6102</v>
      </c>
      <c r="B6025" s="33" t="str">
        <f>IFERROR(_xlfn.XLOOKUP(A6025,PEC!$A$2:$A$7902,PEC!$C$2:$C$7902),"")</f>
        <v>pec.it</v>
      </c>
      <c r="C6025" s="33">
        <f>IFERROR(_xlfn.XLOOKUP(A6025,SEZIONI!$A$2:$A$7897,SEZIONI!$B$2:$B$7897),"")</f>
        <v>6</v>
      </c>
      <c r="D6025" s="33" t="str">
        <f>IFERROR(_xlfn.XLOOKUP(A6025,[1]Sindaci!$B$2:$B$7774,[1]Sindaci!$A$2:$A$7774),"")</f>
        <v xml:space="preserve">DI BENNARDO SALVATORE   </v>
      </c>
      <c r="E6025" s="33"/>
    </row>
    <row r="6026" spans="1:5" ht="13.8" x14ac:dyDescent="0.3">
      <c r="A6026" s="48" t="s">
        <v>6103</v>
      </c>
      <c r="B6026" s="33" t="str">
        <f>IFERROR(_xlfn.XLOOKUP(A6026,PEC!$A$2:$A$7902,PEC!$C$2:$C$7902),"")</f>
        <v>legalmail.it</v>
      </c>
      <c r="C6026" s="33">
        <f>IFERROR(_xlfn.XLOOKUP(A6026,SEZIONI!$A$2:$A$7897,SEZIONI!$B$2:$B$7897),"")</f>
        <v>1</v>
      </c>
      <c r="D6026" s="33" t="str">
        <f>IFERROR(_xlfn.XLOOKUP(A6026,[1]Sindaci!$B$2:$B$7774,[1]Sindaci!$A$2:$A$7774),"")</f>
        <v xml:space="preserve">IACONELLI ANTONIO    </v>
      </c>
      <c r="E6026" s="33"/>
    </row>
    <row r="6027" spans="1:5" ht="13.8" x14ac:dyDescent="0.3">
      <c r="A6027" s="48" t="s">
        <v>6104</v>
      </c>
      <c r="B6027" s="33" t="str">
        <f>IFERROR(_xlfn.XLOOKUP(A6027,PEC!$A$2:$A$7902,PEC!$C$2:$C$7902),"")</f>
        <v>postecert.it</v>
      </c>
      <c r="C6027" s="33">
        <f>IFERROR(_xlfn.XLOOKUP(A6027,SEZIONI!$A$2:$A$7897,SEZIONI!$B$2:$B$7897),"")</f>
        <v>1</v>
      </c>
      <c r="D6027" s="33" t="str">
        <f>IFERROR(_xlfn.XLOOKUP(A6027,[1]Sindaci!$B$2:$B$7774,[1]Sindaci!$A$2:$A$7774),"")</f>
        <v xml:space="preserve">BOCCARDO ANNAMARIA    </v>
      </c>
      <c r="E6027" s="33"/>
    </row>
    <row r="6028" spans="1:5" ht="13.8" x14ac:dyDescent="0.3">
      <c r="A6028" s="48" t="s">
        <v>6105</v>
      </c>
      <c r="B6028" s="33" t="str">
        <f>IFERROR(_xlfn.XLOOKUP(A6028,PEC!$A$2:$A$7902,PEC!$C$2:$C$7902),"")</f>
        <v>pecveneto.it</v>
      </c>
      <c r="C6028" s="33">
        <f>IFERROR(_xlfn.XLOOKUP(A6028,SEZIONI!$A$2:$A$7897,SEZIONI!$B$2:$B$7897),"")</f>
        <v>18</v>
      </c>
      <c r="D6028" s="33" t="str">
        <f>IFERROR(_xlfn.XLOOKUP(A6028,[1]Sindaci!$B$2:$B$7774,[1]Sindaci!$A$2:$A$7774),"")</f>
        <v xml:space="preserve">PROVOLI GIAMPAOLO    </v>
      </c>
      <c r="E6028" s="33"/>
    </row>
    <row r="6029" spans="1:5" ht="13.8" x14ac:dyDescent="0.3">
      <c r="A6029" s="48" t="s">
        <v>6106</v>
      </c>
      <c r="B6029" s="33" t="str">
        <f>IFERROR(_xlfn.XLOOKUP(A6029,PEC!$A$2:$A$7902,PEC!$C$2:$C$7902),"")</f>
        <v>legalmail.it</v>
      </c>
      <c r="C6029" s="33">
        <f>IFERROR(_xlfn.XLOOKUP(A6029,SEZIONI!$A$2:$A$7897,SEZIONI!$B$2:$B$7897),"")</f>
        <v>2</v>
      </c>
      <c r="D6029" s="33" t="str">
        <f>IFERROR(_xlfn.XLOOKUP(A6029,[1]Sindaci!$B$2:$B$7774,[1]Sindaci!$A$2:$A$7774),"")</f>
        <v xml:space="preserve">ZERRA NICOLA    </v>
      </c>
      <c r="E6029" s="33"/>
    </row>
    <row r="6030" spans="1:5" ht="13.8" x14ac:dyDescent="0.3">
      <c r="A6030" s="48" t="s">
        <v>295</v>
      </c>
      <c r="B6030" s="33" t="str">
        <f>IFERROR(_xlfn.XLOOKUP(A6030,PEC!$A$2:$A$7902,PEC!$C$2:$C$7902),"")</f>
        <v>asmepec.it</v>
      </c>
      <c r="C6030" s="33">
        <f>IFERROR(_xlfn.XLOOKUP(A6030,SEZIONI!$A$2:$A$7897,SEZIONI!$B$2:$B$7897),"")</f>
        <v>5</v>
      </c>
      <c r="D6030" s="33" t="str">
        <f>IFERROR(_xlfn.XLOOKUP(A6030,[1]Sindaci!$B$2:$B$7774,[1]Sindaci!$A$2:$A$7774),"")</f>
        <v xml:space="preserve">MARUCA GIUSEPPE    </v>
      </c>
      <c r="E6030" s="33"/>
    </row>
    <row r="6031" spans="1:5" ht="13.8" x14ac:dyDescent="0.3">
      <c r="A6031" s="48" t="s">
        <v>8104</v>
      </c>
      <c r="B6031" s="33" t="str">
        <f>IFERROR(_xlfn.XLOOKUP(A6031,PEC!$A$2:$A$7902,PEC!$C$2:$C$7902),"")</f>
        <v/>
      </c>
      <c r="C6031" s="33" t="str">
        <f>IFERROR(_xlfn.XLOOKUP(A6031,SEZIONI!$A$2:$A$7897,SEZIONI!$B$2:$B$7897),"")</f>
        <v/>
      </c>
      <c r="D6031" s="33" t="str">
        <f>IFERROR(_xlfn.XLOOKUP(A6031,[1]Sindaci!$B$2:$B$7774,[1]Sindaci!$A$2:$A$7774),"")</f>
        <v xml:space="preserve">RAINER KLAUS    </v>
      </c>
      <c r="E6031" s="33"/>
    </row>
    <row r="6032" spans="1:5" ht="13.8" x14ac:dyDescent="0.3">
      <c r="A6032" s="48" t="s">
        <v>6108</v>
      </c>
      <c r="B6032" s="33" t="str">
        <f>IFERROR(_xlfn.XLOOKUP(A6032,PEC!$A$2:$A$7902,PEC!$C$2:$C$7902),"")</f>
        <v>certgov.fvg.it</v>
      </c>
      <c r="C6032" s="33">
        <f>IFERROR(_xlfn.XLOOKUP(A6032,SEZIONI!$A$2:$A$7897,SEZIONI!$B$2:$B$7897),"")</f>
        <v>6</v>
      </c>
      <c r="D6032" s="33" t="str">
        <f>IFERROR(_xlfn.XLOOKUP(A6032,[1]Sindaci!$B$2:$B$7774,[1]Sindaci!$A$2:$A$7774),"")</f>
        <v xml:space="preserve">FRATTA CLAUDIO    </v>
      </c>
      <c r="E6032" s="33"/>
    </row>
    <row r="6033" spans="1:5" ht="13.8" x14ac:dyDescent="0.3">
      <c r="A6033" s="48" t="s">
        <v>6109</v>
      </c>
      <c r="B6033" s="33" t="str">
        <f>IFERROR(_xlfn.XLOOKUP(A6033,PEC!$A$2:$A$7902,PEC!$C$2:$C$7902),"")</f>
        <v>pec.it</v>
      </c>
      <c r="C6033" s="33">
        <f>IFERROR(_xlfn.XLOOKUP(A6033,SEZIONI!$A$2:$A$7897,SEZIONI!$B$2:$B$7897),"")</f>
        <v>4</v>
      </c>
      <c r="D6033" s="33" t="str">
        <f>IFERROR(_xlfn.XLOOKUP(A6033,[1]Sindaci!$B$2:$B$7774,[1]Sindaci!$A$2:$A$7774),"")</f>
        <v xml:space="preserve">PAPURELLO UGO    </v>
      </c>
      <c r="E6033" s="33"/>
    </row>
    <row r="6034" spans="1:5" ht="13.8" x14ac:dyDescent="0.3">
      <c r="A6034" s="48" t="s">
        <v>6110</v>
      </c>
      <c r="B6034" s="33" t="str">
        <f>IFERROR(_xlfn.XLOOKUP(A6034,PEC!$A$2:$A$7902,PEC!$C$2:$C$7902),"")</f>
        <v>pec.consorzioterrecablate.it</v>
      </c>
      <c r="C6034" s="33">
        <f>IFERROR(_xlfn.XLOOKUP(A6034,SEZIONI!$A$2:$A$7897,SEZIONI!$B$2:$B$7897),"")</f>
        <v>3</v>
      </c>
      <c r="D6034" s="33" t="str">
        <f>IFERROR(_xlfn.XLOOKUP(A6034,[1]Sindaci!$B$2:$B$7774,[1]Sindaci!$A$2:$A$7774),"")</f>
        <v xml:space="preserve">CARLETTI AGNESE    </v>
      </c>
      <c r="E6034" s="33"/>
    </row>
    <row r="6035" spans="1:5" ht="13.8" x14ac:dyDescent="0.3">
      <c r="A6035" s="48" t="s">
        <v>6111</v>
      </c>
      <c r="B6035" s="33" t="str">
        <f>IFERROR(_xlfn.XLOOKUP(A6035,PEC!$A$2:$A$7902,PEC!$C$2:$C$7902),"")</f>
        <v>postacert.toscana.it</v>
      </c>
      <c r="C6035" s="33">
        <f>IFERROR(_xlfn.XLOOKUP(A6035,SEZIONI!$A$2:$A$7897,SEZIONI!$B$2:$B$7897),"")</f>
        <v>17</v>
      </c>
      <c r="D6035" s="33" t="str">
        <f>IFERROR(_xlfn.XLOOKUP(A6035,[1]Sindaci!$B$2:$B$7774,[1]Sindaci!$A$2:$A$7774),"")</f>
        <v xml:space="preserve">CIAPPI ROBERTO    </v>
      </c>
      <c r="E6035" s="33"/>
    </row>
    <row r="6036" spans="1:5" ht="13.8" x14ac:dyDescent="0.3">
      <c r="A6036" s="48" t="s">
        <v>6112</v>
      </c>
      <c r="B6036" s="33" t="str">
        <f>IFERROR(_xlfn.XLOOKUP(A6036,PEC!$A$2:$A$7902,PEC!$C$2:$C$7902),"")</f>
        <v>pec.rupar.puglia.it</v>
      </c>
      <c r="C6036" s="33">
        <f>IFERROR(_xlfn.XLOOKUP(A6036,SEZIONI!$A$2:$A$7897,SEZIONI!$B$2:$B$7897),"")</f>
        <v>2</v>
      </c>
      <c r="D6036" s="33" t="str">
        <f>IFERROR(_xlfn.XLOOKUP(A6036,[1]Sindaci!$B$2:$B$7774,[1]Sindaci!$A$2:$A$7774),"")</f>
        <v xml:space="preserve">LAZZARI ORONZO    </v>
      </c>
      <c r="E6036" s="33"/>
    </row>
    <row r="6037" spans="1:5" ht="13.8" x14ac:dyDescent="0.3">
      <c r="A6037" s="48" t="s">
        <v>6113</v>
      </c>
      <c r="B6037" s="33" t="str">
        <f>IFERROR(_xlfn.XLOOKUP(A6037,PEC!$A$2:$A$7902,PEC!$C$2:$C$7902),"")</f>
        <v>pec.comune.san-cataldo.cl.it</v>
      </c>
      <c r="C6037" s="33">
        <f>IFERROR(_xlfn.XLOOKUP(A6037,SEZIONI!$A$2:$A$7897,SEZIONI!$B$2:$B$7897),"")</f>
        <v>28</v>
      </c>
      <c r="D6037" s="33" t="str">
        <f>IFERROR(_xlfn.XLOOKUP(A6037,[1]Sindaci!$B$2:$B$7774,[1]Sindaci!$A$2:$A$7774),"")</f>
        <v xml:space="preserve">COMPARATO GIOACCHINO    </v>
      </c>
      <c r="E6037" s="33"/>
    </row>
    <row r="6038" spans="1:5" ht="13.8" x14ac:dyDescent="0.3">
      <c r="A6038" s="48" t="s">
        <v>6114</v>
      </c>
      <c r="B6038" s="33" t="str">
        <f>IFERROR(_xlfn.XLOOKUP(A6038,PEC!$A$2:$A$7902,PEC!$C$2:$C$7902),"")</f>
        <v>pec.provincia.roma.it</v>
      </c>
      <c r="C6038" s="33">
        <f>IFERROR(_xlfn.XLOOKUP(A6038,SEZIONI!$A$2:$A$7897,SEZIONI!$B$2:$B$7897),"")</f>
        <v>10</v>
      </c>
      <c r="D6038" s="33" t="str">
        <f>IFERROR(_xlfn.XLOOKUP(A6038,[1]Sindaci!$B$2:$B$7774,[1]Sindaci!$A$2:$A$7774),"")</f>
        <v xml:space="preserve">SABELLI ALESSANDRA    </v>
      </c>
      <c r="E6038" s="33"/>
    </row>
    <row r="6039" spans="1:5" ht="13.8" x14ac:dyDescent="0.3">
      <c r="A6039" s="48" t="s">
        <v>6115</v>
      </c>
      <c r="B6039" s="33" t="str">
        <f>IFERROR(_xlfn.XLOOKUP(A6039,PEC!$A$2:$A$7902,PEC!$C$2:$C$7902),"")</f>
        <v>pec.rupar.puglia.it</v>
      </c>
      <c r="C6039" s="33">
        <f>IFERROR(_xlfn.XLOOKUP(A6039,SEZIONI!$A$2:$A$7897,SEZIONI!$B$2:$B$7897),"")</f>
        <v>7</v>
      </c>
      <c r="D6039" s="33" t="str">
        <f>IFERROR(_xlfn.XLOOKUP(A6039,[1]Sindaci!$B$2:$B$7774,[1]Sindaci!$A$2:$A$7774),"")</f>
        <v xml:space="preserve">DISTANTE GIUSEPPE    </v>
      </c>
      <c r="E6039" s="33"/>
    </row>
    <row r="6040" spans="1:5" ht="13.8" x14ac:dyDescent="0.3">
      <c r="A6040" s="48" t="s">
        <v>6116</v>
      </c>
      <c r="B6040" s="33" t="str">
        <f>IFERROR(_xlfn.XLOOKUP(A6040,PEC!$A$2:$A$7902,PEC!$C$2:$C$7902),"")</f>
        <v>cert.comune.sancesariosulpanaro.mo.it</v>
      </c>
      <c r="C6040" s="33">
        <f>IFERROR(_xlfn.XLOOKUP(A6040,SEZIONI!$A$2:$A$7897,SEZIONI!$B$2:$B$7897),"")</f>
        <v>5</v>
      </c>
      <c r="D6040" s="33" t="str">
        <f>IFERROR(_xlfn.XLOOKUP(A6040,[1]Sindaci!$B$2:$B$7774,[1]Sindaci!$A$2:$A$7774),"")</f>
        <v xml:space="preserve">ZUFFI FRANCESCO    </v>
      </c>
      <c r="E6040" s="33"/>
    </row>
    <row r="6041" spans="1:5" ht="13.8" x14ac:dyDescent="0.3">
      <c r="A6041" s="48" t="s">
        <v>6117</v>
      </c>
      <c r="B6041" s="33" t="str">
        <f>IFERROR(_xlfn.XLOOKUP(A6041,PEC!$A$2:$A$7902,PEC!$C$2:$C$7902),"")</f>
        <v>cert.ruparbasilicata.it</v>
      </c>
      <c r="C6041" s="33">
        <f>IFERROR(_xlfn.XLOOKUP(A6041,SEZIONI!$A$2:$A$7897,SEZIONI!$B$2:$B$7897),"")</f>
        <v>2</v>
      </c>
      <c r="D6041" s="33" t="str">
        <f>IFERROR(_xlfn.XLOOKUP(A6041,[1]Sindaci!$B$2:$B$7774,[1]Sindaci!$A$2:$A$7774),"")</f>
        <v xml:space="preserve">BALDASSARRE ROSA    </v>
      </c>
      <c r="E6041" s="33"/>
    </row>
    <row r="6042" spans="1:5" ht="13.8" x14ac:dyDescent="0.3">
      <c r="A6042" s="48" t="s">
        <v>6118</v>
      </c>
      <c r="B6042" s="33" t="str">
        <f>IFERROR(_xlfn.XLOOKUP(A6042,PEC!$A$2:$A$7902,PEC!$C$2:$C$7902),"")</f>
        <v>cert.ruparbasilicata.it</v>
      </c>
      <c r="C6042" s="33">
        <f>IFERROR(_xlfn.XLOOKUP(A6042,SEZIONI!$A$2:$A$7897,SEZIONI!$B$2:$B$7897),"")</f>
        <v>2</v>
      </c>
      <c r="D6042" s="33" t="str">
        <f>IFERROR(_xlfn.XLOOKUP(A6042,[1]Sindaci!$B$2:$B$7774,[1]Sindaci!$A$2:$A$7774),"")</f>
        <v xml:space="preserve">CIRIGLIANO VINCENZO    </v>
      </c>
      <c r="E6042" s="33"/>
    </row>
    <row r="6043" spans="1:5" ht="13.8" x14ac:dyDescent="0.3">
      <c r="A6043" s="48" t="s">
        <v>6119</v>
      </c>
      <c r="B6043" s="33" t="str">
        <f>IFERROR(_xlfn.XLOOKUP(A6043,PEC!$A$2:$A$7902,PEC!$C$2:$C$7902),"")</f>
        <v>pec.comune.sancipirello.pa.it</v>
      </c>
      <c r="C6043" s="33">
        <f>IFERROR(_xlfn.XLOOKUP(A6043,SEZIONI!$A$2:$A$7897,SEZIONI!$B$2:$B$7897),"")</f>
        <v>5</v>
      </c>
      <c r="D6043" s="33" t="str">
        <f>IFERROR(_xlfn.XLOOKUP(A6043,[1]Sindaci!$B$2:$B$7774,[1]Sindaci!$A$2:$A$7774),"")</f>
        <v xml:space="preserve">CANNELLA VITO    </v>
      </c>
      <c r="E6043" s="33"/>
    </row>
    <row r="6044" spans="1:5" ht="13.8" x14ac:dyDescent="0.3">
      <c r="A6044" s="48" t="s">
        <v>6120</v>
      </c>
      <c r="B6044" s="33" t="str">
        <f>IFERROR(_xlfn.XLOOKUP(A6044,PEC!$A$2:$A$7902,PEC!$C$2:$C$7902),"")</f>
        <v>asmepec.it</v>
      </c>
      <c r="C6044" s="33">
        <f>IFERROR(_xlfn.XLOOKUP(A6044,SEZIONI!$A$2:$A$7897,SEZIONI!$B$2:$B$7897),"")</f>
        <v>13</v>
      </c>
      <c r="D6044" s="33" t="str">
        <f>IFERROR(_xlfn.XLOOKUP(A6044,[1]Sindaci!$B$2:$B$7774,[1]Sindaci!$A$2:$A$7774),"")</f>
        <v xml:space="preserve">CATERINO VINCENZO    </v>
      </c>
      <c r="E6044" s="33"/>
    </row>
    <row r="6045" spans="1:5" ht="13.8" x14ac:dyDescent="0.3">
      <c r="A6045" s="48" t="s">
        <v>6121</v>
      </c>
      <c r="B6045" s="33" t="str">
        <f>IFERROR(_xlfn.XLOOKUP(A6045,PEC!$A$2:$A$7902,PEC!$C$2:$C$7902),"")</f>
        <v>pec.comune.sanciprianopicentino.sa.it</v>
      </c>
      <c r="C6045" s="33">
        <f>IFERROR(_xlfn.XLOOKUP(A6045,SEZIONI!$A$2:$A$7897,SEZIONI!$B$2:$B$7897),"")</f>
        <v>7</v>
      </c>
      <c r="D6045" s="33" t="str">
        <f>IFERROR(_xlfn.XLOOKUP(A6045,[1]Sindaci!$B$2:$B$7774,[1]Sindaci!$A$2:$A$7774),"")</f>
        <v xml:space="preserve">ALFANO SONIA    </v>
      </c>
      <c r="E6045" s="33"/>
    </row>
    <row r="6046" spans="1:5" ht="13.8" x14ac:dyDescent="0.3">
      <c r="A6046" s="48" t="s">
        <v>6122</v>
      </c>
      <c r="B6046" s="33" t="str">
        <f>IFERROR(_xlfn.XLOOKUP(A6046,PEC!$A$2:$A$7902,PEC!$C$2:$C$7902),"")</f>
        <v>postemailcertificata.it</v>
      </c>
      <c r="C6046" s="33">
        <f>IFERROR(_xlfn.XLOOKUP(A6046,SEZIONI!$A$2:$A$7897,SEZIONI!$B$2:$B$7897),"")</f>
        <v>1</v>
      </c>
      <c r="D6046" s="33" t="str">
        <f>IFERROR(_xlfn.XLOOKUP(A6046,[1]Sindaci!$B$2:$B$7774,[1]Sindaci!$A$2:$A$7774),"")</f>
        <v xml:space="preserve">MAFFONI GIOVANNI    </v>
      </c>
      <c r="E6046" s="33"/>
    </row>
    <row r="6047" spans="1:5" ht="13.8" x14ac:dyDescent="0.3">
      <c r="A6047" s="48" t="s">
        <v>6123</v>
      </c>
      <c r="B6047" s="33" t="str">
        <f>IFERROR(_xlfn.XLOOKUP(A6047,PEC!$A$2:$A$7902,PEC!$C$2:$C$7902),"")</f>
        <v>legalmail.it</v>
      </c>
      <c r="C6047" s="33">
        <f>IFERROR(_xlfn.XLOOKUP(A6047,SEZIONI!$A$2:$A$7897,SEZIONI!$B$2:$B$7897),"")</f>
        <v>4</v>
      </c>
      <c r="D6047" s="33" t="str">
        <f>IFERROR(_xlfn.XLOOKUP(A6047,[1]Sindaci!$B$2:$B$7774,[1]Sindaci!$A$2:$A$7774),"")</f>
        <v xml:space="preserve">CECCHINI MIRNA    </v>
      </c>
      <c r="E6047" s="33"/>
    </row>
    <row r="6048" spans="1:5" ht="13.8" x14ac:dyDescent="0.3">
      <c r="A6048" s="48" t="s">
        <v>6124</v>
      </c>
      <c r="B6048" s="33" t="str">
        <f>IFERROR(_xlfn.XLOOKUP(A6048,PEC!$A$2:$A$7902,PEC!$C$2:$C$7902),"")</f>
        <v>cert.saga.it</v>
      </c>
      <c r="C6048" s="33">
        <f>IFERROR(_xlfn.XLOOKUP(A6048,SEZIONI!$A$2:$A$7897,SEZIONI!$B$2:$B$7897),"")</f>
        <v>7</v>
      </c>
      <c r="D6048" s="33" t="str">
        <f>IFERROR(_xlfn.XLOOKUP(A6048,[1]Sindaci!$B$2:$B$7774,[1]Sindaci!$A$2:$A$7774),"")</f>
        <v xml:space="preserve">CESARI GIOVANNI    </v>
      </c>
      <c r="E6048" s="33"/>
    </row>
    <row r="6049" spans="1:5" ht="13.8" x14ac:dyDescent="0.3">
      <c r="A6049" s="48" t="s">
        <v>6125</v>
      </c>
      <c r="B6049" s="33" t="str">
        <f>IFERROR(_xlfn.XLOOKUP(A6049,PEC!$A$2:$A$7902,PEC!$C$2:$C$7902),"")</f>
        <v>cert.ruparpiemonte.it</v>
      </c>
      <c r="C6049" s="33">
        <f>IFERROR(_xlfn.XLOOKUP(A6049,SEZIONI!$A$2:$A$7897,SEZIONI!$B$2:$B$7897),"")</f>
        <v>1</v>
      </c>
      <c r="D6049" s="33" t="str">
        <f>IFERROR(_xlfn.XLOOKUP(A6049,[1]Sindaci!$B$2:$B$7774,[1]Sindaci!$A$2:$A$7774),"")</f>
        <v xml:space="preserve">GALLETTO DIEGO    </v>
      </c>
      <c r="E6049" s="33"/>
    </row>
    <row r="6050" spans="1:5" ht="13.8" x14ac:dyDescent="0.3">
      <c r="A6050" s="48" t="s">
        <v>6126</v>
      </c>
      <c r="B6050" s="33" t="str">
        <f>IFERROR(_xlfn.XLOOKUP(A6050,PEC!$A$2:$A$7902,PEC!$C$2:$C$7902),"")</f>
        <v>legalmail.it</v>
      </c>
      <c r="C6050" s="33">
        <f>IFERROR(_xlfn.XLOOKUP(A6050,SEZIONI!$A$2:$A$7897,SEZIONI!$B$2:$B$7897),"")</f>
        <v>3</v>
      </c>
      <c r="D6050" s="33" t="str">
        <f>IFERROR(_xlfn.XLOOKUP(A6050,[1]Sindaci!$B$2:$B$7774,[1]Sindaci!$A$2:$A$7774),"")</f>
        <v xml:space="preserve">CASELLA CARLA    </v>
      </c>
      <c r="E6050" s="33"/>
    </row>
    <row r="6051" spans="1:5" ht="13.8" x14ac:dyDescent="0.3">
      <c r="A6051" s="48" t="s">
        <v>6127</v>
      </c>
      <c r="B6051" s="33" t="str">
        <f>IFERROR(_xlfn.XLOOKUP(A6051,PEC!$A$2:$A$7902,PEC!$C$2:$C$7902),"")</f>
        <v>pec.comunedisancono.it</v>
      </c>
      <c r="C6051" s="33">
        <f>IFERROR(_xlfn.XLOOKUP(A6051,SEZIONI!$A$2:$A$7897,SEZIONI!$B$2:$B$7897),"")</f>
        <v>3</v>
      </c>
      <c r="D6051" s="33" t="str">
        <f>IFERROR(_xlfn.XLOOKUP(A6051,[1]Sindaci!$B$2:$B$7774,[1]Sindaci!$A$2:$A$7774),"")</f>
        <v xml:space="preserve">BARBERA SALVATORE    </v>
      </c>
      <c r="E6051" s="33"/>
    </row>
    <row r="6052" spans="1:5" ht="13.8" x14ac:dyDescent="0.3">
      <c r="A6052" s="48" t="s">
        <v>116</v>
      </c>
      <c r="B6052" s="33" t="str">
        <f>IFERROR(_xlfn.XLOOKUP(A6052,PEC!$A$2:$A$7902,PEC!$C$2:$C$7902),"")</f>
        <v>pec.comune.sancosmoalbanese.cs.it</v>
      </c>
      <c r="C6052" s="33">
        <f>IFERROR(_xlfn.XLOOKUP(A6052,SEZIONI!$A$2:$A$7897,SEZIONI!$B$2:$B$7897),"")</f>
        <v>1</v>
      </c>
      <c r="D6052" s="33" t="str">
        <f>IFERROR(_xlfn.XLOOKUP(A6052,[1]Sindaci!$B$2:$B$7774,[1]Sindaci!$A$2:$A$7774),"")</f>
        <v xml:space="preserve">BAFFA DAMIANO    </v>
      </c>
      <c r="E6052" s="33"/>
    </row>
    <row r="6053" spans="1:5" ht="13.8" x14ac:dyDescent="0.3">
      <c r="A6053" s="48" t="s">
        <v>6128</v>
      </c>
      <c r="B6053" s="33" t="str">
        <f>IFERROR(_xlfn.XLOOKUP(A6053,PEC!$A$2:$A$7902,PEC!$C$2:$C$7902),"")</f>
        <v>pec.it</v>
      </c>
      <c r="C6053" s="33">
        <f>IFERROR(_xlfn.XLOOKUP(A6053,SEZIONI!$A$2:$A$7897,SEZIONI!$B$2:$B$7897),"")</f>
        <v>1</v>
      </c>
      <c r="D6053" s="33" t="str">
        <f>IFERROR(_xlfn.XLOOKUP(A6053,[1]Sindaci!$B$2:$B$7774,[1]Sindaci!$A$2:$A$7774),"")</f>
        <v xml:space="preserve">IANNIBELLI RENATO    </v>
      </c>
      <c r="E6053" s="33"/>
    </row>
    <row r="6054" spans="1:5" ht="13.8" x14ac:dyDescent="0.3">
      <c r="A6054" s="48" t="s">
        <v>296</v>
      </c>
      <c r="B6054" s="33" t="str">
        <f>IFERROR(_xlfn.XLOOKUP(A6054,PEC!$A$2:$A$7902,PEC!$C$2:$C$7902),"")</f>
        <v>pec.it</v>
      </c>
      <c r="C6054" s="33">
        <f>IFERROR(_xlfn.XLOOKUP(A6054,SEZIONI!$A$2:$A$7897,SEZIONI!$B$2:$B$7897),"")</f>
        <v>3</v>
      </c>
      <c r="D6054" s="33" t="str">
        <f>IFERROR(_xlfn.XLOOKUP(A6054,[1]Sindaci!$B$2:$B$7774,[1]Sindaci!$A$2:$A$7774),"")</f>
        <v xml:space="preserve">DERITO NICOLA    </v>
      </c>
      <c r="E6054" s="33"/>
    </row>
    <row r="6055" spans="1:5" ht="13.8" x14ac:dyDescent="0.3">
      <c r="A6055" s="48" t="s">
        <v>6129</v>
      </c>
      <c r="B6055" s="33" t="str">
        <f>IFERROR(_xlfn.XLOOKUP(A6055,PEC!$A$2:$A$7902,PEC!$C$2:$C$7902),"")</f>
        <v>emarche.it</v>
      </c>
      <c r="C6055" s="33">
        <f>IFERROR(_xlfn.XLOOKUP(A6055,SEZIONI!$A$2:$A$7897,SEZIONI!$B$2:$B$7897),"")</f>
        <v>4</v>
      </c>
      <c r="D6055" s="33" t="str">
        <f>IFERROR(_xlfn.XLOOKUP(A6055,[1]Sindaci!$B$2:$B$7774,[1]Sindaci!$A$2:$A$7774),"")</f>
        <v xml:space="preserve">SORCINELLI FILIPPO    </v>
      </c>
      <c r="E6055" s="33"/>
    </row>
    <row r="6056" spans="1:5" ht="13.8" x14ac:dyDescent="0.3">
      <c r="A6056" s="48" t="s">
        <v>6130</v>
      </c>
      <c r="B6056" s="33" t="str">
        <f>IFERROR(_xlfn.XLOOKUP(A6056,PEC!$A$2:$A$7902,PEC!$C$2:$C$7902),"")</f>
        <v>cert.ruparpiemonte.it</v>
      </c>
      <c r="C6056" s="33">
        <f>IFERROR(_xlfn.XLOOKUP(A6056,SEZIONI!$A$2:$A$7897,SEZIONI!$B$2:$B$7897),"")</f>
        <v>1</v>
      </c>
      <c r="D6056" s="33" t="str">
        <f>IFERROR(_xlfn.XLOOKUP(A6056,[1]Sindaci!$B$2:$B$7774,[1]Sindaci!$A$2:$A$7774),"")</f>
        <v xml:space="preserve">FERRARI FABIO    </v>
      </c>
      <c r="E6056" s="33"/>
    </row>
    <row r="6057" spans="1:5" ht="13.8" x14ac:dyDescent="0.3">
      <c r="A6057" s="48" t="s">
        <v>6131</v>
      </c>
      <c r="B6057" s="33" t="str">
        <f>IFERROR(_xlfn.XLOOKUP(A6057,PEC!$A$2:$A$7902,PEC!$C$2:$C$7902),"")</f>
        <v>pec.provincia.pv.it</v>
      </c>
      <c r="C6057" s="33">
        <f>IFERROR(_xlfn.XLOOKUP(A6057,SEZIONI!$A$2:$A$7897,SEZIONI!$B$2:$B$7897),"")</f>
        <v>1</v>
      </c>
      <c r="D6057" s="33" t="str">
        <f>IFERROR(_xlfn.XLOOKUP(A6057,[1]Sindaci!$B$2:$B$7774,[1]Sindaci!$A$2:$A$7774),"")</f>
        <v xml:space="preserve">VERCESI CESARINO GIULIANO   </v>
      </c>
      <c r="E6057" s="33"/>
    </row>
    <row r="6058" spans="1:5" ht="13.8" x14ac:dyDescent="0.3">
      <c r="A6058" s="48" t="s">
        <v>6132</v>
      </c>
      <c r="B6058" s="33" t="str">
        <f>IFERROR(_xlfn.XLOOKUP(A6058,PEC!$A$2:$A$7902,PEC!$C$2:$C$7902),"")</f>
        <v>cert.ruparpiemonte.it</v>
      </c>
      <c r="C6058" s="33">
        <f>IFERROR(_xlfn.XLOOKUP(A6058,SEZIONI!$A$2:$A$7897,SEZIONI!$B$2:$B$7897),"")</f>
        <v>7</v>
      </c>
      <c r="D6058" s="33" t="str">
        <f>IFERROR(_xlfn.XLOOKUP(A6058,[1]Sindaci!$B$2:$B$7774,[1]Sindaci!$A$2:$A$7774),"")</f>
        <v xml:space="preserve">MIGLIASSO DAVIDE    </v>
      </c>
      <c r="E6058" s="33"/>
    </row>
    <row r="6059" spans="1:5" ht="13.8" x14ac:dyDescent="0.3">
      <c r="A6059" s="48" t="s">
        <v>6133</v>
      </c>
      <c r="B6059" s="33" t="str">
        <f>IFERROR(_xlfn.XLOOKUP(A6059,PEC!$A$2:$A$7902,PEC!$C$2:$C$7902),"")</f>
        <v>cert.ruparpiemonte.it</v>
      </c>
      <c r="C6059" s="33">
        <f>IFERROR(_xlfn.XLOOKUP(A6059,SEZIONI!$A$2:$A$7897,SEZIONI!$B$2:$B$7897),"")</f>
        <v>1</v>
      </c>
      <c r="D6059" s="33" t="str">
        <f>IFERROR(_xlfn.XLOOKUP(A6059,[1]Sindaci!$B$2:$B$7774,[1]Sindaci!$A$2:$A$7774),"")</f>
        <v xml:space="preserve">GIANTI GIORGIO    </v>
      </c>
      <c r="E6059" s="33"/>
    </row>
    <row r="6060" spans="1:5" ht="13.8" x14ac:dyDescent="0.3">
      <c r="A6060" s="48" t="s">
        <v>6134</v>
      </c>
      <c r="B6060" s="33" t="str">
        <f>IFERROR(_xlfn.XLOOKUP(A6060,PEC!$A$2:$A$7902,PEC!$C$2:$C$7902),"")</f>
        <v>certgov.fvg.it</v>
      </c>
      <c r="C6060" s="33">
        <f>IFERROR(_xlfn.XLOOKUP(A6060,SEZIONI!$A$2:$A$7897,SEZIONI!$B$2:$B$7897),"")</f>
        <v>9</v>
      </c>
      <c r="D6060" s="33" t="str">
        <f>IFERROR(_xlfn.XLOOKUP(A6060,[1]Sindaci!$B$2:$B$7774,[1]Sindaci!$A$2:$A$7774),"")</f>
        <v xml:space="preserve">VALENT PIETRO    </v>
      </c>
      <c r="E6060" s="33"/>
    </row>
    <row r="6061" spans="1:5" ht="13.8" x14ac:dyDescent="0.3">
      <c r="A6061" s="48" t="s">
        <v>6135</v>
      </c>
      <c r="B6061" s="33" t="str">
        <f>IFERROR(_xlfn.XLOOKUP(A6061,PEC!$A$2:$A$7902,PEC!$C$2:$C$7902),"")</f>
        <v>comune.sandanielepo.cr.it</v>
      </c>
      <c r="C6061" s="33">
        <f>IFERROR(_xlfn.XLOOKUP(A6061,SEZIONI!$A$2:$A$7897,SEZIONI!$B$2:$B$7897),"")</f>
        <v>2</v>
      </c>
      <c r="D6061" s="33" t="str">
        <f>IFERROR(_xlfn.XLOOKUP(A6061,[1]Sindaci!$B$2:$B$7774,[1]Sindaci!$A$2:$A$7774),"")</f>
        <v xml:space="preserve">PERSICO DAVIDE    </v>
      </c>
      <c r="E6061" s="33"/>
    </row>
    <row r="6062" spans="1:5" ht="13.8" x14ac:dyDescent="0.3">
      <c r="A6062" s="48" t="s">
        <v>117</v>
      </c>
      <c r="B6062" s="33" t="str">
        <f>IFERROR(_xlfn.XLOOKUP(A6062,PEC!$A$2:$A$7902,PEC!$C$2:$C$7902),"")</f>
        <v>asmepec.it</v>
      </c>
      <c r="C6062" s="33">
        <f>IFERROR(_xlfn.XLOOKUP(A6062,SEZIONI!$A$2:$A$7897,SEZIONI!$B$2:$B$7897),"")</f>
        <v>6</v>
      </c>
      <c r="D6062" s="33" t="str">
        <f>IFERROR(_xlfn.XLOOKUP(A6062,[1]Sindaci!$B$2:$B$7774,[1]Sindaci!$A$2:$A$7774),"")</f>
        <v xml:space="preserve">MADEO ERNESTO    </v>
      </c>
      <c r="E6062" s="33"/>
    </row>
    <row r="6063" spans="1:5" ht="13.8" x14ac:dyDescent="0.3">
      <c r="A6063" s="48" t="s">
        <v>6136</v>
      </c>
      <c r="B6063" s="33" t="str">
        <f>IFERROR(_xlfn.XLOOKUP(A6063,PEC!$A$2:$A$7902,PEC!$C$2:$C$7902),"")</f>
        <v/>
      </c>
      <c r="C6063" s="33">
        <f>IFERROR(_xlfn.XLOOKUP(A6063,SEZIONI!$A$2:$A$7897,SEZIONI!$B$2:$B$7897),"")</f>
        <v>2</v>
      </c>
      <c r="D6063" s="33" t="str">
        <f>IFERROR(_xlfn.XLOOKUP(A6063,[1]Sindaci!$B$2:$B$7774,[1]Sindaci!$A$2:$A$7774),"")</f>
        <v xml:space="preserve">DI BARTOLOMEO ANTONIO   </v>
      </c>
      <c r="E6063" s="33"/>
    </row>
    <row r="6064" spans="1:5" ht="13.8" x14ac:dyDescent="0.3">
      <c r="A6064" s="48" t="s">
        <v>6137</v>
      </c>
      <c r="B6064" s="33" t="str">
        <f>IFERROR(_xlfn.XLOOKUP(A6064,PEC!$A$2:$A$7902,PEC!$C$2:$C$7902),"")</f>
        <v>pec.it</v>
      </c>
      <c r="C6064" s="33">
        <f>IFERROR(_xlfn.XLOOKUP(A6064,SEZIONI!$A$2:$A$7897,SEZIONI!$B$2:$B$7897),"")</f>
        <v>1</v>
      </c>
      <c r="D6064" s="33" t="str">
        <f>IFERROR(_xlfn.XLOOKUP(A6064,[1]Sindaci!$B$2:$B$7774,[1]Sindaci!$A$2:$A$7774),"")</f>
        <v xml:space="preserve">LAMPO SERGIO    </v>
      </c>
      <c r="E6064" s="33"/>
    </row>
    <row r="6065" spans="1:5" ht="13.8" x14ac:dyDescent="0.3">
      <c r="A6065" s="48" t="s">
        <v>8199</v>
      </c>
      <c r="B6065" s="33" t="str">
        <f>IFERROR(_xlfn.XLOOKUP(A6065,PEC!$A$2:$A$7902,PEC!$C$2:$C$7902),"")</f>
        <v>pecveneto.it</v>
      </c>
      <c r="C6065" s="33" t="str">
        <f>IFERROR(_xlfn.XLOOKUP(A6065,SEZIONI!$A$2:$A$7897,SEZIONI!$B$2:$B$7897),"")</f>
        <v/>
      </c>
      <c r="D6065" s="33" t="str">
        <f>IFERROR(_xlfn.XLOOKUP(A6065,[1]Sindaci!$B$2:$B$7774,[1]Sindaci!$A$2:$A$7774),"")</f>
        <v/>
      </c>
      <c r="E6065" s="33"/>
    </row>
    <row r="6066" spans="1:5" ht="13.8" x14ac:dyDescent="0.3">
      <c r="A6066" s="48" t="s">
        <v>6139</v>
      </c>
      <c r="B6066" s="33" t="str">
        <f>IFERROR(_xlfn.XLOOKUP(A6066,PEC!$A$2:$A$7902,PEC!$C$2:$C$7902),"")</f>
        <v>pec.sandonaci.net</v>
      </c>
      <c r="C6066" s="33">
        <f>IFERROR(_xlfn.XLOOKUP(A6066,SEZIONI!$A$2:$A$7897,SEZIONI!$B$2:$B$7897),"")</f>
        <v>7</v>
      </c>
      <c r="D6066" s="33" t="str">
        <f>IFERROR(_xlfn.XLOOKUP(A6066,[1]Sindaci!$B$2:$B$7774,[1]Sindaci!$A$2:$A$7774),"")</f>
        <v xml:space="preserve">MARASCO ANGELO    </v>
      </c>
      <c r="E6066" s="33"/>
    </row>
    <row r="6067" spans="1:5" ht="13.8" x14ac:dyDescent="0.3">
      <c r="A6067" s="48" t="s">
        <v>6140</v>
      </c>
      <c r="B6067" s="33" t="str">
        <f>IFERROR(_xlfn.XLOOKUP(A6067,PEC!$A$2:$A$7902,PEC!$C$2:$C$7902),"")</f>
        <v>pec.rupar.puglia.it</v>
      </c>
      <c r="C6067" s="33">
        <f>IFERROR(_xlfn.XLOOKUP(A6067,SEZIONI!$A$2:$A$7897,SEZIONI!$B$2:$B$7897),"")</f>
        <v>5</v>
      </c>
      <c r="D6067" s="33" t="str">
        <f>IFERROR(_xlfn.XLOOKUP(A6067,[1]Sindaci!$B$2:$B$7774,[1]Sindaci!$A$2:$A$7774),"")</f>
        <v xml:space="preserve">QUARTA ALESSANDRO    </v>
      </c>
      <c r="E6067" s="33"/>
    </row>
    <row r="6068" spans="1:5" ht="13.8" x14ac:dyDescent="0.3">
      <c r="A6068" s="48" t="s">
        <v>118</v>
      </c>
      <c r="B6068" s="33" t="str">
        <f>IFERROR(_xlfn.XLOOKUP(A6068,PEC!$A$2:$A$7902,PEC!$C$2:$C$7902),"")</f>
        <v>asmepec.it</v>
      </c>
      <c r="C6068" s="33">
        <f>IFERROR(_xlfn.XLOOKUP(A6068,SEZIONI!$A$2:$A$7897,SEZIONI!$B$2:$B$7897),"")</f>
        <v>4</v>
      </c>
      <c r="D6068" s="33" t="str">
        <f>IFERROR(_xlfn.XLOOKUP(A6068,[1]Sindaci!$B$2:$B$7774,[1]Sindaci!$A$2:$A$7774),"")</f>
        <v xml:space="preserve">DI GIORNO JIM   </v>
      </c>
      <c r="E6068" s="33"/>
    </row>
    <row r="6069" spans="1:5" ht="13.8" x14ac:dyDescent="0.3">
      <c r="A6069" s="48" t="s">
        <v>6141</v>
      </c>
      <c r="B6069" s="33" t="str">
        <f>IFERROR(_xlfn.XLOOKUP(A6069,PEC!$A$2:$A$7902,PEC!$C$2:$C$7902),"")</f>
        <v>cert.comune.sandonatomilanese.mi.it</v>
      </c>
      <c r="C6069" s="33">
        <f>IFERROR(_xlfn.XLOOKUP(A6069,SEZIONI!$A$2:$A$7897,SEZIONI!$B$2:$B$7897),"")</f>
        <v>31</v>
      </c>
      <c r="D6069" s="33" t="str">
        <f>IFERROR(_xlfn.XLOOKUP(A6069,[1]Sindaci!$B$2:$B$7774,[1]Sindaci!$A$2:$A$7774),"")</f>
        <v xml:space="preserve">SQUERI FRANCESCO    </v>
      </c>
      <c r="E6069" s="33"/>
    </row>
    <row r="6070" spans="1:5" ht="13.8" x14ac:dyDescent="0.3">
      <c r="A6070" s="48" t="s">
        <v>6142</v>
      </c>
      <c r="B6070" s="33" t="str">
        <f>IFERROR(_xlfn.XLOOKUP(A6070,PEC!$A$2:$A$7902,PEC!$C$2:$C$7902),"")</f>
        <v>legalmail.it</v>
      </c>
      <c r="C6070" s="33">
        <f>IFERROR(_xlfn.XLOOKUP(A6070,SEZIONI!$A$2:$A$7897,SEZIONI!$B$2:$B$7897),"")</f>
        <v>2</v>
      </c>
      <c r="D6070" s="33" t="str">
        <f>IFERROR(_xlfn.XLOOKUP(A6070,[1]Sindaci!$B$2:$B$7774,[1]Sindaci!$A$2:$A$7774),"")</f>
        <v xml:space="preserve">PITTIGLIO ENRICO    </v>
      </c>
      <c r="E6070" s="33"/>
    </row>
    <row r="6071" spans="1:5" ht="13.8" x14ac:dyDescent="0.3">
      <c r="A6071" s="48" t="s">
        <v>8207</v>
      </c>
      <c r="B6071" s="33" t="str">
        <f>IFERROR(_xlfn.XLOOKUP(A6071,PEC!$A$2:$A$7902,PEC!$C$2:$C$7902),"")</f>
        <v/>
      </c>
      <c r="C6071" s="33" t="str">
        <f>IFERROR(_xlfn.XLOOKUP(A6071,SEZIONI!$A$2:$A$7897,SEZIONI!$B$2:$B$7897),"")</f>
        <v/>
      </c>
      <c r="D6071" s="33" t="str">
        <f>IFERROR(_xlfn.XLOOKUP(A6071,[1]Sindaci!$B$2:$B$7774,[1]Sindaci!$A$2:$A$7774),"")</f>
        <v/>
      </c>
      <c r="E6071" s="33"/>
    </row>
    <row r="6072" spans="1:5" ht="13.8" x14ac:dyDescent="0.3">
      <c r="A6072" s="48" t="s">
        <v>6144</v>
      </c>
      <c r="B6072" s="33" t="str">
        <f>IFERROR(_xlfn.XLOOKUP(A6072,PEC!$A$2:$A$7902,PEC!$C$2:$C$7902),"")</f>
        <v>cert.ruparbasilicata.it</v>
      </c>
      <c r="C6072" s="33">
        <f>IFERROR(_xlfn.XLOOKUP(A6072,SEZIONI!$A$2:$A$7897,SEZIONI!$B$2:$B$7897),"")</f>
        <v>7</v>
      </c>
      <c r="D6072" s="33" t="str">
        <f>IFERROR(_xlfn.XLOOKUP(A6072,[1]Sindaci!$B$2:$B$7774,[1]Sindaci!$A$2:$A$7774),"")</f>
        <v xml:space="preserve">SPERDUTO DONATO    </v>
      </c>
      <c r="E6072" s="33"/>
    </row>
    <row r="6073" spans="1:5" ht="13.8" x14ac:dyDescent="0.3">
      <c r="A6073" s="48" t="s">
        <v>6145</v>
      </c>
      <c r="B6073" s="33" t="str">
        <f>IFERROR(_xlfn.XLOOKUP(A6073,PEC!$A$2:$A$7902,PEC!$C$2:$C$7902),"")</f>
        <v>pec.comune.sanfeliceacancello.ce.it</v>
      </c>
      <c r="C6073" s="33">
        <f>IFERROR(_xlfn.XLOOKUP(A6073,SEZIONI!$A$2:$A$7897,SEZIONI!$B$2:$B$7897),"")</f>
        <v>20</v>
      </c>
      <c r="D6073" s="33" t="str">
        <f>IFERROR(_xlfn.XLOOKUP(A6073,[1]Sindaci!$B$2:$B$7774,[1]Sindaci!$A$2:$A$7774),"")</f>
        <v/>
      </c>
      <c r="E6073" s="33"/>
    </row>
    <row r="6074" spans="1:5" ht="13.8" x14ac:dyDescent="0.3">
      <c r="A6074" s="48" t="s">
        <v>6146</v>
      </c>
      <c r="B6074" s="33" t="str">
        <f>IFERROR(_xlfn.XLOOKUP(A6074,PEC!$A$2:$A$7902,PEC!$C$2:$C$7902),"")</f>
        <v>pec.comune.sanfelicecirceo.lt.it</v>
      </c>
      <c r="C6074" s="33">
        <f>IFERROR(_xlfn.XLOOKUP(A6074,SEZIONI!$A$2:$A$7897,SEZIONI!$B$2:$B$7897),"")</f>
        <v>9</v>
      </c>
      <c r="D6074" s="33" t="str">
        <f>IFERROR(_xlfn.XLOOKUP(A6074,[1]Sindaci!$B$2:$B$7774,[1]Sindaci!$A$2:$A$7774),"")</f>
        <v xml:space="preserve">DI COSIMO MONIA   </v>
      </c>
      <c r="E6074" s="33"/>
    </row>
    <row r="6075" spans="1:5" ht="13.8" x14ac:dyDescent="0.3">
      <c r="A6075" s="48" t="s">
        <v>6147</v>
      </c>
      <c r="B6075" s="33" t="str">
        <f>IFERROR(_xlfn.XLOOKUP(A6075,PEC!$A$2:$A$7902,PEC!$C$2:$C$7902),"")</f>
        <v>pec.comune.sanfelicedelbenaco.bs.it</v>
      </c>
      <c r="C6075" s="33">
        <f>IFERROR(_xlfn.XLOOKUP(A6075,SEZIONI!$A$2:$A$7897,SEZIONI!$B$2:$B$7897),"")</f>
        <v>3</v>
      </c>
      <c r="D6075" s="33" t="str">
        <f>IFERROR(_xlfn.XLOOKUP(A6075,[1]Sindaci!$B$2:$B$7774,[1]Sindaci!$A$2:$A$7774),"")</f>
        <v xml:space="preserve">ZUIN SIMONE    </v>
      </c>
      <c r="E6075" s="33"/>
    </row>
    <row r="6076" spans="1:5" ht="13.8" x14ac:dyDescent="0.3">
      <c r="A6076" s="48" t="s">
        <v>6148</v>
      </c>
      <c r="B6076" s="33" t="str">
        <f>IFERROR(_xlfn.XLOOKUP(A6076,PEC!$A$2:$A$7902,PEC!$C$2:$C$7902),"")</f>
        <v>pec.sanfelicedelmolise.gov.it</v>
      </c>
      <c r="C6076" s="33">
        <f>IFERROR(_xlfn.XLOOKUP(A6076,SEZIONI!$A$2:$A$7897,SEZIONI!$B$2:$B$7897),"")</f>
        <v>1</v>
      </c>
      <c r="D6076" s="33" t="str">
        <f>IFERROR(_xlfn.XLOOKUP(A6076,[1]Sindaci!$B$2:$B$7774,[1]Sindaci!$A$2:$A$7774),"")</f>
        <v xml:space="preserve">ZARA CORRADO    </v>
      </c>
      <c r="E6076" s="33"/>
    </row>
    <row r="6077" spans="1:5" ht="13.8" x14ac:dyDescent="0.3">
      <c r="A6077" s="48" t="s">
        <v>6149</v>
      </c>
      <c r="B6077" s="33" t="str">
        <f>IFERROR(_xlfn.XLOOKUP(A6077,PEC!$A$2:$A$7902,PEC!$C$2:$C$7902),"")</f>
        <v>cert.comunesanfelice.net</v>
      </c>
      <c r="C6077" s="33">
        <f>IFERROR(_xlfn.XLOOKUP(A6077,SEZIONI!$A$2:$A$7897,SEZIONI!$B$2:$B$7897),"")</f>
        <v>11</v>
      </c>
      <c r="D6077" s="33" t="str">
        <f>IFERROR(_xlfn.XLOOKUP(A6077,[1]Sindaci!$B$2:$B$7774,[1]Sindaci!$A$2:$A$7774),"")</f>
        <v xml:space="preserve">GOLDONI MICHELE    </v>
      </c>
      <c r="E6077" s="33"/>
    </row>
    <row r="6078" spans="1:5" ht="13.8" x14ac:dyDescent="0.3">
      <c r="A6078" s="48" t="s">
        <v>383</v>
      </c>
      <c r="B6078" s="33" t="str">
        <f>IFERROR(_xlfn.XLOOKUP(A6078,PEC!$A$2:$A$7902,PEC!$C$2:$C$7902),"")</f>
        <v>asmepec.it</v>
      </c>
      <c r="C6078" s="33">
        <f>IFERROR(_xlfn.XLOOKUP(A6078,SEZIONI!$A$2:$A$7897,SEZIONI!$B$2:$B$7897),"")</f>
        <v>5</v>
      </c>
      <c r="D6078" s="33" t="str">
        <f>IFERROR(_xlfn.XLOOKUP(A6078,[1]Sindaci!$B$2:$B$7774,[1]Sindaci!$A$2:$A$7774),"")</f>
        <v xml:space="preserve">GAETANO GIANLUCA    </v>
      </c>
      <c r="E6078" s="33"/>
    </row>
    <row r="6079" spans="1:5" ht="13.8" x14ac:dyDescent="0.3">
      <c r="A6079" s="48" t="s">
        <v>6150</v>
      </c>
      <c r="B6079" s="33" t="str">
        <f>IFERROR(_xlfn.XLOOKUP(A6079,PEC!$A$2:$A$7902,PEC!$C$2:$C$7902),"")</f>
        <v>pec.comune.sanferdinandodipuglia.bt.it</v>
      </c>
      <c r="C6079" s="33">
        <f>IFERROR(_xlfn.XLOOKUP(A6079,SEZIONI!$A$2:$A$7897,SEZIONI!$B$2:$B$7897),"")</f>
        <v>14</v>
      </c>
      <c r="D6079" s="33" t="str">
        <f>IFERROR(_xlfn.XLOOKUP(A6079,[1]Sindaci!$B$2:$B$7774,[1]Sindaci!$A$2:$A$7774),"")</f>
        <v xml:space="preserve">CAMPOREALE ARIANNA    </v>
      </c>
      <c r="E6079" s="33"/>
    </row>
    <row r="6080" spans="1:5" ht="13.8" x14ac:dyDescent="0.3">
      <c r="A6080" s="48" t="s">
        <v>6151</v>
      </c>
      <c r="B6080" s="33" t="str">
        <f>IFERROR(_xlfn.XLOOKUP(A6080,PEC!$A$2:$A$7902,PEC!$C$2:$C$7902),"")</f>
        <v>pec.provincia.como.it</v>
      </c>
      <c r="C6080" s="33">
        <f>IFERROR(_xlfn.XLOOKUP(A6080,SEZIONI!$A$2:$A$7897,SEZIONI!$B$2:$B$7897),"")</f>
        <v>9</v>
      </c>
      <c r="D6080" s="33" t="str">
        <f>IFERROR(_xlfn.XLOOKUP(A6080,[1]Sindaci!$B$2:$B$7774,[1]Sindaci!$A$2:$A$7774),"")</f>
        <v xml:space="preserve">MASCETTI PIERLUIGI    </v>
      </c>
      <c r="E6080" s="33"/>
    </row>
    <row r="6081" spans="1:5" ht="13.8" x14ac:dyDescent="0.3">
      <c r="A6081" s="48" t="s">
        <v>119</v>
      </c>
      <c r="B6081" s="33" t="str">
        <f>IFERROR(_xlfn.XLOOKUP(A6081,PEC!$A$2:$A$7902,PEC!$C$2:$C$7902),"")</f>
        <v>pec.it</v>
      </c>
      <c r="C6081" s="33">
        <f>IFERROR(_xlfn.XLOOKUP(A6081,SEZIONI!$A$2:$A$7897,SEZIONI!$B$2:$B$7897),"")</f>
        <v>3</v>
      </c>
      <c r="D6081" s="33" t="str">
        <f>IFERROR(_xlfn.XLOOKUP(A6081,[1]Sindaci!$B$2:$B$7774,[1]Sindaci!$A$2:$A$7774),"")</f>
        <v xml:space="preserve">CRIBARI LINDA    </v>
      </c>
      <c r="E6081" s="33"/>
    </row>
    <row r="6082" spans="1:5" ht="13.8" x14ac:dyDescent="0.3">
      <c r="A6082" s="48" t="s">
        <v>6152</v>
      </c>
      <c r="B6082" s="33" t="str">
        <f>IFERROR(_xlfn.XLOOKUP(A6082,PEC!$A$2:$A$7902,PEC!$C$2:$C$7902),"")</f>
        <v>pec.comune.sanfilippodelmela.me.it</v>
      </c>
      <c r="C6082" s="33">
        <f>IFERROR(_xlfn.XLOOKUP(A6082,SEZIONI!$A$2:$A$7897,SEZIONI!$B$2:$B$7897),"")</f>
        <v>7</v>
      </c>
      <c r="D6082" s="33" t="str">
        <f>IFERROR(_xlfn.XLOOKUP(A6082,[1]Sindaci!$B$2:$B$7774,[1]Sindaci!$A$2:$A$7774),"")</f>
        <v xml:space="preserve">PINO GIOVANNI    </v>
      </c>
      <c r="E6082" s="33"/>
    </row>
    <row r="6083" spans="1:5" ht="13.8" x14ac:dyDescent="0.3">
      <c r="A6083" s="48" t="s">
        <v>6153</v>
      </c>
      <c r="B6083" s="33" t="str">
        <f>IFERROR(_xlfn.XLOOKUP(A6083,PEC!$A$2:$A$7902,PEC!$C$2:$C$7902),"")</f>
        <v>pecveneto.it</v>
      </c>
      <c r="C6083" s="33">
        <f>IFERROR(_xlfn.XLOOKUP(A6083,SEZIONI!$A$2:$A$7897,SEZIONI!$B$2:$B$7897),"")</f>
        <v>6</v>
      </c>
      <c r="D6083" s="33" t="str">
        <f>IFERROR(_xlfn.XLOOKUP(A6083,[1]Sindaci!$B$2:$B$7774,[1]Sindaci!$A$2:$A$7774),"")</f>
        <v xml:space="preserve">MASET GIUSEPPE    </v>
      </c>
      <c r="E6083" s="33"/>
    </row>
    <row r="6084" spans="1:5" ht="13.8" x14ac:dyDescent="0.3">
      <c r="A6084" s="48" t="s">
        <v>6154</v>
      </c>
      <c r="B6084" s="33" t="str">
        <f>IFERROR(_xlfn.XLOOKUP(A6084,PEC!$A$2:$A$7902,PEC!$C$2:$C$7902),"")</f>
        <v>pec.regione.lombardia.it</v>
      </c>
      <c r="C6084" s="33">
        <f>IFERROR(_xlfn.XLOOKUP(A6084,SEZIONI!$A$2:$A$7897,SEZIONI!$B$2:$B$7897),"")</f>
        <v>2</v>
      </c>
      <c r="D6084" s="33" t="str">
        <f>IFERROR(_xlfn.XLOOKUP(A6084,[1]Sindaci!$B$2:$B$7774,[1]Sindaci!$A$2:$A$7774),"")</f>
        <v xml:space="preserve">GHIDELLI MARIO    </v>
      </c>
      <c r="E6084" s="33"/>
    </row>
    <row r="6085" spans="1:5" ht="13.8" x14ac:dyDescent="0.3">
      <c r="A6085" s="48" t="s">
        <v>6155</v>
      </c>
      <c r="B6085" s="33" t="str">
        <f>IFERROR(_xlfn.XLOOKUP(A6085,PEC!$A$2:$A$7902,PEC!$C$2:$C$7902),"")</f>
        <v>certgov.fvg.it</v>
      </c>
      <c r="C6085" s="33">
        <f>IFERROR(_xlfn.XLOOKUP(A6085,SEZIONI!$A$2:$A$7897,SEZIONI!$B$2:$B$7897),"")</f>
        <v>1</v>
      </c>
      <c r="D6085" s="33" t="str">
        <f>IFERROR(_xlfn.XLOOKUP(A6085,[1]Sindaci!$B$2:$B$7774,[1]Sindaci!$A$2:$A$7774),"")</f>
        <v xml:space="preserve">PADOVAN FRANCA    </v>
      </c>
      <c r="E6085" s="33"/>
    </row>
    <row r="6086" spans="1:5" ht="13.8" x14ac:dyDescent="0.3">
      <c r="A6086" s="48" t="s">
        <v>210</v>
      </c>
      <c r="B6086" s="33" t="str">
        <f>IFERROR(_xlfn.XLOOKUP(A6086,PEC!$A$2:$A$7902,PEC!$C$2:$C$7902),"")</f>
        <v>asmepec.it</v>
      </c>
      <c r="C6086" s="33">
        <f>IFERROR(_xlfn.XLOOKUP(A6086,SEZIONI!$A$2:$A$7897,SEZIONI!$B$2:$B$7897),"")</f>
        <v>1</v>
      </c>
      <c r="D6086" s="33" t="str">
        <f>IFERROR(_xlfn.XLOOKUP(A6086,[1]Sindaci!$B$2:$B$7774,[1]Sindaci!$A$2:$A$7774),"")</f>
        <v xml:space="preserve">META BRUNO    </v>
      </c>
      <c r="E6086" s="33"/>
    </row>
    <row r="6087" spans="1:5" ht="13.8" x14ac:dyDescent="0.3">
      <c r="A6087" s="48" t="s">
        <v>6156</v>
      </c>
      <c r="B6087" s="33" t="str">
        <f>IFERROR(_xlfn.XLOOKUP(A6087,PEC!$A$2:$A$7902,PEC!$C$2:$C$7902),"")</f>
        <v>pec.it</v>
      </c>
      <c r="C6087" s="33">
        <f>IFERROR(_xlfn.XLOOKUP(A6087,SEZIONI!$A$2:$A$7897,SEZIONI!$B$2:$B$7897),"")</f>
        <v>4</v>
      </c>
      <c r="D6087" s="33" t="str">
        <f>IFERROR(_xlfn.XLOOKUP(A6087,[1]Sindaci!$B$2:$B$7774,[1]Sindaci!$A$2:$A$7774),"")</f>
        <v xml:space="preserve">CORIASCO DIEGO    </v>
      </c>
      <c r="E6087" s="33"/>
    </row>
    <row r="6088" spans="1:5" ht="13.8" x14ac:dyDescent="0.3">
      <c r="A6088" s="48" t="s">
        <v>6157</v>
      </c>
      <c r="B6088" s="33" t="str">
        <f>IFERROR(_xlfn.XLOOKUP(A6088,PEC!$A$2:$A$7902,PEC!$C$2:$C$7902),"")</f>
        <v>pec.it</v>
      </c>
      <c r="C6088" s="33">
        <f>IFERROR(_xlfn.XLOOKUP(A6088,SEZIONI!$A$2:$A$7897,SEZIONI!$B$2:$B$7897),"")</f>
        <v>5</v>
      </c>
      <c r="D6088" s="33" t="str">
        <f>IFERROR(_xlfn.XLOOKUP(A6088,[1]Sindaci!$B$2:$B$7774,[1]Sindaci!$A$2:$A$7774),"")</f>
        <v xml:space="preserve">SIDOTI PINTO SALVATORE   </v>
      </c>
      <c r="E6088" s="33"/>
    </row>
    <row r="6089" spans="1:5" ht="13.8" x14ac:dyDescent="0.3">
      <c r="A6089" s="49" t="s">
        <v>6158</v>
      </c>
      <c r="B6089" s="33" t="str">
        <f>IFERROR(_xlfn.XLOOKUP(A6089,PEC!$A$2:$A$7902,PEC!$C$2:$C$7902),"")</f>
        <v>pec.comunas.it</v>
      </c>
      <c r="C6089" s="33">
        <f>IFERROR(_xlfn.XLOOKUP(A6089,SEZIONI!$A$2:$A$7897,SEZIONI!$B$2:$B$7897),"")</f>
        <v>8</v>
      </c>
      <c r="D6089" s="33" t="str">
        <f>IFERROR(_xlfn.XLOOKUP(A6089,[1]Sindaci!$B$2:$B$7774,[1]Sindaci!$A$2:$A$7774),"")</f>
        <v xml:space="preserve">TOMASI CARLO    </v>
      </c>
      <c r="E6089" s="33"/>
    </row>
    <row r="6090" spans="1:5" ht="13.8" x14ac:dyDescent="0.3">
      <c r="A6090" s="48" t="s">
        <v>6159</v>
      </c>
      <c r="B6090" s="33" t="str">
        <f>IFERROR(_xlfn.XLOOKUP(A6090,PEC!$A$2:$A$7902,PEC!$C$2:$C$7902),"")</f>
        <v>postacert.umbria.it</v>
      </c>
      <c r="C6090" s="33">
        <f>IFERROR(_xlfn.XLOOKUP(A6090,SEZIONI!$A$2:$A$7897,SEZIONI!$B$2:$B$7897),"")</f>
        <v>5</v>
      </c>
      <c r="D6090" s="33" t="str">
        <f>IFERROR(_xlfn.XLOOKUP(A6090,[1]Sindaci!$B$2:$B$7774,[1]Sindaci!$A$2:$A$7774),"")</f>
        <v xml:space="preserve">CLEMENTELLA LUCIANO    </v>
      </c>
      <c r="E6090" s="33"/>
    </row>
    <row r="6091" spans="1:5" ht="13.8" x14ac:dyDescent="0.3">
      <c r="A6091" s="48" t="s">
        <v>8105</v>
      </c>
      <c r="B6091" s="33" t="str">
        <f>IFERROR(_xlfn.XLOOKUP(A6091,PEC!$A$2:$A$7902,PEC!$C$2:$C$7902),"")</f>
        <v/>
      </c>
      <c r="C6091" s="33" t="str">
        <f>IFERROR(_xlfn.XLOOKUP(A6091,SEZIONI!$A$2:$A$7897,SEZIONI!$B$2:$B$7897),"")</f>
        <v/>
      </c>
      <c r="D6091" s="33" t="str">
        <f>IFERROR(_xlfn.XLOOKUP(A6091,[1]Sindaci!$B$2:$B$7774,[1]Sindaci!$A$2:$A$7774),"")</f>
        <v xml:space="preserve">ROMEN PAUL    </v>
      </c>
      <c r="E6091" s="33"/>
    </row>
    <row r="6092" spans="1:5" ht="13.8" x14ac:dyDescent="0.3">
      <c r="A6092" s="48" t="s">
        <v>6161</v>
      </c>
      <c r="B6092" s="33" t="str">
        <f>IFERROR(_xlfn.XLOOKUP(A6092,PEC!$A$2:$A$7902,PEC!$C$2:$C$7902),"")</f>
        <v>pec.regione.lombardia.it</v>
      </c>
      <c r="C6092" s="33">
        <f>IFERROR(_xlfn.XLOOKUP(A6092,SEZIONI!$A$2:$A$7897,SEZIONI!$B$2:$B$7897),"")</f>
        <v>4</v>
      </c>
      <c r="D6092" s="33" t="str">
        <f>IFERROR(_xlfn.XLOOKUP(A6092,[1]Sindaci!$B$2:$B$7774,[1]Sindaci!$A$2:$A$7774),"")</f>
        <v xml:space="preserve">TESSERA ENRICO GIUSEPPE   </v>
      </c>
      <c r="E6092" s="33"/>
    </row>
    <row r="6093" spans="1:5" ht="13.8" x14ac:dyDescent="0.3">
      <c r="A6093" s="48" t="s">
        <v>6162</v>
      </c>
      <c r="B6093" s="33" t="str">
        <f>IFERROR(_xlfn.XLOOKUP(A6093,PEC!$A$2:$A$7902,PEC!$C$2:$C$7902),"")</f>
        <v>asmepec.it</v>
      </c>
      <c r="C6093" s="33">
        <f>IFERROR(_xlfn.XLOOKUP(A6093,SEZIONI!$A$2:$A$7897,SEZIONI!$B$2:$B$7897),"")</f>
        <v>11</v>
      </c>
      <c r="D6093" s="33" t="str">
        <f>IFERROR(_xlfn.XLOOKUP(A6093,[1]Sindaci!$B$2:$B$7774,[1]Sindaci!$A$2:$A$7774),"")</f>
        <v xml:space="preserve">RUSSO ANTONIO    </v>
      </c>
      <c r="E6093" s="33"/>
    </row>
    <row r="6094" spans="1:5" ht="13.8" x14ac:dyDescent="0.3">
      <c r="A6094" s="48" t="s">
        <v>6163</v>
      </c>
      <c r="B6094" s="33" t="str">
        <f>IFERROR(_xlfn.XLOOKUP(A6094,PEC!$A$2:$A$7902,PEC!$C$2:$C$7902),"")</f>
        <v>cert.comune.sangermanochisone.to.it</v>
      </c>
      <c r="C6094" s="33">
        <f>IFERROR(_xlfn.XLOOKUP(A6094,SEZIONI!$A$2:$A$7897,SEZIONI!$B$2:$B$7897),"")</f>
        <v>2</v>
      </c>
      <c r="D6094" s="33" t="str">
        <f>IFERROR(_xlfn.XLOOKUP(A6094,[1]Sindaci!$B$2:$B$7774,[1]Sindaci!$A$2:$A$7774),"")</f>
        <v xml:space="preserve">GARRONE ANDREA    </v>
      </c>
      <c r="E6094" s="33"/>
    </row>
    <row r="6095" spans="1:5" ht="13.8" x14ac:dyDescent="0.3">
      <c r="A6095" s="48" t="s">
        <v>6164</v>
      </c>
      <c r="B6095" s="33" t="str">
        <f>IFERROR(_xlfn.XLOOKUP(A6095,PEC!$A$2:$A$7902,PEC!$C$2:$C$7902),"")</f>
        <v>legalmail.it</v>
      </c>
      <c r="C6095" s="33">
        <f>IFERROR(_xlfn.XLOOKUP(A6095,SEZIONI!$A$2:$A$7897,SEZIONI!$B$2:$B$7897),"")</f>
        <v>2</v>
      </c>
      <c r="D6095" s="33" t="str">
        <f>IFERROR(_xlfn.XLOOKUP(A6095,[1]Sindaci!$B$2:$B$7774,[1]Sindaci!$A$2:$A$7774),"")</f>
        <v xml:space="preserve">MENTIGAZZI GIANNI    </v>
      </c>
      <c r="E6095" s="33"/>
    </row>
    <row r="6096" spans="1:5" ht="13.8" x14ac:dyDescent="0.3">
      <c r="A6096" s="48" t="s">
        <v>6165</v>
      </c>
      <c r="B6096" s="33" t="str">
        <f>IFERROR(_xlfn.XLOOKUP(A6096,PEC!$A$2:$A$7902,PEC!$C$2:$C$7902),"")</f>
        <v>pec.comune.sangervasiobresciano.bs.it</v>
      </c>
      <c r="C6096" s="33">
        <f>IFERROR(_xlfn.XLOOKUP(A6096,SEZIONI!$A$2:$A$7897,SEZIONI!$B$2:$B$7897),"")</f>
        <v>2</v>
      </c>
      <c r="D6096" s="33" t="str">
        <f>IFERROR(_xlfn.XLOOKUP(A6096,[1]Sindaci!$B$2:$B$7774,[1]Sindaci!$A$2:$A$7774),"")</f>
        <v xml:space="preserve">SCABURRI ROSARIO JAMES   </v>
      </c>
      <c r="E6096" s="33"/>
    </row>
    <row r="6097" spans="1:5" ht="13.8" x14ac:dyDescent="0.3">
      <c r="A6097" s="48" t="s">
        <v>6166</v>
      </c>
      <c r="B6097" s="33" t="str">
        <f>IFERROR(_xlfn.XLOOKUP(A6097,PEC!$A$2:$A$7902,PEC!$C$2:$C$7902),"")</f>
        <v>pec.it</v>
      </c>
      <c r="C6097" s="33">
        <f>IFERROR(_xlfn.XLOOKUP(A6097,SEZIONI!$A$2:$A$7897,SEZIONI!$B$2:$B$7897),"")</f>
        <v>1</v>
      </c>
      <c r="D6097" s="33" t="str">
        <f>IFERROR(_xlfn.XLOOKUP(A6097,[1]Sindaci!$B$2:$B$7774,[1]Sindaci!$A$2:$A$7774),"")</f>
        <v xml:space="preserve">DELLA PORTA COSTANZO   </v>
      </c>
      <c r="E6097" s="33"/>
    </row>
    <row r="6098" spans="1:5" ht="13.8" x14ac:dyDescent="0.3">
      <c r="A6098" s="48" t="s">
        <v>6167</v>
      </c>
      <c r="B6098" s="33" t="str">
        <f>IFERROR(_xlfn.XLOOKUP(A6098,PEC!$A$2:$A$7902,PEC!$C$2:$C$7902),"")</f>
        <v>legalmail.it</v>
      </c>
      <c r="C6098" s="33">
        <f>IFERROR(_xlfn.XLOOKUP(A6098,SEZIONI!$A$2:$A$7897,SEZIONI!$B$2:$B$7897),"")</f>
        <v>2</v>
      </c>
      <c r="D6098" s="33" t="str">
        <f>IFERROR(_xlfn.XLOOKUP(A6098,[1]Sindaci!$B$2:$B$7774,[1]Sindaci!$A$2:$A$7774),"")</f>
        <v xml:space="preserve">BRANDANI GIUSEPPE    </v>
      </c>
      <c r="E6098" s="33"/>
    </row>
    <row r="6099" spans="1:5" ht="13.8" x14ac:dyDescent="0.3">
      <c r="A6099" s="48" t="s">
        <v>6168</v>
      </c>
      <c r="B6099" s="33" t="str">
        <f>IFERROR(_xlfn.XLOOKUP(A6099,PEC!$A$2:$A$7902,PEC!$C$2:$C$7902),"")</f>
        <v>cert.provincia.so.it</v>
      </c>
      <c r="C6099" s="33">
        <f>IFERROR(_xlfn.XLOOKUP(A6099,SEZIONI!$A$2:$A$7897,SEZIONI!$B$2:$B$7897),"")</f>
        <v>1</v>
      </c>
      <c r="D6099" s="33" t="str">
        <f>IFERROR(_xlfn.XLOOKUP(A6099,[1]Sindaci!$B$2:$B$7774,[1]Sindaci!$A$2:$A$7774),"")</f>
        <v xml:space="preserve">DE STEFANI SEVERINO   </v>
      </c>
      <c r="E6099" s="33"/>
    </row>
    <row r="6100" spans="1:5" ht="13.8" x14ac:dyDescent="0.3">
      <c r="A6100" s="48" t="s">
        <v>6169</v>
      </c>
      <c r="B6100" s="33" t="str">
        <f>IFERROR(_xlfn.XLOOKUP(A6100,PEC!$A$2:$A$7902,PEC!$C$2:$C$7902),"")</f>
        <v>cert.ruparpiemonte.it</v>
      </c>
      <c r="C6100" s="33">
        <f>IFERROR(_xlfn.XLOOKUP(A6100,SEZIONI!$A$2:$A$7897,SEZIONI!$B$2:$B$7897),"")</f>
        <v>1</v>
      </c>
      <c r="D6100" s="33" t="str">
        <f>IFERROR(_xlfn.XLOOKUP(A6100,[1]Sindaci!$B$2:$B$7774,[1]Sindaci!$A$2:$A$7774),"")</f>
        <v xml:space="preserve">CAMANDONA MASSIMO    </v>
      </c>
      <c r="E6100" s="33"/>
    </row>
    <row r="6101" spans="1:5" ht="13.8" x14ac:dyDescent="0.3">
      <c r="A6101" s="48" t="s">
        <v>6170</v>
      </c>
      <c r="B6101" s="33" t="str">
        <f>IFERROR(_xlfn.XLOOKUP(A6101,PEC!$A$2:$A$7902,PEC!$C$2:$C$7902),"")</f>
        <v>gigapec.it</v>
      </c>
      <c r="C6101" s="33">
        <f>IFERROR(_xlfn.XLOOKUP(A6101,SEZIONI!$A$2:$A$7897,SEZIONI!$B$2:$B$7897),"")</f>
        <v>3</v>
      </c>
      <c r="D6101" s="33" t="str">
        <f>IFERROR(_xlfn.XLOOKUP(A6101,[1]Sindaci!$B$2:$B$7774,[1]Sindaci!$A$2:$A$7774),"")</f>
        <v xml:space="preserve">BALBO GIAN CARLO   </v>
      </c>
      <c r="E6101" s="33"/>
    </row>
    <row r="6102" spans="1:5" ht="13.8" x14ac:dyDescent="0.3">
      <c r="A6102" s="48" t="s">
        <v>6171</v>
      </c>
      <c r="B6102" s="33" t="str">
        <f>IFERROR(_xlfn.XLOOKUP(A6102,PEC!$A$2:$A$7902,PEC!$C$2:$C$7902),"")</f>
        <v>postcert.toscana.it</v>
      </c>
      <c r="C6102" s="33">
        <f>IFERROR(_xlfn.XLOOKUP(A6102,SEZIONI!$A$2:$A$7897,SEZIONI!$B$2:$B$7897),"")</f>
        <v>10</v>
      </c>
      <c r="D6102" s="33" t="str">
        <f>IFERROR(_xlfn.XLOOKUP(A6102,[1]Sindaci!$B$2:$B$7774,[1]Sindaci!$A$2:$A$7774),"")</f>
        <v xml:space="preserve">MARRUCCI ANDREA    </v>
      </c>
      <c r="E6102" s="33"/>
    </row>
    <row r="6103" spans="1:5" ht="13.8" x14ac:dyDescent="0.3">
      <c r="A6103" s="48" t="s">
        <v>6172</v>
      </c>
      <c r="B6103" s="33" t="str">
        <f>IFERROR(_xlfn.XLOOKUP(A6103,PEC!$A$2:$A$7902,PEC!$C$2:$C$7902),"")</f>
        <v>pec.comune.sanginesio.mc.it</v>
      </c>
      <c r="C6103" s="33">
        <f>IFERROR(_xlfn.XLOOKUP(A6103,SEZIONI!$A$2:$A$7897,SEZIONI!$B$2:$B$7897),"")</f>
        <v>4</v>
      </c>
      <c r="D6103" s="33" t="str">
        <f>IFERROR(_xlfn.XLOOKUP(A6103,[1]Sindaci!$B$2:$B$7774,[1]Sindaci!$A$2:$A$7774),"")</f>
        <v xml:space="preserve">CIABOCCO GIULIANO    </v>
      </c>
      <c r="E6103" s="33"/>
    </row>
    <row r="6104" spans="1:5" ht="13.8" x14ac:dyDescent="0.3">
      <c r="A6104" s="48" t="s">
        <v>6173</v>
      </c>
      <c r="B6104" s="33" t="str">
        <f>IFERROR(_xlfn.XLOOKUP(A6104,PEC!$A$2:$A$7902,PEC!$C$2:$C$7902),"")</f>
        <v xml:space="preserve">cremano.telecompost.it </v>
      </c>
      <c r="C6104" s="33">
        <f>IFERROR(_xlfn.XLOOKUP(A6104,SEZIONI!$A$2:$A$7897,SEZIONI!$B$2:$B$7897),"")</f>
        <v>54</v>
      </c>
      <c r="D6104" s="33" t="str">
        <f>IFERROR(_xlfn.XLOOKUP(A6104,[1]Sindaci!$B$2:$B$7774,[1]Sindaci!$A$2:$A$7774),"")</f>
        <v xml:space="preserve">ZINNO GIORGIO    </v>
      </c>
      <c r="E6104" s="33"/>
    </row>
    <row r="6105" spans="1:5" ht="13.8" x14ac:dyDescent="0.3">
      <c r="A6105" s="48" t="s">
        <v>6174</v>
      </c>
      <c r="B6105" s="33" t="str">
        <f>IFERROR(_xlfn.XLOOKUP(A6105,PEC!$A$2:$A$7902,PEC!$C$2:$C$7902),"")</f>
        <v>pec.comunedisangiorgioaliri.it</v>
      </c>
      <c r="C6105" s="33">
        <f>IFERROR(_xlfn.XLOOKUP(A6105,SEZIONI!$A$2:$A$7897,SEZIONI!$B$2:$B$7897),"")</f>
        <v>3</v>
      </c>
      <c r="D6105" s="33" t="str">
        <f>IFERROR(_xlfn.XLOOKUP(A6105,[1]Sindaci!$B$2:$B$7774,[1]Sindaci!$A$2:$A$7774),"")</f>
        <v xml:space="preserve">LAVALLE FRANCESCO    </v>
      </c>
      <c r="E6105" s="33"/>
    </row>
    <row r="6106" spans="1:5" ht="13.8" x14ac:dyDescent="0.3">
      <c r="A6106" s="48" t="s">
        <v>121</v>
      </c>
      <c r="B6106" s="33" t="str">
        <f>IFERROR(_xlfn.XLOOKUP(A6106,PEC!$A$2:$A$7902,PEC!$C$2:$C$7902),"")</f>
        <v>asmepec.it</v>
      </c>
      <c r="C6106" s="33">
        <f>IFERROR(_xlfn.XLOOKUP(A6106,SEZIONI!$A$2:$A$7897,SEZIONI!$B$2:$B$7897),"")</f>
        <v>2</v>
      </c>
      <c r="D6106" s="33" t="str">
        <f>IFERROR(_xlfn.XLOOKUP(A6106,[1]Sindaci!$B$2:$B$7774,[1]Sindaci!$A$2:$A$7774),"")</f>
        <v xml:space="preserve">GABRIELE GIANNI    </v>
      </c>
      <c r="E6106" s="33"/>
    </row>
    <row r="6107" spans="1:5" ht="13.8" x14ac:dyDescent="0.3">
      <c r="A6107" s="48" t="s">
        <v>6176</v>
      </c>
      <c r="B6107" s="33" t="str">
        <f>IFERROR(_xlfn.XLOOKUP(A6107,PEC!$A$2:$A$7902,PEC!$C$2:$C$7902),"")</f>
        <v>pcert.it</v>
      </c>
      <c r="C6107" s="33">
        <f>IFERROR(_xlfn.XLOOKUP(A6107,SEZIONI!$A$2:$A$7897,SEZIONI!$B$2:$B$7897),"")</f>
        <v>3</v>
      </c>
      <c r="D6107" s="33" t="str">
        <f>IFERROR(_xlfn.XLOOKUP(A6107,[1]Sindaci!$B$2:$B$7774,[1]Sindaci!$A$2:$A$7774),"")</f>
        <v xml:space="preserve">ZANUSSO ANDREA    </v>
      </c>
      <c r="E6107" s="33"/>
    </row>
    <row r="6108" spans="1:5" ht="13.8" x14ac:dyDescent="0.3">
      <c r="A6108" s="48" t="s">
        <v>6177</v>
      </c>
      <c r="B6108" s="33" t="str">
        <f>IFERROR(_xlfn.XLOOKUP(A6108,PEC!$A$2:$A$7902,PEC!$C$2:$C$7902),"")</f>
        <v>pec.cstsannio.it</v>
      </c>
      <c r="C6108" s="33">
        <f>IFERROR(_xlfn.XLOOKUP(A6108,SEZIONI!$A$2:$A$7897,SEZIONI!$B$2:$B$7897),"")</f>
        <v>10</v>
      </c>
      <c r="D6108" s="33" t="str">
        <f>IFERROR(_xlfn.XLOOKUP(A6108,[1]Sindaci!$B$2:$B$7774,[1]Sindaci!$A$2:$A$7774),"")</f>
        <v xml:space="preserve">CIAMPI ANGELO    </v>
      </c>
      <c r="E6108" s="33"/>
    </row>
    <row r="6109" spans="1:5" ht="13.8" x14ac:dyDescent="0.3">
      <c r="A6109" s="48" t="s">
        <v>6178</v>
      </c>
      <c r="B6109" s="33" t="str">
        <f>IFERROR(_xlfn.XLOOKUP(A6109,PEC!$A$2:$A$7902,PEC!$C$2:$C$7902),"")</f>
        <v>certgov.fvg.it</v>
      </c>
      <c r="C6109" s="33">
        <f>IFERROR(_xlfn.XLOOKUP(A6109,SEZIONI!$A$2:$A$7897,SEZIONI!$B$2:$B$7897),"")</f>
        <v>5</v>
      </c>
      <c r="D6109" s="33" t="str">
        <f>IFERROR(_xlfn.XLOOKUP(A6109,[1]Sindaci!$B$2:$B$7774,[1]Sindaci!$A$2:$A$7774),"")</f>
        <v xml:space="preserve">LEON MICHELE    </v>
      </c>
      <c r="E6109" s="33"/>
    </row>
    <row r="6110" spans="1:5" ht="13.8" x14ac:dyDescent="0.3">
      <c r="A6110" s="48" t="s">
        <v>6179</v>
      </c>
      <c r="B6110" s="33" t="str">
        <f>IFERROR(_xlfn.XLOOKUP(A6110,PEC!$A$2:$A$7902,PEC!$C$2:$C$7902),"")</f>
        <v>pecveneto.it</v>
      </c>
      <c r="C6110" s="33">
        <f>IFERROR(_xlfn.XLOOKUP(A6110,SEZIONI!$A$2:$A$7897,SEZIONI!$B$2:$B$7897),"")</f>
        <v>10</v>
      </c>
      <c r="D6110" s="33" t="str">
        <f>IFERROR(_xlfn.XLOOKUP(A6110,[1]Sindaci!$B$2:$B$7774,[1]Sindaci!$A$2:$A$7774),"")</f>
        <v xml:space="preserve">CANELLA DANIELE    </v>
      </c>
      <c r="E6110" s="33"/>
    </row>
    <row r="6111" spans="1:5" ht="13.8" x14ac:dyDescent="0.3">
      <c r="A6111" s="48" t="s">
        <v>6180</v>
      </c>
      <c r="B6111" s="33" t="str">
        <f>IFERROR(_xlfn.XLOOKUP(A6111,PEC!$A$2:$A$7902,PEC!$C$2:$C$7902),"")</f>
        <v>pec.regione.lombardia.it</v>
      </c>
      <c r="C6111" s="33">
        <f>IFERROR(_xlfn.XLOOKUP(A6111,SEZIONI!$A$2:$A$7897,SEZIONI!$B$2:$B$7897),"")</f>
        <v>2</v>
      </c>
      <c r="D6111" s="33" t="str">
        <f>IFERROR(_xlfn.XLOOKUP(A6111,[1]Sindaci!$B$2:$B$7774,[1]Sindaci!$A$2:$A$7774),"")</f>
        <v xml:space="preserve">BELLOMO GIOVANNI    </v>
      </c>
      <c r="E6111" s="33"/>
    </row>
    <row r="6112" spans="1:5" ht="13.8" x14ac:dyDescent="0.3">
      <c r="A6112" s="48" t="s">
        <v>8020</v>
      </c>
      <c r="B6112" s="33" t="str">
        <f>IFERROR(_xlfn.XLOOKUP(A6112,PEC!$A$2:$A$7902,PEC!$C$2:$C$7902),"")</f>
        <v/>
      </c>
      <c r="C6112" s="33" t="str">
        <f>IFERROR(_xlfn.XLOOKUP(A6112,SEZIONI!$A$2:$A$7897,SEZIONI!$B$2:$B$7897),"")</f>
        <v/>
      </c>
      <c r="D6112" s="33" t="str">
        <f>IFERROR(_xlfn.XLOOKUP(A6112,[1]Sindaci!$B$2:$B$7774,[1]Sindaci!$A$2:$A$7774),"")</f>
        <v/>
      </c>
      <c r="E6112" s="33"/>
    </row>
    <row r="6113" spans="1:5" ht="13.8" x14ac:dyDescent="0.3">
      <c r="A6113" s="48" t="s">
        <v>6181</v>
      </c>
      <c r="B6113" s="33" t="str">
        <f>IFERROR(_xlfn.XLOOKUP(A6113,PEC!$A$2:$A$7902,PEC!$C$2:$C$7902),"")</f>
        <v>certgov.fvg.it</v>
      </c>
      <c r="C6113" s="33">
        <f>IFERROR(_xlfn.XLOOKUP(A6113,SEZIONI!$A$2:$A$7897,SEZIONI!$B$2:$B$7897),"")</f>
        <v>7</v>
      </c>
      <c r="D6113" s="33" t="str">
        <f>IFERROR(_xlfn.XLOOKUP(A6113,[1]Sindaci!$B$2:$B$7774,[1]Sindaci!$A$2:$A$7774),"")</f>
        <v xml:space="preserve">DEL FRATE PIETRO   </v>
      </c>
      <c r="E6113" s="33"/>
    </row>
    <row r="6114" spans="1:5" ht="13.8" x14ac:dyDescent="0.3">
      <c r="A6114" s="48" t="s">
        <v>6182</v>
      </c>
      <c r="B6114" s="33" t="str">
        <f>IFERROR(_xlfn.XLOOKUP(A6114,PEC!$A$2:$A$7902,PEC!$C$2:$C$7902),"")</f>
        <v>cert.provincia.bo.it</v>
      </c>
      <c r="C6114" s="33">
        <f>IFERROR(_xlfn.XLOOKUP(A6114,SEZIONI!$A$2:$A$7897,SEZIONI!$B$2:$B$7897),"")</f>
        <v>7</v>
      </c>
      <c r="D6114" s="33" t="str">
        <f>IFERROR(_xlfn.XLOOKUP(A6114,[1]Sindaci!$B$2:$B$7774,[1]Sindaci!$A$2:$A$7774),"")</f>
        <v xml:space="preserve">CRESCIMBENI PAOLO    </v>
      </c>
      <c r="E6114" s="33"/>
    </row>
    <row r="6115" spans="1:5" ht="13.8" x14ac:dyDescent="0.3">
      <c r="A6115" s="48" t="s">
        <v>6183</v>
      </c>
      <c r="B6115" s="33" t="str">
        <f>IFERROR(_xlfn.XLOOKUP(A6115,PEC!$A$2:$A$7902,PEC!$C$2:$C$7902),"")</f>
        <v>cert.ip-veneto.net</v>
      </c>
      <c r="C6115" s="33">
        <f>IFERROR(_xlfn.XLOOKUP(A6115,SEZIONI!$A$2:$A$7897,SEZIONI!$B$2:$B$7897),"")</f>
        <v>6</v>
      </c>
      <c r="D6115" s="33" t="str">
        <f>IFERROR(_xlfn.XLOOKUP(A6115,[1]Sindaci!$B$2:$B$7774,[1]Sindaci!$A$2:$A$7774),"")</f>
        <v xml:space="preserve">PETTENUZZO NICOLA    </v>
      </c>
      <c r="E6115" s="33"/>
    </row>
    <row r="6116" spans="1:5" ht="13.8" x14ac:dyDescent="0.3">
      <c r="A6116" s="48" t="s">
        <v>6184</v>
      </c>
      <c r="B6116" s="33" t="str">
        <f>IFERROR(_xlfn.XLOOKUP(A6116,PEC!$A$2:$A$7902,PEC!$C$2:$C$7902),"")</f>
        <v>pec.comunesangiorgioionico.it</v>
      </c>
      <c r="C6116" s="33">
        <f>IFERROR(_xlfn.XLOOKUP(A6116,SEZIONI!$A$2:$A$7897,SEZIONI!$B$2:$B$7897),"")</f>
        <v>13</v>
      </c>
      <c r="D6116" s="33" t="str">
        <f>IFERROR(_xlfn.XLOOKUP(A6116,[1]Sindaci!$B$2:$B$7774,[1]Sindaci!$A$2:$A$7774),"")</f>
        <v xml:space="preserve">FABBIANO COSIMO    </v>
      </c>
      <c r="E6116" s="33"/>
    </row>
    <row r="6117" spans="1:5" ht="13.8" x14ac:dyDescent="0.3">
      <c r="A6117" s="48" t="s">
        <v>6185</v>
      </c>
      <c r="B6117" s="33" t="str">
        <f>IFERROR(_xlfn.XLOOKUP(A6117,PEC!$A$2:$A$7902,PEC!$C$2:$C$7902),"")</f>
        <v>pec.comunesangiorgiolamolara.bn.it</v>
      </c>
      <c r="C6117" s="33">
        <f>IFERROR(_xlfn.XLOOKUP(A6117,SEZIONI!$A$2:$A$7897,SEZIONI!$B$2:$B$7897),"")</f>
        <v>4</v>
      </c>
      <c r="D6117" s="33" t="str">
        <f>IFERROR(_xlfn.XLOOKUP(A6117,[1]Sindaci!$B$2:$B$7774,[1]Sindaci!$A$2:$A$7774),"")</f>
        <v xml:space="preserve">DE VIZIO NICOLA   </v>
      </c>
      <c r="E6117" s="33"/>
    </row>
    <row r="6118" spans="1:5" ht="13.8" x14ac:dyDescent="0.3">
      <c r="A6118" s="48" t="s">
        <v>6186</v>
      </c>
      <c r="B6118" s="33" t="str">
        <f>IFERROR(_xlfn.XLOOKUP(A6118,PEC!$A$2:$A$7902,PEC!$C$2:$C$7902),"")</f>
        <v>cert.ruparbasilicata.it</v>
      </c>
      <c r="C6118" s="33">
        <f>IFERROR(_xlfn.XLOOKUP(A6118,SEZIONI!$A$2:$A$7897,SEZIONI!$B$2:$B$7897),"")</f>
        <v>2</v>
      </c>
      <c r="D6118" s="33" t="str">
        <f>IFERROR(_xlfn.XLOOKUP(A6118,[1]Sindaci!$B$2:$B$7774,[1]Sindaci!$A$2:$A$7774),"")</f>
        <v xml:space="preserve">ESPOSITO GIUSEPPE ANTONIO DOMENICO  </v>
      </c>
      <c r="E6118" s="33"/>
    </row>
    <row r="6119" spans="1:5" ht="13.8" x14ac:dyDescent="0.3">
      <c r="A6119" s="48" t="s">
        <v>6187</v>
      </c>
      <c r="B6119" s="33" t="str">
        <f>IFERROR(_xlfn.XLOOKUP(A6119,PEC!$A$2:$A$7902,PEC!$C$2:$C$7902),"")</f>
        <v>pec.comune.sangiorgiomonferrato.al.it</v>
      </c>
      <c r="C6119" s="33">
        <f>IFERROR(_xlfn.XLOOKUP(A6119,SEZIONI!$A$2:$A$7897,SEZIONI!$B$2:$B$7897),"")</f>
        <v>2</v>
      </c>
      <c r="D6119" s="33" t="str">
        <f>IFERROR(_xlfn.XLOOKUP(A6119,[1]Sindaci!$B$2:$B$7774,[1]Sindaci!$A$2:$A$7774),"")</f>
        <v xml:space="preserve">DALLERA PIETRO    </v>
      </c>
      <c r="E6119" s="33"/>
    </row>
    <row r="6120" spans="1:5" ht="13.8" x14ac:dyDescent="0.3">
      <c r="A6120" s="48" t="s">
        <v>384</v>
      </c>
      <c r="B6120" s="33" t="str">
        <f>IFERROR(_xlfn.XLOOKUP(A6120,PEC!$A$2:$A$7902,PEC!$C$2:$C$7902),"")</f>
        <v>asmepec.it</v>
      </c>
      <c r="C6120" s="33">
        <f>IFERROR(_xlfn.XLOOKUP(A6120,SEZIONI!$A$2:$A$7897,SEZIONI!$B$2:$B$7897),"")</f>
        <v>4</v>
      </c>
      <c r="D6120" s="33" t="str">
        <f>IFERROR(_xlfn.XLOOKUP(A6120,[1]Sindaci!$B$2:$B$7774,[1]Sindaci!$A$2:$A$7774),"")</f>
        <v xml:space="preserve">VALERIOTI SALVATORE    </v>
      </c>
      <c r="E6120" s="33"/>
    </row>
    <row r="6121" spans="1:5" ht="13.8" x14ac:dyDescent="0.3">
      <c r="A6121" s="48" t="s">
        <v>6188</v>
      </c>
      <c r="B6121" s="33" t="str">
        <f>IFERROR(_xlfn.XLOOKUP(A6121,PEC!$A$2:$A$7902,PEC!$C$2:$C$7902),"")</f>
        <v>sintranet.legalmail.it</v>
      </c>
      <c r="C6121" s="33">
        <f>IFERROR(_xlfn.XLOOKUP(A6121,SEZIONI!$A$2:$A$7897,SEZIONI!$B$2:$B$7897),"")</f>
        <v>7</v>
      </c>
      <c r="D6121" s="33" t="str">
        <f>IFERROR(_xlfn.XLOOKUP(A6121,[1]Sindaci!$B$2:$B$7774,[1]Sindaci!$A$2:$A$7774),"")</f>
        <v xml:space="preserve">ALBERONI DONATELLA    </v>
      </c>
      <c r="E6121" s="33"/>
    </row>
    <row r="6122" spans="1:5" ht="13.8" x14ac:dyDescent="0.3">
      <c r="A6122" s="48" t="s">
        <v>6189</v>
      </c>
      <c r="B6122" s="33" t="str">
        <f>IFERROR(_xlfn.XLOOKUP(A6122,PEC!$A$2:$A$7902,PEC!$C$2:$C$7902),"")</f>
        <v>cert.ruparpiemonte.it</v>
      </c>
      <c r="C6122" s="33">
        <f>IFERROR(_xlfn.XLOOKUP(A6122,SEZIONI!$A$2:$A$7897,SEZIONI!$B$2:$B$7897),"")</f>
        <v>1</v>
      </c>
      <c r="D6122" s="33" t="str">
        <f>IFERROR(_xlfn.XLOOKUP(A6122,[1]Sindaci!$B$2:$B$7774,[1]Sindaci!$A$2:$A$7774),"")</f>
        <v xml:space="preserve">LISTELLO MARCO    </v>
      </c>
      <c r="E6122" s="33"/>
    </row>
    <row r="6123" spans="1:5" ht="13.8" x14ac:dyDescent="0.3">
      <c r="A6123" s="48" t="s">
        <v>6190</v>
      </c>
      <c r="B6123" s="33" t="str">
        <f>IFERROR(_xlfn.XLOOKUP(A6123,PEC!$A$2:$A$7902,PEC!$C$2:$C$7902),"")</f>
        <v>cert.legalmail.it</v>
      </c>
      <c r="C6123" s="33">
        <f>IFERROR(_xlfn.XLOOKUP(A6123,SEZIONI!$A$2:$A$7897,SEZIONI!$B$2:$B$7897),"")</f>
        <v>6</v>
      </c>
      <c r="D6123" s="33" t="str">
        <f>IFERROR(_xlfn.XLOOKUP(A6123,[1]Sindaci!$B$2:$B$7774,[1]Sindaci!$A$2:$A$7774),"")</f>
        <v xml:space="preserve">RUGGERI CLAUDIO    </v>
      </c>
      <c r="E6123" s="33"/>
    </row>
    <row r="6124" spans="1:5" ht="13.8" x14ac:dyDescent="0.3">
      <c r="A6124" s="48" t="s">
        <v>6191</v>
      </c>
      <c r="B6124" s="33" t="str">
        <f>IFERROR(_xlfn.XLOOKUP(A6124,PEC!$A$2:$A$7902,PEC!$C$2:$C$7902),"")</f>
        <v>postemailcertificata.it</v>
      </c>
      <c r="C6124" s="33">
        <f>IFERROR(_xlfn.XLOOKUP(A6124,SEZIONI!$A$2:$A$7897,SEZIONI!$B$2:$B$7897),"")</f>
        <v>1</v>
      </c>
      <c r="D6124" s="33" t="str">
        <f>IFERROR(_xlfn.XLOOKUP(A6124,[1]Sindaci!$B$2:$B$7774,[1]Sindaci!$A$2:$A$7774),"")</f>
        <v xml:space="preserve">BAR DANILO    </v>
      </c>
      <c r="E6124" s="33"/>
    </row>
    <row r="6125" spans="1:5" ht="13.8" x14ac:dyDescent="0.3">
      <c r="A6125" s="48" t="s">
        <v>6192</v>
      </c>
      <c r="B6125" s="33" t="str">
        <f>IFERROR(_xlfn.XLOOKUP(A6125,PEC!$A$2:$A$7902,PEC!$C$2:$C$7902),"")</f>
        <v>asmepec.it</v>
      </c>
      <c r="C6125" s="33">
        <f>IFERROR(_xlfn.XLOOKUP(A6125,SEZIONI!$A$2:$A$7897,SEZIONI!$B$2:$B$7897),"")</f>
        <v>5</v>
      </c>
      <c r="D6125" s="33" t="str">
        <f>IFERROR(_xlfn.XLOOKUP(A6125,[1]Sindaci!$B$2:$B$7774,[1]Sindaci!$A$2:$A$7774),"")</f>
        <v xml:space="preserve">PALAZZO FERDINANDO    </v>
      </c>
      <c r="E6125" s="33"/>
    </row>
    <row r="6126" spans="1:5" ht="13.8" x14ac:dyDescent="0.3">
      <c r="A6126" s="48" t="s">
        <v>6193</v>
      </c>
      <c r="B6126" s="33" t="str">
        <f>IFERROR(_xlfn.XLOOKUP(A6126,PEC!$A$2:$A$7902,PEC!$C$2:$C$7902),"")</f>
        <v>certgov.fvg.it</v>
      </c>
      <c r="C6126" s="33">
        <f>IFERROR(_xlfn.XLOOKUP(A6126,SEZIONI!$A$2:$A$7897,SEZIONI!$B$2:$B$7897),"")</f>
        <v>6</v>
      </c>
      <c r="D6126" s="33" t="str">
        <f>IFERROR(_xlfn.XLOOKUP(A6126,[1]Sindaci!$B$2:$B$7774,[1]Sindaci!$A$2:$A$7774),"")</f>
        <v xml:space="preserve">PALI CARLO    </v>
      </c>
      <c r="E6126" s="33"/>
    </row>
    <row r="6127" spans="1:5" ht="13.8" x14ac:dyDescent="0.3">
      <c r="A6127" s="48" t="s">
        <v>6194</v>
      </c>
      <c r="B6127" s="33" t="str">
        <f>IFERROR(_xlfn.XLOOKUP(A6127,PEC!$A$2:$A$7902,PEC!$C$2:$C$7902),"")</f>
        <v>pec.regione.lombardia.it</v>
      </c>
      <c r="C6127" s="33">
        <f>IFERROR(_xlfn.XLOOKUP(A6127,SEZIONI!$A$2:$A$7897,SEZIONI!$B$2:$B$7897),"")</f>
        <v>6</v>
      </c>
      <c r="D6127" s="33" t="str">
        <f>IFERROR(_xlfn.XLOOKUP(A6127,[1]Sindaci!$B$2:$B$7774,[1]Sindaci!$A$2:$A$7774),"")</f>
        <v xml:space="preserve">BONZI ENRICA    </v>
      </c>
      <c r="E6127" s="33"/>
    </row>
    <row r="6128" spans="1:5" ht="13.8" x14ac:dyDescent="0.3">
      <c r="A6128" s="48" t="s">
        <v>6195</v>
      </c>
      <c r="B6128" s="33" t="str">
        <f>IFERROR(_xlfn.XLOOKUP(A6128,PEC!$A$2:$A$7902,PEC!$C$2:$C$7902),"")</f>
        <v>pec.regione.lombardia.it</v>
      </c>
      <c r="C6128" s="33">
        <f>IFERROR(_xlfn.XLOOKUP(A6128,SEZIONI!$A$2:$A$7897,SEZIONI!$B$2:$B$7897),"")</f>
        <v>1</v>
      </c>
      <c r="D6128" s="33" t="str">
        <f>IFERROR(_xlfn.XLOOKUP(A6128,[1]Sindaci!$B$2:$B$7774,[1]Sindaci!$A$2:$A$7774),"")</f>
        <v xml:space="preserve">ZIBORDI ANGELA    </v>
      </c>
      <c r="E6128" s="33"/>
    </row>
    <row r="6129" spans="1:5" ht="13.8" x14ac:dyDescent="0.3">
      <c r="A6129" s="48" t="s">
        <v>385</v>
      </c>
      <c r="B6129" s="33" t="str">
        <f>IFERROR(_xlfn.XLOOKUP(A6129,PEC!$A$2:$A$7902,PEC!$C$2:$C$7902),"")</f>
        <v>asmepec.it</v>
      </c>
      <c r="C6129" s="33">
        <f>IFERROR(_xlfn.XLOOKUP(A6129,SEZIONI!$A$2:$A$7897,SEZIONI!$B$2:$B$7897),"")</f>
        <v>1</v>
      </c>
      <c r="D6129" s="33" t="str">
        <f>IFERROR(_xlfn.XLOOKUP(A6129,[1]Sindaci!$B$2:$B$7774,[1]Sindaci!$A$2:$A$7774),"")</f>
        <v xml:space="preserve">PITTARI GIOVANNI ANTONIO   </v>
      </c>
      <c r="E6129" s="33"/>
    </row>
    <row r="6130" spans="1:5" ht="13.8" x14ac:dyDescent="0.3">
      <c r="A6130" s="48" t="s">
        <v>6197</v>
      </c>
      <c r="B6130" s="33" t="str">
        <f>IFERROR(_xlfn.XLOOKUP(A6130,PEC!$A$2:$A$7902,PEC!$C$2:$C$7902),"")</f>
        <v>pec.it</v>
      </c>
      <c r="C6130" s="33">
        <f>IFERROR(_xlfn.XLOOKUP(A6130,SEZIONI!$A$2:$A$7897,SEZIONI!$B$2:$B$7897),"")</f>
        <v>8</v>
      </c>
      <c r="D6130" s="33" t="str">
        <f>IFERROR(_xlfn.XLOOKUP(A6130,[1]Sindaci!$B$2:$B$7774,[1]Sindaci!$A$2:$A$7774),"")</f>
        <v xml:space="preserve">PANEPINTO CARMELO    </v>
      </c>
      <c r="E6130" s="33"/>
    </row>
    <row r="6131" spans="1:5" ht="13.8" x14ac:dyDescent="0.3">
      <c r="A6131" s="48" t="s">
        <v>6198</v>
      </c>
      <c r="B6131" s="33" t="str">
        <f>IFERROR(_xlfn.XLOOKUP(A6131,PEC!$A$2:$A$7902,PEC!$C$2:$C$7902),"")</f>
        <v>cert.ip-veneto.net</v>
      </c>
      <c r="C6131" s="33">
        <f>IFERROR(_xlfn.XLOOKUP(A6131,SEZIONI!$A$2:$A$7897,SEZIONI!$B$2:$B$7897),"")</f>
        <v>5</v>
      </c>
      <c r="D6131" s="33" t="str">
        <f>IFERROR(_xlfn.XLOOKUP(A6131,[1]Sindaci!$B$2:$B$7774,[1]Sindaci!$A$2:$A$7774),"")</f>
        <v xml:space="preserve">MARCAZZAN LUCIANO    </v>
      </c>
      <c r="E6131" s="33"/>
    </row>
    <row r="6132" spans="1:5" ht="13.8" x14ac:dyDescent="0.3">
      <c r="A6132" s="48" t="s">
        <v>6199</v>
      </c>
      <c r="B6132" s="33" t="str">
        <f>IFERROR(_xlfn.XLOOKUP(A6132,PEC!$A$2:$A$7902,PEC!$C$2:$C$7902),"")</f>
        <v>pec.regione.lombardia.it</v>
      </c>
      <c r="C6132" s="33">
        <f>IFERROR(_xlfn.XLOOKUP(A6132,SEZIONI!$A$2:$A$7897,SEZIONI!$B$2:$B$7897),"")</f>
        <v>2</v>
      </c>
      <c r="D6132" s="33" t="str">
        <f>IFERROR(_xlfn.XLOOKUP(A6132,[1]Sindaci!$B$2:$B$7774,[1]Sindaci!$A$2:$A$7774),"")</f>
        <v xml:space="preserve">ASINARI PIERGUIDO    </v>
      </c>
      <c r="E6132" s="33"/>
    </row>
    <row r="6133" spans="1:5" ht="13.8" x14ac:dyDescent="0.3">
      <c r="A6133" s="48" t="s">
        <v>122</v>
      </c>
      <c r="B6133" s="33" t="str">
        <f>IFERROR(_xlfn.XLOOKUP(A6133,PEC!$A$2:$A$7902,PEC!$C$2:$C$7902),"")</f>
        <v xml:space="preserve">asmepec.it </v>
      </c>
      <c r="C6133" s="33">
        <f>IFERROR(_xlfn.XLOOKUP(A6133,SEZIONI!$A$2:$A$7897,SEZIONI!$B$2:$B$7897),"")</f>
        <v>24</v>
      </c>
      <c r="D6133" s="33" t="str">
        <f>IFERROR(_xlfn.XLOOKUP(A6133,[1]Sindaci!$B$2:$B$7774,[1]Sindaci!$A$2:$A$7774),"")</f>
        <v xml:space="preserve">SUCCURRO ROSARIA    </v>
      </c>
      <c r="E6133" s="33"/>
    </row>
    <row r="6134" spans="1:5" ht="13.8" x14ac:dyDescent="0.3">
      <c r="A6134" s="48" t="s">
        <v>6200</v>
      </c>
      <c r="B6134" s="33" t="str">
        <f>IFERROR(_xlfn.XLOOKUP(A6134,PEC!$A$2:$A$7902,PEC!$C$2:$C$7902),"")</f>
        <v>pec.leonet.it</v>
      </c>
      <c r="C6134" s="33">
        <f>IFERROR(_xlfn.XLOOKUP(A6134,SEZIONI!$A$2:$A$7897,SEZIONI!$B$2:$B$7897),"")</f>
        <v>1</v>
      </c>
      <c r="D6134" s="33" t="str">
        <f>IFERROR(_xlfn.XLOOKUP(A6134,[1]Sindaci!$B$2:$B$7774,[1]Sindaci!$A$2:$A$7774),"")</f>
        <v xml:space="preserve">CREDICO DOMENICO    </v>
      </c>
      <c r="E6134" s="33"/>
    </row>
    <row r="6135" spans="1:5" ht="13.8" x14ac:dyDescent="0.3">
      <c r="A6135" s="48" t="s">
        <v>6201</v>
      </c>
      <c r="B6135" s="33" t="str">
        <f>IFERROR(_xlfn.XLOOKUP(A6135,PEC!$A$2:$A$7902,PEC!$C$2:$C$7902),"")</f>
        <v>legalmail.it</v>
      </c>
      <c r="C6135" s="33">
        <f>IFERROR(_xlfn.XLOOKUP(A6135,SEZIONI!$A$2:$A$7897,SEZIONI!$B$2:$B$7897),"")</f>
        <v>9</v>
      </c>
      <c r="D6135" s="33" t="str">
        <f>IFERROR(_xlfn.XLOOKUP(A6135,[1]Sindaci!$B$2:$B$7774,[1]Sindaci!$A$2:$A$7774),"")</f>
        <v xml:space="preserve">MORELLI DANIELE    </v>
      </c>
      <c r="E6135" s="33"/>
    </row>
    <row r="6136" spans="1:5" ht="13.8" x14ac:dyDescent="0.3">
      <c r="A6136" s="48" t="s">
        <v>6202</v>
      </c>
      <c r="B6136" s="33" t="str">
        <f>IFERROR(_xlfn.XLOOKUP(A6136,PEC!$A$2:$A$7902,PEC!$C$2:$C$7902),"")</f>
        <v>cert.provincia.bo.it</v>
      </c>
      <c r="C6136" s="33">
        <f>IFERROR(_xlfn.XLOOKUP(A6136,SEZIONI!$A$2:$A$7897,SEZIONI!$B$2:$B$7897),"")</f>
        <v>26</v>
      </c>
      <c r="D6136" s="33" t="str">
        <f>IFERROR(_xlfn.XLOOKUP(A6136,[1]Sindaci!$B$2:$B$7774,[1]Sindaci!$A$2:$A$7774),"")</f>
        <v xml:space="preserve">PELLEGATTI LORENZO    </v>
      </c>
      <c r="E6136" s="33"/>
    </row>
    <row r="6137" spans="1:5" ht="13.8" x14ac:dyDescent="0.3">
      <c r="A6137" s="48" t="s">
        <v>6203</v>
      </c>
      <c r="B6137" s="33" t="str">
        <f>IFERROR(_xlfn.XLOOKUP(A6137,PEC!$A$2:$A$7902,PEC!$C$2:$C$7902),"")</f>
        <v>pec.it</v>
      </c>
      <c r="C6137" s="33">
        <f>IFERROR(_xlfn.XLOOKUP(A6137,SEZIONI!$A$2:$A$7897,SEZIONI!$B$2:$B$7897),"")</f>
        <v>4</v>
      </c>
      <c r="D6137" s="33" t="str">
        <f>IFERROR(_xlfn.XLOOKUP(A6137,[1]Sindaci!$B$2:$B$7774,[1]Sindaci!$A$2:$A$7774),"")</f>
        <v xml:space="preserve">FALLONE PAOLO    </v>
      </c>
      <c r="E6137" s="33"/>
    </row>
    <row r="6138" spans="1:5" ht="13.8" x14ac:dyDescent="0.3">
      <c r="A6138" s="48" t="s">
        <v>6204</v>
      </c>
      <c r="B6138" s="33" t="str">
        <f>IFERROR(_xlfn.XLOOKUP(A6138,PEC!$A$2:$A$7902,PEC!$C$2:$C$7902),"")</f>
        <v>pec.it</v>
      </c>
      <c r="C6138" s="33">
        <f>IFERROR(_xlfn.XLOOKUP(A6138,SEZIONI!$A$2:$A$7897,SEZIONI!$B$2:$B$7897),"")</f>
        <v>20</v>
      </c>
      <c r="D6138" s="33" t="str">
        <f>IFERROR(_xlfn.XLOOKUP(A6138,[1]Sindaci!$B$2:$B$7774,[1]Sindaci!$A$2:$A$7774),"")</f>
        <v xml:space="preserve">BELLIA ANTONINO    </v>
      </c>
      <c r="E6138" s="33"/>
    </row>
    <row r="6139" spans="1:5" ht="13.8" x14ac:dyDescent="0.3">
      <c r="A6139" s="48" t="s">
        <v>6205</v>
      </c>
      <c r="B6139" s="33" t="str">
        <f>IFERROR(_xlfn.XLOOKUP(A6139,PEC!$A$2:$A$7902,PEC!$C$2:$C$7902),"")</f>
        <v>legalmail.it</v>
      </c>
      <c r="C6139" s="33">
        <f>IFERROR(_xlfn.XLOOKUP(A6139,SEZIONI!$A$2:$A$7897,SEZIONI!$B$2:$B$7897),"")</f>
        <v>1</v>
      </c>
      <c r="D6139" s="33" t="str">
        <f>IFERROR(_xlfn.XLOOKUP(A6139,[1]Sindaci!$B$2:$B$7774,[1]Sindaci!$A$2:$A$7774),"")</f>
        <v xml:space="preserve">ROSSI NICOLA    </v>
      </c>
      <c r="E6139" s="33"/>
    </row>
    <row r="6140" spans="1:5" ht="13.8" x14ac:dyDescent="0.3">
      <c r="A6140" s="48" t="s">
        <v>6206</v>
      </c>
      <c r="B6140" s="33" t="str">
        <f>IFERROR(_xlfn.XLOOKUP(A6140,PEC!$A$2:$A$7902,PEC!$C$2:$C$7902),"")</f>
        <v>pecveneto.it</v>
      </c>
      <c r="C6140" s="33">
        <f>IFERROR(_xlfn.XLOOKUP(A6140,SEZIONI!$A$2:$A$7897,SEZIONI!$B$2:$B$7897),"")</f>
        <v>23</v>
      </c>
      <c r="D6140" s="33" t="str">
        <f>IFERROR(_xlfn.XLOOKUP(A6140,[1]Sindaci!$B$2:$B$7774,[1]Sindaci!$A$2:$A$7774),"")</f>
        <v xml:space="preserve">GASTALDELLO ATTILIO    </v>
      </c>
      <c r="E6140" s="33"/>
    </row>
    <row r="6141" spans="1:5" ht="13.8" x14ac:dyDescent="0.3">
      <c r="A6141" s="48" t="s">
        <v>6207</v>
      </c>
      <c r="B6141" s="33" t="str">
        <f>IFERROR(_xlfn.XLOOKUP(A6141,PEC!$A$2:$A$7902,PEC!$C$2:$C$7902),"")</f>
        <v>pec.rupar.puglia.it</v>
      </c>
      <c r="C6141" s="33">
        <f>IFERROR(_xlfn.XLOOKUP(A6141,SEZIONI!$A$2:$A$7897,SEZIONI!$B$2:$B$7897),"")</f>
        <v>26</v>
      </c>
      <c r="D6141" s="33" t="str">
        <f>IFERROR(_xlfn.XLOOKUP(A6141,[1]Sindaci!$B$2:$B$7774,[1]Sindaci!$A$2:$A$7774),"")</f>
        <v xml:space="preserve">CRISETTI MICHELE    </v>
      </c>
      <c r="E6141" s="33"/>
    </row>
    <row r="6142" spans="1:5" ht="13.8" x14ac:dyDescent="0.3">
      <c r="A6142" s="49" t="s">
        <v>6208</v>
      </c>
      <c r="B6142" s="33" t="str">
        <f>IFERROR(_xlfn.XLOOKUP(A6142,PEC!$A$2:$A$7902,PEC!$C$2:$C$7902),"")</f>
        <v>pec.comune.sangiovannisuergiu.ci.it</v>
      </c>
      <c r="C6142" s="33">
        <f>IFERROR(_xlfn.XLOOKUP(A6142,SEZIONI!$A$2:$A$7897,SEZIONI!$B$2:$B$7897),"")</f>
        <v>7</v>
      </c>
      <c r="D6142" s="33" t="str">
        <f>IFERROR(_xlfn.XLOOKUP(A6142,[1]Sindaci!$B$2:$B$7774,[1]Sindaci!$A$2:$A$7774),"")</f>
        <v xml:space="preserve">USAI ELVIRA    </v>
      </c>
      <c r="E6142" s="33"/>
    </row>
    <row r="6143" spans="1:5" ht="13.8" x14ac:dyDescent="0.3">
      <c r="A6143" s="48" t="s">
        <v>6209</v>
      </c>
      <c r="B6143" s="33" t="str">
        <f>IFERROR(_xlfn.XLOOKUP(A6143,PEC!$A$2:$A$7902,PEC!$C$2:$C$7902),"")</f>
        <v>pec.it</v>
      </c>
      <c r="C6143" s="33">
        <f>IFERROR(_xlfn.XLOOKUP(A6143,SEZIONI!$A$2:$A$7897,SEZIONI!$B$2:$B$7897),"")</f>
        <v>11</v>
      </c>
      <c r="D6143" s="33" t="str">
        <f>IFERROR(_xlfn.XLOOKUP(A6143,[1]Sindaci!$B$2:$B$7774,[1]Sindaci!$A$2:$A$7774),"")</f>
        <v xml:space="preserve">DI CLEMENTE GIORGIO   </v>
      </c>
      <c r="E6143" s="33"/>
    </row>
    <row r="6144" spans="1:5" ht="13.8" x14ac:dyDescent="0.3">
      <c r="A6144" s="48" t="s">
        <v>6210</v>
      </c>
      <c r="B6144" s="33" t="str">
        <f>IFERROR(_xlfn.XLOOKUP(A6144,PEC!$A$2:$A$7902,PEC!$C$2:$C$7902),"")</f>
        <v>pec.comunesgv.it</v>
      </c>
      <c r="C6144" s="33">
        <f>IFERROR(_xlfn.XLOOKUP(A6144,SEZIONI!$A$2:$A$7897,SEZIONI!$B$2:$B$7897),"")</f>
        <v>20</v>
      </c>
      <c r="D6144" s="33" t="str">
        <f>IFERROR(_xlfn.XLOOKUP(A6144,[1]Sindaci!$B$2:$B$7774,[1]Sindaci!$A$2:$A$7774),"")</f>
        <v xml:space="preserve">VADI VALENTINA    </v>
      </c>
      <c r="E6144" s="33"/>
    </row>
    <row r="6145" spans="1:5" ht="13.8" x14ac:dyDescent="0.3">
      <c r="A6145" s="48" t="s">
        <v>6211</v>
      </c>
      <c r="B6145" s="33" t="str">
        <f>IFERROR(_xlfn.XLOOKUP(A6145,PEC!$A$2:$A$7902,PEC!$C$2:$C$7902),"")</f>
        <v>pec.comune.sangiulianodelsannio.cb.it</v>
      </c>
      <c r="C6145" s="33">
        <f>IFERROR(_xlfn.XLOOKUP(A6145,SEZIONI!$A$2:$A$7897,SEZIONI!$B$2:$B$7897),"")</f>
        <v>1</v>
      </c>
      <c r="D6145" s="33" t="str">
        <f>IFERROR(_xlfn.XLOOKUP(A6145,[1]Sindaci!$B$2:$B$7774,[1]Sindaci!$A$2:$A$7774),"")</f>
        <v xml:space="preserve">DE MATTEIS ROSARIO   </v>
      </c>
      <c r="E6145" s="33"/>
    </row>
    <row r="6146" spans="1:5" ht="13.8" x14ac:dyDescent="0.3">
      <c r="A6146" s="48" t="s">
        <v>6212</v>
      </c>
      <c r="B6146" s="33" t="str">
        <f>IFERROR(_xlfn.XLOOKUP(A6146,PEC!$A$2:$A$7902,PEC!$C$2:$C$7902),"")</f>
        <v>pec.leonet.it</v>
      </c>
      <c r="C6146" s="33">
        <f>IFERROR(_xlfn.XLOOKUP(A6146,SEZIONI!$A$2:$A$7897,SEZIONI!$B$2:$B$7897),"")</f>
        <v>1</v>
      </c>
      <c r="D6146" s="33" t="str">
        <f>IFERROR(_xlfn.XLOOKUP(A6146,[1]Sindaci!$B$2:$B$7774,[1]Sindaci!$A$2:$A$7774),"")</f>
        <v xml:space="preserve">FERRANTE GIUSEPPE    </v>
      </c>
      <c r="E6146" s="33"/>
    </row>
    <row r="6147" spans="1:5" ht="13.8" x14ac:dyDescent="0.3">
      <c r="A6147" s="48" t="s">
        <v>6213</v>
      </c>
      <c r="B6147" s="33" t="str">
        <f>IFERROR(_xlfn.XLOOKUP(A6147,PEC!$A$2:$A$7902,PEC!$C$2:$C$7902),"")</f>
        <v>cert.legalmail.it</v>
      </c>
      <c r="C6147" s="33">
        <f>IFERROR(_xlfn.XLOOKUP(A6147,SEZIONI!$A$2:$A$7897,SEZIONI!$B$2:$B$7897),"")</f>
        <v>35</v>
      </c>
      <c r="D6147" s="33" t="str">
        <f>IFERROR(_xlfn.XLOOKUP(A6147,[1]Sindaci!$B$2:$B$7774,[1]Sindaci!$A$2:$A$7774),"")</f>
        <v xml:space="preserve">SEGALA MARCO    </v>
      </c>
      <c r="E6147" s="33"/>
    </row>
    <row r="6148" spans="1:5" ht="13.8" x14ac:dyDescent="0.3">
      <c r="A6148" s="48" t="s">
        <v>6214</v>
      </c>
      <c r="B6148" s="33" t="str">
        <f>IFERROR(_xlfn.XLOOKUP(A6148,PEC!$A$2:$A$7902,PEC!$C$2:$C$7902),"")</f>
        <v>postacert.toscana.it</v>
      </c>
      <c r="C6148" s="33">
        <f>IFERROR(_xlfn.XLOOKUP(A6148,SEZIONI!$A$2:$A$7897,SEZIONI!$B$2:$B$7897),"")</f>
        <v>33</v>
      </c>
      <c r="D6148" s="33" t="str">
        <f>IFERROR(_xlfn.XLOOKUP(A6148,[1]Sindaci!$B$2:$B$7774,[1]Sindaci!$A$2:$A$7774),"")</f>
        <v xml:space="preserve">DI MAIO SERGIO   </v>
      </c>
      <c r="E6148" s="33"/>
    </row>
    <row r="6149" spans="1:5" ht="13.8" x14ac:dyDescent="0.3">
      <c r="A6149" s="48" t="s">
        <v>6215</v>
      </c>
      <c r="B6149" s="33" t="str">
        <f>IFERROR(_xlfn.XLOOKUP(A6149,PEC!$A$2:$A$7902,PEC!$C$2:$C$7902),"")</f>
        <v>pec.it</v>
      </c>
      <c r="C6149" s="33">
        <f>IFERROR(_xlfn.XLOOKUP(A6149,SEZIONI!$A$2:$A$7897,SEZIONI!$B$2:$B$7897),"")</f>
        <v>10</v>
      </c>
      <c r="D6149" s="33" t="str">
        <f>IFERROR(_xlfn.XLOOKUP(A6149,[1]Sindaci!$B$2:$B$7774,[1]Sindaci!$A$2:$A$7774),"")</f>
        <v/>
      </c>
      <c r="E6149" s="33"/>
    </row>
    <row r="6150" spans="1:5" ht="13.8" x14ac:dyDescent="0.3">
      <c r="A6150" s="48" t="s">
        <v>6216</v>
      </c>
      <c r="B6150" s="33" t="str">
        <f>IFERROR(_xlfn.XLOOKUP(A6150,PEC!$A$2:$A$7902,PEC!$C$2:$C$7902),"")</f>
        <v>postecert.it</v>
      </c>
      <c r="C6150" s="33">
        <f>IFERROR(_xlfn.XLOOKUP(A6150,SEZIONI!$A$2:$A$7897,SEZIONI!$B$2:$B$7897),"")</f>
        <v>28</v>
      </c>
      <c r="D6150" s="33" t="str">
        <f>IFERROR(_xlfn.XLOOKUP(A6150,[1]Sindaci!$B$2:$B$7774,[1]Sindaci!$A$2:$A$7774),"")</f>
        <v/>
      </c>
      <c r="E6150" s="33"/>
    </row>
    <row r="6151" spans="1:5" ht="13.8" x14ac:dyDescent="0.3">
      <c r="A6151" s="48" t="s">
        <v>6217</v>
      </c>
      <c r="B6151" s="33" t="str">
        <f>IFERROR(_xlfn.XLOOKUP(A6151,PEC!$A$2:$A$7902,PEC!$C$2:$C$7902),"")</f>
        <v>postacert.umbria.it</v>
      </c>
      <c r="C6151" s="33">
        <f>IFERROR(_xlfn.XLOOKUP(A6151,SEZIONI!$A$2:$A$7897,SEZIONI!$B$2:$B$7897),"")</f>
        <v>11</v>
      </c>
      <c r="D6151" s="33" t="str">
        <f>IFERROR(_xlfn.XLOOKUP(A6151,[1]Sindaci!$B$2:$B$7774,[1]Sindaci!$A$2:$A$7774),"")</f>
        <v xml:space="preserve">FRATINI PAOLO    </v>
      </c>
      <c r="E6151" s="33"/>
    </row>
    <row r="6152" spans="1:5" ht="13.8" x14ac:dyDescent="0.3">
      <c r="A6152" s="48" t="s">
        <v>6218</v>
      </c>
      <c r="B6152" s="33" t="str">
        <f>IFERROR(_xlfn.XLOOKUP(A6152,PEC!$A$2:$A$7902,PEC!$C$2:$C$7902),"")</f>
        <v>pec.it</v>
      </c>
      <c r="C6152" s="33">
        <f>IFERROR(_xlfn.XLOOKUP(A6152,SEZIONI!$A$2:$A$7897,SEZIONI!$B$2:$B$7897),"")</f>
        <v>3</v>
      </c>
      <c r="D6152" s="33" t="str">
        <f>IFERROR(_xlfn.XLOOKUP(A6152,[1]Sindaci!$B$2:$B$7774,[1]Sindaci!$A$2:$A$7774),"")</f>
        <v xml:space="preserve">BOGGIO GIOSI    </v>
      </c>
      <c r="E6152" s="33"/>
    </row>
    <row r="6153" spans="1:5" ht="13.8" x14ac:dyDescent="0.3">
      <c r="A6153" s="48" t="s">
        <v>6219</v>
      </c>
      <c r="B6153" s="33" t="str">
        <f>IFERROR(_xlfn.XLOOKUP(A6153,PEC!$A$2:$A$7902,PEC!$C$2:$C$7902),"")</f>
        <v>postacert.toscana.it</v>
      </c>
      <c r="C6153" s="33">
        <f>IFERROR(_xlfn.XLOOKUP(A6153,SEZIONI!$A$2:$A$7897,SEZIONI!$B$2:$B$7897),"")</f>
        <v>2</v>
      </c>
      <c r="D6153" s="33" t="str">
        <f>IFERROR(_xlfn.XLOOKUP(A6153,[1]Sindaci!$B$2:$B$7774,[1]Sindaci!$A$2:$A$7774),"")</f>
        <v xml:space="preserve">PIANI EMANUELE    </v>
      </c>
      <c r="E6153" s="33"/>
    </row>
    <row r="6154" spans="1:5" ht="13.8" x14ac:dyDescent="0.3">
      <c r="A6154" s="48" t="s">
        <v>6220</v>
      </c>
      <c r="B6154" s="33" t="str">
        <f>IFERROR(_xlfn.XLOOKUP(A6154,PEC!$A$2:$A$7902,PEC!$C$2:$C$7902),"")</f>
        <v>pec.it</v>
      </c>
      <c r="C6154" s="33">
        <f>IFERROR(_xlfn.XLOOKUP(A6154,SEZIONI!$A$2:$A$7897,SEZIONI!$B$2:$B$7897),"")</f>
        <v>2</v>
      </c>
      <c r="D6154" s="33" t="str">
        <f>IFERROR(_xlfn.XLOOKUP(A6154,[1]Sindaci!$B$2:$B$7774,[1]Sindaci!$A$2:$A$7774),"")</f>
        <v xml:space="preserve">COLAGROSSI GIOVANNI LORETO   </v>
      </c>
      <c r="E6154" s="33"/>
    </row>
    <row r="6155" spans="1:5" ht="13.8" x14ac:dyDescent="0.3">
      <c r="A6155" s="48" t="s">
        <v>6221</v>
      </c>
      <c r="B6155" s="33" t="str">
        <f>IFERROR(_xlfn.XLOOKUP(A6155,PEC!$A$2:$A$7902,PEC!$C$2:$C$7902),"")</f>
        <v>anutel.it</v>
      </c>
      <c r="C6155" s="33">
        <f>IFERROR(_xlfn.XLOOKUP(A6155,SEZIONI!$A$2:$A$7897,SEZIONI!$B$2:$B$7897),"")</f>
        <v>11</v>
      </c>
      <c r="D6155" s="33" t="str">
        <f>IFERROR(_xlfn.XLOOKUP(A6155,[1]Sindaci!$B$2:$B$7774,[1]Sindaci!$A$2:$A$7774),"")</f>
        <v xml:space="preserve">CORSARO CARMELO ANTONIO   </v>
      </c>
      <c r="E6155" s="33"/>
    </row>
    <row r="6156" spans="1:5" ht="13.8" x14ac:dyDescent="0.3">
      <c r="A6156" s="48" t="s">
        <v>297</v>
      </c>
      <c r="B6156" s="33" t="str">
        <f>IFERROR(_xlfn.XLOOKUP(A6156,PEC!$A$2:$A$7902,PEC!$C$2:$C$7902),"")</f>
        <v>asmepec.it</v>
      </c>
      <c r="C6156" s="33">
        <f>IFERROR(_xlfn.XLOOKUP(A6156,SEZIONI!$A$2:$A$7897,SEZIONI!$B$2:$B$7897),"")</f>
        <v>3</v>
      </c>
      <c r="D6156" s="33" t="str">
        <f>IFERROR(_xlfn.XLOOKUP(A6156,[1]Sindaci!$B$2:$B$7774,[1]Sindaci!$A$2:$A$7774),"")</f>
        <v xml:space="preserve">FARFAGLIA PASQUALE    </v>
      </c>
      <c r="E6156" s="33"/>
    </row>
    <row r="6157" spans="1:5" ht="13.8" x14ac:dyDescent="0.3">
      <c r="A6157" s="48" t="s">
        <v>6222</v>
      </c>
      <c r="B6157" s="33" t="str">
        <f>IFERROR(_xlfn.XLOOKUP(A6157,PEC!$A$2:$A$7902,PEC!$C$2:$C$7902),"")</f>
        <v>asmepec.it</v>
      </c>
      <c r="C6157" s="33">
        <f>IFERROR(_xlfn.XLOOKUP(A6157,SEZIONI!$A$2:$A$7897,SEZIONI!$B$2:$B$7897),"")</f>
        <v>4</v>
      </c>
      <c r="D6157" s="33" t="str">
        <f>IFERROR(_xlfn.XLOOKUP(A6157,[1]Sindaci!$B$2:$B$7774,[1]Sindaci!$A$2:$A$7774),"")</f>
        <v xml:space="preserve">PADULA NICOLA    </v>
      </c>
      <c r="E6157" s="33"/>
    </row>
    <row r="6158" spans="1:5" ht="13.8" x14ac:dyDescent="0.3">
      <c r="A6158" s="48" t="s">
        <v>6223</v>
      </c>
      <c r="B6158" s="33" t="str">
        <f>IFERROR(_xlfn.XLOOKUP(A6158,PEC!$A$2:$A$7902,PEC!$C$2:$C$7902),"")</f>
        <v>pec.it</v>
      </c>
      <c r="C6158" s="33">
        <f>IFERROR(_xlfn.XLOOKUP(A6158,SEZIONI!$A$2:$A$7897,SEZIONI!$B$2:$B$7897),"")</f>
        <v>2</v>
      </c>
      <c r="D6158" s="33" t="str">
        <f>IFERROR(_xlfn.XLOOKUP(A6158,[1]Sindaci!$B$2:$B$7774,[1]Sindaci!$A$2:$A$7774),"")</f>
        <v xml:space="preserve">MALLARDO GIUSEPPE CARMINE   </v>
      </c>
      <c r="E6158" s="33"/>
    </row>
    <row r="6159" spans="1:5" ht="13.8" x14ac:dyDescent="0.3">
      <c r="A6159" s="48" t="s">
        <v>6224</v>
      </c>
      <c r="B6159" s="33" t="str">
        <f>IFERROR(_xlfn.XLOOKUP(A6159,PEC!$A$2:$A$7902,PEC!$C$2:$C$7902),"")</f>
        <v>cert.ip-veneto.net</v>
      </c>
      <c r="C6159" s="33">
        <f>IFERROR(_xlfn.XLOOKUP(A6159,SEZIONI!$A$2:$A$7897,SEZIONI!$B$2:$B$7897),"")</f>
        <v>2</v>
      </c>
      <c r="D6159" s="33" t="str">
        <f>IFERROR(_xlfn.XLOOKUP(A6159,[1]Sindaci!$B$2:$B$7774,[1]Sindaci!$A$2:$A$7774),"")</f>
        <v xml:space="preserve">VIECELI NICOLA    </v>
      </c>
      <c r="E6159" s="33"/>
    </row>
    <row r="6160" spans="1:5" ht="13.8" x14ac:dyDescent="0.3">
      <c r="A6160" s="48" t="s">
        <v>6225</v>
      </c>
      <c r="B6160" s="33" t="str">
        <f>IFERROR(_xlfn.XLOOKUP(A6160,PEC!$A$2:$A$7902,PEC!$C$2:$C$7902),"")</f>
        <v>cert.provincia.bo.it</v>
      </c>
      <c r="C6160" s="33">
        <f>IFERROR(_xlfn.XLOOKUP(A6160,SEZIONI!$A$2:$A$7897,SEZIONI!$B$2:$B$7897),"")</f>
        <v>32</v>
      </c>
      <c r="D6160" s="33" t="str">
        <f>IFERROR(_xlfn.XLOOKUP(A6160,[1]Sindaci!$B$2:$B$7774,[1]Sindaci!$A$2:$A$7774),"")</f>
        <v xml:space="preserve">CONTI ISABELLA    </v>
      </c>
      <c r="E6160" s="33"/>
    </row>
    <row r="6161" spans="1:5" ht="13.8" x14ac:dyDescent="0.3">
      <c r="A6161" s="48" t="s">
        <v>6226</v>
      </c>
      <c r="B6161" s="33" t="str">
        <f>IFERROR(_xlfn.XLOOKUP(A6161,PEC!$A$2:$A$7902,PEC!$C$2:$C$7902),"")</f>
        <v>pec.it</v>
      </c>
      <c r="C6161" s="33">
        <f>IFERROR(_xlfn.XLOOKUP(A6161,SEZIONI!$A$2:$A$7897,SEZIONI!$B$2:$B$7897),"")</f>
        <v>5</v>
      </c>
      <c r="D6161" s="33" t="str">
        <f>IFERROR(_xlfn.XLOOKUP(A6161,[1]Sindaci!$B$2:$B$7774,[1]Sindaci!$A$2:$A$7774),"")</f>
        <v xml:space="preserve">BINDI LEONARDO    </v>
      </c>
      <c r="E6161" s="33"/>
    </row>
    <row r="6162" spans="1:5" ht="13.8" x14ac:dyDescent="0.3">
      <c r="A6162" s="48" t="s">
        <v>6227</v>
      </c>
      <c r="B6162" s="33" t="str">
        <f>IFERROR(_xlfn.XLOOKUP(A6162,PEC!$A$2:$A$7902,PEC!$C$2:$C$7902),"")</f>
        <v>certgov.fvg.it</v>
      </c>
      <c r="C6162" s="33">
        <f>IFERROR(_xlfn.XLOOKUP(A6162,SEZIONI!$A$2:$A$7897,SEZIONI!$B$2:$B$7897),"")</f>
        <v>2</v>
      </c>
      <c r="D6162" s="33" t="str">
        <f>IFERROR(_xlfn.XLOOKUP(A6162,[1]Sindaci!$B$2:$B$7774,[1]Sindaci!$A$2:$A$7774),"")</f>
        <v xml:space="preserve">COMUGNARO ANTONIO    </v>
      </c>
      <c r="E6162" s="33"/>
    </row>
    <row r="6163" spans="1:5" ht="13.8" x14ac:dyDescent="0.3">
      <c r="A6163" s="48" t="s">
        <v>8106</v>
      </c>
      <c r="B6163" s="33" t="str">
        <f>IFERROR(_xlfn.XLOOKUP(A6163,PEC!$A$2:$A$7902,PEC!$C$2:$C$7902),"")</f>
        <v/>
      </c>
      <c r="C6163" s="33" t="str">
        <f>IFERROR(_xlfn.XLOOKUP(A6163,SEZIONI!$A$2:$A$7897,SEZIONI!$B$2:$B$7897),"")</f>
        <v/>
      </c>
      <c r="D6163" s="33" t="str">
        <f>IFERROR(_xlfn.XLOOKUP(A6163,[1]Sindaci!$B$2:$B$7774,[1]Sindaci!$A$2:$A$7774),"")</f>
        <v xml:space="preserve">TSCHOELL ROBERT    </v>
      </c>
      <c r="E6163" s="33"/>
    </row>
    <row r="6164" spans="1:5" ht="13.8" x14ac:dyDescent="0.3">
      <c r="A6164" s="48" t="s">
        <v>6229</v>
      </c>
      <c r="B6164" s="33" t="str">
        <f>IFERROR(_xlfn.XLOOKUP(A6164,PEC!$A$2:$A$7902,PEC!$C$2:$C$7902),"")</f>
        <v>asmepec.it</v>
      </c>
      <c r="C6164" s="33">
        <f>IFERROR(_xlfn.XLOOKUP(A6164,SEZIONI!$A$2:$A$7897,SEZIONI!$B$2:$B$7897),"")</f>
        <v>3</v>
      </c>
      <c r="D6164" s="33" t="str">
        <f>IFERROR(_xlfn.XLOOKUP(A6164,[1]Sindaci!$B$2:$B$7774,[1]Sindaci!$A$2:$A$7774),"")</f>
        <v xml:space="preserve">IANNACE NASCENZIO    </v>
      </c>
      <c r="E6164" s="33"/>
    </row>
    <row r="6165" spans="1:5" ht="13.8" x14ac:dyDescent="0.3">
      <c r="A6165" s="48" t="s">
        <v>6230</v>
      </c>
      <c r="B6165" s="33" t="str">
        <f>IFERROR(_xlfn.XLOOKUP(A6165,PEC!$A$2:$A$7902,PEC!$C$2:$C$7902),"")</f>
        <v>asmepec.it</v>
      </c>
      <c r="C6165" s="33">
        <f>IFERROR(_xlfn.XLOOKUP(A6165,SEZIONI!$A$2:$A$7897,SEZIONI!$B$2:$B$7897),"")</f>
        <v>3</v>
      </c>
      <c r="D6165" s="33" t="str">
        <f>IFERROR(_xlfn.XLOOKUP(A6165,[1]Sindaci!$B$2:$B$7774,[1]Sindaci!$A$2:$A$7774),"")</f>
        <v xml:space="preserve">LAVORGNA ANTIMO    </v>
      </c>
      <c r="E6165" s="33"/>
    </row>
    <row r="6166" spans="1:5" ht="13.8" x14ac:dyDescent="0.3">
      <c r="A6166" s="48" t="s">
        <v>386</v>
      </c>
      <c r="B6166" s="33" t="str">
        <f>IFERROR(_xlfn.XLOOKUP(A6166,PEC!$A$2:$A$7902,PEC!$C$2:$C$7902),"")</f>
        <v>asmepec.it</v>
      </c>
      <c r="C6166" s="33">
        <f>IFERROR(_xlfn.XLOOKUP(A6166,SEZIONI!$A$2:$A$7897,SEZIONI!$B$2:$B$7897),"")</f>
        <v>6</v>
      </c>
      <c r="D6166" s="33" t="str">
        <f>IFERROR(_xlfn.XLOOKUP(A6166,[1]Sindaci!$B$2:$B$7774,[1]Sindaci!$A$2:$A$7774),"")</f>
        <v xml:space="preserve">FLOCCARI GIUSEPPE    </v>
      </c>
      <c r="E6166" s="33"/>
    </row>
    <row r="6167" spans="1:5" ht="13.8" x14ac:dyDescent="0.3">
      <c r="A6167" s="48" t="s">
        <v>6231</v>
      </c>
      <c r="B6167" s="33" t="str">
        <f>IFERROR(_xlfn.XLOOKUP(A6167,PEC!$A$2:$A$7902,PEC!$C$2:$C$7902),"")</f>
        <v>legalmail.it</v>
      </c>
      <c r="C6167" s="33">
        <f>IFERROR(_xlfn.XLOOKUP(A6167,SEZIONI!$A$2:$A$7897,SEZIONI!$B$2:$B$7897),"")</f>
        <v>1</v>
      </c>
      <c r="D6167" s="33" t="str">
        <f>IFERROR(_xlfn.XLOOKUP(A6167,[1]Sindaci!$B$2:$B$7774,[1]Sindaci!$A$2:$A$7774),"")</f>
        <v xml:space="preserve">TORNATORE PAOLO    </v>
      </c>
      <c r="E6167" s="33"/>
    </row>
    <row r="6168" spans="1:5" ht="13.8" x14ac:dyDescent="0.3">
      <c r="A6168" s="48" t="s">
        <v>123</v>
      </c>
      <c r="B6168" s="33" t="str">
        <f>IFERROR(_xlfn.XLOOKUP(A6168,PEC!$A$2:$A$7902,PEC!$C$2:$C$7902),"")</f>
        <v xml:space="preserve">pec.it </v>
      </c>
      <c r="C6168" s="33">
        <f>IFERROR(_xlfn.XLOOKUP(A6168,SEZIONI!$A$2:$A$7897,SEZIONI!$B$2:$B$7897),"")</f>
        <v>1</v>
      </c>
      <c r="D6168" s="33" t="str">
        <f>IFERROR(_xlfn.XLOOKUP(A6168,[1]Sindaci!$B$2:$B$7774,[1]Sindaci!$A$2:$A$7774),"")</f>
        <v xml:space="preserve">CERSOSIMO ANTONIO    </v>
      </c>
      <c r="E6168" s="33"/>
    </row>
    <row r="6169" spans="1:5" ht="13.8" x14ac:dyDescent="0.3">
      <c r="A6169" s="48" t="s">
        <v>124</v>
      </c>
      <c r="B6169" s="33" t="str">
        <f>IFERROR(_xlfn.XLOOKUP(A6169,PEC!$A$2:$A$7902,PEC!$C$2:$C$7902),"")</f>
        <v xml:space="preserve">asmepec.it </v>
      </c>
      <c r="C6169" s="33">
        <f>IFERROR(_xlfn.XLOOKUP(A6169,SEZIONI!$A$2:$A$7897,SEZIONI!$B$2:$B$7897),"")</f>
        <v>4</v>
      </c>
      <c r="D6169" s="33" t="str">
        <f>IFERROR(_xlfn.XLOOKUP(A6169,[1]Sindaci!$B$2:$B$7774,[1]Sindaci!$A$2:$A$7774),"")</f>
        <v xml:space="preserve">RIMOLI VINCENZO    </v>
      </c>
      <c r="E6169" s="33"/>
    </row>
    <row r="6170" spans="1:5" ht="13.8" x14ac:dyDescent="0.3">
      <c r="A6170" s="48" t="s">
        <v>8107</v>
      </c>
      <c r="B6170" s="33" t="str">
        <f>IFERROR(_xlfn.XLOOKUP(A6170,PEC!$A$2:$A$7902,PEC!$C$2:$C$7902),"")</f>
        <v/>
      </c>
      <c r="C6170" s="33" t="str">
        <f>IFERROR(_xlfn.XLOOKUP(A6170,SEZIONI!$A$2:$A$7897,SEZIONI!$B$2:$B$7897),"")</f>
        <v/>
      </c>
      <c r="D6170" s="33" t="str">
        <f>IFERROR(_xlfn.XLOOKUP(A6170,[1]Sindaci!$B$2:$B$7774,[1]Sindaci!$A$2:$A$7774),"")</f>
        <v xml:space="preserve">AUSSERDORFER MARTIN    </v>
      </c>
      <c r="E6170" s="33"/>
    </row>
    <row r="6171" spans="1:5" ht="13.8" x14ac:dyDescent="0.3">
      <c r="A6171" s="48" t="s">
        <v>6233</v>
      </c>
      <c r="B6171" s="33" t="str">
        <f>IFERROR(_xlfn.XLOOKUP(A6171,PEC!$A$2:$A$7902,PEC!$C$2:$C$7902),"")</f>
        <v>pec.comune.sanlorenzodorsino.tn.it</v>
      </c>
      <c r="C6171" s="33">
        <f>IFERROR(_xlfn.XLOOKUP(A6171,SEZIONI!$A$2:$A$7897,SEZIONI!$B$2:$B$7897),"")</f>
        <v>2</v>
      </c>
      <c r="D6171" s="33" t="str">
        <f>IFERROR(_xlfn.XLOOKUP(A6171,[1]Sindaci!$B$2:$B$7774,[1]Sindaci!$A$2:$A$7774),"")</f>
        <v xml:space="preserve">RIGOTTI ILARIA    </v>
      </c>
      <c r="E6171" s="33"/>
    </row>
    <row r="6172" spans="1:5" ht="13.8" x14ac:dyDescent="0.3">
      <c r="A6172" s="48" t="s">
        <v>6234</v>
      </c>
      <c r="B6172" s="33" t="str">
        <f>IFERROR(_xlfn.XLOOKUP(A6172,PEC!$A$2:$A$7902,PEC!$C$2:$C$7902),"")</f>
        <v>pec.it</v>
      </c>
      <c r="C6172" s="33">
        <f>IFERROR(_xlfn.XLOOKUP(A6172,SEZIONI!$A$2:$A$7897,SEZIONI!$B$2:$B$7897),"")</f>
        <v>4</v>
      </c>
      <c r="D6172" s="33" t="str">
        <f>IFERROR(_xlfn.XLOOKUP(A6172,[1]Sindaci!$B$2:$B$7774,[1]Sindaci!$A$2:$A$7774),"")</f>
        <v xml:space="preserve">DELLONTI DAVIDE    </v>
      </c>
      <c r="E6172" s="33"/>
    </row>
    <row r="6173" spans="1:5" ht="13.8" x14ac:dyDescent="0.3">
      <c r="A6173" s="48" t="s">
        <v>6235</v>
      </c>
      <c r="B6173" s="33" t="str">
        <f>IFERROR(_xlfn.XLOOKUP(A6173,PEC!$A$2:$A$7902,PEC!$C$2:$C$7902),"")</f>
        <v>legalmail.it</v>
      </c>
      <c r="C6173" s="33">
        <f>IFERROR(_xlfn.XLOOKUP(A6173,SEZIONI!$A$2:$A$7897,SEZIONI!$B$2:$B$7897),"")</f>
        <v>2</v>
      </c>
      <c r="D6173" s="33" t="str">
        <f>IFERROR(_xlfn.XLOOKUP(A6173,[1]Sindaci!$B$2:$B$7774,[1]Sindaci!$A$2:$A$7774),"")</f>
        <v xml:space="preserve">CLOCCHIATTI EZIO    </v>
      </c>
      <c r="E6173" s="33"/>
    </row>
    <row r="6174" spans="1:5" ht="13.8" x14ac:dyDescent="0.3">
      <c r="A6174" s="48" t="s">
        <v>6236</v>
      </c>
      <c r="B6174" s="33" t="str">
        <f>IFERROR(_xlfn.XLOOKUP(A6174,PEC!$A$2:$A$7902,PEC!$C$2:$C$7902),"")</f>
        <v xml:space="preserve">asmepec.it   </v>
      </c>
      <c r="C6174" s="33">
        <f>IFERROR(_xlfn.XLOOKUP(A6174,SEZIONI!$A$2:$A$7897,SEZIONI!$B$2:$B$7897),"")</f>
        <v>3</v>
      </c>
      <c r="D6174" s="33" t="str">
        <f>IFERROR(_xlfn.XLOOKUP(A6174,[1]Sindaci!$B$2:$B$7774,[1]Sindaci!$A$2:$A$7774),"")</f>
        <v xml:space="preserve">IANNOTTI CARLO GIUSEPPE   </v>
      </c>
      <c r="E6174" s="33"/>
    </row>
    <row r="6175" spans="1:5" ht="13.8" x14ac:dyDescent="0.3">
      <c r="A6175" s="48" t="s">
        <v>6237</v>
      </c>
      <c r="B6175" s="33" t="str">
        <f>IFERROR(_xlfn.XLOOKUP(A6175,PEC!$A$2:$A$7902,PEC!$C$2:$C$7902),"")</f>
        <v>pec.it</v>
      </c>
      <c r="C6175" s="33">
        <f>IFERROR(_xlfn.XLOOKUP(A6175,SEZIONI!$A$2:$A$7897,SEZIONI!$B$2:$B$7897),"")</f>
        <v>2</v>
      </c>
      <c r="D6175" s="33" t="str">
        <f>IFERROR(_xlfn.XLOOKUP(A6175,[1]Sindaci!$B$2:$B$7774,[1]Sindaci!$A$2:$A$7774),"")</f>
        <v xml:space="preserve">BAMBINI MASSIMO    </v>
      </c>
      <c r="E6175" s="33"/>
    </row>
    <row r="6176" spans="1:5" ht="13.8" x14ac:dyDescent="0.3">
      <c r="A6176" s="48" t="s">
        <v>387</v>
      </c>
      <c r="B6176" s="33" t="str">
        <f>IFERROR(_xlfn.XLOOKUP(A6176,PEC!$A$2:$A$7902,PEC!$C$2:$C$7902),"")</f>
        <v>asmepec.it</v>
      </c>
      <c r="C6176" s="33">
        <f>IFERROR(_xlfn.XLOOKUP(A6176,SEZIONI!$A$2:$A$7897,SEZIONI!$B$2:$B$7897),"")</f>
        <v>4</v>
      </c>
      <c r="D6176" s="33" t="str">
        <f>IFERROR(_xlfn.XLOOKUP(A6176,[1]Sindaci!$B$2:$B$7774,[1]Sindaci!$A$2:$A$7774),"")</f>
        <v xml:space="preserve">BARTOLO BRUNO    </v>
      </c>
      <c r="E6176" s="33"/>
    </row>
    <row r="6177" spans="1:5" ht="13.8" x14ac:dyDescent="0.3">
      <c r="A6177" s="48" t="s">
        <v>125</v>
      </c>
      <c r="B6177" s="33" t="str">
        <f>IFERROR(_xlfn.XLOOKUP(A6177,PEC!$A$2:$A$7902,PEC!$C$2:$C$7902),"")</f>
        <v>legalmail.it</v>
      </c>
      <c r="C6177" s="33">
        <f>IFERROR(_xlfn.XLOOKUP(A6177,SEZIONI!$A$2:$A$7897,SEZIONI!$B$2:$B$7897),"")</f>
        <v>6</v>
      </c>
      <c r="D6177" s="33" t="str">
        <f>IFERROR(_xlfn.XLOOKUP(A6177,[1]Sindaci!$B$2:$B$7774,[1]Sindaci!$A$2:$A$7774),"")</f>
        <v xml:space="preserve">DE TOMMASO COSIMO   </v>
      </c>
      <c r="E6177" s="33"/>
    </row>
    <row r="6178" spans="1:5" ht="13.8" x14ac:dyDescent="0.3">
      <c r="A6178" s="48" t="s">
        <v>6238</v>
      </c>
      <c r="B6178" s="33" t="str">
        <f>IFERROR(_xlfn.XLOOKUP(A6178,PEC!$A$2:$A$7902,PEC!$C$2:$C$7902),"")</f>
        <v>pec.comune.sanlupo.bn.it</v>
      </c>
      <c r="C6178" s="33">
        <f>IFERROR(_xlfn.XLOOKUP(A6178,SEZIONI!$A$2:$A$7897,SEZIONI!$B$2:$B$7897),"")</f>
        <v>1</v>
      </c>
      <c r="D6178" s="33" t="str">
        <f>IFERROR(_xlfn.XLOOKUP(A6178,[1]Sindaci!$B$2:$B$7774,[1]Sindaci!$A$2:$A$7774),"")</f>
        <v xml:space="preserve">MUCCI FRANCO    </v>
      </c>
      <c r="E6178" s="33"/>
    </row>
    <row r="6179" spans="1:5" ht="13.8" x14ac:dyDescent="0.3">
      <c r="A6179" s="48" t="s">
        <v>211</v>
      </c>
      <c r="B6179" s="33" t="str">
        <f>IFERROR(_xlfn.XLOOKUP(A6179,PEC!$A$2:$A$7902,PEC!$C$2:$C$7902),"")</f>
        <v>pec.comunedisanmangodaquino.it</v>
      </c>
      <c r="C6179" s="33">
        <f>IFERROR(_xlfn.XLOOKUP(A6179,SEZIONI!$A$2:$A$7897,SEZIONI!$B$2:$B$7897),"")</f>
        <v>2</v>
      </c>
      <c r="D6179" s="33" t="str">
        <f>IFERROR(_xlfn.XLOOKUP(A6179,[1]Sindaci!$B$2:$B$7774,[1]Sindaci!$A$2:$A$7774),"")</f>
        <v xml:space="preserve">MARRELLI LUCA    </v>
      </c>
      <c r="E6179" s="33"/>
    </row>
    <row r="6180" spans="1:5" ht="13.8" x14ac:dyDescent="0.3">
      <c r="A6180" s="48" t="s">
        <v>6239</v>
      </c>
      <c r="B6180" s="33" t="str">
        <f>IFERROR(_xlfn.XLOOKUP(A6180,PEC!$A$2:$A$7902,PEC!$C$2:$C$7902),"")</f>
        <v xml:space="preserve">asmepec.it </v>
      </c>
      <c r="C6180" s="33">
        <f>IFERROR(_xlfn.XLOOKUP(A6180,SEZIONI!$A$2:$A$7897,SEZIONI!$B$2:$B$7897),"")</f>
        <v>2</v>
      </c>
      <c r="D6180" s="33" t="str">
        <f>IFERROR(_xlfn.XLOOKUP(A6180,[1]Sindaci!$B$2:$B$7774,[1]Sindaci!$A$2:$A$7774),"")</f>
        <v xml:space="preserve">DI GIACOMO FRANCESCO   </v>
      </c>
      <c r="E6180" s="33"/>
    </row>
    <row r="6181" spans="1:5" ht="13.8" x14ac:dyDescent="0.3">
      <c r="A6181" s="48" t="s">
        <v>6240</v>
      </c>
      <c r="B6181" s="33" t="str">
        <f>IFERROR(_xlfn.XLOOKUP(A6181,PEC!$A$2:$A$7902,PEC!$C$2:$C$7902),"")</f>
        <v>pec.it</v>
      </c>
      <c r="C6181" s="33">
        <f>IFERROR(_xlfn.XLOOKUP(A6181,SEZIONI!$A$2:$A$7897,SEZIONI!$B$2:$B$7897),"")</f>
        <v>2</v>
      </c>
      <c r="D6181" s="33" t="str">
        <f>IFERROR(_xlfn.XLOOKUP(A6181,[1]Sindaci!$B$2:$B$7774,[1]Sindaci!$A$2:$A$7774),"")</f>
        <v xml:space="preserve">BOCCUZZI TEODORO    </v>
      </c>
      <c r="E6181" s="33"/>
    </row>
    <row r="6182" spans="1:5" ht="13.8" x14ac:dyDescent="0.3">
      <c r="A6182" s="48" t="s">
        <v>6241</v>
      </c>
      <c r="B6182" s="33" t="str">
        <f>IFERROR(_xlfn.XLOOKUP(A6182,PEC!$A$2:$A$7902,PEC!$C$2:$C$7902),"")</f>
        <v>asmepec.it</v>
      </c>
      <c r="C6182" s="33">
        <f>IFERROR(_xlfn.XLOOKUP(A6182,SEZIONI!$A$2:$A$7897,SEZIONI!$B$2:$B$7897),"")</f>
        <v>12</v>
      </c>
      <c r="D6182" s="33" t="str">
        <f>IFERROR(_xlfn.XLOOKUP(A6182,[1]Sindaci!$B$2:$B$7774,[1]Sindaci!$A$2:$A$7774),"")</f>
        <v xml:space="preserve">COLOMBIANO ANACLETO    </v>
      </c>
      <c r="E6182" s="33"/>
    </row>
    <row r="6183" spans="1:5" ht="13.8" x14ac:dyDescent="0.3">
      <c r="A6183" s="48" t="s">
        <v>6242</v>
      </c>
      <c r="B6183" s="33" t="str">
        <f>IFERROR(_xlfn.XLOOKUP(A6183,PEC!$A$2:$A$7902,PEC!$C$2:$C$7902),"")</f>
        <v>emarche.it</v>
      </c>
      <c r="C6183" s="33">
        <f>IFERROR(_xlfn.XLOOKUP(A6183,SEZIONI!$A$2:$A$7897,SEZIONI!$B$2:$B$7897),"")</f>
        <v>2</v>
      </c>
      <c r="D6183" s="33" t="str">
        <f>IFERROR(_xlfn.XLOOKUP(A6183,[1]Sindaci!$B$2:$B$7774,[1]Sindaci!$A$2:$A$7774),"")</f>
        <v xml:space="preserve">LAPI GRAZIANO    </v>
      </c>
      <c r="E6183" s="33"/>
    </row>
    <row r="6184" spans="1:5" ht="13.8" x14ac:dyDescent="0.3">
      <c r="A6184" s="48" t="s">
        <v>6243</v>
      </c>
      <c r="B6184" s="33" t="str">
        <f>IFERROR(_xlfn.XLOOKUP(A6184,PEC!$A$2:$A$7902,PEC!$C$2:$C$7902),"")</f>
        <v>pec.it</v>
      </c>
      <c r="C6184" s="33">
        <f>IFERROR(_xlfn.XLOOKUP(A6184,SEZIONI!$A$2:$A$7897,SEZIONI!$B$2:$B$7897),"")</f>
        <v>15</v>
      </c>
      <c r="D6184" s="33" t="str">
        <f>IFERROR(_xlfn.XLOOKUP(A6184,[1]Sindaci!$B$2:$B$7774,[1]Sindaci!$A$2:$A$7774),"")</f>
        <v xml:space="preserve">MARMO LUCA    </v>
      </c>
      <c r="E6184" s="33"/>
    </row>
    <row r="6185" spans="1:5" ht="13.8" x14ac:dyDescent="0.3">
      <c r="A6185" s="48" t="s">
        <v>126</v>
      </c>
      <c r="B6185" s="33" t="str">
        <f>IFERROR(_xlfn.XLOOKUP(A6185,PEC!$A$2:$A$7902,PEC!$C$2:$C$7902),"")</f>
        <v>pec.it</v>
      </c>
      <c r="C6185" s="33">
        <f>IFERROR(_xlfn.XLOOKUP(A6185,SEZIONI!$A$2:$A$7897,SEZIONI!$B$2:$B$7897),"")</f>
        <v>8</v>
      </c>
      <c r="D6185" s="33" t="str">
        <f>IFERROR(_xlfn.XLOOKUP(A6185,[1]Sindaci!$B$2:$B$7774,[1]Sindaci!$A$2:$A$7774),"")</f>
        <v xml:space="preserve">MARIOTTI VIRGINIA    </v>
      </c>
      <c r="E6185" s="33"/>
    </row>
    <row r="6186" spans="1:5" ht="13.8" x14ac:dyDescent="0.3">
      <c r="A6186" s="48" t="s">
        <v>6244</v>
      </c>
      <c r="B6186" s="33" t="str">
        <f>IFERROR(_xlfn.XLOOKUP(A6186,PEC!$A$2:$A$7902,PEC!$C$2:$C$7902),"")</f>
        <v>pec.it</v>
      </c>
      <c r="C6186" s="33">
        <f>IFERROR(_xlfn.XLOOKUP(A6186,SEZIONI!$A$2:$A$7897,SEZIONI!$B$2:$B$7897),"")</f>
        <v>2</v>
      </c>
      <c r="D6186" s="33" t="str">
        <f>IFERROR(_xlfn.XLOOKUP(A6186,[1]Sindaci!$B$2:$B$7774,[1]Sindaci!$A$2:$A$7774),"")</f>
        <v xml:space="preserve">MIRACULA FILIPPO    </v>
      </c>
      <c r="E6186" s="33"/>
    </row>
    <row r="6187" spans="1:5" ht="13.8" x14ac:dyDescent="0.3">
      <c r="A6187" s="48" t="s">
        <v>6245</v>
      </c>
      <c r="B6187" s="33" t="str">
        <f>IFERROR(_xlfn.XLOOKUP(A6187,PEC!$A$2:$A$7902,PEC!$C$2:$C$7902),"")</f>
        <v>pec.comune.sanmarcodeicavoti.bn.it</v>
      </c>
      <c r="C6187" s="33">
        <f>IFERROR(_xlfn.XLOOKUP(A6187,SEZIONI!$A$2:$A$7897,SEZIONI!$B$2:$B$7897),"")</f>
        <v>4</v>
      </c>
      <c r="D6187" s="33" t="str">
        <f>IFERROR(_xlfn.XLOOKUP(A6187,[1]Sindaci!$B$2:$B$7774,[1]Sindaci!$A$2:$A$7774),"")</f>
        <v xml:space="preserve">MARINO ANGELO    </v>
      </c>
      <c r="E6187" s="33"/>
    </row>
    <row r="6188" spans="1:5" ht="13.8" x14ac:dyDescent="0.3">
      <c r="A6188" s="48" t="s">
        <v>6246</v>
      </c>
      <c r="B6188" s="33" t="str">
        <f>IFERROR(_xlfn.XLOOKUP(A6188,PEC!$A$2:$A$7902,PEC!$C$2:$C$7902),"")</f>
        <v>pec.comune.sanmarcoevangelista.ce.it</v>
      </c>
      <c r="C6188" s="33">
        <f>IFERROR(_xlfn.XLOOKUP(A6188,SEZIONI!$A$2:$A$7897,SEZIONI!$B$2:$B$7897),"")</f>
        <v>5</v>
      </c>
      <c r="D6188" s="33" t="str">
        <f>IFERROR(_xlfn.XLOOKUP(A6188,[1]Sindaci!$B$2:$B$7774,[1]Sindaci!$A$2:$A$7774),"")</f>
        <v xml:space="preserve">CICALA MARCO    </v>
      </c>
      <c r="E6188" s="33"/>
    </row>
    <row r="6189" spans="1:5" ht="13.8" x14ac:dyDescent="0.3">
      <c r="A6189" s="48" t="s">
        <v>6247</v>
      </c>
      <c r="B6189" s="33" t="str">
        <f>IFERROR(_xlfn.XLOOKUP(A6189,PEC!$A$2:$A$7902,PEC!$C$2:$C$7902),"")</f>
        <v>pec.comune.sanmarcoinlamis.fg.it</v>
      </c>
      <c r="C6189" s="33">
        <f>IFERROR(_xlfn.XLOOKUP(A6189,SEZIONI!$A$2:$A$7897,SEZIONI!$B$2:$B$7897),"")</f>
        <v>18</v>
      </c>
      <c r="D6189" s="33" t="str">
        <f>IFERROR(_xlfn.XLOOKUP(A6189,[1]Sindaci!$B$2:$B$7774,[1]Sindaci!$A$2:$A$7774),"")</f>
        <v xml:space="preserve">MERLA MICHELE    </v>
      </c>
      <c r="E6189" s="33"/>
    </row>
    <row r="6190" spans="1:5" ht="13.8" x14ac:dyDescent="0.3">
      <c r="A6190" s="48" t="s">
        <v>6248</v>
      </c>
      <c r="B6190" s="33" t="str">
        <f>IFERROR(_xlfn.XLOOKUP(A6190,PEC!$A$2:$A$7902,PEC!$C$2:$C$7902),"")</f>
        <v>pec.comune.sanmarcolacatola.fg.it</v>
      </c>
      <c r="C6190" s="33">
        <f>IFERROR(_xlfn.XLOOKUP(A6190,SEZIONI!$A$2:$A$7897,SEZIONI!$B$2:$B$7897),"")</f>
        <v>2</v>
      </c>
      <c r="D6190" s="33" t="str">
        <f>IFERROR(_xlfn.XLOOKUP(A6190,[1]Sindaci!$B$2:$B$7774,[1]Sindaci!$A$2:$A$7774),"")</f>
        <v xml:space="preserve">DE MARTINIS PAOLO   </v>
      </c>
      <c r="E6190" s="33"/>
    </row>
    <row r="6191" spans="1:5" ht="13.8" x14ac:dyDescent="0.3">
      <c r="A6191" s="48" t="s">
        <v>6249</v>
      </c>
      <c r="B6191" s="33" t="str">
        <f>IFERROR(_xlfn.XLOOKUP(A6191,PEC!$A$2:$A$7902,PEC!$C$2:$C$7902),"")</f>
        <v>certgov.fvg.it</v>
      </c>
      <c r="C6191" s="33">
        <f>IFERROR(_xlfn.XLOOKUP(A6191,SEZIONI!$A$2:$A$7897,SEZIONI!$B$2:$B$7897),"")</f>
        <v>2</v>
      </c>
      <c r="D6191" s="33" t="str">
        <f>IFERROR(_xlfn.XLOOKUP(A6191,[1]Sindaci!$B$2:$B$7774,[1]Sindaci!$A$2:$A$7774),"")</f>
        <v xml:space="preserve">DEL BIANCO FRANCESCO   </v>
      </c>
      <c r="E6191" s="33"/>
    </row>
    <row r="6192" spans="1:5" ht="13.8" x14ac:dyDescent="0.3">
      <c r="A6192" s="48" t="s">
        <v>6250</v>
      </c>
      <c r="B6192" s="33" t="str">
        <f>IFERROR(_xlfn.XLOOKUP(A6192,PEC!$A$2:$A$7902,PEC!$C$2:$C$7902),"")</f>
        <v>cert.ruparpiemonte.it</v>
      </c>
      <c r="C6192" s="33">
        <f>IFERROR(_xlfn.XLOOKUP(A6192,SEZIONI!$A$2:$A$7897,SEZIONI!$B$2:$B$7897),"")</f>
        <v>1</v>
      </c>
      <c r="D6192" s="33" t="str">
        <f>IFERROR(_xlfn.XLOOKUP(A6192,[1]Sindaci!$B$2:$B$7774,[1]Sindaci!$A$2:$A$7774),"")</f>
        <v xml:space="preserve">GAMBA ANDREA    </v>
      </c>
      <c r="E6192" s="33"/>
    </row>
    <row r="6193" spans="1:5" ht="13.8" x14ac:dyDescent="0.3">
      <c r="A6193" s="48" t="s">
        <v>6251</v>
      </c>
      <c r="B6193" s="33" t="str">
        <f>IFERROR(_xlfn.XLOOKUP(A6193,PEC!$A$2:$A$7902,PEC!$C$2:$C$7902),"")</f>
        <v>pecveneto.it</v>
      </c>
      <c r="C6193" s="33">
        <f>IFERROR(_xlfn.XLOOKUP(A6193,SEZIONI!$A$2:$A$7897,SEZIONI!$B$2:$B$7897),"")</f>
        <v>14</v>
      </c>
      <c r="D6193" s="33" t="str">
        <f>IFERROR(_xlfn.XLOOKUP(A6193,[1]Sindaci!$B$2:$B$7774,[1]Sindaci!$A$2:$A$7774),"")</f>
        <v xml:space="preserve">FURLANI GIULIO    </v>
      </c>
      <c r="E6193" s="33"/>
    </row>
    <row r="6194" spans="1:5" ht="13.8" x14ac:dyDescent="0.3">
      <c r="A6194" s="48" t="s">
        <v>6252</v>
      </c>
      <c r="B6194" s="33" t="str">
        <f>IFERROR(_xlfn.XLOOKUP(A6194,PEC!$A$2:$A$7902,PEC!$C$2:$C$7902),"")</f>
        <v>cert.ruparpiemonte.it</v>
      </c>
      <c r="C6194" s="33">
        <f>IFERROR(_xlfn.XLOOKUP(A6194,SEZIONI!$A$2:$A$7897,SEZIONI!$B$2:$B$7897),"")</f>
        <v>2</v>
      </c>
      <c r="D6194" s="33" t="str">
        <f>IFERROR(_xlfn.XLOOKUP(A6194,[1]Sindaci!$B$2:$B$7774,[1]Sindaci!$A$2:$A$7774),"")</f>
        <v xml:space="preserve">RIZZATO SILVANA    </v>
      </c>
      <c r="E6194" s="33"/>
    </row>
    <row r="6195" spans="1:5" ht="13.8" x14ac:dyDescent="0.3">
      <c r="A6195" s="48" t="s">
        <v>6253</v>
      </c>
      <c r="B6195" s="33" t="str">
        <f>IFERROR(_xlfn.XLOOKUP(A6195,PEC!$A$2:$A$7902,PEC!$C$2:$C$7902),"")</f>
        <v>cert.ruparbasilicata.it</v>
      </c>
      <c r="C6195" s="33">
        <f>IFERROR(_xlfn.XLOOKUP(A6195,SEZIONI!$A$2:$A$7897,SEZIONI!$B$2:$B$7897),"")</f>
        <v>1</v>
      </c>
      <c r="D6195" s="33" t="str">
        <f>IFERROR(_xlfn.XLOOKUP(A6195,[1]Sindaci!$B$2:$B$7774,[1]Sindaci!$A$2:$A$7774),"")</f>
        <v xml:space="preserve">IMPERATRICE MARIO ANTONIO   </v>
      </c>
      <c r="E6195" s="33"/>
    </row>
    <row r="6196" spans="1:5" ht="13.8" x14ac:dyDescent="0.3">
      <c r="A6196" s="48" t="s">
        <v>6254</v>
      </c>
      <c r="B6196" s="33" t="str">
        <f>IFERROR(_xlfn.XLOOKUP(A6196,PEC!$A$2:$A$7902,PEC!$C$2:$C$7902),"")</f>
        <v>pec.regione.lombardia.it</v>
      </c>
      <c r="C6196" s="33">
        <f>IFERROR(_xlfn.XLOOKUP(A6196,SEZIONI!$A$2:$A$7897,SEZIONI!$B$2:$B$7897),"")</f>
        <v>2</v>
      </c>
      <c r="D6196" s="33" t="str">
        <f>IFERROR(_xlfn.XLOOKUP(A6196,[1]Sindaci!$B$2:$B$7774,[1]Sindaci!$A$2:$A$7774),"")</f>
        <v xml:space="preserve">RENOLDI ALESSIO    </v>
      </c>
      <c r="E6196" s="33"/>
    </row>
    <row r="6197" spans="1:5" ht="13.8" x14ac:dyDescent="0.3">
      <c r="A6197" s="48" t="s">
        <v>6255</v>
      </c>
      <c r="B6197" s="33" t="str">
        <f>IFERROR(_xlfn.XLOOKUP(A6197,PEC!$A$2:$A$7902,PEC!$C$2:$C$7902),"")</f>
        <v>pec.regione.lombardia.it</v>
      </c>
      <c r="C6197" s="33">
        <f>IFERROR(_xlfn.XLOOKUP(A6197,SEZIONI!$A$2:$A$7897,SEZIONI!$B$2:$B$7897),"")</f>
        <v>1</v>
      </c>
      <c r="D6197" s="33" t="str">
        <f>IFERROR(_xlfn.XLOOKUP(A6197,[1]Sindaci!$B$2:$B$7774,[1]Sindaci!$A$2:$A$7774),"")</f>
        <v xml:space="preserve">MAGLIA DINO    </v>
      </c>
      <c r="E6197" s="33"/>
    </row>
    <row r="6198" spans="1:5" ht="13.8" x14ac:dyDescent="0.3">
      <c r="A6198" s="48" t="s">
        <v>127</v>
      </c>
      <c r="B6198" s="33" t="str">
        <f>IFERROR(_xlfn.XLOOKUP(A6198,PEC!$A$2:$A$7902,PEC!$C$2:$C$7902),"")</f>
        <v>asmepec.it</v>
      </c>
      <c r="C6198" s="33">
        <f>IFERROR(_xlfn.XLOOKUP(A6198,SEZIONI!$A$2:$A$7897,SEZIONI!$B$2:$B$7897),"")</f>
        <v>2</v>
      </c>
      <c r="D6198" s="33" t="str">
        <f>IFERROR(_xlfn.XLOOKUP(A6198,[1]Sindaci!$B$2:$B$7774,[1]Sindaci!$A$2:$A$7774),"")</f>
        <v xml:space="preserve">CALABRESE PAOLO    </v>
      </c>
      <c r="E6198" s="33"/>
    </row>
    <row r="6199" spans="1:5" ht="13.8" x14ac:dyDescent="0.3">
      <c r="A6199" s="48" t="s">
        <v>6256</v>
      </c>
      <c r="B6199" s="33" t="str">
        <f>IFERROR(_xlfn.XLOOKUP(A6199,PEC!$A$2:$A$7902,PEC!$C$2:$C$7902),"")</f>
        <v>cert.ip-veneto.net</v>
      </c>
      <c r="C6199" s="33">
        <f>IFERROR(_xlfn.XLOOKUP(A6199,SEZIONI!$A$2:$A$7897,SEZIONI!$B$2:$B$7897),"")</f>
        <v>12</v>
      </c>
      <c r="D6199" s="33" t="str">
        <f>IFERROR(_xlfn.XLOOKUP(A6199,[1]Sindaci!$B$2:$B$7774,[1]Sindaci!$A$2:$A$7774),"")</f>
        <v xml:space="preserve">FIOR NIVO    </v>
      </c>
      <c r="E6199" s="33"/>
    </row>
    <row r="6200" spans="1:5" ht="13.8" x14ac:dyDescent="0.3">
      <c r="A6200" s="48" t="s">
        <v>6257</v>
      </c>
      <c r="B6200" s="33" t="str">
        <f>IFERROR(_xlfn.XLOOKUP(A6200,PEC!$A$2:$A$7902,PEC!$C$2:$C$7902),"")</f>
        <v>pec.comune.sanmartinodivenezze.ro.it</v>
      </c>
      <c r="C6200" s="33">
        <f>IFERROR(_xlfn.XLOOKUP(A6200,SEZIONI!$A$2:$A$7897,SEZIONI!$B$2:$B$7897),"")</f>
        <v>4</v>
      </c>
      <c r="D6200" s="33" t="str">
        <f>IFERROR(_xlfn.XLOOKUP(A6200,[1]Sindaci!$B$2:$B$7774,[1]Sindaci!$A$2:$A$7774),"")</f>
        <v xml:space="preserve">SETTE ELISA    </v>
      </c>
      <c r="E6200" s="33"/>
    </row>
    <row r="6201" spans="1:5" ht="13.8" x14ac:dyDescent="0.3">
      <c r="A6201" s="48" t="s">
        <v>8108</v>
      </c>
      <c r="B6201" s="33" t="str">
        <f>IFERROR(_xlfn.XLOOKUP(A6201,PEC!$A$2:$A$7902,PEC!$C$2:$C$7902),"")</f>
        <v/>
      </c>
      <c r="C6201" s="33" t="str">
        <f>IFERROR(_xlfn.XLOOKUP(A6201,SEZIONI!$A$2:$A$7897,SEZIONI!$B$2:$B$7897),"")</f>
        <v/>
      </c>
      <c r="D6201" s="33" t="str">
        <f>IFERROR(_xlfn.XLOOKUP(A6201,[1]Sindaci!$B$2:$B$7774,[1]Sindaci!$A$2:$A$7774),"")</f>
        <v xml:space="preserve">COSTABIEI GIORGIO    </v>
      </c>
      <c r="E6201" s="33"/>
    </row>
    <row r="6202" spans="1:5" ht="13.8" x14ac:dyDescent="0.3">
      <c r="A6202" s="48" t="s">
        <v>8109</v>
      </c>
      <c r="B6202" s="33" t="str">
        <f>IFERROR(_xlfn.XLOOKUP(A6202,PEC!$A$2:$A$7902,PEC!$C$2:$C$7902),"")</f>
        <v/>
      </c>
      <c r="C6202" s="33" t="str">
        <f>IFERROR(_xlfn.XLOOKUP(A6202,SEZIONI!$A$2:$A$7897,SEZIONI!$B$2:$B$7897),"")</f>
        <v/>
      </c>
      <c r="D6202" s="33" t="str">
        <f>IFERROR(_xlfn.XLOOKUP(A6202,[1]Sindaci!$B$2:$B$7774,[1]Sindaci!$A$2:$A$7774),"")</f>
        <v xml:space="preserve">PAMER ROSMARIE    </v>
      </c>
      <c r="E6202" s="33"/>
    </row>
    <row r="6203" spans="1:5" ht="13.8" x14ac:dyDescent="0.3">
      <c r="A6203" s="48" t="s">
        <v>6260</v>
      </c>
      <c r="B6203" s="33" t="str">
        <f>IFERROR(_xlfn.XLOOKUP(A6203,PEC!$A$2:$A$7902,PEC!$C$2:$C$7902),"")</f>
        <v>legalmail.it</v>
      </c>
      <c r="C6203" s="33">
        <f>IFERROR(_xlfn.XLOOKUP(A6203,SEZIONI!$A$2:$A$7897,SEZIONI!$B$2:$B$7897),"")</f>
        <v>5</v>
      </c>
      <c r="D6203" s="33" t="str">
        <f>IFERROR(_xlfn.XLOOKUP(A6203,[1]Sindaci!$B$2:$B$7774,[1]Sindaci!$A$2:$A$7774),"")</f>
        <v xml:space="preserve">DI MATTEO GIOVANNI   </v>
      </c>
      <c r="E6203" s="33"/>
    </row>
    <row r="6204" spans="1:5" ht="13.8" x14ac:dyDescent="0.3">
      <c r="A6204" s="48" t="s">
        <v>6261</v>
      </c>
      <c r="B6204" s="33" t="str">
        <f>IFERROR(_xlfn.XLOOKUP(A6204,PEC!$A$2:$A$7902,PEC!$C$2:$C$7902),"")</f>
        <v>cert.provincia.re.it</v>
      </c>
      <c r="C6204" s="33">
        <f>IFERROR(_xlfn.XLOOKUP(A6204,SEZIONI!$A$2:$A$7897,SEZIONI!$B$2:$B$7897),"")</f>
        <v>6</v>
      </c>
      <c r="D6204" s="33" t="str">
        <f>IFERROR(_xlfn.XLOOKUP(A6204,[1]Sindaci!$B$2:$B$7774,[1]Sindaci!$A$2:$A$7774),"")</f>
        <v xml:space="preserve">FUCCIO PAOLO    </v>
      </c>
      <c r="E6204" s="33"/>
    </row>
    <row r="6205" spans="1:5" ht="13.8" x14ac:dyDescent="0.3">
      <c r="A6205" s="48" t="s">
        <v>6262</v>
      </c>
      <c r="B6205" s="33" t="str">
        <f>IFERROR(_xlfn.XLOOKUP(A6205,PEC!$A$2:$A$7902,PEC!$C$2:$C$7902),"")</f>
        <v>cert.elaus2002.net</v>
      </c>
      <c r="C6205" s="33">
        <f>IFERROR(_xlfn.XLOOKUP(A6205,SEZIONI!$A$2:$A$7897,SEZIONI!$B$2:$B$7897),"")</f>
        <v>3</v>
      </c>
      <c r="D6205" s="33" t="str">
        <f>IFERROR(_xlfn.XLOOKUP(A6205,[1]Sindaci!$B$2:$B$7774,[1]Sindaci!$A$2:$A$7774),"")</f>
        <v xml:space="preserve">TORZA ANDREA    </v>
      </c>
      <c r="E6205" s="33"/>
    </row>
    <row r="6206" spans="1:5" ht="13.8" x14ac:dyDescent="0.3">
      <c r="A6206" s="48" t="s">
        <v>6263</v>
      </c>
      <c r="B6206" s="33" t="str">
        <f>IFERROR(_xlfn.XLOOKUP(A6206,PEC!$A$2:$A$7902,PEC!$C$2:$C$7902),"")</f>
        <v>pec.cstsannio.it</v>
      </c>
      <c r="C6206" s="33">
        <f>IFERROR(_xlfn.XLOOKUP(A6206,SEZIONI!$A$2:$A$7897,SEZIONI!$B$2:$B$7897),"")</f>
        <v>2</v>
      </c>
      <c r="D6206" s="33" t="str">
        <f>IFERROR(_xlfn.XLOOKUP(A6206,[1]Sindaci!$B$2:$B$7774,[1]Sindaci!$A$2:$A$7774),"")</f>
        <v xml:space="preserve">MARTIGNETTI ANGELA    </v>
      </c>
      <c r="E6206" s="33"/>
    </row>
    <row r="6207" spans="1:5" ht="13.8" x14ac:dyDescent="0.3">
      <c r="A6207" s="48" t="s">
        <v>6264</v>
      </c>
      <c r="B6207" s="33" t="str">
        <f>IFERROR(_xlfn.XLOOKUP(A6207,PEC!$A$2:$A$7902,PEC!$C$2:$C$7902),"")</f>
        <v>pec.comune.sanmartino.pv.it</v>
      </c>
      <c r="C6207" s="33">
        <f>IFERROR(_xlfn.XLOOKUP(A6207,SEZIONI!$A$2:$A$7897,SEZIONI!$B$2:$B$7897),"")</f>
        <v>5</v>
      </c>
      <c r="D6207" s="33" t="str">
        <f>IFERROR(_xlfn.XLOOKUP(A6207,[1]Sindaci!$B$2:$B$7774,[1]Sindaci!$A$2:$A$7774),"")</f>
        <v xml:space="preserve">ZOCCA ALESSANDRO    </v>
      </c>
      <c r="E6207" s="33"/>
    </row>
    <row r="6208" spans="1:5" ht="13.8" x14ac:dyDescent="0.3">
      <c r="A6208" s="48" t="s">
        <v>6265</v>
      </c>
      <c r="B6208" s="33" t="str">
        <f>IFERROR(_xlfn.XLOOKUP(A6208,PEC!$A$2:$A$7902,PEC!$C$2:$C$7902),"")</f>
        <v>pec.sanmartinosm.it</v>
      </c>
      <c r="C6208" s="33">
        <f>IFERROR(_xlfn.XLOOKUP(A6208,SEZIONI!$A$2:$A$7897,SEZIONI!$B$2:$B$7897),"")</f>
        <v>1</v>
      </c>
      <c r="D6208" s="33" t="str">
        <f>IFERROR(_xlfn.XLOOKUP(A6208,[1]Sindaci!$B$2:$B$7774,[1]Sindaci!$A$2:$A$7774),"")</f>
        <v xml:space="preserve">MASCIARELLI PIERINO ANTONIO   </v>
      </c>
      <c r="E6208" s="33"/>
    </row>
    <row r="6209" spans="1:5" ht="13.8" x14ac:dyDescent="0.3">
      <c r="A6209" s="48" t="s">
        <v>6266</v>
      </c>
      <c r="B6209" s="33" t="str">
        <f>IFERROR(_xlfn.XLOOKUP(A6209,PEC!$A$2:$A$7902,PEC!$C$2:$C$7902),"")</f>
        <v>asmepec.it</v>
      </c>
      <c r="C6209" s="33">
        <f>IFERROR(_xlfn.XLOOKUP(A6209,SEZIONI!$A$2:$A$7897,SEZIONI!$B$2:$B$7897),"")</f>
        <v>5</v>
      </c>
      <c r="D6209" s="33" t="str">
        <f>IFERROR(_xlfn.XLOOKUP(A6209,[1]Sindaci!$B$2:$B$7774,[1]Sindaci!$A$2:$A$7774),"")</f>
        <v xml:space="preserve">PISANO PASQUALE    </v>
      </c>
      <c r="E6209" s="33"/>
    </row>
    <row r="6210" spans="1:5" ht="13.8" x14ac:dyDescent="0.3">
      <c r="A6210" s="48" t="s">
        <v>6267</v>
      </c>
      <c r="B6210" s="33" t="str">
        <f>IFERROR(_xlfn.XLOOKUP(A6210,PEC!$A$2:$A$7902,PEC!$C$2:$C$7902),"")</f>
        <v>pec.comunesanmarzano.ta.it</v>
      </c>
      <c r="C6210" s="33">
        <f>IFERROR(_xlfn.XLOOKUP(A6210,SEZIONI!$A$2:$A$7897,SEZIONI!$B$2:$B$7897),"")</f>
        <v>8</v>
      </c>
      <c r="D6210" s="33" t="str">
        <f>IFERROR(_xlfn.XLOOKUP(A6210,[1]Sindaci!$B$2:$B$7774,[1]Sindaci!$A$2:$A$7774),"")</f>
        <v xml:space="preserve">TARANTINO GIUSEPPE    </v>
      </c>
      <c r="E6210" s="33"/>
    </row>
    <row r="6211" spans="1:5" ht="13.8" x14ac:dyDescent="0.3">
      <c r="A6211" s="48" t="s">
        <v>6268</v>
      </c>
      <c r="B6211" s="33" t="str">
        <f>IFERROR(_xlfn.XLOOKUP(A6211,PEC!$A$2:$A$7902,PEC!$C$2:$C$7902),"")</f>
        <v>legalmail.it</v>
      </c>
      <c r="C6211" s="33">
        <f>IFERROR(_xlfn.XLOOKUP(A6211,SEZIONI!$A$2:$A$7897,SEZIONI!$B$2:$B$7897),"")</f>
        <v>1</v>
      </c>
      <c r="D6211" s="33" t="str">
        <f>IFERROR(_xlfn.XLOOKUP(A6211,[1]Sindaci!$B$2:$B$7774,[1]Sindaci!$A$2:$A$7774),"")</f>
        <v xml:space="preserve">SCAGLIOLA GIOVANNI    </v>
      </c>
      <c r="E6211" s="33"/>
    </row>
    <row r="6212" spans="1:5" ht="13.8" x14ac:dyDescent="0.3">
      <c r="A6212" s="48" t="s">
        <v>6269</v>
      </c>
      <c r="B6212" s="33" t="str">
        <f>IFERROR(_xlfn.XLOOKUP(A6212,PEC!$A$2:$A$7902,PEC!$C$2:$C$7902),"")</f>
        <v>cert.irpinianet.eu</v>
      </c>
      <c r="C6212" s="33">
        <f>IFERROR(_xlfn.XLOOKUP(A6212,SEZIONI!$A$2:$A$7897,SEZIONI!$B$2:$B$7897),"")</f>
        <v>9</v>
      </c>
      <c r="D6212" s="33" t="str">
        <f>IFERROR(_xlfn.XLOOKUP(A6212,[1]Sindaci!$B$2:$B$7774,[1]Sindaci!$A$2:$A$7774),"")</f>
        <v xml:space="preserve">ZUOTTOLO CARMELA    </v>
      </c>
      <c r="E6212" s="33"/>
    </row>
    <row r="6213" spans="1:5" ht="13.8" x14ac:dyDescent="0.3">
      <c r="A6213" s="48" t="s">
        <v>6270</v>
      </c>
      <c r="B6213" s="33" t="str">
        <f>IFERROR(_xlfn.XLOOKUP(A6213,PEC!$A$2:$A$7902,PEC!$C$2:$C$7902),"")</f>
        <v>pec.it</v>
      </c>
      <c r="C6213" s="33">
        <f>IFERROR(_xlfn.XLOOKUP(A6213,SEZIONI!$A$2:$A$7897,SEZIONI!$B$2:$B$7897),"")</f>
        <v>1</v>
      </c>
      <c r="D6213" s="33" t="str">
        <f>IFERROR(_xlfn.XLOOKUP(A6213,[1]Sindaci!$B$2:$B$7774,[1]Sindaci!$A$2:$A$7774),"")</f>
        <v xml:space="preserve">LEGGIERI ALFONSO    </v>
      </c>
      <c r="E6213" s="33"/>
    </row>
    <row r="6214" spans="1:5" ht="13.8" x14ac:dyDescent="0.3">
      <c r="A6214" s="48" t="s">
        <v>6271</v>
      </c>
      <c r="B6214" s="33" t="str">
        <f>IFERROR(_xlfn.XLOOKUP(A6214,PEC!$A$2:$A$7902,PEC!$C$2:$C$7902),"")</f>
        <v>pec.comune.sanmauriziocanavese.to.it</v>
      </c>
      <c r="C6214" s="33">
        <f>IFERROR(_xlfn.XLOOKUP(A6214,SEZIONI!$A$2:$A$7897,SEZIONI!$B$2:$B$7897),"")</f>
        <v>10</v>
      </c>
      <c r="D6214" s="33" t="str">
        <f>IFERROR(_xlfn.XLOOKUP(A6214,[1]Sindaci!$B$2:$B$7774,[1]Sindaci!$A$2:$A$7774),"")</f>
        <v xml:space="preserve">PICAT RE MICHELANGELO   </v>
      </c>
      <c r="E6214" s="33"/>
    </row>
    <row r="6215" spans="1:5" ht="13.8" x14ac:dyDescent="0.3">
      <c r="A6215" s="48" t="s">
        <v>6272</v>
      </c>
      <c r="B6215" s="33" t="str">
        <f>IFERROR(_xlfn.XLOOKUP(A6215,PEC!$A$2:$A$7902,PEC!$C$2:$C$7902),"")</f>
        <v>pec.comune.sanmauriziodopaglio.no.it</v>
      </c>
      <c r="C6215" s="33">
        <f>IFERROR(_xlfn.XLOOKUP(A6215,SEZIONI!$A$2:$A$7897,SEZIONI!$B$2:$B$7897),"")</f>
        <v>3</v>
      </c>
      <c r="D6215" s="33" t="str">
        <f>IFERROR(_xlfn.XLOOKUP(A6215,[1]Sindaci!$B$2:$B$7774,[1]Sindaci!$A$2:$A$7774),"")</f>
        <v xml:space="preserve">FORTIS AGOSTINO FRANCESCO   </v>
      </c>
      <c r="E6215" s="33"/>
    </row>
    <row r="6216" spans="1:5" ht="13.8" x14ac:dyDescent="0.3">
      <c r="A6216" s="48" t="s">
        <v>6273</v>
      </c>
      <c r="B6216" s="33" t="str">
        <f>IFERROR(_xlfn.XLOOKUP(A6216,PEC!$A$2:$A$7902,PEC!$C$2:$C$7902),"")</f>
        <v xml:space="preserve">pec.it </v>
      </c>
      <c r="C6216" s="33">
        <f>IFERROR(_xlfn.XLOOKUP(A6216,SEZIONI!$A$2:$A$7897,SEZIONI!$B$2:$B$7897),"")</f>
        <v>3</v>
      </c>
      <c r="D6216" s="33" t="str">
        <f>IFERROR(_xlfn.XLOOKUP(A6216,[1]Sindaci!$B$2:$B$7774,[1]Sindaci!$A$2:$A$7774),"")</f>
        <v xml:space="preserve">MINUTILLA GIUSEPPE    </v>
      </c>
      <c r="E6216" s="33"/>
    </row>
    <row r="6217" spans="1:5" ht="13.8" x14ac:dyDescent="0.3">
      <c r="A6217" s="48" t="s">
        <v>6274</v>
      </c>
      <c r="B6217" s="33" t="str">
        <f>IFERROR(_xlfn.XLOOKUP(A6217,PEC!$A$2:$A$7902,PEC!$C$2:$C$7902),"")</f>
        <v>pec.sanmaurocilento.gov.it</v>
      </c>
      <c r="C6217" s="33">
        <f>IFERROR(_xlfn.XLOOKUP(A6217,SEZIONI!$A$2:$A$7897,SEZIONI!$B$2:$B$7897),"")</f>
        <v>2</v>
      </c>
      <c r="D6217" s="33" t="str">
        <f>IFERROR(_xlfn.XLOOKUP(A6217,[1]Sindaci!$B$2:$B$7774,[1]Sindaci!$A$2:$A$7774),"")</f>
        <v xml:space="preserve">CILENTO GIUSEPPE    </v>
      </c>
      <c r="E6217" s="33"/>
    </row>
    <row r="6218" spans="1:5" ht="13.8" x14ac:dyDescent="0.3">
      <c r="A6218" s="48" t="s">
        <v>6275</v>
      </c>
      <c r="B6218" s="33" t="str">
        <f>IFERROR(_xlfn.XLOOKUP(A6218,PEC!$A$2:$A$7902,PEC!$C$2:$C$7902),"")</f>
        <v>pecveneto.it</v>
      </c>
      <c r="C6218" s="33">
        <f>IFERROR(_xlfn.XLOOKUP(A6218,SEZIONI!$A$2:$A$7897,SEZIONI!$B$2:$B$7897),"")</f>
        <v>1</v>
      </c>
      <c r="D6218" s="33" t="str">
        <f>IFERROR(_xlfn.XLOOKUP(A6218,[1]Sindaci!$B$2:$B$7774,[1]Sindaci!$A$2:$A$7774),"")</f>
        <v xml:space="preserve">BONOMI ITALO    </v>
      </c>
      <c r="E6218" s="33"/>
    </row>
    <row r="6219" spans="1:5" ht="13.8" x14ac:dyDescent="0.3">
      <c r="A6219" s="48" t="s">
        <v>6276</v>
      </c>
      <c r="B6219" s="33" t="str">
        <f>IFERROR(_xlfn.XLOOKUP(A6219,PEC!$A$2:$A$7902,PEC!$C$2:$C$7902),"")</f>
        <v>pec.it</v>
      </c>
      <c r="C6219" s="33">
        <f>IFERROR(_xlfn.XLOOKUP(A6219,SEZIONI!$A$2:$A$7897,SEZIONI!$B$2:$B$7897),"")</f>
        <v>3</v>
      </c>
      <c r="D6219" s="33" t="str">
        <f>IFERROR(_xlfn.XLOOKUP(A6219,[1]Sindaci!$B$2:$B$7774,[1]Sindaci!$A$2:$A$7774),"")</f>
        <v xml:space="preserve">SAVINO NICOLA GIUSEPPE   </v>
      </c>
      <c r="E6219" s="33"/>
    </row>
    <row r="6220" spans="1:5" ht="13.8" x14ac:dyDescent="0.3">
      <c r="A6220" s="48" t="s">
        <v>6277</v>
      </c>
      <c r="B6220" s="33" t="str">
        <f>IFERROR(_xlfn.XLOOKUP(A6220,PEC!$A$2:$A$7902,PEC!$C$2:$C$7902),"")</f>
        <v>asmepec.it</v>
      </c>
      <c r="C6220" s="33">
        <f>IFERROR(_xlfn.XLOOKUP(A6220,SEZIONI!$A$2:$A$7897,SEZIONI!$B$2:$B$7897),"")</f>
        <v>2</v>
      </c>
      <c r="D6220" s="33" t="str">
        <f>IFERROR(_xlfn.XLOOKUP(A6220,[1]Sindaci!$B$2:$B$7774,[1]Sindaci!$A$2:$A$7774),"")</f>
        <v xml:space="preserve">RICCO NAZARIO    </v>
      </c>
      <c r="E6220" s="33"/>
    </row>
    <row r="6221" spans="1:5" ht="13.8" x14ac:dyDescent="0.3">
      <c r="A6221" s="48" t="s">
        <v>255</v>
      </c>
      <c r="B6221" s="33" t="str">
        <f>IFERROR(_xlfn.XLOOKUP(A6221,PEC!$A$2:$A$7902,PEC!$C$2:$C$7902),"")</f>
        <v>asmepec.it</v>
      </c>
      <c r="C6221" s="33">
        <f>IFERROR(_xlfn.XLOOKUP(A6221,SEZIONI!$A$2:$A$7897,SEZIONI!$B$2:$B$7897),"")</f>
        <v>3</v>
      </c>
      <c r="D6221" s="33" t="str">
        <f>IFERROR(_xlfn.XLOOKUP(A6221,[1]Sindaci!$B$2:$B$7774,[1]Sindaci!$A$2:$A$7774),"")</f>
        <v xml:space="preserve">BARBUTO CARMINE    </v>
      </c>
      <c r="E6221" s="33"/>
    </row>
    <row r="6222" spans="1:5" ht="13.8" x14ac:dyDescent="0.3">
      <c r="A6222" s="48" t="s">
        <v>6278</v>
      </c>
      <c r="B6222" s="33" t="str">
        <f>IFERROR(_xlfn.XLOOKUP(A6222,PEC!$A$2:$A$7902,PEC!$C$2:$C$7902),"")</f>
        <v>cert.provincia.fc.it</v>
      </c>
      <c r="C6222" s="33">
        <f>IFERROR(_xlfn.XLOOKUP(A6222,SEZIONI!$A$2:$A$7897,SEZIONI!$B$2:$B$7897),"")</f>
        <v>10</v>
      </c>
      <c r="D6222" s="33" t="str">
        <f>IFERROR(_xlfn.XLOOKUP(A6222,[1]Sindaci!$B$2:$B$7774,[1]Sindaci!$A$2:$A$7774),"")</f>
        <v xml:space="preserve">GARBUGLIA LUCIANA    </v>
      </c>
      <c r="E6222" s="33"/>
    </row>
    <row r="6223" spans="1:5" ht="13.8" x14ac:dyDescent="0.3">
      <c r="A6223" s="48" t="s">
        <v>6279</v>
      </c>
      <c r="B6223" s="33" t="str">
        <f>IFERROR(_xlfn.XLOOKUP(A6223,PEC!$A$2:$A$7902,PEC!$C$2:$C$7902),"")</f>
        <v>cert.comune.sanmaurotorinese.to.it</v>
      </c>
      <c r="C6223" s="33">
        <f>IFERROR(_xlfn.XLOOKUP(A6223,SEZIONI!$A$2:$A$7897,SEZIONI!$B$2:$B$7897),"")</f>
        <v>17</v>
      </c>
      <c r="D6223" s="33" t="str">
        <f>IFERROR(_xlfn.XLOOKUP(A6223,[1]Sindaci!$B$2:$B$7774,[1]Sindaci!$A$2:$A$7774),"")</f>
        <v xml:space="preserve">GUAZZORA GIULIA    </v>
      </c>
      <c r="E6223" s="33"/>
    </row>
    <row r="6224" spans="1:5" ht="13.8" x14ac:dyDescent="0.3">
      <c r="A6224" s="48" t="s">
        <v>6280</v>
      </c>
      <c r="B6224" s="33" t="str">
        <f>IFERROR(_xlfn.XLOOKUP(A6224,PEC!$A$2:$A$7902,PEC!$C$2:$C$7902),"")</f>
        <v>pecveneto.it</v>
      </c>
      <c r="C6224" s="33">
        <f>IFERROR(_xlfn.XLOOKUP(A6224,SEZIONI!$A$2:$A$7897,SEZIONI!$B$2:$B$7897),"")</f>
        <v>13</v>
      </c>
      <c r="D6224" s="33" t="str">
        <f>IFERROR(_xlfn.XLOOKUP(A6224,[1]Sindaci!$B$2:$B$7774,[1]Sindaci!$A$2:$A$7774),"")</f>
        <v xml:space="preserve">MAURUTTO FLAVIO    </v>
      </c>
      <c r="E6224" s="33"/>
    </row>
    <row r="6225" spans="1:5" ht="13.8" x14ac:dyDescent="0.3">
      <c r="A6225" s="48" t="s">
        <v>6281</v>
      </c>
      <c r="B6225" s="33" t="str">
        <f>IFERROR(_xlfn.XLOOKUP(A6225,PEC!$A$2:$A$7902,PEC!$C$2:$C$7902),"")</f>
        <v>pec.comune.sanmichelealladige.tn.it</v>
      </c>
      <c r="C6225" s="33">
        <f>IFERROR(_xlfn.XLOOKUP(A6225,SEZIONI!$A$2:$A$7897,SEZIONI!$B$2:$B$7897),"")</f>
        <v>3</v>
      </c>
      <c r="D6225" s="33" t="str">
        <f>IFERROR(_xlfn.XLOOKUP(A6225,[1]Sindaci!$B$2:$B$7774,[1]Sindaci!$A$2:$A$7774),"")</f>
        <v xml:space="preserve">SANDRI CLELIA    </v>
      </c>
      <c r="E6225" s="33"/>
    </row>
    <row r="6226" spans="1:5" ht="13.8" x14ac:dyDescent="0.3">
      <c r="A6226" s="48" t="s">
        <v>6282</v>
      </c>
      <c r="B6226" s="33" t="str">
        <f>IFERROR(_xlfn.XLOOKUP(A6226,PEC!$A$2:$A$7902,PEC!$C$2:$C$7902),"")</f>
        <v>pec.comune.sanmichelediganzaria.ct.it</v>
      </c>
      <c r="C6226" s="33">
        <f>IFERROR(_xlfn.XLOOKUP(A6226,SEZIONI!$A$2:$A$7897,SEZIONI!$B$2:$B$7897),"")</f>
        <v>5</v>
      </c>
      <c r="D6226" s="33" t="str">
        <f>IFERROR(_xlfn.XLOOKUP(A6226,[1]Sindaci!$B$2:$B$7774,[1]Sindaci!$A$2:$A$7774),"")</f>
        <v xml:space="preserve">PARASOLE DANILO    </v>
      </c>
      <c r="E6226" s="33"/>
    </row>
    <row r="6227" spans="1:5" ht="13.8" x14ac:dyDescent="0.3">
      <c r="A6227" s="48" t="s">
        <v>6283</v>
      </c>
      <c r="B6227" s="33" t="str">
        <f>IFERROR(_xlfn.XLOOKUP(A6227,PEC!$A$2:$A$7902,PEC!$C$2:$C$7902),"")</f>
        <v>asmepec.it</v>
      </c>
      <c r="C6227" s="33">
        <f>IFERROR(_xlfn.XLOOKUP(A6227,SEZIONI!$A$2:$A$7897,SEZIONI!$B$2:$B$7897),"")</f>
        <v>2</v>
      </c>
      <c r="D6227" s="33" t="str">
        <f>IFERROR(_xlfn.XLOOKUP(A6227,[1]Sindaci!$B$2:$B$7774,[1]Sindaci!$A$2:$A$7774),"")</f>
        <v xml:space="preserve">BOCCIA MICHELE    </v>
      </c>
      <c r="E6227" s="33"/>
    </row>
    <row r="6228" spans="1:5" ht="13.8" x14ac:dyDescent="0.3">
      <c r="A6228" s="48" t="s">
        <v>7949</v>
      </c>
      <c r="B6228" s="33" t="str">
        <f>IFERROR(_xlfn.XLOOKUP(A6228,PEC!$A$2:$A$7902,PEC!$C$2:$C$7902),"")</f>
        <v>pec.comunesanmichelemondovi.it</v>
      </c>
      <c r="C6228" s="33" t="str">
        <f>IFERROR(_xlfn.XLOOKUP(A6228,SEZIONI!$A$2:$A$7897,SEZIONI!$B$2:$B$7897),"")</f>
        <v/>
      </c>
      <c r="D6228" s="33" t="str">
        <f>IFERROR(_xlfn.XLOOKUP(A6228,[1]Sindaci!$B$2:$B$7774,[1]Sindaci!$A$2:$A$7774),"")</f>
        <v/>
      </c>
      <c r="E6228" s="33"/>
    </row>
    <row r="6229" spans="1:5" ht="13.8" x14ac:dyDescent="0.3">
      <c r="A6229" s="48" t="s">
        <v>6285</v>
      </c>
      <c r="B6229" s="33" t="str">
        <f>IFERROR(_xlfn.XLOOKUP(A6229,PEC!$A$2:$A$7902,PEC!$C$2:$C$7902),"")</f>
        <v>pec.rupar.puglia.it</v>
      </c>
      <c r="C6229" s="33">
        <f>IFERROR(_xlfn.XLOOKUP(A6229,SEZIONI!$A$2:$A$7897,SEZIONI!$B$2:$B$7897),"")</f>
        <v>6</v>
      </c>
      <c r="D6229" s="33" t="str">
        <f>IFERROR(_xlfn.XLOOKUP(A6229,[1]Sindaci!$B$2:$B$7774,[1]Sindaci!$A$2:$A$7774),"")</f>
        <v xml:space="preserve">ALLEGRINI GIOVANNI    </v>
      </c>
      <c r="E6229" s="33"/>
    </row>
    <row r="6230" spans="1:5" ht="13.8" x14ac:dyDescent="0.3">
      <c r="A6230" s="48" t="s">
        <v>6286</v>
      </c>
      <c r="B6230" s="33" t="str">
        <f>IFERROR(_xlfn.XLOOKUP(A6230,PEC!$A$2:$A$7902,PEC!$C$2:$C$7902),"")</f>
        <v>postacert.toscana.it</v>
      </c>
      <c r="C6230" s="33">
        <f>IFERROR(_xlfn.XLOOKUP(A6230,SEZIONI!$A$2:$A$7897,SEZIONI!$B$2:$B$7897),"")</f>
        <v>26</v>
      </c>
      <c r="D6230" s="33" t="str">
        <f>IFERROR(_xlfn.XLOOKUP(A6230,[1]Sindaci!$B$2:$B$7774,[1]Sindaci!$A$2:$A$7774),"")</f>
        <v xml:space="preserve">GIGLIOLI SIMONE    </v>
      </c>
      <c r="E6230" s="33"/>
    </row>
    <row r="6231" spans="1:5" ht="13.8" x14ac:dyDescent="0.3">
      <c r="A6231" s="48" t="s">
        <v>8184</v>
      </c>
      <c r="B6231" s="33" t="str">
        <f>IFERROR(_xlfn.XLOOKUP(A6231,PEC!$A$2:$A$7902,PEC!$C$2:$C$7902),"")</f>
        <v/>
      </c>
      <c r="C6231" s="33" t="str">
        <f>IFERROR(_xlfn.XLOOKUP(A6231,SEZIONI!$A$2:$A$7897,SEZIONI!$B$2:$B$7897),"")</f>
        <v/>
      </c>
      <c r="D6231" s="33" t="str">
        <f>IFERROR(_xlfn.XLOOKUP(A6231,[1]Sindaci!$B$2:$B$7774,[1]Sindaci!$A$2:$A$7774),"")</f>
        <v/>
      </c>
      <c r="E6231" s="33"/>
    </row>
    <row r="6232" spans="1:5" ht="13.8" x14ac:dyDescent="0.3">
      <c r="A6232" s="48" t="s">
        <v>6287</v>
      </c>
      <c r="B6232" s="33" t="str">
        <f>IFERROR(_xlfn.XLOOKUP(A6232,PEC!$A$2:$A$7902,PEC!$C$2:$C$7902),"")</f>
        <v>pec.it</v>
      </c>
      <c r="C6232" s="33">
        <f>IFERROR(_xlfn.XLOOKUP(A6232,SEZIONI!$A$2:$A$7897,SEZIONI!$B$2:$B$7897),"")</f>
        <v>1</v>
      </c>
      <c r="D6232" s="33" t="str">
        <f>IFERROR(_xlfn.XLOOKUP(A6232,[1]Sindaci!$B$2:$B$7774,[1]Sindaci!$A$2:$A$7774),"")</f>
        <v xml:space="preserve">MANGANIELLO GIOVANNI TOMMASO   </v>
      </c>
      <c r="E6232" s="33"/>
    </row>
    <row r="6233" spans="1:5" ht="13.8" x14ac:dyDescent="0.3">
      <c r="A6233" s="48" t="s">
        <v>6288</v>
      </c>
      <c r="B6233" s="33" t="str">
        <f>IFERROR(_xlfn.XLOOKUP(A6233,PEC!$A$2:$A$7902,PEC!$C$2:$C$7902),"")</f>
        <v>cert.ruparpiemonte.it</v>
      </c>
      <c r="C6233" s="33">
        <f>IFERROR(_xlfn.XLOOKUP(A6233,SEZIONI!$A$2:$A$7897,SEZIONI!$B$2:$B$7897),"")</f>
        <v>1</v>
      </c>
      <c r="D6233" s="33" t="str">
        <f>IFERROR(_xlfn.XLOOKUP(A6233,[1]Sindaci!$B$2:$B$7774,[1]Sindaci!$A$2:$A$7774),"")</f>
        <v xml:space="preserve">DELBO' DARIO    </v>
      </c>
      <c r="E6233" s="33"/>
    </row>
    <row r="6234" spans="1:5" ht="13.8" x14ac:dyDescent="0.3">
      <c r="A6234" s="48" t="s">
        <v>6289</v>
      </c>
      <c r="B6234" s="33" t="str">
        <f>IFERROR(_xlfn.XLOOKUP(A6234,PEC!$A$2:$A$7902,PEC!$C$2:$C$7902),"")</f>
        <v>pec.regione.lombardia.it</v>
      </c>
      <c r="C6234" s="33">
        <f>IFERROR(_xlfn.XLOOKUP(A6234,SEZIONI!$A$2:$A$7897,SEZIONI!$B$2:$B$7897),"")</f>
        <v>1</v>
      </c>
      <c r="D6234" s="33" t="str">
        <f>IFERROR(_xlfn.XLOOKUP(A6234,[1]Sindaci!$B$2:$B$7774,[1]Sindaci!$A$2:$A$7774),"")</f>
        <v xml:space="preserve">GUIDI TIZIANA RITA   </v>
      </c>
      <c r="E6234" s="33"/>
    </row>
    <row r="6235" spans="1:5" ht="13.8" x14ac:dyDescent="0.3">
      <c r="A6235" s="48" t="s">
        <v>6290</v>
      </c>
      <c r="B6235" s="33" t="str">
        <f>IFERROR(_xlfn.XLOOKUP(A6235,PEC!$A$2:$A$7902,PEC!$C$2:$C$7902),"")</f>
        <v>cittaconnessa.it</v>
      </c>
      <c r="C6235" s="33">
        <f>IFERROR(_xlfn.XLOOKUP(A6235,SEZIONI!$A$2:$A$7897,SEZIONI!$B$2:$B$7897),"")</f>
        <v>22</v>
      </c>
      <c r="D6235" s="33" t="str">
        <f>IFERROR(_xlfn.XLOOKUP(A6235,[1]Sindaci!$B$2:$B$7774,[1]Sindaci!$A$2:$A$7774),"")</f>
        <v xml:space="preserve">VOCALE MATTEO    </v>
      </c>
      <c r="E6235" s="33"/>
    </row>
    <row r="6236" spans="1:5" ht="13.8" x14ac:dyDescent="0.3">
      <c r="A6236" s="48" t="s">
        <v>128</v>
      </c>
      <c r="B6236" s="33" t="str">
        <f>IFERROR(_xlfn.XLOOKUP(A6236,PEC!$A$2:$A$7902,PEC!$C$2:$C$7902),"")</f>
        <v>asmepec.it</v>
      </c>
      <c r="C6236" s="33">
        <f>IFERROR(_xlfn.XLOOKUP(A6236,SEZIONI!$A$2:$A$7897,SEZIONI!$B$2:$B$7897),"")</f>
        <v>2</v>
      </c>
      <c r="D6236" s="33" t="str">
        <f>IFERROR(_xlfn.XLOOKUP(A6236,[1]Sindaci!$B$2:$B$7774,[1]Sindaci!$A$2:$A$7774),"")</f>
        <v xml:space="preserve">MADEO EUGENIO    </v>
      </c>
      <c r="E6236" s="33"/>
    </row>
    <row r="6237" spans="1:5" ht="13.8" x14ac:dyDescent="0.3">
      <c r="A6237" s="48" t="s">
        <v>6291</v>
      </c>
      <c r="B6237" s="33" t="str">
        <f>IFERROR(_xlfn.XLOOKUP(A6237,PEC!$A$2:$A$7902,PEC!$C$2:$C$7902),"")</f>
        <v>pec.it</v>
      </c>
      <c r="C6237" s="33">
        <f>IFERROR(_xlfn.XLOOKUP(A6237,SEZIONI!$A$2:$A$7897,SEZIONI!$B$2:$B$7897),"")</f>
        <v>1</v>
      </c>
      <c r="D6237" s="33" t="str">
        <f>IFERROR(_xlfn.XLOOKUP(A6237,[1]Sindaci!$B$2:$B$7774,[1]Sindaci!$A$2:$A$7774),"")</f>
        <v xml:space="preserve">MORIELLO GIUSEPPE    </v>
      </c>
      <c r="E6237" s="33"/>
    </row>
    <row r="6238" spans="1:5" ht="13.8" x14ac:dyDescent="0.3">
      <c r="A6238" s="48" t="s">
        <v>298</v>
      </c>
      <c r="B6238" s="33" t="str">
        <f>IFERROR(_xlfn.XLOOKUP(A6238,PEC!$A$2:$A$7902,PEC!$C$2:$C$7902),"")</f>
        <v xml:space="preserve">asmepec.it </v>
      </c>
      <c r="C6238" s="33">
        <f>IFERROR(_xlfn.XLOOKUP(A6238,SEZIONI!$A$2:$A$7897,SEZIONI!$B$2:$B$7897),"")</f>
        <v>2</v>
      </c>
      <c r="D6238" s="33" t="str">
        <f>IFERROR(_xlfn.XLOOKUP(A6238,[1]Sindaci!$B$2:$B$7774,[1]Sindaci!$A$2:$A$7774),"")</f>
        <v xml:space="preserve">CONDELLO GIUSEPPE    </v>
      </c>
      <c r="E6238" s="33"/>
    </row>
    <row r="6239" spans="1:5" ht="13.8" x14ac:dyDescent="0.3">
      <c r="A6239" s="48" t="s">
        <v>256</v>
      </c>
      <c r="B6239" s="33" t="str">
        <f>IFERROR(_xlfn.XLOOKUP(A6239,PEC!$A$2:$A$7902,PEC!$C$2:$C$7902),"")</f>
        <v>asmepec.it</v>
      </c>
      <c r="C6239" s="33">
        <f>IFERROR(_xlfn.XLOOKUP(A6239,SEZIONI!$A$2:$A$7897,SEZIONI!$B$2:$B$7897),"")</f>
        <v>2</v>
      </c>
      <c r="D6239" s="33" t="str">
        <f>IFERROR(_xlfn.XLOOKUP(A6239,[1]Sindaci!$B$2:$B$7774,[1]Sindaci!$A$2:$A$7774),"")</f>
        <v xml:space="preserve">SCARPELLI FRANCESCO    </v>
      </c>
      <c r="E6239" s="33"/>
    </row>
    <row r="6240" spans="1:5" ht="13.8" x14ac:dyDescent="0.3">
      <c r="A6240" s="48" t="s">
        <v>6292</v>
      </c>
      <c r="B6240" s="33" t="str">
        <f>IFERROR(_xlfn.XLOOKUP(A6240,PEC!$A$2:$A$7902,PEC!$C$2:$C$7902),"")</f>
        <v>pec.comune.sannicolalastrada.ce.it</v>
      </c>
      <c r="C6240" s="33">
        <f>IFERROR(_xlfn.XLOOKUP(A6240,SEZIONI!$A$2:$A$7897,SEZIONI!$B$2:$B$7897),"")</f>
        <v>20</v>
      </c>
      <c r="D6240" s="33" t="str">
        <f>IFERROR(_xlfn.XLOOKUP(A6240,[1]Sindaci!$B$2:$B$7774,[1]Sindaci!$A$2:$A$7774),"")</f>
        <v xml:space="preserve">MAROTTA VITO    </v>
      </c>
      <c r="E6240" s="33"/>
    </row>
    <row r="6241" spans="1:5" ht="13.8" x14ac:dyDescent="0.3">
      <c r="A6241" s="48" t="s">
        <v>6293</v>
      </c>
      <c r="B6241" s="33" t="str">
        <f>IFERROR(_xlfn.XLOOKUP(A6241,PEC!$A$2:$A$7902,PEC!$C$2:$C$7902),"")</f>
        <v>pec.it</v>
      </c>
      <c r="C6241" s="33">
        <f>IFERROR(_xlfn.XLOOKUP(A6241,SEZIONI!$A$2:$A$7897,SEZIONI!$B$2:$B$7897),"")</f>
        <v>6</v>
      </c>
      <c r="D6241" s="33" t="str">
        <f>IFERROR(_xlfn.XLOOKUP(A6241,[1]Sindaci!$B$2:$B$7774,[1]Sindaci!$A$2:$A$7774),"")</f>
        <v xml:space="preserve">LEONE VERNILLO ARTURO   </v>
      </c>
      <c r="E6241" s="33"/>
    </row>
    <row r="6242" spans="1:5" ht="13.8" x14ac:dyDescent="0.3">
      <c r="A6242" s="49" t="s">
        <v>8291</v>
      </c>
      <c r="B6242" s="33" t="str">
        <f>IFERROR(_xlfn.XLOOKUP(A6242,PEC!$A$2:$A$7902,PEC!$C$2:$C$7902),"")</f>
        <v/>
      </c>
      <c r="C6242" s="33" t="str">
        <f>IFERROR(_xlfn.XLOOKUP(A6242,SEZIONI!$A$2:$A$7897,SEZIONI!$B$2:$B$7897),"")</f>
        <v/>
      </c>
      <c r="D6242" s="33" t="str">
        <f>IFERROR(_xlfn.XLOOKUP(A6242,[1]Sindaci!$B$2:$B$7774,[1]Sindaci!$A$2:$A$7774),"")</f>
        <v/>
      </c>
      <c r="E6242" s="33"/>
    </row>
    <row r="6243" spans="1:5" ht="13.8" x14ac:dyDescent="0.3">
      <c r="A6243" s="48" t="s">
        <v>8190</v>
      </c>
      <c r="B6243" s="33" t="str">
        <f>IFERROR(_xlfn.XLOOKUP(A6243,PEC!$A$2:$A$7902,PEC!$C$2:$C$7902),"")</f>
        <v/>
      </c>
      <c r="C6243" s="33" t="str">
        <f>IFERROR(_xlfn.XLOOKUP(A6243,SEZIONI!$A$2:$A$7897,SEZIONI!$B$2:$B$7897),"")</f>
        <v/>
      </c>
      <c r="D6243" s="33" t="str">
        <f>IFERROR(_xlfn.XLOOKUP(A6243,[1]Sindaci!$B$2:$B$7774,[1]Sindaci!$A$2:$A$7774),"")</f>
        <v/>
      </c>
      <c r="E6243" s="33"/>
    </row>
    <row r="6244" spans="1:5" ht="13.8" x14ac:dyDescent="0.3">
      <c r="A6244" s="49" t="s">
        <v>8294</v>
      </c>
      <c r="B6244" s="33" t="str">
        <f>IFERROR(_xlfn.XLOOKUP(A6244,PEC!$A$2:$A$7902,PEC!$C$2:$C$7902),"")</f>
        <v/>
      </c>
      <c r="C6244" s="33" t="str">
        <f>IFERROR(_xlfn.XLOOKUP(A6244,SEZIONI!$A$2:$A$7897,SEZIONI!$B$2:$B$7897),"")</f>
        <v/>
      </c>
      <c r="D6244" s="33" t="str">
        <f>IFERROR(_xlfn.XLOOKUP(A6244,[1]Sindaci!$B$2:$B$7774,[1]Sindaci!$A$2:$A$7774),"")</f>
        <v/>
      </c>
      <c r="E6244" s="33"/>
    </row>
    <row r="6245" spans="1:5" ht="13.8" x14ac:dyDescent="0.3">
      <c r="A6245" s="48" t="s">
        <v>8110</v>
      </c>
      <c r="B6245" s="33" t="str">
        <f>IFERROR(_xlfn.XLOOKUP(A6245,PEC!$A$2:$A$7902,PEC!$C$2:$C$7902),"")</f>
        <v/>
      </c>
      <c r="C6245" s="33" t="str">
        <f>IFERROR(_xlfn.XLOOKUP(A6245,SEZIONI!$A$2:$A$7897,SEZIONI!$B$2:$B$7897),"")</f>
        <v/>
      </c>
      <c r="D6245" s="33" t="str">
        <f>IFERROR(_xlfn.XLOOKUP(A6245,[1]Sindaci!$B$2:$B$7774,[1]Sindaci!$A$2:$A$7774),"")</f>
        <v xml:space="preserve">HOLZNER THOMAS    </v>
      </c>
      <c r="E6245" s="33"/>
    </row>
    <row r="6246" spans="1:5" ht="13.8" x14ac:dyDescent="0.3">
      <c r="A6246" s="48" t="s">
        <v>6297</v>
      </c>
      <c r="B6246" s="33" t="str">
        <f>IFERROR(_xlfn.XLOOKUP(A6246,PEC!$A$2:$A$7902,PEC!$C$2:$C$7902),"")</f>
        <v>pec.rupar.puglia.it</v>
      </c>
      <c r="C6246" s="33">
        <f>IFERROR(_xlfn.XLOOKUP(A6246,SEZIONI!$A$2:$A$7897,SEZIONI!$B$2:$B$7897),"")</f>
        <v>10</v>
      </c>
      <c r="D6246" s="33" t="str">
        <f>IFERROR(_xlfn.XLOOKUP(A6246,[1]Sindaci!$B$2:$B$7774,[1]Sindaci!$A$2:$A$7774),"")</f>
        <v xml:space="preserve">MOSCATELLI EDMONDO    </v>
      </c>
      <c r="E6246" s="33"/>
    </row>
    <row r="6247" spans="1:5" ht="13.8" x14ac:dyDescent="0.3">
      <c r="A6247" s="48" t="s">
        <v>6299</v>
      </c>
      <c r="B6247" s="33" t="str">
        <f>IFERROR(_xlfn.XLOOKUP(A6247,PEC!$A$2:$A$7902,PEC!$C$2:$C$7902),"")</f>
        <v>pec.regione.lombardia.it</v>
      </c>
      <c r="C6247" s="33">
        <f>IFERROR(_xlfn.XLOOKUP(A6247,SEZIONI!$A$2:$A$7897,SEZIONI!$B$2:$B$7897),"")</f>
        <v>4</v>
      </c>
      <c r="D6247" s="33" t="str">
        <f>IFERROR(_xlfn.XLOOKUP(A6247,[1]Sindaci!$B$2:$B$7774,[1]Sindaci!$A$2:$A$7774),"")</f>
        <v xml:space="preserve">ZERNINI GIANCARLA    </v>
      </c>
      <c r="E6247" s="33"/>
    </row>
    <row r="6248" spans="1:5" ht="13.8" x14ac:dyDescent="0.3">
      <c r="A6248" s="48" t="s">
        <v>6300</v>
      </c>
      <c r="B6248" s="33" t="str">
        <f>IFERROR(_xlfn.XLOOKUP(A6248,PEC!$A$2:$A$7902,PEC!$C$2:$C$7902),"")</f>
        <v>pec.it</v>
      </c>
      <c r="C6248" s="33">
        <f>IFERROR(_xlfn.XLOOKUP(A6248,SEZIONI!$A$2:$A$7897,SEZIONI!$B$2:$B$7897),"")</f>
        <v>1</v>
      </c>
      <c r="D6248" s="33" t="str">
        <f>IFERROR(_xlfn.XLOOKUP(A6248,[1]Sindaci!$B$2:$B$7774,[1]Sindaci!$A$2:$A$7774),"")</f>
        <v xml:space="preserve">TROIANO MOSE' ANTONIO   </v>
      </c>
      <c r="E6248" s="33"/>
    </row>
    <row r="6249" spans="1:5" ht="13.8" x14ac:dyDescent="0.3">
      <c r="A6249" s="48" t="s">
        <v>6301</v>
      </c>
      <c r="B6249" s="33" t="str">
        <f>IFERROR(_xlfn.XLOOKUP(A6249,PEC!$A$2:$A$7902,PEC!$C$2:$C$7902),"")</f>
        <v>pec.it</v>
      </c>
      <c r="C6249" s="33">
        <f>IFERROR(_xlfn.XLOOKUP(A6249,SEZIONI!$A$2:$A$7897,SEZIONI!$B$2:$B$7897),"")</f>
        <v>3</v>
      </c>
      <c r="D6249" s="33" t="str">
        <f>IFERROR(_xlfn.XLOOKUP(A6249,[1]Sindaci!$B$2:$B$7774,[1]Sindaci!$A$2:$A$7774),"")</f>
        <v xml:space="preserve">BARONE RAFFAELE    </v>
      </c>
      <c r="E6249" s="33"/>
    </row>
    <row r="6250" spans="1:5" ht="13.8" x14ac:dyDescent="0.3">
      <c r="A6250" s="48" t="s">
        <v>6302</v>
      </c>
      <c r="B6250" s="33" t="str">
        <f>IFERROR(_xlfn.XLOOKUP(A6250,PEC!$A$2:$A$7902,PEC!$C$2:$C$7902),"")</f>
        <v>pec.comune.sanpaolodargon.bg.it</v>
      </c>
      <c r="C6250" s="33">
        <f>IFERROR(_xlfn.XLOOKUP(A6250,SEZIONI!$A$2:$A$7897,SEZIONI!$B$2:$B$7897),"")</f>
        <v>4</v>
      </c>
      <c r="D6250" s="33" t="str">
        <f>IFERROR(_xlfn.XLOOKUP(A6250,[1]Sindaci!$B$2:$B$7774,[1]Sindaci!$A$2:$A$7774),"")</f>
        <v xml:space="preserve">FRASSINI GRAZIANO    </v>
      </c>
      <c r="E6250" s="33"/>
    </row>
    <row r="6251" spans="1:5" ht="13.8" x14ac:dyDescent="0.3">
      <c r="A6251" s="48" t="s">
        <v>6303</v>
      </c>
      <c r="B6251" s="33" t="str">
        <f>IFERROR(_xlfn.XLOOKUP(A6251,PEC!$A$2:$A$7902,PEC!$C$2:$C$7902),"")</f>
        <v>pec.comune.sanpaolodicivitate.fg.it</v>
      </c>
      <c r="C6251" s="33">
        <f>IFERROR(_xlfn.XLOOKUP(A6251,SEZIONI!$A$2:$A$7897,SEZIONI!$B$2:$B$7897),"")</f>
        <v>6</v>
      </c>
      <c r="D6251" s="33" t="str">
        <f>IFERROR(_xlfn.XLOOKUP(A6251,[1]Sindaci!$B$2:$B$7774,[1]Sindaci!$A$2:$A$7774),"")</f>
        <v xml:space="preserve">MARINO FRANCESCO    </v>
      </c>
      <c r="E6251" s="33"/>
    </row>
    <row r="6252" spans="1:5" ht="13.8" x14ac:dyDescent="0.3">
      <c r="A6252" s="48" t="s">
        <v>6304</v>
      </c>
      <c r="B6252" s="33" t="str">
        <f>IFERROR(_xlfn.XLOOKUP(A6252,PEC!$A$2:$A$7902,PEC!$C$2:$C$7902),"")</f>
        <v>pec.comunesanpaolodijesi.it</v>
      </c>
      <c r="C6252" s="33">
        <f>IFERROR(_xlfn.XLOOKUP(A6252,SEZIONI!$A$2:$A$7897,SEZIONI!$B$2:$B$7897),"")</f>
        <v>1</v>
      </c>
      <c r="D6252" s="33" t="str">
        <f>IFERROR(_xlfn.XLOOKUP(A6252,[1]Sindaci!$B$2:$B$7774,[1]Sindaci!$A$2:$A$7774),"")</f>
        <v xml:space="preserve">BARCAGLIONI SANDRO    </v>
      </c>
      <c r="E6252" s="33"/>
    </row>
    <row r="6253" spans="1:5" ht="13.8" x14ac:dyDescent="0.3">
      <c r="A6253" s="48" t="s">
        <v>6305</v>
      </c>
      <c r="B6253" s="33" t="str">
        <f>IFERROR(_xlfn.XLOOKUP(A6253,PEC!$A$2:$A$7902,PEC!$C$2:$C$7902),"")</f>
        <v>postemailcertificata.it</v>
      </c>
      <c r="C6253" s="33">
        <f>IFERROR(_xlfn.XLOOKUP(A6253,SEZIONI!$A$2:$A$7897,SEZIONI!$B$2:$B$7897),"")</f>
        <v>1</v>
      </c>
      <c r="D6253" s="33" t="str">
        <f>IFERROR(_xlfn.XLOOKUP(A6253,[1]Sindaci!$B$2:$B$7774,[1]Sindaci!$A$2:$A$7774),"")</f>
        <v xml:space="preserve">PANETTA LUCA    </v>
      </c>
      <c r="E6253" s="33"/>
    </row>
    <row r="6254" spans="1:5" ht="13.8" x14ac:dyDescent="0.3">
      <c r="A6254" s="48" t="s">
        <v>6306</v>
      </c>
      <c r="B6254" s="33" t="str">
        <f>IFERROR(_xlfn.XLOOKUP(A6254,PEC!$A$2:$A$7902,PEC!$C$2:$C$7902),"")</f>
        <v>pec.regione.lombardia.it</v>
      </c>
      <c r="C6254" s="33">
        <f>IFERROR(_xlfn.XLOOKUP(A6254,SEZIONI!$A$2:$A$7897,SEZIONI!$B$2:$B$7897),"")</f>
        <v>5</v>
      </c>
      <c r="D6254" s="33" t="str">
        <f>IFERROR(_xlfn.XLOOKUP(A6254,[1]Sindaci!$B$2:$B$7774,[1]Sindaci!$A$2:$A$7774),"")</f>
        <v xml:space="preserve">GALIZZI FAUSTO    </v>
      </c>
      <c r="E6254" s="33"/>
    </row>
    <row r="6255" spans="1:5" ht="13.8" x14ac:dyDescent="0.3">
      <c r="A6255" s="48" t="s">
        <v>6307</v>
      </c>
      <c r="B6255" s="33" t="str">
        <f>IFERROR(_xlfn.XLOOKUP(A6255,PEC!$A$2:$A$7902,PEC!$C$2:$C$7902),"")</f>
        <v>certgov.fvg.it</v>
      </c>
      <c r="C6255" s="33">
        <f>IFERROR(_xlfn.XLOOKUP(A6255,SEZIONI!$A$2:$A$7897,SEZIONI!$B$2:$B$7897),"")</f>
        <v>2</v>
      </c>
      <c r="D6255" s="33" t="str">
        <f>IFERROR(_xlfn.XLOOKUP(A6255,[1]Sindaci!$B$2:$B$7774,[1]Sindaci!$A$2:$A$7774),"")</f>
        <v xml:space="preserve">BIGNOLIN CLAUDIO    </v>
      </c>
      <c r="E6255" s="33"/>
    </row>
    <row r="6256" spans="1:5" ht="13.8" x14ac:dyDescent="0.3">
      <c r="A6256" s="48" t="s">
        <v>6308</v>
      </c>
      <c r="B6256" s="33" t="str">
        <f>IFERROR(_xlfn.XLOOKUP(A6256,PEC!$A$2:$A$7902,PEC!$C$2:$C$7902),"")</f>
        <v>pec.comune.sanpierniceto.me.it</v>
      </c>
      <c r="C6256" s="33">
        <f>IFERROR(_xlfn.XLOOKUP(A6256,SEZIONI!$A$2:$A$7897,SEZIONI!$B$2:$B$7897),"")</f>
        <v>4</v>
      </c>
      <c r="D6256" s="33" t="str">
        <f>IFERROR(_xlfn.XLOOKUP(A6256,[1]Sindaci!$B$2:$B$7774,[1]Sindaci!$A$2:$A$7774),"")</f>
        <v xml:space="preserve">NASTASI DOMENICO MARIA EUSTOCHIO  </v>
      </c>
      <c r="E6256" s="33"/>
    </row>
    <row r="6257" spans="1:5" ht="13.8" x14ac:dyDescent="0.3">
      <c r="A6257" s="48" t="s">
        <v>6309</v>
      </c>
      <c r="B6257" s="33" t="str">
        <f>IFERROR(_xlfn.XLOOKUP(A6257,PEC!$A$2:$A$7902,PEC!$C$2:$C$7902),"")</f>
        <v>pec.comune.sanpieropatti.me.it</v>
      </c>
      <c r="C6257" s="33">
        <f>IFERROR(_xlfn.XLOOKUP(A6257,SEZIONI!$A$2:$A$7897,SEZIONI!$B$2:$B$7897),"")</f>
        <v>4</v>
      </c>
      <c r="D6257" s="33" t="str">
        <f>IFERROR(_xlfn.XLOOKUP(A6257,[1]Sindaci!$B$2:$B$7774,[1]Sindaci!$A$2:$A$7774),"")</f>
        <v xml:space="preserve">MARCHELLO CARMELITA    </v>
      </c>
      <c r="E6257" s="33"/>
    </row>
    <row r="6258" spans="1:5" ht="13.8" x14ac:dyDescent="0.3">
      <c r="A6258" s="48" t="s">
        <v>212</v>
      </c>
      <c r="B6258" s="33" t="str">
        <f>IFERROR(_xlfn.XLOOKUP(A6258,PEC!$A$2:$A$7902,PEC!$C$2:$C$7902),"")</f>
        <v>asmepec.it</v>
      </c>
      <c r="C6258" s="33">
        <f>IFERROR(_xlfn.XLOOKUP(A6258,SEZIONI!$A$2:$A$7897,SEZIONI!$B$2:$B$7897),"")</f>
        <v>5</v>
      </c>
      <c r="D6258" s="33" t="str">
        <f>IFERROR(_xlfn.XLOOKUP(A6258,[1]Sindaci!$B$2:$B$7774,[1]Sindaci!$A$2:$A$7774),"")</f>
        <v xml:space="preserve">GIAMPA' DOMENICO    </v>
      </c>
      <c r="E6258" s="33"/>
    </row>
    <row r="6259" spans="1:5" ht="13.8" x14ac:dyDescent="0.3">
      <c r="A6259" s="48" t="s">
        <v>6310</v>
      </c>
      <c r="B6259" s="33" t="str">
        <f>IFERROR(_xlfn.XLOOKUP(A6259,PEC!$A$2:$A$7902,PEC!$C$2:$C$7902),"")</f>
        <v>certgov.fvg.it</v>
      </c>
      <c r="C6259" s="33">
        <f>IFERROR(_xlfn.XLOOKUP(A6259,SEZIONI!$A$2:$A$7897,SEZIONI!$B$2:$B$7897),"")</f>
        <v>3</v>
      </c>
      <c r="D6259" s="33" t="str">
        <f>IFERROR(_xlfn.XLOOKUP(A6259,[1]Sindaci!$B$2:$B$7774,[1]Sindaci!$A$2:$A$7774),"")</f>
        <v xml:space="preserve">ZUFFERLI MARIANO    </v>
      </c>
      <c r="E6259" s="33"/>
    </row>
    <row r="6260" spans="1:5" ht="13.8" x14ac:dyDescent="0.3">
      <c r="A6260" s="48" t="s">
        <v>6311</v>
      </c>
      <c r="B6260" s="33" t="str">
        <f>IFERROR(_xlfn.XLOOKUP(A6260,PEC!$A$2:$A$7902,PEC!$C$2:$C$7902),"")</f>
        <v>pec.comune.sanpietroaltanagro.sa.it</v>
      </c>
      <c r="C6260" s="33">
        <f>IFERROR(_xlfn.XLOOKUP(A6260,SEZIONI!$A$2:$A$7897,SEZIONI!$B$2:$B$7897),"")</f>
        <v>2</v>
      </c>
      <c r="D6260" s="33" t="str">
        <f>IFERROR(_xlfn.XLOOKUP(A6260,[1]Sindaci!$B$2:$B$7774,[1]Sindaci!$A$2:$A$7774),"")</f>
        <v xml:space="preserve">QUARANTA DOMENICO    </v>
      </c>
      <c r="E6260" s="33"/>
    </row>
    <row r="6261" spans="1:5" ht="13.8" x14ac:dyDescent="0.3">
      <c r="A6261" s="48" t="s">
        <v>213</v>
      </c>
      <c r="B6261" s="33" t="str">
        <f>IFERROR(_xlfn.XLOOKUP(A6261,PEC!$A$2:$A$7902,PEC!$C$2:$C$7902),"")</f>
        <v>pec.comunesanpietroapostolo.org</v>
      </c>
      <c r="C6261" s="33">
        <f>IFERROR(_xlfn.XLOOKUP(A6261,SEZIONI!$A$2:$A$7897,SEZIONI!$B$2:$B$7897),"")</f>
        <v>2</v>
      </c>
      <c r="D6261" s="33" t="str">
        <f>IFERROR(_xlfn.XLOOKUP(A6261,[1]Sindaci!$B$2:$B$7774,[1]Sindaci!$A$2:$A$7774),"")</f>
        <v xml:space="preserve">DE SANTIS RAFFAELE   </v>
      </c>
      <c r="E6261" s="33"/>
    </row>
    <row r="6262" spans="1:5" ht="13.8" x14ac:dyDescent="0.3">
      <c r="A6262" s="48" t="s">
        <v>6312</v>
      </c>
      <c r="B6262" s="33" t="str">
        <f>IFERROR(_xlfn.XLOOKUP(A6262,PEC!$A$2:$A$7902,PEC!$C$2:$C$7902),"")</f>
        <v>pec-leonet.it</v>
      </c>
      <c r="C6262" s="33">
        <f>IFERROR(_xlfn.XLOOKUP(A6262,SEZIONI!$A$2:$A$7897,SEZIONI!$B$2:$B$7897),"")</f>
        <v>1</v>
      </c>
      <c r="D6262" s="33" t="str">
        <f>IFERROR(_xlfn.XLOOKUP(A6262,[1]Sindaci!$B$2:$B$7774,[1]Sindaci!$A$2:$A$7774),"")</f>
        <v xml:space="preserve">DE CAPRIO SIMONA   </v>
      </c>
      <c r="E6262" s="33"/>
    </row>
    <row r="6263" spans="1:5" ht="13.8" x14ac:dyDescent="0.3">
      <c r="A6263" s="48" t="s">
        <v>6313</v>
      </c>
      <c r="B6263" s="33" t="str">
        <f>IFERROR(_xlfn.XLOOKUP(A6263,PEC!$A$2:$A$7902,PEC!$C$2:$C$7902),"")</f>
        <v>comunesanpietroclarenza.telecompost.it</v>
      </c>
      <c r="C6263" s="33">
        <f>IFERROR(_xlfn.XLOOKUP(A6263,SEZIONI!$A$2:$A$7897,SEZIONI!$B$2:$B$7897),"")</f>
        <v>6</v>
      </c>
      <c r="D6263" s="33" t="str">
        <f>IFERROR(_xlfn.XLOOKUP(A6263,[1]Sindaci!$B$2:$B$7774,[1]Sindaci!$A$2:$A$7774),"")</f>
        <v xml:space="preserve">SANTONOCITO VINCENZO    </v>
      </c>
      <c r="E6263" s="33"/>
    </row>
    <row r="6264" spans="1:5" ht="13.8" x14ac:dyDescent="0.3">
      <c r="A6264" s="48" t="s">
        <v>6314</v>
      </c>
      <c r="B6264" s="33" t="str">
        <f>IFERROR(_xlfn.XLOOKUP(A6264,PEC!$A$2:$A$7902,PEC!$C$2:$C$7902),"")</f>
        <v>pec.it</v>
      </c>
      <c r="C6264" s="33">
        <f>IFERROR(_xlfn.XLOOKUP(A6264,SEZIONI!$A$2:$A$7897,SEZIONI!$B$2:$B$7897),"")</f>
        <v>3</v>
      </c>
      <c r="D6264" s="33" t="str">
        <f>IFERROR(_xlfn.XLOOKUP(A6264,[1]Sindaci!$B$2:$B$7774,[1]Sindaci!$A$2:$A$7774),"")</f>
        <v xml:space="preserve">CASANOVA CONSIER MANUEL   </v>
      </c>
      <c r="E6264" s="33"/>
    </row>
    <row r="6265" spans="1:5" ht="13.8" x14ac:dyDescent="0.3">
      <c r="A6265" s="48" t="s">
        <v>8255</v>
      </c>
      <c r="B6265" s="33" t="str">
        <f>IFERROR(_xlfn.XLOOKUP(A6265,PEC!$A$2:$A$7902,PEC!$C$2:$C$7902),"")</f>
        <v>asmepec.it</v>
      </c>
      <c r="C6265" s="33" t="str">
        <f>IFERROR(_xlfn.XLOOKUP(A6265,SEZIONI!$A$2:$A$7897,SEZIONI!$B$2:$B$7897),"")</f>
        <v/>
      </c>
      <c r="D6265" s="33" t="str">
        <f>IFERROR(_xlfn.XLOOKUP(A6265,[1]Sindaci!$B$2:$B$7774,[1]Sindaci!$A$2:$A$7774),"")</f>
        <v/>
      </c>
      <c r="E6265" s="33"/>
    </row>
    <row r="6266" spans="1:5" ht="13.8" x14ac:dyDescent="0.3">
      <c r="A6266" s="48" t="s">
        <v>6315</v>
      </c>
      <c r="B6266" s="33" t="str">
        <f>IFERROR(_xlfn.XLOOKUP(A6266,PEC!$A$2:$A$7902,PEC!$C$2:$C$7902),"")</f>
        <v>pecveneto.it</v>
      </c>
      <c r="C6266" s="33">
        <f>IFERROR(_xlfn.XLOOKUP(A6266,SEZIONI!$A$2:$A$7897,SEZIONI!$B$2:$B$7897),"")</f>
        <v>5</v>
      </c>
      <c r="D6266" s="33" t="str">
        <f>IFERROR(_xlfn.XLOOKUP(A6266,[1]Sindaci!$B$2:$B$7774,[1]Sindaci!$A$2:$A$7774),"")</f>
        <v xml:space="preserve">RIZZO MARIA ASSUNTA   </v>
      </c>
      <c r="E6266" s="33"/>
    </row>
    <row r="6267" spans="1:5" ht="13.8" x14ac:dyDescent="0.3">
      <c r="A6267" s="48" t="s">
        <v>6316</v>
      </c>
      <c r="B6267" s="33" t="str">
        <f>IFERROR(_xlfn.XLOOKUP(A6267,PEC!$A$2:$A$7902,PEC!$C$2:$C$7902),"")</f>
        <v>pecveneto.it</v>
      </c>
      <c r="C6267" s="33">
        <f>IFERROR(_xlfn.XLOOKUP(A6267,SEZIONI!$A$2:$A$7897,SEZIONI!$B$2:$B$7897),"")</f>
        <v>3</v>
      </c>
      <c r="D6267" s="33" t="str">
        <f>IFERROR(_xlfn.XLOOKUP(A6267,[1]Sindaci!$B$2:$B$7774,[1]Sindaci!$A$2:$A$7774),"")</f>
        <v xml:space="preserve">VINCENZI CORRADO    </v>
      </c>
      <c r="E6267" s="33"/>
    </row>
    <row r="6268" spans="1:5" ht="13.8" x14ac:dyDescent="0.3">
      <c r="A6268" s="48" t="s">
        <v>129</v>
      </c>
      <c r="B6268" s="33" t="str">
        <f>IFERROR(_xlfn.XLOOKUP(A6268,PEC!$A$2:$A$7902,PEC!$C$2:$C$7902),"")</f>
        <v>asmepec.it</v>
      </c>
      <c r="C6268" s="33">
        <f>IFERROR(_xlfn.XLOOKUP(A6268,SEZIONI!$A$2:$A$7897,SEZIONI!$B$2:$B$7897),"")</f>
        <v>1</v>
      </c>
      <c r="D6268" s="33" t="str">
        <f>IFERROR(_xlfn.XLOOKUP(A6268,[1]Sindaci!$B$2:$B$7774,[1]Sindaci!$A$2:$A$7774),"")</f>
        <v xml:space="preserve">LORELLI GIOACCHINO    </v>
      </c>
      <c r="E6268" s="33"/>
    </row>
    <row r="6269" spans="1:5" ht="13.8" x14ac:dyDescent="0.3">
      <c r="A6269" s="48" t="s">
        <v>6317</v>
      </c>
      <c r="B6269" s="33" t="str">
        <f>IFERROR(_xlfn.XLOOKUP(A6269,PEC!$A$2:$A$7902,PEC!$C$2:$C$7902),"")</f>
        <v>cert.ip-veneto.net</v>
      </c>
      <c r="C6269" s="33">
        <f>IFERROR(_xlfn.XLOOKUP(A6269,SEZIONI!$A$2:$A$7897,SEZIONI!$B$2:$B$7897),"")</f>
        <v>12</v>
      </c>
      <c r="D6269" s="33" t="str">
        <f>IFERROR(_xlfn.XLOOKUP(A6269,[1]Sindaci!$B$2:$B$7774,[1]Sindaci!$A$2:$A$7774),"")</f>
        <v xml:space="preserve">ZANTEDESCHI GERARDO    </v>
      </c>
      <c r="E6269" s="33"/>
    </row>
    <row r="6270" spans="1:5" ht="13.8" x14ac:dyDescent="0.3">
      <c r="A6270" s="48" t="s">
        <v>6318</v>
      </c>
      <c r="B6270" s="33" t="str">
        <f>IFERROR(_xlfn.XLOOKUP(A6270,PEC!$A$2:$A$7902,PEC!$C$2:$C$7902),"")</f>
        <v>cert.provincia.bo.it</v>
      </c>
      <c r="C6270" s="33">
        <f>IFERROR(_xlfn.XLOOKUP(A6270,SEZIONI!$A$2:$A$7897,SEZIONI!$B$2:$B$7897),"")</f>
        <v>10</v>
      </c>
      <c r="D6270" s="33" t="str">
        <f>IFERROR(_xlfn.XLOOKUP(A6270,[1]Sindaci!$B$2:$B$7774,[1]Sindaci!$A$2:$A$7774),"")</f>
        <v xml:space="preserve">PEZZOLI CLAUDIO    </v>
      </c>
      <c r="E6270" s="33"/>
    </row>
    <row r="6271" spans="1:5" ht="13.8" x14ac:dyDescent="0.3">
      <c r="A6271" s="48" t="s">
        <v>6319</v>
      </c>
      <c r="B6271" s="33" t="str">
        <f>IFERROR(_xlfn.XLOOKUP(A6271,PEC!$A$2:$A$7902,PEC!$C$2:$C$7902),"")</f>
        <v>legalmail.it</v>
      </c>
      <c r="C6271" s="33">
        <f>IFERROR(_xlfn.XLOOKUP(A6271,SEZIONI!$A$2:$A$7897,SEZIONI!$B$2:$B$7897),"")</f>
        <v>1</v>
      </c>
      <c r="D6271" s="33" t="str">
        <f>IFERROR(_xlfn.XLOOKUP(A6271,[1]Sindaci!$B$2:$B$7774,[1]Sindaci!$A$2:$A$7774),"")</f>
        <v xml:space="preserve">BOSELLI STEFANO    </v>
      </c>
      <c r="E6271" s="33"/>
    </row>
    <row r="6272" spans="1:5" ht="13.8" x14ac:dyDescent="0.3">
      <c r="A6272" s="48" t="s">
        <v>6320</v>
      </c>
      <c r="B6272" s="33" t="str">
        <f>IFERROR(_xlfn.XLOOKUP(A6272,PEC!$A$2:$A$7902,PEC!$C$2:$C$7902),"")</f>
        <v>pec.comune.sanpietroingu.pd.it</v>
      </c>
      <c r="C6272" s="33">
        <f>IFERROR(_xlfn.XLOOKUP(A6272,SEZIONI!$A$2:$A$7897,SEZIONI!$B$2:$B$7897),"")</f>
        <v>4</v>
      </c>
      <c r="D6272" s="33" t="str">
        <f>IFERROR(_xlfn.XLOOKUP(A6272,[1]Sindaci!$B$2:$B$7774,[1]Sindaci!$A$2:$A$7774),"")</f>
        <v xml:space="preserve">POLATI PAOLO    </v>
      </c>
      <c r="E6272" s="33"/>
    </row>
    <row r="6273" spans="1:5" ht="13.8" x14ac:dyDescent="0.3">
      <c r="A6273" s="48" t="s">
        <v>130</v>
      </c>
      <c r="B6273" s="33" t="str">
        <f>IFERROR(_xlfn.XLOOKUP(A6273,PEC!$A$2:$A$7902,PEC!$C$2:$C$7902),"")</f>
        <v>pec.it</v>
      </c>
      <c r="C6273" s="33">
        <f>IFERROR(_xlfn.XLOOKUP(A6273,SEZIONI!$A$2:$A$7897,SEZIONI!$B$2:$B$7897),"")</f>
        <v>5</v>
      </c>
      <c r="D6273" s="33" t="str">
        <f>IFERROR(_xlfn.XLOOKUP(A6273,[1]Sindaci!$B$2:$B$7774,[1]Sindaci!$A$2:$A$7774),"")</f>
        <v xml:space="preserve">ACRI FRANCESCO    </v>
      </c>
      <c r="E6273" s="33"/>
    </row>
    <row r="6274" spans="1:5" ht="13.8" x14ac:dyDescent="0.3">
      <c r="A6274" s="48" t="s">
        <v>6321</v>
      </c>
      <c r="B6274" s="33" t="str">
        <f>IFERROR(_xlfn.XLOOKUP(A6274,PEC!$A$2:$A$7902,PEC!$C$2:$C$7902),"")</f>
        <v>pec.rupar.puglia.it</v>
      </c>
      <c r="C6274" s="33">
        <f>IFERROR(_xlfn.XLOOKUP(A6274,SEZIONI!$A$2:$A$7897,SEZIONI!$B$2:$B$7897),"")</f>
        <v>4</v>
      </c>
      <c r="D6274" s="33" t="str">
        <f>IFERROR(_xlfn.XLOOKUP(A6274,[1]Sindaci!$B$2:$B$7774,[1]Sindaci!$A$2:$A$7774),"")</f>
        <v xml:space="preserve">MELLO VITO PIETRO   </v>
      </c>
      <c r="E6274" s="33"/>
    </row>
    <row r="6275" spans="1:5" ht="13.8" x14ac:dyDescent="0.3">
      <c r="A6275" s="48" t="s">
        <v>6322</v>
      </c>
      <c r="B6275" s="33" t="str">
        <f>IFERROR(_xlfn.XLOOKUP(A6275,PEC!$A$2:$A$7902,PEC!$C$2:$C$7902),"")</f>
        <v>asmepec.it</v>
      </c>
      <c r="C6275" s="33">
        <f>IFERROR(_xlfn.XLOOKUP(A6275,SEZIONI!$A$2:$A$7897,SEZIONI!$B$2:$B$7897),"")</f>
        <v>1</v>
      </c>
      <c r="D6275" s="33" t="str">
        <f>IFERROR(_xlfn.XLOOKUP(A6275,[1]Sindaci!$B$2:$B$7774,[1]Sindaci!$A$2:$A$7774),"")</f>
        <v xml:space="preserve">VACCA ANTONIO    </v>
      </c>
      <c r="E6275" s="33"/>
    </row>
    <row r="6276" spans="1:5" ht="13.8" x14ac:dyDescent="0.3">
      <c r="A6276" s="48" t="s">
        <v>6323</v>
      </c>
      <c r="B6276" s="33" t="str">
        <f>IFERROR(_xlfn.XLOOKUP(A6276,PEC!$A$2:$A$7902,PEC!$C$2:$C$7902),"")</f>
        <v>cert.ruparpiemonte.it</v>
      </c>
      <c r="C6276" s="33">
        <f>IFERROR(_xlfn.XLOOKUP(A6276,SEZIONI!$A$2:$A$7897,SEZIONI!$B$2:$B$7897),"")</f>
        <v>3</v>
      </c>
      <c r="D6276" s="33" t="str">
        <f>IFERROR(_xlfn.XLOOKUP(A6276,[1]Sindaci!$B$2:$B$7774,[1]Sindaci!$A$2:$A$7774),"")</f>
        <v xml:space="preserve">BROGNOLI GIUSEPPE    </v>
      </c>
      <c r="E6276" s="33"/>
    </row>
    <row r="6277" spans="1:5" ht="13.8" x14ac:dyDescent="0.3">
      <c r="A6277" s="48" t="s">
        <v>6324</v>
      </c>
      <c r="B6277" s="33" t="str">
        <f>IFERROR(_xlfn.XLOOKUP(A6277,PEC!$A$2:$A$7902,PEC!$C$2:$C$7902),"")</f>
        <v>pec</v>
      </c>
      <c r="C6277" s="33">
        <f>IFERROR(_xlfn.XLOOKUP(A6277,SEZIONI!$A$2:$A$7897,SEZIONI!$B$2:$B$7897),"")</f>
        <v>2</v>
      </c>
      <c r="D6277" s="33" t="str">
        <f>IFERROR(_xlfn.XLOOKUP(A6277,[1]Sindaci!$B$2:$B$7774,[1]Sindaci!$A$2:$A$7774),"")</f>
        <v xml:space="preserve">TASSO GABRIELE    </v>
      </c>
      <c r="E6277" s="33"/>
    </row>
    <row r="6278" spans="1:5" ht="13.8" x14ac:dyDescent="0.3">
      <c r="A6278" s="48" t="s">
        <v>6325</v>
      </c>
      <c r="B6278" s="33" t="str">
        <f>IFERROR(_xlfn.XLOOKUP(A6278,PEC!$A$2:$A$7902,PEC!$C$2:$C$7902),"")</f>
        <v>pec.it</v>
      </c>
      <c r="C6278" s="33">
        <f>IFERROR(_xlfn.XLOOKUP(A6278,SEZIONI!$A$2:$A$7897,SEZIONI!$B$2:$B$7897),"")</f>
        <v>2</v>
      </c>
      <c r="D6278" s="33" t="str">
        <f>IFERROR(_xlfn.XLOOKUP(A6278,[1]Sindaci!$B$2:$B$7774,[1]Sindaci!$A$2:$A$7774),"")</f>
        <v xml:space="preserve">BALANGERO ANNA    </v>
      </c>
      <c r="E6278" s="33"/>
    </row>
    <row r="6279" spans="1:5" ht="13.8" x14ac:dyDescent="0.3">
      <c r="A6279" s="48" t="s">
        <v>6326</v>
      </c>
      <c r="B6279" s="33" t="str">
        <f>IFERROR(_xlfn.XLOOKUP(A6279,PEC!$A$2:$A$7902,PEC!$C$2:$C$7902),"")</f>
        <v>pec.spv.br.it</v>
      </c>
      <c r="C6279" s="33">
        <f>IFERROR(_xlfn.XLOOKUP(A6279,SEZIONI!$A$2:$A$7897,SEZIONI!$B$2:$B$7897),"")</f>
        <v>16</v>
      </c>
      <c r="D6279" s="33" t="str">
        <f>IFERROR(_xlfn.XLOOKUP(A6279,[1]Sindaci!$B$2:$B$7774,[1]Sindaci!$A$2:$A$7774),"")</f>
        <v xml:space="preserve">RIZZO PASQUALE    </v>
      </c>
      <c r="E6279" s="33"/>
    </row>
    <row r="6280" spans="1:5" ht="13.8" x14ac:dyDescent="0.3">
      <c r="A6280" s="48" t="s">
        <v>6327</v>
      </c>
      <c r="B6280" s="33" t="str">
        <f>IFERROR(_xlfn.XLOOKUP(A6280,PEC!$A$2:$A$7902,PEC!$C$2:$C$7902),"")</f>
        <v>cert.ip-veneto.net</v>
      </c>
      <c r="C6280" s="33">
        <f>IFERROR(_xlfn.XLOOKUP(A6280,SEZIONI!$A$2:$A$7897,SEZIONI!$B$2:$B$7897),"")</f>
        <v>3</v>
      </c>
      <c r="D6280" s="33" t="str">
        <f>IFERROR(_xlfn.XLOOKUP(A6280,[1]Sindaci!$B$2:$B$7774,[1]Sindaci!$A$2:$A$7774),"")</f>
        <v xml:space="preserve">CURZIO FEDERICO    </v>
      </c>
      <c r="E6280" s="33"/>
    </row>
    <row r="6281" spans="1:5" ht="13.8" x14ac:dyDescent="0.3">
      <c r="A6281" s="48" t="s">
        <v>6328</v>
      </c>
      <c r="B6281" s="33" t="str">
        <f>IFERROR(_xlfn.XLOOKUP(A6281,PEC!$A$2:$A$7902,PEC!$C$2:$C$7902),"")</f>
        <v>legalmail.it</v>
      </c>
      <c r="C6281" s="33">
        <f>IFERROR(_xlfn.XLOOKUP(A6281,SEZIONI!$A$2:$A$7897,SEZIONI!$B$2:$B$7897),"")</f>
        <v>2</v>
      </c>
      <c r="D6281" s="33" t="str">
        <f>IFERROR(_xlfn.XLOOKUP(A6281,[1]Sindaci!$B$2:$B$7774,[1]Sindaci!$A$2:$A$7774),"")</f>
        <v xml:space="preserve">FENEZIANI PIO    </v>
      </c>
      <c r="E6281" s="33"/>
    </row>
    <row r="6282" spans="1:5" ht="13.8" x14ac:dyDescent="0.3">
      <c r="A6282" s="48" t="s">
        <v>6330</v>
      </c>
      <c r="B6282" s="33" t="str">
        <f>IFERROR(_xlfn.XLOOKUP(A6282,PEC!$A$2:$A$7902,PEC!$C$2:$C$7902),"")</f>
        <v>pec.comune.sanpolodeicavalieri.rm.it</v>
      </c>
      <c r="C6282" s="33">
        <f>IFERROR(_xlfn.XLOOKUP(A6282,SEZIONI!$A$2:$A$7897,SEZIONI!$B$2:$B$7897),"")</f>
        <v>2</v>
      </c>
      <c r="D6282" s="33" t="str">
        <f>IFERROR(_xlfn.XLOOKUP(A6282,[1]Sindaci!$B$2:$B$7774,[1]Sindaci!$A$2:$A$7774),"")</f>
        <v xml:space="preserve">MOZZETTA SIMONE    </v>
      </c>
      <c r="E6282" s="33"/>
    </row>
    <row r="6283" spans="1:5" ht="13.8" x14ac:dyDescent="0.3">
      <c r="A6283" s="48" t="s">
        <v>6329</v>
      </c>
      <c r="B6283" s="33" t="str">
        <f>IFERROR(_xlfn.XLOOKUP(A6283,PEC!$A$2:$A$7902,PEC!$C$2:$C$7902),"")</f>
        <v xml:space="preserve">cert.provincia.re.it </v>
      </c>
      <c r="C6283" s="33">
        <f>IFERROR(_xlfn.XLOOKUP(A6283,SEZIONI!$A$2:$A$7897,SEZIONI!$B$2:$B$7897),"")</f>
        <v>5</v>
      </c>
      <c r="D6283" s="33" t="str">
        <f>IFERROR(_xlfn.XLOOKUP(A6283,[1]Sindaci!$B$2:$B$7774,[1]Sindaci!$A$2:$A$7774),"")</f>
        <v xml:space="preserve">PALU' FRANCO    </v>
      </c>
      <c r="E6283" s="33"/>
    </row>
    <row r="6284" spans="1:5" ht="13.8" x14ac:dyDescent="0.3">
      <c r="A6284" s="48" t="s">
        <v>6331</v>
      </c>
      <c r="B6284" s="33" t="str">
        <f>IFERROR(_xlfn.XLOOKUP(A6284,PEC!$A$2:$A$7902,PEC!$C$2:$C$7902),"")</f>
        <v>legalmail.it</v>
      </c>
      <c r="C6284" s="33">
        <f>IFERROR(_xlfn.XLOOKUP(A6284,SEZIONI!$A$2:$A$7897,SEZIONI!$B$2:$B$7897),"")</f>
        <v>4</v>
      </c>
      <c r="D6284" s="33" t="str">
        <f>IFERROR(_xlfn.XLOOKUP(A6284,[1]Sindaci!$B$2:$B$7774,[1]Sindaci!$A$2:$A$7774),"")</f>
        <v xml:space="preserve">FANTUZZI NICOLA    </v>
      </c>
      <c r="E6284" s="33"/>
    </row>
    <row r="6285" spans="1:5" ht="13.8" x14ac:dyDescent="0.3">
      <c r="A6285" s="48" t="s">
        <v>6332</v>
      </c>
      <c r="B6285" s="33" t="str">
        <f>IFERROR(_xlfn.XLOOKUP(A6285,PEC!$A$2:$A$7902,PEC!$C$2:$C$7902),"")</f>
        <v>legalmail.it</v>
      </c>
      <c r="C6285" s="33">
        <f>IFERROR(_xlfn.XLOOKUP(A6285,SEZIONI!$A$2:$A$7897,SEZIONI!$B$2:$B$7897),"")</f>
        <v>1</v>
      </c>
      <c r="D6285" s="33" t="str">
        <f>IFERROR(_xlfn.XLOOKUP(A6285,[1]Sindaci!$B$2:$B$7774,[1]Sindaci!$A$2:$A$7774),"")</f>
        <v xml:space="preserve">SPINA TONINO    </v>
      </c>
      <c r="E6285" s="33"/>
    </row>
    <row r="6286" spans="1:5" ht="13.8" x14ac:dyDescent="0.3">
      <c r="A6286" s="48" t="s">
        <v>6333</v>
      </c>
      <c r="B6286" s="33" t="str">
        <f>IFERROR(_xlfn.XLOOKUP(A6286,PEC!$A$2:$A$7902,PEC!$C$2:$C$7902),"")</f>
        <v>cert.ruparpiemonte.it</v>
      </c>
      <c r="C6286" s="33">
        <f>IFERROR(_xlfn.XLOOKUP(A6286,SEZIONI!$A$2:$A$7897,SEZIONI!$B$2:$B$7897),"")</f>
        <v>1</v>
      </c>
      <c r="D6286" s="33" t="str">
        <f>IFERROR(_xlfn.XLOOKUP(A6286,[1]Sindaci!$B$2:$B$7774,[1]Sindaci!$A$2:$A$7774),"")</f>
        <v xml:space="preserve">GIGANTI RICCARDO    </v>
      </c>
      <c r="E6286" s="33"/>
    </row>
    <row r="6287" spans="1:5" ht="13.8" x14ac:dyDescent="0.3">
      <c r="A6287" s="48" t="s">
        <v>6334</v>
      </c>
      <c r="B6287" s="33" t="str">
        <f>IFERROR(_xlfn.XLOOKUP(A6287,PEC!$A$2:$A$7902,PEC!$C$2:$C$7902),"")</f>
        <v>cert.comune.sanpossidonio.mo.it</v>
      </c>
      <c r="C6287" s="33">
        <f>IFERROR(_xlfn.XLOOKUP(A6287,SEZIONI!$A$2:$A$7897,SEZIONI!$B$2:$B$7897),"")</f>
        <v>3</v>
      </c>
      <c r="D6287" s="33" t="str">
        <f>IFERROR(_xlfn.XLOOKUP(A6287,[1]Sindaci!$B$2:$B$7774,[1]Sindaci!$A$2:$A$7774),"")</f>
        <v xml:space="preserve">CASARI CARLO    </v>
      </c>
      <c r="E6287" s="33"/>
    </row>
    <row r="6288" spans="1:5" ht="13.8" x14ac:dyDescent="0.3">
      <c r="A6288" s="48" t="s">
        <v>6335</v>
      </c>
      <c r="B6288" s="33" t="str">
        <f>IFERROR(_xlfn.XLOOKUP(A6288,PEC!$A$2:$A$7902,PEC!$C$2:$C$7902),"")</f>
        <v>asmepec.it</v>
      </c>
      <c r="C6288" s="33">
        <f>IFERROR(_xlfn.XLOOKUP(A6288,SEZIONI!$A$2:$A$7897,SEZIONI!$B$2:$B$7897),"")</f>
        <v>2</v>
      </c>
      <c r="D6288" s="33" t="str">
        <f>IFERROR(_xlfn.XLOOKUP(A6288,[1]Sindaci!$B$2:$B$7774,[1]Sindaci!$A$2:$A$7774),"")</f>
        <v xml:space="preserve">IMPERADORE FRANCESCO    </v>
      </c>
      <c r="E6288" s="33"/>
    </row>
    <row r="6289" spans="1:5" ht="13.8" x14ac:dyDescent="0.3">
      <c r="A6289" s="48" t="s">
        <v>6336</v>
      </c>
      <c r="B6289" s="33" t="str">
        <f>IFERROR(_xlfn.XLOOKUP(A6289,PEC!$A$2:$A$7902,PEC!$C$2:$C$7902),"")</f>
        <v>asmepec.it</v>
      </c>
      <c r="C6289" s="33">
        <f>IFERROR(_xlfn.XLOOKUP(A6289,SEZIONI!$A$2:$A$7897,SEZIONI!$B$2:$B$7897),"")</f>
        <v>2</v>
      </c>
      <c r="D6289" s="33" t="str">
        <f>IFERROR(_xlfn.XLOOKUP(A6289,[1]Sindaci!$B$2:$B$7774,[1]Sindaci!$A$2:$A$7774),"")</f>
        <v xml:space="preserve">NAZZARO PASQUALE    </v>
      </c>
      <c r="E6289" s="33"/>
    </row>
    <row r="6290" spans="1:5" ht="13.8" x14ac:dyDescent="0.3">
      <c r="A6290" s="48" t="s">
        <v>6337</v>
      </c>
      <c r="B6290" s="33" t="str">
        <f>IFERROR(_xlfn.XLOOKUP(A6290,PEC!$A$2:$A$7902,PEC!$C$2:$C$7902),"")</f>
        <v>pec.comune.sanprisco.caserta.it</v>
      </c>
      <c r="C6290" s="33">
        <f>IFERROR(_xlfn.XLOOKUP(A6290,SEZIONI!$A$2:$A$7897,SEZIONI!$B$2:$B$7897),"")</f>
        <v>11</v>
      </c>
      <c r="D6290" s="33" t="str">
        <f>IFERROR(_xlfn.XLOOKUP(A6290,[1]Sindaci!$B$2:$B$7774,[1]Sindaci!$A$2:$A$7774),"")</f>
        <v xml:space="preserve">D'ANGELO DOMENICO    </v>
      </c>
      <c r="E6290" s="33"/>
    </row>
    <row r="6291" spans="1:5" ht="13.8" x14ac:dyDescent="0.3">
      <c r="A6291" s="48" t="s">
        <v>389</v>
      </c>
      <c r="B6291" s="33" t="str">
        <f>IFERROR(_xlfn.XLOOKUP(A6291,PEC!$A$2:$A$7902,PEC!$C$2:$C$7902),"")</f>
        <v>asmepec.it</v>
      </c>
      <c r="C6291" s="33">
        <f>IFERROR(_xlfn.XLOOKUP(A6291,SEZIONI!$A$2:$A$7897,SEZIONI!$B$2:$B$7897),"")</f>
        <v>1</v>
      </c>
      <c r="D6291" s="33" t="str">
        <f>IFERROR(_xlfn.XLOOKUP(A6291,[1]Sindaci!$B$2:$B$7774,[1]Sindaci!$A$2:$A$7774),"")</f>
        <v xml:space="preserve">POSTERINO FRANCESCO    </v>
      </c>
      <c r="E6291" s="33"/>
    </row>
    <row r="6292" spans="1:5" ht="13.8" x14ac:dyDescent="0.3">
      <c r="A6292" s="48" t="s">
        <v>6338</v>
      </c>
      <c r="B6292" s="33" t="str">
        <f>IFERROR(_xlfn.XLOOKUP(A6292,PEC!$A$2:$A$7902,PEC!$C$2:$C$7902),"")</f>
        <v>cert.comune.sanprospero.mo.it</v>
      </c>
      <c r="C6292" s="33">
        <f>IFERROR(_xlfn.XLOOKUP(A6292,SEZIONI!$A$2:$A$7897,SEZIONI!$B$2:$B$7897),"")</f>
        <v>4</v>
      </c>
      <c r="D6292" s="33" t="str">
        <f>IFERROR(_xlfn.XLOOKUP(A6292,[1]Sindaci!$B$2:$B$7774,[1]Sindaci!$A$2:$A$7774),"")</f>
        <v xml:space="preserve">BORGHI SAURO    </v>
      </c>
      <c r="E6292" s="33"/>
    </row>
    <row r="6293" spans="1:5" ht="13.8" x14ac:dyDescent="0.3">
      <c r="A6293" s="48" t="s">
        <v>6339</v>
      </c>
      <c r="B6293" s="33" t="str">
        <f>IFERROR(_xlfn.XLOOKUP(A6293,PEC!$A$2:$A$7902,PEC!$C$2:$C$7902),"")</f>
        <v>postacert.toscana.it</v>
      </c>
      <c r="C6293" s="33">
        <f>IFERROR(_xlfn.XLOOKUP(A6293,SEZIONI!$A$2:$A$7897,SEZIONI!$B$2:$B$7897),"")</f>
        <v>4</v>
      </c>
      <c r="D6293" s="33" t="str">
        <f>IFERROR(_xlfn.XLOOKUP(A6293,[1]Sindaci!$B$2:$B$7774,[1]Sindaci!$A$2:$A$7774),"")</f>
        <v xml:space="preserve">MARAMAI DANILO    </v>
      </c>
      <c r="E6293" s="33"/>
    </row>
    <row r="6294" spans="1:5" ht="13.8" x14ac:dyDescent="0.3">
      <c r="A6294" s="48" t="s">
        <v>6340</v>
      </c>
      <c r="B6294" s="33" t="str">
        <f>IFERROR(_xlfn.XLOOKUP(A6294,PEC!$A$2:$A$7902,PEC!$C$2:$C$7902),"")</f>
        <v>certgov.fvg.it</v>
      </c>
      <c r="C6294" s="33">
        <f>IFERROR(_xlfn.XLOOKUP(A6294,SEZIONI!$A$2:$A$7897,SEZIONI!$B$2:$B$7897),"")</f>
        <v>5</v>
      </c>
      <c r="D6294" s="33" t="str">
        <f>IFERROR(_xlfn.XLOOKUP(A6294,[1]Sindaci!$B$2:$B$7774,[1]Sindaci!$A$2:$A$7774),"")</f>
        <v xml:space="preserve">SCAPOLAN GUIDO    </v>
      </c>
      <c r="E6294" s="33"/>
    </row>
    <row r="6295" spans="1:5" ht="13.8" x14ac:dyDescent="0.3">
      <c r="A6295" s="48" t="s">
        <v>6341</v>
      </c>
      <c r="B6295" s="33" t="str">
        <f>IFERROR(_xlfn.XLOOKUP(A6295,PEC!$A$2:$A$7902,PEC!$C$2:$C$7902),"")</f>
        <v>cert.legalmail.it</v>
      </c>
      <c r="C6295" s="33">
        <f>IFERROR(_xlfn.XLOOKUP(A6295,SEZIONI!$A$2:$A$7897,SEZIONI!$B$2:$B$7897),"")</f>
        <v>3</v>
      </c>
      <c r="D6295" s="33" t="str">
        <f>IFERROR(_xlfn.XLOOKUP(A6295,[1]Sindaci!$B$2:$B$7774,[1]Sindaci!$A$2:$A$7774),"")</f>
        <v xml:space="preserve">MANTELLI ETTORE    </v>
      </c>
      <c r="E6295" s="33"/>
    </row>
    <row r="6296" spans="1:5" ht="13.8" x14ac:dyDescent="0.3">
      <c r="A6296" s="48" t="s">
        <v>390</v>
      </c>
      <c r="B6296" s="33" t="str">
        <f>IFERROR(_xlfn.XLOOKUP(A6296,PEC!$A$2:$A$7902,PEC!$C$2:$C$7902),"")</f>
        <v>asmepec.it</v>
      </c>
      <c r="C6296" s="33">
        <f>IFERROR(_xlfn.XLOOKUP(A6296,SEZIONI!$A$2:$A$7897,SEZIONI!$B$2:$B$7897),"")</f>
        <v>6</v>
      </c>
      <c r="D6296" s="33" t="str">
        <f>IFERROR(_xlfn.XLOOKUP(A6296,[1]Sindaci!$B$2:$B$7774,[1]Sindaci!$A$2:$A$7774),"")</f>
        <v xml:space="preserve">MICARI ANTONINO    </v>
      </c>
      <c r="E6296" s="33"/>
    </row>
    <row r="6297" spans="1:5" ht="13.8" x14ac:dyDescent="0.3">
      <c r="A6297" s="48" t="s">
        <v>6342</v>
      </c>
      <c r="B6297" s="33" t="str">
        <f>IFERROR(_xlfn.XLOOKUP(A6297,PEC!$A$2:$A$7902,PEC!$C$2:$C$7902),"")</f>
        <v>pec.regione.lombardia.it</v>
      </c>
      <c r="C6297" s="33">
        <f>IFERROR(_xlfn.XLOOKUP(A6297,SEZIONI!$A$2:$A$7897,SEZIONI!$B$2:$B$7897),"")</f>
        <v>3</v>
      </c>
      <c r="D6297" s="33" t="str">
        <f>IFERROR(_xlfn.XLOOKUP(A6297,[1]Sindaci!$B$2:$B$7774,[1]Sindaci!$A$2:$A$7774),"")</f>
        <v xml:space="preserve">DELFINI MATTEO    </v>
      </c>
      <c r="E6297" s="33"/>
    </row>
    <row r="6298" spans="1:5" ht="13.8" x14ac:dyDescent="0.3">
      <c r="A6298" s="48" t="s">
        <v>6343</v>
      </c>
      <c r="B6298" s="33" t="str">
        <f>IFERROR(_xlfn.XLOOKUP(A6298,PEC!$A$2:$A$7902,PEC!$C$2:$C$7902),"")</f>
        <v>postacert.toscana.it</v>
      </c>
      <c r="C6298" s="33">
        <f>IFERROR(_xlfn.XLOOKUP(A6298,SEZIONI!$A$2:$A$7897,SEZIONI!$B$2:$B$7897),"")</f>
        <v>2</v>
      </c>
      <c r="D6298" s="33" t="str">
        <f>IFERROR(_xlfn.XLOOKUP(A6298,[1]Sindaci!$B$2:$B$7774,[1]Sindaci!$A$2:$A$7774),"")</f>
        <v xml:space="preserve">MARIANI RAFFAELLA    </v>
      </c>
      <c r="E6298" s="33"/>
    </row>
    <row r="6299" spans="1:5" ht="13.8" x14ac:dyDescent="0.3">
      <c r="A6299" s="48" t="s">
        <v>6344</v>
      </c>
      <c r="B6299" s="33" t="str">
        <f>IFERROR(_xlfn.XLOOKUP(A6299,PEC!$A$2:$A$7902,PEC!$C$2:$C$7902),"")</f>
        <v xml:space="preserve">asmepec.it </v>
      </c>
      <c r="C6299" s="33">
        <f>IFERROR(_xlfn.XLOOKUP(A6299,SEZIONI!$A$2:$A$7897,SEZIONI!$B$2:$B$7897),"")</f>
        <v>2</v>
      </c>
      <c r="D6299" s="33" t="str">
        <f>IFERROR(_xlfn.XLOOKUP(A6299,[1]Sindaci!$B$2:$B$7774,[1]Sindaci!$A$2:$A$7774),"")</f>
        <v xml:space="preserve">MARMO MICHELE    </v>
      </c>
      <c r="E6299" s="33"/>
    </row>
    <row r="6300" spans="1:5" ht="13.8" x14ac:dyDescent="0.3">
      <c r="A6300" s="48" t="s">
        <v>6345</v>
      </c>
      <c r="B6300" s="33" t="str">
        <f>IFERROR(_xlfn.XLOOKUP(A6300,PEC!$A$2:$A$7902,PEC!$C$2:$C$7902),"")</f>
        <v>pec.it</v>
      </c>
      <c r="C6300" s="33">
        <f>IFERROR(_xlfn.XLOOKUP(A6300,SEZIONI!$A$2:$A$7897,SEZIONI!$B$2:$B$7897),"")</f>
        <v>2</v>
      </c>
      <c r="D6300" s="33" t="str">
        <f>IFERROR(_xlfn.XLOOKUP(A6300,[1]Sindaci!$B$2:$B$7774,[1]Sindaci!$A$2:$A$7774),"")</f>
        <v xml:space="preserve">PIZZOLANTE GIUSEPPE    </v>
      </c>
      <c r="E6300" s="33"/>
    </row>
    <row r="6301" spans="1:5" ht="13.8" x14ac:dyDescent="0.3">
      <c r="A6301" s="48" t="s">
        <v>6346</v>
      </c>
      <c r="B6301" s="33" t="str">
        <f>IFERROR(_xlfn.XLOOKUP(A6301,PEC!$A$2:$A$7902,PEC!$C$2:$C$7902),"")</f>
        <v>postecert.it</v>
      </c>
      <c r="C6301" s="33">
        <f>IFERROR(_xlfn.XLOOKUP(A6301,SEZIONI!$A$2:$A$7897,SEZIONI!$B$2:$B$7897),"")</f>
        <v>5</v>
      </c>
      <c r="D6301" s="33" t="str">
        <f>IFERROR(_xlfn.XLOOKUP(A6301,[1]Sindaci!$B$2:$B$7774,[1]Sindaci!$A$2:$A$7774),"")</f>
        <v xml:space="preserve">TAGLIABUE CORRADO    </v>
      </c>
      <c r="E6301" s="33"/>
    </row>
    <row r="6302" spans="1:5" ht="13.8" x14ac:dyDescent="0.3">
      <c r="A6302" s="48" t="s">
        <v>6347</v>
      </c>
      <c r="B6302" s="33" t="str">
        <f>IFERROR(_xlfn.XLOOKUP(A6302,PEC!$A$2:$A$7902,PEC!$C$2:$C$7902),"")</f>
        <v>pec.cstsannio.it</v>
      </c>
      <c r="C6302" s="33">
        <f>IFERROR(_xlfn.XLOOKUP(A6302,SEZIONI!$A$2:$A$7897,SEZIONI!$B$2:$B$7897),"")</f>
        <v>4</v>
      </c>
      <c r="D6302" s="33" t="str">
        <f>IFERROR(_xlfn.XLOOKUP(A6302,[1]Sindaci!$B$2:$B$7774,[1]Sindaci!$A$2:$A$7774),"")</f>
        <v xml:space="preserve">ROMANO FABIO MASSIMO LEUCIO  </v>
      </c>
      <c r="E6302" s="33"/>
    </row>
    <row r="6303" spans="1:5" ht="13.8" x14ac:dyDescent="0.3">
      <c r="A6303" s="48" t="s">
        <v>6348</v>
      </c>
      <c r="B6303" s="33" t="str">
        <f>IFERROR(_xlfn.XLOOKUP(A6303,PEC!$A$2:$A$7902,PEC!$C$2:$C$7902),"")</f>
        <v>comunesansalvo.legalmail.it</v>
      </c>
      <c r="C6303" s="33">
        <f>IFERROR(_xlfn.XLOOKUP(A6303,SEZIONI!$A$2:$A$7897,SEZIONI!$B$2:$B$7897),"")</f>
        <v>20</v>
      </c>
      <c r="D6303" s="33" t="str">
        <f>IFERROR(_xlfn.XLOOKUP(A6303,[1]Sindaci!$B$2:$B$7774,[1]Sindaci!$A$2:$A$7774),"")</f>
        <v xml:space="preserve">DE NICOLIS EMANUELA   </v>
      </c>
      <c r="E6303" s="33"/>
    </row>
    <row r="6304" spans="1:5" ht="13.8" x14ac:dyDescent="0.3">
      <c r="A6304" s="48" t="s">
        <v>6349</v>
      </c>
      <c r="B6304" s="33" t="str">
        <f>IFERROR(_xlfn.XLOOKUP(A6304,PEC!$A$2:$A$7902,PEC!$C$2:$C$7902),"")</f>
        <v>comunesansebastianoalvesuvio.legalmailpa.it</v>
      </c>
      <c r="C6304" s="33">
        <f>IFERROR(_xlfn.XLOOKUP(A6304,SEZIONI!$A$2:$A$7897,SEZIONI!$B$2:$B$7897),"")</f>
        <v>10</v>
      </c>
      <c r="D6304" s="33" t="str">
        <f>IFERROR(_xlfn.XLOOKUP(A6304,[1]Sindaci!$B$2:$B$7774,[1]Sindaci!$A$2:$A$7774),"")</f>
        <v xml:space="preserve">PANICO GIUSEPPE    </v>
      </c>
      <c r="E6304" s="33"/>
    </row>
    <row r="6305" spans="1:5" ht="13.8" x14ac:dyDescent="0.3">
      <c r="A6305" s="48" t="s">
        <v>6350</v>
      </c>
      <c r="B6305" s="33" t="str">
        <f>IFERROR(_xlfn.XLOOKUP(A6305,PEC!$A$2:$A$7902,PEC!$C$2:$C$7902),"")</f>
        <v>postecert.it</v>
      </c>
      <c r="C6305" s="33">
        <f>IFERROR(_xlfn.XLOOKUP(A6305,SEZIONI!$A$2:$A$7897,SEZIONI!$B$2:$B$7897),"")</f>
        <v>1</v>
      </c>
      <c r="D6305" s="33" t="str">
        <f>IFERROR(_xlfn.XLOOKUP(A6305,[1]Sindaci!$B$2:$B$7774,[1]Sindaci!$A$2:$A$7774),"")</f>
        <v xml:space="preserve">CAPRILE VINCENZO    </v>
      </c>
      <c r="E6305" s="33"/>
    </row>
    <row r="6306" spans="1:5" ht="13.8" x14ac:dyDescent="0.3">
      <c r="A6306" s="48" t="s">
        <v>6351</v>
      </c>
      <c r="B6306" s="33" t="str">
        <f>IFERROR(_xlfn.XLOOKUP(A6306,PEC!$A$2:$A$7902,PEC!$C$2:$C$7902),"")</f>
        <v>pec.it</v>
      </c>
      <c r="C6306" s="33">
        <f>IFERROR(_xlfn.XLOOKUP(A6306,SEZIONI!$A$2:$A$7897,SEZIONI!$B$2:$B$7897),"")</f>
        <v>2</v>
      </c>
      <c r="D6306" s="33" t="str">
        <f>IFERROR(_xlfn.XLOOKUP(A6306,[1]Sindaci!$B$2:$B$7774,[1]Sindaci!$A$2:$A$7774),"")</f>
        <v xml:space="preserve">BAVA GIUSEPPE    </v>
      </c>
      <c r="E6306" s="33"/>
    </row>
    <row r="6307" spans="1:5" ht="13.8" x14ac:dyDescent="0.3">
      <c r="A6307" s="48" t="s">
        <v>6352</v>
      </c>
      <c r="B6307" s="33" t="str">
        <f>IFERROR(_xlfn.XLOOKUP(A6307,PEC!$A$2:$A$7902,PEC!$C$2:$C$7902),"")</f>
        <v>pec.comune.sansecondodipinerolo.to.it</v>
      </c>
      <c r="C6307" s="33">
        <f>IFERROR(_xlfn.XLOOKUP(A6307,SEZIONI!$A$2:$A$7897,SEZIONI!$B$2:$B$7897),"")</f>
        <v>3</v>
      </c>
      <c r="D6307" s="33" t="str">
        <f>IFERROR(_xlfn.XLOOKUP(A6307,[1]Sindaci!$B$2:$B$7774,[1]Sindaci!$A$2:$A$7774),"")</f>
        <v xml:space="preserve">SADONE ADRIANA    </v>
      </c>
      <c r="E6307" s="33"/>
    </row>
    <row r="6308" spans="1:5" ht="13.8" x14ac:dyDescent="0.3">
      <c r="A6308" s="48" t="s">
        <v>6353</v>
      </c>
      <c r="B6308" s="33" t="str">
        <f>IFERROR(_xlfn.XLOOKUP(A6308,PEC!$A$2:$A$7902,PEC!$C$2:$C$7902),"")</f>
        <v>postacert.comune.san-secondo-parmense.pr.it</v>
      </c>
      <c r="C6308" s="33">
        <f>IFERROR(_xlfn.XLOOKUP(A6308,SEZIONI!$A$2:$A$7897,SEZIONI!$B$2:$B$7897),"")</f>
        <v>5</v>
      </c>
      <c r="D6308" s="33" t="str">
        <f>IFERROR(_xlfn.XLOOKUP(A6308,[1]Sindaci!$B$2:$B$7774,[1]Sindaci!$A$2:$A$7774),"")</f>
        <v xml:space="preserve">ZUCCHI GIULIA    </v>
      </c>
      <c r="E6308" s="33"/>
    </row>
    <row r="6309" spans="1:5" ht="13.8" x14ac:dyDescent="0.3">
      <c r="A6309" s="48" t="s">
        <v>6354</v>
      </c>
      <c r="B6309" s="33" t="str">
        <f>IFERROR(_xlfn.XLOOKUP(A6309,PEC!$A$2:$A$7902,PEC!$C$2:$C$7902),"")</f>
        <v>pec.it</v>
      </c>
      <c r="C6309" s="33">
        <f>IFERROR(_xlfn.XLOOKUP(A6309,SEZIONI!$A$2:$A$7897,SEZIONI!$B$2:$B$7897),"")</f>
        <v>3</v>
      </c>
      <c r="D6309" s="33" t="str">
        <f>IFERROR(_xlfn.XLOOKUP(A6309,[1]Sindaci!$B$2:$B$7774,[1]Sindaci!$A$2:$A$7774),"")</f>
        <v xml:space="preserve">FIORE FRANCESCO    </v>
      </c>
      <c r="E6309" s="33"/>
    </row>
    <row r="6310" spans="1:5" ht="13.8" x14ac:dyDescent="0.3">
      <c r="A6310" s="48" t="s">
        <v>6355</v>
      </c>
      <c r="B6310" s="33" t="str">
        <f>IFERROR(_xlfn.XLOOKUP(A6310,PEC!$A$2:$A$7902,PEC!$C$2:$C$7902),"")</f>
        <v>pec.it</v>
      </c>
      <c r="C6310" s="33">
        <f>IFERROR(_xlfn.XLOOKUP(A6310,SEZIONI!$A$2:$A$7897,SEZIONI!$B$2:$B$7897),"")</f>
        <v>13</v>
      </c>
      <c r="D6310" s="33" t="str">
        <f>IFERROR(_xlfn.XLOOKUP(A6310,[1]Sindaci!$B$2:$B$7774,[1]Sindaci!$A$2:$A$7774),"")</f>
        <v xml:space="preserve">PIERMATTEI ROSA    </v>
      </c>
      <c r="E6310" s="33"/>
    </row>
    <row r="6311" spans="1:5" ht="13.8" x14ac:dyDescent="0.3">
      <c r="A6311" s="48" t="s">
        <v>6356</v>
      </c>
      <c r="B6311" s="33" t="str">
        <f>IFERROR(_xlfn.XLOOKUP(A6311,PEC!$A$2:$A$7902,PEC!$C$2:$C$7902),"")</f>
        <v>pec.comune.san-severo.fg.it</v>
      </c>
      <c r="C6311" s="33">
        <f>IFERROR(_xlfn.XLOOKUP(A6311,SEZIONI!$A$2:$A$7897,SEZIONI!$B$2:$B$7897),"")</f>
        <v>56</v>
      </c>
      <c r="D6311" s="33" t="str">
        <f>IFERROR(_xlfn.XLOOKUP(A6311,[1]Sindaci!$B$2:$B$7774,[1]Sindaci!$A$2:$A$7774),"")</f>
        <v xml:space="preserve">MIGLIO FRANCESCO    </v>
      </c>
      <c r="E6311" s="33"/>
    </row>
    <row r="6312" spans="1:5" ht="13.8" x14ac:dyDescent="0.3">
      <c r="A6312" s="48" t="s">
        <v>6357</v>
      </c>
      <c r="B6312" s="33" t="str">
        <f>IFERROR(_xlfn.XLOOKUP(A6312,PEC!$A$2:$A$7902,PEC!$C$2:$C$7902),"")</f>
        <v>pec.regione.lombardia.it</v>
      </c>
      <c r="C6312" s="33">
        <f>IFERROR(_xlfn.XLOOKUP(A6312,SEZIONI!$A$2:$A$7897,SEZIONI!$B$2:$B$7897),"")</f>
        <v>2</v>
      </c>
      <c r="D6312" s="33" t="str">
        <f>IFERROR(_xlfn.XLOOKUP(A6312,[1]Sindaci!$B$2:$B$7774,[1]Sindaci!$A$2:$A$7774),"")</f>
        <v xml:space="preserve">RAVEGLIA CLAUDIO    </v>
      </c>
      <c r="E6312" s="33"/>
    </row>
    <row r="6313" spans="1:5" ht="13.8" x14ac:dyDescent="0.3">
      <c r="A6313" s="48" t="s">
        <v>6358</v>
      </c>
      <c r="B6313" s="33" t="str">
        <f>IFERROR(_xlfn.XLOOKUP(A6313,PEC!$A$2:$A$7902,PEC!$C$2:$C$7902),"")</f>
        <v>cert.irpinianet.eu</v>
      </c>
      <c r="C6313" s="33">
        <f>IFERROR(_xlfn.XLOOKUP(A6313,SEZIONI!$A$2:$A$7897,SEZIONI!$B$2:$B$7897),"")</f>
        <v>2</v>
      </c>
      <c r="D6313" s="33" t="str">
        <f>IFERROR(_xlfn.XLOOKUP(A6313,[1]Sindaci!$B$2:$B$7774,[1]Sindaci!$A$2:$A$7774),"")</f>
        <v xml:space="preserve">CONTARDI GIOVANNI    </v>
      </c>
      <c r="E6313" s="33"/>
    </row>
    <row r="6314" spans="1:5" ht="13.8" x14ac:dyDescent="0.3">
      <c r="A6314" s="48" t="s">
        <v>214</v>
      </c>
      <c r="B6314" s="33" t="str">
        <f>IFERROR(_xlfn.XLOOKUP(A6314,PEC!$A$2:$A$7902,PEC!$C$2:$C$7902),"")</f>
        <v>asmepec.it</v>
      </c>
      <c r="C6314" s="33">
        <f>IFERROR(_xlfn.XLOOKUP(A6314,SEZIONI!$A$2:$A$7897,SEZIONI!$B$2:$B$7897),"")</f>
        <v>2</v>
      </c>
      <c r="D6314" s="33" t="str">
        <f>IFERROR(_xlfn.XLOOKUP(A6314,[1]Sindaci!$B$2:$B$7774,[1]Sindaci!$A$2:$A$7774),"")</f>
        <v xml:space="preserve">ALOISIO LUIGI    </v>
      </c>
      <c r="E6314" s="33"/>
    </row>
    <row r="6315" spans="1:5" ht="13.8" x14ac:dyDescent="0.3">
      <c r="A6315" s="48" t="s">
        <v>131</v>
      </c>
      <c r="B6315" s="33" t="str">
        <f>IFERROR(_xlfn.XLOOKUP(A6315,PEC!$A$2:$A$7902,PEC!$C$2:$C$7902),"")</f>
        <v>asmepec.it</v>
      </c>
      <c r="C6315" s="33">
        <f>IFERROR(_xlfn.XLOOKUP(A6315,SEZIONI!$A$2:$A$7897,SEZIONI!$B$2:$B$7897),"")</f>
        <v>3</v>
      </c>
      <c r="D6315" s="33" t="str">
        <f>IFERROR(_xlfn.XLOOKUP(A6315,[1]Sindaci!$B$2:$B$7774,[1]Sindaci!$A$2:$A$7774),"")</f>
        <v xml:space="preserve">DE MARCO VINCENZO   </v>
      </c>
      <c r="E6315" s="33"/>
    </row>
    <row r="6316" spans="1:5" ht="13.8" x14ac:dyDescent="0.3">
      <c r="A6316" s="49" t="s">
        <v>6359</v>
      </c>
      <c r="B6316" s="33" t="str">
        <f>IFERROR(_xlfn.XLOOKUP(A6316,PEC!$A$2:$A$7902,PEC!$C$2:$C$7902),"")</f>
        <v>pec.comune.sansperate.ca.it</v>
      </c>
      <c r="C6316" s="33">
        <f>IFERROR(_xlfn.XLOOKUP(A6316,SEZIONI!$A$2:$A$7897,SEZIONI!$B$2:$B$7897),"")</f>
        <v>8</v>
      </c>
      <c r="D6316" s="33" t="str">
        <f>IFERROR(_xlfn.XLOOKUP(A6316,[1]Sindaci!$B$2:$B$7774,[1]Sindaci!$A$2:$A$7774),"")</f>
        <v xml:space="preserve">MADEDDU FABRIZIO    </v>
      </c>
      <c r="E6316" s="33"/>
    </row>
    <row r="6317" spans="1:5" ht="13.8" x14ac:dyDescent="0.3">
      <c r="A6317" s="48" t="s">
        <v>6360</v>
      </c>
      <c r="B6317" s="33" t="str">
        <f>IFERROR(_xlfn.XLOOKUP(A6317,PEC!$A$2:$A$7902,PEC!$C$2:$C$7902),"")</f>
        <v>pecveneto.it</v>
      </c>
      <c r="C6317" s="33">
        <f>IFERROR(_xlfn.XLOOKUP(A6317,SEZIONI!$A$2:$A$7897,SEZIONI!$B$2:$B$7897),"")</f>
        <v>12</v>
      </c>
      <c r="D6317" s="33" t="str">
        <f>IFERROR(_xlfn.XLOOKUP(A6317,[1]Sindaci!$B$2:$B$7774,[1]Sindaci!$A$2:$A$7774),"")</f>
        <v xml:space="preserve">CAPPELLETTO MATTEO    </v>
      </c>
      <c r="E6317" s="33"/>
    </row>
    <row r="6318" spans="1:5" ht="13.8" x14ac:dyDescent="0.3">
      <c r="A6318" s="48" t="s">
        <v>6361</v>
      </c>
      <c r="B6318" s="33" t="str">
        <f>IFERROR(_xlfn.XLOOKUP(A6318,PEC!$A$2:$A$7902,PEC!$C$2:$C$7902),"")</f>
        <v>pec.comune.santammaro.ce.it</v>
      </c>
      <c r="C6318" s="33">
        <f>IFERROR(_xlfn.XLOOKUP(A6318,SEZIONI!$A$2:$A$7897,SEZIONI!$B$2:$B$7897),"")</f>
        <v>5</v>
      </c>
      <c r="D6318" s="33" t="str">
        <f>IFERROR(_xlfn.XLOOKUP(A6318,[1]Sindaci!$B$2:$B$7774,[1]Sindaci!$A$2:$A$7774),"")</f>
        <v xml:space="preserve">D'ANGELO VINCENZO    </v>
      </c>
      <c r="E6318" s="33"/>
    </row>
    <row r="6319" spans="1:5" ht="13.8" x14ac:dyDescent="0.3">
      <c r="A6319" s="48" t="s">
        <v>6362</v>
      </c>
      <c r="B6319" s="33" t="str">
        <f>IFERROR(_xlfn.XLOOKUP(A6319,PEC!$A$2:$A$7902,PEC!$C$2:$C$7902),"")</f>
        <v>pec.intradata.it</v>
      </c>
      <c r="C6319" s="33">
        <f>IFERROR(_xlfn.XLOOKUP(A6319,SEZIONI!$A$2:$A$7897,SEZIONI!$B$2:$B$7897),"")</f>
        <v>6</v>
      </c>
      <c r="D6319" s="33" t="str">
        <f>IFERROR(_xlfn.XLOOKUP(A6319,[1]Sindaci!$B$2:$B$7774,[1]Sindaci!$A$2:$A$7774),"")</f>
        <v xml:space="preserve">COSTANTINO VALENTINA    </v>
      </c>
      <c r="E6319" s="33"/>
    </row>
    <row r="6320" spans="1:5" ht="13.8" x14ac:dyDescent="0.3">
      <c r="A6320" s="49" t="s">
        <v>6362</v>
      </c>
      <c r="B6320" s="33" t="str">
        <f>IFERROR(_xlfn.XLOOKUP(A6320,PEC!$A$2:$A$7902,PEC!$C$2:$C$7902),"")</f>
        <v>pec.intradata.it</v>
      </c>
      <c r="C6320" s="33">
        <f>IFERROR(_xlfn.XLOOKUP(A6320,SEZIONI!$A$2:$A$7897,SEZIONI!$B$2:$B$7897),"")</f>
        <v>6</v>
      </c>
      <c r="D6320" s="33" t="str">
        <f>IFERROR(_xlfn.XLOOKUP(A6320,[1]Sindaci!$B$2:$B$7774,[1]Sindaci!$A$2:$A$7774),"")</f>
        <v xml:space="preserve">COSTANTINO VALENTINA    </v>
      </c>
      <c r="E6320" s="33"/>
    </row>
    <row r="6321" spans="1:5" ht="13.8" x14ac:dyDescent="0.3">
      <c r="A6321" s="48" t="s">
        <v>6363</v>
      </c>
      <c r="B6321" s="33" t="str">
        <f>IFERROR(_xlfn.XLOOKUP(A6321,PEC!$A$2:$A$7902,PEC!$C$2:$C$7902),"")</f>
        <v>pecveneto.it</v>
      </c>
      <c r="C6321" s="33">
        <f>IFERROR(_xlfn.XLOOKUP(A6321,SEZIONI!$A$2:$A$7897,SEZIONI!$B$2:$B$7897),"")</f>
        <v>1</v>
      </c>
      <c r="D6321" s="33" t="str">
        <f>IFERROR(_xlfn.XLOOKUP(A6321,[1]Sindaci!$B$2:$B$7774,[1]Sindaci!$A$2:$A$7774),"")</f>
        <v xml:space="preserve">DE VAL MORENO   </v>
      </c>
      <c r="E6321" s="33"/>
    </row>
    <row r="6322" spans="1:5" ht="13.8" x14ac:dyDescent="0.3">
      <c r="A6322" s="48" t="s">
        <v>6364</v>
      </c>
      <c r="B6322" s="33" t="str">
        <f>IFERROR(_xlfn.XLOOKUP(A6322,PEC!$A$2:$A$7902,PEC!$C$2:$C$7902),"")</f>
        <v>pec.comune.sanvalentino.pe.it</v>
      </c>
      <c r="C6322" s="33">
        <f>IFERROR(_xlfn.XLOOKUP(A6322,SEZIONI!$A$2:$A$7897,SEZIONI!$B$2:$B$7897),"")</f>
        <v>3</v>
      </c>
      <c r="D6322" s="33" t="str">
        <f>IFERROR(_xlfn.XLOOKUP(A6322,[1]Sindaci!$B$2:$B$7774,[1]Sindaci!$A$2:$A$7774),"")</f>
        <v xml:space="preserve">D'ANGELO ANTONIO    </v>
      </c>
      <c r="E6322" s="33"/>
    </row>
    <row r="6323" spans="1:5" ht="13.8" x14ac:dyDescent="0.3">
      <c r="A6323" s="48" t="s">
        <v>6365</v>
      </c>
      <c r="B6323" s="33" t="str">
        <f>IFERROR(_xlfn.XLOOKUP(A6323,PEC!$A$2:$A$7902,PEC!$C$2:$C$7902),"")</f>
        <v>pec.comune.sanvalentinotorio.sa.it</v>
      </c>
      <c r="C6323" s="33">
        <f>IFERROR(_xlfn.XLOOKUP(A6323,SEZIONI!$A$2:$A$7897,SEZIONI!$B$2:$B$7897),"")</f>
        <v>9</v>
      </c>
      <c r="D6323" s="33" t="str">
        <f>IFERROR(_xlfn.XLOOKUP(A6323,[1]Sindaci!$B$2:$B$7774,[1]Sindaci!$A$2:$A$7774),"")</f>
        <v xml:space="preserve">STRIANESE MICHELE    </v>
      </c>
      <c r="E6323" s="33"/>
    </row>
    <row r="6324" spans="1:5" ht="13.8" x14ac:dyDescent="0.3">
      <c r="A6324" s="48" t="s">
        <v>6366</v>
      </c>
      <c r="B6324" s="33" t="str">
        <f>IFERROR(_xlfn.XLOOKUP(A6324,PEC!$A$2:$A$7902,PEC!$C$2:$C$7902),"")</f>
        <v>postacert.umbria.it</v>
      </c>
      <c r="C6324" s="33">
        <f>IFERROR(_xlfn.XLOOKUP(A6324,SEZIONI!$A$2:$A$7897,SEZIONI!$B$2:$B$7897),"")</f>
        <v>7</v>
      </c>
      <c r="D6324" s="33" t="str">
        <f>IFERROR(_xlfn.XLOOKUP(A6324,[1]Sindaci!$B$2:$B$7774,[1]Sindaci!$A$2:$A$7774),"")</f>
        <v xml:space="preserve">MARINELLI MARSILIO    </v>
      </c>
      <c r="E6324" s="33"/>
    </row>
    <row r="6325" spans="1:5" ht="13.8" x14ac:dyDescent="0.3">
      <c r="A6325" s="48" t="s">
        <v>6367</v>
      </c>
      <c r="B6325" s="33" t="str">
        <f>IFERROR(_xlfn.XLOOKUP(A6325,PEC!$A$2:$A$7902,PEC!$C$2:$C$7902),"")</f>
        <v>pecveneto.it</v>
      </c>
      <c r="C6325" s="33">
        <f>IFERROR(_xlfn.XLOOKUP(A6325,SEZIONI!$A$2:$A$7897,SEZIONI!$B$2:$B$7897),"")</f>
        <v>8</v>
      </c>
      <c r="D6325" s="33" t="str">
        <f>IFERROR(_xlfn.XLOOKUP(A6325,[1]Sindaci!$B$2:$B$7774,[1]Sindaci!$A$2:$A$7774),"")</f>
        <v xml:space="preserve">DUSSIN GUIDO    </v>
      </c>
      <c r="E6325" s="33"/>
    </row>
    <row r="6326" spans="1:5" ht="13.8" x14ac:dyDescent="0.3">
      <c r="A6326" s="49" t="s">
        <v>6368</v>
      </c>
      <c r="B6326" s="33" t="str">
        <f>IFERROR(_xlfn.XLOOKUP(A6326,PEC!$A$2:$A$7902,PEC!$C$2:$C$7902),"")</f>
        <v>pec.comune.sanveromilis.or.it</v>
      </c>
      <c r="C6326" s="33">
        <f>IFERROR(_xlfn.XLOOKUP(A6326,SEZIONI!$A$2:$A$7897,SEZIONI!$B$2:$B$7897),"")</f>
        <v>3</v>
      </c>
      <c r="D6326" s="33" t="str">
        <f>IFERROR(_xlfn.XLOOKUP(A6326,[1]Sindaci!$B$2:$B$7774,[1]Sindaci!$A$2:$A$7774),"")</f>
        <v xml:space="preserve">TEDESCHI LUIGI    </v>
      </c>
      <c r="E6326" s="33"/>
    </row>
    <row r="6327" spans="1:5" ht="13.8" x14ac:dyDescent="0.3">
      <c r="A6327" s="48" t="s">
        <v>6369</v>
      </c>
      <c r="B6327" s="33" t="str">
        <f>IFERROR(_xlfn.XLOOKUP(A6327,PEC!$A$2:$A$7902,PEC!$C$2:$C$7902),"")</f>
        <v>postacert.toscana.it</v>
      </c>
      <c r="C6327" s="33">
        <f>IFERROR(_xlfn.XLOOKUP(A6327,SEZIONI!$A$2:$A$7897,SEZIONI!$B$2:$B$7897),"")</f>
        <v>8</v>
      </c>
      <c r="D6327" s="33" t="str">
        <f>IFERROR(_xlfn.XLOOKUP(A6327,[1]Sindaci!$B$2:$B$7774,[1]Sindaci!$A$2:$A$7774),"")</f>
        <v xml:space="preserve">RICCUCCI PAOLO    </v>
      </c>
      <c r="E6327" s="33"/>
    </row>
    <row r="6328" spans="1:5" ht="13.8" x14ac:dyDescent="0.3">
      <c r="A6328" s="48" t="s">
        <v>138</v>
      </c>
      <c r="B6328" s="33" t="str">
        <f>IFERROR(_xlfn.XLOOKUP(A6328,PEC!$A$2:$A$7902,PEC!$C$2:$C$7902),"")</f>
        <v>asmepec.it</v>
      </c>
      <c r="C6328" s="33">
        <f>IFERROR(_xlfn.XLOOKUP(A6328,SEZIONI!$A$2:$A$7897,SEZIONI!$B$2:$B$7897),"")</f>
        <v>3</v>
      </c>
      <c r="D6328" s="33" t="str">
        <f>IFERROR(_xlfn.XLOOKUP(A6328,[1]Sindaci!$B$2:$B$7774,[1]Sindaci!$A$2:$A$7774),"")</f>
        <v xml:space="preserve">IANNOTTA GREGORIO    </v>
      </c>
      <c r="E6328" s="33"/>
    </row>
    <row r="6329" spans="1:5" ht="13.8" x14ac:dyDescent="0.3">
      <c r="A6329" s="48" t="s">
        <v>6370</v>
      </c>
      <c r="B6329" s="33" t="str">
        <f>IFERROR(_xlfn.XLOOKUP(A6329,PEC!$A$2:$A$7902,PEC!$C$2:$C$7902),"")</f>
        <v>pec.comune.sanvincenzovalleroveto.aq.it</v>
      </c>
      <c r="C6329" s="33">
        <f>IFERROR(_xlfn.XLOOKUP(A6329,SEZIONI!$A$2:$A$7897,SEZIONI!$B$2:$B$7897),"")</f>
        <v>6</v>
      </c>
      <c r="D6329" s="33" t="str">
        <f>IFERROR(_xlfn.XLOOKUP(A6329,[1]Sindaci!$B$2:$B$7774,[1]Sindaci!$A$2:$A$7774),"")</f>
        <v xml:space="preserve">ROSSI CARLO    </v>
      </c>
      <c r="E6329" s="33"/>
    </row>
    <row r="6330" spans="1:5" ht="13.8" x14ac:dyDescent="0.3">
      <c r="A6330" s="48" t="s">
        <v>6371</v>
      </c>
      <c r="B6330" s="33" t="str">
        <f>IFERROR(_xlfn.XLOOKUP(A6330,PEC!$A$2:$A$7902,PEC!$C$2:$C$7902),"")</f>
        <v>pec.it</v>
      </c>
      <c r="C6330" s="33">
        <f>IFERROR(_xlfn.XLOOKUP(A6330,SEZIONI!$A$2:$A$7897,SEZIONI!$B$2:$B$7897),"")</f>
        <v>6</v>
      </c>
      <c r="D6330" s="33" t="str">
        <f>IFERROR(_xlfn.XLOOKUP(A6330,[1]Sindaci!$B$2:$B$7774,[1]Sindaci!$A$2:$A$7774),"")</f>
        <v xml:space="preserve">RAIMO PASQUALE    </v>
      </c>
      <c r="E6330" s="33"/>
    </row>
    <row r="6331" spans="1:5" ht="13.8" x14ac:dyDescent="0.3">
      <c r="A6331" s="49" t="s">
        <v>6372</v>
      </c>
      <c r="B6331" s="33" t="str">
        <f>IFERROR(_xlfn.XLOOKUP(A6331,PEC!$A$2:$A$7902,PEC!$C$2:$C$7902),"")</f>
        <v>pec.comune.sanvito.ca.it</v>
      </c>
      <c r="C6331" s="33">
        <f>IFERROR(_xlfn.XLOOKUP(A6331,SEZIONI!$A$2:$A$7897,SEZIONI!$B$2:$B$7897),"")</f>
        <v>5</v>
      </c>
      <c r="D6331" s="33" t="str">
        <f>IFERROR(_xlfn.XLOOKUP(A6331,[1]Sindaci!$B$2:$B$7774,[1]Sindaci!$A$2:$A$7774),"")</f>
        <v xml:space="preserve">SIDDI MARCO ANTONIO   </v>
      </c>
      <c r="E6331" s="33"/>
    </row>
    <row r="6332" spans="1:5" ht="13.8" x14ac:dyDescent="0.3">
      <c r="A6332" s="48" t="s">
        <v>6373</v>
      </c>
      <c r="B6332" s="33" t="str">
        <f>IFERROR(_xlfn.XLOOKUP(A6332,PEC!$A$2:$A$7902,PEC!$C$2:$C$7902),"")</f>
        <v>certgov.fvg.it</v>
      </c>
      <c r="C6332" s="33">
        <f>IFERROR(_xlfn.XLOOKUP(A6332,SEZIONI!$A$2:$A$7897,SEZIONI!$B$2:$B$7897),"")</f>
        <v>14</v>
      </c>
      <c r="D6332" s="33" t="str">
        <f>IFERROR(_xlfn.XLOOKUP(A6332,[1]Sindaci!$B$2:$B$7774,[1]Sindaci!$A$2:$A$7774),"")</f>
        <v xml:space="preserve">BERNAVA ALBERTO    </v>
      </c>
      <c r="E6332" s="33"/>
    </row>
    <row r="6333" spans="1:5" ht="13.8" x14ac:dyDescent="0.3">
      <c r="A6333" s="48" t="s">
        <v>6374</v>
      </c>
      <c r="B6333" s="33" t="str">
        <f>IFERROR(_xlfn.XLOOKUP(A6333,PEC!$A$2:$A$7902,PEC!$C$2:$C$7902),"")</f>
        <v>certgov.fvg.it</v>
      </c>
      <c r="C6333" s="33">
        <f>IFERROR(_xlfn.XLOOKUP(A6333,SEZIONI!$A$2:$A$7897,SEZIONI!$B$2:$B$7897),"")</f>
        <v>2</v>
      </c>
      <c r="D6333" s="33" t="str">
        <f>IFERROR(_xlfn.XLOOKUP(A6333,[1]Sindaci!$B$2:$B$7774,[1]Sindaci!$A$2:$A$7774),"")</f>
        <v xml:space="preserve">CETTOLO DORETTA    </v>
      </c>
      <c r="E6333" s="33"/>
    </row>
    <row r="6334" spans="1:5" ht="13.8" x14ac:dyDescent="0.3">
      <c r="A6334" s="48" t="s">
        <v>6375</v>
      </c>
      <c r="B6334" s="33" t="str">
        <f>IFERROR(_xlfn.XLOOKUP(A6334,PEC!$A$2:$A$7902,PEC!$C$2:$C$7902),"")</f>
        <v>pec.it</v>
      </c>
      <c r="C6334" s="33">
        <f>IFERROR(_xlfn.XLOOKUP(A6334,SEZIONI!$A$2:$A$7897,SEZIONI!$B$2:$B$7897),"")</f>
        <v>5</v>
      </c>
      <c r="D6334" s="33" t="str">
        <f>IFERROR(_xlfn.XLOOKUP(A6334,[1]Sindaci!$B$2:$B$7774,[1]Sindaci!$A$2:$A$7774),"")</f>
        <v xml:space="preserve">BOZZELLI EMILIANO    </v>
      </c>
      <c r="E6334" s="33"/>
    </row>
    <row r="6335" spans="1:5" ht="13.8" x14ac:dyDescent="0.3">
      <c r="A6335" s="48" t="s">
        <v>6376</v>
      </c>
      <c r="B6335" s="33" t="str">
        <f>IFERROR(_xlfn.XLOOKUP(A6335,PEC!$A$2:$A$7902,PEC!$C$2:$C$7902),"")</f>
        <v>pec.rupar.puglia.it</v>
      </c>
      <c r="C6335" s="33">
        <f>IFERROR(_xlfn.XLOOKUP(A6335,SEZIONI!$A$2:$A$7897,SEZIONI!$B$2:$B$7897),"")</f>
        <v>19</v>
      </c>
      <c r="D6335" s="33" t="str">
        <f>IFERROR(_xlfn.XLOOKUP(A6335,[1]Sindaci!$B$2:$B$7774,[1]Sindaci!$A$2:$A$7774),"")</f>
        <v xml:space="preserve">ERRICO SILVANA    </v>
      </c>
      <c r="E6335" s="33"/>
    </row>
    <row r="6336" spans="1:5" ht="13.8" x14ac:dyDescent="0.3">
      <c r="A6336" s="48" t="s">
        <v>6377</v>
      </c>
      <c r="B6336" s="33" t="str">
        <f>IFERROR(_xlfn.XLOOKUP(A6336,PEC!$A$2:$A$7902,PEC!$C$2:$C$7902),"")</f>
        <v>cert.ip-veneto.net</v>
      </c>
      <c r="C6336" s="33">
        <f>IFERROR(_xlfn.XLOOKUP(A6336,SEZIONI!$A$2:$A$7897,SEZIONI!$B$2:$B$7897),"")</f>
        <v>2</v>
      </c>
      <c r="D6336" s="33" t="str">
        <f>IFERROR(_xlfn.XLOOKUP(A6336,[1]Sindaci!$B$2:$B$7774,[1]Sindaci!$A$2:$A$7774),"")</f>
        <v xml:space="preserve">CARUZZO EMANUELE    </v>
      </c>
      <c r="E6336" s="33"/>
    </row>
    <row r="6337" spans="1:5" ht="13.8" x14ac:dyDescent="0.3">
      <c r="A6337" s="48" t="s">
        <v>6378</v>
      </c>
      <c r="B6337" s="33" t="str">
        <f>IFERROR(_xlfn.XLOOKUP(A6337,PEC!$A$2:$A$7902,PEC!$C$2:$C$7902),"")</f>
        <v>certgov.fvg.it</v>
      </c>
      <c r="C6337" s="33">
        <f>IFERROR(_xlfn.XLOOKUP(A6337,SEZIONI!$A$2:$A$7897,SEZIONI!$B$2:$B$7897),"")</f>
        <v>2</v>
      </c>
      <c r="D6337" s="33" t="str">
        <f>IFERROR(_xlfn.XLOOKUP(A6337,[1]Sindaci!$B$2:$B$7774,[1]Sindaci!$A$2:$A$7774),"")</f>
        <v xml:space="preserve">FABBRO MICHELE    </v>
      </c>
      <c r="E6337" s="33"/>
    </row>
    <row r="6338" spans="1:5" ht="13.8" x14ac:dyDescent="0.3">
      <c r="A6338" s="48" t="s">
        <v>6379</v>
      </c>
      <c r="B6338" s="33" t="str">
        <f>IFERROR(_xlfn.XLOOKUP(A6338,PEC!$A$2:$A$7902,PEC!$C$2:$C$7902),"")</f>
        <v>cert.ip-veneto.net</v>
      </c>
      <c r="C6338" s="33">
        <f>IFERROR(_xlfn.XLOOKUP(A6338,SEZIONI!$A$2:$A$7897,SEZIONI!$B$2:$B$7897),"")</f>
        <v>3</v>
      </c>
      <c r="D6338" s="33" t="str">
        <f>IFERROR(_xlfn.XLOOKUP(A6338,[1]Sindaci!$B$2:$B$7774,[1]Sindaci!$A$2:$A$7774),"")</f>
        <v xml:space="preserve">POSCOLIERO UMBERTO    </v>
      </c>
      <c r="E6338" s="33"/>
    </row>
    <row r="6339" spans="1:5" ht="13.8" x14ac:dyDescent="0.3">
      <c r="A6339" s="48" t="s">
        <v>6380</v>
      </c>
      <c r="B6339" s="33" t="str">
        <f>IFERROR(_xlfn.XLOOKUP(A6339,PEC!$A$2:$A$7902,PEC!$C$2:$C$7902),"")</f>
        <v>postacert.it</v>
      </c>
      <c r="C6339" s="33">
        <f>IFERROR(_xlfn.XLOOKUP(A6339,SEZIONI!$A$2:$A$7897,SEZIONI!$B$2:$B$7897),"")</f>
        <v>5</v>
      </c>
      <c r="D6339" s="33" t="str">
        <f>IFERROR(_xlfn.XLOOKUP(A6339,[1]Sindaci!$B$2:$B$7774,[1]Sindaci!$A$2:$A$7774),"")</f>
        <v xml:space="preserve">PERAINO GIUSEPPE    </v>
      </c>
      <c r="E6339" s="33"/>
    </row>
    <row r="6340" spans="1:5" ht="13.8" x14ac:dyDescent="0.3">
      <c r="A6340" s="48" t="s">
        <v>6381</v>
      </c>
      <c r="B6340" s="33" t="str">
        <f>IFERROR(_xlfn.XLOOKUP(A6340,PEC!$A$2:$A$7902,PEC!$C$2:$C$7902),"")</f>
        <v>pec.comune.sanvitoromano.rm.it</v>
      </c>
      <c r="C6340" s="33">
        <f>IFERROR(_xlfn.XLOOKUP(A6340,SEZIONI!$A$2:$A$7897,SEZIONI!$B$2:$B$7897),"")</f>
        <v>3</v>
      </c>
      <c r="D6340" s="33" t="str">
        <f>IFERROR(_xlfn.XLOOKUP(A6340,[1]Sindaci!$B$2:$B$7774,[1]Sindaci!$A$2:$A$7774),"")</f>
        <v xml:space="preserve">PASQUALI MAURIZIO    </v>
      </c>
      <c r="E6340" s="33"/>
    </row>
    <row r="6341" spans="1:5" ht="13.8" x14ac:dyDescent="0.3">
      <c r="A6341" s="48" t="s">
        <v>217</v>
      </c>
      <c r="B6341" s="33" t="str">
        <f>IFERROR(_xlfn.XLOOKUP(A6341,PEC!$A$2:$A$7902,PEC!$C$2:$C$7902),"")</f>
        <v>asmepec.it</v>
      </c>
      <c r="C6341" s="33">
        <f>IFERROR(_xlfn.XLOOKUP(A6341,SEZIONI!$A$2:$A$7897,SEZIONI!$B$2:$B$7897),"")</f>
        <v>3</v>
      </c>
      <c r="D6341" s="33" t="str">
        <f>IFERROR(_xlfn.XLOOKUP(A6341,[1]Sindaci!$B$2:$B$7774,[1]Sindaci!$A$2:$A$7774),"")</f>
        <v xml:space="preserve">TINO ANTONIO    </v>
      </c>
      <c r="E6341" s="33"/>
    </row>
    <row r="6342" spans="1:5" ht="13.8" x14ac:dyDescent="0.3">
      <c r="A6342" s="48" t="s">
        <v>6382</v>
      </c>
      <c r="B6342" s="33" t="str">
        <f>IFERROR(_xlfn.XLOOKUP(A6342,PEC!$A$2:$A$7902,PEC!$C$2:$C$7902),"")</f>
        <v>pec.comune.sanvittoredellazio.fr.it</v>
      </c>
      <c r="C6342" s="33">
        <f>IFERROR(_xlfn.XLOOKUP(A6342,SEZIONI!$A$2:$A$7897,SEZIONI!$B$2:$B$7897),"")</f>
        <v>2</v>
      </c>
      <c r="D6342" s="33" t="str">
        <f>IFERROR(_xlfn.XLOOKUP(A6342,[1]Sindaci!$B$2:$B$7774,[1]Sindaci!$A$2:$A$7774),"")</f>
        <v xml:space="preserve">BUCCI NADIA    </v>
      </c>
      <c r="E6342" s="33"/>
    </row>
    <row r="6343" spans="1:5" ht="13.8" x14ac:dyDescent="0.3">
      <c r="A6343" s="48" t="s">
        <v>6383</v>
      </c>
      <c r="B6343" s="33" t="str">
        <f>IFERROR(_xlfn.XLOOKUP(A6343,PEC!$A$2:$A$7902,PEC!$C$2:$C$7902),"")</f>
        <v>pec.it</v>
      </c>
      <c r="C6343" s="33">
        <f>IFERROR(_xlfn.XLOOKUP(A6343,SEZIONI!$A$2:$A$7897,SEZIONI!$B$2:$B$7897),"")</f>
        <v>7</v>
      </c>
      <c r="D6343" s="33" t="str">
        <f>IFERROR(_xlfn.XLOOKUP(A6343,[1]Sindaci!$B$2:$B$7774,[1]Sindaci!$A$2:$A$7774),"")</f>
        <v xml:space="preserve">ROSSI DANIELA MARIA   </v>
      </c>
      <c r="E6343" s="33"/>
    </row>
    <row r="6344" spans="1:5" ht="13.8" x14ac:dyDescent="0.3">
      <c r="A6344" s="48" t="s">
        <v>6384</v>
      </c>
      <c r="B6344" s="33" t="str">
        <f>IFERROR(_xlfn.XLOOKUP(A6344,PEC!$A$2:$A$7902,PEC!$C$2:$C$7902),"")</f>
        <v>cert.ip-veneto.net</v>
      </c>
      <c r="C6344" s="33">
        <f>IFERROR(_xlfn.XLOOKUP(A6344,SEZIONI!$A$2:$A$7897,SEZIONI!$B$2:$B$7897),"")</f>
        <v>1</v>
      </c>
      <c r="D6344" s="33" t="str">
        <f>IFERROR(_xlfn.XLOOKUP(A6344,[1]Sindaci!$B$2:$B$7774,[1]Sindaci!$A$2:$A$7774),"")</f>
        <v xml:space="preserve">CASTELLANI MAURIZIO    </v>
      </c>
      <c r="E6344" s="33"/>
    </row>
    <row r="6345" spans="1:5" ht="13.8" x14ac:dyDescent="0.3">
      <c r="A6345" s="48" t="s">
        <v>6385</v>
      </c>
      <c r="B6345" s="33" t="str">
        <f>IFERROR(_xlfn.XLOOKUP(A6345,PEC!$A$2:$A$7902,PEC!$C$2:$C$7902),"")</f>
        <v>legalmail.it</v>
      </c>
      <c r="C6345" s="33">
        <f>IFERROR(_xlfn.XLOOKUP(A6345,SEZIONI!$A$2:$A$7897,SEZIONI!$B$2:$B$7897),"")</f>
        <v>4</v>
      </c>
      <c r="D6345" s="33" t="str">
        <f>IFERROR(_xlfn.XLOOKUP(A6345,[1]Sindaci!$B$2:$B$7774,[1]Sindaci!$A$2:$A$7774),"")</f>
        <v xml:space="preserve">FERRETTI MARCO    </v>
      </c>
      <c r="E6345" s="33"/>
    </row>
    <row r="6346" spans="1:5" ht="13.8" x14ac:dyDescent="0.3">
      <c r="A6346" s="48" t="s">
        <v>6386</v>
      </c>
      <c r="B6346" s="33" t="str">
        <f>IFERROR(_xlfn.XLOOKUP(A6346,PEC!$A$2:$A$7902,PEC!$C$2:$C$7902),"")</f>
        <v xml:space="preserve">pec.regione.lombardia.it </v>
      </c>
      <c r="C6346" s="33">
        <f>IFERROR(_xlfn.XLOOKUP(A6346,SEZIONI!$A$2:$A$7897,SEZIONI!$B$2:$B$7897),"")</f>
        <v>5</v>
      </c>
      <c r="D6346" s="33" t="str">
        <f>IFERROR(_xlfn.XLOOKUP(A6346,[1]Sindaci!$B$2:$B$7774,[1]Sindaci!$A$2:$A$7774),"")</f>
        <v xml:space="preserve">TRONCONI ARIANNA    </v>
      </c>
      <c r="E6346" s="33"/>
    </row>
    <row r="6347" spans="1:5" ht="13.8" x14ac:dyDescent="0.3">
      <c r="A6347" s="48" t="s">
        <v>6387</v>
      </c>
      <c r="B6347" s="33" t="str">
        <f>IFERROR(_xlfn.XLOOKUP(A6347,PEC!$A$2:$A$7902,PEC!$C$2:$C$7902),"")</f>
        <v>pec.regione.lombardia.it</v>
      </c>
      <c r="C6347" s="33">
        <f>IFERROR(_xlfn.XLOOKUP(A6347,SEZIONI!$A$2:$A$7897,SEZIONI!$B$2:$B$7897),"")</f>
        <v>1</v>
      </c>
      <c r="D6347" s="33" t="str">
        <f>IFERROR(_xlfn.XLOOKUP(A6347,[1]Sindaci!$B$2:$B$7774,[1]Sindaci!$A$2:$A$7774),"")</f>
        <v xml:space="preserve">GRANATA SIMONA    </v>
      </c>
      <c r="E6347" s="33"/>
    </row>
    <row r="6348" spans="1:5" ht="13.8" x14ac:dyDescent="0.3">
      <c r="A6348" s="48" t="s">
        <v>6388</v>
      </c>
      <c r="B6348" s="33" t="str">
        <f>IFERROR(_xlfn.XLOOKUP(A6348,PEC!$A$2:$A$7902,PEC!$C$2:$C$7902),"")</f>
        <v>pecveneto.it</v>
      </c>
      <c r="C6348" s="33">
        <f>IFERROR(_xlfn.XLOOKUP(A6348,SEZIONI!$A$2:$A$7897,SEZIONI!$B$2:$B$7897),"")</f>
        <v>6</v>
      </c>
      <c r="D6348" s="33" t="str">
        <f>IFERROR(_xlfn.XLOOKUP(A6348,[1]Sindaci!$B$2:$B$7774,[1]Sindaci!$A$2:$A$7774),"")</f>
        <v xml:space="preserve">MARIN FABIO    </v>
      </c>
      <c r="E6348" s="33"/>
    </row>
    <row r="6349" spans="1:5" ht="13.8" x14ac:dyDescent="0.3">
      <c r="A6349" s="48" t="s">
        <v>6389</v>
      </c>
      <c r="B6349" s="33" t="str">
        <f>IFERROR(_xlfn.XLOOKUP(A6349,PEC!$A$2:$A$7902,PEC!$C$2:$C$7902),"")</f>
        <v>pec.rupar.puglia.it</v>
      </c>
      <c r="C6349" s="33">
        <f>IFERROR(_xlfn.XLOOKUP(A6349,SEZIONI!$A$2:$A$7897,SEZIONI!$B$2:$B$7897),"")</f>
        <v>2</v>
      </c>
      <c r="D6349" s="33" t="str">
        <f>IFERROR(_xlfn.XLOOKUP(A6349,[1]Sindaci!$B$2:$B$7774,[1]Sindaci!$A$2:$A$7774),"")</f>
        <v xml:space="preserve">SALES SALVATORE    </v>
      </c>
      <c r="E6349" s="33"/>
    </row>
    <row r="6350" spans="1:5" ht="13.8" x14ac:dyDescent="0.3">
      <c r="A6350" s="48" t="s">
        <v>6390</v>
      </c>
      <c r="B6350" s="33" t="str">
        <f>IFERROR(_xlfn.XLOOKUP(A6350,PEC!$A$2:$A$7902,PEC!$C$2:$C$7902),"")</f>
        <v>pec.ptbiellese.it</v>
      </c>
      <c r="C6350" s="33">
        <f>IFERROR(_xlfn.XLOOKUP(A6350,SEZIONI!$A$2:$A$7897,SEZIONI!$B$2:$B$7897),"")</f>
        <v>3</v>
      </c>
      <c r="D6350" s="33" t="str">
        <f>IFERROR(_xlfn.XLOOKUP(A6350,[1]Sindaci!$B$2:$B$7774,[1]Sindaci!$A$2:$A$7774),"")</f>
        <v xml:space="preserve">MASIERO MAURO    </v>
      </c>
      <c r="E6350" s="33"/>
    </row>
    <row r="6351" spans="1:5" ht="13.8" x14ac:dyDescent="0.3">
      <c r="A6351" s="48" t="s">
        <v>6391</v>
      </c>
      <c r="B6351" s="33" t="str">
        <f>IFERROR(_xlfn.XLOOKUP(A6351,PEC!$A$2:$A$7902,PEC!$C$2:$C$7902),"")</f>
        <v>cert.ip-veneto.net</v>
      </c>
      <c r="C6351" s="33">
        <f>IFERROR(_xlfn.XLOOKUP(A6351,SEZIONI!$A$2:$A$7897,SEZIONI!$B$2:$B$7897),"")</f>
        <v>7</v>
      </c>
      <c r="D6351" s="33" t="str">
        <f>IFERROR(_xlfn.XLOOKUP(A6351,[1]Sindaci!$B$2:$B$7774,[1]Sindaci!$A$2:$A$7774),"")</f>
        <v xml:space="preserve">RIGON MARICA    </v>
      </c>
      <c r="E6351" s="33"/>
    </row>
    <row r="6352" spans="1:5" ht="13.8" x14ac:dyDescent="0.3">
      <c r="A6352" s="48" t="s">
        <v>7948</v>
      </c>
      <c r="B6352" s="33" t="str">
        <f>IFERROR(_xlfn.XLOOKUP(A6352,PEC!$A$2:$A$7902,PEC!$C$2:$C$7902),"")</f>
        <v>cert.ruparpiemonte.it</v>
      </c>
      <c r="C6352" s="33" t="str">
        <f>IFERROR(_xlfn.XLOOKUP(A6352,SEZIONI!$A$2:$A$7897,SEZIONI!$B$2:$B$7897),"")</f>
        <v/>
      </c>
      <c r="D6352" s="33" t="str">
        <f>IFERROR(_xlfn.XLOOKUP(A6352,[1]Sindaci!$B$2:$B$7774,[1]Sindaci!$A$2:$A$7774),"")</f>
        <v/>
      </c>
      <c r="E6352" s="33"/>
    </row>
    <row r="6353" spans="1:5" ht="13.8" x14ac:dyDescent="0.3">
      <c r="A6353" s="48" t="s">
        <v>6393</v>
      </c>
      <c r="B6353" s="33" t="str">
        <f>IFERROR(_xlfn.XLOOKUP(A6353,PEC!$A$2:$A$7902,PEC!$C$2:$C$7902),"")</f>
        <v>cert.ruparpiemonte.it</v>
      </c>
      <c r="C6353" s="33">
        <f>IFERROR(_xlfn.XLOOKUP(A6353,SEZIONI!$A$2:$A$7897,SEZIONI!$B$2:$B$7897),"")</f>
        <v>3</v>
      </c>
      <c r="D6353" s="33" t="str">
        <f>IFERROR(_xlfn.XLOOKUP(A6353,[1]Sindaci!$B$2:$B$7774,[1]Sindaci!$A$2:$A$7774),"")</f>
        <v xml:space="preserve">MEIRONE EMIDIO    </v>
      </c>
      <c r="E6353" s="33"/>
    </row>
    <row r="6354" spans="1:5" ht="13.8" x14ac:dyDescent="0.3">
      <c r="A6354" s="48" t="s">
        <v>6394</v>
      </c>
      <c r="B6354" s="33" t="str">
        <f>IFERROR(_xlfn.XLOOKUP(A6354,PEC!$A$2:$A$7902,PEC!$C$2:$C$7902),"")</f>
        <v>pec.comune.sangano.to.it</v>
      </c>
      <c r="C6354" s="33">
        <f>IFERROR(_xlfn.XLOOKUP(A6354,SEZIONI!$A$2:$A$7897,SEZIONI!$B$2:$B$7897),"")</f>
        <v>3</v>
      </c>
      <c r="D6354" s="33" t="str">
        <f>IFERROR(_xlfn.XLOOKUP(A6354,[1]Sindaci!$B$2:$B$7774,[1]Sindaci!$A$2:$A$7774),"")</f>
        <v xml:space="preserve">MERLETTI ALESSANDRO    </v>
      </c>
      <c r="E6354" s="33"/>
    </row>
    <row r="6355" spans="1:5" ht="13.8" x14ac:dyDescent="0.3">
      <c r="A6355" s="48" t="s">
        <v>6395</v>
      </c>
      <c r="B6355" s="33" t="str">
        <f>IFERROR(_xlfn.XLOOKUP(A6355,PEC!$A$2:$A$7902,PEC!$C$2:$C$7902),"")</f>
        <v>pec.regione.lombardia.it</v>
      </c>
      <c r="C6355" s="33">
        <f>IFERROR(_xlfn.XLOOKUP(A6355,SEZIONI!$A$2:$A$7897,SEZIONI!$B$2:$B$7897),"")</f>
        <v>1</v>
      </c>
      <c r="D6355" s="33" t="str">
        <f>IFERROR(_xlfn.XLOOKUP(A6355,[1]Sindaci!$B$2:$B$7774,[1]Sindaci!$A$2:$A$7774),"")</f>
        <v xml:space="preserve">MARCHESI MATTEO    </v>
      </c>
      <c r="E6355" s="33"/>
    </row>
    <row r="6356" spans="1:5" ht="13.8" x14ac:dyDescent="0.3">
      <c r="A6356" s="48" t="s">
        <v>120</v>
      </c>
      <c r="B6356" s="33" t="str">
        <f>IFERROR(_xlfn.XLOOKUP(A6356,PEC!$A$2:$A$7902,PEC!$C$2:$C$7902),"")</f>
        <v>pec.it</v>
      </c>
      <c r="C6356" s="33">
        <f>IFERROR(_xlfn.XLOOKUP(A6356,SEZIONI!$A$2:$A$7897,SEZIONI!$B$2:$B$7897),"")</f>
        <v>2</v>
      </c>
      <c r="D6356" s="33" t="str">
        <f>IFERROR(_xlfn.XLOOKUP(A6356,[1]Sindaci!$B$2:$B$7774,[1]Sindaci!$A$2:$A$7774),"")</f>
        <v xml:space="preserve">GUARDIA MICHELE    </v>
      </c>
      <c r="E6356" s="33"/>
    </row>
    <row r="6357" spans="1:5" ht="13.8" x14ac:dyDescent="0.3">
      <c r="A6357" s="48" t="s">
        <v>6396</v>
      </c>
      <c r="B6357" s="33" t="str">
        <f>IFERROR(_xlfn.XLOOKUP(A6357,PEC!$A$2:$A$7902,PEC!$C$2:$C$7902),"")</f>
        <v>pecveneto.it</v>
      </c>
      <c r="C6357" s="33">
        <f>IFERROR(_xlfn.XLOOKUP(A6357,SEZIONI!$A$2:$A$7897,SEZIONI!$B$2:$B$7897),"")</f>
        <v>4</v>
      </c>
      <c r="D6357" s="33" t="str">
        <f>IFERROR(_xlfn.XLOOKUP(A6357,[1]Sindaci!$B$2:$B$7774,[1]Sindaci!$A$2:$A$7774),"")</f>
        <v xml:space="preserve">FRACCAROLI DANIELE    </v>
      </c>
      <c r="E6357" s="33"/>
    </row>
    <row r="6358" spans="1:5" ht="13.8" x14ac:dyDescent="0.3">
      <c r="A6358" s="49" t="s">
        <v>6397</v>
      </c>
      <c r="B6358" s="33" t="str">
        <f>IFERROR(_xlfn.XLOOKUP(A6358,PEC!$A$2:$A$7902,PEC!$C$2:$C$7902),"")</f>
        <v>pec.comune.sanluri.su.it</v>
      </c>
      <c r="C6358" s="33">
        <f>IFERROR(_xlfn.XLOOKUP(A6358,SEZIONI!$A$2:$A$7897,SEZIONI!$B$2:$B$7897),"")</f>
        <v>8</v>
      </c>
      <c r="D6358" s="33" t="str">
        <f>IFERROR(_xlfn.XLOOKUP(A6358,[1]Sindaci!$B$2:$B$7774,[1]Sindaci!$A$2:$A$7774),"")</f>
        <v xml:space="preserve">URPI ALBERTO    </v>
      </c>
      <c r="E6358" s="33"/>
    </row>
    <row r="6359" spans="1:5" ht="13.8" x14ac:dyDescent="0.3">
      <c r="A6359" s="48" t="s">
        <v>6398</v>
      </c>
      <c r="B6359" s="33" t="str">
        <f>IFERROR(_xlfn.XLOOKUP(A6359,PEC!$A$2:$A$7902,PEC!$C$2:$C$7902),"")</f>
        <v/>
      </c>
      <c r="C6359" s="33">
        <f>IFERROR(_xlfn.XLOOKUP(A6359,SEZIONI!$A$2:$A$7897,SEZIONI!$B$2:$B$7897),"")</f>
        <v>7</v>
      </c>
      <c r="D6359" s="33" t="str">
        <f>IFERROR(_xlfn.XLOOKUP(A6359,[1]Sindaci!$B$2:$B$7774,[1]Sindaci!$A$2:$A$7774),"")</f>
        <v xml:space="preserve">ZUCCA ROBERTO    </v>
      </c>
      <c r="E6359" s="33"/>
    </row>
    <row r="6360" spans="1:5" ht="13.8" x14ac:dyDescent="0.3">
      <c r="A6360" s="48" t="s">
        <v>6399</v>
      </c>
      <c r="B6360" s="33" t="str">
        <f>IFERROR(_xlfn.XLOOKUP(A6360,PEC!$A$2:$A$7902,PEC!$C$2:$C$7902),"")</f>
        <v>pec.rupar.puglia.it</v>
      </c>
      <c r="C6360" s="33">
        <f>IFERROR(_xlfn.XLOOKUP(A6360,SEZIONI!$A$2:$A$7897,SEZIONI!$B$2:$B$7897),"")</f>
        <v>11</v>
      </c>
      <c r="D6360" s="33" t="str">
        <f>IFERROR(_xlfn.XLOOKUP(A6360,[1]Sindaci!$B$2:$B$7774,[1]Sindaci!$A$2:$A$7774),"")</f>
        <v xml:space="preserve">GIANNONE GIUSEPPE    </v>
      </c>
      <c r="E6360" s="33"/>
    </row>
    <row r="6361" spans="1:5" ht="13.8" x14ac:dyDescent="0.3">
      <c r="A6361" s="48" t="s">
        <v>6400</v>
      </c>
      <c r="B6361" s="33" t="str">
        <f>IFERROR(_xlfn.XLOOKUP(A6361,PEC!$A$2:$A$7902,PEC!$C$2:$C$7902),"")</f>
        <v>pec.rupar.puglia.it</v>
      </c>
      <c r="C6361" s="33">
        <f>IFERROR(_xlfn.XLOOKUP(A6361,SEZIONI!$A$2:$A$7897,SEZIONI!$B$2:$B$7897),"")</f>
        <v>7</v>
      </c>
      <c r="D6361" s="33" t="str">
        <f>IFERROR(_xlfn.XLOOKUP(A6361,[1]Sindaci!$B$2:$B$7774,[1]Sindaci!$A$2:$A$7774),"")</f>
        <v xml:space="preserve">PICCIONE COSIMO    </v>
      </c>
      <c r="E6361" s="33"/>
    </row>
    <row r="6362" spans="1:5" ht="13.8" x14ac:dyDescent="0.3">
      <c r="A6362" s="48" t="s">
        <v>6401</v>
      </c>
      <c r="B6362" s="33" t="str">
        <f>IFERROR(_xlfn.XLOOKUP(A6362,PEC!$A$2:$A$7902,PEC!$C$2:$C$7902),"")</f>
        <v>legalmail.it</v>
      </c>
      <c r="C6362" s="33">
        <f>IFERROR(_xlfn.XLOOKUP(A6362,SEZIONI!$A$2:$A$7897,SEZIONI!$B$2:$B$7897),"")</f>
        <v>56</v>
      </c>
      <c r="D6362" s="33" t="str">
        <f>IFERROR(_xlfn.XLOOKUP(A6362,[1]Sindaci!$B$2:$B$7774,[1]Sindaci!$A$2:$A$7774),"")</f>
        <v xml:space="preserve">BIANCHERI ALBERTO    </v>
      </c>
      <c r="E6362" s="33"/>
    </row>
    <row r="6363" spans="1:5" ht="13.8" x14ac:dyDescent="0.3">
      <c r="A6363" s="48" t="s">
        <v>6402</v>
      </c>
      <c r="B6363" s="33" t="str">
        <f>IFERROR(_xlfn.XLOOKUP(A6363,PEC!$A$2:$A$7902,PEC!$C$2:$C$7902),"")</f>
        <v>legalmail.it</v>
      </c>
      <c r="C6363" s="33">
        <f>IFERROR(_xlfn.XLOOKUP(A6363,SEZIONI!$A$2:$A$7897,SEZIONI!$B$2:$B$7897),"")</f>
        <v>17</v>
      </c>
      <c r="D6363" s="33" t="str">
        <f>IFERROR(_xlfn.XLOOKUP(A6363,[1]Sindaci!$B$2:$B$7774,[1]Sindaci!$A$2:$A$7774),"")</f>
        <v xml:space="preserve">INNOCENTI FABRIZIO    </v>
      </c>
      <c r="E6363" s="33"/>
    </row>
    <row r="6364" spans="1:5" ht="13.8" x14ac:dyDescent="0.3">
      <c r="A6364" s="48" t="s">
        <v>6472</v>
      </c>
      <c r="B6364" s="33" t="str">
        <f>IFERROR(_xlfn.XLOOKUP(A6364,PEC!$A$2:$A$7902,PEC!$C$2:$C$7902),"")</f>
        <v>pec.regione.lombardia.it</v>
      </c>
      <c r="C6364" s="33">
        <f>IFERROR(_xlfn.XLOOKUP(A6364,SEZIONI!$A$2:$A$7897,SEZIONI!$B$2:$B$7897),"")</f>
        <v>1</v>
      </c>
      <c r="D6364" s="33" t="str">
        <f>IFERROR(_xlfn.XLOOKUP(A6364,[1]Sindaci!$B$2:$B$7774,[1]Sindaci!$A$2:$A$7774),"")</f>
        <v xml:space="preserve">ROSSI MANUEL    </v>
      </c>
      <c r="E6364" s="33"/>
    </row>
    <row r="6365" spans="1:5" ht="13.8" x14ac:dyDescent="0.3">
      <c r="A6365" s="48" t="s">
        <v>132</v>
      </c>
      <c r="B6365" s="33" t="str">
        <f>IFERROR(_xlfn.XLOOKUP(A6365,PEC!$A$2:$A$7902,PEC!$C$2:$C$7902),"")</f>
        <v>asmepec.it</v>
      </c>
      <c r="C6365" s="33">
        <f>IFERROR(_xlfn.XLOOKUP(A6365,SEZIONI!$A$2:$A$7897,SEZIONI!$B$2:$B$7897),"")</f>
        <v>2</v>
      </c>
      <c r="D6365" s="33" t="str">
        <f>IFERROR(_xlfn.XLOOKUP(A6365,[1]Sindaci!$B$2:$B$7774,[1]Sindaci!$A$2:$A$7774),"")</f>
        <v xml:space="preserve">LAVALLE ROBERTO    </v>
      </c>
      <c r="E6365" s="33"/>
    </row>
    <row r="6366" spans="1:5" ht="13.8" x14ac:dyDescent="0.3">
      <c r="A6366" s="48" t="s">
        <v>215</v>
      </c>
      <c r="B6366" s="33" t="str">
        <f>IFERROR(_xlfn.XLOOKUP(A6366,PEC!$A$2:$A$7902,PEC!$C$2:$C$7902),"")</f>
        <v>pec.it</v>
      </c>
      <c r="C6366" s="33">
        <f>IFERROR(_xlfn.XLOOKUP(A6366,SEZIONI!$A$2:$A$7897,SEZIONI!$B$2:$B$7897),"")</f>
        <v>4</v>
      </c>
      <c r="D6366" s="33" t="str">
        <f>IFERROR(_xlfn.XLOOKUP(A6366,[1]Sindaci!$B$2:$B$7774,[1]Sindaci!$A$2:$A$7774),"")</f>
        <v xml:space="preserve">SEVERINO FRANCESCO    </v>
      </c>
      <c r="E6366" s="33"/>
    </row>
    <row r="6367" spans="1:5" ht="13.8" x14ac:dyDescent="0.3">
      <c r="A6367" s="48" t="s">
        <v>6473</v>
      </c>
      <c r="B6367" s="33" t="str">
        <f>IFERROR(_xlfn.XLOOKUP(A6367,PEC!$A$2:$A$7902,PEC!$C$2:$C$7902),"")</f>
        <v>pec.comune.santacaterinavillarmosa.cl.it</v>
      </c>
      <c r="C6367" s="33">
        <f>IFERROR(_xlfn.XLOOKUP(A6367,SEZIONI!$A$2:$A$7897,SEZIONI!$B$2:$B$7897),"")</f>
        <v>7</v>
      </c>
      <c r="D6367" s="33" t="str">
        <f>IFERROR(_xlfn.XLOOKUP(A6367,[1]Sindaci!$B$2:$B$7774,[1]Sindaci!$A$2:$A$7774),"")</f>
        <v xml:space="preserve">IPPOLITO GIUSEPPE    </v>
      </c>
      <c r="E6367" s="33"/>
    </row>
    <row r="6368" spans="1:5" ht="13.8" x14ac:dyDescent="0.3">
      <c r="A6368" s="48" t="s">
        <v>6474</v>
      </c>
      <c r="B6368" s="33" t="str">
        <f>IFERROR(_xlfn.XLOOKUP(A6368,PEC!$A$2:$A$7902,PEC!$C$2:$C$7902),"")</f>
        <v>pec.rupar.puglia.it</v>
      </c>
      <c r="C6368" s="33">
        <f>IFERROR(_xlfn.XLOOKUP(A6368,SEZIONI!$A$2:$A$7897,SEZIONI!$B$2:$B$7897),"")</f>
        <v>4</v>
      </c>
      <c r="D6368" s="33" t="str">
        <f>IFERROR(_xlfn.XLOOKUP(A6368,[1]Sindaci!$B$2:$B$7774,[1]Sindaci!$A$2:$A$7774),"")</f>
        <v xml:space="preserve">BLEVE PASQUALE    </v>
      </c>
      <c r="E6368" s="33"/>
    </row>
    <row r="6369" spans="1:5" ht="13.8" x14ac:dyDescent="0.3">
      <c r="A6369" s="48" t="s">
        <v>391</v>
      </c>
      <c r="B6369" s="33" t="str">
        <f>IFERROR(_xlfn.XLOOKUP(A6369,PEC!$A$2:$A$7902,PEC!$C$2:$C$7902),"")</f>
        <v>asmepec.it</v>
      </c>
      <c r="C6369" s="33">
        <f>IFERROR(_xlfn.XLOOKUP(A6369,SEZIONI!$A$2:$A$7897,SEZIONI!$B$2:$B$7897),"")</f>
        <v>2</v>
      </c>
      <c r="D6369" s="33" t="str">
        <f>IFERROR(_xlfn.XLOOKUP(A6369,[1]Sindaci!$B$2:$B$7774,[1]Sindaci!$A$2:$A$7774),"")</f>
        <v xml:space="preserve">PAPALIA SALVATORE    </v>
      </c>
      <c r="E6369" s="33"/>
    </row>
    <row r="6370" spans="1:5" ht="13.8" x14ac:dyDescent="0.3">
      <c r="A6370" s="48" t="s">
        <v>6475</v>
      </c>
      <c r="B6370" s="33" t="str">
        <f>IFERROR(_xlfn.XLOOKUP(A6370,PEC!$A$2:$A$7902,PEC!$C$2:$C$7902),"")</f>
        <v>pec.regione.lombardia.it</v>
      </c>
      <c r="C6370" s="33">
        <f>IFERROR(_xlfn.XLOOKUP(A6370,SEZIONI!$A$2:$A$7897,SEZIONI!$B$2:$B$7897),"")</f>
        <v>3</v>
      </c>
      <c r="D6370" s="33" t="str">
        <f>IFERROR(_xlfn.XLOOKUP(A6370,[1]Sindaci!$B$2:$B$7774,[1]Sindaci!$A$2:$A$7774),"")</f>
        <v xml:space="preserve">GROSSI ELIO GIOVANNI   </v>
      </c>
      <c r="E6370" s="33"/>
    </row>
    <row r="6371" spans="1:5" ht="13.8" x14ac:dyDescent="0.3">
      <c r="A6371" s="48" t="s">
        <v>6476</v>
      </c>
      <c r="B6371" s="33" t="str">
        <f>IFERROR(_xlfn.XLOOKUP(A6371,PEC!$A$2:$A$7902,PEC!$C$2:$C$7902),"")</f>
        <v>pec.comune.santacristinagela.pa.it</v>
      </c>
      <c r="C6371" s="33">
        <f>IFERROR(_xlfn.XLOOKUP(A6371,SEZIONI!$A$2:$A$7897,SEZIONI!$B$2:$B$7897),"")</f>
        <v>1</v>
      </c>
      <c r="D6371" s="33" t="str">
        <f>IFERROR(_xlfn.XLOOKUP(A6371,[1]Sindaci!$B$2:$B$7774,[1]Sindaci!$A$2:$A$7774),"")</f>
        <v xml:space="preserve">CANGIALOSI GIUSEPPE    </v>
      </c>
      <c r="E6371" s="33"/>
    </row>
    <row r="6372" spans="1:5" ht="13.8" x14ac:dyDescent="0.3">
      <c r="A6372" s="48" t="s">
        <v>8111</v>
      </c>
      <c r="B6372" s="33" t="str">
        <f>IFERROR(_xlfn.XLOOKUP(A6372,PEC!$A$2:$A$7902,PEC!$C$2:$C$7902),"")</f>
        <v/>
      </c>
      <c r="C6372" s="33" t="str">
        <f>IFERROR(_xlfn.XLOOKUP(A6372,SEZIONI!$A$2:$A$7897,SEZIONI!$B$2:$B$7897),"")</f>
        <v/>
      </c>
      <c r="D6372" s="33" t="str">
        <f>IFERROR(_xlfn.XLOOKUP(A6372,[1]Sindaci!$B$2:$B$7774,[1]Sindaci!$A$2:$A$7774),"")</f>
        <v xml:space="preserve">SENONER CHRISTOPH    </v>
      </c>
      <c r="E6372" s="33"/>
    </row>
    <row r="6373" spans="1:5" ht="13.8" x14ac:dyDescent="0.3">
      <c r="A6373" s="48" t="s">
        <v>6478</v>
      </c>
      <c r="B6373" s="33" t="str">
        <f>IFERROR(_xlfn.XLOOKUP(A6373,PEC!$A$2:$A$7902,PEC!$C$2:$C$7902),"")</f>
        <v>anutel.it</v>
      </c>
      <c r="C6373" s="33">
        <f>IFERROR(_xlfn.XLOOKUP(A6373,SEZIONI!$A$2:$A$7897,SEZIONI!$B$2:$B$7897),"")</f>
        <v>9</v>
      </c>
      <c r="D6373" s="33" t="str">
        <f>IFERROR(_xlfn.XLOOKUP(A6373,[1]Sindaci!$B$2:$B$7774,[1]Sindaci!$A$2:$A$7774),"")</f>
        <v xml:space="preserve">DIMARTINO GIUSEPPE    </v>
      </c>
      <c r="E6373" s="33"/>
    </row>
    <row r="6374" spans="1:5" ht="13.8" x14ac:dyDescent="0.3">
      <c r="A6374" s="48" t="s">
        <v>6479</v>
      </c>
      <c r="B6374" s="33" t="str">
        <f>IFERROR(_xlfn.XLOOKUP(A6374,PEC!$A$2:$A$7902,PEC!$C$2:$C$7902),"")</f>
        <v>pec.comune.santacrocedelsannio.bn.it</v>
      </c>
      <c r="C6374" s="33">
        <f>IFERROR(_xlfn.XLOOKUP(A6374,SEZIONI!$A$2:$A$7897,SEZIONI!$B$2:$B$7897),"")</f>
        <v>1</v>
      </c>
      <c r="D6374" s="33" t="str">
        <f>IFERROR(_xlfn.XLOOKUP(A6374,[1]Sindaci!$B$2:$B$7774,[1]Sindaci!$A$2:$A$7774),"")</f>
        <v xml:space="preserve">ZEOLI ANTONIO    </v>
      </c>
      <c r="E6374" s="33"/>
    </row>
    <row r="6375" spans="1:5" ht="13.8" x14ac:dyDescent="0.3">
      <c r="A6375" s="48" t="s">
        <v>6480</v>
      </c>
      <c r="B6375" s="33" t="str">
        <f>IFERROR(_xlfn.XLOOKUP(A6375,PEC!$A$2:$A$7902,PEC!$C$2:$C$7902),"")</f>
        <v>halleycert.it</v>
      </c>
      <c r="C6375" s="33">
        <f>IFERROR(_xlfn.XLOOKUP(A6375,SEZIONI!$A$2:$A$7897,SEZIONI!$B$2:$B$7897),"")</f>
        <v>5</v>
      </c>
      <c r="D6375" s="33" t="str">
        <f>IFERROR(_xlfn.XLOOKUP(A6375,[1]Sindaci!$B$2:$B$7774,[1]Sindaci!$A$2:$A$7774),"")</f>
        <v xml:space="preserve">FLORIO ALBERTO    </v>
      </c>
      <c r="E6375" s="33"/>
    </row>
    <row r="6376" spans="1:5" ht="13.8" x14ac:dyDescent="0.3">
      <c r="A6376" s="48" t="s">
        <v>6481</v>
      </c>
      <c r="B6376" s="33" t="str">
        <f>IFERROR(_xlfn.XLOOKUP(A6376,PEC!$A$2:$A$7902,PEC!$C$2:$C$7902),"")</f>
        <v>postacert.toscana.it</v>
      </c>
      <c r="C6376" s="33">
        <f>IFERROR(_xlfn.XLOOKUP(A6376,SEZIONI!$A$2:$A$7897,SEZIONI!$B$2:$B$7897),"")</f>
        <v>12</v>
      </c>
      <c r="D6376" s="33" t="str">
        <f>IFERROR(_xlfn.XLOOKUP(A6376,[1]Sindaci!$B$2:$B$7774,[1]Sindaci!$A$2:$A$7774),"")</f>
        <v xml:space="preserve">DEIDDA GIULIA    </v>
      </c>
      <c r="E6376" s="33"/>
    </row>
    <row r="6377" spans="1:5" ht="13.8" x14ac:dyDescent="0.3">
      <c r="A6377" s="48" t="s">
        <v>133</v>
      </c>
      <c r="B6377" s="33" t="str">
        <f>IFERROR(_xlfn.XLOOKUP(A6377,PEC!$A$2:$A$7902,PEC!$C$2:$C$7902),"")</f>
        <v>asmepec.it</v>
      </c>
      <c r="C6377" s="33">
        <f>IFERROR(_xlfn.XLOOKUP(A6377,SEZIONI!$A$2:$A$7897,SEZIONI!$B$2:$B$7897),"")</f>
        <v>2</v>
      </c>
      <c r="D6377" s="33" t="str">
        <f>IFERROR(_xlfn.XLOOKUP(A6377,[1]Sindaci!$B$2:$B$7774,[1]Sindaci!$A$2:$A$7774),"")</f>
        <v xml:space="preserve">LUCCHESI ALFREDO GIUSEPPE   </v>
      </c>
      <c r="E6377" s="33"/>
    </row>
    <row r="6378" spans="1:5" ht="13.8" x14ac:dyDescent="0.3">
      <c r="A6378" s="48" t="s">
        <v>6482</v>
      </c>
      <c r="B6378" s="33" t="str">
        <f>IFERROR(_xlfn.XLOOKUP(A6378,PEC!$A$2:$A$7902,PEC!$C$2:$C$7902),"")</f>
        <v>pec.it</v>
      </c>
      <c r="C6378" s="33">
        <f>IFERROR(_xlfn.XLOOKUP(A6378,SEZIONI!$A$2:$A$7897,SEZIONI!$B$2:$B$7897),"")</f>
        <v>1</v>
      </c>
      <c r="D6378" s="33" t="str">
        <f>IFERROR(_xlfn.XLOOKUP(A6378,[1]Sindaci!$B$2:$B$7774,[1]Sindaci!$A$2:$A$7774),"")</f>
        <v xml:space="preserve">PATORNITI GIUSEPPE    </v>
      </c>
      <c r="E6378" s="33"/>
    </row>
    <row r="6379" spans="1:5" ht="13.8" x14ac:dyDescent="0.3">
      <c r="A6379" s="48" t="s">
        <v>6483</v>
      </c>
      <c r="B6379" s="33" t="str">
        <f>IFERROR(_xlfn.XLOOKUP(A6379,PEC!$A$2:$A$7902,PEC!$C$2:$C$7902),"")</f>
        <v>pec.it</v>
      </c>
      <c r="C6379" s="33">
        <f>IFERROR(_xlfn.XLOOKUP(A6379,SEZIONI!$A$2:$A$7897,SEZIONI!$B$2:$B$7897),"")</f>
        <v>5</v>
      </c>
      <c r="D6379" s="33" t="str">
        <f>IFERROR(_xlfn.XLOOKUP(A6379,[1]Sindaci!$B$2:$B$7774,[1]Sindaci!$A$2:$A$7774),"")</f>
        <v xml:space="preserve">GUELI DOMENICO    </v>
      </c>
      <c r="E6379" s="33"/>
    </row>
    <row r="6380" spans="1:5" ht="13.8" x14ac:dyDescent="0.3">
      <c r="A6380" s="48" t="s">
        <v>6484</v>
      </c>
      <c r="B6380" s="33" t="str">
        <f>IFERROR(_xlfn.XLOOKUP(A6380,PEC!$A$2:$A$7902,PEC!$C$2:$C$7902),"")</f>
        <v>postacert.toscana.it</v>
      </c>
      <c r="C6380" s="33">
        <f>IFERROR(_xlfn.XLOOKUP(A6380,SEZIONI!$A$2:$A$7897,SEZIONI!$B$2:$B$7897),"")</f>
        <v>4</v>
      </c>
      <c r="D6380" s="33" t="str">
        <f>IFERROR(_xlfn.XLOOKUP(A6380,[1]Sindaci!$B$2:$B$7774,[1]Sindaci!$A$2:$A$7774),"")</f>
        <v xml:space="preserve">BALOCCHI FEDERICO    </v>
      </c>
      <c r="E6380" s="33"/>
    </row>
    <row r="6381" spans="1:5" ht="13.8" x14ac:dyDescent="0.3">
      <c r="A6381" s="48" t="s">
        <v>6485</v>
      </c>
      <c r="B6381" s="33" t="str">
        <f>IFERROR(_xlfn.XLOOKUP(A6381,PEC!$A$2:$A$7902,PEC!$C$2:$C$7902),"")</f>
        <v>pec.comune.santaflavia.pa.it</v>
      </c>
      <c r="C6381" s="33">
        <f>IFERROR(_xlfn.XLOOKUP(A6381,SEZIONI!$A$2:$A$7897,SEZIONI!$B$2:$B$7897),"")</f>
        <v>10</v>
      </c>
      <c r="D6381" s="33" t="str">
        <f>IFERROR(_xlfn.XLOOKUP(A6381,[1]Sindaci!$B$2:$B$7774,[1]Sindaci!$A$2:$A$7774),"")</f>
        <v xml:space="preserve">D'AGOSTINO GIUSEPPE    </v>
      </c>
      <c r="E6381" s="33"/>
    </row>
    <row r="6382" spans="1:5" ht="13.8" x14ac:dyDescent="0.3">
      <c r="A6382" s="48" t="s">
        <v>6486</v>
      </c>
      <c r="B6382" s="33" t="str">
        <f>IFERROR(_xlfn.XLOOKUP(A6382,PEC!$A$2:$A$7902,PEC!$C$2:$C$7902),"")</f>
        <v>pec.regione.lombardia.it</v>
      </c>
      <c r="C6382" s="33">
        <f>IFERROR(_xlfn.XLOOKUP(A6382,SEZIONI!$A$2:$A$7897,SEZIONI!$B$2:$B$7897),"")</f>
        <v>2</v>
      </c>
      <c r="D6382" s="33" t="str">
        <f>IFERROR(_xlfn.XLOOKUP(A6382,[1]Sindaci!$B$2:$B$7774,[1]Sindaci!$A$2:$A$7774),"")</f>
        <v xml:space="preserve">DACARRO SIMONA    </v>
      </c>
      <c r="E6382" s="33"/>
    </row>
    <row r="6383" spans="1:5" ht="13.8" x14ac:dyDescent="0.3">
      <c r="A6383" s="49" t="s">
        <v>6487</v>
      </c>
      <c r="B6383" s="33" t="str">
        <f>IFERROR(_xlfn.XLOOKUP(A6383,PEC!$A$2:$A$7902,PEC!$C$2:$C$7902),"")</f>
        <v>pec.comune.santagiusta.or.it</v>
      </c>
      <c r="C6383" s="33">
        <f>IFERROR(_xlfn.XLOOKUP(A6383,SEZIONI!$A$2:$A$7897,SEZIONI!$B$2:$B$7897),"")</f>
        <v>5</v>
      </c>
      <c r="D6383" s="33" t="str">
        <f>IFERROR(_xlfn.XLOOKUP(A6383,[1]Sindaci!$B$2:$B$7774,[1]Sindaci!$A$2:$A$7774),"")</f>
        <v xml:space="preserve">CASU ANDREA    </v>
      </c>
      <c r="E6383" s="33"/>
    </row>
    <row r="6384" spans="1:5" ht="13.8" x14ac:dyDescent="0.3">
      <c r="A6384" s="48" t="s">
        <v>6488</v>
      </c>
      <c r="B6384" s="33" t="str">
        <f>IFERROR(_xlfn.XLOOKUP(A6384,PEC!$A$2:$A$7902,PEC!$C$2:$C$7902),"")</f>
        <v>pecveneto.it</v>
      </c>
      <c r="C6384" s="33">
        <f>IFERROR(_xlfn.XLOOKUP(A6384,SEZIONI!$A$2:$A$7897,SEZIONI!$B$2:$B$7897),"")</f>
        <v>6</v>
      </c>
      <c r="D6384" s="33" t="str">
        <f>IFERROR(_xlfn.XLOOKUP(A6384,[1]Sindaci!$B$2:$B$7774,[1]Sindaci!$A$2:$A$7774),"")</f>
        <v xml:space="preserve">MINELLA IVAN    </v>
      </c>
      <c r="E6384" s="33"/>
    </row>
    <row r="6385" spans="1:5" ht="13.8" x14ac:dyDescent="0.3">
      <c r="A6385" s="48" t="s">
        <v>6489</v>
      </c>
      <c r="B6385" s="33" t="str">
        <f>IFERROR(_xlfn.XLOOKUP(A6385,PEC!$A$2:$A$7902,PEC!$C$2:$C$7902),"")</f>
        <v>pecveneto.it</v>
      </c>
      <c r="C6385" s="33">
        <f>IFERROR(_xlfn.XLOOKUP(A6385,SEZIONI!$A$2:$A$7897,SEZIONI!$B$2:$B$7897),"")</f>
        <v>6</v>
      </c>
      <c r="D6385" s="33" t="str">
        <f>IFERROR(_xlfn.XLOOKUP(A6385,[1]Sindaci!$B$2:$B$7774,[1]Sindaci!$A$2:$A$7774),"")</f>
        <v xml:space="preserve">GIACOMAZZI MORENO    </v>
      </c>
      <c r="E6385" s="33"/>
    </row>
    <row r="6386" spans="1:5" ht="13.8" x14ac:dyDescent="0.3">
      <c r="A6386" s="48" t="s">
        <v>6490</v>
      </c>
      <c r="B6386" s="33" t="str">
        <f>IFERROR(_xlfn.XLOOKUP(A6386,PEC!$A$2:$A$7902,PEC!$C$2:$C$7902),"")</f>
        <v>legismail.it</v>
      </c>
      <c r="C6386" s="33">
        <f>IFERROR(_xlfn.XLOOKUP(A6386,SEZIONI!$A$2:$A$7897,SEZIONI!$B$2:$B$7897),"")</f>
        <v>4</v>
      </c>
      <c r="D6386" s="33" t="str">
        <f>IFERROR(_xlfn.XLOOKUP(A6386,[1]Sindaci!$B$2:$B$7774,[1]Sindaci!$A$2:$A$7774),"")</f>
        <v xml:space="preserve">CARLI GIAMILA    </v>
      </c>
      <c r="E6386" s="33"/>
    </row>
    <row r="6387" spans="1:5" ht="13.8" x14ac:dyDescent="0.3">
      <c r="A6387" s="48" t="s">
        <v>6491</v>
      </c>
      <c r="B6387" s="33" t="str">
        <f>IFERROR(_xlfn.XLOOKUP(A6387,PEC!$A$2:$A$7902,PEC!$C$2:$C$7902),"")</f>
        <v>comune.santaluciadelmela.pec.telecompost.it</v>
      </c>
      <c r="C6387" s="33">
        <f>IFERROR(_xlfn.XLOOKUP(A6387,SEZIONI!$A$2:$A$7897,SEZIONI!$B$2:$B$7897),"")</f>
        <v>5</v>
      </c>
      <c r="D6387" s="33" t="str">
        <f>IFERROR(_xlfn.XLOOKUP(A6387,[1]Sindaci!$B$2:$B$7774,[1]Sindaci!$A$2:$A$7774),"")</f>
        <v xml:space="preserve">SCIOTTO MATTEO    </v>
      </c>
      <c r="E6387" s="33"/>
    </row>
    <row r="6388" spans="1:5" ht="13.8" x14ac:dyDescent="0.3">
      <c r="A6388" s="48" t="s">
        <v>6492</v>
      </c>
      <c r="B6388" s="33" t="str">
        <f>IFERROR(_xlfn.XLOOKUP(A6388,PEC!$A$2:$A$7902,PEC!$C$2:$C$7902),"")</f>
        <v>pecveneto.it</v>
      </c>
      <c r="C6388" s="33">
        <f>IFERROR(_xlfn.XLOOKUP(A6388,SEZIONI!$A$2:$A$7897,SEZIONI!$B$2:$B$7897),"")</f>
        <v>7</v>
      </c>
      <c r="D6388" s="33" t="str">
        <f>IFERROR(_xlfn.XLOOKUP(A6388,[1]Sindaci!$B$2:$B$7774,[1]Sindaci!$A$2:$A$7774),"")</f>
        <v xml:space="preserve">FANTINEL FIORENZO    </v>
      </c>
      <c r="E6388" s="33"/>
    </row>
    <row r="6389" spans="1:5" ht="13.8" x14ac:dyDescent="0.3">
      <c r="A6389" s="48" t="s">
        <v>6493</v>
      </c>
      <c r="B6389" s="33" t="str">
        <f>IFERROR(_xlfn.XLOOKUP(A6389,PEC!$A$2:$A$7902,PEC!$C$2:$C$7902),"")</f>
        <v>asmepec.it</v>
      </c>
      <c r="C6389" s="33">
        <f>IFERROR(_xlfn.XLOOKUP(A6389,SEZIONI!$A$2:$A$7897,SEZIONI!$B$2:$B$7897),"")</f>
        <v>2</v>
      </c>
      <c r="D6389" s="33" t="str">
        <f>IFERROR(_xlfn.XLOOKUP(A6389,[1]Sindaci!$B$2:$B$7774,[1]Sindaci!$A$2:$A$7774),"")</f>
        <v xml:space="preserve">VISTOCCO OTTAVIANO    </v>
      </c>
      <c r="E6389" s="33"/>
    </row>
    <row r="6390" spans="1:5" ht="13.8" x14ac:dyDescent="0.3">
      <c r="A6390" s="48" t="s">
        <v>6494</v>
      </c>
      <c r="B6390" s="33" t="str">
        <f>IFERROR(_xlfn.XLOOKUP(A6390,PEC!$A$2:$A$7902,PEC!$C$2:$C$7902),"")</f>
        <v>pec.it</v>
      </c>
      <c r="C6390" s="33">
        <f>IFERROR(_xlfn.XLOOKUP(A6390,SEZIONI!$A$2:$A$7897,SEZIONI!$B$2:$B$7897),"")</f>
        <v>7</v>
      </c>
      <c r="D6390" s="33" t="str">
        <f>IFERROR(_xlfn.XLOOKUP(A6390,[1]Sindaci!$B$2:$B$7774,[1]Sindaci!$A$2:$A$7774),"")</f>
        <v xml:space="preserve">VIOLA GASPARE    </v>
      </c>
      <c r="E6390" s="33"/>
    </row>
    <row r="6391" spans="1:5" ht="13.8" x14ac:dyDescent="0.3">
      <c r="A6391" s="48" t="s">
        <v>6495</v>
      </c>
      <c r="B6391" s="33" t="str">
        <f>IFERROR(_xlfn.XLOOKUP(A6391,PEC!$A$2:$A$7902,PEC!$C$2:$C$7902),"")</f>
        <v>pec.regione.lombardia.it</v>
      </c>
      <c r="C6391" s="33">
        <f>IFERROR(_xlfn.XLOOKUP(A6391,SEZIONI!$A$2:$A$7897,SEZIONI!$B$2:$B$7897),"")</f>
        <v>1</v>
      </c>
      <c r="D6391" s="33" t="str">
        <f>IFERROR(_xlfn.XLOOKUP(A6391,[1]Sindaci!$B$2:$B$7774,[1]Sindaci!$A$2:$A$7774),"")</f>
        <v xml:space="preserve">GANDOLFI ANDREA    </v>
      </c>
      <c r="E6391" s="33"/>
    </row>
    <row r="6392" spans="1:5" ht="13.8" x14ac:dyDescent="0.3">
      <c r="A6392" s="48" t="s">
        <v>6496</v>
      </c>
      <c r="B6392" s="33" t="str">
        <f>IFERROR(_xlfn.XLOOKUP(A6392,PEC!$A$2:$A$7902,PEC!$C$2:$C$7902),"")</f>
        <v>pec.comunesml.it</v>
      </c>
      <c r="C6392" s="33">
        <f>IFERROR(_xlfn.XLOOKUP(A6392,SEZIONI!$A$2:$A$7897,SEZIONI!$B$2:$B$7897),"")</f>
        <v>11</v>
      </c>
      <c r="D6392" s="33" t="str">
        <f>IFERROR(_xlfn.XLOOKUP(A6392,[1]Sindaci!$B$2:$B$7774,[1]Sindaci!$A$2:$A$7774),"")</f>
        <v xml:space="preserve">DONADONI PAOLO    </v>
      </c>
      <c r="E6392" s="33"/>
    </row>
    <row r="6393" spans="1:5" ht="13.8" x14ac:dyDescent="0.3">
      <c r="A6393" s="48" t="s">
        <v>6497</v>
      </c>
      <c r="B6393" s="33" t="str">
        <f>IFERROR(_xlfn.XLOOKUP(A6393,PEC!$A$2:$A$7902,PEC!$C$2:$C$7902),"")</f>
        <v>postacert.toscana.it</v>
      </c>
      <c r="C6393" s="33">
        <f>IFERROR(_xlfn.XLOOKUP(A6393,SEZIONI!$A$2:$A$7897,SEZIONI!$B$2:$B$7897),"")</f>
        <v>12</v>
      </c>
      <c r="D6393" s="33" t="str">
        <f>IFERROR(_xlfn.XLOOKUP(A6393,[1]Sindaci!$B$2:$B$7774,[1]Sindaci!$A$2:$A$7774),"")</f>
        <v xml:space="preserve">PARRELLA ILARIA    </v>
      </c>
      <c r="E6393" s="33"/>
    </row>
    <row r="6394" spans="1:5" ht="13.8" x14ac:dyDescent="0.3">
      <c r="A6394" s="48" t="s">
        <v>6498</v>
      </c>
      <c r="B6394" s="33" t="str">
        <f>IFERROR(_xlfn.XLOOKUP(A6394,PEC!$A$2:$A$7902,PEC!$C$2:$C$7902),"")</f>
        <v>anutel.it</v>
      </c>
      <c r="C6394" s="33">
        <f>IFERROR(_xlfn.XLOOKUP(A6394,SEZIONI!$A$2:$A$7897,SEZIONI!$B$2:$B$7897),"")</f>
        <v>12</v>
      </c>
      <c r="D6394" s="33" t="str">
        <f>IFERROR(_xlfn.XLOOKUP(A6394,[1]Sindaci!$B$2:$B$7774,[1]Sindaci!$A$2:$A$7774),"")</f>
        <v xml:space="preserve">PIROZZI ANDREA    </v>
      </c>
      <c r="E6394" s="33"/>
    </row>
    <row r="6395" spans="1:5" ht="13.8" x14ac:dyDescent="0.3">
      <c r="A6395" s="48" t="s">
        <v>6499</v>
      </c>
      <c r="B6395" s="33" t="str">
        <f>IFERROR(_xlfn.XLOOKUP(A6395,PEC!$A$2:$A$7902,PEC!$C$2:$C$7902),"")</f>
        <v>santamariacv.postecert.it</v>
      </c>
      <c r="C6395" s="33">
        <f>IFERROR(_xlfn.XLOOKUP(A6395,SEZIONI!$A$2:$A$7897,SEZIONI!$B$2:$B$7897),"")</f>
        <v>34</v>
      </c>
      <c r="D6395" s="33" t="str">
        <f>IFERROR(_xlfn.XLOOKUP(A6395,[1]Sindaci!$B$2:$B$7774,[1]Sindaci!$A$2:$A$7774),"")</f>
        <v xml:space="preserve">MIRRA ANTONIO    </v>
      </c>
      <c r="E6395" s="33"/>
    </row>
    <row r="6396" spans="1:5" ht="13.8" x14ac:dyDescent="0.3">
      <c r="A6396" s="49" t="s">
        <v>6500</v>
      </c>
      <c r="B6396" s="33" t="str">
        <f>IFERROR(_xlfn.XLOOKUP(A6396,PEC!$A$2:$A$7902,PEC!$C$2:$C$7902),"")</f>
        <v>pec.comunesmcoghinas.it</v>
      </c>
      <c r="C6396" s="33">
        <f>IFERROR(_xlfn.XLOOKUP(A6396,SEZIONI!$A$2:$A$7897,SEZIONI!$B$2:$B$7897),"")</f>
        <v>2</v>
      </c>
      <c r="D6396" s="33" t="str">
        <f>IFERROR(_xlfn.XLOOKUP(A6396,[1]Sindaci!$B$2:$B$7774,[1]Sindaci!$A$2:$A$7774),"")</f>
        <v xml:space="preserve">CARBINI PIETRO    </v>
      </c>
      <c r="E6396" s="33"/>
    </row>
    <row r="6397" spans="1:5" ht="13.8" x14ac:dyDescent="0.3">
      <c r="A6397" s="48" t="s">
        <v>135</v>
      </c>
      <c r="B6397" s="33" t="str">
        <f>IFERROR(_xlfn.XLOOKUP(A6397,PEC!$A$2:$A$7902,PEC!$C$2:$C$7902),"")</f>
        <v>asmepec.it</v>
      </c>
      <c r="C6397" s="33">
        <f>IFERROR(_xlfn.XLOOKUP(A6397,SEZIONI!$A$2:$A$7897,SEZIONI!$B$2:$B$7897),"")</f>
        <v>5</v>
      </c>
      <c r="D6397" s="33" t="str">
        <f>IFERROR(_xlfn.XLOOKUP(A6397,[1]Sindaci!$B$2:$B$7774,[1]Sindaci!$A$2:$A$7774),"")</f>
        <v xml:space="preserve">VETERE UGO    </v>
      </c>
      <c r="E6397" s="33"/>
    </row>
    <row r="6398" spans="1:5" ht="13.8" x14ac:dyDescent="0.3">
      <c r="A6398" s="48" t="s">
        <v>6501</v>
      </c>
      <c r="B6398" s="33" t="str">
        <f>IFERROR(_xlfn.XLOOKUP(A6398,PEC!$A$2:$A$7902,PEC!$C$2:$C$7902),"")</f>
        <v xml:space="preserve">pec-leonet.it </v>
      </c>
      <c r="C6398" s="33">
        <f>IFERROR(_xlfn.XLOOKUP(A6398,SEZIONI!$A$2:$A$7897,SEZIONI!$B$2:$B$7897),"")</f>
        <v>2</v>
      </c>
      <c r="D6398" s="33" t="str">
        <f>IFERROR(_xlfn.XLOOKUP(A6398,[1]Sindaci!$B$2:$B$7774,[1]Sindaci!$A$2:$A$7774),"")</f>
        <v xml:space="preserve">LABELLA MICHELE    </v>
      </c>
      <c r="E6398" s="33"/>
    </row>
    <row r="6399" spans="1:5" ht="13.8" x14ac:dyDescent="0.3">
      <c r="A6399" s="48" t="s">
        <v>6502</v>
      </c>
      <c r="B6399" s="33" t="str">
        <f>IFERROR(_xlfn.XLOOKUP(A6399,PEC!$A$2:$A$7902,PEC!$C$2:$C$7902),"")</f>
        <v>postemailcertificata.it</v>
      </c>
      <c r="C6399" s="33">
        <f>IFERROR(_xlfn.XLOOKUP(A6399,SEZIONI!$A$2:$A$7897,SEZIONI!$B$2:$B$7897),"")</f>
        <v>3</v>
      </c>
      <c r="D6399" s="33" t="str">
        <f>IFERROR(_xlfn.XLOOKUP(A6399,[1]Sindaci!$B$2:$B$7774,[1]Sindaci!$A$2:$A$7774),"")</f>
        <v xml:space="preserve">RICCARDI STEFANO    </v>
      </c>
      <c r="E6399" s="33"/>
    </row>
    <row r="6400" spans="1:5" ht="13.8" x14ac:dyDescent="0.3">
      <c r="A6400" s="48" t="s">
        <v>6503</v>
      </c>
      <c r="B6400" s="33" t="str">
        <f>IFERROR(_xlfn.XLOOKUP(A6400,PEC!$A$2:$A$7902,PEC!$C$2:$C$7902),"")</f>
        <v>pec.comune.santamariadilicodia.ct.it</v>
      </c>
      <c r="C6400" s="33">
        <f>IFERROR(_xlfn.XLOOKUP(A6400,SEZIONI!$A$2:$A$7897,SEZIONI!$B$2:$B$7897),"")</f>
        <v>6</v>
      </c>
      <c r="D6400" s="33" t="str">
        <f>IFERROR(_xlfn.XLOOKUP(A6400,[1]Sindaci!$B$2:$B$7774,[1]Sindaci!$A$2:$A$7774),"")</f>
        <v xml:space="preserve">BUTTO' GIOVANNI    </v>
      </c>
      <c r="E6400" s="33"/>
    </row>
    <row r="6401" spans="1:5" ht="13.8" x14ac:dyDescent="0.3">
      <c r="A6401" s="48" t="s">
        <v>6504</v>
      </c>
      <c r="B6401" s="33" t="str">
        <f>IFERROR(_xlfn.XLOOKUP(A6401,PEC!$A$2:$A$7902,PEC!$C$2:$C$7902),"")</f>
        <v>cert.legalmail.it</v>
      </c>
      <c r="C6401" s="33">
        <f>IFERROR(_xlfn.XLOOKUP(A6401,SEZIONI!$A$2:$A$7897,SEZIONI!$B$2:$B$7897),"")</f>
        <v>18</v>
      </c>
      <c r="D6401" s="33" t="str">
        <f>IFERROR(_xlfn.XLOOKUP(A6401,[1]Sindaci!$B$2:$B$7774,[1]Sindaci!$A$2:$A$7774),"")</f>
        <v xml:space="preserve">ROCCHI NATASCIA    </v>
      </c>
      <c r="E6401" s="33"/>
    </row>
    <row r="6402" spans="1:5" ht="13.8" x14ac:dyDescent="0.3">
      <c r="A6402" s="48" t="s">
        <v>8022</v>
      </c>
      <c r="B6402" s="33" t="str">
        <f>IFERROR(_xlfn.XLOOKUP(A6402,PEC!$A$2:$A$7902,PEC!$C$2:$C$7902),"")</f>
        <v>legalmail.it</v>
      </c>
      <c r="C6402" s="33" t="str">
        <f>IFERROR(_xlfn.XLOOKUP(A6402,SEZIONI!$A$2:$A$7897,SEZIONI!$B$2:$B$7897),"")</f>
        <v/>
      </c>
      <c r="D6402" s="33" t="str">
        <f>IFERROR(_xlfn.XLOOKUP(A6402,[1]Sindaci!$B$2:$B$7774,[1]Sindaci!$A$2:$A$7774),"")</f>
        <v/>
      </c>
      <c r="E6402" s="33"/>
    </row>
    <row r="6403" spans="1:5" ht="13.8" x14ac:dyDescent="0.3">
      <c r="A6403" s="48" t="s">
        <v>6506</v>
      </c>
      <c r="B6403" s="33" t="str">
        <f>IFERROR(_xlfn.XLOOKUP(A6403,PEC!$A$2:$A$7902,PEC!$C$2:$C$7902),"")</f>
        <v>legalmail.it</v>
      </c>
      <c r="C6403" s="33">
        <f>IFERROR(_xlfn.XLOOKUP(A6403,SEZIONI!$A$2:$A$7897,SEZIONI!$B$2:$B$7897),"")</f>
        <v>2</v>
      </c>
      <c r="D6403" s="33" t="str">
        <f>IFERROR(_xlfn.XLOOKUP(A6403,[1]Sindaci!$B$2:$B$7774,[1]Sindaci!$A$2:$A$7774),"")</f>
        <v xml:space="preserve">DI NUNZIO MARIA GIULIA  </v>
      </c>
      <c r="E6403" s="33"/>
    </row>
    <row r="6404" spans="1:5" ht="13.8" x14ac:dyDescent="0.3">
      <c r="A6404" s="48" t="s">
        <v>8240</v>
      </c>
      <c r="B6404" s="33" t="str">
        <f>IFERROR(_xlfn.XLOOKUP(A6404,PEC!$A$2:$A$7902,PEC!$C$2:$C$7902),"")</f>
        <v>asmepec.it</v>
      </c>
      <c r="C6404" s="33" t="str">
        <f>IFERROR(_xlfn.XLOOKUP(A6404,SEZIONI!$A$2:$A$7897,SEZIONI!$B$2:$B$7897),"")</f>
        <v/>
      </c>
      <c r="D6404" s="33" t="str">
        <f>IFERROR(_xlfn.XLOOKUP(A6404,[1]Sindaci!$B$2:$B$7774,[1]Sindaci!$A$2:$A$7774),"")</f>
        <v/>
      </c>
      <c r="E6404" s="33"/>
    </row>
    <row r="6405" spans="1:5" ht="13.8" x14ac:dyDescent="0.3">
      <c r="A6405" s="48" t="s">
        <v>6508</v>
      </c>
      <c r="B6405" s="33" t="str">
        <f>IFERROR(_xlfn.XLOOKUP(A6405,PEC!$A$2:$A$7902,PEC!$C$2:$C$7902),"")</f>
        <v>asmepec.it</v>
      </c>
      <c r="C6405" s="33">
        <f>IFERROR(_xlfn.XLOOKUP(A6405,SEZIONI!$A$2:$A$7897,SEZIONI!$B$2:$B$7897),"")</f>
        <v>3</v>
      </c>
      <c r="D6405" s="33" t="str">
        <f>IFERROR(_xlfn.XLOOKUP(A6405,[1]Sindaci!$B$2:$B$7774,[1]Sindaci!$A$2:$A$7774),"")</f>
        <v xml:space="preserve">FEDERICO NICOLINO    </v>
      </c>
      <c r="E6405" s="33"/>
    </row>
    <row r="6406" spans="1:5" ht="13.8" x14ac:dyDescent="0.3">
      <c r="A6406" s="48" t="s">
        <v>6509</v>
      </c>
      <c r="B6406" s="33" t="str">
        <f>IFERROR(_xlfn.XLOOKUP(A6406,PEC!$A$2:$A$7902,PEC!$C$2:$C$7902),"")</f>
        <v>certgov.fvg.it</v>
      </c>
      <c r="C6406" s="33">
        <f>IFERROR(_xlfn.XLOOKUP(A6406,SEZIONI!$A$2:$A$7897,SEZIONI!$B$2:$B$7897),"")</f>
        <v>2</v>
      </c>
      <c r="D6406" s="33" t="str">
        <f>IFERROR(_xlfn.XLOOKUP(A6406,[1]Sindaci!$B$2:$B$7774,[1]Sindaci!$A$2:$A$7774),"")</f>
        <v xml:space="preserve">PETTENA' FABIO    </v>
      </c>
      <c r="E6406" s="33"/>
    </row>
    <row r="6407" spans="1:5" ht="13.8" x14ac:dyDescent="0.3">
      <c r="A6407" s="48" t="s">
        <v>6510</v>
      </c>
      <c r="B6407" s="33" t="str">
        <f>IFERROR(_xlfn.XLOOKUP(A6407,PEC!$A$2:$A$7902,PEC!$C$2:$C$7902),"")</f>
        <v>pec.santamariamaggiore.eu</v>
      </c>
      <c r="C6407" s="33">
        <f>IFERROR(_xlfn.XLOOKUP(A6407,SEZIONI!$A$2:$A$7897,SEZIONI!$B$2:$B$7897),"")</f>
        <v>2</v>
      </c>
      <c r="D6407" s="33" t="str">
        <f>IFERROR(_xlfn.XLOOKUP(A6407,[1]Sindaci!$B$2:$B$7774,[1]Sindaci!$A$2:$A$7774),"")</f>
        <v xml:space="preserve">COTTINI CLAUDIO    </v>
      </c>
      <c r="E6407" s="33"/>
    </row>
    <row r="6408" spans="1:5" ht="13.8" x14ac:dyDescent="0.3">
      <c r="A6408" s="48" t="s">
        <v>6511</v>
      </c>
      <c r="B6408" s="33" t="str">
        <f>IFERROR(_xlfn.XLOOKUP(A6408,PEC!$A$2:$A$7902,PEC!$C$2:$C$7902),"")</f>
        <v>emarche.it</v>
      </c>
      <c r="C6408" s="33">
        <f>IFERROR(_xlfn.XLOOKUP(A6408,SEZIONI!$A$2:$A$7897,SEZIONI!$B$2:$B$7897),"")</f>
        <v>4</v>
      </c>
      <c r="D6408" s="33" t="str">
        <f>IFERROR(_xlfn.XLOOKUP(A6408,[1]Sindaci!$B$2:$B$7774,[1]Sindaci!$A$2:$A$7774),"")</f>
        <v xml:space="preserve">CESARINI ALFREDO    </v>
      </c>
      <c r="E6408" s="33"/>
    </row>
    <row r="6409" spans="1:5" ht="13.8" x14ac:dyDescent="0.3">
      <c r="A6409" s="48" t="s">
        <v>6512</v>
      </c>
      <c r="B6409" s="33" t="str">
        <f>IFERROR(_xlfn.XLOOKUP(A6409,PEC!$A$2:$A$7902,PEC!$C$2:$C$7902),"")</f>
        <v>pec.it</v>
      </c>
      <c r="C6409" s="33">
        <f>IFERROR(_xlfn.XLOOKUP(A6409,SEZIONI!$A$2:$A$7897,SEZIONI!$B$2:$B$7897),"")</f>
        <v>3</v>
      </c>
      <c r="D6409" s="33" t="str">
        <f>IFERROR(_xlfn.XLOOKUP(A6409,[1]Sindaci!$B$2:$B$7774,[1]Sindaci!$A$2:$A$7774),"")</f>
        <v xml:space="preserve">FORTUNATO GIOVANNI    </v>
      </c>
      <c r="E6409" s="33"/>
    </row>
    <row r="6410" spans="1:5" ht="13.8" x14ac:dyDescent="0.3">
      <c r="A6410" s="48" t="s">
        <v>6513</v>
      </c>
      <c r="B6410" s="33" t="str">
        <f>IFERROR(_xlfn.XLOOKUP(A6410,PEC!$A$2:$A$7902,PEC!$C$2:$C$7902),"")</f>
        <v>pec.comune.santa-marina-salina.me.it</v>
      </c>
      <c r="C6410" s="33">
        <f>IFERROR(_xlfn.XLOOKUP(A6410,SEZIONI!$A$2:$A$7897,SEZIONI!$B$2:$B$7897),"")</f>
        <v>1</v>
      </c>
      <c r="D6410" s="33" t="str">
        <f>IFERROR(_xlfn.XLOOKUP(A6410,[1]Sindaci!$B$2:$B$7774,[1]Sindaci!$A$2:$A$7774),"")</f>
        <v xml:space="preserve">ARABIA DOMENICO    </v>
      </c>
      <c r="E6410" s="33"/>
    </row>
    <row r="6411" spans="1:5" ht="13.8" x14ac:dyDescent="0.3">
      <c r="A6411" s="48" t="s">
        <v>6514</v>
      </c>
      <c r="B6411" s="33" t="str">
        <f>IFERROR(_xlfn.XLOOKUP(A6411,PEC!$A$2:$A$7902,PEC!$C$2:$C$7902),"")</f>
        <v>postecert.it</v>
      </c>
      <c r="C6411" s="33">
        <f>IFERROR(_xlfn.XLOOKUP(A6411,SEZIONI!$A$2:$A$7897,SEZIONI!$B$2:$B$7897),"")</f>
        <v>15</v>
      </c>
      <c r="D6411" s="33" t="str">
        <f>IFERROR(_xlfn.XLOOKUP(A6411,[1]Sindaci!$B$2:$B$7774,[1]Sindaci!$A$2:$A$7774),"")</f>
        <v xml:space="preserve">TIDEI PIETRO    </v>
      </c>
      <c r="E6411" s="33"/>
    </row>
    <row r="6412" spans="1:5" ht="13.8" x14ac:dyDescent="0.3">
      <c r="A6412" s="48" t="s">
        <v>6515</v>
      </c>
      <c r="B6412" s="33" t="str">
        <f>IFERROR(_xlfn.XLOOKUP(A6412,PEC!$A$2:$A$7902,PEC!$C$2:$C$7902),"")</f>
        <v>pec.comune.santaninfa.tp.it</v>
      </c>
      <c r="C6412" s="33">
        <f>IFERROR(_xlfn.XLOOKUP(A6412,SEZIONI!$A$2:$A$7897,SEZIONI!$B$2:$B$7897),"")</f>
        <v>6</v>
      </c>
      <c r="D6412" s="33" t="str">
        <f>IFERROR(_xlfn.XLOOKUP(A6412,[1]Sindaci!$B$2:$B$7774,[1]Sindaci!$A$2:$A$7774),"")</f>
        <v xml:space="preserve">LOMBARDINO GIUSEPPE    </v>
      </c>
      <c r="E6412" s="33"/>
    </row>
    <row r="6413" spans="1:5" ht="13.8" x14ac:dyDescent="0.3">
      <c r="A6413" s="48" t="s">
        <v>6516</v>
      </c>
      <c r="B6413" s="33" t="str">
        <f>IFERROR(_xlfn.XLOOKUP(A6413,PEC!$A$2:$A$7902,PEC!$C$2:$C$7902),"")</f>
        <v>pec.it</v>
      </c>
      <c r="C6413" s="33">
        <f>IFERROR(_xlfn.XLOOKUP(A6413,SEZIONI!$A$2:$A$7897,SEZIONI!$B$2:$B$7897),"")</f>
        <v>2</v>
      </c>
      <c r="D6413" s="33" t="str">
        <f>IFERROR(_xlfn.XLOOKUP(A6413,[1]Sindaci!$B$2:$B$7774,[1]Sindaci!$A$2:$A$7774),"")</f>
        <v xml:space="preserve">RICCIARDELLI RINO    </v>
      </c>
      <c r="E6413" s="33"/>
    </row>
    <row r="6414" spans="1:5" ht="13.8" x14ac:dyDescent="0.3">
      <c r="A6414" s="48" t="s">
        <v>257</v>
      </c>
      <c r="B6414" s="33" t="str">
        <f>IFERROR(_xlfn.XLOOKUP(A6414,PEC!$A$2:$A$7902,PEC!$C$2:$C$7902),"")</f>
        <v>pec.comune.santaseverina.kr.it</v>
      </c>
      <c r="C6414" s="33">
        <f>IFERROR(_xlfn.XLOOKUP(A6414,SEZIONI!$A$2:$A$7897,SEZIONI!$B$2:$B$7897),"")</f>
        <v>3</v>
      </c>
      <c r="D6414" s="33" t="str">
        <f>IFERROR(_xlfn.XLOOKUP(A6414,[1]Sindaci!$B$2:$B$7774,[1]Sindaci!$A$2:$A$7774),"")</f>
        <v xml:space="preserve">GIORDANO SALVATORE LUCIO   </v>
      </c>
      <c r="E6414" s="33"/>
    </row>
    <row r="6415" spans="1:5" ht="13.8" x14ac:dyDescent="0.3">
      <c r="A6415" s="48" t="s">
        <v>6517</v>
      </c>
      <c r="B6415" s="33" t="str">
        <f>IFERROR(_xlfn.XLOOKUP(A6415,PEC!$A$2:$A$7902,PEC!$C$2:$C$7902),"")</f>
        <v>cert.provincia.fc.it</v>
      </c>
      <c r="C6415" s="33">
        <f>IFERROR(_xlfn.XLOOKUP(A6415,SEZIONI!$A$2:$A$7897,SEZIONI!$B$2:$B$7897),"")</f>
        <v>5</v>
      </c>
      <c r="D6415" s="33" t="str">
        <f>IFERROR(_xlfn.XLOOKUP(A6415,[1]Sindaci!$B$2:$B$7774,[1]Sindaci!$A$2:$A$7774),"")</f>
        <v xml:space="preserve">VALBONESI DANIELE    </v>
      </c>
      <c r="E6415" s="33"/>
    </row>
    <row r="6416" spans="1:5" ht="13.8" x14ac:dyDescent="0.3">
      <c r="A6416" s="48" t="s">
        <v>136</v>
      </c>
      <c r="B6416" s="33" t="str">
        <f>IFERROR(_xlfn.XLOOKUP(A6416,PEC!$A$2:$A$7902,PEC!$C$2:$C$7902),"")</f>
        <v>asmepec.it</v>
      </c>
      <c r="C6416" s="33">
        <f>IFERROR(_xlfn.XLOOKUP(A6416,SEZIONI!$A$2:$A$7897,SEZIONI!$B$2:$B$7897),"")</f>
        <v>5</v>
      </c>
      <c r="D6416" s="33" t="str">
        <f>IFERROR(_xlfn.XLOOKUP(A6416,[1]Sindaci!$B$2:$B$7774,[1]Sindaci!$A$2:$A$7774),"")</f>
        <v xml:space="preserve">SISCA DANIELE ATTANASIO   </v>
      </c>
      <c r="E6416" s="33"/>
    </row>
    <row r="6417" spans="1:5" ht="13.8" x14ac:dyDescent="0.3">
      <c r="A6417" s="48" t="s">
        <v>6518</v>
      </c>
      <c r="B6417" s="33" t="str">
        <f>IFERROR(_xlfn.XLOOKUP(A6417,PEC!$A$2:$A$7902,PEC!$C$2:$C$7902),"")</f>
        <v>pec.it</v>
      </c>
      <c r="C6417" s="33">
        <f>IFERROR(_xlfn.XLOOKUP(A6417,SEZIONI!$A$2:$A$7897,SEZIONI!$B$2:$B$7897),"")</f>
        <v>10</v>
      </c>
      <c r="D6417" s="33" t="str">
        <f>IFERROR(_xlfn.XLOOKUP(A6417,[1]Sindaci!$B$2:$B$7774,[1]Sindaci!$A$2:$A$7774),"")</f>
        <v xml:space="preserve">LO GIUDICE DANILO   </v>
      </c>
      <c r="E6417" s="33"/>
    </row>
    <row r="6418" spans="1:5" ht="13.8" x14ac:dyDescent="0.3">
      <c r="A6418" s="49" t="s">
        <v>6519</v>
      </c>
      <c r="B6418" s="33" t="str">
        <f>IFERROR(_xlfn.XLOOKUP(A6418,PEC!$A$2:$A$7902,PEC!$C$2:$C$7902),"")</f>
        <v>pec.comunestg.it</v>
      </c>
      <c r="C6418" s="33">
        <f>IFERROR(_xlfn.XLOOKUP(A6418,SEZIONI!$A$2:$A$7897,SEZIONI!$B$2:$B$7897),"")</f>
        <v>5</v>
      </c>
      <c r="D6418" s="33" t="str">
        <f>IFERROR(_xlfn.XLOOKUP(A6418,[1]Sindaci!$B$2:$B$7774,[1]Sindaci!$A$2:$A$7774),"")</f>
        <v xml:space="preserve">MATTA NADIA    </v>
      </c>
      <c r="E6418" s="33"/>
    </row>
    <row r="6419" spans="1:5" ht="13.8" x14ac:dyDescent="0.3">
      <c r="A6419" s="48" t="s">
        <v>6520</v>
      </c>
      <c r="B6419" s="33" t="str">
        <f>IFERROR(_xlfn.XLOOKUP(A6419,PEC!$A$2:$A$7902,PEC!$C$2:$C$7902),"")</f>
        <v>santavenerinapec.e-etna.it</v>
      </c>
      <c r="C6419" s="33">
        <f>IFERROR(_xlfn.XLOOKUP(A6419,SEZIONI!$A$2:$A$7897,SEZIONI!$B$2:$B$7897),"")</f>
        <v>6</v>
      </c>
      <c r="D6419" s="33" t="str">
        <f>IFERROR(_xlfn.XLOOKUP(A6419,[1]Sindaci!$B$2:$B$7774,[1]Sindaci!$A$2:$A$7774),"")</f>
        <v xml:space="preserve">GRECO SALVATORE    </v>
      </c>
      <c r="E6419" s="33"/>
    </row>
    <row r="6420" spans="1:5" ht="13.8" x14ac:dyDescent="0.3">
      <c r="A6420" s="48" t="s">
        <v>6521</v>
      </c>
      <c r="B6420" s="33" t="str">
        <f>IFERROR(_xlfn.XLOOKUP(A6420,PEC!$A$2:$A$7902,PEC!$C$2:$C$7902),"")</f>
        <v>legalmail.it</v>
      </c>
      <c r="C6420" s="33">
        <f>IFERROR(_xlfn.XLOOKUP(A6420,SEZIONI!$A$2:$A$7897,SEZIONI!$B$2:$B$7897),"")</f>
        <v>3</v>
      </c>
      <c r="D6420" s="33" t="str">
        <f>IFERROR(_xlfn.XLOOKUP(A6420,[1]Sindaci!$B$2:$B$7774,[1]Sindaci!$A$2:$A$7774),"")</f>
        <v xml:space="preserve">BADELLINO GIACOMO    </v>
      </c>
      <c r="E6420" s="33"/>
    </row>
    <row r="6421" spans="1:5" ht="13.8" x14ac:dyDescent="0.3">
      <c r="A6421" s="48" t="s">
        <v>6522</v>
      </c>
      <c r="B6421" s="33" t="str">
        <f>IFERROR(_xlfn.XLOOKUP(A6421,PEC!$A$2:$A$7902,PEC!$C$2:$C$7902),"")</f>
        <v>pec.it</v>
      </c>
      <c r="C6421" s="33">
        <f>IFERROR(_xlfn.XLOOKUP(A6421,SEZIONI!$A$2:$A$7897,SEZIONI!$B$2:$B$7897),"")</f>
        <v>2</v>
      </c>
      <c r="D6421" s="33" t="str">
        <f>IFERROR(_xlfn.XLOOKUP(A6421,[1]Sindaci!$B$2:$B$7774,[1]Sindaci!$A$2:$A$7774),"")</f>
        <v xml:space="preserve">VERGARI FABRIZIO    </v>
      </c>
      <c r="E6421" s="33"/>
    </row>
    <row r="6422" spans="1:5" ht="13.8" x14ac:dyDescent="0.3">
      <c r="A6422" s="49" t="s">
        <v>6523</v>
      </c>
      <c r="B6422" s="33" t="str">
        <f>IFERROR(_xlfn.XLOOKUP(A6422,PEC!$A$2:$A$7902,PEC!$C$2:$C$7902),"")</f>
        <v>pec.comunesantadi.it</v>
      </c>
      <c r="C6422" s="33">
        <f>IFERROR(_xlfn.XLOOKUP(A6422,SEZIONI!$A$2:$A$7897,SEZIONI!$B$2:$B$7897),"")</f>
        <v>5</v>
      </c>
      <c r="D6422" s="33" t="str">
        <f>IFERROR(_xlfn.XLOOKUP(A6422,[1]Sindaci!$B$2:$B$7774,[1]Sindaci!$A$2:$A$7774),"")</f>
        <v xml:space="preserve">IMPERA MASSIMO    </v>
      </c>
      <c r="E6422" s="33"/>
    </row>
    <row r="6423" spans="1:5" ht="13.8" x14ac:dyDescent="0.3">
      <c r="A6423" s="48" t="s">
        <v>6403</v>
      </c>
      <c r="B6423" s="33" t="str">
        <f>IFERROR(_xlfn.XLOOKUP(A6423,PEC!$A$2:$A$7902,PEC!$C$2:$C$7902),"")</f>
        <v>pec.it</v>
      </c>
      <c r="C6423" s="33">
        <f>IFERROR(_xlfn.XLOOKUP(A6423,SEZIONI!$A$2:$A$7897,SEZIONI!$B$2:$B$7897),"")</f>
        <v>2</v>
      </c>
      <c r="D6423" s="33" t="str">
        <f>IFERROR(_xlfn.XLOOKUP(A6423,[1]Sindaci!$B$2:$B$7774,[1]Sindaci!$A$2:$A$7774),"")</f>
        <v xml:space="preserve">DI PILLA GIUSEPPE   </v>
      </c>
      <c r="E6423" s="33"/>
    </row>
    <row r="6424" spans="1:5" ht="13.8" x14ac:dyDescent="0.3">
      <c r="A6424" s="48" t="s">
        <v>6404</v>
      </c>
      <c r="B6424" s="33" t="str">
        <f>IFERROR(_xlfn.XLOOKUP(A6424,PEC!$A$2:$A$7902,PEC!$C$2:$C$7902),"")</f>
        <v>cert.provincia.bo.it</v>
      </c>
      <c r="C6424" s="33">
        <f>IFERROR(_xlfn.XLOOKUP(A6424,SEZIONI!$A$2:$A$7897,SEZIONI!$B$2:$B$7897),"")</f>
        <v>7</v>
      </c>
      <c r="D6424" s="33" t="str">
        <f>IFERROR(_xlfn.XLOOKUP(A6424,[1]Sindaci!$B$2:$B$7774,[1]Sindaci!$A$2:$A$7774),"")</f>
        <v xml:space="preserve">VICINELLI GIUSEPPE    </v>
      </c>
      <c r="E6424" s="33"/>
    </row>
    <row r="6425" spans="1:5" ht="13.8" x14ac:dyDescent="0.3">
      <c r="A6425" s="48" t="s">
        <v>6405</v>
      </c>
      <c r="B6425" s="33" t="str">
        <f>IFERROR(_xlfn.XLOOKUP(A6425,PEC!$A$2:$A$7902,PEC!$C$2:$C$7902),"")</f>
        <v/>
      </c>
      <c r="C6425" s="33">
        <f>IFERROR(_xlfn.XLOOKUP(A6425,SEZIONI!$A$2:$A$7897,SEZIONI!$B$2:$B$7897),"")</f>
        <v>11</v>
      </c>
      <c r="D6425" s="33" t="str">
        <f>IFERROR(_xlfn.XLOOKUP(A6425,[1]Sindaci!$B$2:$B$7774,[1]Sindaci!$A$2:$A$7774),"")</f>
        <v xml:space="preserve">RICCIO SALVATORE    </v>
      </c>
      <c r="E6425" s="33"/>
    </row>
    <row r="6426" spans="1:5" ht="13.8" x14ac:dyDescent="0.3">
      <c r="A6426" s="48" t="s">
        <v>392</v>
      </c>
      <c r="B6426" s="33" t="str">
        <f>IFERROR(_xlfn.XLOOKUP(A6426,PEC!$A$2:$A$7902,PEC!$C$2:$C$7902),"")</f>
        <v>asmepec.it</v>
      </c>
      <c r="C6426" s="33">
        <f>IFERROR(_xlfn.XLOOKUP(A6426,SEZIONI!$A$2:$A$7897,SEZIONI!$B$2:$B$7897),"")</f>
        <v>1</v>
      </c>
      <c r="D6426" s="33" t="str">
        <f>IFERROR(_xlfn.XLOOKUP(A6426,[1]Sindaci!$B$2:$B$7774,[1]Sindaci!$A$2:$A$7774),"")</f>
        <v xml:space="preserve">STRANIERI DOMENICO    </v>
      </c>
      <c r="E6426" s="33"/>
    </row>
    <row r="6427" spans="1:5" ht="13.8" x14ac:dyDescent="0.3">
      <c r="A6427" s="48" t="s">
        <v>134</v>
      </c>
      <c r="B6427" s="33" t="str">
        <f>IFERROR(_xlfn.XLOOKUP(A6427,PEC!$A$2:$A$7902,PEC!$C$2:$C$7902),"")</f>
        <v xml:space="preserve">pec.it </v>
      </c>
      <c r="C6427" s="33">
        <f>IFERROR(_xlfn.XLOOKUP(A6427,SEZIONI!$A$2:$A$7897,SEZIONI!$B$2:$B$7897),"")</f>
        <v>3</v>
      </c>
      <c r="D6427" s="33" t="str">
        <f>IFERROR(_xlfn.XLOOKUP(A6427,[1]Sindaci!$B$2:$B$7774,[1]Sindaci!$A$2:$A$7774),"")</f>
        <v xml:space="preserve">NOCITO MARIO    </v>
      </c>
      <c r="E6427" s="33"/>
    </row>
    <row r="6428" spans="1:5" ht="13.8" x14ac:dyDescent="0.3">
      <c r="A6428" s="48" t="s">
        <v>6406</v>
      </c>
      <c r="B6428" s="33" t="str">
        <f>IFERROR(_xlfn.XLOOKUP(A6428,PEC!$A$2:$A$7902,PEC!$C$2:$C$7902),"")</f>
        <v>pec.it</v>
      </c>
      <c r="C6428" s="33">
        <f>IFERROR(_xlfn.XLOOKUP(A6428,SEZIONI!$A$2:$A$7897,SEZIONI!$B$2:$B$7897),"")</f>
        <v>15</v>
      </c>
      <c r="D6428" s="33" t="str">
        <f>IFERROR(_xlfn.XLOOKUP(A6428,[1]Sindaci!$B$2:$B$7774,[1]Sindaci!$A$2:$A$7774),"")</f>
        <v xml:space="preserve">MANCUSO BRUNO    </v>
      </c>
      <c r="E6428" s="33"/>
    </row>
    <row r="6429" spans="1:5" ht="13.8" x14ac:dyDescent="0.3">
      <c r="A6429" s="48" t="s">
        <v>6407</v>
      </c>
      <c r="B6429" s="33" t="str">
        <f>IFERROR(_xlfn.XLOOKUP(A6429,PEC!$A$2:$A$7902,PEC!$C$2:$C$7902),"")</f>
        <v>halleycert.it</v>
      </c>
      <c r="C6429" s="33">
        <f>IFERROR(_xlfn.XLOOKUP(A6429,SEZIONI!$A$2:$A$7897,SEZIONI!$B$2:$B$7897),"")</f>
        <v>3</v>
      </c>
      <c r="D6429" s="33" t="str">
        <f>IFERROR(_xlfn.XLOOKUP(A6429,[1]Sindaci!$B$2:$B$7774,[1]Sindaci!$A$2:$A$7774),"")</f>
        <v xml:space="preserve">BOVE PIETRO    </v>
      </c>
      <c r="E6429" s="33"/>
    </row>
    <row r="6430" spans="1:5" ht="13.8" x14ac:dyDescent="0.3">
      <c r="A6430" s="48" t="s">
        <v>6408</v>
      </c>
      <c r="B6430" s="33" t="str">
        <f>IFERROR(_xlfn.XLOOKUP(A6430,PEC!$A$2:$A$7902,PEC!$C$2:$C$7902),"")</f>
        <v>legalmail.it</v>
      </c>
      <c r="C6430" s="33">
        <f>IFERROR(_xlfn.XLOOKUP(A6430,SEZIONI!$A$2:$A$7897,SEZIONI!$B$2:$B$7897),"")</f>
        <v>5</v>
      </c>
      <c r="D6430" s="33" t="str">
        <f>IFERROR(_xlfn.XLOOKUP(A6430,[1]Sindaci!$B$2:$B$7774,[1]Sindaci!$A$2:$A$7774),"")</f>
        <v xml:space="preserve">POLIDORI GOFFREDO    </v>
      </c>
      <c r="E6430" s="33"/>
    </row>
    <row r="6431" spans="1:5" ht="13.8" x14ac:dyDescent="0.3">
      <c r="A6431" s="48" t="s">
        <v>6409</v>
      </c>
      <c r="B6431" s="33" t="str">
        <f>IFERROR(_xlfn.XLOOKUP(A6431,PEC!$A$2:$A$7902,PEC!$C$2:$C$7902),"")</f>
        <v>pec.comune.santagatafossili.al.it</v>
      </c>
      <c r="C6431" s="33">
        <f>IFERROR(_xlfn.XLOOKUP(A6431,SEZIONI!$A$2:$A$7897,SEZIONI!$B$2:$B$7897),"")</f>
        <v>1</v>
      </c>
      <c r="D6431" s="33" t="str">
        <f>IFERROR(_xlfn.XLOOKUP(A6431,[1]Sindaci!$B$2:$B$7774,[1]Sindaci!$A$2:$A$7774),"")</f>
        <v xml:space="preserve">CAMATTI DIEGO    </v>
      </c>
      <c r="E6431" s="33"/>
    </row>
    <row r="6432" spans="1:5" ht="13.8" x14ac:dyDescent="0.3">
      <c r="A6432" s="48" t="s">
        <v>6410</v>
      </c>
      <c r="B6432" s="33" t="str">
        <f>IFERROR(_xlfn.XLOOKUP(A6432,PEC!$A$2:$A$7902,PEC!$C$2:$C$7902),"")</f>
        <v>pec.comune.sant-agata-li-battiati.ct.it</v>
      </c>
      <c r="C6432" s="33">
        <f>IFERROR(_xlfn.XLOOKUP(A6432,SEZIONI!$A$2:$A$7897,SEZIONI!$B$2:$B$7897),"")</f>
        <v>10</v>
      </c>
      <c r="D6432" s="33" t="str">
        <f>IFERROR(_xlfn.XLOOKUP(A6432,[1]Sindaci!$B$2:$B$7774,[1]Sindaci!$A$2:$A$7774),"")</f>
        <v xml:space="preserve">RUBINO MARCO NUNZIO   </v>
      </c>
      <c r="E6432" s="33"/>
    </row>
    <row r="6433" spans="1:5" ht="13.8" x14ac:dyDescent="0.3">
      <c r="A6433" s="48" t="s">
        <v>6411</v>
      </c>
      <c r="B6433" s="33" t="str">
        <f>IFERROR(_xlfn.XLOOKUP(A6433,PEC!$A$2:$A$7902,PEC!$C$2:$C$7902),"")</f>
        <v>legalmail.it</v>
      </c>
      <c r="C6433" s="33">
        <f>IFERROR(_xlfn.XLOOKUP(A6433,SEZIONI!$A$2:$A$7897,SEZIONI!$B$2:$B$7897),"")</f>
        <v>3</v>
      </c>
      <c r="D6433" s="33" t="str">
        <f>IFERROR(_xlfn.XLOOKUP(A6433,[1]Sindaci!$B$2:$B$7774,[1]Sindaci!$A$2:$A$7774),"")</f>
        <v xml:space="preserve">EMILIANI ENEA    </v>
      </c>
      <c r="E6433" s="33"/>
    </row>
    <row r="6434" spans="1:5" ht="13.8" x14ac:dyDescent="0.3">
      <c r="A6434" s="48" t="s">
        <v>6412</v>
      </c>
      <c r="B6434" s="33" t="str">
        <f>IFERROR(_xlfn.XLOOKUP(A6434,PEC!$A$2:$A$7902,PEC!$C$2:$C$7902),"")</f>
        <v xml:space="preserve">asmepec.it </v>
      </c>
      <c r="C6434" s="33">
        <f>IFERROR(_xlfn.XLOOKUP(A6434,SEZIONI!$A$2:$A$7897,SEZIONI!$B$2:$B$7897),"")</f>
        <v>8</v>
      </c>
      <c r="D6434" s="33" t="str">
        <f>IFERROR(_xlfn.XLOOKUP(A6434,[1]Sindaci!$B$2:$B$7774,[1]Sindaci!$A$2:$A$7774),"")</f>
        <v xml:space="preserve">SAGRISTANI PIETRO    </v>
      </c>
      <c r="E6434" s="33"/>
    </row>
    <row r="6435" spans="1:5" ht="13.8" x14ac:dyDescent="0.3">
      <c r="A6435" s="48" t="s">
        <v>6413</v>
      </c>
      <c r="B6435" s="33" t="str">
        <f>IFERROR(_xlfn.XLOOKUP(A6435,PEC!$A$2:$A$7902,PEC!$C$2:$C$7902),"")</f>
        <v>cert.ruparpiemonte.it</v>
      </c>
      <c r="C6435" s="33">
        <f>IFERROR(_xlfn.XLOOKUP(A6435,SEZIONI!$A$2:$A$7897,SEZIONI!$B$2:$B$7897),"")</f>
        <v>2</v>
      </c>
      <c r="D6435" s="33" t="str">
        <f>IFERROR(_xlfn.XLOOKUP(A6435,[1]Sindaci!$B$2:$B$7774,[1]Sindaci!$A$2:$A$7774),"")</f>
        <v xml:space="preserve">BOZZANO GIORGIO    </v>
      </c>
      <c r="E6435" s="33"/>
    </row>
    <row r="6436" spans="1:5" ht="13.8" x14ac:dyDescent="0.3">
      <c r="A6436" s="48" t="s">
        <v>6414</v>
      </c>
      <c r="B6436" s="33" t="str">
        <f>IFERROR(_xlfn.XLOOKUP(A6436,PEC!$A$2:$A$7902,PEC!$C$2:$C$7902),"")</f>
        <v>pec.comune.santalessioconvialone.pv.it</v>
      </c>
      <c r="C6436" s="33">
        <f>IFERROR(_xlfn.XLOOKUP(A6436,SEZIONI!$A$2:$A$7897,SEZIONI!$B$2:$B$7897),"")</f>
        <v>1</v>
      </c>
      <c r="D6436" s="33" t="str">
        <f>IFERROR(_xlfn.XLOOKUP(A6436,[1]Sindaci!$B$2:$B$7774,[1]Sindaci!$A$2:$A$7774),"")</f>
        <v xml:space="preserve">CARTANI' IVANA MARIA   </v>
      </c>
      <c r="E6436" s="33"/>
    </row>
    <row r="6437" spans="1:5" ht="13.8" x14ac:dyDescent="0.3">
      <c r="A6437" s="48" t="s">
        <v>393</v>
      </c>
      <c r="B6437" s="33" t="str">
        <f>IFERROR(_xlfn.XLOOKUP(A6437,PEC!$A$2:$A$7902,PEC!$C$2:$C$7902),"")</f>
        <v>aspemec.it</v>
      </c>
      <c r="C6437" s="33">
        <f>IFERROR(_xlfn.XLOOKUP(A6437,SEZIONI!$A$2:$A$7897,SEZIONI!$B$2:$B$7897),"")</f>
        <v>1</v>
      </c>
      <c r="D6437" s="33" t="str">
        <f>IFERROR(_xlfn.XLOOKUP(A6437,[1]Sindaci!$B$2:$B$7774,[1]Sindaci!$A$2:$A$7774),"")</f>
        <v xml:space="preserve">CALABRO' STEFANO IOLI   </v>
      </c>
      <c r="E6437" s="33"/>
    </row>
    <row r="6438" spans="1:5" ht="13.8" x14ac:dyDescent="0.3">
      <c r="A6438" s="48" t="s">
        <v>6415</v>
      </c>
      <c r="B6438" s="33" t="str">
        <f>IFERROR(_xlfn.XLOOKUP(A6438,PEC!$A$2:$A$7902,PEC!$C$2:$C$7902),"")</f>
        <v>dgpec.it</v>
      </c>
      <c r="C6438" s="33">
        <f>IFERROR(_xlfn.XLOOKUP(A6438,SEZIONI!$A$2:$A$7897,SEZIONI!$B$2:$B$7897),"")</f>
        <v>2</v>
      </c>
      <c r="D6438" s="33" t="str">
        <f>IFERROR(_xlfn.XLOOKUP(A6438,[1]Sindaci!$B$2:$B$7774,[1]Sindaci!$A$2:$A$7774),"")</f>
        <v xml:space="preserve">ALIBERTI DOMENICO    </v>
      </c>
      <c r="E6438" s="33"/>
    </row>
    <row r="6439" spans="1:5" ht="13.8" x14ac:dyDescent="0.3">
      <c r="A6439" s="48" t="s">
        <v>6416</v>
      </c>
      <c r="B6439" s="33" t="str">
        <f>IFERROR(_xlfn.XLOOKUP(A6439,PEC!$A$2:$A$7902,PEC!$C$2:$C$7902),"")</f>
        <v>pec.it</v>
      </c>
      <c r="C6439" s="33">
        <f>IFERROR(_xlfn.XLOOKUP(A6439,SEZIONI!$A$2:$A$7897,SEZIONI!$B$2:$B$7897),"")</f>
        <v>2</v>
      </c>
      <c r="D6439" s="33" t="str">
        <f>IFERROR(_xlfn.XLOOKUP(A6439,[1]Sindaci!$B$2:$B$7774,[1]Sindaci!$A$2:$A$7774),"")</f>
        <v xml:space="preserve">NICOTRA GIUSEPPE MARIA   </v>
      </c>
      <c r="E6439" s="33"/>
    </row>
    <row r="6440" spans="1:5" ht="13.8" x14ac:dyDescent="0.3">
      <c r="A6440" s="48" t="s">
        <v>6417</v>
      </c>
      <c r="B6440" s="33" t="str">
        <f>IFERROR(_xlfn.XLOOKUP(A6440,PEC!$A$2:$A$7902,PEC!$C$2:$C$7902),"")</f>
        <v>legalmail.it</v>
      </c>
      <c r="C6440" s="33">
        <f>IFERROR(_xlfn.XLOOKUP(A6440,SEZIONI!$A$2:$A$7897,SEZIONI!$B$2:$B$7897),"")</f>
        <v>4</v>
      </c>
      <c r="D6440" s="33" t="str">
        <f>IFERROR(_xlfn.XLOOKUP(A6440,[1]Sindaci!$B$2:$B$7774,[1]Sindaci!$A$2:$A$7774),"")</f>
        <v xml:space="preserve">FALCHERO ANTONELLA DOMENICA   </v>
      </c>
      <c r="E6440" s="33"/>
    </row>
    <row r="6441" spans="1:5" ht="13.8" x14ac:dyDescent="0.3">
      <c r="A6441" s="48" t="s">
        <v>6418</v>
      </c>
      <c r="B6441" s="33" t="str">
        <f>IFERROR(_xlfn.XLOOKUP(A6441,PEC!$A$2:$A$7902,PEC!$C$2:$C$7902),"")</f>
        <v>postemailcertificata.it</v>
      </c>
      <c r="C6441" s="33">
        <f>IFERROR(_xlfn.XLOOKUP(A6441,SEZIONI!$A$2:$A$7897,SEZIONI!$B$2:$B$7897),"")</f>
        <v>12</v>
      </c>
      <c r="D6441" s="33" t="str">
        <f>IFERROR(_xlfn.XLOOKUP(A6441,[1]Sindaci!$B$2:$B$7774,[1]Sindaci!$A$2:$A$7774),"")</f>
        <v xml:space="preserve">ZORZI ROBERTO ALBINO   </v>
      </c>
      <c r="E6441" s="33"/>
    </row>
    <row r="6442" spans="1:5" ht="13.8" x14ac:dyDescent="0.3">
      <c r="A6442" s="48" t="s">
        <v>6419</v>
      </c>
      <c r="B6442" s="33" t="str">
        <f>IFERROR(_xlfn.XLOOKUP(A6442,PEC!$A$2:$A$7902,PEC!$C$2:$C$7902),"")</f>
        <v>pec.comune.santambrogiosulgarigliano.fr.it</v>
      </c>
      <c r="C6442" s="33">
        <f>IFERROR(_xlfn.XLOOKUP(A6442,SEZIONI!$A$2:$A$7897,SEZIONI!$B$2:$B$7897),"")</f>
        <v>1</v>
      </c>
      <c r="D6442" s="33" t="str">
        <f>IFERROR(_xlfn.XLOOKUP(A6442,[1]Sindaci!$B$2:$B$7774,[1]Sindaci!$A$2:$A$7774),"")</f>
        <v xml:space="preserve">MESSORE SERGIO    </v>
      </c>
      <c r="E6442" s="33"/>
    </row>
    <row r="6443" spans="1:5" ht="13.8" x14ac:dyDescent="0.3">
      <c r="A6443" s="48" t="s">
        <v>6420</v>
      </c>
      <c r="B6443" s="33" t="str">
        <f>IFERROR(_xlfn.XLOOKUP(A6443,PEC!$A$2:$A$7902,PEC!$C$2:$C$7902),"")</f>
        <v>pec.comunesantanastasia.it</v>
      </c>
      <c r="C6443" s="33">
        <f>IFERROR(_xlfn.XLOOKUP(A6443,SEZIONI!$A$2:$A$7897,SEZIONI!$B$2:$B$7897),"")</f>
        <v>29</v>
      </c>
      <c r="D6443" s="33" t="str">
        <f>IFERROR(_xlfn.XLOOKUP(A6443,[1]Sindaci!$B$2:$B$7774,[1]Sindaci!$A$2:$A$7774),"")</f>
        <v xml:space="preserve">ESPOSITO CARMINE    </v>
      </c>
      <c r="E6443" s="33"/>
    </row>
    <row r="6444" spans="1:5" ht="13.8" x14ac:dyDescent="0.3">
      <c r="A6444" s="48" t="s">
        <v>6421</v>
      </c>
      <c r="B6444" s="33" t="str">
        <f>IFERROR(_xlfn.XLOOKUP(A6444,PEC!$A$2:$A$7902,PEC!$C$2:$C$7902),"")</f>
        <v>postacert.umbria.it</v>
      </c>
      <c r="C6444" s="33">
        <f>IFERROR(_xlfn.XLOOKUP(A6444,SEZIONI!$A$2:$A$7897,SEZIONI!$B$2:$B$7897),"")</f>
        <v>1</v>
      </c>
      <c r="D6444" s="33" t="str">
        <f>IFERROR(_xlfn.XLOOKUP(A6444,[1]Sindaci!$B$2:$B$7774,[1]Sindaci!$A$2:$A$7774),"")</f>
        <v xml:space="preserve">FIBRAROLI TULLIO    </v>
      </c>
      <c r="E6444" s="33"/>
    </row>
    <row r="6445" spans="1:5" ht="13.8" x14ac:dyDescent="0.3">
      <c r="A6445" s="48" t="s">
        <v>216</v>
      </c>
      <c r="B6445" s="33" t="str">
        <f>IFERROR(_xlfn.XLOOKUP(A6445,PEC!$A$2:$A$7902,PEC!$C$2:$C$7902),"")</f>
        <v>asmetec.it</v>
      </c>
      <c r="C6445" s="33">
        <f>IFERROR(_xlfn.XLOOKUP(A6445,SEZIONI!$A$2:$A$7897,SEZIONI!$B$2:$B$7897),"")</f>
        <v>3</v>
      </c>
      <c r="D6445" s="33" t="str">
        <f>IFERROR(_xlfn.XLOOKUP(A6445,[1]Sindaci!$B$2:$B$7774,[1]Sindaci!$A$2:$A$7774),"")</f>
        <v xml:space="preserve">RAMOGIDA NICOLA    </v>
      </c>
      <c r="E6445" s="33"/>
    </row>
    <row r="6446" spans="1:5" ht="13.8" x14ac:dyDescent="0.3">
      <c r="A6446" s="48" t="s">
        <v>6422</v>
      </c>
      <c r="B6446" s="33" t="str">
        <f>IFERROR(_xlfn.XLOOKUP(A6446,PEC!$A$2:$A$7902,PEC!$C$2:$C$7902),"")</f>
        <v>pec.wmail.it</v>
      </c>
      <c r="C6446" s="33">
        <f>IFERROR(_xlfn.XLOOKUP(A6446,SEZIONI!$A$2:$A$7897,SEZIONI!$B$2:$B$7897),"")</f>
        <v>2</v>
      </c>
      <c r="D6446" s="33" t="str">
        <f>IFERROR(_xlfn.XLOOKUP(A6446,[1]Sindaci!$B$2:$B$7774,[1]Sindaci!$A$2:$A$7774),"")</f>
        <v xml:space="preserve">RIVERA GIUSEPPE    </v>
      </c>
      <c r="E6446" s="33"/>
    </row>
    <row r="6447" spans="1:5" ht="13.8" x14ac:dyDescent="0.3">
      <c r="A6447" s="48" t="s">
        <v>6423</v>
      </c>
      <c r="B6447" s="33" t="str">
        <f>IFERROR(_xlfn.XLOOKUP(A6447,PEC!$A$2:$A$7902,PEC!$C$2:$C$7902),"")</f>
        <v>asmepec.it</v>
      </c>
      <c r="C6447" s="33">
        <f>IFERROR(_xlfn.XLOOKUP(A6447,SEZIONI!$A$2:$A$7897,SEZIONI!$B$2:$B$7897),"")</f>
        <v>3</v>
      </c>
      <c r="D6447" s="33" t="str">
        <f>IFERROR(_xlfn.XLOOKUP(A6447,[1]Sindaci!$B$2:$B$7774,[1]Sindaci!$A$2:$A$7774),"")</f>
        <v xml:space="preserve">D'ANGOLA GERARDO    </v>
      </c>
      <c r="E6447" s="33"/>
    </row>
    <row r="6448" spans="1:5" ht="13.8" x14ac:dyDescent="0.3">
      <c r="A6448" s="49" t="s">
        <v>6424</v>
      </c>
      <c r="B6448" s="33" t="str">
        <f>IFERROR(_xlfn.XLOOKUP(A6448,PEC!$A$2:$A$7902,PEC!$C$2:$C$7902),"")</f>
        <v>pec.it</v>
      </c>
      <c r="C6448" s="33">
        <f>IFERROR(_xlfn.XLOOKUP(A6448,SEZIONI!$A$2:$A$7897,SEZIONI!$B$2:$B$7897),"")</f>
        <v>2</v>
      </c>
      <c r="D6448" s="33" t="str">
        <f>IFERROR(_xlfn.XLOOKUP(A6448,[1]Sindaci!$B$2:$B$7774,[1]Sindaci!$A$2:$A$7774),"")</f>
        <v xml:space="preserve">MELIS SIMONE    </v>
      </c>
      <c r="E6448" s="33"/>
    </row>
    <row r="6449" spans="1:5" ht="13.8" x14ac:dyDescent="0.3">
      <c r="A6449" s="48" t="s">
        <v>6425</v>
      </c>
      <c r="B6449" s="33" t="str">
        <f>IFERROR(_xlfn.XLOOKUP(A6449,PEC!$A$2:$A$7902,PEC!$C$2:$C$7902),"")</f>
        <v>pec.comunesantangelo.it</v>
      </c>
      <c r="C6449" s="33">
        <f>IFERROR(_xlfn.XLOOKUP(A6449,SEZIONI!$A$2:$A$7897,SEZIONI!$B$2:$B$7897),"")</f>
        <v>6</v>
      </c>
      <c r="D6449" s="33" t="str">
        <f>IFERROR(_xlfn.XLOOKUP(A6449,[1]Sindaci!$B$2:$B$7774,[1]Sindaci!$A$2:$A$7774),"")</f>
        <v xml:space="preserve">CATAFFO DIEGO    </v>
      </c>
      <c r="E6449" s="33"/>
    </row>
    <row r="6450" spans="1:5" ht="13.8" x14ac:dyDescent="0.3">
      <c r="A6450" s="48" t="s">
        <v>6426</v>
      </c>
      <c r="B6450" s="33" t="str">
        <f>IFERROR(_xlfn.XLOOKUP(A6450,PEC!$A$2:$A$7902,PEC!$C$2:$C$7902),"")</f>
        <v>asmepec.it</v>
      </c>
      <c r="C6450" s="33">
        <f>IFERROR(_xlfn.XLOOKUP(A6450,SEZIONI!$A$2:$A$7897,SEZIONI!$B$2:$B$7897),"")</f>
        <v>1</v>
      </c>
      <c r="D6450" s="33" t="str">
        <f>IFERROR(_xlfn.XLOOKUP(A6450,[1]Sindaci!$B$2:$B$7774,[1]Sindaci!$A$2:$A$7774),"")</f>
        <v xml:space="preserve">SALAMONE GASPARE    </v>
      </c>
      <c r="E6450" s="33"/>
    </row>
    <row r="6451" spans="1:5" ht="13.8" x14ac:dyDescent="0.3">
      <c r="A6451" s="48" t="s">
        <v>6427</v>
      </c>
      <c r="B6451" s="33" t="str">
        <f>IFERROR(_xlfn.XLOOKUP(A6451,PEC!$A$2:$A$7902,PEC!$C$2:$C$7902),"")</f>
        <v>asmepec.it</v>
      </c>
      <c r="C6451" s="33">
        <f>IFERROR(_xlfn.XLOOKUP(A6451,SEZIONI!$A$2:$A$7897,SEZIONI!$B$2:$B$7897),"")</f>
        <v>1</v>
      </c>
      <c r="D6451" s="33" t="str">
        <f>IFERROR(_xlfn.XLOOKUP(A6451,[1]Sindaci!$B$2:$B$7774,[1]Sindaci!$A$2:$A$7774),"")</f>
        <v xml:space="preserve">DE FAZIO CARMINE   </v>
      </c>
      <c r="E6451" s="33"/>
    </row>
    <row r="6452" spans="1:5" ht="13.8" x14ac:dyDescent="0.3">
      <c r="A6452" s="48" t="s">
        <v>6428</v>
      </c>
      <c r="B6452" s="33" t="str">
        <f>IFERROR(_xlfn.XLOOKUP(A6452,PEC!$A$2:$A$7902,PEC!$C$2:$C$7902),"")</f>
        <v>pec.comune.santangeloallesca.av.it</v>
      </c>
      <c r="C6452" s="33">
        <f>IFERROR(_xlfn.XLOOKUP(A6452,SEZIONI!$A$2:$A$7897,SEZIONI!$B$2:$B$7897),"")</f>
        <v>1</v>
      </c>
      <c r="D6452" s="33" t="str">
        <f>IFERROR(_xlfn.XLOOKUP(A6452,[1]Sindaci!$B$2:$B$7774,[1]Sindaci!$A$2:$A$7774),"")</f>
        <v xml:space="preserve">IANNUZZO ATTILIO    </v>
      </c>
      <c r="E6452" s="33"/>
    </row>
    <row r="6453" spans="1:5" ht="13.8" x14ac:dyDescent="0.3">
      <c r="A6453" s="48" t="s">
        <v>6429</v>
      </c>
      <c r="B6453" s="33" t="str">
        <f>IFERROR(_xlfn.XLOOKUP(A6453,PEC!$A$2:$A$7902,PEC!$C$2:$C$7902),"")</f>
        <v>asmepec.it</v>
      </c>
      <c r="C6453" s="33">
        <f>IFERROR(_xlfn.XLOOKUP(A6453,SEZIONI!$A$2:$A$7897,SEZIONI!$B$2:$B$7897),"")</f>
        <v>3</v>
      </c>
      <c r="D6453" s="33" t="str">
        <f>IFERROR(_xlfn.XLOOKUP(A6453,[1]Sindaci!$B$2:$B$7774,[1]Sindaci!$A$2:$A$7774),"")</f>
        <v xml:space="preserve">CAPORASO MICHELE    </v>
      </c>
      <c r="E6453" s="33"/>
    </row>
    <row r="6454" spans="1:5" ht="13.8" x14ac:dyDescent="0.3">
      <c r="A6454" s="48" t="s">
        <v>6430</v>
      </c>
      <c r="B6454" s="33" t="str">
        <f>IFERROR(_xlfn.XLOOKUP(A6454,PEC!$A$2:$A$7902,PEC!$C$2:$C$7902),"")</f>
        <v>asmepec.it</v>
      </c>
      <c r="C6454" s="33">
        <f>IFERROR(_xlfn.XLOOKUP(A6454,SEZIONI!$A$2:$A$7897,SEZIONI!$B$2:$B$7897),"")</f>
        <v>7</v>
      </c>
      <c r="D6454" s="33" t="str">
        <f>IFERROR(_xlfn.XLOOKUP(A6454,[1]Sindaci!$B$2:$B$7774,[1]Sindaci!$A$2:$A$7774),"")</f>
        <v xml:space="preserve">MARANDINO MARCO    </v>
      </c>
      <c r="E6454" s="33"/>
    </row>
    <row r="6455" spans="1:5" ht="13.8" x14ac:dyDescent="0.3">
      <c r="A6455" s="48" t="s">
        <v>6431</v>
      </c>
      <c r="B6455" s="33" t="str">
        <f>IFERROR(_xlfn.XLOOKUP(A6455,PEC!$A$2:$A$7902,PEC!$C$2:$C$7902),"")</f>
        <v>pec.it</v>
      </c>
      <c r="C6455" s="33">
        <f>IFERROR(_xlfn.XLOOKUP(A6455,SEZIONI!$A$2:$A$7897,SEZIONI!$B$2:$B$7897),"")</f>
        <v>1</v>
      </c>
      <c r="D6455" s="33" t="str">
        <f>IFERROR(_xlfn.XLOOKUP(A6455,[1]Sindaci!$B$2:$B$7774,[1]Sindaci!$A$2:$A$7774),"")</f>
        <v xml:space="preserve">NUCCI NUNZIATINA    </v>
      </c>
      <c r="E6455" s="33"/>
    </row>
    <row r="6456" spans="1:5" ht="13.8" x14ac:dyDescent="0.3">
      <c r="A6456" s="48" t="s">
        <v>6432</v>
      </c>
      <c r="B6456" s="33" t="str">
        <f>IFERROR(_xlfn.XLOOKUP(A6456,PEC!$A$2:$A$7902,PEC!$C$2:$C$7902),"")</f>
        <v>pec.it</v>
      </c>
      <c r="C6456" s="33">
        <f>IFERROR(_xlfn.XLOOKUP(A6456,SEZIONI!$A$2:$A$7897,SEZIONI!$B$2:$B$7897),"")</f>
        <v>6</v>
      </c>
      <c r="D6456" s="33" t="str">
        <f>IFERROR(_xlfn.XLOOKUP(A6456,[1]Sindaci!$B$2:$B$7774,[1]Sindaci!$A$2:$A$7774),"")</f>
        <v xml:space="preserve">CORTOLILLO FRANCESCO PAOLO   </v>
      </c>
      <c r="E6456" s="33"/>
    </row>
    <row r="6457" spans="1:5" ht="13.8" x14ac:dyDescent="0.3">
      <c r="A6457" s="48" t="s">
        <v>6433</v>
      </c>
      <c r="B6457" s="33" t="str">
        <f>IFERROR(_xlfn.XLOOKUP(A6457,PEC!$A$2:$A$7902,PEC!$C$2:$C$7902),"")</f>
        <v xml:space="preserve">cert.ip-veneto.net </v>
      </c>
      <c r="C6457" s="33">
        <f>IFERROR(_xlfn.XLOOKUP(A6457,SEZIONI!$A$2:$A$7897,SEZIONI!$B$2:$B$7897),"")</f>
        <v>6</v>
      </c>
      <c r="D6457" s="33" t="str">
        <f>IFERROR(_xlfn.XLOOKUP(A6457,[1]Sindaci!$B$2:$B$7774,[1]Sindaci!$A$2:$A$7774),"")</f>
        <v xml:space="preserve">CARLIN GUIDO    </v>
      </c>
      <c r="E6457" s="33"/>
    </row>
    <row r="6458" spans="1:5" ht="13.8" x14ac:dyDescent="0.3">
      <c r="A6458" s="48" t="s">
        <v>6434</v>
      </c>
      <c r="B6458" s="33" t="str">
        <f>IFERROR(_xlfn.XLOOKUP(A6458,PEC!$A$2:$A$7902,PEC!$C$2:$C$7902),"")</f>
        <v>pec.it</v>
      </c>
      <c r="C6458" s="33">
        <f>IFERROR(_xlfn.XLOOKUP(A6458,SEZIONI!$A$2:$A$7897,SEZIONI!$B$2:$B$7897),"")</f>
        <v>2</v>
      </c>
      <c r="D6458" s="33" t="str">
        <f>IFERROR(_xlfn.XLOOKUP(A6458,[1]Sindaci!$B$2:$B$7774,[1]Sindaci!$A$2:$A$7774),"")</f>
        <v xml:space="preserve">BROGLIA VANDA    </v>
      </c>
      <c r="E6458" s="33"/>
    </row>
    <row r="6459" spans="1:5" ht="13.8" x14ac:dyDescent="0.3">
      <c r="A6459" s="48" t="s">
        <v>6435</v>
      </c>
      <c r="B6459" s="33" t="str">
        <f>IFERROR(_xlfn.XLOOKUP(A6459,PEC!$A$2:$A$7902,PEC!$C$2:$C$7902),"")</f>
        <v>emarche.it</v>
      </c>
      <c r="C6459" s="33">
        <f>IFERROR(_xlfn.XLOOKUP(A6459,SEZIONI!$A$2:$A$7897,SEZIONI!$B$2:$B$7897),"")</f>
        <v>4</v>
      </c>
      <c r="D6459" s="33" t="str">
        <f>IFERROR(_xlfn.XLOOKUP(A6459,[1]Sindaci!$B$2:$B$7774,[1]Sindaci!$A$2:$A$7774),"")</f>
        <v xml:space="preserve">PARRI STEFANO    </v>
      </c>
      <c r="E6459" s="33"/>
    </row>
    <row r="6460" spans="1:5" ht="13.8" x14ac:dyDescent="0.3">
      <c r="A6460" s="48" t="s">
        <v>6436</v>
      </c>
      <c r="B6460" s="33" t="str">
        <f>IFERROR(_xlfn.XLOOKUP(A6460,PEC!$A$2:$A$7902,PEC!$C$2:$C$7902),"")</f>
        <v>cert.ruparbasilicata.it</v>
      </c>
      <c r="C6460" s="33">
        <f>IFERROR(_xlfn.XLOOKUP(A6460,SEZIONI!$A$2:$A$7897,SEZIONI!$B$2:$B$7897),"")</f>
        <v>2</v>
      </c>
      <c r="D6460" s="33" t="str">
        <f>IFERROR(_xlfn.XLOOKUP(A6460,[1]Sindaci!$B$2:$B$7774,[1]Sindaci!$A$2:$A$7774),"")</f>
        <v xml:space="preserve">LAURINO MICHELE    </v>
      </c>
      <c r="E6460" s="33"/>
    </row>
    <row r="6461" spans="1:5" ht="13.8" x14ac:dyDescent="0.3">
      <c r="A6461" s="48" t="s">
        <v>6437</v>
      </c>
      <c r="B6461" s="33" t="str">
        <f>IFERROR(_xlfn.XLOOKUP(A6461,PEC!$A$2:$A$7902,PEC!$C$2:$C$7902),"")</f>
        <v>pec.leonet.it</v>
      </c>
      <c r="C6461" s="33">
        <f>IFERROR(_xlfn.XLOOKUP(A6461,SEZIONI!$A$2:$A$7897,SEZIONI!$B$2:$B$7897),"")</f>
        <v>1</v>
      </c>
      <c r="D6461" s="33" t="str">
        <f>IFERROR(_xlfn.XLOOKUP(A6461,[1]Sindaci!$B$2:$B$7774,[1]Sindaci!$A$2:$A$7774),"")</f>
        <v xml:space="preserve">CIARALLO WILLIAM    </v>
      </c>
      <c r="E6461" s="33"/>
    </row>
    <row r="6462" spans="1:5" ht="13.8" x14ac:dyDescent="0.3">
      <c r="A6462" s="48" t="s">
        <v>6438</v>
      </c>
      <c r="B6462" s="33" t="str">
        <f>IFERROR(_xlfn.XLOOKUP(A6462,PEC!$A$2:$A$7902,PEC!$C$2:$C$7902),"")</f>
        <v>pec.regione.lombardia.it</v>
      </c>
      <c r="C6462" s="33">
        <f>IFERROR(_xlfn.XLOOKUP(A6462,SEZIONI!$A$2:$A$7897,SEZIONI!$B$2:$B$7897),"")</f>
        <v>11</v>
      </c>
      <c r="D6462" s="33" t="str">
        <f>IFERROR(_xlfn.XLOOKUP(A6462,[1]Sindaci!$B$2:$B$7774,[1]Sindaci!$A$2:$A$7774),"")</f>
        <v xml:space="preserve">VILLA MAURIZIO ETTORE ENRICO  </v>
      </c>
      <c r="E6462" s="33"/>
    </row>
    <row r="6463" spans="1:5" ht="13.8" x14ac:dyDescent="0.3">
      <c r="A6463" s="48" t="s">
        <v>6439</v>
      </c>
      <c r="B6463" s="33" t="str">
        <f>IFERROR(_xlfn.XLOOKUP(A6463,PEC!$A$2:$A$7902,PEC!$C$2:$C$7902),"")</f>
        <v>pec.regione.lombardia.it</v>
      </c>
      <c r="C6463" s="33">
        <f>IFERROR(_xlfn.XLOOKUP(A6463,SEZIONI!$A$2:$A$7897,SEZIONI!$B$2:$B$7897),"")</f>
        <v>1</v>
      </c>
      <c r="D6463" s="33" t="str">
        <f>IFERROR(_xlfn.XLOOKUP(A6463,[1]Sindaci!$B$2:$B$7774,[1]Sindaci!$A$2:$A$7774),"")</f>
        <v xml:space="preserve">GROSSI MATTEO    </v>
      </c>
      <c r="E6463" s="33"/>
    </row>
    <row r="6464" spans="1:5" ht="13.8" x14ac:dyDescent="0.3">
      <c r="A6464" s="48" t="s">
        <v>6440</v>
      </c>
      <c r="B6464" s="33" t="str">
        <f>IFERROR(_xlfn.XLOOKUP(A6464,PEC!$A$2:$A$7902,PEC!$C$2:$C$7902),"")</f>
        <v>pec.santangelomuxaro.gov.it</v>
      </c>
      <c r="C6464" s="33">
        <f>IFERROR(_xlfn.XLOOKUP(A6464,SEZIONI!$A$2:$A$7897,SEZIONI!$B$2:$B$7897),"")</f>
        <v>3</v>
      </c>
      <c r="D6464" s="33" t="str">
        <f>IFERROR(_xlfn.XLOOKUP(A6464,[1]Sindaci!$B$2:$B$7774,[1]Sindaci!$A$2:$A$7774),"")</f>
        <v xml:space="preserve">TIRRITO ANGELO    </v>
      </c>
      <c r="E6464" s="33"/>
    </row>
    <row r="6465" spans="1:5" ht="13.8" x14ac:dyDescent="0.3">
      <c r="A6465" s="48" t="s">
        <v>6441</v>
      </c>
      <c r="B6465" s="33" t="str">
        <f>IFERROR(_xlfn.XLOOKUP(A6465,PEC!$A$2:$A$7902,PEC!$C$2:$C$7902),"")</f>
        <v>legalmail.it</v>
      </c>
      <c r="C6465" s="33">
        <f>IFERROR(_xlfn.XLOOKUP(A6465,SEZIONI!$A$2:$A$7897,SEZIONI!$B$2:$B$7897),"")</f>
        <v>3</v>
      </c>
      <c r="D6465" s="33" t="str">
        <f>IFERROR(_xlfn.XLOOKUP(A6465,[1]Sindaci!$B$2:$B$7774,[1]Sindaci!$A$2:$A$7774),"")</f>
        <v xml:space="preserve">DOMENICI MARTINA    </v>
      </c>
      <c r="E6465" s="33"/>
    </row>
    <row r="6466" spans="1:5" ht="13.8" x14ac:dyDescent="0.3">
      <c r="A6466" s="49" t="s">
        <v>6442</v>
      </c>
      <c r="B6466" s="33" t="str">
        <f>IFERROR(_xlfn.XLOOKUP(A6466,PEC!$A$2:$A$7902,PEC!$C$2:$C$7902),"")</f>
        <v>pec.it</v>
      </c>
      <c r="C6466" s="33">
        <f>IFERROR(_xlfn.XLOOKUP(A6466,SEZIONI!$A$2:$A$7897,SEZIONI!$B$2:$B$7897),"")</f>
        <v>3</v>
      </c>
      <c r="D6466" s="33" t="str">
        <f>IFERROR(_xlfn.XLOOKUP(A6466,[1]Sindaci!$B$2:$B$7774,[1]Sindaci!$A$2:$A$7774),"")</f>
        <v xml:space="preserve">DIANA ANNA MARIA TERESA  </v>
      </c>
      <c r="E6466" s="33"/>
    </row>
    <row r="6467" spans="1:5" ht="13.8" x14ac:dyDescent="0.3">
      <c r="A6467" s="48" t="s">
        <v>6443</v>
      </c>
      <c r="B6467" s="33" t="str">
        <f>IFERROR(_xlfn.XLOOKUP(A6467,PEC!$A$2:$A$7902,PEC!$C$2:$C$7902),"")</f>
        <v>pecveneto.it</v>
      </c>
      <c r="C6467" s="33">
        <f>IFERROR(_xlfn.XLOOKUP(A6467,SEZIONI!$A$2:$A$7897,SEZIONI!$B$2:$B$7897),"")</f>
        <v>3</v>
      </c>
      <c r="D6467" s="33" t="str">
        <f>IFERROR(_xlfn.XLOOKUP(A6467,[1]Sindaci!$B$2:$B$7774,[1]Sindaci!$A$2:$A$7774),"")</f>
        <v xml:space="preserve">CAMPOSTRINI RAFFAELLO    </v>
      </c>
      <c r="E6467" s="33"/>
    </row>
    <row r="6468" spans="1:5" ht="13.8" x14ac:dyDescent="0.3">
      <c r="A6468" s="48" t="s">
        <v>6444</v>
      </c>
      <c r="B6468" s="33" t="str">
        <f>IFERROR(_xlfn.XLOOKUP(A6468,PEC!$A$2:$A$7902,PEC!$C$2:$C$7902),"")</f>
        <v>pec.comune.santantimo.na.it</v>
      </c>
      <c r="C6468" s="33">
        <f>IFERROR(_xlfn.XLOOKUP(A6468,SEZIONI!$A$2:$A$7897,SEZIONI!$B$2:$B$7897),"")</f>
        <v>30</v>
      </c>
      <c r="D6468" s="33" t="str">
        <f>IFERROR(_xlfn.XLOOKUP(A6468,[1]Sindaci!$B$2:$B$7774,[1]Sindaci!$A$2:$A$7774),"")</f>
        <v xml:space="preserve">BUONANNO MASSIMO    </v>
      </c>
      <c r="E6468" s="33"/>
    </row>
    <row r="6469" spans="1:5" ht="13.8" x14ac:dyDescent="0.3">
      <c r="A6469" s="49" t="s">
        <v>6445</v>
      </c>
      <c r="B6469" s="33" t="str">
        <f>IFERROR(_xlfn.XLOOKUP(A6469,PEC!$A$2:$A$7902,PEC!$C$2:$C$7902),"")</f>
        <v>comune.santantioco.legalmail.it</v>
      </c>
      <c r="C6469" s="33">
        <f>IFERROR(_xlfn.XLOOKUP(A6469,SEZIONI!$A$2:$A$7897,SEZIONI!$B$2:$B$7897),"")</f>
        <v>11</v>
      </c>
      <c r="D6469" s="33" t="str">
        <f>IFERROR(_xlfn.XLOOKUP(A6469,[1]Sindaci!$B$2:$B$7774,[1]Sindaci!$A$2:$A$7774),"")</f>
        <v xml:space="preserve">LOCCI IGNAZIO    </v>
      </c>
      <c r="E6469" s="33"/>
    </row>
    <row r="6470" spans="1:5" ht="13.8" x14ac:dyDescent="0.3">
      <c r="A6470" s="48" t="s">
        <v>6446</v>
      </c>
      <c r="B6470" s="33" t="str">
        <f>IFERROR(_xlfn.XLOOKUP(A6470,PEC!$A$2:$A$7902,PEC!$C$2:$C$7902),"")</f>
        <v>legalmail.it</v>
      </c>
      <c r="C6470" s="33">
        <f>IFERROR(_xlfn.XLOOKUP(A6470,SEZIONI!$A$2:$A$7897,SEZIONI!$B$2:$B$7897),"")</f>
        <v>3</v>
      </c>
      <c r="D6470" s="33" t="str">
        <f>IFERROR(_xlfn.XLOOKUP(A6470,[1]Sindaci!$B$2:$B$7774,[1]Sindaci!$A$2:$A$7774),"")</f>
        <v xml:space="preserve">PREACCO SUSANNA    </v>
      </c>
      <c r="E6470" s="33"/>
    </row>
    <row r="6471" spans="1:5" ht="13.8" x14ac:dyDescent="0.3">
      <c r="A6471" s="48" t="s">
        <v>6447</v>
      </c>
      <c r="B6471" s="33" t="str">
        <f>IFERROR(_xlfn.XLOOKUP(A6471,PEC!$A$2:$A$7902,PEC!$C$2:$C$7902),"")</f>
        <v xml:space="preserve">pec.it </v>
      </c>
      <c r="C6471" s="33">
        <f>IFERROR(_xlfn.XLOOKUP(A6471,SEZIONI!$A$2:$A$7897,SEZIONI!$B$2:$B$7897),"")</f>
        <v>15</v>
      </c>
      <c r="D6471" s="33" t="str">
        <f>IFERROR(_xlfn.XLOOKUP(A6471,[1]Sindaci!$B$2:$B$7774,[1]Sindaci!$A$2:$A$7774),"")</f>
        <v xml:space="preserve">ABAGNALE ILARIA    </v>
      </c>
      <c r="E6471" s="33"/>
    </row>
    <row r="6472" spans="1:5" ht="13.8" x14ac:dyDescent="0.3">
      <c r="A6472" s="49" t="s">
        <v>6448</v>
      </c>
      <c r="B6472" s="33" t="str">
        <f>IFERROR(_xlfn.XLOOKUP(A6472,PEC!$A$2:$A$7902,PEC!$C$2:$C$7902),"")</f>
        <v>pec.comunas.it</v>
      </c>
      <c r="C6472" s="33">
        <f>IFERROR(_xlfn.XLOOKUP(A6472,SEZIONI!$A$2:$A$7897,SEZIONI!$B$2:$B$7897),"")</f>
        <v>2</v>
      </c>
      <c r="D6472" s="33" t="str">
        <f>IFERROR(_xlfn.XLOOKUP(A6472,[1]Sindaci!$B$2:$B$7774,[1]Sindaci!$A$2:$A$7774),"")</f>
        <v xml:space="preserve">VITI CARLO DUILIO   </v>
      </c>
      <c r="E6472" s="33"/>
    </row>
    <row r="6473" spans="1:5" ht="13.8" x14ac:dyDescent="0.3">
      <c r="A6473" s="48" t="s">
        <v>6449</v>
      </c>
      <c r="B6473" s="33" t="str">
        <f>IFERROR(_xlfn.XLOOKUP(A6473,PEC!$A$2:$A$7902,PEC!$C$2:$C$7902),"")</f>
        <v>pec.it</v>
      </c>
      <c r="C6473" s="33">
        <f>IFERROR(_xlfn.XLOOKUP(A6473,SEZIONI!$A$2:$A$7897,SEZIONI!$B$2:$B$7897),"")</f>
        <v>2</v>
      </c>
      <c r="D6473" s="33" t="str">
        <f>IFERROR(_xlfn.XLOOKUP(A6473,[1]Sindaci!$B$2:$B$7774,[1]Sindaci!$A$2:$A$7774),"")</f>
        <v xml:space="preserve">SCITTARELLI ENZO    </v>
      </c>
      <c r="E6473" s="33"/>
    </row>
    <row r="6474" spans="1:5" ht="13.8" x14ac:dyDescent="0.3">
      <c r="A6474" s="48" t="s">
        <v>6450</v>
      </c>
      <c r="B6474" s="33" t="str">
        <f>IFERROR(_xlfn.XLOOKUP(A6474,PEC!$A$2:$A$7902,PEC!$C$2:$C$7902),"")</f>
        <v>ebaspec.it</v>
      </c>
      <c r="C6474" s="33">
        <f>IFERROR(_xlfn.XLOOKUP(A6474,SEZIONI!$A$2:$A$7897,SEZIONI!$B$2:$B$7897),"")</f>
        <v>7</v>
      </c>
      <c r="D6474" s="33" t="str">
        <f>IFERROR(_xlfn.XLOOKUP(A6474,[1]Sindaci!$B$2:$B$7774,[1]Sindaci!$A$2:$A$7774),"")</f>
        <v xml:space="preserve">LA GROTTA SALVATORE   </v>
      </c>
      <c r="E6474" s="33"/>
    </row>
    <row r="6475" spans="1:5" ht="13.8" x14ac:dyDescent="0.3">
      <c r="A6475" s="48" t="s">
        <v>6524</v>
      </c>
      <c r="B6475" s="33" t="str">
        <f>IFERROR(_xlfn.XLOOKUP(A6475,PEC!$A$2:$A$7902,PEC!$C$2:$C$7902),"")</f>
        <v>pec.comune.santarcangelo.rn.it</v>
      </c>
      <c r="C6475" s="33">
        <f>IFERROR(_xlfn.XLOOKUP(A6475,SEZIONI!$A$2:$A$7897,SEZIONI!$B$2:$B$7897),"")</f>
        <v>20</v>
      </c>
      <c r="D6475" s="33" t="str">
        <f>IFERROR(_xlfn.XLOOKUP(A6475,[1]Sindaci!$B$2:$B$7774,[1]Sindaci!$A$2:$A$7774),"")</f>
        <v xml:space="preserve">PARMA ALICE    </v>
      </c>
      <c r="E6475" s="33"/>
    </row>
    <row r="6476" spans="1:5" ht="13.8" x14ac:dyDescent="0.3">
      <c r="A6476" s="48" t="s">
        <v>6451</v>
      </c>
      <c r="B6476" s="33" t="str">
        <f>IFERROR(_xlfn.XLOOKUP(A6476,PEC!$A$2:$A$7902,PEC!$C$2:$C$7902),"")</f>
        <v>asmepec.it</v>
      </c>
      <c r="C6476" s="33">
        <f>IFERROR(_xlfn.XLOOKUP(A6476,SEZIONI!$A$2:$A$7897,SEZIONI!$B$2:$B$7897),"")</f>
        <v>1</v>
      </c>
      <c r="D6476" s="33" t="str">
        <f>IFERROR(_xlfn.XLOOKUP(A6476,[1]Sindaci!$B$2:$B$7774,[1]Sindaci!$A$2:$A$7774),"")</f>
        <v xml:space="preserve">ROSSETTI ROCCO    </v>
      </c>
      <c r="E6476" s="33"/>
    </row>
    <row r="6477" spans="1:5" ht="13.8" x14ac:dyDescent="0.3">
      <c r="A6477" s="48" t="s">
        <v>6452</v>
      </c>
      <c r="B6477" s="33" t="str">
        <f>IFERROR(_xlfn.XLOOKUP(A6477,PEC!$A$2:$A$7902,PEC!$C$2:$C$7902),"")</f>
        <v>pec.comune.santarpino.ce.it</v>
      </c>
      <c r="C6477" s="33">
        <f>IFERROR(_xlfn.XLOOKUP(A6477,SEZIONI!$A$2:$A$7897,SEZIONI!$B$2:$B$7897),"")</f>
        <v>13</v>
      </c>
      <c r="D6477" s="33" t="str">
        <f>IFERROR(_xlfn.XLOOKUP(A6477,[1]Sindaci!$B$2:$B$7774,[1]Sindaci!$A$2:$A$7774),"")</f>
        <v xml:space="preserve">DI MATTIA ERNESTO   </v>
      </c>
      <c r="E6477" s="33"/>
    </row>
    <row r="6478" spans="1:5" ht="13.8" x14ac:dyDescent="0.3">
      <c r="A6478" s="48" t="s">
        <v>6453</v>
      </c>
      <c r="B6478" s="33" t="str">
        <f>IFERROR(_xlfn.XLOOKUP(A6478,PEC!$A$2:$A$7902,PEC!$C$2:$C$7902),"")</f>
        <v>pec.santarsenio.sa.it</v>
      </c>
      <c r="C6478" s="33">
        <f>IFERROR(_xlfn.XLOOKUP(A6478,SEZIONI!$A$2:$A$7897,SEZIONI!$B$2:$B$7897),"")</f>
        <v>3</v>
      </c>
      <c r="D6478" s="33" t="str">
        <f>IFERROR(_xlfn.XLOOKUP(A6478,[1]Sindaci!$B$2:$B$7774,[1]Sindaci!$A$2:$A$7774),"")</f>
        <v xml:space="preserve">PICA DONATO    </v>
      </c>
      <c r="E6478" s="33"/>
    </row>
    <row r="6479" spans="1:5" ht="13.8" x14ac:dyDescent="0.3">
      <c r="A6479" s="48" t="s">
        <v>6525</v>
      </c>
      <c r="B6479" s="33" t="str">
        <f>IFERROR(_xlfn.XLOOKUP(A6479,PEC!$A$2:$A$7902,PEC!$C$2:$C$7902),"")</f>
        <v>pec.it</v>
      </c>
      <c r="C6479" s="33">
        <f>IFERROR(_xlfn.XLOOKUP(A6479,SEZIONI!$A$2:$A$7897,SEZIONI!$B$2:$B$7897),"")</f>
        <v>5</v>
      </c>
      <c r="D6479" s="33" t="str">
        <f>IFERROR(_xlfn.XLOOKUP(A6479,[1]Sindaci!$B$2:$B$7774,[1]Sindaci!$A$2:$A$7774),"")</f>
        <v xml:space="preserve">BERARDINETTI LORENZO    </v>
      </c>
      <c r="E6479" s="33"/>
    </row>
    <row r="6480" spans="1:5" ht="13.8" x14ac:dyDescent="0.3">
      <c r="A6480" s="48" t="s">
        <v>6454</v>
      </c>
      <c r="B6480" s="33" t="str">
        <f>IFERROR(_xlfn.XLOOKUP(A6480,PEC!$A$2:$A$7902,PEC!$C$2:$C$7902),"")</f>
        <v>pec.comune.santegidioallavibrata.te.it</v>
      </c>
      <c r="C6480" s="33">
        <f>IFERROR(_xlfn.XLOOKUP(A6480,SEZIONI!$A$2:$A$7897,SEZIONI!$B$2:$B$7897),"")</f>
        <v>7</v>
      </c>
      <c r="D6480" s="33" t="str">
        <f>IFERROR(_xlfn.XLOOKUP(A6480,[1]Sindaci!$B$2:$B$7774,[1]Sindaci!$A$2:$A$7774),"")</f>
        <v xml:space="preserve">ROMANDINI ELICIO    </v>
      </c>
      <c r="E6480" s="33"/>
    </row>
    <row r="6481" spans="1:5" ht="13.8" x14ac:dyDescent="0.3">
      <c r="A6481" s="48" t="s">
        <v>6455</v>
      </c>
      <c r="B6481" s="33" t="str">
        <f>IFERROR(_xlfn.XLOOKUP(A6481,PEC!$A$2:$A$7902,PEC!$C$2:$C$7902),"")</f>
        <v>asmepec.it</v>
      </c>
      <c r="C6481" s="33">
        <f>IFERROR(_xlfn.XLOOKUP(A6481,SEZIONI!$A$2:$A$7897,SEZIONI!$B$2:$B$7897),"")</f>
        <v>8</v>
      </c>
      <c r="D6481" s="33" t="str">
        <f>IFERROR(_xlfn.XLOOKUP(A6481,[1]Sindaci!$B$2:$B$7774,[1]Sindaci!$A$2:$A$7774),"")</f>
        <v xml:space="preserve">LA MURA ANTONIO   </v>
      </c>
      <c r="E6481" s="33"/>
    </row>
    <row r="6482" spans="1:5" ht="13.8" x14ac:dyDescent="0.3">
      <c r="A6482" s="48" t="s">
        <v>6456</v>
      </c>
      <c r="B6482" s="33" t="str">
        <f>IFERROR(_xlfn.XLOOKUP(A6482,PEC!$A$2:$A$7902,PEC!$C$2:$C$7902),"")</f>
        <v>cert.ip-veneto.net</v>
      </c>
      <c r="C6482" s="33">
        <f>IFERROR(_xlfn.XLOOKUP(A6482,SEZIONI!$A$2:$A$7897,SEZIONI!$B$2:$B$7897),"")</f>
        <v>2</v>
      </c>
      <c r="D6482" s="33" t="str">
        <f>IFERROR(_xlfn.XLOOKUP(A6482,[1]Sindaci!$B$2:$B$7774,[1]Sindaci!$A$2:$A$7774),"")</f>
        <v xml:space="preserve">BARBETTA EMANUELE    </v>
      </c>
      <c r="E6482" s="33"/>
    </row>
    <row r="6483" spans="1:5" ht="13.8" x14ac:dyDescent="0.3">
      <c r="A6483" s="48" t="s">
        <v>6457</v>
      </c>
      <c r="B6483" s="33" t="str">
        <f>IFERROR(_xlfn.XLOOKUP(A6483,PEC!$A$2:$A$7902,PEC!$C$2:$C$7902),"")</f>
        <v>pec.it</v>
      </c>
      <c r="C6483" s="33">
        <f>IFERROR(_xlfn.XLOOKUP(A6483,SEZIONI!$A$2:$A$7897,SEZIONI!$B$2:$B$7897),"")</f>
        <v>1</v>
      </c>
      <c r="D6483" s="33" t="str">
        <f>IFERROR(_xlfn.XLOOKUP(A6483,[1]Sindaci!$B$2:$B$7774,[1]Sindaci!$A$2:$A$7774),"")</f>
        <v xml:space="preserve">TERRIACA GIUSEPPE    </v>
      </c>
      <c r="E6483" s="33"/>
    </row>
    <row r="6484" spans="1:5" ht="13.8" x14ac:dyDescent="0.3">
      <c r="A6484" s="48" t="s">
        <v>6458</v>
      </c>
      <c r="B6484" s="33" t="str">
        <f>IFERROR(_xlfn.XLOOKUP(A6484,PEC!$A$2:$A$7902,PEC!$C$2:$C$7902),"")</f>
        <v>legalmail.it</v>
      </c>
      <c r="C6484" s="33">
        <f>IFERROR(_xlfn.XLOOKUP(A6484,SEZIONI!$A$2:$A$7897,SEZIONI!$B$2:$B$7897),"")</f>
        <v>2</v>
      </c>
      <c r="D6484" s="33" t="str">
        <f>IFERROR(_xlfn.XLOOKUP(A6484,[1]Sindaci!$B$2:$B$7774,[1]Sindaci!$A$2:$A$7774),"")</f>
        <v xml:space="preserve">FAIELLA BIAGIO    </v>
      </c>
      <c r="E6484" s="33"/>
    </row>
    <row r="6485" spans="1:5" ht="13.8" x14ac:dyDescent="0.3">
      <c r="A6485" s="48" t="s">
        <v>6459</v>
      </c>
      <c r="B6485" s="33" t="str">
        <f>IFERROR(_xlfn.XLOOKUP(A6485,PEC!$A$2:$A$7902,PEC!$C$2:$C$7902),"")</f>
        <v>pec.comune.santeliafiumerapido.fr.it</v>
      </c>
      <c r="C6485" s="33">
        <f>IFERROR(_xlfn.XLOOKUP(A6485,SEZIONI!$A$2:$A$7897,SEZIONI!$B$2:$B$7897),"")</f>
        <v>8</v>
      </c>
      <c r="D6485" s="33" t="str">
        <f>IFERROR(_xlfn.XLOOKUP(A6485,[1]Sindaci!$B$2:$B$7774,[1]Sindaci!$A$2:$A$7774),"")</f>
        <v xml:space="preserve">ANGELOSANTO ROBERTO    </v>
      </c>
      <c r="E6485" s="33"/>
    </row>
    <row r="6486" spans="1:5" ht="13.8" x14ac:dyDescent="0.3">
      <c r="A6486" s="48" t="s">
        <v>6460</v>
      </c>
      <c r="B6486" s="33" t="str">
        <f>IFERROR(_xlfn.XLOOKUP(A6486,PEC!$A$2:$A$7902,PEC!$C$2:$C$7902),"")</f>
        <v>pec.santelpidioamare.it</v>
      </c>
      <c r="C6486" s="33">
        <f>IFERROR(_xlfn.XLOOKUP(A6486,SEZIONI!$A$2:$A$7897,SEZIONI!$B$2:$B$7897),"")</f>
        <v>15</v>
      </c>
      <c r="D6486" s="33" t="str">
        <f>IFERROR(_xlfn.XLOOKUP(A6486,[1]Sindaci!$B$2:$B$7774,[1]Sindaci!$A$2:$A$7774),"")</f>
        <v xml:space="preserve">PIGNOTTI ALESSIO    </v>
      </c>
      <c r="E6486" s="33"/>
    </row>
    <row r="6487" spans="1:5" ht="13.8" x14ac:dyDescent="0.3">
      <c r="A6487" s="48" t="s">
        <v>6526</v>
      </c>
      <c r="B6487" s="33" t="str">
        <f>IFERROR(_xlfn.XLOOKUP(A6487,PEC!$A$2:$A$7902,PEC!$C$2:$C$7902),"")</f>
        <v>cert.comune.santena.to.it</v>
      </c>
      <c r="C6487" s="33">
        <f>IFERROR(_xlfn.XLOOKUP(A6487,SEZIONI!$A$2:$A$7897,SEZIONI!$B$2:$B$7897),"")</f>
        <v>9</v>
      </c>
      <c r="D6487" s="33" t="str">
        <f>IFERROR(_xlfn.XLOOKUP(A6487,[1]Sindaci!$B$2:$B$7774,[1]Sindaci!$A$2:$A$7774),"")</f>
        <v xml:space="preserve">GHIO ROBERTO    </v>
      </c>
      <c r="E6487" s="33"/>
    </row>
    <row r="6488" spans="1:5" ht="13.8" x14ac:dyDescent="0.3">
      <c r="A6488" s="48" t="s">
        <v>6527</v>
      </c>
      <c r="B6488" s="33" t="str">
        <f>IFERROR(_xlfn.XLOOKUP(A6488,PEC!$A$2:$A$7902,PEC!$C$2:$C$7902),"")</f>
        <v>pec.comune.santeramo.ba.it</v>
      </c>
      <c r="C6488" s="33">
        <f>IFERROR(_xlfn.XLOOKUP(A6488,SEZIONI!$A$2:$A$7897,SEZIONI!$B$2:$B$7897),"")</f>
        <v>23</v>
      </c>
      <c r="D6488" s="33" t="str">
        <f>IFERROR(_xlfn.XLOOKUP(A6488,[1]Sindaci!$B$2:$B$7774,[1]Sindaci!$A$2:$A$7774),"")</f>
        <v xml:space="preserve">CASONE VINCENZO LUCIANO   </v>
      </c>
      <c r="E6488" s="33"/>
    </row>
    <row r="6489" spans="1:5" ht="13.8" x14ac:dyDescent="0.3">
      <c r="A6489" s="48" t="s">
        <v>6461</v>
      </c>
      <c r="B6489" s="33" t="str">
        <f>IFERROR(_xlfn.XLOOKUP(A6489,PEC!$A$2:$A$7902,PEC!$C$2:$C$7902),"")</f>
        <v>pec.comune.santeufemiaamaiella.pe.it</v>
      </c>
      <c r="C6489" s="33">
        <f>IFERROR(_xlfn.XLOOKUP(A6489,SEZIONI!$A$2:$A$7897,SEZIONI!$B$2:$B$7897),"")</f>
        <v>1</v>
      </c>
      <c r="D6489" s="33" t="str">
        <f>IFERROR(_xlfn.XLOOKUP(A6489,[1]Sindaci!$B$2:$B$7774,[1]Sindaci!$A$2:$A$7774),"")</f>
        <v xml:space="preserve">CRIVELLI FRANCESCO    </v>
      </c>
      <c r="E6489" s="33"/>
    </row>
    <row r="6490" spans="1:5" ht="13.8" x14ac:dyDescent="0.3">
      <c r="A6490" s="48" t="s">
        <v>394</v>
      </c>
      <c r="B6490" s="33" t="str">
        <f>IFERROR(_xlfn.XLOOKUP(A6490,PEC!$A$2:$A$7902,PEC!$C$2:$C$7902),"")</f>
        <v>pec.seufemia.it</v>
      </c>
      <c r="C6490" s="33">
        <f>IFERROR(_xlfn.XLOOKUP(A6490,SEZIONI!$A$2:$A$7897,SEZIONI!$B$2:$B$7897),"")</f>
        <v>4</v>
      </c>
      <c r="D6490" s="33" t="str">
        <f>IFERROR(_xlfn.XLOOKUP(A6490,[1]Sindaci!$B$2:$B$7774,[1]Sindaci!$A$2:$A$7774),"")</f>
        <v xml:space="preserve">VIOLI PIETRO    </v>
      </c>
      <c r="E6490" s="33"/>
    </row>
    <row r="6491" spans="1:5" ht="13.8" x14ac:dyDescent="0.3">
      <c r="A6491" s="48" t="s">
        <v>6462</v>
      </c>
      <c r="B6491" s="33" t="str">
        <f>IFERROR(_xlfn.XLOOKUP(A6491,PEC!$A$2:$A$7902,PEC!$C$2:$C$7902),"")</f>
        <v>legalmailpa.it</v>
      </c>
      <c r="C6491" s="33">
        <f>IFERROR(_xlfn.XLOOKUP(A6491,SEZIONI!$A$2:$A$7897,SEZIONI!$B$2:$B$7897),"")</f>
        <v>3</v>
      </c>
      <c r="D6491" s="33" t="str">
        <f>IFERROR(_xlfn.XLOOKUP(A6491,[1]Sindaci!$B$2:$B$7774,[1]Sindaci!$A$2:$A$7774),"")</f>
        <v xml:space="preserve">VERRATTI RAFFAELE    </v>
      </c>
      <c r="E6491" s="33"/>
    </row>
    <row r="6492" spans="1:5" ht="13.8" x14ac:dyDescent="0.3">
      <c r="A6492" s="48" t="s">
        <v>6463</v>
      </c>
      <c r="B6492" s="33" t="str">
        <f>IFERROR(_xlfn.XLOOKUP(A6492,PEC!$A$2:$A$7902,PEC!$C$2:$C$7902),"")</f>
        <v>legalmail.it</v>
      </c>
      <c r="C6492" s="33">
        <f>IFERROR(_xlfn.XLOOKUP(A6492,SEZIONI!$A$2:$A$7897,SEZIONI!$B$2:$B$7897),"")</f>
        <v>2</v>
      </c>
      <c r="D6492" s="33" t="str">
        <f>IFERROR(_xlfn.XLOOKUP(A6492,[1]Sindaci!$B$2:$B$7774,[1]Sindaci!$A$2:$A$7774),"")</f>
        <v xml:space="preserve">VISCONTI DEBORAH    </v>
      </c>
      <c r="E6492" s="33"/>
    </row>
    <row r="6493" spans="1:5" ht="13.8" x14ac:dyDescent="0.3">
      <c r="A6493" s="48" t="s">
        <v>7934</v>
      </c>
      <c r="B6493" s="33" t="str">
        <f>IFERROR(_xlfn.XLOOKUP(A6493,PEC!$A$2:$A$7902,PEC!$C$2:$C$7902),"")</f>
        <v>pec.comune.santhia.vc.it</v>
      </c>
      <c r="C6493" s="33" t="str">
        <f>IFERROR(_xlfn.XLOOKUP(A6493,SEZIONI!$A$2:$A$7897,SEZIONI!$B$2:$B$7897),"")</f>
        <v/>
      </c>
      <c r="D6493" s="33" t="str">
        <f>IFERROR(_xlfn.XLOOKUP(A6493,[1]Sindaci!$B$2:$B$7774,[1]Sindaci!$A$2:$A$7774),"")</f>
        <v/>
      </c>
      <c r="E6493" s="33"/>
    </row>
    <row r="6494" spans="1:5" ht="13.8" x14ac:dyDescent="0.3">
      <c r="A6494" s="48" t="s">
        <v>6529</v>
      </c>
      <c r="B6494" s="33" t="str">
        <f>IFERROR(_xlfn.XLOOKUP(A6494,PEC!$A$2:$A$7902,PEC!$C$2:$C$7902),"")</f>
        <v>pec.comune.santicosmaedamiano.latina.it</v>
      </c>
      <c r="C6494" s="33">
        <f>IFERROR(_xlfn.XLOOKUP(A6494,SEZIONI!$A$2:$A$7897,SEZIONI!$B$2:$B$7897),"")</f>
        <v>7</v>
      </c>
      <c r="D6494" s="33" t="str">
        <f>IFERROR(_xlfn.XLOOKUP(A6494,[1]Sindaci!$B$2:$B$7774,[1]Sindaci!$A$2:$A$7774),"")</f>
        <v xml:space="preserve">TADDEO FRANCO    </v>
      </c>
      <c r="E6494" s="33"/>
    </row>
    <row r="6495" spans="1:5" ht="13.8" x14ac:dyDescent="0.3">
      <c r="A6495" s="48" t="s">
        <v>395</v>
      </c>
      <c r="B6495" s="33" t="str">
        <f>IFERROR(_xlfn.XLOOKUP(A6495,PEC!$A$2:$A$7902,PEC!$C$2:$C$7902),"")</f>
        <v>asmepec.it</v>
      </c>
      <c r="C6495" s="33">
        <f>IFERROR(_xlfn.XLOOKUP(A6495,SEZIONI!$A$2:$A$7897,SEZIONI!$B$2:$B$7897),"")</f>
        <v>3</v>
      </c>
      <c r="D6495" s="33" t="str">
        <f>IFERROR(_xlfn.XLOOKUP(A6495,[1]Sindaci!$B$2:$B$7774,[1]Sindaci!$A$2:$A$7774),"")</f>
        <v xml:space="preserve">MONTELEONE GIUSEPPE    </v>
      </c>
      <c r="E6495" s="33"/>
    </row>
    <row r="6496" spans="1:5" ht="13.8" x14ac:dyDescent="0.3">
      <c r="A6496" s="48" t="s">
        <v>6464</v>
      </c>
      <c r="B6496" s="33" t="str">
        <f>IFERROR(_xlfn.XLOOKUP(A6496,PEC!$A$2:$A$7902,PEC!$C$2:$C$7902),"")</f>
        <v>cert.provincia.re.it</v>
      </c>
      <c r="C6496" s="33">
        <f>IFERROR(_xlfn.XLOOKUP(A6496,SEZIONI!$A$2:$A$7897,SEZIONI!$B$2:$B$7897),"")</f>
        <v>10</v>
      </c>
      <c r="D6496" s="33" t="str">
        <f>IFERROR(_xlfn.XLOOKUP(A6496,[1]Sindaci!$B$2:$B$7774,[1]Sindaci!$A$2:$A$7774),"")</f>
        <v xml:space="preserve">PERUCCHETTI CARLO    </v>
      </c>
      <c r="E6496" s="33"/>
    </row>
    <row r="6497" spans="1:5" ht="13.8" x14ac:dyDescent="0.3">
      <c r="A6497" s="48" t="s">
        <v>6465</v>
      </c>
      <c r="B6497" s="33" t="str">
        <f>IFERROR(_xlfn.XLOOKUP(A6497,PEC!$A$2:$A$7902,PEC!$C$2:$C$7902),"")</f>
        <v>emarche.it</v>
      </c>
      <c r="C6497" s="33">
        <f>IFERROR(_xlfn.XLOOKUP(A6497,SEZIONI!$A$2:$A$7897,SEZIONI!$B$2:$B$7897),"")</f>
        <v>3</v>
      </c>
      <c r="D6497" s="33" t="str">
        <f>IFERROR(_xlfn.XLOOKUP(A6497,[1]Sindaci!$B$2:$B$7774,[1]Sindaci!$A$2:$A$7774),"")</f>
        <v xml:space="preserve">MARCHETTI MARCO    </v>
      </c>
      <c r="E6497" s="33"/>
    </row>
    <row r="6498" spans="1:5" ht="13.8" x14ac:dyDescent="0.3">
      <c r="A6498" s="48" t="s">
        <v>6530</v>
      </c>
      <c r="B6498" s="33" t="str">
        <f>IFERROR(_xlfn.XLOOKUP(A6498,PEC!$A$2:$A$7902,PEC!$C$2:$C$7902),"")</f>
        <v>cert.legalmail.it</v>
      </c>
      <c r="C6498" s="33">
        <f>IFERROR(_xlfn.XLOOKUP(A6498,SEZIONI!$A$2:$A$7897,SEZIONI!$B$2:$B$7897),"")</f>
        <v>2</v>
      </c>
      <c r="D6498" s="33" t="str">
        <f>IFERROR(_xlfn.XLOOKUP(A6498,[1]Sindaci!$B$2:$B$7774,[1]Sindaci!$A$2:$A$7774),"")</f>
        <v xml:space="preserve">PALLINI MARCELLO    </v>
      </c>
      <c r="E6498" s="33"/>
    </row>
    <row r="6499" spans="1:5" ht="13.8" x14ac:dyDescent="0.3">
      <c r="A6499" s="48" t="s">
        <v>6531</v>
      </c>
      <c r="B6499" s="33" t="str">
        <f>IFERROR(_xlfn.XLOOKUP(A6499,PEC!$A$2:$A$7902,PEC!$C$2:$C$7902),"")</f>
        <v>pec.santostefanobelbo.it</v>
      </c>
      <c r="C6499" s="33">
        <f>IFERROR(_xlfn.XLOOKUP(A6499,SEZIONI!$A$2:$A$7897,SEZIONI!$B$2:$B$7897),"")</f>
        <v>5</v>
      </c>
      <c r="D6499" s="33" t="str">
        <f>IFERROR(_xlfn.XLOOKUP(A6499,[1]Sindaci!$B$2:$B$7774,[1]Sindaci!$A$2:$A$7774),"")</f>
        <v xml:space="preserve">CAPRA LAURA MARIA CRISTINA  </v>
      </c>
      <c r="E6499" s="33"/>
    </row>
    <row r="6500" spans="1:5" ht="13.8" x14ac:dyDescent="0.3">
      <c r="A6500" s="48" t="s">
        <v>6532</v>
      </c>
      <c r="B6500" s="33" t="str">
        <f>IFERROR(_xlfn.XLOOKUP(A6500,PEC!$A$2:$A$7902,PEC!$C$2:$C$7902),"")</f>
        <v>pec.comune.santostefanodaveto.ge.it</v>
      </c>
      <c r="C6500" s="33">
        <f>IFERROR(_xlfn.XLOOKUP(A6500,SEZIONI!$A$2:$A$7897,SEZIONI!$B$2:$B$7897),"")</f>
        <v>2</v>
      </c>
      <c r="D6500" s="33" t="str">
        <f>IFERROR(_xlfn.XLOOKUP(A6500,[1]Sindaci!$B$2:$B$7774,[1]Sindaci!$A$2:$A$7774),"")</f>
        <v xml:space="preserve">TASSI GIUSEPPE    </v>
      </c>
      <c r="E6500" s="33"/>
    </row>
    <row r="6501" spans="1:5" ht="13.8" x14ac:dyDescent="0.3">
      <c r="A6501" s="48" t="s">
        <v>6533</v>
      </c>
      <c r="B6501" s="33" t="str">
        <f>IFERROR(_xlfn.XLOOKUP(A6501,PEC!$A$2:$A$7902,PEC!$C$2:$C$7902),"")</f>
        <v>legalmail.it</v>
      </c>
      <c r="C6501" s="33">
        <f>IFERROR(_xlfn.XLOOKUP(A6501,SEZIONI!$A$2:$A$7897,SEZIONI!$B$2:$B$7897),"")</f>
        <v>2</v>
      </c>
      <c r="D6501" s="33" t="str">
        <f>IFERROR(_xlfn.XLOOKUP(A6501,[1]Sindaci!$B$2:$B$7774,[1]Sindaci!$A$2:$A$7774),"")</f>
        <v xml:space="preserve">SANTOLI GERARDO    </v>
      </c>
      <c r="E6501" s="33"/>
    </row>
    <row r="6502" spans="1:5" ht="13.8" x14ac:dyDescent="0.3">
      <c r="A6502" s="48" t="s">
        <v>6534</v>
      </c>
      <c r="B6502" s="33" t="str">
        <f>IFERROR(_xlfn.XLOOKUP(A6502,PEC!$A$2:$A$7902,PEC!$C$2:$C$7902),"")</f>
        <v>pec.it</v>
      </c>
      <c r="C6502" s="33">
        <f>IFERROR(_xlfn.XLOOKUP(A6502,SEZIONI!$A$2:$A$7897,SEZIONI!$B$2:$B$7897),"")</f>
        <v>4</v>
      </c>
      <c r="D6502" s="33" t="str">
        <f>IFERROR(_xlfn.XLOOKUP(A6502,[1]Sindaci!$B$2:$B$7774,[1]Sindaci!$A$2:$A$7774),"")</f>
        <v xml:space="preserve">MENEGHETTI OSCAR    </v>
      </c>
      <c r="E6502" s="33"/>
    </row>
    <row r="6503" spans="1:5" ht="13.8" x14ac:dyDescent="0.3">
      <c r="A6503" s="48" t="s">
        <v>6535</v>
      </c>
      <c r="B6503" s="33" t="str">
        <f>IFERROR(_xlfn.XLOOKUP(A6503,PEC!$A$2:$A$7902,PEC!$C$2:$C$7902),"")</f>
        <v>pec.it</v>
      </c>
      <c r="C6503" s="33">
        <f>IFERROR(_xlfn.XLOOKUP(A6503,SEZIONI!$A$2:$A$7897,SEZIONI!$B$2:$B$7897),"")</f>
        <v>5</v>
      </c>
      <c r="D6503" s="33" t="str">
        <f>IFERROR(_xlfn.XLOOKUP(A6503,[1]Sindaci!$B$2:$B$7774,[1]Sindaci!$A$2:$A$7774),"")</f>
        <v xml:space="preserve">RE FRANCESCO    </v>
      </c>
      <c r="E6503" s="33"/>
    </row>
    <row r="6504" spans="1:5" ht="13.8" x14ac:dyDescent="0.3">
      <c r="A6504" s="48" t="s">
        <v>6536</v>
      </c>
      <c r="B6504" s="33" t="str">
        <f>IFERROR(_xlfn.XLOOKUP(A6504,PEC!$A$2:$A$7902,PEC!$C$2:$C$7902),"")</f>
        <v>pec.comune.santostefanodimagra.sp.it</v>
      </c>
      <c r="C6504" s="33">
        <f>IFERROR(_xlfn.XLOOKUP(A6504,SEZIONI!$A$2:$A$7897,SEZIONI!$B$2:$B$7897),"")</f>
        <v>9</v>
      </c>
      <c r="D6504" s="33" t="str">
        <f>IFERROR(_xlfn.XLOOKUP(A6504,[1]Sindaci!$B$2:$B$7774,[1]Sindaci!$A$2:$A$7774),"")</f>
        <v xml:space="preserve">SISTI PAOLA    </v>
      </c>
      <c r="E6504" s="33"/>
    </row>
    <row r="6505" spans="1:5" ht="13.8" x14ac:dyDescent="0.3">
      <c r="A6505" s="48" t="s">
        <v>137</v>
      </c>
      <c r="B6505" s="33" t="str">
        <f>IFERROR(_xlfn.XLOOKUP(A6505,PEC!$A$2:$A$7902,PEC!$C$2:$C$7902),"")</f>
        <v>asmepec.it</v>
      </c>
      <c r="C6505" s="33">
        <f>IFERROR(_xlfn.XLOOKUP(A6505,SEZIONI!$A$2:$A$7897,SEZIONI!$B$2:$B$7897),"")</f>
        <v>2</v>
      </c>
      <c r="D6505" s="33" t="str">
        <f>IFERROR(_xlfn.XLOOKUP(A6505,[1]Sindaci!$B$2:$B$7774,[1]Sindaci!$A$2:$A$7774),"")</f>
        <v xml:space="preserve">NICOLETTI LUCIA    </v>
      </c>
      <c r="E6505" s="33"/>
    </row>
    <row r="6506" spans="1:5" ht="13.8" x14ac:dyDescent="0.3">
      <c r="A6506" s="48" t="s">
        <v>6537</v>
      </c>
      <c r="B6506" s="33" t="str">
        <f>IFERROR(_xlfn.XLOOKUP(A6506,PEC!$A$2:$A$7902,PEC!$C$2:$C$7902),"")</f>
        <v>legalmail.it</v>
      </c>
      <c r="C6506" s="33">
        <f>IFERROR(_xlfn.XLOOKUP(A6506,SEZIONI!$A$2:$A$7897,SEZIONI!$B$2:$B$7897),"")</f>
        <v>1</v>
      </c>
      <c r="D6506" s="33" t="str">
        <f>IFERROR(_xlfn.XLOOKUP(A6506,[1]Sindaci!$B$2:$B$7774,[1]Sindaci!$A$2:$A$7774),"")</f>
        <v xml:space="preserve">SANTAVICCA FABIO    </v>
      </c>
      <c r="E6506" s="33"/>
    </row>
    <row r="6507" spans="1:5" ht="13.8" x14ac:dyDescent="0.3">
      <c r="A6507" s="48" t="s">
        <v>396</v>
      </c>
      <c r="B6507" s="33" t="str">
        <f>IFERROR(_xlfn.XLOOKUP(A6507,PEC!$A$2:$A$7902,PEC!$C$2:$C$7902),"")</f>
        <v>asmepec.it</v>
      </c>
      <c r="C6507" s="33">
        <f>IFERROR(_xlfn.XLOOKUP(A6507,SEZIONI!$A$2:$A$7897,SEZIONI!$B$2:$B$7897),"")</f>
        <v>2</v>
      </c>
      <c r="D6507" s="33" t="str">
        <f>IFERROR(_xlfn.XLOOKUP(A6507,[1]Sindaci!$B$2:$B$7774,[1]Sindaci!$A$2:$A$7774),"")</f>
        <v xml:space="preserve">MALARA FRANCESCO    </v>
      </c>
      <c r="E6507" s="33"/>
    </row>
    <row r="6508" spans="1:5" ht="13.8" x14ac:dyDescent="0.3">
      <c r="A6508" s="48" t="s">
        <v>6538</v>
      </c>
      <c r="B6508" s="33" t="str">
        <f>IFERROR(_xlfn.XLOOKUP(A6508,PEC!$A$2:$A$7902,PEC!$C$2:$C$7902),"")</f>
        <v>pec.comune.santostefanolodigiano.lo.it</v>
      </c>
      <c r="C6508" s="33">
        <f>IFERROR(_xlfn.XLOOKUP(A6508,SEZIONI!$A$2:$A$7897,SEZIONI!$B$2:$B$7897),"")</f>
        <v>2</v>
      </c>
      <c r="D6508" s="33" t="str">
        <f>IFERROR(_xlfn.XLOOKUP(A6508,[1]Sindaci!$B$2:$B$7774,[1]Sindaci!$A$2:$A$7774),"")</f>
        <v xml:space="preserve">TESTOLINA MARINELLA    </v>
      </c>
      <c r="E6508" s="33"/>
    </row>
    <row r="6509" spans="1:5" ht="13.8" x14ac:dyDescent="0.3">
      <c r="A6509" s="48" t="s">
        <v>6539</v>
      </c>
      <c r="B6509" s="33" t="str">
        <f>IFERROR(_xlfn.XLOOKUP(A6509,PEC!$A$2:$A$7902,PEC!$C$2:$C$7902),"")</f>
        <v>pec.comune.santostefanoquisquina.ag.it</v>
      </c>
      <c r="C6509" s="33">
        <f>IFERROR(_xlfn.XLOOKUP(A6509,SEZIONI!$A$2:$A$7897,SEZIONI!$B$2:$B$7897),"")</f>
        <v>6</v>
      </c>
      <c r="D6509" s="33" t="str">
        <f>IFERROR(_xlfn.XLOOKUP(A6509,[1]Sindaci!$B$2:$B$7774,[1]Sindaci!$A$2:$A$7774),"")</f>
        <v xml:space="preserve">CACCIATORE FRANCESCO    </v>
      </c>
      <c r="E6509" s="33"/>
    </row>
    <row r="6510" spans="1:5" ht="13.8" x14ac:dyDescent="0.3">
      <c r="A6510" s="48" t="s">
        <v>6540</v>
      </c>
      <c r="B6510" s="33" t="str">
        <f>IFERROR(_xlfn.XLOOKUP(A6510,PEC!$A$2:$A$7902,PEC!$C$2:$C$7902),"")</f>
        <v>cert.ruparpiemonte.it</v>
      </c>
      <c r="C6510" s="33">
        <f>IFERROR(_xlfn.XLOOKUP(A6510,SEZIONI!$A$2:$A$7897,SEZIONI!$B$2:$B$7897),"")</f>
        <v>1</v>
      </c>
      <c r="D6510" s="33" t="str">
        <f>IFERROR(_xlfn.XLOOKUP(A6510,[1]Sindaci!$B$2:$B$7774,[1]Sindaci!$A$2:$A$7774),"")</f>
        <v xml:space="preserve">FACCO GIUSEPPINA    </v>
      </c>
      <c r="E6510" s="33"/>
    </row>
    <row r="6511" spans="1:5" ht="13.8" x14ac:dyDescent="0.3">
      <c r="A6511" s="48" t="s">
        <v>6541</v>
      </c>
      <c r="B6511" s="33" t="str">
        <f>IFERROR(_xlfn.XLOOKUP(A6511,PEC!$A$2:$A$7902,PEC!$C$2:$C$7902),"")</f>
        <v xml:space="preserve">pec.regione.lombardia.it </v>
      </c>
      <c r="C6511" s="33">
        <f>IFERROR(_xlfn.XLOOKUP(A6511,SEZIONI!$A$2:$A$7897,SEZIONI!$B$2:$B$7897),"")</f>
        <v>4</v>
      </c>
      <c r="D6511" s="33" t="str">
        <f>IFERROR(_xlfn.XLOOKUP(A6511,[1]Sindaci!$B$2:$B$7774,[1]Sindaci!$A$2:$A$7774),"")</f>
        <v xml:space="preserve">TUNESI DARIO    </v>
      </c>
      <c r="E6511" s="33"/>
    </row>
    <row r="6512" spans="1:5" ht="13.8" x14ac:dyDescent="0.3">
      <c r="A6512" s="48" t="s">
        <v>6466</v>
      </c>
      <c r="B6512" s="33" t="str">
        <f>IFERROR(_xlfn.XLOOKUP(A6512,PEC!$A$2:$A$7902,PEC!$C$2:$C$7902),"")</f>
        <v>pec.comune.santolcese.ge.it</v>
      </c>
      <c r="C6512" s="33">
        <f>IFERROR(_xlfn.XLOOKUP(A6512,SEZIONI!$A$2:$A$7897,SEZIONI!$B$2:$B$7897),"")</f>
        <v>9</v>
      </c>
      <c r="D6512" s="33" t="str">
        <f>IFERROR(_xlfn.XLOOKUP(A6512,[1]Sindaci!$B$2:$B$7774,[1]Sindaci!$A$2:$A$7774),"")</f>
        <v xml:space="preserve">DANTE SARA    </v>
      </c>
      <c r="E6512" s="33"/>
    </row>
    <row r="6513" spans="1:5" ht="13.8" x14ac:dyDescent="0.3">
      <c r="A6513" s="48" t="s">
        <v>6542</v>
      </c>
      <c r="B6513" s="33" t="str">
        <f>IFERROR(_xlfn.XLOOKUP(A6513,PEC!$A$2:$A$7902,PEC!$C$2:$C$7902),"")</f>
        <v>asmepec.it</v>
      </c>
      <c r="C6513" s="33">
        <f>IFERROR(_xlfn.XLOOKUP(A6513,SEZIONI!$A$2:$A$7897,SEZIONI!$B$2:$B$7897),"")</f>
        <v>1</v>
      </c>
      <c r="D6513" s="33" t="str">
        <f>IFERROR(_xlfn.XLOOKUP(A6513,[1]Sindaci!$B$2:$B$7774,[1]Sindaci!$A$2:$A$7774),"")</f>
        <v xml:space="preserve">DI GERONIMO MICHELE   </v>
      </c>
      <c r="E6513" s="33"/>
    </row>
    <row r="6514" spans="1:5" ht="13.8" x14ac:dyDescent="0.3">
      <c r="A6514" s="48" t="s">
        <v>6467</v>
      </c>
      <c r="B6514" s="33" t="str">
        <f>IFERROR(_xlfn.XLOOKUP(A6514,PEC!$A$2:$A$7902,PEC!$C$2:$C$7902),"")</f>
        <v>pec.comune.santomero.te.it</v>
      </c>
      <c r="C6514" s="33">
        <f>IFERROR(_xlfn.XLOOKUP(A6514,SEZIONI!$A$2:$A$7897,SEZIONI!$B$2:$B$7897),"")</f>
        <v>7</v>
      </c>
      <c r="D6514" s="33" t="str">
        <f>IFERROR(_xlfn.XLOOKUP(A6514,[1]Sindaci!$B$2:$B$7774,[1]Sindaci!$A$2:$A$7774),"")</f>
        <v xml:space="preserve">LUZII ANDREA    </v>
      </c>
      <c r="E6514" s="33"/>
    </row>
    <row r="6515" spans="1:5" ht="13.8" x14ac:dyDescent="0.3">
      <c r="A6515" s="33" t="s">
        <v>6468</v>
      </c>
      <c r="B6515" s="33" t="str">
        <f>IFERROR(_xlfn.XLOOKUP(A6515,PEC!$A$2:$A$7902,PEC!$C$2:$C$7902),"")</f>
        <v>legalmail.it</v>
      </c>
      <c r="C6515" s="33">
        <f>IFERROR(_xlfn.XLOOKUP(A6515,SEZIONI!$A$2:$A$7897,SEZIONI!$B$2:$B$7897),"")</f>
        <v>5</v>
      </c>
      <c r="D6515" s="33" t="str">
        <f>IFERROR(_xlfn.XLOOKUP(A6515,[1]Sindaci!$B$2:$B$7774,[1]Sindaci!$A$2:$A$7774),"")</f>
        <v xml:space="preserve">MANZONI SAURO IVO   </v>
      </c>
      <c r="E6515" s="33"/>
    </row>
    <row r="6516" spans="1:5" ht="13.8" x14ac:dyDescent="0.3">
      <c r="A6516" s="48" t="s">
        <v>299</v>
      </c>
      <c r="B6516" s="33" t="str">
        <f>IFERROR(_xlfn.XLOOKUP(A6516,PEC!$A$2:$A$7902,PEC!$C$2:$C$7902),"")</f>
        <v>asmepec.it</v>
      </c>
      <c r="C6516" s="33">
        <f>IFERROR(_xlfn.XLOOKUP(A6516,SEZIONI!$A$2:$A$7897,SEZIONI!$B$2:$B$7897),"")</f>
        <v>3</v>
      </c>
      <c r="D6516" s="33" t="str">
        <f>IFERROR(_xlfn.XLOOKUP(A6516,[1]Sindaci!$B$2:$B$7774,[1]Sindaci!$A$2:$A$7774),"")</f>
        <v xml:space="preserve">PEZZO ANTONINO    </v>
      </c>
      <c r="E6516" s="33"/>
    </row>
    <row r="6517" spans="1:5" ht="13.8" x14ac:dyDescent="0.3">
      <c r="A6517" s="48" t="s">
        <v>6543</v>
      </c>
      <c r="B6517" s="33" t="str">
        <f>IFERROR(_xlfn.XLOOKUP(A6517,PEC!$A$2:$A$7902,PEC!$C$2:$C$7902),"")</f>
        <v>pec.it</v>
      </c>
      <c r="C6517" s="33">
        <f>IFERROR(_xlfn.XLOOKUP(A6517,SEZIONI!$A$2:$A$7897,SEZIONI!$B$2:$B$7897),"")</f>
        <v>2</v>
      </c>
      <c r="D6517" s="33" t="str">
        <f>IFERROR(_xlfn.XLOOKUP(A6517,[1]Sindaci!$B$2:$B$7774,[1]Sindaci!$A$2:$A$7774),"")</f>
        <v xml:space="preserve">FORTE GIAMPIERO    </v>
      </c>
      <c r="E6517" s="33"/>
    </row>
    <row r="6518" spans="1:5" ht="13.8" x14ac:dyDescent="0.3">
      <c r="A6518" s="48" t="s">
        <v>6469</v>
      </c>
      <c r="B6518" s="33" t="str">
        <f>IFERROR(_xlfn.XLOOKUP(A6518,PEC!$A$2:$A$7902,PEC!$C$2:$C$7902),"")</f>
        <v>pec.it</v>
      </c>
      <c r="C6518" s="33">
        <f>IFERROR(_xlfn.XLOOKUP(A6518,SEZIONI!$A$2:$A$7897,SEZIONI!$B$2:$B$7897),"")</f>
        <v>3</v>
      </c>
      <c r="D6518" s="33" t="str">
        <f>IFERROR(_xlfn.XLOOKUP(A6518,[1]Sindaci!$B$2:$B$7774,[1]Sindaci!$A$2:$A$7774),"")</f>
        <v xml:space="preserve">PAOLUCCI GREGORY    </v>
      </c>
      <c r="E6518" s="33"/>
    </row>
    <row r="6519" spans="1:5" ht="13.8" x14ac:dyDescent="0.3">
      <c r="A6519" s="48" t="s">
        <v>6544</v>
      </c>
      <c r="B6519" s="33" t="str">
        <f>IFERROR(_xlfn.XLOOKUP(A6519,PEC!$A$2:$A$7902,PEC!$C$2:$C$7902),"")</f>
        <v>cert.ip-veneto.net</v>
      </c>
      <c r="C6519" s="33">
        <f>IFERROR(_xlfn.XLOOKUP(A6519,SEZIONI!$A$2:$A$7897,SEZIONI!$B$2:$B$7897),"")</f>
        <v>6</v>
      </c>
      <c r="D6519" s="33" t="str">
        <f>IFERROR(_xlfn.XLOOKUP(A6519,[1]Sindaci!$B$2:$B$7774,[1]Sindaci!$A$2:$A$7774),"")</f>
        <v xml:space="preserve">BALZI FRANCO    </v>
      </c>
      <c r="E6519" s="33"/>
    </row>
    <row r="6520" spans="1:5" ht="13.8" x14ac:dyDescent="0.3">
      <c r="A6520" s="48" t="s">
        <v>6470</v>
      </c>
      <c r="B6520" s="33" t="str">
        <f>IFERROR(_xlfn.XLOOKUP(A6520,PEC!$A$2:$A$7902,PEC!$C$2:$C$7902),"")</f>
        <v>cert.legalmail.it</v>
      </c>
      <c r="C6520" s="33">
        <f>IFERROR(_xlfn.XLOOKUP(A6520,SEZIONI!$A$2:$A$7897,SEZIONI!$B$2:$B$7897),"")</f>
        <v>2</v>
      </c>
      <c r="D6520" s="33" t="str">
        <f>IFERROR(_xlfn.XLOOKUP(A6520,[1]Sindaci!$B$2:$B$7774,[1]Sindaci!$A$2:$A$7774),"")</f>
        <v xml:space="preserve">FONTANARI ANDREA    </v>
      </c>
      <c r="E6520" s="33"/>
    </row>
    <row r="6521" spans="1:5" ht="13.8" x14ac:dyDescent="0.3">
      <c r="A6521" s="49" t="s">
        <v>6545</v>
      </c>
      <c r="B6521" s="33" t="str">
        <f>IFERROR(_xlfn.XLOOKUP(A6521,PEC!$A$2:$A$7902,PEC!$C$2:$C$7902),"")</f>
        <v>pec.comunas.it</v>
      </c>
      <c r="C6521" s="33">
        <f>IFERROR(_xlfn.XLOOKUP(A6521,SEZIONI!$A$2:$A$7897,SEZIONI!$B$2:$B$7897),"")</f>
        <v>3</v>
      </c>
      <c r="D6521" s="33" t="str">
        <f>IFERROR(_xlfn.XLOOKUP(A6521,[1]Sindaci!$B$2:$B$7774,[1]Sindaci!$A$2:$A$7774),"")</f>
        <v xml:space="preserve">LOI DIEGO    </v>
      </c>
      <c r="E6521" s="33"/>
    </row>
    <row r="6522" spans="1:5" ht="13.8" x14ac:dyDescent="0.3">
      <c r="A6522" s="48" t="s">
        <v>6471</v>
      </c>
      <c r="B6522" s="33" t="str">
        <f>IFERROR(_xlfn.XLOOKUP(A6522,PEC!$A$2:$A$7902,PEC!$C$2:$C$7902),"")</f>
        <v xml:space="preserve">legalmail.it </v>
      </c>
      <c r="C6522" s="33">
        <f>IFERROR(_xlfn.XLOOKUP(A6522,SEZIONI!$A$2:$A$7897,SEZIONI!$B$2:$B$7897),"")</f>
        <v>3</v>
      </c>
      <c r="D6522" s="33" t="str">
        <f>IFERROR(_xlfn.XLOOKUP(A6522,[1]Sindaci!$B$2:$B$7774,[1]Sindaci!$A$2:$A$7774),"")</f>
        <v/>
      </c>
      <c r="E6522" s="33"/>
    </row>
    <row r="6523" spans="1:5" ht="13.8" x14ac:dyDescent="0.3">
      <c r="A6523" s="48" t="s">
        <v>6546</v>
      </c>
      <c r="B6523" s="33" t="str">
        <f>IFERROR(_xlfn.XLOOKUP(A6523,PEC!$A$2:$A$7902,PEC!$C$2:$C$7902),"")</f>
        <v>pec.comune.sanza.sa.it</v>
      </c>
      <c r="C6523" s="33">
        <f>IFERROR(_xlfn.XLOOKUP(A6523,SEZIONI!$A$2:$A$7897,SEZIONI!$B$2:$B$7897),"")</f>
        <v>3</v>
      </c>
      <c r="D6523" s="33" t="str">
        <f>IFERROR(_xlfn.XLOOKUP(A6523,[1]Sindaci!$B$2:$B$7774,[1]Sindaci!$A$2:$A$7774),"")</f>
        <v xml:space="preserve">ESPOSITO VITTORIO    </v>
      </c>
      <c r="E6523" s="33"/>
    </row>
    <row r="6524" spans="1:5" ht="13.8" x14ac:dyDescent="0.3">
      <c r="A6524" s="48" t="s">
        <v>6547</v>
      </c>
      <c r="B6524" s="33" t="str">
        <f>IFERROR(_xlfn.XLOOKUP(A6524,PEC!$A$2:$A$7902,PEC!$C$2:$C$7902),"")</f>
        <v>pec.comune.sanzeno.tn.it</v>
      </c>
      <c r="C6524" s="33">
        <f>IFERROR(_xlfn.XLOOKUP(A6524,SEZIONI!$A$2:$A$7897,SEZIONI!$B$2:$B$7897),"")</f>
        <v>1</v>
      </c>
      <c r="D6524" s="33" t="str">
        <f>IFERROR(_xlfn.XLOOKUP(A6524,[1]Sindaci!$B$2:$B$7774,[1]Sindaci!$A$2:$A$7774),"")</f>
        <v xml:space="preserve">SLAIFER ZILLER MARTIN   </v>
      </c>
      <c r="E6524" s="33"/>
    </row>
    <row r="6525" spans="1:5" ht="13.8" x14ac:dyDescent="0.3">
      <c r="A6525" s="48" t="s">
        <v>6548</v>
      </c>
      <c r="B6525" s="33" t="str">
        <f>IFERROR(_xlfn.XLOOKUP(A6525,PEC!$A$2:$A$7902,PEC!$C$2:$C$7902),"")</f>
        <v>pec.comune.saonara.pd.it</v>
      </c>
      <c r="C6525" s="33">
        <f>IFERROR(_xlfn.XLOOKUP(A6525,SEZIONI!$A$2:$A$7897,SEZIONI!$B$2:$B$7897),"")</f>
        <v>8</v>
      </c>
      <c r="D6525" s="33" t="str">
        <f>IFERROR(_xlfn.XLOOKUP(A6525,[1]Sindaci!$B$2:$B$7774,[1]Sindaci!$A$2:$A$7774),"")</f>
        <v xml:space="preserve">LAZZARO MICHELA    </v>
      </c>
      <c r="E6525" s="33"/>
    </row>
    <row r="6526" spans="1:5" ht="13.8" x14ac:dyDescent="0.3">
      <c r="A6526" s="48" t="s">
        <v>6549</v>
      </c>
      <c r="B6526" s="33" t="str">
        <f>IFERROR(_xlfn.XLOOKUP(A6526,PEC!$A$2:$A$7902,PEC!$C$2:$C$7902),"")</f>
        <v>pec.it</v>
      </c>
      <c r="C6526" s="33">
        <f>IFERROR(_xlfn.XLOOKUP(A6526,SEZIONI!$A$2:$A$7897,SEZIONI!$B$2:$B$7897),"")</f>
        <v>6</v>
      </c>
      <c r="D6526" s="33" t="str">
        <f>IFERROR(_xlfn.XLOOKUP(A6526,[1]Sindaci!$B$2:$B$7774,[1]Sindaci!$A$2:$A$7774),"")</f>
        <v xml:space="preserve">MERLINO GIUSEPPE    </v>
      </c>
      <c r="E6526" s="33"/>
    </row>
    <row r="6527" spans="1:5" ht="13.8" x14ac:dyDescent="0.3">
      <c r="A6527" s="48" t="s">
        <v>6550</v>
      </c>
      <c r="B6527" s="33" t="str">
        <f>IFERROR(_xlfn.XLOOKUP(A6527,PEC!$A$2:$A$7902,PEC!$C$2:$C$7902),"")</f>
        <v>pecveneto.it</v>
      </c>
      <c r="C6527" s="33">
        <f>IFERROR(_xlfn.XLOOKUP(A6527,SEZIONI!$A$2:$A$7897,SEZIONI!$B$2:$B$7897),"")</f>
        <v>1</v>
      </c>
      <c r="D6527" s="33" t="str">
        <f>IFERROR(_xlfn.XLOOKUP(A6527,[1]Sindaci!$B$2:$B$7774,[1]Sindaci!$A$2:$A$7774),"")</f>
        <v xml:space="preserve">PILLER HOFFER MANUEL   </v>
      </c>
      <c r="E6527" s="33"/>
    </row>
    <row r="6528" spans="1:5" ht="13.8" x14ac:dyDescent="0.3">
      <c r="A6528" s="48" t="s">
        <v>6551</v>
      </c>
      <c r="B6528" s="33" t="str">
        <f>IFERROR(_xlfn.XLOOKUP(A6528,PEC!$A$2:$A$7902,PEC!$C$2:$C$7902),"")</f>
        <v>asmepec.it</v>
      </c>
      <c r="C6528" s="33">
        <f>IFERROR(_xlfn.XLOOKUP(A6528,SEZIONI!$A$2:$A$7897,SEZIONI!$B$2:$B$7897),"")</f>
        <v>7</v>
      </c>
      <c r="D6528" s="33" t="str">
        <f>IFERROR(_xlfn.XLOOKUP(A6528,[1]Sindaci!$B$2:$B$7774,[1]Sindaci!$A$2:$A$7774),"")</f>
        <v xml:space="preserve">GENTILE ANTONIO    </v>
      </c>
      <c r="E6528" s="33"/>
    </row>
    <row r="6529" spans="1:5" ht="13.8" x14ac:dyDescent="0.3">
      <c r="A6529" s="48" t="s">
        <v>139</v>
      </c>
      <c r="B6529" s="33" t="str">
        <f>IFERROR(_xlfn.XLOOKUP(A6529,PEC!$A$2:$A$7902,PEC!$C$2:$C$7902),"")</f>
        <v>asmepec.it</v>
      </c>
      <c r="C6529" s="33">
        <f>IFERROR(_xlfn.XLOOKUP(A6529,SEZIONI!$A$2:$A$7897,SEZIONI!$B$2:$B$7897),"")</f>
        <v>5</v>
      </c>
      <c r="D6529" s="33" t="str">
        <f>IFERROR(_xlfn.XLOOKUP(A6529,[1]Sindaci!$B$2:$B$7774,[1]Sindaci!$A$2:$A$7774),"")</f>
        <v xml:space="preserve">RUSSO RENZO    </v>
      </c>
      <c r="E6529" s="33"/>
    </row>
    <row r="6530" spans="1:5" ht="13.8" x14ac:dyDescent="0.3">
      <c r="A6530" s="48" t="s">
        <v>6552</v>
      </c>
      <c r="B6530" s="33" t="str">
        <f>IFERROR(_xlfn.XLOOKUP(A6530,PEC!$A$2:$A$7902,PEC!$C$2:$C$7902),"")</f>
        <v>pec.comune.saracinesco.rm.it</v>
      </c>
      <c r="C6530" s="33">
        <f>IFERROR(_xlfn.XLOOKUP(A6530,SEZIONI!$A$2:$A$7897,SEZIONI!$B$2:$B$7897),"")</f>
        <v>1</v>
      </c>
      <c r="D6530" s="33" t="str">
        <f>IFERROR(_xlfn.XLOOKUP(A6530,[1]Sindaci!$B$2:$B$7774,[1]Sindaci!$A$2:$A$7774),"")</f>
        <v xml:space="preserve">ORSOLA MARCO    </v>
      </c>
      <c r="E6530" s="33"/>
    </row>
    <row r="6531" spans="1:5" ht="13.8" x14ac:dyDescent="0.3">
      <c r="A6531" s="48" t="s">
        <v>6553</v>
      </c>
      <c r="B6531" s="33" t="str">
        <f>IFERROR(_xlfn.XLOOKUP(A6531,PEC!$A$2:$A$7902,PEC!$C$2:$C$7902),"")</f>
        <v>cert.ip-veneto.net</v>
      </c>
      <c r="C6531" s="33">
        <f>IFERROR(_xlfn.XLOOKUP(A6531,SEZIONI!$A$2:$A$7897,SEZIONI!$B$2:$B$7897),"")</f>
        <v>5</v>
      </c>
      <c r="D6531" s="33" t="str">
        <f>IFERROR(_xlfn.XLOOKUP(A6531,[1]Sindaci!$B$2:$B$7774,[1]Sindaci!$A$2:$A$7774),"")</f>
        <v xml:space="preserve">CORTESE LUCA    </v>
      </c>
      <c r="E6531" s="33"/>
    </row>
    <row r="6532" spans="1:5" ht="13.8" x14ac:dyDescent="0.3">
      <c r="A6532" s="48" t="s">
        <v>6554</v>
      </c>
      <c r="B6532" s="33" t="str">
        <f>IFERROR(_xlfn.XLOOKUP(A6532,PEC!$A$2:$A$7902,PEC!$C$2:$C$7902),"")</f>
        <v>cert.ruparbasilicata.it</v>
      </c>
      <c r="C6532" s="33">
        <f>IFERROR(_xlfn.XLOOKUP(A6532,SEZIONI!$A$2:$A$7897,SEZIONI!$B$2:$B$7897),"")</f>
        <v>2</v>
      </c>
      <c r="D6532" s="33" t="str">
        <f>IFERROR(_xlfn.XLOOKUP(A6532,[1]Sindaci!$B$2:$B$7774,[1]Sindaci!$A$2:$A$7774),"")</f>
        <v xml:space="preserve">TEMPONE GIOVANNI    </v>
      </c>
      <c r="E6532" s="33"/>
    </row>
    <row r="6533" spans="1:5" ht="13.8" x14ac:dyDescent="0.3">
      <c r="A6533" s="49" t="s">
        <v>6555</v>
      </c>
      <c r="B6533" s="33" t="str">
        <f>IFERROR(_xlfn.XLOOKUP(A6533,PEC!$A$2:$A$7902,PEC!$C$2:$C$7902),"")</f>
        <v>pec.comune.sardara.vs.it</v>
      </c>
      <c r="C6533" s="33">
        <f>IFERROR(_xlfn.XLOOKUP(A6533,SEZIONI!$A$2:$A$7897,SEZIONI!$B$2:$B$7897),"")</f>
        <v>4</v>
      </c>
      <c r="D6533" s="33" t="str">
        <f>IFERROR(_xlfn.XLOOKUP(A6533,[1]Sindaci!$B$2:$B$7774,[1]Sindaci!$A$2:$A$7774),"")</f>
        <v xml:space="preserve">ZUCCA GIORGIO    </v>
      </c>
      <c r="E6533" s="33"/>
    </row>
    <row r="6534" spans="1:5" ht="13.8" x14ac:dyDescent="0.3">
      <c r="A6534" s="48" t="s">
        <v>6556</v>
      </c>
      <c r="B6534" s="33" t="str">
        <f>IFERROR(_xlfn.XLOOKUP(A6534,PEC!$A$2:$A$7902,PEC!$C$2:$C$7902),"")</f>
        <v>cert.ruparpiemonte.it</v>
      </c>
      <c r="C6534" s="33">
        <f>IFERROR(_xlfn.XLOOKUP(A6534,SEZIONI!$A$2:$A$7897,SEZIONI!$B$2:$B$7897),"")</f>
        <v>1</v>
      </c>
      <c r="D6534" s="33" t="str">
        <f>IFERROR(_xlfn.XLOOKUP(A6534,[1]Sindaci!$B$2:$B$7774,[1]Sindaci!$A$2:$A$7774),"")</f>
        <v xml:space="preserve">GALARDINI RENATO    </v>
      </c>
      <c r="E6534" s="33"/>
    </row>
    <row r="6535" spans="1:5" ht="13.8" x14ac:dyDescent="0.3">
      <c r="A6535" s="48" t="s">
        <v>6557</v>
      </c>
      <c r="B6535" s="33" t="str">
        <f>IFERROR(_xlfn.XLOOKUP(A6535,PEC!$A$2:$A$7902,PEC!$C$2:$C$7902),"")</f>
        <v>pec.sarego.gov.it</v>
      </c>
      <c r="C6535" s="33">
        <f>IFERROR(_xlfn.XLOOKUP(A6535,SEZIONI!$A$2:$A$7897,SEZIONI!$B$2:$B$7897),"")</f>
        <v>5</v>
      </c>
      <c r="D6535" s="33" t="str">
        <f>IFERROR(_xlfn.XLOOKUP(A6535,[1]Sindaci!$B$2:$B$7774,[1]Sindaci!$A$2:$A$7774),"")</f>
        <v xml:space="preserve">GIACOMELLO JESSICA    </v>
      </c>
      <c r="E6535" s="33"/>
    </row>
    <row r="6536" spans="1:5" ht="13.8" x14ac:dyDescent="0.3">
      <c r="A6536" s="48" t="s">
        <v>8112</v>
      </c>
      <c r="B6536" s="33" t="str">
        <f>IFERROR(_xlfn.XLOOKUP(A6536,PEC!$A$2:$A$7902,PEC!$C$2:$C$7902),"")</f>
        <v/>
      </c>
      <c r="C6536" s="33" t="str">
        <f>IFERROR(_xlfn.XLOOKUP(A6536,SEZIONI!$A$2:$A$7897,SEZIONI!$B$2:$B$7897),"")</f>
        <v/>
      </c>
      <c r="D6536" s="33" t="str">
        <f>IFERROR(_xlfn.XLOOKUP(A6536,[1]Sindaci!$B$2:$B$7774,[1]Sindaci!$A$2:$A$7774),"")</f>
        <v xml:space="preserve">REICHSIGL CHRISTIAN ALBERT   </v>
      </c>
      <c r="E6536" s="33"/>
    </row>
    <row r="6537" spans="1:5" ht="13.8" x14ac:dyDescent="0.3">
      <c r="A6537" s="48" t="s">
        <v>6559</v>
      </c>
      <c r="B6537" s="33" t="str">
        <f>IFERROR(_xlfn.XLOOKUP(A6537,PEC!$A$2:$A$7902,PEC!$C$2:$C$7902),"")</f>
        <v>pec.comune.sarezzano.al.it</v>
      </c>
      <c r="C6537" s="33">
        <f>IFERROR(_xlfn.XLOOKUP(A6537,SEZIONI!$A$2:$A$7897,SEZIONI!$B$2:$B$7897),"")</f>
        <v>2</v>
      </c>
      <c r="D6537" s="33" t="str">
        <f>IFERROR(_xlfn.XLOOKUP(A6537,[1]Sindaci!$B$2:$B$7774,[1]Sindaci!$A$2:$A$7774),"")</f>
        <v xml:space="preserve">MOGNI CARLO    </v>
      </c>
      <c r="E6537" s="33"/>
    </row>
    <row r="6538" spans="1:5" ht="13.8" x14ac:dyDescent="0.3">
      <c r="A6538" s="48" t="s">
        <v>6560</v>
      </c>
      <c r="B6538" s="33" t="str">
        <f>IFERROR(_xlfn.XLOOKUP(A6538,PEC!$A$2:$A$7902,PEC!$C$2:$C$7902),"")</f>
        <v>cert.legalmail.it</v>
      </c>
      <c r="C6538" s="33">
        <f>IFERROR(_xlfn.XLOOKUP(A6538,SEZIONI!$A$2:$A$7897,SEZIONI!$B$2:$B$7897),"")</f>
        <v>11</v>
      </c>
      <c r="D6538" s="33" t="str">
        <f>IFERROR(_xlfn.XLOOKUP(A6538,[1]Sindaci!$B$2:$B$7774,[1]Sindaci!$A$2:$A$7774),"")</f>
        <v xml:space="preserve">ONGARO DONATELLA    </v>
      </c>
      <c r="E6538" s="33"/>
    </row>
    <row r="6539" spans="1:5" ht="13.8" x14ac:dyDescent="0.3">
      <c r="A6539" s="48" t="s">
        <v>6561</v>
      </c>
      <c r="B6539" s="33" t="str">
        <f>IFERROR(_xlfn.XLOOKUP(A6539,PEC!$A$2:$A$7902,PEC!$C$2:$C$7902),"")</f>
        <v>sintranet.legalmail.it</v>
      </c>
      <c r="C6539" s="33">
        <f>IFERROR(_xlfn.XLOOKUP(A6539,SEZIONI!$A$2:$A$7897,SEZIONI!$B$2:$B$7897),"")</f>
        <v>3</v>
      </c>
      <c r="D6539" s="33" t="str">
        <f>IFERROR(_xlfn.XLOOKUP(A6539,[1]Sindaci!$B$2:$B$7774,[1]Sindaci!$A$2:$A$7774),"")</f>
        <v xml:space="preserve">FERRARI CLAUDIA    </v>
      </c>
      <c r="E6539" s="33"/>
    </row>
    <row r="6540" spans="1:5" ht="13.8" x14ac:dyDescent="0.3">
      <c r="A6540" s="48" t="s">
        <v>6562</v>
      </c>
      <c r="B6540" s="33" t="str">
        <f>IFERROR(_xlfn.XLOOKUP(A6540,PEC!$A$2:$A$7902,PEC!$C$2:$C$7902),"")</f>
        <v>pec.it</v>
      </c>
      <c r="C6540" s="33">
        <f>IFERROR(_xlfn.XLOOKUP(A6540,SEZIONI!$A$2:$A$7897,SEZIONI!$B$2:$B$7897),"")</f>
        <v>5</v>
      </c>
      <c r="D6540" s="33" t="str">
        <f>IFERROR(_xlfn.XLOOKUP(A6540,[1]Sindaci!$B$2:$B$7774,[1]Sindaci!$A$2:$A$7774),"")</f>
        <v xml:space="preserve">PIZZOL LARRY    </v>
      </c>
      <c r="E6540" s="33"/>
    </row>
    <row r="6541" spans="1:5" ht="13.8" x14ac:dyDescent="0.3">
      <c r="A6541" s="48" t="s">
        <v>6563</v>
      </c>
      <c r="B6541" s="33" t="str">
        <f>IFERROR(_xlfn.XLOOKUP(A6541,PEC!$A$2:$A$7902,PEC!$C$2:$C$7902),"")</f>
        <v>pec.it</v>
      </c>
      <c r="C6541" s="33">
        <f>IFERROR(_xlfn.XLOOKUP(A6541,SEZIONI!$A$2:$A$7897,SEZIONI!$B$2:$B$7897),"")</f>
        <v>3</v>
      </c>
      <c r="D6541" s="33" t="str">
        <f>IFERROR(_xlfn.XLOOKUP(A6541,[1]Sindaci!$B$2:$B$7774,[1]Sindaci!$A$2:$A$7774),"")</f>
        <v xml:space="preserve">PIERGENTILI LUCA    </v>
      </c>
      <c r="E6541" s="33"/>
    </row>
    <row r="6542" spans="1:5" ht="13.8" x14ac:dyDescent="0.3">
      <c r="A6542" s="48" t="s">
        <v>6564</v>
      </c>
      <c r="B6542" s="33" t="str">
        <f>IFERROR(_xlfn.XLOOKUP(A6542,PEC!$A$2:$A$7902,PEC!$C$2:$C$7902),"")</f>
        <v>pec.comune.sarnico.bg.it</v>
      </c>
      <c r="C6542" s="33">
        <f>IFERROR(_xlfn.XLOOKUP(A6542,SEZIONI!$A$2:$A$7897,SEZIONI!$B$2:$B$7897),"")</f>
        <v>5</v>
      </c>
      <c r="D6542" s="33" t="str">
        <f>IFERROR(_xlfn.XLOOKUP(A6542,[1]Sindaci!$B$2:$B$7774,[1]Sindaci!$A$2:$A$7774),"")</f>
        <v xml:space="preserve">BERTAZZOLI GIORGIO    </v>
      </c>
      <c r="E6542" s="33"/>
    </row>
    <row r="6543" spans="1:5" ht="13.8" x14ac:dyDescent="0.3">
      <c r="A6543" s="48" t="s">
        <v>6565</v>
      </c>
      <c r="B6543" s="33" t="str">
        <f>IFERROR(_xlfn.XLOOKUP(A6543,PEC!$A$2:$A$7902,PEC!$C$2:$C$7902),"")</f>
        <v xml:space="preserve">pec.comune.sarno.sa.it </v>
      </c>
      <c r="C6543" s="33">
        <f>IFERROR(_xlfn.XLOOKUP(A6543,SEZIONI!$A$2:$A$7897,SEZIONI!$B$2:$B$7897),"")</f>
        <v>34</v>
      </c>
      <c r="D6543" s="33" t="str">
        <f>IFERROR(_xlfn.XLOOKUP(A6543,[1]Sindaci!$B$2:$B$7774,[1]Sindaci!$A$2:$A$7774),"")</f>
        <v xml:space="preserve">CANFORA GIUSEPPE    </v>
      </c>
      <c r="E6543" s="33"/>
    </row>
    <row r="6544" spans="1:5" ht="13.8" x14ac:dyDescent="0.3">
      <c r="A6544" s="48" t="s">
        <v>6566</v>
      </c>
      <c r="B6544" s="33" t="str">
        <f>IFERROR(_xlfn.XLOOKUP(A6544,PEC!$A$2:$A$7902,PEC!$C$2:$C$7902),"")</f>
        <v>pec.comune.sarnonico.tn.it</v>
      </c>
      <c r="C6544" s="33">
        <f>IFERROR(_xlfn.XLOOKUP(A6544,SEZIONI!$A$2:$A$7897,SEZIONI!$B$2:$B$7897),"")</f>
        <v>1</v>
      </c>
      <c r="D6544" s="33" t="str">
        <f>IFERROR(_xlfn.XLOOKUP(A6544,[1]Sindaci!$B$2:$B$7774,[1]Sindaci!$A$2:$A$7774),"")</f>
        <v xml:space="preserve">ABRAM EMANUELA    </v>
      </c>
      <c r="E6544" s="33"/>
    </row>
    <row r="6545" spans="1:5" ht="13.8" x14ac:dyDescent="0.3">
      <c r="A6545" s="48" t="s">
        <v>6567</v>
      </c>
      <c r="B6545" s="33" t="str">
        <f>IFERROR(_xlfn.XLOOKUP(A6545,PEC!$A$2:$A$7902,PEC!$C$2:$C$7902),"")</f>
        <v>secmail.it</v>
      </c>
      <c r="C6545" s="33">
        <f>IFERROR(_xlfn.XLOOKUP(A6545,SEZIONI!$A$2:$A$7897,SEZIONI!$B$2:$B$7897),"")</f>
        <v>38</v>
      </c>
      <c r="D6545" s="33" t="str">
        <f>IFERROR(_xlfn.XLOOKUP(A6545,[1]Sindaci!$B$2:$B$7774,[1]Sindaci!$A$2:$A$7774),"")</f>
        <v xml:space="preserve">AIROLDI AUGUSTO    </v>
      </c>
      <c r="E6545" s="33"/>
    </row>
    <row r="6546" spans="1:5" ht="13.8" x14ac:dyDescent="0.3">
      <c r="A6546" s="48" t="s">
        <v>6568</v>
      </c>
      <c r="B6546" s="33" t="str">
        <f>IFERROR(_xlfn.XLOOKUP(A6546,PEC!$A$2:$A$7902,PEC!$C$2:$C$7902),"")</f>
        <v>pec.comune.sarre.ao.it</v>
      </c>
      <c r="C6546" s="33">
        <f>IFERROR(_xlfn.XLOOKUP(A6546,SEZIONI!$A$2:$A$7897,SEZIONI!$B$2:$B$7897),"")</f>
        <v>4</v>
      </c>
      <c r="D6546" s="33" t="str">
        <f>IFERROR(_xlfn.XLOOKUP(A6546,[1]Sindaci!$B$2:$B$7774,[1]Sindaci!$A$2:$A$7774),"")</f>
        <v xml:space="preserve">PEPELLIN MASSIMO    </v>
      </c>
      <c r="E6546" s="33"/>
    </row>
    <row r="6547" spans="1:5" ht="13.8" x14ac:dyDescent="0.3">
      <c r="A6547" s="49" t="s">
        <v>6569</v>
      </c>
      <c r="B6547" s="33" t="str">
        <f>IFERROR(_xlfn.XLOOKUP(A6547,PEC!$A$2:$A$7902,PEC!$C$2:$C$7902),"")</f>
        <v>pec.it</v>
      </c>
      <c r="C6547" s="33">
        <f>IFERROR(_xlfn.XLOOKUP(A6547,SEZIONI!$A$2:$A$7897,SEZIONI!$B$2:$B$7897),"")</f>
        <v>5</v>
      </c>
      <c r="D6547" s="33" t="str">
        <f>IFERROR(_xlfn.XLOOKUP(A6547,[1]Sindaci!$B$2:$B$7774,[1]Sindaci!$A$2:$A$7774),"")</f>
        <v xml:space="preserve">DESSI' ANGELO    </v>
      </c>
      <c r="E6547" s="33"/>
    </row>
    <row r="6548" spans="1:5" ht="13.8" x14ac:dyDescent="0.3">
      <c r="A6548" s="48" t="s">
        <v>6570</v>
      </c>
      <c r="B6548" s="33" t="str">
        <f>IFERROR(_xlfn.XLOOKUP(A6548,PEC!$A$2:$A$7902,PEC!$C$2:$C$7902),"")</f>
        <v>pec.unionevallesavio.it</v>
      </c>
      <c r="C6548" s="33">
        <f>IFERROR(_xlfn.XLOOKUP(A6548,SEZIONI!$A$2:$A$7897,SEZIONI!$B$2:$B$7897),"")</f>
        <v>5</v>
      </c>
      <c r="D6548" s="33" t="str">
        <f>IFERROR(_xlfn.XLOOKUP(A6548,[1]Sindaci!$B$2:$B$7774,[1]Sindaci!$A$2:$A$7774),"")</f>
        <v xml:space="preserve">CANGINI ENRICO    </v>
      </c>
      <c r="E6548" s="33"/>
    </row>
    <row r="6549" spans="1:5" ht="13.8" x14ac:dyDescent="0.3">
      <c r="A6549" s="48" t="s">
        <v>6571</v>
      </c>
      <c r="B6549" s="33" t="str">
        <f>IFERROR(_xlfn.XLOOKUP(A6549,PEC!$A$2:$A$7902,PEC!$C$2:$C$7902),"")</f>
        <v>pec.consorzioterrecablate.it</v>
      </c>
      <c r="C6549" s="33">
        <f>IFERROR(_xlfn.XLOOKUP(A6549,SEZIONI!$A$2:$A$7897,SEZIONI!$B$2:$B$7897),"")</f>
        <v>5</v>
      </c>
      <c r="D6549" s="33" t="str">
        <f>IFERROR(_xlfn.XLOOKUP(A6549,[1]Sindaci!$B$2:$B$7774,[1]Sindaci!$A$2:$A$7774),"")</f>
        <v xml:space="preserve">LANDI FRANCESCO    </v>
      </c>
      <c r="E6549" s="33"/>
    </row>
    <row r="6550" spans="1:5" ht="13.8" x14ac:dyDescent="0.3">
      <c r="A6550" s="48" t="s">
        <v>6572</v>
      </c>
      <c r="B6550" s="33" t="str">
        <f>IFERROR(_xlfn.XLOOKUP(A6550,PEC!$A$2:$A$7902,PEC!$C$2:$C$7902),"")</f>
        <v>pec.it</v>
      </c>
      <c r="C6550" s="33">
        <f>IFERROR(_xlfn.XLOOKUP(A6550,SEZIONI!$A$2:$A$7897,SEZIONI!$B$2:$B$7897),"")</f>
        <v>2</v>
      </c>
      <c r="D6550" s="33" t="str">
        <f>IFERROR(_xlfn.XLOOKUP(A6550,[1]Sindaci!$B$2:$B$7774,[1]Sindaci!$A$2:$A$7774),"")</f>
        <v xml:space="preserve">GHISELLI PIETRO LUIGI GIANNI  </v>
      </c>
      <c r="E6550" s="33"/>
    </row>
    <row r="6551" spans="1:5" ht="13.8" x14ac:dyDescent="0.3">
      <c r="A6551" s="49" t="s">
        <v>6573</v>
      </c>
      <c r="B6551" s="33" t="str">
        <f>IFERROR(_xlfn.XLOOKUP(A6551,PEC!$A$2:$A$7902,PEC!$C$2:$C$7902),"")</f>
        <v>pec.comunas.it</v>
      </c>
      <c r="C6551" s="33">
        <f>IFERROR(_xlfn.XLOOKUP(A6551,SEZIONI!$A$2:$A$7897,SEZIONI!$B$2:$B$7897),"")</f>
        <v>2</v>
      </c>
      <c r="D6551" s="33" t="str">
        <f>IFERROR(_xlfn.XLOOKUP(A6551,[1]Sindaci!$B$2:$B$7774,[1]Sindaci!$A$2:$A$7774),"")</f>
        <v xml:space="preserve">LEDDA PAOLO    </v>
      </c>
      <c r="E6551" s="33"/>
    </row>
    <row r="6552" spans="1:5" ht="13.8" x14ac:dyDescent="0.3">
      <c r="A6552" s="48" t="s">
        <v>6574</v>
      </c>
      <c r="B6552" s="33" t="str">
        <f>IFERROR(_xlfn.XLOOKUP(A6552,PEC!$A$2:$A$7902,PEC!$C$2:$C$7902),"")</f>
        <v>postecert.it</v>
      </c>
      <c r="C6552" s="33">
        <f>IFERROR(_xlfn.XLOOKUP(A6552,SEZIONI!$A$2:$A$7897,SEZIONI!$B$2:$B$7897),"")</f>
        <v>25</v>
      </c>
      <c r="D6552" s="33" t="str">
        <f>IFERROR(_xlfn.XLOOKUP(A6552,[1]Sindaci!$B$2:$B$7774,[1]Sindaci!$A$2:$A$7774),"")</f>
        <v xml:space="preserve">PONZANELLI CRISTINA    </v>
      </c>
      <c r="E6552" s="33"/>
    </row>
    <row r="6553" spans="1:5" ht="13.8" x14ac:dyDescent="0.3">
      <c r="A6553" s="48" t="s">
        <v>6575</v>
      </c>
      <c r="B6553" s="33" t="str">
        <f>IFERROR(_xlfn.XLOOKUP(A6553,PEC!$A$2:$A$7902,PEC!$C$2:$C$7902),"")</f>
        <v>asmepec.it</v>
      </c>
      <c r="C6553" s="33">
        <f>IFERROR(_xlfn.XLOOKUP(A6553,SEZIONI!$A$2:$A$7897,SEZIONI!$B$2:$B$7897),"")</f>
        <v>5</v>
      </c>
      <c r="D6553" s="33" t="str">
        <f>IFERROR(_xlfn.XLOOKUP(A6553,[1]Sindaci!$B$2:$B$7774,[1]Sindaci!$A$2:$A$7774),"")</f>
        <v xml:space="preserve">RUBINO DOMENICO    </v>
      </c>
      <c r="E6553" s="33"/>
    </row>
    <row r="6554" spans="1:5" ht="13.8" x14ac:dyDescent="0.3">
      <c r="A6554" s="49" t="s">
        <v>6576</v>
      </c>
      <c r="B6554" s="33" t="str">
        <f>IFERROR(_xlfn.XLOOKUP(A6554,PEC!$A$2:$A$7902,PEC!$C$2:$C$7902),"")</f>
        <v>pec.comune.sassari.it</v>
      </c>
      <c r="C6554" s="33">
        <f>IFERROR(_xlfn.XLOOKUP(A6554,SEZIONI!$A$2:$A$7897,SEZIONI!$B$2:$B$7897),"")</f>
        <v>136</v>
      </c>
      <c r="D6554" s="33" t="str">
        <f>IFERROR(_xlfn.XLOOKUP(A6554,[1]Sindaci!$B$2:$B$7774,[1]Sindaci!$A$2:$A$7774),"")</f>
        <v xml:space="preserve">CAMPUS GIAN VITTORIO   </v>
      </c>
      <c r="E6554" s="33"/>
    </row>
    <row r="6555" spans="1:5" ht="13.8" x14ac:dyDescent="0.3">
      <c r="A6555" s="48" t="s">
        <v>6577</v>
      </c>
      <c r="B6555" s="33" t="str">
        <f>IFERROR(_xlfn.XLOOKUP(A6555,PEC!$A$2:$A$7902,PEC!$C$2:$C$7902),"")</f>
        <v>legalmail.it</v>
      </c>
      <c r="C6555" s="33">
        <f>IFERROR(_xlfn.XLOOKUP(A6555,SEZIONI!$A$2:$A$7897,SEZIONI!$B$2:$B$7897),"")</f>
        <v>4</v>
      </c>
      <c r="D6555" s="33" t="str">
        <f>IFERROR(_xlfn.XLOOKUP(A6555,[1]Sindaci!$B$2:$B$7774,[1]Sindaci!$A$2:$A$7774),"")</f>
        <v xml:space="preserve">BUSCHIAZZO DANIELE    </v>
      </c>
      <c r="E6555" s="33"/>
    </row>
    <row r="6556" spans="1:5" ht="13.8" x14ac:dyDescent="0.3">
      <c r="A6556" s="48" t="s">
        <v>6578</v>
      </c>
      <c r="B6556" s="33" t="str">
        <f>IFERROR(_xlfn.XLOOKUP(A6556,PEC!$A$2:$A$7902,PEC!$C$2:$C$7902),"")</f>
        <v>postacert.toscana.it</v>
      </c>
      <c r="C6556" s="33">
        <f>IFERROR(_xlfn.XLOOKUP(A6556,SEZIONI!$A$2:$A$7897,SEZIONI!$B$2:$B$7897),"")</f>
        <v>1</v>
      </c>
      <c r="D6556" s="33" t="str">
        <f>IFERROR(_xlfn.XLOOKUP(A6556,[1]Sindaci!$B$2:$B$7774,[1]Sindaci!$A$2:$A$7774),"")</f>
        <v xml:space="preserve">GUARGUAGLINI ALESSANDRO    </v>
      </c>
      <c r="E6556" s="33"/>
    </row>
    <row r="6557" spans="1:5" ht="13.8" x14ac:dyDescent="0.3">
      <c r="A6557" s="48" t="s">
        <v>6579</v>
      </c>
      <c r="B6557" s="33" t="str">
        <f>IFERROR(_xlfn.XLOOKUP(A6557,PEC!$A$2:$A$7902,PEC!$C$2:$C$7902),"")</f>
        <v>postecert.it</v>
      </c>
      <c r="C6557" s="33">
        <f>IFERROR(_xlfn.XLOOKUP(A6557,SEZIONI!$A$2:$A$7897,SEZIONI!$B$2:$B$7897),"")</f>
        <v>1</v>
      </c>
      <c r="D6557" s="33" t="str">
        <f>IFERROR(_xlfn.XLOOKUP(A6557,[1]Sindaci!$B$2:$B$7774,[1]Sindaci!$A$2:$A$7774),"")</f>
        <v xml:space="preserve">APOLLONIO LUCA    </v>
      </c>
      <c r="E6557" s="33"/>
    </row>
    <row r="6558" spans="1:5" ht="13.8" x14ac:dyDescent="0.3">
      <c r="A6558" s="48" t="s">
        <v>6580</v>
      </c>
      <c r="B6558" s="33" t="str">
        <f>IFERROR(_xlfn.XLOOKUP(A6558,PEC!$A$2:$A$7902,PEC!$C$2:$C$7902),"")</f>
        <v>comunesassodicastalda.gov.it</v>
      </c>
      <c r="C6558" s="33">
        <f>IFERROR(_xlfn.XLOOKUP(A6558,SEZIONI!$A$2:$A$7897,SEZIONI!$B$2:$B$7897),"")</f>
        <v>1</v>
      </c>
      <c r="D6558" s="33" t="str">
        <f>IFERROR(_xlfn.XLOOKUP(A6558,[1]Sindaci!$B$2:$B$7774,[1]Sindaci!$A$2:$A$7774),"")</f>
        <v xml:space="preserve">NARDO ROCCHINO    </v>
      </c>
      <c r="E6558" s="33"/>
    </row>
    <row r="6559" spans="1:5" ht="13.8" x14ac:dyDescent="0.3">
      <c r="A6559" s="48" t="s">
        <v>6581</v>
      </c>
      <c r="B6559" s="33" t="str">
        <f>IFERROR(_xlfn.XLOOKUP(A6559,PEC!$A$2:$A$7902,PEC!$C$2:$C$7902),"")</f>
        <v>cert.provincia.bo.it</v>
      </c>
      <c r="C6559" s="33">
        <f>IFERROR(_xlfn.XLOOKUP(A6559,SEZIONI!$A$2:$A$7897,SEZIONI!$B$2:$B$7897),"")</f>
        <v>14</v>
      </c>
      <c r="D6559" s="33" t="str">
        <f>IFERROR(_xlfn.XLOOKUP(A6559,[1]Sindaci!$B$2:$B$7774,[1]Sindaci!$A$2:$A$7774),"")</f>
        <v xml:space="preserve">PARMEGGIANI ROBERTO    </v>
      </c>
      <c r="E6559" s="33"/>
    </row>
    <row r="6560" spans="1:5" ht="13.8" x14ac:dyDescent="0.3">
      <c r="A6560" s="48" t="s">
        <v>8233</v>
      </c>
      <c r="B6560" s="33" t="str">
        <f>IFERROR(_xlfn.XLOOKUP(A6560,PEC!$A$2:$A$7902,PEC!$C$2:$C$7902),"")</f>
        <v/>
      </c>
      <c r="C6560" s="33" t="str">
        <f>IFERROR(_xlfn.XLOOKUP(A6560,SEZIONI!$A$2:$A$7897,SEZIONI!$B$2:$B$7897),"")</f>
        <v/>
      </c>
      <c r="D6560" s="33" t="str">
        <f>IFERROR(_xlfn.XLOOKUP(A6560,[1]Sindaci!$B$2:$B$7774,[1]Sindaci!$A$2:$A$7774),"")</f>
        <v/>
      </c>
      <c r="E6560" s="33"/>
    </row>
    <row r="6561" spans="1:5" ht="13.8" x14ac:dyDescent="0.3">
      <c r="A6561" s="48" t="s">
        <v>6583</v>
      </c>
      <c r="B6561" s="33" t="str">
        <f>IFERROR(_xlfn.XLOOKUP(A6561,PEC!$A$2:$A$7902,PEC!$C$2:$C$7902),"")</f>
        <v>emarche.it</v>
      </c>
      <c r="C6561" s="33">
        <f>IFERROR(_xlfn.XLOOKUP(A6561,SEZIONI!$A$2:$A$7897,SEZIONI!$B$2:$B$7897),"")</f>
        <v>3</v>
      </c>
      <c r="D6561" s="33" t="str">
        <f>IFERROR(_xlfn.XLOOKUP(A6561,[1]Sindaci!$B$2:$B$7774,[1]Sindaci!$A$2:$A$7774),"")</f>
        <v xml:space="preserve">MEDICI FABIO    </v>
      </c>
      <c r="E6561" s="33"/>
    </row>
    <row r="6562" spans="1:5" ht="13.8" x14ac:dyDescent="0.3">
      <c r="A6562" s="48" t="s">
        <v>6584</v>
      </c>
      <c r="B6562" s="33" t="str">
        <f>IFERROR(_xlfn.XLOOKUP(A6562,PEC!$A$2:$A$7902,PEC!$C$2:$C$7902),"")</f>
        <v>emarche.it</v>
      </c>
      <c r="C6562" s="33">
        <f>IFERROR(_xlfn.XLOOKUP(A6562,SEZIONI!$A$2:$A$7897,SEZIONI!$B$2:$B$7897),"")</f>
        <v>9</v>
      </c>
      <c r="D6562" s="33" t="str">
        <f>IFERROR(_xlfn.XLOOKUP(A6562,[1]Sindaci!$B$2:$B$7774,[1]Sindaci!$A$2:$A$7774),"")</f>
        <v xml:space="preserve">GRECI MAURIZIO    </v>
      </c>
      <c r="E6562" s="33"/>
    </row>
    <row r="6563" spans="1:5" ht="13.8" x14ac:dyDescent="0.3">
      <c r="A6563" s="48" t="s">
        <v>6585</v>
      </c>
      <c r="B6563" s="33" t="str">
        <f>IFERROR(_xlfn.XLOOKUP(A6563,PEC!$A$2:$A$7902,PEC!$C$2:$C$7902),"")</f>
        <v>cert.comune.sassuolo.mo.it</v>
      </c>
      <c r="C6563" s="33">
        <f>IFERROR(_xlfn.XLOOKUP(A6563,SEZIONI!$A$2:$A$7897,SEZIONI!$B$2:$B$7897),"")</f>
        <v>36</v>
      </c>
      <c r="D6563" s="33" t="str">
        <f>IFERROR(_xlfn.XLOOKUP(A6563,[1]Sindaci!$B$2:$B$7774,[1]Sindaci!$A$2:$A$7774),"")</f>
        <v xml:space="preserve">MENANI GIAN FRANCESCO   </v>
      </c>
      <c r="E6563" s="33"/>
    </row>
    <row r="6564" spans="1:5" ht="13.8" x14ac:dyDescent="0.3">
      <c r="A6564" s="48" t="s">
        <v>218</v>
      </c>
      <c r="B6564" s="33" t="str">
        <f>IFERROR(_xlfn.XLOOKUP(A6564,PEC!$A$2:$A$7902,PEC!$C$2:$C$7902),"")</f>
        <v>certificata.com</v>
      </c>
      <c r="C6564" s="33">
        <f>IFERROR(_xlfn.XLOOKUP(A6564,SEZIONI!$A$2:$A$7897,SEZIONI!$B$2:$B$7897),"")</f>
        <v>4</v>
      </c>
      <c r="D6564" s="33" t="str">
        <f>IFERROR(_xlfn.XLOOKUP(A6564,[1]Sindaci!$B$2:$B$7774,[1]Sindaci!$A$2:$A$7774),"")</f>
        <v xml:space="preserve">CHIARAVALLOTI MASSIMILIANO    </v>
      </c>
      <c r="E6564" s="33"/>
    </row>
    <row r="6565" spans="1:5" ht="13.8" x14ac:dyDescent="0.3">
      <c r="A6565" s="48" t="s">
        <v>6586</v>
      </c>
      <c r="B6565" s="33" t="str">
        <f>IFERROR(_xlfn.XLOOKUP(A6565,PEC!$A$2:$A$7902,PEC!$C$2:$C$7902),"")</f>
        <v>pec.it</v>
      </c>
      <c r="C6565" s="33">
        <f>IFERROR(_xlfn.XLOOKUP(A6565,SEZIONI!$A$2:$A$7897,SEZIONI!$B$2:$B$7897),"")</f>
        <v>3</v>
      </c>
      <c r="D6565" s="33" t="str">
        <f>IFERROR(_xlfn.XLOOKUP(A6565,[1]Sindaci!$B$2:$B$7774,[1]Sindaci!$A$2:$A$7774),"")</f>
        <v xml:space="preserve">VITA UMBERTO    </v>
      </c>
      <c r="E6565" s="33"/>
    </row>
    <row r="6566" spans="1:5" ht="13.8" x14ac:dyDescent="0.3">
      <c r="A6566" s="48" t="s">
        <v>6587</v>
      </c>
      <c r="B6566" s="33" t="str">
        <f>IFERROR(_xlfn.XLOOKUP(A6566,PEC!$A$2:$A$7902,PEC!$C$2:$C$7902),"")</f>
        <v>certgov.fvg.it</v>
      </c>
      <c r="C6566" s="33">
        <f>IFERROR(_xlfn.XLOOKUP(A6566,SEZIONI!$A$2:$A$7897,SEZIONI!$B$2:$B$7897),"")</f>
        <v>1</v>
      </c>
      <c r="D6566" s="33" t="str">
        <f>IFERROR(_xlfn.XLOOKUP(A6566,[1]Sindaci!$B$2:$B$7774,[1]Sindaci!$A$2:$A$7774),"")</f>
        <v xml:space="preserve">PETRIS ERMES    </v>
      </c>
      <c r="E6566" s="33"/>
    </row>
    <row r="6567" spans="1:5" ht="13.8" x14ac:dyDescent="0.3">
      <c r="A6567" s="48" t="s">
        <v>6589</v>
      </c>
      <c r="B6567" s="33" t="str">
        <f>IFERROR(_xlfn.XLOOKUP(A6567,PEC!$A$2:$A$7902,PEC!$C$2:$C$7902),"")</f>
        <v>legalmail.it</v>
      </c>
      <c r="C6567" s="33">
        <f>IFERROR(_xlfn.XLOOKUP(A6567,SEZIONI!$A$2:$A$7897,SEZIONI!$B$2:$B$7897),"")</f>
        <v>1</v>
      </c>
      <c r="D6567" s="33" t="str">
        <f>IFERROR(_xlfn.XLOOKUP(A6567,[1]Sindaci!$B$2:$B$7774,[1]Sindaci!$A$2:$A$7774),"")</f>
        <v xml:space="preserve">BERIA D'ARGENTINA MAURIZIO   </v>
      </c>
      <c r="E6567" s="33"/>
    </row>
    <row r="6568" spans="1:5" ht="13.8" x14ac:dyDescent="0.3">
      <c r="A6568" s="48" t="s">
        <v>6588</v>
      </c>
      <c r="B6568" s="33" t="str">
        <f>IFERROR(_xlfn.XLOOKUP(A6568,PEC!$A$2:$A$7902,PEC!$C$2:$C$7902),"")</f>
        <v>legalmail.it</v>
      </c>
      <c r="C6568" s="33">
        <f>IFERROR(_xlfn.XLOOKUP(A6568,SEZIONI!$A$2:$A$7897,SEZIONI!$B$2:$B$7897),"")</f>
        <v>1</v>
      </c>
      <c r="D6568" s="33" t="str">
        <f>IFERROR(_xlfn.XLOOKUP(A6568,[1]Sindaci!$B$2:$B$7774,[1]Sindaci!$A$2:$A$7774),"")</f>
        <v xml:space="preserve">MENEGUZZI MAURO    </v>
      </c>
      <c r="E6568" s="33"/>
    </row>
    <row r="6569" spans="1:5" ht="13.8" x14ac:dyDescent="0.3">
      <c r="A6569" s="48" t="s">
        <v>6590</v>
      </c>
      <c r="B6569" s="33" t="str">
        <f>IFERROR(_xlfn.XLOOKUP(A6569,PEC!$A$2:$A$7902,PEC!$C$2:$C$7902),"")</f>
        <v>pec.rupar.puglia.it</v>
      </c>
      <c r="C6569" s="33">
        <f>IFERROR(_xlfn.XLOOKUP(A6569,SEZIONI!$A$2:$A$7897,SEZIONI!$B$2:$B$7897),"")</f>
        <v>15</v>
      </c>
      <c r="D6569" s="33" t="str">
        <f>IFERROR(_xlfn.XLOOKUP(A6569,[1]Sindaci!$B$2:$B$7774,[1]Sindaci!$A$2:$A$7774),"")</f>
        <v xml:space="preserve">PICHIERRI GAETANO    </v>
      </c>
      <c r="E6569" s="33"/>
    </row>
    <row r="6570" spans="1:5" ht="13.8" x14ac:dyDescent="0.3">
      <c r="A6570" s="48" t="s">
        <v>258</v>
      </c>
      <c r="B6570" s="33" t="str">
        <f>IFERROR(_xlfn.XLOOKUP(A6570,PEC!$A$2:$A$7902,PEC!$C$2:$C$7902),"")</f>
        <v>asmepec.it</v>
      </c>
      <c r="C6570" s="33">
        <f>IFERROR(_xlfn.XLOOKUP(A6570,SEZIONI!$A$2:$A$7897,SEZIONI!$B$2:$B$7897),"")</f>
        <v>2</v>
      </c>
      <c r="D6570" s="33" t="str">
        <f>IFERROR(_xlfn.XLOOKUP(A6570,[1]Sindaci!$B$2:$B$7774,[1]Sindaci!$A$2:$A$7774),"")</f>
        <v xml:space="preserve">FRONTERA DOMENICO    </v>
      </c>
      <c r="E6570" s="33"/>
    </row>
    <row r="6571" spans="1:5" ht="13.8" x14ac:dyDescent="0.3">
      <c r="A6571" s="48" t="s">
        <v>6591</v>
      </c>
      <c r="B6571" s="33" t="str">
        <f>IFERROR(_xlfn.XLOOKUP(A6571,PEC!$A$2:$A$7902,PEC!$C$2:$C$7902),"")</f>
        <v>asmepec.it</v>
      </c>
      <c r="C6571" s="33">
        <f>IFERROR(_xlfn.XLOOKUP(A6571,SEZIONI!$A$2:$A$7897,SEZIONI!$B$2:$B$7897),"")</f>
        <v>16</v>
      </c>
      <c r="D6571" s="33" t="str">
        <f>IFERROR(_xlfn.XLOOKUP(A6571,[1]Sindaci!$B$2:$B$7774,[1]Sindaci!$A$2:$A$7774),"")</f>
        <v xml:space="preserve">SIMONELLI VINCENZO    </v>
      </c>
      <c r="E6571" s="33"/>
    </row>
    <row r="6572" spans="1:5" ht="13.8" x14ac:dyDescent="0.3">
      <c r="A6572" s="48" t="s">
        <v>6592</v>
      </c>
      <c r="B6572" s="33" t="str">
        <f>IFERROR(_xlfn.XLOOKUP(A6572,PEC!$A$2:$A$7902,PEC!$C$2:$C$7902),"")</f>
        <v>cert.ruparpiemonte.it</v>
      </c>
      <c r="C6572" s="33">
        <f>IFERROR(_xlfn.XLOOKUP(A6572,SEZIONI!$A$2:$A$7897,SEZIONI!$B$2:$B$7897),"")</f>
        <v>20</v>
      </c>
      <c r="D6572" s="33" t="str">
        <f>IFERROR(_xlfn.XLOOKUP(A6572,[1]Sindaci!$B$2:$B$7774,[1]Sindaci!$A$2:$A$7774),"")</f>
        <v xml:space="preserve">PORTERA ANTONELLO    </v>
      </c>
      <c r="E6572" s="33"/>
    </row>
    <row r="6573" spans="1:5" ht="13.8" x14ac:dyDescent="0.3">
      <c r="A6573" s="48" t="s">
        <v>6593</v>
      </c>
      <c r="B6573" s="33" t="str">
        <f>IFERROR(_xlfn.XLOOKUP(A6573,PEC!$A$2:$A$7902,PEC!$C$2:$C$7902),"")</f>
        <v>pec.it</v>
      </c>
      <c r="C6573" s="33">
        <f>IFERROR(_xlfn.XLOOKUP(A6573,SEZIONI!$A$2:$A$7897,SEZIONI!$B$2:$B$7897),"")</f>
        <v>2</v>
      </c>
      <c r="D6573" s="33" t="str">
        <f>IFERROR(_xlfn.XLOOKUP(A6573,[1]Sindaci!$B$2:$B$7774,[1]Sindaci!$A$2:$A$7774),"")</f>
        <v xml:space="preserve">DELLA MARRA SCARPONE FABIO  </v>
      </c>
      <c r="E6573" s="33"/>
    </row>
    <row r="6574" spans="1:5" ht="13.8" x14ac:dyDescent="0.3">
      <c r="A6574" s="48" t="s">
        <v>6594</v>
      </c>
      <c r="B6574" s="33" t="str">
        <f>IFERROR(_xlfn.XLOOKUP(A6574,PEC!$A$2:$A$7902,PEC!$C$2:$C$7902),"")</f>
        <v>cert.unione.terredicastelli.mo.it</v>
      </c>
      <c r="C6574" s="33">
        <f>IFERROR(_xlfn.XLOOKUP(A6574,SEZIONI!$A$2:$A$7897,SEZIONI!$B$2:$B$7897),"")</f>
        <v>9</v>
      </c>
      <c r="D6574" s="33" t="str">
        <f>IFERROR(_xlfn.XLOOKUP(A6574,[1]Sindaci!$B$2:$B$7774,[1]Sindaci!$A$2:$A$7774),"")</f>
        <v xml:space="preserve">TAGLIAVINI ENRICO    </v>
      </c>
      <c r="E6574" s="33"/>
    </row>
    <row r="6575" spans="1:5" ht="13.8" x14ac:dyDescent="0.3">
      <c r="A6575" s="48" t="s">
        <v>6595</v>
      </c>
      <c r="B6575" s="33" t="str">
        <f>IFERROR(_xlfn.XLOOKUP(A6575,PEC!$A$2:$A$7902,PEC!$C$2:$C$7902),"")</f>
        <v>cert.provincia.fc.it</v>
      </c>
      <c r="C6575" s="33">
        <f>IFERROR(_xlfn.XLOOKUP(A6575,SEZIONI!$A$2:$A$7897,SEZIONI!$B$2:$B$7897),"")</f>
        <v>17</v>
      </c>
      <c r="D6575" s="33" t="str">
        <f>IFERROR(_xlfn.XLOOKUP(A6575,[1]Sindaci!$B$2:$B$7774,[1]Sindaci!$A$2:$A$7774),"")</f>
        <v xml:space="preserve">GIOVANNINI FILIPPO    </v>
      </c>
      <c r="E6575" s="33"/>
    </row>
    <row r="6576" spans="1:5" ht="13.8" x14ac:dyDescent="0.3">
      <c r="A6576" s="48" t="s">
        <v>6596</v>
      </c>
      <c r="B6576" s="33" t="str">
        <f>IFERROR(_xlfn.XLOOKUP(A6576,PEC!$A$2:$A$7902,PEC!$C$2:$C$7902),"")</f>
        <v>pec.it</v>
      </c>
      <c r="C6576" s="33">
        <f>IFERROR(_xlfn.XLOOKUP(A6576,SEZIONI!$A$2:$A$7897,SEZIONI!$B$2:$B$7897),"")</f>
        <v>5</v>
      </c>
      <c r="D6576" s="33" t="str">
        <f>IFERROR(_xlfn.XLOOKUP(A6576,[1]Sindaci!$B$2:$B$7774,[1]Sindaci!$A$2:$A$7774),"")</f>
        <v xml:space="preserve">TAMAGNO MAURO    </v>
      </c>
      <c r="E6576" s="33"/>
    </row>
    <row r="6577" spans="1:5" ht="13.8" x14ac:dyDescent="0.3">
      <c r="A6577" s="48" t="s">
        <v>6597</v>
      </c>
      <c r="B6577" s="33" t="str">
        <f>IFERROR(_xlfn.XLOOKUP(A6577,PEC!$A$2:$A$7902,PEC!$C$2:$C$7902),"")</f>
        <v>pec.comune.saviore-delladamello.bs.it</v>
      </c>
      <c r="C6577" s="33">
        <f>IFERROR(_xlfn.XLOOKUP(A6577,SEZIONI!$A$2:$A$7897,SEZIONI!$B$2:$B$7897),"")</f>
        <v>2</v>
      </c>
      <c r="D6577" s="33" t="str">
        <f>IFERROR(_xlfn.XLOOKUP(A6577,[1]Sindaci!$B$2:$B$7774,[1]Sindaci!$A$2:$A$7774),"")</f>
        <v xml:space="preserve">MORGANI SERENA    </v>
      </c>
      <c r="E6577" s="33"/>
    </row>
    <row r="6578" spans="1:5" ht="13.8" x14ac:dyDescent="0.3">
      <c r="A6578" s="48" t="s">
        <v>6598</v>
      </c>
      <c r="B6578" s="33" t="str">
        <f>IFERROR(_xlfn.XLOOKUP(A6578,PEC!$A$2:$A$7902,PEC!$C$2:$C$7902),"")</f>
        <v>dgpec.it</v>
      </c>
      <c r="C6578" s="33">
        <f>IFERROR(_xlfn.XLOOKUP(A6578,SEZIONI!$A$2:$A$7897,SEZIONI!$B$2:$B$7897),"")</f>
        <v>3</v>
      </c>
      <c r="D6578" s="33" t="str">
        <f>IFERROR(_xlfn.XLOOKUP(A6578,[1]Sindaci!$B$2:$B$7774,[1]Sindaci!$A$2:$A$7774),"")</f>
        <v xml:space="preserve">STRACUZZI MASSIMO    </v>
      </c>
      <c r="E6578" s="33"/>
    </row>
    <row r="6579" spans="1:5" ht="13.8" x14ac:dyDescent="0.3">
      <c r="A6579" s="48" t="s">
        <v>6599</v>
      </c>
      <c r="B6579" s="33" t="str">
        <f>IFERROR(_xlfn.XLOOKUP(A6579,PEC!$A$2:$A$7902,PEC!$C$2:$C$7902),"")</f>
        <v>certgov.fvg.it</v>
      </c>
      <c r="C6579" s="33">
        <f>IFERROR(_xlfn.XLOOKUP(A6579,SEZIONI!$A$2:$A$7897,SEZIONI!$B$2:$B$7897),"")</f>
        <v>1</v>
      </c>
      <c r="D6579" s="33" t="str">
        <f>IFERROR(_xlfn.XLOOKUP(A6579,[1]Sindaci!$B$2:$B$7774,[1]Sindaci!$A$2:$A$7774),"")</f>
        <v xml:space="preserve">BRAGALINI TATIANA    </v>
      </c>
      <c r="E6579" s="33"/>
    </row>
    <row r="6580" spans="1:5" ht="13.8" x14ac:dyDescent="0.3">
      <c r="A6580" s="48" t="s">
        <v>6600</v>
      </c>
      <c r="B6580" s="33" t="str">
        <f>IFERROR(_xlfn.XLOOKUP(A6580,PEC!$A$2:$A$7902,PEC!$C$2:$C$7902),"")</f>
        <v>certgov.fvg.it</v>
      </c>
      <c r="C6580" s="33">
        <f>IFERROR(_xlfn.XLOOKUP(A6580,SEZIONI!$A$2:$A$7897,SEZIONI!$B$2:$B$7897),"")</f>
        <v>2</v>
      </c>
      <c r="D6580" s="33" t="str">
        <f>IFERROR(_xlfn.XLOOKUP(A6580,[1]Sindaci!$B$2:$B$7774,[1]Sindaci!$A$2:$A$7774),"")</f>
        <v xml:space="preserve">PISK LUCA    </v>
      </c>
      <c r="E6580" s="33"/>
    </row>
    <row r="6581" spans="1:5" ht="13.8" x14ac:dyDescent="0.3">
      <c r="A6581" s="48" t="s">
        <v>6601</v>
      </c>
      <c r="B6581" s="33" t="str">
        <f>IFERROR(_xlfn.XLOOKUP(A6581,PEC!$A$2:$A$7902,PEC!$C$2:$C$7902),"")</f>
        <v>cert.ruparbasilicata.it</v>
      </c>
      <c r="C6581" s="33">
        <f>IFERROR(_xlfn.XLOOKUP(A6581,SEZIONI!$A$2:$A$7897,SEZIONI!$B$2:$B$7897),"")</f>
        <v>2</v>
      </c>
      <c r="D6581" s="33" t="str">
        <f>IFERROR(_xlfn.XLOOKUP(A6581,[1]Sindaci!$B$2:$B$7774,[1]Sindaci!$A$2:$A$7774),"")</f>
        <v xml:space="preserve">RICCIARDI ROSINA    </v>
      </c>
      <c r="E6581" s="33"/>
    </row>
    <row r="6582" spans="1:5" ht="13.8" x14ac:dyDescent="0.3">
      <c r="A6582" s="48" t="s">
        <v>6602</v>
      </c>
      <c r="B6582" s="33" t="str">
        <f>IFERROR(_xlfn.XLOOKUP(A6582,PEC!$A$2:$A$7902,PEC!$C$2:$C$7902),"")</f>
        <v>pec.comune.savona.it</v>
      </c>
      <c r="C6582" s="33">
        <f>IFERROR(_xlfn.XLOOKUP(A6582,SEZIONI!$A$2:$A$7897,SEZIONI!$B$2:$B$7897),"")</f>
        <v>61</v>
      </c>
      <c r="D6582" s="33" t="str">
        <f>IFERROR(_xlfn.XLOOKUP(A6582,[1]Sindaci!$B$2:$B$7774,[1]Sindaci!$A$2:$A$7774),"")</f>
        <v xml:space="preserve">RUSSO MARCO    </v>
      </c>
      <c r="E6582" s="33"/>
    </row>
    <row r="6583" spans="1:5" ht="13.8" x14ac:dyDescent="0.3">
      <c r="A6583" s="48" t="s">
        <v>6603</v>
      </c>
      <c r="B6583" s="33" t="str">
        <f>IFERROR(_xlfn.XLOOKUP(A6583,PEC!$A$2:$A$7902,PEC!$C$2:$C$7902),"")</f>
        <v>pec.comune.scafa.pe.it</v>
      </c>
      <c r="C6583" s="33">
        <f>IFERROR(_xlfn.XLOOKUP(A6583,SEZIONI!$A$2:$A$7897,SEZIONI!$B$2:$B$7897),"")</f>
        <v>5</v>
      </c>
      <c r="D6583" s="33" t="str">
        <f>IFERROR(_xlfn.XLOOKUP(A6583,[1]Sindaci!$B$2:$B$7774,[1]Sindaci!$A$2:$A$7774),"")</f>
        <v xml:space="preserve">DI FIORE GIORDANO   </v>
      </c>
      <c r="E6583" s="33"/>
    </row>
    <row r="6584" spans="1:5" ht="13.8" x14ac:dyDescent="0.3">
      <c r="A6584" s="48" t="s">
        <v>6604</v>
      </c>
      <c r="B6584" s="33" t="str">
        <f>IFERROR(_xlfn.XLOOKUP(A6584,PEC!$A$2:$A$7902,PEC!$C$2:$C$7902),"")</f>
        <v>asmepec.it</v>
      </c>
      <c r="C6584" s="33">
        <f>IFERROR(_xlfn.XLOOKUP(A6584,SEZIONI!$A$2:$A$7897,SEZIONI!$B$2:$B$7897),"")</f>
        <v>41</v>
      </c>
      <c r="D6584" s="33" t="str">
        <f>IFERROR(_xlfn.XLOOKUP(A6584,[1]Sindaci!$B$2:$B$7774,[1]Sindaci!$A$2:$A$7774),"")</f>
        <v/>
      </c>
      <c r="E6584" s="33"/>
    </row>
    <row r="6585" spans="1:5" ht="13.8" x14ac:dyDescent="0.3">
      <c r="A6585" s="48" t="s">
        <v>6605</v>
      </c>
      <c r="B6585" s="33" t="str">
        <f>IFERROR(_xlfn.XLOOKUP(A6585,PEC!$A$2:$A$7902,PEC!$C$2:$C$7902),"")</f>
        <v>cert.ruparpiemonte.it</v>
      </c>
      <c r="C6585" s="33">
        <f>IFERROR(_xlfn.XLOOKUP(A6585,SEZIONI!$A$2:$A$7897,SEZIONI!$B$2:$B$7897),"")</f>
        <v>1</v>
      </c>
      <c r="D6585" s="33" t="str">
        <f>IFERROR(_xlfn.XLOOKUP(A6585,[1]Sindaci!$B$2:$B$7774,[1]Sindaci!$A$2:$A$7774),"")</f>
        <v xml:space="preserve">GARELLI DANIELE    </v>
      </c>
      <c r="E6585" s="33"/>
    </row>
    <row r="6586" spans="1:5" ht="13.8" x14ac:dyDescent="0.3">
      <c r="A6586" s="48" t="s">
        <v>6606</v>
      </c>
      <c r="B6586" s="33" t="str">
        <f>IFERROR(_xlfn.XLOOKUP(A6586,PEC!$A$2:$A$7902,PEC!$C$2:$C$7902),"")</f>
        <v>pec.comune.scala.sa.it</v>
      </c>
      <c r="C6586" s="33">
        <f>IFERROR(_xlfn.XLOOKUP(A6586,SEZIONI!$A$2:$A$7897,SEZIONI!$B$2:$B$7897),"")</f>
        <v>2</v>
      </c>
      <c r="D6586" s="33" t="str">
        <f>IFERROR(_xlfn.XLOOKUP(A6586,[1]Sindaci!$B$2:$B$7774,[1]Sindaci!$A$2:$A$7774),"")</f>
        <v xml:space="preserve">MANSI LUIGI    </v>
      </c>
      <c r="E6586" s="33"/>
    </row>
    <row r="6587" spans="1:5" ht="13.8" x14ac:dyDescent="0.3">
      <c r="A6587" s="48" t="s">
        <v>140</v>
      </c>
      <c r="B6587" s="33" t="str">
        <f>IFERROR(_xlfn.XLOOKUP(A6587,PEC!$A$2:$A$7902,PEC!$C$2:$C$7902),"")</f>
        <v>asmepec.it</v>
      </c>
      <c r="C6587" s="33">
        <f>IFERROR(_xlfn.XLOOKUP(A6587,SEZIONI!$A$2:$A$7897,SEZIONI!$B$2:$B$7897),"")</f>
        <v>3</v>
      </c>
      <c r="D6587" s="33" t="str">
        <f>IFERROR(_xlfn.XLOOKUP(A6587,[1]Sindaci!$B$2:$B$7774,[1]Sindaci!$A$2:$A$7774),"")</f>
        <v xml:space="preserve">MATALONE GIOVANNI    </v>
      </c>
      <c r="E6587" s="33"/>
    </row>
    <row r="6588" spans="1:5" ht="13.8" x14ac:dyDescent="0.3">
      <c r="A6588" s="48" t="s">
        <v>6607</v>
      </c>
      <c r="B6588" s="33" t="str">
        <f>IFERROR(_xlfn.XLOOKUP(A6588,PEC!$A$2:$A$7902,PEC!$C$2:$C$7902),"")</f>
        <v>pec.regione.lombardia.it</v>
      </c>
      <c r="C6588" s="33">
        <f>IFERROR(_xlfn.XLOOKUP(A6588,SEZIONI!$A$2:$A$7897,SEZIONI!$B$2:$B$7897),"")</f>
        <v>1</v>
      </c>
      <c r="D6588" s="33" t="str">
        <f>IFERROR(_xlfn.XLOOKUP(A6588,[1]Sindaci!$B$2:$B$7774,[1]Sindaci!$A$2:$A$7774),"")</f>
        <v xml:space="preserve">BONANDIN ALBERTO    </v>
      </c>
      <c r="E6588" s="33"/>
    </row>
    <row r="6589" spans="1:5" ht="13.8" x14ac:dyDescent="0.3">
      <c r="A6589" s="48" t="s">
        <v>141</v>
      </c>
      <c r="B6589" s="33" t="str">
        <f>IFERROR(_xlfn.XLOOKUP(A6589,PEC!$A$2:$A$7902,PEC!$C$2:$C$7902),"")</f>
        <v>asmepec.it</v>
      </c>
      <c r="C6589" s="33">
        <f>IFERROR(_xlfn.XLOOKUP(A6589,SEZIONI!$A$2:$A$7897,SEZIONI!$B$2:$B$7897),"")</f>
        <v>8</v>
      </c>
      <c r="D6589" s="33" t="str">
        <f>IFERROR(_xlfn.XLOOKUP(A6589,[1]Sindaci!$B$2:$B$7774,[1]Sindaci!$A$2:$A$7774),"")</f>
        <v xml:space="preserve">PERROTTA GIACOMO    </v>
      </c>
      <c r="E6589" s="33"/>
    </row>
    <row r="6590" spans="1:5" ht="13.8" x14ac:dyDescent="0.3">
      <c r="A6590" s="48" t="s">
        <v>6608</v>
      </c>
      <c r="B6590" s="33" t="str">
        <f>IFERROR(_xlfn.XLOOKUP(A6590,PEC!$A$2:$A$7902,PEC!$C$2:$C$7902),"")</f>
        <v>cert.ruparpiemonte.it</v>
      </c>
      <c r="C6590" s="33">
        <f>IFERROR(_xlfn.XLOOKUP(A6590,SEZIONI!$A$2:$A$7897,SEZIONI!$B$2:$B$7897),"")</f>
        <v>3</v>
      </c>
      <c r="D6590" s="33" t="str">
        <f>IFERROR(_xlfn.XLOOKUP(A6590,[1]Sindaci!$B$2:$B$7774,[1]Sindaci!$A$2:$A$7774),"")</f>
        <v xml:space="preserve">BORLETTO ALFIO    </v>
      </c>
      <c r="E6590" s="33"/>
    </row>
    <row r="6591" spans="1:5" ht="13.8" x14ac:dyDescent="0.3">
      <c r="A6591" s="48" t="s">
        <v>6609</v>
      </c>
      <c r="B6591" s="33" t="str">
        <f>IFERROR(_xlfn.XLOOKUP(A6591,PEC!$A$2:$A$7902,PEC!$C$2:$C$7902),"")</f>
        <v>pec.comunescalettazanclea.it</v>
      </c>
      <c r="C6591" s="33">
        <f>IFERROR(_xlfn.XLOOKUP(A6591,SEZIONI!$A$2:$A$7897,SEZIONI!$B$2:$B$7897),"")</f>
        <v>4</v>
      </c>
      <c r="D6591" s="33" t="str">
        <f>IFERROR(_xlfn.XLOOKUP(A6591,[1]Sindaci!$B$2:$B$7774,[1]Sindaci!$A$2:$A$7774),"")</f>
        <v xml:space="preserve">MOSCHELLA GIANFRANCO    </v>
      </c>
      <c r="E6591" s="33"/>
    </row>
    <row r="6592" spans="1:5" ht="13.8" x14ac:dyDescent="0.3">
      <c r="A6592" s="48" t="s">
        <v>6610</v>
      </c>
      <c r="B6592" s="33" t="str">
        <f>IFERROR(_xlfn.XLOOKUP(A6592,PEC!$A$2:$A$7902,PEC!$C$2:$C$7902),"")</f>
        <v>asmepec.it</v>
      </c>
      <c r="C6592" s="33">
        <f>IFERROR(_xlfn.XLOOKUP(A6592,SEZIONI!$A$2:$A$7897,SEZIONI!$B$2:$B$7897),"")</f>
        <v>2</v>
      </c>
      <c r="D6592" s="33" t="str">
        <f>IFERROR(_xlfn.XLOOKUP(A6592,[1]Sindaci!$B$2:$B$7774,[1]Sindaci!$A$2:$A$7774),"")</f>
        <v xml:space="preserve">CASSESE VINCENZA    </v>
      </c>
      <c r="E6592" s="33"/>
    </row>
    <row r="6593" spans="1:5" ht="13.8" x14ac:dyDescent="0.3">
      <c r="A6593" s="48" t="s">
        <v>259</v>
      </c>
      <c r="B6593" s="33" t="str">
        <f>IFERROR(_xlfn.XLOOKUP(A6593,PEC!$A$2:$A$7902,PEC!$C$2:$C$7902),"")</f>
        <v>asmepec.it</v>
      </c>
      <c r="C6593" s="33">
        <f>IFERROR(_xlfn.XLOOKUP(A6593,SEZIONI!$A$2:$A$7897,SEZIONI!$B$2:$B$7897),"")</f>
        <v>4</v>
      </c>
      <c r="D6593" s="33" t="str">
        <f>IFERROR(_xlfn.XLOOKUP(A6593,[1]Sindaci!$B$2:$B$7774,[1]Sindaci!$A$2:$A$7774),"")</f>
        <v xml:space="preserve">BARBERIO ANTONIO    </v>
      </c>
      <c r="E6593" s="33"/>
    </row>
    <row r="6594" spans="1:5" ht="13.8" x14ac:dyDescent="0.3">
      <c r="A6594" s="48" t="s">
        <v>6611</v>
      </c>
      <c r="B6594" s="33" t="str">
        <f>IFERROR(_xlfn.XLOOKUP(A6594,PEC!$A$2:$A$7902,PEC!$C$2:$C$7902),"")</f>
        <v>cert.provincia.re.it</v>
      </c>
      <c r="C6594" s="33">
        <f>IFERROR(_xlfn.XLOOKUP(A6594,SEZIONI!$A$2:$A$7897,SEZIONI!$B$2:$B$7897),"")</f>
        <v>24</v>
      </c>
      <c r="D6594" s="33" t="str">
        <f>IFERROR(_xlfn.XLOOKUP(A6594,[1]Sindaci!$B$2:$B$7774,[1]Sindaci!$A$2:$A$7774),"")</f>
        <v xml:space="preserve">NASCIUTI MATTEO    </v>
      </c>
      <c r="E6594" s="33"/>
    </row>
    <row r="6595" spans="1:5" ht="13.8" x14ac:dyDescent="0.3">
      <c r="A6595" s="48" t="s">
        <v>6612</v>
      </c>
      <c r="B6595" s="33" t="str">
        <f>IFERROR(_xlfn.XLOOKUP(A6595,PEC!$A$2:$A$7902,PEC!$C$2:$C$7902),"")</f>
        <v>postacert.toscana.it</v>
      </c>
      <c r="C6595" s="33">
        <f>IFERROR(_xlfn.XLOOKUP(A6595,SEZIONI!$A$2:$A$7897,SEZIONI!$B$2:$B$7897),"")</f>
        <v>48</v>
      </c>
      <c r="D6595" s="33" t="str">
        <f>IFERROR(_xlfn.XLOOKUP(A6595,[1]Sindaci!$B$2:$B$7774,[1]Sindaci!$A$2:$A$7774),"")</f>
        <v xml:space="preserve">FALLANI SANDRO    </v>
      </c>
      <c r="E6595" s="33"/>
    </row>
    <row r="6596" spans="1:5" ht="13.8" x14ac:dyDescent="0.3">
      <c r="A6596" s="48" t="s">
        <v>6613</v>
      </c>
      <c r="B6596" s="33" t="str">
        <f>IFERROR(_xlfn.XLOOKUP(A6596,PEC!$A$2:$A$7902,PEC!$C$2:$C$7902),"")</f>
        <v>pec.regione.lombardia.it</v>
      </c>
      <c r="C6596" s="33">
        <f>IFERROR(_xlfn.XLOOKUP(A6596,SEZIONI!$A$2:$A$7897,SEZIONI!$B$2:$B$7897),"")</f>
        <v>2</v>
      </c>
      <c r="D6596" s="33" t="str">
        <f>IFERROR(_xlfn.XLOOKUP(A6596,[1]Sindaci!$B$2:$B$7774,[1]Sindaci!$A$2:$A$7774),"")</f>
        <v xml:space="preserve">OLIVA ENNIO ROBERTO   </v>
      </c>
      <c r="E6596" s="33"/>
    </row>
    <row r="6597" spans="1:5" ht="13.8" x14ac:dyDescent="0.3">
      <c r="A6597" s="48" t="s">
        <v>6614</v>
      </c>
      <c r="B6597" s="33" t="str">
        <f>IFERROR(_xlfn.XLOOKUP(A6597,PEC!$A$2:$A$7902,PEC!$C$2:$C$7902),"")</f>
        <v>pec.regione.lombardia.it</v>
      </c>
      <c r="C6597" s="33">
        <f>IFERROR(_xlfn.XLOOKUP(A6597,SEZIONI!$A$2:$A$7897,SEZIONI!$B$2:$B$7897),"")</f>
        <v>1</v>
      </c>
      <c r="D6597" s="33" t="str">
        <f>IFERROR(_xlfn.XLOOKUP(A6597,[1]Sindaci!$B$2:$B$7774,[1]Sindaci!$A$2:$A$7774),"")</f>
        <v xml:space="preserve">ZANINI ANGIOLINO    </v>
      </c>
      <c r="E6597" s="33"/>
    </row>
    <row r="6598" spans="1:5" ht="13.8" x14ac:dyDescent="0.3">
      <c r="A6598" s="48" t="s">
        <v>6615</v>
      </c>
      <c r="B6598" s="33" t="str">
        <f>IFERROR(_xlfn.XLOOKUP(A6598,PEC!$A$2:$A$7902,PEC!$C$2:$C$7902),"")</f>
        <v>pec.comune.scandriglia.ri.it</v>
      </c>
      <c r="C6598" s="33">
        <f>IFERROR(_xlfn.XLOOKUP(A6598,SEZIONI!$A$2:$A$7897,SEZIONI!$B$2:$B$7897),"")</f>
        <v>2</v>
      </c>
      <c r="D6598" s="33" t="str">
        <f>IFERROR(_xlfn.XLOOKUP(A6598,[1]Sindaci!$B$2:$B$7774,[1]Sindaci!$A$2:$A$7774),"")</f>
        <v xml:space="preserve">FERRANTE LORENZO    </v>
      </c>
      <c r="E6598" s="33"/>
    </row>
    <row r="6599" spans="1:5" ht="13.8" x14ac:dyDescent="0.3">
      <c r="A6599" s="48" t="s">
        <v>6616</v>
      </c>
      <c r="B6599" s="33" t="str">
        <f>IFERROR(_xlfn.XLOOKUP(A6599,PEC!$A$2:$A$7902,PEC!$C$2:$C$7902),"")</f>
        <v>pec.it</v>
      </c>
      <c r="C6599" s="33">
        <f>IFERROR(_xlfn.XLOOKUP(A6599,SEZIONI!$A$2:$A$7897,SEZIONI!$B$2:$B$7897),"")</f>
        <v>2</v>
      </c>
      <c r="D6599" s="33" t="str">
        <f>IFERROR(_xlfn.XLOOKUP(A6599,[1]Sindaci!$B$2:$B$7774,[1]Sindaci!$A$2:$A$7774),"")</f>
        <v xml:space="preserve">MASTROGIOVANNI GIOVANNI    </v>
      </c>
      <c r="E6599" s="33"/>
    </row>
    <row r="6600" spans="1:5" ht="13.8" x14ac:dyDescent="0.3">
      <c r="A6600" s="49" t="s">
        <v>6617</v>
      </c>
      <c r="B6600" s="33" t="str">
        <f>IFERROR(_xlfn.XLOOKUP(A6600,PEC!$A$2:$A$7902,PEC!$C$2:$C$7902),"")</f>
        <v>pec.comunas.it</v>
      </c>
      <c r="C6600" s="33">
        <f>IFERROR(_xlfn.XLOOKUP(A6600,SEZIONI!$A$2:$A$7897,SEZIONI!$B$2:$B$7897),"")</f>
        <v>2</v>
      </c>
      <c r="D6600" s="33" t="str">
        <f>IFERROR(_xlfn.XLOOKUP(A6600,[1]Sindaci!$B$2:$B$7774,[1]Sindaci!$A$2:$A$7774),"")</f>
        <v xml:space="preserve">FLORE ANTONIO    </v>
      </c>
      <c r="E6600" s="33"/>
    </row>
    <row r="6601" spans="1:5" ht="13.8" x14ac:dyDescent="0.3">
      <c r="A6601" s="48" t="s">
        <v>6618</v>
      </c>
      <c r="B6601" s="33" t="str">
        <f>IFERROR(_xlfn.XLOOKUP(A6601,PEC!$A$2:$A$7902,PEC!$C$2:$C$7902),"")</f>
        <v>postacert.toscana.it</v>
      </c>
      <c r="C6601" s="33">
        <f>IFERROR(_xlfn.XLOOKUP(A6601,SEZIONI!$A$2:$A$7897,SEZIONI!$B$2:$B$7897),"")</f>
        <v>10</v>
      </c>
      <c r="D6601" s="33" t="str">
        <f>IFERROR(_xlfn.XLOOKUP(A6601,[1]Sindaci!$B$2:$B$7774,[1]Sindaci!$A$2:$A$7774),"")</f>
        <v xml:space="preserve">GINESI MARIA BICE   </v>
      </c>
      <c r="E6601" s="33"/>
    </row>
    <row r="6602" spans="1:5" ht="13.8" x14ac:dyDescent="0.3">
      <c r="A6602" s="48" t="s">
        <v>6619</v>
      </c>
      <c r="B6602" s="33" t="str">
        <f>IFERROR(_xlfn.XLOOKUP(A6602,PEC!$A$2:$A$7902,PEC!$C$2:$C$7902),"")</f>
        <v>pec.comune.scanzanojonico.mt.it</v>
      </c>
      <c r="C6602" s="33">
        <f>IFERROR(_xlfn.XLOOKUP(A6602,SEZIONI!$A$2:$A$7897,SEZIONI!$B$2:$B$7897),"")</f>
        <v>7</v>
      </c>
      <c r="D6602" s="33" t="str">
        <f>IFERROR(_xlfn.XLOOKUP(A6602,[1]Sindaci!$B$2:$B$7774,[1]Sindaci!$A$2:$A$7774),"")</f>
        <v/>
      </c>
      <c r="E6602" s="33"/>
    </row>
    <row r="6603" spans="1:5" ht="13.8" x14ac:dyDescent="0.3">
      <c r="A6603" s="48" t="s">
        <v>6620</v>
      </c>
      <c r="B6603" s="33" t="str">
        <f>IFERROR(_xlfn.XLOOKUP(A6603,PEC!$A$2:$A$7902,PEC!$C$2:$C$7902),"")</f>
        <v>pec.comune.scanzorosciate.bg.it</v>
      </c>
      <c r="C6603" s="33">
        <f>IFERROR(_xlfn.XLOOKUP(A6603,SEZIONI!$A$2:$A$7897,SEZIONI!$B$2:$B$7897),"")</f>
        <v>10</v>
      </c>
      <c r="D6603" s="33" t="str">
        <f>IFERROR(_xlfn.XLOOKUP(A6603,[1]Sindaci!$B$2:$B$7774,[1]Sindaci!$A$2:$A$7774),"")</f>
        <v xml:space="preserve">CASATI DAVIDE    </v>
      </c>
      <c r="E6603" s="33"/>
    </row>
    <row r="6604" spans="1:5" ht="13.8" x14ac:dyDescent="0.3">
      <c r="A6604" s="48" t="s">
        <v>6621</v>
      </c>
      <c r="B6604" s="33" t="str">
        <f>IFERROR(_xlfn.XLOOKUP(A6604,PEC!$A$2:$A$7902,PEC!$C$2:$C$7902),"")</f>
        <v>pec.comunescapoli.is.it</v>
      </c>
      <c r="C6604" s="33">
        <f>IFERROR(_xlfn.XLOOKUP(A6604,SEZIONI!$A$2:$A$7897,SEZIONI!$B$2:$B$7897),"")</f>
        <v>1</v>
      </c>
      <c r="D6604" s="33" t="str">
        <f>IFERROR(_xlfn.XLOOKUP(A6604,[1]Sindaci!$B$2:$B$7774,[1]Sindaci!$A$2:$A$7774),"")</f>
        <v xml:space="preserve">SPARACINO RENATO    </v>
      </c>
      <c r="E6604" s="33"/>
    </row>
    <row r="6605" spans="1:5" ht="13.8" x14ac:dyDescent="0.3">
      <c r="A6605" s="48" t="s">
        <v>6622</v>
      </c>
      <c r="B6605" s="33" t="str">
        <f>IFERROR(_xlfn.XLOOKUP(A6605,PEC!$A$2:$A$7902,PEC!$C$2:$C$7902),"")</f>
        <v>legalmail.it</v>
      </c>
      <c r="C6605" s="33">
        <f>IFERROR(_xlfn.XLOOKUP(A6605,SEZIONI!$A$2:$A$7897,SEZIONI!$B$2:$B$7897),"")</f>
        <v>4</v>
      </c>
      <c r="D6605" s="33" t="str">
        <f>IFERROR(_xlfn.XLOOKUP(A6605,[1]Sindaci!$B$2:$B$7774,[1]Sindaci!$A$2:$A$7774),"")</f>
        <v xml:space="preserve">TRAVISON FRANCESCA    </v>
      </c>
      <c r="E6605" s="33"/>
    </row>
    <row r="6606" spans="1:5" ht="13.8" x14ac:dyDescent="0.3">
      <c r="A6606" s="48" t="s">
        <v>6623</v>
      </c>
      <c r="B6606" s="33" t="str">
        <f>IFERROR(_xlfn.XLOOKUP(A6606,PEC!$A$2:$A$7902,PEC!$C$2:$C$7902),"")</f>
        <v>postemailcertificata.it</v>
      </c>
      <c r="C6606" s="33">
        <f>IFERROR(_xlfn.XLOOKUP(A6606,SEZIONI!$A$2:$A$7897,SEZIONI!$B$2:$B$7897),"")</f>
        <v>2</v>
      </c>
      <c r="D6606" s="33" t="str">
        <f>IFERROR(_xlfn.XLOOKUP(A6606,[1]Sindaci!$B$2:$B$7774,[1]Sindaci!$A$2:$A$7774),"")</f>
        <v xml:space="preserve">GRASSINO ADRIANO    </v>
      </c>
      <c r="E6606" s="33"/>
    </row>
    <row r="6607" spans="1:5" ht="13.8" x14ac:dyDescent="0.3">
      <c r="A6607" s="48" t="s">
        <v>6624</v>
      </c>
      <c r="B6607" s="33" t="str">
        <f>IFERROR(_xlfn.XLOOKUP(A6607,PEC!$A$2:$A$7902,PEC!$C$2:$C$7902),"")</f>
        <v>pec.comune.scarnafigi.cn.it</v>
      </c>
      <c r="C6607" s="33">
        <f>IFERROR(_xlfn.XLOOKUP(A6607,SEZIONI!$A$2:$A$7897,SEZIONI!$B$2:$B$7897),"")</f>
        <v>2</v>
      </c>
      <c r="D6607" s="33" t="str">
        <f>IFERROR(_xlfn.XLOOKUP(A6607,[1]Sindaci!$B$2:$B$7774,[1]Sindaci!$A$2:$A$7774),"")</f>
        <v xml:space="preserve">GHIGO RICCARDO    </v>
      </c>
      <c r="E6607" s="33"/>
    </row>
    <row r="6608" spans="1:5" ht="13.8" x14ac:dyDescent="0.3">
      <c r="A6608" s="48" t="s">
        <v>6625</v>
      </c>
      <c r="B6608" s="33" t="str">
        <f>IFERROR(_xlfn.XLOOKUP(A6608,PEC!$A$2:$A$7902,PEC!$C$2:$C$7902),"")</f>
        <v>postacert.toscana.it</v>
      </c>
      <c r="C6608" s="33">
        <f>IFERROR(_xlfn.XLOOKUP(A6608,SEZIONI!$A$2:$A$7897,SEZIONI!$B$2:$B$7897),"")</f>
        <v>12</v>
      </c>
      <c r="D6608" s="33" t="str">
        <f>IFERROR(_xlfn.XLOOKUP(A6608,[1]Sindaci!$B$2:$B$7774,[1]Sindaci!$A$2:$A$7774),"")</f>
        <v xml:space="preserve">IGNESTI FEDERICO    </v>
      </c>
      <c r="E6608" s="33"/>
    </row>
    <row r="6609" spans="1:5" ht="13.8" x14ac:dyDescent="0.3">
      <c r="A6609" s="48" t="s">
        <v>8113</v>
      </c>
      <c r="B6609" s="33" t="str">
        <f>IFERROR(_xlfn.XLOOKUP(A6609,PEC!$A$2:$A$7902,PEC!$C$2:$C$7902),"")</f>
        <v/>
      </c>
      <c r="C6609" s="33" t="str">
        <f>IFERROR(_xlfn.XLOOKUP(A6609,SEZIONI!$A$2:$A$7897,SEZIONI!$B$2:$B$7897),"")</f>
        <v/>
      </c>
      <c r="D6609" s="33" t="str">
        <f>IFERROR(_xlfn.XLOOKUP(A6609,[1]Sindaci!$B$2:$B$7774,[1]Sindaci!$A$2:$A$7774),"")</f>
        <v xml:space="preserve">PICHLER ANNELIES    </v>
      </c>
      <c r="E6609" s="33"/>
    </row>
    <row r="6610" spans="1:5" ht="13.8" x14ac:dyDescent="0.3">
      <c r="A6610" s="48" t="s">
        <v>6627</v>
      </c>
      <c r="B6610" s="33" t="str">
        <f>IFERROR(_xlfn.XLOOKUP(A6610,PEC!$A$2:$A$7902,PEC!$C$2:$C$7902),"")</f>
        <v>comunediscerni.legalmail.it</v>
      </c>
      <c r="C6610" s="33">
        <f>IFERROR(_xlfn.XLOOKUP(A6610,SEZIONI!$A$2:$A$7897,SEZIONI!$B$2:$B$7897),"")</f>
        <v>4</v>
      </c>
      <c r="D6610" s="33" t="str">
        <f>IFERROR(_xlfn.XLOOKUP(A6610,[1]Sindaci!$B$2:$B$7774,[1]Sindaci!$A$2:$A$7774),"")</f>
        <v xml:space="preserve">CARLUCCI DANIELE    </v>
      </c>
      <c r="E6610" s="33"/>
    </row>
    <row r="6611" spans="1:5" ht="13.8" x14ac:dyDescent="0.3">
      <c r="A6611" s="48" t="s">
        <v>6628</v>
      </c>
      <c r="B6611" s="33" t="str">
        <f>IFERROR(_xlfn.XLOOKUP(A6611,PEC!$A$2:$A$7902,PEC!$C$2:$C$7902),"")</f>
        <v>postacert.umbria.it</v>
      </c>
      <c r="C6611" s="33">
        <f>IFERROR(_xlfn.XLOOKUP(A6611,SEZIONI!$A$2:$A$7897,SEZIONI!$B$2:$B$7897),"")</f>
        <v>3</v>
      </c>
      <c r="D6611" s="33" t="str">
        <f>IFERROR(_xlfn.XLOOKUP(A6611,[1]Sindaci!$B$2:$B$7774,[1]Sindaci!$A$2:$A$7774),"")</f>
        <v xml:space="preserve">VERGARI FABIO    </v>
      </c>
      <c r="E6611" s="33"/>
    </row>
    <row r="6612" spans="1:5" ht="13.8" x14ac:dyDescent="0.3">
      <c r="A6612" s="48" t="s">
        <v>6629</v>
      </c>
      <c r="B6612" s="33" t="str">
        <f>IFERROR(_xlfn.XLOOKUP(A6612,PEC!$A$2:$A$7902,PEC!$C$2:$C$7902),"")</f>
        <v>postacert.umbria.it</v>
      </c>
      <c r="C6612" s="33">
        <f>IFERROR(_xlfn.XLOOKUP(A6612,SEZIONI!$A$2:$A$7897,SEZIONI!$B$2:$B$7897),"")</f>
        <v>1</v>
      </c>
      <c r="D6612" s="33" t="str">
        <f>IFERROR(_xlfn.XLOOKUP(A6612,[1]Sindaci!$B$2:$B$7774,[1]Sindaci!$A$2:$A$7774),"")</f>
        <v xml:space="preserve">DOTTORI FABIO    </v>
      </c>
      <c r="E6612" s="33"/>
    </row>
    <row r="6613" spans="1:5" ht="13.8" x14ac:dyDescent="0.3">
      <c r="A6613" s="48" t="s">
        <v>6630</v>
      </c>
      <c r="B6613" s="33" t="str">
        <f>IFERROR(_xlfn.XLOOKUP(A6613,PEC!$A$2:$A$7902,PEC!$C$2:$C$7902),"")</f>
        <v>comuneschiavidiabruzzo.legalmailpa.it</v>
      </c>
      <c r="C6613" s="33">
        <f>IFERROR(_xlfn.XLOOKUP(A6613,SEZIONI!$A$2:$A$7897,SEZIONI!$B$2:$B$7897),"")</f>
        <v>2</v>
      </c>
      <c r="D6613" s="33" t="str">
        <f>IFERROR(_xlfn.XLOOKUP(A6613,[1]Sindaci!$B$2:$B$7774,[1]Sindaci!$A$2:$A$7774),"")</f>
        <v xml:space="preserve">PILUSO LUCIANO    </v>
      </c>
      <c r="E6613" s="33"/>
    </row>
    <row r="6614" spans="1:5" ht="13.8" x14ac:dyDescent="0.3">
      <c r="A6614" s="48" t="s">
        <v>6631</v>
      </c>
      <c r="B6614" s="33" t="str">
        <f>IFERROR(_xlfn.XLOOKUP(A6614,PEC!$A$2:$A$7902,PEC!$C$2:$C$7902),"")</f>
        <v>pecveneto.it</v>
      </c>
      <c r="C6614" s="33">
        <f>IFERROR(_xlfn.XLOOKUP(A6614,SEZIONI!$A$2:$A$7897,SEZIONI!$B$2:$B$7897),"")</f>
        <v>2</v>
      </c>
      <c r="D6614" s="33" t="str">
        <f>IFERROR(_xlfn.XLOOKUP(A6614,[1]Sindaci!$B$2:$B$7774,[1]Sindaci!$A$2:$A$7774),"")</f>
        <v xml:space="preserve">DELLAI SIMONE    </v>
      </c>
      <c r="E6614" s="33"/>
    </row>
    <row r="6615" spans="1:5" ht="13.8" x14ac:dyDescent="0.3">
      <c r="A6615" s="48" t="s">
        <v>6632</v>
      </c>
      <c r="B6615" s="33" t="str">
        <f>IFERROR(_xlfn.XLOOKUP(A6615,PEC!$A$2:$A$7902,PEC!$C$2:$C$7902),"")</f>
        <v>pec.provincia.como.it</v>
      </c>
      <c r="C6615" s="33">
        <f>IFERROR(_xlfn.XLOOKUP(A6615,SEZIONI!$A$2:$A$7897,SEZIONI!$B$2:$B$7897),"")</f>
        <v>1</v>
      </c>
      <c r="D6615" s="33" t="str">
        <f>IFERROR(_xlfn.XLOOKUP(A6615,[1]Sindaci!$B$2:$B$7774,[1]Sindaci!$A$2:$A$7774),"")</f>
        <v xml:space="preserve">RIGOLA FERRUCCIO    </v>
      </c>
      <c r="E6615" s="33"/>
    </row>
    <row r="6616" spans="1:5" ht="13.8" x14ac:dyDescent="0.3">
      <c r="A6616" s="48" t="s">
        <v>6633</v>
      </c>
      <c r="B6616" s="33" t="str">
        <f>IFERROR(_xlfn.XLOOKUP(A6616,PEC!$A$2:$A$7902,PEC!$C$2:$C$7902),"")</f>
        <v>schilpario.legalmail.it</v>
      </c>
      <c r="C6616" s="33">
        <f>IFERROR(_xlfn.XLOOKUP(A6616,SEZIONI!$A$2:$A$7897,SEZIONI!$B$2:$B$7897),"")</f>
        <v>1</v>
      </c>
      <c r="D6616" s="33" t="str">
        <f>IFERROR(_xlfn.XLOOKUP(A6616,[1]Sindaci!$B$2:$B$7774,[1]Sindaci!$A$2:$A$7774),"")</f>
        <v xml:space="preserve">PIZIO MARCO    </v>
      </c>
      <c r="E6616" s="33"/>
    </row>
    <row r="6617" spans="1:5" ht="13.8" x14ac:dyDescent="0.3">
      <c r="A6617" s="48" t="s">
        <v>6634</v>
      </c>
      <c r="B6617" s="33" t="str">
        <f>IFERROR(_xlfn.XLOOKUP(A6617,PEC!$A$2:$A$7902,PEC!$C$2:$C$7902),"")</f>
        <v>cert.ip-veneto.net</v>
      </c>
      <c r="C6617" s="33">
        <f>IFERROR(_xlfn.XLOOKUP(A6617,SEZIONI!$A$2:$A$7897,SEZIONI!$B$2:$B$7897),"")</f>
        <v>40</v>
      </c>
      <c r="D6617" s="33" t="str">
        <f>IFERROR(_xlfn.XLOOKUP(A6617,[1]Sindaci!$B$2:$B$7774,[1]Sindaci!$A$2:$A$7774),"")</f>
        <v xml:space="preserve">ORSI VALTER    </v>
      </c>
      <c r="E6617" s="33"/>
    </row>
    <row r="6618" spans="1:5" ht="13.8" x14ac:dyDescent="0.3">
      <c r="A6618" s="48" t="s">
        <v>6635</v>
      </c>
      <c r="B6618" s="33" t="str">
        <f>IFERROR(_xlfn.XLOOKUP(A6618,PEC!$A$2:$A$7902,PEC!$C$2:$C$7902),"")</f>
        <v>pec.regione.lombardia.it</v>
      </c>
      <c r="C6618" s="33">
        <f>IFERROR(_xlfn.XLOOKUP(A6618,SEZIONI!$A$2:$A$7897,SEZIONI!$B$2:$B$7897),"")</f>
        <v>1</v>
      </c>
      <c r="D6618" s="33" t="str">
        <f>IFERROR(_xlfn.XLOOKUP(A6618,[1]Sindaci!$B$2:$B$7774,[1]Sindaci!$A$2:$A$7774),"")</f>
        <v xml:space="preserve">STOLFINATI FEDERICA    </v>
      </c>
      <c r="E6618" s="33"/>
    </row>
    <row r="6619" spans="1:5" ht="13.8" x14ac:dyDescent="0.3">
      <c r="A6619" s="48" t="s">
        <v>6636</v>
      </c>
      <c r="B6619" s="33" t="str">
        <f>IFERROR(_xlfn.XLOOKUP(A6619,PEC!$A$2:$A$7902,PEC!$C$2:$C$7902),"")</f>
        <v>comunedisciacca.telecompost.it</v>
      </c>
      <c r="C6619" s="33">
        <f>IFERROR(_xlfn.XLOOKUP(A6619,SEZIONI!$A$2:$A$7897,SEZIONI!$B$2:$B$7897),"")</f>
        <v>42</v>
      </c>
      <c r="D6619" s="33" t="str">
        <f>IFERROR(_xlfn.XLOOKUP(A6619,[1]Sindaci!$B$2:$B$7774,[1]Sindaci!$A$2:$A$7774),"")</f>
        <v xml:space="preserve">TERMINE FABIO    </v>
      </c>
      <c r="E6619" s="33"/>
    </row>
    <row r="6620" spans="1:5" ht="13.8" x14ac:dyDescent="0.3">
      <c r="A6620" s="48" t="s">
        <v>6637</v>
      </c>
      <c r="B6620" s="33" t="str">
        <f>IFERROR(_xlfn.XLOOKUP(A6620,PEC!$A$2:$A$7902,PEC!$C$2:$C$7902),"")</f>
        <v>pec.comune.sciara.pa.it</v>
      </c>
      <c r="C6620" s="33">
        <f>IFERROR(_xlfn.XLOOKUP(A6620,SEZIONI!$A$2:$A$7897,SEZIONI!$B$2:$B$7897),"")</f>
        <v>3</v>
      </c>
      <c r="D6620" s="33" t="str">
        <f>IFERROR(_xlfn.XLOOKUP(A6620,[1]Sindaci!$B$2:$B$7774,[1]Sindaci!$A$2:$A$7774),"")</f>
        <v xml:space="preserve">BARAGONA ROBERTO    </v>
      </c>
      <c r="E6620" s="33"/>
    </row>
    <row r="6621" spans="1:5" ht="13.8" x14ac:dyDescent="0.3">
      <c r="A6621" s="48" t="s">
        <v>6638</v>
      </c>
      <c r="B6621" s="33" t="str">
        <f>IFERROR(_xlfn.XLOOKUP(A6621,PEC!$A$2:$A$7902,PEC!$C$2:$C$7902),"")</f>
        <v>pec.comune.scicli.rg.it</v>
      </c>
      <c r="C6621" s="33">
        <f>IFERROR(_xlfn.XLOOKUP(A6621,SEZIONI!$A$2:$A$7897,SEZIONI!$B$2:$B$7897),"")</f>
        <v>24</v>
      </c>
      <c r="D6621" s="33" t="str">
        <f>IFERROR(_xlfn.XLOOKUP(A6621,[1]Sindaci!$B$2:$B$7774,[1]Sindaci!$A$2:$A$7774),"")</f>
        <v xml:space="preserve">MARINO MARIO    </v>
      </c>
      <c r="E6621" s="33"/>
    </row>
    <row r="6622" spans="1:5" ht="13.8" x14ac:dyDescent="0.3">
      <c r="A6622" s="48" t="s">
        <v>397</v>
      </c>
      <c r="B6622" s="33" t="str">
        <f>IFERROR(_xlfn.XLOOKUP(A6622,PEC!$A$2:$A$7902,PEC!$C$2:$C$7902),"")</f>
        <v>asmepec.it</v>
      </c>
      <c r="C6622" s="33">
        <f>IFERROR(_xlfn.XLOOKUP(A6622,SEZIONI!$A$2:$A$7897,SEZIONI!$B$2:$B$7897),"")</f>
        <v>2</v>
      </c>
      <c r="D6622" s="33" t="str">
        <f>IFERROR(_xlfn.XLOOKUP(A6622,[1]Sindaci!$B$2:$B$7774,[1]Sindaci!$A$2:$A$7774),"")</f>
        <v xml:space="preserve">ZAMPOGNA GIUSEPPE    </v>
      </c>
      <c r="E6622" s="33"/>
    </row>
    <row r="6623" spans="1:5" ht="13.8" x14ac:dyDescent="0.3">
      <c r="A6623" s="48" t="s">
        <v>142</v>
      </c>
      <c r="B6623" s="33" t="str">
        <f>IFERROR(_xlfn.XLOOKUP(A6623,PEC!$A$2:$A$7902,PEC!$C$2:$C$7902),"")</f>
        <v>asmepec.it</v>
      </c>
      <c r="C6623" s="33">
        <f>IFERROR(_xlfn.XLOOKUP(A6623,SEZIONI!$A$2:$A$7897,SEZIONI!$B$2:$B$7897),"")</f>
        <v>3</v>
      </c>
      <c r="D6623" s="33" t="str">
        <f>IFERROR(_xlfn.XLOOKUP(A6623,[1]Sindaci!$B$2:$B$7774,[1]Sindaci!$A$2:$A$7774),"")</f>
        <v xml:space="preserve">PANE RAFFAELE    </v>
      </c>
      <c r="E6623" s="33"/>
    </row>
    <row r="6624" spans="1:5" ht="13.8" x14ac:dyDescent="0.3">
      <c r="A6624" s="48" t="s">
        <v>398</v>
      </c>
      <c r="B6624" s="33" t="str">
        <f>IFERROR(_xlfn.XLOOKUP(A6624,PEC!$A$2:$A$7902,PEC!$C$2:$C$7902),"")</f>
        <v>asmepec.it</v>
      </c>
      <c r="C6624" s="33">
        <f>IFERROR(_xlfn.XLOOKUP(A6624,SEZIONI!$A$2:$A$7897,SEZIONI!$B$2:$B$7897),"")</f>
        <v>7</v>
      </c>
      <c r="D6624" s="33" t="str">
        <f>IFERROR(_xlfn.XLOOKUP(A6624,[1]Sindaci!$B$2:$B$7774,[1]Sindaci!$A$2:$A$7774),"")</f>
        <v/>
      </c>
      <c r="E6624" s="33"/>
    </row>
    <row r="6625" spans="1:5" ht="13.8" x14ac:dyDescent="0.3">
      <c r="A6625" s="48" t="s">
        <v>6639</v>
      </c>
      <c r="B6625" s="33" t="str">
        <f>IFERROR(_xlfn.XLOOKUP(A6625,PEC!$A$2:$A$7902,PEC!$C$2:$C$7902),"")</f>
        <v>pec.it</v>
      </c>
      <c r="C6625" s="33">
        <f>IFERROR(_xlfn.XLOOKUP(A6625,SEZIONI!$A$2:$A$7897,SEZIONI!$B$2:$B$7897),"")</f>
        <v>1</v>
      </c>
      <c r="D6625" s="33" t="str">
        <f>IFERROR(_xlfn.XLOOKUP(A6625,[1]Sindaci!$B$2:$B$7774,[1]Sindaci!$A$2:$A$7774),"")</f>
        <v xml:space="preserve">CORTINA GIULIANO    </v>
      </c>
      <c r="E6625" s="33"/>
    </row>
    <row r="6626" spans="1:5" ht="13.8" x14ac:dyDescent="0.3">
      <c r="A6626" s="48" t="s">
        <v>6640</v>
      </c>
      <c r="B6626" s="33" t="str">
        <f>IFERROR(_xlfn.XLOOKUP(A6626,PEC!$A$2:$A$7902,PEC!$C$2:$C$7902),"")</f>
        <v>pec.comunedisciolze.it</v>
      </c>
      <c r="C6626" s="33">
        <f>IFERROR(_xlfn.XLOOKUP(A6626,SEZIONI!$A$2:$A$7897,SEZIONI!$B$2:$B$7897),"")</f>
        <v>2</v>
      </c>
      <c r="D6626" s="33" t="str">
        <f>IFERROR(_xlfn.XLOOKUP(A6626,[1]Sindaci!$B$2:$B$7774,[1]Sindaci!$A$2:$A$7774),"")</f>
        <v xml:space="preserve">MOSSETTO GABRIELLA    </v>
      </c>
      <c r="E6626" s="33"/>
    </row>
    <row r="6627" spans="1:5" ht="13.8" x14ac:dyDescent="0.3">
      <c r="A6627" s="48" t="s">
        <v>6641</v>
      </c>
      <c r="B6627" s="33" t="str">
        <f>IFERROR(_xlfn.XLOOKUP(A6627,PEC!$A$2:$A$7902,PEC!$C$2:$C$7902),"")</f>
        <v>pec.it</v>
      </c>
      <c r="C6627" s="33">
        <f>IFERROR(_xlfn.XLOOKUP(A6627,SEZIONI!$A$2:$A$7897,SEZIONI!$B$2:$B$7897),"")</f>
        <v>6</v>
      </c>
      <c r="D6627" s="33" t="str">
        <f>IFERROR(_xlfn.XLOOKUP(A6627,[1]Sindaci!$B$2:$B$7774,[1]Sindaci!$A$2:$A$7774),"")</f>
        <v xml:space="preserve">SERPICO EDOARDO    </v>
      </c>
      <c r="E6627" s="33"/>
    </row>
    <row r="6628" spans="1:5" ht="13.8" x14ac:dyDescent="0.3">
      <c r="A6628" s="48" t="s">
        <v>6642</v>
      </c>
      <c r="B6628" s="33" t="str">
        <f>IFERROR(_xlfn.XLOOKUP(A6628,PEC!$A$2:$A$7902,PEC!$C$2:$C$7902),"")</f>
        <v>pec.it</v>
      </c>
      <c r="C6628" s="33">
        <f>IFERROR(_xlfn.XLOOKUP(A6628,SEZIONI!$A$2:$A$7897,SEZIONI!$B$2:$B$7897),"")</f>
        <v>1</v>
      </c>
      <c r="D6628" s="33" t="str">
        <f>IFERROR(_xlfn.XLOOKUP(A6628,[1]Sindaci!$B$2:$B$7774,[1]Sindaci!$A$2:$A$7774),"")</f>
        <v xml:space="preserve">SOLAZZO GIUSEPPE    </v>
      </c>
      <c r="E6628" s="33"/>
    </row>
    <row r="6629" spans="1:5" ht="13.8" x14ac:dyDescent="0.3">
      <c r="A6629" s="48" t="s">
        <v>6643</v>
      </c>
      <c r="B6629" s="33" t="str">
        <f>IFERROR(_xlfn.XLOOKUP(A6629,PEC!$A$2:$A$7902,PEC!$C$2:$C$7902),"")</f>
        <v>pec.it</v>
      </c>
      <c r="C6629" s="33">
        <f>IFERROR(_xlfn.XLOOKUP(A6629,SEZIONI!$A$2:$A$7897,SEZIONI!$B$2:$B$7897),"")</f>
        <v>2</v>
      </c>
      <c r="D6629" s="33" t="str">
        <f>IFERROR(_xlfn.XLOOKUP(A6629,[1]Sindaci!$B$2:$B$7774,[1]Sindaci!$A$2:$A$7774),"")</f>
        <v xml:space="preserve">MELONE FRANCESCO    </v>
      </c>
      <c r="E6629" s="33"/>
    </row>
    <row r="6630" spans="1:5" ht="13.8" x14ac:dyDescent="0.3">
      <c r="A6630" s="48" t="s">
        <v>6644</v>
      </c>
      <c r="B6630" s="33" t="str">
        <f>IFERROR(_xlfn.XLOOKUP(A6630,PEC!$A$2:$A$7902,PEC!$C$2:$C$7902),"")</f>
        <v>cert.ruparpiemonte.it</v>
      </c>
      <c r="C6630" s="33">
        <f>IFERROR(_xlfn.XLOOKUP(A6630,SEZIONI!$A$2:$A$7897,SEZIONI!$B$2:$B$7897),"")</f>
        <v>1</v>
      </c>
      <c r="D6630" s="33" t="str">
        <f>IFERROR(_xlfn.XLOOKUP(A6630,[1]Sindaci!$B$2:$B$7774,[1]Sindaci!$A$2:$A$7774),"")</f>
        <v xml:space="preserve">FARINA CESARE    </v>
      </c>
      <c r="E6630" s="33"/>
    </row>
    <row r="6631" spans="1:5" ht="13.8" x14ac:dyDescent="0.3">
      <c r="A6631" s="48" t="s">
        <v>6645</v>
      </c>
      <c r="B6631" s="33" t="str">
        <f>IFERROR(_xlfn.XLOOKUP(A6631,PEC!$A$2:$A$7902,PEC!$C$2:$C$7902),"")</f>
        <v>cert.ruparpiemonte.it</v>
      </c>
      <c r="C6631" s="33">
        <f>IFERROR(_xlfn.XLOOKUP(A6631,SEZIONI!$A$2:$A$7897,SEZIONI!$B$2:$B$7897),"")</f>
        <v>1</v>
      </c>
      <c r="D6631" s="33" t="str">
        <f>IFERROR(_xlfn.XLOOKUP(A6631,[1]Sindaci!$B$2:$B$7774,[1]Sindaci!$A$2:$A$7774),"")</f>
        <v xml:space="preserve">GILARDI ANDREA    </v>
      </c>
      <c r="E6631" s="33"/>
    </row>
    <row r="6632" spans="1:5" ht="13.8" x14ac:dyDescent="0.3">
      <c r="A6632" s="48" t="s">
        <v>6646</v>
      </c>
      <c r="B6632" s="33" t="str">
        <f>IFERROR(_xlfn.XLOOKUP(A6632,PEC!$A$2:$A$7902,PEC!$C$2:$C$7902),"")</f>
        <v>pecpa.it</v>
      </c>
      <c r="C6632" s="33">
        <f>IFERROR(_xlfn.XLOOKUP(A6632,SEZIONI!$A$2:$A$7897,SEZIONI!$B$2:$B$7897),"")</f>
        <v>3</v>
      </c>
      <c r="D6632" s="33" t="str">
        <f>IFERROR(_xlfn.XLOOKUP(A6632,[1]Sindaci!$B$2:$B$7774,[1]Sindaci!$A$2:$A$7774),"")</f>
        <v xml:space="preserve">LOMBARDI LORETO    </v>
      </c>
      <c r="E6632" s="33"/>
    </row>
    <row r="6633" spans="1:5" ht="13.8" x14ac:dyDescent="0.3">
      <c r="A6633" s="48" t="s">
        <v>6647</v>
      </c>
      <c r="B6633" s="33" t="str">
        <f>IFERROR(_xlfn.XLOOKUP(A6633,PEC!$A$2:$A$7902,PEC!$C$2:$C$7902),"")</f>
        <v>legalmail.it</v>
      </c>
      <c r="C6633" s="33">
        <f>IFERROR(_xlfn.XLOOKUP(A6633,SEZIONI!$A$2:$A$7897,SEZIONI!$B$2:$B$7897),"")</f>
        <v>20</v>
      </c>
      <c r="D6633" s="33" t="str">
        <f>IFERROR(_xlfn.XLOOKUP(A6633,[1]Sindaci!$B$2:$B$7774,[1]Sindaci!$A$2:$A$7774),"")</f>
        <v xml:space="preserve">BARCHITTA FRANCESCO    </v>
      </c>
      <c r="E6633" s="33"/>
    </row>
    <row r="6634" spans="1:5" ht="13.8" x14ac:dyDescent="0.3">
      <c r="A6634" s="48" t="s">
        <v>6648</v>
      </c>
      <c r="B6634" s="33" t="str">
        <f>IFERROR(_xlfn.XLOOKUP(A6634,PEC!$A$2:$A$7902,PEC!$C$2:$C$7902),"")</f>
        <v>pec.rupar.puglia.it</v>
      </c>
      <c r="C6634" s="33">
        <f>IFERROR(_xlfn.XLOOKUP(A6634,SEZIONI!$A$2:$A$7897,SEZIONI!$B$2:$B$7897),"")</f>
        <v>8</v>
      </c>
      <c r="D6634" s="33" t="str">
        <f>IFERROR(_xlfn.XLOOKUP(A6634,[1]Sindaci!$B$2:$B$7774,[1]Sindaci!$A$2:$A$7774),"")</f>
        <v xml:space="preserve">PENDINELLI MARIO    </v>
      </c>
      <c r="E6634" s="33"/>
    </row>
    <row r="6635" spans="1:5" ht="13.8" x14ac:dyDescent="0.3">
      <c r="A6635" s="48" t="s">
        <v>8200</v>
      </c>
      <c r="B6635" s="33" t="str">
        <f>IFERROR(_xlfn.XLOOKUP(A6635,PEC!$A$2:$A$7902,PEC!$C$2:$C$7902),"")</f>
        <v>pecveneto.it</v>
      </c>
      <c r="C6635" s="33" t="str">
        <f>IFERROR(_xlfn.XLOOKUP(A6635,SEZIONI!$A$2:$A$7897,SEZIONI!$B$2:$B$7897),"")</f>
        <v/>
      </c>
      <c r="D6635" s="33" t="str">
        <f>IFERROR(_xlfn.XLOOKUP(A6635,[1]Sindaci!$B$2:$B$7774,[1]Sindaci!$A$2:$A$7774),"")</f>
        <v/>
      </c>
      <c r="E6635" s="33"/>
    </row>
    <row r="6636" spans="1:5" ht="13.8" x14ac:dyDescent="0.3">
      <c r="A6636" s="48" t="s">
        <v>6650</v>
      </c>
      <c r="B6636" s="33" t="str">
        <f>IFERROR(_xlfn.XLOOKUP(A6636,PEC!$A$2:$A$7902,PEC!$C$2:$C$7902),"")</f>
        <v>pec.comune.scurcolamarsicana.aq.it</v>
      </c>
      <c r="C6636" s="33">
        <f>IFERROR(_xlfn.XLOOKUP(A6636,SEZIONI!$A$2:$A$7897,SEZIONI!$B$2:$B$7897),"")</f>
        <v>3</v>
      </c>
      <c r="D6636" s="33" t="str">
        <f>IFERROR(_xlfn.XLOOKUP(A6636,[1]Sindaci!$B$2:$B$7774,[1]Sindaci!$A$2:$A$7774),"")</f>
        <v xml:space="preserve">DE SIMONE NICOLA   </v>
      </c>
      <c r="E6636" s="33"/>
    </row>
    <row r="6637" spans="1:5" ht="13.8" x14ac:dyDescent="0.3">
      <c r="A6637" s="48" t="s">
        <v>6651</v>
      </c>
      <c r="B6637" s="33" t="str">
        <f>IFERROR(_xlfn.XLOOKUP(A6637,PEC!$A$2:$A$7902,PEC!$C$2:$C$7902),"")</f>
        <v>pec.comune.scurelle.tn.it</v>
      </c>
      <c r="C6637" s="33">
        <f>IFERROR(_xlfn.XLOOKUP(A6637,SEZIONI!$A$2:$A$7897,SEZIONI!$B$2:$B$7897),"")</f>
        <v>1</v>
      </c>
      <c r="D6637" s="33" t="str">
        <f>IFERROR(_xlfn.XLOOKUP(A6637,[1]Sindaci!$B$2:$B$7774,[1]Sindaci!$A$2:$A$7774),"")</f>
        <v xml:space="preserve">ROPELATO LORENZA    </v>
      </c>
      <c r="E6637" s="33"/>
    </row>
    <row r="6638" spans="1:5" ht="13.8" x14ac:dyDescent="0.3">
      <c r="A6638" s="48" t="s">
        <v>6652</v>
      </c>
      <c r="B6638" s="33" t="str">
        <f>IFERROR(_xlfn.XLOOKUP(A6638,PEC!$A$2:$A$7902,PEC!$C$2:$C$7902),"")</f>
        <v>cert.ruparpiemonte.it</v>
      </c>
      <c r="C6638" s="33">
        <f>IFERROR(_xlfn.XLOOKUP(A6638,SEZIONI!$A$2:$A$7897,SEZIONI!$B$2:$B$7897),"")</f>
        <v>1</v>
      </c>
      <c r="D6638" s="33" t="str">
        <f>IFERROR(_xlfn.XLOOKUP(A6638,[1]Sindaci!$B$2:$B$7774,[1]Sindaci!$A$2:$A$7774),"")</f>
        <v xml:space="preserve">MAIOCCO GIANNI    </v>
      </c>
      <c r="E6638" s="33"/>
    </row>
    <row r="6639" spans="1:5" ht="13.8" x14ac:dyDescent="0.3">
      <c r="A6639" s="48" t="s">
        <v>6653</v>
      </c>
      <c r="B6639" s="33" t="str">
        <f>IFERROR(_xlfn.XLOOKUP(A6639,PEC!$A$2:$A$7902,PEC!$C$2:$C$7902),"")</f>
        <v>pec.comune.seborga.it</v>
      </c>
      <c r="C6639" s="33">
        <f>IFERROR(_xlfn.XLOOKUP(A6639,SEZIONI!$A$2:$A$7897,SEZIONI!$B$2:$B$7897),"")</f>
        <v>1</v>
      </c>
      <c r="D6639" s="33" t="str">
        <f>IFERROR(_xlfn.XLOOKUP(A6639,[1]Sindaci!$B$2:$B$7774,[1]Sindaci!$A$2:$A$7774),"")</f>
        <v xml:space="preserve">RAGNI PASQUALE    </v>
      </c>
      <c r="E6639" s="33"/>
    </row>
    <row r="6640" spans="1:5" ht="13.8" x14ac:dyDescent="0.3">
      <c r="A6640" s="48" t="s">
        <v>6654</v>
      </c>
      <c r="B6640" s="33" t="str">
        <f>IFERROR(_xlfn.XLOOKUP(A6640,PEC!$A$2:$A$7902,PEC!$C$2:$C$7902),"")</f>
        <v>pec.it</v>
      </c>
      <c r="C6640" s="33">
        <f>IFERROR(_xlfn.XLOOKUP(A6640,SEZIONI!$A$2:$A$7897,SEZIONI!$B$2:$B$7897),"")</f>
        <v>1</v>
      </c>
      <c r="D6640" s="33" t="str">
        <f>IFERROR(_xlfn.XLOOKUP(A6640,[1]Sindaci!$B$2:$B$7774,[1]Sindaci!$A$2:$A$7774),"")</f>
        <v xml:space="preserve">SILVERI NOEMI    </v>
      </c>
      <c r="E6640" s="33"/>
    </row>
    <row r="6641" spans="1:5" ht="13.8" x14ac:dyDescent="0.3">
      <c r="A6641" s="48" t="s">
        <v>8246</v>
      </c>
      <c r="B6641" s="33" t="str">
        <f>IFERROR(_xlfn.XLOOKUP(A6641,PEC!$A$2:$A$7902,PEC!$C$2:$C$7902),"")</f>
        <v>pec.rupar.puglia.it</v>
      </c>
      <c r="C6641" s="33" t="str">
        <f>IFERROR(_xlfn.XLOOKUP(A6641,SEZIONI!$A$2:$A$7897,SEZIONI!$B$2:$B$7897),"")</f>
        <v/>
      </c>
      <c r="D6641" s="33" t="str">
        <f>IFERROR(_xlfn.XLOOKUP(A6641,[1]Sindaci!$B$2:$B$7774,[1]Sindaci!$A$2:$A$7774),"")</f>
        <v/>
      </c>
      <c r="E6641" s="33"/>
    </row>
    <row r="6642" spans="1:5" ht="13.8" x14ac:dyDescent="0.3">
      <c r="A6642" s="48" t="s">
        <v>6656</v>
      </c>
      <c r="B6642" s="33" t="str">
        <f>IFERROR(_xlfn.XLOOKUP(A6642,PEC!$A$2:$A$7902,PEC!$C$2:$C$7902),"")</f>
        <v>pec.regione.lombardia.it</v>
      </c>
      <c r="C6642" s="33">
        <f>IFERROR(_xlfn.XLOOKUP(A6642,SEZIONI!$A$2:$A$7897,SEZIONI!$B$2:$B$7897),"")</f>
        <v>2</v>
      </c>
      <c r="D6642" s="33" t="str">
        <f>IFERROR(_xlfn.XLOOKUP(A6642,[1]Sindaci!$B$2:$B$7774,[1]Sindaci!$A$2:$A$7774),"")</f>
        <v xml:space="preserve">SALVALAGLIO MAURO    </v>
      </c>
      <c r="E6642" s="33"/>
    </row>
    <row r="6643" spans="1:5" ht="13.8" x14ac:dyDescent="0.3">
      <c r="A6643" s="48" t="s">
        <v>6657</v>
      </c>
      <c r="B6643" s="33" t="str">
        <f>IFERROR(_xlfn.XLOOKUP(A6643,PEC!$A$2:$A$7902,PEC!$C$2:$C$7902),"")</f>
        <v>certgov.fvg.it</v>
      </c>
      <c r="C6643" s="33">
        <f>IFERROR(_xlfn.XLOOKUP(A6643,SEZIONI!$A$2:$A$7897,SEZIONI!$B$2:$B$7897),"")</f>
        <v>7</v>
      </c>
      <c r="D6643" s="33" t="str">
        <f>IFERROR(_xlfn.XLOOKUP(A6643,[1]Sindaci!$B$2:$B$7774,[1]Sindaci!$A$2:$A$7774),"")</f>
        <v xml:space="preserve">GIACOMUZZI DINO    </v>
      </c>
      <c r="E6643" s="33"/>
    </row>
    <row r="6644" spans="1:5" ht="13.8" x14ac:dyDescent="0.3">
      <c r="A6644" s="48" t="s">
        <v>6658</v>
      </c>
      <c r="B6644" s="33" t="str">
        <f>IFERROR(_xlfn.XLOOKUP(A6644,PEC!$A$2:$A$7902,PEC!$C$2:$C$7902),"")</f>
        <v>cert.ip-veneto.net</v>
      </c>
      <c r="C6644" s="33">
        <f>IFERROR(_xlfn.XLOOKUP(A6644,SEZIONI!$A$2:$A$7897,SEZIONI!$B$2:$B$7897),"")</f>
        <v>9</v>
      </c>
      <c r="D6644" s="33" t="str">
        <f>IFERROR(_xlfn.XLOOKUP(A6644,[1]Sindaci!$B$2:$B$7774,[1]Sindaci!$A$2:$A$7774),"")</f>
        <v xml:space="preserve">DEON STEFANO    </v>
      </c>
      <c r="E6644" s="33"/>
    </row>
    <row r="6645" spans="1:5" ht="13.8" x14ac:dyDescent="0.3">
      <c r="A6645" s="49" t="s">
        <v>6659</v>
      </c>
      <c r="B6645" s="33" t="str">
        <f>IFERROR(_xlfn.XLOOKUP(A6645,PEC!$A$2:$A$7902,PEC!$C$2:$C$7902),"")</f>
        <v>pec.comune.sedilo.or.it</v>
      </c>
      <c r="C6645" s="33">
        <f>IFERROR(_xlfn.XLOOKUP(A6645,SEZIONI!$A$2:$A$7897,SEZIONI!$B$2:$B$7897),"")</f>
        <v>2</v>
      </c>
      <c r="D6645" s="33" t="str">
        <f>IFERROR(_xlfn.XLOOKUP(A6645,[1]Sindaci!$B$2:$B$7774,[1]Sindaci!$A$2:$A$7774),"")</f>
        <v xml:space="preserve">PES SALVATORE    </v>
      </c>
      <c r="E6645" s="33"/>
    </row>
    <row r="6646" spans="1:5" ht="13.8" x14ac:dyDescent="0.3">
      <c r="A6646" s="49" t="s">
        <v>6660</v>
      </c>
      <c r="B6646" s="33" t="str">
        <f>IFERROR(_xlfn.XLOOKUP(A6646,PEC!$A$2:$A$7902,PEC!$C$2:$C$7902),"")</f>
        <v>pec.comune.sedini.ss.it</v>
      </c>
      <c r="C6646" s="33">
        <f>IFERROR(_xlfn.XLOOKUP(A6646,SEZIONI!$A$2:$A$7897,SEZIONI!$B$2:$B$7897),"")</f>
        <v>2</v>
      </c>
      <c r="D6646" s="33" t="str">
        <f>IFERROR(_xlfn.XLOOKUP(A6646,[1]Sindaci!$B$2:$B$7774,[1]Sindaci!$A$2:$A$7774),"")</f>
        <v xml:space="preserve">CARTA SALVATORE    </v>
      </c>
      <c r="E6646" s="33"/>
    </row>
    <row r="6647" spans="1:5" ht="13.8" x14ac:dyDescent="0.3">
      <c r="A6647" s="48" t="s">
        <v>6661</v>
      </c>
      <c r="B6647" s="33" t="str">
        <f>IFERROR(_xlfn.XLOOKUP(A6647,PEC!$A$2:$A$7902,PEC!$C$2:$C$7902),"")</f>
        <v>postemailcertificata.it</v>
      </c>
      <c r="C6647" s="33">
        <f>IFERROR(_xlfn.XLOOKUP(A6647,SEZIONI!$A$2:$A$7897,SEZIONI!$B$2:$B$7897),"")</f>
        <v>10</v>
      </c>
      <c r="D6647" s="33" t="str">
        <f>IFERROR(_xlfn.XLOOKUP(A6647,[1]Sindaci!$B$2:$B$7774,[1]Sindaci!$A$2:$A$7774),"")</f>
        <v xml:space="preserve">RE MARCO    </v>
      </c>
      <c r="E6647" s="33"/>
    </row>
    <row r="6648" spans="1:5" ht="13.8" x14ac:dyDescent="0.3">
      <c r="A6648" s="48" t="s">
        <v>6662</v>
      </c>
      <c r="B6648" s="33" t="str">
        <f>IFERROR(_xlfn.XLOOKUP(A6648,PEC!$A$2:$A$7902,PEC!$C$2:$C$7902),"")</f>
        <v>pec.regione.lombardia.it</v>
      </c>
      <c r="C6648" s="33">
        <f>IFERROR(_xlfn.XLOOKUP(A6648,SEZIONI!$A$2:$A$7897,SEZIONI!$B$2:$B$7897),"")</f>
        <v>3</v>
      </c>
      <c r="D6648" s="33" t="str">
        <f>IFERROR(_xlfn.XLOOKUP(A6648,[1]Sindaci!$B$2:$B$7774,[1]Sindaci!$A$2:$A$7774),"")</f>
        <v xml:space="preserve">MICHELI STEFANO    </v>
      </c>
      <c r="E6648" s="33"/>
    </row>
    <row r="6649" spans="1:5" ht="13.8" x14ac:dyDescent="0.3">
      <c r="A6649" s="48" t="s">
        <v>6663</v>
      </c>
      <c r="B6649" s="33" t="str">
        <f>IFERROR(_xlfn.XLOOKUP(A6649,PEC!$A$2:$A$7902,PEC!$C$2:$C$7902),"")</f>
        <v>emarche.it</v>
      </c>
      <c r="C6649" s="33">
        <f>IFERROR(_xlfn.XLOOKUP(A6649,SEZIONI!$A$2:$A$7897,SEZIONI!$B$2:$B$7897),"")</f>
        <v>1</v>
      </c>
      <c r="D6649" s="33" t="str">
        <f>IFERROR(_xlfn.XLOOKUP(A6649,[1]Sindaci!$B$2:$B$7774,[1]Sindaci!$A$2:$A$7774),"")</f>
        <v xml:space="preserve">TAPANELLI PIETRO    </v>
      </c>
      <c r="E6649" s="33"/>
    </row>
    <row r="6650" spans="1:5" ht="13.8" x14ac:dyDescent="0.3">
      <c r="A6650" s="49" t="s">
        <v>6664</v>
      </c>
      <c r="B6650" s="33" t="str">
        <f>IFERROR(_xlfn.XLOOKUP(A6650,PEC!$A$2:$A$7902,PEC!$C$2:$C$7902),"")</f>
        <v>pec.comune.segariu.ca.it</v>
      </c>
      <c r="C6650" s="33">
        <f>IFERROR(_xlfn.XLOOKUP(A6650,SEZIONI!$A$2:$A$7897,SEZIONI!$B$2:$B$7897),"")</f>
        <v>2</v>
      </c>
      <c r="D6650" s="33" t="str">
        <f>IFERROR(_xlfn.XLOOKUP(A6650,[1]Sindaci!$B$2:$B$7774,[1]Sindaci!$A$2:$A$7774),"")</f>
        <v xml:space="preserve">FENU ANDREA    </v>
      </c>
      <c r="E6650" s="33"/>
    </row>
    <row r="6651" spans="1:5" ht="13.8" x14ac:dyDescent="0.3">
      <c r="A6651" s="48" t="s">
        <v>6665</v>
      </c>
      <c r="B6651" s="33" t="str">
        <f>IFERROR(_xlfn.XLOOKUP(A6651,PEC!$A$2:$A$7902,PEC!$C$2:$C$7902),"")</f>
        <v>postacert.toscana.it</v>
      </c>
      <c r="C6651" s="33">
        <f>IFERROR(_xlfn.XLOOKUP(A6651,SEZIONI!$A$2:$A$7897,SEZIONI!$B$2:$B$7897),"")</f>
        <v>2</v>
      </c>
      <c r="D6651" s="33" t="str">
        <f>IFERROR(_xlfn.XLOOKUP(A6651,[1]Sindaci!$B$2:$B$7774,[1]Sindaci!$A$2:$A$7774),"")</f>
        <v xml:space="preserve">ROSSI DANIELE    </v>
      </c>
      <c r="E6651" s="33"/>
    </row>
    <row r="6652" spans="1:5" ht="13.8" x14ac:dyDescent="0.3">
      <c r="A6652" s="48" t="s">
        <v>6666</v>
      </c>
      <c r="B6652" s="33" t="str">
        <f>IFERROR(_xlfn.XLOOKUP(A6652,PEC!$A$2:$A$7902,PEC!$C$2:$C$7902),"")</f>
        <v>pec.it</v>
      </c>
      <c r="C6652" s="33">
        <f>IFERROR(_xlfn.XLOOKUP(A6652,SEZIONI!$A$2:$A$7897,SEZIONI!$B$2:$B$7897),"")</f>
        <v>8</v>
      </c>
      <c r="D6652" s="33" t="str">
        <f>IFERROR(_xlfn.XLOOKUP(A6652,[1]Sindaci!$B$2:$B$7774,[1]Sindaci!$A$2:$A$7774),"")</f>
        <v xml:space="preserve">CASCIOLI PIERO    </v>
      </c>
      <c r="E6652" s="33"/>
    </row>
    <row r="6653" spans="1:5" ht="13.8" x14ac:dyDescent="0.3">
      <c r="A6653" s="48" t="s">
        <v>6667</v>
      </c>
      <c r="B6653" s="33" t="str">
        <f>IFERROR(_xlfn.XLOOKUP(A6653,PEC!$A$2:$A$7902,PEC!$C$2:$C$7902),"")</f>
        <v>pec.comune.segonzano.tn.it</v>
      </c>
      <c r="C6653" s="33">
        <f>IFERROR(_xlfn.XLOOKUP(A6653,SEZIONI!$A$2:$A$7897,SEZIONI!$B$2:$B$7897),"")</f>
        <v>1</v>
      </c>
      <c r="D6653" s="33" t="str">
        <f>IFERROR(_xlfn.XLOOKUP(A6653,[1]Sindaci!$B$2:$B$7774,[1]Sindaci!$A$2:$A$7774),"")</f>
        <v xml:space="preserve">VILLACI PIERANGELO    </v>
      </c>
      <c r="E6653" s="33"/>
    </row>
    <row r="6654" spans="1:5" ht="13.8" x14ac:dyDescent="0.3">
      <c r="A6654" s="48" t="s">
        <v>6668</v>
      </c>
      <c r="B6654" s="33" t="str">
        <f>IFERROR(_xlfn.XLOOKUP(A6654,PEC!$A$2:$A$7902,PEC!$C$2:$C$7902),"")</f>
        <v>postemailcertificata.it</v>
      </c>
      <c r="C6654" s="33">
        <f>IFERROR(_xlfn.XLOOKUP(A6654,SEZIONI!$A$2:$A$7897,SEZIONI!$B$2:$B$7897),"")</f>
        <v>35</v>
      </c>
      <c r="D6654" s="33" t="str">
        <f>IFERROR(_xlfn.XLOOKUP(A6654,[1]Sindaci!$B$2:$B$7774,[1]Sindaci!$A$2:$A$7774),"")</f>
        <v xml:space="preserve">MICHELI PAOLO GIOVANNI   </v>
      </c>
      <c r="E6654" s="33"/>
    </row>
    <row r="6655" spans="1:5" ht="13.8" x14ac:dyDescent="0.3">
      <c r="A6655" s="48" t="s">
        <v>6669</v>
      </c>
      <c r="B6655" s="33" t="str">
        <f>IFERROR(_xlfn.XLOOKUP(A6655,PEC!$A$2:$A$7902,PEC!$C$2:$C$7902),"")</f>
        <v>halleypec.it</v>
      </c>
      <c r="C6655" s="33">
        <f>IFERROR(_xlfn.XLOOKUP(A6655,SEZIONI!$A$2:$A$7897,SEZIONI!$B$2:$B$7897),"")</f>
        <v>2</v>
      </c>
      <c r="D6655" s="33" t="str">
        <f>IFERROR(_xlfn.XLOOKUP(A6655,[1]Sindaci!$B$2:$B$7774,[1]Sindaci!$A$2:$A$7774),"")</f>
        <v xml:space="preserve">PAULON GLORIA    </v>
      </c>
      <c r="E6655" s="33"/>
    </row>
    <row r="6656" spans="1:5" ht="13.8" x14ac:dyDescent="0.3">
      <c r="A6656" s="49" t="s">
        <v>6670</v>
      </c>
      <c r="B6656" s="33" t="str">
        <f>IFERROR(_xlfn.XLOOKUP(A6656,PEC!$A$2:$A$7902,PEC!$C$2:$C$7902),"")</f>
        <v>pec.comune.selargius.ca.it</v>
      </c>
      <c r="C6656" s="33">
        <f>IFERROR(_xlfn.XLOOKUP(A6656,SEZIONI!$A$2:$A$7897,SEZIONI!$B$2:$B$7897),"")</f>
        <v>25</v>
      </c>
      <c r="D6656" s="33" t="str">
        <f>IFERROR(_xlfn.XLOOKUP(A6656,[1]Sindaci!$B$2:$B$7774,[1]Sindaci!$A$2:$A$7774),"")</f>
        <v xml:space="preserve">CONCU PIER LUIGI   </v>
      </c>
      <c r="E6656" s="33"/>
    </row>
    <row r="6657" spans="1:5" ht="13.8" x14ac:dyDescent="0.3">
      <c r="A6657" s="48" t="s">
        <v>6671</v>
      </c>
      <c r="B6657" s="33" t="str">
        <f>IFERROR(_xlfn.XLOOKUP(A6657,PEC!$A$2:$A$7902,PEC!$C$2:$C$7902),"")</f>
        <v>legalmail.it</v>
      </c>
      <c r="C6657" s="33">
        <f>IFERROR(_xlfn.XLOOKUP(A6657,SEZIONI!$A$2:$A$7897,SEZIONI!$B$2:$B$7897),"")</f>
        <v>1</v>
      </c>
      <c r="D6657" s="33" t="str">
        <f>IFERROR(_xlfn.XLOOKUP(A6657,[1]Sindaci!$B$2:$B$7774,[1]Sindaci!$A$2:$A$7774),"")</f>
        <v xml:space="preserve">COLAMEDICI EGISTO    </v>
      </c>
      <c r="E6657" s="33"/>
    </row>
    <row r="6658" spans="1:5" ht="13.8" x14ac:dyDescent="0.3">
      <c r="A6658" s="49" t="s">
        <v>6672</v>
      </c>
      <c r="B6658" s="33" t="str">
        <f>IFERROR(_xlfn.XLOOKUP(A6658,PEC!$A$2:$A$7902,PEC!$C$2:$C$7902),"")</f>
        <v>pec.comune.selegas.ca.it</v>
      </c>
      <c r="C6658" s="33">
        <f>IFERROR(_xlfn.XLOOKUP(A6658,SEZIONI!$A$2:$A$7897,SEZIONI!$B$2:$B$7897),"")</f>
        <v>2</v>
      </c>
      <c r="D6658" s="33" t="str">
        <f>IFERROR(_xlfn.XLOOKUP(A6658,[1]Sindaci!$B$2:$B$7774,[1]Sindaci!$A$2:$A$7774),"")</f>
        <v xml:space="preserve">PIRAS ALESSIO    </v>
      </c>
      <c r="E6658" s="33"/>
    </row>
    <row r="6659" spans="1:5" ht="13.8" x14ac:dyDescent="0.3">
      <c r="A6659" s="48" t="s">
        <v>6673</v>
      </c>
      <c r="B6659" s="33" t="str">
        <f>IFERROR(_xlfn.XLOOKUP(A6659,PEC!$A$2:$A$7902,PEC!$C$2:$C$7902),"")</f>
        <v>pec.comune.sellagiudicarie.tn.it</v>
      </c>
      <c r="C6659" s="33">
        <f>IFERROR(_xlfn.XLOOKUP(A6659,SEZIONI!$A$2:$A$7897,SEZIONI!$B$2:$B$7897),"")</f>
        <v>4</v>
      </c>
      <c r="D6659" s="33" t="str">
        <f>IFERROR(_xlfn.XLOOKUP(A6659,[1]Sindaci!$B$2:$B$7774,[1]Sindaci!$A$2:$A$7774),"")</f>
        <v xml:space="preserve">BAZZOLI FRANCO    </v>
      </c>
      <c r="E6659" s="33"/>
    </row>
    <row r="6660" spans="1:5" ht="13.8" x14ac:dyDescent="0.3">
      <c r="A6660" s="48" t="s">
        <v>6674</v>
      </c>
      <c r="B6660" s="33" t="str">
        <f>IFERROR(_xlfn.XLOOKUP(A6660,PEC!$A$2:$A$7902,PEC!$C$2:$C$7902),"")</f>
        <v>postacert.umbria.it</v>
      </c>
      <c r="C6660" s="33">
        <f>IFERROR(_xlfn.XLOOKUP(A6660,SEZIONI!$A$2:$A$7897,SEZIONI!$B$2:$B$7897),"")</f>
        <v>4</v>
      </c>
      <c r="D6660" s="33" t="str">
        <f>IFERROR(_xlfn.XLOOKUP(A6660,[1]Sindaci!$B$2:$B$7774,[1]Sindaci!$A$2:$A$7774),"")</f>
        <v xml:space="preserve">GUBBIOTTI ATTILIO    </v>
      </c>
      <c r="E6660" s="33"/>
    </row>
    <row r="6661" spans="1:5" ht="13.8" x14ac:dyDescent="0.3">
      <c r="A6661" s="48" t="s">
        <v>6675</v>
      </c>
      <c r="B6661" s="33" t="str">
        <f>IFERROR(_xlfn.XLOOKUP(A6661,PEC!$A$2:$A$7902,PEC!$C$2:$C$7902),"")</f>
        <v>pec.comune.sellero.bs.it</v>
      </c>
      <c r="C6661" s="33">
        <f>IFERROR(_xlfn.XLOOKUP(A6661,SEZIONI!$A$2:$A$7897,SEZIONI!$B$2:$B$7897),"")</f>
        <v>2</v>
      </c>
      <c r="D6661" s="33" t="str">
        <f>IFERROR(_xlfn.XLOOKUP(A6661,[1]Sindaci!$B$2:$B$7774,[1]Sindaci!$A$2:$A$7774),"")</f>
        <v xml:space="preserve">BRESSANELLI GIAMPIERO    </v>
      </c>
      <c r="E6661" s="33"/>
    </row>
    <row r="6662" spans="1:5" ht="13.8" x14ac:dyDescent="0.3">
      <c r="A6662" s="48" t="s">
        <v>219</v>
      </c>
      <c r="B6662" s="33" t="str">
        <f>IFERROR(_xlfn.XLOOKUP(A6662,PEC!$A$2:$A$7902,PEC!$C$2:$C$7902),"")</f>
        <v>asmepec.it</v>
      </c>
      <c r="C6662" s="33">
        <f>IFERROR(_xlfn.XLOOKUP(A6662,SEZIONI!$A$2:$A$7897,SEZIONI!$B$2:$B$7897),"")</f>
        <v>2</v>
      </c>
      <c r="D6662" s="33" t="str">
        <f>IFERROR(_xlfn.XLOOKUP(A6662,[1]Sindaci!$B$2:$B$7774,[1]Sindaci!$A$2:$A$7774),"")</f>
        <v xml:space="preserve">ZICCHINELLA DAVIDE    </v>
      </c>
      <c r="E6662" s="33"/>
    </row>
    <row r="6663" spans="1:5" ht="13.8" x14ac:dyDescent="0.3">
      <c r="A6663" s="48" t="s">
        <v>220</v>
      </c>
      <c r="B6663" s="33" t="str">
        <f>IFERROR(_xlfn.XLOOKUP(A6663,PEC!$A$2:$A$7902,PEC!$C$2:$C$7902),"")</f>
        <v>asmepec.it</v>
      </c>
      <c r="C6663" s="33">
        <f>IFERROR(_xlfn.XLOOKUP(A6663,SEZIONI!$A$2:$A$7897,SEZIONI!$B$2:$B$7897),"")</f>
        <v>6</v>
      </c>
      <c r="D6663" s="33" t="str">
        <f>IFERROR(_xlfn.XLOOKUP(A6663,[1]Sindaci!$B$2:$B$7774,[1]Sindaci!$A$2:$A$7774),"")</f>
        <v xml:space="preserve">MAURO FRANCESCO    </v>
      </c>
      <c r="E6663" s="33"/>
    </row>
    <row r="6664" spans="1:5" ht="13.8" x14ac:dyDescent="0.3">
      <c r="A6664" s="48" t="s">
        <v>8114</v>
      </c>
      <c r="B6664" s="33" t="str">
        <f>IFERROR(_xlfn.XLOOKUP(A6664,PEC!$A$2:$A$7902,PEC!$C$2:$C$7902),"")</f>
        <v/>
      </c>
      <c r="C6664" s="33" t="str">
        <f>IFERROR(_xlfn.XLOOKUP(A6664,SEZIONI!$A$2:$A$7897,SEZIONI!$B$2:$B$7897),"")</f>
        <v/>
      </c>
      <c r="D6664" s="33" t="str">
        <f>IFERROR(_xlfn.XLOOKUP(A6664,[1]Sindaci!$B$2:$B$7774,[1]Sindaci!$A$2:$A$7774),"")</f>
        <v xml:space="preserve">NIEDERBRUNNER PAUL    </v>
      </c>
      <c r="E6664" s="33"/>
    </row>
    <row r="6665" spans="1:5" ht="13.8" x14ac:dyDescent="0.3">
      <c r="A6665" s="48" t="s">
        <v>6677</v>
      </c>
      <c r="B6665" s="33" t="str">
        <f>IFERROR(_xlfn.XLOOKUP(A6665,PEC!$A$2:$A$7902,PEC!$C$2:$C$7902),"")</f>
        <v>pecveneto.it</v>
      </c>
      <c r="C6665" s="33">
        <f>IFERROR(_xlfn.XLOOKUP(A6665,SEZIONI!$A$2:$A$7897,SEZIONI!$B$2:$B$7897),"")</f>
        <v>1</v>
      </c>
      <c r="D6665" s="33" t="str">
        <f>IFERROR(_xlfn.XLOOKUP(A6665,[1]Sindaci!$B$2:$B$7774,[1]Sindaci!$A$2:$A$7774),"")</f>
        <v xml:space="preserve">LORENZINI LUCA    </v>
      </c>
      <c r="E6665" s="33"/>
    </row>
    <row r="6666" spans="1:5" ht="13.8" x14ac:dyDescent="0.3">
      <c r="A6666" s="48" t="s">
        <v>6678</v>
      </c>
      <c r="B6666" s="33" t="str">
        <f>IFERROR(_xlfn.XLOOKUP(A6666,PEC!$A$2:$A$7902,PEC!$C$2:$C$7902),"")</f>
        <v>stpec.it</v>
      </c>
      <c r="C6666" s="33">
        <f>IFERROR(_xlfn.XLOOKUP(A6666,SEZIONI!$A$2:$A$7897,SEZIONI!$B$2:$B$7897),"")</f>
        <v>2</v>
      </c>
      <c r="D6666" s="33" t="str">
        <f>IFERROR(_xlfn.XLOOKUP(A6666,[1]Sindaci!$B$2:$B$7774,[1]Sindaci!$A$2:$A$7774),"")</f>
        <v xml:space="preserve">CAPPELLETTI MARCO ANTONIO   </v>
      </c>
      <c r="E6666" s="33"/>
    </row>
    <row r="6667" spans="1:5" ht="13.8" x14ac:dyDescent="0.3">
      <c r="A6667" s="48" t="s">
        <v>8115</v>
      </c>
      <c r="B6667" s="33" t="str">
        <f>IFERROR(_xlfn.XLOOKUP(A6667,PEC!$A$2:$A$7902,PEC!$C$2:$C$7902),"")</f>
        <v/>
      </c>
      <c r="C6667" s="33" t="str">
        <f>IFERROR(_xlfn.XLOOKUP(A6667,SEZIONI!$A$2:$A$7897,SEZIONI!$B$2:$B$7897),"")</f>
        <v/>
      </c>
      <c r="D6667" s="33" t="str">
        <f>IFERROR(_xlfn.XLOOKUP(A6667,[1]Sindaci!$B$2:$B$7774,[1]Sindaci!$A$2:$A$7774),"")</f>
        <v xml:space="preserve">DEMETZ ROLANDO    </v>
      </c>
      <c r="E6667" s="33"/>
    </row>
    <row r="6668" spans="1:5" ht="13.8" x14ac:dyDescent="0.3">
      <c r="A6668" s="48" t="s">
        <v>6680</v>
      </c>
      <c r="B6668" s="33" t="str">
        <f>IFERROR(_xlfn.XLOOKUP(A6668,PEC!$A$2:$A$7902,PEC!$C$2:$C$7902),"")</f>
        <v>cert.ip-veneto.net</v>
      </c>
      <c r="C6668" s="33">
        <f>IFERROR(_xlfn.XLOOKUP(A6668,SEZIONI!$A$2:$A$7897,SEZIONI!$B$2:$B$7897),"")</f>
        <v>23</v>
      </c>
      <c r="D6668" s="33" t="str">
        <f>IFERROR(_xlfn.XLOOKUP(A6668,[1]Sindaci!$B$2:$B$7774,[1]Sindaci!$A$2:$A$7774),"")</f>
        <v xml:space="preserve">ROSSI GIOVANNA    </v>
      </c>
      <c r="E6668" s="33"/>
    </row>
    <row r="6669" spans="1:5" ht="13.8" x14ac:dyDescent="0.3">
      <c r="A6669" s="48" t="s">
        <v>6681</v>
      </c>
      <c r="B6669" s="33" t="str">
        <f>IFERROR(_xlfn.XLOOKUP(A6669,PEC!$A$2:$A$7902,PEC!$C$2:$C$7902),"")</f>
        <v>pec.comunediselvino.it</v>
      </c>
      <c r="C6669" s="33">
        <f>IFERROR(_xlfn.XLOOKUP(A6669,SEZIONI!$A$2:$A$7897,SEZIONI!$B$2:$B$7897),"")</f>
        <v>2</v>
      </c>
      <c r="D6669" s="33" t="str">
        <f>IFERROR(_xlfn.XLOOKUP(A6669,[1]Sindaci!$B$2:$B$7774,[1]Sindaci!$A$2:$A$7774),"")</f>
        <v xml:space="preserve">BERTOCCHI DIEGO    </v>
      </c>
      <c r="E6669" s="33"/>
    </row>
    <row r="6670" spans="1:5" ht="13.8" x14ac:dyDescent="0.3">
      <c r="A6670" s="49" t="s">
        <v>6682</v>
      </c>
      <c r="B6670" s="33" t="str">
        <f>IFERROR(_xlfn.XLOOKUP(A6670,PEC!$A$2:$A$7902,PEC!$C$2:$C$7902),"")</f>
        <v>pec.comune.semestene.ss.it</v>
      </c>
      <c r="C6670" s="33">
        <f>IFERROR(_xlfn.XLOOKUP(A6670,SEZIONI!$A$2:$A$7897,SEZIONI!$B$2:$B$7897),"")</f>
        <v>1</v>
      </c>
      <c r="D6670" s="33" t="str">
        <f>IFERROR(_xlfn.XLOOKUP(A6670,[1]Sindaci!$B$2:$B$7774,[1]Sindaci!$A$2:$A$7774),"")</f>
        <v xml:space="preserve">BUDA ANTONELLA    </v>
      </c>
      <c r="E6670" s="33"/>
    </row>
    <row r="6671" spans="1:5" ht="13.8" x14ac:dyDescent="0.3">
      <c r="A6671" s="48" t="s">
        <v>6683</v>
      </c>
      <c r="B6671" s="33" t="str">
        <f>IFERROR(_xlfn.XLOOKUP(A6671,PEC!$A$2:$A$7902,PEC!$C$2:$C$7902),"")</f>
        <v>postemailcertificata.it</v>
      </c>
      <c r="C6671" s="33">
        <f>IFERROR(_xlfn.XLOOKUP(A6671,SEZIONI!$A$2:$A$7897,SEZIONI!$B$2:$B$7897),"")</f>
        <v>1</v>
      </c>
      <c r="D6671" s="33" t="str">
        <f>IFERROR(_xlfn.XLOOKUP(A6671,[1]Sindaci!$B$2:$B$7774,[1]Sindaci!$A$2:$A$7774),"")</f>
        <v xml:space="preserve">CARNEVALE CHIARA    </v>
      </c>
      <c r="E6671" s="33"/>
    </row>
    <row r="6672" spans="1:5" ht="13.8" x14ac:dyDescent="0.3">
      <c r="A6672" s="48" t="s">
        <v>399</v>
      </c>
      <c r="B6672" s="33" t="str">
        <f>IFERROR(_xlfn.XLOOKUP(A6672,PEC!$A$2:$A$7902,PEC!$C$2:$C$7902),"")</f>
        <v>asmepec.it</v>
      </c>
      <c r="C6672" s="33">
        <f>IFERROR(_xlfn.XLOOKUP(A6672,SEZIONI!$A$2:$A$7897,SEZIONI!$B$2:$B$7897),"")</f>
        <v>5</v>
      </c>
      <c r="D6672" s="33" t="str">
        <f>IFERROR(_xlfn.XLOOKUP(A6672,[1]Sindaci!$B$2:$B$7774,[1]Sindaci!$A$2:$A$7774),"")</f>
        <v xml:space="preserve">PICCOLO GIOVANNI    </v>
      </c>
      <c r="E6672" s="33"/>
    </row>
    <row r="6673" spans="1:5" ht="13.8" x14ac:dyDescent="0.3">
      <c r="A6673" s="48" t="s">
        <v>6684</v>
      </c>
      <c r="B6673" s="33" t="str">
        <f>IFERROR(_xlfn.XLOOKUP(A6673,PEC!$A$2:$A$7902,PEC!$C$2:$C$7902),"")</f>
        <v>postacert.toscana.it</v>
      </c>
      <c r="C6673" s="33">
        <f>IFERROR(_xlfn.XLOOKUP(A6673,SEZIONI!$A$2:$A$7897,SEZIONI!$B$2:$B$7897),"")</f>
        <v>3</v>
      </c>
      <c r="D6673" s="33" t="str">
        <f>IFERROR(_xlfn.XLOOKUP(A6673,[1]Sindaci!$B$2:$B$7774,[1]Sindaci!$A$2:$A$7774),"")</f>
        <v xml:space="preserve">PETRUCCI LUCIANO    </v>
      </c>
      <c r="E6673" s="33"/>
    </row>
    <row r="6674" spans="1:5" ht="13.8" x14ac:dyDescent="0.3">
      <c r="A6674" s="48" t="s">
        <v>8166</v>
      </c>
      <c r="B6674" s="33" t="str">
        <f>IFERROR(_xlfn.XLOOKUP(A6674,PEC!$A$2:$A$7902,PEC!$C$2:$C$7902),"")</f>
        <v/>
      </c>
      <c r="C6674" s="33" t="str">
        <f>IFERROR(_xlfn.XLOOKUP(A6674,SEZIONI!$A$2:$A$7897,SEZIONI!$B$2:$B$7897),"")</f>
        <v/>
      </c>
      <c r="D6674" s="33" t="str">
        <f>IFERROR(_xlfn.XLOOKUP(A6674,[1]Sindaci!$B$2:$B$7774,[1]Sindaci!$A$2:$A$7774),"")</f>
        <v/>
      </c>
      <c r="E6674" s="33"/>
    </row>
    <row r="6675" spans="1:5" ht="13.8" x14ac:dyDescent="0.3">
      <c r="A6675" s="48" t="s">
        <v>6685</v>
      </c>
      <c r="B6675" s="33" t="str">
        <f>IFERROR(_xlfn.XLOOKUP(A6675,PEC!$A$2:$A$7902,PEC!$C$2:$C$7902),"")</f>
        <v>comune.senago.legalmail.it</v>
      </c>
      <c r="C6675" s="33">
        <f>IFERROR(_xlfn.XLOOKUP(A6675,SEZIONI!$A$2:$A$7897,SEZIONI!$B$2:$B$7897),"")</f>
        <v>19</v>
      </c>
      <c r="D6675" s="33" t="str">
        <f>IFERROR(_xlfn.XLOOKUP(A6675,[1]Sindaci!$B$2:$B$7774,[1]Sindaci!$A$2:$A$7774),"")</f>
        <v xml:space="preserve">BERETTA MAGDA    </v>
      </c>
      <c r="E6675" s="33"/>
    </row>
    <row r="6676" spans="1:5" ht="13.8" x14ac:dyDescent="0.3">
      <c r="A6676" s="48" t="s">
        <v>8116</v>
      </c>
      <c r="B6676" s="33" t="str">
        <f>IFERROR(_xlfn.XLOOKUP(A6676,PEC!$A$2:$A$7902,PEC!$C$2:$C$7902),"")</f>
        <v/>
      </c>
      <c r="C6676" s="33" t="str">
        <f>IFERROR(_xlfn.XLOOKUP(A6676,SEZIONI!$A$2:$A$7897,SEZIONI!$B$2:$B$7897),"")</f>
        <v/>
      </c>
      <c r="D6676" s="33" t="str">
        <f>IFERROR(_xlfn.XLOOKUP(A6676,[1]Sindaci!$B$2:$B$7774,[1]Sindaci!$A$2:$A$7774),"")</f>
        <v xml:space="preserve">RAINER KARL JOSEF   </v>
      </c>
      <c r="E6676" s="33"/>
    </row>
    <row r="6677" spans="1:5" ht="13.8" x14ac:dyDescent="0.3">
      <c r="A6677" s="48" t="s">
        <v>8143</v>
      </c>
      <c r="B6677" s="33" t="str">
        <f>IFERROR(_xlfn.XLOOKUP(A6677,PEC!$A$2:$A$7902,PEC!$C$2:$C$7902),"")</f>
        <v/>
      </c>
      <c r="C6677" s="33" t="str">
        <f>IFERROR(_xlfn.XLOOKUP(A6677,SEZIONI!$A$2:$A$7897,SEZIONI!$B$2:$B$7897),"")</f>
        <v/>
      </c>
      <c r="D6677" s="33" t="str">
        <f>IFERROR(_xlfn.XLOOKUP(A6677,[1]Sindaci!$B$2:$B$7774,[1]Sindaci!$A$2:$A$7774),"")</f>
        <v xml:space="preserve">KOFLER GABRIELA    </v>
      </c>
      <c r="E6677" s="33"/>
    </row>
    <row r="6678" spans="1:5" ht="13.8" x14ac:dyDescent="0.3">
      <c r="A6678" s="49" t="s">
        <v>6688</v>
      </c>
      <c r="B6678" s="33" t="str">
        <f>IFERROR(_xlfn.XLOOKUP(A6678,PEC!$A$2:$A$7902,PEC!$C$2:$C$7902),"")</f>
        <v>legalmail.it</v>
      </c>
      <c r="C6678" s="33">
        <f>IFERROR(_xlfn.XLOOKUP(A6678,SEZIONI!$A$2:$A$7897,SEZIONI!$B$2:$B$7897),"")</f>
        <v>2</v>
      </c>
      <c r="D6678" s="33" t="str">
        <f>IFERROR(_xlfn.XLOOKUP(A6678,[1]Sindaci!$B$2:$B$7774,[1]Sindaci!$A$2:$A$7774),"")</f>
        <v xml:space="preserve">MEREU ALBINA    </v>
      </c>
      <c r="E6678" s="33"/>
    </row>
    <row r="6679" spans="1:5" ht="13.8" x14ac:dyDescent="0.3">
      <c r="A6679" s="48" t="s">
        <v>6689</v>
      </c>
      <c r="B6679" s="33" t="str">
        <f>IFERROR(_xlfn.XLOOKUP(A6679,PEC!$A$2:$A$7902,PEC!$C$2:$C$7902),"")</f>
        <v>asmepec.it</v>
      </c>
      <c r="C6679" s="33">
        <f>IFERROR(_xlfn.XLOOKUP(A6679,SEZIONI!$A$2:$A$7897,SEZIONI!$B$2:$B$7897),"")</f>
        <v>1</v>
      </c>
      <c r="D6679" s="33" t="str">
        <f>IFERROR(_xlfn.XLOOKUP(A6679,[1]Sindaci!$B$2:$B$7774,[1]Sindaci!$A$2:$A$7774),"")</f>
        <v xml:space="preserve">MAZZONE ADRIANO    </v>
      </c>
      <c r="E6679" s="33"/>
    </row>
    <row r="6680" spans="1:5" ht="13.8" x14ac:dyDescent="0.3">
      <c r="A6680" s="48" t="s">
        <v>6690</v>
      </c>
      <c r="B6680" s="33" t="str">
        <f>IFERROR(_xlfn.XLOOKUP(A6680,PEC!$A$2:$A$7902,PEC!$C$2:$C$7902),"")</f>
        <v>cert.comune.seniga.bs.it</v>
      </c>
      <c r="C6680" s="33">
        <f>IFERROR(_xlfn.XLOOKUP(A6680,SEZIONI!$A$2:$A$7897,SEZIONI!$B$2:$B$7897),"")</f>
        <v>2</v>
      </c>
      <c r="D6680" s="33" t="str">
        <f>IFERROR(_xlfn.XLOOKUP(A6680,[1]Sindaci!$B$2:$B$7774,[1]Sindaci!$A$2:$A$7774),"")</f>
        <v xml:space="preserve">FERRARI ELENA    </v>
      </c>
      <c r="E6680" s="33"/>
    </row>
    <row r="6681" spans="1:5" ht="13.8" x14ac:dyDescent="0.3">
      <c r="A6681" s="48" t="s">
        <v>6691</v>
      </c>
      <c r="B6681" s="33" t="str">
        <f>IFERROR(_xlfn.XLOOKUP(A6681,PEC!$A$2:$A$7902,PEC!$C$2:$C$7902),"")</f>
        <v>emarche.it</v>
      </c>
      <c r="C6681" s="33">
        <f>IFERROR(_xlfn.XLOOKUP(A6681,SEZIONI!$A$2:$A$7897,SEZIONI!$B$2:$B$7897),"")</f>
        <v>43</v>
      </c>
      <c r="D6681" s="33" t="str">
        <f>IFERROR(_xlfn.XLOOKUP(A6681,[1]Sindaci!$B$2:$B$7774,[1]Sindaci!$A$2:$A$7774),"")</f>
        <v xml:space="preserve">OLIVETTI MASSIMO    </v>
      </c>
      <c r="E6681" s="33"/>
    </row>
    <row r="6682" spans="1:5" ht="13.8" x14ac:dyDescent="0.3">
      <c r="A6682" s="49" t="s">
        <v>6692</v>
      </c>
      <c r="B6682" s="33" t="str">
        <f>IFERROR(_xlfn.XLOOKUP(A6682,PEC!$A$2:$A$7902,PEC!$C$2:$C$7902),"")</f>
        <v>pec.it</v>
      </c>
      <c r="C6682" s="33">
        <f>IFERROR(_xlfn.XLOOKUP(A6682,SEZIONI!$A$2:$A$7897,SEZIONI!$B$2:$B$7897),"")</f>
        <v>1</v>
      </c>
      <c r="D6682" s="33" t="str">
        <f>IFERROR(_xlfn.XLOOKUP(A6682,[1]Sindaci!$B$2:$B$7774,[1]Sindaci!$A$2:$A$7774),"")</f>
        <v xml:space="preserve">SOI SALVATORE    </v>
      </c>
      <c r="E6682" s="33"/>
    </row>
    <row r="6683" spans="1:5" ht="13.8" x14ac:dyDescent="0.3">
      <c r="A6683" s="48" t="s">
        <v>6693</v>
      </c>
      <c r="B6683" s="33" t="str">
        <f>IFERROR(_xlfn.XLOOKUP(A6683,PEC!$A$2:$A$7902,PEC!$C$2:$C$7902),"")</f>
        <v>comune.senise.postecert.it</v>
      </c>
      <c r="C6683" s="33">
        <f>IFERROR(_xlfn.XLOOKUP(A6683,SEZIONI!$A$2:$A$7897,SEZIONI!$B$2:$B$7897),"")</f>
        <v>7</v>
      </c>
      <c r="D6683" s="33" t="str">
        <f>IFERROR(_xlfn.XLOOKUP(A6683,[1]Sindaci!$B$2:$B$7774,[1]Sindaci!$A$2:$A$7774),"")</f>
        <v xml:space="preserve">CASTRONUOVO GIUSEPPE    </v>
      </c>
      <c r="E6683" s="33"/>
    </row>
    <row r="6684" spans="1:5" ht="13.8" x14ac:dyDescent="0.3">
      <c r="A6684" s="48" t="s">
        <v>6694</v>
      </c>
      <c r="B6684" s="33" t="str">
        <f>IFERROR(_xlfn.XLOOKUP(A6684,PEC!$A$2:$A$7902,PEC!$C$2:$C$7902),"")</f>
        <v>halleycert.it</v>
      </c>
      <c r="C6684" s="33">
        <f>IFERROR(_xlfn.XLOOKUP(A6684,SEZIONI!$A$2:$A$7897,SEZIONI!$B$2:$B$7897),"")</f>
        <v>3</v>
      </c>
      <c r="D6684" s="33" t="str">
        <f>IFERROR(_xlfn.XLOOKUP(A6684,[1]Sindaci!$B$2:$B$7774,[1]Sindaci!$A$2:$A$7774),"")</f>
        <v xml:space="preserve">CURTALE FRANCESCA    </v>
      </c>
      <c r="E6684" s="33"/>
    </row>
    <row r="6685" spans="1:5" ht="13.8" x14ac:dyDescent="0.3">
      <c r="A6685" s="48" t="s">
        <v>6695</v>
      </c>
      <c r="B6685" s="33" t="str">
        <f>IFERROR(_xlfn.XLOOKUP(A6685,PEC!$A$2:$A$7902,PEC!$C$2:$C$7902),"")</f>
        <v>pec.regione.lombardia.it</v>
      </c>
      <c r="C6685" s="33">
        <f>IFERROR(_xlfn.XLOOKUP(A6685,SEZIONI!$A$2:$A$7897,SEZIONI!$B$2:$B$7897),"")</f>
        <v>2</v>
      </c>
      <c r="D6685" s="33" t="str">
        <f>IFERROR(_xlfn.XLOOKUP(A6685,[1]Sindaci!$B$2:$B$7774,[1]Sindaci!$A$2:$A$7774),"")</f>
        <v xml:space="preserve">NEGRI SILVANO    </v>
      </c>
      <c r="E6685" s="33"/>
    </row>
    <row r="6686" spans="1:5" ht="13.8" x14ac:dyDescent="0.3">
      <c r="A6686" s="49" t="s">
        <v>6696</v>
      </c>
      <c r="B6686" s="33" t="str">
        <f>IFERROR(_xlfn.XLOOKUP(A6686,PEC!$A$2:$A$7902,PEC!$C$2:$C$7902),"")</f>
        <v>pec.comune.sennariolo.or.it</v>
      </c>
      <c r="C6686" s="33">
        <f>IFERROR(_xlfn.XLOOKUP(A6686,SEZIONI!$A$2:$A$7897,SEZIONI!$B$2:$B$7897),"")</f>
        <v>1</v>
      </c>
      <c r="D6686" s="33" t="str">
        <f>IFERROR(_xlfn.XLOOKUP(A6686,[1]Sindaci!$B$2:$B$7774,[1]Sindaci!$A$2:$A$7774),"")</f>
        <v xml:space="preserve">LEDDA GIANBATTISTA    </v>
      </c>
      <c r="E6686" s="33"/>
    </row>
    <row r="6687" spans="1:5" ht="13.8" x14ac:dyDescent="0.3">
      <c r="A6687" s="49" t="s">
        <v>6697</v>
      </c>
      <c r="B6687" s="33" t="str">
        <f>IFERROR(_xlfn.XLOOKUP(A6687,PEC!$A$2:$A$7902,PEC!$C$2:$C$7902),"")</f>
        <v>pec.comunas.it</v>
      </c>
      <c r="C6687" s="33">
        <f>IFERROR(_xlfn.XLOOKUP(A6687,SEZIONI!$A$2:$A$7897,SEZIONI!$B$2:$B$7897),"")</f>
        <v>9</v>
      </c>
      <c r="D6687" s="33" t="str">
        <f>IFERROR(_xlfn.XLOOKUP(A6687,[1]Sindaci!$B$2:$B$7774,[1]Sindaci!$A$2:$A$7774),"")</f>
        <v xml:space="preserve">SASSU NICOLA    </v>
      </c>
      <c r="E6687" s="33"/>
    </row>
    <row r="6688" spans="1:5" ht="13.8" x14ac:dyDescent="0.3">
      <c r="A6688" s="49" t="s">
        <v>8295</v>
      </c>
      <c r="B6688" s="33" t="str">
        <f>IFERROR(_xlfn.XLOOKUP(A6688,PEC!$A$2:$A$7902,PEC!$C$2:$C$7902),"")</f>
        <v>pec.comune.senorbi.ca.it</v>
      </c>
      <c r="C6688" s="33" t="str">
        <f>IFERROR(_xlfn.XLOOKUP(A6688,SEZIONI!$A$2:$A$7897,SEZIONI!$B$2:$B$7897),"")</f>
        <v/>
      </c>
      <c r="D6688" s="33" t="str">
        <f>IFERROR(_xlfn.XLOOKUP(A6688,[1]Sindaci!$B$2:$B$7774,[1]Sindaci!$A$2:$A$7774),"")</f>
        <v/>
      </c>
      <c r="E6688" s="33"/>
    </row>
    <row r="6689" spans="1:5" ht="13.8" x14ac:dyDescent="0.3">
      <c r="A6689" s="48" t="s">
        <v>6699</v>
      </c>
      <c r="B6689" s="33" t="str">
        <f>IFERROR(_xlfn.XLOOKUP(A6689,PEC!$A$2:$A$7902,PEC!$C$2:$C$7902),"")</f>
        <v>pec.comune.sepino.cb.it</v>
      </c>
      <c r="C6689" s="33">
        <f>IFERROR(_xlfn.XLOOKUP(A6689,SEZIONI!$A$2:$A$7897,SEZIONI!$B$2:$B$7897),"")</f>
        <v>2</v>
      </c>
      <c r="D6689" s="33" t="str">
        <f>IFERROR(_xlfn.XLOOKUP(A6689,[1]Sindaci!$B$2:$B$7774,[1]Sindaci!$A$2:$A$7774),"")</f>
        <v xml:space="preserve">D'ANELLO PAOLO PASQUALE   </v>
      </c>
      <c r="E6689" s="33"/>
    </row>
    <row r="6690" spans="1:5" ht="13.8" x14ac:dyDescent="0.3">
      <c r="A6690" s="48" t="s">
        <v>6700</v>
      </c>
      <c r="B6690" s="33" t="str">
        <f>IFERROR(_xlfn.XLOOKUP(A6690,PEC!$A$2:$A$7902,PEC!$C$2:$C$7902),"")</f>
        <v>certgov.fvg.it</v>
      </c>
      <c r="C6690" s="33">
        <f>IFERROR(_xlfn.XLOOKUP(A6690,SEZIONI!$A$2:$A$7897,SEZIONI!$B$2:$B$7897),"")</f>
        <v>3</v>
      </c>
      <c r="D6690" s="33" t="str">
        <f>IFERROR(_xlfn.XLOOKUP(A6690,[1]Sindaci!$B$2:$B$7774,[1]Sindaci!$A$2:$A$7774),"")</f>
        <v xml:space="preserve">ODORICO ENRICO    </v>
      </c>
      <c r="E6690" s="33"/>
    </row>
    <row r="6691" spans="1:5" ht="13.8" x14ac:dyDescent="0.3">
      <c r="A6691" s="48" t="s">
        <v>6701</v>
      </c>
      <c r="B6691" s="33" t="str">
        <f>IFERROR(_xlfn.XLOOKUP(A6691,PEC!$A$2:$A$7902,PEC!$C$2:$C$7902),"")</f>
        <v>postacert.toscana.it</v>
      </c>
      <c r="C6691" s="33">
        <f>IFERROR(_xlfn.XLOOKUP(A6691,SEZIONI!$A$2:$A$7897,SEZIONI!$B$2:$B$7897),"")</f>
        <v>15</v>
      </c>
      <c r="D6691" s="33" t="str">
        <f>IFERROR(_xlfn.XLOOKUP(A6691,[1]Sindaci!$B$2:$B$7774,[1]Sindaci!$A$2:$A$7774),"")</f>
        <v xml:space="preserve">ALESSANDRINI LORENZO    </v>
      </c>
      <c r="E6691" s="33"/>
    </row>
    <row r="6692" spans="1:5" ht="13.8" x14ac:dyDescent="0.3">
      <c r="A6692" s="49" t="s">
        <v>6702</v>
      </c>
      <c r="B6692" s="33" t="str">
        <f>IFERROR(_xlfn.XLOOKUP(A6692,PEC!$A$2:$A$7902,PEC!$C$2:$C$7902),"")</f>
        <v>pec.it</v>
      </c>
      <c r="C6692" s="33">
        <f>IFERROR(_xlfn.XLOOKUP(A6692,SEZIONI!$A$2:$A$7897,SEZIONI!$B$2:$B$7897),"")</f>
        <v>2</v>
      </c>
      <c r="D6692" s="33" t="str">
        <f>IFERROR(_xlfn.XLOOKUP(A6692,[1]Sindaci!$B$2:$B$7774,[1]Sindaci!$A$2:$A$7774),"")</f>
        <v xml:space="preserve">CUCCU MAURIZIO    </v>
      </c>
      <c r="E6692" s="33"/>
    </row>
    <row r="6693" spans="1:5" ht="13.8" x14ac:dyDescent="0.3">
      <c r="A6693" s="48" t="s">
        <v>6703</v>
      </c>
      <c r="B6693" s="33" t="str">
        <f>IFERROR(_xlfn.XLOOKUP(A6693,PEC!$A$2:$A$7902,PEC!$C$2:$C$7902),"")</f>
        <v>actaliscertymail.it</v>
      </c>
      <c r="C6693" s="33">
        <f>IFERROR(_xlfn.XLOOKUP(A6693,SEZIONI!$A$2:$A$7897,SEZIONI!$B$2:$B$7897),"")</f>
        <v>39</v>
      </c>
      <c r="D6693" s="33" t="str">
        <f>IFERROR(_xlfn.XLOOKUP(A6693,[1]Sindaci!$B$2:$B$7774,[1]Sindaci!$A$2:$A$7774),"")</f>
        <v xml:space="preserve">ROSSI ALBERTO    </v>
      </c>
      <c r="E6693" s="33"/>
    </row>
    <row r="6694" spans="1:5" ht="13.8" x14ac:dyDescent="0.3">
      <c r="A6694" s="48" t="s">
        <v>6704</v>
      </c>
      <c r="B6694" s="33" t="str">
        <f>IFERROR(_xlfn.XLOOKUP(A6694,PEC!$A$2:$A$7902,PEC!$C$2:$C$7902),"")</f>
        <v>cert.ip-veneto.net</v>
      </c>
      <c r="C6694" s="33">
        <f>IFERROR(_xlfn.XLOOKUP(A6694,SEZIONI!$A$2:$A$7897,SEZIONI!$B$2:$B$7897),"")</f>
        <v>4</v>
      </c>
      <c r="D6694" s="33" t="str">
        <f>IFERROR(_xlfn.XLOOKUP(A6694,[1]Sindaci!$B$2:$B$7774,[1]Sindaci!$A$2:$A$7774),"")</f>
        <v xml:space="preserve">SCOPEL DARIO    </v>
      </c>
      <c r="E6694" s="33"/>
    </row>
    <row r="6695" spans="1:5" ht="13.8" x14ac:dyDescent="0.3">
      <c r="A6695" s="48" t="s">
        <v>6705</v>
      </c>
      <c r="B6695" s="33" t="str">
        <f>IFERROR(_xlfn.XLOOKUP(A6695,PEC!$A$2:$A$7902,PEC!$C$2:$C$7902),"")</f>
        <v>pec.regione.lombardia.it</v>
      </c>
      <c r="C6695" s="33">
        <f>IFERROR(_xlfn.XLOOKUP(A6695,SEZIONI!$A$2:$A$7897,SEZIONI!$B$2:$B$7897),"")</f>
        <v>4</v>
      </c>
      <c r="D6695" s="33" t="str">
        <f>IFERROR(_xlfn.XLOOKUP(A6695,[1]Sindaci!$B$2:$B$7774,[1]Sindaci!$A$2:$A$7774),"")</f>
        <v xml:space="preserve">SCARPELLI ANGELO    </v>
      </c>
      <c r="E6695" s="33"/>
    </row>
    <row r="6696" spans="1:5" ht="13.8" x14ac:dyDescent="0.3">
      <c r="A6696" s="48" t="s">
        <v>6706</v>
      </c>
      <c r="B6696" s="33" t="str">
        <f>IFERROR(_xlfn.XLOOKUP(A6696,PEC!$A$2:$A$7902,PEC!$C$2:$C$7902),"")</f>
        <v>pec.it</v>
      </c>
      <c r="C6696" s="33">
        <f>IFERROR(_xlfn.XLOOKUP(A6696,SEZIONI!$A$2:$A$7897,SEZIONI!$B$2:$B$7897),"")</f>
        <v>22</v>
      </c>
      <c r="D6696" s="33" t="str">
        <f>IFERROR(_xlfn.XLOOKUP(A6696,[1]Sindaci!$B$2:$B$7774,[1]Sindaci!$A$2:$A$7774),"")</f>
        <v xml:space="preserve">VEZZOLI CRISTIAN    </v>
      </c>
      <c r="E6696" s="33"/>
    </row>
    <row r="6697" spans="1:5" ht="13.8" x14ac:dyDescent="0.3">
      <c r="A6697" s="48" t="s">
        <v>6707</v>
      </c>
      <c r="B6697" s="33" t="str">
        <f>IFERROR(_xlfn.XLOOKUP(A6697,PEC!$A$2:$A$7902,PEC!$C$2:$C$7902),"")</f>
        <v>pec.regione.lombardia.it</v>
      </c>
      <c r="C6697" s="33">
        <f>IFERROR(_xlfn.XLOOKUP(A6697,SEZIONI!$A$2:$A$7897,SEZIONI!$B$2:$B$7897),"")</f>
        <v>2</v>
      </c>
      <c r="D6697" s="33" t="str">
        <f>IFERROR(_xlfn.XLOOKUP(A6697,[1]Sindaci!$B$2:$B$7774,[1]Sindaci!$A$2:$A$7774),"")</f>
        <v xml:space="preserve">CAVAGNA GIORGIO MARIA   </v>
      </c>
      <c r="E6697" s="33"/>
    </row>
    <row r="6698" spans="1:5" ht="13.8" x14ac:dyDescent="0.3">
      <c r="A6698" s="48" t="s">
        <v>6708</v>
      </c>
      <c r="B6698" s="33" t="str">
        <f>IFERROR(_xlfn.XLOOKUP(A6698,PEC!$A$2:$A$7902,PEC!$C$2:$C$7902),"")</f>
        <v>asmepec.it</v>
      </c>
      <c r="C6698" s="33">
        <f>IFERROR(_xlfn.XLOOKUP(A6698,SEZIONI!$A$2:$A$7897,SEZIONI!$B$2:$B$7897),"")</f>
        <v>7</v>
      </c>
      <c r="D6698" s="33" t="str">
        <f>IFERROR(_xlfn.XLOOKUP(A6698,[1]Sindaci!$B$2:$B$7774,[1]Sindaci!$A$2:$A$7774),"")</f>
        <v xml:space="preserve">PELOSI VITO    </v>
      </c>
      <c r="E6698" s="33"/>
    </row>
    <row r="6699" spans="1:5" ht="13.8" x14ac:dyDescent="0.3">
      <c r="A6699" s="48" t="s">
        <v>6709</v>
      </c>
      <c r="B6699" s="33" t="str">
        <f>IFERROR(_xlfn.XLOOKUP(A6699,PEC!$A$2:$A$7902,PEC!$C$2:$C$7902),"")</f>
        <v>pec.comune.serle.bs.it</v>
      </c>
      <c r="C6699" s="33">
        <f>IFERROR(_xlfn.XLOOKUP(A6699,SEZIONI!$A$2:$A$7897,SEZIONI!$B$2:$B$7897),"")</f>
        <v>5</v>
      </c>
      <c r="D6699" s="33" t="str">
        <f>IFERROR(_xlfn.XLOOKUP(A6699,[1]Sindaci!$B$2:$B$7774,[1]Sindaci!$A$2:$A$7774),"")</f>
        <v xml:space="preserve">SORSOLI GIOVITA    </v>
      </c>
      <c r="E6699" s="33"/>
    </row>
    <row r="6700" spans="1:5" ht="13.8" x14ac:dyDescent="0.3">
      <c r="A6700" s="48" t="s">
        <v>6710</v>
      </c>
      <c r="B6700" s="33" t="str">
        <f>IFERROR(_xlfn.XLOOKUP(A6700,PEC!$A$2:$A$7902,PEC!$C$2:$C$7902),"")</f>
        <v>pec.comune.sermide.mn.it</v>
      </c>
      <c r="C6700" s="33">
        <f>IFERROR(_xlfn.XLOOKUP(A6700,SEZIONI!$A$2:$A$7897,SEZIONI!$B$2:$B$7897),"")</f>
        <v>9</v>
      </c>
      <c r="D6700" s="33" t="str">
        <f>IFERROR(_xlfn.XLOOKUP(A6700,[1]Sindaci!$B$2:$B$7774,[1]Sindaci!$A$2:$A$7774),"")</f>
        <v xml:space="preserve">BORTESI MIRCO    </v>
      </c>
      <c r="E6700" s="33"/>
    </row>
    <row r="6701" spans="1:5" ht="13.8" x14ac:dyDescent="0.3">
      <c r="A6701" s="48" t="s">
        <v>6711</v>
      </c>
      <c r="B6701" s="33" t="str">
        <f>IFERROR(_xlfn.XLOOKUP(A6701,PEC!$A$2:$A$7902,PEC!$C$2:$C$7902),"")</f>
        <v>pec.comune.sermoneta.latina.it</v>
      </c>
      <c r="C6701" s="33">
        <f>IFERROR(_xlfn.XLOOKUP(A6701,SEZIONI!$A$2:$A$7897,SEZIONI!$B$2:$B$7897),"")</f>
        <v>8</v>
      </c>
      <c r="D6701" s="33" t="str">
        <f>IFERROR(_xlfn.XLOOKUP(A6701,[1]Sindaci!$B$2:$B$7774,[1]Sindaci!$A$2:$A$7774),"")</f>
        <v xml:space="preserve">GIOVANNOLI GIUSEPPINA    </v>
      </c>
      <c r="E6701" s="33"/>
    </row>
    <row r="6702" spans="1:5" ht="13.8" x14ac:dyDescent="0.3">
      <c r="A6702" s="48" t="s">
        <v>6712</v>
      </c>
      <c r="B6702" s="33" t="str">
        <f>IFERROR(_xlfn.XLOOKUP(A6702,PEC!$A$2:$A$7902,PEC!$C$2:$C$7902),"")</f>
        <v>pecveneto.it</v>
      </c>
      <c r="C6702" s="33">
        <f>IFERROR(_xlfn.XLOOKUP(A6702,SEZIONI!$A$2:$A$7897,SEZIONI!$B$2:$B$7897),"")</f>
        <v>6</v>
      </c>
      <c r="D6702" s="33" t="str">
        <f>IFERROR(_xlfn.XLOOKUP(A6702,[1]Sindaci!$B$2:$B$7774,[1]Sindaci!$A$2:$A$7774),"")</f>
        <v xml:space="preserve">VILLANOVA MIRCO    </v>
      </c>
      <c r="E6702" s="33"/>
    </row>
    <row r="6703" spans="1:5" ht="13.8" x14ac:dyDescent="0.3">
      <c r="A6703" s="48" t="s">
        <v>6713</v>
      </c>
      <c r="B6703" s="33" t="str">
        <f>IFERROR(_xlfn.XLOOKUP(A6703,PEC!$A$2:$A$7902,PEC!$C$2:$C$7902),"")</f>
        <v>cert.provincia.so.it</v>
      </c>
      <c r="C6703" s="33">
        <f>IFERROR(_xlfn.XLOOKUP(A6703,SEZIONI!$A$2:$A$7897,SEZIONI!$B$2:$B$7897),"")</f>
        <v>1</v>
      </c>
      <c r="D6703" s="33" t="str">
        <f>IFERROR(_xlfn.XLOOKUP(A6703,[1]Sindaci!$B$2:$B$7774,[1]Sindaci!$A$2:$A$7774),"")</f>
        <v xml:space="preserve">BONGIOLATTI SEVERINO GUGLIELMO   </v>
      </c>
      <c r="E6703" s="33"/>
    </row>
    <row r="6704" spans="1:5" ht="13.8" x14ac:dyDescent="0.3">
      <c r="A6704" s="48" t="s">
        <v>6714</v>
      </c>
      <c r="B6704" s="33" t="str">
        <f>IFERROR(_xlfn.XLOOKUP(A6704,PEC!$A$2:$A$7902,PEC!$C$2:$C$7902),"")</f>
        <v>cert.ruparpiemonte.it</v>
      </c>
      <c r="C6704" s="33">
        <f>IFERROR(_xlfn.XLOOKUP(A6704,SEZIONI!$A$2:$A$7897,SEZIONI!$B$2:$B$7897),"")</f>
        <v>1</v>
      </c>
      <c r="D6704" s="33" t="str">
        <f>IFERROR(_xlfn.XLOOKUP(A6704,[1]Sindaci!$B$2:$B$7774,[1]Sindaci!$A$2:$A$7774),"")</f>
        <v xml:space="preserve">AVRAMO LORENA    </v>
      </c>
      <c r="E6704" s="33"/>
    </row>
    <row r="6705" spans="1:5" ht="13.8" x14ac:dyDescent="0.3">
      <c r="A6705" s="48" t="s">
        <v>143</v>
      </c>
      <c r="B6705" s="33" t="str">
        <f>IFERROR(_xlfn.XLOOKUP(A6705,PEC!$A$2:$A$7902,PEC!$C$2:$C$7902),"")</f>
        <v>asmepec.it</v>
      </c>
      <c r="C6705" s="33">
        <f>IFERROR(_xlfn.XLOOKUP(A6705,SEZIONI!$A$2:$A$7897,SEZIONI!$B$2:$B$7897),"")</f>
        <v>1</v>
      </c>
      <c r="D6705" s="33" t="str">
        <f>IFERROR(_xlfn.XLOOKUP(A6705,[1]Sindaci!$B$2:$B$7774,[1]Sindaci!$A$2:$A$7774),"")</f>
        <v xml:space="preserve">CUGLIETTA ANTONIO    </v>
      </c>
      <c r="E6705" s="33"/>
    </row>
    <row r="6706" spans="1:5" ht="13.8" x14ac:dyDescent="0.3">
      <c r="A6706" s="48" t="s">
        <v>6715</v>
      </c>
      <c r="B6706" s="33" t="str">
        <f>IFERROR(_xlfn.XLOOKUP(A6706,PEC!$A$2:$A$7902,PEC!$C$2:$C$7902),"")</f>
        <v/>
      </c>
      <c r="C6706" s="33">
        <f>IFERROR(_xlfn.XLOOKUP(A6706,SEZIONI!$A$2:$A$7897,SEZIONI!$B$2:$B$7897),"")</f>
        <v>4</v>
      </c>
      <c r="D6706" s="33" t="str">
        <f>IFERROR(_xlfn.XLOOKUP(A6706,[1]Sindaci!$B$2:$B$7774,[1]Sindaci!$A$2:$A$7774),"")</f>
        <v xml:space="preserve">PERTICAROLI LETIZIA    </v>
      </c>
      <c r="E6706" s="33"/>
    </row>
    <row r="6707" spans="1:5" ht="13.8" x14ac:dyDescent="0.3">
      <c r="A6707" s="48" t="s">
        <v>8210</v>
      </c>
      <c r="B6707" s="33" t="str">
        <f>IFERROR(_xlfn.XLOOKUP(A6707,PEC!$A$2:$A$7902,PEC!$C$2:$C$7902),"")</f>
        <v/>
      </c>
      <c r="C6707" s="33" t="str">
        <f>IFERROR(_xlfn.XLOOKUP(A6707,SEZIONI!$A$2:$A$7897,SEZIONI!$B$2:$B$7897),"")</f>
        <v/>
      </c>
      <c r="D6707" s="33" t="str">
        <f>IFERROR(_xlfn.XLOOKUP(A6707,[1]Sindaci!$B$2:$B$7774,[1]Sindaci!$A$2:$A$7774),"")</f>
        <v/>
      </c>
      <c r="E6707" s="33"/>
    </row>
    <row r="6708" spans="1:5" ht="13.8" x14ac:dyDescent="0.3">
      <c r="A6708" s="48" t="s">
        <v>300</v>
      </c>
      <c r="B6708" s="33" t="str">
        <f>IFERROR(_xlfn.XLOOKUP(A6708,PEC!$A$2:$A$7902,PEC!$C$2:$C$7902),"")</f>
        <v>pec.comune.serrasanbruno.vv.it</v>
      </c>
      <c r="C6708" s="33">
        <f>IFERROR(_xlfn.XLOOKUP(A6708,SEZIONI!$A$2:$A$7897,SEZIONI!$B$2:$B$7897),"")</f>
        <v>7</v>
      </c>
      <c r="D6708" s="33" t="str">
        <f>IFERROR(_xlfn.XLOOKUP(A6708,[1]Sindaci!$B$2:$B$7774,[1]Sindaci!$A$2:$A$7774),"")</f>
        <v xml:space="preserve">BARILLARI ALFREDO    </v>
      </c>
      <c r="E6708" s="33"/>
    </row>
    <row r="6709" spans="1:5" ht="13.8" x14ac:dyDescent="0.3">
      <c r="A6709" s="48" t="s">
        <v>6717</v>
      </c>
      <c r="B6709" s="33" t="str">
        <f>IFERROR(_xlfn.XLOOKUP(A6709,PEC!$A$2:$A$7902,PEC!$C$2:$C$7902),"")</f>
        <v>emarche.it</v>
      </c>
      <c r="C6709" s="33">
        <f>IFERROR(_xlfn.XLOOKUP(A6709,SEZIONI!$A$2:$A$7897,SEZIONI!$B$2:$B$7897),"")</f>
        <v>5</v>
      </c>
      <c r="D6709" s="33" t="str">
        <f>IFERROR(_xlfn.XLOOKUP(A6709,[1]Sindaci!$B$2:$B$7774,[1]Sindaci!$A$2:$A$7774),"")</f>
        <v xml:space="preserve">BORRI TOMMASO    </v>
      </c>
      <c r="E6709" s="33"/>
    </row>
    <row r="6710" spans="1:5" ht="13.8" x14ac:dyDescent="0.3">
      <c r="A6710" s="48" t="s">
        <v>6718</v>
      </c>
      <c r="B6710" s="33" t="str">
        <f>IFERROR(_xlfn.XLOOKUP(A6710,PEC!$A$2:$A$7902,PEC!$C$2:$C$7902),"")</f>
        <v>emarche.it</v>
      </c>
      <c r="C6710" s="33">
        <f>IFERROR(_xlfn.XLOOKUP(A6710,SEZIONI!$A$2:$A$7897,SEZIONI!$B$2:$B$7897),"")</f>
        <v>2</v>
      </c>
      <c r="D6710" s="33" t="str">
        <f>IFERROR(_xlfn.XLOOKUP(A6710,[1]Sindaci!$B$2:$B$7774,[1]Sindaci!$A$2:$A$7774),"")</f>
        <v xml:space="preserve">CAVERNI LUDOVICO    </v>
      </c>
      <c r="E6710" s="33"/>
    </row>
    <row r="6711" spans="1:5" ht="13.8" x14ac:dyDescent="0.3">
      <c r="A6711" s="48" t="s">
        <v>6719</v>
      </c>
      <c r="B6711" s="33" t="str">
        <f>IFERROR(_xlfn.XLOOKUP(A6711,PEC!$A$2:$A$7902,PEC!$C$2:$C$7902),"")</f>
        <v>pec.it</v>
      </c>
      <c r="C6711" s="33">
        <f>IFERROR(_xlfn.XLOOKUP(A6711,SEZIONI!$A$2:$A$7897,SEZIONI!$B$2:$B$7897),"")</f>
        <v>5</v>
      </c>
      <c r="D6711" s="33" t="str">
        <f>IFERROR(_xlfn.XLOOKUP(A6711,[1]Sindaci!$B$2:$B$7774,[1]Sindaci!$A$2:$A$7774),"")</f>
        <v xml:space="preserve">D'ONOFRIO GIUSEPPE    </v>
      </c>
      <c r="E6711" s="33"/>
    </row>
    <row r="6712" spans="1:5" ht="13.8" x14ac:dyDescent="0.3">
      <c r="A6712" s="48" t="s">
        <v>6720</v>
      </c>
      <c r="B6712" s="33" t="str">
        <f>IFERROR(_xlfn.XLOOKUP(A6712,PEC!$A$2:$A$7902,PEC!$C$2:$C$7902),"")</f>
        <v>pec.it</v>
      </c>
      <c r="C6712" s="33">
        <f>IFERROR(_xlfn.XLOOKUP(A6712,SEZIONI!$A$2:$A$7897,SEZIONI!$B$2:$B$7897),"")</f>
        <v>8</v>
      </c>
      <c r="D6712" s="33" t="str">
        <f>IFERROR(_xlfn.XLOOKUP(A6712,[1]Sindaci!$B$2:$B$7774,[1]Sindaci!$A$2:$A$7774),"")</f>
        <v xml:space="preserve">BURGIO LEONARDO    </v>
      </c>
      <c r="E6712" s="33"/>
    </row>
    <row r="6713" spans="1:5" ht="13.8" x14ac:dyDescent="0.3">
      <c r="A6713" s="48" t="s">
        <v>6721</v>
      </c>
      <c r="B6713" s="33" t="str">
        <f>IFERROR(_xlfn.XLOOKUP(A6713,PEC!$A$2:$A$7902,PEC!$C$2:$C$7902),"")</f>
        <v>pec.langabarolo.it</v>
      </c>
      <c r="C6713" s="33">
        <f>IFERROR(_xlfn.XLOOKUP(A6713,SEZIONI!$A$2:$A$7897,SEZIONI!$B$2:$B$7897),"")</f>
        <v>1</v>
      </c>
      <c r="D6713" s="33" t="str">
        <f>IFERROR(_xlfn.XLOOKUP(A6713,[1]Sindaci!$B$2:$B$7774,[1]Sindaci!$A$2:$A$7774),"")</f>
        <v xml:space="preserve">MOSCONE SERGIO    </v>
      </c>
      <c r="E6713" s="33"/>
    </row>
    <row r="6714" spans="1:5" ht="13.8" x14ac:dyDescent="0.3">
      <c r="A6714" s="48" t="s">
        <v>6722</v>
      </c>
      <c r="B6714" s="33" t="str">
        <f>IFERROR(_xlfn.XLOOKUP(A6714,PEC!$A$2:$A$7902,PEC!$C$2:$C$7902),"")</f>
        <v>cert.ruparpiemonte.it</v>
      </c>
      <c r="C6714" s="33">
        <f>IFERROR(_xlfn.XLOOKUP(A6714,SEZIONI!$A$2:$A$7897,SEZIONI!$B$2:$B$7897),"")</f>
        <v>1</v>
      </c>
      <c r="D6714" s="33" t="str">
        <f>IFERROR(_xlfn.XLOOKUP(A6714,[1]Sindaci!$B$2:$B$7774,[1]Sindaci!$A$2:$A$7774),"")</f>
        <v xml:space="preserve">BERTO GIANCARLO    </v>
      </c>
      <c r="E6714" s="33"/>
    </row>
    <row r="6715" spans="1:5" ht="13.8" x14ac:dyDescent="0.3">
      <c r="A6715" s="49" t="s">
        <v>6723</v>
      </c>
      <c r="B6715" s="33" t="str">
        <f>IFERROR(_xlfn.XLOOKUP(A6715,PEC!$A$2:$A$7902,PEC!$C$2:$C$7902),"")</f>
        <v>pec.comune.serramanna.ca.it</v>
      </c>
      <c r="C6715" s="33">
        <f>IFERROR(_xlfn.XLOOKUP(A6715,SEZIONI!$A$2:$A$7897,SEZIONI!$B$2:$B$7897),"")</f>
        <v>10</v>
      </c>
      <c r="D6715" s="33" t="str">
        <f>IFERROR(_xlfn.XLOOKUP(A6715,[1]Sindaci!$B$2:$B$7774,[1]Sindaci!$A$2:$A$7774),"")</f>
        <v xml:space="preserve">LITTERA GABRIELE    </v>
      </c>
      <c r="E6715" s="33"/>
    </row>
    <row r="6716" spans="1:5" ht="13.8" x14ac:dyDescent="0.3">
      <c r="A6716" s="48" t="s">
        <v>6724</v>
      </c>
      <c r="B6716" s="33" t="str">
        <f>IFERROR(_xlfn.XLOOKUP(A6716,PEC!$A$2:$A$7902,PEC!$C$2:$C$7902),"")</f>
        <v>cert.comune.serramazzoni.mo.it</v>
      </c>
      <c r="C6716" s="33">
        <f>IFERROR(_xlfn.XLOOKUP(A6716,SEZIONI!$A$2:$A$7897,SEZIONI!$B$2:$B$7897),"")</f>
        <v>8</v>
      </c>
      <c r="D6716" s="33" t="str">
        <f>IFERROR(_xlfn.XLOOKUP(A6716,[1]Sindaci!$B$2:$B$7774,[1]Sindaci!$A$2:$A$7774),"")</f>
        <v xml:space="preserve">BARTOLACELLI CLAUDIO    </v>
      </c>
      <c r="E6716" s="33"/>
    </row>
    <row r="6717" spans="1:5" ht="13.8" x14ac:dyDescent="0.3">
      <c r="A6717" s="48" t="s">
        <v>6725</v>
      </c>
      <c r="B6717" s="33" t="str">
        <f>IFERROR(_xlfn.XLOOKUP(A6717,PEC!$A$2:$A$7902,PEC!$C$2:$C$7902),"")</f>
        <v xml:space="preserve">asmepec.it </v>
      </c>
      <c r="C6717" s="33">
        <f>IFERROR(_xlfn.XLOOKUP(A6717,SEZIONI!$A$2:$A$7897,SEZIONI!$B$2:$B$7897),"")</f>
        <v>1</v>
      </c>
      <c r="D6717" s="33" t="str">
        <f>IFERROR(_xlfn.XLOOKUP(A6717,[1]Sindaci!$B$2:$B$7774,[1]Sindaci!$A$2:$A$7774),"")</f>
        <v xml:space="preserve">MATERAZZI AUGUSTO    </v>
      </c>
      <c r="E6717" s="33"/>
    </row>
    <row r="6718" spans="1:5" ht="13.8" x14ac:dyDescent="0.3">
      <c r="A6718" s="48" t="s">
        <v>6726</v>
      </c>
      <c r="B6718" s="33" t="str">
        <f>IFERROR(_xlfn.XLOOKUP(A6718,PEC!$A$2:$A$7902,PEC!$C$2:$C$7902),"")</f>
        <v>pec.pescarainnova.it</v>
      </c>
      <c r="C6718" s="33">
        <f>IFERROR(_xlfn.XLOOKUP(A6718,SEZIONI!$A$2:$A$7897,SEZIONI!$B$2:$B$7897),"")</f>
        <v>1</v>
      </c>
      <c r="D6718" s="33" t="str">
        <f>IFERROR(_xlfn.XLOOKUP(A6718,[1]Sindaci!$B$2:$B$7774,[1]Sindaci!$A$2:$A$7774),"")</f>
        <v xml:space="preserve">MASSIMIANO SEBASTIANO    </v>
      </c>
      <c r="E6718" s="33"/>
    </row>
    <row r="6719" spans="1:5" ht="13.8" x14ac:dyDescent="0.3">
      <c r="A6719" s="48" t="s">
        <v>6727</v>
      </c>
      <c r="B6719" s="33" t="str">
        <f>IFERROR(_xlfn.XLOOKUP(A6719,PEC!$A$2:$A$7902,PEC!$C$2:$C$7902),"")</f>
        <v>legalmail.it</v>
      </c>
      <c r="C6719" s="33">
        <f>IFERROR(_xlfn.XLOOKUP(A6719,SEZIONI!$A$2:$A$7897,SEZIONI!$B$2:$B$7897),"")</f>
        <v>2</v>
      </c>
      <c r="D6719" s="33" t="str">
        <f>IFERROR(_xlfn.XLOOKUP(A6719,[1]Sindaci!$B$2:$B$7774,[1]Sindaci!$A$2:$A$7774),"")</f>
        <v xml:space="preserve">PINZI SILVIA    </v>
      </c>
      <c r="E6719" s="33"/>
    </row>
    <row r="6720" spans="1:5" ht="13.8" x14ac:dyDescent="0.3">
      <c r="A6720" s="48" t="s">
        <v>6728</v>
      </c>
      <c r="B6720" s="33" t="str">
        <f>IFERROR(_xlfn.XLOOKUP(A6720,PEC!$A$2:$A$7902,PEC!$C$2:$C$7902),"")</f>
        <v>asmepec.it</v>
      </c>
      <c r="C6720" s="33">
        <f>IFERROR(_xlfn.XLOOKUP(A6720,SEZIONI!$A$2:$A$7897,SEZIONI!$B$2:$B$7897),"")</f>
        <v>3</v>
      </c>
      <c r="D6720" s="33" t="str">
        <f>IFERROR(_xlfn.XLOOKUP(A6720,[1]Sindaci!$B$2:$B$7774,[1]Sindaci!$A$2:$A$7774),"")</f>
        <v xml:space="preserve">IACONO IRENE    </v>
      </c>
      <c r="E6720" s="33"/>
    </row>
    <row r="6721" spans="1:5" ht="13.8" x14ac:dyDescent="0.3">
      <c r="A6721" s="48" t="s">
        <v>221</v>
      </c>
      <c r="B6721" s="33" t="str">
        <f>IFERROR(_xlfn.XLOOKUP(A6721,PEC!$A$2:$A$7902,PEC!$C$2:$C$7902),"")</f>
        <v>asmepec.it</v>
      </c>
      <c r="C6721" s="33">
        <f>IFERROR(_xlfn.XLOOKUP(A6721,SEZIONI!$A$2:$A$7897,SEZIONI!$B$2:$B$7897),"")</f>
        <v>6</v>
      </c>
      <c r="D6721" s="33" t="str">
        <f>IFERROR(_xlfn.XLOOKUP(A6721,[1]Sindaci!$B$2:$B$7774,[1]Sindaci!$A$2:$A$7774),"")</f>
        <v xml:space="preserve">MURACA ANTONIO    </v>
      </c>
      <c r="E6721" s="33"/>
    </row>
    <row r="6722" spans="1:5" ht="13.8" x14ac:dyDescent="0.3">
      <c r="A6722" s="48" t="s">
        <v>400</v>
      </c>
      <c r="B6722" s="33" t="str">
        <f>IFERROR(_xlfn.XLOOKUP(A6722,PEC!$A$2:$A$7902,PEC!$C$2:$C$7902),"")</f>
        <v>asmepec.it</v>
      </c>
      <c r="C6722" s="33">
        <f>IFERROR(_xlfn.XLOOKUP(A6722,SEZIONI!$A$2:$A$7897,SEZIONI!$B$2:$B$7897),"")</f>
        <v>1</v>
      </c>
      <c r="D6722" s="33" t="str">
        <f>IFERROR(_xlfn.XLOOKUP(A6722,[1]Sindaci!$B$2:$B$7774,[1]Sindaci!$A$2:$A$7774),"")</f>
        <v xml:space="preserve">D'ANGELIS ANGELO    </v>
      </c>
      <c r="E6722" s="33"/>
    </row>
    <row r="6723" spans="1:5" ht="13.8" x14ac:dyDescent="0.3">
      <c r="A6723" s="48" t="s">
        <v>6729</v>
      </c>
      <c r="B6723" s="33" t="str">
        <f>IFERROR(_xlfn.XLOOKUP(A6723,PEC!$A$2:$A$7902,PEC!$C$2:$C$7902),"")</f>
        <v>pec.regione.lombardia.it</v>
      </c>
      <c r="C6723" s="33">
        <f>IFERROR(_xlfn.XLOOKUP(A6723,SEZIONI!$A$2:$A$7897,SEZIONI!$B$2:$B$7897),"")</f>
        <v>2</v>
      </c>
      <c r="D6723" s="33" t="str">
        <f>IFERROR(_xlfn.XLOOKUP(A6723,[1]Sindaci!$B$2:$B$7774,[1]Sindaci!$A$2:$A$7774),"")</f>
        <v xml:space="preserve">CAPUCCI TIBERIO    </v>
      </c>
      <c r="E6723" s="33"/>
    </row>
    <row r="6724" spans="1:5" ht="13.8" x14ac:dyDescent="0.3">
      <c r="A6724" s="48" t="s">
        <v>6730</v>
      </c>
      <c r="B6724" s="33" t="str">
        <f>IFERROR(_xlfn.XLOOKUP(A6724,PEC!$A$2:$A$7902,PEC!$C$2:$C$7902),"")</f>
        <v>emarche.it</v>
      </c>
      <c r="C6724" s="33">
        <f>IFERROR(_xlfn.XLOOKUP(A6724,SEZIONI!$A$2:$A$7897,SEZIONI!$B$2:$B$7897),"")</f>
        <v>2</v>
      </c>
      <c r="D6724" s="33" t="str">
        <f>IFERROR(_xlfn.XLOOKUP(A6724,[1]Sindaci!$B$2:$B$7774,[1]Sindaci!$A$2:$A$7774),"")</f>
        <v xml:space="preserve">NARDI EMILIANO    </v>
      </c>
      <c r="E6724" s="33"/>
    </row>
    <row r="6725" spans="1:5" ht="13.8" x14ac:dyDescent="0.3">
      <c r="A6725" s="48" t="s">
        <v>6731</v>
      </c>
      <c r="B6725" s="33" t="str">
        <f>IFERROR(_xlfn.XLOOKUP(A6725,PEC!$A$2:$A$7902,PEC!$C$2:$C$7902),"")</f>
        <v>cert.ruparpiemonte.it</v>
      </c>
      <c r="C6725" s="33">
        <f>IFERROR(_xlfn.XLOOKUP(A6725,SEZIONI!$A$2:$A$7897,SEZIONI!$B$2:$B$7897),"")</f>
        <v>1</v>
      </c>
      <c r="D6725" s="33" t="str">
        <f>IFERROR(_xlfn.XLOOKUP(A6725,[1]Sindaci!$B$2:$B$7774,[1]Sindaci!$A$2:$A$7774),"")</f>
        <v xml:space="preserve">FALLETTO DAVIDE CARLO   </v>
      </c>
      <c r="E6725" s="33"/>
    </row>
    <row r="6726" spans="1:5" ht="13.8" x14ac:dyDescent="0.3">
      <c r="A6726" s="48" t="s">
        <v>6732</v>
      </c>
      <c r="B6726" s="33" t="str">
        <f>IFERROR(_xlfn.XLOOKUP(A6726,PEC!$A$2:$A$7902,PEC!$C$2:$C$7902),"")</f>
        <v>pec.comune.serravalle-pistoiese.pt.it</v>
      </c>
      <c r="C6726" s="33">
        <f>IFERROR(_xlfn.XLOOKUP(A6726,SEZIONI!$A$2:$A$7897,SEZIONI!$B$2:$B$7897),"")</f>
        <v>10</v>
      </c>
      <c r="D6726" s="33" t="str">
        <f>IFERROR(_xlfn.XLOOKUP(A6726,[1]Sindaci!$B$2:$B$7774,[1]Sindaci!$A$2:$A$7774),"")</f>
        <v xml:space="preserve">LUNARDI PIERO    </v>
      </c>
      <c r="E6726" s="33"/>
    </row>
    <row r="6727" spans="1:5" ht="13.8" x14ac:dyDescent="0.3">
      <c r="A6727" s="48" t="s">
        <v>6733</v>
      </c>
      <c r="B6727" s="33" t="str">
        <f>IFERROR(_xlfn.XLOOKUP(A6727,PEC!$A$2:$A$7902,PEC!$C$2:$C$7902),"")</f>
        <v>pec.comune.serravalle-scrivia.al.it</v>
      </c>
      <c r="C6727" s="33">
        <f>IFERROR(_xlfn.XLOOKUP(A6727,SEZIONI!$A$2:$A$7897,SEZIONI!$B$2:$B$7897),"")</f>
        <v>5</v>
      </c>
      <c r="D6727" s="33" t="str">
        <f>IFERROR(_xlfn.XLOOKUP(A6727,[1]Sindaci!$B$2:$B$7774,[1]Sindaci!$A$2:$A$7774),"")</f>
        <v xml:space="preserve">BIAGIONI LUCA    </v>
      </c>
      <c r="E6727" s="33"/>
    </row>
    <row r="6728" spans="1:5" ht="13.8" x14ac:dyDescent="0.3">
      <c r="A6728" s="48" t="s">
        <v>6734</v>
      </c>
      <c r="B6728" s="33" t="str">
        <f>IFERROR(_xlfn.XLOOKUP(A6728,PEC!$A$2:$A$7902,PEC!$C$2:$C$7902),"")</f>
        <v>cert.ruparpiemonte.it</v>
      </c>
      <c r="C6728" s="33">
        <f>IFERROR(_xlfn.XLOOKUP(A6728,SEZIONI!$A$2:$A$7897,SEZIONI!$B$2:$B$7897),"")</f>
        <v>5</v>
      </c>
      <c r="D6728" s="33" t="str">
        <f>IFERROR(_xlfn.XLOOKUP(A6728,[1]Sindaci!$B$2:$B$7774,[1]Sindaci!$A$2:$A$7774),"")</f>
        <v xml:space="preserve">BASSO MASSIMO    </v>
      </c>
      <c r="E6728" s="33"/>
    </row>
    <row r="6729" spans="1:5" ht="13.8" x14ac:dyDescent="0.3">
      <c r="A6729" s="48" t="s">
        <v>6735</v>
      </c>
      <c r="B6729" s="33" t="str">
        <f>IFERROR(_xlfn.XLOOKUP(A6729,PEC!$A$2:$A$7902,PEC!$C$2:$C$7902),"")</f>
        <v>asmepec.it</v>
      </c>
      <c r="C6729" s="33">
        <f>IFERROR(_xlfn.XLOOKUP(A6729,SEZIONI!$A$2:$A$7897,SEZIONI!$B$2:$B$7897),"")</f>
        <v>4</v>
      </c>
      <c r="D6729" s="33" t="str">
        <f>IFERROR(_xlfn.XLOOKUP(A6729,[1]Sindaci!$B$2:$B$7774,[1]Sindaci!$A$2:$A$7774),"")</f>
        <v xml:space="preserve">OPRAMOLLA ANTONIO    </v>
      </c>
      <c r="E6729" s="33"/>
    </row>
    <row r="6730" spans="1:5" ht="13.8" x14ac:dyDescent="0.3">
      <c r="A6730" s="49" t="s">
        <v>6736</v>
      </c>
      <c r="B6730" s="33" t="str">
        <f>IFERROR(_xlfn.XLOOKUP(A6730,PEC!$A$2:$A$7902,PEC!$C$2:$C$7902),"")</f>
        <v>pec.comunas.it</v>
      </c>
      <c r="C6730" s="33">
        <f>IFERROR(_xlfn.XLOOKUP(A6730,SEZIONI!$A$2:$A$7897,SEZIONI!$B$2:$B$7897),"")</f>
        <v>4</v>
      </c>
      <c r="D6730" s="33" t="str">
        <f>IFERROR(_xlfn.XLOOKUP(A6730,[1]Sindaci!$B$2:$B$7774,[1]Sindaci!$A$2:$A$7774),"")</f>
        <v xml:space="preserve">TALLORU PANTALEO    </v>
      </c>
      <c r="E6730" s="33"/>
    </row>
    <row r="6731" spans="1:5" ht="13.8" x14ac:dyDescent="0.3">
      <c r="A6731" s="49" t="s">
        <v>6737</v>
      </c>
      <c r="B6731" s="33" t="str">
        <f>IFERROR(_xlfn.XLOOKUP(A6731,PEC!$A$2:$A$7902,PEC!$C$2:$C$7902),"")</f>
        <v>pec.comune.serri.ca.it</v>
      </c>
      <c r="C6731" s="33">
        <f>IFERROR(_xlfn.XLOOKUP(A6731,SEZIONI!$A$2:$A$7897,SEZIONI!$B$2:$B$7897),"")</f>
        <v>1</v>
      </c>
      <c r="D6731" s="33" t="str">
        <f>IFERROR(_xlfn.XLOOKUP(A6731,[1]Sindaci!$B$2:$B$7774,[1]Sindaci!$A$2:$A$7774),"")</f>
        <v xml:space="preserve">GAVIANO SAMUELE ANTONIO   </v>
      </c>
      <c r="E6731" s="33"/>
    </row>
    <row r="6732" spans="1:5" ht="13.8" x14ac:dyDescent="0.3">
      <c r="A6732" s="48" t="s">
        <v>6738</v>
      </c>
      <c r="B6732" s="33" t="str">
        <f>IFERROR(_xlfn.XLOOKUP(A6732,PEC!$A$2:$A$7902,PEC!$C$2:$C$7902),"")</f>
        <v>pec.comune.serrone.fr.it</v>
      </c>
      <c r="C6732" s="33">
        <f>IFERROR(_xlfn.XLOOKUP(A6732,SEZIONI!$A$2:$A$7897,SEZIONI!$B$2:$B$7897),"")</f>
        <v>3</v>
      </c>
      <c r="D6732" s="33" t="str">
        <f>IFERROR(_xlfn.XLOOKUP(A6732,[1]Sindaci!$B$2:$B$7774,[1]Sindaci!$A$2:$A$7774),"")</f>
        <v xml:space="preserve">PROIETTO GIANCARLO    </v>
      </c>
      <c r="E6732" s="33"/>
    </row>
    <row r="6733" spans="1:5" ht="13.8" x14ac:dyDescent="0.3">
      <c r="A6733" s="48" t="s">
        <v>222</v>
      </c>
      <c r="B6733" s="33" t="str">
        <f>IFERROR(_xlfn.XLOOKUP(A6733,PEC!$A$2:$A$7902,PEC!$C$2:$C$7902),"")</f>
        <v>asmepec.it</v>
      </c>
      <c r="C6733" s="33">
        <f>IFERROR(_xlfn.XLOOKUP(A6733,SEZIONI!$A$2:$A$7897,SEZIONI!$B$2:$B$7897),"")</f>
        <v>5</v>
      </c>
      <c r="D6733" s="33" t="str">
        <f>IFERROR(_xlfn.XLOOKUP(A6733,[1]Sindaci!$B$2:$B$7774,[1]Sindaci!$A$2:$A$7774),"")</f>
        <v xml:space="preserve">CAPELLUPO CARMINE    </v>
      </c>
      <c r="E6733" s="33"/>
    </row>
    <row r="6734" spans="1:5" ht="13.8" x14ac:dyDescent="0.3">
      <c r="A6734" s="48" t="s">
        <v>6739</v>
      </c>
      <c r="B6734" s="33" t="str">
        <f>IFERROR(_xlfn.XLOOKUP(A6734,PEC!$A$2:$A$7902,PEC!$C$2:$C$7902),"")</f>
        <v>pec.comune.servigliano.fm.it</v>
      </c>
      <c r="C6734" s="33">
        <f>IFERROR(_xlfn.XLOOKUP(A6734,SEZIONI!$A$2:$A$7897,SEZIONI!$B$2:$B$7897),"")</f>
        <v>3</v>
      </c>
      <c r="D6734" s="33" t="str">
        <f>IFERROR(_xlfn.XLOOKUP(A6734,[1]Sindaci!$B$2:$B$7774,[1]Sindaci!$A$2:$A$7774),"")</f>
        <v xml:space="preserve">ROTONI MARCO    </v>
      </c>
      <c r="E6734" s="33"/>
    </row>
    <row r="6735" spans="1:5" ht="13.8" x14ac:dyDescent="0.3">
      <c r="A6735" s="48" t="s">
        <v>6740</v>
      </c>
      <c r="B6735" s="33" t="str">
        <f>IFERROR(_xlfn.XLOOKUP(A6735,PEC!$A$2:$A$7902,PEC!$C$2:$C$7902),"")</f>
        <v>pec.sessaweb.it</v>
      </c>
      <c r="C6735" s="33">
        <f>IFERROR(_xlfn.XLOOKUP(A6735,SEZIONI!$A$2:$A$7897,SEZIONI!$B$2:$B$7897),"")</f>
        <v>32</v>
      </c>
      <c r="D6735" s="33" t="str">
        <f>IFERROR(_xlfn.XLOOKUP(A6735,[1]Sindaci!$B$2:$B$7774,[1]Sindaci!$A$2:$A$7774),"")</f>
        <v xml:space="preserve">DI IORIO LORENZO   </v>
      </c>
      <c r="E6735" s="33"/>
    </row>
    <row r="6736" spans="1:5" ht="13.8" x14ac:dyDescent="0.3">
      <c r="A6736" s="48" t="s">
        <v>6741</v>
      </c>
      <c r="B6736" s="33" t="str">
        <f>IFERROR(_xlfn.XLOOKUP(A6736,PEC!$A$2:$A$7902,PEC!$C$2:$C$7902),"")</f>
        <v>pec.it</v>
      </c>
      <c r="C6736" s="33">
        <f>IFERROR(_xlfn.XLOOKUP(A6736,SEZIONI!$A$2:$A$7897,SEZIONI!$B$2:$B$7897),"")</f>
        <v>4</v>
      </c>
      <c r="D6736" s="33" t="str">
        <f>IFERROR(_xlfn.XLOOKUP(A6736,[1]Sindaci!$B$2:$B$7774,[1]Sindaci!$A$2:$A$7774),"")</f>
        <v xml:space="preserve">BOTTI GERARDO    </v>
      </c>
      <c r="E6736" s="33"/>
    </row>
    <row r="6737" spans="1:5" ht="13.8" x14ac:dyDescent="0.3">
      <c r="A6737" s="48" t="s">
        <v>6742</v>
      </c>
      <c r="B6737" s="33" t="str">
        <f>IFERROR(_xlfn.XLOOKUP(A6737,PEC!$A$2:$A$7902,PEC!$C$2:$C$7902),"")</f>
        <v>pec.comune.sessame.at.it</v>
      </c>
      <c r="C6737" s="33">
        <f>IFERROR(_xlfn.XLOOKUP(A6737,SEZIONI!$A$2:$A$7897,SEZIONI!$B$2:$B$7897),"")</f>
        <v>1</v>
      </c>
      <c r="D6737" s="33" t="str">
        <f>IFERROR(_xlfn.XLOOKUP(A6737,[1]Sindaci!$B$2:$B$7774,[1]Sindaci!$A$2:$A$7774),"")</f>
        <v xml:space="preserve">MILANO PAOLO CARLO   </v>
      </c>
      <c r="E6737" s="33"/>
    </row>
    <row r="6738" spans="1:5" ht="13.8" x14ac:dyDescent="0.3">
      <c r="A6738" s="48" t="s">
        <v>6743</v>
      </c>
      <c r="B6738" s="33" t="str">
        <f>IFERROR(_xlfn.XLOOKUP(A6738,PEC!$A$2:$A$7902,PEC!$C$2:$C$7902),"")</f>
        <v>pec.leonet.it</v>
      </c>
      <c r="C6738" s="33">
        <f>IFERROR(_xlfn.XLOOKUP(A6738,SEZIONI!$A$2:$A$7897,SEZIONI!$B$2:$B$7897),"")</f>
        <v>2</v>
      </c>
      <c r="D6738" s="33" t="str">
        <f>IFERROR(_xlfn.XLOOKUP(A6738,[1]Sindaci!$B$2:$B$7774,[1]Sindaci!$A$2:$A$7774),"")</f>
        <v xml:space="preserve">VENDITTI PINO    </v>
      </c>
      <c r="E6738" s="33"/>
    </row>
    <row r="6739" spans="1:5" ht="13.8" x14ac:dyDescent="0.3">
      <c r="A6739" s="48" t="s">
        <v>6744</v>
      </c>
      <c r="B6739" s="33" t="str">
        <f>IFERROR(_xlfn.XLOOKUP(A6739,PEC!$A$2:$A$7902,PEC!$C$2:$C$7902),"")</f>
        <v>legalmail.it</v>
      </c>
      <c r="C6739" s="33">
        <f>IFERROR(_xlfn.XLOOKUP(A6739,SEZIONI!$A$2:$A$7897,SEZIONI!$B$2:$B$7897),"")</f>
        <v>2</v>
      </c>
      <c r="D6739" s="33" t="str">
        <f>IFERROR(_xlfn.XLOOKUP(A6739,[1]Sindaci!$B$2:$B$7774,[1]Sindaci!$A$2:$A$7774),"")</f>
        <v xml:space="preserve">TRAVERSONE MARCO    </v>
      </c>
      <c r="E6739" s="33"/>
    </row>
    <row r="6740" spans="1:5" ht="13.8" x14ac:dyDescent="0.3">
      <c r="A6740" s="48" t="s">
        <v>6745</v>
      </c>
      <c r="B6740" s="33" t="str">
        <f>IFERROR(_xlfn.XLOOKUP(A6740,PEC!$A$2:$A$7902,PEC!$C$2:$C$7902),"")</f>
        <v>postacert.toscana.it</v>
      </c>
      <c r="C6740" s="33">
        <f>IFERROR(_xlfn.XLOOKUP(A6740,SEZIONI!$A$2:$A$7897,SEZIONI!$B$2:$B$7897),"")</f>
        <v>2</v>
      </c>
      <c r="D6740" s="33" t="str">
        <f>IFERROR(_xlfn.XLOOKUP(A6740,[1]Sindaci!$B$2:$B$7774,[1]Sindaci!$A$2:$A$7774),"")</f>
        <v xml:space="preserve">DORI FRANCO    </v>
      </c>
      <c r="E6740" s="33"/>
    </row>
    <row r="6741" spans="1:5" ht="13.8" x14ac:dyDescent="0.3">
      <c r="A6741" s="48" t="s">
        <v>8117</v>
      </c>
      <c r="B6741" s="33" t="str">
        <f>IFERROR(_xlfn.XLOOKUP(A6741,PEC!$A$2:$A$7902,PEC!$C$2:$C$7902),"")</f>
        <v/>
      </c>
      <c r="C6741" s="33" t="str">
        <f>IFERROR(_xlfn.XLOOKUP(A6741,SEZIONI!$A$2:$A$7897,SEZIONI!$B$2:$B$7897),"")</f>
        <v/>
      </c>
      <c r="D6741" s="33" t="str">
        <f>IFERROR(_xlfn.XLOOKUP(A6741,[1]Sindaci!$B$2:$B$7774,[1]Sindaci!$A$2:$A$7774),"")</f>
        <v xml:space="preserve">SUMMERER THOMAS    </v>
      </c>
      <c r="E6741" s="33"/>
    </row>
    <row r="6742" spans="1:5" ht="13.8" x14ac:dyDescent="0.3">
      <c r="A6742" s="48" t="s">
        <v>6746</v>
      </c>
      <c r="B6742" s="33" t="str">
        <f>IFERROR(_xlfn.XLOOKUP(A6742,PEC!$A$2:$A$7902,PEC!$C$2:$C$7902),"")</f>
        <v>certgov.fvg.it</v>
      </c>
      <c r="C6742" s="33">
        <f>IFERROR(_xlfn.XLOOKUP(A6742,SEZIONI!$A$2:$A$7897,SEZIONI!$B$2:$B$7897),"")</f>
        <v>7</v>
      </c>
      <c r="D6742" s="33" t="str">
        <f>IFERROR(_xlfn.XLOOKUP(A6742,[1]Sindaci!$B$2:$B$7774,[1]Sindaci!$A$2:$A$7774),"")</f>
        <v xml:space="preserve">DEL ZOTTO MARCELLO   </v>
      </c>
      <c r="E6742" s="33"/>
    </row>
    <row r="6743" spans="1:5" ht="13.8" x14ac:dyDescent="0.3">
      <c r="A6743" s="48" t="s">
        <v>6747</v>
      </c>
      <c r="B6743" s="33" t="str">
        <f>IFERROR(_xlfn.XLOOKUP(A6743,PEC!$A$2:$A$7902,PEC!$C$2:$C$7902),"")</f>
        <v>legalmail.it</v>
      </c>
      <c r="C6743" s="33">
        <f>IFERROR(_xlfn.XLOOKUP(A6743,SEZIONI!$A$2:$A$7897,SEZIONI!$B$2:$B$7897),"")</f>
        <v>11</v>
      </c>
      <c r="D6743" s="33" t="str">
        <f>IFERROR(_xlfn.XLOOKUP(A6743,[1]Sindaci!$B$2:$B$7774,[1]Sindaci!$A$2:$A$7774),"")</f>
        <v xml:space="preserve">BUZZI GIOVANNI    </v>
      </c>
      <c r="E6743" s="33"/>
    </row>
    <row r="6744" spans="1:5" ht="13.8" x14ac:dyDescent="0.3">
      <c r="A6744" s="48" t="s">
        <v>6748</v>
      </c>
      <c r="B6744" s="33" t="str">
        <f>IFERROR(_xlfn.XLOOKUP(A6744,PEC!$A$2:$A$7902,PEC!$C$2:$C$7902),"")</f>
        <v>legalmail.it</v>
      </c>
      <c r="C6744" s="33">
        <f>IFERROR(_xlfn.XLOOKUP(A6744,SEZIONI!$A$2:$A$7897,SEZIONI!$B$2:$B$7897),"")</f>
        <v>4</v>
      </c>
      <c r="D6744" s="33" t="str">
        <f>IFERROR(_xlfn.XLOOKUP(A6744,[1]Sindaci!$B$2:$B$7774,[1]Sindaci!$A$2:$A$7774),"")</f>
        <v xml:space="preserve">MACARI EUSTACHIO    </v>
      </c>
      <c r="E6744" s="33"/>
    </row>
    <row r="6745" spans="1:5" ht="13.8" x14ac:dyDescent="0.3">
      <c r="A6745" s="48" t="s">
        <v>6749</v>
      </c>
      <c r="B6745" s="33" t="str">
        <f>IFERROR(_xlfn.XLOOKUP(A6745,PEC!$A$2:$A$7902,PEC!$C$2:$C$7902),"")</f>
        <v>pec.regione.lombardia.it</v>
      </c>
      <c r="C6745" s="33">
        <f>IFERROR(_xlfn.XLOOKUP(A6745,SEZIONI!$A$2:$A$7897,SEZIONI!$B$2:$B$7897),"")</f>
        <v>4</v>
      </c>
      <c r="D6745" s="33" t="str">
        <f>IFERROR(_xlfn.XLOOKUP(A6745,[1]Sindaci!$B$2:$B$7774,[1]Sindaci!$A$2:$A$7774),"")</f>
        <v xml:space="preserve">VEZZINI CARLO ANGELO   </v>
      </c>
      <c r="E6745" s="33"/>
    </row>
    <row r="6746" spans="1:5" ht="13.8" x14ac:dyDescent="0.3">
      <c r="A6746" s="48" t="s">
        <v>6750</v>
      </c>
      <c r="B6746" s="33" t="str">
        <f>IFERROR(_xlfn.XLOOKUP(A6746,PEC!$A$2:$A$7902,PEC!$C$2:$C$7902),"")</f>
        <v>pec.sesto-fiorentino.net</v>
      </c>
      <c r="C6746" s="33">
        <f>IFERROR(_xlfn.XLOOKUP(A6746,SEZIONI!$A$2:$A$7897,SEZIONI!$B$2:$B$7897),"")</f>
        <v>41</v>
      </c>
      <c r="D6746" s="33" t="str">
        <f>IFERROR(_xlfn.XLOOKUP(A6746,[1]Sindaci!$B$2:$B$7774,[1]Sindaci!$A$2:$A$7774),"")</f>
        <v xml:space="preserve">FALCHI LORENZO    </v>
      </c>
      <c r="E6746" s="33"/>
    </row>
    <row r="6747" spans="1:5" ht="13.8" x14ac:dyDescent="0.3">
      <c r="A6747" s="48" t="s">
        <v>6751</v>
      </c>
      <c r="B6747" s="33" t="str">
        <f>IFERROR(_xlfn.XLOOKUP(A6747,PEC!$A$2:$A$7902,PEC!$C$2:$C$7902),"")</f>
        <v>legalmail.it</v>
      </c>
      <c r="C6747" s="33">
        <f>IFERROR(_xlfn.XLOOKUP(A6747,SEZIONI!$A$2:$A$7897,SEZIONI!$B$2:$B$7897),"")</f>
        <v>73</v>
      </c>
      <c r="D6747" s="33" t="str">
        <f>IFERROR(_xlfn.XLOOKUP(A6747,[1]Sindaci!$B$2:$B$7774,[1]Sindaci!$A$2:$A$7774),"")</f>
        <v xml:space="preserve">DI STEFANO ROBERTO   </v>
      </c>
      <c r="E6747" s="33"/>
    </row>
    <row r="6748" spans="1:5" ht="13.8" x14ac:dyDescent="0.3">
      <c r="A6748" s="48" t="s">
        <v>6753</v>
      </c>
      <c r="B6748" s="33" t="str">
        <f>IFERROR(_xlfn.XLOOKUP(A6748,PEC!$A$2:$A$7902,PEC!$C$2:$C$7902),"")</f>
        <v>cert.comune.sestola.mo.it</v>
      </c>
      <c r="C6748" s="33">
        <f>IFERROR(_xlfn.XLOOKUP(A6748,SEZIONI!$A$2:$A$7897,SEZIONI!$B$2:$B$7897),"")</f>
        <v>5</v>
      </c>
      <c r="D6748" s="33" t="str">
        <f>IFERROR(_xlfn.XLOOKUP(A6748,[1]Sindaci!$B$2:$B$7774,[1]Sindaci!$A$2:$A$7774),"")</f>
        <v xml:space="preserve">MAGNANI FABIO    </v>
      </c>
      <c r="E6748" s="33"/>
    </row>
    <row r="6749" spans="1:5" ht="13.8" x14ac:dyDescent="0.3">
      <c r="A6749" s="48" t="s">
        <v>6754</v>
      </c>
      <c r="B6749" s="33" t="str">
        <f>IFERROR(_xlfn.XLOOKUP(A6749,PEC!$A$2:$A$7902,PEC!$C$2:$C$7902),"")</f>
        <v>pec.comune.sestri-levante.ge.it</v>
      </c>
      <c r="C6749" s="33">
        <f>IFERROR(_xlfn.XLOOKUP(A6749,SEZIONI!$A$2:$A$7897,SEZIONI!$B$2:$B$7897),"")</f>
        <v>23</v>
      </c>
      <c r="D6749" s="33" t="str">
        <f>IFERROR(_xlfn.XLOOKUP(A6749,[1]Sindaci!$B$2:$B$7774,[1]Sindaci!$A$2:$A$7774),"")</f>
        <v/>
      </c>
      <c r="E6749" s="33"/>
    </row>
    <row r="6750" spans="1:5" ht="13.8" x14ac:dyDescent="0.3">
      <c r="A6750" s="48" t="s">
        <v>6755</v>
      </c>
      <c r="B6750" s="33" t="str">
        <f>IFERROR(_xlfn.XLOOKUP(A6750,PEC!$A$2:$A$7902,PEC!$C$2:$C$7902),"")</f>
        <v>legalmail.it</v>
      </c>
      <c r="C6750" s="33">
        <f>IFERROR(_xlfn.XLOOKUP(A6750,SEZIONI!$A$2:$A$7897,SEZIONI!$B$2:$B$7897),"")</f>
        <v>1</v>
      </c>
      <c r="D6750" s="33" t="str">
        <f>IFERROR(_xlfn.XLOOKUP(A6750,[1]Sindaci!$B$2:$B$7774,[1]Sindaci!$A$2:$A$7774),"")</f>
        <v xml:space="preserve">PONCET GIOVANNI CESARE   </v>
      </c>
      <c r="E6750" s="33"/>
    </row>
    <row r="6751" spans="1:5" ht="13.8" x14ac:dyDescent="0.3">
      <c r="A6751" s="49" t="s">
        <v>6756</v>
      </c>
      <c r="B6751" s="33" t="str">
        <f>IFERROR(_xlfn.XLOOKUP(A6751,PEC!$A$2:$A$7902,PEC!$C$2:$C$7902),"")</f>
        <v>pec.it</v>
      </c>
      <c r="C6751" s="33">
        <f>IFERROR(_xlfn.XLOOKUP(A6751,SEZIONI!$A$2:$A$7897,SEZIONI!$B$2:$B$7897),"")</f>
        <v>21</v>
      </c>
      <c r="D6751" s="33" t="str">
        <f>IFERROR(_xlfn.XLOOKUP(A6751,[1]Sindaci!$B$2:$B$7774,[1]Sindaci!$A$2:$A$7774),"")</f>
        <v xml:space="preserve">SECCI MARIA PAOLA   </v>
      </c>
      <c r="E6751" s="33"/>
    </row>
    <row r="6752" spans="1:5" ht="13.8" x14ac:dyDescent="0.3">
      <c r="A6752" s="48" t="s">
        <v>6757</v>
      </c>
      <c r="B6752" s="33" t="str">
        <f>IFERROR(_xlfn.XLOOKUP(A6752,PEC!$A$2:$A$7902,PEC!$C$2:$C$7902),"")</f>
        <v>cert.comune.settala.mi.it</v>
      </c>
      <c r="C6752" s="33">
        <f>IFERROR(_xlfn.XLOOKUP(A6752,SEZIONI!$A$2:$A$7897,SEZIONI!$B$2:$B$7897),"")</f>
        <v>8</v>
      </c>
      <c r="D6752" s="33" t="str">
        <f>IFERROR(_xlfn.XLOOKUP(A6752,[1]Sindaci!$B$2:$B$7774,[1]Sindaci!$A$2:$A$7774),"")</f>
        <v xml:space="preserve">CARLO ANDREA    </v>
      </c>
      <c r="E6752" s="33"/>
    </row>
    <row r="6753" spans="1:5" ht="13.8" x14ac:dyDescent="0.3">
      <c r="A6753" s="48" t="s">
        <v>6758</v>
      </c>
      <c r="B6753" s="33" t="str">
        <f>IFERROR(_xlfn.XLOOKUP(A6753,PEC!$A$2:$A$7902,PEC!$C$2:$C$7902),"")</f>
        <v>legalmail.it</v>
      </c>
      <c r="C6753" s="33">
        <f>IFERROR(_xlfn.XLOOKUP(A6753,SEZIONI!$A$2:$A$7897,SEZIONI!$B$2:$B$7897),"")</f>
        <v>2</v>
      </c>
      <c r="D6753" s="33" t="str">
        <f>IFERROR(_xlfn.XLOOKUP(A6753,[1]Sindaci!$B$2:$B$7774,[1]Sindaci!$A$2:$A$7774),"")</f>
        <v xml:space="preserve">FRATTAROLI RICCARDO    </v>
      </c>
      <c r="E6753" s="33"/>
    </row>
    <row r="6754" spans="1:5" ht="13.8" x14ac:dyDescent="0.3">
      <c r="A6754" s="48" t="s">
        <v>6759</v>
      </c>
      <c r="B6754" s="33" t="str">
        <f>IFERROR(_xlfn.XLOOKUP(A6754,PEC!$A$2:$A$7902,PEC!$C$2:$C$7902),"")</f>
        <v>cert.ruparpiemonte.it</v>
      </c>
      <c r="C6754" s="33">
        <f>IFERROR(_xlfn.XLOOKUP(A6754,SEZIONI!$A$2:$A$7897,SEZIONI!$B$2:$B$7897),"")</f>
        <v>1</v>
      </c>
      <c r="D6754" s="33" t="str">
        <f>IFERROR(_xlfn.XLOOKUP(A6754,[1]Sindaci!$B$2:$B$7774,[1]Sindaci!$A$2:$A$7774),"")</f>
        <v xml:space="preserve">MUSSO PIERLUIGI    </v>
      </c>
      <c r="E6754" s="33"/>
    </row>
    <row r="6755" spans="1:5" ht="13.8" x14ac:dyDescent="0.3">
      <c r="A6755" s="48" t="s">
        <v>6760</v>
      </c>
      <c r="B6755" s="33" t="str">
        <f>IFERROR(_xlfn.XLOOKUP(A6755,PEC!$A$2:$A$7902,PEC!$C$2:$C$7902),"")</f>
        <v>postacert.comune.settimomilanese.mi.it</v>
      </c>
      <c r="C6755" s="33">
        <f>IFERROR(_xlfn.XLOOKUP(A6755,SEZIONI!$A$2:$A$7897,SEZIONI!$B$2:$B$7897),"")</f>
        <v>19</v>
      </c>
      <c r="D6755" s="33" t="str">
        <f>IFERROR(_xlfn.XLOOKUP(A6755,[1]Sindaci!$B$2:$B$7774,[1]Sindaci!$A$2:$A$7774),"")</f>
        <v xml:space="preserve">SANTAGOSTINO PRETINA SARA   </v>
      </c>
      <c r="E6755" s="33"/>
    </row>
    <row r="6756" spans="1:5" ht="13.8" x14ac:dyDescent="0.3">
      <c r="A6756" s="48" t="s">
        <v>6761</v>
      </c>
      <c r="B6756" s="33" t="str">
        <f>IFERROR(_xlfn.XLOOKUP(A6756,PEC!$A$2:$A$7902,PEC!$C$2:$C$7902),"")</f>
        <v>cert.ruparpiemonte.it</v>
      </c>
      <c r="C6756" s="33">
        <f>IFERROR(_xlfn.XLOOKUP(A6756,SEZIONI!$A$2:$A$7897,SEZIONI!$B$2:$B$7897),"")</f>
        <v>1</v>
      </c>
      <c r="D6756" s="33" t="str">
        <f>IFERROR(_xlfn.XLOOKUP(A6756,[1]Sindaci!$B$2:$B$7774,[1]Sindaci!$A$2:$A$7774),"")</f>
        <v xml:space="preserve">OTTOGALLI MASSIMO    </v>
      </c>
      <c r="E6756" s="33"/>
    </row>
    <row r="6757" spans="1:5" ht="13.8" x14ac:dyDescent="0.3">
      <c r="A6757" s="49" t="s">
        <v>6762</v>
      </c>
      <c r="B6757" s="33" t="str">
        <f>IFERROR(_xlfn.XLOOKUP(A6757,PEC!$A$2:$A$7902,PEC!$C$2:$C$7902),"")</f>
        <v>pec.comune.settimosanpietro.ca.it</v>
      </c>
      <c r="C6757" s="33">
        <f>IFERROR(_xlfn.XLOOKUP(A6757,SEZIONI!$A$2:$A$7897,SEZIONI!$B$2:$B$7897),"")</f>
        <v>7</v>
      </c>
      <c r="D6757" s="33" t="str">
        <f>IFERROR(_xlfn.XLOOKUP(A6757,[1]Sindaci!$B$2:$B$7774,[1]Sindaci!$A$2:$A$7774),"")</f>
        <v xml:space="preserve">PUDDU GIAN LUIGI   </v>
      </c>
      <c r="E6757" s="33"/>
    </row>
    <row r="6758" spans="1:5" ht="13.8" x14ac:dyDescent="0.3">
      <c r="A6758" s="48" t="s">
        <v>6763</v>
      </c>
      <c r="B6758" s="33" t="str">
        <f>IFERROR(_xlfn.XLOOKUP(A6758,PEC!$A$2:$A$7902,PEC!$C$2:$C$7902),"")</f>
        <v>cert.comune.settimo-torinese.to.it</v>
      </c>
      <c r="C6758" s="33">
        <f>IFERROR(_xlfn.XLOOKUP(A6758,SEZIONI!$A$2:$A$7897,SEZIONI!$B$2:$B$7897),"")</f>
        <v>45</v>
      </c>
      <c r="D6758" s="33" t="str">
        <f>IFERROR(_xlfn.XLOOKUP(A6758,[1]Sindaci!$B$2:$B$7774,[1]Sindaci!$A$2:$A$7774),"")</f>
        <v xml:space="preserve">PIASTRA ELENA    </v>
      </c>
      <c r="E6758" s="33"/>
    </row>
    <row r="6759" spans="1:5" ht="13.8" x14ac:dyDescent="0.3">
      <c r="A6759" s="48" t="s">
        <v>6764</v>
      </c>
      <c r="B6759" s="33" t="str">
        <f>IFERROR(_xlfn.XLOOKUP(A6759,PEC!$A$2:$A$7902,PEC!$C$2:$C$7902),"")</f>
        <v>pec.it</v>
      </c>
      <c r="C6759" s="33">
        <f>IFERROR(_xlfn.XLOOKUP(A6759,SEZIONI!$A$2:$A$7897,SEZIONI!$B$2:$B$7897),"")</f>
        <v>2</v>
      </c>
      <c r="D6759" s="33" t="str">
        <f>IFERROR(_xlfn.XLOOKUP(A6759,[1]Sindaci!$B$2:$B$7774,[1]Sindaci!$A$2:$A$7774),"")</f>
        <v xml:space="preserve">NORO SABRINA    </v>
      </c>
      <c r="E6759" s="33"/>
    </row>
    <row r="6760" spans="1:5" ht="13.8" x14ac:dyDescent="0.3">
      <c r="A6760" s="48" t="s">
        <v>223</v>
      </c>
      <c r="B6760" s="33" t="str">
        <f>IFERROR(_xlfn.XLOOKUP(A6760,PEC!$A$2:$A$7902,PEC!$C$2:$C$7902),"")</f>
        <v>asmepec.it</v>
      </c>
      <c r="C6760" s="33">
        <f>IFERROR(_xlfn.XLOOKUP(A6760,SEZIONI!$A$2:$A$7897,SEZIONI!$B$2:$B$7897),"")</f>
        <v>3</v>
      </c>
      <c r="D6760" s="33" t="str">
        <f>IFERROR(_xlfn.XLOOKUP(A6760,[1]Sindaci!$B$2:$B$7774,[1]Sindaci!$A$2:$A$7774),"")</f>
        <v xml:space="preserve">FORMICA ANTONELLO    </v>
      </c>
      <c r="E6760" s="33"/>
    </row>
    <row r="6761" spans="1:5" ht="13.8" x14ac:dyDescent="0.3">
      <c r="A6761" s="49" t="s">
        <v>6765</v>
      </c>
      <c r="B6761" s="33" t="str">
        <f>IFERROR(_xlfn.XLOOKUP(A6761,PEC!$A$2:$A$7902,PEC!$C$2:$C$7902),"")</f>
        <v>pec.comune.setzu.vs.it</v>
      </c>
      <c r="C6761" s="33">
        <f>IFERROR(_xlfn.XLOOKUP(A6761,SEZIONI!$A$2:$A$7897,SEZIONI!$B$2:$B$7897),"")</f>
        <v>1</v>
      </c>
      <c r="D6761" s="33" t="str">
        <f>IFERROR(_xlfn.XLOOKUP(A6761,[1]Sindaci!$B$2:$B$7774,[1]Sindaci!$A$2:$A$7774),"")</f>
        <v xml:space="preserve">PALLA SANDRO    </v>
      </c>
      <c r="E6761" s="33"/>
    </row>
    <row r="6762" spans="1:5" ht="13.8" x14ac:dyDescent="0.3">
      <c r="A6762" s="49" t="s">
        <v>6766</v>
      </c>
      <c r="B6762" s="33" t="str">
        <f>IFERROR(_xlfn.XLOOKUP(A6762,PEC!$A$2:$A$7902,PEC!$C$2:$C$7902),"")</f>
        <v>pec.comunas.it</v>
      </c>
      <c r="C6762" s="33">
        <f>IFERROR(_xlfn.XLOOKUP(A6762,SEZIONI!$A$2:$A$7897,SEZIONI!$B$2:$B$7897),"")</f>
        <v>2</v>
      </c>
      <c r="D6762" s="33" t="str">
        <f>IFERROR(_xlfn.XLOOKUP(A6762,[1]Sindaci!$B$2:$B$7774,[1]Sindaci!$A$2:$A$7774),"")</f>
        <v xml:space="preserve">CANNAS MARCELLO    </v>
      </c>
      <c r="E6762" s="33"/>
    </row>
    <row r="6763" spans="1:5" ht="13.8" x14ac:dyDescent="0.3">
      <c r="A6763" s="49" t="s">
        <v>6767</v>
      </c>
      <c r="B6763" s="33" t="str">
        <f>IFERROR(_xlfn.XLOOKUP(A6763,PEC!$A$2:$A$7902,PEC!$C$2:$C$7902),"")</f>
        <v>pec.comune.seulo.ca.it</v>
      </c>
      <c r="C6763" s="33">
        <f>IFERROR(_xlfn.XLOOKUP(A6763,SEZIONI!$A$2:$A$7897,SEZIONI!$B$2:$B$7897),"")</f>
        <v>1</v>
      </c>
      <c r="D6763" s="33" t="str">
        <f>IFERROR(_xlfn.XLOOKUP(A6763,[1]Sindaci!$B$2:$B$7774,[1]Sindaci!$A$2:$A$7774),"")</f>
        <v xml:space="preserve">MURGIA ENRICO SALVATORE   </v>
      </c>
      <c r="E6763" s="33"/>
    </row>
    <row r="6764" spans="1:5" ht="13.8" x14ac:dyDescent="0.3">
      <c r="A6764" s="48" t="s">
        <v>6768</v>
      </c>
      <c r="B6764" s="33" t="str">
        <f>IFERROR(_xlfn.XLOOKUP(A6764,PEC!$A$2:$A$7902,PEC!$C$2:$C$7902),"")</f>
        <v>pec.it</v>
      </c>
      <c r="C6764" s="33">
        <f>IFERROR(_xlfn.XLOOKUP(A6764,SEZIONI!$A$2:$A$7897,SEZIONI!$B$2:$B$7897),"")</f>
        <v>20</v>
      </c>
      <c r="D6764" s="33" t="str">
        <f>IFERROR(_xlfn.XLOOKUP(A6764,[1]Sindaci!$B$2:$B$7774,[1]Sindaci!$A$2:$A$7774),"")</f>
        <v xml:space="preserve">BORRONI ALESSIA    </v>
      </c>
      <c r="E6764" s="33"/>
    </row>
    <row r="6765" spans="1:5" ht="13.8" x14ac:dyDescent="0.3">
      <c r="A6765" s="48" t="s">
        <v>6769</v>
      </c>
      <c r="B6765" s="33" t="str">
        <f>IFERROR(_xlfn.XLOOKUP(A6765,PEC!$A$2:$A$7902,PEC!$C$2:$C$7902),"")</f>
        <v>pec.it</v>
      </c>
      <c r="C6765" s="33">
        <f>IFERROR(_xlfn.XLOOKUP(A6765,SEZIONI!$A$2:$A$7897,SEZIONI!$B$2:$B$7897),"")</f>
        <v>2</v>
      </c>
      <c r="D6765" s="33" t="str">
        <f>IFERROR(_xlfn.XLOOKUP(A6765,[1]Sindaci!$B$2:$B$7774,[1]Sindaci!$A$2:$A$7774),"")</f>
        <v xml:space="preserve">DANIELE ENZO    </v>
      </c>
      <c r="E6765" s="33"/>
    </row>
    <row r="6766" spans="1:5" ht="13.8" x14ac:dyDescent="0.3">
      <c r="A6766" s="48" t="s">
        <v>6770</v>
      </c>
      <c r="B6766" s="33" t="str">
        <f>IFERROR(_xlfn.XLOOKUP(A6766,PEC!$A$2:$A$7902,PEC!$C$2:$C$7902),"")</f>
        <v>pec.comune.sezze.lt.it</v>
      </c>
      <c r="C6766" s="33">
        <f>IFERROR(_xlfn.XLOOKUP(A6766,SEZIONI!$A$2:$A$7897,SEZIONI!$B$2:$B$7897),"")</f>
        <v>22</v>
      </c>
      <c r="D6766" s="33" t="str">
        <f>IFERROR(_xlfn.XLOOKUP(A6766,[1]Sindaci!$B$2:$B$7774,[1]Sindaci!$A$2:$A$7774),"")</f>
        <v xml:space="preserve">LUCIDI LIDANO    </v>
      </c>
      <c r="E6766" s="33"/>
    </row>
    <row r="6767" spans="1:5" ht="13.8" x14ac:dyDescent="0.3">
      <c r="A6767" s="48" t="s">
        <v>6771</v>
      </c>
      <c r="B6767" s="33" t="str">
        <f>IFERROR(_xlfn.XLOOKUP(A6767,PEC!$A$2:$A$7902,PEC!$C$2:$C$7902),"")</f>
        <v>pec.it</v>
      </c>
      <c r="C6767" s="33">
        <f>IFERROR(_xlfn.XLOOKUP(A6767,SEZIONI!$A$2:$A$7897,SEZIONI!$B$2:$B$7897),"")</f>
        <v>1</v>
      </c>
      <c r="D6767" s="33" t="str">
        <f>IFERROR(_xlfn.XLOOKUP(A6767,[1]Sindaci!$B$2:$B$7774,[1]Sindaci!$A$2:$A$7774),"")</f>
        <v xml:space="preserve">BIASI ANDREA    </v>
      </c>
      <c r="E6767" s="33"/>
    </row>
    <row r="6768" spans="1:5" ht="13.8" x14ac:dyDescent="0.3">
      <c r="A6768" s="48" t="s">
        <v>6772</v>
      </c>
      <c r="B6768" s="33" t="str">
        <f>IFERROR(_xlfn.XLOOKUP(A6768,PEC!$A$2:$A$7902,PEC!$C$2:$C$7902),"")</f>
        <v>certgov.fvg.it</v>
      </c>
      <c r="C6768" s="33">
        <f>IFERROR(_xlfn.XLOOKUP(A6768,SEZIONI!$A$2:$A$7897,SEZIONI!$B$2:$B$7897),"")</f>
        <v>3</v>
      </c>
      <c r="D6768" s="33" t="str">
        <f>IFERROR(_xlfn.XLOOKUP(A6768,[1]Sindaci!$B$2:$B$7774,[1]Sindaci!$A$2:$A$7774),"")</f>
        <v xml:space="preserve">HROVATIN MONICA    </v>
      </c>
      <c r="E6768" s="33"/>
    </row>
    <row r="6769" spans="1:5" ht="13.8" x14ac:dyDescent="0.3">
      <c r="A6769" s="48" t="s">
        <v>6773</v>
      </c>
      <c r="B6769" s="33" t="str">
        <f>IFERROR(_xlfn.XLOOKUP(A6769,PEC!$A$2:$A$7902,PEC!$C$2:$C$7902),"")</f>
        <v>pec.comune.sgurgola.fr.it</v>
      </c>
      <c r="C6769" s="33">
        <f>IFERROR(_xlfn.XLOOKUP(A6769,SEZIONI!$A$2:$A$7897,SEZIONI!$B$2:$B$7897),"")</f>
        <v>2</v>
      </c>
      <c r="D6769" s="33" t="str">
        <f>IFERROR(_xlfn.XLOOKUP(A6769,[1]Sindaci!$B$2:$B$7774,[1]Sindaci!$A$2:$A$7774),"")</f>
        <v xml:space="preserve">CORSI ANTONIO    </v>
      </c>
      <c r="E6769" s="33"/>
    </row>
    <row r="6770" spans="1:5" ht="13.8" x14ac:dyDescent="0.3">
      <c r="A6770" s="49" t="s">
        <v>6774</v>
      </c>
      <c r="B6770" s="33" t="str">
        <f>IFERROR(_xlfn.XLOOKUP(A6770,PEC!$A$2:$A$7902,PEC!$C$2:$C$7902),"")</f>
        <v>pec.comune.siamaggiore.or.it</v>
      </c>
      <c r="C6770" s="33">
        <f>IFERROR(_xlfn.XLOOKUP(A6770,SEZIONI!$A$2:$A$7897,SEZIONI!$B$2:$B$7897),"")</f>
        <v>1</v>
      </c>
      <c r="D6770" s="33" t="str">
        <f>IFERROR(_xlfn.XLOOKUP(A6770,[1]Sindaci!$B$2:$B$7774,[1]Sindaci!$A$2:$A$7774),"")</f>
        <v xml:space="preserve">DESSI' DAVIDE    </v>
      </c>
      <c r="E6770" s="33"/>
    </row>
    <row r="6771" spans="1:5" ht="13.8" x14ac:dyDescent="0.3">
      <c r="A6771" s="49" t="s">
        <v>6775</v>
      </c>
      <c r="B6771" s="33" t="str">
        <f>IFERROR(_xlfn.XLOOKUP(A6771,PEC!$A$2:$A$7902,PEC!$C$2:$C$7902),"")</f>
        <v>legalmail.it</v>
      </c>
      <c r="C6771" s="33">
        <f>IFERROR(_xlfn.XLOOKUP(A6771,SEZIONI!$A$2:$A$7897,SEZIONI!$B$2:$B$7897),"")</f>
        <v>1</v>
      </c>
      <c r="D6771" s="33" t="str">
        <f>IFERROR(_xlfn.XLOOKUP(A6771,[1]Sindaci!$B$2:$B$7774,[1]Sindaci!$A$2:$A$7774),"")</f>
        <v xml:space="preserve">MELAS FRANCO VELLIO   </v>
      </c>
      <c r="E6771" s="33"/>
    </row>
    <row r="6772" spans="1:5" ht="13.8" x14ac:dyDescent="0.3">
      <c r="A6772" s="48" t="s">
        <v>6776</v>
      </c>
      <c r="B6772" s="33" t="str">
        <f>IFERROR(_xlfn.XLOOKUP(A6772,PEC!$A$2:$A$7902,PEC!$C$2:$C$7902),"")</f>
        <v>pec.comune.siano.sa.it</v>
      </c>
      <c r="C6772" s="33">
        <f>IFERROR(_xlfn.XLOOKUP(A6772,SEZIONI!$A$2:$A$7897,SEZIONI!$B$2:$B$7897),"")</f>
        <v>10</v>
      </c>
      <c r="D6772" s="33" t="str">
        <f>IFERROR(_xlfn.XLOOKUP(A6772,[1]Sindaci!$B$2:$B$7774,[1]Sindaci!$A$2:$A$7774),"")</f>
        <v xml:space="preserve">MARCHESE GIORGIO    </v>
      </c>
      <c r="E6772" s="33"/>
    </row>
    <row r="6773" spans="1:5" ht="13.8" x14ac:dyDescent="0.3">
      <c r="A6773" s="49" t="s">
        <v>6777</v>
      </c>
      <c r="B6773" s="33" t="str">
        <f>IFERROR(_xlfn.XLOOKUP(A6773,PEC!$A$2:$A$7902,PEC!$C$2:$C$7902),"")</f>
        <v>legalmail.it</v>
      </c>
      <c r="C6773" s="33">
        <f>IFERROR(_xlfn.XLOOKUP(A6773,SEZIONI!$A$2:$A$7897,SEZIONI!$B$2:$B$7897),"")</f>
        <v>1</v>
      </c>
      <c r="D6773" s="33" t="str">
        <f>IFERROR(_xlfn.XLOOKUP(A6773,[1]Sindaci!$B$2:$B$7774,[1]Sindaci!$A$2:$A$7774),"")</f>
        <v xml:space="preserve">DEIDDA RAIMONDO    </v>
      </c>
      <c r="E6773" s="33"/>
    </row>
    <row r="6774" spans="1:5" ht="13.8" x14ac:dyDescent="0.3">
      <c r="A6774" s="48" t="s">
        <v>6778</v>
      </c>
      <c r="B6774" s="33" t="str">
        <f>IFERROR(_xlfn.XLOOKUP(A6774,PEC!$A$2:$A$7902,PEC!$C$2:$C$7902),"")</f>
        <v>asmepec.it</v>
      </c>
      <c r="C6774" s="33">
        <f>IFERROR(_xlfn.XLOOKUP(A6774,SEZIONI!$A$2:$A$7897,SEZIONI!$B$2:$B$7897),"")</f>
        <v>5</v>
      </c>
      <c r="D6774" s="33" t="str">
        <f>IFERROR(_xlfn.XLOOKUP(A6774,[1]Sindaci!$B$2:$B$7774,[1]Sindaci!$A$2:$A$7774),"")</f>
        <v xml:space="preserve">ORCO GIACOMO    </v>
      </c>
      <c r="E6774" s="33"/>
    </row>
    <row r="6775" spans="1:5" ht="13.8" x14ac:dyDescent="0.3">
      <c r="A6775" s="48" t="s">
        <v>6779</v>
      </c>
      <c r="B6775" s="33" t="str">
        <f>IFERROR(_xlfn.XLOOKUP(A6775,PEC!$A$2:$A$7902,PEC!$C$2:$C$7902),"")</f>
        <v>pec.comune.siculiana.ag.it</v>
      </c>
      <c r="C6775" s="33">
        <f>IFERROR(_xlfn.XLOOKUP(A6775,SEZIONI!$A$2:$A$7897,SEZIONI!$B$2:$B$7897),"")</f>
        <v>7</v>
      </c>
      <c r="D6775" s="33" t="str">
        <f>IFERROR(_xlfn.XLOOKUP(A6775,[1]Sindaci!$B$2:$B$7774,[1]Sindaci!$A$2:$A$7774),"")</f>
        <v xml:space="preserve">ZAMBITO GIUSEPPE    </v>
      </c>
      <c r="E6775" s="33"/>
    </row>
    <row r="6776" spans="1:5" ht="13.8" x14ac:dyDescent="0.3">
      <c r="A6776" s="49" t="s">
        <v>6780</v>
      </c>
      <c r="B6776" s="33" t="str">
        <f>IFERROR(_xlfn.XLOOKUP(A6776,PEC!$A$2:$A$7902,PEC!$C$2:$C$7902),"")</f>
        <v>pec.it</v>
      </c>
      <c r="C6776" s="33">
        <f>IFERROR(_xlfn.XLOOKUP(A6776,SEZIONI!$A$2:$A$7897,SEZIONI!$B$2:$B$7897),"")</f>
        <v>1</v>
      </c>
      <c r="D6776" s="33" t="str">
        <f>IFERROR(_xlfn.XLOOKUP(A6776,[1]Sindaci!$B$2:$B$7774,[1]Sindaci!$A$2:$A$7774),"")</f>
        <v xml:space="preserve">PISANU MARCO    </v>
      </c>
      <c r="E6776" s="33"/>
    </row>
    <row r="6777" spans="1:5" ht="13.8" x14ac:dyDescent="0.3">
      <c r="A6777" s="48" t="s">
        <v>401</v>
      </c>
      <c r="B6777" s="33" t="str">
        <f>IFERROR(_xlfn.XLOOKUP(A6777,PEC!$A$2:$A$7902,PEC!$C$2:$C$7902),"")</f>
        <v>comunesiderno.telecompost.it</v>
      </c>
      <c r="C6777" s="33">
        <f>IFERROR(_xlfn.XLOOKUP(A6777,SEZIONI!$A$2:$A$7897,SEZIONI!$B$2:$B$7897),"")</f>
        <v>19</v>
      </c>
      <c r="D6777" s="33" t="str">
        <f>IFERROR(_xlfn.XLOOKUP(A6777,[1]Sindaci!$B$2:$B$7774,[1]Sindaci!$A$2:$A$7774),"")</f>
        <v xml:space="preserve">FRAGOMENI MARIATERESA    </v>
      </c>
      <c r="E6777" s="33"/>
    </row>
    <row r="6778" spans="1:5" ht="13.8" x14ac:dyDescent="0.3">
      <c r="A6778" s="48" t="s">
        <v>6781</v>
      </c>
      <c r="B6778" s="33" t="str">
        <f>IFERROR(_xlfn.XLOOKUP(A6778,PEC!$A$2:$A$7902,PEC!$C$2:$C$7902),"")</f>
        <v>postacert.toscana.it</v>
      </c>
      <c r="C6778" s="33">
        <f>IFERROR(_xlfn.XLOOKUP(A6778,SEZIONI!$A$2:$A$7897,SEZIONI!$B$2:$B$7897),"")</f>
        <v>50</v>
      </c>
      <c r="D6778" s="33" t="str">
        <f>IFERROR(_xlfn.XLOOKUP(A6778,[1]Sindaci!$B$2:$B$7774,[1]Sindaci!$A$2:$A$7774),"")</f>
        <v xml:space="preserve">DE MOSSI LUIGI   </v>
      </c>
      <c r="E6778" s="33"/>
    </row>
    <row r="6779" spans="1:5" ht="13.8" x14ac:dyDescent="0.3">
      <c r="A6779" s="48" t="s">
        <v>6782</v>
      </c>
      <c r="B6779" s="33" t="str">
        <f>IFERROR(_xlfn.XLOOKUP(A6779,PEC!$A$2:$A$7902,PEC!$C$2:$C$7902),"")</f>
        <v>postacert.umbria.it</v>
      </c>
      <c r="C6779" s="33">
        <f>IFERROR(_xlfn.XLOOKUP(A6779,SEZIONI!$A$2:$A$7897,SEZIONI!$B$2:$B$7897),"")</f>
        <v>2</v>
      </c>
      <c r="D6779" s="33" t="str">
        <f>IFERROR(_xlfn.XLOOKUP(A6779,[1]Sindaci!$B$2:$B$7774,[1]Sindaci!$A$2:$A$7774),"")</f>
        <v xml:space="preserve">FUGNANESI GIAMPIERO    </v>
      </c>
      <c r="E6779" s="33"/>
    </row>
    <row r="6780" spans="1:5" ht="13.8" x14ac:dyDescent="0.3">
      <c r="A6780" s="48" t="s">
        <v>6783</v>
      </c>
      <c r="B6780" s="33" t="str">
        <f>IFERROR(_xlfn.XLOOKUP(A6780,PEC!$A$2:$A$7902,PEC!$C$2:$C$7902),"")</f>
        <v>postacert.toscana.it</v>
      </c>
      <c r="C6780" s="33">
        <f>IFERROR(_xlfn.XLOOKUP(A6780,SEZIONI!$A$2:$A$7897,SEZIONI!$B$2:$B$7897),"")</f>
        <v>17</v>
      </c>
      <c r="D6780" s="33" t="str">
        <f>IFERROR(_xlfn.XLOOKUP(A6780,[1]Sindaci!$B$2:$B$7774,[1]Sindaci!$A$2:$A$7774),"")</f>
        <v xml:space="preserve">FOSSI GIAMPIERO    </v>
      </c>
      <c r="E6780" s="33"/>
    </row>
    <row r="6781" spans="1:5" ht="13.8" x14ac:dyDescent="0.3">
      <c r="A6781" s="48" t="s">
        <v>8118</v>
      </c>
      <c r="B6781" s="33" t="str">
        <f>IFERROR(_xlfn.XLOOKUP(A6781,PEC!$A$2:$A$7902,PEC!$C$2:$C$7902),"")</f>
        <v/>
      </c>
      <c r="C6781" s="33" t="str">
        <f>IFERROR(_xlfn.XLOOKUP(A6781,SEZIONI!$A$2:$A$7897,SEZIONI!$B$2:$B$7897),"")</f>
        <v/>
      </c>
      <c r="D6781" s="33" t="str">
        <f>IFERROR(_xlfn.XLOOKUP(A6781,[1]Sindaci!$B$2:$B$7774,[1]Sindaci!$A$2:$A$7774),"")</f>
        <v xml:space="preserve">PINGGERA DIETER    </v>
      </c>
      <c r="E6781" s="33"/>
    </row>
    <row r="6782" spans="1:5" ht="13.8" x14ac:dyDescent="0.3">
      <c r="A6782" s="49" t="s">
        <v>6785</v>
      </c>
      <c r="B6782" s="33" t="str">
        <f>IFERROR(_xlfn.XLOOKUP(A6782,PEC!$A$2:$A$7902,PEC!$C$2:$C$7902),"")</f>
        <v>pec.comunas.it</v>
      </c>
      <c r="C6782" s="33">
        <f>IFERROR(_xlfn.XLOOKUP(A6782,SEZIONI!$A$2:$A$7897,SEZIONI!$B$2:$B$7897),"")</f>
        <v>3</v>
      </c>
      <c r="D6782" s="33" t="str">
        <f>IFERROR(_xlfn.XLOOKUP(A6782,[1]Sindaci!$B$2:$B$7774,[1]Sindaci!$A$2:$A$7774),"")</f>
        <v xml:space="preserve">ARCA GIAN PIETRO   </v>
      </c>
      <c r="E6782" s="33"/>
    </row>
    <row r="6783" spans="1:5" ht="13.8" x14ac:dyDescent="0.3">
      <c r="A6783" s="48" t="s">
        <v>6786</v>
      </c>
      <c r="B6783" s="33" t="str">
        <f>IFERROR(_xlfn.XLOOKUP(A6783,PEC!$A$2:$A$7902,PEC!$C$2:$C$7902),"")</f>
        <v>comune.silea.legalmail.it</v>
      </c>
      <c r="C6783" s="33">
        <f>IFERROR(_xlfn.XLOOKUP(A6783,SEZIONI!$A$2:$A$7897,SEZIONI!$B$2:$B$7897),"")</f>
        <v>10</v>
      </c>
      <c r="D6783" s="33" t="str">
        <f>IFERROR(_xlfn.XLOOKUP(A6783,[1]Sindaci!$B$2:$B$7774,[1]Sindaci!$A$2:$A$7774),"")</f>
        <v xml:space="preserve">CENDRON ROSSELLA    </v>
      </c>
      <c r="E6783" s="33"/>
    </row>
    <row r="6784" spans="1:5" ht="13.8" x14ac:dyDescent="0.3">
      <c r="A6784" s="49" t="s">
        <v>6787</v>
      </c>
      <c r="B6784" s="33" t="str">
        <f>IFERROR(_xlfn.XLOOKUP(A6784,PEC!$A$2:$A$7902,PEC!$C$2:$C$7902),"")</f>
        <v>pec.comunesiligo.it</v>
      </c>
      <c r="C6784" s="33">
        <f>IFERROR(_xlfn.XLOOKUP(A6784,SEZIONI!$A$2:$A$7897,SEZIONI!$B$2:$B$7897),"")</f>
        <v>1</v>
      </c>
      <c r="D6784" s="33" t="str">
        <f>IFERROR(_xlfn.XLOOKUP(A6784,[1]Sindaci!$B$2:$B$7774,[1]Sindaci!$A$2:$A$7774),"")</f>
        <v xml:space="preserve">PORCHEDDU GIOVANNI    </v>
      </c>
      <c r="E6784" s="33"/>
    </row>
    <row r="6785" spans="1:5" ht="13.8" x14ac:dyDescent="0.3">
      <c r="A6785" s="49" t="s">
        <v>6788</v>
      </c>
      <c r="B6785" s="33" t="str">
        <f>IFERROR(_xlfn.XLOOKUP(A6785,PEC!$A$2:$A$7902,PEC!$C$2:$C$7902),"")</f>
        <v>pec.comune.siliqua.ca.it</v>
      </c>
      <c r="C6785" s="33">
        <f>IFERROR(_xlfn.XLOOKUP(A6785,SEZIONI!$A$2:$A$7897,SEZIONI!$B$2:$B$7897),"")</f>
        <v>4</v>
      </c>
      <c r="D6785" s="33" t="str">
        <f>IFERROR(_xlfn.XLOOKUP(A6785,[1]Sindaci!$B$2:$B$7774,[1]Sindaci!$A$2:$A$7774),"")</f>
        <v xml:space="preserve">ATZORI FRANCESCA    </v>
      </c>
      <c r="E6785" s="33"/>
    </row>
    <row r="6786" spans="1:5" ht="13.8" x14ac:dyDescent="0.3">
      <c r="A6786" s="49" t="s">
        <v>6789</v>
      </c>
      <c r="B6786" s="33" t="str">
        <f>IFERROR(_xlfn.XLOOKUP(A6786,PEC!$A$2:$A$7902,PEC!$C$2:$C$7902),"")</f>
        <v>pec.comune.silius.ca.it</v>
      </c>
      <c r="C6786" s="33">
        <f>IFERROR(_xlfn.XLOOKUP(A6786,SEZIONI!$A$2:$A$7897,SEZIONI!$B$2:$B$7897),"")</f>
        <v>2</v>
      </c>
      <c r="D6786" s="33" t="str">
        <f>IFERROR(_xlfn.XLOOKUP(A6786,[1]Sindaci!$B$2:$B$7774,[1]Sindaci!$A$2:$A$7774),"")</f>
        <v xml:space="preserve">FORCI ANTONIO    </v>
      </c>
      <c r="E6786" s="33"/>
    </row>
    <row r="6787" spans="1:5" ht="13.8" x14ac:dyDescent="0.3">
      <c r="A6787" s="48" t="s">
        <v>6790</v>
      </c>
      <c r="B6787" s="33" t="str">
        <f>IFERROR(_xlfn.XLOOKUP(A6787,PEC!$A$2:$A$7902,PEC!$C$2:$C$7902),"")</f>
        <v>postacert.toscana.it</v>
      </c>
      <c r="C6787" s="33">
        <f>IFERROR(_xlfn.XLOOKUP(A6787,SEZIONI!$A$2:$A$7897,SEZIONI!$B$2:$B$7897),"")</f>
        <v>4</v>
      </c>
      <c r="D6787" s="33" t="str">
        <f>IFERROR(_xlfn.XLOOKUP(A6787,[1]Sindaci!$B$2:$B$7774,[1]Sindaci!$A$2:$A$7774),"")</f>
        <v xml:space="preserve">REALI MARCO    </v>
      </c>
      <c r="E6787" s="33"/>
    </row>
    <row r="6788" spans="1:5" ht="13.8" x14ac:dyDescent="0.3">
      <c r="A6788" s="48" t="s">
        <v>6791</v>
      </c>
      <c r="B6788" s="33" t="str">
        <f>IFERROR(_xlfn.XLOOKUP(A6788,PEC!$A$2:$A$7902,PEC!$C$2:$C$7902),"")</f>
        <v>pcert.it</v>
      </c>
      <c r="C6788" s="33">
        <f>IFERROR(_xlfn.XLOOKUP(A6788,SEZIONI!$A$2:$A$7897,SEZIONI!$B$2:$B$7897),"")</f>
        <v>1</v>
      </c>
      <c r="D6788" s="33" t="str">
        <f>IFERROR(_xlfn.XLOOKUP(A6788,[1]Sindaci!$B$2:$B$7774,[1]Sindaci!$A$2:$A$7774),"")</f>
        <v xml:space="preserve">LOCATELLI BRUNO    </v>
      </c>
      <c r="E6788" s="33"/>
    </row>
    <row r="6789" spans="1:5" ht="13.8" x14ac:dyDescent="0.3">
      <c r="A6789" s="48" t="s">
        <v>6792</v>
      </c>
      <c r="B6789" s="33" t="str">
        <f>IFERROR(_xlfn.XLOOKUP(A6789,PEC!$A$2:$A$7902,PEC!$C$2:$C$7902),"")</f>
        <v>pec.it</v>
      </c>
      <c r="C6789" s="33">
        <f>IFERROR(_xlfn.XLOOKUP(A6789,SEZIONI!$A$2:$A$7897,SEZIONI!$B$2:$B$7897),"")</f>
        <v>2</v>
      </c>
      <c r="D6789" s="33" t="str">
        <f>IFERROR(_xlfn.XLOOKUP(A6789,[1]Sindaci!$B$2:$B$7774,[1]Sindaci!$A$2:$A$7774),"")</f>
        <v xml:space="preserve">COCO GIUSEPPE    </v>
      </c>
      <c r="E6789" s="33"/>
    </row>
    <row r="6790" spans="1:5" ht="13.8" x14ac:dyDescent="0.3">
      <c r="A6790" s="48" t="s">
        <v>6793</v>
      </c>
      <c r="B6790" s="33" t="str">
        <f>IFERROR(_xlfn.XLOOKUP(A6790,PEC!$A$2:$A$7902,PEC!$C$2:$C$7902),"")</f>
        <v>legalpec.it</v>
      </c>
      <c r="C6790" s="33">
        <f>IFERROR(_xlfn.XLOOKUP(A6790,SEZIONI!$A$2:$A$7897,SEZIONI!$B$2:$B$7897),"")</f>
        <v>1</v>
      </c>
      <c r="D6790" s="33" t="str">
        <f>IFERROR(_xlfn.XLOOKUP(A6790,[1]Sindaci!$B$2:$B$7774,[1]Sindaci!$A$2:$A$7774),"")</f>
        <v xml:space="preserve">MUTTI PAOLO    </v>
      </c>
      <c r="E6790" s="33"/>
    </row>
    <row r="6791" spans="1:5" ht="13.8" x14ac:dyDescent="0.3">
      <c r="A6791" s="48" t="s">
        <v>6794</v>
      </c>
      <c r="B6791" s="33" t="str">
        <f>IFERROR(_xlfn.XLOOKUP(A6791,PEC!$A$2:$A$7902,PEC!$C$2:$C$7902),"")</f>
        <v>pec.comune.silvi.te.it</v>
      </c>
      <c r="C6791" s="33">
        <f>IFERROR(_xlfn.XLOOKUP(A6791,SEZIONI!$A$2:$A$7897,SEZIONI!$B$2:$B$7897),"")</f>
        <v>14</v>
      </c>
      <c r="D6791" s="33" t="str">
        <f>IFERROR(_xlfn.XLOOKUP(A6791,[1]Sindaci!$B$2:$B$7774,[1]Sindaci!$A$2:$A$7774),"")</f>
        <v xml:space="preserve">SCORDELLA ANDREA    </v>
      </c>
      <c r="E6791" s="33"/>
    </row>
    <row r="6792" spans="1:5" ht="13.8" x14ac:dyDescent="0.3">
      <c r="A6792" s="49" t="s">
        <v>6795</v>
      </c>
      <c r="B6792" s="33" t="str">
        <f>IFERROR(_xlfn.XLOOKUP(A6792,PEC!$A$2:$A$7902,PEC!$C$2:$C$7902),"")</f>
        <v>pec.comune.simala.or.it</v>
      </c>
      <c r="C6792" s="33">
        <f>IFERROR(_xlfn.XLOOKUP(A6792,SEZIONI!$A$2:$A$7897,SEZIONI!$B$2:$B$7897),"")</f>
        <v>1</v>
      </c>
      <c r="D6792" s="33" t="str">
        <f>IFERROR(_xlfn.XLOOKUP(A6792,[1]Sindaci!$B$2:$B$7774,[1]Sindaci!$A$2:$A$7774),"")</f>
        <v xml:space="preserve">SCANO GIORGIO    </v>
      </c>
      <c r="E6792" s="33"/>
    </row>
    <row r="6793" spans="1:5" ht="13.8" x14ac:dyDescent="0.3">
      <c r="A6793" s="49" t="s">
        <v>6796</v>
      </c>
      <c r="B6793" s="33" t="str">
        <f>IFERROR(_xlfn.XLOOKUP(A6793,PEC!$A$2:$A$7902,PEC!$C$2:$C$7902),"")</f>
        <v>pec.comune.simaxis.or.it</v>
      </c>
      <c r="C6793" s="33">
        <f>IFERROR(_xlfn.XLOOKUP(A6793,SEZIONI!$A$2:$A$7897,SEZIONI!$B$2:$B$7897),"")</f>
        <v>3</v>
      </c>
      <c r="D6793" s="33" t="str">
        <f>IFERROR(_xlfn.XLOOKUP(A6793,[1]Sindaci!$B$2:$B$7774,[1]Sindaci!$A$2:$A$7774),"")</f>
        <v xml:space="preserve">OBINU GIACOMO    </v>
      </c>
      <c r="E6793" s="33"/>
    </row>
    <row r="6794" spans="1:5" ht="13.8" x14ac:dyDescent="0.3">
      <c r="A6794" s="48" t="s">
        <v>301</v>
      </c>
      <c r="B6794" s="33" t="str">
        <f>IFERROR(_xlfn.XLOOKUP(A6794,PEC!$A$2:$A$7902,PEC!$C$2:$C$7902),"")</f>
        <v>asmepec.it</v>
      </c>
      <c r="C6794" s="33">
        <f>IFERROR(_xlfn.XLOOKUP(A6794,SEZIONI!$A$2:$A$7897,SEZIONI!$B$2:$B$7897),"")</f>
        <v>2</v>
      </c>
      <c r="D6794" s="33" t="str">
        <f>IFERROR(_xlfn.XLOOKUP(A6794,[1]Sindaci!$B$2:$B$7774,[1]Sindaci!$A$2:$A$7774),"")</f>
        <v xml:space="preserve">ROMANO OVIDIO    </v>
      </c>
      <c r="E6794" s="33"/>
    </row>
    <row r="6795" spans="1:5" ht="13.8" x14ac:dyDescent="0.3">
      <c r="A6795" s="48" t="s">
        <v>224</v>
      </c>
      <c r="B6795" s="33" t="str">
        <f>IFERROR(_xlfn.XLOOKUP(A6795,PEC!$A$2:$A$7902,PEC!$C$2:$C$7902),"")</f>
        <v>asmepec.it</v>
      </c>
      <c r="C6795" s="33">
        <f>IFERROR(_xlfn.XLOOKUP(A6795,SEZIONI!$A$2:$A$7897,SEZIONI!$B$2:$B$7897),"")</f>
        <v>5</v>
      </c>
      <c r="D6795" s="33" t="str">
        <f>IFERROR(_xlfn.XLOOKUP(A6795,[1]Sindaci!$B$2:$B$7774,[1]Sindaci!$A$2:$A$7774),"")</f>
        <v/>
      </c>
      <c r="E6795" s="33"/>
    </row>
    <row r="6796" spans="1:5" ht="13.8" x14ac:dyDescent="0.3">
      <c r="A6796" s="48" t="s">
        <v>6797</v>
      </c>
      <c r="B6796" s="33" t="str">
        <f>IFERROR(_xlfn.XLOOKUP(A6796,PEC!$A$2:$A$7902,PEC!$C$2:$C$7902),"")</f>
        <v>pec.it</v>
      </c>
      <c r="C6796" s="33">
        <f>IFERROR(_xlfn.XLOOKUP(A6796,SEZIONI!$A$2:$A$7897,SEZIONI!$B$2:$B$7897),"")</f>
        <v>3</v>
      </c>
      <c r="D6796" s="33" t="str">
        <f>IFERROR(_xlfn.XLOOKUP(A6796,[1]Sindaci!$B$2:$B$7774,[1]Sindaci!$A$2:$A$7774),"")</f>
        <v xml:space="preserve">MUSCA ANTONINO    </v>
      </c>
      <c r="E6796" s="33"/>
    </row>
    <row r="6797" spans="1:5" ht="13.8" x14ac:dyDescent="0.3">
      <c r="A6797" s="48" t="s">
        <v>6798</v>
      </c>
      <c r="B6797" s="33" t="str">
        <f>IFERROR(_xlfn.XLOOKUP(A6797,PEC!$A$2:$A$7902,PEC!$C$2:$C$7902),"")</f>
        <v xml:space="preserve">postacert.toscana.it </v>
      </c>
      <c r="C6797" s="33">
        <f>IFERROR(_xlfn.XLOOKUP(A6797,SEZIONI!$A$2:$A$7897,SEZIONI!$B$2:$B$7897),"")</f>
        <v>13</v>
      </c>
      <c r="D6797" s="33" t="str">
        <f>IFERROR(_xlfn.XLOOKUP(A6797,[1]Sindaci!$B$2:$B$7774,[1]Sindaci!$A$2:$A$7774),"")</f>
        <v xml:space="preserve">ZACCHEI EDO    </v>
      </c>
      <c r="E6797" s="33"/>
    </row>
    <row r="6798" spans="1:5" ht="13.8" x14ac:dyDescent="0.3">
      <c r="A6798" s="49" t="s">
        <v>6799</v>
      </c>
      <c r="B6798" s="33" t="str">
        <f>IFERROR(_xlfn.XLOOKUP(A6798,PEC!$A$2:$A$7902,PEC!$C$2:$C$7902),"")</f>
        <v>pec.comune.sindia.nu.it</v>
      </c>
      <c r="C6798" s="33">
        <f>IFERROR(_xlfn.XLOOKUP(A6798,SEZIONI!$A$2:$A$7897,SEZIONI!$B$2:$B$7897),"")</f>
        <v>3</v>
      </c>
      <c r="D6798" s="33" t="str">
        <f>IFERROR(_xlfn.XLOOKUP(A6798,[1]Sindaci!$B$2:$B$7774,[1]Sindaci!$A$2:$A$7774),"")</f>
        <v xml:space="preserve">DAGA DEMETRIO LUIGI   </v>
      </c>
      <c r="E6798" s="33"/>
    </row>
    <row r="6799" spans="1:5" ht="13.8" x14ac:dyDescent="0.3">
      <c r="A6799" s="49" t="s">
        <v>6800</v>
      </c>
      <c r="B6799" s="33" t="str">
        <f>IFERROR(_xlfn.XLOOKUP(A6799,PEC!$A$2:$A$7902,PEC!$C$2:$C$7902),"")</f>
        <v>pec.comunas.it</v>
      </c>
      <c r="C6799" s="33">
        <f>IFERROR(_xlfn.XLOOKUP(A6799,SEZIONI!$A$2:$A$7897,SEZIONI!$B$2:$B$7897),"")</f>
        <v>1</v>
      </c>
      <c r="D6799" s="33" t="str">
        <f>IFERROR(_xlfn.XLOOKUP(A6799,[1]Sindaci!$B$2:$B$7774,[1]Sindaci!$A$2:$A$7774),"")</f>
        <v xml:space="preserve">ATZORI BIAGINO    </v>
      </c>
      <c r="E6799" s="33"/>
    </row>
    <row r="6800" spans="1:5" ht="13.8" x14ac:dyDescent="0.3">
      <c r="A6800" s="48" t="s">
        <v>6801</v>
      </c>
      <c r="B6800" s="33" t="str">
        <f>IFERROR(_xlfn.XLOOKUP(A6800,PEC!$A$2:$A$7902,PEC!$C$2:$C$7902),"")</f>
        <v>pec.langabarolo.it</v>
      </c>
      <c r="C6800" s="33">
        <f>IFERROR(_xlfn.XLOOKUP(A6800,SEZIONI!$A$2:$A$7897,SEZIONI!$B$2:$B$7897),"")</f>
        <v>1</v>
      </c>
      <c r="D6800" s="33" t="str">
        <f>IFERROR(_xlfn.XLOOKUP(A6800,[1]Sindaci!$B$2:$B$7774,[1]Sindaci!$A$2:$A$7774),"")</f>
        <v xml:space="preserve">SEGHESIO SERGIO    </v>
      </c>
      <c r="E6800" s="33"/>
    </row>
    <row r="6801" spans="1:5" ht="13.8" x14ac:dyDescent="0.3">
      <c r="A6801" s="49" t="s">
        <v>6802</v>
      </c>
      <c r="B6801" s="33" t="str">
        <f>IFERROR(_xlfn.XLOOKUP(A6801,PEC!$A$2:$A$7902,PEC!$C$2:$C$7902),"")</f>
        <v>pec.comune.siniscola.nu.it</v>
      </c>
      <c r="C6801" s="33">
        <f>IFERROR(_xlfn.XLOOKUP(A6801,SEZIONI!$A$2:$A$7897,SEZIONI!$B$2:$B$7897),"")</f>
        <v>13</v>
      </c>
      <c r="D6801" s="33" t="str">
        <f>IFERROR(_xlfn.XLOOKUP(A6801,[1]Sindaci!$B$2:$B$7774,[1]Sindaci!$A$2:$A$7774),"")</f>
        <v xml:space="preserve">FARRIS GIAN LUIGI   </v>
      </c>
      <c r="E6801" s="33"/>
    </row>
    <row r="6802" spans="1:5" ht="13.8" x14ac:dyDescent="0.3">
      <c r="A6802" s="49" t="s">
        <v>6803</v>
      </c>
      <c r="B6802" s="33" t="str">
        <f>IFERROR(_xlfn.XLOOKUP(A6802,PEC!$A$2:$A$7902,PEC!$C$2:$C$7902),"")</f>
        <v>pec.comune.sinnai.ca.it</v>
      </c>
      <c r="C6802" s="33">
        <f>IFERROR(_xlfn.XLOOKUP(A6802,SEZIONI!$A$2:$A$7897,SEZIONI!$B$2:$B$7897),"")</f>
        <v>16</v>
      </c>
      <c r="D6802" s="33" t="str">
        <f>IFERROR(_xlfn.XLOOKUP(A6802,[1]Sindaci!$B$2:$B$7774,[1]Sindaci!$A$2:$A$7774),"")</f>
        <v xml:space="preserve">ANEDDA TARCISIO    </v>
      </c>
      <c r="E6802" s="33"/>
    </row>
    <row r="6803" spans="1:5" ht="13.8" x14ac:dyDescent="0.3">
      <c r="A6803" s="48" t="s">
        <v>402</v>
      </c>
      <c r="B6803" s="33" t="str">
        <f>IFERROR(_xlfn.XLOOKUP(A6803,PEC!$A$2:$A$7902,PEC!$C$2:$C$7902),"")</f>
        <v>aspemec.it</v>
      </c>
      <c r="C6803" s="33">
        <f>IFERROR(_xlfn.XLOOKUP(A6803,SEZIONI!$A$2:$A$7897,SEZIONI!$B$2:$B$7897),"")</f>
        <v>3</v>
      </c>
      <c r="D6803" s="33" t="str">
        <f>IFERROR(_xlfn.XLOOKUP(A6803,[1]Sindaci!$B$2:$B$7774,[1]Sindaci!$A$2:$A$7774),"")</f>
        <v/>
      </c>
      <c r="E6803" s="33"/>
    </row>
    <row r="6804" spans="1:5" ht="13.8" x14ac:dyDescent="0.3">
      <c r="A6804" s="48" t="s">
        <v>6804</v>
      </c>
      <c r="B6804" s="33" t="str">
        <f>IFERROR(_xlfn.XLOOKUP(A6804,PEC!$A$2:$A$7902,PEC!$C$2:$C$7902),"")</f>
        <v>pec.comune.siracusa.it</v>
      </c>
      <c r="C6804" s="33">
        <f>IFERROR(_xlfn.XLOOKUP(A6804,SEZIONI!$A$2:$A$7897,SEZIONI!$B$2:$B$7897),"")</f>
        <v>123</v>
      </c>
      <c r="D6804" s="33" t="str">
        <f>IFERROR(_xlfn.XLOOKUP(A6804,[1]Sindaci!$B$2:$B$7774,[1]Sindaci!$A$2:$A$7774),"")</f>
        <v xml:space="preserve">ITALIA FRANCESCO    </v>
      </c>
      <c r="E6804" s="33"/>
    </row>
    <row r="6805" spans="1:5" ht="13.8" x14ac:dyDescent="0.3">
      <c r="A6805" s="48" t="s">
        <v>6805</v>
      </c>
      <c r="B6805" s="33" t="str">
        <f>IFERROR(_xlfn.XLOOKUP(A6805,PEC!$A$2:$A$7902,PEC!$C$2:$C$7902),"")</f>
        <v>asmepec.it</v>
      </c>
      <c r="C6805" s="33">
        <f>IFERROR(_xlfn.XLOOKUP(A6805,SEZIONI!$A$2:$A$7897,SEZIONI!$B$2:$B$7897),"")</f>
        <v>3</v>
      </c>
      <c r="D6805" s="33" t="str">
        <f>IFERROR(_xlfn.XLOOKUP(A6805,[1]Sindaci!$B$2:$B$7774,[1]Sindaci!$A$2:$A$7774),"")</f>
        <v xml:space="preserve">COLUCCI ANTONIO    </v>
      </c>
      <c r="E6805" s="33"/>
    </row>
    <row r="6806" spans="1:5" ht="13.8" x14ac:dyDescent="0.3">
      <c r="A6806" s="49" t="s">
        <v>6806</v>
      </c>
      <c r="B6806" s="33" t="str">
        <f>IFERROR(_xlfn.XLOOKUP(A6806,PEC!$A$2:$A$7902,PEC!$C$2:$C$7902),"")</f>
        <v>pec.comune-siris-or.it</v>
      </c>
      <c r="C6806" s="33">
        <f>IFERROR(_xlfn.XLOOKUP(A6806,SEZIONI!$A$2:$A$7897,SEZIONI!$B$2:$B$7897),"")</f>
        <v>1</v>
      </c>
      <c r="D6806" s="33" t="str">
        <f>IFERROR(_xlfn.XLOOKUP(A6806,[1]Sindaci!$B$2:$B$7774,[1]Sindaci!$A$2:$A$7774),"")</f>
        <v xml:space="preserve">PILLONI EMANUELE    </v>
      </c>
      <c r="E6806" s="33"/>
    </row>
    <row r="6807" spans="1:5" ht="13.8" x14ac:dyDescent="0.3">
      <c r="A6807" s="48" t="s">
        <v>6807</v>
      </c>
      <c r="B6807" s="33" t="str">
        <f>IFERROR(_xlfn.XLOOKUP(A6807,PEC!$A$2:$A$7902,PEC!$C$2:$C$7902),"")</f>
        <v>pec.regione.lombardia.it</v>
      </c>
      <c r="C6807" s="33">
        <f>IFERROR(_xlfn.XLOOKUP(A6807,SEZIONI!$A$2:$A$7897,SEZIONI!$B$2:$B$7897),"")</f>
        <v>6</v>
      </c>
      <c r="D6807" s="33" t="str">
        <f>IFERROR(_xlfn.XLOOKUP(A6807,[1]Sindaci!$B$2:$B$7774,[1]Sindaci!$A$2:$A$7774),"")</f>
        <v xml:space="preserve">LAVELLI LUISA    </v>
      </c>
      <c r="E6807" s="33"/>
    </row>
    <row r="6808" spans="1:5" ht="13.8" x14ac:dyDescent="0.3">
      <c r="A6808" s="48" t="s">
        <v>6808</v>
      </c>
      <c r="B6808" s="33" t="str">
        <f>IFERROR(_xlfn.XLOOKUP(A6808,PEC!$A$2:$A$7902,PEC!$C$2:$C$7902),"")</f>
        <v>emarche.it</v>
      </c>
      <c r="C6808" s="33">
        <f>IFERROR(_xlfn.XLOOKUP(A6808,SEZIONI!$A$2:$A$7897,SEZIONI!$B$2:$B$7897),"")</f>
        <v>4</v>
      </c>
      <c r="D6808" s="33" t="str">
        <f>IFERROR(_xlfn.XLOOKUP(A6808,[1]Sindaci!$B$2:$B$7774,[1]Sindaci!$A$2:$A$7774),"")</f>
        <v xml:space="preserve">MOSCHELLA FILIPPO    </v>
      </c>
      <c r="E6808" s="33"/>
    </row>
    <row r="6809" spans="1:5" ht="13.8" x14ac:dyDescent="0.3">
      <c r="A6809" s="48" t="s">
        <v>6809</v>
      </c>
      <c r="B6809" s="33" t="str">
        <f>IFERROR(_xlfn.XLOOKUP(A6809,PEC!$A$2:$A$7902,PEC!$C$2:$C$7902),"")</f>
        <v>legalmail.it</v>
      </c>
      <c r="C6809" s="33">
        <f>IFERROR(_xlfn.XLOOKUP(A6809,SEZIONI!$A$2:$A$7897,SEZIONI!$B$2:$B$7897),"")</f>
        <v>2</v>
      </c>
      <c r="D6809" s="33" t="str">
        <f>IFERROR(_xlfn.XLOOKUP(A6809,[1]Sindaci!$B$2:$B$7774,[1]Sindaci!$A$2:$A$7774),"")</f>
        <v xml:space="preserve">DE CAPITANI EMANUELE   </v>
      </c>
      <c r="E6809" s="33"/>
    </row>
    <row r="6810" spans="1:5" ht="13.8" x14ac:dyDescent="0.3">
      <c r="A6810" s="48" t="s">
        <v>6810</v>
      </c>
      <c r="B6810" s="33" t="str">
        <f>IFERROR(_xlfn.XLOOKUP(A6810,PEC!$A$2:$A$7902,PEC!$C$2:$C$7902),"")</f>
        <v>pec.regione.lombardia.it</v>
      </c>
      <c r="C6810" s="33">
        <f>IFERROR(_xlfn.XLOOKUP(A6810,SEZIONI!$A$2:$A$7897,SEZIONI!$B$2:$B$7897),"")</f>
        <v>2</v>
      </c>
      <c r="D6810" s="33" t="str">
        <f>IFERROR(_xlfn.XLOOKUP(A6810,[1]Sindaci!$B$2:$B$7774,[1]Sindaci!$A$2:$A$7774),"")</f>
        <v xml:space="preserve">ROSA MATTEO GIOVANNI   </v>
      </c>
      <c r="E6810" s="33"/>
    </row>
    <row r="6811" spans="1:5" ht="13.8" x14ac:dyDescent="0.3">
      <c r="A6811" s="48" t="s">
        <v>6811</v>
      </c>
      <c r="B6811" s="33" t="str">
        <f>IFERROR(_xlfn.XLOOKUP(A6811,PEC!$A$2:$A$7902,PEC!$C$2:$C$7902),"")</f>
        <v>postacert.comune.sissatrecasali.pr.it</v>
      </c>
      <c r="C6811" s="33">
        <f>IFERROR(_xlfn.XLOOKUP(A6811,SEZIONI!$A$2:$A$7897,SEZIONI!$B$2:$B$7897),"")</f>
        <v>7</v>
      </c>
      <c r="D6811" s="33" t="str">
        <f>IFERROR(_xlfn.XLOOKUP(A6811,[1]Sindaci!$B$2:$B$7774,[1]Sindaci!$A$2:$A$7774),"")</f>
        <v xml:space="preserve">BERNARDI NICOLA    </v>
      </c>
      <c r="E6811" s="33"/>
    </row>
    <row r="6812" spans="1:5" ht="13.8" x14ac:dyDescent="0.3">
      <c r="A6812" s="49" t="s">
        <v>6812</v>
      </c>
      <c r="B6812" s="33" t="str">
        <f>IFERROR(_xlfn.XLOOKUP(A6812,PEC!$A$2:$A$7902,PEC!$C$2:$C$7902),"")</f>
        <v>pec.comune.siurgusdonigala.ca.it</v>
      </c>
      <c r="C6812" s="33">
        <f>IFERROR(_xlfn.XLOOKUP(A6812,SEZIONI!$A$2:$A$7897,SEZIONI!$B$2:$B$7897),"")</f>
        <v>2</v>
      </c>
      <c r="D6812" s="33" t="str">
        <f>IFERROR(_xlfn.XLOOKUP(A6812,[1]Sindaci!$B$2:$B$7774,[1]Sindaci!$A$2:$A$7774),"")</f>
        <v xml:space="preserve">PERRA ANTONELLO    </v>
      </c>
      <c r="E6812" s="33"/>
    </row>
    <row r="6813" spans="1:5" ht="13.8" x14ac:dyDescent="0.3">
      <c r="A6813" s="48" t="s">
        <v>6813</v>
      </c>
      <c r="B6813" s="33" t="str">
        <f>IFERROR(_xlfn.XLOOKUP(A6813,PEC!$A$2:$A$7902,PEC!$C$2:$C$7902),"")</f>
        <v>pec.comune.siziano.pv.it</v>
      </c>
      <c r="C6813" s="33">
        <f>IFERROR(_xlfn.XLOOKUP(A6813,SEZIONI!$A$2:$A$7897,SEZIONI!$B$2:$B$7897),"")</f>
        <v>5</v>
      </c>
      <c r="D6813" s="33" t="str">
        <f>IFERROR(_xlfn.XLOOKUP(A6813,[1]Sindaci!$B$2:$B$7774,[1]Sindaci!$A$2:$A$7774),"")</f>
        <v xml:space="preserve">PUMO DONATELLA    </v>
      </c>
      <c r="E6813" s="33"/>
    </row>
    <row r="6814" spans="1:5" ht="13.8" x14ac:dyDescent="0.3">
      <c r="A6814" s="48" t="s">
        <v>6814</v>
      </c>
      <c r="B6814" s="33" t="str">
        <f>IFERROR(_xlfn.XLOOKUP(A6814,PEC!$A$2:$A$7902,PEC!$C$2:$C$7902),"")</f>
        <v>pec.it</v>
      </c>
      <c r="C6814" s="33">
        <f>IFERROR(_xlfn.XLOOKUP(A6814,SEZIONI!$A$2:$A$7897,SEZIONI!$B$2:$B$7897),"")</f>
        <v>2</v>
      </c>
      <c r="D6814" s="33" t="str">
        <f>IFERROR(_xlfn.XLOOKUP(A6814,[1]Sindaci!$B$2:$B$7774,[1]Sindaci!$A$2:$A$7774),"")</f>
        <v xml:space="preserve">PONTI CELSINO    </v>
      </c>
      <c r="E6814" s="33"/>
    </row>
    <row r="6815" spans="1:5" ht="13.8" x14ac:dyDescent="0.3">
      <c r="A6815" s="48" t="s">
        <v>8119</v>
      </c>
      <c r="B6815" s="33" t="str">
        <f>IFERROR(_xlfn.XLOOKUP(A6815,PEC!$A$2:$A$7902,PEC!$C$2:$C$7902),"")</f>
        <v/>
      </c>
      <c r="C6815" s="33" t="str">
        <f>IFERROR(_xlfn.XLOOKUP(A6815,SEZIONI!$A$2:$A$7897,SEZIONI!$B$2:$B$7897),"")</f>
        <v/>
      </c>
      <c r="D6815" s="33" t="str">
        <f>IFERROR(_xlfn.XLOOKUP(A6815,[1]Sindaci!$B$2:$B$7774,[1]Sindaci!$A$2:$A$7774),"")</f>
        <v xml:space="preserve">HAUSER HEIKO    </v>
      </c>
      <c r="E6815" s="33"/>
    </row>
    <row r="6816" spans="1:5" ht="13.8" x14ac:dyDescent="0.3">
      <c r="A6816" s="48" t="s">
        <v>6816</v>
      </c>
      <c r="B6816" s="33" t="str">
        <f>IFERROR(_xlfn.XLOOKUP(A6816,PEC!$A$2:$A$7902,PEC!$C$2:$C$7902),"")</f>
        <v>emarche.it</v>
      </c>
      <c r="C6816" s="33">
        <f>IFERROR(_xlfn.XLOOKUP(A6816,SEZIONI!$A$2:$A$7897,SEZIONI!$B$2:$B$7897),"")</f>
        <v>1</v>
      </c>
      <c r="D6816" s="33" t="str">
        <f>IFERROR(_xlfn.XLOOKUP(A6816,[1]Sindaci!$B$2:$B$7774,[1]Sindaci!$A$2:$A$7774),"")</f>
        <v xml:space="preserve">VALLESI ANTONIO    </v>
      </c>
      <c r="E6816" s="33"/>
    </row>
    <row r="6817" spans="1:5" ht="13.8" x14ac:dyDescent="0.3">
      <c r="A6817" s="48" t="s">
        <v>6817</v>
      </c>
      <c r="B6817" s="33" t="str">
        <f>IFERROR(_xlfn.XLOOKUP(A6817,PEC!$A$2:$A$7902,PEC!$C$2:$C$7902),"")</f>
        <v>cert.ip-veneto.net</v>
      </c>
      <c r="C6817" s="33">
        <f>IFERROR(_xlfn.XLOOKUP(A6817,SEZIONI!$A$2:$A$7897,SEZIONI!$B$2:$B$7897),"")</f>
        <v>6</v>
      </c>
      <c r="D6817" s="33" t="str">
        <f>IFERROR(_xlfn.XLOOKUP(A6817,[1]Sindaci!$B$2:$B$7774,[1]Sindaci!$A$2:$A$7774),"")</f>
        <v xml:space="preserve">PRESSI MATTEO    </v>
      </c>
      <c r="E6817" s="33"/>
    </row>
    <row r="6818" spans="1:5" ht="13.8" x14ac:dyDescent="0.3">
      <c r="A6818" s="48" t="s">
        <v>6818</v>
      </c>
      <c r="B6818" s="33" t="str">
        <f>IFERROR(_xlfn.XLOOKUP(A6818,PEC!$A$2:$A$7902,PEC!$C$2:$C$7902),"")</f>
        <v>certgov.fvg.it</v>
      </c>
      <c r="C6818" s="33">
        <f>IFERROR(_xlfn.XLOOKUP(A6818,SEZIONI!$A$2:$A$7897,SEZIONI!$B$2:$B$7897),"")</f>
        <v>2</v>
      </c>
      <c r="D6818" s="33" t="str">
        <f>IFERROR(_xlfn.XLOOKUP(A6818,[1]Sindaci!$B$2:$B$7774,[1]Sindaci!$A$2:$A$7774),"")</f>
        <v xml:space="preserve">ZANIER CORIGLIO    </v>
      </c>
      <c r="E6818" s="33"/>
    </row>
    <row r="6819" spans="1:5" ht="13.8" x14ac:dyDescent="0.3">
      <c r="A6819" s="49" t="s">
        <v>8293</v>
      </c>
      <c r="B6819" s="33" t="str">
        <f>IFERROR(_xlfn.XLOOKUP(A6819,PEC!$A$2:$A$7902,PEC!$C$2:$C$7902),"")</f>
        <v>pec.comune.soddi.or.it</v>
      </c>
      <c r="C6819" s="33" t="str">
        <f>IFERROR(_xlfn.XLOOKUP(A6819,SEZIONI!$A$2:$A$7897,SEZIONI!$B$2:$B$7897),"")</f>
        <v/>
      </c>
      <c r="D6819" s="33" t="str">
        <f>IFERROR(_xlfn.XLOOKUP(A6819,[1]Sindaci!$B$2:$B$7774,[1]Sindaci!$A$2:$A$7774),"")</f>
        <v/>
      </c>
      <c r="E6819" s="33"/>
    </row>
    <row r="6820" spans="1:5" ht="13.8" x14ac:dyDescent="0.3">
      <c r="A6820" s="48" t="s">
        <v>6820</v>
      </c>
      <c r="B6820" s="33" t="str">
        <f>IFERROR(_xlfn.XLOOKUP(A6820,PEC!$A$2:$A$7902,PEC!$C$2:$C$7902),"")</f>
        <v>cert.provincia.fc.it</v>
      </c>
      <c r="C6820" s="33">
        <f>IFERROR(_xlfn.XLOOKUP(A6820,SEZIONI!$A$2:$A$7897,SEZIONI!$B$2:$B$7897),"")</f>
        <v>6</v>
      </c>
      <c r="D6820" s="33" t="str">
        <f>IFERROR(_xlfn.XLOOKUP(A6820,[1]Sindaci!$B$2:$B$7774,[1]Sindaci!$A$2:$A$7774),"")</f>
        <v xml:space="preserve">BOCCHINI TANIA    </v>
      </c>
      <c r="E6820" s="33"/>
    </row>
    <row r="6821" spans="1:5" ht="13.8" x14ac:dyDescent="0.3">
      <c r="A6821" s="48" t="s">
        <v>6821</v>
      </c>
      <c r="B6821" s="33" t="str">
        <f>IFERROR(_xlfn.XLOOKUP(A6821,PEC!$A$2:$A$7902,PEC!$C$2:$C$7902),"")</f>
        <v>pec.rupar.puglia.it</v>
      </c>
      <c r="C6821" s="33">
        <f>IFERROR(_xlfn.XLOOKUP(A6821,SEZIONI!$A$2:$A$7897,SEZIONI!$B$2:$B$7897),"")</f>
        <v>4</v>
      </c>
      <c r="D6821" s="33" t="str">
        <f>IFERROR(_xlfn.XLOOKUP(A6821,[1]Sindaci!$B$2:$B$7774,[1]Sindaci!$A$2:$A$7774),"")</f>
        <v xml:space="preserve">CASARANO GIOVANNI    </v>
      </c>
      <c r="E6821" s="33"/>
    </row>
    <row r="6822" spans="1:5" ht="13.8" x14ac:dyDescent="0.3">
      <c r="A6822" s="48" t="s">
        <v>6822</v>
      </c>
      <c r="B6822" s="33" t="str">
        <f>IFERROR(_xlfn.XLOOKUP(A6822,PEC!$A$2:$A$7902,PEC!$C$2:$C$7902),"")</f>
        <v>cert.ruparpiemonte.it</v>
      </c>
      <c r="C6822" s="33">
        <f>IFERROR(_xlfn.XLOOKUP(A6822,SEZIONI!$A$2:$A$7897,SEZIONI!$B$2:$B$7897),"")</f>
        <v>1</v>
      </c>
      <c r="D6822" s="33" t="str">
        <f>IFERROR(_xlfn.XLOOKUP(A6822,[1]Sindaci!$B$2:$B$7774,[1]Sindaci!$A$2:$A$7774),"")</f>
        <v xml:space="preserve">CARPIGNANO CARLO COSIMO   </v>
      </c>
      <c r="E6822" s="33"/>
    </row>
    <row r="6823" spans="1:5" ht="13.8" x14ac:dyDescent="0.3">
      <c r="A6823" s="48" t="s">
        <v>6823</v>
      </c>
      <c r="B6823" s="33" t="str">
        <f>IFERROR(_xlfn.XLOOKUP(A6823,PEC!$A$2:$A$7902,PEC!$C$2:$C$7902),"")</f>
        <v>pec.comune.soianodellago.bs.it</v>
      </c>
      <c r="C6823" s="33">
        <f>IFERROR(_xlfn.XLOOKUP(A6823,SEZIONI!$A$2:$A$7897,SEZIONI!$B$2:$B$7897),"")</f>
        <v>2</v>
      </c>
      <c r="D6823" s="33" t="str">
        <f>IFERROR(_xlfn.XLOOKUP(A6823,[1]Sindaci!$B$2:$B$7774,[1]Sindaci!$A$2:$A$7774),"")</f>
        <v xml:space="preserve">SPAGGIARI ALESSANDRO    </v>
      </c>
      <c r="E6823" s="33"/>
    </row>
    <row r="6824" spans="1:5" ht="13.8" x14ac:dyDescent="0.3">
      <c r="A6824" s="48" t="s">
        <v>6824</v>
      </c>
      <c r="B6824" s="33" t="str">
        <f>IFERROR(_xlfn.XLOOKUP(A6824,PEC!$A$2:$A$7902,PEC!$C$2:$C$7902),"")</f>
        <v>cert.ip-veneto.net</v>
      </c>
      <c r="C6824" s="33">
        <f>IFERROR(_xlfn.XLOOKUP(A6824,SEZIONI!$A$2:$A$7897,SEZIONI!$B$2:$B$7897),"")</f>
        <v>2</v>
      </c>
      <c r="D6824" s="33" t="str">
        <f>IFERROR(_xlfn.XLOOKUP(A6824,[1]Sindaci!$B$2:$B$7774,[1]Sindaci!$A$2:$A$7774),"")</f>
        <v xml:space="preserve">BERTONCELLO STEFANO    </v>
      </c>
      <c r="E6824" s="33"/>
    </row>
    <row r="6825" spans="1:5" ht="13.8" x14ac:dyDescent="0.3">
      <c r="A6825" s="48" t="s">
        <v>6825</v>
      </c>
      <c r="B6825" s="33" t="str">
        <f>IFERROR(_xlfn.XLOOKUP(A6825,PEC!$A$2:$A$7902,PEC!$C$2:$C$7902),"")</f>
        <v>solarino-pec.it</v>
      </c>
      <c r="C6825" s="33">
        <f>IFERROR(_xlfn.XLOOKUP(A6825,SEZIONI!$A$2:$A$7897,SEZIONI!$B$2:$B$7897),"")</f>
        <v>8</v>
      </c>
      <c r="D6825" s="33" t="str">
        <f>IFERROR(_xlfn.XLOOKUP(A6825,[1]Sindaci!$B$2:$B$7774,[1]Sindaci!$A$2:$A$7774),"")</f>
        <v xml:space="preserve">GERMANO GIUSEPPE    </v>
      </c>
      <c r="E6825" s="33"/>
    </row>
    <row r="6826" spans="1:5" ht="13.8" x14ac:dyDescent="0.3">
      <c r="A6826" s="48" t="s">
        <v>6826</v>
      </c>
      <c r="B6826" s="33" t="str">
        <f>IFERROR(_xlfn.XLOOKUP(A6826,PEC!$A$2:$A$7902,PEC!$C$2:$C$7902),"")</f>
        <v xml:space="preserve">pec.regione.lombardia.it </v>
      </c>
      <c r="C6826" s="33">
        <f>IFERROR(_xlfn.XLOOKUP(A6826,SEZIONI!$A$2:$A$7897,SEZIONI!$B$2:$B$7897),"")</f>
        <v>13</v>
      </c>
      <c r="D6826" s="33" t="str">
        <f>IFERROR(_xlfn.XLOOKUP(A6826,[1]Sindaci!$B$2:$B$7774,[1]Sindaci!$A$2:$A$7774),"")</f>
        <v xml:space="preserve">MORETTI NILDE    </v>
      </c>
      <c r="E6826" s="33"/>
    </row>
    <row r="6827" spans="1:5" ht="13.8" x14ac:dyDescent="0.3">
      <c r="A6827" s="48" t="s">
        <v>6827</v>
      </c>
      <c r="B6827" s="33" t="str">
        <f>IFERROR(_xlfn.XLOOKUP(A6827,PEC!$A$2:$A$7902,PEC!$C$2:$C$7902),"")</f>
        <v>cert.provincia.ra.it</v>
      </c>
      <c r="C6827" s="33">
        <f>IFERROR(_xlfn.XLOOKUP(A6827,SEZIONI!$A$2:$A$7897,SEZIONI!$B$2:$B$7897),"")</f>
        <v>4</v>
      </c>
      <c r="D6827" s="33" t="str">
        <f>IFERROR(_xlfn.XLOOKUP(A6827,[1]Sindaci!$B$2:$B$7774,[1]Sindaci!$A$2:$A$7774),"")</f>
        <v xml:space="preserve">BRICCOLANI STEFANO    </v>
      </c>
      <c r="E6827" s="33"/>
    </row>
    <row r="6828" spans="1:5" ht="13.8" x14ac:dyDescent="0.3">
      <c r="A6828" s="48" t="s">
        <v>6828</v>
      </c>
      <c r="B6828" s="33" t="str">
        <f>IFERROR(_xlfn.XLOOKUP(A6828,PEC!$A$2:$A$7902,PEC!$C$2:$C$7902),"")</f>
        <v>pec.regione.lombardia.it</v>
      </c>
      <c r="C6828" s="33">
        <f>IFERROR(_xlfn.XLOOKUP(A6828,SEZIONI!$A$2:$A$7897,SEZIONI!$B$2:$B$7897),"")</f>
        <v>2</v>
      </c>
      <c r="D6828" s="33" t="str">
        <f>IFERROR(_xlfn.XLOOKUP(A6828,[1]Sindaci!$B$2:$B$7774,[1]Sindaci!$A$2:$A$7774),"")</f>
        <v xml:space="preserve">CERESINI VITTORIO    </v>
      </c>
      <c r="E6828" s="33"/>
    </row>
    <row r="6829" spans="1:5" ht="13.8" x14ac:dyDescent="0.3">
      <c r="A6829" s="49" t="s">
        <v>6829</v>
      </c>
      <c r="B6829" s="33" t="str">
        <f>IFERROR(_xlfn.XLOOKUP(A6829,PEC!$A$2:$A$7902,PEC!$C$2:$C$7902),"")</f>
        <v>pec.comune.solarussa.or.it</v>
      </c>
      <c r="C6829" s="33">
        <f>IFERROR(_xlfn.XLOOKUP(A6829,SEZIONI!$A$2:$A$7897,SEZIONI!$B$2:$B$7897),"")</f>
        <v>3</v>
      </c>
      <c r="D6829" s="33" t="str">
        <f>IFERROR(_xlfn.XLOOKUP(A6829,[1]Sindaci!$B$2:$B$7774,[1]Sindaci!$A$2:$A$7774),"")</f>
        <v xml:space="preserve">TENDAS GIANMARIO    </v>
      </c>
      <c r="E6829" s="33"/>
    </row>
    <row r="6830" spans="1:5" ht="13.8" x14ac:dyDescent="0.3">
      <c r="A6830" s="48" t="s">
        <v>7996</v>
      </c>
      <c r="B6830" s="33" t="str">
        <f>IFERROR(_xlfn.XLOOKUP(A6830,PEC!$A$2:$A$7902,PEC!$C$2:$C$7902),"")</f>
        <v/>
      </c>
      <c r="C6830" s="33" t="str">
        <f>IFERROR(_xlfn.XLOOKUP(A6830,SEZIONI!$A$2:$A$7897,SEZIONI!$B$2:$B$7897),"")</f>
        <v/>
      </c>
      <c r="D6830" s="33" t="str">
        <f>IFERROR(_xlfn.XLOOKUP(A6830,[1]Sindaci!$B$2:$B$7774,[1]Sindaci!$A$2:$A$7774),"")</f>
        <v/>
      </c>
      <c r="E6830" s="33"/>
    </row>
    <row r="6831" spans="1:5" ht="13.8" x14ac:dyDescent="0.3">
      <c r="A6831" s="48" t="s">
        <v>6830</v>
      </c>
      <c r="B6831" s="33" t="str">
        <f>IFERROR(_xlfn.XLOOKUP(A6831,PEC!$A$2:$A$7902,PEC!$C$2:$C$7902),"")</f>
        <v>pec.regione.lombardia.it</v>
      </c>
      <c r="C6831" s="33">
        <f>IFERROR(_xlfn.XLOOKUP(A6831,SEZIONI!$A$2:$A$7897,SEZIONI!$B$2:$B$7897),"")</f>
        <v>4</v>
      </c>
      <c r="D6831" s="33" t="str">
        <f>IFERROR(_xlfn.XLOOKUP(A6831,[1]Sindaci!$B$2:$B$7774,[1]Sindaci!$A$2:$A$7774),"")</f>
        <v xml:space="preserve">BATTISTON ORESTE    </v>
      </c>
      <c r="E6831" s="33"/>
    </row>
    <row r="6832" spans="1:5" ht="13.8" x14ac:dyDescent="0.3">
      <c r="A6832" s="48" t="s">
        <v>6832</v>
      </c>
      <c r="B6832" s="33" t="str">
        <f>IFERROR(_xlfn.XLOOKUP(A6832,PEC!$A$2:$A$7902,PEC!$C$2:$C$7902),"")</f>
        <v>comune.solbiateolona.va.legalmail.it</v>
      </c>
      <c r="C6832" s="33">
        <f>IFERROR(_xlfn.XLOOKUP(A6832,SEZIONI!$A$2:$A$7897,SEZIONI!$B$2:$B$7897),"")</f>
        <v>5</v>
      </c>
      <c r="D6832" s="33" t="str">
        <f>IFERROR(_xlfn.XLOOKUP(A6832,[1]Sindaci!$B$2:$B$7774,[1]Sindaci!$A$2:$A$7774),"")</f>
        <v xml:space="preserve">SAPORITI ROBERTO STEFANO   </v>
      </c>
      <c r="E6832" s="33"/>
    </row>
    <row r="6833" spans="1:5" ht="13.8" x14ac:dyDescent="0.3">
      <c r="A6833" s="48" t="s">
        <v>6833</v>
      </c>
      <c r="B6833" s="33" t="str">
        <f>IFERROR(_xlfn.XLOOKUP(A6833,PEC!$A$2:$A$7902,PEC!$C$2:$C$7902),"")</f>
        <v>pec.comunesoldano.it</v>
      </c>
      <c r="C6833" s="33">
        <f>IFERROR(_xlfn.XLOOKUP(A6833,SEZIONI!$A$2:$A$7897,SEZIONI!$B$2:$B$7897),"")</f>
        <v>1</v>
      </c>
      <c r="D6833" s="33" t="str">
        <f>IFERROR(_xlfn.XLOOKUP(A6833,[1]Sindaci!$B$2:$B$7774,[1]Sindaci!$A$2:$A$7774),"")</f>
        <v xml:space="preserve">CASSINI ISIO    </v>
      </c>
      <c r="E6833" s="33"/>
    </row>
    <row r="6834" spans="1:5" ht="13.8" x14ac:dyDescent="0.3">
      <c r="A6834" s="49" t="s">
        <v>6834</v>
      </c>
      <c r="B6834" s="33" t="str">
        <f>IFERROR(_xlfn.XLOOKUP(A6834,PEC!$A$2:$A$7902,PEC!$C$2:$C$7902),"")</f>
        <v>pec.comunas.it</v>
      </c>
      <c r="C6834" s="33">
        <f>IFERROR(_xlfn.XLOOKUP(A6834,SEZIONI!$A$2:$A$7897,SEZIONI!$B$2:$B$7897),"")</f>
        <v>2</v>
      </c>
      <c r="D6834" s="33" t="str">
        <f>IFERROR(_xlfn.XLOOKUP(A6834,[1]Sindaci!$B$2:$B$7774,[1]Sindaci!$A$2:$A$7774),"")</f>
        <v xml:space="preserve">LA DELFA FEDELE   </v>
      </c>
      <c r="E6834" s="33"/>
    </row>
    <row r="6835" spans="1:5" ht="13.8" x14ac:dyDescent="0.3">
      <c r="A6835" s="48" t="s">
        <v>6835</v>
      </c>
      <c r="B6835" s="33" t="str">
        <f>IFERROR(_xlfn.XLOOKUP(A6835,PEC!$A$2:$A$7902,PEC!$C$2:$C$7902),"")</f>
        <v>cert.ruparpiemonte.it</v>
      </c>
      <c r="C6835" s="33">
        <f>IFERROR(_xlfn.XLOOKUP(A6835,SEZIONI!$A$2:$A$7897,SEZIONI!$B$2:$B$7897),"")</f>
        <v>2</v>
      </c>
      <c r="D6835" s="33" t="str">
        <f>IFERROR(_xlfn.XLOOKUP(A6835,[1]Sindaci!$B$2:$B$7774,[1]Sindaci!$A$2:$A$7774),"")</f>
        <v xml:space="preserve">ERCOLE GIOVANNI    </v>
      </c>
      <c r="E6835" s="33"/>
    </row>
    <row r="6836" spans="1:5" ht="13.8" x14ac:dyDescent="0.3">
      <c r="A6836" s="48" t="s">
        <v>6836</v>
      </c>
      <c r="B6836" s="33" t="str">
        <f>IFERROR(_xlfn.XLOOKUP(A6836,PEC!$A$2:$A$7902,PEC!$C$2:$C$7902),"")</f>
        <v xml:space="preserve">cert.ip-veneto.net </v>
      </c>
      <c r="C6836" s="33">
        <f>IFERROR(_xlfn.XLOOKUP(A6836,SEZIONI!$A$2:$A$7897,SEZIONI!$B$2:$B$7897),"")</f>
        <v>7</v>
      </c>
      <c r="D6836" s="33" t="str">
        <f>IFERROR(_xlfn.XLOOKUP(A6836,[1]Sindaci!$B$2:$B$7774,[1]Sindaci!$A$2:$A$7774),"")</f>
        <v xml:space="preserve">BENTANI ELVY    </v>
      </c>
      <c r="E6836" s="33"/>
    </row>
    <row r="6837" spans="1:5" ht="13.8" x14ac:dyDescent="0.3">
      <c r="A6837" s="48" t="s">
        <v>6837</v>
      </c>
      <c r="B6837" s="33" t="str">
        <f>IFERROR(_xlfn.XLOOKUP(A6837,PEC!$A$2:$A$7902,PEC!$C$2:$C$7902),"")</f>
        <v>pec.rupar.puglia.it</v>
      </c>
      <c r="C6837" s="33">
        <f>IFERROR(_xlfn.XLOOKUP(A6837,SEZIONI!$A$2:$A$7897,SEZIONI!$B$2:$B$7897),"")</f>
        <v>5</v>
      </c>
      <c r="D6837" s="33" t="str">
        <f>IFERROR(_xlfn.XLOOKUP(A6837,[1]Sindaci!$B$2:$B$7774,[1]Sindaci!$A$2:$A$7774),"")</f>
        <v xml:space="preserve">VANTAGGIATO GRAZIANO    </v>
      </c>
      <c r="E6837" s="33"/>
    </row>
    <row r="6838" spans="1:5" ht="13.8" x14ac:dyDescent="0.3">
      <c r="A6838" s="48" t="s">
        <v>6838</v>
      </c>
      <c r="B6838" s="33" t="str">
        <f>IFERROR(_xlfn.XLOOKUP(A6838,PEC!$A$2:$A$7902,PEC!$C$2:$C$7902),"")</f>
        <v>pec.regione.lombardia.it</v>
      </c>
      <c r="C6838" s="33">
        <f>IFERROR(_xlfn.XLOOKUP(A6838,SEZIONI!$A$2:$A$7897,SEZIONI!$B$2:$B$7897),"")</f>
        <v>2</v>
      </c>
      <c r="D6838" s="33" t="str">
        <f>IFERROR(_xlfn.XLOOKUP(A6838,[1]Sindaci!$B$2:$B$7774,[1]Sindaci!$A$2:$A$7774),"")</f>
        <v xml:space="preserve">BIGNOTTI GERMANO    </v>
      </c>
      <c r="E6838" s="33"/>
    </row>
    <row r="6839" spans="1:5" ht="13.8" x14ac:dyDescent="0.3">
      <c r="A6839" s="48" t="s">
        <v>6839</v>
      </c>
      <c r="B6839" s="33" t="str">
        <f>IFERROR(_xlfn.XLOOKUP(A6839,PEC!$A$2:$A$7902,PEC!$C$2:$C$7902),"")</f>
        <v>pec.comune.soliera.mo.it</v>
      </c>
      <c r="C6839" s="33">
        <f>IFERROR(_xlfn.XLOOKUP(A6839,SEZIONI!$A$2:$A$7897,SEZIONI!$B$2:$B$7897),"")</f>
        <v>14</v>
      </c>
      <c r="D6839" s="33" t="str">
        <f>IFERROR(_xlfn.XLOOKUP(A6839,[1]Sindaci!$B$2:$B$7774,[1]Sindaci!$A$2:$A$7774),"")</f>
        <v xml:space="preserve">SOLOMITA ROBERTO    </v>
      </c>
      <c r="E6839" s="33"/>
    </row>
    <row r="6840" spans="1:5" ht="13.8" x14ac:dyDescent="0.3">
      <c r="A6840" s="48" t="s">
        <v>6840</v>
      </c>
      <c r="B6840" s="33" t="str">
        <f>IFERROR(_xlfn.XLOOKUP(A6840,PEC!$A$2:$A$7902,PEC!$C$2:$C$7902),"")</f>
        <v>postacert.comune.solignano.pr.it</v>
      </c>
      <c r="C6840" s="33">
        <f>IFERROR(_xlfn.XLOOKUP(A6840,SEZIONI!$A$2:$A$7897,SEZIONI!$B$2:$B$7897),"")</f>
        <v>2</v>
      </c>
      <c r="D6840" s="33" t="str">
        <f>IFERROR(_xlfn.XLOOKUP(A6840,[1]Sindaci!$B$2:$B$7774,[1]Sindaci!$A$2:$A$7774),"")</f>
        <v xml:space="preserve">BONAZZI LORENZO    </v>
      </c>
      <c r="E6840" s="33"/>
    </row>
    <row r="6841" spans="1:5" ht="13.8" x14ac:dyDescent="0.3">
      <c r="A6841" s="48" t="s">
        <v>6841</v>
      </c>
      <c r="B6841" s="33" t="str">
        <f>IFERROR(_xlfn.XLOOKUP(A6841,PEC!$A$2:$A$7902,PEC!$C$2:$C$7902),"")</f>
        <v>asmepec.it</v>
      </c>
      <c r="C6841" s="33">
        <f>IFERROR(_xlfn.XLOOKUP(A6841,SEZIONI!$A$2:$A$7897,SEZIONI!$B$2:$B$7897),"")</f>
        <v>11</v>
      </c>
      <c r="D6841" s="33" t="str">
        <f>IFERROR(_xlfn.XLOOKUP(A6841,[1]Sindaci!$B$2:$B$7774,[1]Sindaci!$A$2:$A$7774),"")</f>
        <v xml:space="preserve">MORETTI NICOLA    </v>
      </c>
      <c r="E6841" s="33"/>
    </row>
    <row r="6842" spans="1:5" ht="13.8" x14ac:dyDescent="0.3">
      <c r="A6842" s="48" t="s">
        <v>6842</v>
      </c>
      <c r="B6842" s="33" t="str">
        <f>IFERROR(_xlfn.XLOOKUP(A6842,PEC!$A$2:$A$7902,PEC!$C$2:$C$7902),"")</f>
        <v>legalmail.it</v>
      </c>
      <c r="C6842" s="33">
        <f>IFERROR(_xlfn.XLOOKUP(A6842,SEZIONI!$A$2:$A$7897,SEZIONI!$B$2:$B$7897),"")</f>
        <v>1</v>
      </c>
      <c r="D6842" s="33" t="str">
        <f>IFERROR(_xlfn.XLOOKUP(A6842,[1]Sindaci!$B$2:$B$7774,[1]Sindaci!$A$2:$A$7774),"")</f>
        <v xml:space="preserve">DEANDREA CLAUDIO    </v>
      </c>
      <c r="E6842" s="33"/>
    </row>
    <row r="6843" spans="1:5" ht="13.8" x14ac:dyDescent="0.3">
      <c r="A6843" s="48" t="s">
        <v>6843</v>
      </c>
      <c r="B6843" s="33" t="str">
        <f>IFERROR(_xlfn.XLOOKUP(A6843,PEC!$A$2:$A$7902,PEC!$C$2:$C$7902),"")</f>
        <v>asmepec.it</v>
      </c>
      <c r="C6843" s="33">
        <f>IFERROR(_xlfn.XLOOKUP(A6843,SEZIONI!$A$2:$A$7897,SEZIONI!$B$2:$B$7897),"")</f>
        <v>4</v>
      </c>
      <c r="D6843" s="33" t="str">
        <f>IFERROR(_xlfn.XLOOKUP(A6843,[1]Sindaci!$B$2:$B$7774,[1]Sindaci!$A$2:$A$7774),"")</f>
        <v xml:space="preserve">FORGIONE POMPILIO    </v>
      </c>
      <c r="E6843" s="33"/>
    </row>
    <row r="6844" spans="1:5" ht="13.8" x14ac:dyDescent="0.3">
      <c r="A6844" s="48" t="s">
        <v>6844</v>
      </c>
      <c r="B6844" s="33" t="str">
        <f>IFERROR(_xlfn.XLOOKUP(A6844,PEC!$A$2:$A$7902,PEC!$C$2:$C$7902),"")</f>
        <v>pec.regione.lombardia.it</v>
      </c>
      <c r="C6844" s="33">
        <f>IFERROR(_xlfn.XLOOKUP(A6844,SEZIONI!$A$2:$A$7897,SEZIONI!$B$2:$B$7897),"")</f>
        <v>2</v>
      </c>
      <c r="D6844" s="33" t="str">
        <f>IFERROR(_xlfn.XLOOKUP(A6844,[1]Sindaci!$B$2:$B$7774,[1]Sindaci!$A$2:$A$7774),"")</f>
        <v xml:space="preserve">ESTI MAURIZIO    </v>
      </c>
      <c r="E6844" s="33"/>
    </row>
    <row r="6845" spans="1:5" ht="13.8" x14ac:dyDescent="0.3">
      <c r="A6845" s="48" t="s">
        <v>6845</v>
      </c>
      <c r="B6845" s="33" t="str">
        <f>IFERROR(_xlfn.XLOOKUP(A6845,PEC!$A$2:$A$7902,PEC!$C$2:$C$7902),"")</f>
        <v>pec.comunesolzacert.eu</v>
      </c>
      <c r="C6845" s="33">
        <f>IFERROR(_xlfn.XLOOKUP(A6845,SEZIONI!$A$2:$A$7897,SEZIONI!$B$2:$B$7897),"")</f>
        <v>2</v>
      </c>
      <c r="D6845" s="33" t="str">
        <f>IFERROR(_xlfn.XLOOKUP(A6845,[1]Sindaci!$B$2:$B$7774,[1]Sindaci!$A$2:$A$7774),"")</f>
        <v xml:space="preserve">BIFFI SIMONE    </v>
      </c>
      <c r="E6845" s="33"/>
    </row>
    <row r="6846" spans="1:5" ht="13.8" x14ac:dyDescent="0.3">
      <c r="A6846" s="48" t="s">
        <v>6846</v>
      </c>
      <c r="B6846" s="33" t="str">
        <f>IFERROR(_xlfn.XLOOKUP(A6846,PEC!$A$2:$A$7902,PEC!$C$2:$C$7902),"")</f>
        <v>pec.regione.lombardia.it</v>
      </c>
      <c r="C6846" s="33">
        <f>IFERROR(_xlfn.XLOOKUP(A6846,SEZIONI!$A$2:$A$7897,SEZIONI!$B$2:$B$7897),"")</f>
        <v>3</v>
      </c>
      <c r="D6846" s="33" t="str">
        <f>IFERROR(_xlfn.XLOOKUP(A6846,[1]Sindaci!$B$2:$B$7774,[1]Sindaci!$A$2:$A$7774),"")</f>
        <v xml:space="preserve">CAPERDONI ANGELO    </v>
      </c>
      <c r="E6846" s="33"/>
    </row>
    <row r="6847" spans="1:5" ht="13.8" x14ac:dyDescent="0.3">
      <c r="A6847" s="48" t="s">
        <v>6847</v>
      </c>
      <c r="B6847" s="33" t="str">
        <f>IFERROR(_xlfn.XLOOKUP(A6847,PEC!$A$2:$A$7902,PEC!$C$2:$C$7902),"")</f>
        <v>cert.ruparpiemonte.it</v>
      </c>
      <c r="C6847" s="33">
        <f>IFERROR(_xlfn.XLOOKUP(A6847,SEZIONI!$A$2:$A$7897,SEZIONI!$B$2:$B$7897),"")</f>
        <v>1</v>
      </c>
      <c r="D6847" s="33" t="str">
        <f>IFERROR(_xlfn.XLOOKUP(A6847,[1]Sindaci!$B$2:$B$7774,[1]Sindaci!$A$2:$A$7774),"")</f>
        <v xml:space="preserve">PAOLAZZO CLAUDIO    </v>
      </c>
      <c r="E6847" s="33"/>
    </row>
    <row r="6848" spans="1:5" ht="13.8" x14ac:dyDescent="0.3">
      <c r="A6848" s="48" t="s">
        <v>6848</v>
      </c>
      <c r="B6848" s="33" t="str">
        <f>IFERROR(_xlfn.XLOOKUP(A6848,PEC!$A$2:$A$7902,PEC!$C$2:$C$7902),"")</f>
        <v>legalmail.it</v>
      </c>
      <c r="C6848" s="33">
        <f>IFERROR(_xlfn.XLOOKUP(A6848,SEZIONI!$A$2:$A$7897,SEZIONI!$B$2:$B$7897),"")</f>
        <v>17</v>
      </c>
      <c r="D6848" s="33" t="str">
        <f>IFERROR(_xlfn.XLOOKUP(A6848,[1]Sindaci!$B$2:$B$7774,[1]Sindaci!$A$2:$A$7774),"")</f>
        <v xml:space="preserve">BELLARIA STEFANO    </v>
      </c>
      <c r="E6848" s="33"/>
    </row>
    <row r="6849" spans="1:5" ht="13.8" x14ac:dyDescent="0.3">
      <c r="A6849" s="48" t="s">
        <v>6849</v>
      </c>
      <c r="B6849" s="33" t="str">
        <f>IFERROR(_xlfn.XLOOKUP(A6849,PEC!$A$2:$A$7902,PEC!$C$2:$C$7902),"")</f>
        <v>pec.sommavesuviana.info</v>
      </c>
      <c r="C6849" s="33">
        <f>IFERROR(_xlfn.XLOOKUP(A6849,SEZIONI!$A$2:$A$7897,SEZIONI!$B$2:$B$7897),"")</f>
        <v>31</v>
      </c>
      <c r="D6849" s="33" t="str">
        <f>IFERROR(_xlfn.XLOOKUP(A6849,[1]Sindaci!$B$2:$B$7774,[1]Sindaci!$A$2:$A$7774),"")</f>
        <v xml:space="preserve">DI SARNO SALVATORE   </v>
      </c>
      <c r="E6849" s="33"/>
    </row>
    <row r="6850" spans="1:5" ht="13.8" x14ac:dyDescent="0.3">
      <c r="A6850" s="48" t="s">
        <v>6850</v>
      </c>
      <c r="B6850" s="33" t="str">
        <f>IFERROR(_xlfn.XLOOKUP(A6850,PEC!$A$2:$A$7902,PEC!$C$2:$C$7902),"")</f>
        <v>cert.ip-veneto.net</v>
      </c>
      <c r="C6850" s="33">
        <f>IFERROR(_xlfn.XLOOKUP(A6850,SEZIONI!$A$2:$A$7897,SEZIONI!$B$2:$B$7897),"")</f>
        <v>14</v>
      </c>
      <c r="D6850" s="33" t="str">
        <f>IFERROR(_xlfn.XLOOKUP(A6850,[1]Sindaci!$B$2:$B$7774,[1]Sindaci!$A$2:$A$7774),"")</f>
        <v xml:space="preserve">BERTOLASO FABRIZIO    </v>
      </c>
      <c r="E6850" s="33"/>
    </row>
    <row r="6851" spans="1:5" ht="13.8" x14ac:dyDescent="0.3">
      <c r="A6851" s="48" t="s">
        <v>6851</v>
      </c>
      <c r="B6851" s="33" t="str">
        <f>IFERROR(_xlfn.XLOOKUP(A6851,PEC!$A$2:$A$7902,PEC!$C$2:$C$7902),"")</f>
        <v>pec.sommarivabosco.it</v>
      </c>
      <c r="C6851" s="33">
        <f>IFERROR(_xlfn.XLOOKUP(A6851,SEZIONI!$A$2:$A$7897,SEZIONI!$B$2:$B$7897),"")</f>
        <v>5</v>
      </c>
      <c r="D6851" s="33" t="str">
        <f>IFERROR(_xlfn.XLOOKUP(A6851,[1]Sindaci!$B$2:$B$7774,[1]Sindaci!$A$2:$A$7774),"")</f>
        <v xml:space="preserve">PEDUSSIA MARCO    </v>
      </c>
      <c r="E6851" s="33"/>
    </row>
    <row r="6852" spans="1:5" ht="13.8" x14ac:dyDescent="0.3">
      <c r="A6852" s="48" t="s">
        <v>6852</v>
      </c>
      <c r="B6852" s="33" t="str">
        <f>IFERROR(_xlfn.XLOOKUP(A6852,PEC!$A$2:$A$7902,PEC!$C$2:$C$7902),"")</f>
        <v>cert.ruparpiemonte.it</v>
      </c>
      <c r="C6852" s="33">
        <f>IFERROR(_xlfn.XLOOKUP(A6852,SEZIONI!$A$2:$A$7897,SEZIONI!$B$2:$B$7897),"")</f>
        <v>3</v>
      </c>
      <c r="D6852" s="33" t="str">
        <f>IFERROR(_xlfn.XLOOKUP(A6852,[1]Sindaci!$B$2:$B$7774,[1]Sindaci!$A$2:$A$7774),"")</f>
        <v xml:space="preserve">CORNERO WALTER    </v>
      </c>
      <c r="E6852" s="33"/>
    </row>
    <row r="6853" spans="1:5" ht="13.8" x14ac:dyDescent="0.3">
      <c r="A6853" s="48" t="s">
        <v>6853</v>
      </c>
      <c r="B6853" s="33" t="str">
        <f>IFERROR(_xlfn.XLOOKUP(A6853,PEC!$A$2:$A$7902,PEC!$C$2:$C$7902),"")</f>
        <v>postacertificata.org</v>
      </c>
      <c r="C6853" s="33">
        <f>IFERROR(_xlfn.XLOOKUP(A6853,SEZIONI!$A$2:$A$7897,SEZIONI!$B$2:$B$7897),"")</f>
        <v>10</v>
      </c>
      <c r="D6853" s="33" t="str">
        <f>IFERROR(_xlfn.XLOOKUP(A6853,[1]Sindaci!$B$2:$B$7774,[1]Sindaci!$A$2:$A$7774),"")</f>
        <v xml:space="preserve">LETIZIA SALVATORE    </v>
      </c>
      <c r="E6853" s="33"/>
    </row>
    <row r="6854" spans="1:5" ht="13.8" x14ac:dyDescent="0.3">
      <c r="A6854" s="48" t="s">
        <v>6854</v>
      </c>
      <c r="B6854" s="33" t="str">
        <f>IFERROR(_xlfn.XLOOKUP(A6854,PEC!$A$2:$A$7902,PEC!$C$2:$C$7902),"")</f>
        <v>pec.provincia.pv.it</v>
      </c>
      <c r="C6854" s="33">
        <f>IFERROR(_xlfn.XLOOKUP(A6854,SEZIONI!$A$2:$A$7897,SEZIONI!$B$2:$B$7897),"")</f>
        <v>1</v>
      </c>
      <c r="D6854" s="33" t="str">
        <f>IFERROR(_xlfn.XLOOKUP(A6854,[1]Sindaci!$B$2:$B$7774,[1]Sindaci!$A$2:$A$7774),"")</f>
        <v xml:space="preserve">FERRARI GIOVANNA PAOLA   </v>
      </c>
      <c r="E6854" s="33"/>
    </row>
    <row r="6855" spans="1:5" ht="13.8" x14ac:dyDescent="0.3">
      <c r="A6855" s="48" t="s">
        <v>6855</v>
      </c>
      <c r="B6855" s="33" t="str">
        <f>IFERROR(_xlfn.XLOOKUP(A6855,PEC!$A$2:$A$7902,PEC!$C$2:$C$7902),"")</f>
        <v>cert.ip-veneto.net</v>
      </c>
      <c r="C6855" s="33">
        <f>IFERROR(_xlfn.XLOOKUP(A6855,SEZIONI!$A$2:$A$7897,SEZIONI!$B$2:$B$7897),"")</f>
        <v>15</v>
      </c>
      <c r="D6855" s="33" t="str">
        <f>IFERROR(_xlfn.XLOOKUP(A6855,[1]Sindaci!$B$2:$B$7774,[1]Sindaci!$A$2:$A$7774),"")</f>
        <v xml:space="preserve">MAZZI GIANLUIGI    </v>
      </c>
      <c r="E6855" s="33"/>
    </row>
    <row r="6856" spans="1:5" ht="13.8" x14ac:dyDescent="0.3">
      <c r="A6856" s="48" t="s">
        <v>6856</v>
      </c>
      <c r="B6856" s="33" t="str">
        <f>IFERROR(_xlfn.XLOOKUP(A6856,PEC!$A$2:$A$7902,PEC!$C$2:$C$7902),"")</f>
        <v>postemailcertificata.it</v>
      </c>
      <c r="C6856" s="33">
        <f>IFERROR(_xlfn.XLOOKUP(A6856,SEZIONI!$A$2:$A$7897,SEZIONI!$B$2:$B$7897),"")</f>
        <v>7</v>
      </c>
      <c r="D6856" s="33" t="str">
        <f>IFERROR(_xlfn.XLOOKUP(A6856,[1]Sindaci!$B$2:$B$7774,[1]Sindaci!$A$2:$A$7774),"")</f>
        <v xml:space="preserve">GALLINA GABRIELE    </v>
      </c>
      <c r="E6856" s="33"/>
    </row>
    <row r="6857" spans="1:5" ht="13.8" x14ac:dyDescent="0.3">
      <c r="A6857" s="48" t="s">
        <v>6857</v>
      </c>
      <c r="B6857" s="33" t="str">
        <f>IFERROR(_xlfn.XLOOKUP(A6857,PEC!$A$2:$A$7902,PEC!$C$2:$C$7902),"")</f>
        <v>pec.cmav.so.it</v>
      </c>
      <c r="C6857" s="33">
        <f>IFERROR(_xlfn.XLOOKUP(A6857,SEZIONI!$A$2:$A$7897,SEZIONI!$B$2:$B$7897),"")</f>
        <v>6</v>
      </c>
      <c r="D6857" s="33" t="str">
        <f>IFERROR(_xlfn.XLOOKUP(A6857,[1]Sindaci!$B$2:$B$7774,[1]Sindaci!$A$2:$A$7774),"")</f>
        <v xml:space="preserve">PERALDINI ILARIA    </v>
      </c>
      <c r="E6857" s="33"/>
    </row>
    <row r="6858" spans="1:5" ht="13.8" x14ac:dyDescent="0.3">
      <c r="A6858" s="48" t="s">
        <v>6858</v>
      </c>
      <c r="B6858" s="33" t="str">
        <f>IFERROR(_xlfn.XLOOKUP(A6858,PEC!$A$2:$A$7902,PEC!$C$2:$C$7902),"")</f>
        <v>cert.comune.sondrio.it</v>
      </c>
      <c r="C6858" s="33">
        <f>IFERROR(_xlfn.XLOOKUP(A6858,SEZIONI!$A$2:$A$7897,SEZIONI!$B$2:$B$7897),"")</f>
        <v>21</v>
      </c>
      <c r="D6858" s="33" t="str">
        <f>IFERROR(_xlfn.XLOOKUP(A6858,[1]Sindaci!$B$2:$B$7774,[1]Sindaci!$A$2:$A$7774),"")</f>
        <v xml:space="preserve">SCARAMELLINI MARCO    </v>
      </c>
      <c r="E6858" s="33"/>
    </row>
    <row r="6859" spans="1:5" ht="13.8" x14ac:dyDescent="0.3">
      <c r="A6859" s="48" t="s">
        <v>6859</v>
      </c>
      <c r="B6859" s="33" t="str">
        <f>IFERROR(_xlfn.XLOOKUP(A6859,PEC!$A$2:$A$7902,PEC!$C$2:$C$7902),"")</f>
        <v>pec.regione.lombardia.it</v>
      </c>
      <c r="C6859" s="33">
        <f>IFERROR(_xlfn.XLOOKUP(A6859,SEZIONI!$A$2:$A$7897,SEZIONI!$B$2:$B$7897),"")</f>
        <v>1</v>
      </c>
      <c r="D6859" s="33" t="str">
        <f>IFERROR(_xlfn.XLOOKUP(A6859,[1]Sindaci!$B$2:$B$7774,[1]Sindaci!$A$2:$A$7774),"")</f>
        <v xml:space="preserve">COVELLI GIULIANO    </v>
      </c>
      <c r="E6859" s="33"/>
    </row>
    <row r="6860" spans="1:5" ht="13.8" x14ac:dyDescent="0.3">
      <c r="A6860" s="48" t="s">
        <v>6860</v>
      </c>
      <c r="B6860" s="33" t="str">
        <f>IFERROR(_xlfn.XLOOKUP(A6860,PEC!$A$2:$A$7902,PEC!$C$2:$C$7902),"")</f>
        <v>pec.comune.sonico.bs.it</v>
      </c>
      <c r="C6860" s="33">
        <f>IFERROR(_xlfn.XLOOKUP(A6860,SEZIONI!$A$2:$A$7897,SEZIONI!$B$2:$B$7897),"")</f>
        <v>3</v>
      </c>
      <c r="D6860" s="33" t="str">
        <f>IFERROR(_xlfn.XLOOKUP(A6860,[1]Sindaci!$B$2:$B$7774,[1]Sindaci!$A$2:$A$7774),"")</f>
        <v xml:space="preserve">PASQUINI GIAN BATTISTA LUCIO  </v>
      </c>
      <c r="E6860" s="33"/>
    </row>
    <row r="6861" spans="1:5" ht="13.8" x14ac:dyDescent="0.3">
      <c r="A6861" s="48" t="s">
        <v>6861</v>
      </c>
      <c r="B6861" s="33" t="str">
        <f>IFERROR(_xlfn.XLOOKUP(A6861,PEC!$A$2:$A$7902,PEC!$C$2:$C$7902),"")</f>
        <v>pec.comune.sonnino.latina.it</v>
      </c>
      <c r="C6861" s="33">
        <f>IFERROR(_xlfn.XLOOKUP(A6861,SEZIONI!$A$2:$A$7897,SEZIONI!$B$2:$B$7897),"")</f>
        <v>8</v>
      </c>
      <c r="D6861" s="33" t="str">
        <f>IFERROR(_xlfn.XLOOKUP(A6861,[1]Sindaci!$B$2:$B$7774,[1]Sindaci!$A$2:$A$7774),"")</f>
        <v xml:space="preserve">DE ANGELIS LUCIANO   </v>
      </c>
      <c r="E6861" s="33"/>
    </row>
    <row r="6862" spans="1:5" ht="13.8" x14ac:dyDescent="0.3">
      <c r="A6862" s="48" t="s">
        <v>7966</v>
      </c>
      <c r="B6862" s="33" t="str">
        <f>IFERROR(_xlfn.XLOOKUP(A6862,PEC!$A$2:$A$7902,PEC!$C$2:$C$7902),"")</f>
        <v/>
      </c>
      <c r="C6862" s="33" t="str">
        <f>IFERROR(_xlfn.XLOOKUP(A6862,SEZIONI!$A$2:$A$7897,SEZIONI!$B$2:$B$7897),"")</f>
        <v/>
      </c>
      <c r="D6862" s="33" t="str">
        <f>IFERROR(_xlfn.XLOOKUP(A6862,[1]Sindaci!$B$2:$B$7774,[1]Sindaci!$A$2:$A$7774),"")</f>
        <v/>
      </c>
      <c r="E6862" s="33"/>
    </row>
    <row r="6863" spans="1:5" ht="13.8" x14ac:dyDescent="0.3">
      <c r="A6863" s="48" t="s">
        <v>6862</v>
      </c>
      <c r="B6863" s="33" t="str">
        <f>IFERROR(_xlfn.XLOOKUP(A6863,PEC!$A$2:$A$7902,PEC!$C$2:$C$7902),"")</f>
        <v>pec.it</v>
      </c>
      <c r="C6863" s="33">
        <f>IFERROR(_xlfn.XLOOKUP(A6863,SEZIONI!$A$2:$A$7897,SEZIONI!$B$2:$B$7897),"")</f>
        <v>25</v>
      </c>
      <c r="D6863" s="33" t="str">
        <f>IFERROR(_xlfn.XLOOKUP(A6863,[1]Sindaci!$B$2:$B$7774,[1]Sindaci!$A$2:$A$7774),"")</f>
        <v xml:space="preserve">DI STEFANO LUCA   </v>
      </c>
      <c r="E6863" s="33"/>
    </row>
    <row r="6864" spans="1:5" ht="13.8" x14ac:dyDescent="0.3">
      <c r="A6864" s="48" t="s">
        <v>6863</v>
      </c>
      <c r="B6864" s="33" t="str">
        <f>IFERROR(_xlfn.XLOOKUP(A6864,PEC!$A$2:$A$7902,PEC!$C$2:$C$7902),"")</f>
        <v>pec.comune.soraga.tn.it</v>
      </c>
      <c r="C6864" s="33">
        <f>IFERROR(_xlfn.XLOOKUP(A6864,SEZIONI!$A$2:$A$7897,SEZIONI!$B$2:$B$7897),"")</f>
        <v>1</v>
      </c>
      <c r="D6864" s="33" t="str">
        <f>IFERROR(_xlfn.XLOOKUP(A6864,[1]Sindaci!$B$2:$B$7774,[1]Sindaci!$A$2:$A$7774),"")</f>
        <v xml:space="preserve">PEDERIVA VALERIO    </v>
      </c>
      <c r="E6864" s="33"/>
    </row>
    <row r="6865" spans="1:5" ht="13.8" x14ac:dyDescent="0.3">
      <c r="A6865" s="48" t="s">
        <v>6864</v>
      </c>
      <c r="B6865" s="33" t="str">
        <f>IFERROR(_xlfn.XLOOKUP(A6865,PEC!$A$2:$A$7902,PEC!$C$2:$C$7902),"")</f>
        <v>postacert.comune.soragna.pr.it</v>
      </c>
      <c r="C6865" s="33">
        <f>IFERROR(_xlfn.XLOOKUP(A6865,SEZIONI!$A$2:$A$7897,SEZIONI!$B$2:$B$7897),"")</f>
        <v>4</v>
      </c>
      <c r="D6865" s="33" t="str">
        <f>IFERROR(_xlfn.XLOOKUP(A6865,[1]Sindaci!$B$2:$B$7774,[1]Sindaci!$A$2:$A$7774),"")</f>
        <v/>
      </c>
      <c r="E6865" s="33"/>
    </row>
    <row r="6866" spans="1:5" ht="13.8" x14ac:dyDescent="0.3">
      <c r="A6866" s="48" t="s">
        <v>6865</v>
      </c>
      <c r="B6866" s="33" t="str">
        <f>IFERROR(_xlfn.XLOOKUP(A6866,PEC!$A$2:$A$7902,PEC!$C$2:$C$7902),"")</f>
        <v>postacert.toscana.it</v>
      </c>
      <c r="C6866" s="33">
        <f>IFERROR(_xlfn.XLOOKUP(A6866,SEZIONI!$A$2:$A$7897,SEZIONI!$B$2:$B$7897),"")</f>
        <v>5</v>
      </c>
      <c r="D6866" s="33" t="str">
        <f>IFERROR(_xlfn.XLOOKUP(A6866,[1]Sindaci!$B$2:$B$7774,[1]Sindaci!$A$2:$A$7774),"")</f>
        <v xml:space="preserve">VANNI PIERANDREA    </v>
      </c>
      <c r="E6866" s="33"/>
    </row>
    <row r="6867" spans="1:5" ht="13.8" x14ac:dyDescent="0.3">
      <c r="A6867" s="48" t="s">
        <v>225</v>
      </c>
      <c r="B6867" s="33" t="str">
        <f>IFERROR(_xlfn.XLOOKUP(A6867,PEC!$A$2:$A$7902,PEC!$C$2:$C$7902),"")</f>
        <v>asmepec.it</v>
      </c>
      <c r="C6867" s="33">
        <f>IFERROR(_xlfn.XLOOKUP(A6867,SEZIONI!$A$2:$A$7897,SEZIONI!$B$2:$B$7897),"")</f>
        <v>1</v>
      </c>
      <c r="D6867" s="33" t="str">
        <f>IFERROR(_xlfn.XLOOKUP(A6867,[1]Sindaci!$B$2:$B$7774,[1]Sindaci!$A$2:$A$7774),"")</f>
        <v xml:space="preserve">NANIA VINCENZO    </v>
      </c>
      <c r="E6867" s="33"/>
    </row>
    <row r="6868" spans="1:5" ht="13.8" x14ac:dyDescent="0.3">
      <c r="A6868" s="48" t="s">
        <v>6866</v>
      </c>
      <c r="B6868" s="33" t="str">
        <f>IFERROR(_xlfn.XLOOKUP(A6868,PEC!$A$2:$A$7902,PEC!$C$2:$C$7902),"")</f>
        <v>asmepec.it</v>
      </c>
      <c r="C6868" s="33">
        <f>IFERROR(_xlfn.XLOOKUP(A6868,SEZIONI!$A$2:$A$7897,SEZIONI!$B$2:$B$7897),"")</f>
        <v>1</v>
      </c>
      <c r="D6868" s="33" t="str">
        <f>IFERROR(_xlfn.XLOOKUP(A6868,[1]Sindaci!$B$2:$B$7774,[1]Sindaci!$A$2:$A$7774),"")</f>
        <v xml:space="preserve">FONTANELLA MARIA TERESA   </v>
      </c>
      <c r="E6868" s="33"/>
    </row>
    <row r="6869" spans="1:5" ht="13.8" x14ac:dyDescent="0.3">
      <c r="A6869" s="48" t="s">
        <v>8214</v>
      </c>
      <c r="B6869" s="33" t="str">
        <f>IFERROR(_xlfn.XLOOKUP(A6869,PEC!$A$2:$A$7902,PEC!$C$2:$C$7902),"")</f>
        <v/>
      </c>
      <c r="C6869" s="33" t="str">
        <f>IFERROR(_xlfn.XLOOKUP(A6869,SEZIONI!$A$2:$A$7897,SEZIONI!$B$2:$B$7897),"")</f>
        <v/>
      </c>
      <c r="D6869" s="33" t="str">
        <f>IFERROR(_xlfn.XLOOKUP(A6869,[1]Sindaci!$B$2:$B$7774,[1]Sindaci!$A$2:$A$7774),"")</f>
        <v/>
      </c>
      <c r="E6869" s="33"/>
    </row>
    <row r="6870" spans="1:5" ht="13.8" x14ac:dyDescent="0.3">
      <c r="A6870" s="48" t="s">
        <v>6868</v>
      </c>
      <c r="B6870" s="33" t="str">
        <f>IFERROR(_xlfn.XLOOKUP(A6870,PEC!$A$2:$A$7902,PEC!$C$2:$C$7902),"")</f>
        <v>pec.ptbiellese.it</v>
      </c>
      <c r="C6870" s="33">
        <f>IFERROR(_xlfn.XLOOKUP(A6870,SEZIONI!$A$2:$A$7897,SEZIONI!$B$2:$B$7897),"")</f>
        <v>1</v>
      </c>
      <c r="D6870" s="33" t="str">
        <f>IFERROR(_xlfn.XLOOKUP(A6870,[1]Sindaci!$B$2:$B$7774,[1]Sindaci!$A$2:$A$7774),"")</f>
        <v xml:space="preserve">MONTICONE ALBERTO    </v>
      </c>
      <c r="E6870" s="33"/>
    </row>
    <row r="6871" spans="1:5" ht="13.8" x14ac:dyDescent="0.3">
      <c r="A6871" s="48" t="s">
        <v>6869</v>
      </c>
      <c r="B6871" s="33" t="str">
        <f>IFERROR(_xlfn.XLOOKUP(A6871,PEC!$A$2:$A$7902,PEC!$C$2:$C$7902),"")</f>
        <v>pec.regione.lombardia.it</v>
      </c>
      <c r="C6871" s="33">
        <f>IFERROR(_xlfn.XLOOKUP(A6871,SEZIONI!$A$2:$A$7897,SEZIONI!$B$2:$B$7897),"")</f>
        <v>3</v>
      </c>
      <c r="D6871" s="33" t="str">
        <f>IFERROR(_xlfn.XLOOKUP(A6871,[1]Sindaci!$B$2:$B$7774,[1]Sindaci!$A$2:$A$7774),"")</f>
        <v xml:space="preserve">IESCE SALVATORE    </v>
      </c>
      <c r="E6871" s="33"/>
    </row>
    <row r="6872" spans="1:5" ht="13.8" x14ac:dyDescent="0.3">
      <c r="A6872" s="48" t="s">
        <v>6870</v>
      </c>
      <c r="B6872" s="33" t="str">
        <f>IFERROR(_xlfn.XLOOKUP(A6872,PEC!$A$2:$A$7902,PEC!$C$2:$C$7902),"")</f>
        <v>pec.regione.lombardia.it</v>
      </c>
      <c r="C6872" s="33">
        <f>IFERROR(_xlfn.XLOOKUP(A6872,SEZIONI!$A$2:$A$7897,SEZIONI!$B$2:$B$7897),"")</f>
        <v>9</v>
      </c>
      <c r="D6872" s="33" t="str">
        <f>IFERROR(_xlfn.XLOOKUP(A6872,[1]Sindaci!$B$2:$B$7774,[1]Sindaci!$A$2:$A$7774),"")</f>
        <v xml:space="preserve">VAIRANI DIEGO    </v>
      </c>
      <c r="E6872" s="33"/>
    </row>
    <row r="6873" spans="1:5" ht="13.8" x14ac:dyDescent="0.3">
      <c r="A6873" s="48" t="s">
        <v>8175</v>
      </c>
      <c r="B6873" s="33" t="str">
        <f>IFERROR(_xlfn.XLOOKUP(A6873,PEC!$A$2:$A$7902,PEC!$C$2:$C$7902),"")</f>
        <v>cert.ip-veneto.net</v>
      </c>
      <c r="C6873" s="33" t="str">
        <f>IFERROR(_xlfn.XLOOKUP(A6873,SEZIONI!$A$2:$A$7897,SEZIONI!$B$2:$B$7897),"")</f>
        <v/>
      </c>
      <c r="D6873" s="33" t="str">
        <f>IFERROR(_xlfn.XLOOKUP(A6873,[1]Sindaci!$B$2:$B$7774,[1]Sindaci!$A$2:$A$7774),"")</f>
        <v/>
      </c>
      <c r="E6873" s="33"/>
    </row>
    <row r="6874" spans="1:5" ht="13.8" x14ac:dyDescent="0.3">
      <c r="A6874" s="49" t="s">
        <v>6872</v>
      </c>
      <c r="B6874" s="33" t="str">
        <f>IFERROR(_xlfn.XLOOKUP(A6874,PEC!$A$2:$A$7902,PEC!$C$2:$C$7902),"")</f>
        <v>pec.it</v>
      </c>
      <c r="C6874" s="33">
        <f>IFERROR(_xlfn.XLOOKUP(A6874,SEZIONI!$A$2:$A$7897,SEZIONI!$B$2:$B$7897),"")</f>
        <v>2</v>
      </c>
      <c r="D6874" s="33" t="str">
        <f>IFERROR(_xlfn.XLOOKUP(A6874,[1]Sindaci!$B$2:$B$7774,[1]Sindaci!$A$2:$A$7774),"")</f>
        <v xml:space="preserve">ZEDDE FRANCESCO    </v>
      </c>
      <c r="E6874" s="33"/>
    </row>
    <row r="6875" spans="1:5" ht="13.8" x14ac:dyDescent="0.3">
      <c r="A6875" s="48" t="s">
        <v>6873</v>
      </c>
      <c r="B6875" s="33" t="str">
        <f>IFERROR(_xlfn.XLOOKUP(A6875,PEC!$A$2:$A$7902,PEC!$C$2:$C$7902),"")</f>
        <v>legalmail.it</v>
      </c>
      <c r="C6875" s="33">
        <f>IFERROR(_xlfn.XLOOKUP(A6875,SEZIONI!$A$2:$A$7897,SEZIONI!$B$2:$B$7897),"")</f>
        <v>4</v>
      </c>
      <c r="D6875" s="33" t="str">
        <f>IFERROR(_xlfn.XLOOKUP(A6875,[1]Sindaci!$B$2:$B$7774,[1]Sindaci!$A$2:$A$7774),"")</f>
        <v xml:space="preserve">REFFO MARIO    </v>
      </c>
      <c r="E6875" s="33"/>
    </row>
    <row r="6876" spans="1:5" ht="13.8" x14ac:dyDescent="0.3">
      <c r="A6876" s="48" t="s">
        <v>302</v>
      </c>
      <c r="B6876" s="33" t="str">
        <f>IFERROR(_xlfn.XLOOKUP(A6876,PEC!$A$2:$A$7902,PEC!$C$2:$C$7902),"")</f>
        <v>asmepec.it</v>
      </c>
      <c r="C6876" s="33">
        <f>IFERROR(_xlfn.XLOOKUP(A6876,SEZIONI!$A$2:$A$7897,SEZIONI!$B$2:$B$7897),"")</f>
        <v>2</v>
      </c>
      <c r="D6876" s="33" t="str">
        <f>IFERROR(_xlfn.XLOOKUP(A6876,[1]Sindaci!$B$2:$B$7774,[1]Sindaci!$A$2:$A$7774),"")</f>
        <v xml:space="preserve">CANNATELLI SERGIO    </v>
      </c>
      <c r="E6876" s="33"/>
    </row>
    <row r="6877" spans="1:5" ht="13.8" x14ac:dyDescent="0.3">
      <c r="A6877" s="48" t="s">
        <v>303</v>
      </c>
      <c r="B6877" s="33" t="str">
        <f>IFERROR(_xlfn.XLOOKUP(A6877,PEC!$A$2:$A$7902,PEC!$C$2:$C$7902),"")</f>
        <v>asmepec.it</v>
      </c>
      <c r="C6877" s="33">
        <f>IFERROR(_xlfn.XLOOKUP(A6877,SEZIONI!$A$2:$A$7897,SEZIONI!$B$2:$B$7897),"")</f>
        <v>3</v>
      </c>
      <c r="D6877" s="33" t="str">
        <f>IFERROR(_xlfn.XLOOKUP(A6877,[1]Sindaci!$B$2:$B$7774,[1]Sindaci!$A$2:$A$7774),"")</f>
        <v/>
      </c>
      <c r="E6877" s="33"/>
    </row>
    <row r="6878" spans="1:5" ht="13.8" x14ac:dyDescent="0.3">
      <c r="A6878" s="48" t="s">
        <v>6874</v>
      </c>
      <c r="B6878" s="33" t="str">
        <f>IFERROR(_xlfn.XLOOKUP(A6878,PEC!$A$2:$A$7902,PEC!$C$2:$C$7902),"")</f>
        <v>pec.it</v>
      </c>
      <c r="C6878" s="33">
        <f>IFERROR(_xlfn.XLOOKUP(A6878,SEZIONI!$A$2:$A$7897,SEZIONI!$B$2:$B$7897),"")</f>
        <v>8</v>
      </c>
      <c r="D6878" s="33" t="str">
        <f>IFERROR(_xlfn.XLOOKUP(A6878,[1]Sindaci!$B$2:$B$7774,[1]Sindaci!$A$2:$A$7774),"")</f>
        <v xml:space="preserve">CAMILLI ROBERTO    </v>
      </c>
      <c r="E6878" s="33"/>
    </row>
    <row r="6879" spans="1:5" ht="13.8" x14ac:dyDescent="0.3">
      <c r="A6879" s="48" t="s">
        <v>6875</v>
      </c>
      <c r="B6879" s="33" t="str">
        <f>IFERROR(_xlfn.XLOOKUP(A6879,PEC!$A$2:$A$7902,PEC!$C$2:$C$7902),"")</f>
        <v>halleycert.it</v>
      </c>
      <c r="C6879" s="33">
        <f>IFERROR(_xlfn.XLOOKUP(A6879,SEZIONI!$A$2:$A$7897,SEZIONI!$B$2:$B$7897),"")</f>
        <v>2</v>
      </c>
      <c r="D6879" s="33" t="str">
        <f>IFERROR(_xlfn.XLOOKUP(A6879,[1]Sindaci!$B$2:$B$7774,[1]Sindaci!$A$2:$A$7774),"")</f>
        <v xml:space="preserve">DASSI ETTORE    </v>
      </c>
      <c r="E6879" s="33"/>
    </row>
    <row r="6880" spans="1:5" ht="13.8" x14ac:dyDescent="0.3">
      <c r="A6880" s="48" t="s">
        <v>6876</v>
      </c>
      <c r="B6880" s="33" t="str">
        <f>IFERROR(_xlfn.XLOOKUP(A6880,PEC!$A$2:$A$7902,PEC!$C$2:$C$7902),"")</f>
        <v>cert.ruparpiemonte.it</v>
      </c>
      <c r="C6880" s="33">
        <f>IFERROR(_xlfn.XLOOKUP(A6880,SEZIONI!$A$2:$A$7897,SEZIONI!$B$2:$B$7897),"")</f>
        <v>1</v>
      </c>
      <c r="D6880" s="33" t="str">
        <f>IFERROR(_xlfn.XLOOKUP(A6880,[1]Sindaci!$B$2:$B$7774,[1]Sindaci!$A$2:$A$7774),"")</f>
        <v xml:space="preserve">MONTI FELICE    </v>
      </c>
      <c r="E6880" s="33"/>
    </row>
    <row r="6881" spans="1:5" ht="13.8" x14ac:dyDescent="0.3">
      <c r="A6881" s="48" t="s">
        <v>6877</v>
      </c>
      <c r="B6881" s="33" t="str">
        <f>IFERROR(_xlfn.XLOOKUP(A6881,PEC!$A$2:$A$7902,PEC!$C$2:$C$7902),"")</f>
        <v>legalmail.it</v>
      </c>
      <c r="C6881" s="33">
        <f>IFERROR(_xlfn.XLOOKUP(A6881,SEZIONI!$A$2:$A$7897,SEZIONI!$B$2:$B$7897),"")</f>
        <v>9</v>
      </c>
      <c r="D6881" s="33" t="str">
        <f>IFERROR(_xlfn.XLOOKUP(A6881,[1]Sindaci!$B$2:$B$7774,[1]Sindaci!$A$2:$A$7774),"")</f>
        <v xml:space="preserve">VIVI STEFANO    </v>
      </c>
      <c r="E6881" s="33"/>
    </row>
    <row r="6882" spans="1:5" ht="13.8" x14ac:dyDescent="0.3">
      <c r="A6882" s="48" t="s">
        <v>6878</v>
      </c>
      <c r="B6882" s="33" t="str">
        <f>IFERROR(_xlfn.XLOOKUP(A6882,PEC!$A$2:$A$7902,PEC!$C$2:$C$7902),"")</f>
        <v>pec.regione.lombardia.it</v>
      </c>
      <c r="C6882" s="33">
        <f>IFERROR(_xlfn.XLOOKUP(A6882,SEZIONI!$A$2:$A$7897,SEZIONI!$B$2:$B$7897),"")</f>
        <v>1</v>
      </c>
      <c r="D6882" s="33" t="str">
        <f>IFERROR(_xlfn.XLOOKUP(A6882,[1]Sindaci!$B$2:$B$7774,[1]Sindaci!$A$2:$A$7774),"")</f>
        <v xml:space="preserve">SORMANI GIUSEPPE    </v>
      </c>
      <c r="E6882" s="33"/>
    </row>
    <row r="6883" spans="1:5" ht="13.8" x14ac:dyDescent="0.3">
      <c r="A6883" s="49" t="s">
        <v>6879</v>
      </c>
      <c r="B6883" s="33" t="str">
        <f>IFERROR(_xlfn.XLOOKUP(A6883,PEC!$A$2:$A$7902,PEC!$C$2:$C$7902),"")</f>
        <v>actaliscertymail.it</v>
      </c>
      <c r="C6883" s="33">
        <f>IFERROR(_xlfn.XLOOKUP(A6883,SEZIONI!$A$2:$A$7897,SEZIONI!$B$2:$B$7897),"")</f>
        <v>1</v>
      </c>
      <c r="D6883" s="33" t="str">
        <f>IFERROR(_xlfn.XLOOKUP(A6883,[1]Sindaci!$B$2:$B$7774,[1]Sindaci!$A$2:$A$7774),"")</f>
        <v xml:space="preserve">ARCA PIETRO    </v>
      </c>
      <c r="E6883" s="33"/>
    </row>
    <row r="6884" spans="1:5" ht="13.8" x14ac:dyDescent="0.3">
      <c r="A6884" s="48" t="s">
        <v>6880</v>
      </c>
      <c r="B6884" s="33" t="str">
        <f>IFERROR(_xlfn.XLOOKUP(A6884,PEC!$A$2:$A$7902,PEC!$C$2:$C$7902),"")</f>
        <v>pec.comune.sorrento.na.it</v>
      </c>
      <c r="C6884" s="33">
        <f>IFERROR(_xlfn.XLOOKUP(A6884,SEZIONI!$A$2:$A$7897,SEZIONI!$B$2:$B$7897),"")</f>
        <v>19</v>
      </c>
      <c r="D6884" s="33" t="str">
        <f>IFERROR(_xlfn.XLOOKUP(A6884,[1]Sindaci!$B$2:$B$7774,[1]Sindaci!$A$2:$A$7774),"")</f>
        <v xml:space="preserve">COPPOLA MASSIMO    </v>
      </c>
      <c r="E6884" s="33"/>
    </row>
    <row r="6885" spans="1:5" ht="13.8" x14ac:dyDescent="0.3">
      <c r="A6885" s="49" t="s">
        <v>6881</v>
      </c>
      <c r="B6885" s="33" t="str">
        <f>IFERROR(_xlfn.XLOOKUP(A6885,PEC!$A$2:$A$7902,PEC!$C$2:$C$7902),"")</f>
        <v>pec.comune.sorso.ss.it</v>
      </c>
      <c r="C6885" s="33">
        <f>IFERROR(_xlfn.XLOOKUP(A6885,SEZIONI!$A$2:$A$7897,SEZIONI!$B$2:$B$7897),"")</f>
        <v>13</v>
      </c>
      <c r="D6885" s="33" t="str">
        <f>IFERROR(_xlfn.XLOOKUP(A6885,[1]Sindaci!$B$2:$B$7774,[1]Sindaci!$A$2:$A$7774),"")</f>
        <v xml:space="preserve">DEMELAS FABRIZIO    </v>
      </c>
      <c r="E6885" s="33"/>
    </row>
    <row r="6886" spans="1:5" ht="13.8" x14ac:dyDescent="0.3">
      <c r="A6886" s="48" t="s">
        <v>6882</v>
      </c>
      <c r="B6886" s="33" t="str">
        <f>IFERROR(_xlfn.XLOOKUP(A6886,PEC!$A$2:$A$7902,PEC!$C$2:$C$7902),"")</f>
        <v>pec.comune.sortino.sr.it</v>
      </c>
      <c r="C6886" s="33">
        <f>IFERROR(_xlfn.XLOOKUP(A6886,SEZIONI!$A$2:$A$7897,SEZIONI!$B$2:$B$7897),"")</f>
        <v>8</v>
      </c>
      <c r="D6886" s="33" t="str">
        <f>IFERROR(_xlfn.XLOOKUP(A6886,[1]Sindaci!$B$2:$B$7774,[1]Sindaci!$A$2:$A$7774),"")</f>
        <v xml:space="preserve">PARLATO VINCENZO    </v>
      </c>
      <c r="E6886" s="33"/>
    </row>
    <row r="6887" spans="1:5" ht="13.8" x14ac:dyDescent="0.3">
      <c r="A6887" s="48" t="s">
        <v>6883</v>
      </c>
      <c r="B6887" s="33" t="str">
        <f>IFERROR(_xlfn.XLOOKUP(A6887,PEC!$A$2:$A$7902,PEC!$C$2:$C$7902),"")</f>
        <v>pec.regione.lombardia.it</v>
      </c>
      <c r="C6887" s="33">
        <f>IFERROR(_xlfn.XLOOKUP(A6887,SEZIONI!$A$2:$A$7897,SEZIONI!$B$2:$B$7897),"")</f>
        <v>5</v>
      </c>
      <c r="D6887" s="33" t="str">
        <f>IFERROR(_xlfn.XLOOKUP(A6887,[1]Sindaci!$B$2:$B$7774,[1]Sindaci!$A$2:$A$7774),"")</f>
        <v xml:space="preserve">GHISOLFI FAUSTO    </v>
      </c>
      <c r="E6887" s="33"/>
    </row>
    <row r="6888" spans="1:5" ht="13.8" x14ac:dyDescent="0.3">
      <c r="A6888" s="48" t="s">
        <v>6884</v>
      </c>
      <c r="B6888" s="33" t="str">
        <f>IFERROR(_xlfn.XLOOKUP(A6888,PEC!$A$2:$A$7902,PEC!$C$2:$C$7902),"")</f>
        <v>cert.ip-veneto.net</v>
      </c>
      <c r="C6888" s="33">
        <f>IFERROR(_xlfn.XLOOKUP(A6888,SEZIONI!$A$2:$A$7897,SEZIONI!$B$2:$B$7897),"")</f>
        <v>3</v>
      </c>
      <c r="D6888" s="33" t="str">
        <f>IFERROR(_xlfn.XLOOKUP(A6888,[1]Sindaci!$B$2:$B$7774,[1]Sindaci!$A$2:$A$7774),"")</f>
        <v xml:space="preserve">DE BON MARIO   </v>
      </c>
      <c r="E6888" s="33"/>
    </row>
    <row r="6889" spans="1:5" ht="13.8" x14ac:dyDescent="0.3">
      <c r="A6889" s="48" t="s">
        <v>6885</v>
      </c>
      <c r="B6889" s="33" t="str">
        <f>IFERROR(_xlfn.XLOOKUP(A6889,PEC!$A$2:$A$7902,PEC!$C$2:$C$7902),"")</f>
        <v>legalmail.it</v>
      </c>
      <c r="C6889" s="33">
        <f>IFERROR(_xlfn.XLOOKUP(A6889,SEZIONI!$A$2:$A$7897,SEZIONI!$B$2:$B$7897),"")</f>
        <v>4</v>
      </c>
      <c r="D6889" s="33" t="str">
        <f>IFERROR(_xlfn.XLOOKUP(A6889,[1]Sindaci!$B$2:$B$7774,[1]Sindaci!$A$2:$A$7774),"")</f>
        <v xml:space="preserve">GRANDIS ENRICO    </v>
      </c>
      <c r="E6889" s="33"/>
    </row>
    <row r="6890" spans="1:5" ht="13.8" x14ac:dyDescent="0.3">
      <c r="A6890" s="48" t="s">
        <v>6886</v>
      </c>
      <c r="B6890" s="33" t="str">
        <f>IFERROR(_xlfn.XLOOKUP(A6890,PEC!$A$2:$A$7902,PEC!$C$2:$C$7902),"")</f>
        <v>pec.ptbiellese.it</v>
      </c>
      <c r="C6890" s="33">
        <f>IFERROR(_xlfn.XLOOKUP(A6890,SEZIONI!$A$2:$A$7897,SEZIONI!$B$2:$B$7897),"")</f>
        <v>1</v>
      </c>
      <c r="D6890" s="33" t="str">
        <f>IFERROR(_xlfn.XLOOKUP(A6890,[1]Sindaci!$B$2:$B$7774,[1]Sindaci!$A$2:$A$7774),"")</f>
        <v xml:space="preserve">FRAMORANDO GIUSEPPE    </v>
      </c>
      <c r="E6890" s="33"/>
    </row>
    <row r="6891" spans="1:5" ht="13.8" x14ac:dyDescent="0.3">
      <c r="A6891" s="48" t="s">
        <v>6887</v>
      </c>
      <c r="B6891" s="33" t="str">
        <f>IFERROR(_xlfn.XLOOKUP(A6891,PEC!$A$2:$A$7902,PEC!$C$2:$C$7902),"")</f>
        <v>halleycert.it</v>
      </c>
      <c r="C6891" s="33">
        <f>IFERROR(_xlfn.XLOOKUP(A6891,SEZIONI!$A$2:$A$7897,SEZIONI!$B$2:$B$7897),"")</f>
        <v>4</v>
      </c>
      <c r="D6891" s="33" t="str">
        <f>IFERROR(_xlfn.XLOOKUP(A6891,[1]Sindaci!$B$2:$B$7774,[1]Sindaci!$A$2:$A$7774),"")</f>
        <v xml:space="preserve">CHIAPPA DENNI    </v>
      </c>
      <c r="E6891" s="33"/>
    </row>
    <row r="6892" spans="1:5" ht="13.8" x14ac:dyDescent="0.3">
      <c r="A6892" s="48" t="s">
        <v>6888</v>
      </c>
      <c r="B6892" s="33" t="str">
        <f>IFERROR(_xlfn.XLOOKUP(A6892,PEC!$A$2:$A$7902,PEC!$C$2:$C$7902),"")</f>
        <v>pec.comune.sover.tn.it</v>
      </c>
      <c r="C6892" s="33">
        <f>IFERROR(_xlfn.XLOOKUP(A6892,SEZIONI!$A$2:$A$7897,SEZIONI!$B$2:$B$7897),"")</f>
        <v>1</v>
      </c>
      <c r="D6892" s="33" t="str">
        <f>IFERROR(_xlfn.XLOOKUP(A6892,[1]Sindaci!$B$2:$B$7774,[1]Sindaci!$A$2:$A$7774),"")</f>
        <v xml:space="preserve">SIGHEL ROSALBA    </v>
      </c>
      <c r="E6892" s="33"/>
    </row>
    <row r="6893" spans="1:5" ht="13.8" x14ac:dyDescent="0.3">
      <c r="A6893" s="48" t="s">
        <v>226</v>
      </c>
      <c r="B6893" s="33" t="str">
        <f>IFERROR(_xlfn.XLOOKUP(A6893,PEC!$A$2:$A$7902,PEC!$C$2:$C$7902),"")</f>
        <v>asmepec.it</v>
      </c>
      <c r="C6893" s="33">
        <f>IFERROR(_xlfn.XLOOKUP(A6893,SEZIONI!$A$2:$A$7897,SEZIONI!$B$2:$B$7897),"")</f>
        <v>10</v>
      </c>
      <c r="D6893" s="33" t="str">
        <f>IFERROR(_xlfn.XLOOKUP(A6893,[1]Sindaci!$B$2:$B$7774,[1]Sindaci!$A$2:$A$7774),"")</f>
        <v xml:space="preserve">VACCA DANIELE    </v>
      </c>
      <c r="E6893" s="33"/>
    </row>
    <row r="6894" spans="1:5" ht="13.8" x14ac:dyDescent="0.3">
      <c r="A6894" s="48" t="s">
        <v>6889</v>
      </c>
      <c r="B6894" s="33" t="str">
        <f>IFERROR(_xlfn.XLOOKUP(A6894,PEC!$A$2:$A$7902,PEC!$C$2:$C$7902),"")</f>
        <v xml:space="preserve">pec.regione.lombardia.bg.it </v>
      </c>
      <c r="C6894" s="33">
        <f>IFERROR(_xlfn.XLOOKUP(A6894,SEZIONI!$A$2:$A$7897,SEZIONI!$B$2:$B$7897),"")</f>
        <v>5</v>
      </c>
      <c r="D6894" s="33" t="str">
        <f>IFERROR(_xlfn.XLOOKUP(A6894,[1]Sindaci!$B$2:$B$7774,[1]Sindaci!$A$2:$A$7774),"")</f>
        <v xml:space="preserve">CADEI FEDERICA    </v>
      </c>
      <c r="E6894" s="33"/>
    </row>
    <row r="6895" spans="1:5" ht="13.8" x14ac:dyDescent="0.3">
      <c r="A6895" s="48" t="s">
        <v>227</v>
      </c>
      <c r="B6895" s="33" t="str">
        <f>IFERROR(_xlfn.XLOOKUP(A6895,PEC!$A$2:$A$7902,PEC!$C$2:$C$7902),"")</f>
        <v>asmepec.it</v>
      </c>
      <c r="C6895" s="33">
        <f>IFERROR(_xlfn.XLOOKUP(A6895,SEZIONI!$A$2:$A$7897,SEZIONI!$B$2:$B$7897),"")</f>
        <v>4</v>
      </c>
      <c r="D6895" s="33" t="str">
        <f>IFERROR(_xlfn.XLOOKUP(A6895,[1]Sindaci!$B$2:$B$7774,[1]Sindaci!$A$2:$A$7774),"")</f>
        <v xml:space="preserve">CHIODO MICHELE    </v>
      </c>
      <c r="E6895" s="33"/>
    </row>
    <row r="6896" spans="1:5" ht="13.8" x14ac:dyDescent="0.3">
      <c r="A6896" s="48" t="s">
        <v>228</v>
      </c>
      <c r="B6896" s="33" t="str">
        <f>IFERROR(_xlfn.XLOOKUP(A6896,PEC!$A$2:$A$7902,PEC!$C$2:$C$7902),"")</f>
        <v>asmepec.it</v>
      </c>
      <c r="C6896" s="33">
        <f>IFERROR(_xlfn.XLOOKUP(A6896,SEZIONI!$A$2:$A$7897,SEZIONI!$B$2:$B$7897),"")</f>
        <v>2</v>
      </c>
      <c r="D6896" s="33" t="str">
        <f>IFERROR(_xlfn.XLOOKUP(A6896,[1]Sindaci!$B$2:$B$7774,[1]Sindaci!$A$2:$A$7774),"")</f>
        <v xml:space="preserve">MORMILE MARIO AMEDEO   </v>
      </c>
      <c r="E6896" s="33"/>
    </row>
    <row r="6897" spans="1:5" ht="13.8" x14ac:dyDescent="0.3">
      <c r="A6897" s="48" t="s">
        <v>6890</v>
      </c>
      <c r="B6897" s="33" t="str">
        <f>IFERROR(_xlfn.XLOOKUP(A6897,PEC!$A$2:$A$7902,PEC!$C$2:$C$7902),"")</f>
        <v>pecveneto.it</v>
      </c>
      <c r="C6897" s="33">
        <f>IFERROR(_xlfn.XLOOKUP(A6897,SEZIONI!$A$2:$A$7897,SEZIONI!$B$2:$B$7897),"")</f>
        <v>1</v>
      </c>
      <c r="D6897" s="33" t="str">
        <f>IFERROR(_xlfn.XLOOKUP(A6897,[1]Sindaci!$B$2:$B$7774,[1]Sindaci!$A$2:$A$7774),"")</f>
        <v xml:space="preserve">BURIGO GIANNI    </v>
      </c>
      <c r="E6897" s="33"/>
    </row>
    <row r="6898" spans="1:5" ht="13.8" x14ac:dyDescent="0.3">
      <c r="A6898" s="48" t="s">
        <v>6891</v>
      </c>
      <c r="B6898" s="33" t="str">
        <f>IFERROR(_xlfn.XLOOKUP(A6898,PEC!$A$2:$A$7902,PEC!$C$2:$C$7902),"")</f>
        <v>postacert.toscana.it</v>
      </c>
      <c r="C6898" s="33">
        <f>IFERROR(_xlfn.XLOOKUP(A6898,SEZIONI!$A$2:$A$7897,SEZIONI!$B$2:$B$7897),"")</f>
        <v>11</v>
      </c>
      <c r="D6898" s="33" t="str">
        <f>IFERROR(_xlfn.XLOOKUP(A6898,[1]Sindaci!$B$2:$B$7774,[1]Sindaci!$A$2:$A$7774),"")</f>
        <v xml:space="preserve">GUGLIOTTI GIUSEPPE    </v>
      </c>
      <c r="E6898" s="33"/>
    </row>
    <row r="6899" spans="1:5" ht="13.8" x14ac:dyDescent="0.3">
      <c r="A6899" s="48" t="s">
        <v>6892</v>
      </c>
      <c r="B6899" s="33" t="str">
        <f>IFERROR(_xlfn.XLOOKUP(A6899,PEC!$A$2:$A$7902,PEC!$C$2:$C$7902),"")</f>
        <v>pec.regione.lombardia.it</v>
      </c>
      <c r="C6899" s="33">
        <f>IFERROR(_xlfn.XLOOKUP(A6899,SEZIONI!$A$2:$A$7897,SEZIONI!$B$2:$B$7897),"")</f>
        <v>7</v>
      </c>
      <c r="D6899" s="33" t="str">
        <f>IFERROR(_xlfn.XLOOKUP(A6899,[1]Sindaci!$B$2:$B$7774,[1]Sindaci!$A$2:$A$7774),"")</f>
        <v xml:space="preserve">MAGNI BARBARA    </v>
      </c>
      <c r="E6899" s="33"/>
    </row>
    <row r="6900" spans="1:5" ht="13.8" x14ac:dyDescent="0.3">
      <c r="A6900" s="48" t="s">
        <v>6893</v>
      </c>
      <c r="B6900" s="33" t="str">
        <f>IFERROR(_xlfn.XLOOKUP(A6900,PEC!$A$2:$A$7902,PEC!$C$2:$C$7902),"")</f>
        <v>cert.ip-veneto.net</v>
      </c>
      <c r="C6900" s="33">
        <f>IFERROR(_xlfn.XLOOKUP(A6900,SEZIONI!$A$2:$A$7897,SEZIONI!$B$2:$B$7897),"")</f>
        <v>6</v>
      </c>
      <c r="D6900" s="33" t="str">
        <f>IFERROR(_xlfn.XLOOKUP(A6900,[1]Sindaci!$B$2:$B$7774,[1]Sindaci!$A$2:$A$7774),"")</f>
        <v xml:space="preserve">GARBIN PAOLO    </v>
      </c>
      <c r="E6900" s="33"/>
    </row>
    <row r="6901" spans="1:5" ht="13.8" x14ac:dyDescent="0.3">
      <c r="A6901" s="48" t="s">
        <v>6894</v>
      </c>
      <c r="B6901" s="33" t="str">
        <f>IFERROR(_xlfn.XLOOKUP(A6901,PEC!$A$2:$A$7902,PEC!$C$2:$C$7902),"")</f>
        <v>cert.ip-veneto.net</v>
      </c>
      <c r="C6901" s="33">
        <f>IFERROR(_xlfn.XLOOKUP(A6901,SEZIONI!$A$2:$A$7897,SEZIONI!$B$2:$B$7897),"")</f>
        <v>2</v>
      </c>
      <c r="D6901" s="33" t="str">
        <f>IFERROR(_xlfn.XLOOKUP(A6901,[1]Sindaci!$B$2:$B$7774,[1]Sindaci!$A$2:$A$7774),"")</f>
        <v xml:space="preserve">DALLA TORRE FEDERICO   </v>
      </c>
      <c r="E6901" s="33"/>
    </row>
    <row r="6902" spans="1:5" ht="13.8" x14ac:dyDescent="0.3">
      <c r="A6902" s="48" t="s">
        <v>6895</v>
      </c>
      <c r="B6902" s="33" t="str">
        <f>IFERROR(_xlfn.XLOOKUP(A6902,PEC!$A$2:$A$7902,PEC!$C$2:$C$7902),"")</f>
        <v>cert.ruparpiemonte.it</v>
      </c>
      <c r="C6902" s="33">
        <f>IFERROR(_xlfn.XLOOKUP(A6902,SEZIONI!$A$2:$A$7897,SEZIONI!$B$2:$B$7897),"")</f>
        <v>1</v>
      </c>
      <c r="D6902" s="33" t="str">
        <f>IFERROR(_xlfn.XLOOKUP(A6902,[1]Sindaci!$B$2:$B$7774,[1]Sindaci!$A$2:$A$7774),"")</f>
        <v xml:space="preserve">ZUCCO CARLA    </v>
      </c>
      <c r="E6902" s="33"/>
    </row>
    <row r="6903" spans="1:5" ht="13.8" x14ac:dyDescent="0.3">
      <c r="A6903" s="48" t="s">
        <v>6896</v>
      </c>
      <c r="B6903" s="33" t="str">
        <f>IFERROR(_xlfn.XLOOKUP(A6903,PEC!$A$2:$A$7902,PEC!$C$2:$C$7902),"")</f>
        <v>pec.comune.spadafora.me.it</v>
      </c>
      <c r="C6903" s="33">
        <f>IFERROR(_xlfn.XLOOKUP(A6903,SEZIONI!$A$2:$A$7897,SEZIONI!$B$2:$B$7897),"")</f>
        <v>7</v>
      </c>
      <c r="D6903" s="33" t="str">
        <f>IFERROR(_xlfn.XLOOKUP(A6903,[1]Sindaci!$B$2:$B$7774,[1]Sindaci!$A$2:$A$7774),"")</f>
        <v xml:space="preserve">VENUTO TANIA    </v>
      </c>
      <c r="E6903" s="33"/>
    </row>
    <row r="6904" spans="1:5" ht="13.8" x14ac:dyDescent="0.3">
      <c r="A6904" s="48" t="s">
        <v>304</v>
      </c>
      <c r="B6904" s="33" t="str">
        <f>IFERROR(_xlfn.XLOOKUP(A6904,PEC!$A$2:$A$7902,PEC!$C$2:$C$7902),"")</f>
        <v>asmepec.it</v>
      </c>
      <c r="C6904" s="33">
        <f>IFERROR(_xlfn.XLOOKUP(A6904,SEZIONI!$A$2:$A$7897,SEZIONI!$B$2:$B$7897),"")</f>
        <v>1</v>
      </c>
      <c r="D6904" s="33" t="str">
        <f>IFERROR(_xlfn.XLOOKUP(A6904,[1]Sindaci!$B$2:$B$7774,[1]Sindaci!$A$2:$A$7774),"")</f>
        <v xml:space="preserve">PIROMALLI COSIMO DAMIANO   </v>
      </c>
      <c r="E6904" s="33"/>
    </row>
    <row r="6905" spans="1:5" ht="13.8" x14ac:dyDescent="0.3">
      <c r="A6905" s="48" t="s">
        <v>6897</v>
      </c>
      <c r="B6905" s="33" t="str">
        <f>IFERROR(_xlfn.XLOOKUP(A6905,PEC!$A$2:$A$7902,PEC!$C$2:$C$7902),"")</f>
        <v>asmepec.it</v>
      </c>
      <c r="C6905" s="33">
        <f>IFERROR(_xlfn.XLOOKUP(A6905,SEZIONI!$A$2:$A$7897,SEZIONI!$B$2:$B$7897),"")</f>
        <v>8</v>
      </c>
      <c r="D6905" s="33" t="str">
        <f>IFERROR(_xlfn.XLOOKUP(A6905,[1]Sindaci!$B$2:$B$7774,[1]Sindaci!$A$2:$A$7774),"")</f>
        <v/>
      </c>
      <c r="E6905" s="33"/>
    </row>
    <row r="6906" spans="1:5" ht="13.8" x14ac:dyDescent="0.3">
      <c r="A6906" s="48" t="s">
        <v>6898</v>
      </c>
      <c r="B6906" s="33" t="str">
        <f>IFERROR(_xlfn.XLOOKUP(A6906,PEC!$A$2:$A$7902,PEC!$C$2:$C$7902),"")</f>
        <v>pec.it</v>
      </c>
      <c r="C6906" s="33">
        <f>IFERROR(_xlfn.XLOOKUP(A6906,SEZIONI!$A$2:$A$7897,SEZIONI!$B$2:$B$7897),"")</f>
        <v>1</v>
      </c>
      <c r="D6906" s="33" t="str">
        <f>IFERROR(_xlfn.XLOOKUP(A6906,[1]Sindaci!$B$2:$B$7774,[1]Sindaci!$A$2:$A$7774),"")</f>
        <v xml:space="preserve">NUGAI MARIA LAURA   </v>
      </c>
      <c r="E6906" s="33"/>
    </row>
    <row r="6907" spans="1:5" ht="13.8" x14ac:dyDescent="0.3">
      <c r="A6907" s="48" t="s">
        <v>6899</v>
      </c>
      <c r="B6907" s="33" t="str">
        <f>IFERROR(_xlfn.XLOOKUP(A6907,PEC!$A$2:$A$7902,PEC!$C$2:$C$7902),"")</f>
        <v>pec.rupar.puglia.it</v>
      </c>
      <c r="C6907" s="33">
        <f>IFERROR(_xlfn.XLOOKUP(A6907,SEZIONI!$A$2:$A$7897,SEZIONI!$B$2:$B$7897),"")</f>
        <v>5</v>
      </c>
      <c r="D6907" s="33" t="str">
        <f>IFERROR(_xlfn.XLOOKUP(A6907,[1]Sindaci!$B$2:$B$7774,[1]Sindaci!$A$2:$A$7774),"")</f>
        <v xml:space="preserve">REMIGI ANNA LAURA   </v>
      </c>
      <c r="E6907" s="33"/>
    </row>
    <row r="6908" spans="1:5" ht="13.8" x14ac:dyDescent="0.3">
      <c r="A6908" s="48" t="s">
        <v>6900</v>
      </c>
      <c r="B6908" s="33" t="str">
        <f>IFERROR(_xlfn.XLOOKUP(A6908,PEC!$A$2:$A$7902,PEC!$C$2:$C$7902),"")</f>
        <v>postacert.umbria.it</v>
      </c>
      <c r="C6908" s="33">
        <f>IFERROR(_xlfn.XLOOKUP(A6908,SEZIONI!$A$2:$A$7897,SEZIONI!$B$2:$B$7897),"")</f>
        <v>9</v>
      </c>
      <c r="D6908" s="33" t="str">
        <f>IFERROR(_xlfn.XLOOKUP(A6908,[1]Sindaci!$B$2:$B$7774,[1]Sindaci!$A$2:$A$7774),"")</f>
        <v xml:space="preserve">LANDRINI MORENO    </v>
      </c>
      <c r="E6908" s="33"/>
    </row>
    <row r="6909" spans="1:5" ht="13.8" x14ac:dyDescent="0.3">
      <c r="A6909" s="48" t="s">
        <v>6901</v>
      </c>
      <c r="B6909" s="33" t="str">
        <f>IFERROR(_xlfn.XLOOKUP(A6909,PEC!$A$2:$A$7902,PEC!$C$2:$C$7902),"")</f>
        <v>pec.comune.sperlinga.en.it</v>
      </c>
      <c r="C6909" s="33">
        <f>IFERROR(_xlfn.XLOOKUP(A6909,SEZIONI!$A$2:$A$7897,SEZIONI!$B$2:$B$7897),"")</f>
        <v>1</v>
      </c>
      <c r="D6909" s="33" t="str">
        <f>IFERROR(_xlfn.XLOOKUP(A6909,[1]Sindaci!$B$2:$B$7774,[1]Sindaci!$A$2:$A$7774),"")</f>
        <v xml:space="preserve">CUCCI' GIUSEPPE    </v>
      </c>
      <c r="E6909" s="33"/>
    </row>
    <row r="6910" spans="1:5" ht="13.8" x14ac:dyDescent="0.3">
      <c r="A6910" s="48" t="s">
        <v>6902</v>
      </c>
      <c r="B6910" s="33" t="str">
        <f>IFERROR(_xlfn.XLOOKUP(A6910,PEC!$A$2:$A$7902,PEC!$C$2:$C$7902),"")</f>
        <v>pec.comune.sperlonga.lt.it</v>
      </c>
      <c r="C6910" s="33">
        <f>IFERROR(_xlfn.XLOOKUP(A6910,SEZIONI!$A$2:$A$7897,SEZIONI!$B$2:$B$7897),"")</f>
        <v>3</v>
      </c>
      <c r="D6910" s="33" t="str">
        <f>IFERROR(_xlfn.XLOOKUP(A6910,[1]Sindaci!$B$2:$B$7774,[1]Sindaci!$A$2:$A$7774),"")</f>
        <v xml:space="preserve">CUSANI ARMANDO    </v>
      </c>
      <c r="E6910" s="33"/>
    </row>
    <row r="6911" spans="1:5" ht="13.8" x14ac:dyDescent="0.3">
      <c r="A6911" s="48" t="s">
        <v>6903</v>
      </c>
      <c r="B6911" s="33" t="str">
        <f>IFERROR(_xlfn.XLOOKUP(A6911,PEC!$A$2:$A$7902,PEC!$C$2:$C$7902),"")</f>
        <v>pec.it</v>
      </c>
      <c r="C6911" s="33">
        <f>IFERROR(_xlfn.XLOOKUP(A6911,SEZIONI!$A$2:$A$7897,SEZIONI!$B$2:$B$7897),"")</f>
        <v>3</v>
      </c>
      <c r="D6911" s="33" t="str">
        <f>IFERROR(_xlfn.XLOOKUP(A6911,[1]Sindaci!$B$2:$B$7774,[1]Sindaci!$A$2:$A$7774),"")</f>
        <v xml:space="preserve">ALAIA ADOLFO    </v>
      </c>
      <c r="E6911" s="33"/>
    </row>
    <row r="6912" spans="1:5" ht="13.8" x14ac:dyDescent="0.3">
      <c r="A6912" s="48" t="s">
        <v>6904</v>
      </c>
      <c r="B6912" s="33" t="str">
        <f>IFERROR(_xlfn.XLOOKUP(A6912,PEC!$A$2:$A$7902,PEC!$C$2:$C$7902),"")</f>
        <v>pec.regione.lombardia.it</v>
      </c>
      <c r="C6912" s="33">
        <f>IFERROR(_xlfn.XLOOKUP(A6912,SEZIONI!$A$2:$A$7897,SEZIONI!$B$2:$B$7897),"")</f>
        <v>1</v>
      </c>
      <c r="D6912" s="33" t="str">
        <f>IFERROR(_xlfn.XLOOKUP(A6912,[1]Sindaci!$B$2:$B$7774,[1]Sindaci!$A$2:$A$7774),"")</f>
        <v xml:space="preserve">BORGOGNONI DEBORA    </v>
      </c>
      <c r="E6912" s="33"/>
    </row>
    <row r="6913" spans="1:5" ht="13.8" x14ac:dyDescent="0.3">
      <c r="A6913" s="48" t="s">
        <v>144</v>
      </c>
      <c r="B6913" s="33" t="str">
        <f>IFERROR(_xlfn.XLOOKUP(A6913,PEC!$A$2:$A$7902,PEC!$C$2:$C$7902),"")</f>
        <v>pec.it</v>
      </c>
      <c r="C6913" s="33">
        <f>IFERROR(_xlfn.XLOOKUP(A6913,SEZIONI!$A$2:$A$7897,SEZIONI!$B$2:$B$7897),"")</f>
        <v>8</v>
      </c>
      <c r="D6913" s="33" t="str">
        <f>IFERROR(_xlfn.XLOOKUP(A6913,[1]Sindaci!$B$2:$B$7774,[1]Sindaci!$A$2:$A$7774),"")</f>
        <v xml:space="preserve">NOCITI FERDINANDO    </v>
      </c>
      <c r="E6913" s="33"/>
    </row>
    <row r="6914" spans="1:5" ht="13.8" x14ac:dyDescent="0.3">
      <c r="A6914" s="48" t="s">
        <v>145</v>
      </c>
      <c r="B6914" s="33" t="str">
        <f>IFERROR(_xlfn.XLOOKUP(A6914,PEC!$A$2:$A$7902,PEC!$C$2:$C$7902),"")</f>
        <v>asmepec.it</v>
      </c>
      <c r="C6914" s="33">
        <f>IFERROR(_xlfn.XLOOKUP(A6914,SEZIONI!$A$2:$A$7897,SEZIONI!$B$2:$B$7897),"")</f>
        <v>5</v>
      </c>
      <c r="D6914" s="33" t="str">
        <f>IFERROR(_xlfn.XLOOKUP(A6914,[1]Sindaci!$B$2:$B$7774,[1]Sindaci!$A$2:$A$7774),"")</f>
        <v xml:space="preserve">MONACO SALVATORE    </v>
      </c>
      <c r="E6914" s="33"/>
    </row>
    <row r="6915" spans="1:5" ht="13.8" x14ac:dyDescent="0.3">
      <c r="A6915" s="48" t="s">
        <v>6905</v>
      </c>
      <c r="B6915" s="33" t="str">
        <f>IFERROR(_xlfn.XLOOKUP(A6915,PEC!$A$2:$A$7902,PEC!$C$2:$C$7902),"")</f>
        <v>pec.comune.spiazzo.tn.it</v>
      </c>
      <c r="C6915" s="33">
        <f>IFERROR(_xlfn.XLOOKUP(A6915,SEZIONI!$A$2:$A$7897,SEZIONI!$B$2:$B$7897),"")</f>
        <v>1</v>
      </c>
      <c r="D6915" s="33" t="str">
        <f>IFERROR(_xlfn.XLOOKUP(A6915,[1]Sindaci!$B$2:$B$7774,[1]Sindaci!$A$2:$A$7774),"")</f>
        <v xml:space="preserve">CHESI BARBARA    </v>
      </c>
      <c r="E6915" s="33"/>
    </row>
    <row r="6916" spans="1:5" ht="13.8" x14ac:dyDescent="0.3">
      <c r="A6916" s="48" t="s">
        <v>6906</v>
      </c>
      <c r="B6916" s="33" t="str">
        <f>IFERROR(_xlfn.XLOOKUP(A6916,PEC!$A$2:$A$7902,PEC!$C$2:$C$7902),"")</f>
        <v>cert.ruparpiemonte.it</v>
      </c>
      <c r="C6916" s="33">
        <f>IFERROR(_xlfn.XLOOKUP(A6916,SEZIONI!$A$2:$A$7897,SEZIONI!$B$2:$B$7897),"")</f>
        <v>2</v>
      </c>
      <c r="D6916" s="33" t="str">
        <f>IFERROR(_xlfn.XLOOKUP(A6916,[1]Sindaci!$B$2:$B$7774,[1]Sindaci!$A$2:$A$7774),"")</f>
        <v xml:space="preserve">VISCONTI ANTONIO    </v>
      </c>
      <c r="E6916" s="33"/>
    </row>
    <row r="6917" spans="1:5" ht="13.8" x14ac:dyDescent="0.3">
      <c r="A6917" s="48" t="s">
        <v>6907</v>
      </c>
      <c r="B6917" s="33" t="str">
        <f>IFERROR(_xlfn.XLOOKUP(A6917,PEC!$A$2:$A$7902,PEC!$C$2:$C$7902),"")</f>
        <v>pec.it</v>
      </c>
      <c r="C6917" s="33">
        <f>IFERROR(_xlfn.XLOOKUP(A6917,SEZIONI!$A$2:$A$7897,SEZIONI!$B$2:$B$7897),"")</f>
        <v>3</v>
      </c>
      <c r="D6917" s="33" t="str">
        <f>IFERROR(_xlfn.XLOOKUP(A6917,[1]Sindaci!$B$2:$B$7774,[1]Sindaci!$A$2:$A$7774),"")</f>
        <v xml:space="preserve">VENTO SALVATORE    </v>
      </c>
      <c r="E6917" s="33"/>
    </row>
    <row r="6918" spans="1:5" ht="13.8" x14ac:dyDescent="0.3">
      <c r="A6918" s="48" t="s">
        <v>6908</v>
      </c>
      <c r="B6918" s="33" t="str">
        <f>IFERROR(_xlfn.XLOOKUP(A6918,PEC!$A$2:$A$7902,PEC!$C$2:$C$7902),"")</f>
        <v>cert.unione.terredicastelli.mo.it</v>
      </c>
      <c r="C6918" s="33">
        <f>IFERROR(_xlfn.XLOOKUP(A6918,SEZIONI!$A$2:$A$7897,SEZIONI!$B$2:$B$7897),"")</f>
        <v>11</v>
      </c>
      <c r="D6918" s="33" t="str">
        <f>IFERROR(_xlfn.XLOOKUP(A6918,[1]Sindaci!$B$2:$B$7774,[1]Sindaci!$A$2:$A$7774),"")</f>
        <v xml:space="preserve">COSTANTINI UMBERTO    </v>
      </c>
      <c r="E6918" s="33"/>
    </row>
    <row r="6919" spans="1:5" ht="13.8" x14ac:dyDescent="0.3">
      <c r="A6919" s="48" t="s">
        <v>6909</v>
      </c>
      <c r="B6919" s="33" t="str">
        <f>IFERROR(_xlfn.XLOOKUP(A6919,PEC!$A$2:$A$7902,PEC!$C$2:$C$7902),"")</f>
        <v>certgov.fvg.it</v>
      </c>
      <c r="C6919" s="33">
        <f>IFERROR(_xlfn.XLOOKUP(A6919,SEZIONI!$A$2:$A$7897,SEZIONI!$B$2:$B$7897),"")</f>
        <v>13</v>
      </c>
      <c r="D6919" s="33" t="str">
        <f>IFERROR(_xlfn.XLOOKUP(A6919,[1]Sindaci!$B$2:$B$7774,[1]Sindaci!$A$2:$A$7774),"")</f>
        <v xml:space="preserve">SARCINELLI ENRICO    </v>
      </c>
      <c r="E6919" s="33"/>
    </row>
    <row r="6920" spans="1:5" ht="13.8" x14ac:dyDescent="0.3">
      <c r="A6920" s="48" t="s">
        <v>305</v>
      </c>
      <c r="B6920" s="33" t="str">
        <f>IFERROR(_xlfn.XLOOKUP(A6920,PEC!$A$2:$A$7902,PEC!$C$2:$C$7902),"")</f>
        <v>asmepec.it</v>
      </c>
      <c r="C6920" s="33">
        <f>IFERROR(_xlfn.XLOOKUP(A6920,SEZIONI!$A$2:$A$7897,SEZIONI!$B$2:$B$7897),"")</f>
        <v>3</v>
      </c>
      <c r="D6920" s="33" t="str">
        <f>IFERROR(_xlfn.XLOOKUP(A6920,[1]Sindaci!$B$2:$B$7774,[1]Sindaci!$A$2:$A$7774),"")</f>
        <v xml:space="preserve">MARASCO ENZO FULVIO   </v>
      </c>
      <c r="E6920" s="33"/>
    </row>
    <row r="6921" spans="1:5" ht="13.8" x14ac:dyDescent="0.3">
      <c r="A6921" s="48" t="s">
        <v>6910</v>
      </c>
      <c r="B6921" s="33" t="str">
        <f>IFERROR(_xlfn.XLOOKUP(A6921,PEC!$A$2:$A$7902,PEC!$C$2:$C$7902),"")</f>
        <v>pec.regione.lombardia.it</v>
      </c>
      <c r="C6921" s="33">
        <f>IFERROR(_xlfn.XLOOKUP(A6921,SEZIONI!$A$2:$A$7897,SEZIONI!$B$2:$B$7897),"")</f>
        <v>2</v>
      </c>
      <c r="D6921" s="33" t="str">
        <f>IFERROR(_xlfn.XLOOKUP(A6921,[1]Sindaci!$B$2:$B$7774,[1]Sindaci!$A$2:$A$7774),"")</f>
        <v xml:space="preserve">LAZZARI ROBERTO    </v>
      </c>
      <c r="E6921" s="33"/>
    </row>
    <row r="6922" spans="1:5" ht="13.8" x14ac:dyDescent="0.3">
      <c r="A6922" s="48" t="s">
        <v>6911</v>
      </c>
      <c r="B6922" s="33" t="str">
        <f>IFERROR(_xlfn.XLOOKUP(A6922,PEC!$A$2:$A$7902,PEC!$C$2:$C$7902),"")</f>
        <v>pec.it</v>
      </c>
      <c r="C6922" s="33">
        <f>IFERROR(_xlfn.XLOOKUP(A6922,SEZIONI!$A$2:$A$7897,SEZIONI!$B$2:$B$7897),"")</f>
        <v>7</v>
      </c>
      <c r="D6922" s="33" t="str">
        <f>IFERROR(_xlfn.XLOOKUP(A6922,[1]Sindaci!$B$2:$B$7774,[1]Sindaci!$A$2:$A$7774),"")</f>
        <v xml:space="preserve">PATRUNO MICHELE    </v>
      </c>
      <c r="E6922" s="33"/>
    </row>
    <row r="6923" spans="1:5" ht="13.8" x14ac:dyDescent="0.3">
      <c r="A6923" s="48" t="s">
        <v>6912</v>
      </c>
      <c r="B6923" s="33" t="str">
        <f>IFERROR(_xlfn.XLOOKUP(A6923,PEC!$A$2:$A$7902,PEC!$C$2:$C$7902),"")</f>
        <v>pecveneto.it</v>
      </c>
      <c r="C6923" s="33">
        <f>IFERROR(_xlfn.XLOOKUP(A6923,SEZIONI!$A$2:$A$7897,SEZIONI!$B$2:$B$7897),"")</f>
        <v>26</v>
      </c>
      <c r="D6923" s="33" t="str">
        <f>IFERROR(_xlfn.XLOOKUP(A6923,[1]Sindaci!$B$2:$B$7774,[1]Sindaci!$A$2:$A$7774),"")</f>
        <v xml:space="preserve">VESNAVER MARTINA    </v>
      </c>
      <c r="E6923" s="33"/>
    </row>
    <row r="6924" spans="1:5" ht="13.8" x14ac:dyDescent="0.3">
      <c r="A6924" s="48" t="s">
        <v>6913</v>
      </c>
      <c r="B6924" s="33" t="str">
        <f>IFERROR(_xlfn.XLOOKUP(A6924,PEC!$A$2:$A$7902,PEC!$C$2:$C$7902),"")</f>
        <v>pec.regione.lombardia.it</v>
      </c>
      <c r="C6924" s="33">
        <f>IFERROR(_xlfn.XLOOKUP(A6924,SEZIONI!$A$2:$A$7897,SEZIONI!$B$2:$B$7897),"")</f>
        <v>1</v>
      </c>
      <c r="D6924" s="33" t="str">
        <f>IFERROR(_xlfn.XLOOKUP(A6924,[1]Sindaci!$B$2:$B$7774,[1]Sindaci!$A$2:$A$7774),"")</f>
        <v xml:space="preserve">BONFATTI SABBIONI FABRIZIO   </v>
      </c>
      <c r="E6924" s="33"/>
    </row>
    <row r="6925" spans="1:5" ht="13.8" x14ac:dyDescent="0.3">
      <c r="A6925" s="48" t="s">
        <v>6914</v>
      </c>
      <c r="B6925" s="33" t="str">
        <f>IFERROR(_xlfn.XLOOKUP(A6925,PEC!$A$2:$A$7902,PEC!$C$2:$C$7902),"")</f>
        <v>legalmail.it</v>
      </c>
      <c r="C6925" s="33">
        <f>IFERROR(_xlfn.XLOOKUP(A6925,SEZIONI!$A$2:$A$7897,SEZIONI!$B$2:$B$7897),"")</f>
        <v>2</v>
      </c>
      <c r="D6925" s="33" t="str">
        <f>IFERROR(_xlfn.XLOOKUP(A6925,[1]Sindaci!$B$2:$B$7774,[1]Sindaci!$A$2:$A$7774),"")</f>
        <v xml:space="preserve">DI IORIO MICHELE   </v>
      </c>
      <c r="E6925" s="33"/>
    </row>
    <row r="6926" spans="1:5" ht="13.8" x14ac:dyDescent="0.3">
      <c r="A6926" s="48" t="s">
        <v>6915</v>
      </c>
      <c r="B6926" s="33" t="str">
        <f>IFERROR(_xlfn.XLOOKUP(A6926,PEC!$A$2:$A$7902,PEC!$C$2:$C$7902),"")</f>
        <v>cert.ruparpiemonte.it</v>
      </c>
      <c r="C6926" s="33">
        <f>IFERROR(_xlfn.XLOOKUP(A6926,SEZIONI!$A$2:$A$7897,SEZIONI!$B$2:$B$7897),"")</f>
        <v>1</v>
      </c>
      <c r="D6926" s="33" t="str">
        <f>IFERROR(_xlfn.XLOOKUP(A6926,[1]Sindaci!$B$2:$B$7774,[1]Sindaci!$A$2:$A$7774),"")</f>
        <v xml:space="preserve">ARTANA GIUSEPPE    </v>
      </c>
      <c r="E6926" s="33"/>
    </row>
    <row r="6927" spans="1:5" ht="13.8" x14ac:dyDescent="0.3">
      <c r="A6927" s="48" t="s">
        <v>6916</v>
      </c>
      <c r="B6927" s="33" t="str">
        <f>IFERROR(_xlfn.XLOOKUP(A6927,PEC!$A$2:$A$7902,PEC!$C$2:$C$7902),"")</f>
        <v>pec.comune.spinetoli.ap.it</v>
      </c>
      <c r="C6927" s="33">
        <f>IFERROR(_xlfn.XLOOKUP(A6927,SEZIONI!$A$2:$A$7897,SEZIONI!$B$2:$B$7897),"")</f>
        <v>6</v>
      </c>
      <c r="D6927" s="33" t="str">
        <f>IFERROR(_xlfn.XLOOKUP(A6927,[1]Sindaci!$B$2:$B$7774,[1]Sindaci!$A$2:$A$7774),"")</f>
        <v xml:space="preserve">LUCIANI ALESSANDRO    </v>
      </c>
      <c r="E6927" s="33"/>
    </row>
    <row r="6928" spans="1:5" ht="13.8" x14ac:dyDescent="0.3">
      <c r="A6928" s="48" t="s">
        <v>6917</v>
      </c>
      <c r="B6928" s="33" t="str">
        <f>IFERROR(_xlfn.XLOOKUP(A6928,PEC!$A$2:$A$7902,PEC!$C$2:$C$7902),"")</f>
        <v>pec.regione.lombardia.it</v>
      </c>
      <c r="C6928" s="33">
        <f>IFERROR(_xlfn.XLOOKUP(A6928,SEZIONI!$A$2:$A$7897,SEZIONI!$B$2:$B$7897),"")</f>
        <v>6</v>
      </c>
      <c r="D6928" s="33" t="str">
        <f>IFERROR(_xlfn.XLOOKUP(A6928,[1]Sindaci!$B$2:$B$7774,[1]Sindaci!$A$2:$A$7774),"")</f>
        <v xml:space="preserve">GALBIATI ENZO    </v>
      </c>
      <c r="E6928" s="33"/>
    </row>
    <row r="6929" spans="1:5" ht="13.8" x14ac:dyDescent="0.3">
      <c r="A6929" s="48" t="s">
        <v>6918</v>
      </c>
      <c r="B6929" s="33" t="str">
        <f>IFERROR(_xlfn.XLOOKUP(A6929,PEC!$A$2:$A$7902,PEC!$C$2:$C$7902),"")</f>
        <v>comunespinone.legalmail.it</v>
      </c>
      <c r="C6929" s="33">
        <f>IFERROR(_xlfn.XLOOKUP(A6929,SEZIONI!$A$2:$A$7897,SEZIONI!$B$2:$B$7897),"")</f>
        <v>1</v>
      </c>
      <c r="D6929" s="33" t="str">
        <f>IFERROR(_xlfn.XLOOKUP(A6929,[1]Sindaci!$B$2:$B$7774,[1]Sindaci!$A$2:$A$7774),"")</f>
        <v xml:space="preserve">SCABURRI SIMONE    </v>
      </c>
      <c r="E6929" s="33"/>
    </row>
    <row r="6930" spans="1:5" ht="13.8" x14ac:dyDescent="0.3">
      <c r="A6930" s="48" t="s">
        <v>6919</v>
      </c>
      <c r="B6930" s="33" t="str">
        <f>IFERROR(_xlfn.XLOOKUP(A6930,PEC!$A$2:$A$7902,PEC!$C$2:$C$7902),"")</f>
        <v>cert.ruparbasilicata.it</v>
      </c>
      <c r="C6930" s="33">
        <f>IFERROR(_xlfn.XLOOKUP(A6930,SEZIONI!$A$2:$A$7897,SEZIONI!$B$2:$B$7897),"")</f>
        <v>2</v>
      </c>
      <c r="D6930" s="33" t="str">
        <f>IFERROR(_xlfn.XLOOKUP(A6930,[1]Sindaci!$B$2:$B$7774,[1]Sindaci!$A$2:$A$7774),"")</f>
        <v xml:space="preserve">DE LUISE PASQUALE   </v>
      </c>
      <c r="E6930" s="33"/>
    </row>
    <row r="6931" spans="1:5" ht="13.8" x14ac:dyDescent="0.3">
      <c r="A6931" s="48" t="s">
        <v>6920</v>
      </c>
      <c r="B6931" s="33" t="str">
        <f>IFERROR(_xlfn.XLOOKUP(A6931,PEC!$A$2:$A$7902,PEC!$C$2:$C$7902),"")</f>
        <v>pec.comune.spirano.bg.it</v>
      </c>
      <c r="C6931" s="33">
        <f>IFERROR(_xlfn.XLOOKUP(A6931,SEZIONI!$A$2:$A$7897,SEZIONI!$B$2:$B$7897),"")</f>
        <v>5</v>
      </c>
      <c r="D6931" s="33" t="str">
        <f>IFERROR(_xlfn.XLOOKUP(A6931,[1]Sindaci!$B$2:$B$7774,[1]Sindaci!$A$2:$A$7774),"")</f>
        <v xml:space="preserve">GRASSELLI YURI    </v>
      </c>
      <c r="E6931" s="33"/>
    </row>
    <row r="6932" spans="1:5" ht="13.8" x14ac:dyDescent="0.3">
      <c r="A6932" s="48" t="s">
        <v>6921</v>
      </c>
      <c r="B6932" s="33" t="str">
        <f>IFERROR(_xlfn.XLOOKUP(A6932,PEC!$A$2:$A$7902,PEC!$C$2:$C$7902),"")</f>
        <v>postacert.umbria.it</v>
      </c>
      <c r="C6932" s="33">
        <f>IFERROR(_xlfn.XLOOKUP(A6932,SEZIONI!$A$2:$A$7897,SEZIONI!$B$2:$B$7897),"")</f>
        <v>42</v>
      </c>
      <c r="D6932" s="33" t="str">
        <f>IFERROR(_xlfn.XLOOKUP(A6932,[1]Sindaci!$B$2:$B$7774,[1]Sindaci!$A$2:$A$7774),"")</f>
        <v xml:space="preserve">SISTI ANDREA    </v>
      </c>
      <c r="E6932" s="33"/>
    </row>
    <row r="6933" spans="1:5" ht="13.8" x14ac:dyDescent="0.3">
      <c r="A6933" s="48" t="s">
        <v>6922</v>
      </c>
      <c r="B6933" s="33" t="str">
        <f>IFERROR(_xlfn.XLOOKUP(A6933,PEC!$A$2:$A$7902,PEC!$C$2:$C$7902),"")</f>
        <v>pec.comune.spoltore.pe.it</v>
      </c>
      <c r="C6933" s="33">
        <f>IFERROR(_xlfn.XLOOKUP(A6933,SEZIONI!$A$2:$A$7897,SEZIONI!$B$2:$B$7897),"")</f>
        <v>20</v>
      </c>
      <c r="D6933" s="33" t="str">
        <f>IFERROR(_xlfn.XLOOKUP(A6933,[1]Sindaci!$B$2:$B$7774,[1]Sindaci!$A$2:$A$7774),"")</f>
        <v xml:space="preserve">TRULLI CHIARA    </v>
      </c>
      <c r="E6933" s="33"/>
    </row>
    <row r="6934" spans="1:5" ht="13.8" x14ac:dyDescent="0.3">
      <c r="A6934" s="48" t="s">
        <v>6923</v>
      </c>
      <c r="B6934" s="33" t="str">
        <f>IFERROR(_xlfn.XLOOKUP(A6934,PEC!$A$2:$A$7902,PEC!$C$2:$C$7902),"")</f>
        <v>pec.rupar.puglia.it</v>
      </c>
      <c r="C6934" s="33">
        <f>IFERROR(_xlfn.XLOOKUP(A6934,SEZIONI!$A$2:$A$7897,SEZIONI!$B$2:$B$7897),"")</f>
        <v>4</v>
      </c>
      <c r="D6934" s="33" t="str">
        <f>IFERROR(_xlfn.XLOOKUP(A6934,[1]Sindaci!$B$2:$B$7774,[1]Sindaci!$A$2:$A$7774),"")</f>
        <v xml:space="preserve">RIZZELLO LUIGI    </v>
      </c>
      <c r="E6934" s="33"/>
    </row>
    <row r="6935" spans="1:5" ht="13.8" x14ac:dyDescent="0.3">
      <c r="A6935" s="48" t="s">
        <v>6924</v>
      </c>
      <c r="B6935" s="33" t="str">
        <f>IFERROR(_xlfn.XLOOKUP(A6935,PEC!$A$2:$A$7902,PEC!$C$2:$C$7902),"")</f>
        <v>pec.comune.spormaggiore.tn.it</v>
      </c>
      <c r="C6935" s="33">
        <f>IFERROR(_xlfn.XLOOKUP(A6935,SEZIONI!$A$2:$A$7897,SEZIONI!$B$2:$B$7897),"")</f>
        <v>1</v>
      </c>
      <c r="D6935" s="33" t="str">
        <f>IFERROR(_xlfn.XLOOKUP(A6935,[1]Sindaci!$B$2:$B$7774,[1]Sindaci!$A$2:$A$7774),"")</f>
        <v xml:space="preserve">POMAROLLI MIRCO    </v>
      </c>
      <c r="E6935" s="33"/>
    </row>
    <row r="6936" spans="1:5" ht="13.8" x14ac:dyDescent="0.3">
      <c r="A6936" s="48" t="s">
        <v>6925</v>
      </c>
      <c r="B6936" s="33" t="str">
        <f>IFERROR(_xlfn.XLOOKUP(A6936,PEC!$A$2:$A$7902,PEC!$C$2:$C$7902),"")</f>
        <v>pec.comune.sporminore.tn.it</v>
      </c>
      <c r="C6936" s="33">
        <f>IFERROR(_xlfn.XLOOKUP(A6936,SEZIONI!$A$2:$A$7897,SEZIONI!$B$2:$B$7897),"")</f>
        <v>1</v>
      </c>
      <c r="D6936" s="33" t="str">
        <f>IFERROR(_xlfn.XLOOKUP(A6936,[1]Sindaci!$B$2:$B$7774,[1]Sindaci!$A$2:$A$7774),"")</f>
        <v xml:space="preserve">GIOVANNINI DIEGO    </v>
      </c>
      <c r="E6936" s="33"/>
    </row>
    <row r="6937" spans="1:5" ht="13.8" x14ac:dyDescent="0.3">
      <c r="A6937" s="48" t="s">
        <v>6926</v>
      </c>
      <c r="B6937" s="33" t="str">
        <f>IFERROR(_xlfn.XLOOKUP(A6937,PEC!$A$2:$A$7902,PEC!$C$2:$C$7902),"")</f>
        <v>pec.comune.spotorno.sv.it</v>
      </c>
      <c r="C6937" s="33">
        <f>IFERROR(_xlfn.XLOOKUP(A6937,SEZIONI!$A$2:$A$7897,SEZIONI!$B$2:$B$7897),"")</f>
        <v>4</v>
      </c>
      <c r="D6937" s="33" t="str">
        <f>IFERROR(_xlfn.XLOOKUP(A6937,[1]Sindaci!$B$2:$B$7774,[1]Sindaci!$A$2:$A$7774),"")</f>
        <v xml:space="preserve">FIORINI MATTIA    </v>
      </c>
      <c r="E6937" s="33"/>
    </row>
    <row r="6938" spans="1:5" ht="13.8" x14ac:dyDescent="0.3">
      <c r="A6938" s="48" t="s">
        <v>6927</v>
      </c>
      <c r="B6938" s="33" t="str">
        <f>IFERROR(_xlfn.XLOOKUP(A6938,PEC!$A$2:$A$7902,PEC!$C$2:$C$7902),"")</f>
        <v>pecveneto.it</v>
      </c>
      <c r="C6938" s="33">
        <f>IFERROR(_xlfn.XLOOKUP(A6938,SEZIONI!$A$2:$A$7897,SEZIONI!$B$2:$B$7897),"")</f>
        <v>9</v>
      </c>
      <c r="D6938" s="33" t="str">
        <f>IFERROR(_xlfn.XLOOKUP(A6938,[1]Sindaci!$B$2:$B$7774,[1]Sindaci!$A$2:$A$7774),"")</f>
        <v xml:space="preserve">DELLA PIETRA MARCO   </v>
      </c>
      <c r="E6938" s="33"/>
    </row>
    <row r="6939" spans="1:5" ht="13.8" x14ac:dyDescent="0.3">
      <c r="A6939" s="48" t="s">
        <v>6928</v>
      </c>
      <c r="B6939" s="33" t="str">
        <f>IFERROR(_xlfn.XLOOKUP(A6939,PEC!$A$2:$A$7902,PEC!$C$2:$C$7902),"")</f>
        <v>pec.regione.lombardia.it</v>
      </c>
      <c r="C6939" s="33">
        <f>IFERROR(_xlfn.XLOOKUP(A6939,SEZIONI!$A$2:$A$7897,SEZIONI!$B$2:$B$7897),"")</f>
        <v>1</v>
      </c>
      <c r="D6939" s="33" t="str">
        <f>IFERROR(_xlfn.XLOOKUP(A6939,[1]Sindaci!$B$2:$B$7774,[1]Sindaci!$A$2:$A$7774),"")</f>
        <v xml:space="preserve">DEL MAFFEO IVO   </v>
      </c>
      <c r="E6939" s="33"/>
    </row>
    <row r="6940" spans="1:5" ht="13.8" x14ac:dyDescent="0.3">
      <c r="A6940" s="48" t="s">
        <v>229</v>
      </c>
      <c r="B6940" s="33" t="str">
        <f>IFERROR(_xlfn.XLOOKUP(A6940,PEC!$A$2:$A$7902,PEC!$C$2:$C$7902),"")</f>
        <v>comune.squillace.cz.it</v>
      </c>
      <c r="C6940" s="33">
        <f>IFERROR(_xlfn.XLOOKUP(A6940,SEZIONI!$A$2:$A$7897,SEZIONI!$B$2:$B$7897),"")</f>
        <v>4</v>
      </c>
      <c r="D6940" s="33" t="str">
        <f>IFERROR(_xlfn.XLOOKUP(A6940,[1]Sindaci!$B$2:$B$7774,[1]Sindaci!$A$2:$A$7774),"")</f>
        <v xml:space="preserve">MUCCARI PASQUALE    </v>
      </c>
      <c r="E6940" s="33"/>
    </row>
    <row r="6941" spans="1:5" ht="13.8" x14ac:dyDescent="0.3">
      <c r="A6941" s="48" t="s">
        <v>6929</v>
      </c>
      <c r="B6941" s="33" t="str">
        <f>IFERROR(_xlfn.XLOOKUP(A6941,PEC!$A$2:$A$7902,PEC!$C$2:$C$7902),"")</f>
        <v>pec.rupar.puglia.it</v>
      </c>
      <c r="C6941" s="33">
        <f>IFERROR(_xlfn.XLOOKUP(A6941,SEZIONI!$A$2:$A$7897,SEZIONI!$B$2:$B$7897),"")</f>
        <v>18</v>
      </c>
      <c r="D6941" s="33" t="str">
        <f>IFERROR(_xlfn.XLOOKUP(A6941,[1]Sindaci!$B$2:$B$7774,[1]Sindaci!$A$2:$A$7774),"")</f>
        <v/>
      </c>
      <c r="E6941" s="33"/>
    </row>
    <row r="6942" spans="1:5" ht="13.8" x14ac:dyDescent="0.3">
      <c r="A6942" s="48" t="s">
        <v>6930</v>
      </c>
      <c r="B6942" s="33" t="str">
        <f>IFERROR(_xlfn.XLOOKUP(A6942,PEC!$A$2:$A$7902,PEC!$C$2:$C$7902),"")</f>
        <v>pa.postacertificata.gov.it</v>
      </c>
      <c r="C6942" s="33">
        <f>IFERROR(_xlfn.XLOOKUP(A6942,SEZIONI!$A$2:$A$7897,SEZIONI!$B$2:$B$7897),"")</f>
        <v>2</v>
      </c>
      <c r="D6942" s="33" t="str">
        <f>IFERROR(_xlfn.XLOOKUP(A6942,[1]Sindaci!$B$2:$B$7774,[1]Sindaci!$A$2:$A$7774),"")</f>
        <v xml:space="preserve">RAGNI SAURO    </v>
      </c>
      <c r="E6942" s="33"/>
    </row>
    <row r="6943" spans="1:5" ht="13.8" x14ac:dyDescent="0.3">
      <c r="A6943" s="48" t="s">
        <v>6931</v>
      </c>
      <c r="B6943" s="33" t="str">
        <f>IFERROR(_xlfn.XLOOKUP(A6943,PEC!$A$2:$A$7902,PEC!$C$2:$C$7902),"")</f>
        <v>pec.comune.stagnolombardo.cr.it</v>
      </c>
      <c r="C6943" s="33">
        <f>IFERROR(_xlfn.XLOOKUP(A6943,SEZIONI!$A$2:$A$7897,SEZIONI!$B$2:$B$7897),"")</f>
        <v>2</v>
      </c>
      <c r="D6943" s="33" t="str">
        <f>IFERROR(_xlfn.XLOOKUP(A6943,[1]Sindaci!$B$2:$B$7774,[1]Sindaci!$A$2:$A$7774),"")</f>
        <v xml:space="preserve">MARIANI ROBERTO    </v>
      </c>
      <c r="E6943" s="33"/>
    </row>
    <row r="6944" spans="1:5" ht="13.8" x14ac:dyDescent="0.3">
      <c r="A6944" s="48" t="s">
        <v>403</v>
      </c>
      <c r="B6944" s="33" t="str">
        <f>IFERROR(_xlfn.XLOOKUP(A6944,PEC!$A$2:$A$7902,PEC!$C$2:$C$7902),"")</f>
        <v>asmepec.it</v>
      </c>
      <c r="C6944" s="33">
        <f>IFERROR(_xlfn.XLOOKUP(A6944,SEZIONI!$A$2:$A$7897,SEZIONI!$B$2:$B$7897),"")</f>
        <v>1</v>
      </c>
      <c r="D6944" s="33" t="str">
        <f>IFERROR(_xlfn.XLOOKUP(A6944,[1]Sindaci!$B$2:$B$7774,[1]Sindaci!$A$2:$A$7774),"")</f>
        <v xml:space="preserve">PELLICANO' GIOVANNA    </v>
      </c>
      <c r="E6944" s="33"/>
    </row>
    <row r="6945" spans="1:5" ht="13.8" x14ac:dyDescent="0.3">
      <c r="A6945" s="48" t="s">
        <v>8251</v>
      </c>
      <c r="B6945" s="33" t="str">
        <f>IFERROR(_xlfn.XLOOKUP(A6945,PEC!$A$2:$A$7902,PEC!$C$2:$C$7902),"")</f>
        <v>asmepec.it</v>
      </c>
      <c r="C6945" s="33" t="str">
        <f>IFERROR(_xlfn.XLOOKUP(A6945,SEZIONI!$A$2:$A$7897,SEZIONI!$B$2:$B$7897),"")</f>
        <v/>
      </c>
      <c r="D6945" s="33" t="str">
        <f>IFERROR(_xlfn.XLOOKUP(A6945,[1]Sindaci!$B$2:$B$7774,[1]Sindaci!$A$2:$A$7774),"")</f>
        <v/>
      </c>
      <c r="E6945" s="33"/>
    </row>
    <row r="6946" spans="1:5" ht="13.8" x14ac:dyDescent="0.3">
      <c r="A6946" s="48" t="s">
        <v>6932</v>
      </c>
      <c r="B6946" s="33" t="str">
        <f>IFERROR(_xlfn.XLOOKUP(A6946,PEC!$A$2:$A$7902,PEC!$C$2:$C$7902),"")</f>
        <v xml:space="preserve">cert.ip-veneto.net </v>
      </c>
      <c r="C6946" s="33">
        <f>IFERROR(_xlfn.XLOOKUP(A6946,SEZIONI!$A$2:$A$7897,SEZIONI!$B$2:$B$7897),"")</f>
        <v>5</v>
      </c>
      <c r="D6946" s="33" t="str">
        <f>IFERROR(_xlfn.XLOOKUP(A6946,[1]Sindaci!$B$2:$B$7774,[1]Sindaci!$A$2:$A$7774),"")</f>
        <v xml:space="preserve">MOSCARDI SANDRO    </v>
      </c>
      <c r="E6946" s="33"/>
    </row>
    <row r="6947" spans="1:5" ht="13.8" x14ac:dyDescent="0.3">
      <c r="A6947" s="48" t="s">
        <v>6933</v>
      </c>
      <c r="B6947" s="33" t="str">
        <f>IFERROR(_xlfn.XLOOKUP(A6947,PEC!$A$2:$A$7902,PEC!$C$2:$C$7902),"")</f>
        <v>certgov.fvg.it</v>
      </c>
      <c r="C6947" s="33">
        <f>IFERROR(_xlfn.XLOOKUP(A6947,SEZIONI!$A$2:$A$7897,SEZIONI!$B$2:$B$7897),"")</f>
        <v>7</v>
      </c>
      <c r="D6947" s="33" t="str">
        <f>IFERROR(_xlfn.XLOOKUP(A6947,[1]Sindaci!$B$2:$B$7774,[1]Sindaci!$A$2:$A$7774),"")</f>
        <v xml:space="preserve">MARCHESAN RICCARDO    </v>
      </c>
      <c r="E6947" s="33"/>
    </row>
    <row r="6948" spans="1:5" ht="13.8" x14ac:dyDescent="0.3">
      <c r="A6948" s="48" t="s">
        <v>6934</v>
      </c>
      <c r="B6948" s="33" t="str">
        <f>IFERROR(_xlfn.XLOOKUP(A6948,PEC!$A$2:$A$7902,PEC!$C$2:$C$7902),"")</f>
        <v>pec.rupar.puglia.it</v>
      </c>
      <c r="C6948" s="33">
        <f>IFERROR(_xlfn.XLOOKUP(A6948,SEZIONI!$A$2:$A$7897,SEZIONI!$B$2:$B$7897),"")</f>
        <v>14</v>
      </c>
      <c r="D6948" s="33" t="str">
        <f>IFERROR(_xlfn.XLOOKUP(A6948,[1]Sindaci!$B$2:$B$7774,[1]Sindaci!$A$2:$A$7774),"")</f>
        <v xml:space="preserve">ANDRIOLI FRANCESCO    </v>
      </c>
      <c r="E6948" s="33"/>
    </row>
    <row r="6949" spans="1:5" ht="13.8" x14ac:dyDescent="0.3">
      <c r="A6949" s="48" t="s">
        <v>6935</v>
      </c>
      <c r="B6949" s="33" t="str">
        <f>IFERROR(_xlfn.XLOOKUP(A6949,PEC!$A$2:$A$7902,PEC!$C$2:$C$7902),"")</f>
        <v>pec.comune.stazzano.al.it</v>
      </c>
      <c r="C6949" s="33">
        <f>IFERROR(_xlfn.XLOOKUP(A6949,SEZIONI!$A$2:$A$7897,SEZIONI!$B$2:$B$7897),"")</f>
        <v>2</v>
      </c>
      <c r="D6949" s="33" t="str">
        <f>IFERROR(_xlfn.XLOOKUP(A6949,[1]Sindaci!$B$2:$B$7774,[1]Sindaci!$A$2:$A$7774),"")</f>
        <v xml:space="preserve">BAGNASCO PIERPAOLO    </v>
      </c>
      <c r="E6949" s="33"/>
    </row>
    <row r="6950" spans="1:5" ht="13.8" x14ac:dyDescent="0.3">
      <c r="A6950" s="48" t="s">
        <v>6936</v>
      </c>
      <c r="B6950" s="33" t="str">
        <f>IFERROR(_xlfn.XLOOKUP(A6950,PEC!$A$2:$A$7902,PEC!$C$2:$C$7902),"")</f>
        <v>postacert.toscana.it</v>
      </c>
      <c r="C6950" s="33">
        <f>IFERROR(_xlfn.XLOOKUP(A6950,SEZIONI!$A$2:$A$7897,SEZIONI!$B$2:$B$7897),"")</f>
        <v>14</v>
      </c>
      <c r="D6950" s="33" t="str">
        <f>IFERROR(_xlfn.XLOOKUP(A6950,[1]Sindaci!$B$2:$B$7774,[1]Sindaci!$A$2:$A$7774),"")</f>
        <v xml:space="preserve">VERONA MAURIZIO    </v>
      </c>
      <c r="E6950" s="33"/>
    </row>
    <row r="6951" spans="1:5" ht="13.8" x14ac:dyDescent="0.3">
      <c r="A6951" s="48" t="s">
        <v>6937</v>
      </c>
      <c r="B6951" s="33" t="str">
        <f>IFERROR(_xlfn.XLOOKUP(A6951,PEC!$A$2:$A$7902,PEC!$C$2:$C$7902),"")</f>
        <v>halleypec.it</v>
      </c>
      <c r="C6951" s="33">
        <f>IFERROR(_xlfn.XLOOKUP(A6951,SEZIONI!$A$2:$A$7897,SEZIONI!$B$2:$B$7897),"")</f>
        <v>1</v>
      </c>
      <c r="D6951" s="33" t="str">
        <f>IFERROR(_xlfn.XLOOKUP(A6951,[1]Sindaci!$B$2:$B$7774,[1]Sindaci!$A$2:$A$7774),"")</f>
        <v xml:space="preserve">PEDRAZZOLI MARCO    </v>
      </c>
      <c r="E6951" s="33"/>
    </row>
    <row r="6952" spans="1:5" ht="13.8" x14ac:dyDescent="0.3">
      <c r="A6952" s="48" t="s">
        <v>306</v>
      </c>
      <c r="B6952" s="33" t="str">
        <f>IFERROR(_xlfn.XLOOKUP(A6952,PEC!$A$2:$A$7902,PEC!$C$2:$C$7902),"")</f>
        <v>asmepec.it</v>
      </c>
      <c r="C6952" s="33">
        <f>IFERROR(_xlfn.XLOOKUP(A6952,SEZIONI!$A$2:$A$7897,SEZIONI!$B$2:$B$7897),"")</f>
        <v>3</v>
      </c>
      <c r="D6952" s="33" t="str">
        <f>IFERROR(_xlfn.XLOOKUP(A6952,[1]Sindaci!$B$2:$B$7774,[1]Sindaci!$A$2:$A$7774),"")</f>
        <v xml:space="preserve">SOLANO SALVATORE    </v>
      </c>
      <c r="E6952" s="33"/>
    </row>
    <row r="6953" spans="1:5" ht="13.8" x14ac:dyDescent="0.3">
      <c r="A6953" s="48" t="s">
        <v>6938</v>
      </c>
      <c r="B6953" s="33" t="str">
        <f>IFERROR(_xlfn.XLOOKUP(A6953,PEC!$A$2:$A$7902,PEC!$C$2:$C$7902),"")</f>
        <v>comunestella.legalmail.it</v>
      </c>
      <c r="C6953" s="33">
        <f>IFERROR(_xlfn.XLOOKUP(A6953,SEZIONI!$A$2:$A$7897,SEZIONI!$B$2:$B$7897),"")</f>
        <v>3</v>
      </c>
      <c r="D6953" s="33" t="str">
        <f>IFERROR(_xlfn.XLOOKUP(A6953,[1]Sindaci!$B$2:$B$7774,[1]Sindaci!$A$2:$A$7774),"")</f>
        <v xml:space="preserve">CASTELLINI ANDREA    </v>
      </c>
      <c r="E6953" s="33"/>
    </row>
    <row r="6954" spans="1:5" ht="13.8" x14ac:dyDescent="0.3">
      <c r="A6954" s="48" t="s">
        <v>6939</v>
      </c>
      <c r="B6954" s="33" t="str">
        <f>IFERROR(_xlfn.XLOOKUP(A6954,PEC!$A$2:$A$7902,PEC!$C$2:$C$7902),"")</f>
        <v>asmepec.it</v>
      </c>
      <c r="C6954" s="33">
        <f>IFERROR(_xlfn.XLOOKUP(A6954,SEZIONI!$A$2:$A$7897,SEZIONI!$B$2:$B$7897),"")</f>
        <v>3</v>
      </c>
      <c r="D6954" s="33" t="str">
        <f>IFERROR(_xlfn.XLOOKUP(A6954,[1]Sindaci!$B$2:$B$7774,[1]Sindaci!$A$2:$A$7774),"")</f>
        <v xml:space="preserve">MASSANOVA FRANCESCO    </v>
      </c>
      <c r="E6954" s="33"/>
    </row>
    <row r="6955" spans="1:5" ht="13.8" x14ac:dyDescent="0.3">
      <c r="A6955" s="48" t="s">
        <v>6940</v>
      </c>
      <c r="B6955" s="33" t="str">
        <f>IFERROR(_xlfn.XLOOKUP(A6955,PEC!$A$2:$A$7902,PEC!$C$2:$C$7902),"")</f>
        <v>pa.postacertificata.gov.it</v>
      </c>
      <c r="C6955" s="33">
        <f>IFERROR(_xlfn.XLOOKUP(A6955,SEZIONI!$A$2:$A$7897,SEZIONI!$B$2:$B$7897),"")</f>
        <v>1</v>
      </c>
      <c r="D6955" s="33" t="str">
        <f>IFERROR(_xlfn.XLOOKUP(A6955,[1]Sindaci!$B$2:$B$7774,[1]Sindaci!$A$2:$A$7774),"")</f>
        <v xml:space="preserve">CAVALLO CLAUDIO    </v>
      </c>
      <c r="E6955" s="33"/>
    </row>
    <row r="6956" spans="1:5" ht="13.8" x14ac:dyDescent="0.3">
      <c r="A6956" s="48" t="s">
        <v>8120</v>
      </c>
      <c r="B6956" s="33" t="str">
        <f>IFERROR(_xlfn.XLOOKUP(A6956,PEC!$A$2:$A$7902,PEC!$C$2:$C$7902),"")</f>
        <v/>
      </c>
      <c r="C6956" s="33" t="str">
        <f>IFERROR(_xlfn.XLOOKUP(A6956,SEZIONI!$A$2:$A$7897,SEZIONI!$B$2:$B$7897),"")</f>
        <v/>
      </c>
      <c r="D6956" s="33" t="str">
        <f>IFERROR(_xlfn.XLOOKUP(A6956,[1]Sindaci!$B$2:$B$7774,[1]Sindaci!$A$2:$A$7774),"")</f>
        <v xml:space="preserve">HEINISCH FRANZ    </v>
      </c>
      <c r="E6956" s="33"/>
    </row>
    <row r="6957" spans="1:5" ht="13.8" x14ac:dyDescent="0.3">
      <c r="A6957" s="48" t="s">
        <v>6942</v>
      </c>
      <c r="B6957" s="33" t="str">
        <f>IFERROR(_xlfn.XLOOKUP(A6957,PEC!$A$2:$A$7902,PEC!$C$2:$C$7902),"")</f>
        <v>pec.comune.stenico.tn.it</v>
      </c>
      <c r="C6957" s="33">
        <f>IFERROR(_xlfn.XLOOKUP(A6957,SEZIONI!$A$2:$A$7897,SEZIONI!$B$2:$B$7897),"")</f>
        <v>1</v>
      </c>
      <c r="D6957" s="33" t="str">
        <f>IFERROR(_xlfn.XLOOKUP(A6957,[1]Sindaci!$B$2:$B$7774,[1]Sindaci!$A$2:$A$7774),"")</f>
        <v xml:space="preserve">MATTEVI MONICA    </v>
      </c>
      <c r="E6957" s="33"/>
    </row>
    <row r="6958" spans="1:5" ht="13.8" x14ac:dyDescent="0.3">
      <c r="A6958" s="48" t="s">
        <v>6943</v>
      </c>
      <c r="B6958" s="33" t="str">
        <f>IFERROR(_xlfn.XLOOKUP(A6958,PEC!$A$2:$A$7902,PEC!$C$2:$C$7902),"")</f>
        <v>pec.rupar.puglia.it</v>
      </c>
      <c r="C6958" s="33">
        <f>IFERROR(_xlfn.XLOOKUP(A6958,SEZIONI!$A$2:$A$7897,SEZIONI!$B$2:$B$7897),"")</f>
        <v>3</v>
      </c>
      <c r="D6958" s="33" t="str">
        <f>IFERROR(_xlfn.XLOOKUP(A6958,[1]Sindaci!$B$2:$B$7774,[1]Sindaci!$A$2:$A$7774),"")</f>
        <v xml:space="preserve">MANERA MASSIMO    </v>
      </c>
      <c r="E6958" s="33"/>
    </row>
    <row r="6959" spans="1:5" ht="13.8" x14ac:dyDescent="0.3">
      <c r="A6959" s="48" t="s">
        <v>6944</v>
      </c>
      <c r="B6959" s="33" t="str">
        <f>IFERROR(_xlfn.XLOOKUP(A6959,PEC!$A$2:$A$7902,PEC!$C$2:$C$7902),"")</f>
        <v>propec.it</v>
      </c>
      <c r="C6959" s="33">
        <f>IFERROR(_xlfn.XLOOKUP(A6959,SEZIONI!$A$2:$A$7897,SEZIONI!$B$2:$B$7897),"")</f>
        <v>11</v>
      </c>
      <c r="D6959" s="33" t="str">
        <f>IFERROR(_xlfn.XLOOKUP(A6959,[1]Sindaci!$B$2:$B$7774,[1]Sindaci!$A$2:$A$7774),"")</f>
        <v xml:space="preserve">TANGORRA SIMONE    </v>
      </c>
      <c r="E6959" s="33"/>
    </row>
    <row r="6960" spans="1:5" ht="13.8" x14ac:dyDescent="0.3">
      <c r="A6960" s="48" t="s">
        <v>6945</v>
      </c>
      <c r="B6960" s="33" t="str">
        <f>IFERROR(_xlfn.XLOOKUP(A6960,PEC!$A$2:$A$7902,PEC!$C$2:$C$7902),"")</f>
        <v>pec.comune.stienta.ro.it</v>
      </c>
      <c r="C6960" s="33">
        <f>IFERROR(_xlfn.XLOOKUP(A6960,SEZIONI!$A$2:$A$7897,SEZIONI!$B$2:$B$7897),"")</f>
        <v>3</v>
      </c>
      <c r="D6960" s="33" t="str">
        <f>IFERROR(_xlfn.XLOOKUP(A6960,[1]Sindaci!$B$2:$B$7774,[1]Sindaci!$A$2:$A$7774),"")</f>
        <v xml:space="preserve">FERRARESE ENRICO    </v>
      </c>
      <c r="E6960" s="33"/>
    </row>
    <row r="6961" spans="1:5" ht="13.8" x14ac:dyDescent="0.3">
      <c r="A6961" s="48" t="s">
        <v>6946</v>
      </c>
      <c r="B6961" s="33" t="str">
        <f>IFERROR(_xlfn.XLOOKUP(A6961,PEC!$A$2:$A$7902,PEC!$C$2:$C$7902),"")</f>
        <v>ebaspec.it</v>
      </c>
      <c r="C6961" s="33">
        <f>IFERROR(_xlfn.XLOOKUP(A6961,SEZIONI!$A$2:$A$7897,SEZIONI!$B$2:$B$7897),"")</f>
        <v>6</v>
      </c>
      <c r="D6961" s="33" t="str">
        <f>IFERROR(_xlfn.XLOOKUP(A6961,[1]Sindaci!$B$2:$B$7774,[1]Sindaci!$A$2:$A$7774),"")</f>
        <v xml:space="preserve">MICUCCI FRANCESCO    </v>
      </c>
      <c r="E6961" s="33"/>
    </row>
    <row r="6962" spans="1:5" ht="13.8" x14ac:dyDescent="0.3">
      <c r="A6962" s="48" t="s">
        <v>404</v>
      </c>
      <c r="B6962" s="33" t="str">
        <f>IFERROR(_xlfn.XLOOKUP(A6962,PEC!$A$2:$A$7902,PEC!$C$2:$C$7902),"")</f>
        <v>pec.it</v>
      </c>
      <c r="C6962" s="33">
        <f>IFERROR(_xlfn.XLOOKUP(A6962,SEZIONI!$A$2:$A$7897,SEZIONI!$B$2:$B$7897),"")</f>
        <v>2</v>
      </c>
      <c r="D6962" s="33" t="str">
        <f>IFERROR(_xlfn.XLOOKUP(A6962,[1]Sindaci!$B$2:$B$7774,[1]Sindaci!$A$2:$A$7774),"")</f>
        <v xml:space="preserve">TRONO GIUSEPPE    </v>
      </c>
      <c r="E6962" s="33"/>
    </row>
    <row r="6963" spans="1:5" ht="13.8" x14ac:dyDescent="0.3">
      <c r="A6963" s="48" t="s">
        <v>405</v>
      </c>
      <c r="B6963" s="33" t="str">
        <f>IFERROR(_xlfn.XLOOKUP(A6963,PEC!$A$2:$A$7902,PEC!$C$2:$C$7902),"")</f>
        <v>asmepec.it</v>
      </c>
      <c r="C6963" s="33">
        <f>IFERROR(_xlfn.XLOOKUP(A6963,SEZIONI!$A$2:$A$7897,SEZIONI!$B$2:$B$7897),"")</f>
        <v>4</v>
      </c>
      <c r="D6963" s="33" t="str">
        <f>IFERROR(_xlfn.XLOOKUP(A6963,[1]Sindaci!$B$2:$B$7774,[1]Sindaci!$A$2:$A$7774),"")</f>
        <v xml:space="preserve">TROPEANO GIORGIO ANTONIO   </v>
      </c>
      <c r="E6963" s="33"/>
    </row>
    <row r="6964" spans="1:5" ht="13.8" x14ac:dyDescent="0.3">
      <c r="A6964" s="48" t="s">
        <v>6947</v>
      </c>
      <c r="B6964" s="33" t="str">
        <f>IFERROR(_xlfn.XLOOKUP(A6964,PEC!$A$2:$A$7902,PEC!$C$2:$C$7902),"")</f>
        <v>pec.it</v>
      </c>
      <c r="C6964" s="33">
        <f>IFERROR(_xlfn.XLOOKUP(A6964,SEZIONI!$A$2:$A$7897,SEZIONI!$B$2:$B$7897),"")</f>
        <v>2</v>
      </c>
      <c r="D6964" s="33" t="str">
        <f>IFERROR(_xlfn.XLOOKUP(A6964,[1]Sindaci!$B$2:$B$7774,[1]Sindaci!$A$2:$A$7774),"")</f>
        <v xml:space="preserve">GILARDI FRANCO    </v>
      </c>
      <c r="E6964" s="33"/>
    </row>
    <row r="6965" spans="1:5" ht="13.8" x14ac:dyDescent="0.3">
      <c r="A6965" s="49" t="s">
        <v>6948</v>
      </c>
      <c r="B6965" s="33" t="str">
        <f>IFERROR(_xlfn.XLOOKUP(A6965,PEC!$A$2:$A$7902,PEC!$C$2:$C$7902),"")</f>
        <v>pec.comune.stintino.ss.it</v>
      </c>
      <c r="C6965" s="33">
        <f>IFERROR(_xlfn.XLOOKUP(A6965,SEZIONI!$A$2:$A$7897,SEZIONI!$B$2:$B$7897),"")</f>
        <v>2</v>
      </c>
      <c r="D6965" s="33" t="str">
        <f>IFERROR(_xlfn.XLOOKUP(A6965,[1]Sindaci!$B$2:$B$7774,[1]Sindaci!$A$2:$A$7774),"")</f>
        <v xml:space="preserve">VALLEBELLA RITA LIMBANIA   </v>
      </c>
      <c r="E6965" s="33"/>
    </row>
    <row r="6966" spans="1:5" ht="13.8" x14ac:dyDescent="0.3">
      <c r="A6966" s="48" t="s">
        <v>6949</v>
      </c>
      <c r="B6966" s="33" t="str">
        <f>IFERROR(_xlfn.XLOOKUP(A6966,PEC!$A$2:$A$7902,PEC!$C$2:$C$7902),"")</f>
        <v>pec.comune.stio.sa.it</v>
      </c>
      <c r="C6966" s="33">
        <f>IFERROR(_xlfn.XLOOKUP(A6966,SEZIONI!$A$2:$A$7897,SEZIONI!$B$2:$B$7897),"")</f>
        <v>2</v>
      </c>
      <c r="D6966" s="33" t="str">
        <f>IFERROR(_xlfn.XLOOKUP(A6966,[1]Sindaci!$B$2:$B$7774,[1]Sindaci!$A$2:$A$7774),"")</f>
        <v xml:space="preserve">TROTTA GIANCARLO    </v>
      </c>
      <c r="E6966" s="33"/>
    </row>
    <row r="6967" spans="1:5" ht="13.8" x14ac:dyDescent="0.3">
      <c r="A6967" s="48" t="s">
        <v>6950</v>
      </c>
      <c r="B6967" s="33" t="str">
        <f>IFERROR(_xlfn.XLOOKUP(A6967,PEC!$A$2:$A$7902,PEC!$C$2:$C$7902),"")</f>
        <v>pec.comune.stornara.fg.it</v>
      </c>
      <c r="C6967" s="33">
        <f>IFERROR(_xlfn.XLOOKUP(A6967,SEZIONI!$A$2:$A$7897,SEZIONI!$B$2:$B$7897),"")</f>
        <v>4</v>
      </c>
      <c r="D6967" s="33" t="str">
        <f>IFERROR(_xlfn.XLOOKUP(A6967,[1]Sindaci!$B$2:$B$7774,[1]Sindaci!$A$2:$A$7774),"")</f>
        <v xml:space="preserve">NIGRO ROBERTO    </v>
      </c>
      <c r="E6967" s="33"/>
    </row>
    <row r="6968" spans="1:5" ht="13.8" x14ac:dyDescent="0.3">
      <c r="A6968" s="48" t="s">
        <v>6951</v>
      </c>
      <c r="B6968" s="33" t="str">
        <f>IFERROR(_xlfn.XLOOKUP(A6968,PEC!$A$2:$A$7902,PEC!$C$2:$C$7902),"")</f>
        <v>legpec.it</v>
      </c>
      <c r="C6968" s="33">
        <f>IFERROR(_xlfn.XLOOKUP(A6968,SEZIONI!$A$2:$A$7897,SEZIONI!$B$2:$B$7897),"")</f>
        <v>4</v>
      </c>
      <c r="D6968" s="33" t="str">
        <f>IFERROR(_xlfn.XLOOKUP(A6968,[1]Sindaci!$B$2:$B$7774,[1]Sindaci!$A$2:$A$7774),"")</f>
        <v xml:space="preserve">COLIA MASSIMO    </v>
      </c>
      <c r="E6968" s="33"/>
    </row>
    <row r="6969" spans="1:5" ht="13.8" x14ac:dyDescent="0.3">
      <c r="A6969" s="48" t="s">
        <v>6952</v>
      </c>
      <c r="B6969" s="33" t="str">
        <f>IFERROR(_xlfn.XLOOKUP(A6969,PEC!$A$2:$A$7902,PEC!$C$2:$C$7902),"")</f>
        <v>pec.comune.storo.tn.it</v>
      </c>
      <c r="C6969" s="33">
        <f>IFERROR(_xlfn.XLOOKUP(A6969,SEZIONI!$A$2:$A$7897,SEZIONI!$B$2:$B$7897),"")</f>
        <v>4</v>
      </c>
      <c r="D6969" s="33" t="str">
        <f>IFERROR(_xlfn.XLOOKUP(A6969,[1]Sindaci!$B$2:$B$7774,[1]Sindaci!$A$2:$A$7774),"")</f>
        <v xml:space="preserve">ZONTINI NICOLA    </v>
      </c>
      <c r="E6969" s="33"/>
    </row>
    <row r="6970" spans="1:5" ht="13.8" x14ac:dyDescent="0.3">
      <c r="A6970" s="48" t="s">
        <v>6953</v>
      </c>
      <c r="B6970" s="33" t="str">
        <f>IFERROR(_xlfn.XLOOKUP(A6970,PEC!$A$2:$A$7902,PEC!$C$2:$C$7902),"")</f>
        <v>pecveneto.it</v>
      </c>
      <c r="C6970" s="33">
        <f>IFERROR(_xlfn.XLOOKUP(A6970,SEZIONI!$A$2:$A$7897,SEZIONI!$B$2:$B$7897),"")</f>
        <v>7</v>
      </c>
      <c r="D6970" s="33" t="str">
        <f>IFERROR(_xlfn.XLOOKUP(A6970,[1]Sindaci!$B$2:$B$7774,[1]Sindaci!$A$2:$A$7774),"")</f>
        <v xml:space="preserve">CACCIAVILLANI CATERINA    </v>
      </c>
      <c r="E6970" s="33"/>
    </row>
    <row r="6971" spans="1:5" ht="13.8" x14ac:dyDescent="0.3">
      <c r="A6971" s="48" t="s">
        <v>6954</v>
      </c>
      <c r="B6971" s="33" t="str">
        <f>IFERROR(_xlfn.XLOOKUP(A6971,PEC!$A$2:$A$7902,PEC!$C$2:$C$7902),"")</f>
        <v>pec.regione.lombardia.it</v>
      </c>
      <c r="C6971" s="33">
        <f>IFERROR(_xlfn.XLOOKUP(A6971,SEZIONI!$A$2:$A$7897,SEZIONI!$B$2:$B$7897),"")</f>
        <v>10</v>
      </c>
      <c r="D6971" s="33" t="str">
        <f>IFERROR(_xlfn.XLOOKUP(A6971,[1]Sindaci!$B$2:$B$7774,[1]Sindaci!$A$2:$A$7774),"")</f>
        <v xml:space="preserve">CANTU' ALESSANDRO    </v>
      </c>
      <c r="E6971" s="33"/>
    </row>
    <row r="6972" spans="1:5" ht="13.8" x14ac:dyDescent="0.3">
      <c r="A6972" s="48" t="s">
        <v>6955</v>
      </c>
      <c r="B6972" s="33" t="str">
        <f>IFERROR(_xlfn.XLOOKUP(A6972,PEC!$A$2:$A$7902,PEC!$C$2:$C$7902),"")</f>
        <v>cert.ruparpiemonte.it</v>
      </c>
      <c r="C6972" s="33">
        <f>IFERROR(_xlfn.XLOOKUP(A6972,SEZIONI!$A$2:$A$7897,SEZIONI!$B$2:$B$7897),"")</f>
        <v>1</v>
      </c>
      <c r="D6972" s="33" t="str">
        <f>IFERROR(_xlfn.XLOOKUP(A6972,[1]Sindaci!$B$2:$B$7774,[1]Sindaci!$A$2:$A$7774),"")</f>
        <v xml:space="preserve">CORZETTO MARCO ANGELO   </v>
      </c>
      <c r="E6972" s="33"/>
    </row>
    <row r="6973" spans="1:5" ht="13.8" x14ac:dyDescent="0.3">
      <c r="A6973" s="48" t="s">
        <v>6956</v>
      </c>
      <c r="B6973" s="33" t="str">
        <f>IFERROR(_xlfn.XLOOKUP(A6973,PEC!$A$2:$A$7902,PEC!$C$2:$C$7902),"")</f>
        <v>legalmail.it</v>
      </c>
      <c r="C6973" s="33">
        <f>IFERROR(_xlfn.XLOOKUP(A6973,SEZIONI!$A$2:$A$7897,SEZIONI!$B$2:$B$7897),"")</f>
        <v>8</v>
      </c>
      <c r="D6973" s="33" t="str">
        <f>IFERROR(_xlfn.XLOOKUP(A6973,[1]Sindaci!$B$2:$B$7774,[1]Sindaci!$A$2:$A$7774),"")</f>
        <v xml:space="preserve">CAMBURSANO SONIA    </v>
      </c>
      <c r="E6973" s="33"/>
    </row>
    <row r="6974" spans="1:5" ht="13.8" x14ac:dyDescent="0.3">
      <c r="A6974" s="48" t="s">
        <v>6957</v>
      </c>
      <c r="B6974" s="33" t="str">
        <f>IFERROR(_xlfn.XLOOKUP(A6974,PEC!$A$2:$A$7902,PEC!$C$2:$C$7902),"")</f>
        <v>pec.it</v>
      </c>
      <c r="C6974" s="33">
        <f>IFERROR(_xlfn.XLOOKUP(A6974,SEZIONI!$A$2:$A$7897,SEZIONI!$B$2:$B$7897),"")</f>
        <v>3</v>
      </c>
      <c r="D6974" s="33" t="str">
        <f>IFERROR(_xlfn.XLOOKUP(A6974,[1]Sindaci!$B$2:$B$7774,[1]Sindaci!$A$2:$A$7774),"")</f>
        <v xml:space="preserve">DE VELLIS ROBERTO   </v>
      </c>
      <c r="E6974" s="33"/>
    </row>
    <row r="6975" spans="1:5" ht="13.8" x14ac:dyDescent="0.3">
      <c r="A6975" s="48" t="s">
        <v>6958</v>
      </c>
      <c r="B6975" s="33" t="str">
        <f>IFERROR(_xlfn.XLOOKUP(A6975,PEC!$A$2:$A$7902,PEC!$C$2:$C$7902),"")</f>
        <v>certgov.fvg.it</v>
      </c>
      <c r="C6975" s="33">
        <f>IFERROR(_xlfn.XLOOKUP(A6975,SEZIONI!$A$2:$A$7897,SEZIONI!$B$2:$B$7897),"")</f>
        <v>1</v>
      </c>
      <c r="D6975" s="33" t="str">
        <f>IFERROR(_xlfn.XLOOKUP(A6975,[1]Sindaci!$B$2:$B$7774,[1]Sindaci!$A$2:$A$7774),"")</f>
        <v xml:space="preserve">POSTREGNA LUCA    </v>
      </c>
      <c r="E6975" s="33"/>
    </row>
    <row r="6976" spans="1:5" ht="13.8" x14ac:dyDescent="0.3">
      <c r="A6976" s="48" t="s">
        <v>6959</v>
      </c>
      <c r="B6976" s="33" t="str">
        <f>IFERROR(_xlfn.XLOOKUP(A6976,PEC!$A$2:$A$7902,PEC!$C$2:$C$7902),"")</f>
        <v>pec.comune.strembo.tn.it</v>
      </c>
      <c r="C6976" s="33">
        <f>IFERROR(_xlfn.XLOOKUP(A6976,SEZIONI!$A$2:$A$7897,SEZIONI!$B$2:$B$7897),"")</f>
        <v>1</v>
      </c>
      <c r="D6976" s="33" t="str">
        <f>IFERROR(_xlfn.XLOOKUP(A6976,[1]Sindaci!$B$2:$B$7774,[1]Sindaci!$A$2:$A$7774),"")</f>
        <v xml:space="preserve">GRITTI MANUEL DINO   </v>
      </c>
      <c r="E6976" s="33"/>
    </row>
    <row r="6977" spans="1:5" ht="13.8" x14ac:dyDescent="0.3">
      <c r="A6977" s="48" t="s">
        <v>6960</v>
      </c>
      <c r="B6977" s="33" t="str">
        <f>IFERROR(_xlfn.XLOOKUP(A6977,PEC!$A$2:$A$7902,PEC!$C$2:$C$7902),"")</f>
        <v>cert.comunestresa.it</v>
      </c>
      <c r="C6977" s="33">
        <f>IFERROR(_xlfn.XLOOKUP(A6977,SEZIONI!$A$2:$A$7897,SEZIONI!$B$2:$B$7897),"")</f>
        <v>6</v>
      </c>
      <c r="D6977" s="33" t="str">
        <f>IFERROR(_xlfn.XLOOKUP(A6977,[1]Sindaci!$B$2:$B$7774,[1]Sindaci!$A$2:$A$7774),"")</f>
        <v xml:space="preserve">SEVERINO MARCELLA    </v>
      </c>
      <c r="E6977" s="33"/>
    </row>
    <row r="6978" spans="1:5" ht="13.8" x14ac:dyDescent="0.3">
      <c r="A6978" s="48" t="s">
        <v>6961</v>
      </c>
      <c r="B6978" s="33" t="str">
        <f>IFERROR(_xlfn.XLOOKUP(A6978,PEC!$A$2:$A$7902,PEC!$C$2:$C$7902),"")</f>
        <v>pec.it</v>
      </c>
      <c r="C6978" s="33">
        <f>IFERROR(_xlfn.XLOOKUP(A6978,SEZIONI!$A$2:$A$7897,SEZIONI!$B$2:$B$7897),"")</f>
        <v>2</v>
      </c>
      <c r="D6978" s="33" t="str">
        <f>IFERROR(_xlfn.XLOOKUP(A6978,[1]Sindaci!$B$2:$B$7774,[1]Sindaci!$A$2:$A$7774),"")</f>
        <v xml:space="preserve">MONTI ALESSIO    </v>
      </c>
      <c r="E6978" s="33"/>
    </row>
    <row r="6979" spans="1:5" ht="13.8" x14ac:dyDescent="0.3">
      <c r="A6979" s="48" t="s">
        <v>6962</v>
      </c>
      <c r="B6979" s="33" t="str">
        <f>IFERROR(_xlfn.XLOOKUP(A6979,PEC!$A$2:$A$7902,PEC!$C$2:$C$7902),"")</f>
        <v>pec.striano.gov.it</v>
      </c>
      <c r="C6979" s="33">
        <f>IFERROR(_xlfn.XLOOKUP(A6979,SEZIONI!$A$2:$A$7897,SEZIONI!$B$2:$B$7897),"")</f>
        <v>7</v>
      </c>
      <c r="D6979" s="33" t="str">
        <f>IFERROR(_xlfn.XLOOKUP(A6979,[1]Sindaci!$B$2:$B$7774,[1]Sindaci!$A$2:$A$7774),"")</f>
        <v xml:space="preserve">DEL GIUDICE ANTONIO   </v>
      </c>
      <c r="E6979" s="33"/>
    </row>
    <row r="6980" spans="1:5" ht="13.8" x14ac:dyDescent="0.3">
      <c r="A6980" s="48" t="s">
        <v>6963</v>
      </c>
      <c r="B6980" s="33" t="str">
        <f>IFERROR(_xlfn.XLOOKUP(A6980,PEC!$A$2:$A$7902,PEC!$C$2:$C$7902),"")</f>
        <v>pec.ptbiellese.it</v>
      </c>
      <c r="C6980" s="33">
        <f>IFERROR(_xlfn.XLOOKUP(A6980,SEZIONI!$A$2:$A$7897,SEZIONI!$B$2:$B$7897),"")</f>
        <v>2</v>
      </c>
      <c r="D6980" s="33" t="str">
        <f>IFERROR(_xlfn.XLOOKUP(A6980,[1]Sindaci!$B$2:$B$7774,[1]Sindaci!$A$2:$A$7774),"")</f>
        <v xml:space="preserve">CAPPIO DAVIDE    </v>
      </c>
      <c r="E6980" s="33"/>
    </row>
    <row r="6981" spans="1:5" ht="13.8" x14ac:dyDescent="0.3">
      <c r="A6981" s="48" t="s">
        <v>6964</v>
      </c>
      <c r="B6981" s="33" t="str">
        <f>IFERROR(_xlfn.XLOOKUP(A6981,PEC!$A$2:$A$7902,PEC!$C$2:$C$7902),"")</f>
        <v>postacert.umbria.it</v>
      </c>
      <c r="C6981" s="33">
        <f>IFERROR(_xlfn.XLOOKUP(A6981,SEZIONI!$A$2:$A$7897,SEZIONI!$B$2:$B$7897),"")</f>
        <v>6</v>
      </c>
      <c r="D6981" s="33" t="str">
        <f>IFERROR(_xlfn.XLOOKUP(A6981,[1]Sindaci!$B$2:$B$7774,[1]Sindaci!$A$2:$A$7774),"")</f>
        <v xml:space="preserve">MALVETANI GIUSEPPE    </v>
      </c>
      <c r="E6981" s="33"/>
    </row>
    <row r="6982" spans="1:5" ht="13.8" x14ac:dyDescent="0.3">
      <c r="A6982" s="48" t="s">
        <v>260</v>
      </c>
      <c r="B6982" s="33" t="str">
        <f>IFERROR(_xlfn.XLOOKUP(A6982,PEC!$A$2:$A$7902,PEC!$C$2:$C$7902),"")</f>
        <v>pec.comunedistrongoli.it</v>
      </c>
      <c r="C6982" s="33">
        <f>IFERROR(_xlfn.XLOOKUP(A6982,SEZIONI!$A$2:$A$7897,SEZIONI!$B$2:$B$7897),"")</f>
        <v>8</v>
      </c>
      <c r="D6982" s="33" t="str">
        <f>IFERROR(_xlfn.XLOOKUP(A6982,[1]Sindaci!$B$2:$B$7774,[1]Sindaci!$A$2:$A$7774),"")</f>
        <v xml:space="preserve">BRUNO SERGIO    </v>
      </c>
      <c r="E6982" s="33"/>
    </row>
    <row r="6983" spans="1:5" ht="13.8" x14ac:dyDescent="0.3">
      <c r="A6983" s="48" t="s">
        <v>6965</v>
      </c>
      <c r="B6983" s="33" t="str">
        <f>IFERROR(_xlfn.XLOOKUP(A6983,PEC!$A$2:$A$7902,PEC!$C$2:$C$7902),"")</f>
        <v>pec.it</v>
      </c>
      <c r="C6983" s="33">
        <f>IFERROR(_xlfn.XLOOKUP(A6983,SEZIONI!$A$2:$A$7897,SEZIONI!$B$2:$B$7897),"")</f>
        <v>1</v>
      </c>
      <c r="D6983" s="33" t="str">
        <f>IFERROR(_xlfn.XLOOKUP(A6983,[1]Sindaci!$B$2:$B$7774,[1]Sindaci!$A$2:$A$7774),"")</f>
        <v xml:space="preserve">ENNAS MARIA GRAZIA   </v>
      </c>
      <c r="E6983" s="33"/>
    </row>
    <row r="6984" spans="1:5" ht="13.8" x14ac:dyDescent="0.3">
      <c r="A6984" s="48" t="s">
        <v>6966</v>
      </c>
      <c r="B6984" s="33" t="str">
        <f>IFERROR(_xlfn.XLOOKUP(A6984,PEC!$A$2:$A$7902,PEC!$C$2:$C$7902),"")</f>
        <v>cert.ruparpiemonte.it</v>
      </c>
      <c r="C6984" s="33">
        <f>IFERROR(_xlfn.XLOOKUP(A6984,SEZIONI!$A$2:$A$7897,SEZIONI!$B$2:$B$7897),"")</f>
        <v>1</v>
      </c>
      <c r="D6984" s="33" t="str">
        <f>IFERROR(_xlfn.XLOOKUP(A6984,[1]Sindaci!$B$2:$B$7774,[1]Sindaci!$A$2:$A$7774),"")</f>
        <v xml:space="preserve">SALSOTTO ANDREA    </v>
      </c>
      <c r="E6984" s="33"/>
    </row>
    <row r="6985" spans="1:5" ht="13.8" x14ac:dyDescent="0.3">
      <c r="A6985" s="48" t="s">
        <v>6967</v>
      </c>
      <c r="B6985" s="33" t="str">
        <f>IFERROR(_xlfn.XLOOKUP(A6985,PEC!$A$2:$A$7902,PEC!$C$2:$C$7902),"")</f>
        <v>pec.regione.lombardia.it</v>
      </c>
      <c r="C6985" s="33">
        <f>IFERROR(_xlfn.XLOOKUP(A6985,SEZIONI!$A$2:$A$7897,SEZIONI!$B$2:$B$7897),"")</f>
        <v>1</v>
      </c>
      <c r="D6985" s="33" t="str">
        <f>IFERROR(_xlfn.XLOOKUP(A6985,[1]Sindaci!$B$2:$B$7774,[1]Sindaci!$A$2:$A$7774),"")</f>
        <v xml:space="preserve">CORNALI RICCARDO    </v>
      </c>
      <c r="E6985" s="33"/>
    </row>
    <row r="6986" spans="1:5" ht="13.8" x14ac:dyDescent="0.3">
      <c r="A6986" s="48" t="s">
        <v>6968</v>
      </c>
      <c r="B6986" s="33" t="str">
        <f>IFERROR(_xlfn.XLOOKUP(A6986,PEC!$A$2:$A$7902,PEC!$C$2:$C$7902),"")</f>
        <v>asmepec.it</v>
      </c>
      <c r="C6986" s="33">
        <f>IFERROR(_xlfn.XLOOKUP(A6986,SEZIONI!$A$2:$A$7897,SEZIONI!$B$2:$B$7897),"")</f>
        <v>4</v>
      </c>
      <c r="D6986" s="33" t="str">
        <f>IFERROR(_xlfn.XLOOKUP(A6986,[1]Sindaci!$B$2:$B$7774,[1]Sindaci!$A$2:$A$7774),"")</f>
        <v xml:space="preserve">DI LEO VITO   </v>
      </c>
      <c r="E6986" s="33"/>
    </row>
    <row r="6987" spans="1:5" ht="13.8" x14ac:dyDescent="0.3">
      <c r="A6987" s="48" t="s">
        <v>6969</v>
      </c>
      <c r="B6987" s="33" t="str">
        <f>IFERROR(_xlfn.XLOOKUP(A6987,PEC!$A$2:$A$7902,PEC!$C$2:$C$7902),"")</f>
        <v>pec.it</v>
      </c>
      <c r="C6987" s="33">
        <f>IFERROR(_xlfn.XLOOKUP(A6987,SEZIONI!$A$2:$A$7897,SEZIONI!$B$2:$B$7897),"")</f>
        <v>1</v>
      </c>
      <c r="D6987" s="33" t="str">
        <f>IFERROR(_xlfn.XLOOKUP(A6987,[1]Sindaci!$B$2:$B$7774,[1]Sindaci!$A$2:$A$7774),"")</f>
        <v xml:space="preserve">BIANCARDI DARIO    </v>
      </c>
      <c r="E6987" s="33"/>
    </row>
    <row r="6988" spans="1:5" ht="13.8" x14ac:dyDescent="0.3">
      <c r="A6988" s="48" t="s">
        <v>6970</v>
      </c>
      <c r="B6988" s="33" t="str">
        <f>IFERROR(_xlfn.XLOOKUP(A6988,PEC!$A$2:$A$7902,PEC!$C$2:$C$7902),"")</f>
        <v>postacert.toscana.it</v>
      </c>
      <c r="C6988" s="33">
        <f>IFERROR(_xlfn.XLOOKUP(A6988,SEZIONI!$A$2:$A$7897,SEZIONI!$B$2:$B$7897),"")</f>
        <v>7</v>
      </c>
      <c r="D6988" s="33" t="str">
        <f>IFERROR(_xlfn.XLOOKUP(A6988,[1]Sindaci!$B$2:$B$7774,[1]Sindaci!$A$2:$A$7774),"")</f>
        <v xml:space="preserve">MATTESINI ILARIA    </v>
      </c>
      <c r="E6988" s="33"/>
    </row>
    <row r="6989" spans="1:5" ht="13.8" x14ac:dyDescent="0.3">
      <c r="A6989" s="48" t="s">
        <v>6971</v>
      </c>
      <c r="B6989" s="33" t="str">
        <f>IFERROR(_xlfn.XLOOKUP(A6989,PEC!$A$2:$A$7902,PEC!$C$2:$C$7902),"")</f>
        <v>pec.comunesubiaco.com</v>
      </c>
      <c r="C6989" s="33">
        <f>IFERROR(_xlfn.XLOOKUP(A6989,SEZIONI!$A$2:$A$7897,SEZIONI!$B$2:$B$7897),"")</f>
        <v>9</v>
      </c>
      <c r="D6989" s="33" t="str">
        <f>IFERROR(_xlfn.XLOOKUP(A6989,[1]Sindaci!$B$2:$B$7774,[1]Sindaci!$A$2:$A$7774),"")</f>
        <v xml:space="preserve">PETRINI DOMENICO    </v>
      </c>
      <c r="E6989" s="33"/>
    </row>
    <row r="6990" spans="1:5" ht="13.8" x14ac:dyDescent="0.3">
      <c r="A6990" s="48" t="s">
        <v>6972</v>
      </c>
      <c r="B6990" s="33" t="str">
        <f>IFERROR(_xlfn.XLOOKUP(A6990,PEC!$A$2:$A$7902,PEC!$C$2:$C$7902),"")</f>
        <v>alphapec.it</v>
      </c>
      <c r="C6990" s="33">
        <f>IFERROR(_xlfn.XLOOKUP(A6990,SEZIONI!$A$2:$A$7897,SEZIONI!$B$2:$B$7897),"")</f>
        <v>8</v>
      </c>
      <c r="D6990" s="33" t="str">
        <f>IFERROR(_xlfn.XLOOKUP(A6990,[1]Sindaci!$B$2:$B$7774,[1]Sindaci!$A$2:$A$7774),"")</f>
        <v xml:space="preserve">PAPA SALVATORE    </v>
      </c>
      <c r="E6990" s="33"/>
    </row>
    <row r="6991" spans="1:5" ht="13.8" x14ac:dyDescent="0.3">
      <c r="A6991" s="48" t="s">
        <v>6973</v>
      </c>
      <c r="B6991" s="33" t="str">
        <f>IFERROR(_xlfn.XLOOKUP(A6991,PEC!$A$2:$A$7902,PEC!$C$2:$C$7902),"")</f>
        <v>pec.regione.lombardia.it</v>
      </c>
      <c r="C6991" s="33">
        <f>IFERROR(_xlfn.XLOOKUP(A6991,SEZIONI!$A$2:$A$7897,SEZIONI!$B$2:$B$7897),"")</f>
        <v>1</v>
      </c>
      <c r="D6991" s="33" t="str">
        <f>IFERROR(_xlfn.XLOOKUP(A6991,[1]Sindaci!$B$2:$B$7774,[1]Sindaci!$A$2:$A$7774),"")</f>
        <v xml:space="preserve">CARIBONI SANDRO    </v>
      </c>
      <c r="E6991" s="33"/>
    </row>
    <row r="6992" spans="1:5" ht="13.8" x14ac:dyDescent="0.3">
      <c r="A6992" s="49" t="s">
        <v>6974</v>
      </c>
      <c r="B6992" s="33" t="str">
        <f>IFERROR(_xlfn.XLOOKUP(A6992,PEC!$A$2:$A$7902,PEC!$C$2:$C$7902),"")</f>
        <v>legalmail.it</v>
      </c>
      <c r="C6992" s="33">
        <f>IFERROR(_xlfn.XLOOKUP(A6992,SEZIONI!$A$2:$A$7897,SEZIONI!$B$2:$B$7897),"")</f>
        <v>1</v>
      </c>
      <c r="D6992" s="33" t="str">
        <f>IFERROR(_xlfn.XLOOKUP(A6992,[1]Sindaci!$B$2:$B$7774,[1]Sindaci!$A$2:$A$7774),"")</f>
        <v xml:space="preserve">GARAU MASSIMILIANO    </v>
      </c>
      <c r="E6992" s="33"/>
    </row>
    <row r="6993" spans="1:5" ht="13.8" x14ac:dyDescent="0.3">
      <c r="A6993" s="48" t="s">
        <v>6975</v>
      </c>
      <c r="B6993" s="33" t="str">
        <f>IFERROR(_xlfn.XLOOKUP(A6993,PEC!$A$2:$A$7902,PEC!$C$2:$C$7902),"")</f>
        <v>pec.regione.lombardia.it</v>
      </c>
      <c r="C6993" s="33">
        <f>IFERROR(_xlfn.XLOOKUP(A6993,SEZIONI!$A$2:$A$7897,SEZIONI!$B$2:$B$7897),"")</f>
        <v>2</v>
      </c>
      <c r="D6993" s="33" t="str">
        <f>IFERROR(_xlfn.XLOOKUP(A6993,[1]Sindaci!$B$2:$B$7774,[1]Sindaci!$A$2:$A$7774),"")</f>
        <v xml:space="preserve">VALSECCHI GIACOMO ANGELO   </v>
      </c>
      <c r="E6993" s="33"/>
    </row>
    <row r="6994" spans="1:5" ht="13.8" x14ac:dyDescent="0.3">
      <c r="A6994" s="48" t="s">
        <v>6976</v>
      </c>
      <c r="B6994" s="33" t="str">
        <f>IFERROR(_xlfn.XLOOKUP(A6994,PEC!$A$2:$A$7902,PEC!$C$2:$C$7902),"")</f>
        <v>pec.comune.suisio.bg.it</v>
      </c>
      <c r="C6994" s="33">
        <f>IFERROR(_xlfn.XLOOKUP(A6994,SEZIONI!$A$2:$A$7897,SEZIONI!$B$2:$B$7897),"")</f>
        <v>3</v>
      </c>
      <c r="D6994" s="33" t="str">
        <f>IFERROR(_xlfn.XLOOKUP(A6994,[1]Sindaci!$B$2:$B$7774,[1]Sindaci!$A$2:$A$7774),"")</f>
        <v xml:space="preserve">PAGNONCELLI PAOLA    </v>
      </c>
      <c r="E6994" s="33"/>
    </row>
    <row r="6995" spans="1:5" ht="13.8" x14ac:dyDescent="0.3">
      <c r="A6995" s="48" t="s">
        <v>6977</v>
      </c>
      <c r="B6995" s="33" t="str">
        <f>IFERROR(_xlfn.XLOOKUP(A6995,PEC!$A$2:$A$7902,PEC!$C$2:$C$7902),"")</f>
        <v>halleypec.it</v>
      </c>
      <c r="C6995" s="33">
        <f>IFERROR(_xlfn.XLOOKUP(A6995,SEZIONI!$A$2:$A$7897,SEZIONI!$B$2:$B$7897),"")</f>
        <v>3</v>
      </c>
      <c r="D6995" s="33" t="str">
        <f>IFERROR(_xlfn.XLOOKUP(A6995,[1]Sindaci!$B$2:$B$7774,[1]Sindaci!$A$2:$A$7774),"")</f>
        <v xml:space="preserve">DELLA TORRE CARLA ALFONSA  </v>
      </c>
      <c r="E6995" s="33"/>
    </row>
    <row r="6996" spans="1:5" ht="13.8" x14ac:dyDescent="0.3">
      <c r="A6996" s="48" t="s">
        <v>6978</v>
      </c>
      <c r="B6996" s="33" t="str">
        <f>IFERROR(_xlfn.XLOOKUP(A6996,PEC!$A$2:$A$7902,PEC!$C$2:$C$7902),"")</f>
        <v>pec.comnet-ra.it</v>
      </c>
      <c r="C6996" s="33">
        <f>IFERROR(_xlfn.XLOOKUP(A6996,SEZIONI!$A$2:$A$7897,SEZIONI!$B$2:$B$7897),"")</f>
        <v>26</v>
      </c>
      <c r="D6996" s="33" t="str">
        <f>IFERROR(_xlfn.XLOOKUP(A6996,[1]Sindaci!$B$2:$B$7774,[1]Sindaci!$A$2:$A$7774),"")</f>
        <v xml:space="preserve">DI PIERO GIANFRANCO   </v>
      </c>
      <c r="E6996" s="33"/>
    </row>
    <row r="6997" spans="1:5" ht="13.8" x14ac:dyDescent="0.3">
      <c r="A6997" s="48" t="s">
        <v>6979</v>
      </c>
      <c r="B6997" s="33" t="str">
        <f>IFERROR(_xlfn.XLOOKUP(A6997,PEC!$A$2:$A$7902,PEC!$C$2:$C$7902),"")</f>
        <v>pec.comune.sulzano.bs.it</v>
      </c>
      <c r="C6997" s="33">
        <f>IFERROR(_xlfn.XLOOKUP(A6997,SEZIONI!$A$2:$A$7897,SEZIONI!$B$2:$B$7897),"")</f>
        <v>2</v>
      </c>
      <c r="D6997" s="33" t="str">
        <f>IFERROR(_xlfn.XLOOKUP(A6997,[1]Sindaci!$B$2:$B$7774,[1]Sindaci!$A$2:$A$7774),"")</f>
        <v xml:space="preserve">PEZZOTTI PAOLA    </v>
      </c>
      <c r="E6997" s="33"/>
    </row>
    <row r="6998" spans="1:5" ht="13.8" x14ac:dyDescent="0.3">
      <c r="A6998" s="48" t="s">
        <v>6980</v>
      </c>
      <c r="B6998" s="33" t="str">
        <f>IFERROR(_xlfn.XLOOKUP(A6998,PEC!$A$2:$A$7902,PEC!$C$2:$C$7902),"")</f>
        <v>pec.intercom.it</v>
      </c>
      <c r="C6998" s="33">
        <f>IFERROR(_xlfn.XLOOKUP(A6998,SEZIONI!$A$2:$A$7897,SEZIONI!$B$2:$B$7897),"")</f>
        <v>5</v>
      </c>
      <c r="D6998" s="33" t="str">
        <f>IFERROR(_xlfn.XLOOKUP(A6998,[1]Sindaci!$B$2:$B$7774,[1]Sindaci!$A$2:$A$7774),"")</f>
        <v xml:space="preserve">BECCEGATO YVONNE    </v>
      </c>
      <c r="E6998" s="33"/>
    </row>
    <row r="6999" spans="1:5" ht="13.8" x14ac:dyDescent="0.3">
      <c r="A6999" s="48" t="s">
        <v>6981</v>
      </c>
      <c r="B6999" s="33" t="str">
        <f>IFERROR(_xlfn.XLOOKUP(A6999,PEC!$A$2:$A$7902,PEC!$C$2:$C$7902),"")</f>
        <v>pec.it</v>
      </c>
      <c r="C6999" s="33">
        <f>IFERROR(_xlfn.XLOOKUP(A6999,SEZIONI!$A$2:$A$7897,SEZIONI!$B$2:$B$7897),"")</f>
        <v>2</v>
      </c>
      <c r="D6999" s="33" t="str">
        <f>IFERROR(_xlfn.XLOOKUP(A6999,[1]Sindaci!$B$2:$B$7774,[1]Sindaci!$A$2:$A$7774),"")</f>
        <v xml:space="preserve">GIUDITTA PASQUALINO    </v>
      </c>
      <c r="E6999" s="33"/>
    </row>
    <row r="7000" spans="1:5" ht="13.8" x14ac:dyDescent="0.3">
      <c r="A7000" s="49" t="s">
        <v>6982</v>
      </c>
      <c r="B7000" s="33" t="str">
        <f>IFERROR(_xlfn.XLOOKUP(A7000,PEC!$A$2:$A$7902,PEC!$C$2:$C$7902),"")</f>
        <v>pec.comune.suni.or.it</v>
      </c>
      <c r="C7000" s="33">
        <f>IFERROR(_xlfn.XLOOKUP(A7000,SEZIONI!$A$2:$A$7897,SEZIONI!$B$2:$B$7897),"")</f>
        <v>2</v>
      </c>
      <c r="D7000" s="33" t="str">
        <f>IFERROR(_xlfn.XLOOKUP(A7000,[1]Sindaci!$B$2:$B$7774,[1]Sindaci!$A$2:$A$7774),"")</f>
        <v xml:space="preserve">FALCHI MASSIMO    </v>
      </c>
      <c r="E7000" s="33"/>
    </row>
    <row r="7001" spans="1:5" ht="13.8" x14ac:dyDescent="0.3">
      <c r="A7001" s="48" t="s">
        <v>6983</v>
      </c>
      <c r="B7001" s="33" t="str">
        <f>IFERROR(_xlfn.XLOOKUP(A7001,PEC!$A$2:$A$7902,PEC!$C$2:$C$7902),"")</f>
        <v>cert.ruparpiemonte.it</v>
      </c>
      <c r="C7001" s="33">
        <f>IFERROR(_xlfn.XLOOKUP(A7001,SEZIONI!$A$2:$A$7897,SEZIONI!$B$2:$B$7897),"")</f>
        <v>3</v>
      </c>
      <c r="D7001" s="33" t="str">
        <f>IFERROR(_xlfn.XLOOKUP(A7001,[1]Sindaci!$B$2:$B$7774,[1]Sindaci!$A$2:$A$7774),"")</f>
        <v xml:space="preserve">GIULIANI RICCARDO    </v>
      </c>
      <c r="E7001" s="33"/>
    </row>
    <row r="7002" spans="1:5" ht="13.8" x14ac:dyDescent="0.3">
      <c r="A7002" s="48" t="s">
        <v>6984</v>
      </c>
      <c r="B7002" s="33" t="str">
        <f>IFERROR(_xlfn.XLOOKUP(A7002,PEC!$A$2:$A$7902,PEC!$C$2:$C$7902),"")</f>
        <v>pec.rupar.puglia.it</v>
      </c>
      <c r="C7002" s="33">
        <f>IFERROR(_xlfn.XLOOKUP(A7002,SEZIONI!$A$2:$A$7897,SEZIONI!$B$2:$B$7897),"")</f>
        <v>4</v>
      </c>
      <c r="D7002" s="33" t="str">
        <f>IFERROR(_xlfn.XLOOKUP(A7002,[1]Sindaci!$B$2:$B$7774,[1]Sindaci!$A$2:$A$7774),"")</f>
        <v xml:space="preserve">CORRADO BRUNO    </v>
      </c>
      <c r="E7002" s="33"/>
    </row>
    <row r="7003" spans="1:5" ht="13.8" x14ac:dyDescent="0.3">
      <c r="A7003" s="48" t="s">
        <v>6985</v>
      </c>
      <c r="B7003" s="33" t="str">
        <f>IFERROR(_xlfn.XLOOKUP(A7003,PEC!$A$2:$A$7902,PEC!$C$2:$C$7902),"")</f>
        <v>legalmail.it</v>
      </c>
      <c r="C7003" s="33">
        <f>IFERROR(_xlfn.XLOOKUP(A7003,SEZIONI!$A$2:$A$7897,SEZIONI!$B$2:$B$7897),"")</f>
        <v>5</v>
      </c>
      <c r="D7003" s="33" t="str">
        <f>IFERROR(_xlfn.XLOOKUP(A7003,[1]Sindaci!$B$2:$B$7774,[1]Sindaci!$A$2:$A$7774),"")</f>
        <v xml:space="preserve">BARLETTA GIANFRANCO    </v>
      </c>
      <c r="E7003" s="33"/>
    </row>
    <row r="7004" spans="1:5" ht="13.8" x14ac:dyDescent="0.3">
      <c r="A7004" s="48" t="s">
        <v>6986</v>
      </c>
      <c r="B7004" s="33" t="str">
        <f>IFERROR(_xlfn.XLOOKUP(A7004,PEC!$A$2:$A$7902,PEC!$C$2:$C$7902),"")</f>
        <v>pec.rupar.puglia.it</v>
      </c>
      <c r="C7004" s="33">
        <f>IFERROR(_xlfn.XLOOKUP(A7004,SEZIONI!$A$2:$A$7897,SEZIONI!$B$2:$B$7897),"")</f>
        <v>2</v>
      </c>
      <c r="D7004" s="33" t="str">
        <f>IFERROR(_xlfn.XLOOKUP(A7004,[1]Sindaci!$B$2:$B$7774,[1]Sindaci!$A$2:$A$7774),"")</f>
        <v xml:space="preserve">PUCE SALVATORE FERNANDO   </v>
      </c>
      <c r="E7004" s="33"/>
    </row>
    <row r="7005" spans="1:5" ht="13.8" x14ac:dyDescent="0.3">
      <c r="A7005" s="48" t="s">
        <v>6987</v>
      </c>
      <c r="B7005" s="33" t="str">
        <f>IFERROR(_xlfn.XLOOKUP(A7005,PEC!$A$2:$A$7902,PEC!$C$2:$C$7902),"")</f>
        <v>pec.it</v>
      </c>
      <c r="C7005" s="33">
        <f>IFERROR(_xlfn.XLOOKUP(A7005,SEZIONI!$A$2:$A$7897,SEZIONI!$B$2:$B$7897),"")</f>
        <v>13</v>
      </c>
      <c r="D7005" s="33" t="str">
        <f>IFERROR(_xlfn.XLOOKUP(A7005,[1]Sindaci!$B$2:$B$7774,[1]Sindaci!$A$2:$A$7774),"")</f>
        <v/>
      </c>
      <c r="E7005" s="33"/>
    </row>
    <row r="7006" spans="1:5" ht="13.8" x14ac:dyDescent="0.3">
      <c r="A7006" s="48" t="s">
        <v>6988</v>
      </c>
      <c r="B7006" s="33" t="str">
        <f>IFERROR(_xlfn.XLOOKUP(A7006,PEC!$A$2:$A$7902,PEC!$C$2:$C$7902),"")</f>
        <v>legalmail.it</v>
      </c>
      <c r="C7006" s="33">
        <f>IFERROR(_xlfn.XLOOKUP(A7006,SEZIONI!$A$2:$A$7897,SEZIONI!$B$2:$B$7897),"")</f>
        <v>8</v>
      </c>
      <c r="D7006" s="33" t="str">
        <f>IFERROR(_xlfn.XLOOKUP(A7006,[1]Sindaci!$B$2:$B$7774,[1]Sindaci!$A$2:$A$7774),"")</f>
        <v xml:space="preserve">GENOVESE PIER GIUSEPPE   </v>
      </c>
      <c r="E7006" s="33"/>
    </row>
    <row r="7007" spans="1:5" ht="13.8" x14ac:dyDescent="0.3">
      <c r="A7007" s="48" t="s">
        <v>6989</v>
      </c>
      <c r="B7007" s="33" t="str">
        <f>IFERROR(_xlfn.XLOOKUP(A7007,PEC!$A$2:$A$7902,PEC!$C$2:$C$7902),"")</f>
        <v>pecveneto.it</v>
      </c>
      <c r="C7007" s="33">
        <f>IFERROR(_xlfn.XLOOKUP(A7007,SEZIONI!$A$2:$A$7897,SEZIONI!$B$2:$B$7897),"")</f>
        <v>10</v>
      </c>
      <c r="D7007" s="33" t="str">
        <f>IFERROR(_xlfn.XLOOKUP(A7007,[1]Sindaci!$B$2:$B$7774,[1]Sindaci!$A$2:$A$7774),"")</f>
        <v xml:space="preserve">MONTESEL GIANNI    </v>
      </c>
      <c r="E7007" s="33"/>
    </row>
    <row r="7008" spans="1:5" ht="13.8" x14ac:dyDescent="0.3">
      <c r="A7008" s="48" t="s">
        <v>6990</v>
      </c>
      <c r="B7008" s="33" t="str">
        <f>IFERROR(_xlfn.XLOOKUP(A7008,PEC!$A$2:$A$7902,PEC!$C$2:$C$7902),"")</f>
        <v>pec.it</v>
      </c>
      <c r="C7008" s="33">
        <f>IFERROR(_xlfn.XLOOKUP(A7008,SEZIONI!$A$2:$A$7897,SEZIONI!$B$2:$B$7897),"")</f>
        <v>2</v>
      </c>
      <c r="D7008" s="33" t="str">
        <f>IFERROR(_xlfn.XLOOKUP(A7008,[1]Sindaci!$B$2:$B$7774,[1]Sindaci!$A$2:$A$7774),"")</f>
        <v xml:space="preserve">BERTOLINI MICHELE    </v>
      </c>
      <c r="E7008" s="33"/>
    </row>
    <row r="7009" spans="1:5" ht="13.8" x14ac:dyDescent="0.3">
      <c r="A7009" s="48" t="s">
        <v>6991</v>
      </c>
      <c r="B7009" s="33" t="str">
        <f>IFERROR(_xlfn.XLOOKUP(A7009,PEC!$A$2:$A$7902,PEC!$C$2:$C$7902),"")</f>
        <v>pec.it</v>
      </c>
      <c r="C7009" s="33">
        <f>IFERROR(_xlfn.XLOOKUP(A7009,SEZIONI!$A$2:$A$7897,SEZIONI!$B$2:$B$7897),"")</f>
        <v>3</v>
      </c>
      <c r="D7009" s="33" t="str">
        <f>IFERROR(_xlfn.XLOOKUP(A7009,[1]Sindaci!$B$2:$B$7774,[1]Sindaci!$A$2:$A$7774),"")</f>
        <v xml:space="preserve">GRIZZANTI GIUSEPPE    </v>
      </c>
      <c r="E7009" s="33"/>
    </row>
    <row r="7010" spans="1:5" ht="13.8" x14ac:dyDescent="0.3">
      <c r="A7010" s="48" t="s">
        <v>6992</v>
      </c>
      <c r="B7010" s="33" t="str">
        <f>IFERROR(_xlfn.XLOOKUP(A7010,PEC!$A$2:$A$7902,PEC!$C$2:$C$7902),"")</f>
        <v>postecert.it</v>
      </c>
      <c r="C7010" s="33">
        <f>IFERROR(_xlfn.XLOOKUP(A7010,SEZIONI!$A$2:$A$7897,SEZIONI!$B$2:$B$7897),"")</f>
        <v>5</v>
      </c>
      <c r="D7010" s="33" t="str">
        <f>IFERROR(_xlfn.XLOOKUP(A7010,[1]Sindaci!$B$2:$B$7774,[1]Sindaci!$A$2:$A$7774),"")</f>
        <v xml:space="preserve">SGARBI VITTORIO    </v>
      </c>
      <c r="E7010" s="33"/>
    </row>
    <row r="7011" spans="1:5" ht="13.8" x14ac:dyDescent="0.3">
      <c r="A7011" s="48" t="s">
        <v>6993</v>
      </c>
      <c r="B7011" s="33" t="str">
        <f>IFERROR(_xlfn.XLOOKUP(A7011,PEC!$A$2:$A$7902,PEC!$C$2:$C$7902),"")</f>
        <v>certgov.fvg.it</v>
      </c>
      <c r="C7011" s="33">
        <f>IFERROR(_xlfn.XLOOKUP(A7011,SEZIONI!$A$2:$A$7897,SEZIONI!$B$2:$B$7897),"")</f>
        <v>2</v>
      </c>
      <c r="D7011" s="33" t="str">
        <f>IFERROR(_xlfn.XLOOKUP(A7011,[1]Sindaci!$B$2:$B$7774,[1]Sindaci!$A$2:$A$7774),"")</f>
        <v xml:space="preserve">MATTIA MANLIO    </v>
      </c>
      <c r="E7011" s="33"/>
    </row>
    <row r="7012" spans="1:5" ht="13.8" x14ac:dyDescent="0.3">
      <c r="A7012" s="48" t="s">
        <v>6994</v>
      </c>
      <c r="B7012" s="33" t="str">
        <f>IFERROR(_xlfn.XLOOKUP(A7012,PEC!$A$2:$A$7902,PEC!$C$2:$C$7902),"")</f>
        <v>postacert.toscana.it</v>
      </c>
      <c r="C7012" s="33">
        <f>IFERROR(_xlfn.XLOOKUP(A7012,SEZIONI!$A$2:$A$7897,SEZIONI!$B$2:$B$7897),"")</f>
        <v>3</v>
      </c>
      <c r="D7012" s="33" t="str">
        <f>IFERROR(_xlfn.XLOOKUP(A7012,[1]Sindaci!$B$2:$B$7774,[1]Sindaci!$A$2:$A$7774),"")</f>
        <v xml:space="preserve">PASQUINI JESSICA    </v>
      </c>
      <c r="E7012" s="33"/>
    </row>
    <row r="7013" spans="1:5" ht="13.8" x14ac:dyDescent="0.3">
      <c r="A7013" s="48" t="s">
        <v>6995</v>
      </c>
      <c r="B7013" s="33" t="str">
        <f>IFERROR(_xlfn.XLOOKUP(A7013,PEC!$A$2:$A$7902,PEC!$C$2:$C$7902),"")</f>
        <v>comune.suzzara.mn.legalmail.it</v>
      </c>
      <c r="C7013" s="33">
        <f>IFERROR(_xlfn.XLOOKUP(A7013,SEZIONI!$A$2:$A$7897,SEZIONI!$B$2:$B$7897),"")</f>
        <v>18</v>
      </c>
      <c r="D7013" s="33" t="str">
        <f>IFERROR(_xlfn.XLOOKUP(A7013,[1]Sindaci!$B$2:$B$7774,[1]Sindaci!$A$2:$A$7774),"")</f>
        <v xml:space="preserve">ONGARI IVAN    </v>
      </c>
      <c r="E7013" s="33"/>
    </row>
    <row r="7014" spans="1:5" ht="13.8" x14ac:dyDescent="0.3">
      <c r="A7014" s="48" t="s">
        <v>6996</v>
      </c>
      <c r="B7014" s="33" t="str">
        <f>IFERROR(_xlfn.XLOOKUP(A7014,PEC!$A$2:$A$7902,PEC!$C$2:$C$7902),"")</f>
        <v>pec.regione.lombardia.it</v>
      </c>
      <c r="C7014" s="33">
        <f>IFERROR(_xlfn.XLOOKUP(A7014,SEZIONI!$A$2:$A$7897,SEZIONI!$B$2:$B$7897),"")</f>
        <v>1</v>
      </c>
      <c r="D7014" s="33" t="str">
        <f>IFERROR(_xlfn.XLOOKUP(A7014,[1]Sindaci!$B$2:$B$7774,[1]Sindaci!$A$2:$A$7774),"")</f>
        <v xml:space="preserve">NOGARA ALBERTO    </v>
      </c>
      <c r="E7014" s="33"/>
    </row>
    <row r="7015" spans="1:5" ht="13.8" x14ac:dyDescent="0.3">
      <c r="A7015" s="49" t="s">
        <v>6997</v>
      </c>
      <c r="B7015" s="33" t="str">
        <f>IFERROR(_xlfn.XLOOKUP(A7015,PEC!$A$2:$A$7902,PEC!$C$2:$C$7902),"")</f>
        <v>pec.comune.tadasuni.or.it</v>
      </c>
      <c r="C7015" s="33">
        <f>IFERROR(_xlfn.XLOOKUP(A7015,SEZIONI!$A$2:$A$7897,SEZIONI!$B$2:$B$7897),"")</f>
        <v>1</v>
      </c>
      <c r="D7015" s="33" t="str">
        <f>IFERROR(_xlfn.XLOOKUP(A7015,[1]Sindaci!$B$2:$B$7774,[1]Sindaci!$A$2:$A$7774),"")</f>
        <v xml:space="preserve">PISU PIERPAOLO    </v>
      </c>
      <c r="E7015" s="33"/>
    </row>
    <row r="7016" spans="1:5" ht="13.8" x14ac:dyDescent="0.3">
      <c r="A7016" s="48" t="s">
        <v>6998</v>
      </c>
      <c r="B7016" s="33" t="str">
        <f>IFERROR(_xlfn.XLOOKUP(A7016,PEC!$A$2:$A$7902,PEC!$C$2:$C$7902),"")</f>
        <v>certificamail.it</v>
      </c>
      <c r="C7016" s="33">
        <f>IFERROR(_xlfn.XLOOKUP(A7016,SEZIONI!$A$2:$A$7897,SEZIONI!$B$2:$B$7897),"")</f>
        <v>15</v>
      </c>
      <c r="D7016" s="33" t="str">
        <f>IFERROR(_xlfn.XLOOKUP(A7016,[1]Sindaci!$B$2:$B$7774,[1]Sindaci!$A$2:$A$7774),"")</f>
        <v xml:space="preserve">CONIO MARIO    </v>
      </c>
      <c r="E7016" s="33"/>
    </row>
    <row r="7017" spans="1:5" ht="13.8" x14ac:dyDescent="0.3">
      <c r="A7017" s="48" t="s">
        <v>6999</v>
      </c>
      <c r="B7017" s="33" t="str">
        <f>IFERROR(_xlfn.XLOOKUP(A7017,PEC!$A$2:$A$7902,PEC!$C$2:$C$7902),"")</f>
        <v>mailcertificata.it</v>
      </c>
      <c r="C7017" s="33">
        <f>IFERROR(_xlfn.XLOOKUP(A7017,SEZIONI!$A$2:$A$7897,SEZIONI!$B$2:$B$7897),"")</f>
        <v>7</v>
      </c>
      <c r="D7017" s="33" t="str">
        <f>IFERROR(_xlfn.XLOOKUP(A7017,[1]Sindaci!$B$2:$B$7774,[1]Sindaci!$A$2:$A$7774),"")</f>
        <v xml:space="preserve">GIOVAGNORIO VINCENZO    </v>
      </c>
      <c r="E7017" s="33"/>
    </row>
    <row r="7018" spans="1:5" ht="13.8" x14ac:dyDescent="0.3">
      <c r="A7018" s="48" t="s">
        <v>7000</v>
      </c>
      <c r="B7018" s="33" t="str">
        <f>IFERROR(_xlfn.XLOOKUP(A7018,PEC!$A$2:$A$7902,PEC!$C$2:$C$7902),"")</f>
        <v xml:space="preserve">pecveneto.it </v>
      </c>
      <c r="C7018" s="33">
        <f>IFERROR(_xlfn.XLOOKUP(A7018,SEZIONI!$A$2:$A$7897,SEZIONI!$B$2:$B$7897),"")</f>
        <v>11</v>
      </c>
      <c r="D7018" s="33" t="str">
        <f>IFERROR(_xlfn.XLOOKUP(A7018,[1]Sindaci!$B$2:$B$7774,[1]Sindaci!$A$2:$A$7774),"")</f>
        <v xml:space="preserve">MARANGONI LAILA    </v>
      </c>
      <c r="E7018" s="33"/>
    </row>
    <row r="7019" spans="1:5" ht="13.8" x14ac:dyDescent="0.3">
      <c r="A7019" s="48" t="s">
        <v>7001</v>
      </c>
      <c r="B7019" s="33" t="str">
        <f>IFERROR(_xlfn.XLOOKUP(A7019,PEC!$A$2:$A$7902,PEC!$C$2:$C$7902),"")</f>
        <v>actaliscertymail.it</v>
      </c>
      <c r="C7019" s="33">
        <f>IFERROR(_xlfn.XLOOKUP(A7019,SEZIONI!$A$2:$A$7897,SEZIONI!$B$2:$B$7897),"")</f>
        <v>2</v>
      </c>
      <c r="D7019" s="33" t="str">
        <f>IFERROR(_xlfn.XLOOKUP(A7019,[1]Sindaci!$B$2:$B$7774,[1]Sindaci!$A$2:$A$7774),"")</f>
        <v xml:space="preserve">MARENCO GIORGIO    </v>
      </c>
      <c r="E7019" s="33"/>
    </row>
    <row r="7020" spans="1:5" ht="13.8" x14ac:dyDescent="0.3">
      <c r="A7020" s="48" t="s">
        <v>7002</v>
      </c>
      <c r="B7020" s="33" t="str">
        <f>IFERROR(_xlfn.XLOOKUP(A7020,PEC!$A$2:$A$7902,PEC!$C$2:$C$7902),"")</f>
        <v>pecveneto.it</v>
      </c>
      <c r="C7020" s="33">
        <f>IFERROR(_xlfn.XLOOKUP(A7020,SEZIONI!$A$2:$A$7897,SEZIONI!$B$2:$B$7897),"")</f>
        <v>2</v>
      </c>
      <c r="D7020" s="33" t="str">
        <f>IFERROR(_xlfn.XLOOKUP(A7020,[1]Sindaci!$B$2:$B$7774,[1]Sindaci!$A$2:$A$7774),"")</f>
        <v xml:space="preserve">TORMEN SILVIA    </v>
      </c>
      <c r="E7020" s="33"/>
    </row>
    <row r="7021" spans="1:5" ht="13.8" x14ac:dyDescent="0.3">
      <c r="A7021" s="48" t="s">
        <v>7003</v>
      </c>
      <c r="B7021" s="33" t="str">
        <f>IFERROR(_xlfn.XLOOKUP(A7021,PEC!$A$2:$A$7902,PEC!$C$2:$C$7902),"")</f>
        <v>pec.it</v>
      </c>
      <c r="C7021" s="33">
        <f>IFERROR(_xlfn.XLOOKUP(A7021,SEZIONI!$A$2:$A$7897,SEZIONI!$B$2:$B$7897),"")</f>
        <v>3</v>
      </c>
      <c r="D7021" s="33" t="str">
        <f>IFERROR(_xlfn.XLOOKUP(A7021,[1]Sindaci!$B$2:$B$7774,[1]Sindaci!$A$2:$A$7774),"")</f>
        <v xml:space="preserve">GHIRINGHELLI STEFANO    </v>
      </c>
      <c r="E7021" s="33"/>
    </row>
    <row r="7022" spans="1:5" ht="13.8" x14ac:dyDescent="0.3">
      <c r="A7022" s="48" t="s">
        <v>7004</v>
      </c>
      <c r="B7022" s="33" t="str">
        <f>IFERROR(_xlfn.XLOOKUP(A7022,PEC!$A$2:$A$7902,PEC!$C$2:$C$7902),"")</f>
        <v>certgov.fvg.it</v>
      </c>
      <c r="C7022" s="33">
        <f>IFERROR(_xlfn.XLOOKUP(A7022,SEZIONI!$A$2:$A$7897,SEZIONI!$B$2:$B$7897),"")</f>
        <v>3</v>
      </c>
      <c r="D7022" s="33" t="str">
        <f>IFERROR(_xlfn.XLOOKUP(A7022,[1]Sindaci!$B$2:$B$7774,[1]Sindaci!$A$2:$A$7774),"")</f>
        <v xml:space="preserve">CECUTTI ALAN    </v>
      </c>
      <c r="E7022" s="33"/>
    </row>
    <row r="7023" spans="1:5" ht="13.8" x14ac:dyDescent="0.3">
      <c r="A7023" s="48" t="s">
        <v>7005</v>
      </c>
      <c r="B7023" s="33" t="str">
        <f>IFERROR(_xlfn.XLOOKUP(A7023,PEC!$A$2:$A$7902,PEC!$C$2:$C$7902),"")</f>
        <v>pec.it</v>
      </c>
      <c r="C7023" s="33">
        <f>IFERROR(_xlfn.XLOOKUP(A7023,SEZIONI!$A$2:$A$7897,SEZIONI!$B$2:$B$7897),"")</f>
        <v>1</v>
      </c>
      <c r="D7023" s="33" t="str">
        <f>IFERROR(_xlfn.XLOOKUP(A7023,[1]Sindaci!$B$2:$B$7774,[1]Sindaci!$A$2:$A$7774),"")</f>
        <v xml:space="preserve">NOVELLI PASQUALE    </v>
      </c>
      <c r="E7023" s="33"/>
    </row>
    <row r="7024" spans="1:5" ht="13.8" x14ac:dyDescent="0.3">
      <c r="A7024" s="48" t="s">
        <v>7006</v>
      </c>
      <c r="B7024" s="33" t="str">
        <f>IFERROR(_xlfn.XLOOKUP(A7024,PEC!$A$2:$A$7902,PEC!$C$2:$C$7902),"")</f>
        <v>halleycert.it</v>
      </c>
      <c r="C7024" s="33">
        <f>IFERROR(_xlfn.XLOOKUP(A7024,SEZIONI!$A$2:$A$7897,SEZIONI!$B$2:$B$7897),"")</f>
        <v>4</v>
      </c>
      <c r="D7024" s="33" t="str">
        <f>IFERROR(_xlfn.XLOOKUP(A7024,[1]Sindaci!$B$2:$B$7774,[1]Sindaci!$A$2:$A$7774),"")</f>
        <v xml:space="preserve">MENEGOLA DAVIDE    </v>
      </c>
      <c r="E7024" s="33"/>
    </row>
    <row r="7025" spans="1:5" ht="13.8" x14ac:dyDescent="0.3">
      <c r="A7025" s="49" t="s">
        <v>7007</v>
      </c>
      <c r="B7025" s="33" t="str">
        <f>IFERROR(_xlfn.XLOOKUP(A7025,PEC!$A$2:$A$7902,PEC!$C$2:$C$7902),"")</f>
        <v>pec.comune.talana.og.it</v>
      </c>
      <c r="C7025" s="33">
        <f>IFERROR(_xlfn.XLOOKUP(A7025,SEZIONI!$A$2:$A$7897,SEZIONI!$B$2:$B$7897),"")</f>
        <v>1</v>
      </c>
      <c r="D7025" s="33" t="str">
        <f>IFERROR(_xlfn.XLOOKUP(A7025,[1]Sindaci!$B$2:$B$7774,[1]Sindaci!$A$2:$A$7774),"")</f>
        <v xml:space="preserve">LODDO CHRISTIAN PAOLO   </v>
      </c>
      <c r="E7025" s="33"/>
    </row>
    <row r="7026" spans="1:5" ht="13.8" x14ac:dyDescent="0.3">
      <c r="A7026" s="48" t="s">
        <v>7008</v>
      </c>
      <c r="B7026" s="33" t="str">
        <f>IFERROR(_xlfn.XLOOKUP(A7026,PEC!$A$2:$A$7902,PEC!$C$2:$C$7902),"")</f>
        <v>pec.regione.lombardia.it</v>
      </c>
      <c r="C7026" s="33">
        <f>IFERROR(_xlfn.XLOOKUP(A7026,SEZIONI!$A$2:$A$7897,SEZIONI!$B$2:$B$7897),"")</f>
        <v>2</v>
      </c>
      <c r="D7026" s="33" t="str">
        <f>IFERROR(_xlfn.XLOOKUP(A7026,[1]Sindaci!$B$2:$B$7774,[1]Sindaci!$A$2:$A$7774),"")</f>
        <v xml:space="preserve">ARNOLDI GIANLUCA    </v>
      </c>
      <c r="E7026" s="33"/>
    </row>
    <row r="7027" spans="1:5" ht="13.8" x14ac:dyDescent="0.3">
      <c r="A7027" s="48" t="s">
        <v>7009</v>
      </c>
      <c r="B7027" s="33" t="str">
        <f>IFERROR(_xlfn.XLOOKUP(A7027,PEC!$A$2:$A$7902,PEC!$C$2:$C$7902),"")</f>
        <v>postacert.toscana.it</v>
      </c>
      <c r="C7027" s="33">
        <f>IFERROR(_xlfn.XLOOKUP(A7027,SEZIONI!$A$2:$A$7897,SEZIONI!$B$2:$B$7897),"")</f>
        <v>2</v>
      </c>
      <c r="D7027" s="33" t="str">
        <f>IFERROR(_xlfn.XLOOKUP(A7027,[1]Sindaci!$B$2:$B$7774,[1]Sindaci!$A$2:$A$7774),"")</f>
        <v xml:space="preserve">DUCCI ELEONORA    </v>
      </c>
      <c r="E7027" s="33"/>
    </row>
    <row r="7028" spans="1:5" ht="13.8" x14ac:dyDescent="0.3">
      <c r="A7028" s="48" t="s">
        <v>7010</v>
      </c>
      <c r="B7028" s="33" t="str">
        <f>IFERROR(_xlfn.XLOOKUP(A7028,PEC!$A$2:$A$7902,PEC!$C$2:$C$7902),"")</f>
        <v>certgov.fvg.it</v>
      </c>
      <c r="C7028" s="33">
        <f>IFERROR(_xlfn.XLOOKUP(A7028,SEZIONI!$A$2:$A$7897,SEZIONI!$B$2:$B$7897),"")</f>
        <v>5</v>
      </c>
      <c r="D7028" s="33" t="str">
        <f>IFERROR(_xlfn.XLOOKUP(A7028,[1]Sindaci!$B$2:$B$7774,[1]Sindaci!$A$2:$A$7774),"")</f>
        <v xml:space="preserve">PITTON FABRIZIO    </v>
      </c>
      <c r="E7028" s="33"/>
    </row>
    <row r="7029" spans="1:5" ht="13.8" x14ac:dyDescent="0.3">
      <c r="A7029" s="48" t="s">
        <v>7011</v>
      </c>
      <c r="B7029" s="33" t="str">
        <f>IFERROR(_xlfn.XLOOKUP(A7029,PEC!$A$2:$A$7902,PEC!$C$2:$C$7902),"")</f>
        <v>pecveneto.it</v>
      </c>
      <c r="C7029" s="33">
        <f>IFERROR(_xlfn.XLOOKUP(A7029,SEZIONI!$A$2:$A$7897,SEZIONI!$B$2:$B$7897),"")</f>
        <v>2</v>
      </c>
      <c r="D7029" s="33" t="str">
        <f>IFERROR(_xlfn.XLOOKUP(A7029,[1]Sindaci!$B$2:$B$7774,[1]Sindaci!$A$2:$A$7774),"")</f>
        <v xml:space="preserve">BONA SARA    </v>
      </c>
      <c r="E7029" s="33"/>
    </row>
    <row r="7030" spans="1:5" ht="13.8" x14ac:dyDescent="0.3">
      <c r="A7030" s="48" t="s">
        <v>7012</v>
      </c>
      <c r="B7030" s="33" t="str">
        <f>IFERROR(_xlfn.XLOOKUP(A7030,PEC!$A$2:$A$7902,PEC!$C$2:$C$7902),"")</f>
        <v>pec.comune.taormina.me.it</v>
      </c>
      <c r="C7030" s="33">
        <f>IFERROR(_xlfn.XLOOKUP(A7030,SEZIONI!$A$2:$A$7897,SEZIONI!$B$2:$B$7897),"")</f>
        <v>13</v>
      </c>
      <c r="D7030" s="33" t="str">
        <f>IFERROR(_xlfn.XLOOKUP(A7030,[1]Sindaci!$B$2:$B$7774,[1]Sindaci!$A$2:$A$7774),"")</f>
        <v xml:space="preserve">BOLOGNARI MARIO    </v>
      </c>
      <c r="E7030" s="33"/>
    </row>
    <row r="7031" spans="1:5" ht="13.8" x14ac:dyDescent="0.3">
      <c r="A7031" s="48" t="s">
        <v>7013</v>
      </c>
      <c r="B7031" s="33" t="str">
        <f>IFERROR(_xlfn.XLOOKUP(A7031,PEC!$A$2:$A$7902,PEC!$C$2:$C$7902),"")</f>
        <v>pec.it</v>
      </c>
      <c r="C7031" s="33">
        <f>IFERROR(_xlfn.XLOOKUP(A7031,SEZIONI!$A$2:$A$7897,SEZIONI!$B$2:$B$7897),"")</f>
        <v>2</v>
      </c>
      <c r="D7031" s="33" t="str">
        <f>IFERROR(_xlfn.XLOOKUP(A7031,[1]Sindaci!$B$2:$B$7774,[1]Sindaci!$A$2:$A$7774),"")</f>
        <v xml:space="preserve">GLANDARELLI MIRANDA    </v>
      </c>
      <c r="E7031" s="33"/>
    </row>
    <row r="7032" spans="1:5" ht="13.8" x14ac:dyDescent="0.3">
      <c r="A7032" s="48" t="s">
        <v>7014</v>
      </c>
      <c r="B7032" s="33" t="str">
        <f>IFERROR(_xlfn.XLOOKUP(A7032,PEC!$A$2:$A$7902,PEC!$C$2:$C$7902),"")</f>
        <v>pec.comune.tarantapeligna.ch.it</v>
      </c>
      <c r="C7032" s="33">
        <f>IFERROR(_xlfn.XLOOKUP(A7032,SEZIONI!$A$2:$A$7897,SEZIONI!$B$2:$B$7897),"")</f>
        <v>1</v>
      </c>
      <c r="D7032" s="33" t="str">
        <f>IFERROR(_xlfn.XLOOKUP(A7032,[1]Sindaci!$B$2:$B$7774,[1]Sindaci!$A$2:$A$7774),"")</f>
        <v xml:space="preserve">ROSATO GIOVANNI PAOLO   </v>
      </c>
      <c r="E7032" s="33"/>
    </row>
    <row r="7033" spans="1:5" ht="13.8" x14ac:dyDescent="0.3">
      <c r="A7033" s="48" t="s">
        <v>7015</v>
      </c>
      <c r="B7033" s="33" t="str">
        <f>IFERROR(_xlfn.XLOOKUP(A7033,PEC!$A$2:$A$7902,PEC!$C$2:$C$7902),"")</f>
        <v>eticert.it</v>
      </c>
      <c r="C7033" s="33">
        <f>IFERROR(_xlfn.XLOOKUP(A7033,SEZIONI!$A$2:$A$7897,SEZIONI!$B$2:$B$7897),"")</f>
        <v>3</v>
      </c>
      <c r="D7033" s="33" t="str">
        <f>IFERROR(_xlfn.XLOOKUP(A7033,[1]Sindaci!$B$2:$B$7774,[1]Sindaci!$A$2:$A$7774),"")</f>
        <v xml:space="preserve">ARMANDO GIANCARLO    </v>
      </c>
      <c r="E7033" s="33"/>
    </row>
    <row r="7034" spans="1:5" ht="13.8" x14ac:dyDescent="0.3">
      <c r="A7034" s="48" t="s">
        <v>7016</v>
      </c>
      <c r="B7034" s="33" t="str">
        <f>IFERROR(_xlfn.XLOOKUP(A7034,PEC!$A$2:$A$7902,PEC!$C$2:$C$7902),"")</f>
        <v>pec.rupar.puglia.it</v>
      </c>
      <c r="C7034" s="33">
        <f>IFERROR(_xlfn.XLOOKUP(A7034,SEZIONI!$A$2:$A$7897,SEZIONI!$B$2:$B$7897),"")</f>
        <v>191</v>
      </c>
      <c r="D7034" s="33" t="str">
        <f>IFERROR(_xlfn.XLOOKUP(A7034,[1]Sindaci!$B$2:$B$7774,[1]Sindaci!$A$2:$A$7774),"")</f>
        <v xml:space="preserve">MELUCCI RINALDO    </v>
      </c>
      <c r="E7034" s="33"/>
    </row>
    <row r="7035" spans="1:5" ht="13.8" x14ac:dyDescent="0.3">
      <c r="A7035" s="48" t="s">
        <v>7017</v>
      </c>
      <c r="B7035" s="33" t="str">
        <f>IFERROR(_xlfn.XLOOKUP(A7035,PEC!$A$2:$A$7902,PEC!$C$2:$C$7902),"")</f>
        <v>certgov.fvg.it</v>
      </c>
      <c r="C7035" s="33">
        <f>IFERROR(_xlfn.XLOOKUP(A7035,SEZIONI!$A$2:$A$7897,SEZIONI!$B$2:$B$7897),"")</f>
        <v>10</v>
      </c>
      <c r="D7035" s="33" t="str">
        <f>IFERROR(_xlfn.XLOOKUP(A7035,[1]Sindaci!$B$2:$B$7774,[1]Sindaci!$A$2:$A$7774),"")</f>
        <v xml:space="preserve">STECCATI MAURO    </v>
      </c>
      <c r="E7035" s="33"/>
    </row>
    <row r="7036" spans="1:5" ht="13.8" x14ac:dyDescent="0.3">
      <c r="A7036" s="48" t="s">
        <v>7018</v>
      </c>
      <c r="B7036" s="33" t="str">
        <f>IFERROR(_xlfn.XLOOKUP(A7036,PEC!$A$2:$A$7902,PEC!$C$2:$C$7902),"")</f>
        <v>pec.comune.tarquinia.vt.it</v>
      </c>
      <c r="C7036" s="33">
        <f>IFERROR(_xlfn.XLOOKUP(A7036,SEZIONI!$A$2:$A$7897,SEZIONI!$B$2:$B$7897),"")</f>
        <v>14</v>
      </c>
      <c r="D7036" s="33" t="str">
        <f>IFERROR(_xlfn.XLOOKUP(A7036,[1]Sindaci!$B$2:$B$7774,[1]Sindaci!$A$2:$A$7774),"")</f>
        <v xml:space="preserve">GIULIVI ALESSANDRO    </v>
      </c>
      <c r="E7036" s="33"/>
    </row>
    <row r="7037" spans="1:5" ht="13.8" x14ac:dyDescent="0.3">
      <c r="A7037" s="48" t="s">
        <v>146</v>
      </c>
      <c r="B7037" s="33" t="str">
        <f>IFERROR(_xlfn.XLOOKUP(A7037,PEC!$A$2:$A$7902,PEC!$C$2:$C$7902),"")</f>
        <v>asmepec.it</v>
      </c>
      <c r="C7037" s="33">
        <f>IFERROR(_xlfn.XLOOKUP(A7037,SEZIONI!$A$2:$A$7897,SEZIONI!$B$2:$B$7897),"")</f>
        <v>3</v>
      </c>
      <c r="D7037" s="33" t="str">
        <f>IFERROR(_xlfn.XLOOKUP(A7037,[1]Sindaci!$B$2:$B$7774,[1]Sindaci!$A$2:$A$7774),"")</f>
        <v xml:space="preserve">AMERUSO ROBERTO    </v>
      </c>
      <c r="E7037" s="33"/>
    </row>
    <row r="7038" spans="1:5" ht="13.8" x14ac:dyDescent="0.3">
      <c r="A7038" s="48" t="s">
        <v>7019</v>
      </c>
      <c r="B7038" s="33" t="str">
        <f>IFERROR(_xlfn.XLOOKUP(A7038,PEC!$A$2:$A$7902,PEC!$C$2:$C$7902),"")</f>
        <v>cert.provincia.so.it</v>
      </c>
      <c r="C7038" s="33">
        <f>IFERROR(_xlfn.XLOOKUP(A7038,SEZIONI!$A$2:$A$7897,SEZIONI!$B$2:$B$7897),"")</f>
        <v>1</v>
      </c>
      <c r="D7038" s="33" t="str">
        <f>IFERROR(_xlfn.XLOOKUP(A7038,[1]Sindaci!$B$2:$B$7774,[1]Sindaci!$A$2:$A$7774),"")</f>
        <v xml:space="preserve">BIANCHINI OSVALDO    </v>
      </c>
      <c r="E7038" s="33"/>
    </row>
    <row r="7039" spans="1:5" ht="13.8" x14ac:dyDescent="0.3">
      <c r="A7039" s="48" t="s">
        <v>7020</v>
      </c>
      <c r="B7039" s="33" t="str">
        <f>IFERROR(_xlfn.XLOOKUP(A7039,PEC!$A$2:$A$7902,PEC!$C$2:$C$7902),"")</f>
        <v>certgov.fvg.it</v>
      </c>
      <c r="C7039" s="33">
        <f>IFERROR(_xlfn.XLOOKUP(A7039,SEZIONI!$A$2:$A$7897,SEZIONI!$B$2:$B$7897),"")</f>
        <v>7</v>
      </c>
      <c r="D7039" s="33" t="str">
        <f>IFERROR(_xlfn.XLOOKUP(A7039,[1]Sindaci!$B$2:$B$7774,[1]Sindaci!$A$2:$A$7774),"")</f>
        <v xml:space="preserve">ZANETTE RENZO    </v>
      </c>
      <c r="E7039" s="33"/>
    </row>
    <row r="7040" spans="1:5" ht="13.8" x14ac:dyDescent="0.3">
      <c r="A7040" s="48" t="s">
        <v>7021</v>
      </c>
      <c r="B7040" s="33" t="str">
        <f>IFERROR(_xlfn.XLOOKUP(A7040,PEC!$A$2:$A$7902,PEC!$C$2:$C$7902),"")</f>
        <v>pecveneto.it</v>
      </c>
      <c r="C7040" s="33">
        <f>IFERROR(_xlfn.XLOOKUP(A7040,SEZIONI!$A$2:$A$7897,SEZIONI!$B$2:$B$7897),"")</f>
        <v>5</v>
      </c>
      <c r="D7040" s="33" t="str">
        <f>IFERROR(_xlfn.XLOOKUP(A7040,[1]Sindaci!$B$2:$B$7774,[1]Sindaci!$A$2:$A$7774),"")</f>
        <v xml:space="preserve">BOF GIANANGELO    </v>
      </c>
      <c r="E7040" s="33"/>
    </row>
    <row r="7041" spans="1:5" ht="13.8" x14ac:dyDescent="0.3">
      <c r="A7041" s="48" t="s">
        <v>7022</v>
      </c>
      <c r="B7041" s="33" t="str">
        <f>IFERROR(_xlfn.XLOOKUP(A7041,PEC!$A$2:$A$7902,PEC!$C$2:$C$7902),"")</f>
        <v>pec.comune.tassarolo.al.it</v>
      </c>
      <c r="C7041" s="33">
        <f>IFERROR(_xlfn.XLOOKUP(A7041,SEZIONI!$A$2:$A$7897,SEZIONI!$B$2:$B$7897),"")</f>
        <v>1</v>
      </c>
      <c r="D7041" s="33" t="str">
        <f>IFERROR(_xlfn.XLOOKUP(A7041,[1]Sindaci!$B$2:$B$7774,[1]Sindaci!$A$2:$A$7774),"")</f>
        <v xml:space="preserve">CASTELLANO PAOLO MARIO   </v>
      </c>
      <c r="E7041" s="33"/>
    </row>
    <row r="7042" spans="1:5" ht="13.8" x14ac:dyDescent="0.3">
      <c r="A7042" s="48" t="s">
        <v>7023</v>
      </c>
      <c r="B7042" s="33" t="str">
        <f>IFERROR(_xlfn.XLOOKUP(A7042,PEC!$A$2:$A$7902,PEC!$C$2:$C$7902),"")</f>
        <v>legalmail.it</v>
      </c>
      <c r="C7042" s="33">
        <f>IFERROR(_xlfn.XLOOKUP(A7042,SEZIONI!$A$2:$A$7897,SEZIONI!$B$2:$B$7897),"")</f>
        <v>2</v>
      </c>
      <c r="D7042" s="33" t="str">
        <f>IFERROR(_xlfn.XLOOKUP(A7042,[1]Sindaci!$B$2:$B$7774,[1]Sindaci!$A$2:$A$7774),"")</f>
        <v xml:space="preserve">MAFFETTONE SALVATORE    </v>
      </c>
      <c r="E7042" s="33"/>
    </row>
    <row r="7043" spans="1:5" ht="13.8" x14ac:dyDescent="0.3">
      <c r="A7043" s="48" t="s">
        <v>7024</v>
      </c>
      <c r="B7043" s="33" t="str">
        <f>IFERROR(_xlfn.XLOOKUP(A7043,PEC!$A$2:$A$7902,PEC!$C$2:$C$7902),"")</f>
        <v>pec.comune.taurasi.av.it</v>
      </c>
      <c r="C7043" s="33">
        <f>IFERROR(_xlfn.XLOOKUP(A7043,SEZIONI!$A$2:$A$7897,SEZIONI!$B$2:$B$7897),"")</f>
        <v>3</v>
      </c>
      <c r="D7043" s="33" t="str">
        <f>IFERROR(_xlfn.XLOOKUP(A7043,[1]Sindaci!$B$2:$B$7774,[1]Sindaci!$A$2:$A$7774),"")</f>
        <v xml:space="preserve">TRANFAGLIA ANTONIO    </v>
      </c>
      <c r="E7043" s="33"/>
    </row>
    <row r="7044" spans="1:5" ht="13.8" x14ac:dyDescent="0.3">
      <c r="A7044" s="48" t="s">
        <v>406</v>
      </c>
      <c r="B7044" s="33" t="str">
        <f>IFERROR(_xlfn.XLOOKUP(A7044,PEC!$A$2:$A$7902,PEC!$C$2:$C$7902),"")</f>
        <v>pec.comune.taurianova.rc.it</v>
      </c>
      <c r="C7044" s="33">
        <f>IFERROR(_xlfn.XLOOKUP(A7044,SEZIONI!$A$2:$A$7897,SEZIONI!$B$2:$B$7897),"")</f>
        <v>20</v>
      </c>
      <c r="D7044" s="33" t="str">
        <f>IFERROR(_xlfn.XLOOKUP(A7044,[1]Sindaci!$B$2:$B$7774,[1]Sindaci!$A$2:$A$7774),"")</f>
        <v xml:space="preserve">BIASI ROCCO    </v>
      </c>
      <c r="E7044" s="33"/>
    </row>
    <row r="7045" spans="1:5" ht="13.8" x14ac:dyDescent="0.3">
      <c r="A7045" s="48" t="s">
        <v>7025</v>
      </c>
      <c r="B7045" s="33" t="str">
        <f>IFERROR(_xlfn.XLOOKUP(A7045,PEC!$A$2:$A$7902,PEC!$C$2:$C$7902),"")</f>
        <v>pec.rupar.puglia.it</v>
      </c>
      <c r="C7045" s="33">
        <f>IFERROR(_xlfn.XLOOKUP(A7045,SEZIONI!$A$2:$A$7897,SEZIONI!$B$2:$B$7897),"")</f>
        <v>14</v>
      </c>
      <c r="D7045" s="33" t="str">
        <f>IFERROR(_xlfn.XLOOKUP(A7045,[1]Sindaci!$B$2:$B$7774,[1]Sindaci!$A$2:$A$7774),"")</f>
        <v xml:space="preserve">GUIDANO LUIGI    </v>
      </c>
      <c r="E7045" s="33"/>
    </row>
    <row r="7046" spans="1:5" ht="13.8" x14ac:dyDescent="0.3">
      <c r="A7046" s="48" t="s">
        <v>7026</v>
      </c>
      <c r="B7046" s="33" t="str">
        <f>IFERROR(_xlfn.XLOOKUP(A7046,PEC!$A$2:$A$7902,PEC!$C$2:$C$7902),"")</f>
        <v>postemailcertificata.it</v>
      </c>
      <c r="C7046" s="33">
        <f>IFERROR(_xlfn.XLOOKUP(A7046,SEZIONI!$A$2:$A$7897,SEZIONI!$B$2:$B$7897),"")</f>
        <v>12</v>
      </c>
      <c r="D7046" s="33" t="str">
        <f>IFERROR(_xlfn.XLOOKUP(A7046,[1]Sindaci!$B$2:$B$7774,[1]Sindaci!$A$2:$A$7774),"")</f>
        <v xml:space="preserve">LIRUTTI MORENO    </v>
      </c>
      <c r="E7046" s="33"/>
    </row>
    <row r="7047" spans="1:5" ht="13.8" x14ac:dyDescent="0.3">
      <c r="A7047" s="48" t="s">
        <v>7027</v>
      </c>
      <c r="B7047" s="33" t="str">
        <f>IFERROR(_xlfn.XLOOKUP(A7047,PEC!$A$2:$A$7902,PEC!$C$2:$C$7902),"")</f>
        <v>postecert.it</v>
      </c>
      <c r="C7047" s="33">
        <f>IFERROR(_xlfn.XLOOKUP(A7047,SEZIONI!$A$2:$A$7897,SEZIONI!$B$2:$B$7897),"")</f>
        <v>1</v>
      </c>
      <c r="D7047" s="33" t="str">
        <f>IFERROR(_xlfn.XLOOKUP(A7047,[1]Sindaci!$B$2:$B$7774,[1]Sindaci!$A$2:$A$7774),"")</f>
        <v xml:space="preserve">FRANCHINO GIOVANNI    </v>
      </c>
      <c r="E7047" s="33"/>
    </row>
    <row r="7048" spans="1:5" ht="13.8" x14ac:dyDescent="0.3">
      <c r="A7048" s="48" t="s">
        <v>8224</v>
      </c>
      <c r="B7048" s="33" t="str">
        <f>IFERROR(_xlfn.XLOOKUP(A7048,PEC!$A$2:$A$7902,PEC!$C$2:$C$7902),"")</f>
        <v/>
      </c>
      <c r="C7048" s="33" t="str">
        <f>IFERROR(_xlfn.XLOOKUP(A7048,SEZIONI!$A$2:$A$7897,SEZIONI!$B$2:$B$7897),"")</f>
        <v/>
      </c>
      <c r="D7048" s="33" t="str">
        <f>IFERROR(_xlfn.XLOOKUP(A7048,[1]Sindaci!$B$2:$B$7774,[1]Sindaci!$A$2:$A$7774),"")</f>
        <v/>
      </c>
      <c r="E7048" s="33"/>
    </row>
    <row r="7049" spans="1:5" ht="13.8" x14ac:dyDescent="0.3">
      <c r="A7049" s="48" t="s">
        <v>7028</v>
      </c>
      <c r="B7049" s="33" t="str">
        <f>IFERROR(_xlfn.XLOOKUP(A7049,PEC!$A$2:$A$7902,PEC!$C$2:$C$7902),"")</f>
        <v>cert.elaus2002.net</v>
      </c>
      <c r="C7049" s="33">
        <f>IFERROR(_xlfn.XLOOKUP(A7049,SEZIONI!$A$2:$A$7897,SEZIONI!$B$2:$B$7897),"")</f>
        <v>5</v>
      </c>
      <c r="D7049" s="33" t="str">
        <f>IFERROR(_xlfn.XLOOKUP(A7049,[1]Sindaci!$B$2:$B$7774,[1]Sindaci!$A$2:$A$7774),"")</f>
        <v xml:space="preserve">MOROSINI FRANCESCO    </v>
      </c>
      <c r="E7049" s="33"/>
    </row>
    <row r="7050" spans="1:5" ht="13.8" x14ac:dyDescent="0.3">
      <c r="A7050" s="48" t="s">
        <v>7029</v>
      </c>
      <c r="B7050" s="33" t="str">
        <f>IFERROR(_xlfn.XLOOKUP(A7050,PEC!$A$2:$A$7902,PEC!$C$2:$C$7902),"")</f>
        <v>legalmail.it</v>
      </c>
      <c r="C7050" s="33">
        <f>IFERROR(_xlfn.XLOOKUP(A7050,SEZIONI!$A$2:$A$7897,SEZIONI!$B$2:$B$7897),"")</f>
        <v>1</v>
      </c>
      <c r="D7050" s="33" t="str">
        <f>IFERROR(_xlfn.XLOOKUP(A7050,[1]Sindaci!$B$2:$B$7774,[1]Sindaci!$A$2:$A$7774),"")</f>
        <v xml:space="preserve">CIRULLI PAOLO    </v>
      </c>
      <c r="E7050" s="33"/>
    </row>
    <row r="7051" spans="1:5" ht="13.8" x14ac:dyDescent="0.3">
      <c r="A7051" s="48" t="s">
        <v>231</v>
      </c>
      <c r="B7051" s="33" t="str">
        <f>IFERROR(_xlfn.XLOOKUP(A7051,PEC!$A$2:$A$7902,PEC!$C$2:$C$7902),"")</f>
        <v>asmepec.it</v>
      </c>
      <c r="C7051" s="33">
        <f>IFERROR(_xlfn.XLOOKUP(A7051,SEZIONI!$A$2:$A$7897,SEZIONI!$B$2:$B$7897),"")</f>
        <v>2</v>
      </c>
      <c r="D7051" s="33" t="str">
        <f>IFERROR(_xlfn.XLOOKUP(A7051,[1]Sindaci!$B$2:$B$7774,[1]Sindaci!$A$2:$A$7774),"")</f>
        <v xml:space="preserve">TARANTINO SEBASTIANO    </v>
      </c>
      <c r="E7051" s="33"/>
    </row>
    <row r="7052" spans="1:5" ht="13.8" x14ac:dyDescent="0.3">
      <c r="A7052" s="48" t="s">
        <v>7030</v>
      </c>
      <c r="B7052" s="33" t="str">
        <f>IFERROR(_xlfn.XLOOKUP(A7052,PEC!$A$2:$A$7902,PEC!$C$2:$C$7902),"")</f>
        <v>halleycert.it</v>
      </c>
      <c r="C7052" s="33">
        <f>IFERROR(_xlfn.XLOOKUP(A7052,SEZIONI!$A$2:$A$7897,SEZIONI!$B$2:$B$7897),"")</f>
        <v>5</v>
      </c>
      <c r="D7052" s="33" t="str">
        <f>IFERROR(_xlfn.XLOOKUP(A7052,[1]Sindaci!$B$2:$B$7774,[1]Sindaci!$A$2:$A$7774),"")</f>
        <v xml:space="preserve">PAULON MIRKO    </v>
      </c>
      <c r="E7052" s="33"/>
    </row>
    <row r="7053" spans="1:5" ht="13.8" x14ac:dyDescent="0.3">
      <c r="A7053" s="48" t="s">
        <v>7031</v>
      </c>
      <c r="B7053" s="33" t="str">
        <f>IFERROR(_xlfn.XLOOKUP(A7053,PEC!$A$2:$A$7902,PEC!$C$2:$C$7902),"")</f>
        <v>pec.regione.lombardia.it</v>
      </c>
      <c r="C7053" s="33">
        <f>IFERROR(_xlfn.XLOOKUP(A7053,SEZIONI!$A$2:$A$7897,SEZIONI!$B$2:$B$7897),"")</f>
        <v>2</v>
      </c>
      <c r="D7053" s="33" t="str">
        <f>IFERROR(_xlfn.XLOOKUP(A7053,[1]Sindaci!$B$2:$B$7774,[1]Sindaci!$A$2:$A$7774),"")</f>
        <v xml:space="preserve">PEZZOTTI IORIS DANILO   </v>
      </c>
      <c r="E7053" s="33"/>
    </row>
    <row r="7054" spans="1:5" ht="13.8" x14ac:dyDescent="0.3">
      <c r="A7054" s="48" t="s">
        <v>7032</v>
      </c>
      <c r="B7054" s="33" t="str">
        <f>IFERROR(_xlfn.XLOOKUP(A7054,PEC!$A$2:$A$7902,PEC!$C$2:$C$7902),"")</f>
        <v>pec.comune.tavernolesulmella.bs.it</v>
      </c>
      <c r="C7054" s="33">
        <f>IFERROR(_xlfn.XLOOKUP(A7054,SEZIONI!$A$2:$A$7897,SEZIONI!$B$2:$B$7897),"")</f>
        <v>3</v>
      </c>
      <c r="D7054" s="33" t="str">
        <f>IFERROR(_xlfn.XLOOKUP(A7054,[1]Sindaci!$B$2:$B$7774,[1]Sindaci!$A$2:$A$7774),"")</f>
        <v xml:space="preserve">FERRI GERARDO    </v>
      </c>
      <c r="E7054" s="33"/>
    </row>
    <row r="7055" spans="1:5" ht="13.8" x14ac:dyDescent="0.3">
      <c r="A7055" s="48" t="s">
        <v>7033</v>
      </c>
      <c r="B7055" s="33" t="str">
        <f>IFERROR(_xlfn.XLOOKUP(A7055,PEC!$A$2:$A$7902,PEC!$C$2:$C$7902),"")</f>
        <v>pec.rupar.puglia.it</v>
      </c>
      <c r="C7055" s="33">
        <f>IFERROR(_xlfn.XLOOKUP(A7055,SEZIONI!$A$2:$A$7897,SEZIONI!$B$2:$B$7897),"")</f>
        <v>11</v>
      </c>
      <c r="D7055" s="33" t="str">
        <f>IFERROR(_xlfn.XLOOKUP(A7055,[1]Sindaci!$B$2:$B$7774,[1]Sindaci!$A$2:$A$7774),"")</f>
        <v xml:space="preserve">TANISI GIUSEPPE    </v>
      </c>
      <c r="E7055" s="33"/>
    </row>
    <row r="7056" spans="1:5" ht="13.8" x14ac:dyDescent="0.3">
      <c r="A7056" s="48" t="s">
        <v>7034</v>
      </c>
      <c r="B7056" s="33" t="str">
        <f>IFERROR(_xlfn.XLOOKUP(A7056,PEC!$A$2:$A$7902,PEC!$C$2:$C$7902),"")</f>
        <v>pec.ptbiellese.it</v>
      </c>
      <c r="C7056" s="33">
        <f>IFERROR(_xlfn.XLOOKUP(A7056,SEZIONI!$A$2:$A$7897,SEZIONI!$B$2:$B$7897),"")</f>
        <v>1</v>
      </c>
      <c r="D7056" s="33" t="str">
        <f>IFERROR(_xlfn.XLOOKUP(A7056,[1]Sindaci!$B$2:$B$7774,[1]Sindaci!$A$2:$A$7774),"")</f>
        <v xml:space="preserve">MANTELLO GINO    </v>
      </c>
      <c r="E7056" s="33"/>
    </row>
    <row r="7057" spans="1:5" ht="13.8" x14ac:dyDescent="0.3">
      <c r="A7057" s="48" t="s">
        <v>7035</v>
      </c>
      <c r="B7057" s="33" t="str">
        <f>IFERROR(_xlfn.XLOOKUP(A7057,PEC!$A$2:$A$7902,PEC!$C$2:$C$7902),"")</f>
        <v>emarche.it</v>
      </c>
      <c r="C7057" s="33">
        <f>IFERROR(_xlfn.XLOOKUP(A7057,SEZIONI!$A$2:$A$7897,SEZIONI!$B$2:$B$7897),"")</f>
        <v>1</v>
      </c>
      <c r="D7057" s="33" t="str">
        <f>IFERROR(_xlfn.XLOOKUP(A7057,[1]Sindaci!$B$2:$B$7774,[1]Sindaci!$A$2:$A$7774),"")</f>
        <v xml:space="preserve">POMPEI STEFANO    </v>
      </c>
      <c r="E7057" s="33"/>
    </row>
    <row r="7058" spans="1:5" ht="13.8" x14ac:dyDescent="0.3">
      <c r="A7058" s="48" t="s">
        <v>7036</v>
      </c>
      <c r="B7058" s="33" t="str">
        <f>IFERROR(_xlfn.XLOOKUP(A7058,PEC!$A$2:$A$7902,PEC!$C$2:$C$7902),"")</f>
        <v>pec.comuneditavullia.it</v>
      </c>
      <c r="C7058" s="33">
        <f>IFERROR(_xlfn.XLOOKUP(A7058,SEZIONI!$A$2:$A$7897,SEZIONI!$B$2:$B$7897),"")</f>
        <v>8</v>
      </c>
      <c r="D7058" s="33" t="str">
        <f>IFERROR(_xlfn.XLOOKUP(A7058,[1]Sindaci!$B$2:$B$7774,[1]Sindaci!$A$2:$A$7774),"")</f>
        <v xml:space="preserve">PAOLUCCI FRANCESCA    </v>
      </c>
      <c r="E7058" s="33"/>
    </row>
    <row r="7059" spans="1:5" ht="13.8" x14ac:dyDescent="0.3">
      <c r="A7059" s="48" t="s">
        <v>7037</v>
      </c>
      <c r="B7059" s="33" t="str">
        <f>IFERROR(_xlfn.XLOOKUP(A7059,PEC!$A$2:$A$7902,PEC!$C$2:$C$7902),"")</f>
        <v>cert.ruparbasilicata.it</v>
      </c>
      <c r="C7059" s="33">
        <f>IFERROR(_xlfn.XLOOKUP(A7059,SEZIONI!$A$2:$A$7897,SEZIONI!$B$2:$B$7897),"")</f>
        <v>1</v>
      </c>
      <c r="D7059" s="33" t="str">
        <f>IFERROR(_xlfn.XLOOKUP(A7059,[1]Sindaci!$B$2:$B$7774,[1]Sindaci!$A$2:$A$7774),"")</f>
        <v xml:space="preserve">MARINO VINCENZO    </v>
      </c>
      <c r="E7059" s="33"/>
    </row>
    <row r="7060" spans="1:5" ht="13.8" x14ac:dyDescent="0.3">
      <c r="A7060" s="48" t="s">
        <v>7038</v>
      </c>
      <c r="B7060" s="33" t="str">
        <f>IFERROR(_xlfn.XLOOKUP(A7060,PEC!$A$2:$A$7902,PEC!$C$2:$C$7902),"")</f>
        <v>asmepec.it</v>
      </c>
      <c r="C7060" s="33">
        <f>IFERROR(_xlfn.XLOOKUP(A7060,SEZIONI!$A$2:$A$7897,SEZIONI!$B$2:$B$7897),"")</f>
        <v>21</v>
      </c>
      <c r="D7060" s="33" t="str">
        <f>IFERROR(_xlfn.XLOOKUP(A7060,[1]Sindaci!$B$2:$B$7774,[1]Sindaci!$A$2:$A$7774),"")</f>
        <v xml:space="preserve">SCOGLIO GIOVANNI    </v>
      </c>
      <c r="E7060" s="33"/>
    </row>
    <row r="7061" spans="1:5" ht="13.8" x14ac:dyDescent="0.3">
      <c r="A7061" s="48" t="s">
        <v>7039</v>
      </c>
      <c r="B7061" s="33" t="str">
        <f>IFERROR(_xlfn.XLOOKUP(A7061,PEC!$A$2:$A$7902,PEC!$C$2:$C$7902),"")</f>
        <v>asmepec.it</v>
      </c>
      <c r="C7061" s="33">
        <f>IFERROR(_xlfn.XLOOKUP(A7061,SEZIONI!$A$2:$A$7897,SEZIONI!$B$2:$B$7897),"")</f>
        <v>10</v>
      </c>
      <c r="D7061" s="33" t="str">
        <f>IFERROR(_xlfn.XLOOKUP(A7061,[1]Sindaci!$B$2:$B$7774,[1]Sindaci!$A$2:$A$7774),"")</f>
        <v xml:space="preserve">DI CANDIA MICHELE   </v>
      </c>
      <c r="E7061" s="33"/>
    </row>
    <row r="7062" spans="1:5" ht="13.8" x14ac:dyDescent="0.3">
      <c r="A7062" s="48" t="s">
        <v>7040</v>
      </c>
      <c r="B7062" s="33" t="str">
        <f>IFERROR(_xlfn.XLOOKUP(A7062,PEC!$A$2:$A$7902,PEC!$C$2:$C$7902),"")</f>
        <v>cert.provincia.so.it</v>
      </c>
      <c r="C7062" s="33">
        <f>IFERROR(_xlfn.XLOOKUP(A7062,SEZIONI!$A$2:$A$7897,SEZIONI!$B$2:$B$7897),"")</f>
        <v>5</v>
      </c>
      <c r="D7062" s="33" t="str">
        <f>IFERROR(_xlfn.XLOOKUP(A7062,[1]Sindaci!$B$2:$B$7774,[1]Sindaci!$A$2:$A$7774),"")</f>
        <v xml:space="preserve">MORETTI ELIO    </v>
      </c>
      <c r="E7062" s="33"/>
    </row>
    <row r="7063" spans="1:5" ht="13.8" x14ac:dyDescent="0.3">
      <c r="A7063" s="48" t="s">
        <v>7041</v>
      </c>
      <c r="B7063" s="33" t="str">
        <f>IFERROR(_xlfn.XLOOKUP(A7063,PEC!$A$2:$A$7902,PEC!$C$2:$C$7902),"")</f>
        <v>pecveneto.it</v>
      </c>
      <c r="C7063" s="33">
        <f>IFERROR(_xlfn.XLOOKUP(A7063,SEZIONI!$A$2:$A$7897,SEZIONI!$B$2:$B$7897),"")</f>
        <v>3</v>
      </c>
      <c r="D7063" s="33" t="str">
        <f>IFERROR(_xlfn.XLOOKUP(A7063,[1]Sindaci!$B$2:$B$7774,[1]Sindaci!$A$2:$A$7774),"")</f>
        <v xml:space="preserve">CICUTO OSCAR    </v>
      </c>
      <c r="E7063" s="33"/>
    </row>
    <row r="7064" spans="1:5" ht="13.8" x14ac:dyDescent="0.3">
      <c r="A7064" s="48" t="s">
        <v>7042</v>
      </c>
      <c r="B7064" s="33" t="str">
        <f>IFERROR(_xlfn.XLOOKUP(A7064,PEC!$A$2:$A$7902,PEC!$C$2:$C$7902),"")</f>
        <v>pec.cstsannio.it</v>
      </c>
      <c r="C7064" s="33">
        <f>IFERROR(_xlfn.XLOOKUP(A7064,SEZIONI!$A$2:$A$7897,SEZIONI!$B$2:$B$7897),"")</f>
        <v>6</v>
      </c>
      <c r="D7064" s="33" t="str">
        <f>IFERROR(_xlfn.XLOOKUP(A7064,[1]Sindaci!$B$2:$B$7774,[1]Sindaci!$A$2:$A$7774),"")</f>
        <v xml:space="preserve">CAPORASO GIOVANNI    </v>
      </c>
      <c r="E7064" s="33"/>
    </row>
    <row r="7065" spans="1:5" ht="13.8" x14ac:dyDescent="0.3">
      <c r="A7065" s="48" t="s">
        <v>7043</v>
      </c>
      <c r="B7065" s="33" t="str">
        <f>IFERROR(_xlfn.XLOOKUP(A7065,PEC!$A$2:$A$7902,PEC!$C$2:$C$7902),"")</f>
        <v>pec.it</v>
      </c>
      <c r="C7065" s="33">
        <f>IFERROR(_xlfn.XLOOKUP(A7065,SEZIONI!$A$2:$A$7897,SEZIONI!$B$2:$B$7897),"")</f>
        <v>3</v>
      </c>
      <c r="D7065" s="33" t="str">
        <f>IFERROR(_xlfn.XLOOKUP(A7065,[1]Sindaci!$B$2:$B$7774,[1]Sindaci!$A$2:$A$7774),"")</f>
        <v xml:space="preserve">SALA FABRIZIO    </v>
      </c>
      <c r="E7065" s="33"/>
    </row>
    <row r="7066" spans="1:5" ht="13.8" x14ac:dyDescent="0.3">
      <c r="A7066" s="49" t="s">
        <v>7044</v>
      </c>
      <c r="B7066" s="33" t="str">
        <f>IFERROR(_xlfn.XLOOKUP(A7066,PEC!$A$2:$A$7902,PEC!$C$2:$C$7902),"")</f>
        <v>pec.comunas.it</v>
      </c>
      <c r="C7066" s="33">
        <f>IFERROR(_xlfn.XLOOKUP(A7066,SEZIONI!$A$2:$A$7897,SEZIONI!$B$2:$B$7897),"")</f>
        <v>2</v>
      </c>
      <c r="D7066" s="33" t="str">
        <f>IFERROR(_xlfn.XLOOKUP(A7066,[1]Sindaci!$B$2:$B$7774,[1]Sindaci!$A$2:$A$7774),"")</f>
        <v xml:space="preserve">PINDUCCIU DOMENICO VITTORIO   </v>
      </c>
      <c r="E7066" s="33"/>
    </row>
    <row r="7067" spans="1:5" ht="13.8" x14ac:dyDescent="0.3">
      <c r="A7067" s="48" t="s">
        <v>7045</v>
      </c>
      <c r="B7067" s="33" t="str">
        <f>IFERROR(_xlfn.XLOOKUP(A7067,PEC!$A$2:$A$7902,PEC!$C$2:$C$7902),"")</f>
        <v>pec.comune.telve.tn.it</v>
      </c>
      <c r="C7067" s="33">
        <f>IFERROR(_xlfn.XLOOKUP(A7067,SEZIONI!$A$2:$A$7897,SEZIONI!$B$2:$B$7897),"")</f>
        <v>2</v>
      </c>
      <c r="D7067" s="33" t="str">
        <f>IFERROR(_xlfn.XLOOKUP(A7067,[1]Sindaci!$B$2:$B$7774,[1]Sindaci!$A$2:$A$7774),"")</f>
        <v xml:space="preserve">DEGAUDENZ MATTEO    </v>
      </c>
      <c r="E7067" s="33"/>
    </row>
    <row r="7068" spans="1:5" ht="13.8" x14ac:dyDescent="0.3">
      <c r="A7068" s="48" t="s">
        <v>7046</v>
      </c>
      <c r="B7068" s="33" t="str">
        <f>IFERROR(_xlfn.XLOOKUP(A7068,PEC!$A$2:$A$7902,PEC!$C$2:$C$7902),"")</f>
        <v>pec.comune.telvedisopra.tn.it</v>
      </c>
      <c r="C7068" s="33">
        <f>IFERROR(_xlfn.XLOOKUP(A7068,SEZIONI!$A$2:$A$7897,SEZIONI!$B$2:$B$7897),"")</f>
        <v>1</v>
      </c>
      <c r="D7068" s="33" t="str">
        <f>IFERROR(_xlfn.XLOOKUP(A7068,[1]Sindaci!$B$2:$B$7774,[1]Sindaci!$A$2:$A$7774),"")</f>
        <v xml:space="preserve">BONELLA GIAMPAOLO    </v>
      </c>
      <c r="E7068" s="33"/>
    </row>
    <row r="7069" spans="1:5" ht="13.8" x14ac:dyDescent="0.3">
      <c r="A7069" s="49" t="s">
        <v>7047</v>
      </c>
      <c r="B7069" s="33" t="str">
        <f>IFERROR(_xlfn.XLOOKUP(A7069,PEC!$A$2:$A$7902,PEC!$C$2:$C$7902),"")</f>
        <v>postatempio.net</v>
      </c>
      <c r="C7069" s="33">
        <f>IFERROR(_xlfn.XLOOKUP(A7069,SEZIONI!$A$2:$A$7897,SEZIONI!$B$2:$B$7897),"")</f>
        <v>15</v>
      </c>
      <c r="D7069" s="33" t="str">
        <f>IFERROR(_xlfn.XLOOKUP(A7069,[1]Sindaci!$B$2:$B$7774,[1]Sindaci!$A$2:$A$7774),"")</f>
        <v xml:space="preserve">ADDIS GIOVANNI ANTONIO GIUSEPPE  </v>
      </c>
      <c r="E7069" s="33"/>
    </row>
    <row r="7070" spans="1:5" ht="13.8" x14ac:dyDescent="0.3">
      <c r="A7070" s="48" t="s">
        <v>8004</v>
      </c>
      <c r="B7070" s="33" t="str">
        <f>IFERROR(_xlfn.XLOOKUP(A7070,PEC!$A$2:$A$7902,PEC!$C$2:$C$7902),"")</f>
        <v>pec.comune.temu.bs.it</v>
      </c>
      <c r="C7070" s="33" t="str">
        <f>IFERROR(_xlfn.XLOOKUP(A7070,SEZIONI!$A$2:$A$7897,SEZIONI!$B$2:$B$7897),"")</f>
        <v/>
      </c>
      <c r="D7070" s="33" t="str">
        <f>IFERROR(_xlfn.XLOOKUP(A7070,[1]Sindaci!$B$2:$B$7774,[1]Sindaci!$A$2:$A$7774),"")</f>
        <v/>
      </c>
      <c r="E7070" s="33"/>
    </row>
    <row r="7071" spans="1:5" ht="13.8" x14ac:dyDescent="0.3">
      <c r="A7071" s="48" t="s">
        <v>7049</v>
      </c>
      <c r="B7071" s="33" t="str">
        <f>IFERROR(_xlfn.XLOOKUP(A7071,PEC!$A$2:$A$7902,PEC!$C$2:$C$7902),"")</f>
        <v>pec.comune.tenna.tn.it</v>
      </c>
      <c r="C7071" s="33">
        <f>IFERROR(_xlfn.XLOOKUP(A7071,SEZIONI!$A$2:$A$7897,SEZIONI!$B$2:$B$7897),"")</f>
        <v>1</v>
      </c>
      <c r="D7071" s="33" t="str">
        <f>IFERROR(_xlfn.XLOOKUP(A7071,[1]Sindaci!$B$2:$B$7774,[1]Sindaci!$A$2:$A$7774),"")</f>
        <v xml:space="preserve">PERINELLI MARCO NICOLO'   </v>
      </c>
      <c r="E7071" s="33"/>
    </row>
    <row r="7072" spans="1:5" ht="13.8" x14ac:dyDescent="0.3">
      <c r="A7072" s="48" t="s">
        <v>7050</v>
      </c>
      <c r="B7072" s="33" t="str">
        <f>IFERROR(_xlfn.XLOOKUP(A7072,PEC!$A$2:$A$7902,PEC!$C$2:$C$7902),"")</f>
        <v>pec.comune.tenno.tn.it</v>
      </c>
      <c r="C7072" s="33">
        <f>IFERROR(_xlfn.XLOOKUP(A7072,SEZIONI!$A$2:$A$7897,SEZIONI!$B$2:$B$7897),"")</f>
        <v>2</v>
      </c>
      <c r="D7072" s="33" t="str">
        <f>IFERROR(_xlfn.XLOOKUP(A7072,[1]Sindaci!$B$2:$B$7774,[1]Sindaci!$A$2:$A$7774),"")</f>
        <v xml:space="preserve">MAROCCHI GIULIANO    </v>
      </c>
      <c r="E7072" s="33"/>
    </row>
    <row r="7073" spans="1:5" ht="13.8" x14ac:dyDescent="0.3">
      <c r="A7073" s="48" t="s">
        <v>7051</v>
      </c>
      <c r="B7073" s="33" t="str">
        <f>IFERROR(_xlfn.XLOOKUP(A7073,PEC!$A$2:$A$7902,PEC!$C$2:$C$7902),"")</f>
        <v>cert.ip-veneto.net</v>
      </c>
      <c r="C7073" s="33">
        <f>IFERROR(_xlfn.XLOOKUP(A7073,SEZIONI!$A$2:$A$7897,SEZIONI!$B$2:$B$7897),"")</f>
        <v>11</v>
      </c>
      <c r="D7073" s="33" t="str">
        <f>IFERROR(_xlfn.XLOOKUP(A7073,[1]Sindaci!$B$2:$B$7774,[1]Sindaci!$A$2:$A$7774),"")</f>
        <v xml:space="preserve">TURETTA VALENTINO    </v>
      </c>
      <c r="E7073" s="33"/>
    </row>
    <row r="7074" spans="1:5" ht="13.8" x14ac:dyDescent="0.3">
      <c r="A7074" s="48" t="s">
        <v>7052</v>
      </c>
      <c r="B7074" s="33" t="str">
        <f>IFERROR(_xlfn.XLOOKUP(A7074,PEC!$A$2:$A$7902,PEC!$C$2:$C$7902),"")</f>
        <v>asmepec.it</v>
      </c>
      <c r="C7074" s="33">
        <f>IFERROR(_xlfn.XLOOKUP(A7074,SEZIONI!$A$2:$A$7897,SEZIONI!$B$2:$B$7897),"")</f>
        <v>3</v>
      </c>
      <c r="D7074" s="33" t="str">
        <f>IFERROR(_xlfn.XLOOKUP(A7074,[1]Sindaci!$B$2:$B$7774,[1]Sindaci!$A$2:$A$7774),"")</f>
        <v xml:space="preserve">CHIRICO PASQUALE    </v>
      </c>
      <c r="E7074" s="33"/>
    </row>
    <row r="7075" spans="1:5" ht="13.8" x14ac:dyDescent="0.3">
      <c r="A7075" s="48" t="s">
        <v>7053</v>
      </c>
      <c r="B7075" s="33" t="str">
        <f>IFERROR(_xlfn.XLOOKUP(A7075,PEC!$A$2:$A$7902,PEC!$C$2:$C$7902),"")</f>
        <v>comune.teramo.pecpa.it</v>
      </c>
      <c r="C7075" s="33">
        <f>IFERROR(_xlfn.XLOOKUP(A7075,SEZIONI!$A$2:$A$7897,SEZIONI!$B$2:$B$7897),"")</f>
        <v>80</v>
      </c>
      <c r="D7075" s="33" t="str">
        <f>IFERROR(_xlfn.XLOOKUP(A7075,[1]Sindaci!$B$2:$B$7774,[1]Sindaci!$A$2:$A$7774),"")</f>
        <v xml:space="preserve">D'ALBERTO GIANGUIDO    </v>
      </c>
      <c r="E7075" s="33"/>
    </row>
    <row r="7076" spans="1:5" ht="13.8" x14ac:dyDescent="0.3">
      <c r="A7076" s="48" t="s">
        <v>7054</v>
      </c>
      <c r="B7076" s="33" t="str">
        <f>IFERROR(_xlfn.XLOOKUP(A7076,PEC!$A$2:$A$7902,PEC!$C$2:$C$7902),"")</f>
        <v>cert.ruparpiemonte.it</v>
      </c>
      <c r="C7076" s="33">
        <f>IFERROR(_xlfn.XLOOKUP(A7076,SEZIONI!$A$2:$A$7897,SEZIONI!$B$2:$B$7897),"")</f>
        <v>1</v>
      </c>
      <c r="D7076" s="33" t="str">
        <f>IFERROR(_xlfn.XLOOKUP(A7076,[1]Sindaci!$B$2:$B$7774,[1]Sindaci!$A$2:$A$7774),"")</f>
        <v xml:space="preserve">MERISI DOMENICO    </v>
      </c>
      <c r="E7076" s="33"/>
    </row>
    <row r="7077" spans="1:5" ht="13.8" x14ac:dyDescent="0.3">
      <c r="A7077" s="48" t="s">
        <v>7055</v>
      </c>
      <c r="B7077" s="33" t="str">
        <f>IFERROR(_xlfn.XLOOKUP(A7077,PEC!$A$2:$A$7902,PEC!$C$2:$C$7902),"")</f>
        <v>pec.comuneterelle.it</v>
      </c>
      <c r="C7077" s="33">
        <f>IFERROR(_xlfn.XLOOKUP(A7077,SEZIONI!$A$2:$A$7897,SEZIONI!$B$2:$B$7897),"")</f>
        <v>1</v>
      </c>
      <c r="D7077" s="33" t="str">
        <f>IFERROR(_xlfn.XLOOKUP(A7077,[1]Sindaci!$B$2:$B$7774,[1]Sindaci!$A$2:$A$7774),"")</f>
        <v xml:space="preserve">GAZZELLONE FIORELLA    </v>
      </c>
      <c r="E7077" s="33"/>
    </row>
    <row r="7078" spans="1:5" ht="13.8" x14ac:dyDescent="0.3">
      <c r="A7078" s="48" t="s">
        <v>8121</v>
      </c>
      <c r="B7078" s="33" t="str">
        <f>IFERROR(_xlfn.XLOOKUP(A7078,PEC!$A$2:$A$7902,PEC!$C$2:$C$7902),"")</f>
        <v/>
      </c>
      <c r="C7078" s="33" t="str">
        <f>IFERROR(_xlfn.XLOOKUP(A7078,SEZIONI!$A$2:$A$7897,SEZIONI!$B$2:$B$7897),"")</f>
        <v/>
      </c>
      <c r="D7078" s="33" t="str">
        <f>IFERROR(_xlfn.XLOOKUP(A7078,[1]Sindaci!$B$2:$B$7774,[1]Sindaci!$A$2:$A$7774),"")</f>
        <v xml:space="preserve">WEGER REINHOLD    </v>
      </c>
      <c r="E7078" s="33"/>
    </row>
    <row r="7079" spans="1:5" ht="13.8" x14ac:dyDescent="0.3">
      <c r="A7079" s="48" t="s">
        <v>7057</v>
      </c>
      <c r="B7079" s="33" t="str">
        <f>IFERROR(_xlfn.XLOOKUP(A7079,PEC!$A$2:$A$7902,PEC!$C$2:$C$7902),"")</f>
        <v>postacert.comune.terenzo.pr.it</v>
      </c>
      <c r="C7079" s="33">
        <f>IFERROR(_xlfn.XLOOKUP(A7079,SEZIONI!$A$2:$A$7897,SEZIONI!$B$2:$B$7897),"")</f>
        <v>2</v>
      </c>
      <c r="D7079" s="33" t="str">
        <f>IFERROR(_xlfn.XLOOKUP(A7079,[1]Sindaci!$B$2:$B$7774,[1]Sindaci!$A$2:$A$7774),"")</f>
        <v xml:space="preserve">BEVILACQUA DANILO    </v>
      </c>
      <c r="E7079" s="33"/>
    </row>
    <row r="7080" spans="1:5" ht="13.8" x14ac:dyDescent="0.3">
      <c r="A7080" s="49" t="s">
        <v>7058</v>
      </c>
      <c r="B7080" s="33" t="str">
        <f>IFERROR(_xlfn.XLOOKUP(A7080,PEC!$A$2:$A$7902,PEC!$C$2:$C$7902),"")</f>
        <v>pec.comuneditergu.it</v>
      </c>
      <c r="C7080" s="33">
        <f>IFERROR(_xlfn.XLOOKUP(A7080,SEZIONI!$A$2:$A$7897,SEZIONI!$B$2:$B$7897),"")</f>
        <v>1</v>
      </c>
      <c r="D7080" s="33" t="str">
        <f>IFERROR(_xlfn.XLOOKUP(A7080,[1]Sindaci!$B$2:$B$7774,[1]Sindaci!$A$2:$A$7774),"")</f>
        <v xml:space="preserve">RUZZU LUCA    </v>
      </c>
      <c r="E7080" s="33"/>
    </row>
    <row r="7081" spans="1:5" ht="13.8" x14ac:dyDescent="0.3">
      <c r="A7081" s="48" t="s">
        <v>8122</v>
      </c>
      <c r="B7081" s="33" t="str">
        <f>IFERROR(_xlfn.XLOOKUP(A7081,PEC!$A$2:$A$7902,PEC!$C$2:$C$7902),"")</f>
        <v/>
      </c>
      <c r="C7081" s="33" t="str">
        <f>IFERROR(_xlfn.XLOOKUP(A7081,SEZIONI!$A$2:$A$7897,SEZIONI!$B$2:$B$7897),"")</f>
        <v/>
      </c>
      <c r="D7081" s="33" t="str">
        <f>IFERROR(_xlfn.XLOOKUP(A7081,[1]Sindaci!$B$2:$B$7774,[1]Sindaci!$A$2:$A$7774),"")</f>
        <v xml:space="preserve">ZELGER HANSJORG    </v>
      </c>
      <c r="E7081" s="33"/>
    </row>
    <row r="7082" spans="1:5" ht="13.8" x14ac:dyDescent="0.3">
      <c r="A7082" s="48" t="s">
        <v>7060</v>
      </c>
      <c r="B7082" s="33" t="str">
        <f>IFERROR(_xlfn.XLOOKUP(A7082,PEC!$A$2:$A$7902,PEC!$C$2:$C$7902),"")</f>
        <v>pec.comune.terlizzi.ba.it</v>
      </c>
      <c r="C7082" s="33">
        <f>IFERROR(_xlfn.XLOOKUP(A7082,SEZIONI!$A$2:$A$7897,SEZIONI!$B$2:$B$7897),"")</f>
        <v>22</v>
      </c>
      <c r="D7082" s="33" t="str">
        <f>IFERROR(_xlfn.XLOOKUP(A7082,[1]Sindaci!$B$2:$B$7774,[1]Sindaci!$A$2:$A$7774),"")</f>
        <v xml:space="preserve">DE CHIRICO MICHELANGELO   </v>
      </c>
      <c r="E7082" s="33"/>
    </row>
    <row r="7083" spans="1:5" ht="13.8" x14ac:dyDescent="0.3">
      <c r="A7083" s="48" t="s">
        <v>7061</v>
      </c>
      <c r="B7083" s="33" t="str">
        <f>IFERROR(_xlfn.XLOOKUP(A7083,PEC!$A$2:$A$7902,PEC!$C$2:$C$7902),"")</f>
        <v>pec.it</v>
      </c>
      <c r="C7083" s="33">
        <f>IFERROR(_xlfn.XLOOKUP(A7083,SEZIONI!$A$2:$A$7897,SEZIONI!$B$2:$B$7897),"")</f>
        <v>8</v>
      </c>
      <c r="D7083" s="33" t="str">
        <f>IFERROR(_xlfn.XLOOKUP(A7083,[1]Sindaci!$B$2:$B$7774,[1]Sindaci!$A$2:$A$7774),"")</f>
        <v xml:space="preserve">CIPRIANO BARTOLO    </v>
      </c>
      <c r="E7083" s="33"/>
    </row>
    <row r="7084" spans="1:5" ht="13.8" x14ac:dyDescent="0.3">
      <c r="A7084" s="48" t="s">
        <v>8123</v>
      </c>
      <c r="B7084" s="33" t="str">
        <f>IFERROR(_xlfn.XLOOKUP(A7084,PEC!$A$2:$A$7902,PEC!$C$2:$C$7902),"")</f>
        <v/>
      </c>
      <c r="C7084" s="33" t="str">
        <f>IFERROR(_xlfn.XLOOKUP(A7084,SEZIONI!$A$2:$A$7897,SEZIONI!$B$2:$B$7897),"")</f>
        <v/>
      </c>
      <c r="D7084" s="33" t="str">
        <f>IFERROR(_xlfn.XLOOKUP(A7084,[1]Sindaci!$B$2:$B$7774,[1]Sindaci!$A$2:$A$7774),"")</f>
        <v xml:space="preserve">OBERHOFER WOLFGANG    </v>
      </c>
      <c r="E7084" s="33"/>
    </row>
    <row r="7085" spans="1:5" ht="13.8" x14ac:dyDescent="0.3">
      <c r="A7085" s="48" t="s">
        <v>7063</v>
      </c>
      <c r="B7085" s="33" t="str">
        <f>IFERROR(_xlfn.XLOOKUP(A7085,PEC!$A$2:$A$7902,PEC!$C$2:$C$7902),"")</f>
        <v>pec.comuneterminiimerese.pa.it</v>
      </c>
      <c r="C7085" s="33">
        <f>IFERROR(_xlfn.XLOOKUP(A7085,SEZIONI!$A$2:$A$7897,SEZIONI!$B$2:$B$7897),"")</f>
        <v>30</v>
      </c>
      <c r="D7085" s="33" t="str">
        <f>IFERROR(_xlfn.XLOOKUP(A7085,[1]Sindaci!$B$2:$B$7774,[1]Sindaci!$A$2:$A$7774),"")</f>
        <v xml:space="preserve">TERRANOVA MARIA    </v>
      </c>
      <c r="E7085" s="33"/>
    </row>
    <row r="7086" spans="1:5" ht="13.8" x14ac:dyDescent="0.3">
      <c r="A7086" s="48" t="s">
        <v>7064</v>
      </c>
      <c r="B7086" s="33" t="str">
        <f>IFERROR(_xlfn.XLOOKUP(A7086,PEC!$A$2:$A$7902,PEC!$C$2:$C$7902),"")</f>
        <v>pec.comune.termoli.cb.it</v>
      </c>
      <c r="C7086" s="33">
        <f>IFERROR(_xlfn.XLOOKUP(A7086,SEZIONI!$A$2:$A$7897,SEZIONI!$B$2:$B$7897),"")</f>
        <v>29</v>
      </c>
      <c r="D7086" s="33" t="str">
        <f>IFERROR(_xlfn.XLOOKUP(A7086,[1]Sindaci!$B$2:$B$7774,[1]Sindaci!$A$2:$A$7774),"")</f>
        <v xml:space="preserve">ROBERTI FRANCESCO    </v>
      </c>
      <c r="E7086" s="33"/>
    </row>
    <row r="7087" spans="1:5" ht="13.8" x14ac:dyDescent="0.3">
      <c r="A7087" s="48" t="s">
        <v>7065</v>
      </c>
      <c r="B7087" s="33" t="str">
        <f>IFERROR(_xlfn.XLOOKUP(A7087,PEC!$A$2:$A$7902,PEC!$C$2:$C$7902),"")</f>
        <v>legalmail.it</v>
      </c>
      <c r="C7087" s="33">
        <f>IFERROR(_xlfn.XLOOKUP(A7087,SEZIONI!$A$2:$A$7897,SEZIONI!$B$2:$B$7897),"")</f>
        <v>2</v>
      </c>
      <c r="D7087" s="33" t="str">
        <f>IFERROR(_xlfn.XLOOKUP(A7087,[1]Sindaci!$B$2:$B$7774,[1]Sindaci!$A$2:$A$7774),"")</f>
        <v xml:space="preserve">BARATELLI LORENZO    </v>
      </c>
      <c r="E7087" s="33"/>
    </row>
    <row r="7088" spans="1:5" ht="13.8" x14ac:dyDescent="0.3">
      <c r="A7088" s="48" t="s">
        <v>7066</v>
      </c>
      <c r="B7088" s="33" t="str">
        <f>IFERROR(_xlfn.XLOOKUP(A7088,PEC!$A$2:$A$7902,PEC!$C$2:$C$7902),"")</f>
        <v>pec.ptbiellese.it</v>
      </c>
      <c r="C7088" s="33">
        <f>IFERROR(_xlfn.XLOOKUP(A7088,SEZIONI!$A$2:$A$7897,SEZIONI!$B$2:$B$7897),"")</f>
        <v>1</v>
      </c>
      <c r="D7088" s="33" t="str">
        <f>IFERROR(_xlfn.XLOOKUP(A7088,[1]Sindaci!$B$2:$B$7774,[1]Sindaci!$A$2:$A$7774),"")</f>
        <v xml:space="preserve">VETTORETTO FRANCESCO    </v>
      </c>
      <c r="E7088" s="33"/>
    </row>
    <row r="7089" spans="1:5" ht="13.8" x14ac:dyDescent="0.3">
      <c r="A7089" s="48" t="s">
        <v>7067</v>
      </c>
      <c r="B7089" s="33" t="str">
        <f>IFERROR(_xlfn.XLOOKUP(A7089,PEC!$A$2:$A$7902,PEC!$C$2:$C$7902),"")</f>
        <v>postacert.umbria.it</v>
      </c>
      <c r="C7089" s="33">
        <f>IFERROR(_xlfn.XLOOKUP(A7089,SEZIONI!$A$2:$A$7897,SEZIONI!$B$2:$B$7897),"")</f>
        <v>129</v>
      </c>
      <c r="D7089" s="33" t="str">
        <f>IFERROR(_xlfn.XLOOKUP(A7089,[1]Sindaci!$B$2:$B$7774,[1]Sindaci!$A$2:$A$7774),"")</f>
        <v xml:space="preserve">LATINI LEONARDO    </v>
      </c>
      <c r="E7089" s="33"/>
    </row>
    <row r="7090" spans="1:5" ht="13.8" x14ac:dyDescent="0.3">
      <c r="A7090" s="48" t="s">
        <v>7068</v>
      </c>
      <c r="B7090" s="33" t="str">
        <f>IFERROR(_xlfn.XLOOKUP(A7090,PEC!$A$2:$A$7902,PEC!$C$2:$C$7902),"")</f>
        <v>pec.comune.ternodisola.bg.it</v>
      </c>
      <c r="C7090" s="33">
        <f>IFERROR(_xlfn.XLOOKUP(A7090,SEZIONI!$A$2:$A$7897,SEZIONI!$B$2:$B$7897),"")</f>
        <v>6</v>
      </c>
      <c r="D7090" s="33" t="str">
        <f>IFERROR(_xlfn.XLOOKUP(A7090,[1]Sindaci!$B$2:$B$7774,[1]Sindaci!$A$2:$A$7774),"")</f>
        <v xml:space="preserve">SALA GIANLUCA    </v>
      </c>
      <c r="E7090" s="33"/>
    </row>
    <row r="7091" spans="1:5" ht="13.8" x14ac:dyDescent="0.3">
      <c r="A7091" s="48" t="s">
        <v>7069</v>
      </c>
      <c r="B7091" s="33" t="str">
        <f>IFERROR(_xlfn.XLOOKUP(A7091,PEC!$A$2:$A$7902,PEC!$C$2:$C$7902),"")</f>
        <v>pec.comune.terracina.lt.it</v>
      </c>
      <c r="C7091" s="33">
        <f>IFERROR(_xlfn.XLOOKUP(A7091,SEZIONI!$A$2:$A$7897,SEZIONI!$B$2:$B$7897),"")</f>
        <v>45</v>
      </c>
      <c r="D7091" s="33" t="str">
        <f>IFERROR(_xlfn.XLOOKUP(A7091,[1]Sindaci!$B$2:$B$7774,[1]Sindaci!$A$2:$A$7774),"")</f>
        <v/>
      </c>
      <c r="E7091" s="33"/>
    </row>
    <row r="7092" spans="1:5" ht="13.8" x14ac:dyDescent="0.3">
      <c r="A7092" s="48" t="s">
        <v>7070</v>
      </c>
      <c r="B7092" s="33" t="str">
        <f>IFERROR(_xlfn.XLOOKUP(A7092,PEC!$A$2:$A$7902,PEC!$C$2:$C$7902),"")</f>
        <v>pec.comune.terragnolo.tn.it</v>
      </c>
      <c r="C7092" s="33">
        <f>IFERROR(_xlfn.XLOOKUP(A7092,SEZIONI!$A$2:$A$7897,SEZIONI!$B$2:$B$7897),"")</f>
        <v>1</v>
      </c>
      <c r="D7092" s="33" t="str">
        <f>IFERROR(_xlfn.XLOOKUP(A7092,[1]Sindaci!$B$2:$B$7774,[1]Sindaci!$A$2:$A$7774),"")</f>
        <v xml:space="preserve">ZENATTI MASSIMO    </v>
      </c>
      <c r="E7092" s="33"/>
    </row>
    <row r="7093" spans="1:5" ht="13.8" x14ac:dyDescent="0.3">
      <c r="A7093" s="49" t="s">
        <v>7071</v>
      </c>
      <c r="B7093" s="33" t="str">
        <f>IFERROR(_xlfn.XLOOKUP(A7093,PEC!$A$2:$A$7902,PEC!$C$2:$C$7902),"")</f>
        <v>pec.comuneterralba.it</v>
      </c>
      <c r="C7093" s="33">
        <f>IFERROR(_xlfn.XLOOKUP(A7093,SEZIONI!$A$2:$A$7897,SEZIONI!$B$2:$B$7897),"")</f>
        <v>11</v>
      </c>
      <c r="D7093" s="33" t="str">
        <f>IFERROR(_xlfn.XLOOKUP(A7093,[1]Sindaci!$B$2:$B$7774,[1]Sindaci!$A$2:$A$7774),"")</f>
        <v xml:space="preserve">PILI SANDRO    </v>
      </c>
      <c r="E7093" s="33"/>
    </row>
    <row r="7094" spans="1:5" ht="13.8" x14ac:dyDescent="0.3">
      <c r="A7094" s="48" t="s">
        <v>147</v>
      </c>
      <c r="B7094" s="33" t="str">
        <f>IFERROR(_xlfn.XLOOKUP(A7094,PEC!$A$2:$A$7902,PEC!$C$2:$C$7902),"")</f>
        <v>asmepec.it</v>
      </c>
      <c r="C7094" s="33">
        <f>IFERROR(_xlfn.XLOOKUP(A7094,SEZIONI!$A$2:$A$7897,SEZIONI!$B$2:$B$7897),"")</f>
        <v>7</v>
      </c>
      <c r="D7094" s="33" t="str">
        <f>IFERROR(_xlfn.XLOOKUP(A7094,[1]Sindaci!$B$2:$B$7774,[1]Sindaci!$A$2:$A$7774),"")</f>
        <v xml:space="preserve">LIRANGI LUIGI    </v>
      </c>
      <c r="E7094" s="33"/>
    </row>
    <row r="7095" spans="1:5" ht="13.8" x14ac:dyDescent="0.3">
      <c r="A7095" s="48" t="s">
        <v>7072</v>
      </c>
      <c r="B7095" s="33" t="str">
        <f>IFERROR(_xlfn.XLOOKUP(A7095,PEC!$A$2:$A$7902,PEC!$C$2:$C$7902),"")</f>
        <v>pec.comune.terranovadeipasserini.lo.it</v>
      </c>
      <c r="C7095" s="33">
        <f>IFERROR(_xlfn.XLOOKUP(A7095,SEZIONI!$A$2:$A$7897,SEZIONI!$B$2:$B$7897),"")</f>
        <v>1</v>
      </c>
      <c r="D7095" s="33" t="str">
        <f>IFERROR(_xlfn.XLOOKUP(A7095,[1]Sindaci!$B$2:$B$7774,[1]Sindaci!$A$2:$A$7774),"")</f>
        <v xml:space="preserve">RESEMINI ALBA    </v>
      </c>
      <c r="E7095" s="33"/>
    </row>
    <row r="7096" spans="1:5" ht="13.8" x14ac:dyDescent="0.3">
      <c r="A7096" s="48" t="s">
        <v>7073</v>
      </c>
      <c r="B7096" s="33" t="str">
        <f>IFERROR(_xlfn.XLOOKUP(A7096,PEC!$A$2:$A$7902,PEC!$C$2:$C$7902),"")</f>
        <v>pec.comune.terranovadipollino.pz.it</v>
      </c>
      <c r="C7096" s="33">
        <f>IFERROR(_xlfn.XLOOKUP(A7096,SEZIONI!$A$2:$A$7897,SEZIONI!$B$2:$B$7897),"")</f>
        <v>2</v>
      </c>
      <c r="D7096" s="33" t="str">
        <f>IFERROR(_xlfn.XLOOKUP(A7096,[1]Sindaci!$B$2:$B$7774,[1]Sindaci!$A$2:$A$7774),"")</f>
        <v xml:space="preserve">GOLIA VINCENZO    </v>
      </c>
      <c r="E7096" s="33"/>
    </row>
    <row r="7097" spans="1:5" ht="13.8" x14ac:dyDescent="0.3">
      <c r="A7097" s="48" t="s">
        <v>407</v>
      </c>
      <c r="B7097" s="33" t="str">
        <f>IFERROR(_xlfn.XLOOKUP(A7097,PEC!$A$2:$A$7902,PEC!$C$2:$C$7902),"")</f>
        <v>asmepec.it</v>
      </c>
      <c r="C7097" s="33">
        <f>IFERROR(_xlfn.XLOOKUP(A7097,SEZIONI!$A$2:$A$7897,SEZIONI!$B$2:$B$7897),"")</f>
        <v>1</v>
      </c>
      <c r="D7097" s="33" t="str">
        <f>IFERROR(_xlfn.XLOOKUP(A7097,[1]Sindaci!$B$2:$B$7774,[1]Sindaci!$A$2:$A$7774),"")</f>
        <v xml:space="preserve">TIGANI ETTORE    </v>
      </c>
      <c r="E7097" s="33"/>
    </row>
    <row r="7098" spans="1:5" ht="13.8" x14ac:dyDescent="0.3">
      <c r="A7098" s="48" t="s">
        <v>7074</v>
      </c>
      <c r="B7098" s="33" t="str">
        <f>IFERROR(_xlfn.XLOOKUP(A7098,PEC!$A$2:$A$7902,PEC!$C$2:$C$7902),"")</f>
        <v>cert.legalmail.it</v>
      </c>
      <c r="C7098" s="33">
        <f>IFERROR(_xlfn.XLOOKUP(A7098,SEZIONI!$A$2:$A$7897,SEZIONI!$B$2:$B$7897),"")</f>
        <v>12</v>
      </c>
      <c r="D7098" s="33" t="str">
        <f>IFERROR(_xlfn.XLOOKUP(A7098,[1]Sindaci!$B$2:$B$7774,[1]Sindaci!$A$2:$A$7774),"")</f>
        <v xml:space="preserve">CHIENNI SERGIO    </v>
      </c>
      <c r="E7098" s="33"/>
    </row>
    <row r="7099" spans="1:5" ht="13.8" x14ac:dyDescent="0.3">
      <c r="A7099" s="48" t="s">
        <v>7075</v>
      </c>
      <c r="B7099" s="33" t="str">
        <f>IFERROR(_xlfn.XLOOKUP(A7099,PEC!$A$2:$A$7902,PEC!$C$2:$C$7902),"")</f>
        <v>pec.it</v>
      </c>
      <c r="C7099" s="33">
        <f>IFERROR(_xlfn.XLOOKUP(A7099,SEZIONI!$A$2:$A$7897,SEZIONI!$B$2:$B$7897),"")</f>
        <v>10</v>
      </c>
      <c r="D7099" s="33" t="str">
        <f>IFERROR(_xlfn.XLOOKUP(A7099,[1]Sindaci!$B$2:$B$7774,[1]Sindaci!$A$2:$A$7774),"")</f>
        <v xml:space="preserve">MANIACI GIOSUE'    </v>
      </c>
      <c r="E7099" s="33"/>
    </row>
    <row r="7100" spans="1:5" ht="13.8" x14ac:dyDescent="0.3">
      <c r="A7100" s="48" t="s">
        <v>7076</v>
      </c>
      <c r="B7100" s="33" t="str">
        <f>IFERROR(_xlfn.XLOOKUP(A7100,PEC!$A$2:$A$7902,PEC!$C$2:$C$7902),"")</f>
        <v>cert.ip-veneto.net</v>
      </c>
      <c r="C7100" s="33">
        <f>IFERROR(_xlfn.XLOOKUP(A7100,SEZIONI!$A$2:$A$7897,SEZIONI!$B$2:$B$7897),"")</f>
        <v>3</v>
      </c>
      <c r="D7100" s="33" t="str">
        <f>IFERROR(_xlfn.XLOOKUP(A7100,[1]Sindaci!$B$2:$B$7774,[1]Sindaci!$A$2:$A$7774),"")</f>
        <v xml:space="preserve">LAZZARIN MODESTO    </v>
      </c>
      <c r="E7100" s="33"/>
    </row>
    <row r="7101" spans="1:5" ht="13.8" x14ac:dyDescent="0.3">
      <c r="A7101" s="48" t="s">
        <v>148</v>
      </c>
      <c r="B7101" s="33" t="str">
        <f>IFERROR(_xlfn.XLOOKUP(A7101,PEC!$A$2:$A$7902,PEC!$C$2:$C$7902),"")</f>
        <v>asmepec.it</v>
      </c>
      <c r="C7101" s="33">
        <f>IFERROR(_xlfn.XLOOKUP(A7101,SEZIONI!$A$2:$A$7897,SEZIONI!$B$2:$B$7897),"")</f>
        <v>2</v>
      </c>
      <c r="D7101" s="33" t="str">
        <f>IFERROR(_xlfn.XLOOKUP(A7101,[1]Sindaci!$B$2:$B$7774,[1]Sindaci!$A$2:$A$7774),"")</f>
        <v xml:space="preserve">SANTORO MAURO    </v>
      </c>
      <c r="E7101" s="33"/>
    </row>
    <row r="7102" spans="1:5" ht="13.8" x14ac:dyDescent="0.3">
      <c r="A7102" s="48" t="s">
        <v>7077</v>
      </c>
      <c r="B7102" s="33" t="str">
        <f>IFERROR(_xlfn.XLOOKUP(A7102,PEC!$A$2:$A$7902,PEC!$C$2:$C$7902),"")</f>
        <v>legalmail.it</v>
      </c>
      <c r="C7102" s="33">
        <f>IFERROR(_xlfn.XLOOKUP(A7102,SEZIONI!$A$2:$A$7897,SEZIONI!$B$2:$B$7897),"")</f>
        <v>2</v>
      </c>
      <c r="D7102" s="33" t="str">
        <f>IFERROR(_xlfn.XLOOKUP(A7102,[1]Sindaci!$B$2:$B$7774,[1]Sindaci!$A$2:$A$7774),"")</f>
        <v xml:space="preserve">ZAMBONI SIMONE    </v>
      </c>
      <c r="E7102" s="33"/>
    </row>
    <row r="7103" spans="1:5" ht="13.8" x14ac:dyDescent="0.3">
      <c r="A7103" s="48" t="s">
        <v>7079</v>
      </c>
      <c r="B7103" s="33" t="str">
        <f>IFERROR(_xlfn.XLOOKUP(A7103,PEC!$A$2:$A$7902,PEC!$C$2:$C$7902),"")</f>
        <v>pec.it</v>
      </c>
      <c r="C7103" s="33">
        <f>IFERROR(_xlfn.XLOOKUP(A7103,SEZIONI!$A$2:$A$7897,SEZIONI!$B$2:$B$7897),"")</f>
        <v>11</v>
      </c>
      <c r="D7103" s="33" t="str">
        <f>IFERROR(_xlfn.XLOOKUP(A7103,[1]Sindaci!$B$2:$B$7774,[1]Sindaci!$A$2:$A$7774),"")</f>
        <v xml:space="preserve">LODI ROBERTO    </v>
      </c>
      <c r="E7103" s="33"/>
    </row>
    <row r="7104" spans="1:5" ht="13.8" x14ac:dyDescent="0.3">
      <c r="A7104" s="48" t="s">
        <v>7080</v>
      </c>
      <c r="B7104" s="33" t="str">
        <f>IFERROR(_xlfn.XLOOKUP(A7104,PEC!$A$2:$A$7902,PEC!$C$2:$C$7902),"")</f>
        <v>pecitaly.it</v>
      </c>
      <c r="C7104" s="33">
        <f>IFERROR(_xlfn.XLOOKUP(A7104,SEZIONI!$A$2:$A$7897,SEZIONI!$B$2:$B$7897),"")</f>
        <v>8</v>
      </c>
      <c r="D7104" s="33" t="str">
        <f>IFERROR(_xlfn.XLOOKUP(A7104,[1]Sindaci!$B$2:$B$7774,[1]Sindaci!$A$2:$A$7774),"")</f>
        <v xml:space="preserve">SEBASTIANELLI ANTONIO    </v>
      </c>
      <c r="E7104" s="33"/>
    </row>
    <row r="7105" spans="1:5" ht="13.8" x14ac:dyDescent="0.3">
      <c r="A7105" s="48" t="s">
        <v>7081</v>
      </c>
      <c r="B7105" s="33" t="str">
        <f>IFERROR(_xlfn.XLOOKUP(A7105,PEC!$A$2:$A$7902,PEC!$C$2:$C$7902),"")</f>
        <v>cert.saga.it</v>
      </c>
      <c r="C7105" s="33">
        <f>IFERROR(_xlfn.XLOOKUP(A7105,SEZIONI!$A$2:$A$7897,SEZIONI!$B$2:$B$7897),"")</f>
        <v>5</v>
      </c>
      <c r="D7105" s="33" t="str">
        <f>IFERROR(_xlfn.XLOOKUP(A7105,[1]Sindaci!$B$2:$B$7774,[1]Sindaci!$A$2:$A$7774),"")</f>
        <v xml:space="preserve">BINI MIRKO    </v>
      </c>
      <c r="E7105" s="33"/>
    </row>
    <row r="7106" spans="1:5" ht="13.8" x14ac:dyDescent="0.3">
      <c r="A7106" s="48" t="s">
        <v>7082</v>
      </c>
      <c r="B7106" s="33" t="str">
        <f>IFERROR(_xlfn.XLOOKUP(A7106,PEC!$A$2:$A$7902,PEC!$C$2:$C$7902),"")</f>
        <v>pec.comune.terruggia.al.it</v>
      </c>
      <c r="C7106" s="33">
        <f>IFERROR(_xlfn.XLOOKUP(A7106,SEZIONI!$A$2:$A$7897,SEZIONI!$B$2:$B$7897),"")</f>
        <v>1</v>
      </c>
      <c r="D7106" s="33" t="str">
        <f>IFERROR(_xlfn.XLOOKUP(A7106,[1]Sindaci!$B$2:$B$7774,[1]Sindaci!$A$2:$A$7774),"")</f>
        <v xml:space="preserve">MUSSO MARIA LUISA   </v>
      </c>
      <c r="E7106" s="33"/>
    </row>
    <row r="7107" spans="1:5" ht="13.8" x14ac:dyDescent="0.3">
      <c r="A7107" s="49" t="s">
        <v>7083</v>
      </c>
      <c r="B7107" s="33" t="str">
        <f>IFERROR(_xlfn.XLOOKUP(A7107,PEC!$A$2:$A$7902,PEC!$C$2:$C$7902),"")</f>
        <v>pec.comunetertenia.it</v>
      </c>
      <c r="C7107" s="33">
        <f>IFERROR(_xlfn.XLOOKUP(A7107,SEZIONI!$A$2:$A$7897,SEZIONI!$B$2:$B$7897),"")</f>
        <v>4</v>
      </c>
      <c r="D7107" s="33" t="str">
        <f>IFERROR(_xlfn.XLOOKUP(A7107,[1]Sindaci!$B$2:$B$7774,[1]Sindaci!$A$2:$A$7774),"")</f>
        <v xml:space="preserve">MURGIA GIULIO    </v>
      </c>
      <c r="E7107" s="33"/>
    </row>
    <row r="7108" spans="1:5" ht="13.8" x14ac:dyDescent="0.3">
      <c r="A7108" s="48" t="s">
        <v>7084</v>
      </c>
      <c r="B7108" s="33" t="str">
        <f>IFERROR(_xlfn.XLOOKUP(A7108,PEC!$A$2:$A$7902,PEC!$C$2:$C$7902),"")</f>
        <v>pec.comune.terzigno.na.it</v>
      </c>
      <c r="C7108" s="33">
        <f>IFERROR(_xlfn.XLOOKUP(A7108,SEZIONI!$A$2:$A$7897,SEZIONI!$B$2:$B$7897),"")</f>
        <v>17</v>
      </c>
      <c r="D7108" s="33" t="str">
        <f>IFERROR(_xlfn.XLOOKUP(A7108,[1]Sindaci!$B$2:$B$7774,[1]Sindaci!$A$2:$A$7774),"")</f>
        <v xml:space="preserve">RANIERI FRANCESCO    </v>
      </c>
      <c r="E7108" s="33"/>
    </row>
    <row r="7109" spans="1:5" ht="13.8" x14ac:dyDescent="0.3">
      <c r="A7109" s="48" t="s">
        <v>7085</v>
      </c>
      <c r="B7109" s="33" t="str">
        <f>IFERROR(_xlfn.XLOOKUP(A7109,PEC!$A$2:$A$7902,PEC!$C$2:$C$7902),"")</f>
        <v>pec.it</v>
      </c>
      <c r="C7109" s="33">
        <f>IFERROR(_xlfn.XLOOKUP(A7109,SEZIONI!$A$2:$A$7897,SEZIONI!$B$2:$B$7897),"")</f>
        <v>1</v>
      </c>
      <c r="D7109" s="33" t="str">
        <f>IFERROR(_xlfn.XLOOKUP(A7109,[1]Sindaci!$B$2:$B$7774,[1]Sindaci!$A$2:$A$7774),"")</f>
        <v xml:space="preserve">SOLFERINI MAURIZIO    </v>
      </c>
      <c r="E7109" s="33"/>
    </row>
    <row r="7110" spans="1:5" ht="13.8" x14ac:dyDescent="0.3">
      <c r="A7110" s="48" t="s">
        <v>7086</v>
      </c>
      <c r="B7110" s="33" t="str">
        <f>IFERROR(_xlfn.XLOOKUP(A7110,PEC!$A$2:$A$7902,PEC!$C$2:$C$7902),"")</f>
        <v>certgov.fvg.it</v>
      </c>
      <c r="C7110" s="33">
        <f>IFERROR(_xlfn.XLOOKUP(A7110,SEZIONI!$A$2:$A$7897,SEZIONI!$B$2:$B$7897),"")</f>
        <v>2</v>
      </c>
      <c r="D7110" s="33" t="str">
        <f>IFERROR(_xlfn.XLOOKUP(A7110,[1]Sindaci!$B$2:$B$7774,[1]Sindaci!$A$2:$A$7774),"")</f>
        <v xml:space="preserve">QUAINI GIOSUALDO    </v>
      </c>
      <c r="E7110" s="33"/>
    </row>
    <row r="7111" spans="1:5" ht="13.8" x14ac:dyDescent="0.3">
      <c r="A7111" s="48" t="s">
        <v>7087</v>
      </c>
      <c r="B7111" s="33" t="str">
        <f>IFERROR(_xlfn.XLOOKUP(A7111,PEC!$A$2:$A$7902,PEC!$C$2:$C$7902),"")</f>
        <v>pec.comune.terzolas.tn.it</v>
      </c>
      <c r="C7111" s="33">
        <f>IFERROR(_xlfn.XLOOKUP(A7111,SEZIONI!$A$2:$A$7897,SEZIONI!$B$2:$B$7897),"")</f>
        <v>1</v>
      </c>
      <c r="D7111" s="33" t="str">
        <f>IFERROR(_xlfn.XLOOKUP(A7111,[1]Sindaci!$B$2:$B$7774,[1]Sindaci!$A$2:$A$7774),"")</f>
        <v xml:space="preserve">PEDERGNANA LUCIANA    </v>
      </c>
      <c r="E7111" s="33"/>
    </row>
    <row r="7112" spans="1:5" ht="13.8" x14ac:dyDescent="0.3">
      <c r="A7112" s="48" t="s">
        <v>7088</v>
      </c>
      <c r="B7112" s="33" t="str">
        <f>IFERROR(_xlfn.XLOOKUP(A7112,PEC!$A$2:$A$7902,PEC!$C$2:$C$7902),"")</f>
        <v>legalmail.it</v>
      </c>
      <c r="C7112" s="33">
        <f>IFERROR(_xlfn.XLOOKUP(A7112,SEZIONI!$A$2:$A$7897,SEZIONI!$B$2:$B$7897),"")</f>
        <v>1</v>
      </c>
      <c r="D7112" s="33" t="str">
        <f>IFERROR(_xlfn.XLOOKUP(A7112,[1]Sindaci!$B$2:$B$7774,[1]Sindaci!$A$2:$A$7774),"")</f>
        <v xml:space="preserve">FERRARI VALERIO    </v>
      </c>
      <c r="E7112" s="33"/>
    </row>
    <row r="7113" spans="1:5" ht="13.8" x14ac:dyDescent="0.3">
      <c r="A7113" s="48" t="s">
        <v>7089</v>
      </c>
      <c r="B7113" s="33" t="str">
        <f>IFERROR(_xlfn.XLOOKUP(A7113,PEC!$A$2:$A$7902,PEC!$C$2:$C$7902),"")</f>
        <v>postemailcertificata.it</v>
      </c>
      <c r="C7113" s="33">
        <f>IFERROR(_xlfn.XLOOKUP(A7113,SEZIONI!$A$2:$A$7897,SEZIONI!$B$2:$B$7897),"")</f>
        <v>2</v>
      </c>
      <c r="D7113" s="33" t="str">
        <f>IFERROR(_xlfn.XLOOKUP(A7113,[1]Sindaci!$B$2:$B$7774,[1]Sindaci!$A$2:$A$7774),"")</f>
        <v xml:space="preserve">CESCHINI ELENA    </v>
      </c>
      <c r="E7113" s="33"/>
    </row>
    <row r="7114" spans="1:5" ht="13.8" x14ac:dyDescent="0.3">
      <c r="A7114" s="48" t="s">
        <v>8124</v>
      </c>
      <c r="B7114" s="33" t="str">
        <f>IFERROR(_xlfn.XLOOKUP(A7114,PEC!$A$2:$A$7902,PEC!$C$2:$C$7902),"")</f>
        <v/>
      </c>
      <c r="C7114" s="33" t="str">
        <f>IFERROR(_xlfn.XLOOKUP(A7114,SEZIONI!$A$2:$A$7897,SEZIONI!$B$2:$B$7897),"")</f>
        <v/>
      </c>
      <c r="D7114" s="33" t="str">
        <f>IFERROR(_xlfn.XLOOKUP(A7114,[1]Sindaci!$B$2:$B$7774,[1]Sindaci!$A$2:$A$7774),"")</f>
        <v xml:space="preserve">MATSCHER CHRISTOPH    </v>
      </c>
      <c r="E7114" s="33"/>
    </row>
    <row r="7115" spans="1:5" ht="13.8" x14ac:dyDescent="0.3">
      <c r="A7115" s="48" t="s">
        <v>7091</v>
      </c>
      <c r="B7115" s="33" t="str">
        <f>IFERROR(_xlfn.XLOOKUP(A7115,PEC!$A$2:$A$7902,PEC!$C$2:$C$7902),"")</f>
        <v>pec.it</v>
      </c>
      <c r="C7115" s="33">
        <f>IFERROR(_xlfn.XLOOKUP(A7115,SEZIONI!$A$2:$A$7897,SEZIONI!$B$2:$B$7897),"")</f>
        <v>1</v>
      </c>
      <c r="D7115" s="33" t="str">
        <f>IFERROR(_xlfn.XLOOKUP(A7115,[1]Sindaci!$B$2:$B$7774,[1]Sindaci!$A$2:$A$7774),"")</f>
        <v xml:space="preserve">NICOLAI ERMANNO    </v>
      </c>
      <c r="E7115" s="33"/>
    </row>
    <row r="7116" spans="1:5" ht="13.8" x14ac:dyDescent="0.3">
      <c r="A7116" s="48" t="s">
        <v>7092</v>
      </c>
      <c r="B7116" s="33" t="str">
        <f>IFERROR(_xlfn.XLOOKUP(A7116,PEC!$A$2:$A$7902,PEC!$C$2:$C$7902),"")</f>
        <v>pa.postacertificata.gov.it</v>
      </c>
      <c r="C7116" s="33">
        <f>IFERROR(_xlfn.XLOOKUP(A7116,SEZIONI!$A$2:$A$7897,SEZIONI!$B$2:$B$7897),"")</f>
        <v>1</v>
      </c>
      <c r="D7116" s="33" t="str">
        <f>IFERROR(_xlfn.XLOOKUP(A7116,[1]Sindaci!$B$2:$B$7774,[1]Sindaci!$A$2:$A$7774),"")</f>
        <v xml:space="preserve">MOSCATO LUCIA    </v>
      </c>
      <c r="E7116" s="33"/>
    </row>
    <row r="7117" spans="1:5" ht="13.8" x14ac:dyDescent="0.3">
      <c r="A7117" s="49" t="s">
        <v>7093</v>
      </c>
      <c r="B7117" s="33" t="str">
        <f>IFERROR(_xlfn.XLOOKUP(A7117,PEC!$A$2:$A$7902,PEC!$C$2:$C$7902),"")</f>
        <v>pec.comune.teti.nu.it</v>
      </c>
      <c r="C7117" s="33">
        <f>IFERROR(_xlfn.XLOOKUP(A7117,SEZIONI!$A$2:$A$7897,SEZIONI!$B$2:$B$7897),"")</f>
        <v>1</v>
      </c>
      <c r="D7117" s="33" t="str">
        <f>IFERROR(_xlfn.XLOOKUP(A7117,[1]Sindaci!$B$2:$B$7774,[1]Sindaci!$A$2:$A$7774),"")</f>
        <v xml:space="preserve">TIDU COSTANTINO    </v>
      </c>
      <c r="E7117" s="33"/>
    </row>
    <row r="7118" spans="1:5" ht="13.8" x14ac:dyDescent="0.3">
      <c r="A7118" s="49" t="s">
        <v>7094</v>
      </c>
      <c r="B7118" s="33" t="str">
        <f>IFERROR(_xlfn.XLOOKUP(A7118,PEC!$A$2:$A$7902,PEC!$C$2:$C$7902),"")</f>
        <v>pec.comune.teulada.ca.it</v>
      </c>
      <c r="C7118" s="33">
        <f>IFERROR(_xlfn.XLOOKUP(A7118,SEZIONI!$A$2:$A$7897,SEZIONI!$B$2:$B$7897),"")</f>
        <v>5</v>
      </c>
      <c r="D7118" s="33" t="str">
        <f>IFERROR(_xlfn.XLOOKUP(A7118,[1]Sindaci!$B$2:$B$7774,[1]Sindaci!$A$2:$A$7774),"")</f>
        <v xml:space="preserve">SERRA DANIELE    </v>
      </c>
      <c r="E7118" s="33"/>
    </row>
    <row r="7119" spans="1:5" ht="13.8" x14ac:dyDescent="0.3">
      <c r="A7119" s="48" t="s">
        <v>7095</v>
      </c>
      <c r="B7119" s="33" t="str">
        <f>IFERROR(_xlfn.XLOOKUP(A7119,PEC!$A$2:$A$7902,PEC!$C$2:$C$7902),"")</f>
        <v>pec.it</v>
      </c>
      <c r="C7119" s="33">
        <f>IFERROR(_xlfn.XLOOKUP(A7119,SEZIONI!$A$2:$A$7897,SEZIONI!$B$2:$B$7897),"")</f>
        <v>12</v>
      </c>
      <c r="D7119" s="33" t="str">
        <f>IFERROR(_xlfn.XLOOKUP(A7119,[1]Sindaci!$B$2:$B$7774,[1]Sindaci!$A$2:$A$7774),"")</f>
        <v xml:space="preserve">BARBATO TOMMASO    </v>
      </c>
      <c r="E7119" s="33"/>
    </row>
    <row r="7120" spans="1:5" ht="13.8" x14ac:dyDescent="0.3">
      <c r="A7120" s="48" t="s">
        <v>7096</v>
      </c>
      <c r="B7120" s="33" t="str">
        <f>IFERROR(_xlfn.XLOOKUP(A7120,PEC!$A$2:$A$7902,PEC!$C$2:$C$7902),"")</f>
        <v>cert.ip-veneto.net</v>
      </c>
      <c r="C7120" s="33">
        <f>IFERROR(_xlfn.XLOOKUP(A7120,SEZIONI!$A$2:$A$7897,SEZIONI!$B$2:$B$7897),"")</f>
        <v>10</v>
      </c>
      <c r="D7120" s="33" t="str">
        <f>IFERROR(_xlfn.XLOOKUP(A7120,[1]Sindaci!$B$2:$B$7774,[1]Sindaci!$A$2:$A$7774),"")</f>
        <v xml:space="preserve">PELLANDA LUIGI    </v>
      </c>
      <c r="E7120" s="33"/>
    </row>
    <row r="7121" spans="1:5" ht="13.8" x14ac:dyDescent="0.3">
      <c r="A7121" s="48" t="s">
        <v>7097</v>
      </c>
      <c r="B7121" s="33" t="str">
        <f>IFERROR(_xlfn.XLOOKUP(A7121,PEC!$A$2:$A$7902,PEC!$C$2:$C$7902),"")</f>
        <v>cert.ip-veneto.net</v>
      </c>
      <c r="C7121" s="33">
        <f>IFERROR(_xlfn.XLOOKUP(A7121,SEZIONI!$A$2:$A$7897,SEZIONI!$B$2:$B$7897),"")</f>
        <v>20</v>
      </c>
      <c r="D7121" s="33" t="str">
        <f>IFERROR(_xlfn.XLOOKUP(A7121,[1]Sindaci!$B$2:$B$7774,[1]Sindaci!$A$2:$A$7774),"")</f>
        <v xml:space="preserve">MICHELUSI GIANANTONIO    </v>
      </c>
      <c r="E7121" s="33"/>
    </row>
    <row r="7122" spans="1:5" ht="13.8" x14ac:dyDescent="0.3">
      <c r="A7122" s="49" t="s">
        <v>7098</v>
      </c>
      <c r="B7122" s="33" t="str">
        <f>IFERROR(_xlfn.XLOOKUP(A7122,PEC!$A$2:$A$7902,PEC!$C$2:$C$7902),"")</f>
        <v>pec.comunethiesi.it</v>
      </c>
      <c r="C7122" s="33">
        <f>IFERROR(_xlfn.XLOOKUP(A7122,SEZIONI!$A$2:$A$7897,SEZIONI!$B$2:$B$7897),"")</f>
        <v>3</v>
      </c>
      <c r="D7122" s="33" t="str">
        <f>IFERROR(_xlfn.XLOOKUP(A7122,[1]Sindaci!$B$2:$B$7774,[1]Sindaci!$A$2:$A$7774),"")</f>
        <v xml:space="preserve">SOLETTA GIANFRANCO    </v>
      </c>
      <c r="E7122" s="33"/>
    </row>
    <row r="7123" spans="1:5" ht="13.8" x14ac:dyDescent="0.3">
      <c r="A7123" s="49" t="s">
        <v>7099</v>
      </c>
      <c r="B7123" s="33" t="str">
        <f>IFERROR(_xlfn.XLOOKUP(A7123,PEC!$A$2:$A$7902,PEC!$C$2:$C$7902),"")</f>
        <v>pec.comune.tiana.nu.it</v>
      </c>
      <c r="C7123" s="33">
        <f>IFERROR(_xlfn.XLOOKUP(A7123,SEZIONI!$A$2:$A$7897,SEZIONI!$B$2:$B$7897),"")</f>
        <v>1</v>
      </c>
      <c r="D7123" s="33" t="str">
        <f>IFERROR(_xlfn.XLOOKUP(A7123,[1]Sindaci!$B$2:$B$7774,[1]Sindaci!$A$2:$A$7774),"")</f>
        <v xml:space="preserve">ZEDDA PIETRO    </v>
      </c>
      <c r="E7123" s="33"/>
    </row>
    <row r="7124" spans="1:5" ht="13.8" x14ac:dyDescent="0.3">
      <c r="A7124" s="48" t="s">
        <v>7100</v>
      </c>
      <c r="B7124" s="33" t="str">
        <f>IFERROR(_xlfn.XLOOKUP(A7124,PEC!$A$2:$A$7902,PEC!$C$2:$C$7902),"")</f>
        <v>pec.regione.lombardia.it</v>
      </c>
      <c r="C7124" s="33">
        <f>IFERROR(_xlfn.XLOOKUP(A7124,SEZIONI!$A$2:$A$7897,SEZIONI!$B$2:$B$7897),"")</f>
        <v>1</v>
      </c>
      <c r="D7124" s="33" t="str">
        <f>IFERROR(_xlfn.XLOOKUP(A7124,[1]Sindaci!$B$2:$B$7774,[1]Sindaci!$A$2:$A$7774),"")</f>
        <v/>
      </c>
      <c r="E7124" s="33"/>
    </row>
    <row r="7125" spans="1:5" ht="13.8" x14ac:dyDescent="0.3">
      <c r="A7125" s="48" t="s">
        <v>7101</v>
      </c>
      <c r="B7125" s="33" t="str">
        <f>IFERROR(_xlfn.XLOOKUP(A7125,PEC!$A$2:$A$7902,PEC!$C$2:$C$7902),"")</f>
        <v>pec.comune.ticineto.al.it</v>
      </c>
      <c r="C7125" s="33">
        <f>IFERROR(_xlfn.XLOOKUP(A7125,SEZIONI!$A$2:$A$7897,SEZIONI!$B$2:$B$7897),"")</f>
        <v>2</v>
      </c>
      <c r="D7125" s="33" t="str">
        <f>IFERROR(_xlfn.XLOOKUP(A7125,[1]Sindaci!$B$2:$B$7774,[1]Sindaci!$A$2:$A$7774),"")</f>
        <v xml:space="preserve">CALABRESE CESARE    </v>
      </c>
      <c r="E7125" s="33"/>
    </row>
    <row r="7126" spans="1:5" ht="13.8" x14ac:dyDescent="0.3">
      <c r="A7126" s="48" t="s">
        <v>7102</v>
      </c>
      <c r="B7126" s="33" t="str">
        <f>IFERROR(_xlfn.XLOOKUP(A7126,PEC!$A$2:$A$7902,PEC!$C$2:$C$7902),"")</f>
        <v>pec.rupar.puglia.it</v>
      </c>
      <c r="C7126" s="33">
        <f>IFERROR(_xlfn.XLOOKUP(A7126,SEZIONI!$A$2:$A$7897,SEZIONI!$B$2:$B$7897),"")</f>
        <v>3</v>
      </c>
      <c r="D7126" s="33" t="str">
        <f>IFERROR(_xlfn.XLOOKUP(A7126,[1]Sindaci!$B$2:$B$7774,[1]Sindaci!$A$2:$A$7774),"")</f>
        <v xml:space="preserve">CAZZATO GIACOMO    </v>
      </c>
      <c r="E7126" s="33"/>
    </row>
    <row r="7127" spans="1:5" ht="13.8" x14ac:dyDescent="0.3">
      <c r="A7127" s="48" t="s">
        <v>7103</v>
      </c>
      <c r="B7127" s="33" t="str">
        <f>IFERROR(_xlfn.XLOOKUP(A7127,PEC!$A$2:$A$7902,PEC!$C$2:$C$7902),"")</f>
        <v>pec.it</v>
      </c>
      <c r="C7127" s="33">
        <f>IFERROR(_xlfn.XLOOKUP(A7127,SEZIONI!$A$2:$A$7897,SEZIONI!$B$2:$B$7897),"")</f>
        <v>2</v>
      </c>
      <c r="D7127" s="33" t="str">
        <f>IFERROR(_xlfn.XLOOKUP(A7127,[1]Sindaci!$B$2:$B$7774,[1]Sindaci!$A$2:$A$7774),"")</f>
        <v xml:space="preserve">LEONCINI GIORGIO    </v>
      </c>
      <c r="E7127" s="33"/>
    </row>
    <row r="7128" spans="1:5" ht="13.8" x14ac:dyDescent="0.3">
      <c r="A7128" s="48" t="s">
        <v>7104</v>
      </c>
      <c r="B7128" s="33" t="str">
        <f>IFERROR(_xlfn.XLOOKUP(A7128,PEC!$A$2:$A$7902,PEC!$C$2:$C$7902),"")</f>
        <v>cert.ruparpiemonte.it</v>
      </c>
      <c r="C7128" s="33">
        <f>IFERROR(_xlfn.XLOOKUP(A7128,SEZIONI!$A$2:$A$7897,SEZIONI!$B$2:$B$7897),"")</f>
        <v>2</v>
      </c>
      <c r="D7128" s="33" t="str">
        <f>IFERROR(_xlfn.XLOOKUP(A7128,[1]Sindaci!$B$2:$B$7774,[1]Sindaci!$A$2:$A$7774),"")</f>
        <v xml:space="preserve">BASSO DANIELE    </v>
      </c>
      <c r="E7128" s="33"/>
    </row>
    <row r="7129" spans="1:5" ht="13.8" x14ac:dyDescent="0.3">
      <c r="A7129" s="48" t="s">
        <v>7105</v>
      </c>
      <c r="B7129" s="33" t="str">
        <f>IFERROR(_xlfn.XLOOKUP(A7129,PEC!$A$2:$A$7902,PEC!$C$2:$C$7902),"")</f>
        <v>pec.comune.tignale.bs.it</v>
      </c>
      <c r="C7129" s="33">
        <f>IFERROR(_xlfn.XLOOKUP(A7129,SEZIONI!$A$2:$A$7897,SEZIONI!$B$2:$B$7897),"")</f>
        <v>3</v>
      </c>
      <c r="D7129" s="33" t="str">
        <f>IFERROR(_xlfn.XLOOKUP(A7129,[1]Sindaci!$B$2:$B$7774,[1]Sindaci!$A$2:$A$7774),"")</f>
        <v xml:space="preserve">BONASSI DANIELE    </v>
      </c>
      <c r="E7129" s="33"/>
    </row>
    <row r="7130" spans="1:5" ht="13.8" x14ac:dyDescent="0.3">
      <c r="A7130" s="49" t="s">
        <v>7106</v>
      </c>
      <c r="B7130" s="33" t="str">
        <f>IFERROR(_xlfn.XLOOKUP(A7130,PEC!$A$2:$A$7902,PEC!$C$2:$C$7902),"")</f>
        <v>pec.comunas.it</v>
      </c>
      <c r="C7130" s="33">
        <f>IFERROR(_xlfn.XLOOKUP(A7130,SEZIONI!$A$2:$A$7897,SEZIONI!$B$2:$B$7897),"")</f>
        <v>1</v>
      </c>
      <c r="D7130" s="33" t="str">
        <f>IFERROR(_xlfn.XLOOKUP(A7130,[1]Sindaci!$B$2:$B$7774,[1]Sindaci!$A$2:$A$7774),"")</f>
        <v xml:space="preserve">FADDA PIETRO    </v>
      </c>
      <c r="E7130" s="33"/>
    </row>
    <row r="7131" spans="1:5" ht="13.8" x14ac:dyDescent="0.3">
      <c r="A7131" s="48" t="s">
        <v>7107</v>
      </c>
      <c r="B7131" s="33" t="str">
        <f>IFERROR(_xlfn.XLOOKUP(A7131,PEC!$A$2:$A$7902,PEC!$C$2:$C$7902),"")</f>
        <v>legalmail.it</v>
      </c>
      <c r="C7131" s="33">
        <f>IFERROR(_xlfn.XLOOKUP(A7131,SEZIONI!$A$2:$A$7897,SEZIONI!$B$2:$B$7897),"")</f>
        <v>2</v>
      </c>
      <c r="D7131" s="33" t="str">
        <f>IFERROR(_xlfn.XLOOKUP(A7131,[1]Sindaci!$B$2:$B$7774,[1]Sindaci!$A$2:$A$7774),"")</f>
        <v xml:space="preserve">MARIANI STEFANIA    </v>
      </c>
      <c r="E7131" s="33"/>
    </row>
    <row r="7132" spans="1:5" ht="13.8" x14ac:dyDescent="0.3">
      <c r="A7132" s="48" t="s">
        <v>7108</v>
      </c>
      <c r="B7132" s="33" t="str">
        <f>IFERROR(_xlfn.XLOOKUP(A7132,PEC!$A$2:$A$7902,PEC!$C$2:$C$7902),"")</f>
        <v>pec.comune.tione.tn.it</v>
      </c>
      <c r="C7132" s="33">
        <f>IFERROR(_xlfn.XLOOKUP(A7132,SEZIONI!$A$2:$A$7897,SEZIONI!$B$2:$B$7897),"")</f>
        <v>4</v>
      </c>
      <c r="D7132" s="33" t="str">
        <f>IFERROR(_xlfn.XLOOKUP(A7132,[1]Sindaci!$B$2:$B$7774,[1]Sindaci!$A$2:$A$7774),"")</f>
        <v xml:space="preserve">ANTOLINI EUGENIO    </v>
      </c>
      <c r="E7132" s="33"/>
    </row>
    <row r="7133" spans="1:5" ht="13.8" x14ac:dyDescent="0.3">
      <c r="A7133" s="48" t="s">
        <v>7109</v>
      </c>
      <c r="B7133" s="33" t="str">
        <f>IFERROR(_xlfn.XLOOKUP(A7133,PEC!$A$2:$A$7902,PEC!$C$2:$C$7902),"")</f>
        <v>legalmail.it</v>
      </c>
      <c r="C7133" s="33">
        <f>IFERROR(_xlfn.XLOOKUP(A7133,SEZIONI!$A$2:$A$7897,SEZIONI!$B$2:$B$7897),"")</f>
        <v>11</v>
      </c>
      <c r="D7133" s="33" t="str">
        <f>IFERROR(_xlfn.XLOOKUP(A7133,[1]Sindaci!$B$2:$B$7774,[1]Sindaci!$A$2:$A$7774),"")</f>
        <v xml:space="preserve">SPADA FRANCO    </v>
      </c>
      <c r="E7133" s="33"/>
    </row>
    <row r="7134" spans="1:5" ht="13.8" x14ac:dyDescent="0.3">
      <c r="A7134" s="48" t="s">
        <v>8125</v>
      </c>
      <c r="B7134" s="33" t="str">
        <f>IFERROR(_xlfn.XLOOKUP(A7134,PEC!$A$2:$A$7902,PEC!$C$2:$C$7902),"")</f>
        <v/>
      </c>
      <c r="C7134" s="33" t="str">
        <f>IFERROR(_xlfn.XLOOKUP(A7134,SEZIONI!$A$2:$A$7897,SEZIONI!$B$2:$B$7897),"")</f>
        <v/>
      </c>
      <c r="D7134" s="33" t="str">
        <f>IFERROR(_xlfn.XLOOKUP(A7134,[1]Sindaci!$B$2:$B$7774,[1]Sindaci!$A$2:$A$7774),"")</f>
        <v xml:space="preserve">PSENNER GERNOT    </v>
      </c>
      <c r="E7134" s="33"/>
    </row>
    <row r="7135" spans="1:5" ht="13.8" x14ac:dyDescent="0.3">
      <c r="A7135" s="48" t="s">
        <v>232</v>
      </c>
      <c r="B7135" s="33" t="str">
        <f>IFERROR(_xlfn.XLOOKUP(A7135,PEC!$A$2:$A$7902,PEC!$C$2:$C$7902),"")</f>
        <v>asmepec.it</v>
      </c>
      <c r="C7135" s="33">
        <f>IFERROR(_xlfn.XLOOKUP(A7135,SEZIONI!$A$2:$A$7897,SEZIONI!$B$2:$B$7897),"")</f>
        <v>4</v>
      </c>
      <c r="D7135" s="33" t="str">
        <f>IFERROR(_xlfn.XLOOKUP(A7135,[1]Sindaci!$B$2:$B$7774,[1]Sindaci!$A$2:$A$7774),"")</f>
        <v xml:space="preserve">GRECO DOMENICO STEFANO   </v>
      </c>
      <c r="E7135" s="33"/>
    </row>
    <row r="7136" spans="1:5" ht="13.8" x14ac:dyDescent="0.3">
      <c r="A7136" s="48" t="s">
        <v>8126</v>
      </c>
      <c r="B7136" s="33" t="str">
        <f>IFERROR(_xlfn.XLOOKUP(A7136,PEC!$A$2:$A$7902,PEC!$C$2:$C$7902),"")</f>
        <v/>
      </c>
      <c r="C7136" s="33" t="str">
        <f>IFERROR(_xlfn.XLOOKUP(A7136,SEZIONI!$A$2:$A$7897,SEZIONI!$B$2:$B$7897),"")</f>
        <v/>
      </c>
      <c r="D7136" s="33" t="str">
        <f>IFERROR(_xlfn.XLOOKUP(A7136,[1]Sindaci!$B$2:$B$7774,[1]Sindaci!$A$2:$A$7774),"")</f>
        <v xml:space="preserve">RATSCHILLER ERICH    </v>
      </c>
      <c r="E7136" s="33"/>
    </row>
    <row r="7137" spans="1:5" ht="13.8" x14ac:dyDescent="0.3">
      <c r="A7137" s="49" t="s">
        <v>7112</v>
      </c>
      <c r="B7137" s="33" t="str">
        <f>IFERROR(_xlfn.XLOOKUP(A7137,PEC!$A$2:$A$7902,PEC!$C$2:$C$7902),"")</f>
        <v>pec.comune.tissi.ss.it</v>
      </c>
      <c r="C7137" s="33">
        <f>IFERROR(_xlfn.XLOOKUP(A7137,SEZIONI!$A$2:$A$7897,SEZIONI!$B$2:$B$7897),"")</f>
        <v>2</v>
      </c>
      <c r="D7137" s="33" t="str">
        <f>IFERROR(_xlfn.XLOOKUP(A7137,[1]Sindaci!$B$2:$B$7774,[1]Sindaci!$A$2:$A$7774),"")</f>
        <v xml:space="preserve">BUDRONI GIOVANNI MARIA   </v>
      </c>
      <c r="E7137" s="33"/>
    </row>
    <row r="7138" spans="1:5" ht="13.8" x14ac:dyDescent="0.3">
      <c r="A7138" s="48" t="s">
        <v>7113</v>
      </c>
      <c r="B7138" s="33" t="str">
        <f>IFERROR(_xlfn.XLOOKUP(A7138,PEC!$A$2:$A$7902,PEC!$C$2:$C$7902),"")</f>
        <v>cert.ruparbasilicata.it</v>
      </c>
      <c r="C7138" s="33">
        <f>IFERROR(_xlfn.XLOOKUP(A7138,SEZIONI!$A$2:$A$7897,SEZIONI!$B$2:$B$7897),"")</f>
        <v>7</v>
      </c>
      <c r="D7138" s="33" t="str">
        <f>IFERROR(_xlfn.XLOOKUP(A7138,[1]Sindaci!$B$2:$B$7774,[1]Sindaci!$A$2:$A$7774),"")</f>
        <v xml:space="preserve">SCAVONE GRAZIANO    </v>
      </c>
      <c r="E7138" s="33"/>
    </row>
    <row r="7139" spans="1:5" ht="13.8" x14ac:dyDescent="0.3">
      <c r="A7139" s="48" t="s">
        <v>7114</v>
      </c>
      <c r="B7139" s="33" t="str">
        <f>IFERROR(_xlfn.XLOOKUP(A7139,PEC!$A$2:$A$7902,PEC!$C$2:$C$7902),"")</f>
        <v>pec.comune.tivoli.rm.it</v>
      </c>
      <c r="C7139" s="33">
        <f>IFERROR(_xlfn.XLOOKUP(A7139,SEZIONI!$A$2:$A$7897,SEZIONI!$B$2:$B$7897),"")</f>
        <v>57</v>
      </c>
      <c r="D7139" s="33" t="str">
        <f>IFERROR(_xlfn.XLOOKUP(A7139,[1]Sindaci!$B$2:$B$7774,[1]Sindaci!$A$2:$A$7774),"")</f>
        <v xml:space="preserve">PROIETTI GIUSEPPE    </v>
      </c>
      <c r="E7139" s="33"/>
    </row>
    <row r="7140" spans="1:5" ht="13.8" x14ac:dyDescent="0.3">
      <c r="A7140" s="48" t="s">
        <v>7115</v>
      </c>
      <c r="B7140" s="33" t="str">
        <f>IFERROR(_xlfn.XLOOKUP(A7140,PEC!$A$2:$A$7902,PEC!$C$2:$C$7902),"")</f>
        <v>postacert.comune.tizzano-val-parma.pr.it</v>
      </c>
      <c r="C7140" s="33">
        <f>IFERROR(_xlfn.XLOOKUP(A7140,SEZIONI!$A$2:$A$7897,SEZIONI!$B$2:$B$7897),"")</f>
        <v>2</v>
      </c>
      <c r="D7140" s="33" t="str">
        <f>IFERROR(_xlfn.XLOOKUP(A7140,[1]Sindaci!$B$2:$B$7774,[1]Sindaci!$A$2:$A$7774),"")</f>
        <v xml:space="preserve">BODRIA AMILCARE    </v>
      </c>
      <c r="E7140" s="33"/>
    </row>
    <row r="7141" spans="1:5" ht="13.8" x14ac:dyDescent="0.3">
      <c r="A7141" s="48" t="s">
        <v>7116</v>
      </c>
      <c r="B7141" s="33" t="str">
        <f>IFERROR(_xlfn.XLOOKUP(A7141,PEC!$A$2:$A$7902,PEC!$C$2:$C$7902),"")</f>
        <v>legalmail.it</v>
      </c>
      <c r="C7141" s="33">
        <f>IFERROR(_xlfn.XLOOKUP(A7141,SEZIONI!$A$2:$A$7897,SEZIONI!$B$2:$B$7897),"")</f>
        <v>4</v>
      </c>
      <c r="D7141" s="33" t="str">
        <f>IFERROR(_xlfn.XLOOKUP(A7141,[1]Sindaci!$B$2:$B$7774,[1]Sindaci!$A$2:$A$7774),"")</f>
        <v xml:space="preserve">VOLPI VINCENZO    </v>
      </c>
      <c r="E7141" s="33"/>
    </row>
    <row r="7142" spans="1:5" ht="13.8" x14ac:dyDescent="0.3">
      <c r="A7142" s="48" t="s">
        <v>7117</v>
      </c>
      <c r="B7142" s="33" t="str">
        <f>IFERROR(_xlfn.XLOOKUP(A7142,PEC!$A$2:$A$7902,PEC!$C$2:$C$7902),"")</f>
        <v>pcert.it</v>
      </c>
      <c r="C7142" s="33">
        <f>IFERROR(_xlfn.XLOOKUP(A7142,SEZIONI!$A$2:$A$7897,SEZIONI!$B$2:$B$7897),"")</f>
        <v>2</v>
      </c>
      <c r="D7142" s="33" t="str">
        <f>IFERROR(_xlfn.XLOOKUP(A7142,[1]Sindaci!$B$2:$B$7774,[1]Sindaci!$A$2:$A$7774),"")</f>
        <v xml:space="preserve">CAPORASO GENNARO    </v>
      </c>
      <c r="E7142" s="33"/>
    </row>
    <row r="7143" spans="1:5" ht="13.8" x14ac:dyDescent="0.3">
      <c r="A7143" s="48" t="s">
        <v>7118</v>
      </c>
      <c r="B7143" s="33" t="str">
        <f>IFERROR(_xlfn.XLOOKUP(A7143,PEC!$A$2:$A$7902,PEC!$C$2:$C$7902),"")</f>
        <v>anutel.it</v>
      </c>
      <c r="C7143" s="33">
        <f>IFERROR(_xlfn.XLOOKUP(A7143,SEZIONI!$A$2:$A$7897,SEZIONI!$B$2:$B$7897),"")</f>
        <v>3</v>
      </c>
      <c r="D7143" s="33" t="str">
        <f>IFERROR(_xlfn.XLOOKUP(A7143,[1]Sindaci!$B$2:$B$7774,[1]Sindaci!$A$2:$A$7774),"")</f>
        <v xml:space="preserve">ZACCAGNINI RIZIERO    </v>
      </c>
      <c r="E7143" s="33"/>
    </row>
    <row r="7144" spans="1:5" ht="13.8" x14ac:dyDescent="0.3">
      <c r="A7144" s="48" t="s">
        <v>7119</v>
      </c>
      <c r="B7144" s="33" t="str">
        <f>IFERROR(_xlfn.XLOOKUP(A7144,PEC!$A$2:$A$7902,PEC!$C$2:$C$7902),"")</f>
        <v>legalmail.it</v>
      </c>
      <c r="C7144" s="33">
        <f>IFERROR(_xlfn.XLOOKUP(A7144,SEZIONI!$A$2:$A$7897,SEZIONI!$B$2:$B$7897),"")</f>
        <v>1</v>
      </c>
      <c r="D7144" s="33" t="str">
        <f>IFERROR(_xlfn.XLOOKUP(A7144,[1]Sindaci!$B$2:$B$7774,[1]Sindaci!$A$2:$A$7774),"")</f>
        <v xml:space="preserve">FERRARIS TIZIANO    </v>
      </c>
      <c r="E7144" s="33"/>
    </row>
    <row r="7145" spans="1:5" ht="13.8" x14ac:dyDescent="0.3">
      <c r="A7145" s="48" t="s">
        <v>7120</v>
      </c>
      <c r="B7145" s="33" t="str">
        <f>IFERROR(_xlfn.XLOOKUP(A7145,PEC!$A$2:$A$7902,PEC!$C$2:$C$7902),"")</f>
        <v>postacert.umbria.it</v>
      </c>
      <c r="C7145" s="33">
        <f>IFERROR(_xlfn.XLOOKUP(A7145,SEZIONI!$A$2:$A$7897,SEZIONI!$B$2:$B$7897),"")</f>
        <v>19</v>
      </c>
      <c r="D7145" s="33" t="str">
        <f>IFERROR(_xlfn.XLOOKUP(A7145,[1]Sindaci!$B$2:$B$7774,[1]Sindaci!$A$2:$A$7774),"")</f>
        <v xml:space="preserve">RUGGIANO ANTONINO    </v>
      </c>
      <c r="E7145" s="33"/>
    </row>
    <row r="7146" spans="1:5" ht="13.8" x14ac:dyDescent="0.3">
      <c r="A7146" s="48" t="s">
        <v>7121</v>
      </c>
      <c r="B7146" s="33" t="str">
        <f>IFERROR(_xlfn.XLOOKUP(A7146,PEC!$A$2:$A$7902,PEC!$C$2:$C$7902),"")</f>
        <v>pec.comune.toffia.ri.it</v>
      </c>
      <c r="C7146" s="33">
        <f>IFERROR(_xlfn.XLOOKUP(A7146,SEZIONI!$A$2:$A$7897,SEZIONI!$B$2:$B$7897),"")</f>
        <v>1</v>
      </c>
      <c r="D7146" s="33" t="str">
        <f>IFERROR(_xlfn.XLOOKUP(A7146,[1]Sindaci!$B$2:$B$7774,[1]Sindaci!$A$2:$A$7774),"")</f>
        <v xml:space="preserve">PEZZOTTI DANILO    </v>
      </c>
      <c r="E7146" s="33"/>
    </row>
    <row r="7147" spans="1:5" ht="13.8" x14ac:dyDescent="0.3">
      <c r="A7147" s="48" t="s">
        <v>7122</v>
      </c>
      <c r="B7147" s="33" t="str">
        <f>IFERROR(_xlfn.XLOOKUP(A7147,PEC!$A$2:$A$7902,PEC!$C$2:$C$7902),"")</f>
        <v>halleycert.it</v>
      </c>
      <c r="C7147" s="33">
        <f>IFERROR(_xlfn.XLOOKUP(A7147,SEZIONI!$A$2:$A$7897,SEZIONI!$B$2:$B$7897),"")</f>
        <v>3</v>
      </c>
      <c r="D7147" s="33" t="str">
        <f>IFERROR(_xlfn.XLOOKUP(A7147,[1]Sindaci!$B$2:$B$7774,[1]Sindaci!$A$2:$A$7774),"")</f>
        <v xml:space="preserve">DE FEZZA GIUSEPPE   </v>
      </c>
      <c r="E7147" s="33"/>
    </row>
    <row r="7148" spans="1:5" ht="13.8" x14ac:dyDescent="0.3">
      <c r="A7148" s="48" t="s">
        <v>7123</v>
      </c>
      <c r="B7148" s="33" t="str">
        <f>IFERROR(_xlfn.XLOOKUP(A7148,PEC!$A$2:$A$7902,PEC!$C$2:$C$7902),"")</f>
        <v>legalmail.it</v>
      </c>
      <c r="C7148" s="33">
        <f>IFERROR(_xlfn.XLOOKUP(A7148,SEZIONI!$A$2:$A$7897,SEZIONI!$B$2:$B$7897),"")</f>
        <v>19</v>
      </c>
      <c r="D7148" s="33" t="str">
        <f>IFERROR(_xlfn.XLOOKUP(A7148,[1]Sindaci!$B$2:$B$7774,[1]Sindaci!$A$2:$A$7774),"")</f>
        <v xml:space="preserve">SCLAVI MAURO    </v>
      </c>
      <c r="E7148" s="33"/>
    </row>
    <row r="7149" spans="1:5" ht="13.8" x14ac:dyDescent="0.3">
      <c r="A7149" s="48" t="s">
        <v>7124</v>
      </c>
      <c r="B7149" s="33" t="str">
        <f>IFERROR(_xlfn.XLOOKUP(A7149,PEC!$A$2:$A$7902,PEC!$C$2:$C$7902),"")</f>
        <v>legalmail.it</v>
      </c>
      <c r="C7149" s="33">
        <f>IFERROR(_xlfn.XLOOKUP(A7149,SEZIONI!$A$2:$A$7897,SEZIONI!$B$2:$B$7897),"")</f>
        <v>5</v>
      </c>
      <c r="D7149" s="33" t="str">
        <f>IFERROR(_xlfn.XLOOKUP(A7149,[1]Sindaci!$B$2:$B$7774,[1]Sindaci!$A$2:$A$7774),"")</f>
        <v xml:space="preserve">BENTIVOGLIO STEFANIA    </v>
      </c>
      <c r="E7149" s="33"/>
    </row>
    <row r="7150" spans="1:5" ht="13.8" x14ac:dyDescent="0.3">
      <c r="A7150" s="48" t="s">
        <v>7125</v>
      </c>
      <c r="B7150" s="33" t="str">
        <f>IFERROR(_xlfn.XLOOKUP(A7150,PEC!$A$2:$A$7902,PEC!$C$2:$C$7902),"")</f>
        <v>pec.ptbiellese.it</v>
      </c>
      <c r="C7150" s="33">
        <f>IFERROR(_xlfn.XLOOKUP(A7150,SEZIONI!$A$2:$A$7897,SEZIONI!$B$2:$B$7897),"")</f>
        <v>3</v>
      </c>
      <c r="D7150" s="33" t="str">
        <f>IFERROR(_xlfn.XLOOKUP(A7150,[1]Sindaci!$B$2:$B$7774,[1]Sindaci!$A$2:$A$7774),"")</f>
        <v xml:space="preserve">ACQUADRO PIER GIUSEPPE   </v>
      </c>
      <c r="E7150" s="33"/>
    </row>
    <row r="7151" spans="1:5" ht="13.8" x14ac:dyDescent="0.3">
      <c r="A7151" s="48" t="s">
        <v>7126</v>
      </c>
      <c r="B7151" s="33" t="str">
        <f>IFERROR(_xlfn.XLOOKUP(A7151,PEC!$A$2:$A$7902,PEC!$C$2:$C$7902),"")</f>
        <v>legalmail.it</v>
      </c>
      <c r="C7151" s="33">
        <f>IFERROR(_xlfn.XLOOKUP(A7151,SEZIONI!$A$2:$A$7897,SEZIONI!$B$2:$B$7897),"")</f>
        <v>4</v>
      </c>
      <c r="D7151" s="33" t="str">
        <f>IFERROR(_xlfn.XLOOKUP(A7151,[1]Sindaci!$B$2:$B$7774,[1]Sindaci!$A$2:$A$7774),"")</f>
        <v xml:space="preserve">RADICA ANGELO    </v>
      </c>
      <c r="E7151" s="33"/>
    </row>
    <row r="7152" spans="1:5" ht="13.8" x14ac:dyDescent="0.3">
      <c r="A7152" s="48" t="s">
        <v>7127</v>
      </c>
      <c r="B7152" s="33" t="str">
        <f>IFERROR(_xlfn.XLOOKUP(A7152,PEC!$A$2:$A$7902,PEC!$C$2:$C$7902),"")</f>
        <v>certgov.fvg.it</v>
      </c>
      <c r="C7152" s="33">
        <f>IFERROR(_xlfn.XLOOKUP(A7152,SEZIONI!$A$2:$A$7897,SEZIONI!$B$2:$B$7897),"")</f>
        <v>14</v>
      </c>
      <c r="D7152" s="33" t="str">
        <f>IFERROR(_xlfn.XLOOKUP(A7152,[1]Sindaci!$B$2:$B$7774,[1]Sindaci!$A$2:$A$7774),"")</f>
        <v xml:space="preserve">VICENTINI ROBERTO    </v>
      </c>
      <c r="E7152" s="33"/>
    </row>
    <row r="7153" spans="1:5" ht="13.8" x14ac:dyDescent="0.3">
      <c r="A7153" s="48" t="s">
        <v>7128</v>
      </c>
      <c r="B7153" s="33" t="str">
        <f>IFERROR(_xlfn.XLOOKUP(A7153,PEC!$A$2:$A$7902,PEC!$C$2:$C$7902),"")</f>
        <v>cert.ruparbasilicata.it</v>
      </c>
      <c r="C7153" s="33">
        <f>IFERROR(_xlfn.XLOOKUP(A7153,SEZIONI!$A$2:$A$7897,SEZIONI!$B$2:$B$7897),"")</f>
        <v>4</v>
      </c>
      <c r="D7153" s="33" t="str">
        <f>IFERROR(_xlfn.XLOOKUP(A7153,[1]Sindaci!$B$2:$B$7774,[1]Sindaci!$A$2:$A$7774),"")</f>
        <v xml:space="preserve">PEPE PASQUALE    </v>
      </c>
      <c r="E7153" s="33"/>
    </row>
    <row r="7154" spans="1:5" ht="13.8" x14ac:dyDescent="0.3">
      <c r="A7154" s="48" t="s">
        <v>7129</v>
      </c>
      <c r="B7154" s="33" t="str">
        <f>IFERROR(_xlfn.XLOOKUP(A7154,PEC!$A$2:$A$7902,PEC!$C$2:$C$7902),"")</f>
        <v>legalmailpa.it</v>
      </c>
      <c r="C7154" s="33">
        <f>IFERROR(_xlfn.XLOOKUP(A7154,SEZIONI!$A$2:$A$7897,SEZIONI!$B$2:$B$7897),"")</f>
        <v>7</v>
      </c>
      <c r="D7154" s="33" t="str">
        <f>IFERROR(_xlfn.XLOOKUP(A7154,[1]Sindaci!$B$2:$B$7774,[1]Sindaci!$A$2:$A$7774),"")</f>
        <v xml:space="preserve">ANDRETTA CRISTIAN    </v>
      </c>
      <c r="E7154" s="33"/>
    </row>
    <row r="7155" spans="1:5" ht="13.8" x14ac:dyDescent="0.3">
      <c r="A7155" s="48" t="s">
        <v>7130</v>
      </c>
      <c r="B7155" s="33" t="str">
        <f>IFERROR(_xlfn.XLOOKUP(A7155,PEC!$A$2:$A$7902,PEC!$C$2:$C$7902),"")</f>
        <v>legalmail.it</v>
      </c>
      <c r="C7155" s="33">
        <f>IFERROR(_xlfn.XLOOKUP(A7155,SEZIONI!$A$2:$A$7897,SEZIONI!$B$2:$B$7897),"")</f>
        <v>1</v>
      </c>
      <c r="D7155" s="33" t="str">
        <f>IFERROR(_xlfn.XLOOKUP(A7155,[1]Sindaci!$B$2:$B$7774,[1]Sindaci!$A$2:$A$7774),"")</f>
        <v xml:space="preserve">BATTAN IVAN    </v>
      </c>
      <c r="E7155" s="33"/>
    </row>
    <row r="7156" spans="1:5" ht="13.8" x14ac:dyDescent="0.3">
      <c r="A7156" s="49" t="s">
        <v>7131</v>
      </c>
      <c r="B7156" s="33" t="str">
        <f>IFERROR(_xlfn.XLOOKUP(A7156,PEC!$A$2:$A$7902,PEC!$C$2:$C$7902),"")</f>
        <v>pec.comunetonara.it</v>
      </c>
      <c r="C7156" s="33">
        <f>IFERROR(_xlfn.XLOOKUP(A7156,SEZIONI!$A$2:$A$7897,SEZIONI!$B$2:$B$7897),"")</f>
        <v>2</v>
      </c>
      <c r="D7156" s="33" t="str">
        <f>IFERROR(_xlfn.XLOOKUP(A7156,[1]Sindaci!$B$2:$B$7774,[1]Sindaci!$A$2:$A$7774),"")</f>
        <v xml:space="preserve">SAU PIERPAOLO    </v>
      </c>
      <c r="E7156" s="33"/>
    </row>
    <row r="7157" spans="1:5" ht="13.8" x14ac:dyDescent="0.3">
      <c r="A7157" s="48" t="s">
        <v>7132</v>
      </c>
      <c r="B7157" s="33" t="str">
        <f>IFERROR(_xlfn.XLOOKUP(A7157,PEC!$A$2:$A$7902,PEC!$C$2:$C$7902),"")</f>
        <v>cert.ruparpiemonte.it</v>
      </c>
      <c r="C7157" s="33">
        <f>IFERROR(_xlfn.XLOOKUP(A7157,SEZIONI!$A$2:$A$7897,SEZIONI!$B$2:$B$7897),"")</f>
        <v>1</v>
      </c>
      <c r="D7157" s="33" t="str">
        <f>IFERROR(_xlfn.XLOOKUP(A7157,[1]Sindaci!$B$2:$B$7774,[1]Sindaci!$A$2:$A$7774),"")</f>
        <v xml:space="preserve">FRATINI CESARE    </v>
      </c>
      <c r="E7157" s="33"/>
    </row>
    <row r="7158" spans="1:5" ht="13.8" x14ac:dyDescent="0.3">
      <c r="A7158" s="48" t="s">
        <v>7958</v>
      </c>
      <c r="B7158" s="33" t="str">
        <f>IFERROR(_xlfn.XLOOKUP(A7158,PEC!$A$2:$A$7902,PEC!$C$2:$C$7902),"")</f>
        <v/>
      </c>
      <c r="C7158" s="33" t="str">
        <f>IFERROR(_xlfn.XLOOKUP(A7158,SEZIONI!$A$2:$A$7897,SEZIONI!$B$2:$B$7897),"")</f>
        <v/>
      </c>
      <c r="D7158" s="33" t="str">
        <f>IFERROR(_xlfn.XLOOKUP(A7158,[1]Sindaci!$B$2:$B$7774,[1]Sindaci!$A$2:$A$7774),"")</f>
        <v/>
      </c>
      <c r="E7158" s="33"/>
    </row>
    <row r="7159" spans="1:5" ht="13.8" x14ac:dyDescent="0.3">
      <c r="A7159" s="48" t="s">
        <v>7133</v>
      </c>
      <c r="B7159" s="33" t="str">
        <f>IFERROR(_xlfn.XLOOKUP(A7159,PEC!$A$2:$A$7902,PEC!$C$2:$C$7902),"")</f>
        <v>cert.ip-veneto.net</v>
      </c>
      <c r="C7159" s="33">
        <f>IFERROR(_xlfn.XLOOKUP(A7159,SEZIONI!$A$2:$A$7897,SEZIONI!$B$2:$B$7897),"")</f>
        <v>1</v>
      </c>
      <c r="D7159" s="33" t="str">
        <f>IFERROR(_xlfn.XLOOKUP(A7159,[1]Sindaci!$B$2:$B$7774,[1]Sindaci!$A$2:$A$7774),"")</f>
        <v xml:space="preserve">BERTAGNOLI FRANCO    </v>
      </c>
      <c r="E7159" s="33"/>
    </row>
    <row r="7160" spans="1:5" ht="13.8" x14ac:dyDescent="0.3">
      <c r="A7160" s="48" t="s">
        <v>7134</v>
      </c>
      <c r="B7160" s="33" t="str">
        <f>IFERROR(_xlfn.XLOOKUP(A7160,PEC!$A$2:$A$7902,PEC!$C$2:$C$7902),"")</f>
        <v>pec.comune.toraepiccilli.ce.it</v>
      </c>
      <c r="C7160" s="33">
        <f>IFERROR(_xlfn.XLOOKUP(A7160,SEZIONI!$A$2:$A$7897,SEZIONI!$B$2:$B$7897),"")</f>
        <v>2</v>
      </c>
      <c r="D7160" s="33" t="str">
        <f>IFERROR(_xlfn.XLOOKUP(A7160,[1]Sindaci!$B$2:$B$7774,[1]Sindaci!$A$2:$A$7774),"")</f>
        <v xml:space="preserve">FATIGATI LUCIANO    </v>
      </c>
      <c r="E7160" s="33"/>
    </row>
    <row r="7161" spans="1:5" ht="13.8" x14ac:dyDescent="0.3">
      <c r="A7161" s="48" t="s">
        <v>149</v>
      </c>
      <c r="B7161" s="33" t="str">
        <f>IFERROR(_xlfn.XLOOKUP(A7161,PEC!$A$2:$A$7902,PEC!$C$2:$C$7902),"")</f>
        <v>asmepec.it</v>
      </c>
      <c r="C7161" s="33">
        <f>IFERROR(_xlfn.XLOOKUP(A7161,SEZIONI!$A$2:$A$7897,SEZIONI!$B$2:$B$7897),"")</f>
        <v>5</v>
      </c>
      <c r="D7161" s="33" t="str">
        <f>IFERROR(_xlfn.XLOOKUP(A7161,[1]Sindaci!$B$2:$B$7774,[1]Sindaci!$A$2:$A$7774),"")</f>
        <v xml:space="preserve">RAIMONDO LUCIO FRANCO   </v>
      </c>
      <c r="E7161" s="33"/>
    </row>
    <row r="7162" spans="1:5" ht="13.8" x14ac:dyDescent="0.3">
      <c r="A7162" s="48" t="s">
        <v>7135</v>
      </c>
      <c r="B7162" s="33" t="str">
        <f>IFERROR(_xlfn.XLOOKUP(A7162,PEC!$A$2:$A$7902,PEC!$C$2:$C$7902),"")</f>
        <v>postecert.it</v>
      </c>
      <c r="C7162" s="33">
        <f>IFERROR(_xlfn.XLOOKUP(A7162,SEZIONI!$A$2:$A$7897,SEZIONI!$B$2:$B$7897),"")</f>
        <v>2</v>
      </c>
      <c r="D7162" s="33" t="str">
        <f>IFERROR(_xlfn.XLOOKUP(A7162,[1]Sindaci!$B$2:$B$7774,[1]Sindaci!$A$2:$A$7774),"")</f>
        <v xml:space="preserve">CIAMMARICONI ANNA    </v>
      </c>
      <c r="E7162" s="33"/>
    </row>
    <row r="7163" spans="1:5" ht="13.8" x14ac:dyDescent="0.3">
      <c r="A7163" s="48" t="s">
        <v>7136</v>
      </c>
      <c r="B7163" s="33" t="str">
        <f>IFERROR(_xlfn.XLOOKUP(A7163,PEC!$A$2:$A$7902,PEC!$C$2:$C$7902),"")</f>
        <v>cert.comune.torbole-casaglia.bs.it</v>
      </c>
      <c r="C7163" s="33">
        <f>IFERROR(_xlfn.XLOOKUP(A7163,SEZIONI!$A$2:$A$7897,SEZIONI!$B$2:$B$7897),"")</f>
        <v>5</v>
      </c>
      <c r="D7163" s="33" t="str">
        <f>IFERROR(_xlfn.XLOOKUP(A7163,[1]Sindaci!$B$2:$B$7774,[1]Sindaci!$A$2:$A$7774),"")</f>
        <v xml:space="preserve">SISTI ROBERTA    </v>
      </c>
      <c r="E7163" s="33"/>
    </row>
    <row r="7164" spans="1:5" ht="13.8" x14ac:dyDescent="0.3">
      <c r="A7164" s="48" t="s">
        <v>7137</v>
      </c>
      <c r="B7164" s="33" t="str">
        <f>IFERROR(_xlfn.XLOOKUP(A7164,PEC!$A$2:$A$7902,PEC!$C$2:$C$7902),"")</f>
        <v>pec.comune.torcegno.tn.it</v>
      </c>
      <c r="C7164" s="33">
        <f>IFERROR(_xlfn.XLOOKUP(A7164,SEZIONI!$A$2:$A$7897,SEZIONI!$B$2:$B$7897),"")</f>
        <v>1</v>
      </c>
      <c r="D7164" s="33" t="str">
        <f>IFERROR(_xlfn.XLOOKUP(A7164,[1]Sindaci!$B$2:$B$7774,[1]Sindaci!$A$2:$A$7774),"")</f>
        <v xml:space="preserve">CAMPESTRIN DANIELA    </v>
      </c>
      <c r="E7164" s="33"/>
    </row>
    <row r="7165" spans="1:5" ht="13.8" x14ac:dyDescent="0.3">
      <c r="A7165" s="48" t="s">
        <v>7138</v>
      </c>
      <c r="B7165" s="33" t="str">
        <f>IFERROR(_xlfn.XLOOKUP(A7165,PEC!$A$2:$A$7902,PEC!$C$2:$C$7902),"")</f>
        <v>pec.comunetorchiara.it</v>
      </c>
      <c r="C7165" s="33">
        <f>IFERROR(_xlfn.XLOOKUP(A7165,SEZIONI!$A$2:$A$7897,SEZIONI!$B$2:$B$7897),"")</f>
        <v>2</v>
      </c>
      <c r="D7165" s="33" t="str">
        <f>IFERROR(_xlfn.XLOOKUP(A7165,[1]Sindaci!$B$2:$B$7774,[1]Sindaci!$A$2:$A$7774),"")</f>
        <v xml:space="preserve">FARRO MASSIMO    </v>
      </c>
      <c r="E7165" s="33"/>
    </row>
    <row r="7166" spans="1:5" ht="13.8" x14ac:dyDescent="0.3">
      <c r="A7166" s="48" t="s">
        <v>7139</v>
      </c>
      <c r="B7166" s="33" t="str">
        <f>IFERROR(_xlfn.XLOOKUP(A7166,PEC!$A$2:$A$7902,PEC!$C$2:$C$7902),"")</f>
        <v>pec.torchiarolo.gov.it</v>
      </c>
      <c r="C7166" s="33">
        <f>IFERROR(_xlfn.XLOOKUP(A7166,SEZIONI!$A$2:$A$7897,SEZIONI!$B$2:$B$7897),"")</f>
        <v>5</v>
      </c>
      <c r="D7166" s="33" t="str">
        <f>IFERROR(_xlfn.XLOOKUP(A7166,[1]Sindaci!$B$2:$B$7774,[1]Sindaci!$A$2:$A$7774),"")</f>
        <v xml:space="preserve">CICCARESE ELIO    </v>
      </c>
      <c r="E7166" s="33"/>
    </row>
    <row r="7167" spans="1:5" ht="13.8" x14ac:dyDescent="0.3">
      <c r="A7167" s="48" t="s">
        <v>7140</v>
      </c>
      <c r="B7167" s="33" t="str">
        <f>IFERROR(_xlfn.XLOOKUP(A7167,PEC!$A$2:$A$7902,PEC!$C$2:$C$7902),"")</f>
        <v>cert.irpinianet.eu</v>
      </c>
      <c r="C7167" s="33">
        <f>IFERROR(_xlfn.XLOOKUP(A7167,SEZIONI!$A$2:$A$7897,SEZIONI!$B$2:$B$7897),"")</f>
        <v>3</v>
      </c>
      <c r="D7167" s="33" t="str">
        <f>IFERROR(_xlfn.XLOOKUP(A7167,[1]Sindaci!$B$2:$B$7774,[1]Sindaci!$A$2:$A$7774),"")</f>
        <v xml:space="preserve">DELLI GATTI AMADO   </v>
      </c>
      <c r="E7167" s="33"/>
    </row>
    <row r="7168" spans="1:5" ht="13.8" x14ac:dyDescent="0.3">
      <c r="A7168" s="48" t="s">
        <v>7141</v>
      </c>
      <c r="B7168" s="33" t="str">
        <f>IFERROR(_xlfn.XLOOKUP(A7168,PEC!$A$2:$A$7902,PEC!$C$2:$C$7902),"")</f>
        <v>legalmail.it</v>
      </c>
      <c r="C7168" s="33">
        <f>IFERROR(_xlfn.XLOOKUP(A7168,SEZIONI!$A$2:$A$7897,SEZIONI!$B$2:$B$7897),"")</f>
        <v>2</v>
      </c>
      <c r="D7168" s="33" t="str">
        <f>IFERROR(_xlfn.XLOOKUP(A7168,[1]Sindaci!$B$2:$B$7774,[1]Sindaci!$A$2:$A$7774),"")</f>
        <v xml:space="preserve">MEFFE GIANNI    </v>
      </c>
      <c r="E7168" s="33"/>
    </row>
    <row r="7169" spans="1:5" ht="13.8" x14ac:dyDescent="0.3">
      <c r="A7169" s="48" t="s">
        <v>7142</v>
      </c>
      <c r="B7169" s="33" t="str">
        <f>IFERROR(_xlfn.XLOOKUP(A7169,PEC!$A$2:$A$7902,PEC!$C$2:$C$7902),"")</f>
        <v>pec.comune.torgiano.pg.it</v>
      </c>
      <c r="C7169" s="33">
        <f>IFERROR(_xlfn.XLOOKUP(A7169,SEZIONI!$A$2:$A$7897,SEZIONI!$B$2:$B$7897),"")</f>
        <v>6</v>
      </c>
      <c r="D7169" s="33" t="str">
        <f>IFERROR(_xlfn.XLOOKUP(A7169,[1]Sindaci!$B$2:$B$7774,[1]Sindaci!$A$2:$A$7774),"")</f>
        <v xml:space="preserve">LIBERTI ERIDANO    </v>
      </c>
      <c r="E7169" s="33"/>
    </row>
    <row r="7170" spans="1:5" ht="13.8" x14ac:dyDescent="0.3">
      <c r="A7170" s="48" t="s">
        <v>7143</v>
      </c>
      <c r="B7170" s="33" t="str">
        <f>IFERROR(_xlfn.XLOOKUP(A7170,PEC!$A$2:$A$7902,PEC!$C$2:$C$7902),"")</f>
        <v>pec.comune.torgnon.ao.it</v>
      </c>
      <c r="C7170" s="33">
        <f>IFERROR(_xlfn.XLOOKUP(A7170,SEZIONI!$A$2:$A$7897,SEZIONI!$B$2:$B$7897),"")</f>
        <v>1</v>
      </c>
      <c r="D7170" s="33" t="str">
        <f>IFERROR(_xlfn.XLOOKUP(A7170,[1]Sindaci!$B$2:$B$7774,[1]Sindaci!$A$2:$A$7774),"")</f>
        <v xml:space="preserve">ENGAZ LORENA    </v>
      </c>
      <c r="E7170" s="33"/>
    </row>
    <row r="7171" spans="1:5" ht="13.8" x14ac:dyDescent="0.3">
      <c r="A7171" s="48" t="s">
        <v>7144</v>
      </c>
      <c r="B7171" s="33" t="str">
        <f>IFERROR(_xlfn.XLOOKUP(A7171,PEC!$A$2:$A$7902,PEC!$C$2:$C$7902),"")</f>
        <v>cert.comune.torino.it</v>
      </c>
      <c r="C7171" s="33">
        <f>IFERROR(_xlfn.XLOOKUP(A7171,SEZIONI!$A$2:$A$7897,SEZIONI!$B$2:$B$7897),"")</f>
        <v>919</v>
      </c>
      <c r="D7171" s="33" t="str">
        <f>IFERROR(_xlfn.XLOOKUP(A7171,[1]Sindaci!$B$2:$B$7774,[1]Sindaci!$A$2:$A$7774),"")</f>
        <v xml:space="preserve">LO RUSSO STEFANO   </v>
      </c>
      <c r="E7171" s="33"/>
    </row>
    <row r="7172" spans="1:5" ht="13.8" x14ac:dyDescent="0.3">
      <c r="A7172" s="48" t="s">
        <v>7145</v>
      </c>
      <c r="B7172" s="33" t="str">
        <f>IFERROR(_xlfn.XLOOKUP(A7172,PEC!$A$2:$A$7902,PEC!$C$2:$C$7902),"")</f>
        <v>comunetorinodisangro.legalmail.it</v>
      </c>
      <c r="C7172" s="33">
        <f>IFERROR(_xlfn.XLOOKUP(A7172,SEZIONI!$A$2:$A$7897,SEZIONI!$B$2:$B$7897),"")</f>
        <v>3</v>
      </c>
      <c r="D7172" s="33" t="str">
        <f>IFERROR(_xlfn.XLOOKUP(A7172,[1]Sindaci!$B$2:$B$7774,[1]Sindaci!$A$2:$A$7774),"")</f>
        <v xml:space="preserve">DI FONSO NINO   </v>
      </c>
      <c r="E7172" s="33"/>
    </row>
    <row r="7173" spans="1:5" ht="13.8" x14ac:dyDescent="0.3">
      <c r="A7173" s="48" t="s">
        <v>7146</v>
      </c>
      <c r="B7173" s="33" t="str">
        <f>IFERROR(_xlfn.XLOOKUP(A7173,PEC!$A$2:$A$7902,PEC!$C$2:$C$7902),"")</f>
        <v>pec.rupar.puglia.it</v>
      </c>
      <c r="C7173" s="33">
        <f>IFERROR(_xlfn.XLOOKUP(A7173,SEZIONI!$A$2:$A$7897,SEZIONI!$B$2:$B$7897),"")</f>
        <v>10</v>
      </c>
      <c r="D7173" s="33" t="str">
        <f>IFERROR(_xlfn.XLOOKUP(A7173,[1]Sindaci!$B$2:$B$7774,[1]Sindaci!$A$2:$A$7774),"")</f>
        <v xml:space="preserve">REGINA PASQUALE    </v>
      </c>
      <c r="E7173" s="33"/>
    </row>
    <row r="7174" spans="1:5" ht="13.8" x14ac:dyDescent="0.3">
      <c r="A7174" s="48" t="s">
        <v>7147</v>
      </c>
      <c r="B7174" s="33" t="str">
        <f>IFERROR(_xlfn.XLOOKUP(A7174,PEC!$A$2:$A$7902,PEC!$C$2:$C$7902),"")</f>
        <v>pec.comune.torlinovimercati.cr.it</v>
      </c>
      <c r="C7174" s="33">
        <f>IFERROR(_xlfn.XLOOKUP(A7174,SEZIONI!$A$2:$A$7897,SEZIONI!$B$2:$B$7897),"")</f>
        <v>1</v>
      </c>
      <c r="D7174" s="33" t="str">
        <f>IFERROR(_xlfn.XLOOKUP(A7174,[1]Sindaci!$B$2:$B$7774,[1]Sindaci!$A$2:$A$7774),"")</f>
        <v xml:space="preserve">DONARINI ISAIA    </v>
      </c>
      <c r="E7174" s="33"/>
    </row>
    <row r="7175" spans="1:5" ht="13.8" x14ac:dyDescent="0.3">
      <c r="A7175" s="48" t="s">
        <v>7148</v>
      </c>
      <c r="B7175" s="33" t="str">
        <f>IFERROR(_xlfn.XLOOKUP(A7175,PEC!$A$2:$A$7902,PEC!$C$2:$C$7902),"")</f>
        <v>cert.ruparpiemonte.it</v>
      </c>
      <c r="C7175" s="33">
        <f>IFERROR(_xlfn.XLOOKUP(A7175,SEZIONI!$A$2:$A$7897,SEZIONI!$B$2:$B$7897),"")</f>
        <v>1</v>
      </c>
      <c r="D7175" s="33" t="str">
        <f>IFERROR(_xlfn.XLOOKUP(A7175,[1]Sindaci!$B$2:$B$7774,[1]Sindaci!$A$2:$A$7774),"")</f>
        <v xml:space="preserve">CALDARELLI GIOVANNI    </v>
      </c>
      <c r="E7175" s="33"/>
    </row>
    <row r="7176" spans="1:5" ht="13.8" x14ac:dyDescent="0.3">
      <c r="A7176" s="48" t="s">
        <v>7149</v>
      </c>
      <c r="B7176" s="33" t="str">
        <f>IFERROR(_xlfn.XLOOKUP(A7176,PEC!$A$2:$A$7902,PEC!$C$2:$C$7902),"")</f>
        <v>pec.comune.tornareccio.ch.it</v>
      </c>
      <c r="C7176" s="33">
        <f>IFERROR(_xlfn.XLOOKUP(A7176,SEZIONI!$A$2:$A$7897,SEZIONI!$B$2:$B$7897),"")</f>
        <v>3</v>
      </c>
      <c r="D7176" s="33" t="str">
        <f>IFERROR(_xlfn.XLOOKUP(A7176,[1]Sindaci!$B$2:$B$7774,[1]Sindaci!$A$2:$A$7774),"")</f>
        <v xml:space="preserve">IANNONE NICOLA    </v>
      </c>
      <c r="E7176" s="33"/>
    </row>
    <row r="7177" spans="1:5" ht="13.8" x14ac:dyDescent="0.3">
      <c r="A7177" s="48" t="s">
        <v>7150</v>
      </c>
      <c r="B7177" s="33" t="str">
        <f>IFERROR(_xlfn.XLOOKUP(A7177,PEC!$A$2:$A$7902,PEC!$C$2:$C$7902),"")</f>
        <v>pec.regione.lombardia.it</v>
      </c>
      <c r="C7177" s="33">
        <f>IFERROR(_xlfn.XLOOKUP(A7177,SEZIONI!$A$2:$A$7897,SEZIONI!$B$2:$B$7897),"")</f>
        <v>2</v>
      </c>
      <c r="D7177" s="33" t="str">
        <f>IFERROR(_xlfn.XLOOKUP(A7177,[1]Sindaci!$B$2:$B$7774,[1]Sindaci!$A$2:$A$7774),"")</f>
        <v xml:space="preserve">PENCI MARIO    </v>
      </c>
      <c r="E7177" s="33"/>
    </row>
    <row r="7178" spans="1:5" ht="13.8" x14ac:dyDescent="0.3">
      <c r="A7178" s="48" t="s">
        <v>7151</v>
      </c>
      <c r="B7178" s="33" t="str">
        <f>IFERROR(_xlfn.XLOOKUP(A7178,PEC!$A$2:$A$7902,PEC!$C$2:$C$7902),"")</f>
        <v>pec.comune.tornimparte.aq.it</v>
      </c>
      <c r="C7178" s="33">
        <f>IFERROR(_xlfn.XLOOKUP(A7178,SEZIONI!$A$2:$A$7897,SEZIONI!$B$2:$B$7897),"")</f>
        <v>4</v>
      </c>
      <c r="D7178" s="33" t="str">
        <f>IFERROR(_xlfn.XLOOKUP(A7178,[1]Sindaci!$B$2:$B$7774,[1]Sindaci!$A$2:$A$7774),"")</f>
        <v xml:space="preserve">FIORI GIAMMARIO    </v>
      </c>
      <c r="E7178" s="33"/>
    </row>
    <row r="7179" spans="1:5" ht="13.8" x14ac:dyDescent="0.3">
      <c r="A7179" s="48" t="s">
        <v>7152</v>
      </c>
      <c r="B7179" s="33" t="str">
        <f>IFERROR(_xlfn.XLOOKUP(A7179,PEC!$A$2:$A$7902,PEC!$C$2:$C$7902),"")</f>
        <v>halleypec.it</v>
      </c>
      <c r="C7179" s="33">
        <f>IFERROR(_xlfn.XLOOKUP(A7179,SEZIONI!$A$2:$A$7897,SEZIONI!$B$2:$B$7897),"")</f>
        <v>1</v>
      </c>
      <c r="D7179" s="33" t="str">
        <f>IFERROR(_xlfn.XLOOKUP(A7179,[1]Sindaci!$B$2:$B$7774,[1]Sindaci!$A$2:$A$7774),"")</f>
        <v xml:space="preserve">MALACRIDA RINO    </v>
      </c>
      <c r="E7179" s="33"/>
    </row>
    <row r="7180" spans="1:5" ht="13.8" x14ac:dyDescent="0.3">
      <c r="A7180" s="48" t="s">
        <v>7153</v>
      </c>
      <c r="B7180" s="33" t="str">
        <f>IFERROR(_xlfn.XLOOKUP(A7180,PEC!$A$2:$A$7902,PEC!$C$2:$C$7902),"")</f>
        <v>postacert.comune.tornolo.pr.it</v>
      </c>
      <c r="C7180" s="33">
        <f>IFERROR(_xlfn.XLOOKUP(A7180,SEZIONI!$A$2:$A$7897,SEZIONI!$B$2:$B$7897),"")</f>
        <v>2</v>
      </c>
      <c r="D7180" s="33" t="str">
        <f>IFERROR(_xlfn.XLOOKUP(A7180,[1]Sindaci!$B$2:$B$7774,[1]Sindaci!$A$2:$A$7774),"")</f>
        <v xml:space="preserve">LUSARDI RENZO    </v>
      </c>
      <c r="E7180" s="33"/>
    </row>
    <row r="7181" spans="1:5" ht="13.8" x14ac:dyDescent="0.3">
      <c r="A7181" s="48" t="s">
        <v>7154</v>
      </c>
      <c r="B7181" s="33" t="str">
        <f>IFERROR(_xlfn.XLOOKUP(A7181,PEC!$A$2:$A$7902,PEC!$C$2:$C$7902),"")</f>
        <v>legalmail.it</v>
      </c>
      <c r="C7181" s="33">
        <f>IFERROR(_xlfn.XLOOKUP(A7181,SEZIONI!$A$2:$A$7897,SEZIONI!$B$2:$B$7897),"")</f>
        <v>2</v>
      </c>
      <c r="D7181" s="33" t="str">
        <f>IFERROR(_xlfn.XLOOKUP(A7181,[1]Sindaci!$B$2:$B$7774,[1]Sindaci!$A$2:$A$7774),"")</f>
        <v xml:space="preserve">QUERCIO ROBERTO    </v>
      </c>
      <c r="E7181" s="33"/>
    </row>
    <row r="7182" spans="1:5" ht="13.8" x14ac:dyDescent="0.3">
      <c r="A7182" s="49" t="s">
        <v>8287</v>
      </c>
      <c r="B7182" s="33" t="str">
        <f>IFERROR(_xlfn.XLOOKUP(A7182,PEC!$A$2:$A$7902,PEC!$C$2:$C$7902),"")</f>
        <v>pec.comune.torpe.nu.it</v>
      </c>
      <c r="C7182" s="33" t="str">
        <f>IFERROR(_xlfn.XLOOKUP(A7182,SEZIONI!$A$2:$A$7897,SEZIONI!$B$2:$B$7897),"")</f>
        <v/>
      </c>
      <c r="D7182" s="33" t="str">
        <f>IFERROR(_xlfn.XLOOKUP(A7182,[1]Sindaci!$B$2:$B$7774,[1]Sindaci!$A$2:$A$7774),"")</f>
        <v/>
      </c>
      <c r="E7182" s="33"/>
    </row>
    <row r="7183" spans="1:5" ht="13.8" x14ac:dyDescent="0.3">
      <c r="A7183" s="48" t="s">
        <v>7156</v>
      </c>
      <c r="B7183" s="33" t="str">
        <f>IFERROR(_xlfn.XLOOKUP(A7183,PEC!$A$2:$A$7902,PEC!$C$2:$C$7902),"")</f>
        <v>asmepec.it</v>
      </c>
      <c r="C7183" s="33">
        <f>IFERROR(_xlfn.XLOOKUP(A7183,SEZIONI!$A$2:$A$7897,SEZIONI!$B$2:$B$7897),"")</f>
        <v>1</v>
      </c>
      <c r="D7183" s="33" t="str">
        <f>IFERROR(_xlfn.XLOOKUP(A7183,[1]Sindaci!$B$2:$B$7774,[1]Sindaci!$A$2:$A$7774),"")</f>
        <v xml:space="preserve">BIANCO FRANCESCO    </v>
      </c>
      <c r="E7183" s="33"/>
    </row>
    <row r="7184" spans="1:5" ht="13.8" x14ac:dyDescent="0.3">
      <c r="A7184" s="49" t="s">
        <v>7157</v>
      </c>
      <c r="B7184" s="33" t="str">
        <f>IFERROR(_xlfn.XLOOKUP(A7184,PEC!$A$2:$A$7902,PEC!$C$2:$C$7902),"")</f>
        <v>actaliscertymail.it</v>
      </c>
      <c r="C7184" s="33">
        <f>IFERROR(_xlfn.XLOOKUP(A7184,SEZIONI!$A$2:$A$7897,SEZIONI!$B$2:$B$7897),"")</f>
        <v>1</v>
      </c>
      <c r="D7184" s="33" t="str">
        <f>IFERROR(_xlfn.XLOOKUP(A7184,[1]Sindaci!$B$2:$B$7774,[1]Sindaci!$A$2:$A$7774),"")</f>
        <v xml:space="preserve">MULAS PIER PAOLO   </v>
      </c>
      <c r="E7184" s="33"/>
    </row>
    <row r="7185" spans="1:5" ht="13.8" x14ac:dyDescent="0.3">
      <c r="A7185" s="48" t="s">
        <v>7158</v>
      </c>
      <c r="B7185" s="33" t="str">
        <f>IFERROR(_xlfn.XLOOKUP(A7185,PEC!$A$2:$A$7902,PEC!$C$2:$C$7902),"")</f>
        <v>legalpec.it</v>
      </c>
      <c r="C7185" s="33">
        <f>IFERROR(_xlfn.XLOOKUP(A7185,SEZIONI!$A$2:$A$7897,SEZIONI!$B$2:$B$7897),"")</f>
        <v>2</v>
      </c>
      <c r="D7185" s="33" t="str">
        <f>IFERROR(_xlfn.XLOOKUP(A7185,[1]Sindaci!$B$2:$B$7774,[1]Sindaci!$A$2:$A$7774),"")</f>
        <v xml:space="preserve">PRUZZI ERMANNO    </v>
      </c>
      <c r="E7185" s="33"/>
    </row>
    <row r="7186" spans="1:5" ht="13.8" x14ac:dyDescent="0.3">
      <c r="A7186" s="48" t="s">
        <v>7159</v>
      </c>
      <c r="B7186" s="33" t="str">
        <f>IFERROR(_xlfn.XLOOKUP(A7186,PEC!$A$2:$A$7902,PEC!$C$2:$C$7902),"")</f>
        <v>postemailcertificata.it</v>
      </c>
      <c r="C7186" s="33">
        <f>IFERROR(_xlfn.XLOOKUP(A7186,SEZIONI!$A$2:$A$7897,SEZIONI!$B$2:$B$7897),"")</f>
        <v>3</v>
      </c>
      <c r="D7186" s="33" t="str">
        <f>IFERROR(_xlfn.XLOOKUP(A7186,[1]Sindaci!$B$2:$B$7774,[1]Sindaci!$A$2:$A$7774),"")</f>
        <v xml:space="preserve">ROZZINO MASSIMO    </v>
      </c>
      <c r="E7186" s="33"/>
    </row>
    <row r="7187" spans="1:5" ht="13.8" x14ac:dyDescent="0.3">
      <c r="A7187" s="48" t="s">
        <v>7160</v>
      </c>
      <c r="B7187" s="33" t="str">
        <f>IFERROR(_xlfn.XLOOKUP(A7187,PEC!$A$2:$A$7902,PEC!$C$2:$C$7902),"")</f>
        <v>pec.ptbiellese.it</v>
      </c>
      <c r="C7187" s="33">
        <f>IFERROR(_xlfn.XLOOKUP(A7187,SEZIONI!$A$2:$A$7897,SEZIONI!$B$2:$B$7897),"")</f>
        <v>1</v>
      </c>
      <c r="D7187" s="33" t="str">
        <f>IFERROR(_xlfn.XLOOKUP(A7187,[1]Sindaci!$B$2:$B$7774,[1]Sindaci!$A$2:$A$7774),"")</f>
        <v xml:space="preserve">GRAZIANO LUIGI    </v>
      </c>
      <c r="E7187" s="33"/>
    </row>
    <row r="7188" spans="1:5" ht="13.8" x14ac:dyDescent="0.3">
      <c r="A7188" s="48" t="s">
        <v>7161</v>
      </c>
      <c r="B7188" s="33" t="str">
        <f>IFERROR(_xlfn.XLOOKUP(A7188,PEC!$A$2:$A$7902,PEC!$C$2:$C$7902),"")</f>
        <v>pec.comune.torreannunziata.na.it</v>
      </c>
      <c r="C7188" s="33">
        <f>IFERROR(_xlfn.XLOOKUP(A7188,SEZIONI!$A$2:$A$7897,SEZIONI!$B$2:$B$7897),"")</f>
        <v>52</v>
      </c>
      <c r="D7188" s="33" t="str">
        <f>IFERROR(_xlfn.XLOOKUP(A7188,[1]Sindaci!$B$2:$B$7774,[1]Sindaci!$A$2:$A$7774),"")</f>
        <v/>
      </c>
      <c r="E7188" s="33"/>
    </row>
    <row r="7189" spans="1:5" ht="13.8" x14ac:dyDescent="0.3">
      <c r="A7189" s="48" t="s">
        <v>7162</v>
      </c>
      <c r="B7189" s="33" t="str">
        <f>IFERROR(_xlfn.XLOOKUP(A7189,PEC!$A$2:$A$7902,PEC!$C$2:$C$7902),"")</f>
        <v>pec.it</v>
      </c>
      <c r="C7189" s="33">
        <f>IFERROR(_xlfn.XLOOKUP(A7189,SEZIONI!$A$2:$A$7897,SEZIONI!$B$2:$B$7897),"")</f>
        <v>1</v>
      </c>
      <c r="D7189" s="33" t="str">
        <f>IFERROR(_xlfn.XLOOKUP(A7189,[1]Sindaci!$B$2:$B$7774,[1]Sindaci!$A$2:$A$7774),"")</f>
        <v xml:space="preserve">BROVEGLIO MARCO    </v>
      </c>
      <c r="E7189" s="33"/>
    </row>
    <row r="7190" spans="1:5" ht="13.8" x14ac:dyDescent="0.3">
      <c r="A7190" s="48" t="s">
        <v>7163</v>
      </c>
      <c r="B7190" s="33" t="str">
        <f>IFERROR(_xlfn.XLOOKUP(A7190,PEC!$A$2:$A$7902,PEC!$C$2:$C$7902),"")</f>
        <v>pec.regione.lombardia.it</v>
      </c>
      <c r="C7190" s="33">
        <f>IFERROR(_xlfn.XLOOKUP(A7190,SEZIONI!$A$2:$A$7897,SEZIONI!$B$2:$B$7897),"")</f>
        <v>8</v>
      </c>
      <c r="D7190" s="33" t="str">
        <f>IFERROR(_xlfn.XLOOKUP(A7190,[1]Sindaci!$B$2:$B$7774,[1]Sindaci!$A$2:$A$7774),"")</f>
        <v xml:space="preserve">MACARIO LUCA    </v>
      </c>
      <c r="E7190" s="33"/>
    </row>
    <row r="7191" spans="1:5" ht="13.8" x14ac:dyDescent="0.3">
      <c r="A7191" s="48" t="s">
        <v>7164</v>
      </c>
      <c r="B7191" s="33" t="str">
        <f>IFERROR(_xlfn.XLOOKUP(A7191,PEC!$A$2:$A$7902,PEC!$C$2:$C$7902),"")</f>
        <v>cert.ruparpiemonte.it</v>
      </c>
      <c r="C7191" s="33">
        <f>IFERROR(_xlfn.XLOOKUP(A7191,SEZIONI!$A$2:$A$7897,SEZIONI!$B$2:$B$7897),"")</f>
        <v>1</v>
      </c>
      <c r="D7191" s="33" t="str">
        <f>IFERROR(_xlfn.XLOOKUP(A7191,[1]Sindaci!$B$2:$B$7774,[1]Sindaci!$A$2:$A$7774),"")</f>
        <v xml:space="preserve">RIZZOLO ANDREA    </v>
      </c>
      <c r="E7191" s="33"/>
    </row>
    <row r="7192" spans="1:5" ht="13.8" x14ac:dyDescent="0.3">
      <c r="A7192" s="48" t="s">
        <v>7165</v>
      </c>
      <c r="B7192" s="33" t="str">
        <f>IFERROR(_xlfn.XLOOKUP(A7192,PEC!$A$2:$A$7902,PEC!$C$2:$C$7902),"")</f>
        <v>pec.it</v>
      </c>
      <c r="C7192" s="33">
        <f>IFERROR(_xlfn.XLOOKUP(A7192,SEZIONI!$A$2:$A$7897,SEZIONI!$B$2:$B$7897),"")</f>
        <v>1</v>
      </c>
      <c r="D7192" s="33" t="str">
        <f>IFERROR(_xlfn.XLOOKUP(A7192,[1]Sindaci!$B$2:$B$7774,[1]Sindaci!$A$2:$A$7774),"")</f>
        <v xml:space="preserve">UBODI SILVERIO    </v>
      </c>
      <c r="E7192" s="33"/>
    </row>
    <row r="7193" spans="1:5" ht="13.8" x14ac:dyDescent="0.3">
      <c r="A7193" s="48" t="s">
        <v>7166</v>
      </c>
      <c r="B7193" s="33" t="str">
        <f>IFERROR(_xlfn.XLOOKUP(A7193,PEC!$A$2:$A$7902,PEC!$C$2:$C$7902),"")</f>
        <v>cert.ruparpiemonte.it</v>
      </c>
      <c r="C7193" s="33">
        <f>IFERROR(_xlfn.XLOOKUP(A7193,SEZIONI!$A$2:$A$7897,SEZIONI!$B$2:$B$7897),"")</f>
        <v>1</v>
      </c>
      <c r="D7193" s="33" t="str">
        <f>IFERROR(_xlfn.XLOOKUP(A7193,[1]Sindaci!$B$2:$B$7774,[1]Sindaci!$A$2:$A$7774),"")</f>
        <v xml:space="preserve">CAVALLO GIAN PIERO   </v>
      </c>
      <c r="E7193" s="33"/>
    </row>
    <row r="7194" spans="1:5" ht="13.8" x14ac:dyDescent="0.3">
      <c r="A7194" s="48" t="s">
        <v>7167</v>
      </c>
      <c r="B7194" s="33" t="str">
        <f>IFERROR(_xlfn.XLOOKUP(A7194,PEC!$A$2:$A$7902,PEC!$C$2:$C$7902),"")</f>
        <v>pec.regione.lombardia.it</v>
      </c>
      <c r="C7194" s="33">
        <f>IFERROR(_xlfn.XLOOKUP(A7194,SEZIONI!$A$2:$A$7897,SEZIONI!$B$2:$B$7897),"")</f>
        <v>1</v>
      </c>
      <c r="D7194" s="33" t="str">
        <f>IFERROR(_xlfn.XLOOKUP(A7194,[1]Sindaci!$B$2:$B$7774,[1]Sindaci!$A$2:$A$7774),"")</f>
        <v xml:space="preserve">MOLINA GRAZIANO    </v>
      </c>
      <c r="E7194" s="33"/>
    </row>
    <row r="7195" spans="1:5" ht="13.8" x14ac:dyDescent="0.3">
      <c r="A7195" s="48" t="s">
        <v>7169</v>
      </c>
      <c r="B7195" s="33" t="str">
        <f>IFERROR(_xlfn.XLOOKUP(A7195,PEC!$A$2:$A$7902,PEC!$C$2:$C$7902),"")</f>
        <v/>
      </c>
      <c r="C7195" s="33">
        <f>IFERROR(_xlfn.XLOOKUP(A7195,SEZIONI!$A$2:$A$7897,SEZIONI!$B$2:$B$7897),"")</f>
        <v>2</v>
      </c>
      <c r="D7195" s="33" t="str">
        <f>IFERROR(_xlfn.XLOOKUP(A7195,[1]Sindaci!$B$2:$B$7774,[1]Sindaci!$A$2:$A$7774),"")</f>
        <v xml:space="preserve">NINKOVIC ELEONORA    </v>
      </c>
      <c r="E7195" s="33"/>
    </row>
    <row r="7196" spans="1:5" ht="13.8" x14ac:dyDescent="0.3">
      <c r="A7196" s="48" t="s">
        <v>7170</v>
      </c>
      <c r="B7196" s="33" t="str">
        <f>IFERROR(_xlfn.XLOOKUP(A7196,PEC!$A$2:$A$7902,PEC!$C$2:$C$7902),"")</f>
        <v/>
      </c>
      <c r="C7196" s="33">
        <f>IFERROR(_xlfn.XLOOKUP(A7196,SEZIONI!$A$2:$A$7897,SEZIONI!$B$2:$B$7897),"")</f>
        <v>1</v>
      </c>
      <c r="D7196" s="33" t="str">
        <f>IFERROR(_xlfn.XLOOKUP(A7196,[1]Sindaci!$B$2:$B$7774,[1]Sindaci!$A$2:$A$7774),"")</f>
        <v xml:space="preserve">RIBONI MARA    </v>
      </c>
      <c r="E7196" s="33"/>
    </row>
    <row r="7197" spans="1:5" ht="13.8" x14ac:dyDescent="0.3">
      <c r="A7197" s="48" t="s">
        <v>7171</v>
      </c>
      <c r="B7197" s="33" t="str">
        <f>IFERROR(_xlfn.XLOOKUP(A7197,PEC!$A$2:$A$7902,PEC!$C$2:$C$7902),"")</f>
        <v/>
      </c>
      <c r="C7197" s="33">
        <f>IFERROR(_xlfn.XLOOKUP(A7197,SEZIONI!$A$2:$A$7897,SEZIONI!$B$2:$B$7897),"")</f>
        <v>3</v>
      </c>
      <c r="D7197" s="33" t="str">
        <f>IFERROR(_xlfn.XLOOKUP(A7197,[1]Sindaci!$B$2:$B$7774,[1]Sindaci!$A$2:$A$7774),"")</f>
        <v xml:space="preserve">MANCINI GIOVANNI    </v>
      </c>
      <c r="E7197" s="33"/>
    </row>
    <row r="7198" spans="1:5" ht="13.8" x14ac:dyDescent="0.3">
      <c r="A7198" s="48" t="s">
        <v>7172</v>
      </c>
      <c r="B7198" s="33" t="str">
        <f>IFERROR(_xlfn.XLOOKUP(A7198,PEC!$A$2:$A$7902,PEC!$C$2:$C$7902),"")</f>
        <v/>
      </c>
      <c r="C7198" s="33">
        <f>IFERROR(_xlfn.XLOOKUP(A7198,SEZIONI!$A$2:$A$7897,SEZIONI!$B$2:$B$7897),"")</f>
        <v>2</v>
      </c>
      <c r="D7198" s="33" t="str">
        <f>IFERROR(_xlfn.XLOOKUP(A7198,[1]Sindaci!$B$2:$B$7774,[1]Sindaci!$A$2:$A$7774),"")</f>
        <v xml:space="preserve">BAZZANI MARIO    </v>
      </c>
      <c r="E7198" s="33"/>
    </row>
    <row r="7199" spans="1:5" ht="13.8" x14ac:dyDescent="0.3">
      <c r="A7199" s="48" t="s">
        <v>7173</v>
      </c>
      <c r="B7199" s="33" t="str">
        <f>IFERROR(_xlfn.XLOOKUP(A7199,PEC!$A$2:$A$7902,PEC!$C$2:$C$7902),"")</f>
        <v/>
      </c>
      <c r="C7199" s="33">
        <f>IFERROR(_xlfn.XLOOKUP(A7199,SEZIONI!$A$2:$A$7897,SEZIONI!$B$2:$B$7897),"")</f>
        <v>2</v>
      </c>
      <c r="D7199" s="33" t="str">
        <f>IFERROR(_xlfn.XLOOKUP(A7199,[1]Sindaci!$B$2:$B$7774,[1]Sindaci!$A$2:$A$7774),"")</f>
        <v xml:space="preserve">LEBBOLO MATTEO FRANCESCO   </v>
      </c>
      <c r="E7199" s="33"/>
    </row>
    <row r="7200" spans="1:5" ht="13.8" x14ac:dyDescent="0.3">
      <c r="A7200" s="48" t="s">
        <v>7174</v>
      </c>
      <c r="B7200" s="33" t="str">
        <f>IFERROR(_xlfn.XLOOKUP(A7200,PEC!$A$2:$A$7902,PEC!$C$2:$C$7902),"")</f>
        <v>asmepec.it</v>
      </c>
      <c r="C7200" s="33">
        <f>IFERROR(_xlfn.XLOOKUP(A7200,SEZIONI!$A$2:$A$7897,SEZIONI!$B$2:$B$7897),"")</f>
        <v>106</v>
      </c>
      <c r="D7200" s="33" t="str">
        <f>IFERROR(_xlfn.XLOOKUP(A7200,[1]Sindaci!$B$2:$B$7774,[1]Sindaci!$A$2:$A$7774),"")</f>
        <v xml:space="preserve">PALOMBA GIOVANNI    </v>
      </c>
      <c r="E7200" s="33"/>
    </row>
    <row r="7201" spans="1:5" ht="13.8" x14ac:dyDescent="0.3">
      <c r="A7201" s="48" t="s">
        <v>7175</v>
      </c>
      <c r="B7201" s="33" t="str">
        <f>IFERROR(_xlfn.XLOOKUP(A7201,PEC!$A$2:$A$7902,PEC!$C$2:$C$7902),"")</f>
        <v>pecveneto.it</v>
      </c>
      <c r="C7201" s="33">
        <f>IFERROR(_xlfn.XLOOKUP(A7201,SEZIONI!$A$2:$A$7897,SEZIONI!$B$2:$B$7897),"")</f>
        <v>5</v>
      </c>
      <c r="D7201" s="33" t="str">
        <f>IFERROR(_xlfn.XLOOKUP(A7201,[1]Sindaci!$B$2:$B$7774,[1]Sindaci!$A$2:$A$7774),"")</f>
        <v xml:space="preserve">MAZZAROTTO MAURIZIO    </v>
      </c>
      <c r="E7201" s="33"/>
    </row>
    <row r="7202" spans="1:5" ht="13.8" x14ac:dyDescent="0.3">
      <c r="A7202" s="48" t="s">
        <v>233</v>
      </c>
      <c r="B7202" s="33" t="str">
        <f>IFERROR(_xlfn.XLOOKUP(A7202,PEC!$A$2:$A$7902,PEC!$C$2:$C$7902),"")</f>
        <v>asmepec.it</v>
      </c>
      <c r="C7202" s="33">
        <f>IFERROR(_xlfn.XLOOKUP(A7202,SEZIONI!$A$2:$A$7897,SEZIONI!$B$2:$B$7897),"")</f>
        <v>2</v>
      </c>
      <c r="D7202" s="33" t="str">
        <f>IFERROR(_xlfn.XLOOKUP(A7202,[1]Sindaci!$B$2:$B$7774,[1]Sindaci!$A$2:$A$7774),"")</f>
        <v xml:space="preserve">ROTI VITO BRUNO   </v>
      </c>
      <c r="E7202" s="33"/>
    </row>
    <row r="7203" spans="1:5" ht="13.8" x14ac:dyDescent="0.3">
      <c r="A7203" s="48" t="s">
        <v>7176</v>
      </c>
      <c r="B7203" s="33" t="str">
        <f>IFERROR(_xlfn.XLOOKUP(A7203,PEC!$A$2:$A$7902,PEC!$C$2:$C$7902),"")</f>
        <v>pec.regione.lombardia.it</v>
      </c>
      <c r="C7203" s="33">
        <f>IFERROR(_xlfn.XLOOKUP(A7203,SEZIONI!$A$2:$A$7897,SEZIONI!$B$2:$B$7897),"")</f>
        <v>1</v>
      </c>
      <c r="D7203" s="33" t="str">
        <f>IFERROR(_xlfn.XLOOKUP(A7203,[1]Sindaci!$B$2:$B$7774,[1]Sindaci!$A$2:$A$7774),"")</f>
        <v xml:space="preserve">GIANOTTI GIOVANNI    </v>
      </c>
      <c r="E7203" s="33"/>
    </row>
    <row r="7204" spans="1:5" ht="13.8" x14ac:dyDescent="0.3">
      <c r="A7204" s="48" t="s">
        <v>7168</v>
      </c>
      <c r="B7204" s="33" t="str">
        <f>IFERROR(_xlfn.XLOOKUP(A7204,PEC!$A$2:$A$7902,PEC!$C$2:$C$7902),"")</f>
        <v>pec.comune.torredisola.pv.it</v>
      </c>
      <c r="C7204" s="33">
        <f>IFERROR(_xlfn.XLOOKUP(A7204,SEZIONI!$A$2:$A$7897,SEZIONI!$B$2:$B$7897),"")</f>
        <v>2</v>
      </c>
      <c r="D7204" s="33" t="str">
        <f>IFERROR(_xlfn.XLOOKUP(A7204,[1]Sindaci!$B$2:$B$7774,[1]Sindaci!$A$2:$A$7774),"")</f>
        <v xml:space="preserve">VERONESI ROBERTO CASIMIRO   </v>
      </c>
      <c r="E7204" s="33"/>
    </row>
    <row r="7205" spans="1:5" ht="13.8" x14ac:dyDescent="0.3">
      <c r="A7205" s="48" t="s">
        <v>7177</v>
      </c>
      <c r="B7205" s="33">
        <f>IFERROR(_xlfn.XLOOKUP(A7205,PEC!$A$2:$A$7902,PEC!$C$2:$C$7902),"")</f>
        <v>0</v>
      </c>
      <c r="C7205" s="33">
        <f>IFERROR(_xlfn.XLOOKUP(A7205,SEZIONI!$A$2:$A$7897,SEZIONI!$B$2:$B$7897),"")</f>
        <v>2</v>
      </c>
      <c r="D7205" s="33" t="str">
        <f>IFERROR(_xlfn.XLOOKUP(A7205,[1]Sindaci!$B$2:$B$7774,[1]Sindaci!$A$2:$A$7774),"")</f>
        <v xml:space="preserve">CARDILLO ANTONIO    </v>
      </c>
      <c r="E7205" s="33"/>
    </row>
    <row r="7206" spans="1:5" ht="13.8" x14ac:dyDescent="0.3">
      <c r="A7206" s="48" t="s">
        <v>7950</v>
      </c>
      <c r="B7206" s="33" t="str">
        <f>IFERROR(_xlfn.XLOOKUP(A7206,PEC!$A$2:$A$7902,PEC!$C$2:$C$7902),"")</f>
        <v>legalmail.it</v>
      </c>
      <c r="C7206" s="33" t="str">
        <f>IFERROR(_xlfn.XLOOKUP(A7206,SEZIONI!$A$2:$A$7897,SEZIONI!$B$2:$B$7897),"")</f>
        <v/>
      </c>
      <c r="D7206" s="33" t="str">
        <f>IFERROR(_xlfn.XLOOKUP(A7206,[1]Sindaci!$B$2:$B$7774,[1]Sindaci!$A$2:$A$7774),"")</f>
        <v/>
      </c>
      <c r="E7206" s="33"/>
    </row>
    <row r="7207" spans="1:5" ht="13.8" x14ac:dyDescent="0.3">
      <c r="A7207" s="48" t="s">
        <v>7179</v>
      </c>
      <c r="B7207" s="33" t="str">
        <f>IFERROR(_xlfn.XLOOKUP(A7207,PEC!$A$2:$A$7902,PEC!$C$2:$C$7902),"")</f>
        <v>asmepec.it</v>
      </c>
      <c r="C7207" s="33">
        <f>IFERROR(_xlfn.XLOOKUP(A7207,SEZIONI!$A$2:$A$7897,SEZIONI!$B$2:$B$7897),"")</f>
        <v>3</v>
      </c>
      <c r="D7207" s="33" t="str">
        <f>IFERROR(_xlfn.XLOOKUP(A7207,[1]Sindaci!$B$2:$B$7774,[1]Sindaci!$A$2:$A$7774),"")</f>
        <v xml:space="preserve">VICINO PIETRO    </v>
      </c>
      <c r="E7207" s="33"/>
    </row>
    <row r="7208" spans="1:5" ht="13.8" x14ac:dyDescent="0.3">
      <c r="A7208" s="48" t="s">
        <v>7180</v>
      </c>
      <c r="B7208" s="33" t="str">
        <f>IFERROR(_xlfn.XLOOKUP(A7208,PEC!$A$2:$A$7902,PEC!$C$2:$C$7902),"")</f>
        <v>comune.torrepallavicina.legalmailpa.it</v>
      </c>
      <c r="C7208" s="33">
        <f>IFERROR(_xlfn.XLOOKUP(A7208,SEZIONI!$A$2:$A$7897,SEZIONI!$B$2:$B$7897),"")</f>
        <v>1</v>
      </c>
      <c r="D7208" s="33" t="str">
        <f>IFERROR(_xlfn.XLOOKUP(A7208,[1]Sindaci!$B$2:$B$7774,[1]Sindaci!$A$2:$A$7774),"")</f>
        <v xml:space="preserve">MARCHETTI ANTONIO GIUSEPPE   </v>
      </c>
      <c r="E7208" s="33"/>
    </row>
    <row r="7209" spans="1:5" ht="13.8" x14ac:dyDescent="0.3">
      <c r="A7209" s="48" t="s">
        <v>7181</v>
      </c>
      <c r="B7209" s="33" t="str">
        <f>IFERROR(_xlfn.XLOOKUP(A7209,PEC!$A$2:$A$7902,PEC!$C$2:$C$7902),"")</f>
        <v>pec.comunetorrepellice.it</v>
      </c>
      <c r="C7209" s="33">
        <f>IFERROR(_xlfn.XLOOKUP(A7209,SEZIONI!$A$2:$A$7897,SEZIONI!$B$2:$B$7897),"")</f>
        <v>5</v>
      </c>
      <c r="D7209" s="33" t="str">
        <f>IFERROR(_xlfn.XLOOKUP(A7209,[1]Sindaci!$B$2:$B$7774,[1]Sindaci!$A$2:$A$7774),"")</f>
        <v xml:space="preserve">COGNO MARCO    </v>
      </c>
      <c r="E7209" s="33"/>
    </row>
    <row r="7210" spans="1:5" ht="13.8" x14ac:dyDescent="0.3">
      <c r="A7210" s="48" t="s">
        <v>7182</v>
      </c>
      <c r="B7210" s="33" t="str">
        <f>IFERROR(_xlfn.XLOOKUP(A7210,PEC!$A$2:$A$7902,PEC!$C$2:$C$7902),"")</f>
        <v>legalmail.it</v>
      </c>
      <c r="C7210" s="33">
        <f>IFERROR(_xlfn.XLOOKUP(A7210,SEZIONI!$A$2:$A$7897,SEZIONI!$B$2:$B$7897),"")</f>
        <v>1</v>
      </c>
      <c r="D7210" s="33" t="str">
        <f>IFERROR(_xlfn.XLOOKUP(A7210,[1]Sindaci!$B$2:$B$7774,[1]Sindaci!$A$2:$A$7774),"")</f>
        <v xml:space="preserve">ARNOLFO DANIELE GIORGIO   </v>
      </c>
      <c r="E7210" s="33"/>
    </row>
    <row r="7211" spans="1:5" ht="13.8" x14ac:dyDescent="0.3">
      <c r="A7211" s="48" t="s">
        <v>7183</v>
      </c>
      <c r="B7211" s="33" t="str">
        <f>IFERROR(_xlfn.XLOOKUP(A7211,PEC!$A$2:$A$7902,PEC!$C$2:$C$7902),"")</f>
        <v>postcert.it</v>
      </c>
      <c r="C7211" s="33">
        <f>IFERROR(_xlfn.XLOOKUP(A7211,SEZIONI!$A$2:$A$7897,SEZIONI!$B$2:$B$7897),"")</f>
        <v>2</v>
      </c>
      <c r="D7211" s="33" t="str">
        <f>IFERROR(_xlfn.XLOOKUP(A7211,[1]Sindaci!$B$2:$B$7774,[1]Sindaci!$A$2:$A$7774),"")</f>
        <v xml:space="preserve">LEONI LUCA    </v>
      </c>
      <c r="E7211" s="33"/>
    </row>
    <row r="7212" spans="1:5" ht="13.8" x14ac:dyDescent="0.3">
      <c r="A7212" s="48" t="s">
        <v>7184</v>
      </c>
      <c r="B7212" s="33" t="str">
        <f>IFERROR(_xlfn.XLOOKUP(A7212,PEC!$A$2:$A$7902,PEC!$C$2:$C$7902),"")</f>
        <v>pec.rupar.puglia.it</v>
      </c>
      <c r="C7212" s="33">
        <f>IFERROR(_xlfn.XLOOKUP(A7212,SEZIONI!$A$2:$A$7897,SEZIONI!$B$2:$B$7897),"")</f>
        <v>11</v>
      </c>
      <c r="D7212" s="33" t="str">
        <f>IFERROR(_xlfn.XLOOKUP(A7212,[1]Sindaci!$B$2:$B$7774,[1]Sindaci!$A$2:$A$7774),"")</f>
        <v xml:space="preserve">SACCOMANNO MICHELE    </v>
      </c>
      <c r="E7212" s="33"/>
    </row>
    <row r="7213" spans="1:5" ht="13.8" x14ac:dyDescent="0.3">
      <c r="A7213" s="48" t="s">
        <v>7185</v>
      </c>
      <c r="B7213" s="33" t="str">
        <f>IFERROR(_xlfn.XLOOKUP(A7213,PEC!$A$2:$A$7902,PEC!$C$2:$C$7902),"")</f>
        <v>certgov.fvg.it</v>
      </c>
      <c r="C7213" s="33">
        <f>IFERROR(_xlfn.XLOOKUP(A7213,SEZIONI!$A$2:$A$7897,SEZIONI!$B$2:$B$7897),"")</f>
        <v>3</v>
      </c>
      <c r="D7213" s="33" t="str">
        <f>IFERROR(_xlfn.XLOOKUP(A7213,[1]Sindaci!$B$2:$B$7774,[1]Sindaci!$A$2:$A$7774),"")</f>
        <v xml:space="preserve">PASCOLINI FRANCESCO    </v>
      </c>
      <c r="E7213" s="33"/>
    </row>
    <row r="7214" spans="1:5" ht="13.8" x14ac:dyDescent="0.3">
      <c r="A7214" s="48" t="s">
        <v>7186</v>
      </c>
      <c r="B7214" s="33" t="str">
        <f>IFERROR(_xlfn.XLOOKUP(A7214,PEC!$A$2:$A$7902,PEC!$C$2:$C$7902),"")</f>
        <v>cert.ip-veneto.net</v>
      </c>
      <c r="C7214" s="33">
        <f>IFERROR(_xlfn.XLOOKUP(A7214,SEZIONI!$A$2:$A$7897,SEZIONI!$B$2:$B$7897),"")</f>
        <v>6</v>
      </c>
      <c r="D7214" s="33" t="str">
        <f>IFERROR(_xlfn.XLOOKUP(A7214,[1]Sindaci!$B$2:$B$7774,[1]Sindaci!$A$2:$A$7774),"")</f>
        <v xml:space="preserve">BOSCOSCURO EMANUELE    </v>
      </c>
      <c r="E7214" s="33"/>
    </row>
    <row r="7215" spans="1:5" ht="13.8" x14ac:dyDescent="0.3">
      <c r="A7215" s="48" t="s">
        <v>7187</v>
      </c>
      <c r="B7215" s="33" t="str">
        <f>IFERROR(_xlfn.XLOOKUP(A7215,PEC!$A$2:$A$7902,PEC!$C$2:$C$7902),"")</f>
        <v>legalmail.it</v>
      </c>
      <c r="C7215" s="33">
        <f>IFERROR(_xlfn.XLOOKUP(A7215,SEZIONI!$A$2:$A$7897,SEZIONI!$B$2:$B$7897),"")</f>
        <v>2</v>
      </c>
      <c r="D7215" s="33" t="str">
        <f>IFERROR(_xlfn.XLOOKUP(A7215,[1]Sindaci!$B$2:$B$7774,[1]Sindaci!$A$2:$A$7774),"")</f>
        <v xml:space="preserve">LELLA ANGELA CRISTINA   </v>
      </c>
      <c r="E7215" s="33"/>
    </row>
    <row r="7216" spans="1:5" ht="13.8" x14ac:dyDescent="0.3">
      <c r="A7216" s="48" t="s">
        <v>7188</v>
      </c>
      <c r="B7216" s="33" t="str">
        <f>IFERROR(_xlfn.XLOOKUP(A7216,PEC!$A$2:$A$7902,PEC!$C$2:$C$7902),"")</f>
        <v>pec.cstsannio.it</v>
      </c>
      <c r="C7216" s="33">
        <f>IFERROR(_xlfn.XLOOKUP(A7216,SEZIONI!$A$2:$A$7897,SEZIONI!$B$2:$B$7897),"")</f>
        <v>4</v>
      </c>
      <c r="D7216" s="33" t="str">
        <f>IFERROR(_xlfn.XLOOKUP(A7216,[1]Sindaci!$B$2:$B$7774,[1]Sindaci!$A$2:$A$7774),"")</f>
        <v xml:space="preserve">IANNELLA ANGELINO    </v>
      </c>
      <c r="E7216" s="33"/>
    </row>
    <row r="7217" spans="1:5" ht="13.8" x14ac:dyDescent="0.3">
      <c r="A7217" s="48" t="s">
        <v>7189</v>
      </c>
      <c r="B7217" s="33" t="str">
        <f>IFERROR(_xlfn.XLOOKUP(A7217,PEC!$A$2:$A$7902,PEC!$C$2:$C$7902),"")</f>
        <v>legalmail.it</v>
      </c>
      <c r="C7217" s="33">
        <f>IFERROR(_xlfn.XLOOKUP(A7217,SEZIONI!$A$2:$A$7897,SEZIONI!$B$2:$B$7897),"")</f>
        <v>6</v>
      </c>
      <c r="D7217" s="33" t="str">
        <f>IFERROR(_xlfn.XLOOKUP(A7217,[1]Sindaci!$B$2:$B$7774,[1]Sindaci!$A$2:$A$7774),"")</f>
        <v xml:space="preserve">RIGATO MARCO    </v>
      </c>
      <c r="E7217" s="33"/>
    </row>
    <row r="7218" spans="1:5" ht="13.8" x14ac:dyDescent="0.3">
      <c r="A7218" s="48" t="s">
        <v>7190</v>
      </c>
      <c r="B7218" s="33" t="str">
        <f>IFERROR(_xlfn.XLOOKUP(A7218,PEC!$A$2:$A$7902,PEC!$C$2:$C$7902),"")</f>
        <v>pec.comune.torregrotta.me.it</v>
      </c>
      <c r="C7218" s="33">
        <f>IFERROR(_xlfn.XLOOKUP(A7218,SEZIONI!$A$2:$A$7897,SEZIONI!$B$2:$B$7897),"")</f>
        <v>8</v>
      </c>
      <c r="D7218" s="33" t="str">
        <f>IFERROR(_xlfn.XLOOKUP(A7218,[1]Sindaci!$B$2:$B$7774,[1]Sindaci!$A$2:$A$7774),"")</f>
        <v xml:space="preserve">CASELLI ANTONINO    </v>
      </c>
      <c r="E7218" s="33"/>
    </row>
    <row r="7219" spans="1:5" ht="13.8" x14ac:dyDescent="0.3">
      <c r="A7219" s="48" t="s">
        <v>7191</v>
      </c>
      <c r="B7219" s="33" t="str">
        <f>IFERROR(_xlfn.XLOOKUP(A7219,PEC!$A$2:$A$7902,PEC!$C$2:$C$7902),"")</f>
        <v>legalmail.it</v>
      </c>
      <c r="C7219" s="33">
        <f>IFERROR(_xlfn.XLOOKUP(A7219,SEZIONI!$A$2:$A$7897,SEZIONI!$B$2:$B$7897),"")</f>
        <v>17</v>
      </c>
      <c r="D7219" s="33" t="str">
        <f>IFERROR(_xlfn.XLOOKUP(A7219,[1]Sindaci!$B$2:$B$7774,[1]Sindaci!$A$2:$A$7774),"")</f>
        <v xml:space="preserve">DI PUMPO EMILIO   </v>
      </c>
      <c r="E7219" s="33"/>
    </row>
    <row r="7220" spans="1:5" ht="13.8" x14ac:dyDescent="0.3">
      <c r="A7220" s="48" t="s">
        <v>7192</v>
      </c>
      <c r="B7220" s="33" t="str">
        <f>IFERROR(_xlfn.XLOOKUP(A7220,PEC!$A$2:$A$7902,PEC!$C$2:$C$7902),"")</f>
        <v>pec.comune.torrenova.me.it</v>
      </c>
      <c r="C7220" s="33">
        <f>IFERROR(_xlfn.XLOOKUP(A7220,SEZIONI!$A$2:$A$7897,SEZIONI!$B$2:$B$7897),"")</f>
        <v>4</v>
      </c>
      <c r="D7220" s="33" t="str">
        <f>IFERROR(_xlfn.XLOOKUP(A7220,[1]Sindaci!$B$2:$B$7774,[1]Sindaci!$A$2:$A$7774),"")</f>
        <v xml:space="preserve">CASTROVINCI SALVATORE    </v>
      </c>
      <c r="E7220" s="33"/>
    </row>
    <row r="7221" spans="1:5" ht="13.8" x14ac:dyDescent="0.3">
      <c r="A7221" s="48" t="s">
        <v>7193</v>
      </c>
      <c r="B7221" s="33" t="str">
        <f>IFERROR(_xlfn.XLOOKUP(A7221,PEC!$A$2:$A$7902,PEC!$C$2:$C$7902),"")</f>
        <v>legalmail.it</v>
      </c>
      <c r="C7221" s="33">
        <f>IFERROR(_xlfn.XLOOKUP(A7221,SEZIONI!$A$2:$A$7897,SEZIONI!$B$2:$B$7897),"")</f>
        <v>1</v>
      </c>
      <c r="D7221" s="33" t="str">
        <f>IFERROR(_xlfn.XLOOKUP(A7221,[1]Sindaci!$B$2:$B$7774,[1]Sindaci!$A$2:$A$7774),"")</f>
        <v xml:space="preserve">DALMAZZONE RENATA    </v>
      </c>
      <c r="E7221" s="33"/>
    </row>
    <row r="7222" spans="1:5" ht="13.8" x14ac:dyDescent="0.3">
      <c r="A7222" s="48" t="s">
        <v>7194</v>
      </c>
      <c r="B7222" s="33" t="str">
        <f>IFERROR(_xlfn.XLOOKUP(A7222,PEC!$A$2:$A$7902,PEC!$C$2:$C$7902),"")</f>
        <v>pec.comune.torretta.pa.it</v>
      </c>
      <c r="C7222" s="33">
        <f>IFERROR(_xlfn.XLOOKUP(A7222,SEZIONI!$A$2:$A$7897,SEZIONI!$B$2:$B$7897),"")</f>
        <v>4</v>
      </c>
      <c r="D7222" s="33" t="str">
        <f>IFERROR(_xlfn.XLOOKUP(A7222,[1]Sindaci!$B$2:$B$7774,[1]Sindaci!$A$2:$A$7774),"")</f>
        <v xml:space="preserve">SCALICI DAMIANO    </v>
      </c>
      <c r="E7222" s="33"/>
    </row>
    <row r="7223" spans="1:5" ht="13.8" x14ac:dyDescent="0.3">
      <c r="A7223" s="48" t="s">
        <v>7195</v>
      </c>
      <c r="B7223" s="33" t="str">
        <f>IFERROR(_xlfn.XLOOKUP(A7223,PEC!$A$2:$A$7902,PEC!$C$2:$C$7902),"")</f>
        <v>pec.regione.lombardia.it</v>
      </c>
      <c r="C7223" s="33">
        <f>IFERROR(_xlfn.XLOOKUP(A7223,SEZIONI!$A$2:$A$7897,SEZIONI!$B$2:$B$7897),"")</f>
        <v>3</v>
      </c>
      <c r="D7223" s="33" t="str">
        <f>IFERROR(_xlfn.XLOOKUP(A7223,[1]Sindaci!$B$2:$B$7774,[1]Sindaci!$A$2:$A$7774),"")</f>
        <v xml:space="preserve">MANFREDI GERARDO    </v>
      </c>
      <c r="E7223" s="33"/>
    </row>
    <row r="7224" spans="1:5" ht="13.8" x14ac:dyDescent="0.3">
      <c r="A7224" s="48" t="s">
        <v>7196</v>
      </c>
      <c r="B7224" s="33" t="str">
        <f>IFERROR(_xlfn.XLOOKUP(A7224,PEC!$A$2:$A$7902,PEC!$C$2:$C$7902),"")</f>
        <v>pec.it</v>
      </c>
      <c r="C7224" s="33">
        <f>IFERROR(_xlfn.XLOOKUP(A7224,SEZIONI!$A$2:$A$7897,SEZIONI!$B$2:$B$7897),"")</f>
        <v>3</v>
      </c>
      <c r="D7224" s="33" t="str">
        <f>IFERROR(_xlfn.XLOOKUP(A7224,[1]Sindaci!$B$2:$B$7774,[1]Sindaci!$A$2:$A$7774),"")</f>
        <v xml:space="preserve">SECCIA FRANCESCO    </v>
      </c>
      <c r="E7224" s="33"/>
    </row>
    <row r="7225" spans="1:5" ht="13.8" x14ac:dyDescent="0.3">
      <c r="A7225" s="48" t="s">
        <v>7197</v>
      </c>
      <c r="B7225" s="33" t="str">
        <f>IFERROR(_xlfn.XLOOKUP(A7225,PEC!$A$2:$A$7902,PEC!$C$2:$C$7902),"")</f>
        <v>pec.comune.torridelbenaco.vr.it</v>
      </c>
      <c r="C7225" s="33">
        <f>IFERROR(_xlfn.XLOOKUP(A7225,SEZIONI!$A$2:$A$7897,SEZIONI!$B$2:$B$7897),"")</f>
        <v>3</v>
      </c>
      <c r="D7225" s="33" t="str">
        <f>IFERROR(_xlfn.XLOOKUP(A7225,[1]Sindaci!$B$2:$B$7774,[1]Sindaci!$A$2:$A$7774),"")</f>
        <v xml:space="preserve">NICOTRA STEFANO    </v>
      </c>
      <c r="E7225" s="33"/>
    </row>
    <row r="7226" spans="1:5" ht="13.8" x14ac:dyDescent="0.3">
      <c r="A7226" s="48" t="s">
        <v>7198</v>
      </c>
      <c r="B7226" s="33" t="str">
        <f>IFERROR(_xlfn.XLOOKUP(A7226,PEC!$A$2:$A$7902,PEC!$C$2:$C$7902),"")</f>
        <v>cert.ip-veneto.net</v>
      </c>
      <c r="C7226" s="33">
        <f>IFERROR(_xlfn.XLOOKUP(A7226,SEZIONI!$A$2:$A$7897,SEZIONI!$B$2:$B$7897),"")</f>
        <v>10</v>
      </c>
      <c r="D7226" s="33" t="str">
        <f>IFERROR(_xlfn.XLOOKUP(A7226,[1]Sindaci!$B$2:$B$7774,[1]Sindaci!$A$2:$A$7774),"")</f>
        <v xml:space="preserve">MARCHIORO DIEGO    </v>
      </c>
      <c r="E7226" s="33"/>
    </row>
    <row r="7227" spans="1:5" ht="13.8" x14ac:dyDescent="0.3">
      <c r="A7227" s="48" t="s">
        <v>7199</v>
      </c>
      <c r="B7227" s="33" t="str">
        <f>IFERROR(_xlfn.XLOOKUP(A7227,PEC!$A$2:$A$7902,PEC!$C$2:$C$7902),"")</f>
        <v>legalmail.it</v>
      </c>
      <c r="C7227" s="33">
        <f>IFERROR(_xlfn.XLOOKUP(A7227,SEZIONI!$A$2:$A$7897,SEZIONI!$B$2:$B$7897),"")</f>
        <v>2</v>
      </c>
      <c r="D7227" s="33" t="str">
        <f>IFERROR(_xlfn.XLOOKUP(A7227,[1]Sindaci!$B$2:$B$7774,[1]Sindaci!$A$2:$A$7774),"")</f>
        <v xml:space="preserve">CONCEZZI MICHELE    </v>
      </c>
      <c r="E7227" s="33"/>
    </row>
    <row r="7228" spans="1:5" ht="13.8" x14ac:dyDescent="0.3">
      <c r="A7228" s="48" t="s">
        <v>7200</v>
      </c>
      <c r="B7228" s="33" t="str">
        <f>IFERROR(_xlfn.XLOOKUP(A7228,PEC!$A$2:$A$7902,PEC!$C$2:$C$7902),"")</f>
        <v>pec.it</v>
      </c>
      <c r="C7228" s="33">
        <f>IFERROR(_xlfn.XLOOKUP(A7228,SEZIONI!$A$2:$A$7897,SEZIONI!$B$2:$B$7897),"")</f>
        <v>5</v>
      </c>
      <c r="D7228" s="33" t="str">
        <f>IFERROR(_xlfn.XLOOKUP(A7228,[1]Sindaci!$B$2:$B$7774,[1]Sindaci!$A$2:$A$7774),"")</f>
        <v xml:space="preserve">SANTANGELI ALFONSO    </v>
      </c>
      <c r="E7228" s="33"/>
    </row>
    <row r="7229" spans="1:5" ht="13.8" x14ac:dyDescent="0.3">
      <c r="A7229" s="48" t="s">
        <v>7201</v>
      </c>
      <c r="B7229" s="33" t="str">
        <f>IFERROR(_xlfn.XLOOKUP(A7229,PEC!$A$2:$A$7902,PEC!$C$2:$C$7902),"")</f>
        <v>pec.comune.torricella.ta.it</v>
      </c>
      <c r="C7229" s="33">
        <f>IFERROR(_xlfn.XLOOKUP(A7229,SEZIONI!$A$2:$A$7897,SEZIONI!$B$2:$B$7897),"")</f>
        <v>5</v>
      </c>
      <c r="D7229" s="33" t="str">
        <f>IFERROR(_xlfn.XLOOKUP(A7229,[1]Sindaci!$B$2:$B$7774,[1]Sindaci!$A$2:$A$7774),"")</f>
        <v xml:space="preserve">TURCO FRANCESCO    </v>
      </c>
      <c r="E7229" s="33"/>
    </row>
    <row r="7230" spans="1:5" ht="13.8" x14ac:dyDescent="0.3">
      <c r="A7230" s="48" t="s">
        <v>7202</v>
      </c>
      <c r="B7230" s="33" t="str">
        <f>IFERROR(_xlfn.XLOOKUP(A7230,PEC!$A$2:$A$7902,PEC!$C$2:$C$7902),"")</f>
        <v>pec.regione.lombardia.it</v>
      </c>
      <c r="C7230" s="33">
        <f>IFERROR(_xlfn.XLOOKUP(A7230,SEZIONI!$A$2:$A$7897,SEZIONI!$B$2:$B$7897),"")</f>
        <v>1</v>
      </c>
      <c r="D7230" s="33" t="str">
        <f>IFERROR(_xlfn.XLOOKUP(A7230,[1]Sindaci!$B$2:$B$7774,[1]Sindaci!$A$2:$A$7774),"")</f>
        <v xml:space="preserve">BINI SIGRID    </v>
      </c>
      <c r="E7230" s="33"/>
    </row>
    <row r="7231" spans="1:5" ht="13.8" x14ac:dyDescent="0.3">
      <c r="A7231" s="48" t="s">
        <v>7203</v>
      </c>
      <c r="B7231" s="33" t="str">
        <f>IFERROR(_xlfn.XLOOKUP(A7231,PEC!$A$2:$A$7902,PEC!$C$2:$C$7902),"")</f>
        <v>pec.comune.torricellainsabina.ri.it</v>
      </c>
      <c r="C7231" s="33">
        <f>IFERROR(_xlfn.XLOOKUP(A7231,SEZIONI!$A$2:$A$7897,SEZIONI!$B$2:$B$7897),"")</f>
        <v>3</v>
      </c>
      <c r="D7231" s="33" t="str">
        <f>IFERROR(_xlfn.XLOOKUP(A7231,[1]Sindaci!$B$2:$B$7774,[1]Sindaci!$A$2:$A$7774),"")</f>
        <v xml:space="preserve">BROCCOLETTI FLORIANA    </v>
      </c>
      <c r="E7231" s="33"/>
    </row>
    <row r="7232" spans="1:5" ht="13.8" x14ac:dyDescent="0.3">
      <c r="A7232" s="48" t="s">
        <v>7204</v>
      </c>
      <c r="B7232" s="33" t="str">
        <f>IFERROR(_xlfn.XLOOKUP(A7232,PEC!$A$2:$A$7902,PEC!$C$2:$C$7902),"")</f>
        <v>pec.comune.torricellapeligna.ch.it</v>
      </c>
      <c r="C7232" s="33">
        <f>IFERROR(_xlfn.XLOOKUP(A7232,SEZIONI!$A$2:$A$7897,SEZIONI!$B$2:$B$7897),"")</f>
        <v>3</v>
      </c>
      <c r="D7232" s="33" t="str">
        <f>IFERROR(_xlfn.XLOOKUP(A7232,[1]Sindaci!$B$2:$B$7774,[1]Sindaci!$A$2:$A$7774),"")</f>
        <v xml:space="preserve">FICCA CARMINE    </v>
      </c>
      <c r="E7232" s="33"/>
    </row>
    <row r="7233" spans="1:5" ht="13.8" x14ac:dyDescent="0.3">
      <c r="A7233" s="48" t="s">
        <v>7205</v>
      </c>
      <c r="B7233" s="33" t="str">
        <f>IFERROR(_xlfn.XLOOKUP(A7233,PEC!$A$2:$A$7902,PEC!$C$2:$C$7902),"")</f>
        <v>legalmail.it</v>
      </c>
      <c r="C7233" s="33">
        <f>IFERROR(_xlfn.XLOOKUP(A7233,SEZIONI!$A$2:$A$7897,SEZIONI!$B$2:$B$7897),"")</f>
        <v>4</v>
      </c>
      <c r="D7233" s="33" t="str">
        <f>IFERROR(_xlfn.XLOOKUP(A7233,[1]Sindaci!$B$2:$B$7774,[1]Sindaci!$A$2:$A$7774),"")</f>
        <v xml:space="preserve">PALUMBI DANIELE    </v>
      </c>
      <c r="E7233" s="33"/>
    </row>
    <row r="7234" spans="1:5" ht="13.8" x14ac:dyDescent="0.3">
      <c r="A7234" s="48" t="s">
        <v>7206</v>
      </c>
      <c r="B7234" s="33" t="str">
        <f>IFERROR(_xlfn.XLOOKUP(A7234,PEC!$A$2:$A$7902,PEC!$C$2:$C$7902),"")</f>
        <v>pec.comune.torricellaverzate.pv.it</v>
      </c>
      <c r="C7234" s="33">
        <f>IFERROR(_xlfn.XLOOKUP(A7234,SEZIONI!$A$2:$A$7897,SEZIONI!$B$2:$B$7897),"")</f>
        <v>1</v>
      </c>
      <c r="D7234" s="33" t="str">
        <f>IFERROR(_xlfn.XLOOKUP(A7234,[1]Sindaci!$B$2:$B$7774,[1]Sindaci!$A$2:$A$7774),"")</f>
        <v xml:space="preserve">SENSALE MARCO    </v>
      </c>
      <c r="E7234" s="33"/>
    </row>
    <row r="7235" spans="1:5" ht="13.8" x14ac:dyDescent="0.3">
      <c r="A7235" s="48" t="s">
        <v>7207</v>
      </c>
      <c r="B7235" s="33" t="str">
        <f>IFERROR(_xlfn.XLOOKUP(A7235,PEC!$A$2:$A$7902,PEC!$C$2:$C$7902),"")</f>
        <v>pec.it</v>
      </c>
      <c r="C7235" s="33">
        <f>IFERROR(_xlfn.XLOOKUP(A7235,SEZIONI!$A$2:$A$7897,SEZIONI!$B$2:$B$7897),"")</f>
        <v>3</v>
      </c>
      <c r="D7235" s="33" t="str">
        <f>IFERROR(_xlfn.XLOOKUP(A7235,[1]Sindaci!$B$2:$B$7774,[1]Sindaci!$A$2:$A$7774),"")</f>
        <v xml:space="preserve">BELTRAMI MAURIZIO    </v>
      </c>
      <c r="E7235" s="33"/>
    </row>
    <row r="7236" spans="1:5" ht="13.8" x14ac:dyDescent="0.3">
      <c r="A7236" s="48" t="s">
        <v>7208</v>
      </c>
      <c r="B7236" s="33" t="str">
        <f>IFERROR(_xlfn.XLOOKUP(A7236,PEC!$A$2:$A$7902,PEC!$C$2:$C$7902),"")</f>
        <v>postacert.comune.torrile.pr.it</v>
      </c>
      <c r="C7236" s="33">
        <f>IFERROR(_xlfn.XLOOKUP(A7236,SEZIONI!$A$2:$A$7897,SEZIONI!$B$2:$B$7897),"")</f>
        <v>7</v>
      </c>
      <c r="D7236" s="33" t="str">
        <f>IFERROR(_xlfn.XLOOKUP(A7236,[1]Sindaci!$B$2:$B$7774,[1]Sindaci!$A$2:$A$7774),"")</f>
        <v xml:space="preserve">FADDA ALESSANDRO    </v>
      </c>
      <c r="E7236" s="33"/>
    </row>
    <row r="7237" spans="1:5" ht="13.8" x14ac:dyDescent="0.3">
      <c r="A7237" s="48" t="s">
        <v>7209</v>
      </c>
      <c r="B7237" s="33" t="str">
        <f>IFERROR(_xlfn.XLOOKUP(A7237,PEC!$A$2:$A$7902,PEC!$C$2:$C$7902),"")</f>
        <v>pec.riusoprotocollo.it</v>
      </c>
      <c r="C7237" s="33">
        <f>IFERROR(_xlfn.XLOOKUP(A7237,SEZIONI!$A$2:$A$7897,SEZIONI!$B$2:$B$7897),"")</f>
        <v>1</v>
      </c>
      <c r="D7237" s="33" t="str">
        <f>IFERROR(_xlfn.XLOOKUP(A7237,[1]Sindaci!$B$2:$B$7774,[1]Sindaci!$A$2:$A$7774),"")</f>
        <v xml:space="preserve">OLIVIERO ANNAMARIA    </v>
      </c>
      <c r="E7237" s="33"/>
    </row>
    <row r="7238" spans="1:5" ht="13.8" x14ac:dyDescent="0.3">
      <c r="A7238" s="48" t="s">
        <v>7210</v>
      </c>
      <c r="B7238" s="33" t="str">
        <f>IFERROR(_xlfn.XLOOKUP(A7238,PEC!$A$2:$A$7902,PEC!$C$2:$C$7902),"")</f>
        <v>postacert.toscana.it</v>
      </c>
      <c r="C7238" s="33">
        <f>IFERROR(_xlfn.XLOOKUP(A7238,SEZIONI!$A$2:$A$7897,SEZIONI!$B$2:$B$7897),"")</f>
        <v>7</v>
      </c>
      <c r="D7238" s="33" t="str">
        <f>IFERROR(_xlfn.XLOOKUP(A7238,[1]Sindaci!$B$2:$B$7774,[1]Sindaci!$A$2:$A$7774),"")</f>
        <v xml:space="preserve">GRAZI GIACOMO    </v>
      </c>
      <c r="E7238" s="33"/>
    </row>
    <row r="7239" spans="1:5" ht="13.8" x14ac:dyDescent="0.3">
      <c r="A7239" s="48" t="s">
        <v>7211</v>
      </c>
      <c r="B7239" s="33" t="str">
        <f>IFERROR(_xlfn.XLOOKUP(A7239,PEC!$A$2:$A$7902,PEC!$C$2:$C$7902),"")</f>
        <v>pec.provincia.roma.it</v>
      </c>
      <c r="C7239" s="33">
        <f>IFERROR(_xlfn.XLOOKUP(A7239,SEZIONI!$A$2:$A$7897,SEZIONI!$B$2:$B$7897),"")</f>
        <v>1</v>
      </c>
      <c r="D7239" s="33" t="str">
        <f>IFERROR(_xlfn.XLOOKUP(A7239,[1]Sindaci!$B$2:$B$7774,[1]Sindaci!$A$2:$A$7774),"")</f>
        <v xml:space="preserve">COLAFIGLI RITA    </v>
      </c>
      <c r="E7239" s="33"/>
    </row>
    <row r="7240" spans="1:5" ht="13.8" x14ac:dyDescent="0.3">
      <c r="A7240" s="49" t="s">
        <v>8288</v>
      </c>
      <c r="B7240" s="33" t="str">
        <f>IFERROR(_xlfn.XLOOKUP(A7240,PEC!$A$2:$A$7902,PEC!$C$2:$C$7902),"")</f>
        <v>pec.comuneditortoli.it</v>
      </c>
      <c r="C7240" s="33" t="str">
        <f>IFERROR(_xlfn.XLOOKUP(A7240,SEZIONI!$A$2:$A$7897,SEZIONI!$B$2:$B$7897),"")</f>
        <v/>
      </c>
      <c r="D7240" s="33" t="str">
        <f>IFERROR(_xlfn.XLOOKUP(A7240,[1]Sindaci!$B$2:$B$7774,[1]Sindaci!$A$2:$A$7774),"")</f>
        <v/>
      </c>
      <c r="E7240" s="33"/>
    </row>
    <row r="7241" spans="1:5" ht="13.8" x14ac:dyDescent="0.3">
      <c r="A7241" s="48" t="s">
        <v>7213</v>
      </c>
      <c r="B7241" s="33" t="str">
        <f>IFERROR(_xlfn.XLOOKUP(A7241,PEC!$A$2:$A$7902,PEC!$C$2:$C$7902),"")</f>
        <v>pec.it</v>
      </c>
      <c r="C7241" s="33">
        <f>IFERROR(_xlfn.XLOOKUP(A7241,SEZIONI!$A$2:$A$7897,SEZIONI!$B$2:$B$7897),"")</f>
        <v>25</v>
      </c>
      <c r="D7241" s="33" t="str">
        <f>IFERROR(_xlfn.XLOOKUP(A7241,[1]Sindaci!$B$2:$B$7774,[1]Sindaci!$A$2:$A$7774),"")</f>
        <v xml:space="preserve">CHIODI FEDERICO    </v>
      </c>
      <c r="E7241" s="33"/>
    </row>
    <row r="7242" spans="1:5" ht="13.8" x14ac:dyDescent="0.3">
      <c r="A7242" s="48" t="s">
        <v>150</v>
      </c>
      <c r="B7242" s="33" t="str">
        <f>IFERROR(_xlfn.XLOOKUP(A7242,PEC!$A$2:$A$7902,PEC!$C$2:$C$7902),"")</f>
        <v>pec.it</v>
      </c>
      <c r="C7242" s="33">
        <f>IFERROR(_xlfn.XLOOKUP(A7242,SEZIONI!$A$2:$A$7897,SEZIONI!$B$2:$B$7897),"")</f>
        <v>5</v>
      </c>
      <c r="D7242" s="33" t="str">
        <f>IFERROR(_xlfn.XLOOKUP(A7242,[1]Sindaci!$B$2:$B$7774,[1]Sindaci!$A$2:$A$7774),"")</f>
        <v xml:space="preserve">IORIO ANTONIO    </v>
      </c>
      <c r="E7242" s="33"/>
    </row>
    <row r="7243" spans="1:5" ht="13.8" x14ac:dyDescent="0.3">
      <c r="A7243" s="48" t="s">
        <v>7214</v>
      </c>
      <c r="B7243" s="33" t="str">
        <f>IFERROR(_xlfn.XLOOKUP(A7243,PEC!$A$2:$A$7902,PEC!$C$2:$C$7902),"")</f>
        <v>asmepec.it</v>
      </c>
      <c r="C7243" s="33">
        <f>IFERROR(_xlfn.XLOOKUP(A7243,SEZIONI!$A$2:$A$7897,SEZIONI!$B$2:$B$7897),"")</f>
        <v>1</v>
      </c>
      <c r="D7243" s="33" t="str">
        <f>IFERROR(_xlfn.XLOOKUP(A7243,[1]Sindaci!$B$2:$B$7774,[1]Sindaci!$A$2:$A$7774),"")</f>
        <v xml:space="preserve">TANCREDI NICOLA    </v>
      </c>
      <c r="E7243" s="33"/>
    </row>
    <row r="7244" spans="1:5" ht="13.8" x14ac:dyDescent="0.3">
      <c r="A7244" s="48" t="s">
        <v>7215</v>
      </c>
      <c r="B7244" s="33" t="str">
        <f>IFERROR(_xlfn.XLOOKUP(A7244,PEC!$A$2:$A$7902,PEC!$C$2:$C$7902),"")</f>
        <v>tortoretopec.it</v>
      </c>
      <c r="C7244" s="33">
        <f>IFERROR(_xlfn.XLOOKUP(A7244,SEZIONI!$A$2:$A$7897,SEZIONI!$B$2:$B$7897),"")</f>
        <v>10</v>
      </c>
      <c r="D7244" s="33" t="str">
        <f>IFERROR(_xlfn.XLOOKUP(A7244,[1]Sindaci!$B$2:$B$7774,[1]Sindaci!$A$2:$A$7774),"")</f>
        <v xml:space="preserve">PICCIONI DOMENICO    </v>
      </c>
      <c r="E7244" s="33"/>
    </row>
    <row r="7245" spans="1:5" ht="13.8" x14ac:dyDescent="0.3">
      <c r="A7245" s="48" t="s">
        <v>7216</v>
      </c>
      <c r="B7245" s="33" t="str">
        <f>IFERROR(_xlfn.XLOOKUP(A7245,PEC!$A$2:$A$7902,PEC!$C$2:$C$7902),"")</f>
        <v>pec.tortorici.eu</v>
      </c>
      <c r="C7245" s="33">
        <f>IFERROR(_xlfn.XLOOKUP(A7245,SEZIONI!$A$2:$A$7897,SEZIONI!$B$2:$B$7897),"")</f>
        <v>14</v>
      </c>
      <c r="D7245" s="33" t="str">
        <f>IFERROR(_xlfn.XLOOKUP(A7245,[1]Sindaci!$B$2:$B$7774,[1]Sindaci!$A$2:$A$7774),"")</f>
        <v xml:space="preserve">RIZZO NERVO CARMELO   </v>
      </c>
      <c r="E7245" s="33"/>
    </row>
    <row r="7246" spans="1:5" ht="13.8" x14ac:dyDescent="0.3">
      <c r="A7246" s="48" t="s">
        <v>7217</v>
      </c>
      <c r="B7246" s="33" t="str">
        <f>IFERROR(_xlfn.XLOOKUP(A7246,PEC!$A$2:$A$7902,PEC!$C$2:$C$7902),"")</f>
        <v>certgov.fvg.it</v>
      </c>
      <c r="C7246" s="33">
        <f>IFERROR(_xlfn.XLOOKUP(A7246,SEZIONI!$A$2:$A$7897,SEZIONI!$B$2:$B$7897),"")</f>
        <v>3</v>
      </c>
      <c r="D7246" s="33" t="str">
        <f>IFERROR(_xlfn.XLOOKUP(A7246,[1]Sindaci!$B$2:$B$7774,[1]Sindaci!$A$2:$A$7774),"")</f>
        <v xml:space="preserve">MONTICOLO ENRICO    </v>
      </c>
      <c r="E7246" s="33"/>
    </row>
    <row r="7247" spans="1:5" ht="13.8" x14ac:dyDescent="0.3">
      <c r="A7247" s="48" t="s">
        <v>7218</v>
      </c>
      <c r="B7247" s="33" t="str">
        <f>IFERROR(_xlfn.XLOOKUP(A7247,PEC!$A$2:$A$7902,PEC!$C$2:$C$7902),"")</f>
        <v>pec.comune.toscolanomaderno.bs.it</v>
      </c>
      <c r="C7247" s="33">
        <f>IFERROR(_xlfn.XLOOKUP(A7247,SEZIONI!$A$2:$A$7897,SEZIONI!$B$2:$B$7897),"")</f>
        <v>8</v>
      </c>
      <c r="D7247" s="33" t="str">
        <f>IFERROR(_xlfn.XLOOKUP(A7247,[1]Sindaci!$B$2:$B$7774,[1]Sindaci!$A$2:$A$7774),"")</f>
        <v/>
      </c>
      <c r="E7247" s="33"/>
    </row>
    <row r="7248" spans="1:5" ht="13.8" x14ac:dyDescent="0.3">
      <c r="A7248" s="48" t="s">
        <v>7219</v>
      </c>
      <c r="B7248" s="33" t="str">
        <f>IFERROR(_xlfn.XLOOKUP(A7248,PEC!$A$2:$A$7902,PEC!$C$2:$C$7902),"")</f>
        <v>peccomunetossicia.te.it</v>
      </c>
      <c r="C7248" s="33">
        <f>IFERROR(_xlfn.XLOOKUP(A7248,SEZIONI!$A$2:$A$7897,SEZIONI!$B$2:$B$7897),"")</f>
        <v>3</v>
      </c>
      <c r="D7248" s="33" t="str">
        <f>IFERROR(_xlfn.XLOOKUP(A7248,[1]Sindaci!$B$2:$B$7774,[1]Sindaci!$A$2:$A$7774),"")</f>
        <v xml:space="preserve">RISPOLI EMANUELA    </v>
      </c>
      <c r="E7248" s="33"/>
    </row>
    <row r="7249" spans="1:5" ht="13.8" x14ac:dyDescent="0.3">
      <c r="A7249" s="48" t="s">
        <v>7220</v>
      </c>
      <c r="B7249" s="33" t="str">
        <f>IFERROR(_xlfn.XLOOKUP(A7249,PEC!$A$2:$A$7902,PEC!$C$2:$C$7902),"")</f>
        <v>cert.provincia.so.it</v>
      </c>
      <c r="C7249" s="33">
        <f>IFERROR(_xlfn.XLOOKUP(A7249,SEZIONI!$A$2:$A$7897,SEZIONI!$B$2:$B$7897),"")</f>
        <v>1</v>
      </c>
      <c r="D7249" s="33" t="str">
        <f>IFERROR(_xlfn.XLOOKUP(A7249,[1]Sindaci!$B$2:$B$7774,[1]Sindaci!$A$2:$A$7774),"")</f>
        <v xml:space="preserve">PRUNERI GIAMBATTISTA    </v>
      </c>
      <c r="E7249" s="33"/>
    </row>
    <row r="7250" spans="1:5" ht="13.8" x14ac:dyDescent="0.3">
      <c r="A7250" s="48" t="s">
        <v>7221</v>
      </c>
      <c r="B7250" s="33" t="str">
        <f>IFERROR(_xlfn.XLOOKUP(A7250,PEC!$A$2:$A$7902,PEC!$C$2:$C$7902),"")</f>
        <v>comunetovosangiacomo.it</v>
      </c>
      <c r="C7250" s="33">
        <f>IFERROR(_xlfn.XLOOKUP(A7250,SEZIONI!$A$2:$A$7897,SEZIONI!$B$2:$B$7897),"")</f>
        <v>3</v>
      </c>
      <c r="D7250" s="33" t="str">
        <f>IFERROR(_xlfn.XLOOKUP(A7250,[1]Sindaci!$B$2:$B$7774,[1]Sindaci!$A$2:$A$7774),"")</f>
        <v xml:space="preserve">ODDO ALESSANDRO    </v>
      </c>
      <c r="E7250" s="33"/>
    </row>
    <row r="7251" spans="1:5" ht="13.8" x14ac:dyDescent="0.3">
      <c r="A7251" s="48" t="s">
        <v>7222</v>
      </c>
      <c r="B7251" s="33" t="str">
        <f>IFERROR(_xlfn.XLOOKUP(A7251,PEC!$A$2:$A$7902,PEC!$C$2:$C$7902),"")</f>
        <v>pec.comunetrabia.it</v>
      </c>
      <c r="C7251" s="33">
        <f>IFERROR(_xlfn.XLOOKUP(A7251,SEZIONI!$A$2:$A$7897,SEZIONI!$B$2:$B$7897),"")</f>
        <v>8</v>
      </c>
      <c r="D7251" s="33" t="str">
        <f>IFERROR(_xlfn.XLOOKUP(A7251,[1]Sindaci!$B$2:$B$7774,[1]Sindaci!$A$2:$A$7774),"")</f>
        <v xml:space="preserve">ORTOLANO LEONARDO    </v>
      </c>
      <c r="E7251" s="33"/>
    </row>
    <row r="7252" spans="1:5" ht="13.8" x14ac:dyDescent="0.3">
      <c r="A7252" s="48" t="s">
        <v>7223</v>
      </c>
      <c r="B7252" s="33" t="str">
        <f>IFERROR(_xlfn.XLOOKUP(A7252,PEC!$A$2:$A$7902,PEC!$C$2:$C$7902),"")</f>
        <v>pec.regione.lombardia.it</v>
      </c>
      <c r="C7252" s="33">
        <f>IFERROR(_xlfn.XLOOKUP(A7252,SEZIONI!$A$2:$A$7897,SEZIONI!$B$2:$B$7897),"")</f>
        <v>15</v>
      </c>
      <c r="D7252" s="33" t="str">
        <f>IFERROR(_xlfn.XLOOKUP(A7252,[1]Sindaci!$B$2:$B$7774,[1]Sindaci!$A$2:$A$7774),"")</f>
        <v xml:space="preserve">BASCIALLA GIUSEPPE    </v>
      </c>
      <c r="E7252" s="33"/>
    </row>
    <row r="7253" spans="1:5" ht="13.8" x14ac:dyDescent="0.3">
      <c r="A7253" s="49" t="s">
        <v>7224</v>
      </c>
      <c r="B7253" s="33" t="str">
        <f>IFERROR(_xlfn.XLOOKUP(A7253,PEC!$A$2:$A$7902,PEC!$C$2:$C$7902),"")</f>
        <v>pec.comune.tramatza.or.it</v>
      </c>
      <c r="C7253" s="33">
        <f>IFERROR(_xlfn.XLOOKUP(A7253,SEZIONI!$A$2:$A$7897,SEZIONI!$B$2:$B$7897),"")</f>
        <v>1</v>
      </c>
      <c r="D7253" s="33" t="str">
        <f>IFERROR(_xlfn.XLOOKUP(A7253,[1]Sindaci!$B$2:$B$7774,[1]Sindaci!$A$2:$A$7774),"")</f>
        <v xml:space="preserve">MORO MARIA SEBASTIANA   </v>
      </c>
      <c r="E7253" s="33"/>
    </row>
    <row r="7254" spans="1:5" ht="13.8" x14ac:dyDescent="0.3">
      <c r="A7254" s="48" t="s">
        <v>7225</v>
      </c>
      <c r="B7254" s="33" t="str">
        <f>IFERROR(_xlfn.XLOOKUP(A7254,PEC!$A$2:$A$7902,PEC!$C$2:$C$7902),"")</f>
        <v>comune.trambileno.tn.it</v>
      </c>
      <c r="C7254" s="33">
        <f>IFERROR(_xlfn.XLOOKUP(A7254,SEZIONI!$A$2:$A$7897,SEZIONI!$B$2:$B$7897),"")</f>
        <v>2</v>
      </c>
      <c r="D7254" s="33" t="str">
        <f>IFERROR(_xlfn.XLOOKUP(A7254,[1]Sindaci!$B$2:$B$7774,[1]Sindaci!$A$2:$A$7774),"")</f>
        <v xml:space="preserve">PATONER MAURIZIO    </v>
      </c>
      <c r="E7254" s="33"/>
    </row>
    <row r="7255" spans="1:5" ht="13.8" x14ac:dyDescent="0.3">
      <c r="A7255" s="48" t="s">
        <v>7226</v>
      </c>
      <c r="B7255" s="33" t="str">
        <f>IFERROR(_xlfn.XLOOKUP(A7255,PEC!$A$2:$A$7902,PEC!$C$2:$C$7902),"")</f>
        <v>asmepec.it</v>
      </c>
      <c r="C7255" s="33">
        <f>IFERROR(_xlfn.XLOOKUP(A7255,SEZIONI!$A$2:$A$7897,SEZIONI!$B$2:$B$7897),"")</f>
        <v>5</v>
      </c>
      <c r="D7255" s="33" t="str">
        <f>IFERROR(_xlfn.XLOOKUP(A7255,[1]Sindaci!$B$2:$B$7774,[1]Sindaci!$A$2:$A$7774),"")</f>
        <v xml:space="preserve">AMATRUDA DOMENICO    </v>
      </c>
      <c r="E7255" s="33"/>
    </row>
    <row r="7256" spans="1:5" ht="13.8" x14ac:dyDescent="0.3">
      <c r="A7256" s="48" t="s">
        <v>7227</v>
      </c>
      <c r="B7256" s="33" t="str">
        <f>IFERROR(_xlfn.XLOOKUP(A7256,PEC!$A$2:$A$7902,PEC!$C$2:$C$7902),"")</f>
        <v>certgov.fvg.it</v>
      </c>
      <c r="C7256" s="33">
        <f>IFERROR(_xlfn.XLOOKUP(A7256,SEZIONI!$A$2:$A$7897,SEZIONI!$B$2:$B$7897),"")</f>
        <v>1</v>
      </c>
      <c r="D7256" s="33" t="str">
        <f>IFERROR(_xlfn.XLOOKUP(A7256,[1]Sindaci!$B$2:$B$7774,[1]Sindaci!$A$2:$A$7774),"")</f>
        <v xml:space="preserve">URBAN GIACOMO    </v>
      </c>
      <c r="E7256" s="33"/>
    </row>
    <row r="7257" spans="1:5" ht="13.8" x14ac:dyDescent="0.3">
      <c r="A7257" s="48" t="s">
        <v>7228</v>
      </c>
      <c r="B7257" s="33" t="str">
        <f>IFERROR(_xlfn.XLOOKUP(A7257,PEC!$A$2:$A$7902,PEC!$C$2:$C$7902),"")</f>
        <v>certgov.fvg.it</v>
      </c>
      <c r="C7257" s="33">
        <f>IFERROR(_xlfn.XLOOKUP(A7257,SEZIONI!$A$2:$A$7897,SEZIONI!$B$2:$B$7897),"")</f>
        <v>1</v>
      </c>
      <c r="D7257" s="33" t="str">
        <f>IFERROR(_xlfn.XLOOKUP(A7257,[1]Sindaci!$B$2:$B$7774,[1]Sindaci!$A$2:$A$7774),"")</f>
        <v xml:space="preserve">FACCHIN ROSETTA    </v>
      </c>
      <c r="E7257" s="33"/>
    </row>
    <row r="7258" spans="1:5" ht="13.8" x14ac:dyDescent="0.3">
      <c r="A7258" s="48" t="s">
        <v>7229</v>
      </c>
      <c r="B7258" s="33" t="str">
        <f>IFERROR(_xlfn.XLOOKUP(A7258,PEC!$A$2:$A$7902,PEC!$C$2:$C$7902),"")</f>
        <v>cert.ruparbasilicata.it</v>
      </c>
      <c r="C7258" s="33">
        <f>IFERROR(_xlfn.XLOOKUP(A7258,SEZIONI!$A$2:$A$7897,SEZIONI!$B$2:$B$7897),"")</f>
        <v>4</v>
      </c>
      <c r="D7258" s="33" t="str">
        <f>IFERROR(_xlfn.XLOOKUP(A7258,[1]Sindaci!$B$2:$B$7774,[1]Sindaci!$A$2:$A$7774),"")</f>
        <v xml:space="preserve">MAROTTA LUIGI    </v>
      </c>
      <c r="E7258" s="33"/>
    </row>
    <row r="7259" spans="1:5" ht="13.8" x14ac:dyDescent="0.3">
      <c r="A7259" s="48" t="s">
        <v>7230</v>
      </c>
      <c r="B7259" s="33" t="str">
        <f>IFERROR(_xlfn.XLOOKUP(A7259,PEC!$A$2:$A$7902,PEC!$C$2:$C$7902),"")</f>
        <v>legalmail.it</v>
      </c>
      <c r="C7259" s="33">
        <f>IFERROR(_xlfn.XLOOKUP(A7259,SEZIONI!$A$2:$A$7897,SEZIONI!$B$2:$B$7897),"")</f>
        <v>4</v>
      </c>
      <c r="D7259" s="33" t="str">
        <f>IFERROR(_xlfn.XLOOKUP(A7259,[1]Sindaci!$B$2:$B$7774,[1]Sindaci!$A$2:$A$7774),"")</f>
        <v/>
      </c>
      <c r="E7259" s="33"/>
    </row>
    <row r="7260" spans="1:5" ht="13.8" x14ac:dyDescent="0.3">
      <c r="A7260" s="48" t="s">
        <v>7231</v>
      </c>
      <c r="B7260" s="33" t="str">
        <f>IFERROR(_xlfn.XLOOKUP(A7260,PEC!$A$2:$A$7902,PEC!$C$2:$C$7902),"")</f>
        <v>cert.comune.trani.bt.it</v>
      </c>
      <c r="C7260" s="33">
        <f>IFERROR(_xlfn.XLOOKUP(A7260,SEZIONI!$A$2:$A$7897,SEZIONI!$B$2:$B$7897),"")</f>
        <v>54</v>
      </c>
      <c r="D7260" s="33" t="str">
        <f>IFERROR(_xlfn.XLOOKUP(A7260,[1]Sindaci!$B$2:$B$7774,[1]Sindaci!$A$2:$A$7774),"")</f>
        <v xml:space="preserve">BOTTARO AMEDEO    </v>
      </c>
      <c r="E7260" s="33"/>
    </row>
    <row r="7261" spans="1:5" ht="13.8" x14ac:dyDescent="0.3">
      <c r="A7261" s="48" t="s">
        <v>7232</v>
      </c>
      <c r="B7261" s="33" t="str">
        <f>IFERROR(_xlfn.XLOOKUP(A7261,PEC!$A$2:$A$7902,PEC!$C$2:$C$7902),"")</f>
        <v>cert.provincia.so.it</v>
      </c>
      <c r="C7261" s="33">
        <f>IFERROR(_xlfn.XLOOKUP(A7261,SEZIONI!$A$2:$A$7897,SEZIONI!$B$2:$B$7897),"")</f>
        <v>2</v>
      </c>
      <c r="D7261" s="33" t="str">
        <f>IFERROR(_xlfn.XLOOKUP(A7261,[1]Sindaci!$B$2:$B$7774,[1]Sindaci!$A$2:$A$7774),"")</f>
        <v xml:space="preserve">PAPINI MAURIZIO    </v>
      </c>
      <c r="E7261" s="33"/>
    </row>
    <row r="7262" spans="1:5" ht="13.8" x14ac:dyDescent="0.3">
      <c r="A7262" s="48" t="s">
        <v>7233</v>
      </c>
      <c r="B7262" s="33" t="str">
        <f>IFERROR(_xlfn.XLOOKUP(A7262,PEC!$A$2:$A$7902,PEC!$C$2:$C$7902),"")</f>
        <v>pec.comune.trapani.it</v>
      </c>
      <c r="C7262" s="33">
        <f>IFERROR(_xlfn.XLOOKUP(A7262,SEZIONI!$A$2:$A$7897,SEZIONI!$B$2:$B$7897),"")</f>
        <v>62</v>
      </c>
      <c r="D7262" s="33" t="str">
        <f>IFERROR(_xlfn.XLOOKUP(A7262,[1]Sindaci!$B$2:$B$7774,[1]Sindaci!$A$2:$A$7774),"")</f>
        <v xml:space="preserve">TRANCHIDA GIACOMO    </v>
      </c>
      <c r="E7262" s="33"/>
    </row>
    <row r="7263" spans="1:5" ht="13.8" x14ac:dyDescent="0.3">
      <c r="A7263" s="48" t="s">
        <v>7234</v>
      </c>
      <c r="B7263" s="33" t="str">
        <f>IFERROR(_xlfn.XLOOKUP(A7263,PEC!$A$2:$A$7902,PEC!$C$2:$C$7902),"")</f>
        <v>pec.it</v>
      </c>
      <c r="C7263" s="33">
        <f>IFERROR(_xlfn.XLOOKUP(A7263,SEZIONI!$A$2:$A$7897,SEZIONI!$B$2:$B$7897),"")</f>
        <v>3</v>
      </c>
      <c r="D7263" s="33" t="str">
        <f>IFERROR(_xlfn.XLOOKUP(A7263,[1]Sindaci!$B$2:$B$7774,[1]Sindaci!$A$2:$A$7774),"")</f>
        <v xml:space="preserve">COSENTINO SANTO    </v>
      </c>
      <c r="E7263" s="33"/>
    </row>
    <row r="7264" spans="1:5" ht="13.8" x14ac:dyDescent="0.3">
      <c r="A7264" s="48" t="s">
        <v>7235</v>
      </c>
      <c r="B7264" s="33" t="str">
        <f>IFERROR(_xlfn.XLOOKUP(A7264,PEC!$A$2:$A$7902,PEC!$C$2:$C$7902),"")</f>
        <v>legalmail.it</v>
      </c>
      <c r="C7264" s="33">
        <f>IFERROR(_xlfn.XLOOKUP(A7264,SEZIONI!$A$2:$A$7897,SEZIONI!$B$2:$B$7897),"")</f>
        <v>1</v>
      </c>
      <c r="D7264" s="33" t="str">
        <f>IFERROR(_xlfn.XLOOKUP(A7264,[1]Sindaci!$B$2:$B$7774,[1]Sindaci!$A$2:$A$7774),"")</f>
        <v xml:space="preserve">NICOLAI SEBASTIAN    </v>
      </c>
      <c r="E7264" s="33"/>
    </row>
    <row r="7265" spans="1:5" ht="13.8" x14ac:dyDescent="0.3">
      <c r="A7265" s="48" t="s">
        <v>7236</v>
      </c>
      <c r="B7265" s="33" t="str">
        <f>IFERROR(_xlfn.XLOOKUP(A7265,PEC!$A$2:$A$7902,PEC!$C$2:$C$7902),"")</f>
        <v>pec.it</v>
      </c>
      <c r="C7265" s="33">
        <f>IFERROR(_xlfn.XLOOKUP(A7265,SEZIONI!$A$2:$A$7897,SEZIONI!$B$2:$B$7897),"")</f>
        <v>6</v>
      </c>
      <c r="D7265" s="33" t="str">
        <f>IFERROR(_xlfn.XLOOKUP(A7265,[1]Sindaci!$B$2:$B$7774,[1]Sindaci!$A$2:$A$7774),"")</f>
        <v xml:space="preserve">LOBENE CESIDIO    </v>
      </c>
      <c r="E7265" s="33"/>
    </row>
    <row r="7266" spans="1:5" ht="13.8" x14ac:dyDescent="0.3">
      <c r="A7266" s="48" t="s">
        <v>7237</v>
      </c>
      <c r="B7266" s="33" t="str">
        <f>IFERROR(_xlfn.XLOOKUP(A7266,PEC!$A$2:$A$7902,PEC!$C$2:$C$7902),"")</f>
        <v>certgov.fvg.it</v>
      </c>
      <c r="C7266" s="33">
        <f>IFERROR(_xlfn.XLOOKUP(A7266,SEZIONI!$A$2:$A$7897,SEZIONI!$B$2:$B$7897),"")</f>
        <v>5</v>
      </c>
      <c r="D7266" s="33" t="str">
        <f>IFERROR(_xlfn.XLOOKUP(A7266,[1]Sindaci!$B$2:$B$7774,[1]Sindaci!$A$2:$A$7774),"")</f>
        <v xml:space="preserve">PISU STEFANIA    </v>
      </c>
      <c r="E7266" s="33"/>
    </row>
    <row r="7267" spans="1:5" ht="13.8" x14ac:dyDescent="0.3">
      <c r="A7267" s="48" t="s">
        <v>7238</v>
      </c>
      <c r="B7267" s="33" t="str">
        <f>IFERROR(_xlfn.XLOOKUP(A7267,PEC!$A$2:$A$7902,PEC!$C$2:$C$7902),"")</f>
        <v>legalmail.it</v>
      </c>
      <c r="C7267" s="33">
        <f>IFERROR(_xlfn.XLOOKUP(A7267,SEZIONI!$A$2:$A$7897,SEZIONI!$B$2:$B$7897),"")</f>
        <v>1</v>
      </c>
      <c r="D7267" s="33" t="str">
        <f>IFERROR(_xlfn.XLOOKUP(A7267,[1]Sindaci!$B$2:$B$7774,[1]Sindaci!$A$2:$A$7774),"")</f>
        <v xml:space="preserve">MAGLIOCCO GEREMIA    </v>
      </c>
      <c r="E7267" s="33"/>
    </row>
    <row r="7268" spans="1:5" ht="13.8" x14ac:dyDescent="0.3">
      <c r="A7268" s="49" t="s">
        <v>7239</v>
      </c>
      <c r="B7268" s="33" t="str">
        <f>IFERROR(_xlfn.XLOOKUP(A7268,PEC!$A$2:$A$7902,PEC!$C$2:$C$7902),"")</f>
        <v>pec.comune.tratalias.ca.it</v>
      </c>
      <c r="C7268" s="33">
        <f>IFERROR(_xlfn.XLOOKUP(A7268,SEZIONI!$A$2:$A$7897,SEZIONI!$B$2:$B$7897),"")</f>
        <v>1</v>
      </c>
      <c r="D7268" s="33" t="str">
        <f>IFERROR(_xlfn.XLOOKUP(A7268,[1]Sindaci!$B$2:$B$7774,[1]Sindaci!$A$2:$A$7774),"")</f>
        <v xml:space="preserve">PES EMANUELE    </v>
      </c>
      <c r="E7268" s="33"/>
    </row>
    <row r="7269" spans="1:5" ht="13.8" x14ac:dyDescent="0.3">
      <c r="A7269" s="48" t="s">
        <v>7927</v>
      </c>
      <c r="B7269" s="33" t="str">
        <f>IFERROR(_xlfn.XLOOKUP(A7269,PEC!$A$2:$A$7902,PEC!$C$2:$C$7902),"")</f>
        <v/>
      </c>
      <c r="C7269" s="33" t="str">
        <f>IFERROR(_xlfn.XLOOKUP(A7269,SEZIONI!$A$2:$A$7897,SEZIONI!$B$2:$B$7897),"")</f>
        <v/>
      </c>
      <c r="D7269" s="33" t="str">
        <f>IFERROR(_xlfn.XLOOKUP(A7269,[1]Sindaci!$B$2:$B$7774,[1]Sindaci!$A$2:$A$7774),"")</f>
        <v/>
      </c>
      <c r="E7269" s="33"/>
    </row>
    <row r="7270" spans="1:5" ht="13.8" x14ac:dyDescent="0.3">
      <c r="A7270" s="48" t="s">
        <v>8010</v>
      </c>
      <c r="B7270" s="33" t="str">
        <f>IFERROR(_xlfn.XLOOKUP(A7270,PEC!$A$2:$A$7902,PEC!$C$2:$C$7902),"")</f>
        <v/>
      </c>
      <c r="C7270" s="33" t="str">
        <f>IFERROR(_xlfn.XLOOKUP(A7270,SEZIONI!$A$2:$A$7897,SEZIONI!$B$2:$B$7897),"")</f>
        <v/>
      </c>
      <c r="D7270" s="33" t="str">
        <f>IFERROR(_xlfn.XLOOKUP(A7270,[1]Sindaci!$B$2:$B$7774,[1]Sindaci!$A$2:$A$7774),"")</f>
        <v/>
      </c>
      <c r="E7270" s="33"/>
    </row>
    <row r="7271" spans="1:5" ht="13.8" x14ac:dyDescent="0.3">
      <c r="A7271" s="48" t="s">
        <v>7241</v>
      </c>
      <c r="B7271" s="33" t="str">
        <f>IFERROR(_xlfn.XLOOKUP(A7271,PEC!$A$2:$A$7902,PEC!$C$2:$C$7902),"")</f>
        <v>pec.comune.travagliato.bs.it</v>
      </c>
      <c r="C7271" s="33">
        <f>IFERROR(_xlfn.XLOOKUP(A7271,SEZIONI!$A$2:$A$7897,SEZIONI!$B$2:$B$7897),"")</f>
        <v>10</v>
      </c>
      <c r="D7271" s="33" t="str">
        <f>IFERROR(_xlfn.XLOOKUP(A7271,[1]Sindaci!$B$2:$B$7774,[1]Sindaci!$A$2:$A$7774),"")</f>
        <v xml:space="preserve">PASINETTI RENATO    </v>
      </c>
      <c r="E7271" s="33"/>
    </row>
    <row r="7272" spans="1:5" ht="13.8" x14ac:dyDescent="0.3">
      <c r="A7272" s="48" t="s">
        <v>7242</v>
      </c>
      <c r="B7272" s="33" t="str">
        <f>IFERROR(_xlfn.XLOOKUP(A7272,PEC!$A$2:$A$7902,PEC!$C$2:$C$7902),"")</f>
        <v>halleycert.it</v>
      </c>
      <c r="C7272" s="33">
        <f>IFERROR(_xlfn.XLOOKUP(A7272,SEZIONI!$A$2:$A$7897,SEZIONI!$B$2:$B$7897),"")</f>
        <v>3</v>
      </c>
      <c r="D7272" s="33" t="str">
        <f>IFERROR(_xlfn.XLOOKUP(A7272,[1]Sindaci!$B$2:$B$7774,[1]Sindaci!$A$2:$A$7774),"")</f>
        <v xml:space="preserve">BUSSOLOTTI LAURA    </v>
      </c>
      <c r="E7272" s="33"/>
    </row>
    <row r="7273" spans="1:5" ht="13.8" x14ac:dyDescent="0.3">
      <c r="A7273" s="48" t="s">
        <v>7243</v>
      </c>
      <c r="B7273" s="33" t="str">
        <f>IFERROR(_xlfn.XLOOKUP(A7273,PEC!$A$2:$A$7902,PEC!$C$2:$C$7902),"")</f>
        <v>pec.it</v>
      </c>
      <c r="C7273" s="33">
        <f>IFERROR(_xlfn.XLOOKUP(A7273,SEZIONI!$A$2:$A$7897,SEZIONI!$B$2:$B$7897),"")</f>
        <v>1</v>
      </c>
      <c r="D7273" s="33" t="str">
        <f>IFERROR(_xlfn.XLOOKUP(A7273,[1]Sindaci!$B$2:$B$7774,[1]Sindaci!$A$2:$A$7774),"")</f>
        <v xml:space="preserve">COLOMBATTO RENZA    </v>
      </c>
      <c r="E7273" s="33"/>
    </row>
    <row r="7274" spans="1:5" ht="13.8" x14ac:dyDescent="0.3">
      <c r="A7274" s="48" t="s">
        <v>7244</v>
      </c>
      <c r="B7274" s="33" t="str">
        <f>IFERROR(_xlfn.XLOOKUP(A7274,PEC!$A$2:$A$7902,PEC!$C$2:$C$7902),"")</f>
        <v>postacert.comune.traversetolo.pr.it</v>
      </c>
      <c r="C7274" s="33">
        <f>IFERROR(_xlfn.XLOOKUP(A7274,SEZIONI!$A$2:$A$7897,SEZIONI!$B$2:$B$7897),"")</f>
        <v>9</v>
      </c>
      <c r="D7274" s="33" t="str">
        <f>IFERROR(_xlfn.XLOOKUP(A7274,[1]Sindaci!$B$2:$B$7774,[1]Sindaci!$A$2:$A$7774),"")</f>
        <v xml:space="preserve">DALL'ORTO SIMONE    </v>
      </c>
      <c r="E7274" s="33"/>
    </row>
    <row r="7275" spans="1:5" ht="13.8" x14ac:dyDescent="0.3">
      <c r="A7275" s="48" t="s">
        <v>7245</v>
      </c>
      <c r="B7275" s="33" t="str">
        <f>IFERROR(_xlfn.XLOOKUP(A7275,PEC!$A$2:$A$7902,PEC!$C$2:$C$7902),"")</f>
        <v>cert.ruparpiemonte.it</v>
      </c>
      <c r="C7275" s="33">
        <f>IFERROR(_xlfn.XLOOKUP(A7275,SEZIONI!$A$2:$A$7897,SEZIONI!$B$2:$B$7897),"")</f>
        <v>1</v>
      </c>
      <c r="D7275" s="33" t="str">
        <f>IFERROR(_xlfn.XLOOKUP(A7275,[1]Sindaci!$B$2:$B$7774,[1]Sindaci!$A$2:$A$7774),"")</f>
        <v xml:space="preserve">CAGLIERO MARIO    </v>
      </c>
      <c r="E7275" s="33"/>
    </row>
    <row r="7276" spans="1:5" ht="13.8" x14ac:dyDescent="0.3">
      <c r="A7276" s="48" t="s">
        <v>7246</v>
      </c>
      <c r="B7276" s="33" t="str">
        <f>IFERROR(_xlfn.XLOOKUP(A7276,PEC!$A$2:$A$7902,PEC!$C$2:$C$7902),"")</f>
        <v>certgov.fvg.it</v>
      </c>
      <c r="C7276" s="33">
        <f>IFERROR(_xlfn.XLOOKUP(A7276,SEZIONI!$A$2:$A$7897,SEZIONI!$B$2:$B$7897),"")</f>
        <v>3</v>
      </c>
      <c r="D7276" s="33" t="str">
        <f>IFERROR(_xlfn.XLOOKUP(A7276,[1]Sindaci!$B$2:$B$7774,[1]Sindaci!$A$2:$A$7774),"")</f>
        <v xml:space="preserve">COZZI FRANCESCA    </v>
      </c>
      <c r="E7276" s="33"/>
    </row>
    <row r="7277" spans="1:5" ht="13.8" x14ac:dyDescent="0.3">
      <c r="A7277" s="48" t="s">
        <v>7247</v>
      </c>
      <c r="B7277" s="33" t="str">
        <f>IFERROR(_xlfn.XLOOKUP(A7277,PEC!$A$2:$A$7902,PEC!$C$2:$C$7902),"")</f>
        <v>sintranet.legalmail.it</v>
      </c>
      <c r="C7277" s="33">
        <f>IFERROR(_xlfn.XLOOKUP(A7277,SEZIONI!$A$2:$A$7897,SEZIONI!$B$2:$B$7897),"")</f>
        <v>3</v>
      </c>
      <c r="D7277" s="33" t="str">
        <f>IFERROR(_xlfn.XLOOKUP(A7277,[1]Sindaci!$B$2:$B$7774,[1]Sindaci!$A$2:$A$7774),"")</f>
        <v xml:space="preserve">ALBASI LODOVICO    </v>
      </c>
      <c r="E7277" s="33"/>
    </row>
    <row r="7278" spans="1:5" ht="13.8" x14ac:dyDescent="0.3">
      <c r="A7278" s="48" t="s">
        <v>7248</v>
      </c>
      <c r="B7278" s="33" t="str">
        <f>IFERROR(_xlfn.XLOOKUP(A7278,PEC!$A$2:$A$7902,PEC!$C$2:$C$7902),"")</f>
        <v>pec.comunetreville.tn.it</v>
      </c>
      <c r="C7278" s="33">
        <f>IFERROR(_xlfn.XLOOKUP(A7278,SEZIONI!$A$2:$A$7897,SEZIONI!$B$2:$B$7897),"")</f>
        <v>4</v>
      </c>
      <c r="D7278" s="33" t="str">
        <f>IFERROR(_xlfn.XLOOKUP(A7278,[1]Sindaci!$B$2:$B$7774,[1]Sindaci!$A$2:$A$7774),"")</f>
        <v xml:space="preserve">LEONARDI MATTEO    </v>
      </c>
      <c r="E7278" s="33"/>
    </row>
    <row r="7279" spans="1:5" ht="13.8" x14ac:dyDescent="0.3">
      <c r="A7279" s="48" t="s">
        <v>7249</v>
      </c>
      <c r="B7279" s="33" t="str">
        <f>IFERROR(_xlfn.XLOOKUP(A7279,PEC!$A$2:$A$7902,PEC!$C$2:$C$7902),"")</f>
        <v>postecert.it</v>
      </c>
      <c r="C7279" s="33">
        <f>IFERROR(_xlfn.XLOOKUP(A7279,SEZIONI!$A$2:$A$7897,SEZIONI!$B$2:$B$7897),"")</f>
        <v>11</v>
      </c>
      <c r="D7279" s="33" t="str">
        <f>IFERROR(_xlfn.XLOOKUP(A7279,[1]Sindaci!$B$2:$B$7774,[1]Sindaci!$A$2:$A$7774),"")</f>
        <v xml:space="preserve">ZOGGIA ANTONELLA    </v>
      </c>
      <c r="E7279" s="33"/>
    </row>
    <row r="7280" spans="1:5" ht="13.8" x14ac:dyDescent="0.3">
      <c r="A7280" s="48" t="s">
        <v>151</v>
      </c>
      <c r="B7280" s="33" t="str">
        <f>IFERROR(_xlfn.XLOOKUP(A7280,PEC!$A$2:$A$7902,PEC!$C$2:$C$7902),"")</f>
        <v>pcert.postecert.it</v>
      </c>
      <c r="C7280" s="33">
        <f>IFERROR(_xlfn.XLOOKUP(A7280,SEZIONI!$A$2:$A$7897,SEZIONI!$B$2:$B$7897),"")</f>
        <v>10</v>
      </c>
      <c r="D7280" s="33" t="str">
        <f>IFERROR(_xlfn.XLOOKUP(A7280,[1]Sindaci!$B$2:$B$7774,[1]Sindaci!$A$2:$A$7774),"")</f>
        <v xml:space="preserve">AURELIO ALEX    </v>
      </c>
      <c r="E7280" s="33"/>
    </row>
    <row r="7281" spans="1:5" ht="13.8" x14ac:dyDescent="0.3">
      <c r="A7281" s="48" t="s">
        <v>7250</v>
      </c>
      <c r="B7281" s="33" t="str">
        <f>IFERROR(_xlfn.XLOOKUP(A7281,PEC!$A$2:$A$7902,PEC!$C$2:$C$7902),"")</f>
        <v>pec.it</v>
      </c>
      <c r="C7281" s="33">
        <f>IFERROR(_xlfn.XLOOKUP(A7281,SEZIONI!$A$2:$A$7897,SEZIONI!$B$2:$B$7897),"")</f>
        <v>10</v>
      </c>
      <c r="D7281" s="33" t="str">
        <f>IFERROR(_xlfn.XLOOKUP(A7281,[1]Sindaci!$B$2:$B$7774,[1]Sindaci!$A$2:$A$7774),"")</f>
        <v xml:space="preserve">DE LUCA RAFFAELE   </v>
      </c>
      <c r="E7281" s="33"/>
    </row>
    <row r="7282" spans="1:5" ht="13.8" x14ac:dyDescent="0.3">
      <c r="A7282" s="48" t="s">
        <v>7251</v>
      </c>
      <c r="B7282" s="33" t="str">
        <f>IFERROR(_xlfn.XLOOKUP(A7282,PEC!$A$2:$A$7902,PEC!$C$2:$C$7902),"")</f>
        <v>pec.halleyconsulting.it</v>
      </c>
      <c r="C7282" s="33">
        <f>IFERROR(_xlfn.XLOOKUP(A7282,SEZIONI!$A$2:$A$7897,SEZIONI!$B$2:$B$7897),"")</f>
        <v>7</v>
      </c>
      <c r="D7282" s="33" t="str">
        <f>IFERROR(_xlfn.XLOOKUP(A7282,[1]Sindaci!$B$2:$B$7774,[1]Sindaci!$A$2:$A$7774),"")</f>
        <v xml:space="preserve">MESSINA GIUSEPPE    </v>
      </c>
      <c r="E7282" s="33"/>
    </row>
    <row r="7283" spans="1:5" ht="13.8" x14ac:dyDescent="0.3">
      <c r="A7283" s="48" t="s">
        <v>7252</v>
      </c>
      <c r="B7283" s="33" t="str">
        <f>IFERROR(_xlfn.XLOOKUP(A7283,PEC!$A$2:$A$7902,PEC!$C$2:$C$7902),"")</f>
        <v>emarche.it</v>
      </c>
      <c r="C7283" s="33">
        <f>IFERROR(_xlfn.XLOOKUP(A7283,SEZIONI!$A$2:$A$7897,SEZIONI!$B$2:$B$7897),"")</f>
        <v>6</v>
      </c>
      <c r="D7283" s="33" t="str">
        <f>IFERROR(_xlfn.XLOOKUP(A7283,[1]Sindaci!$B$2:$B$7774,[1]Sindaci!$A$2:$A$7774),"")</f>
        <v xml:space="preserve">SEBASTIANELLI MARCO    </v>
      </c>
      <c r="E7283" s="33"/>
    </row>
    <row r="7284" spans="1:5" ht="13.8" x14ac:dyDescent="0.3">
      <c r="A7284" s="48" t="s">
        <v>7253</v>
      </c>
      <c r="B7284" s="33" t="str">
        <f>IFERROR(_xlfn.XLOOKUP(A7284,PEC!$A$2:$A$7902,PEC!$C$2:$C$7902),"")</f>
        <v>postemailcertificata.it</v>
      </c>
      <c r="C7284" s="33">
        <f>IFERROR(_xlfn.XLOOKUP(A7284,SEZIONI!$A$2:$A$7897,SEZIONI!$B$2:$B$7897),"")</f>
        <v>18</v>
      </c>
      <c r="D7284" s="33" t="str">
        <f>IFERROR(_xlfn.XLOOKUP(A7284,[1]Sindaci!$B$2:$B$7774,[1]Sindaci!$A$2:$A$7774),"")</f>
        <v xml:space="preserve">BINATTI FEDERICO    </v>
      </c>
      <c r="E7284" s="33"/>
    </row>
    <row r="7285" spans="1:5" ht="13.8" x14ac:dyDescent="0.3">
      <c r="A7285" s="48" t="s">
        <v>7254</v>
      </c>
      <c r="B7285" s="33" t="str">
        <f>IFERROR(_xlfn.XLOOKUP(A7285,PEC!$A$2:$A$7902,PEC!$C$2:$C$7902),"")</f>
        <v>pec.it</v>
      </c>
      <c r="C7285" s="33">
        <f>IFERROR(_xlfn.XLOOKUP(A7285,SEZIONI!$A$2:$A$7897,SEZIONI!$B$2:$B$7897),"")</f>
        <v>5</v>
      </c>
      <c r="D7285" s="33" t="str">
        <f>IFERROR(_xlfn.XLOOKUP(A7285,[1]Sindaci!$B$2:$B$7774,[1]Sindaci!$A$2:$A$7774),"")</f>
        <v xml:space="preserve">MARCANTE FABIO    </v>
      </c>
      <c r="E7285" s="33"/>
    </row>
    <row r="7286" spans="1:5" ht="13.8" x14ac:dyDescent="0.3">
      <c r="A7286" s="48" t="s">
        <v>7255</v>
      </c>
      <c r="B7286" s="33" t="str">
        <f>IFERROR(_xlfn.XLOOKUP(A7286,PEC!$A$2:$A$7902,PEC!$C$2:$C$7902),"")</f>
        <v>pecveneto.it</v>
      </c>
      <c r="C7286" s="33">
        <f>IFERROR(_xlfn.XLOOKUP(A7286,SEZIONI!$A$2:$A$7897,SEZIONI!$B$2:$B$7897),"")</f>
        <v>4</v>
      </c>
      <c r="D7286" s="33" t="str">
        <f>IFERROR(_xlfn.XLOOKUP(A7286,[1]Sindaci!$B$2:$B$7774,[1]Sindaci!$A$2:$A$7774),"")</f>
        <v xml:space="preserve">LARUCCIA ANTONIO    </v>
      </c>
      <c r="E7286" s="33"/>
    </row>
    <row r="7287" spans="1:5" ht="13.8" x14ac:dyDescent="0.3">
      <c r="A7287" s="48" t="s">
        <v>7256</v>
      </c>
      <c r="B7287" s="33" t="str">
        <f>IFERROR(_xlfn.XLOOKUP(A7287,PEC!$A$2:$A$7902,PEC!$C$2:$C$7902),"")</f>
        <v>cert.provincia.fc.it</v>
      </c>
      <c r="C7287" s="33">
        <f>IFERROR(_xlfn.XLOOKUP(A7287,SEZIONI!$A$2:$A$7897,SEZIONI!$B$2:$B$7897),"")</f>
        <v>1</v>
      </c>
      <c r="D7287" s="33" t="str">
        <f>IFERROR(_xlfn.XLOOKUP(A7287,[1]Sindaci!$B$2:$B$7774,[1]Sindaci!$A$2:$A$7774),"")</f>
        <v xml:space="preserve">VIETINA SIMONA    </v>
      </c>
      <c r="E7287" s="33"/>
    </row>
    <row r="7288" spans="1:5" ht="13.8" x14ac:dyDescent="0.3">
      <c r="A7288" s="48" t="s">
        <v>7257</v>
      </c>
      <c r="B7288" s="33" t="str">
        <f>IFERROR(_xlfn.XLOOKUP(A7288,PEC!$A$2:$A$7902,PEC!$C$2:$C$7902),"")</f>
        <v>legalmail.it</v>
      </c>
      <c r="C7288" s="33">
        <f>IFERROR(_xlfn.XLOOKUP(A7288,SEZIONI!$A$2:$A$7897,SEZIONI!$B$2:$B$7897),"")</f>
        <v>2</v>
      </c>
      <c r="D7288" s="33" t="str">
        <f>IFERROR(_xlfn.XLOOKUP(A7288,[1]Sindaci!$B$2:$B$7774,[1]Sindaci!$A$2:$A$7774),"")</f>
        <v xml:space="preserve">BERGHELLA MASSIMILIANO    </v>
      </c>
      <c r="E7288" s="33"/>
    </row>
    <row r="7289" spans="1:5" ht="13.8" x14ac:dyDescent="0.3">
      <c r="A7289" s="48" t="s">
        <v>7258</v>
      </c>
      <c r="B7289" s="33" t="str">
        <f>IFERROR(_xlfn.XLOOKUP(A7289,PEC!$A$2:$A$7902,PEC!$C$2:$C$7902),"")</f>
        <v>pecveneto.it</v>
      </c>
      <c r="C7289" s="33">
        <f>IFERROR(_xlfn.XLOOKUP(A7289,SEZIONI!$A$2:$A$7897,SEZIONI!$B$2:$B$7897),"")</f>
        <v>5</v>
      </c>
      <c r="D7289" s="33" t="str">
        <f>IFERROR(_xlfn.XLOOKUP(A7289,[1]Sindaci!$B$2:$B$7774,[1]Sindaci!$A$2:$A$7774),"")</f>
        <v xml:space="preserve">SANTELLANI SIMONE    </v>
      </c>
      <c r="E7289" s="33"/>
    </row>
    <row r="7290" spans="1:5" ht="13.8" x14ac:dyDescent="0.3">
      <c r="A7290" s="48" t="s">
        <v>7259</v>
      </c>
      <c r="B7290" s="33" t="str">
        <f>IFERROR(_xlfn.XLOOKUP(A7290,PEC!$A$2:$A$7902,PEC!$C$2:$C$7902),"")</f>
        <v>pec.comune.treia.mc.it</v>
      </c>
      <c r="C7290" s="33">
        <f>IFERROR(_xlfn.XLOOKUP(A7290,SEZIONI!$A$2:$A$7897,SEZIONI!$B$2:$B$7897),"")</f>
        <v>10</v>
      </c>
      <c r="D7290" s="33" t="str">
        <f>IFERROR(_xlfn.XLOOKUP(A7290,[1]Sindaci!$B$2:$B$7774,[1]Sindaci!$A$2:$A$7774),"")</f>
        <v xml:space="preserve">CAPPONI FRANCO    </v>
      </c>
      <c r="E7290" s="33"/>
    </row>
    <row r="7291" spans="1:5" ht="13.8" x14ac:dyDescent="0.3">
      <c r="A7291" s="48" t="s">
        <v>7260</v>
      </c>
      <c r="B7291" s="33" t="str">
        <f>IFERROR(_xlfn.XLOOKUP(A7291,PEC!$A$2:$A$7902,PEC!$C$2:$C$7902),"")</f>
        <v>pec.comune.treiso.cn.it</v>
      </c>
      <c r="C7291" s="33">
        <f>IFERROR(_xlfn.XLOOKUP(A7291,SEZIONI!$A$2:$A$7897,SEZIONI!$B$2:$B$7897),"")</f>
        <v>1</v>
      </c>
      <c r="D7291" s="33" t="str">
        <f>IFERROR(_xlfn.XLOOKUP(A7291,[1]Sindaci!$B$2:$B$7774,[1]Sindaci!$A$2:$A$7774),"")</f>
        <v xml:space="preserve">PIONZO ANDREA    </v>
      </c>
      <c r="E7291" s="33"/>
    </row>
    <row r="7292" spans="1:5" ht="13.8" x14ac:dyDescent="0.3">
      <c r="A7292" s="48" t="s">
        <v>7261</v>
      </c>
      <c r="B7292" s="33" t="str">
        <f>IFERROR(_xlfn.XLOOKUP(A7292,PEC!$A$2:$A$7902,PEC!$C$2:$C$7902),"")</f>
        <v>legalmail.it</v>
      </c>
      <c r="C7292" s="33">
        <f>IFERROR(_xlfn.XLOOKUP(A7292,SEZIONI!$A$2:$A$7897,SEZIONI!$B$2:$B$7897),"")</f>
        <v>19</v>
      </c>
      <c r="D7292" s="33" t="str">
        <f>IFERROR(_xlfn.XLOOKUP(A7292,[1]Sindaci!$B$2:$B$7774,[1]Sindaci!$A$2:$A$7774),"")</f>
        <v xml:space="preserve">RANDO SANTI    </v>
      </c>
      <c r="E7292" s="33"/>
    </row>
    <row r="7293" spans="1:5" ht="13.8" x14ac:dyDescent="0.3">
      <c r="A7293" s="50" t="s">
        <v>7262</v>
      </c>
      <c r="B7293" s="33" t="str">
        <f>IFERROR(_xlfn.XLOOKUP(A7293,PEC!$A$2:$A$7902,PEC!$C$2:$C$7902),"")</f>
        <v>pec.comune.tremezzina.co.it</v>
      </c>
      <c r="C7293" s="33">
        <f>IFERROR(_xlfn.XLOOKUP(A7293,SEZIONI!$A$2:$A$7897,SEZIONI!$B$2:$B$7897),"")</f>
        <v>6</v>
      </c>
      <c r="D7293" s="33" t="str">
        <f>IFERROR(_xlfn.XLOOKUP(A7293,[1]Sindaci!$B$2:$B$7774,[1]Sindaci!$A$2:$A$7774),"")</f>
        <v xml:space="preserve">GUERRA MAURO    </v>
      </c>
      <c r="E7293" s="33"/>
    </row>
    <row r="7294" spans="1:5" ht="13.8" x14ac:dyDescent="0.3">
      <c r="A7294" s="48" t="s">
        <v>7263</v>
      </c>
      <c r="B7294" s="33" t="str">
        <f>IFERROR(_xlfn.XLOOKUP(A7294,PEC!$A$2:$A$7902,PEC!$C$2:$C$7902),"")</f>
        <v>pec.comune.tremosine.bs.it</v>
      </c>
      <c r="C7294" s="33">
        <f>IFERROR(_xlfn.XLOOKUP(A7294,SEZIONI!$A$2:$A$7897,SEZIONI!$B$2:$B$7897),"")</f>
        <v>3</v>
      </c>
      <c r="D7294" s="33" t="str">
        <f>IFERROR(_xlfn.XLOOKUP(A7294,[1]Sindaci!$B$2:$B$7774,[1]Sindaci!$A$2:$A$7774),"")</f>
        <v xml:space="preserve">GIRARDI BATTISTA    </v>
      </c>
      <c r="E7294" s="33"/>
    </row>
    <row r="7295" spans="1:5" ht="13.8" x14ac:dyDescent="0.3">
      <c r="A7295" s="48" t="s">
        <v>7264</v>
      </c>
      <c r="B7295" s="33" t="str">
        <f>IFERROR(_xlfn.XLOOKUP(A7295,PEC!$A$2:$A$7902,PEC!$C$2:$C$7902),"")</f>
        <v>pec.comune.trentinara.sa.it</v>
      </c>
      <c r="C7295" s="33">
        <f>IFERROR(_xlfn.XLOOKUP(A7295,SEZIONI!$A$2:$A$7897,SEZIONI!$B$2:$B$7897),"")</f>
        <v>2</v>
      </c>
      <c r="D7295" s="33" t="str">
        <f>IFERROR(_xlfn.XLOOKUP(A7295,[1]Sindaci!$B$2:$B$7774,[1]Sindaci!$A$2:$A$7774),"")</f>
        <v xml:space="preserve">CARIONE ROSARIO    </v>
      </c>
      <c r="E7295" s="33"/>
    </row>
    <row r="7296" spans="1:5" ht="13.8" x14ac:dyDescent="0.3">
      <c r="A7296" s="48" t="s">
        <v>7265</v>
      </c>
      <c r="B7296" s="33" t="str">
        <f>IFERROR(_xlfn.XLOOKUP(A7296,PEC!$A$2:$A$7902,PEC!$C$2:$C$7902),"")</f>
        <v>cert.legalmail.it</v>
      </c>
      <c r="C7296" s="33">
        <f>IFERROR(_xlfn.XLOOKUP(A7296,SEZIONI!$A$2:$A$7897,SEZIONI!$B$2:$B$7897),"")</f>
        <v>98</v>
      </c>
      <c r="D7296" s="33" t="str">
        <f>IFERROR(_xlfn.XLOOKUP(A7296,[1]Sindaci!$B$2:$B$7774,[1]Sindaci!$A$2:$A$7774),"")</f>
        <v xml:space="preserve">IANESELLI FRANCO    </v>
      </c>
      <c r="E7296" s="33"/>
    </row>
    <row r="7297" spans="1:5" ht="13.8" x14ac:dyDescent="0.3">
      <c r="A7297" s="48" t="s">
        <v>7266</v>
      </c>
      <c r="B7297" s="33" t="str">
        <f>IFERROR(_xlfn.XLOOKUP(A7297,PEC!$A$2:$A$7902,PEC!$C$2:$C$7902),"")</f>
        <v>legalmail.it</v>
      </c>
      <c r="C7297" s="33">
        <f>IFERROR(_xlfn.XLOOKUP(A7297,SEZIONI!$A$2:$A$7897,SEZIONI!$B$2:$B$7897),"")</f>
        <v>18</v>
      </c>
      <c r="D7297" s="33" t="str">
        <f>IFERROR(_xlfn.XLOOKUP(A7297,[1]Sindaci!$B$2:$B$7774,[1]Sindaci!$A$2:$A$7774),"")</f>
        <v xml:space="preserve">APICELLA MICHELE    </v>
      </c>
      <c r="E7297" s="33"/>
    </row>
    <row r="7298" spans="1:5" ht="13.8" x14ac:dyDescent="0.3">
      <c r="A7298" s="48" t="s">
        <v>7267</v>
      </c>
      <c r="B7298" s="33" t="str">
        <f>IFERROR(_xlfn.XLOOKUP(A7298,PEC!$A$2:$A$7902,PEC!$C$2:$C$7902),"")</f>
        <v>pec.comune.trenzano.bs.it</v>
      </c>
      <c r="C7298" s="33">
        <f>IFERROR(_xlfn.XLOOKUP(A7298,SEZIONI!$A$2:$A$7897,SEZIONI!$B$2:$B$7897),"")</f>
        <v>5</v>
      </c>
      <c r="D7298" s="33" t="str">
        <f>IFERROR(_xlfn.XLOOKUP(A7298,[1]Sindaci!$B$2:$B$7774,[1]Sindaci!$A$2:$A$7774),"")</f>
        <v xml:space="preserve">SPALENZA ITALO    </v>
      </c>
      <c r="E7298" s="33"/>
    </row>
    <row r="7299" spans="1:5" ht="13.8" x14ac:dyDescent="0.3">
      <c r="A7299" s="48" t="s">
        <v>7268</v>
      </c>
      <c r="B7299" s="33" t="str">
        <f>IFERROR(_xlfn.XLOOKUP(A7299,PEC!$A$2:$A$7902,PEC!$C$2:$C$7902),"")</f>
        <v>certgov.fvg.it</v>
      </c>
      <c r="C7299" s="33">
        <f>IFERROR(_xlfn.XLOOKUP(A7299,SEZIONI!$A$2:$A$7897,SEZIONI!$B$2:$B$7897),"")</f>
        <v>2</v>
      </c>
      <c r="D7299" s="33" t="str">
        <f>IFERROR(_xlfn.XLOOKUP(A7299,[1]Sindaci!$B$2:$B$7774,[1]Sindaci!$A$2:$A$7774),"")</f>
        <v xml:space="preserve">CELOTTI MANUELA    </v>
      </c>
      <c r="E7299" s="33"/>
    </row>
    <row r="7300" spans="1:5" ht="13.8" x14ac:dyDescent="0.3">
      <c r="A7300" s="48" t="s">
        <v>7269</v>
      </c>
      <c r="B7300" s="33" t="str">
        <f>IFERROR(_xlfn.XLOOKUP(A7300,PEC!$A$2:$A$7902,PEC!$C$2:$C$7902),"")</f>
        <v>certgov.fvg.it</v>
      </c>
      <c r="C7300" s="33">
        <f>IFERROR(_xlfn.XLOOKUP(A7300,SEZIONI!$A$2:$A$7897,SEZIONI!$B$2:$B$7897),"")</f>
        <v>3</v>
      </c>
      <c r="D7300" s="33" t="str">
        <f>IFERROR(_xlfn.XLOOKUP(A7300,[1]Sindaci!$B$2:$B$7774,[1]Sindaci!$A$2:$A$7774),"")</f>
        <v xml:space="preserve">CORTOLEZZIS LUIGI    </v>
      </c>
      <c r="E7300" s="33"/>
    </row>
    <row r="7301" spans="1:5" ht="13.8" x14ac:dyDescent="0.3">
      <c r="A7301" s="48" t="s">
        <v>7270</v>
      </c>
      <c r="B7301" s="33" t="str">
        <f>IFERROR(_xlfn.XLOOKUP(A7301,PEC!$A$2:$A$7902,PEC!$C$2:$C$7902),"")</f>
        <v>pec.rupar.puglia.it</v>
      </c>
      <c r="C7301" s="33">
        <f>IFERROR(_xlfn.XLOOKUP(A7301,SEZIONI!$A$2:$A$7897,SEZIONI!$B$2:$B$7897),"")</f>
        <v>13</v>
      </c>
      <c r="D7301" s="33" t="str">
        <f>IFERROR(_xlfn.XLOOKUP(A7301,[1]Sindaci!$B$2:$B$7774,[1]Sindaci!$A$2:$A$7774),"")</f>
        <v xml:space="preserve">TAURINO GIUSEPPE MARIA   </v>
      </c>
      <c r="E7301" s="33"/>
    </row>
    <row r="7302" spans="1:5" ht="13.8" x14ac:dyDescent="0.3">
      <c r="A7302" s="48" t="s">
        <v>7271</v>
      </c>
      <c r="B7302" s="33" t="str">
        <f>IFERROR(_xlfn.XLOOKUP(A7302,PEC!$A$2:$A$7902,PEC!$C$2:$C$7902),"")</f>
        <v>postacert.toscana.it</v>
      </c>
      <c r="C7302" s="33">
        <f>IFERROR(_xlfn.XLOOKUP(A7302,SEZIONI!$A$2:$A$7897,SEZIONI!$B$2:$B$7897),"")</f>
        <v>3</v>
      </c>
      <c r="D7302" s="33" t="str">
        <f>IFERROR(_xlfn.XLOOKUP(A7302,[1]Sindaci!$B$2:$B$7774,[1]Sindaci!$A$2:$A$7774),"")</f>
        <v xml:space="preserve">FRANCINI ANDREA    </v>
      </c>
      <c r="E7302" s="33"/>
    </row>
    <row r="7303" spans="1:5" ht="13.8" x14ac:dyDescent="0.3">
      <c r="A7303" s="48" t="s">
        <v>7272</v>
      </c>
      <c r="B7303" s="33" t="str">
        <f>IFERROR(_xlfn.XLOOKUP(A7303,PEC!$A$2:$A$7902,PEC!$C$2:$C$7902),"")</f>
        <v>postacert.toscana.it</v>
      </c>
      <c r="C7303" s="33">
        <f>IFERROR(_xlfn.XLOOKUP(A7303,SEZIONI!$A$2:$A$7897,SEZIONI!$B$2:$B$7897),"")</f>
        <v>4</v>
      </c>
      <c r="D7303" s="33" t="str">
        <f>IFERROR(_xlfn.XLOOKUP(A7303,[1]Sindaci!$B$2:$B$7774,[1]Sindaci!$A$2:$A$7774),"")</f>
        <v xml:space="preserve">MASTRINI MATTEO    </v>
      </c>
      <c r="E7303" s="33"/>
    </row>
    <row r="7304" spans="1:5" ht="13.8" x14ac:dyDescent="0.3">
      <c r="A7304" s="48" t="s">
        <v>7273</v>
      </c>
      <c r="B7304" s="33" t="str">
        <f>IFERROR(_xlfn.XLOOKUP(A7304,PEC!$A$2:$A$7902,PEC!$C$2:$C$7902),"")</f>
        <v>comunetrescorebalneario.postecert.it</v>
      </c>
      <c r="C7304" s="33">
        <f>IFERROR(_xlfn.XLOOKUP(A7304,SEZIONI!$A$2:$A$7897,SEZIONI!$B$2:$B$7897),"")</f>
        <v>6</v>
      </c>
      <c r="D7304" s="33" t="str">
        <f>IFERROR(_xlfn.XLOOKUP(A7304,[1]Sindaci!$B$2:$B$7774,[1]Sindaci!$A$2:$A$7774),"")</f>
        <v xml:space="preserve">BENEDETTI DANNY    </v>
      </c>
      <c r="E7304" s="33"/>
    </row>
    <row r="7305" spans="1:5" ht="13.8" x14ac:dyDescent="0.3">
      <c r="A7305" s="48" t="s">
        <v>7274</v>
      </c>
      <c r="B7305" s="33" t="str">
        <f>IFERROR(_xlfn.XLOOKUP(A7305,PEC!$A$2:$A$7902,PEC!$C$2:$C$7902),"")</f>
        <v>pec.comune.trescorecremasco.cr.it</v>
      </c>
      <c r="C7305" s="33">
        <f>IFERROR(_xlfn.XLOOKUP(A7305,SEZIONI!$A$2:$A$7897,SEZIONI!$B$2:$B$7897),"")</f>
        <v>3</v>
      </c>
      <c r="D7305" s="33" t="str">
        <f>IFERROR(_xlfn.XLOOKUP(A7305,[1]Sindaci!$B$2:$B$7774,[1]Sindaci!$A$2:$A$7774),"")</f>
        <v xml:space="preserve">BARBATI ANGELO    </v>
      </c>
      <c r="E7305" s="33"/>
    </row>
    <row r="7306" spans="1:5" ht="13.8" x14ac:dyDescent="0.3">
      <c r="A7306" s="48" t="s">
        <v>8218</v>
      </c>
      <c r="B7306" s="33" t="str">
        <f>IFERROR(_xlfn.XLOOKUP(A7306,PEC!$A$2:$A$7902,PEC!$C$2:$C$7902),"")</f>
        <v/>
      </c>
      <c r="C7306" s="33" t="str">
        <f>IFERROR(_xlfn.XLOOKUP(A7306,SEZIONI!$A$2:$A$7897,SEZIONI!$B$2:$B$7897),"")</f>
        <v/>
      </c>
      <c r="D7306" s="33" t="str">
        <f>IFERROR(_xlfn.XLOOKUP(A7306,[1]Sindaci!$B$2:$B$7774,[1]Sindaci!$A$2:$A$7774),"")</f>
        <v/>
      </c>
      <c r="E7306" s="33"/>
    </row>
    <row r="7307" spans="1:5" ht="13.8" x14ac:dyDescent="0.3">
      <c r="A7307" s="48" t="s">
        <v>7276</v>
      </c>
      <c r="B7307" s="33" t="str">
        <f>IFERROR(_xlfn.XLOOKUP(A7307,PEC!$A$2:$A$7902,PEC!$C$2:$C$7902),"")</f>
        <v>cert.provincia.so.it</v>
      </c>
      <c r="C7307" s="33">
        <f>IFERROR(_xlfn.XLOOKUP(A7307,SEZIONI!$A$2:$A$7897,SEZIONI!$B$2:$B$7897),"")</f>
        <v>2</v>
      </c>
      <c r="D7307" s="33" t="str">
        <f>IFERROR(_xlfn.XLOOKUP(A7307,[1]Sindaci!$B$2:$B$7774,[1]Sindaci!$A$2:$A$7774),"")</f>
        <v xml:space="preserve">BARUFFI FERNANDO    </v>
      </c>
      <c r="E7307" s="33"/>
    </row>
    <row r="7308" spans="1:5" ht="13.8" x14ac:dyDescent="0.3">
      <c r="A7308" s="49" t="s">
        <v>7277</v>
      </c>
      <c r="B7308" s="33" t="str">
        <f>IFERROR(_xlfn.XLOOKUP(A7308,PEC!$A$2:$A$7902,PEC!$C$2:$C$7902),"")</f>
        <v>pec.comune.tresnuraghes.or.it</v>
      </c>
      <c r="C7308" s="33">
        <f>IFERROR(_xlfn.XLOOKUP(A7308,SEZIONI!$A$2:$A$7897,SEZIONI!$B$2:$B$7897),"")</f>
        <v>2</v>
      </c>
      <c r="D7308" s="33" t="str">
        <f>IFERROR(_xlfn.XLOOKUP(A7308,[1]Sindaci!$B$2:$B$7774,[1]Sindaci!$A$2:$A$7774),"")</f>
        <v xml:space="preserve">MASTINU GIOVANNI MARIA LUIGI  </v>
      </c>
      <c r="E7308" s="33"/>
    </row>
    <row r="7309" spans="1:5" ht="13.8" x14ac:dyDescent="0.3">
      <c r="A7309" s="48" t="s">
        <v>7278</v>
      </c>
      <c r="B7309" s="33" t="str">
        <f>IFERROR(_xlfn.XLOOKUP(A7309,PEC!$A$2:$A$7902,PEC!$C$2:$C$7902),"")</f>
        <v>pec.comune.trevenzuolo.vr.it</v>
      </c>
      <c r="C7309" s="33">
        <f>IFERROR(_xlfn.XLOOKUP(A7309,SEZIONI!$A$2:$A$7897,SEZIONI!$B$2:$B$7897),"")</f>
        <v>3</v>
      </c>
      <c r="D7309" s="33" t="str">
        <f>IFERROR(_xlfn.XLOOKUP(A7309,[1]Sindaci!$B$2:$B$7774,[1]Sindaci!$A$2:$A$7774),"")</f>
        <v xml:space="preserve">TORSI EROS    </v>
      </c>
      <c r="E7309" s="33"/>
    </row>
    <row r="7310" spans="1:5" ht="13.8" x14ac:dyDescent="0.3">
      <c r="A7310" s="48" t="s">
        <v>7279</v>
      </c>
      <c r="B7310" s="33" t="str">
        <f>IFERROR(_xlfn.XLOOKUP(A7310,PEC!$A$2:$A$7902,PEC!$C$2:$C$7902),"")</f>
        <v>postacert.umbria.it</v>
      </c>
      <c r="C7310" s="33">
        <f>IFERROR(_xlfn.XLOOKUP(A7310,SEZIONI!$A$2:$A$7897,SEZIONI!$B$2:$B$7897),"")</f>
        <v>11</v>
      </c>
      <c r="D7310" s="33" t="str">
        <f>IFERROR(_xlfn.XLOOKUP(A7310,[1]Sindaci!$B$2:$B$7774,[1]Sindaci!$A$2:$A$7774),"")</f>
        <v xml:space="preserve">SPERANDIO BERNARDINO    </v>
      </c>
      <c r="E7310" s="33"/>
    </row>
    <row r="7311" spans="1:5" ht="13.8" x14ac:dyDescent="0.3">
      <c r="A7311" s="48" t="s">
        <v>7280</v>
      </c>
      <c r="B7311" s="33" t="str">
        <f>IFERROR(_xlfn.XLOOKUP(A7311,PEC!$A$2:$A$7902,PEC!$C$2:$C$7902),"")</f>
        <v>pec.it</v>
      </c>
      <c r="C7311" s="33">
        <f>IFERROR(_xlfn.XLOOKUP(A7311,SEZIONI!$A$2:$A$7897,SEZIONI!$B$2:$B$7897),"")</f>
        <v>2</v>
      </c>
      <c r="D7311" s="33" t="str">
        <f>IFERROR(_xlfn.XLOOKUP(A7311,[1]Sindaci!$B$2:$B$7774,[1]Sindaci!$A$2:$A$7774),"")</f>
        <v xml:space="preserve">GRAZIOLI SILVIO    </v>
      </c>
      <c r="E7311" s="33"/>
    </row>
    <row r="7312" spans="1:5" ht="13.8" x14ac:dyDescent="0.3">
      <c r="A7312" s="48" t="s">
        <v>7281</v>
      </c>
      <c r="B7312" s="33" t="str">
        <f>IFERROR(_xlfn.XLOOKUP(A7312,PEC!$A$2:$A$7902,PEC!$C$2:$C$7902),"")</f>
        <v>pec.comune.trevico.av.it</v>
      </c>
      <c r="C7312" s="33">
        <f>IFERROR(_xlfn.XLOOKUP(A7312,SEZIONI!$A$2:$A$7897,SEZIONI!$B$2:$B$7897),"")</f>
        <v>2</v>
      </c>
      <c r="D7312" s="33" t="str">
        <f>IFERROR(_xlfn.XLOOKUP(A7312,[1]Sindaci!$B$2:$B$7774,[1]Sindaci!$A$2:$A$7774),"")</f>
        <v xml:space="preserve">ROSSI NICOLINO    </v>
      </c>
      <c r="E7312" s="33"/>
    </row>
    <row r="7313" spans="1:5" ht="13.8" x14ac:dyDescent="0.3">
      <c r="A7313" s="48" t="s">
        <v>7282</v>
      </c>
      <c r="B7313" s="33" t="str">
        <f>IFERROR(_xlfn.XLOOKUP(A7313,PEC!$A$2:$A$7902,PEC!$C$2:$C$7902),"")</f>
        <v>legalmail.it</v>
      </c>
      <c r="C7313" s="33">
        <f>IFERROR(_xlfn.XLOOKUP(A7313,SEZIONI!$A$2:$A$7897,SEZIONI!$B$2:$B$7897),"")</f>
        <v>27</v>
      </c>
      <c r="D7313" s="33" t="str">
        <f>IFERROR(_xlfn.XLOOKUP(A7313,[1]Sindaci!$B$2:$B$7774,[1]Sindaci!$A$2:$A$7774),"")</f>
        <v xml:space="preserve">IMERI JURI FABIO   </v>
      </c>
      <c r="E7313" s="33"/>
    </row>
    <row r="7314" spans="1:5" ht="13.8" x14ac:dyDescent="0.3">
      <c r="A7314" s="48" t="s">
        <v>7283</v>
      </c>
      <c r="B7314" s="33" t="str">
        <f>IFERROR(_xlfn.XLOOKUP(A7314,PEC!$A$2:$A$7902,PEC!$C$2:$C$7902),"")</f>
        <v>legalmail.it</v>
      </c>
      <c r="C7314" s="33">
        <f>IFERROR(_xlfn.XLOOKUP(A7314,SEZIONI!$A$2:$A$7897,SEZIONI!$B$2:$B$7897),"")</f>
        <v>10</v>
      </c>
      <c r="D7314" s="33" t="str">
        <f>IFERROR(_xlfn.XLOOKUP(A7314,[1]Sindaci!$B$2:$B$7774,[1]Sindaci!$A$2:$A$7774),"")</f>
        <v xml:space="preserve">BONESSO FRANCO    </v>
      </c>
      <c r="E7314" s="33"/>
    </row>
    <row r="7315" spans="1:5" ht="13.8" x14ac:dyDescent="0.3">
      <c r="A7315" s="48" t="s">
        <v>7284</v>
      </c>
      <c r="B7315" s="33" t="str">
        <f>IFERROR(_xlfn.XLOOKUP(A7315,PEC!$A$2:$A$7902,PEC!$C$2:$C$7902),"")</f>
        <v>legalmail.it</v>
      </c>
      <c r="C7315" s="33">
        <f>IFERROR(_xlfn.XLOOKUP(A7315,SEZIONI!$A$2:$A$7897,SEZIONI!$B$2:$B$7897),"")</f>
        <v>4</v>
      </c>
      <c r="D7315" s="33" t="str">
        <f>IFERROR(_xlfn.XLOOKUP(A7315,[1]Sindaci!$B$2:$B$7774,[1]Sindaci!$A$2:$A$7774),"")</f>
        <v xml:space="preserve">MACIUCCHI CLAUDIA    </v>
      </c>
      <c r="E7315" s="33"/>
    </row>
    <row r="7316" spans="1:5" ht="13.8" x14ac:dyDescent="0.3">
      <c r="A7316" s="48" t="s">
        <v>7285</v>
      </c>
      <c r="B7316" s="33" t="str">
        <f>IFERROR(_xlfn.XLOOKUP(A7316,PEC!$A$2:$A$7902,PEC!$C$2:$C$7902),"")</f>
        <v>pec.comune.treville.al.it</v>
      </c>
      <c r="C7316" s="33">
        <f>IFERROR(_xlfn.XLOOKUP(A7316,SEZIONI!$A$2:$A$7897,SEZIONI!$B$2:$B$7897),"")</f>
        <v>1</v>
      </c>
      <c r="D7316" s="33" t="str">
        <f>IFERROR(_xlfn.XLOOKUP(A7316,[1]Sindaci!$B$2:$B$7774,[1]Sindaci!$A$2:$A$7774),"")</f>
        <v xml:space="preserve">DEGIOVANNI NADIA    </v>
      </c>
      <c r="E7316" s="33"/>
    </row>
    <row r="7317" spans="1:5" ht="13.8" x14ac:dyDescent="0.3">
      <c r="A7317" s="48" t="s">
        <v>7286</v>
      </c>
      <c r="B7317" s="33" t="str">
        <f>IFERROR(_xlfn.XLOOKUP(A7317,PEC!$A$2:$A$7902,PEC!$C$2:$C$7902),"")</f>
        <v>legalmail.it</v>
      </c>
      <c r="C7317" s="33">
        <f>IFERROR(_xlfn.XLOOKUP(A7317,SEZIONI!$A$2:$A$7897,SEZIONI!$B$2:$B$7897),"")</f>
        <v>10</v>
      </c>
      <c r="D7317" s="33" t="str">
        <f>IFERROR(_xlfn.XLOOKUP(A7317,[1]Sindaci!$B$2:$B$7774,[1]Sindaci!$A$2:$A$7774),"")</f>
        <v xml:space="preserve">GANDOLFI PASQUALE GIOVANNI   </v>
      </c>
      <c r="E7317" s="33"/>
    </row>
    <row r="7318" spans="1:5" ht="13.8" x14ac:dyDescent="0.3">
      <c r="A7318" s="48" t="s">
        <v>7287</v>
      </c>
      <c r="B7318" s="33" t="str">
        <f>IFERROR(_xlfn.XLOOKUP(A7318,PEC!$A$2:$A$7902,PEC!$C$2:$C$7902),"")</f>
        <v>cert.comune.treviso.it</v>
      </c>
      <c r="C7318" s="33">
        <f>IFERROR(_xlfn.XLOOKUP(A7318,SEZIONI!$A$2:$A$7897,SEZIONI!$B$2:$B$7897),"")</f>
        <v>77</v>
      </c>
      <c r="D7318" s="33" t="str">
        <f>IFERROR(_xlfn.XLOOKUP(A7318,[1]Sindaci!$B$2:$B$7774,[1]Sindaci!$A$2:$A$7774),"")</f>
        <v xml:space="preserve">CONTE MARIO    </v>
      </c>
      <c r="E7318" s="33"/>
    </row>
    <row r="7319" spans="1:5" ht="13.8" x14ac:dyDescent="0.3">
      <c r="A7319" s="48" t="s">
        <v>7288</v>
      </c>
      <c r="B7319" s="33" t="str">
        <f>IFERROR(_xlfn.XLOOKUP(A7319,PEC!$A$2:$A$7902,PEC!$C$2:$C$7902),"")</f>
        <v>pec.comune.trevisobresciano.bs.it</v>
      </c>
      <c r="C7319" s="33">
        <f>IFERROR(_xlfn.XLOOKUP(A7319,SEZIONI!$A$2:$A$7897,SEZIONI!$B$2:$B$7897),"")</f>
        <v>1</v>
      </c>
      <c r="D7319" s="33" t="str">
        <f>IFERROR(_xlfn.XLOOKUP(A7319,[1]Sindaci!$B$2:$B$7774,[1]Sindaci!$A$2:$A$7774),"")</f>
        <v xml:space="preserve">PICCINELLI MAURO    </v>
      </c>
      <c r="E7319" s="33"/>
    </row>
    <row r="7320" spans="1:5" ht="13.8" x14ac:dyDescent="0.3">
      <c r="A7320" s="48" t="s">
        <v>7289</v>
      </c>
      <c r="B7320" s="33" t="str">
        <f>IFERROR(_xlfn.XLOOKUP(A7320,PEC!$A$2:$A$7902,PEC!$C$2:$C$7902),"")</f>
        <v>pec.comune.trezzanorosa.mi.it</v>
      </c>
      <c r="C7320" s="33">
        <f>IFERROR(_xlfn.XLOOKUP(A7320,SEZIONI!$A$2:$A$7897,SEZIONI!$B$2:$B$7897),"")</f>
        <v>4</v>
      </c>
      <c r="D7320" s="33" t="str">
        <f>IFERROR(_xlfn.XLOOKUP(A7320,[1]Sindaci!$B$2:$B$7774,[1]Sindaci!$A$2:$A$7774),"")</f>
        <v xml:space="preserve">CATALDO DIEGO    </v>
      </c>
      <c r="E7320" s="33"/>
    </row>
    <row r="7321" spans="1:5" ht="13.8" x14ac:dyDescent="0.3">
      <c r="A7321" s="48" t="s">
        <v>7290</v>
      </c>
      <c r="B7321" s="33" t="str">
        <f>IFERROR(_xlfn.XLOOKUP(A7321,PEC!$A$2:$A$7902,PEC!$C$2:$C$7902),"")</f>
        <v xml:space="preserve">legalmail.it </v>
      </c>
      <c r="C7321" s="33">
        <f>IFERROR(_xlfn.XLOOKUP(A7321,SEZIONI!$A$2:$A$7897,SEZIONI!$B$2:$B$7897),"")</f>
        <v>19</v>
      </c>
      <c r="D7321" s="33" t="str">
        <f>IFERROR(_xlfn.XLOOKUP(A7321,[1]Sindaci!$B$2:$B$7774,[1]Sindaci!$A$2:$A$7774),"")</f>
        <v xml:space="preserve">BOTTERO FABIO    </v>
      </c>
      <c r="E7321" s="33"/>
    </row>
    <row r="7322" spans="1:5" ht="13.8" x14ac:dyDescent="0.3">
      <c r="A7322" s="48" t="s">
        <v>7291</v>
      </c>
      <c r="B7322" s="33" t="str">
        <f>IFERROR(_xlfn.XLOOKUP(A7322,PEC!$A$2:$A$7902,PEC!$C$2:$C$7902),"")</f>
        <v xml:space="preserve">pec.comune.trezzosulladda.mi.it </v>
      </c>
      <c r="C7322" s="33">
        <f>IFERROR(_xlfn.XLOOKUP(A7322,SEZIONI!$A$2:$A$7897,SEZIONI!$B$2:$B$7897),"")</f>
        <v>10</v>
      </c>
      <c r="D7322" s="33" t="str">
        <f>IFERROR(_xlfn.XLOOKUP(A7322,[1]Sindaci!$B$2:$B$7774,[1]Sindaci!$A$2:$A$7774),"")</f>
        <v xml:space="preserve">CENTURELLI SILVANA CARMEN   </v>
      </c>
      <c r="E7322" s="33"/>
    </row>
    <row r="7323" spans="1:5" ht="13.8" x14ac:dyDescent="0.3">
      <c r="A7323" s="48" t="s">
        <v>7292</v>
      </c>
      <c r="B7323" s="33" t="str">
        <f>IFERROR(_xlfn.XLOOKUP(A7323,PEC!$A$2:$A$7902,PEC!$C$2:$C$7902),"")</f>
        <v>cert.ruparpiemonte.it</v>
      </c>
      <c r="C7323" s="33">
        <f>IFERROR(_xlfn.XLOOKUP(A7323,SEZIONI!$A$2:$A$7897,SEZIONI!$B$2:$B$7897),"")</f>
        <v>1</v>
      </c>
      <c r="D7323" s="33" t="str">
        <f>IFERROR(_xlfn.XLOOKUP(A7323,[1]Sindaci!$B$2:$B$7774,[1]Sindaci!$A$2:$A$7774),"")</f>
        <v xml:space="preserve">CERRINO ALBERTO    </v>
      </c>
      <c r="E7323" s="33"/>
    </row>
    <row r="7324" spans="1:5" ht="13.8" x14ac:dyDescent="0.3">
      <c r="A7324" s="48" t="s">
        <v>7293</v>
      </c>
      <c r="B7324" s="33" t="str">
        <f>IFERROR(_xlfn.XLOOKUP(A7324,PEC!$A$2:$A$7902,PEC!$C$2:$C$7902),"")</f>
        <v>pec.provincia.como.it</v>
      </c>
      <c r="C7324" s="33">
        <f>IFERROR(_xlfn.XLOOKUP(A7324,SEZIONI!$A$2:$A$7897,SEZIONI!$B$2:$B$7897),"")</f>
        <v>1</v>
      </c>
      <c r="D7324" s="33" t="str">
        <f>IFERROR(_xlfn.XLOOKUP(A7324,[1]Sindaci!$B$2:$B$7774,[1]Sindaci!$A$2:$A$7774),"")</f>
        <v xml:space="preserve">BONGIASCA FIORENZO    </v>
      </c>
      <c r="E7324" s="33"/>
    </row>
    <row r="7325" spans="1:5" ht="13.8" x14ac:dyDescent="0.3">
      <c r="A7325" s="48" t="s">
        <v>7294</v>
      </c>
      <c r="B7325" s="33" t="str">
        <f>IFERROR(_xlfn.XLOOKUP(A7325,PEC!$A$2:$A$7902,PEC!$C$2:$C$7902),"")</f>
        <v>cert.ip-veneto.net</v>
      </c>
      <c r="C7325" s="33">
        <f>IFERROR(_xlfn.XLOOKUP(A7325,SEZIONI!$A$2:$A$7897,SEZIONI!$B$2:$B$7897),"")</f>
        <v>4</v>
      </c>
      <c r="D7325" s="33" t="str">
        <f>IFERROR(_xlfn.XLOOKUP(A7325,[1]Sindaci!$B$2:$B$7774,[1]Sindaci!$A$2:$A$7774),"")</f>
        <v xml:space="preserve">CAVAZZANA MASSIMO    </v>
      </c>
      <c r="E7325" s="33"/>
    </row>
    <row r="7326" spans="1:5" ht="13.8" x14ac:dyDescent="0.3">
      <c r="A7326" s="48" t="s">
        <v>7295</v>
      </c>
      <c r="B7326" s="33" t="str">
        <f>IFERROR(_xlfn.XLOOKUP(A7326,PEC!$A$2:$A$7902,PEC!$C$2:$C$7902),"")</f>
        <v>pec.comune.tribiano.mi.it</v>
      </c>
      <c r="C7326" s="33">
        <f>IFERROR(_xlfn.XLOOKUP(A7326,SEZIONI!$A$2:$A$7897,SEZIONI!$B$2:$B$7897),"")</f>
        <v>3</v>
      </c>
      <c r="D7326" s="33" t="str">
        <f>IFERROR(_xlfn.XLOOKUP(A7326,[1]Sindaci!$B$2:$B$7774,[1]Sindaci!$A$2:$A$7774),"")</f>
        <v xml:space="preserve">GABRIELE ROBERTO    </v>
      </c>
      <c r="E7326" s="33"/>
    </row>
    <row r="7327" spans="1:5" ht="13.8" x14ac:dyDescent="0.3">
      <c r="A7327" s="48" t="s">
        <v>7296</v>
      </c>
      <c r="B7327" s="33" t="str">
        <f>IFERROR(_xlfn.XLOOKUP(A7327,PEC!$A$2:$A$7902,PEC!$C$2:$C$7902),"")</f>
        <v>pec.it</v>
      </c>
      <c r="C7327" s="33">
        <f>IFERROR(_xlfn.XLOOKUP(A7327,SEZIONI!$A$2:$A$7897,SEZIONI!$B$2:$B$7897),"")</f>
        <v>1</v>
      </c>
      <c r="D7327" s="33" t="str">
        <f>IFERROR(_xlfn.XLOOKUP(A7327,[1]Sindaci!$B$2:$B$7774,[1]Sindaci!$A$2:$A$7774),"")</f>
        <v xml:space="preserve">GARBARINO MARINA    </v>
      </c>
      <c r="E7327" s="33"/>
    </row>
    <row r="7328" spans="1:5" ht="13.8" x14ac:dyDescent="0.3">
      <c r="A7328" s="48" t="s">
        <v>7297</v>
      </c>
      <c r="B7328" s="33" t="str">
        <f>IFERROR(_xlfn.XLOOKUP(A7328,PEC!$A$2:$A$7902,PEC!$C$2:$C$7902),"")</f>
        <v>pec.comune.tricarico.mt.it</v>
      </c>
      <c r="C7328" s="33">
        <f>IFERROR(_xlfn.XLOOKUP(A7328,SEZIONI!$A$2:$A$7897,SEZIONI!$B$2:$B$7897),"")</f>
        <v>8</v>
      </c>
      <c r="D7328" s="33" t="str">
        <f>IFERROR(_xlfn.XLOOKUP(A7328,[1]Sindaci!$B$2:$B$7774,[1]Sindaci!$A$2:$A$7774),"")</f>
        <v/>
      </c>
      <c r="E7328" s="33"/>
    </row>
    <row r="7329" spans="1:5" ht="13.8" x14ac:dyDescent="0.3">
      <c r="A7329" s="48" t="s">
        <v>7298</v>
      </c>
      <c r="B7329" s="33" t="str">
        <f>IFERROR(_xlfn.XLOOKUP(A7329,PEC!$A$2:$A$7902,PEC!$C$2:$C$7902),"")</f>
        <v>pec.rupar.puglia.it</v>
      </c>
      <c r="C7329" s="33">
        <f>IFERROR(_xlfn.XLOOKUP(A7329,SEZIONI!$A$2:$A$7897,SEZIONI!$B$2:$B$7897),"")</f>
        <v>21</v>
      </c>
      <c r="D7329" s="33" t="str">
        <f>IFERROR(_xlfn.XLOOKUP(A7329,[1]Sindaci!$B$2:$B$7774,[1]Sindaci!$A$2:$A$7774),"")</f>
        <v xml:space="preserve">DE DONNO ANTONIO   </v>
      </c>
      <c r="E7329" s="33"/>
    </row>
    <row r="7330" spans="1:5" ht="13.8" x14ac:dyDescent="0.3">
      <c r="A7330" s="48" t="s">
        <v>7299</v>
      </c>
      <c r="B7330" s="33" t="str">
        <f>IFERROR(_xlfn.XLOOKUP(A7330,PEC!$A$2:$A$7902,PEC!$C$2:$C$7902),"")</f>
        <v>cert.ruparpiemonte.it</v>
      </c>
      <c r="C7330" s="33">
        <f>IFERROR(_xlfn.XLOOKUP(A7330,SEZIONI!$A$2:$A$7897,SEZIONI!$B$2:$B$7897),"")</f>
        <v>1</v>
      </c>
      <c r="D7330" s="33" t="str">
        <f>IFERROR(_xlfn.XLOOKUP(A7330,[1]Sindaci!$B$2:$B$7774,[1]Sindaci!$A$2:$A$7774),"")</f>
        <v xml:space="preserve">BORGO CARLO    </v>
      </c>
      <c r="E7330" s="33"/>
    </row>
    <row r="7331" spans="1:5" ht="13.8" x14ac:dyDescent="0.3">
      <c r="A7331" s="48" t="s">
        <v>7300</v>
      </c>
      <c r="B7331" s="33" t="str">
        <f>IFERROR(_xlfn.XLOOKUP(A7331,PEC!$A$2:$A$7902,PEC!$C$2:$C$7902),"")</f>
        <v>certgov.fvg.it</v>
      </c>
      <c r="C7331" s="33">
        <f>IFERROR(_xlfn.XLOOKUP(A7331,SEZIONI!$A$2:$A$7897,SEZIONI!$B$2:$B$7897),"")</f>
        <v>7</v>
      </c>
      <c r="D7331" s="33" t="str">
        <f>IFERROR(_xlfn.XLOOKUP(A7331,[1]Sindaci!$B$2:$B$7774,[1]Sindaci!$A$2:$A$7774),"")</f>
        <v xml:space="preserve">BAIUTTI GIORGIO    </v>
      </c>
      <c r="E7331" s="33"/>
    </row>
    <row r="7332" spans="1:5" ht="13.8" x14ac:dyDescent="0.3">
      <c r="A7332" s="48" t="s">
        <v>8191</v>
      </c>
      <c r="B7332" s="33" t="str">
        <f>IFERROR(_xlfn.XLOOKUP(A7332,PEC!$A$2:$A$7902,PEC!$C$2:$C$7902),"")</f>
        <v/>
      </c>
      <c r="C7332" s="33" t="str">
        <f>IFERROR(_xlfn.XLOOKUP(A7332,SEZIONI!$A$2:$A$7897,SEZIONI!$B$2:$B$7897),"")</f>
        <v/>
      </c>
      <c r="D7332" s="33" t="str">
        <f>IFERROR(_xlfn.XLOOKUP(A7332,[1]Sindaci!$B$2:$B$7774,[1]Sindaci!$A$2:$A$7774),"")</f>
        <v/>
      </c>
      <c r="E7332" s="33"/>
    </row>
    <row r="7333" spans="1:5" ht="13.8" x14ac:dyDescent="0.3">
      <c r="A7333" s="49" t="s">
        <v>7301</v>
      </c>
      <c r="B7333" s="33" t="str">
        <f>IFERROR(_xlfn.XLOOKUP(A7333,PEC!$A$2:$A$7902,PEC!$C$2:$C$7902),"")</f>
        <v>pec.comune.triei.ogliastra.it</v>
      </c>
      <c r="C7333" s="33">
        <f>IFERROR(_xlfn.XLOOKUP(A7333,SEZIONI!$A$2:$A$7897,SEZIONI!$B$2:$B$7897),"")</f>
        <v>2</v>
      </c>
      <c r="D7333" s="33" t="str">
        <f>IFERROR(_xlfn.XLOOKUP(A7333,[1]Sindaci!$B$2:$B$7774,[1]Sindaci!$A$2:$A$7774),"")</f>
        <v xml:space="preserve">CHIRONI ANNA ASSUNTA   </v>
      </c>
      <c r="E7333" s="33"/>
    </row>
    <row r="7334" spans="1:5" ht="13.8" x14ac:dyDescent="0.3">
      <c r="A7334" s="48" t="s">
        <v>7302</v>
      </c>
      <c r="B7334" s="33" t="str">
        <f>IFERROR(_xlfn.XLOOKUP(A7334,PEC!$A$2:$A$7902,PEC!$C$2:$C$7902),"")</f>
        <v>certgov.fvg.it</v>
      </c>
      <c r="C7334" s="33">
        <f>IFERROR(_xlfn.XLOOKUP(A7334,SEZIONI!$A$2:$A$7897,SEZIONI!$B$2:$B$7897),"")</f>
        <v>238</v>
      </c>
      <c r="D7334" s="33" t="str">
        <f>IFERROR(_xlfn.XLOOKUP(A7334,[1]Sindaci!$B$2:$B$7774,[1]Sindaci!$A$2:$A$7774),"")</f>
        <v xml:space="preserve">DIPIAZZA ROBERTO    </v>
      </c>
      <c r="E7334" s="33"/>
    </row>
    <row r="7335" spans="1:5" ht="13.8" x14ac:dyDescent="0.3">
      <c r="A7335" s="48" t="s">
        <v>7303</v>
      </c>
      <c r="B7335" s="33" t="str">
        <f>IFERROR(_xlfn.XLOOKUP(A7335,PEC!$A$2:$A$7902,PEC!$C$2:$C$7902),"")</f>
        <v>pec.comune.triggiano.ba.it</v>
      </c>
      <c r="C7335" s="33">
        <f>IFERROR(_xlfn.XLOOKUP(A7335,SEZIONI!$A$2:$A$7897,SEZIONI!$B$2:$B$7897),"")</f>
        <v>30</v>
      </c>
      <c r="D7335" s="33" t="str">
        <f>IFERROR(_xlfn.XLOOKUP(A7335,[1]Sindaci!$B$2:$B$7774,[1]Sindaci!$A$2:$A$7774),"")</f>
        <v xml:space="preserve">DONATELLI ANTONIO    </v>
      </c>
      <c r="E7335" s="33"/>
    </row>
    <row r="7336" spans="1:5" ht="13.8" x14ac:dyDescent="0.3">
      <c r="A7336" s="48" t="s">
        <v>7304</v>
      </c>
      <c r="B7336" s="33" t="str">
        <f>IFERROR(_xlfn.XLOOKUP(A7336,PEC!$A$2:$A$7902,PEC!$C$2:$C$7902),"")</f>
        <v>pec.regione.lombardia.it</v>
      </c>
      <c r="C7336" s="33">
        <f>IFERROR(_xlfn.XLOOKUP(A7336,SEZIONI!$A$2:$A$7897,SEZIONI!$B$2:$B$7897),"")</f>
        <v>2</v>
      </c>
      <c r="D7336" s="33" t="str">
        <f>IFERROR(_xlfn.XLOOKUP(A7336,[1]Sindaci!$B$2:$B$7774,[1]Sindaci!$A$2:$A$7774),"")</f>
        <v xml:space="preserve">MARCARINI MARIELLA    </v>
      </c>
      <c r="E7336" s="33"/>
    </row>
    <row r="7337" spans="1:5" ht="13.8" x14ac:dyDescent="0.3">
      <c r="A7337" s="48" t="s">
        <v>7951</v>
      </c>
      <c r="B7337" s="33" t="str">
        <f>IFERROR(_xlfn.XLOOKUP(A7337,PEC!$A$2:$A$7902,PEC!$C$2:$C$7902),"")</f>
        <v>cert.ruparpiemonte.it</v>
      </c>
      <c r="C7337" s="33" t="str">
        <f>IFERROR(_xlfn.XLOOKUP(A7337,SEZIONI!$A$2:$A$7897,SEZIONI!$B$2:$B$7897),"")</f>
        <v/>
      </c>
      <c r="D7337" s="33" t="str">
        <f>IFERROR(_xlfn.XLOOKUP(A7337,[1]Sindaci!$B$2:$B$7774,[1]Sindaci!$A$2:$A$7774),"")</f>
        <v/>
      </c>
      <c r="E7337" s="33"/>
    </row>
    <row r="7338" spans="1:5" ht="13.8" x14ac:dyDescent="0.3">
      <c r="A7338" s="49" t="s">
        <v>8282</v>
      </c>
      <c r="B7338" s="33" t="str">
        <f>IFERROR(_xlfn.XLOOKUP(A7338,PEC!$A$2:$A$7902,PEC!$C$2:$C$7902),"")</f>
        <v>legalmail.it</v>
      </c>
      <c r="C7338" s="33" t="str">
        <f>IFERROR(_xlfn.XLOOKUP(A7338,SEZIONI!$A$2:$A$7897,SEZIONI!$B$2:$B$7897),"")</f>
        <v/>
      </c>
      <c r="D7338" s="33" t="str">
        <f>IFERROR(_xlfn.XLOOKUP(A7338,[1]Sindaci!$B$2:$B$7774,[1]Sindaci!$A$2:$A$7774),"")</f>
        <v/>
      </c>
      <c r="E7338" s="33"/>
    </row>
    <row r="7339" spans="1:5" ht="13.8" x14ac:dyDescent="0.3">
      <c r="A7339" s="48" t="s">
        <v>7307</v>
      </c>
      <c r="B7339" s="33" t="str">
        <f>IFERROR(_xlfn.XLOOKUP(A7339,PEC!$A$2:$A$7902,PEC!$C$2:$C$7902),"")</f>
        <v>pec.it</v>
      </c>
      <c r="C7339" s="33">
        <f>IFERROR(_xlfn.XLOOKUP(A7339,SEZIONI!$A$2:$A$7897,SEZIONI!$B$2:$B$7897),"")</f>
        <v>14</v>
      </c>
      <c r="D7339" s="33" t="str">
        <f>IFERROR(_xlfn.XLOOKUP(A7339,[1]Sindaci!$B$2:$B$7774,[1]Sindaci!$A$2:$A$7774),"")</f>
        <v/>
      </c>
      <c r="E7339" s="33"/>
    </row>
    <row r="7340" spans="1:5" ht="13.8" x14ac:dyDescent="0.3">
      <c r="A7340" s="48" t="s">
        <v>7308</v>
      </c>
      <c r="B7340" s="33" t="str">
        <f>IFERROR(_xlfn.XLOOKUP(A7340,PEC!$A$2:$A$7902,PEC!$C$2:$C$7902),"")</f>
        <v>pec.comune.trino.vc.it</v>
      </c>
      <c r="C7340" s="33">
        <f>IFERROR(_xlfn.XLOOKUP(A7340,SEZIONI!$A$2:$A$7897,SEZIONI!$B$2:$B$7897),"")</f>
        <v>7</v>
      </c>
      <c r="D7340" s="33" t="str">
        <f>IFERROR(_xlfn.XLOOKUP(A7340,[1]Sindaci!$B$2:$B$7774,[1]Sindaci!$A$2:$A$7774),"")</f>
        <v xml:space="preserve">PANE DANIELE    </v>
      </c>
      <c r="E7340" s="33"/>
    </row>
    <row r="7341" spans="1:5" ht="13.8" x14ac:dyDescent="0.3">
      <c r="A7341" s="48" t="s">
        <v>7309</v>
      </c>
      <c r="B7341" s="33" t="str">
        <f>IFERROR(_xlfn.XLOOKUP(A7341,PEC!$A$2:$A$7902,PEC!$C$2:$C$7902),"")</f>
        <v>legalmail.it</v>
      </c>
      <c r="C7341" s="33">
        <f>IFERROR(_xlfn.XLOOKUP(A7341,SEZIONI!$A$2:$A$7897,SEZIONI!$B$2:$B$7897),"")</f>
        <v>1</v>
      </c>
      <c r="D7341" s="33" t="str">
        <f>IFERROR(_xlfn.XLOOKUP(A7341,[1]Sindaci!$B$2:$B$7774,[1]Sindaci!$A$2:$A$7774),"")</f>
        <v xml:space="preserve">DI FAZIO MASSIMO   </v>
      </c>
      <c r="E7341" s="33"/>
    </row>
    <row r="7342" spans="1:5" ht="13.8" x14ac:dyDescent="0.3">
      <c r="A7342" s="48" t="s">
        <v>7310</v>
      </c>
      <c r="B7342" s="33" t="str">
        <f>IFERROR(_xlfn.XLOOKUP(A7342,PEC!$A$2:$A$7902,PEC!$C$2:$C$7902),"")</f>
        <v>pec.comune.tripi.me.it</v>
      </c>
      <c r="C7342" s="33">
        <f>IFERROR(_xlfn.XLOOKUP(A7342,SEZIONI!$A$2:$A$7897,SEZIONI!$B$2:$B$7897),"")</f>
        <v>3</v>
      </c>
      <c r="D7342" s="33" t="str">
        <f>IFERROR(_xlfn.XLOOKUP(A7342,[1]Sindaci!$B$2:$B$7774,[1]Sindaci!$A$2:$A$7774),"")</f>
        <v xml:space="preserve">LEMMO MICHELE    </v>
      </c>
      <c r="E7342" s="33"/>
    </row>
    <row r="7343" spans="1:5" ht="13.8" x14ac:dyDescent="0.3">
      <c r="A7343" s="48" t="s">
        <v>7311</v>
      </c>
      <c r="B7343" s="33" t="str">
        <f>IFERROR(_xlfn.XLOOKUP(A7343,PEC!$A$2:$A$7902,PEC!$C$2:$C$7902),"")</f>
        <v>cert.ruparpiemonte.it</v>
      </c>
      <c r="C7343" s="33">
        <f>IFERROR(_xlfn.XLOOKUP(A7343,SEZIONI!$A$2:$A$7897,SEZIONI!$B$2:$B$7897),"")</f>
        <v>1</v>
      </c>
      <c r="D7343" s="33" t="str">
        <f>IFERROR(_xlfn.XLOOKUP(A7343,[1]Sindaci!$B$2:$B$7774,[1]Sindaci!$A$2:$A$7774),"")</f>
        <v xml:space="preserve">COMASCHI MARCO GIOVANNI   </v>
      </c>
      <c r="E7343" s="33"/>
    </row>
    <row r="7344" spans="1:5" ht="13.8" x14ac:dyDescent="0.3">
      <c r="A7344" s="48" t="s">
        <v>7312</v>
      </c>
      <c r="B7344" s="33" t="str">
        <f>IFERROR(_xlfn.XLOOKUP(A7344,PEC!$A$2:$A$7902,PEC!$C$2:$C$7902),"")</f>
        <v>cert.ip-veneto.net</v>
      </c>
      <c r="C7344" s="33">
        <f>IFERROR(_xlfn.XLOOKUP(A7344,SEZIONI!$A$2:$A$7897,SEZIONI!$B$2:$B$7897),"")</f>
        <v>9</v>
      </c>
      <c r="D7344" s="33" t="str">
        <f>IFERROR(_xlfn.XLOOKUP(A7344,[1]Sindaci!$B$2:$B$7774,[1]Sindaci!$A$2:$A$7774),"")</f>
        <v xml:space="preserve">FACCIO DAVIDE    </v>
      </c>
      <c r="E7344" s="33"/>
    </row>
    <row r="7345" spans="1:5" ht="13.8" x14ac:dyDescent="0.3">
      <c r="A7345" s="48" t="s">
        <v>7313</v>
      </c>
      <c r="B7345" s="33" t="str">
        <f>IFERROR(_xlfn.XLOOKUP(A7345,PEC!$A$2:$A$7902,PEC!$C$2:$C$7902),"")</f>
        <v>legalmail.it</v>
      </c>
      <c r="C7345" s="33">
        <f>IFERROR(_xlfn.XLOOKUP(A7345,SEZIONI!$A$2:$A$7897,SEZIONI!$B$2:$B$7897),"")</f>
        <v>8</v>
      </c>
      <c r="D7345" s="33" t="str">
        <f>IFERROR(_xlfn.XLOOKUP(A7345,[1]Sindaci!$B$2:$B$7774,[1]Sindaci!$A$2:$A$7774),"")</f>
        <v xml:space="preserve">CICARDI PIETRO GIOVANNI MARIA  </v>
      </c>
      <c r="E7345" s="33"/>
    </row>
    <row r="7346" spans="1:5" ht="13.8" x14ac:dyDescent="0.3">
      <c r="A7346" s="48" t="s">
        <v>7314</v>
      </c>
      <c r="B7346" s="33" t="str">
        <f>IFERROR(_xlfn.XLOOKUP(A7346,PEC!$A$2:$A$7902,PEC!$C$2:$C$7902),"")</f>
        <v>pec.it</v>
      </c>
      <c r="C7346" s="33">
        <f>IFERROR(_xlfn.XLOOKUP(A7346,SEZIONI!$A$2:$A$7897,SEZIONI!$B$2:$B$7897),"")</f>
        <v>6</v>
      </c>
      <c r="D7346" s="33" t="str">
        <f>IFERROR(_xlfn.XLOOKUP(A7346,[1]Sindaci!$B$2:$B$7774,[1]Sindaci!$A$2:$A$7774),"")</f>
        <v xml:space="preserve">CORALLO PASQUALE    </v>
      </c>
      <c r="E7346" s="33"/>
    </row>
    <row r="7347" spans="1:5" ht="13.8" x14ac:dyDescent="0.3">
      <c r="A7347" s="48" t="s">
        <v>7967</v>
      </c>
      <c r="B7347" s="33" t="str">
        <f>IFERROR(_xlfn.XLOOKUP(A7347,PEC!$A$2:$A$7902,PEC!$C$2:$C$7902),"")</f>
        <v/>
      </c>
      <c r="C7347" s="33" t="str">
        <f>IFERROR(_xlfn.XLOOKUP(A7347,SEZIONI!$A$2:$A$7897,SEZIONI!$B$2:$B$7897),"")</f>
        <v/>
      </c>
      <c r="D7347" s="33" t="str">
        <f>IFERROR(_xlfn.XLOOKUP(A7347,[1]Sindaci!$B$2:$B$7774,[1]Sindaci!$A$2:$A$7774),"")</f>
        <v/>
      </c>
      <c r="E7347" s="33"/>
    </row>
    <row r="7348" spans="1:5" ht="13.8" x14ac:dyDescent="0.3">
      <c r="A7348" s="48" t="s">
        <v>7315</v>
      </c>
      <c r="B7348" s="33" t="str">
        <f>IFERROR(_xlfn.XLOOKUP(A7348,PEC!$A$2:$A$7902,PEC!$C$2:$C$7902),"")</f>
        <v>legalmail.it</v>
      </c>
      <c r="C7348" s="33">
        <f>IFERROR(_xlfn.XLOOKUP(A7348,SEZIONI!$A$2:$A$7897,SEZIONI!$B$2:$B$7897),"")</f>
        <v>2</v>
      </c>
      <c r="D7348" s="33" t="str">
        <f>IFERROR(_xlfn.XLOOKUP(A7348,[1]Sindaci!$B$2:$B$7774,[1]Sindaci!$A$2:$A$7774),"")</f>
        <v xml:space="preserve">LATINI GIANLUCA    </v>
      </c>
      <c r="E7348" s="33"/>
    </row>
    <row r="7349" spans="1:5" ht="13.8" x14ac:dyDescent="0.3">
      <c r="A7349" s="48" t="s">
        <v>7316</v>
      </c>
      <c r="B7349" s="33" t="str">
        <f>IFERROR(_xlfn.XLOOKUP(A7349,PEC!$A$2:$A$7902,PEC!$C$2:$C$7902),"")</f>
        <v>certgov.fvg.it</v>
      </c>
      <c r="C7349" s="33">
        <f>IFERROR(_xlfn.XLOOKUP(A7349,SEZIONI!$A$2:$A$7897,SEZIONI!$B$2:$B$7897),"")</f>
        <v>2</v>
      </c>
      <c r="D7349" s="33" t="str">
        <f>IFERROR(_xlfn.XLOOKUP(A7349,[1]Sindaci!$B$2:$B$7774,[1]Sindaci!$A$2:$A$7774),"")</f>
        <v xml:space="preserve">FEDELE ROBERTO    </v>
      </c>
      <c r="E7349" s="33"/>
    </row>
    <row r="7350" spans="1:5" ht="13.8" x14ac:dyDescent="0.3">
      <c r="A7350" s="48" t="s">
        <v>7317</v>
      </c>
      <c r="B7350" s="33" t="str">
        <f>IFERROR(_xlfn.XLOOKUP(A7350,PEC!$A$2:$A$7902,PEC!$C$2:$C$7902),"")</f>
        <v>pec.it</v>
      </c>
      <c r="C7350" s="33">
        <f>IFERROR(_xlfn.XLOOKUP(A7350,SEZIONI!$A$2:$A$7897,SEZIONI!$B$2:$B$7897),"")</f>
        <v>1</v>
      </c>
      <c r="D7350" s="33" t="str">
        <f>IFERROR(_xlfn.XLOOKUP(A7350,[1]Sindaci!$B$2:$B$7774,[1]Sindaci!$A$2:$A$7774),"")</f>
        <v xml:space="preserve">GUARINI MARCO    </v>
      </c>
      <c r="E7350" s="33"/>
    </row>
    <row r="7351" spans="1:5" ht="13.8" x14ac:dyDescent="0.3">
      <c r="A7351" s="48" t="s">
        <v>7318</v>
      </c>
      <c r="B7351" s="33" t="str">
        <f>IFERROR(_xlfn.XLOOKUP(A7351,PEC!$A$2:$A$7902,PEC!$C$2:$C$7902),"")</f>
        <v>pec.regione.lombardia.it</v>
      </c>
      <c r="C7351" s="33">
        <f>IFERROR(_xlfn.XLOOKUP(A7351,SEZIONI!$A$2:$A$7897,SEZIONI!$B$2:$B$7897),"")</f>
        <v>2</v>
      </c>
      <c r="D7351" s="33" t="str">
        <f>IFERROR(_xlfn.XLOOKUP(A7351,[1]Sindaci!$B$2:$B$7774,[1]Sindaci!$A$2:$A$7774),"")</f>
        <v xml:space="preserve">VILLANI ROBERTO    </v>
      </c>
      <c r="E7351" s="33"/>
    </row>
    <row r="7352" spans="1:5" ht="13.8" x14ac:dyDescent="0.3">
      <c r="A7352" s="48" t="s">
        <v>8127</v>
      </c>
      <c r="B7352" s="33" t="str">
        <f>IFERROR(_xlfn.XLOOKUP(A7352,PEC!$A$2:$A$7902,PEC!$C$2:$C$7902),"")</f>
        <v/>
      </c>
      <c r="C7352" s="33" t="str">
        <f>IFERROR(_xlfn.XLOOKUP(A7352,SEZIONI!$A$2:$A$7897,SEZIONI!$B$2:$B$7897),"")</f>
        <v/>
      </c>
      <c r="D7352" s="33" t="str">
        <f>IFERROR(_xlfn.XLOOKUP(A7352,[1]Sindaci!$B$2:$B$7774,[1]Sindaci!$A$2:$A$7774),"")</f>
        <v xml:space="preserve">EPP MICHAEL    </v>
      </c>
      <c r="E7352" s="33"/>
    </row>
    <row r="7353" spans="1:5" ht="13.8" x14ac:dyDescent="0.3">
      <c r="A7353" s="48" t="s">
        <v>7320</v>
      </c>
      <c r="B7353" s="33" t="str">
        <f>IFERROR(_xlfn.XLOOKUP(A7353,PEC!$A$2:$A$7902,PEC!$C$2:$C$7902),"")</f>
        <v>cert.legalmail.it</v>
      </c>
      <c r="C7353" s="33">
        <f>IFERROR(_xlfn.XLOOKUP(A7353,SEZIONI!$A$2:$A$7897,SEZIONI!$B$2:$B$7897),"")</f>
        <v>10</v>
      </c>
      <c r="D7353" s="33" t="str">
        <f>IFERROR(_xlfn.XLOOKUP(A7353,[1]Sindaci!$B$2:$B$7774,[1]Sindaci!$A$2:$A$7774),"")</f>
        <v xml:space="preserve">NAPOLETANO STEFANO    </v>
      </c>
      <c r="E7353" s="33"/>
    </row>
    <row r="7354" spans="1:5" ht="13.8" x14ac:dyDescent="0.3">
      <c r="A7354" s="48" t="s">
        <v>7321</v>
      </c>
      <c r="B7354" s="33" t="str">
        <f>IFERROR(_xlfn.XLOOKUP(A7354,PEC!$A$2:$A$7902,PEC!$C$2:$C$7902),"")</f>
        <v>pec.comune.troia.fg.it</v>
      </c>
      <c r="C7354" s="33">
        <f>IFERROR(_xlfn.XLOOKUP(A7354,SEZIONI!$A$2:$A$7897,SEZIONI!$B$2:$B$7897),"")</f>
        <v>7</v>
      </c>
      <c r="D7354" s="33" t="str">
        <f>IFERROR(_xlfn.XLOOKUP(A7354,[1]Sindaci!$B$2:$B$7774,[1]Sindaci!$A$2:$A$7774),"")</f>
        <v xml:space="preserve">CAVALIERI LEONARDO    </v>
      </c>
      <c r="E7354" s="33"/>
    </row>
    <row r="7355" spans="1:5" ht="13.8" x14ac:dyDescent="0.3">
      <c r="A7355" s="48" t="s">
        <v>7322</v>
      </c>
      <c r="B7355" s="33" t="str">
        <f>IFERROR(_xlfn.XLOOKUP(A7355,PEC!$A$2:$A$7902,PEC!$C$2:$C$7902),"")</f>
        <v>legalmail.it</v>
      </c>
      <c r="C7355" s="33">
        <f>IFERROR(_xlfn.XLOOKUP(A7355,SEZIONI!$A$2:$A$7897,SEZIONI!$B$2:$B$7897),"")</f>
        <v>12</v>
      </c>
      <c r="D7355" s="33" t="str">
        <f>IFERROR(_xlfn.XLOOKUP(A7355,[1]Sindaci!$B$2:$B$7774,[1]Sindaci!$A$2:$A$7774),"")</f>
        <v xml:space="preserve">VENEZIA SEBASTIANO    </v>
      </c>
      <c r="E7355" s="33"/>
    </row>
    <row r="7356" spans="1:5" ht="13.8" x14ac:dyDescent="0.3">
      <c r="A7356" s="48" t="s">
        <v>7323</v>
      </c>
      <c r="B7356" s="33" t="str">
        <f>IFERROR(_xlfn.XLOOKUP(A7356,PEC!$A$2:$A$7902,PEC!$C$2:$C$7902),"")</f>
        <v>legalmail.it</v>
      </c>
      <c r="C7356" s="33">
        <f>IFERROR(_xlfn.XLOOKUP(A7356,SEZIONI!$A$2:$A$7897,SEZIONI!$B$2:$B$7897),"")</f>
        <v>3</v>
      </c>
      <c r="D7356" s="33" t="str">
        <f>IFERROR(_xlfn.XLOOKUP(A7356,[1]Sindaci!$B$2:$B$7774,[1]Sindaci!$A$2:$A$7774),"")</f>
        <v xml:space="preserve">NEGRI GIANMARCO    </v>
      </c>
      <c r="E7356" s="33"/>
    </row>
    <row r="7357" spans="1:5" ht="13.8" x14ac:dyDescent="0.3">
      <c r="A7357" s="48" t="s">
        <v>7324</v>
      </c>
      <c r="B7357" s="33" t="str">
        <f>IFERROR(_xlfn.XLOOKUP(A7357,PEC!$A$2:$A$7902,PEC!$C$2:$C$7902),"")</f>
        <v>cert.ruparpiemonte.it</v>
      </c>
      <c r="C7357" s="33">
        <f>IFERROR(_xlfn.XLOOKUP(A7357,SEZIONI!$A$2:$A$7897,SEZIONI!$B$2:$B$7897),"")</f>
        <v>2</v>
      </c>
      <c r="D7357" s="33" t="str">
        <f>IFERROR(_xlfn.XLOOKUP(A7357,[1]Sindaci!$B$2:$B$7774,[1]Sindaci!$A$2:$A$7774),"")</f>
        <v xml:space="preserve">VISCARDI RENZO    </v>
      </c>
      <c r="E7357" s="33"/>
    </row>
    <row r="7358" spans="1:5" ht="13.8" x14ac:dyDescent="0.3">
      <c r="A7358" s="48" t="s">
        <v>7325</v>
      </c>
      <c r="B7358" s="33" t="str">
        <f>IFERROR(_xlfn.XLOOKUP(A7358,PEC!$A$2:$A$7902,PEC!$C$2:$C$7902),"")</f>
        <v>pec.it</v>
      </c>
      <c r="C7358" s="33">
        <f>IFERROR(_xlfn.XLOOKUP(A7358,SEZIONI!$A$2:$A$7897,SEZIONI!$B$2:$B$7897),"")</f>
        <v>1</v>
      </c>
      <c r="D7358" s="33" t="str">
        <f>IFERROR(_xlfn.XLOOKUP(A7358,[1]Sindaci!$B$2:$B$7774,[1]Sindaci!$A$2:$A$7774),"")</f>
        <v xml:space="preserve">PALMIERI ANTONIO    </v>
      </c>
      <c r="E7358" s="33"/>
    </row>
    <row r="7359" spans="1:5" ht="13.8" x14ac:dyDescent="0.3">
      <c r="A7359" s="48" t="s">
        <v>7326</v>
      </c>
      <c r="B7359" s="33" t="str">
        <f>IFERROR(_xlfn.XLOOKUP(A7359,PEC!$A$2:$A$7902,PEC!$C$2:$C$7902),"")</f>
        <v>cert.legalmail.it</v>
      </c>
      <c r="C7359" s="33">
        <f>IFERROR(_xlfn.XLOOKUP(A7359,SEZIONI!$A$2:$A$7897,SEZIONI!$B$2:$B$7897),"")</f>
        <v>3</v>
      </c>
      <c r="D7359" s="33" t="str">
        <f>IFERROR(_xlfn.XLOOKUP(A7359,[1]Sindaci!$B$2:$B$7774,[1]Sindaci!$A$2:$A$7774),"")</f>
        <v xml:space="preserve">PAIROTTO MICHELE    </v>
      </c>
      <c r="E7359" s="33"/>
    </row>
    <row r="7360" spans="1:5" ht="13.8" x14ac:dyDescent="0.3">
      <c r="A7360" s="48" t="s">
        <v>307</v>
      </c>
      <c r="B7360" s="33" t="str">
        <f>IFERROR(_xlfn.XLOOKUP(A7360,PEC!$A$2:$A$7902,PEC!$C$2:$C$7902),"")</f>
        <v>asmepec.it</v>
      </c>
      <c r="C7360" s="33">
        <f>IFERROR(_xlfn.XLOOKUP(A7360,SEZIONI!$A$2:$A$7897,SEZIONI!$B$2:$B$7897),"")</f>
        <v>7</v>
      </c>
      <c r="D7360" s="33" t="str">
        <f>IFERROR(_xlfn.XLOOKUP(A7360,[1]Sindaci!$B$2:$B$7774,[1]Sindaci!$A$2:$A$7774),"")</f>
        <v xml:space="preserve">MACRI' GIOVANNI    </v>
      </c>
      <c r="E7360" s="33"/>
    </row>
    <row r="7361" spans="1:5" ht="13.8" x14ac:dyDescent="0.3">
      <c r="A7361" s="48" t="s">
        <v>7327</v>
      </c>
      <c r="B7361" s="33" t="str">
        <f>IFERROR(_xlfn.XLOOKUP(A7361,PEC!$A$2:$A$7902,PEC!$C$2:$C$7902),"")</f>
        <v>pec.regione.lombardia.it</v>
      </c>
      <c r="C7361" s="33">
        <f>IFERROR(_xlfn.XLOOKUP(A7361,SEZIONI!$A$2:$A$7897,SEZIONI!$B$2:$B$7897),"")</f>
        <v>1</v>
      </c>
      <c r="D7361" s="33" t="str">
        <f>IFERROR(_xlfn.XLOOKUP(A7361,[1]Sindaci!$B$2:$B$7774,[1]Sindaci!$A$2:$A$7774),"")</f>
        <v xml:space="preserve">SACCHI MATTIA    </v>
      </c>
      <c r="E7361" s="33"/>
    </row>
    <row r="7362" spans="1:5" ht="13.8" x14ac:dyDescent="0.3">
      <c r="A7362" s="48" t="s">
        <v>7328</v>
      </c>
      <c r="B7362" s="33" t="str">
        <f>IFERROR(_xlfn.XLOOKUP(A7362,PEC!$A$2:$A$7902,PEC!$C$2:$C$7902),"")</f>
        <v>legalmail.it</v>
      </c>
      <c r="C7362" s="33">
        <f>IFERROR(_xlfn.XLOOKUP(A7362,SEZIONI!$A$2:$A$7897,SEZIONI!$B$2:$B$7897),"")</f>
        <v>6</v>
      </c>
      <c r="D7362" s="33" t="str">
        <f>IFERROR(_xlfn.XLOOKUP(A7362,[1]Sindaci!$B$2:$B$7774,[1]Sindaci!$A$2:$A$7774),"")</f>
        <v xml:space="preserve">DE GREGORIO FRANCO   </v>
      </c>
      <c r="E7362" s="33"/>
    </row>
    <row r="7363" spans="1:5" ht="13.8" x14ac:dyDescent="0.3">
      <c r="A7363" s="48" t="s">
        <v>8128</v>
      </c>
      <c r="B7363" s="33" t="str">
        <f>IFERROR(_xlfn.XLOOKUP(A7363,PEC!$A$2:$A$7902,PEC!$C$2:$C$7902),"")</f>
        <v/>
      </c>
      <c r="C7363" s="33" t="str">
        <f>IFERROR(_xlfn.XLOOKUP(A7363,SEZIONI!$A$2:$A$7897,SEZIONI!$B$2:$B$7897),"")</f>
        <v/>
      </c>
      <c r="D7363" s="33" t="str">
        <f>IFERROR(_xlfn.XLOOKUP(A7363,[1]Sindaci!$B$2:$B$7774,[1]Sindaci!$A$2:$A$7774),"")</f>
        <v xml:space="preserve">GUNSCH ROSELINDE    </v>
      </c>
      <c r="E7363" s="33"/>
    </row>
    <row r="7364" spans="1:5" ht="13.8" x14ac:dyDescent="0.3">
      <c r="A7364" s="48" t="s">
        <v>7330</v>
      </c>
      <c r="B7364" s="33" t="str">
        <f>IFERROR(_xlfn.XLOOKUP(A7364,PEC!$A$2:$A$7902,PEC!$C$2:$C$7902),"")</f>
        <v>pec.leonet.it</v>
      </c>
      <c r="C7364" s="33">
        <f>IFERROR(_xlfn.XLOOKUP(A7364,SEZIONI!$A$2:$A$7897,SEZIONI!$B$2:$B$7897),"")</f>
        <v>1</v>
      </c>
      <c r="D7364" s="33" t="str">
        <f>IFERROR(_xlfn.XLOOKUP(A7364,[1]Sindaci!$B$2:$B$7774,[1]Sindaci!$A$2:$A$7774),"")</f>
        <v xml:space="preserve">DI IORIO GIANNI   </v>
      </c>
      <c r="E7364" s="33"/>
    </row>
    <row r="7365" spans="1:5" ht="13.8" x14ac:dyDescent="0.3">
      <c r="A7365" s="48" t="s">
        <v>7331</v>
      </c>
      <c r="B7365" s="33" t="str">
        <f>IFERROR(_xlfn.XLOOKUP(A7365,PEC!$A$2:$A$7902,PEC!$C$2:$C$7902),"")</f>
        <v>legalmail.it</v>
      </c>
      <c r="C7365" s="33">
        <f>IFERROR(_xlfn.XLOOKUP(A7365,SEZIONI!$A$2:$A$7897,SEZIONI!$B$2:$B$7897),"")</f>
        <v>1</v>
      </c>
      <c r="D7365" s="33" t="str">
        <f>IFERROR(_xlfn.XLOOKUP(A7365,[1]Sindaci!$B$2:$B$7774,[1]Sindaci!$A$2:$A$7774),"")</f>
        <v xml:space="preserve">MARCOVECCHIO ERNANO    </v>
      </c>
      <c r="E7365" s="33"/>
    </row>
    <row r="7366" spans="1:5" ht="13.8" x14ac:dyDescent="0.3">
      <c r="A7366" s="48" t="s">
        <v>7332</v>
      </c>
      <c r="B7366" s="33" t="str">
        <f>IFERROR(_xlfn.XLOOKUP(A7366,PEC!$A$2:$A$7902,PEC!$C$2:$C$7902),"")</f>
        <v>pec.comune.tufino.na.it</v>
      </c>
      <c r="C7366" s="33">
        <f>IFERROR(_xlfn.XLOOKUP(A7366,SEZIONI!$A$2:$A$7897,SEZIONI!$B$2:$B$7897),"")</f>
        <v>3</v>
      </c>
      <c r="D7366" s="33" t="str">
        <f>IFERROR(_xlfn.XLOOKUP(A7366,[1]Sindaci!$B$2:$B$7774,[1]Sindaci!$A$2:$A$7774),"")</f>
        <v xml:space="preserve">ARVONIO MICHELE    </v>
      </c>
      <c r="E7366" s="33"/>
    </row>
    <row r="7367" spans="1:5" ht="13.8" x14ac:dyDescent="0.3">
      <c r="A7367" s="48" t="s">
        <v>7333</v>
      </c>
      <c r="B7367" s="33" t="str">
        <f>IFERROR(_xlfn.XLOOKUP(A7367,PEC!$A$2:$A$7902,PEC!$C$2:$C$7902),"")</f>
        <v>cert.irpinianet.eu</v>
      </c>
      <c r="C7367" s="33">
        <f>IFERROR(_xlfn.XLOOKUP(A7367,SEZIONI!$A$2:$A$7897,SEZIONI!$B$2:$B$7897),"")</f>
        <v>2</v>
      </c>
      <c r="D7367" s="33" t="str">
        <f>IFERROR(_xlfn.XLOOKUP(A7367,[1]Sindaci!$B$2:$B$7774,[1]Sindaci!$A$2:$A$7774),"")</f>
        <v xml:space="preserve">DONNARUMMA NUNZIO    </v>
      </c>
      <c r="E7367" s="33"/>
    </row>
    <row r="7368" spans="1:5" ht="13.8" x14ac:dyDescent="0.3">
      <c r="A7368" s="48" t="s">
        <v>7334</v>
      </c>
      <c r="B7368" s="33" t="str">
        <f>IFERROR(_xlfn.XLOOKUP(A7368,PEC!$A$2:$A$7902,PEC!$C$2:$C$7902),"")</f>
        <v>pec.rupar.puglia.it</v>
      </c>
      <c r="C7368" s="33">
        <f>IFERROR(_xlfn.XLOOKUP(A7368,SEZIONI!$A$2:$A$7897,SEZIONI!$B$2:$B$7897),"")</f>
        <v>6</v>
      </c>
      <c r="D7368" s="33" t="str">
        <f>IFERROR(_xlfn.XLOOKUP(A7368,[1]Sindaci!$B$2:$B$7774,[1]Sindaci!$A$2:$A$7774),"")</f>
        <v xml:space="preserve">STAMERRA MASSIMO    </v>
      </c>
      <c r="E7368" s="33"/>
    </row>
    <row r="7369" spans="1:5" ht="13.8" x14ac:dyDescent="0.3">
      <c r="A7369" s="49" t="s">
        <v>7335</v>
      </c>
      <c r="B7369" s="33" t="str">
        <f>IFERROR(_xlfn.XLOOKUP(A7369,PEC!$A$2:$A$7902,PEC!$C$2:$C$7902),"")</f>
        <v>pec.comunas.it</v>
      </c>
      <c r="C7369" s="33">
        <f>IFERROR(_xlfn.XLOOKUP(A7369,SEZIONI!$A$2:$A$7897,SEZIONI!$B$2:$B$7897),"")</f>
        <v>2</v>
      </c>
      <c r="D7369" s="33" t="str">
        <f>IFERROR(_xlfn.XLOOKUP(A7369,[1]Sindaci!$B$2:$B$7774,[1]Sindaci!$A$2:$A$7774),"")</f>
        <v xml:space="preserve">LOCCI ANDREA    </v>
      </c>
      <c r="E7369" s="33"/>
    </row>
    <row r="7370" spans="1:5" ht="13.8" x14ac:dyDescent="0.3">
      <c r="A7370" s="49" t="s">
        <v>7336</v>
      </c>
      <c r="B7370" s="33" t="str">
        <f>IFERROR(_xlfn.XLOOKUP(A7370,PEC!$A$2:$A$7902,PEC!$C$2:$C$7902),"")</f>
        <v>pec.comune.tula.ss.it</v>
      </c>
      <c r="C7370" s="33">
        <f>IFERROR(_xlfn.XLOOKUP(A7370,SEZIONI!$A$2:$A$7897,SEZIONI!$B$2:$B$7897),"")</f>
        <v>3</v>
      </c>
      <c r="D7370" s="33" t="str">
        <f>IFERROR(_xlfn.XLOOKUP(A7370,[1]Sindaci!$B$2:$B$7774,[1]Sindaci!$A$2:$A$7774),"")</f>
        <v xml:space="preserve">BECCA ANDREA    </v>
      </c>
      <c r="E7370" s="33"/>
    </row>
    <row r="7371" spans="1:5" ht="13.8" x14ac:dyDescent="0.3">
      <c r="A7371" s="48" t="s">
        <v>7337</v>
      </c>
      <c r="B7371" s="33" t="str">
        <f>IFERROR(_xlfn.XLOOKUP(A7371,PEC!$A$2:$A$7902,PEC!$C$2:$C$7902),"")</f>
        <v>postacert.umbria.it</v>
      </c>
      <c r="C7371" s="33">
        <f>IFERROR(_xlfn.XLOOKUP(A7371,SEZIONI!$A$2:$A$7897,SEZIONI!$B$2:$B$7897),"")</f>
        <v>5</v>
      </c>
      <c r="D7371" s="33" t="str">
        <f>IFERROR(_xlfn.XLOOKUP(A7371,[1]Sindaci!$B$2:$B$7774,[1]Sindaci!$A$2:$A$7774),"")</f>
        <v xml:space="preserve">MINCIARONI MARIA ELENA   </v>
      </c>
      <c r="E7371" s="33"/>
    </row>
    <row r="7372" spans="1:5" ht="13.8" x14ac:dyDescent="0.3">
      <c r="A7372" s="48" t="s">
        <v>7338</v>
      </c>
      <c r="B7372" s="33" t="str">
        <f>IFERROR(_xlfn.XLOOKUP(A7372,PEC!$A$2:$A$7902,PEC!$C$2:$C$7902),"")</f>
        <v>pec.it</v>
      </c>
      <c r="C7372" s="33">
        <f>IFERROR(_xlfn.XLOOKUP(A7372,SEZIONI!$A$2:$A$7897,SEZIONI!$B$2:$B$7897),"")</f>
        <v>1</v>
      </c>
      <c r="D7372" s="33" t="str">
        <f>IFERROR(_xlfn.XLOOKUP(A7372,[1]Sindaci!$B$2:$B$7774,[1]Sindaci!$A$2:$A$7774),"")</f>
        <v xml:space="preserve">PROIETTI ROBERTO    </v>
      </c>
      <c r="E7372" s="33"/>
    </row>
    <row r="7373" spans="1:5" ht="13.8" x14ac:dyDescent="0.3">
      <c r="A7373" s="48" t="s">
        <v>7339</v>
      </c>
      <c r="B7373" s="33" t="str">
        <f>IFERROR(_xlfn.XLOOKUP(A7373,PEC!$A$2:$A$7902,PEC!$C$2:$C$7902),"")</f>
        <v>pec.regione.lombardia.it</v>
      </c>
      <c r="C7373" s="33">
        <f>IFERROR(_xlfn.XLOOKUP(A7373,SEZIONI!$A$2:$A$7897,SEZIONI!$B$2:$B$7897),"")</f>
        <v>2</v>
      </c>
      <c r="D7373" s="33" t="str">
        <f>IFERROR(_xlfn.XLOOKUP(A7373,[1]Sindaci!$B$2:$B$7774,[1]Sindaci!$A$2:$A$7774),"")</f>
        <v xml:space="preserve">LOTTAROLI EMILIANO    </v>
      </c>
      <c r="E7373" s="33"/>
    </row>
    <row r="7374" spans="1:5" ht="13.8" x14ac:dyDescent="0.3">
      <c r="A7374" s="48" t="s">
        <v>7340</v>
      </c>
      <c r="B7374" s="33" t="str">
        <f>IFERROR(_xlfn.XLOOKUP(A7374,PEC!$A$2:$A$7902,PEC!$C$2:$C$7902),"")</f>
        <v>pec.provincia.como.it</v>
      </c>
      <c r="C7374" s="33">
        <f>IFERROR(_xlfn.XLOOKUP(A7374,SEZIONI!$A$2:$A$7897,SEZIONI!$B$2:$B$7897),"")</f>
        <v>7</v>
      </c>
      <c r="D7374" s="33" t="str">
        <f>IFERROR(_xlfn.XLOOKUP(A7374,[1]Sindaci!$B$2:$B$7774,[1]Sindaci!$A$2:$A$7774),"")</f>
        <v xml:space="preserve">OLEARI ALBERTO    </v>
      </c>
      <c r="E7374" s="33"/>
    </row>
    <row r="7375" spans="1:5" ht="13.8" x14ac:dyDescent="0.3">
      <c r="A7375" s="48" t="s">
        <v>7341</v>
      </c>
      <c r="B7375" s="33" t="str">
        <f>IFERROR(_xlfn.XLOOKUP(A7375,PEC!$A$2:$A$7902,PEC!$C$2:$C$7902),"")</f>
        <v xml:space="preserve">postecert.it </v>
      </c>
      <c r="C7375" s="33">
        <f>IFERROR(_xlfn.XLOOKUP(A7375,SEZIONI!$A$2:$A$7897,SEZIONI!$B$2:$B$7897),"")</f>
        <v>6</v>
      </c>
      <c r="D7375" s="33" t="str">
        <f>IFERROR(_xlfn.XLOOKUP(A7375,[1]Sindaci!$B$2:$B$7774,[1]Sindaci!$A$2:$A$7774),"")</f>
        <v xml:space="preserve">ALLEVI FABRIZIO    </v>
      </c>
      <c r="E7375" s="33"/>
    </row>
    <row r="7376" spans="1:5" ht="13.8" x14ac:dyDescent="0.3">
      <c r="A7376" s="48" t="s">
        <v>7342</v>
      </c>
      <c r="B7376" s="33" t="str">
        <f>IFERROR(_xlfn.XLOOKUP(A7376,PEC!$A$2:$A$7902,PEC!$C$2:$C$7902),"")</f>
        <v>pec.rupar.puglia.it</v>
      </c>
      <c r="C7376" s="33">
        <f>IFERROR(_xlfn.XLOOKUP(A7376,SEZIONI!$A$2:$A$7897,SEZIONI!$B$2:$B$7897),"")</f>
        <v>13</v>
      </c>
      <c r="D7376" s="33" t="str">
        <f>IFERROR(_xlfn.XLOOKUP(A7376,[1]Sindaci!$B$2:$B$7774,[1]Sindaci!$A$2:$A$7774),"")</f>
        <v xml:space="preserve">RESTA IPPOLITA    </v>
      </c>
      <c r="E7376" s="33"/>
    </row>
    <row r="7377" spans="1:5" ht="13.8" x14ac:dyDescent="0.3">
      <c r="A7377" s="49" t="s">
        <v>7343</v>
      </c>
      <c r="B7377" s="33" t="str">
        <f>IFERROR(_xlfn.XLOOKUP(A7377,PEC!$A$2:$A$7902,PEC!$C$2:$C$7902),"")</f>
        <v>legalmail.it</v>
      </c>
      <c r="C7377" s="33">
        <f>IFERROR(_xlfn.XLOOKUP(A7377,SEZIONI!$A$2:$A$7897,SEZIONI!$B$2:$B$7897),"")</f>
        <v>1</v>
      </c>
      <c r="D7377" s="33" t="str">
        <f>IFERROR(_xlfn.XLOOKUP(A7377,[1]Sindaci!$B$2:$B$7774,[1]Sindaci!$A$2:$A$7774),"")</f>
        <v xml:space="preserve">PICCHEDDA MARTINO    </v>
      </c>
      <c r="E7377" s="33"/>
    </row>
    <row r="7378" spans="1:5" ht="13.8" x14ac:dyDescent="0.3">
      <c r="A7378" s="48" t="s">
        <v>7344</v>
      </c>
      <c r="B7378" s="33" t="str">
        <f>IFERROR(_xlfn.XLOOKUP(A7378,PEC!$A$2:$A$7902,PEC!$C$2:$C$7902),"")</f>
        <v>certgov.fvg.it</v>
      </c>
      <c r="C7378" s="33">
        <f>IFERROR(_xlfn.XLOOKUP(A7378,SEZIONI!$A$2:$A$7897,SEZIONI!$B$2:$B$7897),"")</f>
        <v>3</v>
      </c>
      <c r="D7378" s="33" t="str">
        <f>IFERROR(_xlfn.XLOOKUP(A7378,[1]Sindaci!$B$2:$B$7774,[1]Sindaci!$A$2:$A$7774),"")</f>
        <v xml:space="preserve">BULLIAN ENRICO    </v>
      </c>
      <c r="E7378" s="33"/>
    </row>
    <row r="7379" spans="1:5" ht="13.8" x14ac:dyDescent="0.3">
      <c r="A7379" s="48" t="s">
        <v>7345</v>
      </c>
      <c r="B7379" s="33" t="str">
        <f>IFERROR(_xlfn.XLOOKUP(A7379,PEC!$A$2:$A$7902,PEC!$C$2:$C$7902),"")</f>
        <v>legalmail.it</v>
      </c>
      <c r="C7379" s="33">
        <f>IFERROR(_xlfn.XLOOKUP(A7379,SEZIONI!$A$2:$A$7897,SEZIONI!$B$2:$B$7897),"")</f>
        <v>2</v>
      </c>
      <c r="D7379" s="33" t="str">
        <f>IFERROR(_xlfn.XLOOKUP(A7379,[1]Sindaci!$B$2:$B$7774,[1]Sindaci!$A$2:$A$7774),"")</f>
        <v xml:space="preserve">PLACIDO GIOVANNI    </v>
      </c>
      <c r="E7379" s="33"/>
    </row>
    <row r="7380" spans="1:5" ht="13.8" x14ac:dyDescent="0.3">
      <c r="A7380" s="48" t="s">
        <v>7346</v>
      </c>
      <c r="B7380" s="33" t="str">
        <f>IFERROR(_xlfn.XLOOKUP(A7380,PEC!$A$2:$A$7902,PEC!$C$2:$C$7902),"")</f>
        <v>cert.ruparbasilicata.it</v>
      </c>
      <c r="C7380" s="33">
        <f>IFERROR(_xlfn.XLOOKUP(A7380,SEZIONI!$A$2:$A$7897,SEZIONI!$B$2:$B$7897),"")</f>
        <v>7</v>
      </c>
      <c r="D7380" s="33" t="str">
        <f>IFERROR(_xlfn.XLOOKUP(A7380,[1]Sindaci!$B$2:$B$7774,[1]Sindaci!$A$2:$A$7774),"")</f>
        <v xml:space="preserve">COSMA SALVATORE    </v>
      </c>
      <c r="E7380" s="33"/>
    </row>
    <row r="7381" spans="1:5" ht="13.8" x14ac:dyDescent="0.3">
      <c r="A7381" s="48" t="s">
        <v>7347</v>
      </c>
      <c r="B7381" s="33" t="str">
        <f>IFERROR(_xlfn.XLOOKUP(A7381,PEC!$A$2:$A$7902,PEC!$C$2:$C$7902),"")</f>
        <v>pec.it</v>
      </c>
      <c r="C7381" s="33">
        <f>IFERROR(_xlfn.XLOOKUP(A7381,SEZIONI!$A$2:$A$7897,SEZIONI!$B$2:$B$7897),"")</f>
        <v>5</v>
      </c>
      <c r="D7381" s="33" t="str">
        <f>IFERROR(_xlfn.XLOOKUP(A7381,[1]Sindaci!$B$2:$B$7774,[1]Sindaci!$A$2:$A$7774),"")</f>
        <v xml:space="preserve">MICELI LUIGI    </v>
      </c>
      <c r="E7381" s="33"/>
    </row>
    <row r="7382" spans="1:5" ht="13.8" x14ac:dyDescent="0.3">
      <c r="A7382" s="48" t="s">
        <v>7348</v>
      </c>
      <c r="B7382" s="33" t="str">
        <f>IFERROR(_xlfn.XLOOKUP(A7382,PEC!$A$2:$A$7902,PEC!$C$2:$C$7902),"")</f>
        <v>pec.comune.tuscania.vt.it</v>
      </c>
      <c r="C7382" s="33">
        <f>IFERROR(_xlfn.XLOOKUP(A7382,SEZIONI!$A$2:$A$7897,SEZIONI!$B$2:$B$7897),"")</f>
        <v>7</v>
      </c>
      <c r="D7382" s="33" t="str">
        <f>IFERROR(_xlfn.XLOOKUP(A7382,[1]Sindaci!$B$2:$B$7774,[1]Sindaci!$A$2:$A$7774),"")</f>
        <v xml:space="preserve">BARTOLACCI FABIO    </v>
      </c>
      <c r="E7382" s="33"/>
    </row>
    <row r="7383" spans="1:5" ht="13.8" x14ac:dyDescent="0.3">
      <c r="A7383" s="48" t="s">
        <v>7349</v>
      </c>
      <c r="B7383" s="33" t="str">
        <f>IFERROR(_xlfn.XLOOKUP(A7383,PEC!$A$2:$A$7902,PEC!$C$2:$C$7902),"")</f>
        <v>pec.regione.lombardia.it</v>
      </c>
      <c r="C7383" s="33">
        <f>IFERROR(_xlfn.XLOOKUP(A7383,SEZIONI!$A$2:$A$7897,SEZIONI!$B$2:$B$7897),"")</f>
        <v>2</v>
      </c>
      <c r="D7383" s="33" t="str">
        <f>IFERROR(_xlfn.XLOOKUP(A7383,[1]Sindaci!$B$2:$B$7774,[1]Sindaci!$A$2:$A$7774),"")</f>
        <v xml:space="preserve">GOTTI ERSILIO    </v>
      </c>
      <c r="E7383" s="33"/>
    </row>
    <row r="7384" spans="1:5" ht="13.8" x14ac:dyDescent="0.3">
      <c r="A7384" s="48" t="s">
        <v>7350</v>
      </c>
      <c r="B7384" s="33" t="str">
        <f>IFERROR(_xlfn.XLOOKUP(A7384,PEC!$A$2:$A$7902,PEC!$C$2:$C$7902),"")</f>
        <v>pec.comune.uboldo.va.it</v>
      </c>
      <c r="C7384" s="33">
        <f>IFERROR(_xlfn.XLOOKUP(A7384,SEZIONI!$A$2:$A$7897,SEZIONI!$B$2:$B$7897),"")</f>
        <v>8</v>
      </c>
      <c r="D7384" s="33" t="str">
        <f>IFERROR(_xlfn.XLOOKUP(A7384,[1]Sindaci!$B$2:$B$7774,[1]Sindaci!$A$2:$A$7774),"")</f>
        <v xml:space="preserve">CLERICI LUIGI    </v>
      </c>
      <c r="E7384" s="33"/>
    </row>
    <row r="7385" spans="1:5" ht="13.8" x14ac:dyDescent="0.3">
      <c r="A7385" s="48" t="s">
        <v>7351</v>
      </c>
      <c r="B7385" s="33" t="str">
        <f>IFERROR(_xlfn.XLOOKUP(A7385,PEC!$A$2:$A$7902,PEC!$C$2:$C$7902),"")</f>
        <v>pec.it</v>
      </c>
      <c r="C7385" s="33">
        <f>IFERROR(_xlfn.XLOOKUP(A7385,SEZIONI!$A$2:$A$7897,SEZIONI!$B$2:$B$7897),"")</f>
        <v>2</v>
      </c>
      <c r="D7385" s="33" t="str">
        <f>IFERROR(_xlfn.XLOOKUP(A7385,[1]Sindaci!$B$2:$B$7774,[1]Sindaci!$A$2:$A$7774),"")</f>
        <v xml:space="preserve">CRISA' VINCENZO    </v>
      </c>
      <c r="E7385" s="33"/>
    </row>
    <row r="7386" spans="1:5" ht="13.8" x14ac:dyDescent="0.3">
      <c r="A7386" s="48" t="s">
        <v>7352</v>
      </c>
      <c r="B7386" s="33" t="str">
        <f>IFERROR(_xlfn.XLOOKUP(A7386,PEC!$A$2:$A$7902,PEC!$C$2:$C$7902),"")</f>
        <v>pec.comune.udine.it</v>
      </c>
      <c r="C7386" s="33">
        <f>IFERROR(_xlfn.XLOOKUP(A7386,SEZIONI!$A$2:$A$7897,SEZIONI!$B$2:$B$7897),"")</f>
        <v>98</v>
      </c>
      <c r="D7386" s="33" t="str">
        <f>IFERROR(_xlfn.XLOOKUP(A7386,[1]Sindaci!$B$2:$B$7774,[1]Sindaci!$A$2:$A$7774),"")</f>
        <v xml:space="preserve">FONTANINI PIETRO    </v>
      </c>
      <c r="E7386" s="33"/>
    </row>
    <row r="7387" spans="1:5" ht="13.8" x14ac:dyDescent="0.3">
      <c r="A7387" s="48" t="s">
        <v>7353</v>
      </c>
      <c r="B7387" s="33" t="str">
        <f>IFERROR(_xlfn.XLOOKUP(A7387,PEC!$A$2:$A$7902,PEC!$C$2:$C$7902),"")</f>
        <v>pec.rupar.puglia.it</v>
      </c>
      <c r="C7387" s="33">
        <f>IFERROR(_xlfn.XLOOKUP(A7387,SEZIONI!$A$2:$A$7897,SEZIONI!$B$2:$B$7897),"")</f>
        <v>14</v>
      </c>
      <c r="D7387" s="33" t="str">
        <f>IFERROR(_xlfn.XLOOKUP(A7387,[1]Sindaci!$B$2:$B$7774,[1]Sindaci!$A$2:$A$7774),"")</f>
        <v xml:space="preserve">CHIGA SALVATORE    </v>
      </c>
      <c r="E7387" s="33"/>
    </row>
    <row r="7388" spans="1:5" ht="13.8" x14ac:dyDescent="0.3">
      <c r="A7388" s="48" t="s">
        <v>7354</v>
      </c>
      <c r="B7388" s="33" t="str">
        <f>IFERROR(_xlfn.XLOOKUP(A7388,PEC!$A$2:$A$7902,PEC!$C$2:$C$7902),"")</f>
        <v>pec.rupar.puglia.it</v>
      </c>
      <c r="C7388" s="33">
        <f>IFERROR(_xlfn.XLOOKUP(A7388,SEZIONI!$A$2:$A$7897,SEZIONI!$B$2:$B$7897),"")</f>
        <v>4</v>
      </c>
      <c r="D7388" s="33" t="str">
        <f>IFERROR(_xlfn.XLOOKUP(A7388,[1]Sindaci!$B$2:$B$7774,[1]Sindaci!$A$2:$A$7774),"")</f>
        <v xml:space="preserve">DE PAOLA STEFANO ANDREA  </v>
      </c>
      <c r="E7388" s="33"/>
    </row>
    <row r="7389" spans="1:5" ht="13.8" x14ac:dyDescent="0.3">
      <c r="A7389" s="48" t="s">
        <v>7355</v>
      </c>
      <c r="B7389" s="33" t="str">
        <f>IFERROR(_xlfn.XLOOKUP(A7389,PEC!$A$2:$A$7902,PEC!$C$2:$C$7902),"")</f>
        <v>pec.provincia.como.it</v>
      </c>
      <c r="C7389" s="33">
        <f>IFERROR(_xlfn.XLOOKUP(A7389,SEZIONI!$A$2:$A$7897,SEZIONI!$B$2:$B$7897),"")</f>
        <v>3</v>
      </c>
      <c r="D7389" s="33" t="str">
        <f>IFERROR(_xlfn.XLOOKUP(A7389,[1]Sindaci!$B$2:$B$7774,[1]Sindaci!$A$2:$A$7774),"")</f>
        <v xml:space="preserve">LAMBRUGHI RITA    </v>
      </c>
      <c r="E7389" s="33"/>
    </row>
    <row r="7390" spans="1:5" ht="13.8" x14ac:dyDescent="0.3">
      <c r="A7390" s="49" t="s">
        <v>8292</v>
      </c>
      <c r="B7390" s="33" t="str">
        <f>IFERROR(_xlfn.XLOOKUP(A7390,PEC!$A$2:$A$7902,PEC!$C$2:$C$7902),"")</f>
        <v/>
      </c>
      <c r="C7390" s="33" t="str">
        <f>IFERROR(_xlfn.XLOOKUP(A7390,SEZIONI!$A$2:$A$7897,SEZIONI!$B$2:$B$7897),"")</f>
        <v/>
      </c>
      <c r="D7390" s="33" t="str">
        <f>IFERROR(_xlfn.XLOOKUP(A7390,[1]Sindaci!$B$2:$B$7774,[1]Sindaci!$A$2:$A$7774),"")</f>
        <v/>
      </c>
      <c r="E7390" s="33"/>
    </row>
    <row r="7391" spans="1:5" ht="13.8" x14ac:dyDescent="0.3">
      <c r="A7391" s="49" t="s">
        <v>7357</v>
      </c>
      <c r="B7391" s="33" t="str">
        <f>IFERROR(_xlfn.XLOOKUP(A7391,PEC!$A$2:$A$7902,PEC!$C$2:$C$7902),"")</f>
        <v>pec.comunediulassai.it</v>
      </c>
      <c r="C7391" s="33">
        <f>IFERROR(_xlfn.XLOOKUP(A7391,SEZIONI!$A$2:$A$7897,SEZIONI!$B$2:$B$7897),"")</f>
        <v>2</v>
      </c>
      <c r="D7391" s="33" t="str">
        <f>IFERROR(_xlfn.XLOOKUP(A7391,[1]Sindaci!$B$2:$B$7774,[1]Sindaci!$A$2:$A$7774),"")</f>
        <v xml:space="preserve">SORU GIOVANNI    </v>
      </c>
      <c r="E7391" s="33"/>
    </row>
    <row r="7392" spans="1:5" ht="13.8" x14ac:dyDescent="0.3">
      <c r="A7392" s="48" t="s">
        <v>8129</v>
      </c>
      <c r="B7392" s="33" t="str">
        <f>IFERROR(_xlfn.XLOOKUP(A7392,PEC!$A$2:$A$7902,PEC!$C$2:$C$7902),"")</f>
        <v/>
      </c>
      <c r="C7392" s="33" t="str">
        <f>IFERROR(_xlfn.XLOOKUP(A7392,SEZIONI!$A$2:$A$7897,SEZIONI!$B$2:$B$7897),"")</f>
        <v/>
      </c>
      <c r="D7392" s="33" t="str">
        <f>IFERROR(_xlfn.XLOOKUP(A7392,[1]Sindaci!$B$2:$B$7774,[1]Sindaci!$A$2:$A$7774),"")</f>
        <v xml:space="preserve">SCHWARZ STEFAN    </v>
      </c>
      <c r="E7392" s="33"/>
    </row>
    <row r="7393" spans="1:5" ht="13.8" x14ac:dyDescent="0.3">
      <c r="A7393" s="48" t="s">
        <v>7359</v>
      </c>
      <c r="B7393" s="33" t="str">
        <f>IFERROR(_xlfn.XLOOKUP(A7393,PEC!$A$2:$A$7902,PEC!$C$2:$C$7902),"")</f>
        <v>postacert.umbria.it</v>
      </c>
      <c r="C7393" s="33">
        <f>IFERROR(_xlfn.XLOOKUP(A7393,SEZIONI!$A$2:$A$7897,SEZIONI!$B$2:$B$7897),"")</f>
        <v>18</v>
      </c>
      <c r="D7393" s="33" t="str">
        <f>IFERROR(_xlfn.XLOOKUP(A7393,[1]Sindaci!$B$2:$B$7774,[1]Sindaci!$A$2:$A$7774),"")</f>
        <v xml:space="preserve">CARIZIA LUCA    </v>
      </c>
      <c r="E7393" s="33"/>
    </row>
    <row r="7394" spans="1:5" ht="13.8" x14ac:dyDescent="0.3">
      <c r="A7394" s="48" t="s">
        <v>261</v>
      </c>
      <c r="B7394" s="33" t="str">
        <f>IFERROR(_xlfn.XLOOKUP(A7394,PEC!$A$2:$A$7902,PEC!$C$2:$C$7902),"")</f>
        <v>asmepec.it</v>
      </c>
      <c r="C7394" s="33">
        <f>IFERROR(_xlfn.XLOOKUP(A7394,SEZIONI!$A$2:$A$7897,SEZIONI!$B$2:$B$7897),"")</f>
        <v>2</v>
      </c>
      <c r="D7394" s="33" t="str">
        <f>IFERROR(_xlfn.XLOOKUP(A7394,[1]Sindaci!$B$2:$B$7774,[1]Sindaci!$A$2:$A$7774),"")</f>
        <v xml:space="preserve">GRECO PIETRO    </v>
      </c>
      <c r="E7394" s="33"/>
    </row>
    <row r="7395" spans="1:5" ht="13.8" x14ac:dyDescent="0.3">
      <c r="A7395" s="48" t="s">
        <v>7360</v>
      </c>
      <c r="B7395" s="33" t="str">
        <f>IFERROR(_xlfn.XLOOKUP(A7395,PEC!$A$2:$A$7902,PEC!$C$2:$C$7902),"")</f>
        <v>pec.comune.uragodoglio.bs.it</v>
      </c>
      <c r="C7395" s="33">
        <f>IFERROR(_xlfn.XLOOKUP(A7395,SEZIONI!$A$2:$A$7897,SEZIONI!$B$2:$B$7897),"")</f>
        <v>3</v>
      </c>
      <c r="D7395" s="33" t="str">
        <f>IFERROR(_xlfn.XLOOKUP(A7395,[1]Sindaci!$B$2:$B$7774,[1]Sindaci!$A$2:$A$7774),"")</f>
        <v xml:space="preserve">BRUGALI GIANLUIGI    </v>
      </c>
      <c r="E7395" s="33"/>
    </row>
    <row r="7396" spans="1:5" ht="13.8" x14ac:dyDescent="0.3">
      <c r="A7396" s="49" t="s">
        <v>7361</v>
      </c>
      <c r="B7396" s="33" t="str">
        <f>IFERROR(_xlfn.XLOOKUP(A7396,PEC!$A$2:$A$7902,PEC!$C$2:$C$7902),"")</f>
        <v>pec.comune.uras.or.it</v>
      </c>
      <c r="C7396" s="33">
        <f>IFERROR(_xlfn.XLOOKUP(A7396,SEZIONI!$A$2:$A$7897,SEZIONI!$B$2:$B$7897),"")</f>
        <v>3</v>
      </c>
      <c r="D7396" s="33" t="str">
        <f>IFERROR(_xlfn.XLOOKUP(A7396,[1]Sindaci!$B$2:$B$7774,[1]Sindaci!$A$2:$A$7774),"")</f>
        <v xml:space="preserve">FENU SAMUELE    </v>
      </c>
      <c r="E7396" s="33"/>
    </row>
    <row r="7397" spans="1:5" ht="13.8" x14ac:dyDescent="0.3">
      <c r="A7397" s="48" t="s">
        <v>7362</v>
      </c>
      <c r="B7397" s="33" t="str">
        <f>IFERROR(_xlfn.XLOOKUP(A7397,PEC!$A$2:$A$7902,PEC!$C$2:$C$7902),"")</f>
        <v xml:space="preserve">cert.ip-veneto.net </v>
      </c>
      <c r="C7397" s="33">
        <f>IFERROR(_xlfn.XLOOKUP(A7397,SEZIONI!$A$2:$A$7897,SEZIONI!$B$2:$B$7897),"")</f>
        <v>3</v>
      </c>
      <c r="D7397" s="33" t="str">
        <f>IFERROR(_xlfn.XLOOKUP(A7397,[1]Sindaci!$B$2:$B$7774,[1]Sindaci!$A$2:$A$7774),"")</f>
        <v xml:space="preserve">DANIELLI MICHELE    </v>
      </c>
      <c r="E7397" s="33"/>
    </row>
    <row r="7398" spans="1:5" ht="13.8" x14ac:dyDescent="0.3">
      <c r="A7398" s="48" t="s">
        <v>7363</v>
      </c>
      <c r="B7398" s="33" t="str">
        <f>IFERROR(_xlfn.XLOOKUP(A7398,PEC!$A$2:$A$7902,PEC!$C$2:$C$7902),"")</f>
        <v>emarche.it</v>
      </c>
      <c r="C7398" s="33">
        <f>IFERROR(_xlfn.XLOOKUP(A7398,SEZIONI!$A$2:$A$7897,SEZIONI!$B$2:$B$7897),"")</f>
        <v>6</v>
      </c>
      <c r="D7398" s="33" t="str">
        <f>IFERROR(_xlfn.XLOOKUP(A7398,[1]Sindaci!$B$2:$B$7774,[1]Sindaci!$A$2:$A$7774),"")</f>
        <v xml:space="preserve">CICCOLINI MARCO    </v>
      </c>
      <c r="E7398" s="33"/>
    </row>
    <row r="7399" spans="1:5" ht="13.8" x14ac:dyDescent="0.3">
      <c r="A7399" s="48" t="s">
        <v>7364</v>
      </c>
      <c r="B7399" s="33" t="str">
        <f>IFERROR(_xlfn.XLOOKUP(A7399,PEC!$A$2:$A$7902,PEC!$C$2:$C$7902),"")</f>
        <v>legalmail.it</v>
      </c>
      <c r="C7399" s="33">
        <f>IFERROR(_xlfn.XLOOKUP(A7399,SEZIONI!$A$2:$A$7897,SEZIONI!$B$2:$B$7897),"")</f>
        <v>2</v>
      </c>
      <c r="D7399" s="33" t="str">
        <f>IFERROR(_xlfn.XLOOKUP(A7399,[1]Sindaci!$B$2:$B$7774,[1]Sindaci!$A$2:$A$7774),"")</f>
        <v xml:space="preserve">ANTOCI FABRIZIO    </v>
      </c>
      <c r="E7399" s="33"/>
    </row>
    <row r="7400" spans="1:5" ht="13.8" x14ac:dyDescent="0.3">
      <c r="A7400" s="48" t="s">
        <v>7365</v>
      </c>
      <c r="B7400" s="33" t="str">
        <f>IFERROR(_xlfn.XLOOKUP(A7400,PEC!$A$2:$A$7902,PEC!$C$2:$C$7902),"")</f>
        <v>emarche.it</v>
      </c>
      <c r="C7400" s="33">
        <f>IFERROR(_xlfn.XLOOKUP(A7400,SEZIONI!$A$2:$A$7897,SEZIONI!$B$2:$B$7897),"")</f>
        <v>20</v>
      </c>
      <c r="D7400" s="33" t="str">
        <f>IFERROR(_xlfn.XLOOKUP(A7400,[1]Sindaci!$B$2:$B$7774,[1]Sindaci!$A$2:$A$7774),"")</f>
        <v xml:space="preserve">GAMBINI MAURIZIO    </v>
      </c>
      <c r="E7400" s="33"/>
    </row>
    <row r="7401" spans="1:5" ht="13.8" x14ac:dyDescent="0.3">
      <c r="A7401" s="48" t="s">
        <v>7366</v>
      </c>
      <c r="B7401" s="33" t="str">
        <f>IFERROR(_xlfn.XLOOKUP(A7401,PEC!$A$2:$A$7902,PEC!$C$2:$C$7902),"")</f>
        <v>legalmail.it</v>
      </c>
      <c r="C7401" s="33">
        <f>IFERROR(_xlfn.XLOOKUP(A7401,SEZIONI!$A$2:$A$7897,SEZIONI!$B$2:$B$7897),"")</f>
        <v>3</v>
      </c>
      <c r="D7401" s="33" t="str">
        <f>IFERROR(_xlfn.XLOOKUP(A7401,[1]Sindaci!$B$2:$B$7774,[1]Sindaci!$A$2:$A$7774),"")</f>
        <v xml:space="preserve">GIUBILEO PAOLO FRANCESCO   </v>
      </c>
      <c r="E7401" s="33"/>
    </row>
    <row r="7402" spans="1:5" ht="13.8" x14ac:dyDescent="0.3">
      <c r="A7402" s="48" t="s">
        <v>7367</v>
      </c>
      <c r="B7402" s="33" t="str">
        <f>IFERROR(_xlfn.XLOOKUP(A7402,PEC!$A$2:$A$7902,PEC!$C$2:$C$7902),"")</f>
        <v>pec.urgnano.eu</v>
      </c>
      <c r="C7402" s="33">
        <f>IFERROR(_xlfn.XLOOKUP(A7402,SEZIONI!$A$2:$A$7897,SEZIONI!$B$2:$B$7897),"")</f>
        <v>7</v>
      </c>
      <c r="D7402" s="33" t="str">
        <f>IFERROR(_xlfn.XLOOKUP(A7402,[1]Sindaci!$B$2:$B$7774,[1]Sindaci!$A$2:$A$7774),"")</f>
        <v xml:space="preserve">GASTOLDI MARCO    </v>
      </c>
      <c r="E7402" s="33"/>
    </row>
    <row r="7403" spans="1:5" ht="13.8" x14ac:dyDescent="0.3">
      <c r="A7403" s="49" t="s">
        <v>7368</v>
      </c>
      <c r="B7403" s="33" t="str">
        <f>IFERROR(_xlfn.XLOOKUP(A7403,PEC!$A$2:$A$7902,PEC!$C$2:$C$7902),"")</f>
        <v>pec.comunas.it</v>
      </c>
      <c r="C7403" s="33">
        <f>IFERROR(_xlfn.XLOOKUP(A7403,SEZIONI!$A$2:$A$7897,SEZIONI!$B$2:$B$7897),"")</f>
        <v>3</v>
      </c>
      <c r="D7403" s="33" t="str">
        <f>IFERROR(_xlfn.XLOOKUP(A7403,[1]Sindaci!$B$2:$B$7774,[1]Sindaci!$A$2:$A$7774),"")</f>
        <v xml:space="preserve">DETTORI MATTEO EMANUELE   </v>
      </c>
      <c r="E7403" s="33"/>
    </row>
    <row r="7404" spans="1:5" ht="13.8" x14ac:dyDescent="0.3">
      <c r="A7404" s="48" t="s">
        <v>7369</v>
      </c>
      <c r="B7404" s="33" t="str">
        <f>IFERROR(_xlfn.XLOOKUP(A7404,PEC!$A$2:$A$7902,PEC!$C$2:$C$7902),"")</f>
        <v>comunediururi.postecert.it</v>
      </c>
      <c r="C7404" s="33">
        <f>IFERROR(_xlfn.XLOOKUP(A7404,SEZIONI!$A$2:$A$7897,SEZIONI!$B$2:$B$7897),"")</f>
        <v>3</v>
      </c>
      <c r="D7404" s="33" t="str">
        <f>IFERROR(_xlfn.XLOOKUP(A7404,[1]Sindaci!$B$2:$B$7774,[1]Sindaci!$A$2:$A$7774),"")</f>
        <v xml:space="preserve">GRECO LAURA    </v>
      </c>
      <c r="E7404" s="33"/>
    </row>
    <row r="7405" spans="1:5" ht="13.8" x14ac:dyDescent="0.3">
      <c r="A7405" s="49" t="s">
        <v>7370</v>
      </c>
      <c r="B7405" s="33" t="str">
        <f>IFERROR(_xlfn.XLOOKUP(A7405,PEC!$A$2:$A$7902,PEC!$C$2:$C$7902),"")</f>
        <v>pec.comunas.it</v>
      </c>
      <c r="C7405" s="33">
        <f>IFERROR(_xlfn.XLOOKUP(A7405,SEZIONI!$A$2:$A$7897,SEZIONI!$B$2:$B$7897),"")</f>
        <v>2</v>
      </c>
      <c r="D7405" s="33" t="str">
        <f>IFERROR(_xlfn.XLOOKUP(A7405,[1]Sindaci!$B$2:$B$7774,[1]Sindaci!$A$2:$A$7774),"")</f>
        <v xml:space="preserve">ARBA ENNIO    </v>
      </c>
      <c r="E7405" s="33"/>
    </row>
    <row r="7406" spans="1:5" ht="13.8" x14ac:dyDescent="0.3">
      <c r="A7406" s="48" t="s">
        <v>7371</v>
      </c>
      <c r="B7406" s="33" t="str">
        <f>IFERROR(_xlfn.XLOOKUP(A7406,PEC!$A$2:$A$7902,PEC!$C$2:$C$7902),"")</f>
        <v>halleycert.it</v>
      </c>
      <c r="C7406" s="33">
        <f>IFERROR(_xlfn.XLOOKUP(A7406,SEZIONI!$A$2:$A$7897,SEZIONI!$B$2:$B$7897),"")</f>
        <v>2</v>
      </c>
      <c r="D7406" s="33" t="str">
        <f>IFERROR(_xlfn.XLOOKUP(A7406,[1]Sindaci!$B$2:$B$7774,[1]Sindaci!$A$2:$A$7774),"")</f>
        <v xml:space="preserve">GARBARINO GIUSEPPE    </v>
      </c>
      <c r="E7406" s="33"/>
    </row>
    <row r="7407" spans="1:5" ht="13.8" x14ac:dyDescent="0.3">
      <c r="A7407" s="49" t="s">
        <v>7372</v>
      </c>
      <c r="B7407" s="33" t="str">
        <f>IFERROR(_xlfn.XLOOKUP(A7407,PEC!$A$2:$A$7902,PEC!$C$2:$C$7902),"")</f>
        <v>pec.comune.usellus.or.it</v>
      </c>
      <c r="C7407" s="33">
        <f>IFERROR(_xlfn.XLOOKUP(A7407,SEZIONI!$A$2:$A$7897,SEZIONI!$B$2:$B$7897),"")</f>
        <v>2</v>
      </c>
      <c r="D7407" s="33" t="str">
        <f>IFERROR(_xlfn.XLOOKUP(A7407,[1]Sindaci!$B$2:$B$7774,[1]Sindaci!$A$2:$A$7774),"")</f>
        <v xml:space="preserve">CAO FABRIZIO    </v>
      </c>
      <c r="E7407" s="33"/>
    </row>
    <row r="7408" spans="1:5" ht="13.8" x14ac:dyDescent="0.3">
      <c r="A7408" s="49" t="s">
        <v>7373</v>
      </c>
      <c r="B7408" s="33" t="str">
        <f>IFERROR(_xlfn.XLOOKUP(A7408,PEC!$A$2:$A$7902,PEC!$C$2:$C$7902),"")</f>
        <v>cert.legalmail.it</v>
      </c>
      <c r="C7408" s="33">
        <f>IFERROR(_xlfn.XLOOKUP(A7408,SEZIONI!$A$2:$A$7897,SEZIONI!$B$2:$B$7897),"")</f>
        <v>4</v>
      </c>
      <c r="D7408" s="33" t="str">
        <f>IFERROR(_xlfn.XLOOKUP(A7408,[1]Sindaci!$B$2:$B$7774,[1]Sindaci!$A$2:$A$7774),"")</f>
        <v xml:space="preserve">BRUNDU ANTONIO    </v>
      </c>
      <c r="E7408" s="33"/>
    </row>
    <row r="7409" spans="1:5" ht="13.8" x14ac:dyDescent="0.3">
      <c r="A7409" s="48" t="s">
        <v>7374</v>
      </c>
      <c r="B7409" s="33" t="str">
        <f>IFERROR(_xlfn.XLOOKUP(A7409,PEC!$A$2:$A$7902,PEC!$C$2:$C$7902),"")</f>
        <v>postecert.it</v>
      </c>
      <c r="C7409" s="33">
        <f>IFERROR(_xlfn.XLOOKUP(A7409,SEZIONI!$A$2:$A$7897,SEZIONI!$B$2:$B$7897),"")</f>
        <v>9</v>
      </c>
      <c r="D7409" s="33" t="str">
        <f>IFERROR(_xlfn.XLOOKUP(A7409,[1]Sindaci!$B$2:$B$7774,[1]Sindaci!$A$2:$A$7774),"")</f>
        <v xml:space="preserve">MANDELLI LISA    </v>
      </c>
      <c r="E7409" s="33"/>
    </row>
    <row r="7410" spans="1:5" ht="13.8" x14ac:dyDescent="0.3">
      <c r="A7410" s="49" t="s">
        <v>7375</v>
      </c>
      <c r="B7410" s="33" t="str">
        <f>IFERROR(_xlfn.XLOOKUP(A7410,PEC!$A$2:$A$7902,PEC!$C$2:$C$7902),"")</f>
        <v>pec.comune.ussana.ca.it</v>
      </c>
      <c r="C7410" s="33">
        <f>IFERROR(_xlfn.XLOOKUP(A7410,SEZIONI!$A$2:$A$7897,SEZIONI!$B$2:$B$7897),"")</f>
        <v>4</v>
      </c>
      <c r="D7410" s="33" t="str">
        <f>IFERROR(_xlfn.XLOOKUP(A7410,[1]Sindaci!$B$2:$B$7774,[1]Sindaci!$A$2:$A$7774),"")</f>
        <v xml:space="preserve">CONTINI EMIDIO    </v>
      </c>
      <c r="E7410" s="33"/>
    </row>
    <row r="7411" spans="1:5" ht="13.8" x14ac:dyDescent="0.3">
      <c r="A7411" s="49" t="s">
        <v>7376</v>
      </c>
      <c r="B7411" s="33" t="str">
        <f>IFERROR(_xlfn.XLOOKUP(A7411,PEC!$A$2:$A$7902,PEC!$C$2:$C$7902),"")</f>
        <v>pec.comune.ussaramanna.vs.it</v>
      </c>
      <c r="C7411" s="33">
        <f>IFERROR(_xlfn.XLOOKUP(A7411,SEZIONI!$A$2:$A$7897,SEZIONI!$B$2:$B$7897),"")</f>
        <v>1</v>
      </c>
      <c r="D7411" s="33" t="str">
        <f>IFERROR(_xlfn.XLOOKUP(A7411,[1]Sindaci!$B$2:$B$7774,[1]Sindaci!$A$2:$A$7774),"")</f>
        <v xml:space="preserve">SIDERI MARCO    </v>
      </c>
      <c r="E7411" s="33"/>
    </row>
    <row r="7412" spans="1:5" ht="13.8" x14ac:dyDescent="0.3">
      <c r="A7412" s="49" t="s">
        <v>7377</v>
      </c>
      <c r="B7412" s="33" t="str">
        <f>IFERROR(_xlfn.XLOOKUP(A7412,PEC!$A$2:$A$7902,PEC!$C$2:$C$7902),"")</f>
        <v>pec.comune.ussassai.og.it</v>
      </c>
      <c r="C7412" s="33">
        <f>IFERROR(_xlfn.XLOOKUP(A7412,SEZIONI!$A$2:$A$7897,SEZIONI!$B$2:$B$7897),"")</f>
        <v>1</v>
      </c>
      <c r="D7412" s="33" t="str">
        <f>IFERROR(_xlfn.XLOOKUP(A7412,[1]Sindaci!$B$2:$B$7774,[1]Sindaci!$A$2:$A$7774),"")</f>
        <v xml:space="preserve">USAI FRANCESCO    </v>
      </c>
      <c r="E7412" s="33"/>
    </row>
    <row r="7413" spans="1:5" ht="13.8" x14ac:dyDescent="0.3">
      <c r="A7413" s="48" t="s">
        <v>7378</v>
      </c>
      <c r="B7413" s="33" t="str">
        <f>IFERROR(_xlfn.XLOOKUP(A7413,PEC!$A$2:$A$7902,PEC!$C$2:$C$7902),"")</f>
        <v>cert.ruparpiemonte.it</v>
      </c>
      <c r="C7413" s="33">
        <f>IFERROR(_xlfn.XLOOKUP(A7413,SEZIONI!$A$2:$A$7897,SEZIONI!$B$2:$B$7897),"")</f>
        <v>1</v>
      </c>
      <c r="D7413" s="33" t="str">
        <f>IFERROR(_xlfn.XLOOKUP(A7413,[1]Sindaci!$B$2:$B$7774,[1]Sindaci!$A$2:$A$7774),"")</f>
        <v xml:space="preserve">FERRETTI ANDREA    </v>
      </c>
      <c r="E7413" s="33"/>
    </row>
    <row r="7414" spans="1:5" ht="13.8" x14ac:dyDescent="0.3">
      <c r="A7414" s="48" t="s">
        <v>7379</v>
      </c>
      <c r="B7414" s="33" t="str">
        <f>IFERROR(_xlfn.XLOOKUP(A7414,PEC!$A$2:$A$7902,PEC!$C$2:$C$7902),"")</f>
        <v>pec.comune.usseglio.to.it</v>
      </c>
      <c r="C7414" s="33">
        <f>IFERROR(_xlfn.XLOOKUP(A7414,SEZIONI!$A$2:$A$7897,SEZIONI!$B$2:$B$7897),"")</f>
        <v>1</v>
      </c>
      <c r="D7414" s="33" t="str">
        <f>IFERROR(_xlfn.XLOOKUP(A7414,[1]Sindaci!$B$2:$B$7774,[1]Sindaci!$A$2:$A$7774),"")</f>
        <v xml:space="preserve">GROSSO PIER MARIO   </v>
      </c>
      <c r="E7414" s="33"/>
    </row>
    <row r="7415" spans="1:5" ht="13.8" x14ac:dyDescent="0.3">
      <c r="A7415" s="48" t="s">
        <v>7380</v>
      </c>
      <c r="B7415" s="33" t="str">
        <f>IFERROR(_xlfn.XLOOKUP(A7415,PEC!$A$2:$A$7902,PEC!$C$2:$C$7902),"")</f>
        <v>pec.comune.ussita.mc.it</v>
      </c>
      <c r="C7415" s="33">
        <f>IFERROR(_xlfn.XLOOKUP(A7415,SEZIONI!$A$2:$A$7897,SEZIONI!$B$2:$B$7897),"")</f>
        <v>1</v>
      </c>
      <c r="D7415" s="33" t="str">
        <f>IFERROR(_xlfn.XLOOKUP(A7415,[1]Sindaci!$B$2:$B$7774,[1]Sindaci!$A$2:$A$7774),"")</f>
        <v xml:space="preserve">BERNARDINI SILVIA    </v>
      </c>
      <c r="E7415" s="33"/>
    </row>
    <row r="7416" spans="1:5" ht="13.8" x14ac:dyDescent="0.3">
      <c r="A7416" s="48" t="s">
        <v>7381</v>
      </c>
      <c r="B7416" s="33" t="str">
        <f>IFERROR(_xlfn.XLOOKUP(A7416,PEC!$A$2:$A$7902,PEC!$C$2:$C$7902),"")</f>
        <v>pec.comune.ustica.pa.it</v>
      </c>
      <c r="C7416" s="33">
        <f>IFERROR(_xlfn.XLOOKUP(A7416,SEZIONI!$A$2:$A$7897,SEZIONI!$B$2:$B$7897),"")</f>
        <v>1</v>
      </c>
      <c r="D7416" s="33" t="str">
        <f>IFERROR(_xlfn.XLOOKUP(A7416,[1]Sindaci!$B$2:$B$7774,[1]Sindaci!$A$2:$A$7774),"")</f>
        <v xml:space="preserve">MILITELLO SALVATORE    </v>
      </c>
      <c r="E7416" s="33"/>
    </row>
    <row r="7417" spans="1:5" ht="13.8" x14ac:dyDescent="0.3">
      <c r="A7417" s="49" t="s">
        <v>7382</v>
      </c>
      <c r="B7417" s="33" t="str">
        <f>IFERROR(_xlfn.XLOOKUP(A7417,PEC!$A$2:$A$7902,PEC!$C$2:$C$7902),"")</f>
        <v>legalmail.it</v>
      </c>
      <c r="C7417" s="33">
        <f>IFERROR(_xlfn.XLOOKUP(A7417,SEZIONI!$A$2:$A$7897,SEZIONI!$B$2:$B$7897),"")</f>
        <v>8</v>
      </c>
      <c r="D7417" s="33" t="str">
        <f>IFERROR(_xlfn.XLOOKUP(A7417,[1]Sindaci!$B$2:$B$7774,[1]Sindaci!$A$2:$A$7774),"")</f>
        <v xml:space="preserve">PORCU GIACOMO    </v>
      </c>
      <c r="E7417" s="33"/>
    </row>
    <row r="7418" spans="1:5" ht="13.8" x14ac:dyDescent="0.3">
      <c r="A7418" s="48" t="s">
        <v>7383</v>
      </c>
      <c r="B7418" s="33" t="str">
        <f>IFERROR(_xlfn.XLOOKUP(A7418,PEC!$A$2:$A$7902,PEC!$C$2:$C$7902),"")</f>
        <v>postecert.it</v>
      </c>
      <c r="C7418" s="33">
        <f>IFERROR(_xlfn.XLOOKUP(A7418,SEZIONI!$A$2:$A$7897,SEZIONI!$B$2:$B$7897),"")</f>
        <v>6</v>
      </c>
      <c r="D7418" s="33" t="str">
        <f>IFERROR(_xlfn.XLOOKUP(A7418,[1]Sindaci!$B$2:$B$7774,[1]Sindaci!$A$2:$A$7774),"")</f>
        <v xml:space="preserve">CORDIO DINO    </v>
      </c>
      <c r="E7418" s="33"/>
    </row>
    <row r="7419" spans="1:5" ht="13.8" x14ac:dyDescent="0.3">
      <c r="A7419" s="48" t="s">
        <v>152</v>
      </c>
      <c r="B7419" s="33" t="str">
        <f>IFERROR(_xlfn.XLOOKUP(A7419,PEC!$A$2:$A$7902,PEC!$C$2:$C$7902),"")</f>
        <v>asmepec.it</v>
      </c>
      <c r="C7419" s="33">
        <f>IFERROR(_xlfn.XLOOKUP(A7419,SEZIONI!$A$2:$A$7897,SEZIONI!$B$2:$B$7897),"")</f>
        <v>2</v>
      </c>
      <c r="D7419" s="33" t="str">
        <f>IFERROR(_xlfn.XLOOKUP(A7419,[1]Sindaci!$B$2:$B$7774,[1]Sindaci!$A$2:$A$7774),"")</f>
        <v xml:space="preserve">POMILLO ANTONIO    </v>
      </c>
      <c r="E7419" s="33"/>
    </row>
    <row r="7420" spans="1:5" ht="13.8" x14ac:dyDescent="0.3">
      <c r="A7420" s="48" t="s">
        <v>7384</v>
      </c>
      <c r="B7420" s="33" t="str">
        <f>IFERROR(_xlfn.XLOOKUP(A7420,PEC!$A$2:$A$7902,PEC!$C$2:$C$7902),"")</f>
        <v>legalmail.it</v>
      </c>
      <c r="C7420" s="33">
        <f>IFERROR(_xlfn.XLOOKUP(A7420,SEZIONI!$A$2:$A$7897,SEZIONI!$B$2:$B$7897),"")</f>
        <v>1</v>
      </c>
      <c r="D7420" s="33" t="str">
        <f>IFERROR(_xlfn.XLOOKUP(A7420,[1]Sindaci!$B$2:$B$7774,[1]Sindaci!$A$2:$A$7774),"")</f>
        <v xml:space="preserve">CAPANNA MARINO    </v>
      </c>
      <c r="E7420" s="33"/>
    </row>
    <row r="7421" spans="1:5" ht="13.8" x14ac:dyDescent="0.3">
      <c r="A7421" s="48" t="s">
        <v>7385</v>
      </c>
      <c r="B7421" s="33" t="str">
        <f>IFERROR(_xlfn.XLOOKUP(A7421,PEC!$A$2:$A$7902,PEC!$C$2:$C$7902),"")</f>
        <v>legalmail.it</v>
      </c>
      <c r="C7421" s="33">
        <f>IFERROR(_xlfn.XLOOKUP(A7421,SEZIONI!$A$2:$A$7897,SEZIONI!$B$2:$B$7897),"")</f>
        <v>2</v>
      </c>
      <c r="D7421" s="33" t="str">
        <f>IFERROR(_xlfn.XLOOKUP(A7421,[1]Sindaci!$B$2:$B$7774,[1]Sindaci!$A$2:$A$7774),"")</f>
        <v xml:space="preserve">MAMMARELLA PIERGIUSEPPE    </v>
      </c>
      <c r="E7421" s="33"/>
    </row>
    <row r="7422" spans="1:5" ht="13.8" x14ac:dyDescent="0.3">
      <c r="A7422" s="48" t="s">
        <v>8130</v>
      </c>
      <c r="B7422" s="33" t="str">
        <f>IFERROR(_xlfn.XLOOKUP(A7422,PEC!$A$2:$A$7902,PEC!$C$2:$C$7902),"")</f>
        <v/>
      </c>
      <c r="C7422" s="33" t="str">
        <f>IFERROR(_xlfn.XLOOKUP(A7422,SEZIONI!$A$2:$A$7897,SEZIONI!$B$2:$B$7897),"")</f>
        <v/>
      </c>
      <c r="D7422" s="33" t="str">
        <f>IFERROR(_xlfn.XLOOKUP(A7422,[1]Sindaci!$B$2:$B$7774,[1]Sindaci!$A$2:$A$7774),"")</f>
        <v xml:space="preserve">OBERHOFER ELMAR    </v>
      </c>
      <c r="E7422" s="33"/>
    </row>
    <row r="7423" spans="1:5" ht="13.8" x14ac:dyDescent="0.3">
      <c r="A7423" s="48" t="s">
        <v>7387</v>
      </c>
      <c r="B7423" s="33" t="str">
        <f>IFERROR(_xlfn.XLOOKUP(A7423,PEC!$A$2:$A$7902,PEC!$C$2:$C$7902),"")</f>
        <v>cert.comune.vado-ligure.sv.it</v>
      </c>
      <c r="C7423" s="33">
        <f>IFERROR(_xlfn.XLOOKUP(A7423,SEZIONI!$A$2:$A$7897,SEZIONI!$B$2:$B$7897),"")</f>
        <v>8</v>
      </c>
      <c r="D7423" s="33" t="str">
        <f>IFERROR(_xlfn.XLOOKUP(A7423,[1]Sindaci!$B$2:$B$7774,[1]Sindaci!$A$2:$A$7774),"")</f>
        <v xml:space="preserve">GIULIANO MONICA    </v>
      </c>
      <c r="E7423" s="33"/>
    </row>
    <row r="7424" spans="1:5" ht="13.8" x14ac:dyDescent="0.3">
      <c r="A7424" s="48" t="s">
        <v>7388</v>
      </c>
      <c r="B7424" s="33" t="str">
        <f>IFERROR(_xlfn.XLOOKUP(A7424,PEC!$A$2:$A$7902,PEC!$C$2:$C$7902),"")</f>
        <v>postacert.toscana.it</v>
      </c>
      <c r="C7424" s="33">
        <f>IFERROR(_xlfn.XLOOKUP(A7424,SEZIONI!$A$2:$A$7897,SEZIONI!$B$2:$B$7897),"")</f>
        <v>3</v>
      </c>
      <c r="D7424" s="33" t="str">
        <f>IFERROR(_xlfn.XLOOKUP(A7424,[1]Sindaci!$B$2:$B$7774,[1]Sindaci!$A$2:$A$7774),"")</f>
        <v xml:space="preserve">LODOVICI GIOVANNI    </v>
      </c>
      <c r="E7424" s="33"/>
    </row>
    <row r="7425" spans="1:5" ht="13.8" x14ac:dyDescent="0.3">
      <c r="A7425" s="48" t="s">
        <v>7389</v>
      </c>
      <c r="B7425" s="33" t="str">
        <f>IFERROR(_xlfn.XLOOKUP(A7425,PEC!$A$2:$A$7902,PEC!$C$2:$C$7902),"")</f>
        <v>postacert.toscana.it</v>
      </c>
      <c r="C7425" s="33">
        <f>IFERROR(_xlfn.XLOOKUP(A7425,SEZIONI!$A$2:$A$7897,SEZIONI!$B$2:$B$7897),"")</f>
        <v>6</v>
      </c>
      <c r="D7425" s="33" t="str">
        <f>IFERROR(_xlfn.XLOOKUP(A7425,[1]Sindaci!$B$2:$B$7774,[1]Sindaci!$A$2:$A$7774),"")</f>
        <v xml:space="preserve">BORCHI LEONARDO    </v>
      </c>
      <c r="E7425" s="33"/>
    </row>
    <row r="7426" spans="1:5" ht="13.8" x14ac:dyDescent="0.3">
      <c r="A7426" s="48" t="s">
        <v>7390</v>
      </c>
      <c r="B7426" s="33" t="str">
        <f>IFERROR(_xlfn.XLOOKUP(A7426,PEC!$A$2:$A$7902,PEC!$C$2:$C$7902),"")</f>
        <v>cert.ruparbasilicata.it</v>
      </c>
      <c r="C7426" s="33">
        <f>IFERROR(_xlfn.XLOOKUP(A7426,SEZIONI!$A$2:$A$7897,SEZIONI!$B$2:$B$7897),"")</f>
        <v>2</v>
      </c>
      <c r="D7426" s="33" t="str">
        <f>IFERROR(_xlfn.XLOOKUP(A7426,[1]Sindaci!$B$2:$B$7774,[1]Sindaci!$A$2:$A$7774),"")</f>
        <v xml:space="preserve">SENISE ANTONIO    </v>
      </c>
      <c r="E7426" s="33"/>
    </row>
    <row r="7427" spans="1:5" ht="13.8" x14ac:dyDescent="0.3">
      <c r="A7427" s="48" t="s">
        <v>7391</v>
      </c>
      <c r="B7427" s="33" t="str">
        <f>IFERROR(_xlfn.XLOOKUP(A7427,PEC!$A$2:$A$7902,PEC!$C$2:$C$7902),"")</f>
        <v>cert.legalmail.it</v>
      </c>
      <c r="C7427" s="33">
        <f>IFERROR(_xlfn.XLOOKUP(A7427,SEZIONI!$A$2:$A$7897,SEZIONI!$B$2:$B$7897),"")</f>
        <v>1</v>
      </c>
      <c r="D7427" s="33" t="str">
        <f>IFERROR(_xlfn.XLOOKUP(A7427,[1]Sindaci!$B$2:$B$7774,[1]Sindaci!$A$2:$A$7774),"")</f>
        <v xml:space="preserve">VERRI BARTOLOMEO    </v>
      </c>
      <c r="E7427" s="33"/>
    </row>
    <row r="7428" spans="1:5" ht="13.8" x14ac:dyDescent="0.3">
      <c r="A7428" s="48" t="s">
        <v>7392</v>
      </c>
      <c r="B7428" s="33" t="str">
        <f>IFERROR(_xlfn.XLOOKUP(A7428,PEC!$A$2:$A$7902,PEC!$C$2:$C$7902),"")</f>
        <v>postecert.it</v>
      </c>
      <c r="C7428" s="33">
        <f>IFERROR(_xlfn.XLOOKUP(A7428,SEZIONI!$A$2:$A$7897,SEZIONI!$B$2:$B$7897),"")</f>
        <v>10</v>
      </c>
      <c r="D7428" s="33" t="str">
        <f>IFERROR(_xlfn.XLOOKUP(A7428,[1]Sindaci!$B$2:$B$7774,[1]Sindaci!$A$2:$A$7774),"")</f>
        <v xml:space="preserve">BOSI PRIMO    </v>
      </c>
      <c r="E7428" s="33"/>
    </row>
    <row r="7429" spans="1:5" ht="13.8" x14ac:dyDescent="0.3">
      <c r="A7429" s="48" t="s">
        <v>7393</v>
      </c>
      <c r="B7429" s="33" t="str">
        <f>IFERROR(_xlfn.XLOOKUP(A7429,PEC!$A$2:$A$7902,PEC!$C$2:$C$7902),"")</f>
        <v>mailcert.cremasconline.it</v>
      </c>
      <c r="C7429" s="33">
        <f>IFERROR(_xlfn.XLOOKUP(A7429,SEZIONI!$A$2:$A$7897,SEZIONI!$B$2:$B$7897),"")</f>
        <v>4</v>
      </c>
      <c r="D7429" s="33" t="str">
        <f>IFERROR(_xlfn.XLOOKUP(A7429,[1]Sindaci!$B$2:$B$7774,[1]Sindaci!$A$2:$A$7774),"")</f>
        <v xml:space="preserve">MOLASCHI PAOLO PRIMO   </v>
      </c>
      <c r="E7429" s="33"/>
    </row>
    <row r="7430" spans="1:5" ht="13.8" x14ac:dyDescent="0.3">
      <c r="A7430" s="48" t="s">
        <v>7394</v>
      </c>
      <c r="B7430" s="33" t="str">
        <f>IFERROR(_xlfn.XLOOKUP(A7430,PEC!$A$2:$A$7902,PEC!$C$2:$C$7902),"")</f>
        <v>pec.comune.vaie.to.it</v>
      </c>
      <c r="C7430" s="33">
        <f>IFERROR(_xlfn.XLOOKUP(A7430,SEZIONI!$A$2:$A$7897,SEZIONI!$B$2:$B$7897),"")</f>
        <v>1</v>
      </c>
      <c r="D7430" s="33" t="str">
        <f>IFERROR(_xlfn.XLOOKUP(A7430,[1]Sindaci!$B$2:$B$7774,[1]Sindaci!$A$2:$A$7774),"")</f>
        <v xml:space="preserve">MERINI ENZO    </v>
      </c>
      <c r="E7430" s="33"/>
    </row>
    <row r="7431" spans="1:5" ht="13.8" x14ac:dyDescent="0.3">
      <c r="A7431" s="48" t="s">
        <v>7395</v>
      </c>
      <c r="B7431" s="33" t="str">
        <f>IFERROR(_xlfn.XLOOKUP(A7431,PEC!$A$2:$A$7902,PEC!$C$2:$C$7902),"")</f>
        <v>pec.regione.lombardia.it</v>
      </c>
      <c r="C7431" s="33">
        <f>IFERROR(_xlfn.XLOOKUP(A7431,SEZIONI!$A$2:$A$7897,SEZIONI!$B$2:$B$7897),"")</f>
        <v>4</v>
      </c>
      <c r="D7431" s="33" t="str">
        <f>IFERROR(_xlfn.XLOOKUP(A7431,[1]Sindaci!$B$2:$B$7774,[1]Sindaci!$A$2:$A$7774),"")</f>
        <v xml:space="preserve">PALLADINI PAOLO    </v>
      </c>
      <c r="E7431" s="33"/>
    </row>
    <row r="7432" spans="1:5" ht="13.8" x14ac:dyDescent="0.3">
      <c r="A7432" s="48" t="s">
        <v>7396</v>
      </c>
      <c r="B7432" s="33" t="str">
        <f>IFERROR(_xlfn.XLOOKUP(A7432,PEC!$A$2:$A$7902,PEC!$C$2:$C$7902),"")</f>
        <v>asmepec.it</v>
      </c>
      <c r="C7432" s="33">
        <f>IFERROR(_xlfn.XLOOKUP(A7432,SEZIONI!$A$2:$A$7897,SEZIONI!$B$2:$B$7897),"")</f>
        <v>7</v>
      </c>
      <c r="D7432" s="33" t="str">
        <f>IFERROR(_xlfn.XLOOKUP(A7432,[1]Sindaci!$B$2:$B$7774,[1]Sindaci!$A$2:$A$7774),"")</f>
        <v xml:space="preserve">SUPINO STANISLAO    </v>
      </c>
      <c r="E7432" s="33"/>
    </row>
    <row r="7433" spans="1:5" ht="13.8" x14ac:dyDescent="0.3">
      <c r="A7433" s="48" t="s">
        <v>7397</v>
      </c>
      <c r="B7433" s="33" t="str">
        <f>IFERROR(_xlfn.XLOOKUP(A7433,PEC!$A$2:$A$7902,PEC!$C$2:$C$7902),"")</f>
        <v>certgov.fvg.it</v>
      </c>
      <c r="C7433" s="33">
        <f>IFERROR(_xlfn.XLOOKUP(A7433,SEZIONI!$A$2:$A$7897,SEZIONI!$B$2:$B$7897),"")</f>
        <v>1</v>
      </c>
      <c r="D7433" s="33" t="str">
        <f>IFERROR(_xlfn.XLOOKUP(A7433,[1]Sindaci!$B$2:$B$7774,[1]Sindaci!$A$2:$A$7774),"")</f>
        <v xml:space="preserve">BARZAN VIRGILIO    </v>
      </c>
      <c r="E7433" s="33"/>
    </row>
    <row r="7434" spans="1:5" ht="13.8" x14ac:dyDescent="0.3">
      <c r="A7434" s="33" t="s">
        <v>7398</v>
      </c>
      <c r="B7434" s="33" t="str">
        <f>IFERROR(_xlfn.XLOOKUP(A7434,PEC!$A$2:$A$7902,PEC!$C$2:$C$7902),"")</f>
        <v>pec.regione.lombardia.it</v>
      </c>
      <c r="C7434" s="33">
        <f>IFERROR(_xlfn.XLOOKUP(A7434,SEZIONI!$A$2:$A$7897,SEZIONI!$B$2:$B$7897),"")</f>
        <v>5</v>
      </c>
      <c r="D7434" s="33" t="str">
        <f>IFERROR(_xlfn.XLOOKUP(A7434,[1]Sindaci!$B$2:$B$7774,[1]Sindaci!$A$2:$A$7774),"")</f>
        <v xml:space="preserve">ZAMBELLI DAMIANO    </v>
      </c>
      <c r="E7434" s="33"/>
    </row>
    <row r="7435" spans="1:5" ht="13.8" x14ac:dyDescent="0.3">
      <c r="A7435" s="48" t="s">
        <v>7399</v>
      </c>
      <c r="B7435" s="33" t="str">
        <f>IFERROR(_xlfn.XLOOKUP(A7435,PEC!$A$2:$A$7902,PEC!$C$2:$C$7902),"")</f>
        <v>pec.it</v>
      </c>
      <c r="C7435" s="33">
        <f>IFERROR(_xlfn.XLOOKUP(A7435,SEZIONI!$A$2:$A$7897,SEZIONI!$B$2:$B$7897),"")</f>
        <v>4</v>
      </c>
      <c r="D7435" s="33" t="str">
        <f>IFERROR(_xlfn.XLOOKUP(A7435,[1]Sindaci!$B$2:$B$7774,[1]Sindaci!$A$2:$A$7774),"")</f>
        <v xml:space="preserve">TAPPERO CARLO    </v>
      </c>
      <c r="E7435" s="33"/>
    </row>
    <row r="7436" spans="1:5" ht="13.8" x14ac:dyDescent="0.3">
      <c r="A7436" s="48" t="s">
        <v>7401</v>
      </c>
      <c r="B7436" s="33" t="str">
        <f>IFERROR(_xlfn.XLOOKUP(A7436,PEC!$A$2:$A$7902,PEC!$C$2:$C$7902),"")</f>
        <v>legalpec.it</v>
      </c>
      <c r="C7436" s="33">
        <f>IFERROR(_xlfn.XLOOKUP(A7436,SEZIONI!$A$2:$A$7897,SEZIONI!$B$2:$B$7897),"")</f>
        <v>2</v>
      </c>
      <c r="D7436" s="33" t="str">
        <f>IFERROR(_xlfn.XLOOKUP(A7436,[1]Sindaci!$B$2:$B$7774,[1]Sindaci!$A$2:$A$7774),"")</f>
        <v xml:space="preserve">CAMPETTI FRANCO    </v>
      </c>
      <c r="E7436" s="33"/>
    </row>
    <row r="7437" spans="1:5" ht="13.8" x14ac:dyDescent="0.3">
      <c r="A7437" s="48" t="s">
        <v>8132</v>
      </c>
      <c r="B7437" s="33" t="str">
        <f>IFERROR(_xlfn.XLOOKUP(A7437,PEC!$A$2:$A$7902,PEC!$C$2:$C$7902),"")</f>
        <v/>
      </c>
      <c r="C7437" s="33" t="str">
        <f>IFERROR(_xlfn.XLOOKUP(A7437,SEZIONI!$A$2:$A$7897,SEZIONI!$B$2:$B$7897),"")</f>
        <v/>
      </c>
      <c r="D7437" s="33" t="str">
        <f>IFERROR(_xlfn.XLOOKUP(A7437,[1]Sindaci!$B$2:$B$7774,[1]Sindaci!$A$2:$A$7774),"")</f>
        <v xml:space="preserve">GUFLER STEFAN    </v>
      </c>
      <c r="E7437" s="33"/>
    </row>
    <row r="7438" spans="1:5" ht="13.8" x14ac:dyDescent="0.3">
      <c r="A7438" s="48" t="s">
        <v>7403</v>
      </c>
      <c r="B7438" s="33" t="str">
        <f>IFERROR(_xlfn.XLOOKUP(A7438,PEC!$A$2:$A$7902,PEC!$C$2:$C$7902),"")</f>
        <v>pecveneto.it</v>
      </c>
      <c r="C7438" s="33">
        <f>IFERROR(_xlfn.XLOOKUP(A7438,SEZIONI!$A$2:$A$7897,SEZIONI!$B$2:$B$7897),"")</f>
        <v>5</v>
      </c>
      <c r="D7438" s="33" t="str">
        <f>IFERROR(_xlfn.XLOOKUP(A7438,[1]Sindaci!$B$2:$B$7774,[1]Sindaci!$A$2:$A$7774),"")</f>
        <v xml:space="preserve">DE PELLEGRIN CAMILLO   </v>
      </c>
      <c r="E7438" s="33"/>
    </row>
    <row r="7439" spans="1:5" ht="13.8" x14ac:dyDescent="0.3">
      <c r="A7439" s="48" t="s">
        <v>7404</v>
      </c>
      <c r="B7439" s="33" t="str">
        <f>IFERROR(_xlfn.XLOOKUP(A7439,PEC!$A$2:$A$7902,PEC!$C$2:$C$7902),"")</f>
        <v>pecveneto.it</v>
      </c>
      <c r="C7439" s="33">
        <f>IFERROR(_xlfn.XLOOKUP(A7439,SEZIONI!$A$2:$A$7897,SEZIONI!$B$2:$B$7897),"")</f>
        <v>4</v>
      </c>
      <c r="D7439" s="33" t="str">
        <f>IFERROR(_xlfn.XLOOKUP(A7439,[1]Sindaci!$B$2:$B$7774,[1]Sindaci!$A$2:$A$7774),"")</f>
        <v xml:space="preserve">FIPPONI MAURIZIO    </v>
      </c>
      <c r="E7439" s="33"/>
    </row>
    <row r="7440" spans="1:5" ht="13.8" x14ac:dyDescent="0.3">
      <c r="A7440" s="48" t="s">
        <v>7405</v>
      </c>
      <c r="B7440" s="33" t="str">
        <f>IFERROR(_xlfn.XLOOKUP(A7440,PEC!$A$2:$A$7902,PEC!$C$2:$C$7902),"")</f>
        <v>cert.provincia.so.it</v>
      </c>
      <c r="C7440" s="33">
        <f>IFERROR(_xlfn.XLOOKUP(A7440,SEZIONI!$A$2:$A$7897,SEZIONI!$B$2:$B$7897),"")</f>
        <v>1</v>
      </c>
      <c r="D7440" s="33" t="str">
        <f>IFERROR(_xlfn.XLOOKUP(A7440,[1]Sindaci!$B$2:$B$7774,[1]Sindaci!$A$2:$A$7774),"")</f>
        <v xml:space="preserve">TAEGGI PIETRO    </v>
      </c>
      <c r="E7440" s="33"/>
    </row>
    <row r="7441" spans="1:5" ht="13.8" x14ac:dyDescent="0.3">
      <c r="A7441" s="48" t="s">
        <v>7406</v>
      </c>
      <c r="B7441" s="33" t="str">
        <f>IFERROR(_xlfn.XLOOKUP(A7441,PEC!$A$2:$A$7902,PEC!$C$2:$C$7902),"")</f>
        <v>pec.regione.lombardia.it</v>
      </c>
      <c r="C7441" s="33">
        <f>IFERROR(_xlfn.XLOOKUP(A7441,SEZIONI!$A$2:$A$7897,SEZIONI!$B$2:$B$7897),"")</f>
        <v>1</v>
      </c>
      <c r="D7441" s="33" t="str">
        <f>IFERROR(_xlfn.XLOOKUP(A7441,[1]Sindaci!$B$2:$B$7774,[1]Sindaci!$A$2:$A$7774),"")</f>
        <v xml:space="preserve">PUDDU IVAN    </v>
      </c>
      <c r="E7441" s="33"/>
    </row>
    <row r="7442" spans="1:5" ht="13.8" x14ac:dyDescent="0.3">
      <c r="A7442" s="48" t="s">
        <v>7407</v>
      </c>
      <c r="B7442" s="33" t="str">
        <f>IFERROR(_xlfn.XLOOKUP(A7442,PEC!$A$2:$A$7902,PEC!$C$2:$C$7902),"")</f>
        <v>legalmail.it</v>
      </c>
      <c r="C7442" s="33">
        <f>IFERROR(_xlfn.XLOOKUP(A7442,SEZIONI!$A$2:$A$7897,SEZIONI!$B$2:$B$7897),"")</f>
        <v>3</v>
      </c>
      <c r="D7442" s="33" t="str">
        <f>IFERROR(_xlfn.XLOOKUP(A7442,[1]Sindaci!$B$2:$B$7774,[1]Sindaci!$A$2:$A$7774),"")</f>
        <v xml:space="preserve">RICCARDI ROMINA    </v>
      </c>
      <c r="E7442" s="33"/>
    </row>
    <row r="7443" spans="1:5" ht="13.8" x14ac:dyDescent="0.3">
      <c r="A7443" s="48" t="s">
        <v>7408</v>
      </c>
      <c r="B7443" s="33" t="str">
        <f>IFERROR(_xlfn.XLOOKUP(A7443,PEC!$A$2:$A$7902,PEC!$C$2:$C$7902),"")</f>
        <v>cert.legalmail.it</v>
      </c>
      <c r="C7443" s="33">
        <f>IFERROR(_xlfn.XLOOKUP(A7443,SEZIONI!$A$2:$A$7897,SEZIONI!$B$2:$B$7897),"")</f>
        <v>3</v>
      </c>
      <c r="D7443" s="33" t="str">
        <f>IFERROR(_xlfn.XLOOKUP(A7443,[1]Sindaci!$B$2:$B$7774,[1]Sindaci!$A$2:$A$7774),"")</f>
        <v xml:space="preserve">FERRINI CLAUDIO    </v>
      </c>
      <c r="E7443" s="33"/>
    </row>
    <row r="7444" spans="1:5" ht="13.8" x14ac:dyDescent="0.3">
      <c r="A7444" s="48" t="s">
        <v>7410</v>
      </c>
      <c r="B7444" s="33" t="str">
        <f>IFERROR(_xlfn.XLOOKUP(A7444,PEC!$A$2:$A$7902,PEC!$C$2:$C$7902),"")</f>
        <v>pec.comune.valbrevenna.ge.it</v>
      </c>
      <c r="C7444" s="33">
        <f>IFERROR(_xlfn.XLOOKUP(A7444,SEZIONI!$A$2:$A$7897,SEZIONI!$B$2:$B$7897),"")</f>
        <v>1</v>
      </c>
      <c r="D7444" s="33" t="str">
        <f>IFERROR(_xlfn.XLOOKUP(A7444,[1]Sindaci!$B$2:$B$7774,[1]Sindaci!$A$2:$A$7774),"")</f>
        <v xml:space="preserve">BRASSESCO MICHELE    </v>
      </c>
      <c r="E7444" s="33"/>
    </row>
    <row r="7445" spans="1:5" ht="13.8" x14ac:dyDescent="0.3">
      <c r="A7445" s="48" t="s">
        <v>7411</v>
      </c>
      <c r="B7445" s="33" t="str">
        <f>IFERROR(_xlfn.XLOOKUP(A7445,PEC!$A$2:$A$7902,PEC!$C$2:$C$7902),"")</f>
        <v>halleycert.it</v>
      </c>
      <c r="C7445" s="33">
        <f>IFERROR(_xlfn.XLOOKUP(A7445,SEZIONI!$A$2:$A$7897,SEZIONI!$B$2:$B$7897),"")</f>
        <v>2</v>
      </c>
      <c r="D7445" s="33" t="str">
        <f>IFERROR(_xlfn.XLOOKUP(A7445,[1]Sindaci!$B$2:$B$7774,[1]Sindaci!$A$2:$A$7774),"")</f>
        <v xml:space="preserve">VENER LUIGI    </v>
      </c>
      <c r="E7445" s="33"/>
    </row>
    <row r="7446" spans="1:5" ht="13.8" x14ac:dyDescent="0.3">
      <c r="A7446" s="48" t="s">
        <v>7413</v>
      </c>
      <c r="B7446" s="33" t="str">
        <f>IFERROR(_xlfn.XLOOKUP(A7446,PEC!$A$2:$A$7902,PEC!$C$2:$C$7902),"")</f>
        <v>legalmail.it</v>
      </c>
      <c r="C7446" s="33">
        <f>IFERROR(_xlfn.XLOOKUP(A7446,SEZIONI!$A$2:$A$7897,SEZIONI!$B$2:$B$7897),"")</f>
        <v>28</v>
      </c>
      <c r="D7446" s="33" t="str">
        <f>IFERROR(_xlfn.XLOOKUP(A7446,[1]Sindaci!$B$2:$B$7774,[1]Sindaci!$A$2:$A$7774),"")</f>
        <v xml:space="preserve">ACERBI GIANCARLO GIUSEPPE   </v>
      </c>
      <c r="E7446" s="33"/>
    </row>
    <row r="7447" spans="1:5" ht="13.8" x14ac:dyDescent="0.3">
      <c r="A7447" s="48" t="s">
        <v>7414</v>
      </c>
      <c r="B7447" s="33" t="str">
        <f>IFERROR(_xlfn.XLOOKUP(A7447,PEC!$A$2:$A$7902,PEC!$C$2:$C$7902),"")</f>
        <v>pec.comune.valdaone.tn.it</v>
      </c>
      <c r="C7447" s="33">
        <f>IFERROR(_xlfn.XLOOKUP(A7447,SEZIONI!$A$2:$A$7897,SEZIONI!$B$2:$B$7897),"")</f>
        <v>3</v>
      </c>
      <c r="D7447" s="33" t="str">
        <f>IFERROR(_xlfn.XLOOKUP(A7447,[1]Sindaci!$B$2:$B$7774,[1]Sindaci!$A$2:$A$7774),"")</f>
        <v xml:space="preserve">PELLIZZARI KETTY    </v>
      </c>
      <c r="E7447" s="33"/>
    </row>
    <row r="7448" spans="1:5" ht="13.8" x14ac:dyDescent="0.3">
      <c r="A7448" s="48" t="s">
        <v>8131</v>
      </c>
      <c r="B7448" s="33" t="str">
        <f>IFERROR(_xlfn.XLOOKUP(A7448,PEC!$A$2:$A$7902,PEC!$C$2:$C$7902),"")</f>
        <v/>
      </c>
      <c r="C7448" s="33" t="str">
        <f>IFERROR(_xlfn.XLOOKUP(A7448,SEZIONI!$A$2:$A$7897,SEZIONI!$B$2:$B$7897),"")</f>
        <v/>
      </c>
      <c r="D7448" s="33" t="str">
        <f>IFERROR(_xlfn.XLOOKUP(A7448,[1]Sindaci!$B$2:$B$7774,[1]Sindaci!$A$2:$A$7774),"")</f>
        <v xml:space="preserve">REDEN GEORG JAKOB   </v>
      </c>
      <c r="E7448" s="33"/>
    </row>
    <row r="7449" spans="1:5" ht="13.8" x14ac:dyDescent="0.3">
      <c r="A7449" s="48" t="s">
        <v>7416</v>
      </c>
      <c r="B7449" s="33" t="str">
        <f>IFERROR(_xlfn.XLOOKUP(A7449,PEC!$A$2:$A$7902,PEC!$C$2:$C$7902),"")</f>
        <v>pecveneto.it</v>
      </c>
      <c r="C7449" s="33">
        <f>IFERROR(_xlfn.XLOOKUP(A7449,SEZIONI!$A$2:$A$7897,SEZIONI!$B$2:$B$7897),"")</f>
        <v>3</v>
      </c>
      <c r="D7449" s="33" t="str">
        <f>IFERROR(_xlfn.XLOOKUP(A7449,[1]Sindaci!$B$2:$B$7774,[1]Sindaci!$A$2:$A$7774),"")</f>
        <v xml:space="preserve">SARTORI CLAUDIO    </v>
      </c>
      <c r="E7449" s="33"/>
    </row>
    <row r="7450" spans="1:5" ht="13.8" x14ac:dyDescent="0.3">
      <c r="A7450" s="48" t="s">
        <v>7417</v>
      </c>
      <c r="B7450" s="33" t="str">
        <f>IFERROR(_xlfn.XLOOKUP(A7450,PEC!$A$2:$A$7902,PEC!$C$2:$C$7902),"")</f>
        <v>pec.ptbiellese.it</v>
      </c>
      <c r="C7450" s="33">
        <f>IFERROR(_xlfn.XLOOKUP(A7450,SEZIONI!$A$2:$A$7897,SEZIONI!$B$2:$B$7897),"")</f>
        <v>4</v>
      </c>
      <c r="D7450" s="33" t="str">
        <f>IFERROR(_xlfn.XLOOKUP(A7450,[1]Sindaci!$B$2:$B$7774,[1]Sindaci!$A$2:$A$7774),"")</f>
        <v xml:space="preserve">PELLA ROBERTO    </v>
      </c>
      <c r="E7450" s="33"/>
    </row>
    <row r="7451" spans="1:5" ht="13.8" x14ac:dyDescent="0.3">
      <c r="A7451" s="48" t="s">
        <v>7418</v>
      </c>
      <c r="B7451" s="33" t="str">
        <f>IFERROR(_xlfn.XLOOKUP(A7451,PEC!$A$2:$A$7902,PEC!$C$2:$C$7902),"")</f>
        <v>postecert.it</v>
      </c>
      <c r="C7451" s="33">
        <f>IFERROR(_xlfn.XLOOKUP(A7451,SEZIONI!$A$2:$A$7897,SEZIONI!$B$2:$B$7897),"")</f>
        <v>13</v>
      </c>
      <c r="D7451" s="33" t="str">
        <f>IFERROR(_xlfn.XLOOKUP(A7451,[1]Sindaci!$B$2:$B$7774,[1]Sindaci!$A$2:$A$7774),"")</f>
        <v xml:space="preserve">STABILE FRANCESCO    </v>
      </c>
      <c r="E7451" s="33"/>
    </row>
    <row r="7452" spans="1:5" ht="13.8" x14ac:dyDescent="0.3">
      <c r="A7452" s="48" t="s">
        <v>7419</v>
      </c>
      <c r="B7452" s="33" t="str">
        <f>IFERROR(_xlfn.XLOOKUP(A7452,PEC!$A$2:$A$7902,PEC!$C$2:$C$7902),"")</f>
        <v>pec.cmav.so.it</v>
      </c>
      <c r="C7452" s="33">
        <f>IFERROR(_xlfn.XLOOKUP(A7452,SEZIONI!$A$2:$A$7897,SEZIONI!$B$2:$B$7897),"")</f>
        <v>4</v>
      </c>
      <c r="D7452" s="33" t="str">
        <f>IFERROR(_xlfn.XLOOKUP(A7452,[1]Sindaci!$B$2:$B$7774,[1]Sindaci!$A$2:$A$7774),"")</f>
        <v xml:space="preserve">TRABUCCHI MASSIMILIANO    </v>
      </c>
      <c r="E7452" s="33"/>
    </row>
    <row r="7453" spans="1:5" ht="13.8" x14ac:dyDescent="0.3">
      <c r="A7453" s="48" t="s">
        <v>7420</v>
      </c>
      <c r="B7453" s="33" t="str">
        <f>IFERROR(_xlfn.XLOOKUP(A7453,PEC!$A$2:$A$7902,PEC!$C$2:$C$7902),"")</f>
        <v>legalmail.it</v>
      </c>
      <c r="C7453" s="33">
        <f>IFERROR(_xlfn.XLOOKUP(A7453,SEZIONI!$A$2:$A$7897,SEZIONI!$B$2:$B$7897),"")</f>
        <v>3</v>
      </c>
      <c r="D7453" s="33" t="str">
        <f>IFERROR(_xlfn.XLOOKUP(A7453,[1]Sindaci!$B$2:$B$7774,[1]Sindaci!$A$2:$A$7774),"")</f>
        <v xml:space="preserve">GIORDANA GUIDO    </v>
      </c>
      <c r="E7453" s="33"/>
    </row>
    <row r="7454" spans="1:5" ht="13.8" x14ac:dyDescent="0.3">
      <c r="A7454" s="48" t="s">
        <v>7422</v>
      </c>
      <c r="B7454" s="33" t="str">
        <f>IFERROR(_xlfn.XLOOKUP(A7454,PEC!$A$2:$A$7902,PEC!$C$2:$C$7902),"")</f>
        <v>pec.comune.valdina.me.it</v>
      </c>
      <c r="C7454" s="33">
        <f>IFERROR(_xlfn.XLOOKUP(A7454,SEZIONI!$A$2:$A$7897,SEZIONI!$B$2:$B$7897),"")</f>
        <v>3</v>
      </c>
      <c r="D7454" s="33" t="str">
        <f>IFERROR(_xlfn.XLOOKUP(A7454,[1]Sindaci!$B$2:$B$7774,[1]Sindaci!$A$2:$A$7774),"")</f>
        <v xml:space="preserve">DI STEFANO ANTONINO   </v>
      </c>
      <c r="E7454" s="33"/>
    </row>
    <row r="7455" spans="1:5" ht="13.8" x14ac:dyDescent="0.3">
      <c r="A7455" s="48" t="s">
        <v>7423</v>
      </c>
      <c r="B7455" s="33" t="str">
        <f>IFERROR(_xlfn.XLOOKUP(A7455,PEC!$A$2:$A$7902,PEC!$C$2:$C$7902),"")</f>
        <v>pec.cmav.so.it</v>
      </c>
      <c r="C7455" s="33">
        <f>IFERROR(_xlfn.XLOOKUP(A7455,SEZIONI!$A$2:$A$7897,SEZIONI!$B$2:$B$7897),"")</f>
        <v>4</v>
      </c>
      <c r="D7455" s="33" t="str">
        <f>IFERROR(_xlfn.XLOOKUP(A7455,[1]Sindaci!$B$2:$B$7774,[1]Sindaci!$A$2:$A$7774),"")</f>
        <v xml:space="preserve">PEDRINI ALESSANDRO    </v>
      </c>
      <c r="E7455" s="33"/>
    </row>
    <row r="7456" spans="1:5" ht="13.8" x14ac:dyDescent="0.3">
      <c r="A7456" s="48" t="s">
        <v>7424</v>
      </c>
      <c r="B7456" s="33" t="str">
        <f>IFERROR(_xlfn.XLOOKUP(A7456,PEC!$A$2:$A$7902,PEC!$C$2:$C$7902),"")</f>
        <v>pecveneto.it</v>
      </c>
      <c r="C7456" s="33">
        <f>IFERROR(_xlfn.XLOOKUP(A7456,SEZIONI!$A$2:$A$7897,SEZIONI!$B$2:$B$7897),"")</f>
        <v>11</v>
      </c>
      <c r="D7456" s="33" t="str">
        <f>IFERROR(_xlfn.XLOOKUP(A7456,[1]Sindaci!$B$2:$B$7774,[1]Sindaci!$A$2:$A$7774),"")</f>
        <v xml:space="preserve">FREGONESE LUCIANO    </v>
      </c>
      <c r="E7456" s="33"/>
    </row>
    <row r="7457" spans="1:5" ht="13.8" x14ac:dyDescent="0.3">
      <c r="A7457" s="48" t="s">
        <v>7425</v>
      </c>
      <c r="B7457" s="33" t="str">
        <f>IFERROR(_xlfn.XLOOKUP(A7457,PEC!$A$2:$A$7902,PEC!$C$2:$C$7902),"")</f>
        <v>cert.ruparpiemonte.it</v>
      </c>
      <c r="C7457" s="33">
        <f>IFERROR(_xlfn.XLOOKUP(A7457,SEZIONI!$A$2:$A$7897,SEZIONI!$B$2:$B$7897),"")</f>
        <v>3</v>
      </c>
      <c r="D7457" s="33" t="str">
        <f>IFERROR(_xlfn.XLOOKUP(A7457,[1]Sindaci!$B$2:$B$7774,[1]Sindaci!$A$2:$A$7774),"")</f>
        <v xml:space="preserve">CHIARA LUCA    </v>
      </c>
      <c r="E7457" s="33"/>
    </row>
    <row r="7458" spans="1:5" ht="13.8" x14ac:dyDescent="0.3">
      <c r="A7458" s="48" t="s">
        <v>7426</v>
      </c>
      <c r="B7458" s="33" t="str">
        <f>IFERROR(_xlfn.XLOOKUP(A7458,PEC!$A$2:$A$7902,PEC!$C$2:$C$7902),"")</f>
        <v>pec.regione.lombardia.it</v>
      </c>
      <c r="C7458" s="33">
        <f>IFERROR(_xlfn.XLOOKUP(A7458,SEZIONI!$A$2:$A$7897,SEZIONI!$B$2:$B$7897),"")</f>
        <v>1</v>
      </c>
      <c r="D7458" s="33" t="str">
        <f>IFERROR(_xlfn.XLOOKUP(A7458,[1]Sindaci!$B$2:$B$7774,[1]Sindaci!$A$2:$A$7774),"")</f>
        <v xml:space="preserve">TASSO LUIGI    </v>
      </c>
      <c r="E7458" s="33"/>
    </row>
    <row r="7459" spans="1:5" ht="13.8" x14ac:dyDescent="0.3">
      <c r="A7459" s="48" t="s">
        <v>7427</v>
      </c>
      <c r="B7459" s="33" t="str">
        <f>IFERROR(_xlfn.XLOOKUP(A7459,PEC!$A$2:$A$7902,PEC!$C$2:$C$7902),"")</f>
        <v>pecveneto.it</v>
      </c>
      <c r="C7459" s="33">
        <f>IFERROR(_xlfn.XLOOKUP(A7459,SEZIONI!$A$2:$A$7897,SEZIONI!$B$2:$B$7897),"")</f>
        <v>15</v>
      </c>
      <c r="D7459" s="33" t="str">
        <f>IFERROR(_xlfn.XLOOKUP(A7459,[1]Sindaci!$B$2:$B$7774,[1]Sindaci!$A$2:$A$7774),"")</f>
        <v xml:space="preserve">GARDONI ALESSANDRO    </v>
      </c>
      <c r="E7459" s="33"/>
    </row>
    <row r="7460" spans="1:5" ht="13.8" x14ac:dyDescent="0.3">
      <c r="A7460" s="48" t="s">
        <v>7428</v>
      </c>
      <c r="B7460" s="33" t="str">
        <f>IFERROR(_xlfn.XLOOKUP(A7460,PEC!$A$2:$A$7902,PEC!$C$2:$C$7902),"")</f>
        <v>legalmail.it</v>
      </c>
      <c r="C7460" s="33">
        <f>IFERROR(_xlfn.XLOOKUP(A7460,SEZIONI!$A$2:$A$7897,SEZIONI!$B$2:$B$7897),"")</f>
        <v>3</v>
      </c>
      <c r="D7460" s="33" t="str">
        <f>IFERROR(_xlfn.XLOOKUP(A7460,[1]Sindaci!$B$2:$B$7774,[1]Sindaci!$A$2:$A$7774),"")</f>
        <v xml:space="preserve">BIGIOTTI STEFANO    </v>
      </c>
      <c r="E7460" s="33"/>
    </row>
    <row r="7461" spans="1:5" ht="13.8" x14ac:dyDescent="0.3">
      <c r="A7461" s="48" t="s">
        <v>7429</v>
      </c>
      <c r="B7461" s="33" t="str">
        <f>IFERROR(_xlfn.XLOOKUP(A7461,PEC!$A$2:$A$7902,PEC!$C$2:$C$7902),"")</f>
        <v>cert.comune.valenza.al.it</v>
      </c>
      <c r="C7461" s="33">
        <f>IFERROR(_xlfn.XLOOKUP(A7461,SEZIONI!$A$2:$A$7897,SEZIONI!$B$2:$B$7897),"")</f>
        <v>21</v>
      </c>
      <c r="D7461" s="33" t="str">
        <f>IFERROR(_xlfn.XLOOKUP(A7461,[1]Sindaci!$B$2:$B$7774,[1]Sindaci!$A$2:$A$7774),"")</f>
        <v xml:space="preserve">ODDONE MAURIZIO    </v>
      </c>
      <c r="E7461" s="33"/>
    </row>
    <row r="7462" spans="1:5" ht="13.8" x14ac:dyDescent="0.3">
      <c r="A7462" s="48" t="s">
        <v>7430</v>
      </c>
      <c r="B7462" s="33" t="str">
        <f>IFERROR(_xlfn.XLOOKUP(A7462,PEC!$A$2:$A$7902,PEC!$C$2:$C$7902),"")</f>
        <v>pec.rupar.puglia.it</v>
      </c>
      <c r="C7462" s="33">
        <f>IFERROR(_xlfn.XLOOKUP(A7462,SEZIONI!$A$2:$A$7897,SEZIONI!$B$2:$B$7897),"")</f>
        <v>22</v>
      </c>
      <c r="D7462" s="33" t="str">
        <f>IFERROR(_xlfn.XLOOKUP(A7462,[1]Sindaci!$B$2:$B$7774,[1]Sindaci!$A$2:$A$7774),"")</f>
        <v/>
      </c>
      <c r="E7462" s="33"/>
    </row>
    <row r="7463" spans="1:5" ht="13.8" x14ac:dyDescent="0.3">
      <c r="A7463" s="48" t="s">
        <v>7431</v>
      </c>
      <c r="B7463" s="33" t="str">
        <f>IFERROR(_xlfn.XLOOKUP(A7463,PEC!$A$2:$A$7902,PEC!$C$2:$C$7902),"")</f>
        <v>cert.elaus2002.net</v>
      </c>
      <c r="C7463" s="33">
        <f>IFERROR(_xlfn.XLOOKUP(A7463,SEZIONI!$A$2:$A$7897,SEZIONI!$B$2:$B$7897),"")</f>
        <v>2</v>
      </c>
      <c r="D7463" s="33" t="str">
        <f>IFERROR(_xlfn.XLOOKUP(A7463,[1]Sindaci!$B$2:$B$7774,[1]Sindaci!$A$2:$A$7774),"")</f>
        <v xml:space="preserve">BASSAN FABIO    </v>
      </c>
      <c r="E7463" s="33"/>
    </row>
    <row r="7464" spans="1:5" ht="13.8" x14ac:dyDescent="0.3">
      <c r="A7464" s="48" t="s">
        <v>7432</v>
      </c>
      <c r="B7464" s="33" t="str">
        <f>IFERROR(_xlfn.XLOOKUP(A7464,PEC!$A$2:$A$7902,PEC!$C$2:$C$7902),"")</f>
        <v>postacert.umbria.it</v>
      </c>
      <c r="C7464" s="33">
        <f>IFERROR(_xlfn.XLOOKUP(A7464,SEZIONI!$A$2:$A$7897,SEZIONI!$B$2:$B$7897),"")</f>
        <v>3</v>
      </c>
      <c r="D7464" s="33" t="str">
        <f>IFERROR(_xlfn.XLOOKUP(A7464,[1]Sindaci!$B$2:$B$7774,[1]Sindaci!$A$2:$A$7774),"")</f>
        <v xml:space="preserve">BACOCCOLI ENRICO    </v>
      </c>
      <c r="E7464" s="33"/>
    </row>
    <row r="7465" spans="1:5" ht="13.8" x14ac:dyDescent="0.3">
      <c r="A7465" s="48" t="s">
        <v>7433</v>
      </c>
      <c r="B7465" s="33" t="str">
        <f>IFERROR(_xlfn.XLOOKUP(A7465,PEC!$A$2:$A$7902,PEC!$C$2:$C$7902),"")</f>
        <v>cert.ruparpiemonte.it</v>
      </c>
      <c r="C7465" s="33">
        <f>IFERROR(_xlfn.XLOOKUP(A7465,SEZIONI!$A$2:$A$7897,SEZIONI!$B$2:$B$7897),"")</f>
        <v>3</v>
      </c>
      <c r="D7465" s="33" t="str">
        <f>IFERROR(_xlfn.XLOOKUP(A7465,[1]Sindaci!$B$2:$B$7774,[1]Sindaci!$A$2:$A$7774),"")</f>
        <v xml:space="preserve">ARISIO SERGIO    </v>
      </c>
      <c r="E7465" s="33"/>
    </row>
    <row r="7466" spans="1:5" ht="13.8" x14ac:dyDescent="0.3">
      <c r="A7466" s="48" t="s">
        <v>7434</v>
      </c>
      <c r="B7466" s="33" t="str">
        <f>IFERROR(_xlfn.XLOOKUP(A7466,PEC!$A$2:$A$7902,PEC!$C$2:$C$7902),"")</f>
        <v>pec.comune.valfloriana.tn.it</v>
      </c>
      <c r="C7466" s="33">
        <f>IFERROR(_xlfn.XLOOKUP(A7466,SEZIONI!$A$2:$A$7897,SEZIONI!$B$2:$B$7897),"")</f>
        <v>1</v>
      </c>
      <c r="D7466" s="33" t="str">
        <f>IFERROR(_xlfn.XLOOKUP(A7466,[1]Sindaci!$B$2:$B$7774,[1]Sindaci!$A$2:$A$7774),"")</f>
        <v xml:space="preserve">TONINI MICHELE    </v>
      </c>
      <c r="E7466" s="33"/>
    </row>
    <row r="7467" spans="1:5" ht="13.8" x14ac:dyDescent="0.3">
      <c r="A7467" s="48" t="s">
        <v>7435</v>
      </c>
      <c r="B7467" s="33" t="str">
        <f>IFERROR(_xlfn.XLOOKUP(A7467,PEC!$A$2:$A$7902,PEC!$C$2:$C$7902),"")</f>
        <v>emarche.it</v>
      </c>
      <c r="C7467" s="33">
        <f>IFERROR(_xlfn.XLOOKUP(A7467,SEZIONI!$A$2:$A$7897,SEZIONI!$B$2:$B$7897),"")</f>
        <v>2</v>
      </c>
      <c r="D7467" s="33" t="str">
        <f>IFERROR(_xlfn.XLOOKUP(A7467,[1]Sindaci!$B$2:$B$7774,[1]Sindaci!$A$2:$A$7774),"")</f>
        <v xml:space="preserve">CITRACCA MASSIMO    </v>
      </c>
      <c r="E7467" s="33"/>
    </row>
    <row r="7468" spans="1:5" ht="13.8" x14ac:dyDescent="0.3">
      <c r="A7468" s="48" t="s">
        <v>7436</v>
      </c>
      <c r="B7468" s="33" t="str">
        <f>IFERROR(_xlfn.XLOOKUP(A7468,PEC!$A$2:$A$7902,PEC!$C$2:$C$7902),"")</f>
        <v>pec.cmav.so.it</v>
      </c>
      <c r="C7468" s="33">
        <f>IFERROR(_xlfn.XLOOKUP(A7468,SEZIONI!$A$2:$A$7897,SEZIONI!$B$2:$B$7897),"")</f>
        <v>3</v>
      </c>
      <c r="D7468" s="33" t="str">
        <f>IFERROR(_xlfn.XLOOKUP(A7468,[1]Sindaci!$B$2:$B$7774,[1]Sindaci!$A$2:$A$7774),"")</f>
        <v xml:space="preserve">BELLOTTI LUCA FERDINANDO   </v>
      </c>
      <c r="E7468" s="33"/>
    </row>
    <row r="7469" spans="1:5" ht="13.8" x14ac:dyDescent="0.3">
      <c r="A7469" s="48" t="s">
        <v>7437</v>
      </c>
      <c r="B7469" s="33" t="str">
        <f>IFERROR(_xlfn.XLOOKUP(A7469,PEC!$A$2:$A$7902,PEC!$C$2:$C$7902),"")</f>
        <v>pec.regione.lombardia.it</v>
      </c>
      <c r="C7469" s="33">
        <f>IFERROR(_xlfn.XLOOKUP(A7469,SEZIONI!$A$2:$A$7897,SEZIONI!$B$2:$B$7897),"")</f>
        <v>2</v>
      </c>
      <c r="D7469" s="33" t="str">
        <f>IFERROR(_xlfn.XLOOKUP(A7469,[1]Sindaci!$B$2:$B$7774,[1]Sindaci!$A$2:$A$7774),"")</f>
        <v xml:space="preserve">JARDINI BRUNA    </v>
      </c>
      <c r="E7469" s="33"/>
    </row>
    <row r="7470" spans="1:5" ht="13.8" x14ac:dyDescent="0.3">
      <c r="A7470" s="48" t="s">
        <v>7438</v>
      </c>
      <c r="B7470" s="33" t="str">
        <f>IFERROR(_xlfn.XLOOKUP(A7470,PEC!$A$2:$A$7902,PEC!$C$2:$C$7902),"")</f>
        <v>pec.it</v>
      </c>
      <c r="C7470" s="33">
        <f>IFERROR(_xlfn.XLOOKUP(A7470,SEZIONI!$A$2:$A$7897,SEZIONI!$B$2:$B$7897),"")</f>
        <v>1</v>
      </c>
      <c r="D7470" s="33" t="str">
        <f>IFERROR(_xlfn.XLOOKUP(A7470,[1]Sindaci!$B$2:$B$7774,[1]Sindaci!$A$2:$A$7774),"")</f>
        <v xml:space="preserve">GROSSO CLAUDIO    </v>
      </c>
      <c r="E7470" s="33"/>
    </row>
    <row r="7471" spans="1:5" ht="13.8" x14ac:dyDescent="0.3">
      <c r="A7471" s="48" t="s">
        <v>7439</v>
      </c>
      <c r="B7471" s="33" t="str">
        <f>IFERROR(_xlfn.XLOOKUP(A7471,PEC!$A$2:$A$7902,PEC!$C$2:$C$7902),"")</f>
        <v>legalmail.it</v>
      </c>
      <c r="C7471" s="33">
        <f>IFERROR(_xlfn.XLOOKUP(A7471,SEZIONI!$A$2:$A$7897,SEZIONI!$B$2:$B$7897),"")</f>
        <v>1</v>
      </c>
      <c r="D7471" s="33" t="str">
        <f>IFERROR(_xlfn.XLOOKUP(A7471,[1]Sindaci!$B$2:$B$7774,[1]Sindaci!$A$2:$A$7774),"")</f>
        <v xml:space="preserve">BOSATELLI ANGELO    </v>
      </c>
      <c r="E7471" s="33"/>
    </row>
    <row r="7472" spans="1:5" ht="13.8" x14ac:dyDescent="0.3">
      <c r="A7472" s="48" t="s">
        <v>7440</v>
      </c>
      <c r="B7472" s="33" t="str">
        <f>IFERROR(_xlfn.XLOOKUP(A7472,PEC!$A$2:$A$7902,PEC!$C$2:$C$7902),"")</f>
        <v>postemailcertificata.it</v>
      </c>
      <c r="C7472" s="33">
        <f>IFERROR(_xlfn.XLOOKUP(A7472,SEZIONI!$A$2:$A$7897,SEZIONI!$B$2:$B$7897),"")</f>
        <v>1</v>
      </c>
      <c r="D7472" s="33" t="str">
        <f>IFERROR(_xlfn.XLOOKUP(A7472,[1]Sindaci!$B$2:$B$7774,[1]Sindaci!$A$2:$A$7774),"")</f>
        <v xml:space="preserve">ARLOTTO ALBINO    </v>
      </c>
      <c r="E7472" s="33"/>
    </row>
    <row r="7473" spans="1:5" ht="13.8" x14ac:dyDescent="0.3">
      <c r="A7473" s="48" t="s">
        <v>7441</v>
      </c>
      <c r="B7473" s="33" t="str">
        <f>IFERROR(_xlfn.XLOOKUP(A7473,PEC!$A$2:$A$7902,PEC!$C$2:$C$7902),"")</f>
        <v>pec.regione.lombardia.it</v>
      </c>
      <c r="C7473" s="33">
        <f>IFERROR(_xlfn.XLOOKUP(A7473,SEZIONI!$A$2:$A$7897,SEZIONI!$B$2:$B$7897),"")</f>
        <v>3</v>
      </c>
      <c r="D7473" s="33" t="str">
        <f>IFERROR(_xlfn.XLOOKUP(A7473,[1]Sindaci!$B$2:$B$7774,[1]Sindaci!$A$2:$A$7774),"")</f>
        <v xml:space="preserve">COLOMBO MATTEO    </v>
      </c>
      <c r="E7473" s="33"/>
    </row>
    <row r="7474" spans="1:5" ht="13.8" x14ac:dyDescent="0.3">
      <c r="A7474" s="48" t="s">
        <v>7442</v>
      </c>
      <c r="B7474" s="33" t="str">
        <f>IFERROR(_xlfn.XLOOKUP(A7474,PEC!$A$2:$A$7902,PEC!$C$2:$C$7902),"")</f>
        <v>pec.comune.valgrisenche.ao.it</v>
      </c>
      <c r="C7474" s="33">
        <f>IFERROR(_xlfn.XLOOKUP(A7474,SEZIONI!$A$2:$A$7897,SEZIONI!$B$2:$B$7897),"")</f>
        <v>1</v>
      </c>
      <c r="D7474" s="33" t="str">
        <f>IFERROR(_xlfn.XLOOKUP(A7474,[1]Sindaci!$B$2:$B$7774,[1]Sindaci!$A$2:$A$7774),"")</f>
        <v xml:space="preserve">VIERIN ALINE    </v>
      </c>
      <c r="E7474" s="33"/>
    </row>
    <row r="7475" spans="1:5" ht="13.8" x14ac:dyDescent="0.3">
      <c r="A7475" s="48" t="s">
        <v>7443</v>
      </c>
      <c r="B7475" s="33" t="str">
        <f>IFERROR(_xlfn.XLOOKUP(A7475,PEC!$A$2:$A$7902,PEC!$C$2:$C$7902),"")</f>
        <v>pec.it</v>
      </c>
      <c r="C7475" s="33">
        <f>IFERROR(_xlfn.XLOOKUP(A7475,SEZIONI!$A$2:$A$7897,SEZIONI!$B$2:$B$7897),"")</f>
        <v>12</v>
      </c>
      <c r="D7475" s="33" t="str">
        <f>IFERROR(_xlfn.XLOOKUP(A7475,[1]Sindaci!$B$2:$B$7774,[1]Sindaci!$A$2:$A$7774),"")</f>
        <v xml:space="preserve">DRAIA' FRANCESCA    </v>
      </c>
      <c r="E7475" s="33"/>
    </row>
    <row r="7476" spans="1:5" ht="13.8" x14ac:dyDescent="0.3">
      <c r="A7476" s="48" t="s">
        <v>7444</v>
      </c>
      <c r="B7476" s="33" t="str">
        <f>IFERROR(_xlfn.XLOOKUP(A7476,PEC!$A$2:$A$7902,PEC!$C$2:$C$7902),"")</f>
        <v>pecveneto.it</v>
      </c>
      <c r="C7476" s="33">
        <f>IFERROR(_xlfn.XLOOKUP(A7476,SEZIONI!$A$2:$A$7897,SEZIONI!$B$2:$B$7897),"")</f>
        <v>1</v>
      </c>
      <c r="D7476" s="33" t="str">
        <f>IFERROR(_xlfn.XLOOKUP(A7476,[1]Sindaci!$B$2:$B$7774,[1]Sindaci!$A$2:$A$7774),"")</f>
        <v xml:space="preserve">LUCHETTA FABIO FERDINANDO   </v>
      </c>
      <c r="E7476" s="33"/>
    </row>
    <row r="7477" spans="1:5" ht="13.8" x14ac:dyDescent="0.3">
      <c r="A7477" s="48" t="s">
        <v>7445</v>
      </c>
      <c r="B7477" s="33" t="str">
        <f>IFERROR(_xlfn.XLOOKUP(A7477,PEC!$A$2:$A$7902,PEC!$C$2:$C$7902),"")</f>
        <v>pec.ptbiellese.it</v>
      </c>
      <c r="C7477" s="33">
        <f>IFERROR(_xlfn.XLOOKUP(A7477,SEZIONI!$A$2:$A$7897,SEZIONI!$B$2:$B$7897),"")</f>
        <v>1</v>
      </c>
      <c r="D7477" s="33" t="str">
        <f>IFERROR(_xlfn.XLOOKUP(A7477,[1]Sindaci!$B$2:$B$7774,[1]Sindaci!$A$2:$A$7774),"")</f>
        <v xml:space="preserve">TRABBIA MICHELA    </v>
      </c>
      <c r="E7477" s="33"/>
    </row>
    <row r="7478" spans="1:5" ht="13.8" x14ac:dyDescent="0.3">
      <c r="A7478" s="48" t="s">
        <v>7446</v>
      </c>
      <c r="B7478" s="33" t="str">
        <f>IFERROR(_xlfn.XLOOKUP(A7478,PEC!$A$2:$A$7902,PEC!$C$2:$C$7902),"")</f>
        <v>legalmail.it</v>
      </c>
      <c r="C7478" s="33">
        <f>IFERROR(_xlfn.XLOOKUP(A7478,SEZIONI!$A$2:$A$7897,SEZIONI!$B$2:$B$7897),"")</f>
        <v>2</v>
      </c>
      <c r="D7478" s="33" t="str">
        <f>IFERROR(_xlfn.XLOOKUP(A7478,[1]Sindaci!$B$2:$B$7774,[1]Sindaci!$A$2:$A$7774),"")</f>
        <v xml:space="preserve">COSTA LUCA    </v>
      </c>
      <c r="E7478" s="33"/>
    </row>
    <row r="7479" spans="1:5" ht="13.8" x14ac:dyDescent="0.3">
      <c r="A7479" s="48" t="s">
        <v>7447</v>
      </c>
      <c r="B7479" s="33" t="str">
        <f>IFERROR(_xlfn.XLOOKUP(A7479,PEC!$A$2:$A$7902,PEC!$C$2:$C$7902),"")</f>
        <v>asmepec.it</v>
      </c>
      <c r="C7479" s="33">
        <f>IFERROR(_xlfn.XLOOKUP(A7479,SEZIONI!$A$2:$A$7897,SEZIONI!$B$2:$B$7897),"")</f>
        <v>4</v>
      </c>
      <c r="D7479" s="33" t="str">
        <f>IFERROR(_xlfn.XLOOKUP(A7479,[1]Sindaci!$B$2:$B$7774,[1]Sindaci!$A$2:$A$7774),"")</f>
        <v xml:space="preserve">LEONE GIUSEPPE    </v>
      </c>
      <c r="E7479" s="33"/>
    </row>
    <row r="7480" spans="1:5" ht="13.8" x14ac:dyDescent="0.3">
      <c r="A7480" s="48" t="s">
        <v>7448</v>
      </c>
      <c r="B7480" s="33" t="str">
        <f>IFERROR(_xlfn.XLOOKUP(A7480,PEC!$A$2:$A$7902,PEC!$C$2:$C$7902),"")</f>
        <v>pec.riusoprotocollo.it</v>
      </c>
      <c r="C7480" s="33">
        <f>IFERROR(_xlfn.XLOOKUP(A7480,SEZIONI!$A$2:$A$7897,SEZIONI!$B$2:$B$7897),"")</f>
        <v>2</v>
      </c>
      <c r="D7480" s="33" t="str">
        <f>IFERROR(_xlfn.XLOOKUP(A7480,[1]Sindaci!$B$2:$B$7774,[1]Sindaci!$A$2:$A$7774),"")</f>
        <v xml:space="preserve">LANDI ROCCO    </v>
      </c>
      <c r="E7480" s="33"/>
    </row>
    <row r="7481" spans="1:5" ht="13.8" x14ac:dyDescent="0.3">
      <c r="A7481" s="48" t="s">
        <v>8133</v>
      </c>
      <c r="B7481" s="33" t="str">
        <f>IFERROR(_xlfn.XLOOKUP(A7481,PEC!$A$2:$A$7902,PEC!$C$2:$C$7902),"")</f>
        <v/>
      </c>
      <c r="C7481" s="33" t="str">
        <f>IFERROR(_xlfn.XLOOKUP(A7481,SEZIONI!$A$2:$A$7897,SEZIONI!$B$2:$B$7897),"")</f>
        <v/>
      </c>
      <c r="D7481" s="33" t="str">
        <f>IFERROR(_xlfn.XLOOKUP(A7481,[1]Sindaci!$B$2:$B$7774,[1]Sindaci!$A$2:$A$7774),"")</f>
        <v xml:space="preserve">KLAMMER HELMUT GEBHARD   </v>
      </c>
      <c r="E7481" s="33"/>
    </row>
    <row r="7482" spans="1:5" ht="13.8" x14ac:dyDescent="0.3">
      <c r="A7482" s="48" t="s">
        <v>7451</v>
      </c>
      <c r="B7482" s="33" t="str">
        <f>IFERROR(_xlfn.XLOOKUP(A7482,PEC!$A$2:$A$7902,PEC!$C$2:$C$7902),"")</f>
        <v>pec.comune.vallecastellana.te.it</v>
      </c>
      <c r="C7482" s="33">
        <f>IFERROR(_xlfn.XLOOKUP(A7482,SEZIONI!$A$2:$A$7897,SEZIONI!$B$2:$B$7897),"")</f>
        <v>2</v>
      </c>
      <c r="D7482" s="33" t="str">
        <f>IFERROR(_xlfn.XLOOKUP(A7482,[1]Sindaci!$B$2:$B$7774,[1]Sindaci!$A$2:$A$7774),"")</f>
        <v xml:space="preserve">D'ANGELO CAMILLO    </v>
      </c>
      <c r="E7482" s="33"/>
    </row>
    <row r="7483" spans="1:5" ht="13.8" x14ac:dyDescent="0.3">
      <c r="A7483" s="48" t="s">
        <v>7452</v>
      </c>
      <c r="B7483" s="33" t="str">
        <f>IFERROR(_xlfn.XLOOKUP(A7483,PEC!$A$2:$A$7902,PEC!$C$2:$C$7902),"")</f>
        <v xml:space="preserve">pec.comune.valledellangelo.sa.it </v>
      </c>
      <c r="C7483" s="33">
        <f>IFERROR(_xlfn.XLOOKUP(A7483,SEZIONI!$A$2:$A$7897,SEZIONI!$B$2:$B$7897),"")</f>
        <v>1</v>
      </c>
      <c r="D7483" s="33" t="str">
        <f>IFERROR(_xlfn.XLOOKUP(A7483,[1]Sindaci!$B$2:$B$7774,[1]Sindaci!$A$2:$A$7774),"")</f>
        <v xml:space="preserve">IANNUZZI SALVATORE ANGELO   </v>
      </c>
      <c r="E7483" s="33"/>
    </row>
    <row r="7484" spans="1:5" ht="13.8" x14ac:dyDescent="0.3">
      <c r="A7484" s="48" t="s">
        <v>7453</v>
      </c>
      <c r="B7484" s="33" t="str">
        <f>IFERROR(_xlfn.XLOOKUP(A7484,PEC!$A$2:$A$7902,PEC!$C$2:$C$7902),"")</f>
        <v>pecveneto.it</v>
      </c>
      <c r="C7484" s="33">
        <f>IFERROR(_xlfn.XLOOKUP(A7484,SEZIONI!$A$2:$A$7897,SEZIONI!$B$2:$B$7897),"")</f>
        <v>3</v>
      </c>
      <c r="D7484" s="33" t="str">
        <f>IFERROR(_xlfn.XLOOKUP(A7484,[1]Sindaci!$B$2:$B$7774,[1]Sindaci!$A$2:$A$7774),"")</f>
        <v xml:space="preserve">HOFER MARIANNA    </v>
      </c>
      <c r="E7484" s="33"/>
    </row>
    <row r="7485" spans="1:5" ht="13.8" x14ac:dyDescent="0.3">
      <c r="A7485" s="48" t="s">
        <v>8134</v>
      </c>
      <c r="B7485" s="33" t="str">
        <f>IFERROR(_xlfn.XLOOKUP(A7485,PEC!$A$2:$A$7902,PEC!$C$2:$C$7902),"")</f>
        <v/>
      </c>
      <c r="C7485" s="33" t="str">
        <f>IFERROR(_xlfn.XLOOKUP(A7485,SEZIONI!$A$2:$A$7897,SEZIONI!$B$2:$B$7897),"")</f>
        <v/>
      </c>
      <c r="D7485" s="33" t="str">
        <f>IFERROR(_xlfn.XLOOKUP(A7485,[1]Sindaci!$B$2:$B$7774,[1]Sindaci!$A$2:$A$7774),"")</f>
        <v xml:space="preserve">SCHWINGSHACKL PAUL    </v>
      </c>
      <c r="E7485" s="33"/>
    </row>
    <row r="7486" spans="1:5" ht="13.8" x14ac:dyDescent="0.3">
      <c r="A7486" s="48" t="s">
        <v>7455</v>
      </c>
      <c r="B7486" s="33" t="str">
        <f>IFERROR(_xlfn.XLOOKUP(A7486,PEC!$A$2:$A$7902,PEC!$C$2:$C$7902),"")</f>
        <v>pcert.it</v>
      </c>
      <c r="C7486" s="33">
        <f>IFERROR(_xlfn.XLOOKUP(A7486,SEZIONI!$A$2:$A$7897,SEZIONI!$B$2:$B$7897),"")</f>
        <v>2</v>
      </c>
      <c r="D7486" s="33" t="str">
        <f>IFERROR(_xlfn.XLOOKUP(A7486,[1]Sindaci!$B$2:$B$7774,[1]Sindaci!$A$2:$A$7774),"")</f>
        <v xml:space="preserve">BUZZO FRANCESCO    </v>
      </c>
      <c r="E7486" s="33"/>
    </row>
    <row r="7487" spans="1:5" ht="13.8" x14ac:dyDescent="0.3">
      <c r="A7487" s="48" t="s">
        <v>7456</v>
      </c>
      <c r="B7487" s="33" t="str">
        <f>IFERROR(_xlfn.XLOOKUP(A7487,PEC!$A$2:$A$7902,PEC!$C$2:$C$7902),"")</f>
        <v>pec.it</v>
      </c>
      <c r="C7487" s="33">
        <f>IFERROR(_xlfn.XLOOKUP(A7487,SEZIONI!$A$2:$A$7897,SEZIONI!$B$2:$B$7897),"")</f>
        <v>2</v>
      </c>
      <c r="D7487" s="33" t="str">
        <f>IFERROR(_xlfn.XLOOKUP(A7487,[1]Sindaci!$B$2:$B$7774,[1]Sindaci!$A$2:$A$7774),"")</f>
        <v xml:space="preserve">BERTASSI ROBERTO    </v>
      </c>
      <c r="E7487" s="33"/>
    </row>
    <row r="7488" spans="1:5" ht="13.8" x14ac:dyDescent="0.3">
      <c r="A7488" s="48" t="s">
        <v>7968</v>
      </c>
      <c r="B7488" s="33" t="str">
        <f>IFERROR(_xlfn.XLOOKUP(A7488,PEC!$A$2:$A$7902,PEC!$C$2:$C$7902),"")</f>
        <v/>
      </c>
      <c r="C7488" s="33" t="str">
        <f>IFERROR(_xlfn.XLOOKUP(A7488,SEZIONI!$A$2:$A$7897,SEZIONI!$B$2:$B$7897),"")</f>
        <v/>
      </c>
      <c r="D7488" s="33" t="str">
        <f>IFERROR(_xlfn.XLOOKUP(A7488,[1]Sindaci!$B$2:$B$7774,[1]Sindaci!$A$2:$A$7774),"")</f>
        <v/>
      </c>
      <c r="E7488" s="33"/>
    </row>
    <row r="7489" spans="1:5" ht="13.8" x14ac:dyDescent="0.3">
      <c r="A7489" s="48" t="s">
        <v>7457</v>
      </c>
      <c r="B7489" s="33" t="str">
        <f>IFERROR(_xlfn.XLOOKUP(A7489,PEC!$A$2:$A$7902,PEC!$C$2:$C$7902),"")</f>
        <v>pec.vallesalimbene.org</v>
      </c>
      <c r="C7489" s="33">
        <f>IFERROR(_xlfn.XLOOKUP(A7489,SEZIONI!$A$2:$A$7897,SEZIONI!$B$2:$B$7897),"")</f>
        <v>2</v>
      </c>
      <c r="D7489" s="33" t="str">
        <f>IFERROR(_xlfn.XLOOKUP(A7489,[1]Sindaci!$B$2:$B$7774,[1]Sindaci!$A$2:$A$7774),"")</f>
        <v xml:space="preserve">GATTI COMINI VELEA DANIELA MARIA </v>
      </c>
      <c r="E7489" s="33"/>
    </row>
    <row r="7490" spans="1:5" ht="13.8" x14ac:dyDescent="0.3">
      <c r="A7490" s="48" t="s">
        <v>7458</v>
      </c>
      <c r="B7490" s="33" t="str">
        <f>IFERROR(_xlfn.XLOOKUP(A7490,PEC!$A$2:$A$7902,PEC!$C$2:$C$7902),"")</f>
        <v>pec.ptbiellese.it</v>
      </c>
      <c r="C7490" s="33">
        <f>IFERROR(_xlfn.XLOOKUP(A7490,SEZIONI!$A$2:$A$7897,SEZIONI!$B$2:$B$7897),"")</f>
        <v>1</v>
      </c>
      <c r="D7490" s="33" t="str">
        <f>IFERROR(_xlfn.XLOOKUP(A7490,[1]Sindaci!$B$2:$B$7774,[1]Sindaci!$A$2:$A$7774),"")</f>
        <v xml:space="preserve">CERRONE MARICA ELENA   </v>
      </c>
      <c r="E7490" s="33"/>
    </row>
    <row r="7491" spans="1:5" ht="13.8" x14ac:dyDescent="0.3">
      <c r="A7491" s="48" t="s">
        <v>7459</v>
      </c>
      <c r="B7491" s="33" t="str">
        <f>IFERROR(_xlfn.XLOOKUP(A7491,PEC!$A$2:$A$7902,PEC!$C$2:$C$7902),"")</f>
        <v>legalmail.it</v>
      </c>
      <c r="C7491" s="33">
        <f>IFERROR(_xlfn.XLOOKUP(A7491,SEZIONI!$A$2:$A$7897,SEZIONI!$B$2:$B$7897),"")</f>
        <v>1</v>
      </c>
      <c r="D7491" s="33" t="str">
        <f>IFERROR(_xlfn.XLOOKUP(A7491,[1]Sindaci!$B$2:$B$7774,[1]Sindaci!$A$2:$A$7774),"")</f>
        <v xml:space="preserve">GUGLIELMI ROBERTA    </v>
      </c>
      <c r="E7491" s="33"/>
    </row>
    <row r="7492" spans="1:5" ht="13.8" x14ac:dyDescent="0.3">
      <c r="A7492" s="48" t="s">
        <v>7460</v>
      </c>
      <c r="B7492" s="33" t="str">
        <f>IFERROR(_xlfn.XLOOKUP(A7492,PEC!$A$2:$A$7902,PEC!$C$2:$C$7902),"")</f>
        <v>pec.comune.vallecorsa.fr.it</v>
      </c>
      <c r="C7492" s="33">
        <f>IFERROR(_xlfn.XLOOKUP(A7492,SEZIONI!$A$2:$A$7897,SEZIONI!$B$2:$B$7897),"")</f>
        <v>3</v>
      </c>
      <c r="D7492" s="33" t="str">
        <f>IFERROR(_xlfn.XLOOKUP(A7492,[1]Sindaci!$B$2:$B$7774,[1]Sindaci!$A$2:$A$7774),"")</f>
        <v xml:space="preserve">FERRACCI ANELIO    </v>
      </c>
      <c r="E7492" s="33"/>
    </row>
    <row r="7493" spans="1:5" ht="13.8" x14ac:dyDescent="0.3">
      <c r="A7493" s="48" t="s">
        <v>7461</v>
      </c>
      <c r="B7493" s="33" t="str">
        <f>IFERROR(_xlfn.XLOOKUP(A7493,PEC!$A$2:$A$7902,PEC!$C$2:$C$7902),"")</f>
        <v>legalmail.it</v>
      </c>
      <c r="C7493" s="33">
        <f>IFERROR(_xlfn.XLOOKUP(A7493,SEZIONI!$A$2:$A$7897,SEZIONI!$B$2:$B$7897),"")</f>
        <v>7</v>
      </c>
      <c r="D7493" s="33" t="str">
        <f>IFERROR(_xlfn.XLOOKUP(A7493,[1]Sindaci!$B$2:$B$7774,[1]Sindaci!$A$2:$A$7774),"")</f>
        <v xml:space="preserve">BIASI ARMANDO    </v>
      </c>
      <c r="E7493" s="33"/>
    </row>
    <row r="7494" spans="1:5" ht="13.8" x14ac:dyDescent="0.3">
      <c r="A7494" s="48" t="s">
        <v>7462</v>
      </c>
      <c r="B7494" s="33" t="str">
        <f>IFERROR(_xlfn.XLOOKUP(A7494,PEC!$A$2:$A$7902,PEC!$C$2:$C$7902),"")</f>
        <v>pec.comune.valledolmo.pa.it</v>
      </c>
      <c r="C7494" s="33">
        <f>IFERROR(_xlfn.XLOOKUP(A7494,SEZIONI!$A$2:$A$7897,SEZIONI!$B$2:$B$7897),"")</f>
        <v>5</v>
      </c>
      <c r="D7494" s="33" t="str">
        <f>IFERROR(_xlfn.XLOOKUP(A7494,[1]Sindaci!$B$2:$B$7774,[1]Sindaci!$A$2:$A$7774),"")</f>
        <v xml:space="preserve">CONTI ANGELO    </v>
      </c>
      <c r="E7494" s="33"/>
    </row>
    <row r="7495" spans="1:5" ht="13.8" x14ac:dyDescent="0.3">
      <c r="A7495" s="49" t="s">
        <v>7463</v>
      </c>
      <c r="B7495" s="33" t="str">
        <f>IFERROR(_xlfn.XLOOKUP(A7495,PEC!$A$2:$A$7902,PEC!$C$2:$C$7902),"")</f>
        <v>pec.comune.valledoria.ss.it</v>
      </c>
      <c r="C7495" s="33">
        <f>IFERROR(_xlfn.XLOOKUP(A7495,SEZIONI!$A$2:$A$7897,SEZIONI!$B$2:$B$7897),"")</f>
        <v>5</v>
      </c>
      <c r="D7495" s="33" t="str">
        <f>IFERROR(_xlfn.XLOOKUP(A7495,[1]Sindaci!$B$2:$B$7774,[1]Sindaci!$A$2:$A$7774),"")</f>
        <v xml:space="preserve">MURETTI MARCO    </v>
      </c>
      <c r="E7495" s="33"/>
    </row>
    <row r="7496" spans="1:5" ht="13.8" x14ac:dyDescent="0.3">
      <c r="A7496" s="48" t="s">
        <v>234</v>
      </c>
      <c r="B7496" s="33" t="str">
        <f>IFERROR(_xlfn.XLOOKUP(A7496,PEC!$A$2:$A$7902,PEC!$C$2:$C$7902),"")</f>
        <v>asmepec.it</v>
      </c>
      <c r="C7496" s="33">
        <f>IFERROR(_xlfn.XLOOKUP(A7496,SEZIONI!$A$2:$A$7897,SEZIONI!$B$2:$B$7897),"")</f>
        <v>2</v>
      </c>
      <c r="D7496" s="33" t="str">
        <f>IFERROR(_xlfn.XLOOKUP(A7496,[1]Sindaci!$B$2:$B$7774,[1]Sindaci!$A$2:$A$7774),"")</f>
        <v xml:space="preserve">MEGNA SALVATORE    </v>
      </c>
      <c r="E7496" s="33"/>
    </row>
    <row r="7497" spans="1:5" ht="13.8" x14ac:dyDescent="0.3">
      <c r="A7497" s="48" t="s">
        <v>7464</v>
      </c>
      <c r="B7497" s="33" t="str">
        <f>IFERROR(_xlfn.XLOOKUP(A7497,PEC!$A$2:$A$7902,PEC!$C$2:$C$7902),"")</f>
        <v>emarche.it</v>
      </c>
      <c r="C7497" s="33">
        <f>IFERROR(_xlfn.XLOOKUP(A7497,SEZIONI!$A$2:$A$7897,SEZIONI!$B$2:$B$7897),"")</f>
        <v>14</v>
      </c>
      <c r="D7497" s="33" t="str">
        <f>IFERROR(_xlfn.XLOOKUP(A7497,[1]Sindaci!$B$2:$B$7774,[1]Sindaci!$A$2:$A$7774),"")</f>
        <v xml:space="preserve">UCCHIELLI PALMIRO    </v>
      </c>
      <c r="E7497" s="33"/>
    </row>
    <row r="7498" spans="1:5" ht="13.8" x14ac:dyDescent="0.3">
      <c r="A7498" s="48" t="s">
        <v>7465</v>
      </c>
      <c r="B7498" s="33" t="str">
        <f>IFERROR(_xlfn.XLOOKUP(A7498,PEC!$A$2:$A$7902,PEC!$C$2:$C$7902),"")</f>
        <v>pec.comune.vallelaghi.tn.it</v>
      </c>
      <c r="C7498" s="33">
        <f>IFERROR(_xlfn.XLOOKUP(A7498,SEZIONI!$A$2:$A$7897,SEZIONI!$B$2:$B$7897),"")</f>
        <v>5</v>
      </c>
      <c r="D7498" s="33" t="str">
        <f>IFERROR(_xlfn.XLOOKUP(A7498,[1]Sindaci!$B$2:$B$7774,[1]Sindaci!$A$2:$A$7774),"")</f>
        <v xml:space="preserve">MIORI LORENZO    </v>
      </c>
      <c r="E7498" s="33"/>
    </row>
    <row r="7499" spans="1:5" ht="13.8" x14ac:dyDescent="0.3">
      <c r="A7499" s="48" t="s">
        <v>308</v>
      </c>
      <c r="B7499" s="33" t="str">
        <f>IFERROR(_xlfn.XLOOKUP(A7499,PEC!$A$2:$A$7902,PEC!$C$2:$C$7902),"")</f>
        <v>asmepec.it</v>
      </c>
      <c r="C7499" s="33">
        <f>IFERROR(_xlfn.XLOOKUP(A7499,SEZIONI!$A$2:$A$7897,SEZIONI!$B$2:$B$7897),"")</f>
        <v>1</v>
      </c>
      <c r="D7499" s="33" t="str">
        <f>IFERROR(_xlfn.XLOOKUP(A7499,[1]Sindaci!$B$2:$B$7774,[1]Sindaci!$A$2:$A$7774),"")</f>
        <v xml:space="preserve">SERVELLO ABDON    </v>
      </c>
      <c r="E7499" s="33"/>
    </row>
    <row r="7500" spans="1:5" ht="13.8" x14ac:dyDescent="0.3">
      <c r="A7500" s="48" t="s">
        <v>7466</v>
      </c>
      <c r="B7500" s="33" t="str">
        <f>IFERROR(_xlfn.XLOOKUP(A7500,PEC!$A$2:$A$7902,PEC!$C$2:$C$7902),"")</f>
        <v>pec.it</v>
      </c>
      <c r="C7500" s="33">
        <f>IFERROR(_xlfn.XLOOKUP(A7500,SEZIONI!$A$2:$A$7897,SEZIONI!$B$2:$B$7897),"")</f>
        <v>4</v>
      </c>
      <c r="D7500" s="33" t="str">
        <f>IFERROR(_xlfn.XLOOKUP(A7500,[1]Sindaci!$B$2:$B$7774,[1]Sindaci!$A$2:$A$7774),"")</f>
        <v xml:space="preserve">MONTESANO GIUSEPPE    </v>
      </c>
      <c r="E7500" s="33"/>
    </row>
    <row r="7501" spans="1:5" ht="13.8" x14ac:dyDescent="0.3">
      <c r="A7501" s="48" t="s">
        <v>7467</v>
      </c>
      <c r="B7501" s="33" t="str">
        <f>IFERROR(_xlfn.XLOOKUP(A7501,PEC!$A$2:$A$7902,PEC!$C$2:$C$7902),"")</f>
        <v>pec.comune.vallemaio.fr.it</v>
      </c>
      <c r="C7501" s="33">
        <f>IFERROR(_xlfn.XLOOKUP(A7501,SEZIONI!$A$2:$A$7897,SEZIONI!$B$2:$B$7897),"")</f>
        <v>1</v>
      </c>
      <c r="D7501" s="33" t="str">
        <f>IFERROR(_xlfn.XLOOKUP(A7501,[1]Sindaci!$B$2:$B$7774,[1]Sindaci!$A$2:$A$7774),"")</f>
        <v xml:space="preserve">DE MAGISTRIS FERNANDO TOMMASO  </v>
      </c>
      <c r="E7501" s="33"/>
    </row>
    <row r="7502" spans="1:5" ht="13.8" x14ac:dyDescent="0.3">
      <c r="A7502" s="48" t="s">
        <v>7468</v>
      </c>
      <c r="B7502" s="33" t="str">
        <f>IFERROR(_xlfn.XLOOKUP(A7502,PEC!$A$2:$A$7902,PEC!$C$2:$C$7902),"")</f>
        <v>pec.it</v>
      </c>
      <c r="C7502" s="33">
        <f>IFERROR(_xlfn.XLOOKUP(A7502,SEZIONI!$A$2:$A$7897,SEZIONI!$B$2:$B$7897),"")</f>
        <v>1</v>
      </c>
      <c r="D7502" s="33" t="str">
        <f>IFERROR(_xlfn.XLOOKUP(A7502,[1]Sindaci!$B$2:$B$7774,[1]Sindaci!$A$2:$A$7774),"")</f>
        <v xml:space="preserve">DE SANTIS FLAVIO   </v>
      </c>
      <c r="E7502" s="33"/>
    </row>
    <row r="7503" spans="1:5" ht="13.8" x14ac:dyDescent="0.3">
      <c r="A7503" s="48" t="s">
        <v>7469</v>
      </c>
      <c r="B7503" s="33" t="str">
        <f>IFERROR(_xlfn.XLOOKUP(A7503,PEC!$A$2:$A$7902,PEC!$C$2:$C$7902),"")</f>
        <v>pec.vallerano.net</v>
      </c>
      <c r="C7503" s="33">
        <f>IFERROR(_xlfn.XLOOKUP(A7503,SEZIONI!$A$2:$A$7897,SEZIONI!$B$2:$B$7897),"")</f>
        <v>2</v>
      </c>
      <c r="D7503" s="33" t="str">
        <f>IFERROR(_xlfn.XLOOKUP(A7503,[1]Sindaci!$B$2:$B$7774,[1]Sindaci!$A$2:$A$7774),"")</f>
        <v xml:space="preserve">GREGORI ADELIO    </v>
      </c>
      <c r="E7503" s="33"/>
    </row>
    <row r="7504" spans="1:5" ht="13.8" x14ac:dyDescent="0.3">
      <c r="A7504" s="49" t="s">
        <v>7470</v>
      </c>
      <c r="B7504" s="33" t="str">
        <f>IFERROR(_xlfn.XLOOKUP(A7504,PEC!$A$2:$A$7902,PEC!$C$2:$C$7902),"")</f>
        <v>servizipostacert.it</v>
      </c>
      <c r="C7504" s="33">
        <f>IFERROR(_xlfn.XLOOKUP(A7504,SEZIONI!$A$2:$A$7897,SEZIONI!$B$2:$B$7897),"")</f>
        <v>2</v>
      </c>
      <c r="D7504" s="33" t="str">
        <f>IFERROR(_xlfn.XLOOKUP(A7504,[1]Sindaci!$B$2:$B$7774,[1]Sindaci!$A$2:$A$7774),"")</f>
        <v xml:space="preserve">SPIGA FRANCESCO    </v>
      </c>
      <c r="E7504" s="33"/>
    </row>
    <row r="7505" spans="1:5" ht="13.8" x14ac:dyDescent="0.3">
      <c r="A7505" s="48" t="s">
        <v>7471</v>
      </c>
      <c r="B7505" s="33" t="str">
        <f>IFERROR(_xlfn.XLOOKUP(A7505,PEC!$A$2:$A$7902,PEC!$C$2:$C$7902),"")</f>
        <v>pec.it</v>
      </c>
      <c r="C7505" s="33">
        <f>IFERROR(_xlfn.XLOOKUP(A7505,SEZIONI!$A$2:$A$7897,SEZIONI!$B$2:$B$7897),"")</f>
        <v>4</v>
      </c>
      <c r="D7505" s="33" t="str">
        <f>IFERROR(_xlfn.XLOOKUP(A7505,[1]Sindaci!$B$2:$B$7774,[1]Sindaci!$A$2:$A$7774),"")</f>
        <v xml:space="preserve">DI MEO GIOVANNI   </v>
      </c>
      <c r="E7505" s="33"/>
    </row>
    <row r="7506" spans="1:5" ht="13.8" x14ac:dyDescent="0.3">
      <c r="A7506" s="48" t="s">
        <v>7472</v>
      </c>
      <c r="B7506" s="33" t="str">
        <f>IFERROR(_xlfn.XLOOKUP(A7506,PEC!$A$2:$A$7902,PEC!$C$2:$C$7902),"")</f>
        <v>pec.comune-vallesaccarda.it</v>
      </c>
      <c r="C7506" s="33">
        <f>IFERROR(_xlfn.XLOOKUP(A7506,SEZIONI!$A$2:$A$7897,SEZIONI!$B$2:$B$7897),"")</f>
        <v>2</v>
      </c>
      <c r="D7506" s="33" t="str">
        <f>IFERROR(_xlfn.XLOOKUP(A7506,[1]Sindaci!$B$2:$B$7774,[1]Sindaci!$A$2:$A$7774),"")</f>
        <v xml:space="preserve">ARCHIDIACONO FRANCO    </v>
      </c>
      <c r="E7506" s="33"/>
    </row>
    <row r="7507" spans="1:5" ht="13.8" x14ac:dyDescent="0.3">
      <c r="A7507" s="48" t="s">
        <v>7473</v>
      </c>
      <c r="B7507" s="33" t="str">
        <f>IFERROR(_xlfn.XLOOKUP(A7507,PEC!$A$2:$A$7902,PEC!$C$2:$C$7902),"")</f>
        <v>pec.regione.lombardia.it</v>
      </c>
      <c r="C7507" s="33">
        <f>IFERROR(_xlfn.XLOOKUP(A7507,SEZIONI!$A$2:$A$7897,SEZIONI!$B$2:$B$7897),"")</f>
        <v>1</v>
      </c>
      <c r="D7507" s="33" t="str">
        <f>IFERROR(_xlfn.XLOOKUP(A7507,[1]Sindaci!$B$2:$B$7774,[1]Sindaci!$A$2:$A$7774),"")</f>
        <v xml:space="preserve">LAZZARINI GIANFRANCO    </v>
      </c>
      <c r="E7507" s="33"/>
    </row>
    <row r="7508" spans="1:5" ht="13.8" x14ac:dyDescent="0.3">
      <c r="A7508" s="48" t="s">
        <v>7474</v>
      </c>
      <c r="B7508" s="33" t="str">
        <f>IFERROR(_xlfn.XLOOKUP(A7508,PEC!$A$2:$A$7902,PEC!$C$2:$C$7902),"")</f>
        <v>cert.ip-veneto.net</v>
      </c>
      <c r="C7508" s="33">
        <f>IFERROR(_xlfn.XLOOKUP(A7508,SEZIONI!$A$2:$A$7897,SEZIONI!$B$2:$B$7897),"")</f>
        <v>4</v>
      </c>
      <c r="D7508" s="33" t="str">
        <f>IFERROR(_xlfn.XLOOKUP(A7508,[1]Sindaci!$B$2:$B$7774,[1]Sindaci!$A$2:$A$7774),"")</f>
        <v xml:space="preserve">BETTANIN CARLO    </v>
      </c>
      <c r="E7508" s="33"/>
    </row>
    <row r="7509" spans="1:5" ht="13.8" x14ac:dyDescent="0.3">
      <c r="A7509" s="48" t="s">
        <v>7475</v>
      </c>
      <c r="B7509" s="33" t="str">
        <f>IFERROR(_xlfn.XLOOKUP(A7509,PEC!$A$2:$A$7902,PEC!$C$2:$C$7902),"")</f>
        <v>pec.it</v>
      </c>
      <c r="C7509" s="33">
        <f>IFERROR(_xlfn.XLOOKUP(A7509,SEZIONI!$A$2:$A$7897,SEZIONI!$B$2:$B$7897),"")</f>
        <v>1</v>
      </c>
      <c r="D7509" s="33" t="str">
        <f>IFERROR(_xlfn.XLOOKUP(A7509,[1]Sindaci!$B$2:$B$7774,[1]Sindaci!$A$2:$A$7774),"")</f>
        <v xml:space="preserve">STURABOTTI FILIPPO    </v>
      </c>
      <c r="E7509" s="33"/>
    </row>
    <row r="7510" spans="1:5" ht="13.8" x14ac:dyDescent="0.3">
      <c r="A7510" s="48" t="s">
        <v>7476</v>
      </c>
      <c r="B7510" s="33" t="str">
        <f>IFERROR(_xlfn.XLOOKUP(A7510,PEC!$A$2:$A$7902,PEC!$C$2:$C$7902),"")</f>
        <v>pec.comune.vallioterme.bs.it</v>
      </c>
      <c r="C7510" s="33">
        <f>IFERROR(_xlfn.XLOOKUP(A7510,SEZIONI!$A$2:$A$7897,SEZIONI!$B$2:$B$7897),"")</f>
        <v>1</v>
      </c>
      <c r="D7510" s="33" t="str">
        <f>IFERROR(_xlfn.XLOOKUP(A7510,[1]Sindaci!$B$2:$B$7774,[1]Sindaci!$A$2:$A$7774),"")</f>
        <v xml:space="preserve">FERANDI ROBERTA    </v>
      </c>
      <c r="E7510" s="33"/>
    </row>
    <row r="7511" spans="1:5" ht="13.8" x14ac:dyDescent="0.3">
      <c r="A7511" s="48" t="s">
        <v>7477</v>
      </c>
      <c r="B7511" s="33" t="str">
        <f>IFERROR(_xlfn.XLOOKUP(A7511,PEC!$A$2:$A$7902,PEC!$C$2:$C$7902),"")</f>
        <v>legalmail.it</v>
      </c>
      <c r="C7511" s="33">
        <f>IFERROR(_xlfn.XLOOKUP(A7511,SEZIONI!$A$2:$A$7897,SEZIONI!$B$2:$B$7897),"")</f>
        <v>10</v>
      </c>
      <c r="D7511" s="33" t="str">
        <f>IFERROR(_xlfn.XLOOKUP(A7511,[1]Sindaci!$B$2:$B$7774,[1]Sindaci!$A$2:$A$7774),"")</f>
        <v xml:space="preserve">SANSONE ANTONIO    </v>
      </c>
      <c r="E7511" s="33"/>
    </row>
    <row r="7512" spans="1:5" ht="13.8" x14ac:dyDescent="0.3">
      <c r="A7512" s="48" t="s">
        <v>7478</v>
      </c>
      <c r="B7512" s="33" t="str">
        <f>IFERROR(_xlfn.XLOOKUP(A7512,PEC!$A$2:$A$7902,PEC!$C$2:$C$7902),"")</f>
        <v>postacert.umbria.it</v>
      </c>
      <c r="C7512" s="33">
        <f>IFERROR(_xlfn.XLOOKUP(A7512,SEZIONI!$A$2:$A$7897,SEZIONI!$B$2:$B$7897),"")</f>
        <v>3</v>
      </c>
      <c r="D7512" s="33" t="str">
        <f>IFERROR(_xlfn.XLOOKUP(A7512,[1]Sindaci!$B$2:$B$7774,[1]Sindaci!$A$2:$A$7774),"")</f>
        <v xml:space="preserve">BENEDETTI AGNESE    </v>
      </c>
      <c r="E7512" s="33"/>
    </row>
    <row r="7513" spans="1:5" ht="13.8" x14ac:dyDescent="0.3">
      <c r="A7513" s="48" t="s">
        <v>7479</v>
      </c>
      <c r="B7513" s="33" t="str">
        <f>IFERROR(_xlfn.XLOOKUP(A7513,PEC!$A$2:$A$7902,PEC!$C$2:$C$7902),"")</f>
        <v>cert.ruparpiemonte.it</v>
      </c>
      <c r="C7513" s="33">
        <f>IFERROR(_xlfn.XLOOKUP(A7513,SEZIONI!$A$2:$A$7897,SEZIONI!$B$2:$B$7897),"")</f>
        <v>1</v>
      </c>
      <c r="D7513" s="33" t="str">
        <f>IFERROR(_xlfn.XLOOKUP(A7513,[1]Sindaci!$B$2:$B$7774,[1]Sindaci!$A$2:$A$7774),"")</f>
        <v xml:space="preserve">COLOMBATTO ALBERTO    </v>
      </c>
      <c r="E7513" s="33"/>
    </row>
    <row r="7514" spans="1:5" ht="13.8" x14ac:dyDescent="0.3">
      <c r="A7514" s="48" t="s">
        <v>7480</v>
      </c>
      <c r="B7514" s="33" t="str">
        <f>IFERROR(_xlfn.XLOOKUP(A7514,PEC!$A$2:$A$7902,PEC!$C$2:$C$7902),"")</f>
        <v>cert.legalmail.it</v>
      </c>
      <c r="C7514" s="33">
        <f>IFERROR(_xlfn.XLOOKUP(A7514,SEZIONI!$A$2:$A$7897,SEZIONI!$B$2:$B$7897),"")</f>
        <v>1</v>
      </c>
      <c r="D7514" s="33" t="str">
        <f>IFERROR(_xlfn.XLOOKUP(A7514,[1]Sindaci!$B$2:$B$7774,[1]Sindaci!$A$2:$A$7774),"")</f>
        <v xml:space="preserve">MONACO GIANLUCA    </v>
      </c>
      <c r="E7514" s="33"/>
    </row>
    <row r="7515" spans="1:5" ht="13.8" x14ac:dyDescent="0.3">
      <c r="A7515" s="48" t="s">
        <v>7481</v>
      </c>
      <c r="B7515" s="33" t="str">
        <f>IFERROR(_xlfn.XLOOKUP(A7515,PEC!$A$2:$A$7902,PEC!$C$2:$C$7902),"")</f>
        <v>pec.comune.valmacca.al.it</v>
      </c>
      <c r="C7515" s="33">
        <f>IFERROR(_xlfn.XLOOKUP(A7515,SEZIONI!$A$2:$A$7897,SEZIONI!$B$2:$B$7897),"")</f>
        <v>2</v>
      </c>
      <c r="D7515" s="33" t="str">
        <f>IFERROR(_xlfn.XLOOKUP(A7515,[1]Sindaci!$B$2:$B$7774,[1]Sindaci!$A$2:$A$7774),"")</f>
        <v xml:space="preserve">BOVIO PIERO    </v>
      </c>
      <c r="E7515" s="33"/>
    </row>
    <row r="7516" spans="1:5" ht="13.8" x14ac:dyDescent="0.3">
      <c r="A7516" s="48" t="s">
        <v>7482</v>
      </c>
      <c r="B7516" s="33" t="str">
        <f>IFERROR(_xlfn.XLOOKUP(A7516,PEC!$A$2:$A$7902,PEC!$C$2:$C$7902),"")</f>
        <v>pec.comune.valmadrera.lc.it</v>
      </c>
      <c r="C7516" s="33">
        <f>IFERROR(_xlfn.XLOOKUP(A7516,SEZIONI!$A$2:$A$7897,SEZIONI!$B$2:$B$7897),"")</f>
        <v>9</v>
      </c>
      <c r="D7516" s="33" t="str">
        <f>IFERROR(_xlfn.XLOOKUP(A7516,[1]Sindaci!$B$2:$B$7774,[1]Sindaci!$A$2:$A$7774),"")</f>
        <v xml:space="preserve">RUSCONI ANTONIO    </v>
      </c>
      <c r="E7516" s="33"/>
    </row>
    <row r="7517" spans="1:5" ht="13.8" x14ac:dyDescent="0.3">
      <c r="A7517" s="48" t="s">
        <v>7952</v>
      </c>
      <c r="B7517" s="33" t="str">
        <f>IFERROR(_xlfn.XLOOKUP(A7517,PEC!$A$2:$A$7902,PEC!$C$2:$C$7902),"")</f>
        <v/>
      </c>
      <c r="C7517" s="33" t="str">
        <f>IFERROR(_xlfn.XLOOKUP(A7517,SEZIONI!$A$2:$A$7897,SEZIONI!$B$2:$B$7897),"")</f>
        <v/>
      </c>
      <c r="D7517" s="33" t="str">
        <f>IFERROR(_xlfn.XLOOKUP(A7517,[1]Sindaci!$B$2:$B$7774,[1]Sindaci!$A$2:$A$7774),"")</f>
        <v/>
      </c>
      <c r="E7517" s="33"/>
    </row>
    <row r="7518" spans="1:5" ht="13.8" x14ac:dyDescent="0.3">
      <c r="A7518" s="48" t="s">
        <v>7483</v>
      </c>
      <c r="B7518" s="33" t="str">
        <f>IFERROR(_xlfn.XLOOKUP(A7518,PEC!$A$2:$A$7902,PEC!$C$2:$C$7902),"")</f>
        <v>cert.comune.valmontone.rm.it</v>
      </c>
      <c r="C7518" s="33">
        <f>IFERROR(_xlfn.XLOOKUP(A7518,SEZIONI!$A$2:$A$7897,SEZIONI!$B$2:$B$7897),"")</f>
        <v>12</v>
      </c>
      <c r="D7518" s="33" t="str">
        <f>IFERROR(_xlfn.XLOOKUP(A7518,[1]Sindaci!$B$2:$B$7774,[1]Sindaci!$A$2:$A$7774),"")</f>
        <v xml:space="preserve">LATINI ALBERTO    </v>
      </c>
      <c r="E7518" s="33"/>
    </row>
    <row r="7519" spans="1:5" ht="13.8" x14ac:dyDescent="0.3">
      <c r="A7519" s="48" t="s">
        <v>7484</v>
      </c>
      <c r="B7519" s="33" t="str">
        <f>IFERROR(_xlfn.XLOOKUP(A7519,PEC!$A$2:$A$7902,PEC!$C$2:$C$7902),"")</f>
        <v>pec.regione.lombardia.it</v>
      </c>
      <c r="C7519" s="33">
        <f>IFERROR(_xlfn.XLOOKUP(A7519,SEZIONI!$A$2:$A$7897,SEZIONI!$B$2:$B$7897),"")</f>
        <v>2</v>
      </c>
      <c r="D7519" s="33" t="str">
        <f>IFERROR(_xlfn.XLOOKUP(A7519,[1]Sindaci!$B$2:$B$7774,[1]Sindaci!$A$2:$A$7774),"")</f>
        <v xml:space="preserve">TARZI LUCIO MARCO LEONARDO  </v>
      </c>
      <c r="E7519" s="33"/>
    </row>
    <row r="7520" spans="1:5" ht="13.8" x14ac:dyDescent="0.3">
      <c r="A7520" s="48" t="s">
        <v>7485</v>
      </c>
      <c r="B7520" s="33" t="str">
        <f>IFERROR(_xlfn.XLOOKUP(A7520,PEC!$A$2:$A$7902,PEC!$C$2:$C$7902),"")</f>
        <v>postacert.comune.valmozzola.pr.it</v>
      </c>
      <c r="C7520" s="33">
        <f>IFERROR(_xlfn.XLOOKUP(A7520,SEZIONI!$A$2:$A$7897,SEZIONI!$B$2:$B$7897),"")</f>
        <v>1</v>
      </c>
      <c r="D7520" s="33" t="str">
        <f>IFERROR(_xlfn.XLOOKUP(A7520,[1]Sindaci!$B$2:$B$7774,[1]Sindaci!$A$2:$A$7774),"")</f>
        <v xml:space="preserve">ALZAPIEDI CLAUDIO    </v>
      </c>
      <c r="E7520" s="33"/>
    </row>
    <row r="7521" spans="1:5" ht="13.8" x14ac:dyDescent="0.3">
      <c r="A7521" s="48" t="s">
        <v>7486</v>
      </c>
      <c r="B7521" s="33" t="str">
        <f>IFERROR(_xlfn.XLOOKUP(A7521,PEC!$A$2:$A$7902,PEC!$C$2:$C$7902),"")</f>
        <v>pec.regione.lombardia.it</v>
      </c>
      <c r="C7521" s="33">
        <f>IFERROR(_xlfn.XLOOKUP(A7521,SEZIONI!$A$2:$A$7897,SEZIONI!$B$2:$B$7897),"")</f>
        <v>1</v>
      </c>
      <c r="D7521" s="33" t="str">
        <f>IFERROR(_xlfn.XLOOKUP(A7521,[1]Sindaci!$B$2:$B$7774,[1]Sindaci!$A$2:$A$7774),"")</f>
        <v xml:space="preserve">MILESI ENZO    </v>
      </c>
      <c r="E7521" s="33"/>
    </row>
    <row r="7522" spans="1:5" ht="13.8" x14ac:dyDescent="0.3">
      <c r="A7522" s="48" t="s">
        <v>7487</v>
      </c>
      <c r="B7522" s="33" t="str">
        <f>IFERROR(_xlfn.XLOOKUP(A7522,PEC!$A$2:$A$7902,PEC!$C$2:$C$7902),"")</f>
        <v>pec.comune.valpelline.ao.it</v>
      </c>
      <c r="C7522" s="33">
        <f>IFERROR(_xlfn.XLOOKUP(A7522,SEZIONI!$A$2:$A$7897,SEZIONI!$B$2:$B$7897),"")</f>
        <v>1</v>
      </c>
      <c r="D7522" s="33" t="str">
        <f>IFERROR(_xlfn.XLOOKUP(A7522,[1]Sindaci!$B$2:$B$7774,[1]Sindaci!$A$2:$A$7774),"")</f>
        <v xml:space="preserve">LANIVI MAURIZIO    </v>
      </c>
      <c r="E7522" s="33"/>
    </row>
    <row r="7523" spans="1:5" ht="13.8" x14ac:dyDescent="0.3">
      <c r="A7523" s="48" t="s">
        <v>7488</v>
      </c>
      <c r="B7523" s="33" t="str">
        <f>IFERROR(_xlfn.XLOOKUP(A7523,PEC!$A$2:$A$7902,PEC!$C$2:$C$7902),"")</f>
        <v>pec.comune.valperga.to.it</v>
      </c>
      <c r="C7523" s="33">
        <f>IFERROR(_xlfn.XLOOKUP(A7523,SEZIONI!$A$2:$A$7897,SEZIONI!$B$2:$B$7897),"")</f>
        <v>3</v>
      </c>
      <c r="D7523" s="33" t="str">
        <f>IFERROR(_xlfn.XLOOKUP(A7523,[1]Sindaci!$B$2:$B$7774,[1]Sindaci!$A$2:$A$7774),"")</f>
        <v xml:space="preserve">SANDRETTO WALTER GIUSEPPE   </v>
      </c>
      <c r="E7523" s="33"/>
    </row>
    <row r="7524" spans="1:5" ht="13.8" x14ac:dyDescent="0.3">
      <c r="A7524" s="48" t="s">
        <v>7489</v>
      </c>
      <c r="B7524" s="33" t="str">
        <f>IFERROR(_xlfn.XLOOKUP(A7524,PEC!$A$2:$A$7902,PEC!$C$2:$C$7902),"")</f>
        <v>pec.pftech.it</v>
      </c>
      <c r="C7524" s="33">
        <f>IFERROR(_xlfn.XLOOKUP(A7524,SEZIONI!$A$2:$A$7897,SEZIONI!$B$2:$B$7897),"")</f>
        <v>1</v>
      </c>
      <c r="D7524" s="33" t="str">
        <f>IFERROR(_xlfn.XLOOKUP(A7524,[1]Sindaci!$B$2:$B$7774,[1]Sindaci!$A$2:$A$7774),"")</f>
        <v xml:space="preserve">BOZZATO FRANCESCO    </v>
      </c>
      <c r="E7524" s="33"/>
    </row>
    <row r="7525" spans="1:5" ht="13.8" x14ac:dyDescent="0.3">
      <c r="A7525" s="48" t="s">
        <v>7490</v>
      </c>
      <c r="B7525" s="33" t="str">
        <f>IFERROR(_xlfn.XLOOKUP(A7525,PEC!$A$2:$A$7902,PEC!$C$2:$C$7902),"")</f>
        <v>cert.provincia.bo.it</v>
      </c>
      <c r="C7525" s="33">
        <f>IFERROR(_xlfn.XLOOKUP(A7525,SEZIONI!$A$2:$A$7897,SEZIONI!$B$2:$B$7897),"")</f>
        <v>30</v>
      </c>
      <c r="D7525" s="33" t="str">
        <f>IFERROR(_xlfn.XLOOKUP(A7525,[1]Sindaci!$B$2:$B$7774,[1]Sindaci!$A$2:$A$7774),"")</f>
        <v xml:space="preserve">RUSCIGNO DANIELE    </v>
      </c>
      <c r="E7525" s="33"/>
    </row>
    <row r="7526" spans="1:5" ht="13.8" x14ac:dyDescent="0.3">
      <c r="A7526" s="48" t="s">
        <v>7491</v>
      </c>
      <c r="B7526" s="33" t="str">
        <f>IFERROR(_xlfn.XLOOKUP(A7526,PEC!$A$2:$A$7902,PEC!$C$2:$C$7902),"")</f>
        <v>pec.comune.valsavarenche.ao.it</v>
      </c>
      <c r="C7526" s="33">
        <f>IFERROR(_xlfn.XLOOKUP(A7526,SEZIONI!$A$2:$A$7897,SEZIONI!$B$2:$B$7897),"")</f>
        <v>1</v>
      </c>
      <c r="D7526" s="33" t="str">
        <f>IFERROR(_xlfn.XLOOKUP(A7526,[1]Sindaci!$B$2:$B$7774,[1]Sindaci!$A$2:$A$7774),"")</f>
        <v xml:space="preserve">GEORGY ROGER    </v>
      </c>
      <c r="E7526" s="33"/>
    </row>
    <row r="7527" spans="1:5" ht="13.8" x14ac:dyDescent="0.3">
      <c r="A7527" s="48" t="s">
        <v>7492</v>
      </c>
      <c r="B7527" s="33" t="str">
        <f>IFERROR(_xlfn.XLOOKUP(A7527,PEC!$A$2:$A$7902,PEC!$C$2:$C$7902),"")</f>
        <v>cert.ruparbasilicata.it</v>
      </c>
      <c r="C7527" s="33">
        <f>IFERROR(_xlfn.XLOOKUP(A7527,SEZIONI!$A$2:$A$7897,SEZIONI!$B$2:$B$7897),"")</f>
        <v>2</v>
      </c>
      <c r="D7527" s="33" t="str">
        <f>IFERROR(_xlfn.XLOOKUP(A7527,[1]Sindaci!$B$2:$B$7774,[1]Sindaci!$A$2:$A$7774),"")</f>
        <v xml:space="preserve">CELANO GAETANO    </v>
      </c>
      <c r="E7527" s="33"/>
    </row>
    <row r="7528" spans="1:5" ht="13.8" x14ac:dyDescent="0.3">
      <c r="A7528" s="48" t="s">
        <v>7493</v>
      </c>
      <c r="B7528" s="33" t="str">
        <f>IFERROR(_xlfn.XLOOKUP(A7528,PEC!$A$2:$A$7902,PEC!$C$2:$C$7902),"")</f>
        <v>halleycert.it</v>
      </c>
      <c r="C7528" s="33">
        <f>IFERROR(_xlfn.XLOOKUP(A7528,SEZIONI!$A$2:$A$7897,SEZIONI!$B$2:$B$7897),"")</f>
        <v>2</v>
      </c>
      <c r="D7528" s="33" t="str">
        <f>IFERROR(_xlfn.XLOOKUP(A7528,[1]Sindaci!$B$2:$B$7774,[1]Sindaci!$A$2:$A$7774),"")</f>
        <v xml:space="preserve">ROMANO' LAURA    </v>
      </c>
      <c r="E7528" s="33"/>
    </row>
    <row r="7529" spans="1:5" ht="13.8" x14ac:dyDescent="0.3">
      <c r="A7529" s="48" t="s">
        <v>8185</v>
      </c>
      <c r="B7529" s="33" t="str">
        <f>IFERROR(_xlfn.XLOOKUP(A7529,PEC!$A$2:$A$7902,PEC!$C$2:$C$7902),"")</f>
        <v/>
      </c>
      <c r="C7529" s="33" t="str">
        <f>IFERROR(_xlfn.XLOOKUP(A7529,SEZIONI!$A$2:$A$7897,SEZIONI!$B$2:$B$7897),"")</f>
        <v/>
      </c>
      <c r="D7529" s="33" t="str">
        <f>IFERROR(_xlfn.XLOOKUP(A7529,[1]Sindaci!$B$2:$B$7774,[1]Sindaci!$A$2:$A$7774),"")</f>
        <v/>
      </c>
      <c r="E7529" s="33"/>
    </row>
    <row r="7530" spans="1:5" ht="13.8" x14ac:dyDescent="0.3">
      <c r="A7530" s="48" t="s">
        <v>7494</v>
      </c>
      <c r="B7530" s="33" t="str">
        <f>IFERROR(_xlfn.XLOOKUP(A7530,PEC!$A$2:$A$7902,PEC!$C$2:$C$7902),"")</f>
        <v>legalmail.it</v>
      </c>
      <c r="C7530" s="33">
        <f>IFERROR(_xlfn.XLOOKUP(A7530,SEZIONI!$A$2:$A$7897,SEZIONI!$B$2:$B$7897),"")</f>
        <v>3</v>
      </c>
      <c r="D7530" s="33" t="str">
        <f>IFERROR(_xlfn.XLOOKUP(A7530,[1]Sindaci!$B$2:$B$7774,[1]Sindaci!$A$2:$A$7774),"")</f>
        <v xml:space="preserve">CAPOTOSTI LUCA    </v>
      </c>
      <c r="E7530" s="33"/>
    </row>
    <row r="7531" spans="1:5" ht="13.8" x14ac:dyDescent="0.3">
      <c r="A7531" s="48" t="s">
        <v>7495</v>
      </c>
      <c r="B7531" s="33" t="str">
        <f>IFERROR(_xlfn.XLOOKUP(A7531,PEC!$A$2:$A$7902,PEC!$C$2:$C$7902),"")</f>
        <v>postacert.umbria.it</v>
      </c>
      <c r="C7531" s="33">
        <f>IFERROR(_xlfn.XLOOKUP(A7531,SEZIONI!$A$2:$A$7897,SEZIONI!$B$2:$B$7897),"")</f>
        <v>2</v>
      </c>
      <c r="D7531" s="33" t="str">
        <f>IFERROR(_xlfn.XLOOKUP(A7531,[1]Sindaci!$B$2:$B$7774,[1]Sindaci!$A$2:$A$7774),"")</f>
        <v xml:space="preserve">COCCIA GABRIELE    </v>
      </c>
      <c r="E7531" s="33"/>
    </row>
    <row r="7532" spans="1:5" ht="13.8" x14ac:dyDescent="0.3">
      <c r="A7532" s="48" t="s">
        <v>7496</v>
      </c>
      <c r="B7532" s="33" t="str">
        <f>IFERROR(_xlfn.XLOOKUP(A7532,PEC!$A$2:$A$7902,PEC!$C$2:$C$7902),"")</f>
        <v>pec.regione.lombardia.it</v>
      </c>
      <c r="C7532" s="33">
        <f>IFERROR(_xlfn.XLOOKUP(A7532,SEZIONI!$A$2:$A$7897,SEZIONI!$B$2:$B$7897),"")</f>
        <v>1</v>
      </c>
      <c r="D7532" s="33" t="str">
        <f>IFERROR(_xlfn.XLOOKUP(A7532,[1]Sindaci!$B$2:$B$7774,[1]Sindaci!$A$2:$A$7774),"")</f>
        <v xml:space="preserve">REGAZZONI ANTONIO    </v>
      </c>
      <c r="E7532" s="33"/>
    </row>
    <row r="7533" spans="1:5" ht="13.8" x14ac:dyDescent="0.3">
      <c r="A7533" s="48" t="s">
        <v>7497</v>
      </c>
      <c r="B7533" s="33" t="str">
        <f>IFERROR(_xlfn.XLOOKUP(A7533,PEC!$A$2:$A$7902,PEC!$C$2:$C$7902),"")</f>
        <v>pec.comune.valtournenche.ao.it</v>
      </c>
      <c r="C7533" s="33">
        <f>IFERROR(_xlfn.XLOOKUP(A7533,SEZIONI!$A$2:$A$7897,SEZIONI!$B$2:$B$7897),"")</f>
        <v>2</v>
      </c>
      <c r="D7533" s="33" t="str">
        <f>IFERROR(_xlfn.XLOOKUP(A7533,[1]Sindaci!$B$2:$B$7774,[1]Sindaci!$A$2:$A$7774),"")</f>
        <v xml:space="preserve">MAQUIGNAZ JEAN ANTOINE   </v>
      </c>
      <c r="E7533" s="33"/>
    </row>
    <row r="7534" spans="1:5" ht="13.8" x14ac:dyDescent="0.3">
      <c r="A7534" s="48" t="s">
        <v>7498</v>
      </c>
      <c r="B7534" s="33" t="str">
        <f>IFERROR(_xlfn.XLOOKUP(A7534,PEC!$A$2:$A$7902,PEC!$C$2:$C$7902),"")</f>
        <v>pec.comune.valva.sa.it</v>
      </c>
      <c r="C7534" s="33">
        <f>IFERROR(_xlfn.XLOOKUP(A7534,SEZIONI!$A$2:$A$7897,SEZIONI!$B$2:$B$7897),"")</f>
        <v>2</v>
      </c>
      <c r="D7534" s="33" t="str">
        <f>IFERROR(_xlfn.XLOOKUP(A7534,[1]Sindaci!$B$2:$B$7774,[1]Sindaci!$A$2:$A$7774),"")</f>
        <v xml:space="preserve">VUOCOLO GIUSEPPE    </v>
      </c>
      <c r="E7534" s="33"/>
    </row>
    <row r="7535" spans="1:5" ht="13.8" x14ac:dyDescent="0.3">
      <c r="A7535" s="33" t="s">
        <v>7499</v>
      </c>
      <c r="B7535" s="33" t="str">
        <f>IFERROR(_xlfn.XLOOKUP(A7535,PEC!$A$2:$A$7902,PEC!$C$2:$C$7902),"")</f>
        <v>pec.regione.lombardia.it</v>
      </c>
      <c r="C7535" s="33">
        <f>IFERROR(_xlfn.XLOOKUP(A7535,SEZIONI!$A$2:$A$7897,SEZIONI!$B$2:$B$7897),"")</f>
        <v>3</v>
      </c>
      <c r="D7535" s="33" t="str">
        <f>IFERROR(_xlfn.XLOOKUP(A7535,[1]Sindaci!$B$2:$B$7774,[1]Sindaci!$A$2:$A$7774),"")</f>
        <v xml:space="preserve">BUZZELLA LUCA    </v>
      </c>
      <c r="E7535" s="33"/>
    </row>
    <row r="7536" spans="1:5" ht="13.8" x14ac:dyDescent="0.3">
      <c r="A7536" s="48" t="s">
        <v>7500</v>
      </c>
      <c r="B7536" s="33" t="str">
        <f>IFERROR(_xlfn.XLOOKUP(A7536,PEC!$A$2:$A$7902,PEC!$C$2:$C$7902),"")</f>
        <v>certgov.fvg.it</v>
      </c>
      <c r="C7536" s="33">
        <f>IFERROR(_xlfn.XLOOKUP(A7536,SEZIONI!$A$2:$A$7897,SEZIONI!$B$2:$B$7897),"")</f>
        <v>5</v>
      </c>
      <c r="D7536" s="33" t="str">
        <f>IFERROR(_xlfn.XLOOKUP(A7536,[1]Sindaci!$B$2:$B$7774,[1]Sindaci!$A$2:$A$7774),"")</f>
        <v/>
      </c>
      <c r="E7536" s="33"/>
    </row>
    <row r="7537" spans="1:5" ht="13.8" x14ac:dyDescent="0.3">
      <c r="A7537" s="48" t="s">
        <v>7501</v>
      </c>
      <c r="B7537" s="33" t="str">
        <f>IFERROR(_xlfn.XLOOKUP(A7537,PEC!$A$2:$A$7902,PEC!$C$2:$C$7902),"")</f>
        <v>pec.it</v>
      </c>
      <c r="C7537" s="33">
        <f>IFERROR(_xlfn.XLOOKUP(A7537,SEZIONI!$A$2:$A$7897,SEZIONI!$B$2:$B$7897),"")</f>
        <v>6</v>
      </c>
      <c r="D7537" s="33" t="str">
        <f>IFERROR(_xlfn.XLOOKUP(A7537,[1]Sindaci!$B$2:$B$7774,[1]Sindaci!$A$2:$A$7774),"")</f>
        <v xml:space="preserve">SPINA ANGELO    </v>
      </c>
      <c r="E7537" s="33"/>
    </row>
    <row r="7538" spans="1:5" ht="13.8" x14ac:dyDescent="0.3">
      <c r="A7538" s="48" t="s">
        <v>7501</v>
      </c>
      <c r="B7538" s="33" t="str">
        <f>IFERROR(_xlfn.XLOOKUP(A7538,PEC!$A$2:$A$7902,PEC!$C$2:$C$7902),"")</f>
        <v>pec.it</v>
      </c>
      <c r="C7538" s="33">
        <f>IFERROR(_xlfn.XLOOKUP(A7538,SEZIONI!$A$2:$A$7897,SEZIONI!$B$2:$B$7897),"")</f>
        <v>6</v>
      </c>
      <c r="D7538" s="33" t="str">
        <f>IFERROR(_xlfn.XLOOKUP(A7538,[1]Sindaci!$B$2:$B$7774,[1]Sindaci!$A$2:$A$7774),"")</f>
        <v xml:space="preserve">SPINA ANGELO    </v>
      </c>
      <c r="E7538" s="33"/>
    </row>
    <row r="7539" spans="1:5" ht="13.8" x14ac:dyDescent="0.3">
      <c r="A7539" s="48" t="s">
        <v>7502</v>
      </c>
      <c r="B7539" s="33" t="str">
        <f>IFERROR(_xlfn.XLOOKUP(A7539,PEC!$A$2:$A$7902,PEC!$C$2:$C$7902),"")</f>
        <v>pec.comune.valvestino.bs.it</v>
      </c>
      <c r="C7539" s="33">
        <f>IFERROR(_xlfn.XLOOKUP(A7539,SEZIONI!$A$2:$A$7897,SEZIONI!$B$2:$B$7897),"")</f>
        <v>1</v>
      </c>
      <c r="D7539" s="33" t="str">
        <f>IFERROR(_xlfn.XLOOKUP(A7539,[1]Sindaci!$B$2:$B$7774,[1]Sindaci!$A$2:$A$7774),"")</f>
        <v xml:space="preserve">PACE DAVIDE    </v>
      </c>
      <c r="E7539" s="33"/>
    </row>
    <row r="7540" spans="1:5" ht="13.8" x14ac:dyDescent="0.3">
      <c r="A7540" s="48" t="s">
        <v>8135</v>
      </c>
      <c r="B7540" s="33" t="str">
        <f>IFERROR(_xlfn.XLOOKUP(A7540,PEC!$A$2:$A$7902,PEC!$C$2:$C$7902),"")</f>
        <v/>
      </c>
      <c r="C7540" s="33" t="str">
        <f>IFERROR(_xlfn.XLOOKUP(A7540,SEZIONI!$A$2:$A$7897,SEZIONI!$B$2:$B$7897),"")</f>
        <v/>
      </c>
      <c r="D7540" s="33" t="str">
        <f>IFERROR(_xlfn.XLOOKUP(A7540,[1]Sindaci!$B$2:$B$7774,[1]Sindaci!$A$2:$A$7774),"")</f>
        <v xml:space="preserve">HUBER WALTER    </v>
      </c>
      <c r="E7540" s="33"/>
    </row>
    <row r="7541" spans="1:5" ht="13.8" x14ac:dyDescent="0.3">
      <c r="A7541" s="48" t="s">
        <v>7504</v>
      </c>
      <c r="B7541" s="33" t="str">
        <f>IFERROR(_xlfn.XLOOKUP(A7541,PEC!$A$2:$A$7902,PEC!$C$2:$C$7902),"")</f>
        <v>postecert.it</v>
      </c>
      <c r="C7541" s="33">
        <f>IFERROR(_xlfn.XLOOKUP(A7541,SEZIONI!$A$2:$A$7897,SEZIONI!$B$2:$B$7897),"")</f>
        <v>4</v>
      </c>
      <c r="D7541" s="33" t="str">
        <f>IFERROR(_xlfn.XLOOKUP(A7541,[1]Sindaci!$B$2:$B$7774,[1]Sindaci!$A$2:$A$7774),"")</f>
        <v xml:space="preserve">GATTI ARCONTE    </v>
      </c>
      <c r="E7541" s="33"/>
    </row>
    <row r="7542" spans="1:5" ht="13.8" x14ac:dyDescent="0.3">
      <c r="A7542" s="48" t="s">
        <v>7505</v>
      </c>
      <c r="B7542" s="33" t="str">
        <f>IFERROR(_xlfn.XLOOKUP(A7542,PEC!$A$2:$A$7902,PEC!$C$2:$C$7902),"")</f>
        <v>pec.regione.lombardia.it</v>
      </c>
      <c r="C7542" s="33">
        <f>IFERROR(_xlfn.XLOOKUP(A7542,SEZIONI!$A$2:$A$7897,SEZIONI!$B$2:$B$7897),"")</f>
        <v>9</v>
      </c>
      <c r="D7542" s="33" t="str">
        <f>IFERROR(_xlfn.XLOOKUP(A7542,[1]Sindaci!$B$2:$B$7774,[1]Sindaci!$A$2:$A$7774),"")</f>
        <v xml:space="preserve">SANGIOVANNI GUIDO    </v>
      </c>
      <c r="E7542" s="33"/>
    </row>
    <row r="7543" spans="1:5" ht="13.8" x14ac:dyDescent="0.3">
      <c r="A7543" s="48" t="s">
        <v>7506</v>
      </c>
      <c r="B7543" s="33" t="str">
        <f>IFERROR(_xlfn.XLOOKUP(A7543,PEC!$A$2:$A$7902,PEC!$C$2:$C$7902),"")</f>
        <v>legalmail.it</v>
      </c>
      <c r="C7543" s="33">
        <f>IFERROR(_xlfn.XLOOKUP(A7543,SEZIONI!$A$2:$A$7897,SEZIONI!$B$2:$B$7897),"")</f>
        <v>1</v>
      </c>
      <c r="D7543" s="33" t="str">
        <f>IFERROR(_xlfn.XLOOKUP(A7543,[1]Sindaci!$B$2:$B$7774,[1]Sindaci!$A$2:$A$7774),"")</f>
        <v xml:space="preserve">SONZOGNI CLAUDIO    </v>
      </c>
      <c r="E7543" s="33"/>
    </row>
    <row r="7544" spans="1:5" ht="13.8" x14ac:dyDescent="0.3">
      <c r="A7544" s="48" t="s">
        <v>7507</v>
      </c>
      <c r="B7544" s="33" t="str">
        <f>IFERROR(_xlfn.XLOOKUP(A7544,PEC!$A$2:$A$7902,PEC!$C$2:$C$7902),"")</f>
        <v>legalmail.it</v>
      </c>
      <c r="C7544" s="33">
        <f>IFERROR(_xlfn.XLOOKUP(A7544,SEZIONI!$A$2:$A$7897,SEZIONI!$B$2:$B$7897),"")</f>
        <v>7</v>
      </c>
      <c r="D7544" s="33" t="str">
        <f>IFERROR(_xlfn.XLOOKUP(A7544,[1]Sindaci!$B$2:$B$7774,[1]Sindaci!$A$2:$A$7774),"")</f>
        <v xml:space="preserve">FUMAGALLI LUIGI    </v>
      </c>
      <c r="E7544" s="33"/>
    </row>
    <row r="7545" spans="1:5" ht="13.8" x14ac:dyDescent="0.3">
      <c r="A7545" s="48" t="s">
        <v>7508</v>
      </c>
      <c r="B7545" s="33" t="str">
        <f>IFERROR(_xlfn.XLOOKUP(A7545,PEC!$A$2:$A$7902,PEC!$C$2:$C$7902),"")</f>
        <v>cert.ruparpiemonte.it</v>
      </c>
      <c r="C7545" s="33">
        <f>IFERROR(_xlfn.XLOOKUP(A7545,SEZIONI!$A$2:$A$7897,SEZIONI!$B$2:$B$7897),"")</f>
        <v>1</v>
      </c>
      <c r="D7545" s="33" t="str">
        <f>IFERROR(_xlfn.XLOOKUP(A7545,[1]Sindaci!$B$2:$B$7774,[1]Sindaci!$A$2:$A$7774),"")</f>
        <v xml:space="preserve">MELLONE SILVANO    </v>
      </c>
      <c r="E7545" s="33"/>
    </row>
    <row r="7546" spans="1:5" ht="13.8" x14ac:dyDescent="0.3">
      <c r="A7546" s="48" t="s">
        <v>7509</v>
      </c>
      <c r="B7546" s="33" t="str">
        <f>IFERROR(_xlfn.XLOOKUP(A7546,PEC!$A$2:$A$7902,PEC!$C$2:$C$7902),"")</f>
        <v>legalmail.it</v>
      </c>
      <c r="C7546" s="33">
        <f>IFERROR(_xlfn.XLOOKUP(A7546,SEZIONI!$A$2:$A$7897,SEZIONI!$B$2:$B$7897),"")</f>
        <v>13</v>
      </c>
      <c r="D7546" s="33" t="str">
        <f>IFERROR(_xlfn.XLOOKUP(A7546,[1]Sindaci!$B$2:$B$7774,[1]Sindaci!$A$2:$A$7774),"")</f>
        <v xml:space="preserve">BONDETTI PIETRO    </v>
      </c>
      <c r="E7546" s="33"/>
    </row>
    <row r="7547" spans="1:5" ht="13.8" x14ac:dyDescent="0.3">
      <c r="A7547" s="48" t="s">
        <v>7510</v>
      </c>
      <c r="B7547" s="33" t="str">
        <f>IFERROR(_xlfn.XLOOKUP(A7547,PEC!$A$2:$A$7902,PEC!$C$2:$C$7902),"")</f>
        <v>pec.comune.varallopombia.no.it</v>
      </c>
      <c r="C7547" s="33">
        <f>IFERROR(_xlfn.XLOOKUP(A7547,SEZIONI!$A$2:$A$7897,SEZIONI!$B$2:$B$7897),"")</f>
        <v>5</v>
      </c>
      <c r="D7547" s="33" t="str">
        <f>IFERROR(_xlfn.XLOOKUP(A7547,[1]Sindaci!$B$2:$B$7774,[1]Sindaci!$A$2:$A$7774),"")</f>
        <v xml:space="preserve">CARLOMAGNO JOSHUA    </v>
      </c>
      <c r="E7547" s="33"/>
    </row>
    <row r="7548" spans="1:5" ht="13.8" x14ac:dyDescent="0.3">
      <c r="A7548" s="48" t="s">
        <v>7511</v>
      </c>
      <c r="B7548" s="33" t="str">
        <f>IFERROR(_xlfn.XLOOKUP(A7548,PEC!$A$2:$A$7902,PEC!$C$2:$C$7902),"")</f>
        <v>pec.comune.varano-borghi.va.it</v>
      </c>
      <c r="C7548" s="33">
        <f>IFERROR(_xlfn.XLOOKUP(A7548,SEZIONI!$A$2:$A$7897,SEZIONI!$B$2:$B$7897),"")</f>
        <v>3</v>
      </c>
      <c r="D7548" s="33" t="str">
        <f>IFERROR(_xlfn.XLOOKUP(A7548,[1]Sindaci!$B$2:$B$7774,[1]Sindaci!$A$2:$A$7774),"")</f>
        <v xml:space="preserve">VOLPI MAURIZIO    </v>
      </c>
      <c r="E7548" s="33"/>
    </row>
    <row r="7549" spans="1:5" ht="13.8" x14ac:dyDescent="0.3">
      <c r="A7549" s="48" t="s">
        <v>7512</v>
      </c>
      <c r="B7549" s="33" t="str">
        <f>IFERROR(_xlfn.XLOOKUP(A7549,PEC!$A$2:$A$7902,PEC!$C$2:$C$7902),"")</f>
        <v/>
      </c>
      <c r="C7549" s="33">
        <f>IFERROR(_xlfn.XLOOKUP(A7549,SEZIONI!$A$2:$A$7897,SEZIONI!$B$2:$B$7897),"")</f>
        <v>3</v>
      </c>
      <c r="D7549" s="33" t="str">
        <f>IFERROR(_xlfn.XLOOKUP(A7549,[1]Sindaci!$B$2:$B$7774,[1]Sindaci!$A$2:$A$7774),"")</f>
        <v xml:space="preserve">RESTIANI GIUSEPPE    </v>
      </c>
      <c r="E7549" s="33"/>
    </row>
    <row r="7550" spans="1:5" ht="13.8" x14ac:dyDescent="0.3">
      <c r="A7550" s="48" t="s">
        <v>408</v>
      </c>
      <c r="B7550" s="33" t="str">
        <f>IFERROR(_xlfn.XLOOKUP(A7550,PEC!$A$2:$A$7902,PEC!$C$2:$C$7902),"")</f>
        <v>pec.comunevarapodio.it</v>
      </c>
      <c r="C7550" s="33">
        <f>IFERROR(_xlfn.XLOOKUP(A7550,SEZIONI!$A$2:$A$7897,SEZIONI!$B$2:$B$7897),"")</f>
        <v>2</v>
      </c>
      <c r="D7550" s="33" t="str">
        <f>IFERROR(_xlfn.XLOOKUP(A7550,[1]Sindaci!$B$2:$B$7774,[1]Sindaci!$A$2:$A$7774),"")</f>
        <v xml:space="preserve">FAZZOLARI ORLANDO    </v>
      </c>
      <c r="E7550" s="33"/>
    </row>
    <row r="7551" spans="1:5" ht="13.8" x14ac:dyDescent="0.3">
      <c r="A7551" s="48" t="s">
        <v>7513</v>
      </c>
      <c r="B7551" s="33" t="str">
        <f>IFERROR(_xlfn.XLOOKUP(A7551,PEC!$A$2:$A$7902,PEC!$C$2:$C$7902),"")</f>
        <v>pec.it</v>
      </c>
      <c r="C7551" s="33">
        <f>IFERROR(_xlfn.XLOOKUP(A7551,SEZIONI!$A$2:$A$7897,SEZIONI!$B$2:$B$7897),"")</f>
        <v>15</v>
      </c>
      <c r="D7551" s="33" t="str">
        <f>IFERROR(_xlfn.XLOOKUP(A7551,[1]Sindaci!$B$2:$B$7774,[1]Sindaci!$A$2:$A$7774),"")</f>
        <v xml:space="preserve">PIERFEDERICI LUIGI    </v>
      </c>
      <c r="E7551" s="33"/>
    </row>
    <row r="7552" spans="1:5" ht="13.8" x14ac:dyDescent="0.3">
      <c r="A7552" s="48" t="s">
        <v>7514</v>
      </c>
      <c r="B7552" s="33" t="str">
        <f>IFERROR(_xlfn.XLOOKUP(A7552,PEC!$A$2:$A$7902,PEC!$C$2:$C$7902),"")</f>
        <v>legalmail.it</v>
      </c>
      <c r="C7552" s="33">
        <f>IFERROR(_xlfn.XLOOKUP(A7552,SEZIONI!$A$2:$A$7897,SEZIONI!$B$2:$B$7897),"")</f>
        <v>1</v>
      </c>
      <c r="D7552" s="33" t="str">
        <f>IFERROR(_xlfn.XLOOKUP(A7552,[1]Sindaci!$B$2:$B$7774,[1]Sindaci!$A$2:$A$7774),"")</f>
        <v xml:space="preserve">MAGLIONI GABRIELE    </v>
      </c>
      <c r="E7552" s="33"/>
    </row>
    <row r="7553" spans="1:5" ht="13.8" x14ac:dyDescent="0.3">
      <c r="A7553" s="48" t="s">
        <v>7515</v>
      </c>
      <c r="B7553" s="33" t="str">
        <f>IFERROR(_xlfn.XLOOKUP(A7553,PEC!$A$2:$A$7902,PEC!$C$2:$C$7902),"")</f>
        <v>comune.varedo.legalmail.it</v>
      </c>
      <c r="C7553" s="33">
        <f>IFERROR(_xlfn.XLOOKUP(A7553,SEZIONI!$A$2:$A$7897,SEZIONI!$B$2:$B$7897),"")</f>
        <v>12</v>
      </c>
      <c r="D7553" s="33" t="str">
        <f>IFERROR(_xlfn.XLOOKUP(A7553,[1]Sindaci!$B$2:$B$7774,[1]Sindaci!$A$2:$A$7774),"")</f>
        <v xml:space="preserve">VERGANI FILIPPO    </v>
      </c>
      <c r="E7553" s="33"/>
    </row>
    <row r="7554" spans="1:5" ht="13.8" x14ac:dyDescent="0.3">
      <c r="A7554" s="48" t="s">
        <v>8163</v>
      </c>
      <c r="B7554" s="33" t="str">
        <f>IFERROR(_xlfn.XLOOKUP(A7554,PEC!$A$2:$A$7902,PEC!$C$2:$C$7902),"")</f>
        <v/>
      </c>
      <c r="C7554" s="33" t="str">
        <f>IFERROR(_xlfn.XLOOKUP(A7554,SEZIONI!$A$2:$A$7897,SEZIONI!$B$2:$B$7897),"")</f>
        <v/>
      </c>
      <c r="D7554" s="33" t="str">
        <f>IFERROR(_xlfn.XLOOKUP(A7554,[1]Sindaci!$B$2:$B$7774,[1]Sindaci!$A$2:$A$7774),"")</f>
        <v/>
      </c>
      <c r="E7554" s="33"/>
    </row>
    <row r="7555" spans="1:5" ht="13.8" x14ac:dyDescent="0.3">
      <c r="A7555" s="48" t="s">
        <v>7516</v>
      </c>
      <c r="B7555" s="33" t="str">
        <f>IFERROR(_xlfn.XLOOKUP(A7555,PEC!$A$2:$A$7902,PEC!$C$2:$C$7902),"")</f>
        <v>comune.varenna.legalmailpa.it</v>
      </c>
      <c r="C7555" s="33">
        <f>IFERROR(_xlfn.XLOOKUP(A7555,SEZIONI!$A$2:$A$7897,SEZIONI!$B$2:$B$7897),"")</f>
        <v>1</v>
      </c>
      <c r="D7555" s="33" t="str">
        <f>IFERROR(_xlfn.XLOOKUP(A7555,[1]Sindaci!$B$2:$B$7774,[1]Sindaci!$A$2:$A$7774),"")</f>
        <v xml:space="preserve">MANZONI MAURO    </v>
      </c>
      <c r="E7555" s="33"/>
    </row>
    <row r="7556" spans="1:5" ht="13.8" x14ac:dyDescent="0.3">
      <c r="A7556" s="48" t="s">
        <v>7517</v>
      </c>
      <c r="B7556" s="33" t="str">
        <f>IFERROR(_xlfn.XLOOKUP(A7556,PEC!$A$2:$A$7902,PEC!$C$2:$C$7902),"")</f>
        <v>comune.varese.legalmail.it</v>
      </c>
      <c r="C7556" s="33">
        <f>IFERROR(_xlfn.XLOOKUP(A7556,SEZIONI!$A$2:$A$7897,SEZIONI!$B$2:$B$7897),"")</f>
        <v>85</v>
      </c>
      <c r="D7556" s="33" t="str">
        <f>IFERROR(_xlfn.XLOOKUP(A7556,[1]Sindaci!$B$2:$B$7774,[1]Sindaci!$A$2:$A$7774),"")</f>
        <v xml:space="preserve">GALIMBERTI DAVIDE    </v>
      </c>
      <c r="E7556" s="33"/>
    </row>
    <row r="7557" spans="1:5" ht="13.8" x14ac:dyDescent="0.3">
      <c r="A7557" s="48" t="s">
        <v>7518</v>
      </c>
      <c r="B7557" s="33" t="str">
        <f>IFERROR(_xlfn.XLOOKUP(A7557,PEC!$A$2:$A$7902,PEC!$C$2:$C$7902),"")</f>
        <v>legalmail.it</v>
      </c>
      <c r="C7557" s="33">
        <f>IFERROR(_xlfn.XLOOKUP(A7557,SEZIONI!$A$2:$A$7897,SEZIONI!$B$2:$B$7897),"")</f>
        <v>3</v>
      </c>
      <c r="D7557" s="33" t="str">
        <f>IFERROR(_xlfn.XLOOKUP(A7557,[1]Sindaci!$B$2:$B$7774,[1]Sindaci!$A$2:$A$7774),"")</f>
        <v xml:space="preserve">LUCCHETTI GIAN CARLO   </v>
      </c>
      <c r="E7557" s="33"/>
    </row>
    <row r="7558" spans="1:5" ht="13.8" x14ac:dyDescent="0.3">
      <c r="A7558" s="48" t="s">
        <v>7519</v>
      </c>
      <c r="B7558" s="33" t="str">
        <f>IFERROR(_xlfn.XLOOKUP(A7558,PEC!$A$2:$A$7902,PEC!$C$2:$C$7902),"")</f>
        <v>pec.comunevarisella.to.it</v>
      </c>
      <c r="C7558" s="33">
        <f>IFERROR(_xlfn.XLOOKUP(A7558,SEZIONI!$A$2:$A$7897,SEZIONI!$B$2:$B$7897),"")</f>
        <v>1</v>
      </c>
      <c r="D7558" s="33" t="str">
        <f>IFERROR(_xlfn.XLOOKUP(A7558,[1]Sindaci!$B$2:$B$7774,[1]Sindaci!$A$2:$A$7774),"")</f>
        <v xml:space="preserve">COLOMBATTO MARIAROSA    </v>
      </c>
      <c r="E7558" s="33"/>
    </row>
    <row r="7559" spans="1:5" ht="13.8" x14ac:dyDescent="0.3">
      <c r="A7559" s="48" t="s">
        <v>7520</v>
      </c>
      <c r="B7559" s="33" t="str">
        <f>IFERROR(_xlfn.XLOOKUP(A7559,PEC!$A$2:$A$7902,PEC!$C$2:$C$7902),"")</f>
        <v>certgov.fvg.it</v>
      </c>
      <c r="C7559" s="33">
        <f>IFERROR(_xlfn.XLOOKUP(A7559,SEZIONI!$A$2:$A$7897,SEZIONI!$B$2:$B$7897),"")</f>
        <v>3</v>
      </c>
      <c r="D7559" s="33" t="str">
        <f>IFERROR(_xlfn.XLOOKUP(A7559,[1]Sindaci!$B$2:$B$7774,[1]Sindaci!$A$2:$A$7774),"")</f>
        <v xml:space="preserve">PRAMPERO FAUSTO    </v>
      </c>
      <c r="E7559" s="33"/>
    </row>
    <row r="7560" spans="1:5" ht="13.8" x14ac:dyDescent="0.3">
      <c r="A7560" s="48" t="s">
        <v>8136</v>
      </c>
      <c r="B7560" s="33" t="str">
        <f>IFERROR(_xlfn.XLOOKUP(A7560,PEC!$A$2:$A$7902,PEC!$C$2:$C$7902),"")</f>
        <v/>
      </c>
      <c r="C7560" s="33" t="str">
        <f>IFERROR(_xlfn.XLOOKUP(A7560,SEZIONI!$A$2:$A$7897,SEZIONI!$B$2:$B$7897),"")</f>
        <v/>
      </c>
      <c r="D7560" s="33" t="str">
        <f>IFERROR(_xlfn.XLOOKUP(A7560,[1]Sindaci!$B$2:$B$7774,[1]Sindaci!$A$2:$A$7774),"")</f>
        <v xml:space="preserve">SCHATZER ANDREAS    </v>
      </c>
      <c r="E7560" s="33"/>
    </row>
    <row r="7561" spans="1:5" ht="13.8" x14ac:dyDescent="0.3">
      <c r="A7561" s="48" t="s">
        <v>7522</v>
      </c>
      <c r="B7561" s="33" t="str">
        <f>IFERROR(_xlfn.XLOOKUP(A7561,PEC!$A$2:$A$7902,PEC!$C$2:$C$7902),"")</f>
        <v>postacert.comune.varsi.pr.it</v>
      </c>
      <c r="C7561" s="33">
        <f>IFERROR(_xlfn.XLOOKUP(A7561,SEZIONI!$A$2:$A$7897,SEZIONI!$B$2:$B$7897),"")</f>
        <v>2</v>
      </c>
      <c r="D7561" s="33" t="str">
        <f>IFERROR(_xlfn.XLOOKUP(A7561,[1]Sindaci!$B$2:$B$7774,[1]Sindaci!$A$2:$A$7774),"")</f>
        <v xml:space="preserve">PERACCHI ANGELO    </v>
      </c>
      <c r="E7561" s="33"/>
    </row>
    <row r="7562" spans="1:5" ht="13.8" x14ac:dyDescent="0.3">
      <c r="A7562" s="48" t="s">
        <v>7523</v>
      </c>
      <c r="B7562" s="33" t="str">
        <f>IFERROR(_xlfn.XLOOKUP(A7562,PEC!$A$2:$A$7902,PEC!$C$2:$C$7902),"")</f>
        <v>pec.comune.varzi.pv.it</v>
      </c>
      <c r="C7562" s="33">
        <f>IFERROR(_xlfn.XLOOKUP(A7562,SEZIONI!$A$2:$A$7897,SEZIONI!$B$2:$B$7897),"")</f>
        <v>6</v>
      </c>
      <c r="D7562" s="33" t="str">
        <f>IFERROR(_xlfn.XLOOKUP(A7562,[1]Sindaci!$B$2:$B$7774,[1]Sindaci!$A$2:$A$7774),"")</f>
        <v xml:space="preserve">PALLI GIOVANNI    </v>
      </c>
      <c r="E7562" s="33"/>
    </row>
    <row r="7563" spans="1:5" ht="13.8" x14ac:dyDescent="0.3">
      <c r="A7563" s="48" t="s">
        <v>7524</v>
      </c>
      <c r="B7563" s="33" t="str">
        <f>IFERROR(_xlfn.XLOOKUP(A7563,PEC!$A$2:$A$7902,PEC!$C$2:$C$7902),"")</f>
        <v>pcert.it</v>
      </c>
      <c r="C7563" s="33">
        <f>IFERROR(_xlfn.XLOOKUP(A7563,SEZIONI!$A$2:$A$7897,SEZIONI!$B$2:$B$7897),"")</f>
        <v>3</v>
      </c>
      <c r="D7563" s="33" t="str">
        <f>IFERROR(_xlfn.XLOOKUP(A7563,[1]Sindaci!$B$2:$B$7774,[1]Sindaci!$A$2:$A$7774),"")</f>
        <v xml:space="preserve">STEFANETTI BRUNO    </v>
      </c>
      <c r="E7563" s="33"/>
    </row>
    <row r="7564" spans="1:5" ht="13.8" x14ac:dyDescent="0.3">
      <c r="A7564" s="48" t="s">
        <v>7525</v>
      </c>
      <c r="B7564" s="33" t="str">
        <f>IFERROR(_xlfn.XLOOKUP(A7564,PEC!$A$2:$A$7902,PEC!$C$2:$C$7902),"")</f>
        <v>pec.it</v>
      </c>
      <c r="C7564" s="33">
        <f>IFERROR(_xlfn.XLOOKUP(A7564,SEZIONI!$A$2:$A$7897,SEZIONI!$B$2:$B$7897),"")</f>
        <v>3</v>
      </c>
      <c r="D7564" s="33" t="str">
        <f>IFERROR(_xlfn.XLOOKUP(A7564,[1]Sindaci!$B$2:$B$7774,[1]Sindaci!$A$2:$A$7774),"")</f>
        <v xml:space="preserve">VESTRI IGINO    </v>
      </c>
      <c r="E7564" s="33"/>
    </row>
    <row r="7565" spans="1:5" ht="13.8" x14ac:dyDescent="0.3">
      <c r="A7565" s="48" t="s">
        <v>7526</v>
      </c>
      <c r="B7565" s="33" t="str">
        <f>IFERROR(_xlfn.XLOOKUP(A7565,PEC!$A$2:$A$7902,PEC!$C$2:$C$7902),"")</f>
        <v>legalmail.it</v>
      </c>
      <c r="C7565" s="33">
        <f>IFERROR(_xlfn.XLOOKUP(A7565,SEZIONI!$A$2:$A$7897,SEZIONI!$B$2:$B$7897),"")</f>
        <v>2</v>
      </c>
      <c r="D7565" s="33" t="str">
        <f>IFERROR(_xlfn.XLOOKUP(A7565,[1]Sindaci!$B$2:$B$7774,[1]Sindaci!$A$2:$A$7774),"")</f>
        <v xml:space="preserve">CASALE MAURO    </v>
      </c>
      <c r="E7565" s="33"/>
    </row>
    <row r="7566" spans="1:5" ht="13.8" x14ac:dyDescent="0.3">
      <c r="A7566" s="48" t="s">
        <v>7527</v>
      </c>
      <c r="B7566" s="33" t="str">
        <f>IFERROR(_xlfn.XLOOKUP(A7566,PEC!$A$2:$A$7902,PEC!$C$2:$C$7902),"")</f>
        <v>legalmail.it</v>
      </c>
      <c r="C7566" s="33">
        <f>IFERROR(_xlfn.XLOOKUP(A7566,SEZIONI!$A$2:$A$7897,SEZIONI!$B$2:$B$7897),"")</f>
        <v>44</v>
      </c>
      <c r="D7566" s="33" t="str">
        <f>IFERROR(_xlfn.XLOOKUP(A7566,[1]Sindaci!$B$2:$B$7774,[1]Sindaci!$A$2:$A$7774),"")</f>
        <v xml:space="preserve">MENNA FRANCESCO    </v>
      </c>
      <c r="E7566" s="33"/>
    </row>
    <row r="7567" spans="1:5" ht="13.8" x14ac:dyDescent="0.3">
      <c r="A7567" s="48" t="s">
        <v>7528</v>
      </c>
      <c r="B7567" s="33" t="str">
        <f>IFERROR(_xlfn.XLOOKUP(A7567,PEC!$A$2:$A$7902,PEC!$C$2:$C$7902),"")</f>
        <v>pec.comune.vastogirardi.is.it</v>
      </c>
      <c r="C7567" s="33">
        <f>IFERROR(_xlfn.XLOOKUP(A7567,SEZIONI!$A$2:$A$7897,SEZIONI!$B$2:$B$7897),"")</f>
        <v>2</v>
      </c>
      <c r="D7567" s="33" t="str">
        <f>IFERROR(_xlfn.XLOOKUP(A7567,[1]Sindaci!$B$2:$B$7774,[1]Sindaci!$A$2:$A$7774),"")</f>
        <v xml:space="preserve">ROSATO LUIGINO    </v>
      </c>
      <c r="E7567" s="33"/>
    </row>
    <row r="7568" spans="1:5" ht="13.8" x14ac:dyDescent="0.3">
      <c r="A7568" s="48" t="s">
        <v>7529</v>
      </c>
      <c r="B7568" s="33" t="str">
        <f>IFERROR(_xlfn.XLOOKUP(A7568,PEC!$A$2:$A$7902,PEC!$C$2:$C$7902),"")</f>
        <v>cert.legalmail.it</v>
      </c>
      <c r="C7568" s="33">
        <f>IFERROR(_xlfn.XLOOKUP(A7568,SEZIONI!$A$2:$A$7897,SEZIONI!$B$2:$B$7897),"")</f>
        <v>2</v>
      </c>
      <c r="D7568" s="33" t="str">
        <f>IFERROR(_xlfn.XLOOKUP(A7568,[1]Sindaci!$B$2:$B$7774,[1]Sindaci!$A$2:$A$7774),"")</f>
        <v xml:space="preserve">FIORIO ALESSANDRO    </v>
      </c>
      <c r="E7568" s="33"/>
    </row>
    <row r="7569" spans="1:5" ht="13.8" x14ac:dyDescent="0.3">
      <c r="A7569" s="48" t="s">
        <v>309</v>
      </c>
      <c r="B7569" s="33" t="str">
        <f>IFERROR(_xlfn.XLOOKUP(A7569,PEC!$A$2:$A$7902,PEC!$C$2:$C$7902),"")</f>
        <v>asmepec.it</v>
      </c>
      <c r="C7569" s="33">
        <f>IFERROR(_xlfn.XLOOKUP(A7569,SEZIONI!$A$2:$A$7897,SEZIONI!$B$2:$B$7897),"")</f>
        <v>2</v>
      </c>
      <c r="D7569" s="33" t="str">
        <f>IFERROR(_xlfn.XLOOKUP(A7569,[1]Sindaci!$B$2:$B$7774,[1]Sindaci!$A$2:$A$7774),"")</f>
        <v xml:space="preserve">MASSA VINCENZO    </v>
      </c>
      <c r="E7569" s="33"/>
    </row>
    <row r="7570" spans="1:5" ht="13.8" x14ac:dyDescent="0.3">
      <c r="A7570" s="48" t="s">
        <v>7530</v>
      </c>
      <c r="B7570" s="33" t="str">
        <f>IFERROR(_xlfn.XLOOKUP(A7570,PEC!$A$2:$A$7902,PEC!$C$2:$C$7902),"")</f>
        <v>pecveneto.it</v>
      </c>
      <c r="C7570" s="33">
        <f>IFERROR(_xlfn.XLOOKUP(A7570,SEZIONI!$A$2:$A$7897,SEZIONI!$B$2:$B$7897),"")</f>
        <v>6</v>
      </c>
      <c r="D7570" s="33" t="str">
        <f>IFERROR(_xlfn.XLOOKUP(A7570,[1]Sindaci!$B$2:$B$7774,[1]Sindaci!$A$2:$A$7774),"")</f>
        <v xml:space="preserve">ZANON GIOVANNI DOMENICO   </v>
      </c>
      <c r="E7570" s="33"/>
    </row>
    <row r="7571" spans="1:5" ht="13.8" x14ac:dyDescent="0.3">
      <c r="A7571" s="48" t="s">
        <v>7531</v>
      </c>
      <c r="B7571" s="33" t="str">
        <f>IFERROR(_xlfn.XLOOKUP(A7571,PEC!$A$2:$A$7902,PEC!$C$2:$C$7902),"")</f>
        <v>postacert.toscana.it</v>
      </c>
      <c r="C7571" s="33">
        <f>IFERROR(_xlfn.XLOOKUP(A7571,SEZIONI!$A$2:$A$7897,SEZIONI!$B$2:$B$7897),"")</f>
        <v>12</v>
      </c>
      <c r="D7571" s="33" t="str">
        <f>IFERROR(_xlfn.XLOOKUP(A7571,[1]Sindaci!$B$2:$B$7774,[1]Sindaci!$A$2:$A$7774),"")</f>
        <v xml:space="preserve">ANGORI MASSIMILIANO    </v>
      </c>
      <c r="E7571" s="33"/>
    </row>
    <row r="7572" spans="1:5" ht="13.8" x14ac:dyDescent="0.3">
      <c r="A7572" s="48" t="s">
        <v>7532</v>
      </c>
      <c r="B7572" s="33" t="str">
        <f>IFERROR(_xlfn.XLOOKUP(A7572,PEC!$A$2:$A$7902,PEC!$C$2:$C$7902),"")</f>
        <v>pec.regione.lombardia.it</v>
      </c>
      <c r="C7572" s="33">
        <f>IFERROR(_xlfn.XLOOKUP(A7572,SEZIONI!$A$2:$A$7897,SEZIONI!$B$2:$B$7897),"")</f>
        <v>6</v>
      </c>
      <c r="D7572" s="33" t="str">
        <f>IFERROR(_xlfn.XLOOKUP(A7572,[1]Sindaci!$B$2:$B$7774,[1]Sindaci!$A$2:$A$7774),"")</f>
        <v xml:space="preserve">MERLINI MARCO    </v>
      </c>
      <c r="E7572" s="33"/>
    </row>
    <row r="7573" spans="1:5" ht="13.8" x14ac:dyDescent="0.3">
      <c r="A7573" s="48" t="s">
        <v>7533</v>
      </c>
      <c r="B7573" s="33" t="str">
        <f>IFERROR(_xlfn.XLOOKUP(A7573,PEC!$A$2:$A$7902,PEC!$C$2:$C$7902),"")</f>
        <v>legalmail.it</v>
      </c>
      <c r="C7573" s="33">
        <f>IFERROR(_xlfn.XLOOKUP(A7573,SEZIONI!$A$2:$A$7897,SEZIONI!$B$2:$B$7897),"")</f>
        <v>6</v>
      </c>
      <c r="D7573" s="33" t="str">
        <f>IFERROR(_xlfn.XLOOKUP(A7573,[1]Sindaci!$B$2:$B$7774,[1]Sindaci!$A$2:$A$7774),"")</f>
        <v xml:space="preserve">CITTERIO CRISTIANO    </v>
      </c>
      <c r="E7573" s="33"/>
    </row>
    <row r="7574" spans="1:5" ht="13.8" x14ac:dyDescent="0.3">
      <c r="A7574" s="48" t="s">
        <v>7534</v>
      </c>
      <c r="B7574" s="33" t="str">
        <f>IFERROR(_xlfn.XLOOKUP(A7574,PEC!$A$2:$A$7902,PEC!$C$2:$C$7902),"")</f>
        <v>pecveneto.it</v>
      </c>
      <c r="C7574" s="33">
        <f>IFERROR(_xlfn.XLOOKUP(A7574,SEZIONI!$A$2:$A$7897,SEZIONI!$B$2:$B$7897),"")</f>
        <v>18</v>
      </c>
      <c r="D7574" s="33" t="str">
        <f>IFERROR(_xlfn.XLOOKUP(A7574,[1]Sindaci!$B$2:$B$7774,[1]Sindaci!$A$2:$A$7774),"")</f>
        <v xml:space="preserve">ANDRETTA CRISTINA    </v>
      </c>
      <c r="E7574" s="33"/>
    </row>
    <row r="7575" spans="1:5" ht="13.8" x14ac:dyDescent="0.3">
      <c r="A7575" s="48" t="s">
        <v>7535</v>
      </c>
      <c r="B7575" s="33" t="str">
        <f>IFERROR(_xlfn.XLOOKUP(A7575,PEC!$A$2:$A$7902,PEC!$C$2:$C$7902),"")</f>
        <v>pec.regione.lombardia.it</v>
      </c>
      <c r="C7575" s="33">
        <f>IFERROR(_xlfn.XLOOKUP(A7575,SEZIONI!$A$2:$A$7897,SEZIONI!$B$2:$B$7897),"")</f>
        <v>1</v>
      </c>
      <c r="D7575" s="33" t="str">
        <f>IFERROR(_xlfn.XLOOKUP(A7575,[1]Sindaci!$B$2:$B$7774,[1]Sindaci!$A$2:$A$7774),"")</f>
        <v xml:space="preserve">LOCATELLI LUCA    </v>
      </c>
      <c r="E7575" s="33"/>
    </row>
    <row r="7576" spans="1:5" ht="13.8" x14ac:dyDescent="0.3">
      <c r="A7576" s="48" t="s">
        <v>7536</v>
      </c>
      <c r="B7576" s="33" t="str">
        <f>IFERROR(_xlfn.XLOOKUP(A7576,PEC!$A$2:$A$7902,PEC!$C$2:$C$7902),"")</f>
        <v>legalmail.it</v>
      </c>
      <c r="C7576" s="33">
        <f>IFERROR(_xlfn.XLOOKUP(A7576,SEZIONI!$A$2:$A$7897,SEZIONI!$B$2:$B$7897),"")</f>
        <v>4</v>
      </c>
      <c r="D7576" s="33" t="str">
        <f>IFERROR(_xlfn.XLOOKUP(A7576,[1]Sindaci!$B$2:$B$7774,[1]Sindaci!$A$2:$A$7774),"")</f>
        <v xml:space="preserve">DITTONGHI LUIGI ALESSANDRO   </v>
      </c>
      <c r="E7576" s="33"/>
    </row>
    <row r="7577" spans="1:5" ht="13.8" x14ac:dyDescent="0.3">
      <c r="A7577" s="48" t="s">
        <v>7537</v>
      </c>
      <c r="B7577" s="33" t="str">
        <f>IFERROR(_xlfn.XLOOKUP(A7577,PEC!$A$2:$A$7902,PEC!$C$2:$C$7902),"")</f>
        <v>pec.comune.veggiano.pd.it</v>
      </c>
      <c r="C7577" s="33">
        <f>IFERROR(_xlfn.XLOOKUP(A7577,SEZIONI!$A$2:$A$7897,SEZIONI!$B$2:$B$7897),"")</f>
        <v>3</v>
      </c>
      <c r="D7577" s="33" t="str">
        <f>IFERROR(_xlfn.XLOOKUP(A7577,[1]Sindaci!$B$2:$B$7774,[1]Sindaci!$A$2:$A$7774),"")</f>
        <v xml:space="preserve">ZORDAN NICOLA    </v>
      </c>
      <c r="E7577" s="33"/>
    </row>
    <row r="7578" spans="1:5" ht="13.8" x14ac:dyDescent="0.3">
      <c r="A7578" s="48" t="s">
        <v>7538</v>
      </c>
      <c r="B7578" s="33" t="str">
        <f>IFERROR(_xlfn.XLOOKUP(A7578,PEC!$A$2:$A$7902,PEC!$C$2:$C$7902),"")</f>
        <v>pec.rupar.puglia.it</v>
      </c>
      <c r="C7578" s="33">
        <f>IFERROR(_xlfn.XLOOKUP(A7578,SEZIONI!$A$2:$A$7897,SEZIONI!$B$2:$B$7897),"")</f>
        <v>12</v>
      </c>
      <c r="D7578" s="33" t="str">
        <f>IFERROR(_xlfn.XLOOKUP(A7578,[1]Sindaci!$B$2:$B$7774,[1]Sindaci!$A$2:$A$7774),"")</f>
        <v/>
      </c>
      <c r="E7578" s="33"/>
    </row>
    <row r="7579" spans="1:5" ht="13.8" x14ac:dyDescent="0.3">
      <c r="A7579" s="48" t="s">
        <v>7539</v>
      </c>
      <c r="B7579" s="33" t="str">
        <f>IFERROR(_xlfn.XLOOKUP(A7579,PEC!$A$2:$A$7902,PEC!$C$2:$C$7902),"")</f>
        <v>pec.ptbiellese.it</v>
      </c>
      <c r="C7579" s="33">
        <f>IFERROR(_xlfn.XLOOKUP(A7579,SEZIONI!$A$2:$A$7897,SEZIONI!$B$2:$B$7897),"")</f>
        <v>1</v>
      </c>
      <c r="D7579" s="33" t="str">
        <f>IFERROR(_xlfn.XLOOKUP(A7579,[1]Sindaci!$B$2:$B$7774,[1]Sindaci!$A$2:$A$7774),"")</f>
        <v xml:space="preserve">MARZOLLA NICOLA    </v>
      </c>
      <c r="E7579" s="33"/>
    </row>
    <row r="7580" spans="1:5" ht="13.8" x14ac:dyDescent="0.3">
      <c r="A7580" s="48" t="s">
        <v>7540</v>
      </c>
      <c r="B7580" s="33" t="str">
        <f>IFERROR(_xlfn.XLOOKUP(A7580,PEC!$A$2:$A$7902,PEC!$C$2:$C$7902),"")</f>
        <v>legalmail.it</v>
      </c>
      <c r="C7580" s="33">
        <f>IFERROR(_xlfn.XLOOKUP(A7580,SEZIONI!$A$2:$A$7897,SEZIONI!$B$2:$B$7897),"")</f>
        <v>2</v>
      </c>
      <c r="D7580" s="33" t="str">
        <f>IFERROR(_xlfn.XLOOKUP(A7580,[1]Sindaci!$B$2:$B$7774,[1]Sindaci!$A$2:$A$7774),"")</f>
        <v xml:space="preserve">PASQUALI TERESA    </v>
      </c>
      <c r="E7580" s="33"/>
    </row>
    <row r="7581" spans="1:5" ht="13.8" x14ac:dyDescent="0.3">
      <c r="A7581" s="48" t="s">
        <v>7541</v>
      </c>
      <c r="B7581" s="33" t="str">
        <f>IFERROR(_xlfn.XLOOKUP(A7581,PEC!$A$2:$A$7902,PEC!$C$2:$C$7902),"")</f>
        <v>pec.provincia.como.it</v>
      </c>
      <c r="C7581" s="33">
        <f>IFERROR(_xlfn.XLOOKUP(A7581,SEZIONI!$A$2:$A$7897,SEZIONI!$B$2:$B$7897),"")</f>
        <v>1</v>
      </c>
      <c r="D7581" s="33" t="str">
        <f>IFERROR(_xlfn.XLOOKUP(A7581,[1]Sindaci!$B$2:$B$7774,[1]Sindaci!$A$2:$A$7774),"")</f>
        <v xml:space="preserve">CIOFFI LIVIA    </v>
      </c>
      <c r="E7581" s="33"/>
    </row>
    <row r="7582" spans="1:5" ht="13.8" x14ac:dyDescent="0.3">
      <c r="A7582" s="48" t="s">
        <v>7542</v>
      </c>
      <c r="B7582" s="33" t="str">
        <f>IFERROR(_xlfn.XLOOKUP(A7582,PEC!$A$2:$A$7902,PEC!$C$2:$C$7902),"")</f>
        <v>pec.it</v>
      </c>
      <c r="C7582" s="33">
        <f>IFERROR(_xlfn.XLOOKUP(A7582,SEZIONI!$A$2:$A$7897,SEZIONI!$B$2:$B$7897),"")</f>
        <v>1</v>
      </c>
      <c r="D7582" s="33" t="str">
        <f>IFERROR(_xlfn.XLOOKUP(A7582,[1]Sindaci!$B$2:$B$7774,[1]Sindaci!$A$2:$A$7774),"")</f>
        <v xml:space="preserve">PASQUALETTO LUIGI    </v>
      </c>
      <c r="E7582" s="33"/>
    </row>
    <row r="7583" spans="1:5" ht="13.8" x14ac:dyDescent="0.3">
      <c r="A7583" s="48" t="s">
        <v>7543</v>
      </c>
      <c r="B7583" s="33" t="str">
        <f>IFERROR(_xlfn.XLOOKUP(A7583,PEC!$A$2:$A$7902,PEC!$C$2:$C$7902),"")</f>
        <v>pec.comune.velletri.rm.it</v>
      </c>
      <c r="C7583" s="33">
        <f>IFERROR(_xlfn.XLOOKUP(A7583,SEZIONI!$A$2:$A$7897,SEZIONI!$B$2:$B$7897),"")</f>
        <v>42</v>
      </c>
      <c r="D7583" s="33" t="str">
        <f>IFERROR(_xlfn.XLOOKUP(A7583,[1]Sindaci!$B$2:$B$7774,[1]Sindaci!$A$2:$A$7774),"")</f>
        <v xml:space="preserve">POCCI ORLANDO    </v>
      </c>
      <c r="E7583" s="33"/>
    </row>
    <row r="7584" spans="1:5" ht="13.8" x14ac:dyDescent="0.3">
      <c r="A7584" s="48" t="s">
        <v>7544</v>
      </c>
      <c r="B7584" s="33" t="str">
        <f>IFERROR(_xlfn.XLOOKUP(A7584,PEC!$A$2:$A$7902,PEC!$C$2:$C$7902),"")</f>
        <v>pec.comune.vellezzobellini.pv.it</v>
      </c>
      <c r="C7584" s="33">
        <f>IFERROR(_xlfn.XLOOKUP(A7584,SEZIONI!$A$2:$A$7897,SEZIONI!$B$2:$B$7897),"")</f>
        <v>4</v>
      </c>
      <c r="D7584" s="33" t="str">
        <f>IFERROR(_xlfn.XLOOKUP(A7584,[1]Sindaci!$B$2:$B$7774,[1]Sindaci!$A$2:$A$7774),"")</f>
        <v xml:space="preserve">BORIOTTI GRAZIANO    </v>
      </c>
      <c r="E7584" s="33"/>
    </row>
    <row r="7585" spans="1:5" ht="13.8" x14ac:dyDescent="0.3">
      <c r="A7585" s="48" t="s">
        <v>7545</v>
      </c>
      <c r="B7585" s="33" t="str">
        <f>IFERROR(_xlfn.XLOOKUP(A7585,PEC!$A$2:$A$7902,PEC!$C$2:$C$7902),"")</f>
        <v>pec.altovicentino.it</v>
      </c>
      <c r="C7585" s="33">
        <f>IFERROR(_xlfn.XLOOKUP(A7585,SEZIONI!$A$2:$A$7897,SEZIONI!$B$2:$B$7897),"")</f>
        <v>2</v>
      </c>
      <c r="D7585" s="33" t="str">
        <f>IFERROR(_xlfn.XLOOKUP(A7585,[1]Sindaci!$B$2:$B$7774,[1]Sindaci!$A$2:$A$7774),"")</f>
        <v xml:space="preserve">ROSSI GIORDANO    </v>
      </c>
      <c r="E7585" s="33"/>
    </row>
    <row r="7586" spans="1:5" ht="13.8" x14ac:dyDescent="0.3">
      <c r="A7586" s="48" t="s">
        <v>7546</v>
      </c>
      <c r="B7586" s="33" t="str">
        <f>IFERROR(_xlfn.XLOOKUP(A7586,PEC!$A$2:$A$7902,PEC!$C$2:$C$7902),"")</f>
        <v>pec.it</v>
      </c>
      <c r="C7586" s="33">
        <f>IFERROR(_xlfn.XLOOKUP(A7586,SEZIONI!$A$2:$A$7897,SEZIONI!$B$2:$B$7897),"")</f>
        <v>1</v>
      </c>
      <c r="D7586" s="33" t="str">
        <f>IFERROR(_xlfn.XLOOKUP(A7586,[1]Sindaci!$B$2:$B$7774,[1]Sindaci!$A$2:$A$7774),"")</f>
        <v xml:space="preserve">VARALTA MARIO    </v>
      </c>
      <c r="E7586" s="33"/>
    </row>
    <row r="7587" spans="1:5" ht="13.8" x14ac:dyDescent="0.3">
      <c r="A7587" s="48" t="s">
        <v>8141</v>
      </c>
      <c r="B7587" s="33" t="str">
        <f>IFERROR(_xlfn.XLOOKUP(A7587,PEC!$A$2:$A$7902,PEC!$C$2:$C$7902),"")</f>
        <v/>
      </c>
      <c r="C7587" s="33" t="str">
        <f>IFERROR(_xlfn.XLOOKUP(A7587,SEZIONI!$A$2:$A$7897,SEZIONI!$B$2:$B$7897),"")</f>
        <v/>
      </c>
      <c r="D7587" s="33" t="str">
        <f>IFERROR(_xlfn.XLOOKUP(A7587,[1]Sindaci!$B$2:$B$7774,[1]Sindaci!$A$2:$A$7774),"")</f>
        <v xml:space="preserve">MESSNER KONRAD    </v>
      </c>
      <c r="E7587" s="33"/>
    </row>
    <row r="7588" spans="1:5" ht="13.8" x14ac:dyDescent="0.3">
      <c r="A7588" s="48" t="s">
        <v>7548</v>
      </c>
      <c r="B7588" s="33" t="str">
        <f>IFERROR(_xlfn.XLOOKUP(A7588,PEC!$A$2:$A$7902,PEC!$C$2:$C$7902),"")</f>
        <v>pec.comune.venafro.is.it</v>
      </c>
      <c r="C7588" s="33">
        <f>IFERROR(_xlfn.XLOOKUP(A7588,SEZIONI!$A$2:$A$7897,SEZIONI!$B$2:$B$7897),"")</f>
        <v>12</v>
      </c>
      <c r="D7588" s="33" t="str">
        <f>IFERROR(_xlfn.XLOOKUP(A7588,[1]Sindaci!$B$2:$B$7774,[1]Sindaci!$A$2:$A$7774),"")</f>
        <v xml:space="preserve">RICCI ALFREDO    </v>
      </c>
      <c r="E7588" s="33"/>
    </row>
    <row r="7589" spans="1:5" ht="13.8" x14ac:dyDescent="0.3">
      <c r="A7589" s="48" t="s">
        <v>7549</v>
      </c>
      <c r="B7589" s="33" t="str">
        <f>IFERROR(_xlfn.XLOOKUP(A7589,PEC!$A$2:$A$7902,PEC!$C$2:$C$7902),"")</f>
        <v>pec.it</v>
      </c>
      <c r="C7589" s="33">
        <f>IFERROR(_xlfn.XLOOKUP(A7589,SEZIONI!$A$2:$A$7897,SEZIONI!$B$2:$B$7897),"")</f>
        <v>33</v>
      </c>
      <c r="D7589" s="33" t="str">
        <f>IFERROR(_xlfn.XLOOKUP(A7589,[1]Sindaci!$B$2:$B$7774,[1]Sindaci!$A$2:$A$7774),"")</f>
        <v xml:space="preserve">GIULIVI FABIO    </v>
      </c>
      <c r="E7589" s="33"/>
    </row>
    <row r="7590" spans="1:5" ht="13.8" x14ac:dyDescent="0.3">
      <c r="A7590" s="48" t="s">
        <v>7550</v>
      </c>
      <c r="B7590" s="33" t="str">
        <f>IFERROR(_xlfn.XLOOKUP(A7590,PEC!$A$2:$A$7902,PEC!$C$2:$C$7902),"")</f>
        <v>emarche.it</v>
      </c>
      <c r="C7590" s="33">
        <f>IFERROR(_xlfn.XLOOKUP(A7590,SEZIONI!$A$2:$A$7897,SEZIONI!$B$2:$B$7897),"")</f>
        <v>3</v>
      </c>
      <c r="D7590" s="33" t="str">
        <f>IFERROR(_xlfn.XLOOKUP(A7590,[1]Sindaci!$B$2:$B$7774,[1]Sindaci!$A$2:$A$7774),"")</f>
        <v xml:space="preserve">SALVI FABIO    </v>
      </c>
      <c r="E7590" s="33"/>
    </row>
    <row r="7591" spans="1:5" ht="13.8" x14ac:dyDescent="0.3">
      <c r="A7591" s="48" t="s">
        <v>7551</v>
      </c>
      <c r="B7591" s="33" t="str">
        <f>IFERROR(_xlfn.XLOOKUP(A7591,PEC!$A$2:$A$7902,PEC!$C$2:$C$7902),"")</f>
        <v>cert.ruparpiemonte.it</v>
      </c>
      <c r="C7591" s="33">
        <f>IFERROR(_xlfn.XLOOKUP(A7591,SEZIONI!$A$2:$A$7897,SEZIONI!$B$2:$B$7897),"")</f>
        <v>2</v>
      </c>
      <c r="D7591" s="33" t="str">
        <f>IFERROR(_xlfn.XLOOKUP(A7591,[1]Sindaci!$B$2:$B$7774,[1]Sindaci!$A$2:$A$7774),"")</f>
        <v xml:space="preserve">DOVETTA SILVANO    </v>
      </c>
      <c r="E7591" s="33"/>
    </row>
    <row r="7592" spans="1:5" ht="13.8" x14ac:dyDescent="0.3">
      <c r="A7592" s="48" t="s">
        <v>7552</v>
      </c>
      <c r="B7592" s="33" t="str">
        <f>IFERROR(_xlfn.XLOOKUP(A7592,PEC!$A$2:$A$7902,PEC!$C$2:$C$7902),"")</f>
        <v>legalmail.it</v>
      </c>
      <c r="C7592" s="33">
        <f>IFERROR(_xlfn.XLOOKUP(A7592,SEZIONI!$A$2:$A$7897,SEZIONI!$B$2:$B$7897),"")</f>
        <v>1</v>
      </c>
      <c r="D7592" s="33" t="str">
        <f>IFERROR(_xlfn.XLOOKUP(A7592,[1]Sindaci!$B$2:$B$7774,[1]Sindaci!$A$2:$A$7774),"")</f>
        <v xml:space="preserve">DI CROCE AVERNINO   </v>
      </c>
      <c r="E7592" s="33"/>
    </row>
    <row r="7593" spans="1:5" ht="13.8" x14ac:dyDescent="0.3">
      <c r="A7593" s="48" t="s">
        <v>7553</v>
      </c>
      <c r="B7593" s="33" t="str">
        <f>IFERROR(_xlfn.XLOOKUP(A7593,PEC!$A$2:$A$7902,PEC!$C$2:$C$7902),"")</f>
        <v>legalmail.it</v>
      </c>
      <c r="C7593" s="33">
        <f>IFERROR(_xlfn.XLOOKUP(A7593,SEZIONI!$A$2:$A$7897,SEZIONI!$B$2:$B$7897),"")</f>
        <v>1</v>
      </c>
      <c r="D7593" s="33" t="str">
        <f>IFERROR(_xlfn.XLOOKUP(A7593,[1]Sindaci!$B$2:$B$7774,[1]Sindaci!$A$2:$A$7774),"")</f>
        <v xml:space="preserve">LOSNO SABRINA    </v>
      </c>
      <c r="E7593" s="33"/>
    </row>
    <row r="7594" spans="1:5" ht="13.8" x14ac:dyDescent="0.3">
      <c r="A7594" s="48" t="s">
        <v>8023</v>
      </c>
      <c r="B7594" s="33" t="str">
        <f>IFERROR(_xlfn.XLOOKUP(A7594,PEC!$A$2:$A$7902,PEC!$C$2:$C$7902),"")</f>
        <v/>
      </c>
      <c r="C7594" s="33" t="str">
        <f>IFERROR(_xlfn.XLOOKUP(A7594,SEZIONI!$A$2:$A$7897,SEZIONI!$B$2:$B$7897),"")</f>
        <v/>
      </c>
      <c r="D7594" s="33" t="str">
        <f>IFERROR(_xlfn.XLOOKUP(A7594,[1]Sindaci!$B$2:$B$7774,[1]Sindaci!$A$2:$A$7774),"")</f>
        <v/>
      </c>
      <c r="E7594" s="33"/>
    </row>
    <row r="7595" spans="1:5" ht="13.8" x14ac:dyDescent="0.3">
      <c r="A7595" s="48" t="s">
        <v>7554</v>
      </c>
      <c r="B7595" s="33" t="str">
        <f>IFERROR(_xlfn.XLOOKUP(A7595,PEC!$A$2:$A$7902,PEC!$C$2:$C$7902),"")</f>
        <v xml:space="preserve">pec.regione.lombardia.it </v>
      </c>
      <c r="C7595" s="33">
        <f>IFERROR(_xlfn.XLOOKUP(A7595,SEZIONI!$A$2:$A$7897,SEZIONI!$B$2:$B$7897),"")</f>
        <v>5</v>
      </c>
      <c r="D7595" s="33" t="str">
        <f>IFERROR(_xlfn.XLOOKUP(A7595,[1]Sindaci!$B$2:$B$7774,[1]Sindaci!$A$2:$A$7774),"")</f>
        <v xml:space="preserve">PREMAZZI MATTIA    </v>
      </c>
      <c r="E7595" s="33"/>
    </row>
    <row r="7596" spans="1:5" ht="13.8" x14ac:dyDescent="0.3">
      <c r="A7596" s="48" t="s">
        <v>7555</v>
      </c>
      <c r="B7596" s="33" t="str">
        <f>IFERROR(_xlfn.XLOOKUP(A7596,PEC!$A$2:$A$7902,PEC!$C$2:$C$7902),"")</f>
        <v>pec.regione.lombardia.it</v>
      </c>
      <c r="C7596" s="33">
        <f>IFERROR(_xlfn.XLOOKUP(A7596,SEZIONI!$A$2:$A$7897,SEZIONI!$B$2:$B$7897),"")</f>
        <v>5</v>
      </c>
      <c r="D7596" s="33" t="str">
        <f>IFERROR(_xlfn.XLOOKUP(A7596,[1]Sindaci!$B$2:$B$7774,[1]Sindaci!$A$2:$A$7774),"")</f>
        <v xml:space="preserve">CRESPI AMBROGIO    </v>
      </c>
      <c r="E7596" s="33"/>
    </row>
    <row r="7597" spans="1:5" ht="13.8" x14ac:dyDescent="0.3">
      <c r="A7597" s="48" t="s">
        <v>7556</v>
      </c>
      <c r="B7597" s="33" t="str">
        <f>IFERROR(_xlfn.XLOOKUP(A7597,PEC!$A$2:$A$7902,PEC!$C$2:$C$7902),"")</f>
        <v>pec.comunevenetico.me.it</v>
      </c>
      <c r="C7597" s="33">
        <f>IFERROR(_xlfn.XLOOKUP(A7597,SEZIONI!$A$2:$A$7897,SEZIONI!$B$2:$B$7897),"")</f>
        <v>4</v>
      </c>
      <c r="D7597" s="33" t="str">
        <f>IFERROR(_xlfn.XLOOKUP(A7597,[1]Sindaci!$B$2:$B$7774,[1]Sindaci!$A$2:$A$7774),"")</f>
        <v xml:space="preserve">RIZZO FRANCESCO    </v>
      </c>
      <c r="E7597" s="33"/>
    </row>
    <row r="7598" spans="1:5" ht="13.8" x14ac:dyDescent="0.3">
      <c r="A7598" s="48" t="s">
        <v>7557</v>
      </c>
      <c r="B7598" s="33" t="str">
        <f>IFERROR(_xlfn.XLOOKUP(A7598,PEC!$A$2:$A$7902,PEC!$C$2:$C$7902),"")</f>
        <v>pec.comune.venezia.it</v>
      </c>
      <c r="C7598" s="33">
        <f>IFERROR(_xlfn.XLOOKUP(A7598,SEZIONI!$A$2:$A$7897,SEZIONI!$B$2:$B$7897),"")</f>
        <v>256</v>
      </c>
      <c r="D7598" s="33" t="str">
        <f>IFERROR(_xlfn.XLOOKUP(A7598,[1]Sindaci!$B$2:$B$7774,[1]Sindaci!$A$2:$A$7774),"")</f>
        <v xml:space="preserve">BRUGNARO LUIGI    </v>
      </c>
      <c r="E7598" s="33"/>
    </row>
    <row r="7599" spans="1:5" ht="13.8" x14ac:dyDescent="0.3">
      <c r="A7599" s="48" t="s">
        <v>7558</v>
      </c>
      <c r="B7599" s="33" t="str">
        <f>IFERROR(_xlfn.XLOOKUP(A7599,PEC!$A$2:$A$7902,PEC!$C$2:$C$7902),"")</f>
        <v>pec.provincia.como.it</v>
      </c>
      <c r="C7599" s="33">
        <f>IFERROR(_xlfn.XLOOKUP(A7599,SEZIONI!$A$2:$A$7897,SEZIONI!$B$2:$B$7897),"")</f>
        <v>2</v>
      </c>
      <c r="D7599" s="33" t="str">
        <f>IFERROR(_xlfn.XLOOKUP(A7599,[1]Sindaci!$B$2:$B$7774,[1]Sindaci!$A$2:$A$7774),"")</f>
        <v xml:space="preserve">TERZAGHI GRAZIANO    </v>
      </c>
      <c r="E7599" s="33"/>
    </row>
    <row r="7600" spans="1:5" ht="13.8" x14ac:dyDescent="0.3">
      <c r="A7600" s="48" t="s">
        <v>7559</v>
      </c>
      <c r="B7600" s="33" t="str">
        <f>IFERROR(_xlfn.XLOOKUP(A7600,PEC!$A$2:$A$7902,PEC!$C$2:$C$7902),"")</f>
        <v>pec.comune.venosa.pz.it</v>
      </c>
      <c r="C7600" s="33">
        <f>IFERROR(_xlfn.XLOOKUP(A7600,SEZIONI!$A$2:$A$7897,SEZIONI!$B$2:$B$7897),"")</f>
        <v>16</v>
      </c>
      <c r="D7600" s="33" t="str">
        <f>IFERROR(_xlfn.XLOOKUP(A7600,[1]Sindaci!$B$2:$B$7774,[1]Sindaci!$A$2:$A$7774),"")</f>
        <v xml:space="preserve">IOVANNI MARIANNA    </v>
      </c>
      <c r="E7600" s="33"/>
    </row>
    <row r="7601" spans="1:5" ht="13.8" x14ac:dyDescent="0.3">
      <c r="A7601" s="48" t="s">
        <v>7560</v>
      </c>
      <c r="B7601" s="33" t="str">
        <f>IFERROR(_xlfn.XLOOKUP(A7601,PEC!$A$2:$A$7902,PEC!$C$2:$C$7902),"")</f>
        <v>legalmail.it</v>
      </c>
      <c r="C7601" s="33">
        <f>IFERROR(_xlfn.XLOOKUP(A7601,SEZIONI!$A$2:$A$7897,SEZIONI!$B$2:$B$7897),"")</f>
        <v>9</v>
      </c>
      <c r="D7601" s="33" t="str">
        <f>IFERROR(_xlfn.XLOOKUP(A7601,[1]Sindaci!$B$2:$B$7774,[1]Sindaci!$A$2:$A$7774),"")</f>
        <v xml:space="preserve">FERRETTI ENRICO    </v>
      </c>
      <c r="E7601" s="33"/>
    </row>
    <row r="7602" spans="1:5" ht="13.8" x14ac:dyDescent="0.3">
      <c r="A7602" s="48" t="s">
        <v>7561</v>
      </c>
      <c r="B7602" s="33" t="str">
        <f>IFERROR(_xlfn.XLOOKUP(A7602,PEC!$A$2:$A$7902,PEC!$C$2:$C$7902),"")</f>
        <v>cert.irpinianet.eu</v>
      </c>
      <c r="C7602" s="33">
        <f>IFERROR(_xlfn.XLOOKUP(A7602,SEZIONI!$A$2:$A$7897,SEZIONI!$B$2:$B$7897),"")</f>
        <v>3</v>
      </c>
      <c r="D7602" s="33" t="str">
        <f>IFERROR(_xlfn.XLOOKUP(A7602,[1]Sindaci!$B$2:$B$7774,[1]Sindaci!$A$2:$A$7774),"")</f>
        <v xml:space="preserve">DE NISCO LUIGI   </v>
      </c>
      <c r="E7602" s="33"/>
    </row>
    <row r="7603" spans="1:5" ht="13.8" x14ac:dyDescent="0.3">
      <c r="A7603" s="48" t="s">
        <v>7562</v>
      </c>
      <c r="B7603" s="33" t="str">
        <f>IFERROR(_xlfn.XLOOKUP(A7603,PEC!$A$2:$A$7902,PEC!$C$2:$C$7902),"")</f>
        <v>legalmail.it</v>
      </c>
      <c r="C7603" s="33">
        <f>IFERROR(_xlfn.XLOOKUP(A7603,SEZIONI!$A$2:$A$7897,SEZIONI!$B$2:$B$7897),"")</f>
        <v>26</v>
      </c>
      <c r="D7603" s="33" t="str">
        <f>IFERROR(_xlfn.XLOOKUP(A7603,[1]Sindaci!$B$2:$B$7774,[1]Sindaci!$A$2:$A$7774),"")</f>
        <v/>
      </c>
      <c r="E7603" s="33"/>
    </row>
    <row r="7604" spans="1:5" ht="13.8" x14ac:dyDescent="0.3">
      <c r="A7604" s="48" t="s">
        <v>7563</v>
      </c>
      <c r="B7604" s="33" t="str">
        <f>IFERROR(_xlfn.XLOOKUP(A7604,PEC!$A$2:$A$7902,PEC!$C$2:$C$7902),"")</f>
        <v>pec.comune.ventimigliadisicilia.pa.it</v>
      </c>
      <c r="C7604" s="33">
        <f>IFERROR(_xlfn.XLOOKUP(A7604,SEZIONI!$A$2:$A$7897,SEZIONI!$B$2:$B$7897),"")</f>
        <v>3</v>
      </c>
      <c r="D7604" s="33" t="str">
        <f>IFERROR(_xlfn.XLOOKUP(A7604,[1]Sindaci!$B$2:$B$7774,[1]Sindaci!$A$2:$A$7774),"")</f>
        <v xml:space="preserve">RINI ANTONIO    </v>
      </c>
      <c r="E7604" s="33"/>
    </row>
    <row r="7605" spans="1:5" ht="13.8" x14ac:dyDescent="0.3">
      <c r="A7605" s="48" t="s">
        <v>7564</v>
      </c>
      <c r="B7605" s="33" t="str">
        <f>IFERROR(_xlfn.XLOOKUP(A7605,PEC!$A$2:$A$7902,PEC!$C$2:$C$7902),"")</f>
        <v>pec.comune.ventotene.lt.it</v>
      </c>
      <c r="C7605" s="33">
        <f>IFERROR(_xlfn.XLOOKUP(A7605,SEZIONI!$A$2:$A$7897,SEZIONI!$B$2:$B$7897),"")</f>
        <v>1</v>
      </c>
      <c r="D7605" s="33" t="str">
        <f>IFERROR(_xlfn.XLOOKUP(A7605,[1]Sindaci!$B$2:$B$7774,[1]Sindaci!$A$2:$A$7774),"")</f>
        <v xml:space="preserve">CAPUTO CARMINE    </v>
      </c>
      <c r="E7605" s="33"/>
    </row>
    <row r="7606" spans="1:5" ht="13.8" x14ac:dyDescent="0.3">
      <c r="A7606" s="48" t="s">
        <v>7565</v>
      </c>
      <c r="B7606" s="33" t="str">
        <f>IFERROR(_xlfn.XLOOKUP(A7606,PEC!$A$2:$A$7902,PEC!$C$2:$C$7902),"")</f>
        <v>certgov.fvg.it</v>
      </c>
      <c r="C7606" s="33">
        <f>IFERROR(_xlfn.XLOOKUP(A7606,SEZIONI!$A$2:$A$7897,SEZIONI!$B$2:$B$7897),"")</f>
        <v>5</v>
      </c>
      <c r="D7606" s="33" t="str">
        <f>IFERROR(_xlfn.XLOOKUP(A7606,[1]Sindaci!$B$2:$B$7774,[1]Sindaci!$A$2:$A$7774),"")</f>
        <v xml:space="preserve">PASCOLO AMEDEO    </v>
      </c>
      <c r="E7606" s="33"/>
    </row>
    <row r="7607" spans="1:5" ht="13.8" x14ac:dyDescent="0.3">
      <c r="A7607" s="48" t="s">
        <v>8137</v>
      </c>
      <c r="B7607" s="33" t="str">
        <f>IFERROR(_xlfn.XLOOKUP(A7607,PEC!$A$2:$A$7902,PEC!$C$2:$C$7902),"")</f>
        <v/>
      </c>
      <c r="C7607" s="33" t="str">
        <f>IFERROR(_xlfn.XLOOKUP(A7607,SEZIONI!$A$2:$A$7897,SEZIONI!$B$2:$B$7897),"")</f>
        <v/>
      </c>
      <c r="D7607" s="33" t="str">
        <f>IFERROR(_xlfn.XLOOKUP(A7607,[1]Sindaci!$B$2:$B$7774,[1]Sindaci!$A$2:$A$7774),"")</f>
        <v xml:space="preserve">EGGER THOMAS    </v>
      </c>
      <c r="E7607" s="33"/>
    </row>
    <row r="7608" spans="1:5" ht="13.8" x14ac:dyDescent="0.3">
      <c r="A7608" s="48" t="s">
        <v>7566</v>
      </c>
      <c r="B7608" s="33" t="str">
        <f>IFERROR(_xlfn.XLOOKUP(A7608,PEC!$A$2:$A$7902,PEC!$C$2:$C$7902),"")</f>
        <v>pec.regione.lombardia.it</v>
      </c>
      <c r="C7608" s="33">
        <f>IFERROR(_xlfn.XLOOKUP(A7608,SEZIONI!$A$2:$A$7897,SEZIONI!$B$2:$B$7897),"")</f>
        <v>8</v>
      </c>
      <c r="D7608" s="33" t="str">
        <f>IFERROR(_xlfn.XLOOKUP(A7608,[1]Sindaci!$B$2:$B$7774,[1]Sindaci!$A$2:$A$7774),"")</f>
        <v xml:space="preserve">CONSONNI SAMUELE    </v>
      </c>
      <c r="E7608" s="33"/>
    </row>
    <row r="7609" spans="1:5" ht="13.8" x14ac:dyDescent="0.3">
      <c r="A7609" s="48" t="s">
        <v>7568</v>
      </c>
      <c r="B7609" s="33" t="str">
        <f>IFERROR(_xlfn.XLOOKUP(A7609,PEC!$A$2:$A$7902,PEC!$C$2:$C$7902),"")</f>
        <v>legalmail.it</v>
      </c>
      <c r="C7609" s="33">
        <f>IFERROR(_xlfn.XLOOKUP(A7609,SEZIONI!$A$2:$A$7897,SEZIONI!$B$2:$B$7897),"")</f>
        <v>31</v>
      </c>
      <c r="D7609" s="33" t="str">
        <f>IFERROR(_xlfn.XLOOKUP(A7609,[1]Sindaci!$B$2:$B$7774,[1]Sindaci!$A$2:$A$7774),"")</f>
        <v xml:space="preserve">MARCHIONINI SILVIA    </v>
      </c>
      <c r="E7609" s="33"/>
    </row>
    <row r="7610" spans="1:5" ht="13.8" x14ac:dyDescent="0.3">
      <c r="A7610" s="48" t="s">
        <v>153</v>
      </c>
      <c r="B7610" s="33" t="str">
        <f>IFERROR(_xlfn.XLOOKUP(A7610,PEC!$A$2:$A$7902,PEC!$C$2:$C$7902),"")</f>
        <v>asmepec.it</v>
      </c>
      <c r="C7610" s="33">
        <f>IFERROR(_xlfn.XLOOKUP(A7610,SEZIONI!$A$2:$A$7897,SEZIONI!$B$2:$B$7897),"")</f>
        <v>4</v>
      </c>
      <c r="D7610" s="33" t="str">
        <f>IFERROR(_xlfn.XLOOKUP(A7610,[1]Sindaci!$B$2:$B$7774,[1]Sindaci!$A$2:$A$7774),"")</f>
        <v xml:space="preserve">SILVESTRI FRANCESCO    </v>
      </c>
      <c r="E7610" s="33"/>
    </row>
    <row r="7611" spans="1:5" ht="13.8" x14ac:dyDescent="0.3">
      <c r="A7611" s="48" t="s">
        <v>7569</v>
      </c>
      <c r="B7611" s="33" t="str">
        <f>IFERROR(_xlfn.XLOOKUP(A7611,PEC!$A$2:$A$7902,PEC!$C$2:$C$7902),"")</f>
        <v>pec.regione.lombardia.it</v>
      </c>
      <c r="C7611" s="33">
        <f>IFERROR(_xlfn.XLOOKUP(A7611,SEZIONI!$A$2:$A$7897,SEZIONI!$B$2:$B$7897),"")</f>
        <v>1</v>
      </c>
      <c r="D7611" s="33" t="str">
        <f>IFERROR(_xlfn.XLOOKUP(A7611,[1]Sindaci!$B$2:$B$7774,[1]Sindaci!$A$2:$A$7774),"")</f>
        <v xml:space="preserve">AGGIO LUCA    </v>
      </c>
      <c r="E7611" s="33"/>
    </row>
    <row r="7612" spans="1:5" ht="13.8" x14ac:dyDescent="0.3">
      <c r="A7612" s="48" t="s">
        <v>7570</v>
      </c>
      <c r="B7612" s="33" t="str">
        <f>IFERROR(_xlfn.XLOOKUP(A7612,PEC!$A$2:$A$7902,PEC!$C$2:$C$7902),"")</f>
        <v>cert.provincia.so.it</v>
      </c>
      <c r="C7612" s="33">
        <f>IFERROR(_xlfn.XLOOKUP(A7612,SEZIONI!$A$2:$A$7897,SEZIONI!$B$2:$B$7897),"")</f>
        <v>1</v>
      </c>
      <c r="D7612" s="33" t="str">
        <f>IFERROR(_xlfn.XLOOKUP(A7612,[1]Sindaci!$B$2:$B$7774,[1]Sindaci!$A$2:$A$7774),"")</f>
        <v xml:space="preserve">OREGIONI FLAVIO    </v>
      </c>
      <c r="E7612" s="33"/>
    </row>
    <row r="7613" spans="1:5" ht="13.8" x14ac:dyDescent="0.3">
      <c r="A7613" s="48" t="s">
        <v>7571</v>
      </c>
      <c r="B7613" s="33" t="str">
        <f>IFERROR(_xlfn.XLOOKUP(A7613,PEC!$A$2:$A$7902,PEC!$C$2:$C$7902),"")</f>
        <v>cert.comune.vercelli.it</v>
      </c>
      <c r="C7613" s="33">
        <f>IFERROR(_xlfn.XLOOKUP(A7613,SEZIONI!$A$2:$A$7897,SEZIONI!$B$2:$B$7897),"")</f>
        <v>49</v>
      </c>
      <c r="D7613" s="33" t="str">
        <f>IFERROR(_xlfn.XLOOKUP(A7613,[1]Sindaci!$B$2:$B$7774,[1]Sindaci!$A$2:$A$7774),"")</f>
        <v xml:space="preserve">CORSARO ANDREA    </v>
      </c>
      <c r="E7613" s="33"/>
    </row>
    <row r="7614" spans="1:5" ht="13.8" x14ac:dyDescent="0.3">
      <c r="A7614" s="48" t="s">
        <v>7572</v>
      </c>
      <c r="B7614" s="33" t="str">
        <f>IFERROR(_xlfn.XLOOKUP(A7614,PEC!$A$2:$A$7902,PEC!$C$2:$C$7902),"")</f>
        <v>legalmail.it</v>
      </c>
      <c r="C7614" s="33">
        <f>IFERROR(_xlfn.XLOOKUP(A7614,SEZIONI!$A$2:$A$7897,SEZIONI!$B$2:$B$7897),"")</f>
        <v>3</v>
      </c>
      <c r="D7614" s="33" t="str">
        <f>IFERROR(_xlfn.XLOOKUP(A7614,[1]Sindaci!$B$2:$B$7774,[1]Sindaci!$A$2:$A$7774),"")</f>
        <v xml:space="preserve">LOZZA PAOLO GIOVANNI   </v>
      </c>
      <c r="E7614" s="33"/>
    </row>
    <row r="7615" spans="1:5" ht="13.8" x14ac:dyDescent="0.3">
      <c r="A7615" s="48" t="s">
        <v>7573</v>
      </c>
      <c r="B7615" s="33" t="str">
        <f>IFERROR(_xlfn.XLOOKUP(A7615,PEC!$A$2:$A$7902,PEC!$C$2:$C$7902),"")</f>
        <v>pec.comuneverdellino.it</v>
      </c>
      <c r="C7615" s="33">
        <f>IFERROR(_xlfn.XLOOKUP(A7615,SEZIONI!$A$2:$A$7897,SEZIONI!$B$2:$B$7897),"")</f>
        <v>6</v>
      </c>
      <c r="D7615" s="33" t="str">
        <f>IFERROR(_xlfn.XLOOKUP(A7615,[1]Sindaci!$B$2:$B$7774,[1]Sindaci!$A$2:$A$7774),"")</f>
        <v xml:space="preserve">ZANOLI SILVANO    </v>
      </c>
      <c r="E7615" s="33"/>
    </row>
    <row r="7616" spans="1:5" ht="13.8" x14ac:dyDescent="0.3">
      <c r="A7616" s="48" t="s">
        <v>7574</v>
      </c>
      <c r="B7616" s="33" t="str">
        <f>IFERROR(_xlfn.XLOOKUP(A7616,PEC!$A$2:$A$7902,PEC!$C$2:$C$7902),"")</f>
        <v>pec.regione.lombardia.it</v>
      </c>
      <c r="C7616" s="33">
        <f>IFERROR(_xlfn.XLOOKUP(A7616,SEZIONI!$A$2:$A$7897,SEZIONI!$B$2:$B$7897),"")</f>
        <v>6</v>
      </c>
      <c r="D7616" s="33" t="str">
        <f>IFERROR(_xlfn.XLOOKUP(A7616,[1]Sindaci!$B$2:$B$7774,[1]Sindaci!$A$2:$A$7774),"")</f>
        <v xml:space="preserve">MOSSALI FABIO    </v>
      </c>
      <c r="E7616" s="33"/>
    </row>
    <row r="7617" spans="1:5" ht="13.8" x14ac:dyDescent="0.3">
      <c r="A7617" s="33" t="s">
        <v>7575</v>
      </c>
      <c r="B7617" s="33" t="str">
        <f>IFERROR(_xlfn.XLOOKUP(A7617,PEC!$A$2:$A$7902,PEC!$C$2:$C$7902),"")</f>
        <v>halleypec.it</v>
      </c>
      <c r="C7617" s="33">
        <f>IFERROR(_xlfn.XLOOKUP(A7617,SEZIONI!$A$2:$A$7897,SEZIONI!$B$2:$B$7897),"")</f>
        <v>4</v>
      </c>
      <c r="D7617" s="33" t="str">
        <f>IFERROR(_xlfn.XLOOKUP(A7617,[1]Sindaci!$B$2:$B$7774,[1]Sindaci!$A$2:$A$7774),"")</f>
        <v xml:space="preserve">MANEGA ROBERTINO ETTORE   </v>
      </c>
      <c r="E7617" s="33"/>
    </row>
    <row r="7618" spans="1:5" ht="13.8" x14ac:dyDescent="0.3">
      <c r="A7618" s="48" t="s">
        <v>7576</v>
      </c>
      <c r="B7618" s="33" t="str">
        <f>IFERROR(_xlfn.XLOOKUP(A7618,PEC!$A$2:$A$7902,PEC!$C$2:$C$7902),"")</f>
        <v>pec.langabarolo.it</v>
      </c>
      <c r="C7618" s="33">
        <f>IFERROR(_xlfn.XLOOKUP(A7618,SEZIONI!$A$2:$A$7897,SEZIONI!$B$2:$B$7897),"")</f>
        <v>2</v>
      </c>
      <c r="D7618" s="33" t="str">
        <f>IFERROR(_xlfn.XLOOKUP(A7618,[1]Sindaci!$B$2:$B$7774,[1]Sindaci!$A$2:$A$7774),"")</f>
        <v xml:space="preserve">GIOVANNINI MARTA    </v>
      </c>
      <c r="E7618" s="33"/>
    </row>
    <row r="7619" spans="1:5" ht="13.8" x14ac:dyDescent="0.3">
      <c r="A7619" s="48" t="s">
        <v>7577</v>
      </c>
      <c r="B7619" s="33" t="str">
        <f>IFERROR(_xlfn.XLOOKUP(A7619,PEC!$A$2:$A$7902,PEC!$C$2:$C$7902),"")</f>
        <v>cert.provincia.bo.it</v>
      </c>
      <c r="C7619" s="33">
        <f>IFERROR(_xlfn.XLOOKUP(A7619,SEZIONI!$A$2:$A$7897,SEZIONI!$B$2:$B$7897),"")</f>
        <v>8</v>
      </c>
      <c r="D7619" s="33" t="str">
        <f>IFERROR(_xlfn.XLOOKUP(A7619,[1]Sindaci!$B$2:$B$7774,[1]Sindaci!$A$2:$A$7774),"")</f>
        <v xml:space="preserve">ARGENTIERI GIUSEPPE    </v>
      </c>
      <c r="E7619" s="33"/>
    </row>
    <row r="7620" spans="1:5" ht="13.8" x14ac:dyDescent="0.3">
      <c r="A7620" s="48" t="s">
        <v>7578</v>
      </c>
      <c r="B7620" s="33" t="str">
        <f>IFERROR(_xlfn.XLOOKUP(A7620,PEC!$A$2:$A$7902,PEC!$C$2:$C$7902),"")</f>
        <v>pec.unionevallesavio.it</v>
      </c>
      <c r="C7620" s="33">
        <f>IFERROR(_xlfn.XLOOKUP(A7620,SEZIONI!$A$2:$A$7897,SEZIONI!$B$2:$B$7897),"")</f>
        <v>4</v>
      </c>
      <c r="D7620" s="33" t="str">
        <f>IFERROR(_xlfn.XLOOKUP(A7620,[1]Sindaci!$B$2:$B$7774,[1]Sindaci!$A$2:$A$7774),"")</f>
        <v xml:space="preserve">SALVI ENRICO    </v>
      </c>
      <c r="E7620" s="33"/>
    </row>
    <row r="7621" spans="1:5" ht="13.8" x14ac:dyDescent="0.3">
      <c r="A7621" s="48" t="s">
        <v>7579</v>
      </c>
      <c r="B7621" s="33" t="str">
        <f>IFERROR(_xlfn.XLOOKUP(A7621,PEC!$A$2:$A$7902,PEC!$C$2:$C$7902),"")</f>
        <v>legalmail.it</v>
      </c>
      <c r="C7621" s="33">
        <f>IFERROR(_xlfn.XLOOKUP(A7621,SEZIONI!$A$2:$A$7897,SEZIONI!$B$2:$B$7897),"")</f>
        <v>8</v>
      </c>
      <c r="D7621" s="33" t="str">
        <f>IFERROR(_xlfn.XLOOKUP(A7621,[1]Sindaci!$B$2:$B$7774,[1]Sindaci!$A$2:$A$7774),"")</f>
        <v xml:space="preserve">PARRINO DANIELE    </v>
      </c>
      <c r="E7621" s="33"/>
    </row>
    <row r="7622" spans="1:5" ht="13.8" x14ac:dyDescent="0.3">
      <c r="A7622" s="48" t="s">
        <v>7997</v>
      </c>
      <c r="B7622" s="33" t="str">
        <f>IFERROR(_xlfn.XLOOKUP(A7622,PEC!$A$2:$A$7902,PEC!$C$2:$C$7902),"")</f>
        <v/>
      </c>
      <c r="C7622" s="33" t="str">
        <f>IFERROR(_xlfn.XLOOKUP(A7622,SEZIONI!$A$2:$A$7897,SEZIONI!$B$2:$B$7897),"")</f>
        <v/>
      </c>
      <c r="D7622" s="33" t="str">
        <f>IFERROR(_xlfn.XLOOKUP(A7622,[1]Sindaci!$B$2:$B$7774,[1]Sindaci!$A$2:$A$7774),"")</f>
        <v/>
      </c>
      <c r="E7622" s="33"/>
    </row>
    <row r="7623" spans="1:5" ht="13.8" x14ac:dyDescent="0.3">
      <c r="A7623" s="48" t="s">
        <v>7581</v>
      </c>
      <c r="B7623" s="33" t="str">
        <f>IFERROR(_xlfn.XLOOKUP(A7623,PEC!$A$2:$A$7902,PEC!$C$2:$C$7902),"")</f>
        <v>pec.it</v>
      </c>
      <c r="C7623" s="33">
        <f>IFERROR(_xlfn.XLOOKUP(A7623,SEZIONI!$A$2:$A$7897,SEZIONI!$B$2:$B$7897),"")</f>
        <v>2</v>
      </c>
      <c r="D7623" s="33" t="str">
        <f>IFERROR(_xlfn.XLOOKUP(A7623,[1]Sindaci!$B$2:$B$7774,[1]Sindaci!$A$2:$A$7774),"")</f>
        <v xml:space="preserve">BERTOLINI MICHELE    </v>
      </c>
      <c r="E7623" s="33"/>
    </row>
    <row r="7624" spans="1:5" ht="13.8" x14ac:dyDescent="0.3">
      <c r="A7624" s="48" t="s">
        <v>7582</v>
      </c>
      <c r="B7624" s="33" t="str">
        <f>IFERROR(_xlfn.XLOOKUP(A7624,PEC!$A$2:$A$7902,PEC!$C$2:$C$7902),"")</f>
        <v>cert.legalmail.it</v>
      </c>
      <c r="C7624" s="33">
        <f>IFERROR(_xlfn.XLOOKUP(A7624,SEZIONI!$A$2:$A$7897,SEZIONI!$B$2:$B$7897),"")</f>
        <v>1</v>
      </c>
      <c r="D7624" s="33" t="str">
        <f>IFERROR(_xlfn.XLOOKUP(A7624,[1]Sindaci!$B$2:$B$7774,[1]Sindaci!$A$2:$A$7774),"")</f>
        <v xml:space="preserve">DALMASSO GIAN PIERO   </v>
      </c>
      <c r="E7624" s="33"/>
    </row>
    <row r="7625" spans="1:5" ht="13.8" x14ac:dyDescent="0.3">
      <c r="A7625" s="48" t="s">
        <v>7583</v>
      </c>
      <c r="B7625" s="33" t="str">
        <f>IFERROR(_xlfn.XLOOKUP(A7625,PEC!$A$2:$A$7902,PEC!$C$2:$C$7902),"")</f>
        <v>sintranet.legalmail.it</v>
      </c>
      <c r="C7625" s="33">
        <f>IFERROR(_xlfn.XLOOKUP(A7625,SEZIONI!$A$2:$A$7897,SEZIONI!$B$2:$B$7897),"")</f>
        <v>2</v>
      </c>
      <c r="D7625" s="33" t="str">
        <f>IFERROR(_xlfn.XLOOKUP(A7625,[1]Sindaci!$B$2:$B$7774,[1]Sindaci!$A$2:$A$7774),"")</f>
        <v xml:space="preserve">SIDOLI GIUSEPPE    </v>
      </c>
      <c r="E7625" s="33"/>
    </row>
    <row r="7626" spans="1:5" ht="13.8" x14ac:dyDescent="0.3">
      <c r="A7626" s="48" t="s">
        <v>7584</v>
      </c>
      <c r="B7626" s="33" t="str">
        <f>IFERROR(_xlfn.XLOOKUP(A7626,PEC!$A$2:$A$7902,PEC!$C$2:$C$7902),"")</f>
        <v>pec.regione.lombardia.it</v>
      </c>
      <c r="C7626" s="33">
        <f>IFERROR(_xlfn.XLOOKUP(A7626,SEZIONI!$A$2:$A$7897,SEZIONI!$B$2:$B$7897),"")</f>
        <v>3</v>
      </c>
      <c r="D7626" s="33" t="str">
        <f>IFERROR(_xlfn.XLOOKUP(A7626,[1]Sindaci!$B$2:$B$7774,[1]Sindaci!$A$2:$A$7774),"")</f>
        <v xml:space="preserve">MANDUCA CARMELA    </v>
      </c>
      <c r="E7626" s="33"/>
    </row>
    <row r="7627" spans="1:5" ht="13.8" x14ac:dyDescent="0.3">
      <c r="A7627" s="48" t="s">
        <v>7585</v>
      </c>
      <c r="B7627" s="33" t="str">
        <f>IFERROR(_xlfn.XLOOKUP(A7627,PEC!$A$2:$A$7902,PEC!$C$2:$C$7902),"")</f>
        <v>pec.it</v>
      </c>
      <c r="C7627" s="33">
        <f>IFERROR(_xlfn.XLOOKUP(A7627,SEZIONI!$A$2:$A$7897,SEZIONI!$B$2:$B$7897),"")</f>
        <v>2</v>
      </c>
      <c r="D7627" s="33" t="str">
        <f>IFERROR(_xlfn.XLOOKUP(A7627,[1]Sindaci!$B$2:$B$7774,[1]Sindaci!$A$2:$A$7774),"")</f>
        <v xml:space="preserve">VILLA FRANCESCO    </v>
      </c>
      <c r="E7627" s="33"/>
    </row>
    <row r="7628" spans="1:5" ht="13.8" x14ac:dyDescent="0.3">
      <c r="A7628" s="48" t="s">
        <v>7586</v>
      </c>
      <c r="B7628" s="33" t="str">
        <f>IFERROR(_xlfn.XLOOKUP(A7628,PEC!$A$2:$A$7902,PEC!$C$2:$C$7902),"")</f>
        <v>postacert.toscana.it</v>
      </c>
      <c r="C7628" s="33">
        <f>IFERROR(_xlfn.XLOOKUP(A7628,SEZIONI!$A$2:$A$7897,SEZIONI!$B$2:$B$7897),"")</f>
        <v>7</v>
      </c>
      <c r="D7628" s="33" t="str">
        <f>IFERROR(_xlfn.XLOOKUP(A7628,[1]Sindaci!$B$2:$B$7774,[1]Sindaci!$A$2:$A$7774),"")</f>
        <v xml:space="preserve">MORGANTI GIOVANNI    </v>
      </c>
      <c r="E7628" s="33"/>
    </row>
    <row r="7629" spans="1:5" ht="13.8" x14ac:dyDescent="0.3">
      <c r="A7629" s="48" t="s">
        <v>7587</v>
      </c>
      <c r="B7629" s="33" t="str">
        <f>IFERROR(_xlfn.XLOOKUP(A7629,PEC!$A$2:$A$7902,PEC!$C$2:$C$7902),"")</f>
        <v>pec.rupar.puglia.it</v>
      </c>
      <c r="C7629" s="33">
        <f>IFERROR(_xlfn.XLOOKUP(A7629,SEZIONI!$A$2:$A$7897,SEZIONI!$B$2:$B$7897),"")</f>
        <v>9</v>
      </c>
      <c r="D7629" s="33" t="str">
        <f>IFERROR(_xlfn.XLOOKUP(A7629,[1]Sindaci!$B$2:$B$7774,[1]Sindaci!$A$2:$A$7774),"")</f>
        <v/>
      </c>
      <c r="E7629" s="33"/>
    </row>
    <row r="7630" spans="1:5" ht="13.8" x14ac:dyDescent="0.3">
      <c r="A7630" s="48" t="s">
        <v>7588</v>
      </c>
      <c r="B7630" s="33" t="str">
        <f>IFERROR(_xlfn.XLOOKUP(A7630,PEC!$A$2:$A$7902,PEC!$C$2:$C$7902),"")</f>
        <v>pec.comune.verolanuova.bs.it</v>
      </c>
      <c r="C7630" s="33">
        <f>IFERROR(_xlfn.XLOOKUP(A7630,SEZIONI!$A$2:$A$7897,SEZIONI!$B$2:$B$7897),"")</f>
        <v>6</v>
      </c>
      <c r="D7630" s="33" t="str">
        <f>IFERROR(_xlfn.XLOOKUP(A7630,[1]Sindaci!$B$2:$B$7774,[1]Sindaci!$A$2:$A$7774),"")</f>
        <v xml:space="preserve">DOTTI STEFANO    </v>
      </c>
      <c r="E7630" s="33"/>
    </row>
    <row r="7631" spans="1:5" ht="13.8" x14ac:dyDescent="0.3">
      <c r="A7631" s="48" t="s">
        <v>7589</v>
      </c>
      <c r="B7631" s="33" t="str">
        <f>IFERROR(_xlfn.XLOOKUP(A7631,PEC!$A$2:$A$7902,PEC!$C$2:$C$7902),"")</f>
        <v>pec.comune.verolavecchia.bs.it</v>
      </c>
      <c r="C7631" s="33">
        <f>IFERROR(_xlfn.XLOOKUP(A7631,SEZIONI!$A$2:$A$7897,SEZIONI!$B$2:$B$7897),"")</f>
        <v>3</v>
      </c>
      <c r="D7631" s="33" t="str">
        <f>IFERROR(_xlfn.XLOOKUP(A7631,[1]Sindaci!$B$2:$B$7774,[1]Sindaci!$A$2:$A$7774),"")</f>
        <v xml:space="preserve">ALGHISI LAURA    </v>
      </c>
      <c r="E7631" s="33"/>
    </row>
    <row r="7632" spans="1:5" ht="13.8" x14ac:dyDescent="0.3">
      <c r="A7632" s="48" t="s">
        <v>7590</v>
      </c>
      <c r="B7632" s="33" t="str">
        <f>IFERROR(_xlfn.XLOOKUP(A7632,PEC!$A$2:$A$7902,PEC!$C$2:$C$7902),"")</f>
        <v>comuneverolengo.legalmailpa.it</v>
      </c>
      <c r="C7632" s="33">
        <f>IFERROR(_xlfn.XLOOKUP(A7632,SEZIONI!$A$2:$A$7897,SEZIONI!$B$2:$B$7897),"")</f>
        <v>6</v>
      </c>
      <c r="D7632" s="33" t="str">
        <f>IFERROR(_xlfn.XLOOKUP(A7632,[1]Sindaci!$B$2:$B$7774,[1]Sindaci!$A$2:$A$7774),"")</f>
        <v xml:space="preserve">BORASIO LUIGI    </v>
      </c>
      <c r="E7632" s="33"/>
    </row>
    <row r="7633" spans="1:5" ht="13.8" x14ac:dyDescent="0.3">
      <c r="A7633" s="48" t="s">
        <v>7591</v>
      </c>
      <c r="B7633" s="33" t="str">
        <f>IFERROR(_xlfn.XLOOKUP(A7633,PEC!$A$2:$A$7902,PEC!$C$2:$C$7902),"")</f>
        <v>pec.it</v>
      </c>
      <c r="C7633" s="33">
        <f>IFERROR(_xlfn.XLOOKUP(A7633,SEZIONI!$A$2:$A$7897,SEZIONI!$B$2:$B$7897),"")</f>
        <v>19</v>
      </c>
      <c r="D7633" s="33" t="str">
        <f>IFERROR(_xlfn.XLOOKUP(A7633,[1]Sindaci!$B$2:$B$7774,[1]Sindaci!$A$2:$A$7774),"")</f>
        <v xml:space="preserve">CRETARO SIMONE    </v>
      </c>
      <c r="E7633" s="33"/>
    </row>
    <row r="7634" spans="1:5" ht="13.8" x14ac:dyDescent="0.3">
      <c r="A7634" s="48" t="s">
        <v>7592</v>
      </c>
      <c r="B7634" s="33" t="str">
        <f>IFERROR(_xlfn.XLOOKUP(A7634,PEC!$A$2:$A$7902,PEC!$C$2:$C$7902),"")</f>
        <v>pec.comune.verona.it</v>
      </c>
      <c r="C7634" s="33">
        <f>IFERROR(_xlfn.XLOOKUP(A7634,SEZIONI!$A$2:$A$7897,SEZIONI!$B$2:$B$7897),"")</f>
        <v>263</v>
      </c>
      <c r="D7634" s="33" t="str">
        <f>IFERROR(_xlfn.XLOOKUP(A7634,[1]Sindaci!$B$2:$B$7774,[1]Sindaci!$A$2:$A$7774),"")</f>
        <v xml:space="preserve">TOMMASI DAMIANO    </v>
      </c>
      <c r="E7634" s="33"/>
    </row>
    <row r="7635" spans="1:5" ht="13.8" x14ac:dyDescent="0.3">
      <c r="A7635" s="48" t="s">
        <v>7593</v>
      </c>
      <c r="B7635" s="33" t="str">
        <f>IFERROR(_xlfn.XLOOKUP(A7635,PEC!$A$2:$A$7902,PEC!$C$2:$C$7902),"")</f>
        <v>pec.comune.veronella.vr.it</v>
      </c>
      <c r="C7635" s="33">
        <f>IFERROR(_xlfn.XLOOKUP(A7635,SEZIONI!$A$2:$A$7897,SEZIONI!$B$2:$B$7897),"")</f>
        <v>4</v>
      </c>
      <c r="D7635" s="33" t="str">
        <f>IFERROR(_xlfn.XLOOKUP(A7635,[1]Sindaci!$B$2:$B$7774,[1]Sindaci!$A$2:$A$7774),"")</f>
        <v xml:space="preserve">ROSSI LORIS    </v>
      </c>
      <c r="E7635" s="33"/>
    </row>
    <row r="7636" spans="1:5" ht="13.8" x14ac:dyDescent="0.3">
      <c r="A7636" s="48" t="s">
        <v>7594</v>
      </c>
      <c r="B7636" s="33" t="str">
        <f>IFERROR(_xlfn.XLOOKUP(A7636,PEC!$A$2:$A$7902,PEC!$C$2:$C$7902),"")</f>
        <v>pec.comune.verrayes.ao.it</v>
      </c>
      <c r="C7636" s="33">
        <f>IFERROR(_xlfn.XLOOKUP(A7636,SEZIONI!$A$2:$A$7897,SEZIONI!$B$2:$B$7897),"")</f>
        <v>2</v>
      </c>
      <c r="D7636" s="33" t="str">
        <f>IFERROR(_xlfn.XLOOKUP(A7636,[1]Sindaci!$B$2:$B$7774,[1]Sindaci!$A$2:$A$7774),"")</f>
        <v xml:space="preserve">CHAPELLU WANDA    </v>
      </c>
      <c r="E7636" s="33"/>
    </row>
    <row r="7637" spans="1:5" ht="13.8" x14ac:dyDescent="0.3">
      <c r="A7637" s="48" t="s">
        <v>7985</v>
      </c>
      <c r="B7637" s="33" t="str">
        <f>IFERROR(_xlfn.XLOOKUP(A7637,PEC!$A$2:$A$7902,PEC!$C$2:$C$7902),"")</f>
        <v/>
      </c>
      <c r="C7637" s="33" t="str">
        <f>IFERROR(_xlfn.XLOOKUP(A7637,SEZIONI!$A$2:$A$7897,SEZIONI!$B$2:$B$7897),"")</f>
        <v/>
      </c>
      <c r="D7637" s="33" t="str">
        <f>IFERROR(_xlfn.XLOOKUP(A7637,[1]Sindaci!$B$2:$B$7774,[1]Sindaci!$A$2:$A$7774),"")</f>
        <v/>
      </c>
      <c r="E7637" s="33"/>
    </row>
    <row r="7638" spans="1:5" ht="13.8" x14ac:dyDescent="0.3">
      <c r="A7638" s="48" t="s">
        <v>7595</v>
      </c>
      <c r="B7638" s="33" t="str">
        <f>IFERROR(_xlfn.XLOOKUP(A7638,PEC!$A$2:$A$7902,PEC!$C$2:$C$7902),"")</f>
        <v>legalpec.it</v>
      </c>
      <c r="C7638" s="33">
        <f>IFERROR(_xlfn.XLOOKUP(A7638,SEZIONI!$A$2:$A$7897,SEZIONI!$B$2:$B$7897),"")</f>
        <v>1</v>
      </c>
      <c r="D7638" s="33" t="str">
        <f>IFERROR(_xlfn.XLOOKUP(A7638,[1]Sindaci!$B$2:$B$7774,[1]Sindaci!$A$2:$A$7774),"")</f>
        <v xml:space="preserve">POLIN LUIGINO    </v>
      </c>
      <c r="E7638" s="33"/>
    </row>
    <row r="7639" spans="1:5" ht="13.8" x14ac:dyDescent="0.3">
      <c r="A7639" s="48" t="s">
        <v>7596</v>
      </c>
      <c r="B7639" s="33" t="str">
        <f>IFERROR(_xlfn.XLOOKUP(A7639,PEC!$A$2:$A$7902,PEC!$C$2:$C$7902),"")</f>
        <v>pec.ptbiellese.it</v>
      </c>
      <c r="C7639" s="33">
        <f>IFERROR(_xlfn.XLOOKUP(A7639,SEZIONI!$A$2:$A$7897,SEZIONI!$B$2:$B$7897),"")</f>
        <v>1</v>
      </c>
      <c r="D7639" s="33" t="str">
        <f>IFERROR(_xlfn.XLOOKUP(A7639,[1]Sindaci!$B$2:$B$7774,[1]Sindaci!$A$2:$A$7774),"")</f>
        <v xml:space="preserve">BOSSI CINZIA    </v>
      </c>
      <c r="E7639" s="33"/>
    </row>
    <row r="7640" spans="1:5" ht="13.8" x14ac:dyDescent="0.3">
      <c r="A7640" s="48" t="s">
        <v>7597</v>
      </c>
      <c r="B7640" s="33" t="str">
        <f>IFERROR(_xlfn.XLOOKUP(A7640,PEC!$A$2:$A$7902,PEC!$C$2:$C$7902),"")</f>
        <v>pec.regione.lombardia.it</v>
      </c>
      <c r="C7640" s="33">
        <f>IFERROR(_xlfn.XLOOKUP(A7640,SEZIONI!$A$2:$A$7897,SEZIONI!$B$2:$B$7897),"")</f>
        <v>1</v>
      </c>
      <c r="D7640" s="33" t="str">
        <f>IFERROR(_xlfn.XLOOKUP(A7640,[1]Sindaci!$B$2:$B$7774,[1]Sindaci!$A$2:$A$7774),"")</f>
        <v xml:space="preserve">LAZZARI PIERANGELO    </v>
      </c>
      <c r="E7640" s="33"/>
    </row>
    <row r="7641" spans="1:5" ht="13.8" x14ac:dyDescent="0.3">
      <c r="A7641" s="48" t="s">
        <v>7598</v>
      </c>
      <c r="B7641" s="33" t="str">
        <f>IFERROR(_xlfn.XLOOKUP(A7641,PEC!$A$2:$A$7902,PEC!$C$2:$C$7902),"")</f>
        <v>pec.comune.verruasavoia.to.it</v>
      </c>
      <c r="C7641" s="33">
        <f>IFERROR(_xlfn.XLOOKUP(A7641,SEZIONI!$A$2:$A$7897,SEZIONI!$B$2:$B$7897),"")</f>
        <v>2</v>
      </c>
      <c r="D7641" s="33" t="str">
        <f>IFERROR(_xlfn.XLOOKUP(A7641,[1]Sindaci!$B$2:$B$7774,[1]Sindaci!$A$2:$A$7774),"")</f>
        <v xml:space="preserve">CASTELLI MAURO GIUSEPPE   </v>
      </c>
      <c r="E7641" s="33"/>
    </row>
    <row r="7642" spans="1:5" ht="13.8" x14ac:dyDescent="0.3">
      <c r="A7642" s="48" t="s">
        <v>7600</v>
      </c>
      <c r="B7642" s="33" t="str">
        <f>IFERROR(_xlfn.XLOOKUP(A7642,PEC!$A$2:$A$7902,PEC!$C$2:$C$7902),"")</f>
        <v>pec.provincia.como.it</v>
      </c>
      <c r="C7642" s="33">
        <f>IFERROR(_xlfn.XLOOKUP(A7642,SEZIONI!$A$2:$A$7897,SEZIONI!$B$2:$B$7897),"")</f>
        <v>4</v>
      </c>
      <c r="D7642" s="33" t="str">
        <f>IFERROR(_xlfn.XLOOKUP(A7642,[1]Sindaci!$B$2:$B$7774,[1]Sindaci!$A$2:$A$7774),"")</f>
        <v xml:space="preserve">CAPITANI MAURIZIO    </v>
      </c>
      <c r="E7642" s="33"/>
    </row>
    <row r="7643" spans="1:5" ht="13.8" x14ac:dyDescent="0.3">
      <c r="A7643" s="48" t="s">
        <v>7601</v>
      </c>
      <c r="B7643" s="33" t="str">
        <f>IFERROR(_xlfn.XLOOKUP(A7643,PEC!$A$2:$A$7902,PEC!$C$2:$C$7902),"")</f>
        <v>pec.it</v>
      </c>
      <c r="C7643" s="33">
        <f>IFERROR(_xlfn.XLOOKUP(A7643,SEZIONI!$A$2:$A$7897,SEZIONI!$B$2:$B$7897),"")</f>
        <v>4</v>
      </c>
      <c r="D7643" s="33" t="str">
        <f>IFERROR(_xlfn.XLOOKUP(A7643,[1]Sindaci!$B$2:$B$7774,[1]Sindaci!$A$2:$A$7774),"")</f>
        <v xml:space="preserve">GUALDI ORLANDO    </v>
      </c>
      <c r="E7643" s="33"/>
    </row>
    <row r="7644" spans="1:5" ht="13.8" x14ac:dyDescent="0.3">
      <c r="A7644" s="48" t="s">
        <v>7602</v>
      </c>
      <c r="B7644" s="33" t="str">
        <f>IFERROR(_xlfn.XLOOKUP(A7644,PEC!$A$2:$A$7902,PEC!$C$2:$C$7902),"")</f>
        <v>pec.comune.verucchio.rn.it</v>
      </c>
      <c r="C7644" s="33">
        <f>IFERROR(_xlfn.XLOOKUP(A7644,SEZIONI!$A$2:$A$7897,SEZIONI!$B$2:$B$7897),"")</f>
        <v>9</v>
      </c>
      <c r="D7644" s="33" t="str">
        <f>IFERROR(_xlfn.XLOOKUP(A7644,[1]Sindaci!$B$2:$B$7774,[1]Sindaci!$A$2:$A$7774),"")</f>
        <v xml:space="preserve">SABBA STEFANIA    </v>
      </c>
      <c r="E7644" s="33"/>
    </row>
    <row r="7645" spans="1:5" ht="13.8" x14ac:dyDescent="0.3">
      <c r="A7645" s="48" t="s">
        <v>7936</v>
      </c>
      <c r="B7645" s="33" t="str">
        <f>IFERROR(_xlfn.XLOOKUP(A7645,PEC!$A$2:$A$7902,PEC!$C$2:$C$7902),"")</f>
        <v/>
      </c>
      <c r="C7645" s="33" t="str">
        <f>IFERROR(_xlfn.XLOOKUP(A7645,SEZIONI!$A$2:$A$7897,SEZIONI!$B$2:$B$7897),"")</f>
        <v/>
      </c>
      <c r="D7645" s="33" t="str">
        <f>IFERROR(_xlfn.XLOOKUP(A7645,[1]Sindaci!$B$2:$B$7774,[1]Sindaci!$A$2:$A$7774),"")</f>
        <v/>
      </c>
      <c r="E7645" s="33"/>
    </row>
    <row r="7646" spans="1:5" ht="13.8" x14ac:dyDescent="0.3">
      <c r="A7646" s="48" t="s">
        <v>7603</v>
      </c>
      <c r="B7646" s="33" t="str">
        <f>IFERROR(_xlfn.XLOOKUP(A7646,PEC!$A$2:$A$7902,PEC!$C$2:$C$7902),"")</f>
        <v>cert.provincia.so.it</v>
      </c>
      <c r="C7646" s="33">
        <f>IFERROR(_xlfn.XLOOKUP(A7646,SEZIONI!$A$2:$A$7897,SEZIONI!$B$2:$B$7897),"")</f>
        <v>1</v>
      </c>
      <c r="D7646" s="33" t="str">
        <f>IFERROR(_xlfn.XLOOKUP(A7646,[1]Sindaci!$B$2:$B$7774,[1]Sindaci!$A$2:$A$7774),"")</f>
        <v xml:space="preserve">QUADRIO ENZO    </v>
      </c>
      <c r="E7646" s="33"/>
    </row>
    <row r="7647" spans="1:5" ht="13.8" x14ac:dyDescent="0.3">
      <c r="A7647" s="48" t="s">
        <v>7604</v>
      </c>
      <c r="B7647" s="33" t="str">
        <f>IFERROR(_xlfn.XLOOKUP(A7647,PEC!$A$2:$A$7902,PEC!$C$2:$C$7902),"")</f>
        <v>certgov.fvg.it</v>
      </c>
      <c r="C7647" s="33">
        <f>IFERROR(_xlfn.XLOOKUP(A7647,SEZIONI!$A$2:$A$7897,SEZIONI!$B$2:$B$7897),"")</f>
        <v>2</v>
      </c>
      <c r="D7647" s="33" t="str">
        <f>IFERROR(_xlfn.XLOOKUP(A7647,[1]Sindaci!$B$2:$B$7774,[1]Sindaci!$A$2:$A$7774),"")</f>
        <v xml:space="preserve">PASCHINI ANDREA    </v>
      </c>
      <c r="E7647" s="33"/>
    </row>
    <row r="7648" spans="1:5" ht="13.8" x14ac:dyDescent="0.3">
      <c r="A7648" s="48" t="s">
        <v>262</v>
      </c>
      <c r="B7648" s="33" t="str">
        <f>IFERROR(_xlfn.XLOOKUP(A7648,PEC!$A$2:$A$7902,PEC!$C$2:$C$7902),"")</f>
        <v>asmepec.it</v>
      </c>
      <c r="C7648" s="33">
        <f>IFERROR(_xlfn.XLOOKUP(A7648,SEZIONI!$A$2:$A$7897,SEZIONI!$B$2:$B$7897),"")</f>
        <v>4</v>
      </c>
      <c r="D7648" s="33" t="str">
        <f>IFERROR(_xlfn.XLOOKUP(A7648,[1]Sindaci!$B$2:$B$7774,[1]Sindaci!$A$2:$A$7774),"")</f>
        <v xml:space="preserve">COZZA GIUSEPPE ANTONIO   </v>
      </c>
      <c r="E7648" s="33"/>
    </row>
    <row r="7649" spans="1:5" ht="13.8" x14ac:dyDescent="0.3">
      <c r="A7649" s="48" t="s">
        <v>7605</v>
      </c>
      <c r="B7649" s="33" t="str">
        <f>IFERROR(_xlfn.XLOOKUP(A7649,PEC!$A$2:$A$7902,PEC!$C$2:$C$7902),"")</f>
        <v>cert.ruparpiemonte.it</v>
      </c>
      <c r="C7649" s="33">
        <f>IFERROR(_xlfn.XLOOKUP(A7649,SEZIONI!$A$2:$A$7897,SEZIONI!$B$2:$B$7897),"")</f>
        <v>5</v>
      </c>
      <c r="D7649" s="33" t="str">
        <f>IFERROR(_xlfn.XLOOKUP(A7649,[1]Sindaci!$B$2:$B$7774,[1]Sindaci!$A$2:$A$7774),"")</f>
        <v xml:space="preserve">PANERO GIOVANNI CARLO   </v>
      </c>
      <c r="E7649" s="33"/>
    </row>
    <row r="7650" spans="1:5" ht="13.8" x14ac:dyDescent="0.3">
      <c r="A7650" s="48" t="s">
        <v>7606</v>
      </c>
      <c r="B7650" s="33" t="str">
        <f>IFERROR(_xlfn.XLOOKUP(A7650,PEC!$A$2:$A$7902,PEC!$C$2:$C$7902),"")</f>
        <v>cert.ip-veneto.net</v>
      </c>
      <c r="C7650" s="33">
        <f>IFERROR(_xlfn.XLOOKUP(A7650,SEZIONI!$A$2:$A$7897,SEZIONI!$B$2:$B$7897),"")</f>
        <v>2</v>
      </c>
      <c r="D7650" s="33" t="str">
        <f>IFERROR(_xlfn.XLOOKUP(A7650,[1]Sindaci!$B$2:$B$7774,[1]Sindaci!$A$2:$A$7774),"")</f>
        <v xml:space="preserve">PATTARO MARZIO    </v>
      </c>
      <c r="E7650" s="33"/>
    </row>
    <row r="7651" spans="1:5" ht="13.8" x14ac:dyDescent="0.3">
      <c r="A7651" s="48" t="s">
        <v>7607</v>
      </c>
      <c r="B7651" s="33" t="str">
        <f>IFERROR(_xlfn.XLOOKUP(A7651,PEC!$A$2:$A$7902,PEC!$C$2:$C$7902),"")</f>
        <v>pec.regione.lombardia.it</v>
      </c>
      <c r="C7651" s="33">
        <f>IFERROR(_xlfn.XLOOKUP(A7651,SEZIONI!$A$2:$A$7897,SEZIONI!$B$2:$B$7897),"")</f>
        <v>4</v>
      </c>
      <c r="D7651" s="33" t="str">
        <f>IFERROR(_xlfn.XLOOKUP(A7651,[1]Sindaci!$B$2:$B$7774,[1]Sindaci!$A$2:$A$7774),"")</f>
        <v xml:space="preserve">CONTI GIANANTONIO IRENEO   </v>
      </c>
      <c r="E7651" s="33"/>
    </row>
    <row r="7652" spans="1:5" ht="13.8" x14ac:dyDescent="0.3">
      <c r="A7652" s="48" t="s">
        <v>7608</v>
      </c>
      <c r="B7652" s="33" t="str">
        <f>IFERROR(_xlfn.XLOOKUP(A7652,PEC!$A$2:$A$7902,PEC!$C$2:$C$7902),"")</f>
        <v>professionalpec.it</v>
      </c>
      <c r="C7652" s="33">
        <f>IFERROR(_xlfn.XLOOKUP(A7652,SEZIONI!$A$2:$A$7897,SEZIONI!$B$2:$B$7897),"")</f>
        <v>1</v>
      </c>
      <c r="D7652" s="33" t="str">
        <f>IFERROR(_xlfn.XLOOKUP(A7652,[1]Sindaci!$B$2:$B$7774,[1]Sindaci!$A$2:$A$7774),"")</f>
        <v xml:space="preserve">GARINO MARCO    </v>
      </c>
      <c r="E7652" s="33"/>
    </row>
    <row r="7653" spans="1:5" ht="13.8" x14ac:dyDescent="0.3">
      <c r="A7653" s="48" t="s">
        <v>7609</v>
      </c>
      <c r="B7653" s="33" t="str">
        <f>IFERROR(_xlfn.XLOOKUP(A7653,PEC!$A$2:$A$7902,PEC!$C$2:$C$7902),"")</f>
        <v>cert.ruparpiemonte.it</v>
      </c>
      <c r="C7653" s="33">
        <f>IFERROR(_xlfn.XLOOKUP(A7653,SEZIONI!$A$2:$A$7897,SEZIONI!$B$2:$B$7897),"")</f>
        <v>2</v>
      </c>
      <c r="D7653" s="33" t="str">
        <f>IFERROR(_xlfn.XLOOKUP(A7653,[1]Sindaci!$B$2:$B$7774,[1]Sindaci!$A$2:$A$7774),"")</f>
        <v xml:space="preserve">MOLINARI DAVIDE    </v>
      </c>
      <c r="E7653" s="33"/>
    </row>
    <row r="7654" spans="1:5" ht="13.8" x14ac:dyDescent="0.3">
      <c r="A7654" s="48" t="s">
        <v>7610</v>
      </c>
      <c r="B7654" s="33" t="str">
        <f>IFERROR(_xlfn.XLOOKUP(A7654,PEC!$A$2:$A$7902,PEC!$C$2:$C$7902),"")</f>
        <v>legalmail.it</v>
      </c>
      <c r="C7654" s="33">
        <f>IFERROR(_xlfn.XLOOKUP(A7654,SEZIONI!$A$2:$A$7897,SEZIONI!$B$2:$B$7897),"")</f>
        <v>1</v>
      </c>
      <c r="D7654" s="33" t="str">
        <f>IFERROR(_xlfn.XLOOKUP(A7654,[1]Sindaci!$B$2:$B$7774,[1]Sindaci!$A$2:$A$7774),"")</f>
        <v xml:space="preserve">GILIBERTI PAOLA    </v>
      </c>
      <c r="E7654" s="33"/>
    </row>
    <row r="7655" spans="1:5" ht="13.8" x14ac:dyDescent="0.3">
      <c r="A7655" s="48" t="s">
        <v>7611</v>
      </c>
      <c r="B7655" s="33" t="str">
        <f>IFERROR(_xlfn.XLOOKUP(A7655,PEC!$A$2:$A$7902,PEC!$C$2:$C$7902),"")</f>
        <v>stpec.it</v>
      </c>
      <c r="C7655" s="33">
        <f>IFERROR(_xlfn.XLOOKUP(A7655,SEZIONI!$A$2:$A$7897,SEZIONI!$B$2:$B$7897),"")</f>
        <v>3</v>
      </c>
      <c r="D7655" s="33" t="str">
        <f>IFERROR(_xlfn.XLOOKUP(A7655,[1]Sindaci!$B$2:$B$7774,[1]Sindaci!$A$2:$A$7774),"")</f>
        <v xml:space="preserve">PRESA STEFANO    </v>
      </c>
      <c r="E7655" s="33"/>
    </row>
    <row r="7656" spans="1:5" ht="13.8" x14ac:dyDescent="0.3">
      <c r="A7656" s="48" t="s">
        <v>7928</v>
      </c>
      <c r="B7656" s="33" t="str">
        <f>IFERROR(_xlfn.XLOOKUP(A7656,PEC!$A$2:$A$7902,PEC!$C$2:$C$7902),"")</f>
        <v>pec.it</v>
      </c>
      <c r="C7656" s="33" t="str">
        <f>IFERROR(_xlfn.XLOOKUP(A7656,SEZIONI!$A$2:$A$7897,SEZIONI!$B$2:$B$7897),"")</f>
        <v/>
      </c>
      <c r="D7656" s="33" t="str">
        <f>IFERROR(_xlfn.XLOOKUP(A7656,[1]Sindaci!$B$2:$B$7774,[1]Sindaci!$A$2:$A$7774),"")</f>
        <v/>
      </c>
      <c r="E7656" s="33"/>
    </row>
    <row r="7657" spans="1:5" ht="13.8" x14ac:dyDescent="0.3">
      <c r="A7657" s="48" t="s">
        <v>7613</v>
      </c>
      <c r="B7657" s="33" t="str">
        <f>IFERROR(_xlfn.XLOOKUP(A7657,PEC!$A$2:$A$7902,PEC!$C$2:$C$7902),"")</f>
        <v>pec.comune.vestone.bs.it</v>
      </c>
      <c r="C7657" s="33">
        <f>IFERROR(_xlfn.XLOOKUP(A7657,SEZIONI!$A$2:$A$7897,SEZIONI!$B$2:$B$7897),"")</f>
        <v>4</v>
      </c>
      <c r="D7657" s="33" t="str">
        <f>IFERROR(_xlfn.XLOOKUP(A7657,[1]Sindaci!$B$2:$B$7774,[1]Sindaci!$A$2:$A$7774),"")</f>
        <v xml:space="preserve">FACCHI ROBERTO GIUSEPPE   </v>
      </c>
      <c r="E7657" s="33"/>
    </row>
    <row r="7658" spans="1:5" ht="13.8" x14ac:dyDescent="0.3">
      <c r="A7658" s="48" t="s">
        <v>7614</v>
      </c>
      <c r="B7658" s="33" t="str">
        <f>IFERROR(_xlfn.XLOOKUP(A7658,PEC!$A$2:$A$7902,PEC!$C$2:$C$7902),"")</f>
        <v>legalmail.it</v>
      </c>
      <c r="C7658" s="33">
        <f>IFERROR(_xlfn.XLOOKUP(A7658,SEZIONI!$A$2:$A$7897,SEZIONI!$B$2:$B$7897),"")</f>
        <v>11</v>
      </c>
      <c r="D7658" s="33" t="str">
        <f>IFERROR(_xlfn.XLOOKUP(A7658,[1]Sindaci!$B$2:$B$7774,[1]Sindaci!$A$2:$A$7774),"")</f>
        <v xml:space="preserve">AQUILANI SANDRINO    </v>
      </c>
      <c r="E7658" s="33"/>
    </row>
    <row r="7659" spans="1:5" ht="13.8" x14ac:dyDescent="0.3">
      <c r="A7659" s="48" t="s">
        <v>7615</v>
      </c>
      <c r="B7659" s="33" t="str">
        <f>IFERROR(_xlfn.XLOOKUP(A7659,PEC!$A$2:$A$7902,PEC!$C$2:$C$7902),"")</f>
        <v xml:space="preserve">legalmail.it </v>
      </c>
      <c r="C7659" s="33">
        <f>IFERROR(_xlfn.XLOOKUP(A7659,SEZIONI!$A$2:$A$7897,SEZIONI!$B$2:$B$7897),"")</f>
        <v>3</v>
      </c>
      <c r="D7659" s="33" t="str">
        <f>IFERROR(_xlfn.XLOOKUP(A7659,[1]Sindaci!$B$2:$B$7774,[1]Sindaci!$A$2:$A$7774),"")</f>
        <v xml:space="preserve">RUFFINI FABIO    </v>
      </c>
      <c r="E7659" s="33"/>
    </row>
    <row r="7660" spans="1:5" ht="13.8" x14ac:dyDescent="0.3">
      <c r="A7660" s="48" t="s">
        <v>7616</v>
      </c>
      <c r="B7660" s="33" t="str">
        <f>IFERROR(_xlfn.XLOOKUP(A7660,PEC!$A$2:$A$7902,PEC!$C$2:$C$7902),"")</f>
        <v>cert.ruparpiemonte.it</v>
      </c>
      <c r="C7660" s="33">
        <f>IFERROR(_xlfn.XLOOKUP(A7660,SEZIONI!$A$2:$A$7897,SEZIONI!$B$2:$B$7897),"")</f>
        <v>3</v>
      </c>
      <c r="D7660" s="33" t="str">
        <f>IFERROR(_xlfn.XLOOKUP(A7660,[1]Sindaci!$B$2:$B$7774,[1]Sindaci!$A$2:$A$7774),"")</f>
        <v/>
      </c>
      <c r="E7660" s="33"/>
    </row>
    <row r="7661" spans="1:5" ht="13.8" x14ac:dyDescent="0.3">
      <c r="A7661" s="48" t="s">
        <v>7617</v>
      </c>
      <c r="B7661" s="33" t="str">
        <f>IFERROR(_xlfn.XLOOKUP(A7661,PEC!$A$2:$A$7902,PEC!$C$2:$C$7902),"")</f>
        <v>pec.comune.vezza-d-oglio.bs.it</v>
      </c>
      <c r="C7661" s="33">
        <f>IFERROR(_xlfn.XLOOKUP(A7661,SEZIONI!$A$2:$A$7897,SEZIONI!$B$2:$B$7897),"")</f>
        <v>2</v>
      </c>
      <c r="D7661" s="33" t="str">
        <f>IFERROR(_xlfn.XLOOKUP(A7661,[1]Sindaci!$B$2:$B$7774,[1]Sindaci!$A$2:$A$7774),"")</f>
        <v xml:space="preserve">OCCHI DIEGO MARTINO   </v>
      </c>
      <c r="E7661" s="33"/>
    </row>
    <row r="7662" spans="1:5" ht="13.8" x14ac:dyDescent="0.3">
      <c r="A7662" s="48" t="s">
        <v>7618</v>
      </c>
      <c r="B7662" s="33" t="str">
        <f>IFERROR(_xlfn.XLOOKUP(A7662,PEC!$A$2:$A$7902,PEC!$C$2:$C$7902),"")</f>
        <v>halleycert.it</v>
      </c>
      <c r="C7662" s="33">
        <f>IFERROR(_xlfn.XLOOKUP(A7662,SEZIONI!$A$2:$A$7897,SEZIONI!$B$2:$B$7897),"")</f>
        <v>10</v>
      </c>
      <c r="D7662" s="33" t="str">
        <f>IFERROR(_xlfn.XLOOKUP(A7662,[1]Sindaci!$B$2:$B$7774,[1]Sindaci!$A$2:$A$7774),"")</f>
        <v xml:space="preserve">BERTONI MASSIMO    </v>
      </c>
      <c r="E7662" s="33"/>
    </row>
    <row r="7663" spans="1:5" ht="13.8" x14ac:dyDescent="0.3">
      <c r="A7663" s="48" t="s">
        <v>7619</v>
      </c>
      <c r="B7663" s="33" t="str">
        <f>IFERROR(_xlfn.XLOOKUP(A7663,PEC!$A$2:$A$7902,PEC!$C$2:$C$7902),"")</f>
        <v>cert.provincia.re.it</v>
      </c>
      <c r="C7663" s="33">
        <f>IFERROR(_xlfn.XLOOKUP(A7663,SEZIONI!$A$2:$A$7897,SEZIONI!$B$2:$B$7897),"")</f>
        <v>4</v>
      </c>
      <c r="D7663" s="33" t="str">
        <f>IFERROR(_xlfn.XLOOKUP(A7663,[1]Sindaci!$B$2:$B$7774,[1]Sindaci!$A$2:$A$7774),"")</f>
        <v xml:space="preserve">VESCOVI STEFANO    </v>
      </c>
      <c r="E7663" s="33"/>
    </row>
    <row r="7664" spans="1:5" ht="13.8" x14ac:dyDescent="0.3">
      <c r="A7664" s="48" t="s">
        <v>7620</v>
      </c>
      <c r="B7664" s="33" t="str">
        <f>IFERROR(_xlfn.XLOOKUP(A7664,PEC!$A$2:$A$7902,PEC!$C$2:$C$7902),"")</f>
        <v>pec.it</v>
      </c>
      <c r="C7664" s="33">
        <f>IFERROR(_xlfn.XLOOKUP(A7664,SEZIONI!$A$2:$A$7897,SEZIONI!$B$2:$B$7897),"")</f>
        <v>1</v>
      </c>
      <c r="D7664" s="33" t="str">
        <f>IFERROR(_xlfn.XLOOKUP(A7664,[1]Sindaci!$B$2:$B$7774,[1]Sindaci!$A$2:$A$7774),"")</f>
        <v xml:space="preserve">BARBANO GERMANO    </v>
      </c>
      <c r="E7664" s="33"/>
    </row>
    <row r="7665" spans="1:5" ht="13.8" x14ac:dyDescent="0.3">
      <c r="A7665" s="48" t="s">
        <v>7621</v>
      </c>
      <c r="B7665" s="33" t="str">
        <f>IFERROR(_xlfn.XLOOKUP(A7665,PEC!$A$2:$A$7902,PEC!$C$2:$C$7902),"")</f>
        <v>pec.comune.viadana.mn.it</v>
      </c>
      <c r="C7665" s="33">
        <f>IFERROR(_xlfn.XLOOKUP(A7665,SEZIONI!$A$2:$A$7897,SEZIONI!$B$2:$B$7897),"")</f>
        <v>16</v>
      </c>
      <c r="D7665" s="33" t="str">
        <f>IFERROR(_xlfn.XLOOKUP(A7665,[1]Sindaci!$B$2:$B$7774,[1]Sindaci!$A$2:$A$7774),"")</f>
        <v xml:space="preserve">CAVATORTA NICOLA    </v>
      </c>
      <c r="E7665" s="33"/>
    </row>
    <row r="7666" spans="1:5" ht="13.8" x14ac:dyDescent="0.3">
      <c r="A7666" s="48" t="s">
        <v>7622</v>
      </c>
      <c r="B7666" s="33" t="str">
        <f>IFERROR(_xlfn.XLOOKUP(A7666,PEC!$A$2:$A$7902,PEC!$C$2:$C$7902),"")</f>
        <v>pec.comune.viadanica.bg.it</v>
      </c>
      <c r="C7666" s="33">
        <f>IFERROR(_xlfn.XLOOKUP(A7666,SEZIONI!$A$2:$A$7897,SEZIONI!$B$2:$B$7897),"")</f>
        <v>1</v>
      </c>
      <c r="D7666" s="33" t="str">
        <f>IFERROR(_xlfn.XLOOKUP(A7666,[1]Sindaci!$B$2:$B$7774,[1]Sindaci!$A$2:$A$7774),"")</f>
        <v xml:space="preserve">VEGINI ANGELO    </v>
      </c>
      <c r="E7666" s="33"/>
    </row>
    <row r="7667" spans="1:5" ht="13.8" x14ac:dyDescent="0.3">
      <c r="A7667" s="48" t="s">
        <v>7623</v>
      </c>
      <c r="B7667" s="33" t="str">
        <f>IFERROR(_xlfn.XLOOKUP(A7667,PEC!$A$2:$A$7902,PEC!$C$2:$C$7902),"")</f>
        <v>pec.comune.viagrande.ct.it</v>
      </c>
      <c r="C7667" s="33">
        <f>IFERROR(_xlfn.XLOOKUP(A7667,SEZIONI!$A$2:$A$7897,SEZIONI!$B$2:$B$7897),"")</f>
        <v>6</v>
      </c>
      <c r="D7667" s="33" t="str">
        <f>IFERROR(_xlfn.XLOOKUP(A7667,[1]Sindaci!$B$2:$B$7774,[1]Sindaci!$A$2:$A$7774),"")</f>
        <v xml:space="preserve">LEONARDI FRANCESCO    </v>
      </c>
      <c r="E7667" s="33"/>
    </row>
    <row r="7668" spans="1:5" ht="13.8" x14ac:dyDescent="0.3">
      <c r="A7668" s="48" t="s">
        <v>7624</v>
      </c>
      <c r="B7668" s="33" t="str">
        <f>IFERROR(_xlfn.XLOOKUP(A7668,PEC!$A$2:$A$7902,PEC!$C$2:$C$7902),"")</f>
        <v>cert.legalmail.it</v>
      </c>
      <c r="C7668" s="33">
        <f>IFERROR(_xlfn.XLOOKUP(A7668,SEZIONI!$A$2:$A$7897,SEZIONI!$B$2:$B$7897),"")</f>
        <v>1</v>
      </c>
      <c r="D7668" s="33" t="str">
        <f>IFERROR(_xlfn.XLOOKUP(A7668,[1]Sindaci!$B$2:$B$7774,[1]Sindaci!$A$2:$A$7774),"")</f>
        <v xml:space="preserve">GAVELLO OSCAR    </v>
      </c>
      <c r="E7668" s="33"/>
    </row>
    <row r="7669" spans="1:5" ht="13.8" x14ac:dyDescent="0.3">
      <c r="A7669" s="48" t="s">
        <v>7929</v>
      </c>
      <c r="B7669" s="33" t="str">
        <f>IFERROR(_xlfn.XLOOKUP(A7669,PEC!$A$2:$A$7902,PEC!$C$2:$C$7902),"")</f>
        <v>postemailcertificata.it</v>
      </c>
      <c r="C7669" s="33" t="str">
        <f>IFERROR(_xlfn.XLOOKUP(A7669,SEZIONI!$A$2:$A$7897,SEZIONI!$B$2:$B$7897),"")</f>
        <v/>
      </c>
      <c r="D7669" s="33" t="str">
        <f>IFERROR(_xlfn.XLOOKUP(A7669,[1]Sindaci!$B$2:$B$7774,[1]Sindaci!$A$2:$A$7774),"")</f>
        <v/>
      </c>
      <c r="E7669" s="33"/>
    </row>
    <row r="7670" spans="1:5" ht="13.8" x14ac:dyDescent="0.3">
      <c r="A7670" s="48" t="s">
        <v>7626</v>
      </c>
      <c r="B7670" s="33" t="str">
        <f>IFERROR(_xlfn.XLOOKUP(A7670,PEC!$A$2:$A$7902,PEC!$C$2:$C$7902),"")</f>
        <v>cert.provincia.re.it</v>
      </c>
      <c r="C7670" s="33">
        <f>IFERROR(_xlfn.XLOOKUP(A7670,SEZIONI!$A$2:$A$7897,SEZIONI!$B$2:$B$7897),"")</f>
        <v>4</v>
      </c>
      <c r="D7670" s="33" t="str">
        <f>IFERROR(_xlfn.XLOOKUP(A7670,[1]Sindaci!$B$2:$B$7774,[1]Sindaci!$A$2:$A$7774),"")</f>
        <v xml:space="preserve">BORGHI NELLO    </v>
      </c>
      <c r="E7670" s="33"/>
    </row>
    <row r="7671" spans="1:5" ht="13.8" x14ac:dyDescent="0.3">
      <c r="A7671" s="48" t="s">
        <v>7627</v>
      </c>
      <c r="B7671" s="33" t="str">
        <f>IFERROR(_xlfn.XLOOKUP(A7671,PEC!$A$2:$A$7902,PEC!$C$2:$C$7902),"")</f>
        <v>postacert.toscana.it</v>
      </c>
      <c r="C7671" s="33">
        <f>IFERROR(_xlfn.XLOOKUP(A7671,SEZIONI!$A$2:$A$7897,SEZIONI!$B$2:$B$7897),"")</f>
        <v>63</v>
      </c>
      <c r="D7671" s="33" t="str">
        <f>IFERROR(_xlfn.XLOOKUP(A7671,[1]Sindaci!$B$2:$B$7774,[1]Sindaci!$A$2:$A$7774),"")</f>
        <v xml:space="preserve">DEL GHINGARO GIORGIO   </v>
      </c>
      <c r="E7671" s="33"/>
    </row>
    <row r="7672" spans="1:5" ht="13.8" x14ac:dyDescent="0.3">
      <c r="A7672" s="48" t="s">
        <v>7628</v>
      </c>
      <c r="B7672" s="33" t="str">
        <f>IFERROR(_xlfn.XLOOKUP(A7672,PEC!$A$2:$A$7902,PEC!$C$2:$C$7902),"")</f>
        <v>postemailcertificata.it</v>
      </c>
      <c r="C7672" s="33">
        <f>IFERROR(_xlfn.XLOOKUP(A7672,SEZIONI!$A$2:$A$7897,SEZIONI!$B$2:$B$7897),"")</f>
        <v>1</v>
      </c>
      <c r="D7672" s="33" t="str">
        <f>IFERROR(_xlfn.XLOOKUP(A7672,[1]Sindaci!$B$2:$B$7774,[1]Sindaci!$A$2:$A$7774),"")</f>
        <v xml:space="preserve">FERRARIS FRANCESCA    </v>
      </c>
      <c r="E7672" s="33"/>
    </row>
    <row r="7673" spans="1:5" ht="13.8" x14ac:dyDescent="0.3">
      <c r="A7673" s="48" t="s">
        <v>263</v>
      </c>
      <c r="B7673" s="33" t="str">
        <f>IFERROR(_xlfn.XLOOKUP(A7673,PEC!$A$2:$A$7902,PEC!$C$2:$C$7902),"")</f>
        <v>comunevibovalentia.postecert.it</v>
      </c>
      <c r="C7673" s="33">
        <f>IFERROR(_xlfn.XLOOKUP(A7673,SEZIONI!$A$2:$A$7897,SEZIONI!$B$2:$B$7897),"")</f>
        <v>37</v>
      </c>
      <c r="D7673" s="33" t="str">
        <f>IFERROR(_xlfn.XLOOKUP(A7673,[1]Sindaci!$B$2:$B$7774,[1]Sindaci!$A$2:$A$7774),"")</f>
        <v xml:space="preserve">LIMARDO MARIA    </v>
      </c>
      <c r="E7673" s="33"/>
    </row>
    <row r="7674" spans="1:5" ht="13.8" x14ac:dyDescent="0.3">
      <c r="A7674" s="48" t="s">
        <v>7629</v>
      </c>
      <c r="B7674" s="33" t="str">
        <f>IFERROR(_xlfn.XLOOKUP(A7674,PEC!$A$2:$A$7902,PEC!$C$2:$C$7902),"")</f>
        <v>legalmail.it</v>
      </c>
      <c r="C7674" s="33">
        <f>IFERROR(_xlfn.XLOOKUP(A7674,SEZIONI!$A$2:$A$7897,SEZIONI!$B$2:$B$7897),"")</f>
        <v>4</v>
      </c>
      <c r="D7674" s="33" t="str">
        <f>IFERROR(_xlfn.XLOOKUP(A7674,[1]Sindaci!$B$2:$B$7774,[1]Sindaci!$A$2:$A$7774),"")</f>
        <v xml:space="preserve">BORRELLI MANUEL    </v>
      </c>
      <c r="E7674" s="33"/>
    </row>
    <row r="7675" spans="1:5" ht="13.8" x14ac:dyDescent="0.3">
      <c r="A7675" s="48" t="s">
        <v>7630</v>
      </c>
      <c r="B7675" s="33" t="str">
        <f>IFERROR(_xlfn.XLOOKUP(A7675,PEC!$A$2:$A$7902,PEC!$C$2:$C$7902),"")</f>
        <v>pec.comune.vicalvi.fr.it</v>
      </c>
      <c r="C7675" s="33">
        <f>IFERROR(_xlfn.XLOOKUP(A7675,SEZIONI!$A$2:$A$7897,SEZIONI!$B$2:$B$7897),"")</f>
        <v>1</v>
      </c>
      <c r="D7675" s="33" t="str">
        <f>IFERROR(_xlfn.XLOOKUP(A7675,[1]Sindaci!$B$2:$B$7774,[1]Sindaci!$A$2:$A$7774),"")</f>
        <v xml:space="preserve">FERRERA MARIO    </v>
      </c>
      <c r="E7675" s="33"/>
    </row>
    <row r="7676" spans="1:5" ht="13.8" x14ac:dyDescent="0.3">
      <c r="A7676" s="48" t="s">
        <v>7631</v>
      </c>
      <c r="B7676" s="33" t="str">
        <f>IFERROR(_xlfn.XLOOKUP(A7676,PEC!$A$2:$A$7902,PEC!$C$2:$C$7902),"")</f>
        <v>pec.it</v>
      </c>
      <c r="C7676" s="33">
        <f>IFERROR(_xlfn.XLOOKUP(A7676,SEZIONI!$A$2:$A$7897,SEZIONI!$B$2:$B$7897),"")</f>
        <v>4</v>
      </c>
      <c r="D7676" s="33" t="str">
        <f>IFERROR(_xlfn.XLOOKUP(A7676,[1]Sindaci!$B$2:$B$7774,[1]Sindaci!$A$2:$A$7774),"")</f>
        <v xml:space="preserve">MICELI ANTONINO    </v>
      </c>
      <c r="E7676" s="33"/>
    </row>
    <row r="7677" spans="1:5" ht="13.8" x14ac:dyDescent="0.3">
      <c r="A7677" s="48" t="s">
        <v>7632</v>
      </c>
      <c r="B7677" s="33" t="str">
        <f>IFERROR(_xlfn.XLOOKUP(A7677,PEC!$A$2:$A$7902,PEC!$C$2:$C$7902),"")</f>
        <v>postacert.toscana.it</v>
      </c>
      <c r="C7677" s="33">
        <f>IFERROR(_xlfn.XLOOKUP(A7677,SEZIONI!$A$2:$A$7897,SEZIONI!$B$2:$B$7897),"")</f>
        <v>7</v>
      </c>
      <c r="D7677" s="33" t="str">
        <f>IFERROR(_xlfn.XLOOKUP(A7677,[1]Sindaci!$B$2:$B$7774,[1]Sindaci!$A$2:$A$7774),"")</f>
        <v xml:space="preserve">CARLA' CAMPA FILIPPO   </v>
      </c>
      <c r="E7677" s="33"/>
    </row>
    <row r="7678" spans="1:5" ht="13.8" x14ac:dyDescent="0.3">
      <c r="A7678" s="48" t="s">
        <v>7633</v>
      </c>
      <c r="B7678" s="33" t="str">
        <f>IFERROR(_xlfn.XLOOKUP(A7678,PEC!$A$2:$A$7902,PEC!$C$2:$C$7902),"")</f>
        <v>cert.comune.vicenza.it</v>
      </c>
      <c r="C7678" s="33">
        <f>IFERROR(_xlfn.XLOOKUP(A7678,SEZIONI!$A$2:$A$7897,SEZIONI!$B$2:$B$7897),"")</f>
        <v>111</v>
      </c>
      <c r="D7678" s="33" t="str">
        <f>IFERROR(_xlfn.XLOOKUP(A7678,[1]Sindaci!$B$2:$B$7774,[1]Sindaci!$A$2:$A$7774),"")</f>
        <v xml:space="preserve">RUCCO FRANCESCO    </v>
      </c>
      <c r="E7678" s="33"/>
    </row>
    <row r="7679" spans="1:5" ht="13.8" x14ac:dyDescent="0.3">
      <c r="A7679" s="48" t="s">
        <v>7930</v>
      </c>
      <c r="B7679" s="33" t="str">
        <f>IFERROR(_xlfn.XLOOKUP(A7679,PEC!$A$2:$A$7902,PEC!$C$2:$C$7902),"")</f>
        <v/>
      </c>
      <c r="C7679" s="33" t="str">
        <f>IFERROR(_xlfn.XLOOKUP(A7679,SEZIONI!$A$2:$A$7897,SEZIONI!$B$2:$B$7897),"")</f>
        <v/>
      </c>
      <c r="D7679" s="33" t="str">
        <f>IFERROR(_xlfn.XLOOKUP(A7679,[1]Sindaci!$B$2:$B$7774,[1]Sindaci!$A$2:$A$7774),"")</f>
        <v/>
      </c>
      <c r="E7679" s="33"/>
    </row>
    <row r="7680" spans="1:5" ht="13.8" x14ac:dyDescent="0.3">
      <c r="A7680" s="48" t="s">
        <v>7634</v>
      </c>
      <c r="B7680" s="33" t="str">
        <f>IFERROR(_xlfn.XLOOKUP(A7680,PEC!$A$2:$A$7902,PEC!$C$2:$C$7902),"")</f>
        <v>postecert.it</v>
      </c>
      <c r="C7680" s="33">
        <f>IFERROR(_xlfn.XLOOKUP(A7680,SEZIONI!$A$2:$A$7897,SEZIONI!$B$2:$B$7897),"")</f>
        <v>10</v>
      </c>
      <c r="D7680" s="33" t="str">
        <f>IFERROR(_xlfn.XLOOKUP(A7680,[1]Sindaci!$B$2:$B$7774,[1]Sindaci!$A$2:$A$7774),"")</f>
        <v xml:space="preserve">SEMENTINO MICHELE    </v>
      </c>
      <c r="E7680" s="33"/>
    </row>
    <row r="7681" spans="1:5" ht="13.8" x14ac:dyDescent="0.3">
      <c r="A7681" s="48" t="s">
        <v>7635</v>
      </c>
      <c r="B7681" s="33" t="str">
        <f>IFERROR(_xlfn.XLOOKUP(A7681,PEC!$A$2:$A$7902,PEC!$C$2:$C$7902),"")</f>
        <v>pec.comunevicoequense.it</v>
      </c>
      <c r="C7681" s="33">
        <f>IFERROR(_xlfn.XLOOKUP(A7681,SEZIONI!$A$2:$A$7897,SEZIONI!$B$2:$B$7897),"")</f>
        <v>19</v>
      </c>
      <c r="D7681" s="33" t="str">
        <f>IFERROR(_xlfn.XLOOKUP(A7681,[1]Sindaci!$B$2:$B$7774,[1]Sindaci!$A$2:$A$7774),"")</f>
        <v xml:space="preserve">AIELLO GIUSEPPE    </v>
      </c>
      <c r="E7681" s="33"/>
    </row>
    <row r="7682" spans="1:5" ht="13.8" x14ac:dyDescent="0.3">
      <c r="A7682" s="48" t="s">
        <v>7636</v>
      </c>
      <c r="B7682" s="33" t="str">
        <f>IFERROR(_xlfn.XLOOKUP(A7682,PEC!$A$2:$A$7902,PEC!$C$2:$C$7902),"")</f>
        <v>arcmediapec.it</v>
      </c>
      <c r="C7682" s="33">
        <f>IFERROR(_xlfn.XLOOKUP(A7682,SEZIONI!$A$2:$A$7897,SEZIONI!$B$2:$B$7897),"")</f>
        <v>2</v>
      </c>
      <c r="D7682" s="33" t="str">
        <f>IFERROR(_xlfn.XLOOKUP(A7682,[1]Sindaci!$B$2:$B$7774,[1]Sindaci!$A$2:$A$7774),"")</f>
        <v xml:space="preserve">GUERRIERO CLAUDIO    </v>
      </c>
      <c r="E7682" s="33"/>
    </row>
    <row r="7683" spans="1:5" ht="13.8" x14ac:dyDescent="0.3">
      <c r="A7683" s="48" t="s">
        <v>7637</v>
      </c>
      <c r="B7683" s="33" t="str">
        <f>IFERROR(_xlfn.XLOOKUP(A7683,PEC!$A$2:$A$7902,PEC!$C$2:$C$7902),"")</f>
        <v>cert.ruparpiemonte.it</v>
      </c>
      <c r="C7683" s="33">
        <f>IFERROR(_xlfn.XLOOKUP(A7683,SEZIONI!$A$2:$A$7897,SEZIONI!$B$2:$B$7897),"")</f>
        <v>3</v>
      </c>
      <c r="D7683" s="33" t="str">
        <f>IFERROR(_xlfn.XLOOKUP(A7683,[1]Sindaci!$B$2:$B$7774,[1]Sindaci!$A$2:$A$7774),"")</f>
        <v/>
      </c>
      <c r="E7683" s="33"/>
    </row>
    <row r="7684" spans="1:5" ht="13.8" x14ac:dyDescent="0.3">
      <c r="A7684" s="48" t="s">
        <v>7638</v>
      </c>
      <c r="B7684" s="33" t="str">
        <f>IFERROR(_xlfn.XLOOKUP(A7684,PEC!$A$2:$A$7902,PEC!$C$2:$C$7902),"")</f>
        <v>pec.comune.vicoli.pe.it</v>
      </c>
      <c r="C7684" s="33">
        <f>IFERROR(_xlfn.XLOOKUP(A7684,SEZIONI!$A$2:$A$7897,SEZIONI!$B$2:$B$7897),"")</f>
        <v>1</v>
      </c>
      <c r="D7684" s="33" t="str">
        <f>IFERROR(_xlfn.XLOOKUP(A7684,[1]Sindaci!$B$2:$B$7774,[1]Sindaci!$A$2:$A$7774),"")</f>
        <v xml:space="preserve">CAMPOBASSO CATIA    </v>
      </c>
      <c r="E7684" s="33"/>
    </row>
    <row r="7685" spans="1:5" ht="13.8" x14ac:dyDescent="0.3">
      <c r="A7685" s="48" t="s">
        <v>7639</v>
      </c>
      <c r="B7685" s="33" t="str">
        <f>IFERROR(_xlfn.XLOOKUP(A7685,PEC!$A$2:$A$7902,PEC!$C$2:$C$7902),"")</f>
        <v>pec.intercom.it</v>
      </c>
      <c r="C7685" s="33">
        <f>IFERROR(_xlfn.XLOOKUP(A7685,SEZIONI!$A$2:$A$7897,SEZIONI!$B$2:$B$7897),"")</f>
        <v>1</v>
      </c>
      <c r="D7685" s="33" t="str">
        <f>IFERROR(_xlfn.XLOOKUP(A7685,[1]Sindaci!$B$2:$B$7774,[1]Sindaci!$A$2:$A$7774),"")</f>
        <v xml:space="preserve">VICENZI MARZIA    </v>
      </c>
      <c r="E7685" s="33"/>
    </row>
    <row r="7686" spans="1:5" ht="13.8" x14ac:dyDescent="0.3">
      <c r="A7686" s="48" t="s">
        <v>7640</v>
      </c>
      <c r="B7686" s="33" t="str">
        <f>IFERROR(_xlfn.XLOOKUP(A7686,PEC!$A$2:$A$7902,PEC!$C$2:$C$7902),"")</f>
        <v>postacert.toscana.it</v>
      </c>
      <c r="C7686" s="33">
        <f>IFERROR(_xlfn.XLOOKUP(A7686,SEZIONI!$A$2:$A$7897,SEZIONI!$B$2:$B$7897),"")</f>
        <v>8</v>
      </c>
      <c r="D7686" s="33" t="str">
        <f>IFERROR(_xlfn.XLOOKUP(A7686,[1]Sindaci!$B$2:$B$7774,[1]Sindaci!$A$2:$A$7774),"")</f>
        <v xml:space="preserve">FERRUCCI MATTEO    </v>
      </c>
      <c r="E7686" s="33"/>
    </row>
    <row r="7687" spans="1:5" ht="13.8" x14ac:dyDescent="0.3">
      <c r="A7687" s="48" t="s">
        <v>7641</v>
      </c>
      <c r="B7687" s="33" t="str">
        <f>IFERROR(_xlfn.XLOOKUP(A7687,PEC!$A$2:$A$7902,PEC!$C$2:$C$7902),"")</f>
        <v>pec.comunedivicovaro.it</v>
      </c>
      <c r="C7687" s="33">
        <f>IFERROR(_xlfn.XLOOKUP(A7687,SEZIONI!$A$2:$A$7897,SEZIONI!$B$2:$B$7897),"")</f>
        <v>5</v>
      </c>
      <c r="D7687" s="33" t="str">
        <f>IFERROR(_xlfn.XLOOKUP(A7687,[1]Sindaci!$B$2:$B$7774,[1]Sindaci!$A$2:$A$7774),"")</f>
        <v xml:space="preserve">DE SIMONE FIORENZO   </v>
      </c>
      <c r="E7687" s="33"/>
    </row>
    <row r="7688" spans="1:5" ht="13.8" x14ac:dyDescent="0.3">
      <c r="A7688" s="49" t="s">
        <v>7642</v>
      </c>
      <c r="B7688" s="33" t="str">
        <f>IFERROR(_xlfn.XLOOKUP(A7688,PEC!$A$2:$A$7902,PEC!$C$2:$C$7902),"")</f>
        <v>legalmail.it</v>
      </c>
      <c r="C7688" s="33">
        <f>IFERROR(_xlfn.XLOOKUP(A7688,SEZIONI!$A$2:$A$7897,SEZIONI!$B$2:$B$7897),"")</f>
        <v>2</v>
      </c>
      <c r="D7688" s="33" t="str">
        <f>IFERROR(_xlfn.XLOOKUP(A7688,[1]Sindaci!$B$2:$B$7774,[1]Sindaci!$A$2:$A$7774),"")</f>
        <v xml:space="preserve">OGGIANO GAVINO GIOVANNI ANDREA SALVATORE </v>
      </c>
      <c r="E7688" s="33"/>
    </row>
    <row r="7689" spans="1:5" ht="13.8" x14ac:dyDescent="0.3">
      <c r="A7689" s="48" t="s">
        <v>7643</v>
      </c>
      <c r="B7689" s="33" t="str">
        <f>IFERROR(_xlfn.XLOOKUP(A7689,PEC!$A$2:$A$7902,PEC!$C$2:$C$7902),"")</f>
        <v>pec.comune.vidigulfo.pv.it</v>
      </c>
      <c r="C7689" s="33">
        <f>IFERROR(_xlfn.XLOOKUP(A7689,SEZIONI!$A$2:$A$7897,SEZIONI!$B$2:$B$7897),"")</f>
        <v>5</v>
      </c>
      <c r="D7689" s="33" t="str">
        <f>IFERROR(_xlfn.XLOOKUP(A7689,[1]Sindaci!$B$2:$B$7774,[1]Sindaci!$A$2:$A$7774),"")</f>
        <v xml:space="preserve">BERTUZZI DOMENICO    </v>
      </c>
      <c r="E7689" s="33"/>
    </row>
    <row r="7690" spans="1:5" ht="13.8" x14ac:dyDescent="0.3">
      <c r="A7690" s="48" t="s">
        <v>7644</v>
      </c>
      <c r="B7690" s="33" t="str">
        <f>IFERROR(_xlfn.XLOOKUP(A7690,PEC!$A$2:$A$7902,PEC!$C$2:$C$7902),"")</f>
        <v>legalmail.it</v>
      </c>
      <c r="C7690" s="33">
        <f>IFERROR(_xlfn.XLOOKUP(A7690,SEZIONI!$A$2:$A$7897,SEZIONI!$B$2:$B$7897),"")</f>
        <v>3</v>
      </c>
      <c r="D7690" s="33" t="str">
        <f>IFERROR(_xlfn.XLOOKUP(A7690,[1]Sindaci!$B$2:$B$7774,[1]Sindaci!$A$2:$A$7774),"")</f>
        <v xml:space="preserve">BAILO MARIO    </v>
      </c>
      <c r="E7690" s="33"/>
    </row>
    <row r="7691" spans="1:5" ht="13.8" x14ac:dyDescent="0.3">
      <c r="A7691" s="48" t="s">
        <v>7645</v>
      </c>
      <c r="B7691" s="33" t="str">
        <f>IFERROR(_xlfn.XLOOKUP(A7691,PEC!$A$2:$A$7902,PEC!$C$2:$C$7902),"")</f>
        <v>postecert.it</v>
      </c>
      <c r="C7691" s="33">
        <f>IFERROR(_xlfn.XLOOKUP(A7691,SEZIONI!$A$2:$A$7897,SEZIONI!$B$2:$B$7897),"")</f>
        <v>1</v>
      </c>
      <c r="D7691" s="33" t="str">
        <f>IFERROR(_xlfn.XLOOKUP(A7691,[1]Sindaci!$B$2:$B$7774,[1]Sindaci!$A$2:$A$7774),"")</f>
        <v xml:space="preserve">BERNINI ANTONIO    </v>
      </c>
      <c r="E7691" s="33"/>
    </row>
    <row r="7692" spans="1:5" ht="13.8" x14ac:dyDescent="0.3">
      <c r="A7692" s="48" t="s">
        <v>7646</v>
      </c>
      <c r="B7692" s="33" t="str">
        <f>IFERROR(_xlfn.XLOOKUP(A7692,PEC!$A$2:$A$7902,PEC!$C$2:$C$7902),"")</f>
        <v>pec.rupar.puglia.it</v>
      </c>
      <c r="C7692" s="33">
        <f>IFERROR(_xlfn.XLOOKUP(A7692,SEZIONI!$A$2:$A$7897,SEZIONI!$B$2:$B$7897),"")</f>
        <v>14</v>
      </c>
      <c r="D7692" s="33" t="str">
        <f>IFERROR(_xlfn.XLOOKUP(A7692,[1]Sindaci!$B$2:$B$7774,[1]Sindaci!$A$2:$A$7774),"")</f>
        <v xml:space="preserve">NOBILETTI GIUSEPPE    </v>
      </c>
      <c r="E7692" s="33"/>
    </row>
    <row r="7693" spans="1:5" ht="13.8" x14ac:dyDescent="0.3">
      <c r="A7693" s="48" t="s">
        <v>7647</v>
      </c>
      <c r="B7693" s="33" t="str">
        <f>IFERROR(_xlfn.XLOOKUP(A7693,PEC!$A$2:$A$7902,PEC!$C$2:$C$7902),"")</f>
        <v>pec.comune.vietridipotenza.pz.it</v>
      </c>
      <c r="C7693" s="33">
        <f>IFERROR(_xlfn.XLOOKUP(A7693,SEZIONI!$A$2:$A$7897,SEZIONI!$B$2:$B$7897),"")</f>
        <v>3</v>
      </c>
      <c r="D7693" s="33" t="str">
        <f>IFERROR(_xlfn.XLOOKUP(A7693,[1]Sindaci!$B$2:$B$7774,[1]Sindaci!$A$2:$A$7774),"")</f>
        <v xml:space="preserve">GIORDANO CHRISTIAN    </v>
      </c>
      <c r="E7693" s="33"/>
    </row>
    <row r="7694" spans="1:5" ht="13.8" x14ac:dyDescent="0.3">
      <c r="A7694" s="48" t="s">
        <v>7648</v>
      </c>
      <c r="B7694" s="33" t="str">
        <f>IFERROR(_xlfn.XLOOKUP(A7694,PEC!$A$2:$A$7902,PEC!$C$2:$C$7902),"")</f>
        <v>pec.comune.vietri-sul-mare.sa.it</v>
      </c>
      <c r="C7694" s="33">
        <f>IFERROR(_xlfn.XLOOKUP(A7694,SEZIONI!$A$2:$A$7897,SEZIONI!$B$2:$B$7897),"")</f>
        <v>10</v>
      </c>
      <c r="D7694" s="33" t="str">
        <f>IFERROR(_xlfn.XLOOKUP(A7694,[1]Sindaci!$B$2:$B$7774,[1]Sindaci!$A$2:$A$7774),"")</f>
        <v xml:space="preserve">DE SIMONE GIOVANNI   </v>
      </c>
      <c r="E7694" s="33"/>
    </row>
    <row r="7695" spans="1:5" ht="13.8" x14ac:dyDescent="0.3">
      <c r="A7695" s="48" t="s">
        <v>8024</v>
      </c>
      <c r="B7695" s="33" t="str">
        <f>IFERROR(_xlfn.XLOOKUP(A7695,PEC!$A$2:$A$7902,PEC!$C$2:$C$7902),"")</f>
        <v/>
      </c>
      <c r="C7695" s="33" t="str">
        <f>IFERROR(_xlfn.XLOOKUP(A7695,SEZIONI!$A$2:$A$7897,SEZIONI!$B$2:$B$7897),"")</f>
        <v/>
      </c>
      <c r="D7695" s="33" t="str">
        <f>IFERROR(_xlfn.XLOOKUP(A7695,[1]Sindaci!$B$2:$B$7774,[1]Sindaci!$A$2:$A$7774),"")</f>
        <v/>
      </c>
      <c r="E7695" s="33"/>
    </row>
    <row r="7696" spans="1:5" ht="13.8" x14ac:dyDescent="0.3">
      <c r="A7696" s="48" t="s">
        <v>7649</v>
      </c>
      <c r="B7696" s="33" t="str">
        <f>IFERROR(_xlfn.XLOOKUP(A7696,PEC!$A$2:$A$7902,PEC!$C$2:$C$7902),"")</f>
        <v>pec.regione.lombardia.it</v>
      </c>
      <c r="C7696" s="33">
        <f>IFERROR(_xlfn.XLOOKUP(A7696,SEZIONI!$A$2:$A$7897,SEZIONI!$B$2:$B$7897),"")</f>
        <v>1</v>
      </c>
      <c r="D7696" s="33" t="str">
        <f>IFERROR(_xlfn.XLOOKUP(A7696,[1]Sindaci!$B$2:$B$7774,[1]Sindaci!$A$2:$A$7774),"")</f>
        <v xml:space="preserve">NICOLI ALFREDO    </v>
      </c>
      <c r="E7696" s="33"/>
    </row>
    <row r="7697" spans="1:5" ht="13.8" x14ac:dyDescent="0.3">
      <c r="A7697" s="48" t="s">
        <v>7651</v>
      </c>
      <c r="B7697" s="33" t="str">
        <f>IFERROR(_xlfn.XLOOKUP(A7697,PEC!$A$2:$A$7902,PEC!$C$2:$C$7902),"")</f>
        <v>cert.comune.vigarano.fe.it</v>
      </c>
      <c r="C7697" s="33">
        <f>IFERROR(_xlfn.XLOOKUP(A7697,SEZIONI!$A$2:$A$7897,SEZIONI!$B$2:$B$7897),"")</f>
        <v>8</v>
      </c>
      <c r="D7697" s="33" t="str">
        <f>IFERROR(_xlfn.XLOOKUP(A7697,[1]Sindaci!$B$2:$B$7774,[1]Sindaci!$A$2:$A$7774),"")</f>
        <v xml:space="preserve">BERGAMINI DAVIDE    </v>
      </c>
      <c r="E7697" s="33"/>
    </row>
    <row r="7698" spans="1:5" ht="13.8" x14ac:dyDescent="0.3">
      <c r="A7698" s="48" t="s">
        <v>7652</v>
      </c>
      <c r="B7698" s="33" t="str">
        <f>IFERROR(_xlfn.XLOOKUP(A7698,PEC!$A$2:$A$7902,PEC!$C$2:$C$7902),"")</f>
        <v>halleycert.it</v>
      </c>
      <c r="C7698" s="33">
        <f>IFERROR(_xlfn.XLOOKUP(A7698,SEZIONI!$A$2:$A$7897,SEZIONI!$B$2:$B$7897),"")</f>
        <v>8</v>
      </c>
      <c r="D7698" s="33" t="str">
        <f>IFERROR(_xlfn.XLOOKUP(A7698,[1]Sindaci!$B$2:$B$7774,[1]Sindaci!$A$2:$A$7774),"")</f>
        <v xml:space="preserve">TOSI EDDI    </v>
      </c>
      <c r="E7698" s="33"/>
    </row>
    <row r="7699" spans="1:5" ht="13.8" x14ac:dyDescent="0.3">
      <c r="A7699" s="48" t="s">
        <v>7653</v>
      </c>
      <c r="B7699" s="33" t="str">
        <f>IFERROR(_xlfn.XLOOKUP(A7699,PEC!$A$2:$A$7902,PEC!$C$2:$C$7902),"")</f>
        <v>pec.it</v>
      </c>
      <c r="C7699" s="33">
        <f>IFERROR(_xlfn.XLOOKUP(A7699,SEZIONI!$A$2:$A$7897,SEZIONI!$B$2:$B$7897),"")</f>
        <v>61</v>
      </c>
      <c r="D7699" s="33" t="str">
        <f>IFERROR(_xlfn.XLOOKUP(A7699,[1]Sindaci!$B$2:$B$7774,[1]Sindaci!$A$2:$A$7774),"")</f>
        <v xml:space="preserve">CEFFA ANDREA    </v>
      </c>
      <c r="E7699" s="33"/>
    </row>
    <row r="7700" spans="1:5" ht="13.8" x14ac:dyDescent="0.3">
      <c r="A7700" s="48" t="s">
        <v>7654</v>
      </c>
      <c r="B7700" s="33" t="str">
        <f>IFERROR(_xlfn.XLOOKUP(A7700,PEC!$A$2:$A$7902,PEC!$C$2:$C$7902),"")</f>
        <v>pec.it</v>
      </c>
      <c r="C7700" s="33">
        <f>IFERROR(_xlfn.XLOOKUP(A7700,SEZIONI!$A$2:$A$7897,SEZIONI!$B$2:$B$7897),"")</f>
        <v>4</v>
      </c>
      <c r="D7700" s="33" t="str">
        <f>IFERROR(_xlfn.XLOOKUP(A7700,[1]Sindaci!$B$2:$B$7774,[1]Sindaci!$A$2:$A$7774),"")</f>
        <v xml:space="preserve">RIZZO ANTONIO    </v>
      </c>
      <c r="E7700" s="33"/>
    </row>
    <row r="7701" spans="1:5" ht="13.8" x14ac:dyDescent="0.3">
      <c r="A7701" s="48" t="s">
        <v>7655</v>
      </c>
      <c r="B7701" s="33" t="str">
        <f>IFERROR(_xlfn.XLOOKUP(A7701,PEC!$A$2:$A$7902,PEC!$C$2:$C$7902),"")</f>
        <v>pec.it</v>
      </c>
      <c r="C7701" s="33">
        <f>IFERROR(_xlfn.XLOOKUP(A7701,SEZIONI!$A$2:$A$7897,SEZIONI!$B$2:$B$7897),"")</f>
        <v>4</v>
      </c>
      <c r="D7701" s="33" t="str">
        <f>IFERROR(_xlfn.XLOOKUP(A7701,[1]Sindaci!$B$2:$B$7774,[1]Sindaci!$A$2:$A$7774),"")</f>
        <v xml:space="preserve">CICALA AMEDEO    </v>
      </c>
      <c r="E7701" s="33"/>
    </row>
    <row r="7702" spans="1:5" ht="13.8" x14ac:dyDescent="0.3">
      <c r="A7702" s="48" t="s">
        <v>7992</v>
      </c>
      <c r="B7702" s="33" t="str">
        <f>IFERROR(_xlfn.XLOOKUP(A7702,PEC!$A$2:$A$7902,PEC!$C$2:$C$7902),"")</f>
        <v>pec.comune.viggiu.va.it</v>
      </c>
      <c r="C7702" s="33" t="str">
        <f>IFERROR(_xlfn.XLOOKUP(A7702,SEZIONI!$A$2:$A$7897,SEZIONI!$B$2:$B$7897),"")</f>
        <v/>
      </c>
      <c r="D7702" s="33" t="str">
        <f>IFERROR(_xlfn.XLOOKUP(A7702,[1]Sindaci!$B$2:$B$7774,[1]Sindaci!$A$2:$A$7774),"")</f>
        <v/>
      </c>
      <c r="E7702" s="33"/>
    </row>
    <row r="7703" spans="1:5" ht="13.8" x14ac:dyDescent="0.3">
      <c r="A7703" s="48" t="s">
        <v>7657</v>
      </c>
      <c r="B7703" s="33" t="str">
        <f>IFERROR(_xlfn.XLOOKUP(A7703,PEC!$A$2:$A$7902,PEC!$C$2:$C$7902),"")</f>
        <v>legalmailpa.it</v>
      </c>
      <c r="C7703" s="33">
        <f>IFERROR(_xlfn.XLOOKUP(A7703,SEZIONI!$A$2:$A$7897,SEZIONI!$B$2:$B$7897),"")</f>
        <v>1</v>
      </c>
      <c r="D7703" s="33" t="str">
        <f>IFERROR(_xlfn.XLOOKUP(A7703,[1]Sindaci!$B$2:$B$7774,[1]Sindaci!$A$2:$A$7774),"")</f>
        <v xml:space="preserve">BELLUCO YLENIA    </v>
      </c>
      <c r="E7703" s="33"/>
    </row>
    <row r="7704" spans="1:5" ht="13.8" x14ac:dyDescent="0.3">
      <c r="A7704" s="48" t="s">
        <v>7658</v>
      </c>
      <c r="B7704" s="33" t="str">
        <f>IFERROR(_xlfn.XLOOKUP(A7704,PEC!$A$2:$A$7902,PEC!$C$2:$C$7902),"")</f>
        <v>pec.vigliano.info</v>
      </c>
      <c r="C7704" s="33">
        <f>IFERROR(_xlfn.XLOOKUP(A7704,SEZIONI!$A$2:$A$7897,SEZIONI!$B$2:$B$7897),"")</f>
        <v>8</v>
      </c>
      <c r="D7704" s="33" t="str">
        <f>IFERROR(_xlfn.XLOOKUP(A7704,[1]Sindaci!$B$2:$B$7774,[1]Sindaci!$A$2:$A$7774),"")</f>
        <v xml:space="preserve">VAZZOLER CRISTINA    </v>
      </c>
      <c r="E7704" s="33"/>
    </row>
    <row r="7705" spans="1:5" ht="13.8" x14ac:dyDescent="0.3">
      <c r="A7705" s="48" t="s">
        <v>7659</v>
      </c>
      <c r="B7705" s="33" t="str">
        <f>IFERROR(_xlfn.XLOOKUP(A7705,PEC!$A$2:$A$7902,PEC!$C$2:$C$7902),"")</f>
        <v>cert.legalmail.it</v>
      </c>
      <c r="C7705" s="33">
        <f>IFERROR(_xlfn.XLOOKUP(A7705,SEZIONI!$A$2:$A$7897,SEZIONI!$B$2:$B$7897),"")</f>
        <v>1</v>
      </c>
      <c r="D7705" s="33" t="str">
        <f>IFERROR(_xlfn.XLOOKUP(A7705,[1]Sindaci!$B$2:$B$7774,[1]Sindaci!$A$2:$A$7774),"")</f>
        <v xml:space="preserve">PRASSO DANIELE    </v>
      </c>
      <c r="E7705" s="33"/>
    </row>
    <row r="7706" spans="1:5" ht="13.8" x14ac:dyDescent="0.3">
      <c r="A7706" s="48" t="s">
        <v>7660</v>
      </c>
      <c r="B7706" s="33" t="str">
        <f>IFERROR(_xlfn.XLOOKUP(A7706,PEC!$A$2:$A$7902,PEC!$C$2:$C$7902),"")</f>
        <v>pec.comune.vignalemonferrato.al.it</v>
      </c>
      <c r="C7706" s="33">
        <f>IFERROR(_xlfn.XLOOKUP(A7706,SEZIONI!$A$2:$A$7897,SEZIONI!$B$2:$B$7897),"")</f>
        <v>1</v>
      </c>
      <c r="D7706" s="33" t="str">
        <f>IFERROR(_xlfn.XLOOKUP(A7706,[1]Sindaci!$B$2:$B$7774,[1]Sindaci!$A$2:$A$7774),"")</f>
        <v xml:space="preserve">CORONA ERNESTA    </v>
      </c>
      <c r="E7706" s="33"/>
    </row>
    <row r="7707" spans="1:5" ht="13.8" x14ac:dyDescent="0.3">
      <c r="A7707" s="48" t="s">
        <v>7661</v>
      </c>
      <c r="B7707" s="33" t="str">
        <f>IFERROR(_xlfn.XLOOKUP(A7707,PEC!$A$2:$A$7902,PEC!$C$2:$C$7902),"")</f>
        <v>legalmail.it</v>
      </c>
      <c r="C7707" s="33">
        <f>IFERROR(_xlfn.XLOOKUP(A7707,SEZIONI!$A$2:$A$7897,SEZIONI!$B$2:$B$7897),"")</f>
        <v>4</v>
      </c>
      <c r="D7707" s="33" t="str">
        <f>IFERROR(_xlfn.XLOOKUP(A7707,[1]Sindaci!$B$2:$B$7774,[1]Sindaci!$A$2:$A$7774),"")</f>
        <v xml:space="preserve">GRATTAROLA FEDERICO    </v>
      </c>
      <c r="E7707" s="33"/>
    </row>
    <row r="7708" spans="1:5" ht="13.8" x14ac:dyDescent="0.3">
      <c r="A7708" s="48" t="s">
        <v>7662</v>
      </c>
      <c r="B7708" s="33" t="str">
        <f>IFERROR(_xlfn.XLOOKUP(A7708,PEC!$A$2:$A$7902,PEC!$C$2:$C$7902),"")</f>
        <v>pec.comune.vignate.mi.it</v>
      </c>
      <c r="C7708" s="33">
        <f>IFERROR(_xlfn.XLOOKUP(A7708,SEZIONI!$A$2:$A$7897,SEZIONI!$B$2:$B$7897),"")</f>
        <v>7</v>
      </c>
      <c r="D7708" s="33" t="str">
        <f>IFERROR(_xlfn.XLOOKUP(A7708,[1]Sindaci!$B$2:$B$7774,[1]Sindaci!$A$2:$A$7774),"")</f>
        <v xml:space="preserve">GOBBI PAOLO    </v>
      </c>
      <c r="E7708" s="33"/>
    </row>
    <row r="7709" spans="1:5" ht="13.8" x14ac:dyDescent="0.3">
      <c r="A7709" s="48" t="s">
        <v>7663</v>
      </c>
      <c r="B7709" s="33" t="str">
        <f>IFERROR(_xlfn.XLOOKUP(A7709,PEC!$A$2:$A$7902,PEC!$C$2:$C$7902),"")</f>
        <v>cert.unione.terredicastelli.mo.it</v>
      </c>
      <c r="C7709" s="33">
        <f>IFERROR(_xlfn.XLOOKUP(A7709,SEZIONI!$A$2:$A$7897,SEZIONI!$B$2:$B$7897),"")</f>
        <v>24</v>
      </c>
      <c r="D7709" s="33" t="str">
        <f>IFERROR(_xlfn.XLOOKUP(A7709,[1]Sindaci!$B$2:$B$7774,[1]Sindaci!$A$2:$A$7774),"")</f>
        <v xml:space="preserve">MURATORI EMILIA    </v>
      </c>
      <c r="E7709" s="33"/>
    </row>
    <row r="7710" spans="1:5" ht="13.8" x14ac:dyDescent="0.3">
      <c r="A7710" s="48" t="s">
        <v>7664</v>
      </c>
      <c r="B7710" s="33" t="str">
        <f>IFERROR(_xlfn.XLOOKUP(A7710,PEC!$A$2:$A$7902,PEC!$C$2:$C$7902),"")</f>
        <v>pec.comune.vignola-falesina.tn.it</v>
      </c>
      <c r="C7710" s="33">
        <f>IFERROR(_xlfn.XLOOKUP(A7710,SEZIONI!$A$2:$A$7897,SEZIONI!$B$2:$B$7897),"")</f>
        <v>1</v>
      </c>
      <c r="D7710" s="33" t="str">
        <f>IFERROR(_xlfn.XLOOKUP(A7710,[1]Sindaci!$B$2:$B$7774,[1]Sindaci!$A$2:$A$7774),"")</f>
        <v xml:space="preserve">GADLER MIRKO    </v>
      </c>
      <c r="E7710" s="33"/>
    </row>
    <row r="7711" spans="1:5" ht="13.8" x14ac:dyDescent="0.3">
      <c r="A7711" s="48" t="s">
        <v>7665</v>
      </c>
      <c r="B7711" s="33" t="str">
        <f>IFERROR(_xlfn.XLOOKUP(A7711,PEC!$A$2:$A$7902,PEC!$C$2:$C$7902),"")</f>
        <v>pec.vignoleborbera.al.it</v>
      </c>
      <c r="C7711" s="33">
        <f>IFERROR(_xlfn.XLOOKUP(A7711,SEZIONI!$A$2:$A$7897,SEZIONI!$B$2:$B$7897),"")</f>
        <v>2</v>
      </c>
      <c r="D7711" s="33" t="str">
        <f>IFERROR(_xlfn.XLOOKUP(A7711,[1]Sindaci!$B$2:$B$7774,[1]Sindaci!$A$2:$A$7774),"")</f>
        <v xml:space="preserve">TETI GIUSEPPE    </v>
      </c>
      <c r="E7711" s="33"/>
    </row>
    <row r="7712" spans="1:5" ht="13.8" x14ac:dyDescent="0.3">
      <c r="A7712" s="48" t="s">
        <v>7666</v>
      </c>
      <c r="B7712" s="33" t="str">
        <f>IFERROR(_xlfn.XLOOKUP(A7712,PEC!$A$2:$A$7902,PEC!$C$2:$C$7902),"")</f>
        <v>legalmail.it</v>
      </c>
      <c r="C7712" s="33">
        <f>IFERROR(_xlfn.XLOOKUP(A7712,SEZIONI!$A$2:$A$7897,SEZIONI!$B$2:$B$7897),"")</f>
        <v>2</v>
      </c>
      <c r="D7712" s="33" t="str">
        <f>IFERROR(_xlfn.XLOOKUP(A7712,[1]Sindaci!$B$2:$B$7774,[1]Sindaci!$A$2:$A$7774),"")</f>
        <v xml:space="preserve">BERNARDI DANILO    </v>
      </c>
      <c r="E7712" s="33"/>
    </row>
    <row r="7713" spans="1:5" ht="13.8" x14ac:dyDescent="0.3">
      <c r="A7713" s="48" t="s">
        <v>7667</v>
      </c>
      <c r="B7713" s="33" t="str">
        <f>IFERROR(_xlfn.XLOOKUP(A7713,PEC!$A$2:$A$7902,PEC!$C$2:$C$7902),"")</f>
        <v>cert.ruparpiemonte.it</v>
      </c>
      <c r="C7713" s="33">
        <f>IFERROR(_xlfn.XLOOKUP(A7713,SEZIONI!$A$2:$A$7897,SEZIONI!$B$2:$B$7897),"")</f>
        <v>1</v>
      </c>
      <c r="D7713" s="33" t="str">
        <f>IFERROR(_xlfn.XLOOKUP(A7713,[1]Sindaci!$B$2:$B$7774,[1]Sindaci!$A$2:$A$7774),"")</f>
        <v xml:space="preserve">ARCHETTI GIACOMO MAURIZIO   </v>
      </c>
      <c r="E7713" s="33"/>
    </row>
    <row r="7714" spans="1:5" ht="13.8" x14ac:dyDescent="0.3">
      <c r="A7714" s="48" t="s">
        <v>7668</v>
      </c>
      <c r="B7714" s="33" t="str">
        <f>IFERROR(_xlfn.XLOOKUP(A7714,PEC!$A$2:$A$7902,PEC!$C$2:$C$7902),"")</f>
        <v>pecveneto.it</v>
      </c>
      <c r="C7714" s="33">
        <f>IFERROR(_xlfn.XLOOKUP(A7714,SEZIONI!$A$2:$A$7897,SEZIONI!$B$2:$B$7897),"")</f>
        <v>2</v>
      </c>
      <c r="D7714" s="33" t="str">
        <f>IFERROR(_xlfn.XLOOKUP(A7714,[1]Sindaci!$B$2:$B$7774,[1]Sindaci!$A$2:$A$7774),"")</f>
        <v xml:space="preserve">CALLIGARO SILVIA    </v>
      </c>
      <c r="E7714" s="33"/>
    </row>
    <row r="7715" spans="1:5" ht="13.8" x14ac:dyDescent="0.3">
      <c r="A7715" s="48" t="s">
        <v>7669</v>
      </c>
      <c r="B7715" s="33" t="str">
        <f>IFERROR(_xlfn.XLOOKUP(A7715,PEC!$A$2:$A$7902,PEC!$C$2:$C$7902),"")</f>
        <v>cert.ip-veneto.net</v>
      </c>
      <c r="C7715" s="33">
        <f>IFERROR(_xlfn.XLOOKUP(A7715,SEZIONI!$A$2:$A$7897,SEZIONI!$B$2:$B$7897),"")</f>
        <v>12</v>
      </c>
      <c r="D7715" s="33" t="str">
        <f>IFERROR(_xlfn.XLOOKUP(A7715,[1]Sindaci!$B$2:$B$7774,[1]Sindaci!$A$2:$A$7774),"")</f>
        <v xml:space="preserve">ZORDAN ADOLFO    </v>
      </c>
      <c r="E7715" s="33"/>
    </row>
    <row r="7716" spans="1:5" ht="13.8" x14ac:dyDescent="0.3">
      <c r="A7716" s="48" t="s">
        <v>7670</v>
      </c>
      <c r="B7716" s="33" t="str">
        <f>IFERROR(_xlfn.XLOOKUP(A7716,PEC!$A$2:$A$7902,PEC!$C$2:$C$7902),"")</f>
        <v>pec.regione.lombardia.it</v>
      </c>
      <c r="C7716" s="33">
        <f>IFERROR(_xlfn.XLOOKUP(A7716,SEZIONI!$A$2:$A$7897,SEZIONI!$B$2:$B$7897),"")</f>
        <v>1</v>
      </c>
      <c r="D7716" s="33" t="str">
        <f>IFERROR(_xlfn.XLOOKUP(A7716,[1]Sindaci!$B$2:$B$7774,[1]Sindaci!$A$2:$A$7774),"")</f>
        <v xml:space="preserve">GORI GABRIELE    </v>
      </c>
      <c r="E7716" s="33"/>
    </row>
    <row r="7717" spans="1:5" ht="13.8" x14ac:dyDescent="0.3">
      <c r="A7717" s="48" t="s">
        <v>7671</v>
      </c>
      <c r="B7717" s="33" t="str">
        <f>IFERROR(_xlfn.XLOOKUP(A7717,PEC!$A$2:$A$7902,PEC!$C$2:$C$7902),"")</f>
        <v>sintranet.legalmail.it</v>
      </c>
      <c r="C7717" s="33">
        <f>IFERROR(_xlfn.XLOOKUP(A7717,SEZIONI!$A$2:$A$7897,SEZIONI!$B$2:$B$7897),"")</f>
        <v>4</v>
      </c>
      <c r="D7717" s="33" t="str">
        <f>IFERROR(_xlfn.XLOOKUP(A7717,[1]Sindaci!$B$2:$B$7774,[1]Sindaci!$A$2:$A$7774),"")</f>
        <v xml:space="preserve">ARGELLATI GIANLUCA    </v>
      </c>
      <c r="E7717" s="33"/>
    </row>
    <row r="7718" spans="1:5" ht="13.8" x14ac:dyDescent="0.3">
      <c r="A7718" s="48" t="s">
        <v>7672</v>
      </c>
      <c r="B7718" s="33" t="str">
        <f>IFERROR(_xlfn.XLOOKUP(A7718,PEC!$A$2:$A$7902,PEC!$C$2:$C$7902),"")</f>
        <v>postecert.it</v>
      </c>
      <c r="C7718" s="33">
        <f>IFERROR(_xlfn.XLOOKUP(A7718,SEZIONI!$A$2:$A$7897,SEZIONI!$B$2:$B$7897),"")</f>
        <v>4</v>
      </c>
      <c r="D7718" s="33" t="str">
        <f>IFERROR(_xlfn.XLOOKUP(A7718,[1]Sindaci!$B$2:$B$7774,[1]Sindaci!$A$2:$A$7774),"")</f>
        <v xml:space="preserve">CERATO FABIO    </v>
      </c>
      <c r="E7718" s="33"/>
    </row>
    <row r="7719" spans="1:5" ht="13.8" x14ac:dyDescent="0.3">
      <c r="A7719" s="48" t="s">
        <v>7673</v>
      </c>
      <c r="B7719" s="33" t="str">
        <f>IFERROR(_xlfn.XLOOKUP(A7719,PEC!$A$2:$A$7902,PEC!$C$2:$C$7902),"")</f>
        <v>pecveneto.it</v>
      </c>
      <c r="C7719" s="33">
        <f>IFERROR(_xlfn.XLOOKUP(A7719,SEZIONI!$A$2:$A$7897,SEZIONI!$B$2:$B$7897),"")</f>
        <v>9</v>
      </c>
      <c r="D7719" s="33" t="str">
        <f>IFERROR(_xlfn.XLOOKUP(A7719,[1]Sindaci!$B$2:$B$7774,[1]Sindaci!$A$2:$A$7774),"")</f>
        <v xml:space="preserve">MARTELLO LUCA    </v>
      </c>
      <c r="E7719" s="33"/>
    </row>
    <row r="7720" spans="1:5" ht="13.8" x14ac:dyDescent="0.3">
      <c r="A7720" s="48" t="s">
        <v>7674</v>
      </c>
      <c r="B7720" s="33" t="str">
        <f>IFERROR(_xlfn.XLOOKUP(A7720,PEC!$A$2:$A$7902,PEC!$C$2:$C$7902),"")</f>
        <v>cert.ip-veneto.net</v>
      </c>
      <c r="C7720" s="33">
        <f>IFERROR(_xlfn.XLOOKUP(A7720,SEZIONI!$A$2:$A$7897,SEZIONI!$B$2:$B$7897),"")</f>
        <v>20</v>
      </c>
      <c r="D7720" s="33" t="str">
        <f>IFERROR(_xlfn.XLOOKUP(A7720,[1]Sindaci!$B$2:$B$7774,[1]Sindaci!$A$2:$A$7774),"")</f>
        <v xml:space="preserve">BOSCARO GIANMARIA    </v>
      </c>
      <c r="E7720" s="33"/>
    </row>
    <row r="7721" spans="1:5" ht="13.8" x14ac:dyDescent="0.3">
      <c r="A7721" s="48" t="s">
        <v>7675</v>
      </c>
      <c r="B7721" s="33" t="str">
        <f>IFERROR(_xlfn.XLOOKUP(A7721,PEC!$A$2:$A$7902,PEC!$C$2:$C$7902),"")</f>
        <v>pec.comune.viguzzolo.al.it</v>
      </c>
      <c r="C7721" s="33">
        <f>IFERROR(_xlfn.XLOOKUP(A7721,SEZIONI!$A$2:$A$7897,SEZIONI!$B$2:$B$7897),"")</f>
        <v>3</v>
      </c>
      <c r="D7721" s="33" t="str">
        <f>IFERROR(_xlfn.XLOOKUP(A7721,[1]Sindaci!$B$2:$B$7774,[1]Sindaci!$A$2:$A$7774),"")</f>
        <v xml:space="preserve">CHIESA GIUSEPPE    </v>
      </c>
      <c r="E7721" s="33"/>
    </row>
    <row r="7722" spans="1:5" ht="13.8" x14ac:dyDescent="0.3">
      <c r="A7722" s="48" t="s">
        <v>7676</v>
      </c>
      <c r="B7722" s="33" t="str">
        <f>IFERROR(_xlfn.XLOOKUP(A7722,PEC!$A$2:$A$7902,PEC!$C$2:$C$7902),"")</f>
        <v>stpec.it</v>
      </c>
      <c r="C7722" s="33">
        <f>IFERROR(_xlfn.XLOOKUP(A7722,SEZIONI!$A$2:$A$7897,SEZIONI!$B$2:$B$7897),"")</f>
        <v>5</v>
      </c>
      <c r="D7722" s="33" t="str">
        <f>IFERROR(_xlfn.XLOOKUP(A7722,[1]Sindaci!$B$2:$B$7774,[1]Sindaci!$A$2:$A$7774),"")</f>
        <v xml:space="preserve">TUZZA ANDREA    </v>
      </c>
      <c r="E7722" s="33"/>
    </row>
    <row r="7723" spans="1:5" ht="13.8" x14ac:dyDescent="0.3">
      <c r="A7723" s="48" t="s">
        <v>7677</v>
      </c>
      <c r="B7723" s="33" t="str">
        <f>IFERROR(_xlfn.XLOOKUP(A7723,PEC!$A$2:$A$7902,PEC!$C$2:$C$7902),"")</f>
        <v>pcert.it</v>
      </c>
      <c r="C7723" s="33">
        <f>IFERROR(_xlfn.XLOOKUP(A7723,SEZIONI!$A$2:$A$7897,SEZIONI!$B$2:$B$7897),"")</f>
        <v>3</v>
      </c>
      <c r="D7723" s="33" t="str">
        <f>IFERROR(_xlfn.XLOOKUP(A7723,[1]Sindaci!$B$2:$B$7774,[1]Sindaci!$A$2:$A$7774),"")</f>
        <v xml:space="preserve">ANELLI ELISA    </v>
      </c>
      <c r="E7723" s="33"/>
    </row>
    <row r="7724" spans="1:5" ht="13.8" x14ac:dyDescent="0.3">
      <c r="A7724" s="48" t="s">
        <v>7678</v>
      </c>
      <c r="B7724" s="33" t="str">
        <f>IFERROR(_xlfn.XLOOKUP(A7724,PEC!$A$2:$A$7902,PEC!$C$2:$C$7902),"")</f>
        <v>pec.it</v>
      </c>
      <c r="C7724" s="33">
        <f>IFERROR(_xlfn.XLOOKUP(A7724,SEZIONI!$A$2:$A$7897,SEZIONI!$B$2:$B$7897),"")</f>
        <v>1</v>
      </c>
      <c r="D7724" s="33" t="str">
        <f>IFERROR(_xlfn.XLOOKUP(A7724,[1]Sindaci!$B$2:$B$7774,[1]Sindaci!$A$2:$A$7774),"")</f>
        <v xml:space="preserve">VIGANO' RINO    </v>
      </c>
      <c r="E7724" s="33"/>
    </row>
    <row r="7725" spans="1:5" ht="13.8" x14ac:dyDescent="0.3">
      <c r="A7725" s="48" t="s">
        <v>7679</v>
      </c>
      <c r="B7725" s="33" t="str">
        <f>IFERROR(_xlfn.XLOOKUP(A7725,PEC!$A$2:$A$7902,PEC!$C$2:$C$7902),"")</f>
        <v>legal.intred.it</v>
      </c>
      <c r="C7725" s="33">
        <f>IFERROR(_xlfn.XLOOKUP(A7725,SEZIONI!$A$2:$A$7897,SEZIONI!$B$2:$B$7897),"")</f>
        <v>9</v>
      </c>
      <c r="D7725" s="33" t="str">
        <f>IFERROR(_xlfn.XLOOKUP(A7725,[1]Sindaci!$B$2:$B$7774,[1]Sindaci!$A$2:$A$7774),"")</f>
        <v xml:space="preserve">CADEI MORIS    </v>
      </c>
      <c r="E7725" s="33"/>
    </row>
    <row r="7726" spans="1:5" ht="13.8" x14ac:dyDescent="0.3">
      <c r="A7726" s="48" t="s">
        <v>7680</v>
      </c>
      <c r="B7726" s="33" t="str">
        <f>IFERROR(_xlfn.XLOOKUP(A7726,PEC!$A$2:$A$7902,PEC!$C$2:$C$7902),"")</f>
        <v>pec.rupar.puglia.it</v>
      </c>
      <c r="C7726" s="33">
        <f>IFERROR(_xlfn.XLOOKUP(A7726,SEZIONI!$A$2:$A$7897,SEZIONI!$B$2:$B$7897),"")</f>
        <v>7</v>
      </c>
      <c r="D7726" s="33" t="str">
        <f>IFERROR(_xlfn.XLOOKUP(A7726,[1]Sindaci!$B$2:$B$7774,[1]Sindaci!$A$2:$A$7774),"")</f>
        <v xml:space="preserve">BARLETTA GIOVANNI    </v>
      </c>
      <c r="E7726" s="33"/>
    </row>
    <row r="7727" spans="1:5" ht="13.8" x14ac:dyDescent="0.3">
      <c r="A7727" s="48" t="s">
        <v>7681</v>
      </c>
      <c r="B7727" s="33" t="str">
        <f>IFERROR(_xlfn.XLOOKUP(A7727,PEC!$A$2:$A$7902,PEC!$C$2:$C$7902),"")</f>
        <v>pec.it</v>
      </c>
      <c r="C7727" s="33">
        <f>IFERROR(_xlfn.XLOOKUP(A7727,SEZIONI!$A$2:$A$7897,SEZIONI!$B$2:$B$7897),"")</f>
        <v>1</v>
      </c>
      <c r="D7727" s="33" t="str">
        <f>IFERROR(_xlfn.XLOOKUP(A7727,[1]Sindaci!$B$2:$B$7774,[1]Sindaci!$A$2:$A$7774),"")</f>
        <v xml:space="preserve">VESPA DOMENICO    </v>
      </c>
      <c r="E7727" s="33"/>
    </row>
    <row r="7728" spans="1:5" ht="13.8" x14ac:dyDescent="0.3">
      <c r="A7728" s="48" t="s">
        <v>7682</v>
      </c>
      <c r="B7728" s="33" t="str">
        <f>IFERROR(_xlfn.XLOOKUP(A7728,PEC!$A$2:$A$7902,PEC!$C$2:$C$7902),"")</f>
        <v>postacert.toscana.it</v>
      </c>
      <c r="C7728" s="33">
        <f>IFERROR(_xlfn.XLOOKUP(A7728,SEZIONI!$A$2:$A$7897,SEZIONI!$B$2:$B$7897),"")</f>
        <v>3</v>
      </c>
      <c r="D7728" s="33" t="str">
        <f>IFERROR(_xlfn.XLOOKUP(A7728,[1]Sindaci!$B$2:$B$7774,[1]Sindaci!$A$2:$A$7774),"")</f>
        <v xml:space="preserve">PIOLI FRANCESCO    </v>
      </c>
      <c r="E7728" s="33"/>
    </row>
    <row r="7729" spans="1:5" ht="13.8" x14ac:dyDescent="0.3">
      <c r="A7729" s="48" t="s">
        <v>7683</v>
      </c>
      <c r="B7729" s="33" t="str">
        <f>IFERROR(_xlfn.XLOOKUP(A7729,PEC!$A$2:$A$7902,PEC!$C$2:$C$7902),"")</f>
        <v>cert.legalmail.it</v>
      </c>
      <c r="C7729" s="33">
        <f>IFERROR(_xlfn.XLOOKUP(A7729,SEZIONI!$A$2:$A$7897,SEZIONI!$B$2:$B$7897),"")</f>
        <v>5</v>
      </c>
      <c r="D7729" s="33" t="str">
        <f>IFERROR(_xlfn.XLOOKUP(A7729,[1]Sindaci!$B$2:$B$7774,[1]Sindaci!$A$2:$A$7774),"")</f>
        <v xml:space="preserve">BARLOCCO ALESSANDRO    </v>
      </c>
      <c r="E7729" s="33"/>
    </row>
    <row r="7730" spans="1:5" ht="13.8" x14ac:dyDescent="0.3">
      <c r="A7730" s="48" t="s">
        <v>7684</v>
      </c>
      <c r="B7730" s="33" t="str">
        <f>IFERROR(_xlfn.XLOOKUP(A7730,PEC!$A$2:$A$7902,PEC!$C$2:$C$7902),"")</f>
        <v>pec.comune.villadadda.bg.it</v>
      </c>
      <c r="C7730" s="33">
        <f>IFERROR(_xlfn.XLOOKUP(A7730,SEZIONI!$A$2:$A$7897,SEZIONI!$B$2:$B$7897),"")</f>
        <v>4</v>
      </c>
      <c r="D7730" s="33" t="str">
        <f>IFERROR(_xlfn.XLOOKUP(A7730,[1]Sindaci!$B$2:$B$7774,[1]Sindaci!$A$2:$A$7774),"")</f>
        <v xml:space="preserve">BIFFI GIANFRANCO    </v>
      </c>
      <c r="E7730" s="33"/>
    </row>
    <row r="7731" spans="1:5" ht="13.8" x14ac:dyDescent="0.3">
      <c r="A7731" s="48" t="s">
        <v>8000</v>
      </c>
      <c r="B7731" s="33" t="str">
        <f>IFERROR(_xlfn.XLOOKUP(A7731,PEC!$A$2:$A$7902,PEC!$C$2:$C$7902),"")</f>
        <v>pec.comune.villadalme.bg.it</v>
      </c>
      <c r="C7731" s="33" t="str">
        <f>IFERROR(_xlfn.XLOOKUP(A7731,SEZIONI!$A$2:$A$7897,SEZIONI!$B$2:$B$7897),"")</f>
        <v/>
      </c>
      <c r="D7731" s="33" t="str">
        <f>IFERROR(_xlfn.XLOOKUP(A7731,[1]Sindaci!$B$2:$B$7774,[1]Sindaci!$A$2:$A$7774),"")</f>
        <v/>
      </c>
      <c r="E7731" s="33"/>
    </row>
    <row r="7732" spans="1:5" ht="13.8" x14ac:dyDescent="0.3">
      <c r="A7732" s="48" t="s">
        <v>7687</v>
      </c>
      <c r="B7732" s="33" t="str">
        <f>IFERROR(_xlfn.XLOOKUP(A7732,PEC!$A$2:$A$7902,PEC!$C$2:$C$7902),"")</f>
        <v>pec.ptbiellese.it</v>
      </c>
      <c r="C7732" s="33">
        <f>IFERROR(_xlfn.XLOOKUP(A7732,SEZIONI!$A$2:$A$7897,SEZIONI!$B$2:$B$7897),"")</f>
        <v>1</v>
      </c>
      <c r="D7732" s="33" t="str">
        <f>IFERROR(_xlfn.XLOOKUP(A7732,[1]Sindaci!$B$2:$B$7774,[1]Sindaci!$A$2:$A$7774),"")</f>
        <v xml:space="preserve">TODARO ALESSANDRO    </v>
      </c>
      <c r="E7732" s="33"/>
    </row>
    <row r="7733" spans="1:5" ht="13.8" x14ac:dyDescent="0.3">
      <c r="A7733" s="48" t="s">
        <v>7688</v>
      </c>
      <c r="B7733" s="33" t="str">
        <f>IFERROR(_xlfn.XLOOKUP(A7733,PEC!$A$2:$A$7902,PEC!$C$2:$C$7902),"")</f>
        <v>comune.villa-del-conte.pd.it</v>
      </c>
      <c r="C7733" s="33">
        <f>IFERROR(_xlfn.XLOOKUP(A7733,SEZIONI!$A$2:$A$7897,SEZIONI!$B$2:$B$7897),"")</f>
        <v>5</v>
      </c>
      <c r="D7733" s="33" t="str">
        <f>IFERROR(_xlfn.XLOOKUP(A7733,[1]Sindaci!$B$2:$B$7774,[1]Sindaci!$A$2:$A$7774),"")</f>
        <v xml:space="preserve">ARGENTI ANTONELLA    </v>
      </c>
      <c r="E7733" s="33"/>
    </row>
    <row r="7734" spans="1:5" ht="13.8" x14ac:dyDescent="0.3">
      <c r="A7734" s="48" t="s">
        <v>7689</v>
      </c>
      <c r="B7734" s="33" t="str">
        <f>IFERROR(_xlfn.XLOOKUP(A7734,PEC!$A$2:$A$7902,PEC!$C$2:$C$7902),"")</f>
        <v>postecert.it</v>
      </c>
      <c r="C7734" s="33">
        <f>IFERROR(_xlfn.XLOOKUP(A7734,SEZIONI!$A$2:$A$7897,SEZIONI!$B$2:$B$7897),"")</f>
        <v>6</v>
      </c>
      <c r="D7734" s="33" t="str">
        <f>IFERROR(_xlfn.XLOOKUP(A7734,[1]Sindaci!$B$2:$B$7774,[1]Sindaci!$A$2:$A$7774),"")</f>
        <v xml:space="preserve">DELLA CORTE LUIGI   </v>
      </c>
      <c r="E7734" s="33"/>
    </row>
    <row r="7735" spans="1:5" ht="13.8" x14ac:dyDescent="0.3">
      <c r="A7735" s="48" t="s">
        <v>7690</v>
      </c>
      <c r="B7735" s="33" t="str">
        <f>IFERROR(_xlfn.XLOOKUP(A7735,PEC!$A$2:$A$7902,PEC!$C$2:$C$7902),"")</f>
        <v xml:space="preserve">cert.provincia.so.it    </v>
      </c>
      <c r="C7735" s="33">
        <f>IFERROR(_xlfn.XLOOKUP(A7735,SEZIONI!$A$2:$A$7897,SEZIONI!$B$2:$B$7897),"")</f>
        <v>1</v>
      </c>
      <c r="D7735" s="33" t="str">
        <f>IFERROR(_xlfn.XLOOKUP(A7735,[1]Sindaci!$B$2:$B$7774,[1]Sindaci!$A$2:$A$7774),"")</f>
        <v xml:space="preserve">PEDRINI GIUSEPPE    </v>
      </c>
      <c r="E7735" s="33"/>
    </row>
    <row r="7736" spans="1:5" ht="13.8" x14ac:dyDescent="0.3">
      <c r="A7736" s="48" t="s">
        <v>7691</v>
      </c>
      <c r="B7736" s="33" t="str">
        <f>IFERROR(_xlfn.XLOOKUP(A7736,PEC!$A$2:$A$7902,PEC!$C$2:$C$7902),"")</f>
        <v>pec.it</v>
      </c>
      <c r="C7736" s="33">
        <f>IFERROR(_xlfn.XLOOKUP(A7736,SEZIONI!$A$2:$A$7897,SEZIONI!$B$2:$B$7897),"")</f>
        <v>5</v>
      </c>
      <c r="D7736" s="33" t="str">
        <f>IFERROR(_xlfn.XLOOKUP(A7736,[1]Sindaci!$B$2:$B$7774,[1]Sindaci!$A$2:$A$7774),"")</f>
        <v xml:space="preserve">ROTA BRUNO RAIMONDO   </v>
      </c>
      <c r="E7736" s="33"/>
    </row>
    <row r="7737" spans="1:5" ht="13.8" x14ac:dyDescent="0.3">
      <c r="A7737" s="48" t="s">
        <v>7692</v>
      </c>
      <c r="B7737" s="33" t="str">
        <f>IFERROR(_xlfn.XLOOKUP(A7737,PEC!$A$2:$A$7902,PEC!$C$2:$C$7902),"")</f>
        <v>pec.regione.lombardia.it</v>
      </c>
      <c r="C7737" s="33">
        <f>IFERROR(_xlfn.XLOOKUP(A7737,SEZIONI!$A$2:$A$7897,SEZIONI!$B$2:$B$7897),"")</f>
        <v>3</v>
      </c>
      <c r="D7737" s="33" t="str">
        <f>IFERROR(_xlfn.XLOOKUP(A7737,[1]Sindaci!$B$2:$B$7774,[1]Sindaci!$A$2:$A$7774),"")</f>
        <v xml:space="preserve">MARANTELLI COLOMBIN FRANCO   </v>
      </c>
      <c r="E7737" s="33"/>
    </row>
    <row r="7738" spans="1:5" ht="13.8" x14ac:dyDescent="0.3">
      <c r="A7738" s="48" t="s">
        <v>7686</v>
      </c>
      <c r="B7738" s="33" t="str">
        <f>IFERROR(_xlfn.XLOOKUP(A7738,PEC!$A$2:$A$7902,PEC!$C$2:$C$7902),"")</f>
        <v>pec.it</v>
      </c>
      <c r="C7738" s="33">
        <f>IFERROR(_xlfn.XLOOKUP(A7738,SEZIONI!$A$2:$A$7897,SEZIONI!$B$2:$B$7897),"")</f>
        <v>2</v>
      </c>
      <c r="D7738" s="33" t="str">
        <f>IFERROR(_xlfn.XLOOKUP(A7738,[1]Sindaci!$B$2:$B$7774,[1]Sindaci!$A$2:$A$7774),"")</f>
        <v xml:space="preserve">BELLINI ANGELA    </v>
      </c>
      <c r="E7738" s="33"/>
    </row>
    <row r="7739" spans="1:5" ht="13.8" x14ac:dyDescent="0.3">
      <c r="A7739" s="48" t="s">
        <v>7693</v>
      </c>
      <c r="B7739" s="33" t="str">
        <f>IFERROR(_xlfn.XLOOKUP(A7739,PEC!$A$2:$A$7902,PEC!$C$2:$C$7902),"")</f>
        <v xml:space="preserve">legalmailpa.it </v>
      </c>
      <c r="C7739" s="33">
        <f>IFERROR(_xlfn.XLOOKUP(A7739,SEZIONI!$A$2:$A$7897,SEZIONI!$B$2:$B$7897),"")</f>
        <v>2</v>
      </c>
      <c r="D7739" s="33" t="str">
        <f>IFERROR(_xlfn.XLOOKUP(A7739,[1]Sindaci!$B$2:$B$7774,[1]Sindaci!$A$2:$A$7774),"")</f>
        <v xml:space="preserve">OPPIO PAOLO    </v>
      </c>
      <c r="E7739" s="33"/>
    </row>
    <row r="7740" spans="1:5" ht="13.8" x14ac:dyDescent="0.3">
      <c r="A7740" s="48" t="s">
        <v>7694</v>
      </c>
      <c r="B7740" s="33" t="str">
        <f>IFERROR(_xlfn.XLOOKUP(A7740,PEC!$A$2:$A$7902,PEC!$C$2:$C$7902),"")</f>
        <v>legalmail.it</v>
      </c>
      <c r="C7740" s="33">
        <f>IFERROR(_xlfn.XLOOKUP(A7740,SEZIONI!$A$2:$A$7897,SEZIONI!$B$2:$B$7897),"")</f>
        <v>1</v>
      </c>
      <c r="D7740" s="33" t="str">
        <f>IFERROR(_xlfn.XLOOKUP(A7740,[1]Sindaci!$B$2:$B$7774,[1]Sindaci!$A$2:$A$7774),"")</f>
        <v xml:space="preserve">DAMONTE STEFANO    </v>
      </c>
      <c r="E7740" s="33"/>
    </row>
    <row r="7741" spans="1:5" ht="13.8" x14ac:dyDescent="0.3">
      <c r="A7741" s="48" t="s">
        <v>7695</v>
      </c>
      <c r="B7741" s="33" t="str">
        <f>IFERROR(_xlfn.XLOOKUP(A7741,PEC!$A$2:$A$7902,PEC!$C$2:$C$7902),"")</f>
        <v>pec.provincia.como.it</v>
      </c>
      <c r="C7741" s="33">
        <f>IFERROR(_xlfn.XLOOKUP(A7741,SEZIONI!$A$2:$A$7897,SEZIONI!$B$2:$B$7897),"")</f>
        <v>6</v>
      </c>
      <c r="D7741" s="33" t="str">
        <f>IFERROR(_xlfn.XLOOKUP(A7741,[1]Sindaci!$B$2:$B$7774,[1]Sindaci!$A$2:$A$7774),"")</f>
        <v xml:space="preserve">PERRONI VALERIO    </v>
      </c>
      <c r="E7741" s="33"/>
    </row>
    <row r="7742" spans="1:5" ht="13.8" x14ac:dyDescent="0.3">
      <c r="A7742" s="48" t="s">
        <v>7696</v>
      </c>
      <c r="B7742" s="33" t="str">
        <f>IFERROR(_xlfn.XLOOKUP(A7742,PEC!$A$2:$A$7902,PEC!$C$2:$C$7902),"")</f>
        <v>legalmail.it</v>
      </c>
      <c r="C7742" s="33">
        <f>IFERROR(_xlfn.XLOOKUP(A7742,SEZIONI!$A$2:$A$7897,SEZIONI!$B$2:$B$7897),"")</f>
        <v>4</v>
      </c>
      <c r="D7742" s="33" t="str">
        <f>IFERROR(_xlfn.XLOOKUP(A7742,[1]Sindaci!$B$2:$B$7774,[1]Sindaci!$A$2:$A$7774),"")</f>
        <v xml:space="preserve">GIORDANI JULKA    </v>
      </c>
      <c r="E7742" s="33"/>
    </row>
    <row r="7743" spans="1:5" ht="13.8" x14ac:dyDescent="0.3">
      <c r="A7743" s="48" t="s">
        <v>7697</v>
      </c>
      <c r="B7743" s="33" t="str">
        <f>IFERROR(_xlfn.XLOOKUP(A7743,PEC!$A$2:$A$7902,PEC!$C$2:$C$7902),"")</f>
        <v>pec.it</v>
      </c>
      <c r="C7743" s="33">
        <f>IFERROR(_xlfn.XLOOKUP(A7743,SEZIONI!$A$2:$A$7897,SEZIONI!$B$2:$B$7897),"")</f>
        <v>2</v>
      </c>
      <c r="D7743" s="33" t="str">
        <f>IFERROR(_xlfn.XLOOKUP(A7743,[1]Sindaci!$B$2:$B$7774,[1]Sindaci!$A$2:$A$7774),"")</f>
        <v xml:space="preserve">ROSSI LUIGI    </v>
      </c>
      <c r="E7743" s="33"/>
    </row>
    <row r="7744" spans="1:5" ht="13.8" x14ac:dyDescent="0.3">
      <c r="A7744" s="48" t="s">
        <v>7698</v>
      </c>
      <c r="B7744" s="33" t="str">
        <f>IFERROR(_xlfn.XLOOKUP(A7744,PEC!$A$2:$A$7902,PEC!$C$2:$C$7902),"")</f>
        <v>asmepec.it</v>
      </c>
      <c r="C7744" s="33">
        <f>IFERROR(_xlfn.XLOOKUP(A7744,SEZIONI!$A$2:$A$7897,SEZIONI!$B$2:$B$7897),"")</f>
        <v>11</v>
      </c>
      <c r="D7744" s="33" t="str">
        <f>IFERROR(_xlfn.XLOOKUP(A7744,[1]Sindaci!$B$2:$B$7774,[1]Sindaci!$A$2:$A$7774),"")</f>
        <v xml:space="preserve">DI FRAIA VALERIO   </v>
      </c>
      <c r="E7744" s="33"/>
    </row>
    <row r="7745" spans="1:5" ht="13.8" x14ac:dyDescent="0.3">
      <c r="A7745" s="48" t="s">
        <v>7699</v>
      </c>
      <c r="B7745" s="33" t="str">
        <f>IFERROR(_xlfn.XLOOKUP(A7745,PEC!$A$2:$A$7902,PEC!$C$2:$C$7902),"")</f>
        <v>legalmail.it</v>
      </c>
      <c r="C7745" s="33">
        <f>IFERROR(_xlfn.XLOOKUP(A7745,SEZIONI!$A$2:$A$7897,SEZIONI!$B$2:$B$7897),"")</f>
        <v>7</v>
      </c>
      <c r="D7745" s="33" t="str">
        <f>IFERROR(_xlfn.XLOOKUP(A7745,[1]Sindaci!$B$2:$B$7774,[1]Sindaci!$A$2:$A$7774),"")</f>
        <v xml:space="preserve">SASSI ELIO IVO   </v>
      </c>
      <c r="E7745" s="33"/>
    </row>
    <row r="7746" spans="1:5" ht="13.8" x14ac:dyDescent="0.3">
      <c r="A7746" s="48" t="s">
        <v>409</v>
      </c>
      <c r="B7746" s="33" t="str">
        <f>IFERROR(_xlfn.XLOOKUP(A7746,PEC!$A$2:$A$7902,PEC!$C$2:$C$7902),"")</f>
        <v>asmepec.it</v>
      </c>
      <c r="C7746" s="33">
        <f>IFERROR(_xlfn.XLOOKUP(A7746,SEZIONI!$A$2:$A$7897,SEZIONI!$B$2:$B$7897),"")</f>
        <v>15</v>
      </c>
      <c r="D7746" s="33" t="str">
        <f>IFERROR(_xlfn.XLOOKUP(A7746,[1]Sindaci!$B$2:$B$7774,[1]Sindaci!$A$2:$A$7774),"")</f>
        <v xml:space="preserve">CAMINITI GIUSEPPINA    </v>
      </c>
      <c r="E7746" s="33"/>
    </row>
    <row r="7747" spans="1:5" ht="13.8" x14ac:dyDescent="0.3">
      <c r="A7747" s="48" t="s">
        <v>7700</v>
      </c>
      <c r="B7747" s="33" t="str">
        <f>IFERROR(_xlfn.XLOOKUP(A7747,PEC!$A$2:$A$7902,PEC!$C$2:$C$7902),"")</f>
        <v>legalmail.it</v>
      </c>
      <c r="C7747" s="33">
        <f>IFERROR(_xlfn.XLOOKUP(A7747,SEZIONI!$A$2:$A$7897,SEZIONI!$B$2:$B$7897),"")</f>
        <v>1</v>
      </c>
      <c r="D7747" s="33" t="str">
        <f>IFERROR(_xlfn.XLOOKUP(A7747,[1]Sindaci!$B$2:$B$7774,[1]Sindaci!$A$2:$A$7774),"")</f>
        <v xml:space="preserve">LATINI FABIO    </v>
      </c>
      <c r="E7747" s="33"/>
    </row>
    <row r="7748" spans="1:5" ht="13.8" x14ac:dyDescent="0.3">
      <c r="A7748" s="49" t="s">
        <v>7701</v>
      </c>
      <c r="B7748" s="33" t="str">
        <f>IFERROR(_xlfn.XLOOKUP(A7748,PEC!$A$2:$A$7902,PEC!$C$2:$C$7902),"")</f>
        <v>comunevillasanpietro.postecert.it</v>
      </c>
      <c r="C7748" s="33">
        <f>IFERROR(_xlfn.XLOOKUP(A7748,SEZIONI!$A$2:$A$7897,SEZIONI!$B$2:$B$7897),"")</f>
        <v>2</v>
      </c>
      <c r="D7748" s="33" t="str">
        <f>IFERROR(_xlfn.XLOOKUP(A7748,[1]Sindaci!$B$2:$B$7774,[1]Sindaci!$A$2:$A$7774),"")</f>
        <v xml:space="preserve">MADEDDU MARINA    </v>
      </c>
      <c r="E7748" s="33"/>
    </row>
    <row r="7749" spans="1:5" ht="13.8" x14ac:dyDescent="0.3">
      <c r="A7749" s="48" t="s">
        <v>7702</v>
      </c>
      <c r="B7749" s="33" t="str">
        <f>IFERROR(_xlfn.XLOOKUP(A7749,PEC!$A$2:$A$7902,PEC!$C$2:$C$7902),"")</f>
        <v>cert.ruparpiemonte.it</v>
      </c>
      <c r="C7749" s="33">
        <f>IFERROR(_xlfn.XLOOKUP(A7749,SEZIONI!$A$2:$A$7897,SEZIONI!$B$2:$B$7897),"")</f>
        <v>1</v>
      </c>
      <c r="D7749" s="33" t="str">
        <f>IFERROR(_xlfn.XLOOKUP(A7749,[1]Sindaci!$B$2:$B$7774,[1]Sindaci!$A$2:$A$7774),"")</f>
        <v xml:space="preserve">BARRERA LUIGINO    </v>
      </c>
      <c r="E7749" s="33"/>
    </row>
    <row r="7750" spans="1:5" ht="13.8" x14ac:dyDescent="0.3">
      <c r="A7750" s="48" t="s">
        <v>7705</v>
      </c>
      <c r="B7750" s="33" t="str">
        <f>IFERROR(_xlfn.XLOOKUP(A7750,PEC!$A$2:$A$7902,PEC!$C$2:$C$7902),"")</f>
        <v>pec.comune.villasantalucia.fr.it</v>
      </c>
      <c r="C7750" s="33">
        <f>IFERROR(_xlfn.XLOOKUP(A7750,SEZIONI!$A$2:$A$7897,SEZIONI!$B$2:$B$7897),"")</f>
        <v>2</v>
      </c>
      <c r="D7750" s="33" t="str">
        <f>IFERROR(_xlfn.XLOOKUP(A7750,[1]Sindaci!$B$2:$B$7774,[1]Sindaci!$A$2:$A$7774),"")</f>
        <v xml:space="preserve">IANNARELLI ANTONIO    </v>
      </c>
      <c r="E7750" s="33"/>
    </row>
    <row r="7751" spans="1:5" ht="13.8" x14ac:dyDescent="0.3">
      <c r="A7751" s="48" t="s">
        <v>7706</v>
      </c>
      <c r="B7751" s="33" t="str">
        <f>IFERROR(_xlfn.XLOOKUP(A7751,PEC!$A$2:$A$7902,PEC!$C$2:$C$7902),"")</f>
        <v>legalmail.it</v>
      </c>
      <c r="C7751" s="33">
        <f>IFERROR(_xlfn.XLOOKUP(A7751,SEZIONI!$A$2:$A$7897,SEZIONI!$B$2:$B$7897),"")</f>
        <v>1</v>
      </c>
      <c r="D7751" s="33" t="str">
        <f>IFERROR(_xlfn.XLOOKUP(A7751,[1]Sindaci!$B$2:$B$7774,[1]Sindaci!$A$2:$A$7774),"")</f>
        <v xml:space="preserve">CIOTTI ANTONIO PARIDE   </v>
      </c>
      <c r="E7751" s="33"/>
    </row>
    <row r="7752" spans="1:5" ht="13.8" x14ac:dyDescent="0.3">
      <c r="A7752" s="48" t="s">
        <v>7707</v>
      </c>
      <c r="B7752" s="33" t="str">
        <f>IFERROR(_xlfn.XLOOKUP(A7752,PEC!$A$2:$A$7902,PEC!$C$2:$C$7902),"")</f>
        <v>pec.villasantamaria.eu</v>
      </c>
      <c r="C7752" s="33">
        <f>IFERROR(_xlfn.XLOOKUP(A7752,SEZIONI!$A$2:$A$7897,SEZIONI!$B$2:$B$7897),"")</f>
        <v>2</v>
      </c>
      <c r="D7752" s="33" t="str">
        <f>IFERROR(_xlfn.XLOOKUP(A7752,[1]Sindaci!$B$2:$B$7774,[1]Sindaci!$A$2:$A$7774),"")</f>
        <v xml:space="preserve">FINAMORE GIUSEPPE    </v>
      </c>
      <c r="E7752" s="33"/>
    </row>
    <row r="7753" spans="1:5" ht="13.8" x14ac:dyDescent="0.3">
      <c r="A7753" s="48" t="s">
        <v>7703</v>
      </c>
      <c r="B7753" s="33" t="str">
        <f>IFERROR(_xlfn.XLOOKUP(A7753,PEC!$A$2:$A$7902,PEC!$C$2:$C$7902),"")</f>
        <v>pec.it</v>
      </c>
      <c r="C7753" s="33">
        <f>IFERROR(_xlfn.XLOOKUP(A7753,SEZIONI!$A$2:$A$7897,SEZIONI!$B$2:$B$7897),"")</f>
        <v>1</v>
      </c>
      <c r="D7753" s="33" t="str">
        <f>IFERROR(_xlfn.XLOOKUP(A7753,[1]Sindaci!$B$2:$B$7774,[1]Sindaci!$A$2:$A$7774),"")</f>
        <v xml:space="preserve">NARDIS DOMENICO    </v>
      </c>
      <c r="E7753" s="33"/>
    </row>
    <row r="7754" spans="1:5" ht="13.8" x14ac:dyDescent="0.3">
      <c r="A7754" s="49" t="s">
        <v>7704</v>
      </c>
      <c r="B7754" s="33" t="str">
        <f>IFERROR(_xlfn.XLOOKUP(A7754,PEC!$A$2:$A$7902,PEC!$C$2:$C$7902),"")</f>
        <v>pec.comune.villasantantonio.or.it</v>
      </c>
      <c r="C7754" s="33">
        <f>IFERROR(_xlfn.XLOOKUP(A7754,SEZIONI!$A$2:$A$7897,SEZIONI!$B$2:$B$7897),"")</f>
        <v>1</v>
      </c>
      <c r="D7754" s="33" t="str">
        <f>IFERROR(_xlfn.XLOOKUP(A7754,[1]Sindaci!$B$2:$B$7774,[1]Sindaci!$A$2:$A$7774),"")</f>
        <v xml:space="preserve">FRONGIA FABIANO    </v>
      </c>
      <c r="E7754" s="33"/>
    </row>
    <row r="7755" spans="1:5" ht="13.8" x14ac:dyDescent="0.3">
      <c r="A7755" s="48" t="s">
        <v>7708</v>
      </c>
      <c r="B7755" s="33" t="str">
        <f>IFERROR(_xlfn.XLOOKUP(A7755,PEC!$A$2:$A$7902,PEC!$C$2:$C$7902),"")</f>
        <v>certgov.fvg.it</v>
      </c>
      <c r="C7755" s="33">
        <f>IFERROR(_xlfn.XLOOKUP(A7755,SEZIONI!$A$2:$A$7897,SEZIONI!$B$2:$B$7897),"")</f>
        <v>3</v>
      </c>
      <c r="D7755" s="33" t="str">
        <f>IFERROR(_xlfn.XLOOKUP(A7755,[1]Sindaci!$B$2:$B$7774,[1]Sindaci!$A$2:$A$7774),"")</f>
        <v xml:space="preserve">GIATTI DOMENICO    </v>
      </c>
      <c r="E7755" s="33"/>
    </row>
    <row r="7756" spans="1:5" ht="13.8" x14ac:dyDescent="0.3">
      <c r="A7756" s="48" t="s">
        <v>7709</v>
      </c>
      <c r="B7756" s="33" t="str">
        <f>IFERROR(_xlfn.XLOOKUP(A7756,PEC!$A$2:$A$7902,PEC!$C$2:$C$7902),"")</f>
        <v>pec.comune.villasantostefano.fr.it</v>
      </c>
      <c r="C7756" s="33">
        <f>IFERROR(_xlfn.XLOOKUP(A7756,SEZIONI!$A$2:$A$7897,SEZIONI!$B$2:$B$7897),"")</f>
        <v>2</v>
      </c>
      <c r="D7756" s="33" t="str">
        <f>IFERROR(_xlfn.XLOOKUP(A7756,[1]Sindaci!$B$2:$B$7774,[1]Sindaci!$A$2:$A$7774),"")</f>
        <v xml:space="preserve">IORIO GIOVANNI    </v>
      </c>
      <c r="E7756" s="33"/>
    </row>
    <row r="7757" spans="1:5" ht="13.8" x14ac:dyDescent="0.3">
      <c r="A7757" s="49" t="s">
        <v>7710</v>
      </c>
      <c r="B7757" s="33" t="str">
        <f>IFERROR(_xlfn.XLOOKUP(A7757,PEC!$A$2:$A$7902,PEC!$C$2:$C$7902),"")</f>
        <v>legalmail.it</v>
      </c>
      <c r="C7757" s="33">
        <f>IFERROR(_xlfn.XLOOKUP(A7757,SEZIONI!$A$2:$A$7897,SEZIONI!$B$2:$B$7897),"")</f>
        <v>1</v>
      </c>
      <c r="D7757" s="33" t="str">
        <f>IFERROR(_xlfn.XLOOKUP(A7757,[1]Sindaci!$B$2:$B$7774,[1]Sindaci!$A$2:$A$7774),"")</f>
        <v xml:space="preserve">MARCHI SANDRO    </v>
      </c>
      <c r="E7757" s="33"/>
    </row>
    <row r="7758" spans="1:5" ht="13.8" x14ac:dyDescent="0.3">
      <c r="A7758" s="48" t="s">
        <v>8138</v>
      </c>
      <c r="B7758" s="33" t="str">
        <f>IFERROR(_xlfn.XLOOKUP(A7758,PEC!$A$2:$A$7902,PEC!$C$2:$C$7902),"")</f>
        <v/>
      </c>
      <c r="C7758" s="33" t="str">
        <f>IFERROR(_xlfn.XLOOKUP(A7758,SEZIONI!$A$2:$A$7897,SEZIONI!$B$2:$B$7897),"")</f>
        <v/>
      </c>
      <c r="D7758" s="33" t="str">
        <f>IFERROR(_xlfn.XLOOKUP(A7758,[1]Sindaci!$B$2:$B$7774,[1]Sindaci!$A$2:$A$7774),"")</f>
        <v xml:space="preserve">WISTHALER GUNTHER    </v>
      </c>
      <c r="E7758" s="33"/>
    </row>
    <row r="7759" spans="1:5" ht="13.8" x14ac:dyDescent="0.3">
      <c r="A7759" s="48" t="s">
        <v>7712</v>
      </c>
      <c r="B7759" s="33" t="str">
        <f>IFERROR(_xlfn.XLOOKUP(A7759,PEC!$A$2:$A$7902,PEC!$C$2:$C$7902),"")</f>
        <v>pec.it</v>
      </c>
      <c r="C7759" s="33">
        <f>IFERROR(_xlfn.XLOOKUP(A7759,SEZIONI!$A$2:$A$7897,SEZIONI!$B$2:$B$7897),"")</f>
        <v>15</v>
      </c>
      <c r="D7759" s="33" t="str">
        <f>IFERROR(_xlfn.XLOOKUP(A7759,[1]Sindaci!$B$2:$B$7774,[1]Sindaci!$A$2:$A$7774),"")</f>
        <v xml:space="preserve">DI CHIARA GAETANO   </v>
      </c>
      <c r="E7759" s="33"/>
    </row>
    <row r="7760" spans="1:5" ht="13.8" x14ac:dyDescent="0.3">
      <c r="A7760" s="48" t="s">
        <v>7713</v>
      </c>
      <c r="B7760" s="33" t="str">
        <f>IFERROR(_xlfn.XLOOKUP(A7760,PEC!$A$2:$A$7902,PEC!$C$2:$C$7902),"")</f>
        <v>pec.comune.villachiara.bs.it</v>
      </c>
      <c r="C7760" s="33">
        <f>IFERROR(_xlfn.XLOOKUP(A7760,SEZIONI!$A$2:$A$7897,SEZIONI!$B$2:$B$7897),"")</f>
        <v>1</v>
      </c>
      <c r="D7760" s="33" t="str">
        <f>IFERROR(_xlfn.XLOOKUP(A7760,[1]Sindaci!$B$2:$B$7774,[1]Sindaci!$A$2:$A$7774),"")</f>
        <v xml:space="preserve">BONFIGLIO MARIA LAURA   </v>
      </c>
      <c r="E7760" s="33"/>
    </row>
    <row r="7761" spans="1:5" ht="13.8" x14ac:dyDescent="0.3">
      <c r="A7761" s="49" t="s">
        <v>7714</v>
      </c>
      <c r="B7761" s="33" t="str">
        <f>IFERROR(_xlfn.XLOOKUP(A7761,PEC!$A$2:$A$7902,PEC!$C$2:$C$7902),"")</f>
        <v>pec.it</v>
      </c>
      <c r="C7761" s="33">
        <f>IFERROR(_xlfn.XLOOKUP(A7761,SEZIONI!$A$2:$A$7897,SEZIONI!$B$2:$B$7897),"")</f>
        <v>14</v>
      </c>
      <c r="D7761" s="33" t="str">
        <f>IFERROR(_xlfn.XLOOKUP(A7761,[1]Sindaci!$B$2:$B$7774,[1]Sindaci!$A$2:$A$7774),"")</f>
        <v xml:space="preserve">SOLLAI FEDERICO    </v>
      </c>
      <c r="E7761" s="33"/>
    </row>
    <row r="7762" spans="1:5" ht="13.8" x14ac:dyDescent="0.3">
      <c r="A7762" s="48" t="s">
        <v>7715</v>
      </c>
      <c r="B7762" s="33" t="str">
        <f>IFERROR(_xlfn.XLOOKUP(A7762,PEC!$A$2:$A$7902,PEC!$C$2:$C$7902),"")</f>
        <v>pec.comune.villadeati.al.it</v>
      </c>
      <c r="C7762" s="33">
        <f>IFERROR(_xlfn.XLOOKUP(A7762,SEZIONI!$A$2:$A$7897,SEZIONI!$B$2:$B$7897),"")</f>
        <v>1</v>
      </c>
      <c r="D7762" s="33" t="str">
        <f>IFERROR(_xlfn.XLOOKUP(A7762,[1]Sindaci!$B$2:$B$7774,[1]Sindaci!$A$2:$A$7774),"")</f>
        <v xml:space="preserve">FERRO ANGELO    </v>
      </c>
      <c r="E7762" s="33"/>
    </row>
    <row r="7763" spans="1:5" ht="13.8" x14ac:dyDescent="0.3">
      <c r="A7763" s="48" t="s">
        <v>7716</v>
      </c>
      <c r="B7763" s="33" t="str">
        <f>IFERROR(_xlfn.XLOOKUP(A7763,PEC!$A$2:$A$7902,PEC!$C$2:$C$7902),"")</f>
        <v>pecveneto.it</v>
      </c>
      <c r="C7763" s="33">
        <f>IFERROR(_xlfn.XLOOKUP(A7763,SEZIONI!$A$2:$A$7897,SEZIONI!$B$2:$B$7897),"")</f>
        <v>6</v>
      </c>
      <c r="D7763" s="33" t="str">
        <f>IFERROR(_xlfn.XLOOKUP(A7763,[1]Sindaci!$B$2:$B$7774,[1]Sindaci!$A$2:$A$7774),"")</f>
        <v xml:space="preserve">BARISON PIERPAOLO    </v>
      </c>
      <c r="E7763" s="33"/>
    </row>
    <row r="7764" spans="1:5" ht="13.8" x14ac:dyDescent="0.3">
      <c r="A7764" s="48" t="s">
        <v>7717</v>
      </c>
      <c r="B7764" s="33" t="str">
        <f>IFERROR(_xlfn.XLOOKUP(A7764,PEC!$A$2:$A$7902,PEC!$C$2:$C$7902),"")</f>
        <v>postecert.it</v>
      </c>
      <c r="C7764" s="33">
        <f>IFERROR(_xlfn.XLOOKUP(A7764,SEZIONI!$A$2:$A$7897,SEZIONI!$B$2:$B$7897),"")</f>
        <v>9</v>
      </c>
      <c r="D7764" s="33" t="str">
        <f>IFERROR(_xlfn.XLOOKUP(A7764,[1]Sindaci!$B$2:$B$7774,[1]Sindaci!$A$2:$A$7774),"")</f>
        <v xml:space="preserve">TOSCANI BRUNO    </v>
      </c>
      <c r="E7764" s="33"/>
    </row>
    <row r="7765" spans="1:5" ht="13.8" x14ac:dyDescent="0.3">
      <c r="A7765" s="48" t="s">
        <v>7718</v>
      </c>
      <c r="B7765" s="33" t="str">
        <f>IFERROR(_xlfn.XLOOKUP(A7765,PEC!$A$2:$A$7902,PEC!$C$2:$C$7902),"")</f>
        <v>pec.comune.villafalletto.cn.it</v>
      </c>
      <c r="C7765" s="33">
        <f>IFERROR(_xlfn.XLOOKUP(A7765,SEZIONI!$A$2:$A$7897,SEZIONI!$B$2:$B$7897),"")</f>
        <v>3</v>
      </c>
      <c r="D7765" s="33" t="str">
        <f>IFERROR(_xlfn.XLOOKUP(A7765,[1]Sindaci!$B$2:$B$7774,[1]Sindaci!$A$2:$A$7774),"")</f>
        <v xml:space="preserve">SARCINELLI GIUSEPPE    </v>
      </c>
      <c r="E7765" s="33"/>
    </row>
    <row r="7766" spans="1:5" ht="13.8" x14ac:dyDescent="0.3">
      <c r="A7766" s="48" t="s">
        <v>7719</v>
      </c>
      <c r="B7766" s="33" t="str">
        <f>IFERROR(_xlfn.XLOOKUP(A7766,PEC!$A$2:$A$7902,PEC!$C$2:$C$7902),"")</f>
        <v>cert.ruparpiemonte.it</v>
      </c>
      <c r="C7766" s="33">
        <f>IFERROR(_xlfn.XLOOKUP(A7766,SEZIONI!$A$2:$A$7897,SEZIONI!$B$2:$B$7897),"")</f>
        <v>3</v>
      </c>
      <c r="D7766" s="33" t="str">
        <f>IFERROR(_xlfn.XLOOKUP(A7766,[1]Sindaci!$B$2:$B$7774,[1]Sindaci!$A$2:$A$7774),"")</f>
        <v xml:space="preserve">MACCHIA ANNA    </v>
      </c>
      <c r="E7766" s="33"/>
    </row>
    <row r="7767" spans="1:5" ht="13.8" x14ac:dyDescent="0.3">
      <c r="A7767" s="48" t="s">
        <v>7720</v>
      </c>
      <c r="B7767" s="33" t="str">
        <f>IFERROR(_xlfn.XLOOKUP(A7767,PEC!$A$2:$A$7902,PEC!$C$2:$C$7902),"")</f>
        <v>pecveneto.it</v>
      </c>
      <c r="C7767" s="33">
        <f>IFERROR(_xlfn.XLOOKUP(A7767,SEZIONI!$A$2:$A$7897,SEZIONI!$B$2:$B$7897),"")</f>
        <v>27</v>
      </c>
      <c r="D7767" s="33" t="str">
        <f>IFERROR(_xlfn.XLOOKUP(A7767,[1]Sindaci!$B$2:$B$7774,[1]Sindaci!$A$2:$A$7774),"")</f>
        <v xml:space="preserve">DALL'OCA ROBERTO LUCA   </v>
      </c>
      <c r="E7767" s="33"/>
    </row>
    <row r="7768" spans="1:5" ht="13.8" x14ac:dyDescent="0.3">
      <c r="A7768" s="48" t="s">
        <v>7721</v>
      </c>
      <c r="B7768" s="33" t="str">
        <f>IFERROR(_xlfn.XLOOKUP(A7768,PEC!$A$2:$A$7902,PEC!$C$2:$C$7902),"")</f>
        <v>legalmail.it</v>
      </c>
      <c r="C7768" s="33">
        <f>IFERROR(_xlfn.XLOOKUP(A7768,SEZIONI!$A$2:$A$7897,SEZIONI!$B$2:$B$7897),"")</f>
        <v>4</v>
      </c>
      <c r="D7768" s="33" t="str">
        <f>IFERROR(_xlfn.XLOOKUP(A7768,[1]Sindaci!$B$2:$B$7774,[1]Sindaci!$A$2:$A$7774),"")</f>
        <v xml:space="preserve">BELLESI ABRAMO FILIPPO   </v>
      </c>
      <c r="E7768" s="33"/>
    </row>
    <row r="7769" spans="1:5" ht="13.8" x14ac:dyDescent="0.3">
      <c r="A7769" s="48" t="s">
        <v>7722</v>
      </c>
      <c r="B7769" s="33" t="str">
        <f>IFERROR(_xlfn.XLOOKUP(A7769,PEC!$A$2:$A$7902,PEC!$C$2:$C$7902),"")</f>
        <v>cert.ip-veneto.net</v>
      </c>
      <c r="C7769" s="33">
        <f>IFERROR(_xlfn.XLOOKUP(A7769,SEZIONI!$A$2:$A$7897,SEZIONI!$B$2:$B$7897),"")</f>
        <v>9</v>
      </c>
      <c r="D7769" s="33" t="str">
        <f>IFERROR(_xlfn.XLOOKUP(A7769,[1]Sindaci!$B$2:$B$7774,[1]Sindaci!$A$2:$A$7774),"")</f>
        <v xml:space="preserve">DORIO FAUSTO    </v>
      </c>
      <c r="E7769" s="33"/>
    </row>
    <row r="7770" spans="1:5" ht="13.8" x14ac:dyDescent="0.3">
      <c r="A7770" s="48" t="s">
        <v>7723</v>
      </c>
      <c r="B7770" s="33" t="str">
        <f>IFERROR(_xlfn.XLOOKUP(A7770,PEC!$A$2:$A$7902,PEC!$C$2:$C$7902),"")</f>
        <v>pec.comune.villafrancapiemonte.to.it</v>
      </c>
      <c r="C7770" s="33">
        <f>IFERROR(_xlfn.XLOOKUP(A7770,SEZIONI!$A$2:$A$7897,SEZIONI!$B$2:$B$7897),"")</f>
        <v>4</v>
      </c>
      <c r="D7770" s="33" t="str">
        <f>IFERROR(_xlfn.XLOOKUP(A7770,[1]Sindaci!$B$2:$B$7774,[1]Sindaci!$A$2:$A$7774),"")</f>
        <v xml:space="preserve">BOTTANO AGOSTINO    </v>
      </c>
      <c r="E7770" s="33"/>
    </row>
    <row r="7771" spans="1:5" ht="13.8" x14ac:dyDescent="0.3">
      <c r="A7771" s="48" t="s">
        <v>7724</v>
      </c>
      <c r="B7771" s="33" t="str">
        <f>IFERROR(_xlfn.XLOOKUP(A7771,PEC!$A$2:$A$7902,PEC!$C$2:$C$7902),"")</f>
        <v>pec.it</v>
      </c>
      <c r="C7771" s="33">
        <f>IFERROR(_xlfn.XLOOKUP(A7771,SEZIONI!$A$2:$A$7897,SEZIONI!$B$2:$B$7897),"")</f>
        <v>2</v>
      </c>
      <c r="D7771" s="33" t="str">
        <f>IFERROR(_xlfn.XLOOKUP(A7771,[1]Sindaci!$B$2:$B$7774,[1]Sindaci!$A$2:$A$7774),"")</f>
        <v xml:space="preserve">BRUCCOLERI GAETANO    </v>
      </c>
      <c r="E7771" s="33"/>
    </row>
    <row r="7772" spans="1:5" ht="13.8" x14ac:dyDescent="0.3">
      <c r="A7772" s="48" t="s">
        <v>7725</v>
      </c>
      <c r="B7772" s="33" t="str">
        <f>IFERROR(_xlfn.XLOOKUP(A7772,PEC!$A$2:$A$7902,PEC!$C$2:$C$7902),"")</f>
        <v>pec.comune.villafrancatirrena.me.it</v>
      </c>
      <c r="C7772" s="33">
        <f>IFERROR(_xlfn.XLOOKUP(A7772,SEZIONI!$A$2:$A$7897,SEZIONI!$B$2:$B$7897),"")</f>
        <v>10</v>
      </c>
      <c r="D7772" s="33" t="str">
        <f>IFERROR(_xlfn.XLOOKUP(A7772,[1]Sindaci!$B$2:$B$7774,[1]Sindaci!$A$2:$A$7774),"")</f>
        <v xml:space="preserve">CAVALLARO ANTONINO GIUSEPPE   </v>
      </c>
      <c r="E7772" s="33"/>
    </row>
    <row r="7773" spans="1:5" ht="13.8" x14ac:dyDescent="0.3">
      <c r="A7773" s="48" t="s">
        <v>7726</v>
      </c>
      <c r="B7773" s="33" t="str">
        <f>IFERROR(_xlfn.XLOOKUP(A7773,PEC!$A$2:$A$7902,PEC!$C$2:$C$7902),"")</f>
        <v>pec.comune.villafrati.pa.it</v>
      </c>
      <c r="C7773" s="33">
        <f>IFERROR(_xlfn.XLOOKUP(A7773,SEZIONI!$A$2:$A$7897,SEZIONI!$B$2:$B$7897),"")</f>
        <v>3</v>
      </c>
      <c r="D7773" s="33" t="str">
        <f>IFERROR(_xlfn.XLOOKUP(A7773,[1]Sindaci!$B$2:$B$7774,[1]Sindaci!$A$2:$A$7774),"")</f>
        <v xml:space="preserve">AGNELLO FRANCESCO    </v>
      </c>
      <c r="E7773" s="33"/>
    </row>
    <row r="7774" spans="1:5" ht="13.8" x14ac:dyDescent="0.3">
      <c r="A7774" s="48" t="s">
        <v>7727</v>
      </c>
      <c r="B7774" s="33" t="str">
        <f>IFERROR(_xlfn.XLOOKUP(A7774,PEC!$A$2:$A$7902,PEC!$C$2:$C$7902),"")</f>
        <v>cert.ip-veneto.net</v>
      </c>
      <c r="C7774" s="33">
        <f>IFERROR(_xlfn.XLOOKUP(A7774,SEZIONI!$A$2:$A$7897,SEZIONI!$B$2:$B$7897),"")</f>
        <v>2</v>
      </c>
      <c r="D7774" s="33" t="str">
        <f>IFERROR(_xlfn.XLOOKUP(A7774,[1]Sindaci!$B$2:$B$7774,[1]Sindaci!$A$2:$A$7774),"")</f>
        <v xml:space="preserve">GONZATO EUGENIO    </v>
      </c>
      <c r="E7774" s="33"/>
    </row>
    <row r="7775" spans="1:5" ht="13.8" x14ac:dyDescent="0.3">
      <c r="A7775" s="49" t="s">
        <v>7728</v>
      </c>
      <c r="B7775" s="33" t="str">
        <f>IFERROR(_xlfn.XLOOKUP(A7775,PEC!$A$2:$A$7902,PEC!$C$2:$C$7902),"")</f>
        <v>pec.comune.villagrandestrisaili.og.it</v>
      </c>
      <c r="C7775" s="33">
        <f>IFERROR(_xlfn.XLOOKUP(A7775,SEZIONI!$A$2:$A$7897,SEZIONI!$B$2:$B$7897),"")</f>
        <v>4</v>
      </c>
      <c r="D7775" s="33" t="str">
        <f>IFERROR(_xlfn.XLOOKUP(A7775,[1]Sindaci!$B$2:$B$7774,[1]Sindaci!$A$2:$A$7774),"")</f>
        <v xml:space="preserve">SEONI ALESSIO    </v>
      </c>
      <c r="E7775" s="33"/>
    </row>
    <row r="7776" spans="1:5" ht="13.8" x14ac:dyDescent="0.3">
      <c r="A7776" s="48" t="s">
        <v>7729</v>
      </c>
      <c r="B7776" s="33" t="str">
        <f>IFERROR(_xlfn.XLOOKUP(A7776,PEC!$A$2:$A$7902,PEC!$C$2:$C$7902),"")</f>
        <v>pec.it</v>
      </c>
      <c r="C7776" s="33">
        <f>IFERROR(_xlfn.XLOOKUP(A7776,SEZIONI!$A$2:$A$7897,SEZIONI!$B$2:$B$7897),"")</f>
        <v>1</v>
      </c>
      <c r="D7776" s="33" t="str">
        <f>IFERROR(_xlfn.XLOOKUP(A7776,[1]Sindaci!$B$2:$B$7774,[1]Sindaci!$A$2:$A$7774),"")</f>
        <v xml:space="preserve">GATTA FERNANDO    </v>
      </c>
      <c r="E7776" s="33"/>
    </row>
    <row r="7777" spans="1:5" ht="13.8" x14ac:dyDescent="0.3">
      <c r="A7777" s="48" t="s">
        <v>7730</v>
      </c>
      <c r="B7777" s="33" t="str">
        <f>IFERROR(_xlfn.XLOOKUP(A7777,PEC!$A$2:$A$7902,PEC!$C$2:$C$7902),"")</f>
        <v>pec.comune.villalba.cl.it</v>
      </c>
      <c r="C7777" s="33">
        <f>IFERROR(_xlfn.XLOOKUP(A7777,SEZIONI!$A$2:$A$7897,SEZIONI!$B$2:$B$7897),"")</f>
        <v>3</v>
      </c>
      <c r="D7777" s="33" t="str">
        <f>IFERROR(_xlfn.XLOOKUP(A7777,[1]Sindaci!$B$2:$B$7774,[1]Sindaci!$A$2:$A$7774),"")</f>
        <v xml:space="preserve">IMMORDINO MARIA PAOLA   </v>
      </c>
      <c r="E7777" s="33"/>
    </row>
    <row r="7778" spans="1:5" ht="13.8" x14ac:dyDescent="0.3">
      <c r="A7778" s="48" t="s">
        <v>7731</v>
      </c>
      <c r="B7778" s="33" t="str">
        <f>IFERROR(_xlfn.XLOOKUP(A7778,PEC!$A$2:$A$7902,PEC!$C$2:$C$7902),"")</f>
        <v>postecert.it</v>
      </c>
      <c r="C7778" s="33">
        <f>IFERROR(_xlfn.XLOOKUP(A7778,SEZIONI!$A$2:$A$7897,SEZIONI!$B$2:$B$7897),"")</f>
        <v>1</v>
      </c>
      <c r="D7778" s="33" t="str">
        <f>IFERROR(_xlfn.XLOOKUP(A7778,[1]Sindaci!$B$2:$B$7774,[1]Sindaci!$A$2:$A$7774),"")</f>
        <v xml:space="preserve">BUDANO MIMMO    </v>
      </c>
      <c r="E7778" s="33"/>
    </row>
    <row r="7779" spans="1:5" ht="13.8" x14ac:dyDescent="0.3">
      <c r="A7779" s="48" t="s">
        <v>7732</v>
      </c>
      <c r="B7779" s="33" t="str">
        <f>IFERROR(_xlfn.XLOOKUP(A7779,PEC!$A$2:$A$7902,PEC!$C$2:$C$7902),"")</f>
        <v>pcert.it</v>
      </c>
      <c r="C7779" s="33">
        <f>IFERROR(_xlfn.XLOOKUP(A7779,SEZIONI!$A$2:$A$7897,SEZIONI!$B$2:$B$7897),"")</f>
        <v>1</v>
      </c>
      <c r="D7779" s="33" t="str">
        <f>IFERROR(_xlfn.XLOOKUP(A7779,[1]Sindaci!$B$2:$B$7774,[1]Sindaci!$A$2:$A$7774),"")</f>
        <v xml:space="preserve">PERSI FRANCO    </v>
      </c>
      <c r="E7779" s="33"/>
    </row>
    <row r="7780" spans="1:5" ht="13.8" x14ac:dyDescent="0.3">
      <c r="A7780" s="48" t="s">
        <v>7733</v>
      </c>
      <c r="B7780" s="33" t="str">
        <f>IFERROR(_xlfn.XLOOKUP(A7780,PEC!$A$2:$A$7902,PEC!$C$2:$C$7902),"")</f>
        <v>pec.comunedivillamagna.it</v>
      </c>
      <c r="C7780" s="33">
        <f>IFERROR(_xlfn.XLOOKUP(A7780,SEZIONI!$A$2:$A$7897,SEZIONI!$B$2:$B$7897),"")</f>
        <v>3</v>
      </c>
      <c r="D7780" s="33" t="str">
        <f>IFERROR(_xlfn.XLOOKUP(A7780,[1]Sindaci!$B$2:$B$7774,[1]Sindaci!$A$2:$A$7774),"")</f>
        <v xml:space="preserve">SISOFO RENATO GIOVANNI   </v>
      </c>
      <c r="E7780" s="33"/>
    </row>
    <row r="7781" spans="1:5" ht="13.8" x14ac:dyDescent="0.3">
      <c r="A7781" s="48" t="s">
        <v>7734</v>
      </c>
      <c r="B7781" s="33" t="str">
        <f>IFERROR(_xlfn.XLOOKUP(A7781,PEC!$A$2:$A$7902,PEC!$C$2:$C$7902),"")</f>
        <v>pec.comunevillamaina.it</v>
      </c>
      <c r="C7781" s="33">
        <f>IFERROR(_xlfn.XLOOKUP(A7781,SEZIONI!$A$2:$A$7897,SEZIONI!$B$2:$B$7897),"")</f>
        <v>1</v>
      </c>
      <c r="D7781" s="33" t="str">
        <f>IFERROR(_xlfn.XLOOKUP(A7781,[1]Sindaci!$B$2:$B$7774,[1]Sindaci!$A$2:$A$7774),"")</f>
        <v xml:space="preserve">TRUNFIO NICOLA    </v>
      </c>
      <c r="E7781" s="33"/>
    </row>
    <row r="7782" spans="1:5" ht="13.8" x14ac:dyDescent="0.3">
      <c r="A7782" s="49" t="s">
        <v>7735</v>
      </c>
      <c r="B7782" s="33" t="str">
        <f>IFERROR(_xlfn.XLOOKUP(A7782,PEC!$A$2:$A$7902,PEC!$C$2:$C$7902),"")</f>
        <v>legalmail.it</v>
      </c>
      <c r="C7782" s="33">
        <f>IFERROR(_xlfn.XLOOKUP(A7782,SEZIONI!$A$2:$A$7897,SEZIONI!$B$2:$B$7897),"")</f>
        <v>3</v>
      </c>
      <c r="D7782" s="33" t="str">
        <f>IFERROR(_xlfn.XLOOKUP(A7782,[1]Sindaci!$B$2:$B$7774,[1]Sindaci!$A$2:$A$7774),"")</f>
        <v xml:space="preserve">ATZENI GIAN LUCA   </v>
      </c>
      <c r="E7782" s="33"/>
    </row>
    <row r="7783" spans="1:5" ht="13.8" x14ac:dyDescent="0.3">
      <c r="A7783" s="48" t="s">
        <v>7736</v>
      </c>
      <c r="B7783" s="33" t="str">
        <f>IFERROR(_xlfn.XLOOKUP(A7783,PEC!$A$2:$A$7902,PEC!$C$2:$C$7902),"")</f>
        <v>pecveneto.it</v>
      </c>
      <c r="C7783" s="33">
        <f>IFERROR(_xlfn.XLOOKUP(A7783,SEZIONI!$A$2:$A$7897,SEZIONI!$B$2:$B$7897),"")</f>
        <v>1</v>
      </c>
      <c r="D7783" s="33" t="str">
        <f>IFERROR(_xlfn.XLOOKUP(A7783,[1]Sindaci!$B$2:$B$7774,[1]Sindaci!$A$2:$A$7774),"")</f>
        <v/>
      </c>
      <c r="E7783" s="33"/>
    </row>
    <row r="7784" spans="1:5" ht="13.8" x14ac:dyDescent="0.3">
      <c r="A7784" s="49" t="s">
        <v>7737</v>
      </c>
      <c r="B7784" s="33" t="str">
        <f>IFERROR(_xlfn.XLOOKUP(A7784,PEC!$A$2:$A$7902,PEC!$C$2:$C$7902),"")</f>
        <v>legalmail.it</v>
      </c>
      <c r="C7784" s="33">
        <f>IFERROR(_xlfn.XLOOKUP(A7784,SEZIONI!$A$2:$A$7897,SEZIONI!$B$2:$B$7897),"")</f>
        <v>4</v>
      </c>
      <c r="D7784" s="33" t="str">
        <f>IFERROR(_xlfn.XLOOKUP(A7784,[1]Sindaci!$B$2:$B$7774,[1]Sindaci!$A$2:$A$7774),"")</f>
        <v xml:space="preserve">PORRA' DEBORA    </v>
      </c>
      <c r="E7784" s="33"/>
    </row>
    <row r="7785" spans="1:5" ht="13.8" x14ac:dyDescent="0.3">
      <c r="A7785" s="48" t="s">
        <v>7738</v>
      </c>
      <c r="B7785" s="33" t="str">
        <f>IFERROR(_xlfn.XLOOKUP(A7785,PEC!$A$2:$A$7902,PEC!$C$2:$C$7902),"")</f>
        <v>cert.ruparpiemonte.it</v>
      </c>
      <c r="C7785" s="33">
        <f>IFERROR(_xlfn.XLOOKUP(A7785,SEZIONI!$A$2:$A$7897,SEZIONI!$B$2:$B$7897),"")</f>
        <v>1</v>
      </c>
      <c r="D7785" s="33" t="str">
        <f>IFERROR(_xlfn.XLOOKUP(A7785,[1]Sindaci!$B$2:$B$7774,[1]Sindaci!$A$2:$A$7774),"")</f>
        <v xml:space="preserve">MONCHIETTO PAOLO    </v>
      </c>
      <c r="E7785" s="33"/>
    </row>
    <row r="7786" spans="1:5" ht="13.8" x14ac:dyDescent="0.3">
      <c r="A7786" s="48" t="s">
        <v>8139</v>
      </c>
      <c r="B7786" s="33" t="str">
        <f>IFERROR(_xlfn.XLOOKUP(A7786,PEC!$A$2:$A$7902,PEC!$C$2:$C$7902),"")</f>
        <v/>
      </c>
      <c r="C7786" s="33" t="str">
        <f>IFERROR(_xlfn.XLOOKUP(A7786,SEZIONI!$A$2:$A$7897,SEZIONI!$B$2:$B$7897),"")</f>
        <v/>
      </c>
      <c r="D7786" s="33" t="str">
        <f>IFERROR(_xlfn.XLOOKUP(A7786,[1]Sindaci!$B$2:$B$7774,[1]Sindaci!$A$2:$A$7774),"")</f>
        <v xml:space="preserve">BAUMGARTNER WALTER    </v>
      </c>
      <c r="E7786" s="33"/>
    </row>
    <row r="7787" spans="1:5" ht="13.8" x14ac:dyDescent="0.3">
      <c r="A7787" s="48" t="s">
        <v>7740</v>
      </c>
      <c r="B7787" s="33" t="str">
        <f>IFERROR(_xlfn.XLOOKUP(A7787,PEC!$A$2:$A$7902,PEC!$C$2:$C$7902),"")</f>
        <v>pec.ptbiellese.it</v>
      </c>
      <c r="C7787" s="33">
        <f>IFERROR(_xlfn.XLOOKUP(A7787,SEZIONI!$A$2:$A$7897,SEZIONI!$B$2:$B$7897),"")</f>
        <v>1</v>
      </c>
      <c r="D7787" s="33" t="str">
        <f>IFERROR(_xlfn.XLOOKUP(A7787,[1]Sindaci!$B$2:$B$7774,[1]Sindaci!$A$2:$A$7774),"")</f>
        <v xml:space="preserve">MANGIARACINA GIOVANNI    </v>
      </c>
      <c r="E7787" s="33"/>
    </row>
    <row r="7788" spans="1:5" ht="13.8" x14ac:dyDescent="0.3">
      <c r="A7788" s="48" t="s">
        <v>7741</v>
      </c>
      <c r="B7788" s="33" t="str">
        <f>IFERROR(_xlfn.XLOOKUP(A7788,PEC!$A$2:$A$7902,PEC!$C$2:$C$7902),"")</f>
        <v>pec.comune.villanovacanavese.to.it</v>
      </c>
      <c r="C7788" s="33">
        <f>IFERROR(_xlfn.XLOOKUP(A7788,SEZIONI!$A$2:$A$7897,SEZIONI!$B$2:$B$7897),"")</f>
        <v>1</v>
      </c>
      <c r="D7788" s="33" t="str">
        <f>IFERROR(_xlfn.XLOOKUP(A7788,[1]Sindaci!$B$2:$B$7774,[1]Sindaci!$A$2:$A$7774),"")</f>
        <v xml:space="preserve">FERRERO ROBERTO    </v>
      </c>
      <c r="E7788" s="33"/>
    </row>
    <row r="7789" spans="1:5" ht="13.8" x14ac:dyDescent="0.3">
      <c r="A7789" s="48" t="s">
        <v>7742</v>
      </c>
      <c r="B7789" s="33" t="str">
        <f>IFERROR(_xlfn.XLOOKUP(A7789,PEC!$A$2:$A$7902,PEC!$C$2:$C$7902),"")</f>
        <v>legalmail.it</v>
      </c>
      <c r="C7789" s="33">
        <f>IFERROR(_xlfn.XLOOKUP(A7789,SEZIONI!$A$2:$A$7897,SEZIONI!$B$2:$B$7897),"")</f>
        <v>3</v>
      </c>
      <c r="D7789" s="33" t="str">
        <f>IFERROR(_xlfn.XLOOKUP(A7789,[1]Sindaci!$B$2:$B$7774,[1]Sindaci!$A$2:$A$7774),"")</f>
        <v xml:space="preserve">BALESTRA PIETRO    </v>
      </c>
      <c r="E7789" s="33"/>
    </row>
    <row r="7790" spans="1:5" ht="13.8" x14ac:dyDescent="0.3">
      <c r="A7790" s="48" t="s">
        <v>7743</v>
      </c>
      <c r="B7790" s="33" t="str">
        <f>IFERROR(_xlfn.XLOOKUP(A7790,PEC!$A$2:$A$7902,PEC!$C$2:$C$7902),"")</f>
        <v>pec.it</v>
      </c>
      <c r="C7790" s="33">
        <f>IFERROR(_xlfn.XLOOKUP(A7790,SEZIONI!$A$2:$A$7897,SEZIONI!$B$2:$B$7897),"")</f>
        <v>1</v>
      </c>
      <c r="D7790" s="33" t="str">
        <f>IFERROR(_xlfn.XLOOKUP(A7790,[1]Sindaci!$B$2:$B$7774,[1]Sindaci!$A$2:$A$7774),"")</f>
        <v xml:space="preserve">MUSSI CLAUDIA MARIA CECILIA  </v>
      </c>
      <c r="E7790" s="33"/>
    </row>
    <row r="7791" spans="1:5" ht="13.8" x14ac:dyDescent="0.3">
      <c r="A7791" s="48" t="s">
        <v>7744</v>
      </c>
      <c r="B7791" s="33" t="str">
        <f>IFERROR(_xlfn.XLOOKUP(A7791,PEC!$A$2:$A$7902,PEC!$C$2:$C$7902),"")</f>
        <v>cert.ruparpiemonte.it</v>
      </c>
      <c r="C7791" s="33">
        <f>IFERROR(_xlfn.XLOOKUP(A7791,SEZIONI!$A$2:$A$7897,SEZIONI!$B$2:$B$7897),"")</f>
        <v>5</v>
      </c>
      <c r="D7791" s="33" t="str">
        <f>IFERROR(_xlfn.XLOOKUP(A7791,[1]Sindaci!$B$2:$B$7774,[1]Sindaci!$A$2:$A$7774),"")</f>
        <v xml:space="preserve">PERETTI ROBERTO    </v>
      </c>
      <c r="E7791" s="33"/>
    </row>
    <row r="7792" spans="1:5" ht="13.8" x14ac:dyDescent="0.3">
      <c r="A7792" s="48" t="s">
        <v>7745</v>
      </c>
      <c r="B7792" s="33" t="str">
        <f>IFERROR(_xlfn.XLOOKUP(A7792,PEC!$A$2:$A$7902,PEC!$C$2:$C$7902),"")</f>
        <v>asmepec.it</v>
      </c>
      <c r="C7792" s="33">
        <f>IFERROR(_xlfn.XLOOKUP(A7792,SEZIONI!$A$2:$A$7897,SEZIONI!$B$2:$B$7897),"")</f>
        <v>3</v>
      </c>
      <c r="D7792" s="33" t="str">
        <f>IFERROR(_xlfn.XLOOKUP(A7792,[1]Sindaci!$B$2:$B$7774,[1]Sindaci!$A$2:$A$7774),"")</f>
        <v xml:space="preserve">PANZETTA RAFFAELE    </v>
      </c>
      <c r="E7792" s="33"/>
    </row>
    <row r="7793" spans="1:5" ht="13.8" x14ac:dyDescent="0.3">
      <c r="A7793" s="48" t="s">
        <v>7746</v>
      </c>
      <c r="B7793" s="33" t="str">
        <f>IFERROR(_xlfn.XLOOKUP(A7793,PEC!$A$2:$A$7902,PEC!$C$2:$C$7902),"")</f>
        <v>legalmail.it</v>
      </c>
      <c r="C7793" s="33">
        <f>IFERROR(_xlfn.XLOOKUP(A7793,SEZIONI!$A$2:$A$7897,SEZIONI!$B$2:$B$7897),"")</f>
        <v>3</v>
      </c>
      <c r="D7793" s="33" t="str">
        <f>IFERROR(_xlfn.XLOOKUP(A7793,[1]Sindaci!$B$2:$B$7774,[1]Sindaci!$A$2:$A$7774),"")</f>
        <v xml:space="preserve">DESIATI GILBERTO    </v>
      </c>
      <c r="E7793" s="33"/>
    </row>
    <row r="7794" spans="1:5" ht="13.8" x14ac:dyDescent="0.3">
      <c r="A7794" s="48" t="s">
        <v>7747</v>
      </c>
      <c r="B7794" s="33" t="str">
        <f>IFERROR(_xlfn.XLOOKUP(A7794,PEC!$A$2:$A$7902,PEC!$C$2:$C$7902),"")</f>
        <v>pec.regione.lombardia.it</v>
      </c>
      <c r="C7794" s="33">
        <f>IFERROR(_xlfn.XLOOKUP(A7794,SEZIONI!$A$2:$A$7897,SEZIONI!$B$2:$B$7897),"")</f>
        <v>2</v>
      </c>
      <c r="D7794" s="33" t="str">
        <f>IFERROR(_xlfn.XLOOKUP(A7794,[1]Sindaci!$B$2:$B$7774,[1]Sindaci!$A$2:$A$7774),"")</f>
        <v xml:space="preserve">GUARNIERI DIEGO    </v>
      </c>
      <c r="E7794" s="33"/>
    </row>
    <row r="7795" spans="1:5" ht="13.8" x14ac:dyDescent="0.3">
      <c r="A7795" s="48" t="s">
        <v>7748</v>
      </c>
      <c r="B7795" s="33" t="str">
        <f>IFERROR(_xlfn.XLOOKUP(A7795,PEC!$A$2:$A$7902,PEC!$C$2:$C$7902),"")</f>
        <v xml:space="preserve">pecveneto.it </v>
      </c>
      <c r="C7795" s="33">
        <f>IFERROR(_xlfn.XLOOKUP(A7795,SEZIONI!$A$2:$A$7897,SEZIONI!$B$2:$B$7897),"")</f>
        <v>5</v>
      </c>
      <c r="D7795" s="33" t="str">
        <f>IFERROR(_xlfn.XLOOKUP(A7795,[1]Sindaci!$B$2:$B$7774,[1]Sindaci!$A$2:$A$7774),"")</f>
        <v xml:space="preserve">BOTTARO CRISTIAN    </v>
      </c>
      <c r="E7795" s="33"/>
    </row>
    <row r="7796" spans="1:5" ht="13.8" x14ac:dyDescent="0.3">
      <c r="A7796" s="48" t="s">
        <v>7749</v>
      </c>
      <c r="B7796" s="33" t="str">
        <f>IFERROR(_xlfn.XLOOKUP(A7796,PEC!$A$2:$A$7902,PEC!$C$2:$C$7902),"")</f>
        <v>pcert.postecert.it</v>
      </c>
      <c r="C7796" s="33">
        <f>IFERROR(_xlfn.XLOOKUP(A7796,SEZIONI!$A$2:$A$7897,SEZIONI!$B$2:$B$7897),"")</f>
        <v>1</v>
      </c>
      <c r="D7796" s="33" t="str">
        <f>IFERROR(_xlfn.XLOOKUP(A7796,[1]Sindaci!$B$2:$B$7774,[1]Sindaci!$A$2:$A$7774),"")</f>
        <v xml:space="preserve">RIGOTTO RICCARDO    </v>
      </c>
      <c r="E7796" s="33"/>
    </row>
    <row r="7797" spans="1:5" ht="13.8" x14ac:dyDescent="0.3">
      <c r="A7797" s="48" t="s">
        <v>7953</v>
      </c>
      <c r="B7797" s="33" t="str">
        <f>IFERROR(_xlfn.XLOOKUP(A7797,PEC!$A$2:$A$7902,PEC!$C$2:$C$7902),"")</f>
        <v>cert.ruparpiemonte.it</v>
      </c>
      <c r="C7797" s="33" t="str">
        <f>IFERROR(_xlfn.XLOOKUP(A7797,SEZIONI!$A$2:$A$7897,SEZIONI!$B$2:$B$7897),"")</f>
        <v/>
      </c>
      <c r="D7797" s="33" t="str">
        <f>IFERROR(_xlfn.XLOOKUP(A7797,[1]Sindaci!$B$2:$B$7774,[1]Sindaci!$A$2:$A$7774),"")</f>
        <v/>
      </c>
      <c r="E7797" s="33"/>
    </row>
    <row r="7798" spans="1:5" ht="13.8" x14ac:dyDescent="0.3">
      <c r="A7798" s="48" t="s">
        <v>7751</v>
      </c>
      <c r="B7798" s="33" t="str">
        <f>IFERROR(_xlfn.XLOOKUP(A7798,PEC!$A$2:$A$7902,PEC!$C$2:$C$7902),"")</f>
        <v>pcert.it</v>
      </c>
      <c r="C7798" s="33">
        <f>IFERROR(_xlfn.XLOOKUP(A7798,SEZIONI!$A$2:$A$7897,SEZIONI!$B$2:$B$7897),"")</f>
        <v>2</v>
      </c>
      <c r="D7798" s="33" t="str">
        <f>IFERROR(_xlfn.XLOOKUP(A7798,[1]Sindaci!$B$2:$B$7774,[1]Sindaci!$A$2:$A$7774),"")</f>
        <v xml:space="preserve">BREMIDE FABRIZIO    </v>
      </c>
      <c r="E7798" s="33"/>
    </row>
    <row r="7799" spans="1:5" ht="13.8" x14ac:dyDescent="0.3">
      <c r="A7799" s="49" t="s">
        <v>7752</v>
      </c>
      <c r="B7799" s="33" t="str">
        <f>IFERROR(_xlfn.XLOOKUP(A7799,PEC!$A$2:$A$7902,PEC!$C$2:$C$7902),"")</f>
        <v>halleycert.it</v>
      </c>
      <c r="C7799" s="33">
        <f>IFERROR(_xlfn.XLOOKUP(A7799,SEZIONI!$A$2:$A$7897,SEZIONI!$B$2:$B$7897),"")</f>
        <v>3</v>
      </c>
      <c r="D7799" s="33" t="str">
        <f>IFERROR(_xlfn.XLOOKUP(A7799,[1]Sindaci!$B$2:$B$7774,[1]Sindaci!$A$2:$A$7774),"")</f>
        <v xml:space="preserve">LIGIOS VINCENZO    </v>
      </c>
      <c r="E7799" s="33"/>
    </row>
    <row r="7800" spans="1:5" ht="13.8" x14ac:dyDescent="0.3">
      <c r="A7800" s="48" t="s">
        <v>7753</v>
      </c>
      <c r="B7800" s="33" t="str">
        <f>IFERROR(_xlfn.XLOOKUP(A7800,PEC!$A$2:$A$7902,PEC!$C$2:$C$7902),"")</f>
        <v>cert.ruparpiemonte.it</v>
      </c>
      <c r="C7800" s="33">
        <f>IFERROR(_xlfn.XLOOKUP(A7800,SEZIONI!$A$2:$A$7897,SEZIONI!$B$2:$B$7897),"")</f>
        <v>1</v>
      </c>
      <c r="D7800" s="33" t="str">
        <f>IFERROR(_xlfn.XLOOKUP(A7800,[1]Sindaci!$B$2:$B$7774,[1]Sindaci!$A$2:$A$7774),"")</f>
        <v xml:space="preserve">ALBERTO SIMONE    </v>
      </c>
      <c r="E7800" s="33"/>
    </row>
    <row r="7801" spans="1:5" ht="13.8" x14ac:dyDescent="0.3">
      <c r="A7801" s="48" t="s">
        <v>7754</v>
      </c>
      <c r="B7801" s="33" t="str">
        <f>IFERROR(_xlfn.XLOOKUP(A7801,PEC!$A$2:$A$7902,PEC!$C$2:$C$7902),"")</f>
        <v>sintranet.legalmail.it</v>
      </c>
      <c r="C7801" s="33">
        <f>IFERROR(_xlfn.XLOOKUP(A7801,SEZIONI!$A$2:$A$7897,SEZIONI!$B$2:$B$7897),"")</f>
        <v>2</v>
      </c>
      <c r="D7801" s="33" t="str">
        <f>IFERROR(_xlfn.XLOOKUP(A7801,[1]Sindaci!$B$2:$B$7774,[1]Sindaci!$A$2:$A$7774),"")</f>
        <v xml:space="preserve">FREDDI ROMANO    </v>
      </c>
      <c r="E7801" s="33"/>
    </row>
    <row r="7802" spans="1:5" ht="13.8" x14ac:dyDescent="0.3">
      <c r="A7802" s="49" t="s">
        <v>7755</v>
      </c>
      <c r="B7802" s="33" t="str">
        <f>IFERROR(_xlfn.XLOOKUP(A7802,PEC!$A$2:$A$7902,PEC!$C$2:$C$7902),"")</f>
        <v>pec.comune.villanovatruschedu.or.it</v>
      </c>
      <c r="C7802" s="33">
        <f>IFERROR(_xlfn.XLOOKUP(A7802,SEZIONI!$A$2:$A$7897,SEZIONI!$B$2:$B$7897),"")</f>
        <v>1</v>
      </c>
      <c r="D7802" s="33" t="str">
        <f>IFERROR(_xlfn.XLOOKUP(A7802,[1]Sindaci!$B$2:$B$7774,[1]Sindaci!$A$2:$A$7774),"")</f>
        <v xml:space="preserve">CAMEDDA MARGHERITA    </v>
      </c>
      <c r="E7802" s="33"/>
    </row>
    <row r="7803" spans="1:5" ht="13.8" x14ac:dyDescent="0.3">
      <c r="A7803" s="49" t="s">
        <v>7756</v>
      </c>
      <c r="B7803" s="33" t="str">
        <f>IFERROR(_xlfn.XLOOKUP(A7803,PEC!$A$2:$A$7902,PEC!$C$2:$C$7902),"")</f>
        <v>legalmail.it</v>
      </c>
      <c r="C7803" s="33">
        <f>IFERROR(_xlfn.XLOOKUP(A7803,SEZIONI!$A$2:$A$7897,SEZIONI!$B$2:$B$7897),"")</f>
        <v>1</v>
      </c>
      <c r="D7803" s="33" t="str">
        <f>IFERROR(_xlfn.XLOOKUP(A7803,[1]Sindaci!$B$2:$B$7774,[1]Sindaci!$A$2:$A$7774),"")</f>
        <v xml:space="preserve">LODDO ALBERTO    </v>
      </c>
      <c r="E7803" s="33"/>
    </row>
    <row r="7804" spans="1:5" ht="13.8" x14ac:dyDescent="0.3">
      <c r="A7804" s="49" t="s">
        <v>7757</v>
      </c>
      <c r="B7804" s="33" t="str">
        <f>IFERROR(_xlfn.XLOOKUP(A7804,PEC!$A$2:$A$7902,PEC!$C$2:$C$7902),"")</f>
        <v>pec.comunas.it</v>
      </c>
      <c r="C7804" s="33">
        <f>IFERROR(_xlfn.XLOOKUP(A7804,SEZIONI!$A$2:$A$7897,SEZIONI!$B$2:$B$7897),"")</f>
        <v>1</v>
      </c>
      <c r="D7804" s="33" t="str">
        <f>IFERROR(_xlfn.XLOOKUP(A7804,[1]Sindaci!$B$2:$B$7774,[1]Sindaci!$A$2:$A$7774),"")</f>
        <v xml:space="preserve">ONNIS MAURIZIO    </v>
      </c>
      <c r="E7804" s="33"/>
    </row>
    <row r="7805" spans="1:5" ht="13.8" x14ac:dyDescent="0.3">
      <c r="A7805" s="49" t="s">
        <v>7758</v>
      </c>
      <c r="B7805" s="33" t="str">
        <f>IFERROR(_xlfn.XLOOKUP(A7805,PEC!$A$2:$A$7902,PEC!$C$2:$C$7902),"")</f>
        <v>pec.comune.villanovafranca.ca.it</v>
      </c>
      <c r="C7805" s="33">
        <f>IFERROR(_xlfn.XLOOKUP(A7805,SEZIONI!$A$2:$A$7897,SEZIONI!$B$2:$B$7897),"")</f>
        <v>2</v>
      </c>
      <c r="D7805" s="33" t="str">
        <f>IFERROR(_xlfn.XLOOKUP(A7805,[1]Sindaci!$B$2:$B$7774,[1]Sindaci!$A$2:$A$7774),"")</f>
        <v xml:space="preserve">CASTANGIA MATTEO    </v>
      </c>
      <c r="E7805" s="33"/>
    </row>
    <row r="7806" spans="1:5" ht="13.8" x14ac:dyDescent="0.3">
      <c r="A7806" s="48" t="s">
        <v>7759</v>
      </c>
      <c r="B7806" s="33" t="str">
        <f>IFERROR(_xlfn.XLOOKUP(A7806,PEC!$A$2:$A$7902,PEC!$C$2:$C$7902),"")</f>
        <v>pec.regione.lombardia.it</v>
      </c>
      <c r="C7806" s="33">
        <f>IFERROR(_xlfn.XLOOKUP(A7806,SEZIONI!$A$2:$A$7897,SEZIONI!$B$2:$B$7897),"")</f>
        <v>3</v>
      </c>
      <c r="D7806" s="33" t="str">
        <f>IFERROR(_xlfn.XLOOKUP(A7806,[1]Sindaci!$B$2:$B$7774,[1]Sindaci!$A$2:$A$7774),"")</f>
        <v xml:space="preserve">CORBELLINI SILVIO    </v>
      </c>
      <c r="E7806" s="33"/>
    </row>
    <row r="7807" spans="1:5" ht="13.8" x14ac:dyDescent="0.3">
      <c r="A7807" s="48" t="s">
        <v>7760</v>
      </c>
      <c r="B7807" s="33" t="str">
        <f>IFERROR(_xlfn.XLOOKUP(A7807,PEC!$A$2:$A$7902,PEC!$C$2:$C$7902),"")</f>
        <v>pec.it</v>
      </c>
      <c r="C7807" s="33">
        <f>IFERROR(_xlfn.XLOOKUP(A7807,SEZIONI!$A$2:$A$7897,SEZIONI!$B$2:$B$7897),"")</f>
        <v>5</v>
      </c>
      <c r="D7807" s="33" t="str">
        <f>IFERROR(_xlfn.XLOOKUP(A7807,[1]Sindaci!$B$2:$B$7774,[1]Sindaci!$A$2:$A$7774),"")</f>
        <v xml:space="preserve">ZANARDI MICHELE    </v>
      </c>
      <c r="E7807" s="33"/>
    </row>
    <row r="7808" spans="1:5" ht="13.8" x14ac:dyDescent="0.3">
      <c r="A7808" s="49" t="s">
        <v>7761</v>
      </c>
      <c r="B7808" s="33" t="str">
        <f>IFERROR(_xlfn.XLOOKUP(A7808,PEC!$A$2:$A$7902,PEC!$C$2:$C$7902),"")</f>
        <v>pec.comune.villaperuccio.ci.it</v>
      </c>
      <c r="C7808" s="33">
        <f>IFERROR(_xlfn.XLOOKUP(A7808,SEZIONI!$A$2:$A$7897,SEZIONI!$B$2:$B$7897),"")</f>
        <v>1</v>
      </c>
      <c r="D7808" s="33" t="str">
        <f>IFERROR(_xlfn.XLOOKUP(A7808,[1]Sindaci!$B$2:$B$7774,[1]Sindaci!$A$2:$A$7774),"")</f>
        <v xml:space="preserve">PIRAS MARCELLINO    </v>
      </c>
      <c r="E7808" s="33"/>
    </row>
    <row r="7809" spans="1:5" ht="13.8" x14ac:dyDescent="0.3">
      <c r="A7809" s="48" t="s">
        <v>154</v>
      </c>
      <c r="B7809" s="33" t="str">
        <f>IFERROR(_xlfn.XLOOKUP(A7809,PEC!$A$2:$A$7902,PEC!$C$2:$C$7902),"")</f>
        <v>asmepec.it</v>
      </c>
      <c r="C7809" s="33">
        <f>IFERROR(_xlfn.XLOOKUP(A7809,SEZIONI!$A$2:$A$7897,SEZIONI!$B$2:$B$7897),"")</f>
        <v>5</v>
      </c>
      <c r="D7809" s="33" t="str">
        <f>IFERROR(_xlfn.XLOOKUP(A7809,[1]Sindaci!$B$2:$B$7774,[1]Sindaci!$A$2:$A$7774),"")</f>
        <v xml:space="preserve">MONTALTI PAOLO    </v>
      </c>
      <c r="E7809" s="33"/>
    </row>
    <row r="7810" spans="1:5" ht="13.8" x14ac:dyDescent="0.3">
      <c r="A7810" s="49" t="s">
        <v>7762</v>
      </c>
      <c r="B7810" s="33" t="str">
        <f>IFERROR(_xlfn.XLOOKUP(A7810,PEC!$A$2:$A$7902,PEC!$C$2:$C$7902),"")</f>
        <v>pec.comune.villaputzu.ca.it</v>
      </c>
      <c r="C7810" s="33">
        <f>IFERROR(_xlfn.XLOOKUP(A7810,SEZIONI!$A$2:$A$7897,SEZIONI!$B$2:$B$7897),"")</f>
        <v>5</v>
      </c>
      <c r="D7810" s="33" t="str">
        <f>IFERROR(_xlfn.XLOOKUP(A7810,[1]Sindaci!$B$2:$B$7774,[1]Sindaci!$A$2:$A$7774),"")</f>
        <v xml:space="preserve">PORCU SANDRO    </v>
      </c>
      <c r="E7810" s="33"/>
    </row>
    <row r="7811" spans="1:5" ht="13.8" x14ac:dyDescent="0.3">
      <c r="A7811" s="48" t="s">
        <v>7763</v>
      </c>
      <c r="B7811" s="33" t="str">
        <f>IFERROR(_xlfn.XLOOKUP(A7811,PEC!$A$2:$A$7902,PEC!$C$2:$C$7902),"")</f>
        <v>cert.legalmail.it</v>
      </c>
      <c r="C7811" s="33">
        <f>IFERROR(_xlfn.XLOOKUP(A7811,SEZIONI!$A$2:$A$7897,SEZIONI!$B$2:$B$7897),"")</f>
        <v>3</v>
      </c>
      <c r="D7811" s="33" t="str">
        <f>IFERROR(_xlfn.XLOOKUP(A7811,[1]Sindaci!$B$2:$B$7774,[1]Sindaci!$A$2:$A$7774),"")</f>
        <v xml:space="preserve">MOSCIA SAVINO    </v>
      </c>
      <c r="E7811" s="33"/>
    </row>
    <row r="7812" spans="1:5" ht="13.8" x14ac:dyDescent="0.3">
      <c r="A7812" s="48" t="s">
        <v>7764</v>
      </c>
      <c r="B7812" s="33" t="str">
        <f>IFERROR(_xlfn.XLOOKUP(A7812,PEC!$A$2:$A$7902,PEC!$C$2:$C$7902),"")</f>
        <v>pec.comune.villarfocchiardo.to.it</v>
      </c>
      <c r="C7812" s="33">
        <f>IFERROR(_xlfn.XLOOKUP(A7812,SEZIONI!$A$2:$A$7897,SEZIONI!$B$2:$B$7897),"")</f>
        <v>2</v>
      </c>
      <c r="D7812" s="33" t="str">
        <f>IFERROR(_xlfn.XLOOKUP(A7812,[1]Sindaci!$B$2:$B$7774,[1]Sindaci!$A$2:$A$7774),"")</f>
        <v xml:space="preserve">CHIABERTO EMILIO STEFANO   </v>
      </c>
      <c r="E7812" s="33"/>
    </row>
    <row r="7813" spans="1:5" ht="13.8" x14ac:dyDescent="0.3">
      <c r="A7813" s="48" t="s">
        <v>7765</v>
      </c>
      <c r="B7813" s="33" t="str">
        <f>IFERROR(_xlfn.XLOOKUP(A7813,PEC!$A$2:$A$7902,PEC!$C$2:$C$7902),"")</f>
        <v>pec.it</v>
      </c>
      <c r="C7813" s="33">
        <f>IFERROR(_xlfn.XLOOKUP(A7813,SEZIONI!$A$2:$A$7897,SEZIONI!$B$2:$B$7897),"")</f>
        <v>2</v>
      </c>
      <c r="D7813" s="33" t="str">
        <f>IFERROR(_xlfn.XLOOKUP(A7813,[1]Sindaci!$B$2:$B$7774,[1]Sindaci!$A$2:$A$7774),"")</f>
        <v xml:space="preserve">GARNIER LILIA    </v>
      </c>
      <c r="E7813" s="33"/>
    </row>
    <row r="7814" spans="1:5" ht="13.8" x14ac:dyDescent="0.3">
      <c r="A7814" s="48" t="s">
        <v>7766</v>
      </c>
      <c r="B7814" s="33" t="str">
        <f>IFERROR(_xlfn.XLOOKUP(A7814,PEC!$A$2:$A$7902,PEC!$C$2:$C$7902),"")</f>
        <v>cert.ruparpiemonte.it</v>
      </c>
      <c r="C7814" s="33">
        <f>IFERROR(_xlfn.XLOOKUP(A7814,SEZIONI!$A$2:$A$7897,SEZIONI!$B$2:$B$7897),"")</f>
        <v>4</v>
      </c>
      <c r="D7814" s="33" t="str">
        <f>IFERROR(_xlfn.XLOOKUP(A7814,[1]Sindaci!$B$2:$B$7774,[1]Sindaci!$A$2:$A$7774),"")</f>
        <v xml:space="preserve">VENTRE MARCO    </v>
      </c>
      <c r="E7814" s="33"/>
    </row>
    <row r="7815" spans="1:5" ht="13.8" x14ac:dyDescent="0.3">
      <c r="A7815" s="48" t="s">
        <v>7767</v>
      </c>
      <c r="B7815" s="33" t="str">
        <f>IFERROR(_xlfn.XLOOKUP(A7815,PEC!$A$2:$A$7902,PEC!$C$2:$C$7902),"")</f>
        <v>cert.ruparpiemonte.it</v>
      </c>
      <c r="C7815" s="33">
        <f>IFERROR(_xlfn.XLOOKUP(A7815,SEZIONI!$A$2:$A$7897,SEZIONI!$B$2:$B$7897),"")</f>
        <v>2</v>
      </c>
      <c r="D7815" s="33" t="str">
        <f>IFERROR(_xlfn.XLOOKUP(A7815,[1]Sindaci!$B$2:$B$7774,[1]Sindaci!$A$2:$A$7774),"")</f>
        <v xml:space="preserve">ELLENA GIANFRANCO    </v>
      </c>
      <c r="E7815" s="33"/>
    </row>
    <row r="7816" spans="1:5" ht="13.8" x14ac:dyDescent="0.3">
      <c r="A7816" s="48" t="s">
        <v>7768</v>
      </c>
      <c r="B7816" s="33" t="str">
        <f>IFERROR(_xlfn.XLOOKUP(A7816,PEC!$A$2:$A$7902,PEC!$C$2:$C$7902),"")</f>
        <v>legalmail.it</v>
      </c>
      <c r="C7816" s="33">
        <f>IFERROR(_xlfn.XLOOKUP(A7816,SEZIONI!$A$2:$A$7897,SEZIONI!$B$2:$B$7897),"")</f>
        <v>3</v>
      </c>
      <c r="D7816" s="33" t="str">
        <f>IFERROR(_xlfn.XLOOKUP(A7816,[1]Sindaci!$B$2:$B$7774,[1]Sindaci!$A$2:$A$7774),"")</f>
        <v xml:space="preserve">AGHEMO EUGENIO    </v>
      </c>
      <c r="E7816" s="33"/>
    </row>
    <row r="7817" spans="1:5" ht="13.8" x14ac:dyDescent="0.3">
      <c r="A7817" s="48" t="s">
        <v>7769</v>
      </c>
      <c r="B7817" s="33" t="str">
        <f>IFERROR(_xlfn.XLOOKUP(A7817,PEC!$A$2:$A$7902,PEC!$C$2:$C$7902),"")</f>
        <v>cert.ruparpiemonte.it</v>
      </c>
      <c r="C7817" s="33">
        <f>IFERROR(_xlfn.XLOOKUP(A7817,SEZIONI!$A$2:$A$7897,SEZIONI!$B$2:$B$7897),"")</f>
        <v>1</v>
      </c>
      <c r="D7817" s="33" t="str">
        <f>IFERROR(_xlfn.XLOOKUP(A7817,[1]Sindaci!$B$2:$B$7774,[1]Sindaci!$A$2:$A$7774),"")</f>
        <v xml:space="preserve">GILI VIRGINIA    </v>
      </c>
      <c r="E7817" s="33"/>
    </row>
    <row r="7818" spans="1:5" ht="13.8" x14ac:dyDescent="0.3">
      <c r="A7818" s="48" t="s">
        <v>7770</v>
      </c>
      <c r="B7818" s="33" t="str">
        <f>IFERROR(_xlfn.XLOOKUP(A7818,PEC!$A$2:$A$7902,PEC!$C$2:$C$7902),"")</f>
        <v>pec.it</v>
      </c>
      <c r="C7818" s="33">
        <f>IFERROR(_xlfn.XLOOKUP(A7818,SEZIONI!$A$2:$A$7897,SEZIONI!$B$2:$B$7897),"")</f>
        <v>1</v>
      </c>
      <c r="D7818" s="33" t="str">
        <f>IFERROR(_xlfn.XLOOKUP(A7818,[1]Sindaci!$B$2:$B$7774,[1]Sindaci!$A$2:$A$7774),"")</f>
        <v xml:space="preserve">SALONO FABRIZIO    </v>
      </c>
      <c r="E7818" s="33"/>
    </row>
    <row r="7819" spans="1:5" ht="13.8" x14ac:dyDescent="0.3">
      <c r="A7819" s="48" t="s">
        <v>7771</v>
      </c>
      <c r="B7819" s="33" t="str">
        <f>IFERROR(_xlfn.XLOOKUP(A7819,PEC!$A$2:$A$7902,PEC!$C$2:$C$7902),"")</f>
        <v>asmepec.it</v>
      </c>
      <c r="C7819" s="33">
        <f>IFERROR(_xlfn.XLOOKUP(A7819,SEZIONI!$A$2:$A$7897,SEZIONI!$B$2:$B$7897),"")</f>
        <v>25</v>
      </c>
      <c r="D7819" s="33" t="str">
        <f>IFERROR(_xlfn.XLOOKUP(A7819,[1]Sindaci!$B$2:$B$7774,[1]Sindaci!$A$2:$A$7774),"")</f>
        <v/>
      </c>
      <c r="E7819" s="33"/>
    </row>
    <row r="7820" spans="1:5" ht="13.8" x14ac:dyDescent="0.3">
      <c r="A7820" s="48" t="s">
        <v>7772</v>
      </c>
      <c r="B7820" s="33" t="str">
        <f>IFERROR(_xlfn.XLOOKUP(A7820,PEC!$A$2:$A$7902,PEC!$C$2:$C$7902),"")</f>
        <v>pec.comune.villaromagnano.al.it</v>
      </c>
      <c r="C7820" s="33">
        <f>IFERROR(_xlfn.XLOOKUP(A7820,SEZIONI!$A$2:$A$7897,SEZIONI!$B$2:$B$7897),"")</f>
        <v>1</v>
      </c>
      <c r="D7820" s="33" t="str">
        <f>IFERROR(_xlfn.XLOOKUP(A7820,[1]Sindaci!$B$2:$B$7774,[1]Sindaci!$A$2:$A$7774),"")</f>
        <v xml:space="preserve">PAVESE LUCIANO MASSIMO   </v>
      </c>
      <c r="E7820" s="33"/>
    </row>
    <row r="7821" spans="1:5" ht="13.8" x14ac:dyDescent="0.3">
      <c r="A7821" s="48" t="s">
        <v>7773</v>
      </c>
      <c r="B7821" s="33" t="str">
        <f>IFERROR(_xlfn.XLOOKUP(A7821,PEC!$A$2:$A$7902,PEC!$C$2:$C$7902),"")</f>
        <v>pec.it</v>
      </c>
      <c r="C7821" s="33">
        <f>IFERROR(_xlfn.XLOOKUP(A7821,SEZIONI!$A$2:$A$7897,SEZIONI!$B$2:$B$7897),"")</f>
        <v>11</v>
      </c>
      <c r="D7821" s="33" t="str">
        <f>IFERROR(_xlfn.XLOOKUP(A7821,[1]Sindaci!$B$2:$B$7774,[1]Sindaci!$A$2:$A$7774),"")</f>
        <v xml:space="preserve">COSTANZA FRANCESCO ANTONIO   </v>
      </c>
      <c r="E7821" s="33"/>
    </row>
    <row r="7822" spans="1:5" ht="13.8" x14ac:dyDescent="0.3">
      <c r="A7822" s="49" t="s">
        <v>7774</v>
      </c>
      <c r="B7822" s="33" t="str">
        <f>IFERROR(_xlfn.XLOOKUP(A7822,PEC!$A$2:$A$7902,PEC!$C$2:$C$7902),"")</f>
        <v>pec.comunas.it</v>
      </c>
      <c r="C7822" s="33">
        <f>IFERROR(_xlfn.XLOOKUP(A7822,SEZIONI!$A$2:$A$7897,SEZIONI!$B$2:$B$7897),"")</f>
        <v>2</v>
      </c>
      <c r="D7822" s="33" t="str">
        <f>IFERROR(_xlfn.XLOOKUP(A7822,[1]Sindaci!$B$2:$B$7774,[1]Sindaci!$A$2:$A$7774),"")</f>
        <v xml:space="preserve">USAI LEONARDO    </v>
      </c>
      <c r="E7822" s="33"/>
    </row>
    <row r="7823" spans="1:5" ht="13.8" x14ac:dyDescent="0.3">
      <c r="A7823" s="48" t="s">
        <v>7775</v>
      </c>
      <c r="B7823" s="33" t="str">
        <f>IFERROR(_xlfn.XLOOKUP(A7823,PEC!$A$2:$A$7902,PEC!$C$2:$C$7902),"")</f>
        <v>pec.comune.villasanta.mb.it</v>
      </c>
      <c r="C7823" s="33">
        <f>IFERROR(_xlfn.XLOOKUP(A7823,SEZIONI!$A$2:$A$7897,SEZIONI!$B$2:$B$7897),"")</f>
        <v>10</v>
      </c>
      <c r="D7823" s="33" t="str">
        <f>IFERROR(_xlfn.XLOOKUP(A7823,[1]Sindaci!$B$2:$B$7774,[1]Sindaci!$A$2:$A$7774),"")</f>
        <v xml:space="preserve">ORNAGO LUCA    </v>
      </c>
      <c r="E7823" s="33"/>
    </row>
    <row r="7824" spans="1:5" ht="13.8" x14ac:dyDescent="0.3">
      <c r="A7824" s="49" t="s">
        <v>7776</v>
      </c>
      <c r="B7824" s="33" t="str">
        <f>IFERROR(_xlfn.XLOOKUP(A7824,PEC!$A$2:$A$7902,PEC!$C$2:$C$7902),"")</f>
        <v>legalmail.it</v>
      </c>
      <c r="C7824" s="33">
        <f>IFERROR(_xlfn.XLOOKUP(A7824,SEZIONI!$A$2:$A$7897,SEZIONI!$B$2:$B$7897),"")</f>
        <v>3</v>
      </c>
      <c r="D7824" s="33" t="str">
        <f>IFERROR(_xlfn.XLOOKUP(A7824,[1]Sindaci!$B$2:$B$7774,[1]Sindaci!$A$2:$A$7774),"")</f>
        <v/>
      </c>
      <c r="E7824" s="33"/>
    </row>
    <row r="7825" spans="1:5" ht="13.8" x14ac:dyDescent="0.3">
      <c r="A7825" s="49" t="s">
        <v>7777</v>
      </c>
      <c r="B7825" s="33" t="str">
        <f>IFERROR(_xlfn.XLOOKUP(A7825,PEC!$A$2:$A$7902,PEC!$C$2:$C$7902),"")</f>
        <v>legalmail.it</v>
      </c>
      <c r="C7825" s="33">
        <f>IFERROR(_xlfn.XLOOKUP(A7825,SEZIONI!$A$2:$A$7897,SEZIONI!$B$2:$B$7897),"")</f>
        <v>7</v>
      </c>
      <c r="D7825" s="33" t="str">
        <f>IFERROR(_xlfn.XLOOKUP(A7825,[1]Sindaci!$B$2:$B$7774,[1]Sindaci!$A$2:$A$7774),"")</f>
        <v xml:space="preserve">PINNA MASSIMO    </v>
      </c>
      <c r="E7825" s="33"/>
    </row>
    <row r="7826" spans="1:5" ht="13.8" x14ac:dyDescent="0.3">
      <c r="A7826" s="49" t="s">
        <v>7778</v>
      </c>
      <c r="B7826" s="33" t="str">
        <f>IFERROR(_xlfn.XLOOKUP(A7826,PEC!$A$2:$A$7902,PEC!$C$2:$C$7902),"")</f>
        <v>legalmail.it</v>
      </c>
      <c r="C7826" s="33">
        <f>IFERROR(_xlfn.XLOOKUP(A7826,SEZIONI!$A$2:$A$7897,SEZIONI!$B$2:$B$7897),"")</f>
        <v>2</v>
      </c>
      <c r="D7826" s="33" t="str">
        <f>IFERROR(_xlfn.XLOOKUP(A7826,[1]Sindaci!$B$2:$B$7774,[1]Sindaci!$A$2:$A$7774),"")</f>
        <v xml:space="preserve">MELIS GIANLUCA    </v>
      </c>
      <c r="E7826" s="33"/>
    </row>
    <row r="7827" spans="1:5" ht="13.8" x14ac:dyDescent="0.3">
      <c r="A7827" s="48" t="s">
        <v>7779</v>
      </c>
      <c r="B7827" s="33" t="str">
        <f>IFERROR(_xlfn.XLOOKUP(A7827,PEC!$A$2:$A$7902,PEC!$C$2:$C$7902),"")</f>
        <v>legalmail.it</v>
      </c>
      <c r="C7827" s="33">
        <f>IFERROR(_xlfn.XLOOKUP(A7827,SEZIONI!$A$2:$A$7897,SEZIONI!$B$2:$B$7897),"")</f>
        <v>5</v>
      </c>
      <c r="D7827" s="33" t="str">
        <f>IFERROR(_xlfn.XLOOKUP(A7827,[1]Sindaci!$B$2:$B$7774,[1]Sindaci!$A$2:$A$7774),"")</f>
        <v xml:space="preserve">PRINCIPI FRANCESCO    </v>
      </c>
      <c r="E7827" s="33"/>
    </row>
    <row r="7828" spans="1:5" ht="13.8" x14ac:dyDescent="0.3">
      <c r="A7828" s="48" t="s">
        <v>7780</v>
      </c>
      <c r="B7828" s="33" t="str">
        <f>IFERROR(_xlfn.XLOOKUP(A7828,PEC!$A$2:$A$7902,PEC!$C$2:$C$7902),"")</f>
        <v>pec.comune.villata.vc.it</v>
      </c>
      <c r="C7828" s="33">
        <f>IFERROR(_xlfn.XLOOKUP(A7828,SEZIONI!$A$2:$A$7897,SEZIONI!$B$2:$B$7897),"")</f>
        <v>2</v>
      </c>
      <c r="D7828" s="33" t="str">
        <f>IFERROR(_xlfn.XLOOKUP(A7828,[1]Sindaci!$B$2:$B$7774,[1]Sindaci!$A$2:$A$7774),"")</f>
        <v xml:space="preserve">BULLANO FRANCO    </v>
      </c>
      <c r="E7828" s="33"/>
    </row>
    <row r="7829" spans="1:5" ht="13.8" x14ac:dyDescent="0.3">
      <c r="A7829" s="49" t="s">
        <v>7781</v>
      </c>
      <c r="B7829" s="33" t="str">
        <f>IFERROR(_xlfn.XLOOKUP(A7829,PEC!$A$2:$A$7902,PEC!$C$2:$C$7902),"")</f>
        <v xml:space="preserve">pec.comune.villaurbana.or.it </v>
      </c>
      <c r="C7829" s="33">
        <f>IFERROR(_xlfn.XLOOKUP(A7829,SEZIONI!$A$2:$A$7897,SEZIONI!$B$2:$B$7897),"")</f>
        <v>2</v>
      </c>
      <c r="D7829" s="33" t="str">
        <f>IFERROR(_xlfn.XLOOKUP(A7829,[1]Sindaci!$B$2:$B$7774,[1]Sindaci!$A$2:$A$7774),"")</f>
        <v xml:space="preserve">PIREDDU PAOLO    </v>
      </c>
      <c r="E7829" s="33"/>
    </row>
    <row r="7830" spans="1:5" ht="13.8" x14ac:dyDescent="0.3">
      <c r="A7830" s="48" t="s">
        <v>7782</v>
      </c>
      <c r="B7830" s="33" t="str">
        <f>IFERROR(_xlfn.XLOOKUP(A7830,PEC!$A$2:$A$7902,PEC!$C$2:$C$7902),"")</f>
        <v>pec.it</v>
      </c>
      <c r="C7830" s="33">
        <f>IFERROR(_xlfn.XLOOKUP(A7830,SEZIONI!$A$2:$A$7897,SEZIONI!$B$2:$B$7897),"")</f>
        <v>1</v>
      </c>
      <c r="D7830" s="33" t="str">
        <f>IFERROR(_xlfn.XLOOKUP(A7830,[1]Sindaci!$B$2:$B$7774,[1]Sindaci!$A$2:$A$7774),"")</f>
        <v xml:space="preserve">LIPPA LEONARDO    </v>
      </c>
      <c r="E7830" s="33"/>
    </row>
    <row r="7831" spans="1:5" ht="13.8" x14ac:dyDescent="0.3">
      <c r="A7831" s="48" t="s">
        <v>7783</v>
      </c>
      <c r="B7831" s="33" t="str">
        <f>IFERROR(_xlfn.XLOOKUP(A7831,PEC!$A$2:$A$7902,PEC!$C$2:$C$7902),"")</f>
        <v>cert.ip-veneto.net</v>
      </c>
      <c r="C7831" s="33">
        <f>IFERROR(_xlfn.XLOOKUP(A7831,SEZIONI!$A$2:$A$7897,SEZIONI!$B$2:$B$7897),"")</f>
        <v>5</v>
      </c>
      <c r="D7831" s="33" t="str">
        <f>IFERROR(_xlfn.XLOOKUP(A7831,[1]Sindaci!$B$2:$B$7774,[1]Sindaci!$A$2:$A$7774),"")</f>
        <v xml:space="preserve">DE PERON ENRICO   </v>
      </c>
      <c r="E7831" s="33"/>
    </row>
    <row r="7832" spans="1:5" ht="13.8" x14ac:dyDescent="0.3">
      <c r="A7832" s="48" t="s">
        <v>7784</v>
      </c>
      <c r="B7832" s="33" t="str">
        <f>IFERROR(_xlfn.XLOOKUP(A7832,PEC!$A$2:$A$7902,PEC!$C$2:$C$7902),"")</f>
        <v>pec.comune.villedanaunia.tn.it</v>
      </c>
      <c r="C7832" s="33">
        <f>IFERROR(_xlfn.XLOOKUP(A7832,SEZIONI!$A$2:$A$7897,SEZIONI!$B$2:$B$7897),"")</f>
        <v>5</v>
      </c>
      <c r="D7832" s="33" t="str">
        <f>IFERROR(_xlfn.XLOOKUP(A7832,[1]Sindaci!$B$2:$B$7774,[1]Sindaci!$A$2:$A$7774),"")</f>
        <v xml:space="preserve">VALENTINI SAMUEL    </v>
      </c>
      <c r="E7832" s="33"/>
    </row>
    <row r="7833" spans="1:5" ht="13.8" x14ac:dyDescent="0.3">
      <c r="A7833" s="48" t="s">
        <v>7786</v>
      </c>
      <c r="B7833" s="33" t="str">
        <f>IFERROR(_xlfn.XLOOKUP(A7833,PEC!$A$2:$A$7902,PEC!$C$2:$C$7902),"")</f>
        <v>pec.comune.villeneuve.ao.it</v>
      </c>
      <c r="C7833" s="33">
        <f>IFERROR(_xlfn.XLOOKUP(A7833,SEZIONI!$A$2:$A$7897,SEZIONI!$B$2:$B$7897),"")</f>
        <v>1</v>
      </c>
      <c r="D7833" s="33" t="str">
        <f>IFERROR(_xlfn.XLOOKUP(A7833,[1]Sindaci!$B$2:$B$7774,[1]Sindaci!$A$2:$A$7774),"")</f>
        <v xml:space="preserve">JOCALLAZ BRUNO EVARISTO   </v>
      </c>
      <c r="E7833" s="33"/>
    </row>
    <row r="7834" spans="1:5" ht="13.8" x14ac:dyDescent="0.3">
      <c r="A7834" s="48" t="s">
        <v>7787</v>
      </c>
      <c r="B7834" s="33" t="str">
        <f>IFERROR(_xlfn.XLOOKUP(A7834,PEC!$A$2:$A$7902,PEC!$C$2:$C$7902),"")</f>
        <v>certgov.fvg.it</v>
      </c>
      <c r="C7834" s="33">
        <f>IFERROR(_xlfn.XLOOKUP(A7834,SEZIONI!$A$2:$A$7897,SEZIONI!$B$2:$B$7897),"")</f>
        <v>2</v>
      </c>
      <c r="D7834" s="33" t="str">
        <f>IFERROR(_xlfn.XLOOKUP(A7834,[1]Sindaci!$B$2:$B$7774,[1]Sindaci!$A$2:$A$7774),"")</f>
        <v xml:space="preserve">VIOLA FLAVIA    </v>
      </c>
      <c r="E7834" s="33"/>
    </row>
    <row r="7835" spans="1:5" ht="13.8" x14ac:dyDescent="0.3">
      <c r="A7835" s="48" t="s">
        <v>7788</v>
      </c>
      <c r="B7835" s="33" t="str">
        <f>IFERROR(_xlfn.XLOOKUP(A7835,PEC!$A$2:$A$7902,PEC!$C$2:$C$7902),"")</f>
        <v>pec.comnet-ra.it</v>
      </c>
      <c r="C7835" s="33">
        <f>IFERROR(_xlfn.XLOOKUP(A7835,SEZIONI!$A$2:$A$7897,SEZIONI!$B$2:$B$7897),"")</f>
        <v>1</v>
      </c>
      <c r="D7835" s="33" t="str">
        <f>IFERROR(_xlfn.XLOOKUP(A7835,[1]Sindaci!$B$2:$B$7774,[1]Sindaci!$A$2:$A$7774),"")</f>
        <v xml:space="preserve">COLANTONI GIUSEPPINA    </v>
      </c>
      <c r="E7835" s="33"/>
    </row>
    <row r="7836" spans="1:5" ht="13.8" x14ac:dyDescent="0.3">
      <c r="A7836" s="48" t="s">
        <v>7789</v>
      </c>
      <c r="B7836" s="33" t="str">
        <f>IFERROR(_xlfn.XLOOKUP(A7836,PEC!$A$2:$A$7902,PEC!$C$2:$C$7902),"")</f>
        <v>postemailcertificata.it</v>
      </c>
      <c r="C7836" s="33">
        <f>IFERROR(_xlfn.XLOOKUP(A7836,SEZIONI!$A$2:$A$7897,SEZIONI!$B$2:$B$7897),"")</f>
        <v>1</v>
      </c>
      <c r="D7836" s="33" t="str">
        <f>IFERROR(_xlfn.XLOOKUP(A7836,[1]Sindaci!$B$2:$B$7774,[1]Sindaci!$A$2:$A$7774),"")</f>
        <v xml:space="preserve">BALASSI MONICA    </v>
      </c>
      <c r="E7836" s="33"/>
    </row>
    <row r="7837" spans="1:5" ht="13.8" x14ac:dyDescent="0.3">
      <c r="A7837" s="48" t="s">
        <v>7790</v>
      </c>
      <c r="B7837" s="33" t="str">
        <f>IFERROR(_xlfn.XLOOKUP(A7837,PEC!$A$2:$A$7902,PEC!$C$2:$C$7902),"")</f>
        <v>pec.regione.lombardia.it</v>
      </c>
      <c r="C7837" s="33">
        <f>IFERROR(_xlfn.XLOOKUP(A7837,SEZIONI!$A$2:$A$7897,SEZIONI!$B$2:$B$7897),"")</f>
        <v>2</v>
      </c>
      <c r="D7837" s="33" t="str">
        <f>IFERROR(_xlfn.XLOOKUP(A7837,[1]Sindaci!$B$2:$B$7774,[1]Sindaci!$A$2:$A$7774),"")</f>
        <v xml:space="preserve">TREVENZOLI DANIELE    </v>
      </c>
      <c r="E7837" s="33"/>
    </row>
    <row r="7838" spans="1:5" ht="13.8" x14ac:dyDescent="0.3">
      <c r="A7838" s="48" t="s">
        <v>7791</v>
      </c>
      <c r="B7838" s="33" t="str">
        <f>IFERROR(_xlfn.XLOOKUP(A7838,PEC!$A$2:$A$7902,PEC!$C$2:$C$7902),"")</f>
        <v>pec.comune.villongo.bg.it</v>
      </c>
      <c r="C7838" s="33">
        <f>IFERROR(_xlfn.XLOOKUP(A7838,SEZIONI!$A$2:$A$7897,SEZIONI!$B$2:$B$7897),"")</f>
        <v>6</v>
      </c>
      <c r="D7838" s="33" t="str">
        <f>IFERROR(_xlfn.XLOOKUP(A7838,[1]Sindaci!$B$2:$B$7774,[1]Sindaci!$A$2:$A$7774),"")</f>
        <v xml:space="preserve">MICHELI FRANCESCO    </v>
      </c>
      <c r="E7838" s="33"/>
    </row>
    <row r="7839" spans="1:5" ht="13.8" x14ac:dyDescent="0.3">
      <c r="A7839" s="48" t="s">
        <v>7792</v>
      </c>
      <c r="B7839" s="33" t="str">
        <f>IFERROR(_xlfn.XLOOKUP(A7839,PEC!$A$2:$A$7902,PEC!$C$2:$C$7902),"")</f>
        <v>pecveneto.it</v>
      </c>
      <c r="C7839" s="33">
        <f>IFERROR(_xlfn.XLOOKUP(A7839,SEZIONI!$A$2:$A$7897,SEZIONI!$B$2:$B$7897),"")</f>
        <v>17</v>
      </c>
      <c r="D7839" s="33" t="str">
        <f>IFERROR(_xlfn.XLOOKUP(A7839,[1]Sindaci!$B$2:$B$7774,[1]Sindaci!$A$2:$A$7774),"")</f>
        <v xml:space="preserve">SOLIGO FRANCESCO    </v>
      </c>
      <c r="E7839" s="33"/>
    </row>
    <row r="7840" spans="1:5" ht="13.8" x14ac:dyDescent="0.3">
      <c r="A7840" s="48" t="s">
        <v>7793</v>
      </c>
      <c r="B7840" s="33" t="str">
        <f>IFERROR(_xlfn.XLOOKUP(A7840,PEC!$A$2:$A$7902,PEC!$C$2:$C$7902),"")</f>
        <v>legalmail.it</v>
      </c>
      <c r="C7840" s="33">
        <f>IFERROR(_xlfn.XLOOKUP(A7840,SEZIONI!$A$2:$A$7897,SEZIONI!$B$2:$B$7897),"")</f>
        <v>2</v>
      </c>
      <c r="D7840" s="33" t="str">
        <f>IFERROR(_xlfn.XLOOKUP(A7840,[1]Sindaci!$B$2:$B$7774,[1]Sindaci!$A$2:$A$7774),"")</f>
        <v xml:space="preserve">ORRU' PIETRO    </v>
      </c>
      <c r="E7840" s="33"/>
    </row>
    <row r="7841" spans="1:5" ht="13.8" x14ac:dyDescent="0.3">
      <c r="A7841" s="48" t="s">
        <v>7794</v>
      </c>
      <c r="B7841" s="33" t="str">
        <f>IFERROR(_xlfn.XLOOKUP(A7841,PEC!$A$2:$A$7902,PEC!$C$2:$C$7902),"")</f>
        <v>pec.comune.vimercate.mb.it</v>
      </c>
      <c r="C7841" s="33">
        <f>IFERROR(_xlfn.XLOOKUP(A7841,SEZIONI!$A$2:$A$7897,SEZIONI!$B$2:$B$7897),"")</f>
        <v>26</v>
      </c>
      <c r="D7841" s="33" t="str">
        <f>IFERROR(_xlfn.XLOOKUP(A7841,[1]Sindaci!$B$2:$B$7774,[1]Sindaci!$A$2:$A$7774),"")</f>
        <v xml:space="preserve">CEREDA FRANCESCO    </v>
      </c>
      <c r="E7841" s="33"/>
    </row>
    <row r="7842" spans="1:5" ht="13.8" x14ac:dyDescent="0.3">
      <c r="A7842" s="48" t="s">
        <v>7795</v>
      </c>
      <c r="B7842" s="33" t="str">
        <f>IFERROR(_xlfn.XLOOKUP(A7842,PEC!$A$2:$A$7902,PEC!$C$2:$C$7902),"")</f>
        <v>pec.regione.lombardia.it</v>
      </c>
      <c r="C7842" s="33">
        <f>IFERROR(_xlfn.XLOOKUP(A7842,SEZIONI!$A$2:$A$7897,SEZIONI!$B$2:$B$7897),"")</f>
        <v>15</v>
      </c>
      <c r="D7842" s="33" t="str">
        <f>IFERROR(_xlfn.XLOOKUP(A7842,[1]Sindaci!$B$2:$B$7774,[1]Sindaci!$A$2:$A$7774),"")</f>
        <v xml:space="preserve">VENERONI DARIO    </v>
      </c>
      <c r="E7842" s="33"/>
    </row>
    <row r="7843" spans="1:5" ht="13.8" x14ac:dyDescent="0.3">
      <c r="A7843" s="48" t="s">
        <v>7796</v>
      </c>
      <c r="B7843" s="33" t="str">
        <f>IFERROR(_xlfn.XLOOKUP(A7843,PEC!$A$2:$A$7902,PEC!$C$2:$C$7902),"")</f>
        <v>cert.ruparpiemonte.it</v>
      </c>
      <c r="C7843" s="33">
        <f>IFERROR(_xlfn.XLOOKUP(A7843,SEZIONI!$A$2:$A$7897,SEZIONI!$B$2:$B$7897),"")</f>
        <v>1</v>
      </c>
      <c r="D7843" s="33" t="str">
        <f>IFERROR(_xlfn.XLOOKUP(A7843,[1]Sindaci!$B$2:$B$7774,[1]Sindaci!$A$2:$A$7774),"")</f>
        <v xml:space="preserve">CORNARA PIETRO GIUSEPPE   </v>
      </c>
      <c r="E7843" s="33"/>
    </row>
    <row r="7844" spans="1:5" ht="13.8" x14ac:dyDescent="0.3">
      <c r="A7844" s="48" t="s">
        <v>7797</v>
      </c>
      <c r="B7844" s="33" t="str">
        <f>IFERROR(_xlfn.XLOOKUP(A7844,PEC!$A$2:$A$7902,PEC!$C$2:$C$7902),"")</f>
        <v>pec.it</v>
      </c>
      <c r="C7844" s="33">
        <f>IFERROR(_xlfn.XLOOKUP(A7844,SEZIONI!$A$2:$A$7897,SEZIONI!$B$2:$B$7897),"")</f>
        <v>3</v>
      </c>
      <c r="D7844" s="33" t="str">
        <f>IFERROR(_xlfn.XLOOKUP(A7844,[1]Sindaci!$B$2:$B$7774,[1]Sindaci!$A$2:$A$7774),"")</f>
        <v xml:space="preserve">VALENTE LUIGI    </v>
      </c>
      <c r="E7844" s="33"/>
    </row>
    <row r="7845" spans="1:5" ht="13.8" x14ac:dyDescent="0.3">
      <c r="A7845" s="48" t="s">
        <v>7798</v>
      </c>
      <c r="B7845" s="33" t="str">
        <f>IFERROR(_xlfn.XLOOKUP(A7845,PEC!$A$2:$A$7902,PEC!$C$2:$C$7902),"")</f>
        <v>legalmail.it</v>
      </c>
      <c r="C7845" s="33">
        <f>IFERROR(_xlfn.XLOOKUP(A7845,SEZIONI!$A$2:$A$7897,SEZIONI!$B$2:$B$7897),"")</f>
        <v>1</v>
      </c>
      <c r="D7845" s="33" t="str">
        <f>IFERROR(_xlfn.XLOOKUP(A7845,[1]Sindaci!$B$2:$B$7774,[1]Sindaci!$A$2:$A$7774),"")</f>
        <v xml:space="preserve">ZOGO CHIARA ROSALIA   </v>
      </c>
      <c r="E7845" s="33"/>
    </row>
    <row r="7846" spans="1:5" ht="13.8" x14ac:dyDescent="0.3">
      <c r="A7846" s="48" t="s">
        <v>7799</v>
      </c>
      <c r="B7846" s="33" t="str">
        <f>IFERROR(_xlfn.XLOOKUP(A7846,PEC!$A$2:$A$7902,PEC!$C$2:$C$7902),"")</f>
        <v>postacert.toscana.it</v>
      </c>
      <c r="C7846" s="33">
        <f>IFERROR(_xlfn.XLOOKUP(A7846,SEZIONI!$A$2:$A$7897,SEZIONI!$B$2:$B$7897),"")</f>
        <v>15</v>
      </c>
      <c r="D7846" s="33" t="str">
        <f>IFERROR(_xlfn.XLOOKUP(A7846,[1]Sindaci!$B$2:$B$7774,[1]Sindaci!$A$2:$A$7774),"")</f>
        <v xml:space="preserve">TORCHIA GIUSEPPE    </v>
      </c>
      <c r="E7846" s="33"/>
    </row>
    <row r="7847" spans="1:5" ht="13.8" x14ac:dyDescent="0.3">
      <c r="A7847" s="48" t="s">
        <v>7800</v>
      </c>
      <c r="B7847" s="33" t="str">
        <f>IFERROR(_xlfn.XLOOKUP(A7847,PEC!$A$2:$A$7902,PEC!$C$2:$C$7902),"")</f>
        <v>cert.ruparpiemonte.it</v>
      </c>
      <c r="C7847" s="33">
        <f>IFERROR(_xlfn.XLOOKUP(A7847,SEZIONI!$A$2:$A$7897,SEZIONI!$B$2:$B$7897),"")</f>
        <v>11</v>
      </c>
      <c r="D7847" s="33" t="str">
        <f>IFERROR(_xlfn.XLOOKUP(A7847,[1]Sindaci!$B$2:$B$7774,[1]Sindaci!$A$2:$A$7774),"")</f>
        <v xml:space="preserve">GUERRINI GIANFRANCO    </v>
      </c>
      <c r="E7847" s="33"/>
    </row>
    <row r="7848" spans="1:5" ht="13.8" x14ac:dyDescent="0.3">
      <c r="A7848" s="48" t="s">
        <v>7801</v>
      </c>
      <c r="B7848" s="33" t="str">
        <f>IFERROR(_xlfn.XLOOKUP(A7848,PEC!$A$2:$A$7902,PEC!$C$2:$C$7902),"")</f>
        <v>postemailcertificata.it</v>
      </c>
      <c r="C7848" s="33">
        <f>IFERROR(_xlfn.XLOOKUP(A7848,SEZIONI!$A$2:$A$7897,SEZIONI!$B$2:$B$7897),"")</f>
        <v>1</v>
      </c>
      <c r="D7848" s="33" t="str">
        <f>IFERROR(_xlfn.XLOOKUP(A7848,[1]Sindaci!$B$2:$B$7774,[1]Sindaci!$A$2:$A$7774),"")</f>
        <v xml:space="preserve">OLIVERO GIUSEPPE    </v>
      </c>
      <c r="E7848" s="33"/>
    </row>
    <row r="7849" spans="1:5" ht="13.8" x14ac:dyDescent="0.3">
      <c r="A7849" s="48" t="s">
        <v>7802</v>
      </c>
      <c r="B7849" s="33" t="str">
        <f>IFERROR(_xlfn.XLOOKUP(A7849,PEC!$A$2:$A$7902,PEC!$C$2:$C$7902),"")</f>
        <v>legalmail.it</v>
      </c>
      <c r="C7849" s="33">
        <f>IFERROR(_xlfn.XLOOKUP(A7849,SEZIONI!$A$2:$A$7897,SEZIONI!$B$2:$B$7897),"")</f>
        <v>1</v>
      </c>
      <c r="D7849" s="33" t="str">
        <f>IFERROR(_xlfn.XLOOKUP(A7849,[1]Sindaci!$B$2:$B$7774,[1]Sindaci!$A$2:$A$7774),"")</f>
        <v xml:space="preserve">DONETTA DANILO    </v>
      </c>
      <c r="E7849" s="33"/>
    </row>
    <row r="7850" spans="1:5" ht="13.8" x14ac:dyDescent="0.3">
      <c r="A7850" s="48" t="s">
        <v>7803</v>
      </c>
      <c r="B7850" s="33" t="str">
        <f>IFERROR(_xlfn.XLOOKUP(A7850,PEC!$A$2:$A$7902,PEC!$C$2:$C$7902),"")</f>
        <v>pec.comune.vione.bs.it</v>
      </c>
      <c r="C7850" s="33">
        <f>IFERROR(_xlfn.XLOOKUP(A7850,SEZIONI!$A$2:$A$7897,SEZIONI!$B$2:$B$7897),"")</f>
        <v>1</v>
      </c>
      <c r="D7850" s="33" t="str">
        <f>IFERROR(_xlfn.XLOOKUP(A7850,[1]Sindaci!$B$2:$B$7774,[1]Sindaci!$A$2:$A$7774),"")</f>
        <v xml:space="preserve">TESTINI MAURO    </v>
      </c>
      <c r="E7850" s="33"/>
    </row>
    <row r="7851" spans="1:5" ht="13.8" x14ac:dyDescent="0.3">
      <c r="A7851" s="48" t="s">
        <v>8140</v>
      </c>
      <c r="B7851" s="33" t="str">
        <f>IFERROR(_xlfn.XLOOKUP(A7851,PEC!$A$2:$A$7902,PEC!$C$2:$C$7902),"")</f>
        <v/>
      </c>
      <c r="C7851" s="33" t="str">
        <f>IFERROR(_xlfn.XLOOKUP(A7851,SEZIONI!$A$2:$A$7897,SEZIONI!$B$2:$B$7897),"")</f>
        <v/>
      </c>
      <c r="D7851" s="33" t="str">
        <f>IFERROR(_xlfn.XLOOKUP(A7851,[1]Sindaci!$B$2:$B$7774,[1]Sindaci!$A$2:$A$7774),"")</f>
        <v xml:space="preserve">VOLGGER PETER    </v>
      </c>
      <c r="E7851" s="33"/>
    </row>
    <row r="7852" spans="1:5" ht="13.8" x14ac:dyDescent="0.3">
      <c r="A7852" s="48" t="s">
        <v>7805</v>
      </c>
      <c r="B7852" s="33" t="str">
        <f>IFERROR(_xlfn.XLOOKUP(A7852,PEC!$A$2:$A$7902,PEC!$C$2:$C$7902),"")</f>
        <v>cert.ruparpiemonte.it</v>
      </c>
      <c r="C7852" s="33">
        <f>IFERROR(_xlfn.XLOOKUP(A7852,SEZIONI!$A$2:$A$7897,SEZIONI!$B$2:$B$7897),"")</f>
        <v>1</v>
      </c>
      <c r="D7852" s="33" t="str">
        <f>IFERROR(_xlfn.XLOOKUP(A7852,[1]Sindaci!$B$2:$B$7774,[1]Sindaci!$A$2:$A$7774),"")</f>
        <v xml:space="preserve">ROBASTO MATTIA    </v>
      </c>
      <c r="E7852" s="33"/>
    </row>
    <row r="7853" spans="1:5" ht="13.8" x14ac:dyDescent="0.3">
      <c r="A7853" s="48" t="s">
        <v>7806</v>
      </c>
      <c r="B7853" s="33" t="str">
        <f>IFERROR(_xlfn.XLOOKUP(A7853,PEC!$A$2:$A$7902,PEC!$C$2:$C$7902),"")</f>
        <v>pec.comune.visano.bs.it</v>
      </c>
      <c r="C7853" s="33">
        <f>IFERROR(_xlfn.XLOOKUP(A7853,SEZIONI!$A$2:$A$7897,SEZIONI!$B$2:$B$7897),"")</f>
        <v>2</v>
      </c>
      <c r="D7853" s="33" t="str">
        <f>IFERROR(_xlfn.XLOOKUP(A7853,[1]Sindaci!$B$2:$B$7774,[1]Sindaci!$A$2:$A$7774),"")</f>
        <v xml:space="preserve">PIACENTINI FRANCESCO    </v>
      </c>
      <c r="E7853" s="33"/>
    </row>
    <row r="7854" spans="1:5" ht="13.8" x14ac:dyDescent="0.3">
      <c r="A7854" s="48" t="s">
        <v>7807</v>
      </c>
      <c r="B7854" s="33" t="str">
        <f>IFERROR(_xlfn.XLOOKUP(A7854,PEC!$A$2:$A$7902,PEC!$C$2:$C$7902),"")</f>
        <v>cert.ruparpiemonte.it</v>
      </c>
      <c r="C7854" s="33">
        <f>IFERROR(_xlfn.XLOOKUP(A7854,SEZIONI!$A$2:$A$7897,SEZIONI!$B$2:$B$7897),"")</f>
        <v>2</v>
      </c>
      <c r="D7854" s="33" t="str">
        <f>IFERROR(_xlfn.XLOOKUP(A7854,[1]Sindaci!$B$2:$B$7774,[1]Sindaci!$A$2:$A$7774),"")</f>
        <v xml:space="preserve">MERLO FEDERICO    </v>
      </c>
      <c r="E7854" s="33"/>
    </row>
    <row r="7855" spans="1:5" ht="13.8" x14ac:dyDescent="0.3">
      <c r="A7855" s="48" t="s">
        <v>7808</v>
      </c>
      <c r="B7855" s="33" t="str">
        <f>IFERROR(_xlfn.XLOOKUP(A7855,PEC!$A$2:$A$7902,PEC!$C$2:$C$7902),"")</f>
        <v>pec.comunevisciano.na.it</v>
      </c>
      <c r="C7855" s="33">
        <f>IFERROR(_xlfn.XLOOKUP(A7855,SEZIONI!$A$2:$A$7897,SEZIONI!$B$2:$B$7897),"")</f>
        <v>4</v>
      </c>
      <c r="D7855" s="33" t="str">
        <f>IFERROR(_xlfn.XLOOKUP(A7855,[1]Sindaci!$B$2:$B$7774,[1]Sindaci!$A$2:$A$7774),"")</f>
        <v xml:space="preserve">TRINCHESE SABATO    </v>
      </c>
      <c r="E7855" s="33"/>
    </row>
    <row r="7856" spans="1:5" ht="13.8" x14ac:dyDescent="0.3">
      <c r="A7856" s="48" t="s">
        <v>7809</v>
      </c>
      <c r="B7856" s="33" t="str">
        <f>IFERROR(_xlfn.XLOOKUP(A7856,PEC!$A$2:$A$7902,PEC!$C$2:$C$7902),"")</f>
        <v>certgov.fvg.it</v>
      </c>
      <c r="C7856" s="33">
        <f>IFERROR(_xlfn.XLOOKUP(A7856,SEZIONI!$A$2:$A$7897,SEZIONI!$B$2:$B$7897),"")</f>
        <v>1</v>
      </c>
      <c r="D7856" s="33" t="str">
        <f>IFERROR(_xlfn.XLOOKUP(A7856,[1]Sindaci!$B$2:$B$7774,[1]Sindaci!$A$2:$A$7774),"")</f>
        <v xml:space="preserve">CECOTTI ELENA    </v>
      </c>
      <c r="E7856" s="33"/>
    </row>
    <row r="7857" spans="1:5" ht="13.8" x14ac:dyDescent="0.3">
      <c r="A7857" s="48" t="s">
        <v>7810</v>
      </c>
      <c r="B7857" s="33" t="str">
        <f>IFERROR(_xlfn.XLOOKUP(A7857,PEC!$A$2:$A$7902,PEC!$C$2:$C$7902),"")</f>
        <v>pcert.it</v>
      </c>
      <c r="C7857" s="33">
        <f>IFERROR(_xlfn.XLOOKUP(A7857,SEZIONI!$A$2:$A$7897,SEZIONI!$B$2:$B$7897),"")</f>
        <v>1</v>
      </c>
      <c r="D7857" s="33" t="str">
        <f>IFERROR(_xlfn.XLOOKUP(A7857,[1]Sindaci!$B$2:$B$7774,[1]Sindaci!$A$2:$A$7774),"")</f>
        <v xml:space="preserve">DELORENZI MANUELA    </v>
      </c>
      <c r="E7857" s="33"/>
    </row>
    <row r="7858" spans="1:5" ht="13.8" x14ac:dyDescent="0.3">
      <c r="A7858" s="48" t="s">
        <v>7811</v>
      </c>
      <c r="B7858" s="33" t="str">
        <f>IFERROR(_xlfn.XLOOKUP(A7858,PEC!$A$2:$A$7902,PEC!$C$2:$C$7902),"")</f>
        <v>legalmail.it</v>
      </c>
      <c r="C7858" s="33">
        <f>IFERROR(_xlfn.XLOOKUP(A7858,SEZIONI!$A$2:$A$7897,SEZIONI!$B$2:$B$7897),"")</f>
        <v>2</v>
      </c>
      <c r="D7858" s="33" t="str">
        <f>IFERROR(_xlfn.XLOOKUP(A7858,[1]Sindaci!$B$2:$B$7774,[1]Sindaci!$A$2:$A$7774),"")</f>
        <v xml:space="preserve">SPIGANTI MAURIZI GIANLUIGI   </v>
      </c>
      <c r="E7858" s="33"/>
    </row>
    <row r="7859" spans="1:5" ht="13.8" x14ac:dyDescent="0.3">
      <c r="A7859" s="48" t="s">
        <v>7812</v>
      </c>
      <c r="B7859" s="33" t="str">
        <f>IFERROR(_xlfn.XLOOKUP(A7859,PEC!$A$2:$A$7902,PEC!$C$2:$C$7902),"")</f>
        <v>pec.regione.lombardia.it</v>
      </c>
      <c r="C7859" s="33">
        <f>IFERROR(_xlfn.XLOOKUP(A7859,SEZIONI!$A$2:$A$7897,SEZIONI!$B$2:$B$7897),"")</f>
        <v>2</v>
      </c>
      <c r="D7859" s="33" t="str">
        <f>IFERROR(_xlfn.XLOOKUP(A7859,[1]Sindaci!$B$2:$B$7774,[1]Sindaci!$A$2:$A$7774),"")</f>
        <v xml:space="preserve">BOSCHETTI ENRICA    </v>
      </c>
      <c r="E7859" s="33"/>
    </row>
    <row r="7860" spans="1:5" ht="13.8" x14ac:dyDescent="0.3">
      <c r="A7860" s="48" t="s">
        <v>7813</v>
      </c>
      <c r="B7860" s="33" t="str">
        <f>IFERROR(_xlfn.XLOOKUP(A7860,PEC!$A$2:$A$7902,PEC!$C$2:$C$7902),"")</f>
        <v>cert.ruparpiemonte.it</v>
      </c>
      <c r="C7860" s="33">
        <f>IFERROR(_xlfn.XLOOKUP(A7860,SEZIONI!$A$2:$A$7897,SEZIONI!$B$2:$B$7897),"")</f>
        <v>1</v>
      </c>
      <c r="D7860" s="33" t="str">
        <f>IFERROR(_xlfn.XLOOKUP(A7860,[1]Sindaci!$B$2:$B$7774,[1]Sindaci!$A$2:$A$7774),"")</f>
        <v xml:space="preserve">RAVETTO ENRI DOMENICO   </v>
      </c>
      <c r="E7860" s="33"/>
    </row>
    <row r="7861" spans="1:5" ht="13.8" x14ac:dyDescent="0.3">
      <c r="A7861" s="48" t="s">
        <v>7814</v>
      </c>
      <c r="B7861" s="33" t="str">
        <f>IFERROR(_xlfn.XLOOKUP(A7861,PEC!$A$2:$A$7902,PEC!$C$2:$C$7902),"")</f>
        <v>pec.comunedivita.it</v>
      </c>
      <c r="C7861" s="33">
        <f>IFERROR(_xlfn.XLOOKUP(A7861,SEZIONI!$A$2:$A$7897,SEZIONI!$B$2:$B$7897),"")</f>
        <v>3</v>
      </c>
      <c r="D7861" s="33" t="str">
        <f>IFERROR(_xlfn.XLOOKUP(A7861,[1]Sindaci!$B$2:$B$7774,[1]Sindaci!$A$2:$A$7774),"")</f>
        <v xml:space="preserve">RISERBATO GIUSEPPE    </v>
      </c>
      <c r="E7861" s="33"/>
    </row>
    <row r="7862" spans="1:5" ht="13.8" x14ac:dyDescent="0.3">
      <c r="A7862" s="48" t="s">
        <v>7815</v>
      </c>
      <c r="B7862" s="33" t="str">
        <f>IFERROR(_xlfn.XLOOKUP(A7862,PEC!$A$2:$A$7902,PEC!$C$2:$C$7902),"")</f>
        <v>pec.comuneviterbo.it</v>
      </c>
      <c r="C7862" s="33">
        <f>IFERROR(_xlfn.XLOOKUP(A7862,SEZIONI!$A$2:$A$7897,SEZIONI!$B$2:$B$7897),"")</f>
        <v>66</v>
      </c>
      <c r="D7862" s="33" t="str">
        <f>IFERROR(_xlfn.XLOOKUP(A7862,[1]Sindaci!$B$2:$B$7774,[1]Sindaci!$A$2:$A$7774),"")</f>
        <v xml:space="preserve">FRONTINI CHIARA    </v>
      </c>
      <c r="E7862" s="33"/>
    </row>
    <row r="7863" spans="1:5" ht="13.8" x14ac:dyDescent="0.3">
      <c r="A7863" s="48" t="s">
        <v>7816</v>
      </c>
      <c r="B7863" s="33" t="str">
        <f>IFERROR(_xlfn.XLOOKUP(A7863,PEC!$A$2:$A$7902,PEC!$C$2:$C$7902),"")</f>
        <v>cert-posta.it</v>
      </c>
      <c r="C7863" s="33">
        <f>IFERROR(_xlfn.XLOOKUP(A7863,SEZIONI!$A$2:$A$7897,SEZIONI!$B$2:$B$7897),"")</f>
        <v>1</v>
      </c>
      <c r="D7863" s="33" t="str">
        <f>IFERROR(_xlfn.XLOOKUP(A7863,[1]Sindaci!$B$2:$B$7774,[1]Sindaci!$A$2:$A$7774),"")</f>
        <v xml:space="preserve">IANNETTA VINCENZO    </v>
      </c>
      <c r="E7863" s="33"/>
    </row>
    <row r="7864" spans="1:5" ht="13.8" x14ac:dyDescent="0.3">
      <c r="A7864" s="48" t="s">
        <v>7817</v>
      </c>
      <c r="B7864" s="33" t="str">
        <f>IFERROR(_xlfn.XLOOKUP(A7864,PEC!$A$2:$A$7902,PEC!$C$2:$C$7902),"")</f>
        <v>certgov.fvg.it</v>
      </c>
      <c r="C7864" s="33">
        <f>IFERROR(_xlfn.XLOOKUP(A7864,SEZIONI!$A$2:$A$7897,SEZIONI!$B$2:$B$7897),"")</f>
        <v>2</v>
      </c>
      <c r="D7864" s="33" t="str">
        <f>IFERROR(_xlfn.XLOOKUP(A7864,[1]Sindaci!$B$2:$B$7774,[1]Sindaci!$A$2:$A$7774),"")</f>
        <v/>
      </c>
      <c r="E7864" s="33"/>
    </row>
    <row r="7865" spans="1:5" ht="13.8" x14ac:dyDescent="0.3">
      <c r="A7865" s="48" t="s">
        <v>7818</v>
      </c>
      <c r="B7865" s="33" t="str">
        <f>IFERROR(_xlfn.XLOOKUP(A7865,PEC!$A$2:$A$7902,PEC!$C$2:$C$7902),"")</f>
        <v>legalmail.it</v>
      </c>
      <c r="C7865" s="33">
        <f>IFERROR(_xlfn.XLOOKUP(A7865,SEZIONI!$A$2:$A$7897,SEZIONI!$B$2:$B$7897),"")</f>
        <v>4</v>
      </c>
      <c r="D7865" s="33" t="str">
        <f>IFERROR(_xlfn.XLOOKUP(A7865,[1]Sindaci!$B$2:$B$7774,[1]Sindaci!$A$2:$A$7774),"")</f>
        <v xml:space="preserve">GRASSOTTI RUGGERO    </v>
      </c>
      <c r="E7865" s="33"/>
    </row>
    <row r="7866" spans="1:5" ht="13.8" x14ac:dyDescent="0.3">
      <c r="A7866" s="48" t="s">
        <v>7819</v>
      </c>
      <c r="B7866" s="33" t="str">
        <f>IFERROR(_xlfn.XLOOKUP(A7866,PEC!$A$2:$A$7902,PEC!$C$2:$C$7902),"")</f>
        <v>pec.comunevittoria.gov.it</v>
      </c>
      <c r="C7866" s="33">
        <f>IFERROR(_xlfn.XLOOKUP(A7866,SEZIONI!$A$2:$A$7897,SEZIONI!$B$2:$B$7897),"")</f>
        <v>69</v>
      </c>
      <c r="D7866" s="33" t="str">
        <f>IFERROR(_xlfn.XLOOKUP(A7866,[1]Sindaci!$B$2:$B$7774,[1]Sindaci!$A$2:$A$7774),"")</f>
        <v xml:space="preserve">AIELLO FRANCESCO    </v>
      </c>
      <c r="E7866" s="33"/>
    </row>
    <row r="7867" spans="1:5" ht="13.8" x14ac:dyDescent="0.3">
      <c r="A7867" s="48" t="s">
        <v>7820</v>
      </c>
      <c r="B7867" s="33" t="str">
        <f>IFERROR(_xlfn.XLOOKUP(A7867,PEC!$A$2:$A$7902,PEC!$C$2:$C$7902),"")</f>
        <v>pecveneto.it</v>
      </c>
      <c r="C7867" s="33">
        <f>IFERROR(_xlfn.XLOOKUP(A7867,SEZIONI!$A$2:$A$7897,SEZIONI!$B$2:$B$7897),"")</f>
        <v>33</v>
      </c>
      <c r="D7867" s="33" t="str">
        <f>IFERROR(_xlfn.XLOOKUP(A7867,[1]Sindaci!$B$2:$B$7774,[1]Sindaci!$A$2:$A$7774),"")</f>
        <v xml:space="preserve">MIATTO ANTONIO    </v>
      </c>
      <c r="E7867" s="33"/>
    </row>
    <row r="7868" spans="1:5" ht="13.8" x14ac:dyDescent="0.3">
      <c r="A7868" s="48" t="s">
        <v>7821</v>
      </c>
      <c r="B7868" s="33" t="str">
        <f>IFERROR(_xlfn.XLOOKUP(A7868,PEC!$A$2:$A$7902,PEC!$C$2:$C$7902),"")</f>
        <v>pec.it</v>
      </c>
      <c r="C7868" s="33">
        <f>IFERROR(_xlfn.XLOOKUP(A7868,SEZIONI!$A$2:$A$7897,SEZIONI!$B$2:$B$7897),"")</f>
        <v>1</v>
      </c>
      <c r="D7868" s="33" t="str">
        <f>IFERROR(_xlfn.XLOOKUP(A7868,[1]Sindaci!$B$2:$B$7774,[1]Sindaci!$A$2:$A$7774),"")</f>
        <v xml:space="preserve">PRESUTTI CARMINE    </v>
      </c>
      <c r="E7868" s="33"/>
    </row>
    <row r="7869" spans="1:5" ht="13.8" x14ac:dyDescent="0.3">
      <c r="A7869" s="48" t="s">
        <v>7822</v>
      </c>
      <c r="B7869" s="33" t="str">
        <f>IFERROR(_xlfn.XLOOKUP(A7869,PEC!$A$2:$A$7902,PEC!$C$2:$C$7902),"")</f>
        <v>pec.comune.vittuone.mi.it</v>
      </c>
      <c r="C7869" s="33">
        <f>IFERROR(_xlfn.XLOOKUP(A7869,SEZIONI!$A$2:$A$7897,SEZIONI!$B$2:$B$7897),"")</f>
        <v>7</v>
      </c>
      <c r="D7869" s="33" t="str">
        <f>IFERROR(_xlfn.XLOOKUP(A7869,[1]Sindaci!$B$2:$B$7774,[1]Sindaci!$A$2:$A$7774),"")</f>
        <v xml:space="preserve">BONFADINI LAURA    </v>
      </c>
      <c r="E7869" s="33"/>
    </row>
    <row r="7870" spans="1:5" ht="13.8" x14ac:dyDescent="0.3">
      <c r="A7870" s="48" t="s">
        <v>7823</v>
      </c>
      <c r="B7870" s="33" t="str">
        <f>IFERROR(_xlfn.XLOOKUP(A7870,PEC!$A$2:$A$7902,PEC!$C$2:$C$7902),"")</f>
        <v>pec.cstsannio.it</v>
      </c>
      <c r="C7870" s="33">
        <f>IFERROR(_xlfn.XLOOKUP(A7870,SEZIONI!$A$2:$A$7897,SEZIONI!$B$2:$B$7897),"")</f>
        <v>4</v>
      </c>
      <c r="D7870" s="33" t="str">
        <f>IFERROR(_xlfn.XLOOKUP(A7870,[1]Sindaci!$B$2:$B$7774,[1]Sindaci!$A$2:$A$7774),"")</f>
        <v xml:space="preserve">SCARINZI RAFFAELE    </v>
      </c>
      <c r="E7870" s="33"/>
    </row>
    <row r="7871" spans="1:5" ht="13.8" x14ac:dyDescent="0.3">
      <c r="A7871" s="48" t="s">
        <v>7824</v>
      </c>
      <c r="B7871" s="33" t="str">
        <f>IFERROR(_xlfn.XLOOKUP(A7871,PEC!$A$2:$A$7902,PEC!$C$2:$C$7902),"")</f>
        <v>asmepec.it</v>
      </c>
      <c r="C7871" s="33">
        <f>IFERROR(_xlfn.XLOOKUP(A7871,SEZIONI!$A$2:$A$7897,SEZIONI!$B$2:$B$7897),"")</f>
        <v>6</v>
      </c>
      <c r="D7871" s="33" t="str">
        <f>IFERROR(_xlfn.XLOOKUP(A7871,[1]Sindaci!$B$2:$B$7774,[1]Sindaci!$A$2:$A$7774),"")</f>
        <v xml:space="preserve">RUSSO RAFFAELE    </v>
      </c>
      <c r="E7871" s="33"/>
    </row>
    <row r="7872" spans="1:5" ht="13.8" x14ac:dyDescent="0.3">
      <c r="A7872" s="48" t="s">
        <v>7931</v>
      </c>
      <c r="B7872" s="33" t="str">
        <f>IFERROR(_xlfn.XLOOKUP(A7872,PEC!$A$2:$A$7902,PEC!$C$2:$C$7902),"")</f>
        <v>cert.ruparpiemonte.it</v>
      </c>
      <c r="C7872" s="33" t="str">
        <f>IFERROR(_xlfn.XLOOKUP(A7872,SEZIONI!$A$2:$A$7897,SEZIONI!$B$2:$B$7897),"")</f>
        <v/>
      </c>
      <c r="D7872" s="33" t="str">
        <f>IFERROR(_xlfn.XLOOKUP(A7872,[1]Sindaci!$B$2:$B$7774,[1]Sindaci!$A$2:$A$7774),"")</f>
        <v/>
      </c>
      <c r="E7872" s="33"/>
    </row>
    <row r="7873" spans="1:5" ht="13.8" x14ac:dyDescent="0.3">
      <c r="A7873" s="48" t="s">
        <v>7826</v>
      </c>
      <c r="B7873" s="33" t="str">
        <f>IFERROR(_xlfn.XLOOKUP(A7873,PEC!$A$2:$A$7902,PEC!$C$2:$C$7902),"")</f>
        <v>certgov.fvg.it</v>
      </c>
      <c r="C7873" s="33">
        <f>IFERROR(_xlfn.XLOOKUP(A7873,SEZIONI!$A$2:$A$7897,SEZIONI!$B$2:$B$7897),"")</f>
        <v>2</v>
      </c>
      <c r="D7873" s="33" t="str">
        <f>IFERROR(_xlfn.XLOOKUP(A7873,[1]Sindaci!$B$2:$B$7774,[1]Sindaci!$A$2:$A$7774),"")</f>
        <v xml:space="preserve">CANDIDO MAURO    </v>
      </c>
      <c r="E7873" s="33"/>
    </row>
    <row r="7874" spans="1:5" ht="13.8" x14ac:dyDescent="0.3">
      <c r="A7874" s="48" t="s">
        <v>7827</v>
      </c>
      <c r="B7874" s="33" t="str">
        <f>IFERROR(_xlfn.XLOOKUP(A7874,PEC!$A$2:$A$7902,PEC!$C$2:$C$7902),"")</f>
        <v>pec.it</v>
      </c>
      <c r="C7874" s="33">
        <f>IFERROR(_xlfn.XLOOKUP(A7874,SEZIONI!$A$2:$A$7897,SEZIONI!$B$2:$B$7897),"")</f>
        <v>1</v>
      </c>
      <c r="D7874" s="33" t="str">
        <f>IFERROR(_xlfn.XLOOKUP(A7874,[1]Sindaci!$B$2:$B$7774,[1]Sindaci!$A$2:$A$7774),"")</f>
        <v xml:space="preserve">SFORZA BEATRICE    </v>
      </c>
      <c r="E7874" s="33"/>
    </row>
    <row r="7875" spans="1:5" ht="13.8" x14ac:dyDescent="0.3">
      <c r="A7875" s="48" t="s">
        <v>7828</v>
      </c>
      <c r="B7875" s="33" t="str">
        <f>IFERROR(_xlfn.XLOOKUP(A7875,PEC!$A$2:$A$7902,PEC!$C$2:$C$7902),"")</f>
        <v>pec.ptbiellese.it</v>
      </c>
      <c r="C7875" s="33">
        <f>IFERROR(_xlfn.XLOOKUP(A7875,SEZIONI!$A$2:$A$7897,SEZIONI!$B$2:$B$7897),"")</f>
        <v>2</v>
      </c>
      <c r="D7875" s="33" t="str">
        <f>IFERROR(_xlfn.XLOOKUP(A7875,[1]Sindaci!$B$2:$B$7774,[1]Sindaci!$A$2:$A$7774),"")</f>
        <v xml:space="preserve">CARISIO RENZO    </v>
      </c>
      <c r="E7875" s="33"/>
    </row>
    <row r="7876" spans="1:5" ht="13.8" x14ac:dyDescent="0.3">
      <c r="A7876" s="48" t="s">
        <v>7829</v>
      </c>
      <c r="B7876" s="33" t="str">
        <f>IFERROR(_xlfn.XLOOKUP(A7876,PEC!$A$2:$A$7902,PEC!$C$2:$C$7902),"")</f>
        <v>pec.comune.vizzini.ct.it</v>
      </c>
      <c r="C7876" s="33">
        <f>IFERROR(_xlfn.XLOOKUP(A7876,SEZIONI!$A$2:$A$7897,SEZIONI!$B$2:$B$7897),"")</f>
        <v>10</v>
      </c>
      <c r="D7876" s="33" t="str">
        <f>IFERROR(_xlfn.XLOOKUP(A7876,[1]Sindaci!$B$2:$B$7774,[1]Sindaci!$A$2:$A$7774),"")</f>
        <v xml:space="preserve">FERRARO SALVATORE    </v>
      </c>
      <c r="E7876" s="33"/>
    </row>
    <row r="7877" spans="1:5" ht="13.8" x14ac:dyDescent="0.3">
      <c r="A7877" s="48" t="s">
        <v>7830</v>
      </c>
      <c r="B7877" s="33" t="str">
        <f>IFERROR(_xlfn.XLOOKUP(A7877,PEC!$A$2:$A$7902,PEC!$C$2:$C$7902),"")</f>
        <v>halleypec.it</v>
      </c>
      <c r="C7877" s="33">
        <f>IFERROR(_xlfn.XLOOKUP(A7877,SEZIONI!$A$2:$A$7897,SEZIONI!$B$2:$B$7897),"")</f>
        <v>1</v>
      </c>
      <c r="D7877" s="33" t="str">
        <f>IFERROR(_xlfn.XLOOKUP(A7877,[1]Sindaci!$B$2:$B$7774,[1]Sindaci!$A$2:$A$7774),"")</f>
        <v xml:space="preserve">NERVIANI ROBERTO    </v>
      </c>
      <c r="E7877" s="33"/>
    </row>
    <row r="7878" spans="1:5" ht="13.8" x14ac:dyDescent="0.3">
      <c r="A7878" s="48" t="s">
        <v>7831</v>
      </c>
      <c r="B7878" s="33" t="str">
        <f>IFERROR(_xlfn.XLOOKUP(A7878,PEC!$A$2:$A$7902,PEC!$C$2:$C$7902),"")</f>
        <v xml:space="preserve">pec.regione.lombardia.it </v>
      </c>
      <c r="C7878" s="33">
        <f>IFERROR(_xlfn.XLOOKUP(A7878,SEZIONI!$A$2:$A$7897,SEZIONI!$B$2:$B$7897),"")</f>
        <v>5</v>
      </c>
      <c r="D7878" s="33" t="str">
        <f>IFERROR(_xlfn.XLOOKUP(A7878,[1]Sindaci!$B$2:$B$7774,[1]Sindaci!$A$2:$A$7774),"")</f>
        <v xml:space="preserve">SALVATORI LUISA    </v>
      </c>
      <c r="E7878" s="33"/>
    </row>
    <row r="7879" spans="1:5" ht="13.8" x14ac:dyDescent="0.3">
      <c r="A7879" s="48" t="s">
        <v>7832</v>
      </c>
      <c r="B7879" s="33" t="str">
        <f>IFERROR(_xlfn.XLOOKUP(A7879,PEC!$A$2:$A$7902,PEC!$C$2:$C$7902),"")</f>
        <v>pecveneto.it</v>
      </c>
      <c r="C7879" s="33">
        <f>IFERROR(_xlfn.XLOOKUP(A7879,SEZIONI!$A$2:$A$7897,SEZIONI!$B$2:$B$7897),"")</f>
        <v>3</v>
      </c>
      <c r="D7879" s="33" t="str">
        <f>IFERROR(_xlfn.XLOOKUP(A7879,[1]Sindaci!$B$2:$B$7774,[1]Sindaci!$A$2:$A$7774),"")</f>
        <v xml:space="preserve">MARTINI GIULIANO    </v>
      </c>
      <c r="E7879" s="33"/>
    </row>
    <row r="7880" spans="1:5" ht="13.8" x14ac:dyDescent="0.3">
      <c r="A7880" s="48" t="s">
        <v>7833</v>
      </c>
      <c r="B7880" s="33" t="str">
        <f>IFERROR(_xlfn.XLOOKUP(A7880,PEC!$A$2:$A$7902,PEC!$C$2:$C$7902),"")</f>
        <v>pec.comune.vobarno.bs.it</v>
      </c>
      <c r="C7880" s="33">
        <f>IFERROR(_xlfn.XLOOKUP(A7880,SEZIONI!$A$2:$A$7897,SEZIONI!$B$2:$B$7897),"")</f>
        <v>9</v>
      </c>
      <c r="D7880" s="33" t="str">
        <f>IFERROR(_xlfn.XLOOKUP(A7880,[1]Sindaci!$B$2:$B$7774,[1]Sindaci!$A$2:$A$7774),"")</f>
        <v xml:space="preserve">PAVONI PAOLO    </v>
      </c>
      <c r="E7880" s="33"/>
    </row>
    <row r="7881" spans="1:5" ht="13.8" x14ac:dyDescent="0.3">
      <c r="A7881" s="48" t="s">
        <v>7834</v>
      </c>
      <c r="B7881" s="33" t="str">
        <f>IFERROR(_xlfn.XLOOKUP(A7881,PEC!$A$2:$A$7902,PEC!$C$2:$C$7902),"")</f>
        <v>pec.it</v>
      </c>
      <c r="C7881" s="33">
        <f>IFERROR(_xlfn.XLOOKUP(A7881,SEZIONI!$A$2:$A$7897,SEZIONI!$B$2:$B$7897),"")</f>
        <v>1</v>
      </c>
      <c r="D7881" s="33" t="str">
        <f>IFERROR(_xlfn.XLOOKUP(A7881,[1]Sindaci!$B$2:$B$7774,[1]Sindaci!$A$2:$A$7774),"")</f>
        <v xml:space="preserve">FRANCESCHI SIMONE    </v>
      </c>
      <c r="E7881" s="33"/>
    </row>
    <row r="7882" spans="1:5" ht="13.8" x14ac:dyDescent="0.3">
      <c r="A7882" s="48" t="s">
        <v>7835</v>
      </c>
      <c r="B7882" s="33" t="str">
        <f>IFERROR(_xlfn.XLOOKUP(A7882,PEC!$A$2:$A$7902,PEC!$C$2:$C$7902),"")</f>
        <v>legalmail.it</v>
      </c>
      <c r="C7882" s="33">
        <f>IFERROR(_xlfn.XLOOKUP(A7882,SEZIONI!$A$2:$A$7897,SEZIONI!$B$2:$B$7897),"")</f>
        <v>1</v>
      </c>
      <c r="D7882" s="33" t="str">
        <f>IFERROR(_xlfn.XLOOKUP(A7882,[1]Sindaci!$B$2:$B$7774,[1]Sindaci!$A$2:$A$7774),"")</f>
        <v xml:space="preserve">GAGLIARDINI GIACOMO    </v>
      </c>
      <c r="E7882" s="33"/>
    </row>
    <row r="7883" spans="1:5" ht="13.8" x14ac:dyDescent="0.3">
      <c r="A7883" s="48" t="s">
        <v>7836</v>
      </c>
      <c r="B7883" s="33" t="str">
        <f>IFERROR(_xlfn.XLOOKUP(A7883,PEC!$A$2:$A$7902,PEC!$C$2:$C$7902),"")</f>
        <v>cert.ip-veneto.net</v>
      </c>
      <c r="C7883" s="33">
        <f>IFERROR(_xlfn.XLOOKUP(A7883,SEZIONI!$A$2:$A$7897,SEZIONI!$B$2:$B$7897),"")</f>
        <v>1</v>
      </c>
      <c r="D7883" s="33" t="str">
        <f>IFERROR(_xlfn.XLOOKUP(A7883,[1]Sindaci!$B$2:$B$7774,[1]Sindaci!$A$2:$A$7774),"")</f>
        <v xml:space="preserve">BELFI DOMENICO    </v>
      </c>
      <c r="E7883" s="33"/>
    </row>
    <row r="7884" spans="1:5" ht="13.8" x14ac:dyDescent="0.3">
      <c r="A7884" s="48" t="s">
        <v>7837</v>
      </c>
      <c r="B7884" s="33" t="str">
        <f>IFERROR(_xlfn.XLOOKUP(A7884,PEC!$A$2:$A$7902,PEC!$C$2:$C$7902),"")</f>
        <v>cert.comune.voghera.pv.it</v>
      </c>
      <c r="C7884" s="33">
        <f>IFERROR(_xlfn.XLOOKUP(A7884,SEZIONI!$A$2:$A$7897,SEZIONI!$B$2:$B$7897),"")</f>
        <v>38</v>
      </c>
      <c r="D7884" s="33" t="str">
        <f>IFERROR(_xlfn.XLOOKUP(A7884,[1]Sindaci!$B$2:$B$7774,[1]Sindaci!$A$2:$A$7774),"")</f>
        <v xml:space="preserve">GARLASCHELLI PAOLA    </v>
      </c>
      <c r="E7884" s="33"/>
    </row>
    <row r="7885" spans="1:5" ht="13.8" x14ac:dyDescent="0.3">
      <c r="A7885" s="48" t="s">
        <v>7838</v>
      </c>
      <c r="B7885" s="33" t="str">
        <f>IFERROR(_xlfn.XLOOKUP(A7885,PEC!$A$2:$A$7902,PEC!$C$2:$C$7902),"")</f>
        <v>legalmail.it</v>
      </c>
      <c r="C7885" s="33">
        <f>IFERROR(_xlfn.XLOOKUP(A7885,SEZIONI!$A$2:$A$7897,SEZIONI!$B$2:$B$7897),"")</f>
        <v>5</v>
      </c>
      <c r="D7885" s="33" t="str">
        <f>IFERROR(_xlfn.XLOOKUP(A7885,[1]Sindaci!$B$2:$B$7774,[1]Sindaci!$A$2:$A$7774),"")</f>
        <v xml:space="preserve">LUPINI PAOLO    </v>
      </c>
      <c r="E7885" s="33"/>
    </row>
    <row r="7886" spans="1:5" ht="13.8" x14ac:dyDescent="0.3">
      <c r="A7886" s="48" t="s">
        <v>7839</v>
      </c>
      <c r="B7886" s="33" t="str">
        <f>IFERROR(_xlfn.XLOOKUP(A7886,PEC!$A$2:$A$7902,PEC!$C$2:$C$7902),"")</f>
        <v>legalmail.it</v>
      </c>
      <c r="C7886" s="33">
        <f>IFERROR(_xlfn.XLOOKUP(A7886,SEZIONI!$A$2:$A$7897,SEZIONI!$B$2:$B$7897),"")</f>
        <v>3</v>
      </c>
      <c r="D7886" s="33" t="str">
        <f>IFERROR(_xlfn.XLOOKUP(A7886,[1]Sindaci!$B$2:$B$7774,[1]Sindaci!$A$2:$A$7774),"")</f>
        <v xml:space="preserve">STEFANETTA MARCO    </v>
      </c>
      <c r="E7886" s="33"/>
    </row>
    <row r="7887" spans="1:5" ht="13.8" x14ac:dyDescent="0.3">
      <c r="A7887" s="48" t="s">
        <v>7840</v>
      </c>
      <c r="B7887" s="33" t="str">
        <f>IFERROR(_xlfn.XLOOKUP(A7887,PEC!$A$2:$A$7902,PEC!$C$2:$C$7902),"")</f>
        <v>pec.comune.volano.tn.it</v>
      </c>
      <c r="C7887" s="33">
        <f>IFERROR(_xlfn.XLOOKUP(A7887,SEZIONI!$A$2:$A$7897,SEZIONI!$B$2:$B$7897),"")</f>
        <v>2</v>
      </c>
      <c r="D7887" s="33" t="str">
        <f>IFERROR(_xlfn.XLOOKUP(A7887,[1]Sindaci!$B$2:$B$7774,[1]Sindaci!$A$2:$A$7774),"")</f>
        <v xml:space="preserve">FURLINI MARIA ALESSANDRA   </v>
      </c>
      <c r="E7887" s="33"/>
    </row>
    <row r="7888" spans="1:5" ht="13.8" x14ac:dyDescent="0.3">
      <c r="A7888" s="48" t="s">
        <v>7841</v>
      </c>
      <c r="B7888" s="33" t="str">
        <f>IFERROR(_xlfn.XLOOKUP(A7888,PEC!$A$2:$A$7902,PEC!$C$2:$C$7902),"")</f>
        <v>pec.it</v>
      </c>
      <c r="C7888" s="33">
        <f>IFERROR(_xlfn.XLOOKUP(A7888,SEZIONI!$A$2:$A$7897,SEZIONI!$B$2:$B$7897),"")</f>
        <v>20</v>
      </c>
      <c r="D7888" s="33" t="str">
        <f>IFERROR(_xlfn.XLOOKUP(A7888,[1]Sindaci!$B$2:$B$7774,[1]Sindaci!$A$2:$A$7774),"")</f>
        <v xml:space="preserve">DI COSTANZO GIULIANO   </v>
      </c>
      <c r="E7888" s="33"/>
    </row>
    <row r="7889" spans="1:5" ht="13.8" x14ac:dyDescent="0.3">
      <c r="A7889" s="48" t="s">
        <v>7842</v>
      </c>
      <c r="B7889" s="33" t="str">
        <f>IFERROR(_xlfn.XLOOKUP(A7889,PEC!$A$2:$A$7902,PEC!$C$2:$C$7902),"")</f>
        <v>postemailcertificata.it</v>
      </c>
      <c r="C7889" s="33">
        <f>IFERROR(_xlfn.XLOOKUP(A7889,SEZIONI!$A$2:$A$7897,SEZIONI!$B$2:$B$7897),"")</f>
        <v>1</v>
      </c>
      <c r="D7889" s="33" t="str">
        <f>IFERROR(_xlfn.XLOOKUP(A7889,[1]Sindaci!$B$2:$B$7774,[1]Sindaci!$A$2:$A$7774),"")</f>
        <v xml:space="preserve">NAVARRA FABIO    </v>
      </c>
      <c r="E7889" s="33"/>
    </row>
    <row r="7890" spans="1:5" ht="13.8" x14ac:dyDescent="0.3">
      <c r="A7890" s="48" t="s">
        <v>7843</v>
      </c>
      <c r="B7890" s="33" t="str">
        <f>IFERROR(_xlfn.XLOOKUP(A7890,PEC!$A$2:$A$7902,PEC!$C$2:$C$7902),"")</f>
        <v>pec.comunevolpago.it</v>
      </c>
      <c r="C7890" s="33">
        <f>IFERROR(_xlfn.XLOOKUP(A7890,SEZIONI!$A$2:$A$7897,SEZIONI!$B$2:$B$7897),"")</f>
        <v>8</v>
      </c>
      <c r="D7890" s="33" t="str">
        <f>IFERROR(_xlfn.XLOOKUP(A7890,[1]Sindaci!$B$2:$B$7774,[1]Sindaci!$A$2:$A$7774),"")</f>
        <v xml:space="preserve">GUIZZO PAOLO    </v>
      </c>
      <c r="E7890" s="33"/>
    </row>
    <row r="7891" spans="1:5" ht="13.8" x14ac:dyDescent="0.3">
      <c r="A7891" s="48" t="s">
        <v>7844</v>
      </c>
      <c r="B7891" s="33" t="str">
        <f>IFERROR(_xlfn.XLOOKUP(A7891,PEC!$A$2:$A$7902,PEC!$C$2:$C$7902),"")</f>
        <v>pec.comune.volpara.pv.it</v>
      </c>
      <c r="C7891" s="33">
        <f>IFERROR(_xlfn.XLOOKUP(A7891,SEZIONI!$A$2:$A$7897,SEZIONI!$B$2:$B$7897),"")</f>
        <v>1</v>
      </c>
      <c r="D7891" s="33" t="str">
        <f>IFERROR(_xlfn.XLOOKUP(A7891,[1]Sindaci!$B$2:$B$7774,[1]Sindaci!$A$2:$A$7774),"")</f>
        <v xml:space="preserve">MANGIAROTTI CLAUDIO    </v>
      </c>
      <c r="E7891" s="33"/>
    </row>
    <row r="7892" spans="1:5" ht="13.8" x14ac:dyDescent="0.3">
      <c r="A7892" s="48" t="s">
        <v>7845</v>
      </c>
      <c r="B7892" s="33" t="str">
        <f>IFERROR(_xlfn.XLOOKUP(A7892,PEC!$A$2:$A$7902,PEC!$C$2:$C$7902),"")</f>
        <v>pcert.it</v>
      </c>
      <c r="C7892" s="33">
        <f>IFERROR(_xlfn.XLOOKUP(A7892,SEZIONI!$A$2:$A$7897,SEZIONI!$B$2:$B$7897),"")</f>
        <v>1</v>
      </c>
      <c r="D7892" s="33" t="str">
        <f>IFERROR(_xlfn.XLOOKUP(A7892,[1]Sindaci!$B$2:$B$7774,[1]Sindaci!$A$2:$A$7774),"")</f>
        <v xml:space="preserve">GIARDINI ELISA    </v>
      </c>
      <c r="E7892" s="33"/>
    </row>
    <row r="7893" spans="1:5" ht="13.8" x14ac:dyDescent="0.3">
      <c r="A7893" s="48" t="s">
        <v>7846</v>
      </c>
      <c r="B7893" s="33" t="str">
        <f>IFERROR(_xlfn.XLOOKUP(A7893,PEC!$A$2:$A$7902,PEC!$C$2:$C$7902),"")</f>
        <v>pec.comune.volpeglino.al.it</v>
      </c>
      <c r="C7893" s="33">
        <f>IFERROR(_xlfn.XLOOKUP(A7893,SEZIONI!$A$2:$A$7897,SEZIONI!$B$2:$B$7897),"")</f>
        <v>1</v>
      </c>
      <c r="D7893" s="33" t="str">
        <f>IFERROR(_xlfn.XLOOKUP(A7893,[1]Sindaci!$B$2:$B$7774,[1]Sindaci!$A$2:$A$7774),"")</f>
        <v xml:space="preserve">BRIVIO GIUSEPPE    </v>
      </c>
      <c r="E7893" s="33"/>
    </row>
    <row r="7894" spans="1:5" ht="13.8" x14ac:dyDescent="0.3">
      <c r="A7894" s="48" t="s">
        <v>7847</v>
      </c>
      <c r="B7894" s="33" t="str">
        <f>IFERROR(_xlfn.XLOOKUP(A7894,PEC!$A$2:$A$7902,PEC!$C$2:$C$7902),"")</f>
        <v>pec.comune.volpiano.to.it</v>
      </c>
      <c r="C7894" s="33">
        <f>IFERROR(_xlfn.XLOOKUP(A7894,SEZIONI!$A$2:$A$7897,SEZIONI!$B$2:$B$7897),"")</f>
        <v>13</v>
      </c>
      <c r="D7894" s="33" t="str">
        <f>IFERROR(_xlfn.XLOOKUP(A7894,[1]Sindaci!$B$2:$B$7774,[1]Sindaci!$A$2:$A$7774),"")</f>
        <v xml:space="preserve">PANICHELLI GIOVANNI    </v>
      </c>
      <c r="E7894" s="33"/>
    </row>
    <row r="7895" spans="1:5" ht="13.8" x14ac:dyDescent="0.3">
      <c r="A7895" s="48" t="s">
        <v>7848</v>
      </c>
      <c r="B7895" s="33" t="str">
        <f>IFERROR(_xlfn.XLOOKUP(A7895,PEC!$A$2:$A$7902,PEC!$C$2:$C$7902),"")</f>
        <v>legalmail.it</v>
      </c>
      <c r="C7895" s="33">
        <f>IFERROR(_xlfn.XLOOKUP(A7895,SEZIONI!$A$2:$A$7897,SEZIONI!$B$2:$B$7897),"")</f>
        <v>5</v>
      </c>
      <c r="D7895" s="33" t="str">
        <f>IFERROR(_xlfn.XLOOKUP(A7895,[1]Sindaci!$B$2:$B$7774,[1]Sindaci!$A$2:$A$7774),"")</f>
        <v xml:space="preserve">BERTAIOLA LUCIANO    </v>
      </c>
      <c r="E7895" s="33"/>
    </row>
    <row r="7896" spans="1:5" ht="13.8" x14ac:dyDescent="0.3">
      <c r="A7896" s="48" t="s">
        <v>7849</v>
      </c>
      <c r="B7896" s="33" t="str">
        <f>IFERROR(_xlfn.XLOOKUP(A7896,PEC!$A$2:$A$7902,PEC!$C$2:$C$7902),"")</f>
        <v>pec.comune.voltaggio.al.it</v>
      </c>
      <c r="C7896" s="33">
        <f>IFERROR(_xlfn.XLOOKUP(A7896,SEZIONI!$A$2:$A$7897,SEZIONI!$B$2:$B$7897),"")</f>
        <v>1</v>
      </c>
      <c r="D7896" s="33" t="str">
        <f>IFERROR(_xlfn.XLOOKUP(A7896,[1]Sindaci!$B$2:$B$7774,[1]Sindaci!$A$2:$A$7774),"")</f>
        <v xml:space="preserve">BENASSO GIUSEPPE    </v>
      </c>
      <c r="E7896" s="33"/>
    </row>
    <row r="7897" spans="1:5" ht="13.8" x14ac:dyDescent="0.3">
      <c r="A7897" s="48" t="s">
        <v>7850</v>
      </c>
      <c r="B7897" s="33" t="str">
        <f>IFERROR(_xlfn.XLOOKUP(A7897,PEC!$A$2:$A$7902,PEC!$C$2:$C$7902),"")</f>
        <v>pecveneto.it</v>
      </c>
      <c r="C7897" s="33">
        <f>IFERROR(_xlfn.XLOOKUP(A7897,SEZIONI!$A$2:$A$7897,SEZIONI!$B$2:$B$7897),"")</f>
        <v>2</v>
      </c>
      <c r="D7897" s="33" t="str">
        <f>IFERROR(_xlfn.XLOOKUP(A7897,[1]Sindaci!$B$2:$B$7774,[1]Sindaci!$A$2:$A$7774),"")</f>
        <v xml:space="preserve">SCHENA GIUSEPPE    </v>
      </c>
      <c r="E7897" s="33"/>
    </row>
    <row r="7898" spans="1:5" ht="13.8" x14ac:dyDescent="0.3">
      <c r="A7898" s="48" t="s">
        <v>7851</v>
      </c>
      <c r="B7898" s="33" t="str">
        <f>IFERROR(_xlfn.XLOOKUP(A7898,PEC!$A$2:$A$7902,PEC!$C$2:$C$7902),"")</f>
        <v>postacert.toscana.it</v>
      </c>
      <c r="C7898" s="33">
        <f>IFERROR(_xlfn.XLOOKUP(A7898,SEZIONI!$A$2:$A$7897,SEZIONI!$B$2:$B$7897),"")</f>
        <v>14</v>
      </c>
      <c r="D7898" s="33" t="str">
        <f>IFERROR(_xlfn.XLOOKUP(A7898,[1]Sindaci!$B$2:$B$7774,[1]Sindaci!$A$2:$A$7774),"")</f>
        <v xml:space="preserve">SANTI GIACOMO    </v>
      </c>
      <c r="E7898" s="33"/>
    </row>
    <row r="7899" spans="1:5" ht="13.8" x14ac:dyDescent="0.3">
      <c r="A7899" s="48" t="s">
        <v>7852</v>
      </c>
      <c r="B7899" s="33" t="str">
        <f>IFERROR(_xlfn.XLOOKUP(A7899,PEC!$A$2:$A$7902,PEC!$C$2:$C$7902),"")</f>
        <v>pec.regione.lombardia.it</v>
      </c>
      <c r="C7899" s="33">
        <f>IFERROR(_xlfn.XLOOKUP(A7899,SEZIONI!$A$2:$A$7897,SEZIONI!$B$2:$B$7897),"")</f>
        <v>1</v>
      </c>
      <c r="D7899" s="33" t="str">
        <f>IFERROR(_xlfn.XLOOKUP(A7899,[1]Sindaci!$B$2:$B$7774,[1]Sindaci!$A$2:$A$7774),"")</f>
        <v xml:space="preserve">BORGHETTI GIORGIO    </v>
      </c>
      <c r="E7899" s="33"/>
    </row>
    <row r="7900" spans="1:5" ht="13.8" x14ac:dyDescent="0.3">
      <c r="A7900" s="48" t="s">
        <v>7853</v>
      </c>
      <c r="B7900" s="33" t="str">
        <f>IFERROR(_xlfn.XLOOKUP(A7900,PEC!$A$2:$A$7902,PEC!$C$2:$C$7902),"")</f>
        <v>pec.comune.volturaraappula.fg.it</v>
      </c>
      <c r="C7900" s="33">
        <f>IFERROR(_xlfn.XLOOKUP(A7900,SEZIONI!$A$2:$A$7897,SEZIONI!$B$2:$B$7897),"")</f>
        <v>1</v>
      </c>
      <c r="D7900" s="33" t="str">
        <f>IFERROR(_xlfn.XLOOKUP(A7900,[1]Sindaci!$B$2:$B$7774,[1]Sindaci!$A$2:$A$7774),"")</f>
        <v xml:space="preserve">ZIBISCO VINCENZO    </v>
      </c>
      <c r="E7900" s="33"/>
    </row>
    <row r="7901" spans="1:5" ht="13.8" x14ac:dyDescent="0.3">
      <c r="A7901" s="48" t="s">
        <v>7854</v>
      </c>
      <c r="B7901" s="33" t="str">
        <f>IFERROR(_xlfn.XLOOKUP(A7901,PEC!$A$2:$A$7902,PEC!$C$2:$C$7902),"")</f>
        <v>pec.it</v>
      </c>
      <c r="C7901" s="33">
        <f>IFERROR(_xlfn.XLOOKUP(A7901,SEZIONI!$A$2:$A$7897,SEZIONI!$B$2:$B$7897),"")</f>
        <v>5</v>
      </c>
      <c r="D7901" s="33" t="str">
        <f>IFERROR(_xlfn.XLOOKUP(A7901,[1]Sindaci!$B$2:$B$7774,[1]Sindaci!$A$2:$A$7774),"")</f>
        <v/>
      </c>
      <c r="E7901" s="33"/>
    </row>
    <row r="7902" spans="1:5" ht="13.8" x14ac:dyDescent="0.3">
      <c r="A7902" s="48" t="s">
        <v>7855</v>
      </c>
      <c r="B7902" s="33" t="str">
        <f>IFERROR(_xlfn.XLOOKUP(A7902,PEC!$A$2:$A$7902,PEC!$C$2:$C$7902),"")</f>
        <v xml:space="preserve">pec.comune.volturino.fg.it </v>
      </c>
      <c r="C7902" s="33">
        <f>IFERROR(_xlfn.XLOOKUP(A7902,SEZIONI!$A$2:$A$7897,SEZIONI!$B$2:$B$7897),"")</f>
        <v>2</v>
      </c>
      <c r="D7902" s="33" t="str">
        <f>IFERROR(_xlfn.XLOOKUP(A7902,[1]Sindaci!$B$2:$B$7774,[1]Sindaci!$A$2:$A$7774),"")</f>
        <v xml:space="preserve">DI PASQUA FRANCESCO   </v>
      </c>
      <c r="E7902" s="33"/>
    </row>
    <row r="7903" spans="1:5" ht="13.8" x14ac:dyDescent="0.3">
      <c r="A7903" s="48" t="s">
        <v>7856</v>
      </c>
      <c r="B7903" s="33" t="str">
        <f>IFERROR(_xlfn.XLOOKUP(A7903,PEC!$A$2:$A$7902,PEC!$C$2:$C$7902),"")</f>
        <v>legalmail.it</v>
      </c>
      <c r="C7903" s="33">
        <f>IFERROR(_xlfn.XLOOKUP(A7903,SEZIONI!$A$2:$A$7897,SEZIONI!$B$2:$B$7897),"")</f>
        <v>8</v>
      </c>
      <c r="D7903" s="33" t="str">
        <f>IFERROR(_xlfn.XLOOKUP(A7903,[1]Sindaci!$B$2:$B$7774,[1]Sindaci!$A$2:$A$7774),"")</f>
        <v xml:space="preserve">MARUSICH IVAN    </v>
      </c>
      <c r="E7903" s="33"/>
    </row>
    <row r="7904" spans="1:5" ht="13.8" x14ac:dyDescent="0.3">
      <c r="A7904" s="48" t="s">
        <v>7857</v>
      </c>
      <c r="B7904" s="33" t="str">
        <f>IFERROR(_xlfn.XLOOKUP(A7904,PEC!$A$2:$A$7902,PEC!$C$2:$C$7902),"")</f>
        <v>postemailcertificata.it</v>
      </c>
      <c r="C7904" s="33">
        <f>IFERROR(_xlfn.XLOOKUP(A7904,SEZIONI!$A$2:$A$7897,SEZIONI!$B$2:$B$7897),"")</f>
        <v>1</v>
      </c>
      <c r="D7904" s="33" t="str">
        <f>IFERROR(_xlfn.XLOOKUP(A7904,[1]Sindaci!$B$2:$B$7774,[1]Sindaci!$A$2:$A$7774),"")</f>
        <v xml:space="preserve">COSTAMAGNA DANIELA PATRIZIA   </v>
      </c>
      <c r="E7904" s="33"/>
    </row>
    <row r="7905" spans="1:5" ht="13.8" x14ac:dyDescent="0.3">
      <c r="A7905" s="48" t="s">
        <v>310</v>
      </c>
      <c r="B7905" s="33" t="str">
        <f>IFERROR(_xlfn.XLOOKUP(A7905,PEC!$A$2:$A$7902,PEC!$C$2:$C$7902),"")</f>
        <v>asmepec.it</v>
      </c>
      <c r="C7905" s="33">
        <f>IFERROR(_xlfn.XLOOKUP(A7905,SEZIONI!$A$2:$A$7897,SEZIONI!$B$2:$B$7897),"")</f>
        <v>1</v>
      </c>
      <c r="D7905" s="33" t="str">
        <f>IFERROR(_xlfn.XLOOKUP(A7905,[1]Sindaci!$B$2:$B$7774,[1]Sindaci!$A$2:$A$7774),"")</f>
        <v xml:space="preserve">BUDRIESI MARIA    </v>
      </c>
      <c r="E7905" s="33"/>
    </row>
    <row r="7906" spans="1:5" ht="13.8" x14ac:dyDescent="0.3">
      <c r="A7906" s="48" t="s">
        <v>7858</v>
      </c>
      <c r="B7906" s="33" t="str">
        <f>IFERROR(_xlfn.XLOOKUP(A7906,PEC!$A$2:$A$7902,PEC!$C$2:$C$7902),"")</f>
        <v>pec.comune.zafferana-etnea.ct.it</v>
      </c>
      <c r="C7906" s="33">
        <f>IFERROR(_xlfn.XLOOKUP(A7906,SEZIONI!$A$2:$A$7897,SEZIONI!$B$2:$B$7897),"")</f>
        <v>9</v>
      </c>
      <c r="D7906" s="33" t="str">
        <f>IFERROR(_xlfn.XLOOKUP(A7906,[1]Sindaci!$B$2:$B$7774,[1]Sindaci!$A$2:$A$7774),"")</f>
        <v xml:space="preserve">RUSSO SALVATORE    </v>
      </c>
      <c r="E7906" s="33"/>
    </row>
    <row r="7907" spans="1:5" ht="13.8" x14ac:dyDescent="0.3">
      <c r="A7907" s="48" t="s">
        <v>235</v>
      </c>
      <c r="B7907" s="33" t="str">
        <f>IFERROR(_xlfn.XLOOKUP(A7907,PEC!$A$2:$A$7902,PEC!$C$2:$C$7902),"")</f>
        <v>pec.zagarise.org</v>
      </c>
      <c r="C7907" s="33">
        <f>IFERROR(_xlfn.XLOOKUP(A7907,SEZIONI!$A$2:$A$7897,SEZIONI!$B$2:$B$7897),"")</f>
        <v>2</v>
      </c>
      <c r="D7907" s="33" t="str">
        <f>IFERROR(_xlfn.XLOOKUP(A7907,[1]Sindaci!$B$2:$B$7774,[1]Sindaci!$A$2:$A$7774),"")</f>
        <v xml:space="preserve">GALLELLI DOMENICO    </v>
      </c>
      <c r="E7907" s="33"/>
    </row>
    <row r="7908" spans="1:5" ht="13.8" x14ac:dyDescent="0.3">
      <c r="A7908" s="48" t="s">
        <v>7859</v>
      </c>
      <c r="B7908" s="33" t="str">
        <f>IFERROR(_xlfn.XLOOKUP(A7908,PEC!$A$2:$A$7902,PEC!$C$2:$C$7902),"")</f>
        <v>pec.comunedizagarolo.it</v>
      </c>
      <c r="C7908" s="33">
        <f>IFERROR(_xlfn.XLOOKUP(A7908,SEZIONI!$A$2:$A$7897,SEZIONI!$B$2:$B$7897),"")</f>
        <v>13</v>
      </c>
      <c r="D7908" s="33" t="str">
        <f>IFERROR(_xlfn.XLOOKUP(A7908,[1]Sindaci!$B$2:$B$7774,[1]Sindaci!$A$2:$A$7774),"")</f>
        <v xml:space="preserve">PANZIRONI EMANUELA    </v>
      </c>
      <c r="E7908" s="33"/>
    </row>
    <row r="7909" spans="1:5" ht="13.8" x14ac:dyDescent="0.3">
      <c r="A7909" s="48" t="s">
        <v>8164</v>
      </c>
      <c r="B7909" s="33" t="str">
        <f>IFERROR(_xlfn.XLOOKUP(A7909,PEC!$A$2:$A$7902,PEC!$C$2:$C$7902),"")</f>
        <v/>
      </c>
      <c r="C7909" s="33" t="str">
        <f>IFERROR(_xlfn.XLOOKUP(A7909,SEZIONI!$A$2:$A$7897,SEZIONI!$B$2:$B$7897),"")</f>
        <v/>
      </c>
      <c r="D7909" s="33" t="str">
        <f>IFERROR(_xlfn.XLOOKUP(A7909,[1]Sindaci!$B$2:$B$7774,[1]Sindaci!$A$2:$A$7774),"")</f>
        <v/>
      </c>
      <c r="E7909" s="33"/>
    </row>
    <row r="7910" spans="1:5" ht="13.8" x14ac:dyDescent="0.3">
      <c r="A7910" s="48" t="s">
        <v>311</v>
      </c>
      <c r="B7910" s="33" t="str">
        <f>IFERROR(_xlfn.XLOOKUP(A7910,PEC!$A$2:$A$7902,PEC!$C$2:$C$7902),"")</f>
        <v>asmepec.it</v>
      </c>
      <c r="C7910" s="33">
        <f>IFERROR(_xlfn.XLOOKUP(A7910,SEZIONI!$A$2:$A$7897,SEZIONI!$B$2:$B$7897),"")</f>
        <v>3</v>
      </c>
      <c r="D7910" s="33" t="str">
        <f>IFERROR(_xlfn.XLOOKUP(A7910,[1]Sindaci!$B$2:$B$7774,[1]Sindaci!$A$2:$A$7774),"")</f>
        <v xml:space="preserve">L'ANDOLINA CORRADO ANTONIO   </v>
      </c>
      <c r="E7910" s="33"/>
    </row>
    <row r="7911" spans="1:5" ht="13.8" x14ac:dyDescent="0.3">
      <c r="A7911" s="48" t="s">
        <v>7860</v>
      </c>
      <c r="B7911" s="33" t="str">
        <f>IFERROR(_xlfn.XLOOKUP(A7911,PEC!$A$2:$A$7902,PEC!$C$2:$C$7902),"")</f>
        <v>comunezandobbio.legalmail.it</v>
      </c>
      <c r="C7911" s="33">
        <f>IFERROR(_xlfn.XLOOKUP(A7911,SEZIONI!$A$2:$A$7897,SEZIONI!$B$2:$B$7897),"")</f>
        <v>3</v>
      </c>
      <c r="D7911" s="33" t="str">
        <f>IFERROR(_xlfn.XLOOKUP(A7911,[1]Sindaci!$B$2:$B$7774,[1]Sindaci!$A$2:$A$7774),"")</f>
        <v xml:space="preserve">ANTONIOLI MARIANGELA    </v>
      </c>
      <c r="E7911" s="33"/>
    </row>
    <row r="7912" spans="1:5" ht="13.8" x14ac:dyDescent="0.3">
      <c r="A7912" s="48" t="s">
        <v>8186</v>
      </c>
      <c r="B7912" s="33" t="str">
        <f>IFERROR(_xlfn.XLOOKUP(A7912,PEC!$A$2:$A$7902,PEC!$C$2:$C$7902),"")</f>
        <v>pec.altovicentino.it</v>
      </c>
      <c r="C7912" s="33" t="str">
        <f>IFERROR(_xlfn.XLOOKUP(A7912,SEZIONI!$A$2:$A$7897,SEZIONI!$B$2:$B$7897),"")</f>
        <v/>
      </c>
      <c r="D7912" s="33" t="str">
        <f>IFERROR(_xlfn.XLOOKUP(A7912,[1]Sindaci!$B$2:$B$7774,[1]Sindaci!$A$2:$A$7774),"")</f>
        <v/>
      </c>
      <c r="E7912" s="33"/>
    </row>
    <row r="7913" spans="1:5" ht="13.8" x14ac:dyDescent="0.3">
      <c r="A7913" s="48" t="s">
        <v>7862</v>
      </c>
      <c r="B7913" s="33" t="str">
        <f>IFERROR(_xlfn.XLOOKUP(A7913,PEC!$A$2:$A$7902,PEC!$C$2:$C$7902),"")</f>
        <v>pec.regione.lombardia.it</v>
      </c>
      <c r="C7913" s="33">
        <f>IFERROR(_xlfn.XLOOKUP(A7913,SEZIONI!$A$2:$A$7897,SEZIONI!$B$2:$B$7897),"")</f>
        <v>6</v>
      </c>
      <c r="D7913" s="33" t="str">
        <f>IFERROR(_xlfn.XLOOKUP(A7913,[1]Sindaci!$B$2:$B$7774,[1]Sindaci!$A$2:$A$7774),"")</f>
        <v xml:space="preserve">LOCATELLI LUIGI ALBERTO   </v>
      </c>
      <c r="E7913" s="33"/>
    </row>
    <row r="7914" spans="1:5" ht="13.8" x14ac:dyDescent="0.3">
      <c r="A7914" s="48" t="s">
        <v>7863</v>
      </c>
      <c r="B7914" s="33" t="str">
        <f>IFERROR(_xlfn.XLOOKUP(A7914,PEC!$A$2:$A$7902,PEC!$C$2:$C$7902),"")</f>
        <v>pec.rupar.puglia.it</v>
      </c>
      <c r="C7914" s="33">
        <f>IFERROR(_xlfn.XLOOKUP(A7914,SEZIONI!$A$2:$A$7897,SEZIONI!$B$2:$B$7897),"")</f>
        <v>2</v>
      </c>
      <c r="D7914" s="33" t="str">
        <f>IFERROR(_xlfn.XLOOKUP(A7914,[1]Sindaci!$B$2:$B$7774,[1]Sindaci!$A$2:$A$7774),"")</f>
        <v xml:space="preserve">RIONTINO VINCENZO    </v>
      </c>
      <c r="E7914" s="33"/>
    </row>
    <row r="7915" spans="1:5" ht="13.8" x14ac:dyDescent="0.3">
      <c r="A7915" s="48" t="s">
        <v>7864</v>
      </c>
      <c r="B7915" s="33" t="str">
        <f>IFERROR(_xlfn.XLOOKUP(A7915,PEC!$A$2:$A$7902,PEC!$C$2:$C$7902),"")</f>
        <v xml:space="preserve">pec.regione.lombardia.it </v>
      </c>
      <c r="C7915" s="33">
        <f>IFERROR(_xlfn.XLOOKUP(A7915,SEZIONI!$A$2:$A$7897,SEZIONI!$B$2:$B$7897),"")</f>
        <v>2</v>
      </c>
      <c r="D7915" s="33" t="str">
        <f>IFERROR(_xlfn.XLOOKUP(A7915,[1]Sindaci!$B$2:$B$7774,[1]Sindaci!$A$2:$A$7774),"")</f>
        <v xml:space="preserve">TIGLIO SIMONE    </v>
      </c>
      <c r="E7915" s="33"/>
    </row>
    <row r="7916" spans="1:5" ht="13.8" x14ac:dyDescent="0.3">
      <c r="A7916" s="48" t="s">
        <v>7865</v>
      </c>
      <c r="B7916" s="33" t="str">
        <f>IFERROR(_xlfn.XLOOKUP(A7916,PEC!$A$2:$A$7902,PEC!$C$2:$C$7902),"")</f>
        <v>pec.regione.lombardia.it</v>
      </c>
      <c r="C7916" s="33">
        <f>IFERROR(_xlfn.XLOOKUP(A7916,SEZIONI!$A$2:$A$7897,SEZIONI!$B$2:$B$7897),"")</f>
        <v>2</v>
      </c>
      <c r="D7916" s="33" t="str">
        <f>IFERROR(_xlfn.XLOOKUP(A7916,[1]Sindaci!$B$2:$B$7774,[1]Sindaci!$A$2:$A$7774),"")</f>
        <v xml:space="preserve">PALESTRA MARIATERESA    </v>
      </c>
      <c r="E7916" s="33"/>
    </row>
    <row r="7917" spans="1:5" ht="13.8" x14ac:dyDescent="0.3">
      <c r="A7917" s="49" t="s">
        <v>7866</v>
      </c>
      <c r="B7917" s="33" t="str">
        <f>IFERROR(_xlfn.XLOOKUP(A7917,PEC!$A$2:$A$7902,PEC!$C$2:$C$7902),"")</f>
        <v>pec.comune.zeddiani.or.it</v>
      </c>
      <c r="C7917" s="33">
        <f>IFERROR(_xlfn.XLOOKUP(A7917,SEZIONI!$A$2:$A$7897,SEZIONI!$B$2:$B$7897),"")</f>
        <v>1</v>
      </c>
      <c r="D7917" s="33" t="str">
        <f>IFERROR(_xlfn.XLOOKUP(A7917,[1]Sindaci!$B$2:$B$7774,[1]Sindaci!$A$2:$A$7774),"")</f>
        <v xml:space="preserve">PINNA CLAUDIO    </v>
      </c>
      <c r="E7917" s="33"/>
    </row>
    <row r="7918" spans="1:5" ht="13.8" x14ac:dyDescent="0.3">
      <c r="A7918" s="48" t="s">
        <v>7867</v>
      </c>
      <c r="B7918" s="33" t="str">
        <f>IFERROR(_xlfn.XLOOKUP(A7918,PEC!$A$2:$A$7902,PEC!$C$2:$C$7902),"")</f>
        <v>halleycert.it</v>
      </c>
      <c r="C7918" s="33">
        <f>IFERROR(_xlfn.XLOOKUP(A7918,SEZIONI!$A$2:$A$7897,SEZIONI!$B$2:$B$7897),"")</f>
        <v>1</v>
      </c>
      <c r="D7918" s="33" t="str">
        <f>IFERROR(_xlfn.XLOOKUP(A7918,[1]Sindaci!$B$2:$B$7774,[1]Sindaci!$A$2:$A$7774),"")</f>
        <v xml:space="preserve">VANETTI MATTEO    </v>
      </c>
      <c r="E7918" s="33"/>
    </row>
    <row r="7919" spans="1:5" ht="13.8" x14ac:dyDescent="0.3">
      <c r="A7919" s="48" t="s">
        <v>7868</v>
      </c>
      <c r="B7919" s="33" t="str">
        <f>IFERROR(_xlfn.XLOOKUP(A7919,PEC!$A$2:$A$7902,PEC!$C$2:$C$7902),"")</f>
        <v>pec.comune.zelo.lo.it</v>
      </c>
      <c r="C7919" s="33">
        <f>IFERROR(_xlfn.XLOOKUP(A7919,SEZIONI!$A$2:$A$7897,SEZIONI!$B$2:$B$7897),"")</f>
        <v>6</v>
      </c>
      <c r="D7919" s="33" t="str">
        <f>IFERROR(_xlfn.XLOOKUP(A7919,[1]Sindaci!$B$2:$B$7774,[1]Sindaci!$A$2:$A$7774),"")</f>
        <v xml:space="preserve">MADONINI ANGELO    </v>
      </c>
      <c r="E7919" s="33"/>
    </row>
    <row r="7920" spans="1:5" ht="13.8" x14ac:dyDescent="0.3">
      <c r="A7920" s="48" t="s">
        <v>7998</v>
      </c>
      <c r="B7920" s="33" t="str">
        <f>IFERROR(_xlfn.XLOOKUP(A7920,PEC!$A$2:$A$7902,PEC!$C$2:$C$7902),"")</f>
        <v/>
      </c>
      <c r="C7920" s="33" t="str">
        <f>IFERROR(_xlfn.XLOOKUP(A7920,SEZIONI!$A$2:$A$7897,SEZIONI!$B$2:$B$7897),"")</f>
        <v/>
      </c>
      <c r="D7920" s="33" t="str">
        <f>IFERROR(_xlfn.XLOOKUP(A7920,[1]Sindaci!$B$2:$B$7774,[1]Sindaci!$A$2:$A$7774),"")</f>
        <v/>
      </c>
      <c r="E7920" s="33"/>
    </row>
    <row r="7921" spans="1:5" ht="13.8" x14ac:dyDescent="0.3">
      <c r="A7921" s="48" t="s">
        <v>7869</v>
      </c>
      <c r="B7921" s="33" t="str">
        <f>IFERROR(_xlfn.XLOOKUP(A7921,PEC!$A$2:$A$7902,PEC!$C$2:$C$7902),"")</f>
        <v>postemailcertificata.it</v>
      </c>
      <c r="C7921" s="33">
        <f>IFERROR(_xlfn.XLOOKUP(A7921,SEZIONI!$A$2:$A$7897,SEZIONI!$B$2:$B$7897),"")</f>
        <v>1</v>
      </c>
      <c r="D7921" s="33" t="str">
        <f>IFERROR(_xlfn.XLOOKUP(A7921,[1]Sindaci!$B$2:$B$7774,[1]Sindaci!$A$2:$A$7774),"")</f>
        <v xml:space="preserve">SARONNI MASSIMO    </v>
      </c>
      <c r="E7921" s="33"/>
    </row>
    <row r="7922" spans="1:5" ht="13.8" x14ac:dyDescent="0.3">
      <c r="A7922" s="48" t="s">
        <v>7870</v>
      </c>
      <c r="B7922" s="33" t="str">
        <f>IFERROR(_xlfn.XLOOKUP(A7922,PEC!$A$2:$A$7902,PEC!$C$2:$C$7902),"")</f>
        <v>pec.provincia.pv.it</v>
      </c>
      <c r="C7922" s="33">
        <f>IFERROR(_xlfn.XLOOKUP(A7922,SEZIONI!$A$2:$A$7897,SEZIONI!$B$2:$B$7897),"")</f>
        <v>1</v>
      </c>
      <c r="D7922" s="33" t="str">
        <f>IFERROR(_xlfn.XLOOKUP(A7922,[1]Sindaci!$B$2:$B$7774,[1]Sindaci!$A$2:$A$7774),"")</f>
        <v xml:space="preserve">PIZZI ANTONIO    </v>
      </c>
      <c r="E7922" s="33"/>
    </row>
    <row r="7923" spans="1:5" ht="13.8" x14ac:dyDescent="0.3">
      <c r="A7923" s="48" t="s">
        <v>7871</v>
      </c>
      <c r="B7923" s="33" t="str">
        <f>IFERROR(_xlfn.XLOOKUP(A7923,PEC!$A$2:$A$7902,PEC!$C$2:$C$7902),"")</f>
        <v>pecveneto.it</v>
      </c>
      <c r="C7923" s="33">
        <f>IFERROR(_xlfn.XLOOKUP(A7923,SEZIONI!$A$2:$A$7897,SEZIONI!$B$2:$B$7897),"")</f>
        <v>2</v>
      </c>
      <c r="D7923" s="33" t="str">
        <f>IFERROR(_xlfn.XLOOKUP(A7923,[1]Sindaci!$B$2:$B$7774,[1]Sindaci!$A$2:$A$7774),"")</f>
        <v xml:space="preserve">DALLA NESE DANIELE   </v>
      </c>
      <c r="E7923" s="33"/>
    </row>
    <row r="7924" spans="1:5" ht="13.8" x14ac:dyDescent="0.3">
      <c r="A7924" s="48" t="s">
        <v>7872</v>
      </c>
      <c r="B7924" s="33" t="str">
        <f>IFERROR(_xlfn.XLOOKUP(A7924,PEC!$A$2:$A$7902,PEC!$C$2:$C$7902),"")</f>
        <v xml:space="preserve">sintranet.legalmail.it </v>
      </c>
      <c r="C7924" s="33">
        <f>IFERROR(_xlfn.XLOOKUP(A7924,SEZIONI!$A$2:$A$7897,SEZIONI!$B$2:$B$7897),"")</f>
        <v>1</v>
      </c>
      <c r="D7924" s="33" t="str">
        <f>IFERROR(_xlfn.XLOOKUP(A7924,[1]Sindaci!$B$2:$B$7774,[1]Sindaci!$A$2:$A$7774),"")</f>
        <v xml:space="preserve">REBOLINI PIETRO    </v>
      </c>
      <c r="E7924" s="33"/>
    </row>
    <row r="7925" spans="1:5" ht="13.8" x14ac:dyDescent="0.3">
      <c r="A7925" s="48" t="s">
        <v>7873</v>
      </c>
      <c r="B7925" s="33" t="str">
        <f>IFERROR(_xlfn.XLOOKUP(A7925,PEC!$A$2:$A$7902,PEC!$C$2:$C$7902),"")</f>
        <v>pec.regione.lombardia.it</v>
      </c>
      <c r="C7925" s="33">
        <f>IFERROR(_xlfn.XLOOKUP(A7925,SEZIONI!$A$2:$A$7897,SEZIONI!$B$2:$B$7897),"")</f>
        <v>1</v>
      </c>
      <c r="D7925" s="33" t="str">
        <f>IFERROR(_xlfn.XLOOKUP(A7925,[1]Sindaci!$B$2:$B$7774,[1]Sindaci!$A$2:$A$7774),"")</f>
        <v/>
      </c>
      <c r="E7925" s="33"/>
    </row>
    <row r="7926" spans="1:5" ht="13.8" x14ac:dyDescent="0.3">
      <c r="A7926" s="48" t="s">
        <v>8011</v>
      </c>
      <c r="B7926" s="33" t="str">
        <f>IFERROR(_xlfn.XLOOKUP(A7926,PEC!$A$2:$A$7902,PEC!$C$2:$C$7902),"")</f>
        <v/>
      </c>
      <c r="C7926" s="33" t="str">
        <f>IFERROR(_xlfn.XLOOKUP(A7926,SEZIONI!$A$2:$A$7897,SEZIONI!$B$2:$B$7897),"")</f>
        <v/>
      </c>
      <c r="D7926" s="33" t="str">
        <f>IFERROR(_xlfn.XLOOKUP(A7926,[1]Sindaci!$B$2:$B$7774,[1]Sindaci!$A$2:$A$7774),"")</f>
        <v/>
      </c>
      <c r="E7926" s="33"/>
    </row>
    <row r="7927" spans="1:5" ht="13.8" x14ac:dyDescent="0.3">
      <c r="A7927" s="49" t="s">
        <v>7875</v>
      </c>
      <c r="B7927" s="33" t="str">
        <f>IFERROR(_xlfn.XLOOKUP(A7927,PEC!$A$2:$A$7902,PEC!$C$2:$C$7902),"")</f>
        <v>pec.comune.zerfaliu.or.it</v>
      </c>
      <c r="C7927" s="33">
        <f>IFERROR(_xlfn.XLOOKUP(A7927,SEZIONI!$A$2:$A$7897,SEZIONI!$B$2:$B$7897),"")</f>
        <v>1</v>
      </c>
      <c r="D7927" s="33" t="str">
        <f>IFERROR(_xlfn.XLOOKUP(A7927,[1]Sindaci!$B$2:$B$7774,[1]Sindaci!$A$2:$A$7774),"")</f>
        <v xml:space="preserve">CHELO PINUCCIO LINO   </v>
      </c>
      <c r="E7927" s="33"/>
    </row>
    <row r="7928" spans="1:5" ht="13.8" x14ac:dyDescent="0.3">
      <c r="A7928" s="48" t="s">
        <v>7876</v>
      </c>
      <c r="B7928" s="33" t="str">
        <f>IFERROR(_xlfn.XLOOKUP(A7928,PEC!$A$2:$A$7902,PEC!$C$2:$C$7902),"")</f>
        <v>postacert.toscana.it</v>
      </c>
      <c r="C7928" s="33">
        <f>IFERROR(_xlfn.XLOOKUP(A7928,SEZIONI!$A$2:$A$7897,SEZIONI!$B$2:$B$7897),"")</f>
        <v>4</v>
      </c>
      <c r="D7928" s="33" t="str">
        <f>IFERROR(_xlfn.XLOOKUP(A7928,[1]Sindaci!$B$2:$B$7774,[1]Sindaci!$A$2:$A$7774),"")</f>
        <v xml:space="preserve">PETACCHI CRISTIAN    </v>
      </c>
      <c r="E7928" s="33"/>
    </row>
    <row r="7929" spans="1:5" ht="13.8" x14ac:dyDescent="0.3">
      <c r="A7929" s="48" t="s">
        <v>7877</v>
      </c>
      <c r="B7929" s="33" t="str">
        <f>IFERROR(_xlfn.XLOOKUP(A7929,PEC!$A$2:$A$7902,PEC!$C$2:$C$7902),"")</f>
        <v>pecveneto.it</v>
      </c>
      <c r="C7929" s="33">
        <f>IFERROR(_xlfn.XLOOKUP(A7929,SEZIONI!$A$2:$A$7897,SEZIONI!$B$2:$B$7897),"")</f>
        <v>1</v>
      </c>
      <c r="D7929" s="33" t="str">
        <f>IFERROR(_xlfn.XLOOKUP(A7929,[1]Sindaci!$B$2:$B$7774,[1]Sindaci!$A$2:$A$7774),"")</f>
        <v xml:space="preserve">ALBIERO LUCA    </v>
      </c>
      <c r="E7929" s="33"/>
    </row>
    <row r="7930" spans="1:5" ht="13.8" x14ac:dyDescent="0.3">
      <c r="A7930" s="48" t="s">
        <v>7878</v>
      </c>
      <c r="B7930" s="33" t="str">
        <f>IFERROR(_xlfn.XLOOKUP(A7930,PEC!$A$2:$A$7902,PEC!$C$2:$C$7902),"")</f>
        <v>pec.comunezerobranco.it</v>
      </c>
      <c r="C7930" s="33">
        <f>IFERROR(_xlfn.XLOOKUP(A7930,SEZIONI!$A$2:$A$7897,SEZIONI!$B$2:$B$7897),"")</f>
        <v>9</v>
      </c>
      <c r="D7930" s="33" t="str">
        <f>IFERROR(_xlfn.XLOOKUP(A7930,[1]Sindaci!$B$2:$B$7774,[1]Sindaci!$A$2:$A$7774),"")</f>
        <v xml:space="preserve">DURIGHETTO LUCA    </v>
      </c>
      <c r="E7930" s="33"/>
    </row>
    <row r="7931" spans="1:5" ht="13.8" x14ac:dyDescent="0.3">
      <c r="A7931" s="48" t="s">
        <v>7879</v>
      </c>
      <c r="B7931" s="33" t="str">
        <f>IFERROR(_xlfn.XLOOKUP(A7931,PEC!$A$2:$A$7902,PEC!$C$2:$C$7902),"")</f>
        <v>cert.ip-veneto.net</v>
      </c>
      <c r="C7931" s="33">
        <f>IFERROR(_xlfn.XLOOKUP(A7931,SEZIONI!$A$2:$A$7897,SEZIONI!$B$2:$B$7897),"")</f>
        <v>14</v>
      </c>
      <c r="D7931" s="33" t="str">
        <f>IFERROR(_xlfn.XLOOKUP(A7931,[1]Sindaci!$B$2:$B$7774,[1]Sindaci!$A$2:$A$7774),"")</f>
        <v xml:space="preserve">CONTI PAOLA    </v>
      </c>
      <c r="E7931" s="33"/>
    </row>
    <row r="7932" spans="1:5" ht="13.8" x14ac:dyDescent="0.3">
      <c r="A7932" s="48" t="s">
        <v>7880</v>
      </c>
      <c r="B7932" s="33" t="str">
        <f>IFERROR(_xlfn.XLOOKUP(A7932,PEC!$A$2:$A$7902,PEC!$C$2:$C$7902),"")</f>
        <v>pec.comune.ziano.tn.it</v>
      </c>
      <c r="C7932" s="33">
        <f>IFERROR(_xlfn.XLOOKUP(A7932,SEZIONI!$A$2:$A$7897,SEZIONI!$B$2:$B$7897),"")</f>
        <v>1</v>
      </c>
      <c r="D7932" s="33" t="str">
        <f>IFERROR(_xlfn.XLOOKUP(A7932,[1]Sindaci!$B$2:$B$7774,[1]Sindaci!$A$2:$A$7774),"")</f>
        <v xml:space="preserve">DEFLORIAN MARIA CHIARA   </v>
      </c>
      <c r="E7932" s="33"/>
    </row>
    <row r="7933" spans="1:5" ht="13.8" x14ac:dyDescent="0.3">
      <c r="A7933" s="48" t="s">
        <v>7881</v>
      </c>
      <c r="B7933" s="33" t="str">
        <f>IFERROR(_xlfn.XLOOKUP(A7933,PEC!$A$2:$A$7902,PEC!$C$2:$C$7902),"")</f>
        <v>pec.comune.ziano.pc.it</v>
      </c>
      <c r="C7933" s="33">
        <f>IFERROR(_xlfn.XLOOKUP(A7933,SEZIONI!$A$2:$A$7897,SEZIONI!$B$2:$B$7897),"")</f>
        <v>3</v>
      </c>
      <c r="D7933" s="33" t="str">
        <f>IFERROR(_xlfn.XLOOKUP(A7933,[1]Sindaci!$B$2:$B$7774,[1]Sindaci!$A$2:$A$7774),"")</f>
        <v xml:space="preserve">GHILARDELLI MANUEL    </v>
      </c>
      <c r="E7933" s="33"/>
    </row>
    <row r="7934" spans="1:5" ht="13.8" x14ac:dyDescent="0.3">
      <c r="A7934" s="48" t="s">
        <v>7882</v>
      </c>
      <c r="B7934" s="33" t="str">
        <f>IFERROR(_xlfn.XLOOKUP(A7934,PEC!$A$2:$A$7902,PEC!$C$2:$C$7902),"")</f>
        <v>pec.comune.zibidosangiacomo.mi.it</v>
      </c>
      <c r="C7934" s="33">
        <f>IFERROR(_xlfn.XLOOKUP(A7934,SEZIONI!$A$2:$A$7897,SEZIONI!$B$2:$B$7897),"")</f>
        <v>6</v>
      </c>
      <c r="D7934" s="33" t="str">
        <f>IFERROR(_xlfn.XLOOKUP(A7934,[1]Sindaci!$B$2:$B$7774,[1]Sindaci!$A$2:$A$7774),"")</f>
        <v xml:space="preserve">BELLOLI SONIA MARGHERITA   </v>
      </c>
      <c r="E7934" s="33"/>
    </row>
    <row r="7935" spans="1:5" ht="13.8" x14ac:dyDescent="0.3">
      <c r="A7935" s="48" t="s">
        <v>7883</v>
      </c>
      <c r="B7935" s="33" t="str">
        <f>IFERROR(_xlfn.XLOOKUP(A7935,PEC!$A$2:$A$7902,PEC!$C$2:$C$7902),"")</f>
        <v>legalmail.it</v>
      </c>
      <c r="C7935" s="33">
        <f>IFERROR(_xlfn.XLOOKUP(A7935,SEZIONI!$A$2:$A$7897,SEZIONI!$B$2:$B$7897),"")</f>
        <v>1</v>
      </c>
      <c r="D7935" s="33" t="str">
        <f>IFERROR(_xlfn.XLOOKUP(A7935,[1]Sindaci!$B$2:$B$7774,[1]Sindaci!$A$2:$A$7774),"")</f>
        <v xml:space="preserve">SIVORI SIMONE    </v>
      </c>
      <c r="E7935" s="33"/>
    </row>
    <row r="7936" spans="1:5" ht="13.8" x14ac:dyDescent="0.3">
      <c r="A7936" s="48" t="s">
        <v>7884</v>
      </c>
      <c r="B7936" s="33" t="str">
        <f>IFERROR(_xlfn.XLOOKUP(A7936,PEC!$A$2:$A$7902,PEC!$C$2:$C$7902),"")</f>
        <v>cert.ip-veneto.net</v>
      </c>
      <c r="C7936" s="33">
        <f>IFERROR(_xlfn.XLOOKUP(A7936,SEZIONI!$A$2:$A$7897,SEZIONI!$B$2:$B$7897),"")</f>
        <v>4</v>
      </c>
      <c r="D7936" s="33" t="str">
        <f>IFERROR(_xlfn.XLOOKUP(A7936,[1]Sindaci!$B$2:$B$7774,[1]Sindaci!$A$2:$A$7774),"")</f>
        <v xml:space="preserve">BIASIN SONIA    </v>
      </c>
      <c r="E7936" s="33"/>
    </row>
    <row r="7937" spans="1:5" ht="13.8" x14ac:dyDescent="0.3">
      <c r="A7937" s="48" t="s">
        <v>7885</v>
      </c>
      <c r="B7937" s="33" t="str">
        <f>IFERROR(_xlfn.XLOOKUP(A7937,PEC!$A$2:$A$7902,PEC!$C$2:$C$7902),"")</f>
        <v>pec.ptbiellese.it</v>
      </c>
      <c r="C7937" s="33">
        <f>IFERROR(_xlfn.XLOOKUP(A7937,SEZIONI!$A$2:$A$7897,SEZIONI!$B$2:$B$7897),"")</f>
        <v>1</v>
      </c>
      <c r="D7937" s="33" t="str">
        <f>IFERROR(_xlfn.XLOOKUP(A7937,[1]Sindaci!$B$2:$B$7774,[1]Sindaci!$A$2:$A$7774),"")</f>
        <v xml:space="preserve">GIVONETTI PIERGIORGIO    </v>
      </c>
      <c r="E7937" s="33"/>
    </row>
    <row r="7938" spans="1:5" ht="13.8" x14ac:dyDescent="0.3">
      <c r="A7938" s="48" t="s">
        <v>7886</v>
      </c>
      <c r="B7938" s="33" t="str">
        <f>IFERROR(_xlfn.XLOOKUP(A7938,PEC!$A$2:$A$7902,PEC!$C$2:$C$7902),"")</f>
        <v>pec.provincia.pv.it</v>
      </c>
      <c r="C7938" s="33">
        <f>IFERROR(_xlfn.XLOOKUP(A7938,SEZIONI!$A$2:$A$7897,SEZIONI!$B$2:$B$7897),"")</f>
        <v>5</v>
      </c>
      <c r="D7938" s="33" t="str">
        <f>IFERROR(_xlfn.XLOOKUP(A7938,[1]Sindaci!$B$2:$B$7774,[1]Sindaci!$A$2:$A$7774),"")</f>
        <v xml:space="preserve">NASCIMBENE MASSIMO    </v>
      </c>
      <c r="E7938" s="33"/>
    </row>
    <row r="7939" spans="1:5" ht="13.8" x14ac:dyDescent="0.3">
      <c r="A7939" s="48" t="s">
        <v>7887</v>
      </c>
      <c r="B7939" s="33" t="str">
        <f>IFERROR(_xlfn.XLOOKUP(A7939,PEC!$A$2:$A$7902,PEC!$C$2:$C$7902),"")</f>
        <v>halleycert.it</v>
      </c>
      <c r="C7939" s="33">
        <f>IFERROR(_xlfn.XLOOKUP(A7939,SEZIONI!$A$2:$A$7897,SEZIONI!$B$2:$B$7897),"")</f>
        <v>4</v>
      </c>
      <c r="D7939" s="33" t="str">
        <f>IFERROR(_xlfn.XLOOKUP(A7939,[1]Sindaci!$B$2:$B$7774,[1]Sindaci!$A$2:$A$7774),"")</f>
        <v xml:space="preserve">DE PONTI FABIO   </v>
      </c>
      <c r="E7939" s="33"/>
    </row>
    <row r="7940" spans="1:5" ht="13.8" x14ac:dyDescent="0.3">
      <c r="A7940" s="48" t="s">
        <v>7888</v>
      </c>
      <c r="B7940" s="33" t="str">
        <f>IFERROR(_xlfn.XLOOKUP(A7940,PEC!$A$2:$A$7902,PEC!$C$2:$C$7902),"")</f>
        <v>cert.comune.zocca.mo.it</v>
      </c>
      <c r="C7940" s="33">
        <f>IFERROR(_xlfn.XLOOKUP(A7940,SEZIONI!$A$2:$A$7897,SEZIONI!$B$2:$B$7897),"")</f>
        <v>8</v>
      </c>
      <c r="D7940" s="33" t="str">
        <f>IFERROR(_xlfn.XLOOKUP(A7940,[1]Sindaci!$B$2:$B$7774,[1]Sindaci!$A$2:$A$7774),"")</f>
        <v xml:space="preserve">ROPA FEDERICO    </v>
      </c>
      <c r="E7940" s="33"/>
    </row>
    <row r="7941" spans="1:5" ht="13.8" x14ac:dyDescent="0.3">
      <c r="A7941" s="48" t="s">
        <v>7889</v>
      </c>
      <c r="B7941" s="33" t="str">
        <f>IFERROR(_xlfn.XLOOKUP(A7941,PEC!$A$2:$A$7902,PEC!$C$2:$C$7902),"")</f>
        <v>pec.comune.zogno.bg.it</v>
      </c>
      <c r="C7941" s="33">
        <f>IFERROR(_xlfn.XLOOKUP(A7941,SEZIONI!$A$2:$A$7897,SEZIONI!$B$2:$B$7897),"")</f>
        <v>9</v>
      </c>
      <c r="D7941" s="33" t="str">
        <f>IFERROR(_xlfn.XLOOKUP(A7941,[1]Sindaci!$B$2:$B$7774,[1]Sindaci!$A$2:$A$7774),"")</f>
        <v xml:space="preserve">FEDI SELINA ODETTE   </v>
      </c>
      <c r="E7941" s="33"/>
    </row>
    <row r="7942" spans="1:5" ht="13.8" x14ac:dyDescent="0.3">
      <c r="A7942" s="48" t="s">
        <v>7890</v>
      </c>
      <c r="B7942" s="33" t="str">
        <f>IFERROR(_xlfn.XLOOKUP(A7942,PEC!$A$2:$A$7902,PEC!$C$2:$C$7902),"")</f>
        <v>cert.provincia.bo.it</v>
      </c>
      <c r="C7942" s="33">
        <f>IFERROR(_xlfn.XLOOKUP(A7942,SEZIONI!$A$2:$A$7897,SEZIONI!$B$2:$B$7897),"")</f>
        <v>20</v>
      </c>
      <c r="D7942" s="33" t="str">
        <f>IFERROR(_xlfn.XLOOKUP(A7942,[1]Sindaci!$B$2:$B$7774,[1]Sindaci!$A$2:$A$7774),"")</f>
        <v xml:space="preserve">DALL'OMO DAVIDE    </v>
      </c>
      <c r="E7942" s="33"/>
    </row>
    <row r="7943" spans="1:5" ht="13.8" x14ac:dyDescent="0.3">
      <c r="A7943" s="48" t="s">
        <v>7891</v>
      </c>
      <c r="B7943" s="33" t="str">
        <f>IFERROR(_xlfn.XLOOKUP(A7943,PEC!$A$2:$A$7902,PEC!$C$2:$C$7902),"")</f>
        <v>pec.rupar.puglia.it</v>
      </c>
      <c r="C7943" s="33">
        <f>IFERROR(_xlfn.XLOOKUP(A7943,SEZIONI!$A$2:$A$7897,SEZIONI!$B$2:$B$7897),"")</f>
        <v>2</v>
      </c>
      <c r="D7943" s="33" t="str">
        <f>IFERROR(_xlfn.XLOOKUP(A7943,[1]Sindaci!$B$2:$B$7774,[1]Sindaci!$A$2:$A$7774),"")</f>
        <v xml:space="preserve">CALO' EDOARDO    </v>
      </c>
      <c r="E7943" s="33"/>
    </row>
    <row r="7944" spans="1:5" ht="13.8" x14ac:dyDescent="0.3">
      <c r="A7944" s="48" t="s">
        <v>7892</v>
      </c>
      <c r="B7944" s="33" t="str">
        <f>IFERROR(_xlfn.XLOOKUP(A7944,PEC!$A$2:$A$7902,PEC!$C$2:$C$7902),"")</f>
        <v>pec.comune.zone.bs.it</v>
      </c>
      <c r="C7944" s="33">
        <f>IFERROR(_xlfn.XLOOKUP(A7944,SEZIONI!$A$2:$A$7897,SEZIONI!$B$2:$B$7897),"")</f>
        <v>1</v>
      </c>
      <c r="D7944" s="33" t="str">
        <f>IFERROR(_xlfn.XLOOKUP(A7944,[1]Sindaci!$B$2:$B$7774,[1]Sindaci!$A$2:$A$7774),"")</f>
        <v xml:space="preserve">ZATTI MARCO ANTONIO   </v>
      </c>
      <c r="E7944" s="33"/>
    </row>
    <row r="7945" spans="1:5" ht="13.8" x14ac:dyDescent="0.3">
      <c r="A7945" s="48" t="s">
        <v>8192</v>
      </c>
      <c r="B7945" s="33" t="str">
        <f>IFERROR(_xlfn.XLOOKUP(A7945,PEC!$A$2:$A$7902,PEC!$C$2:$C$7902),"")</f>
        <v>pecveneto.it</v>
      </c>
      <c r="C7945" s="33" t="str">
        <f>IFERROR(_xlfn.XLOOKUP(A7945,SEZIONI!$A$2:$A$7897,SEZIONI!$B$2:$B$7897),"")</f>
        <v/>
      </c>
      <c r="D7945" s="33" t="str">
        <f>IFERROR(_xlfn.XLOOKUP(A7945,[1]Sindaci!$B$2:$B$7774,[1]Sindaci!$A$2:$A$7774),"")</f>
        <v/>
      </c>
      <c r="E7945" s="33"/>
    </row>
    <row r="7946" spans="1:5" ht="13.8" x14ac:dyDescent="0.3">
      <c r="A7946" s="48" t="s">
        <v>7894</v>
      </c>
      <c r="B7946" s="33" t="str">
        <f>IFERROR(_xlfn.XLOOKUP(A7946,PEC!$A$2:$A$7902,PEC!$C$2:$C$7902),"")</f>
        <v>certgov.fvg.it</v>
      </c>
      <c r="C7946" s="33">
        <f>IFERROR(_xlfn.XLOOKUP(A7946,SEZIONI!$A$2:$A$7897,SEZIONI!$B$2:$B$7897),"")</f>
        <v>8</v>
      </c>
      <c r="D7946" s="33" t="str">
        <f>IFERROR(_xlfn.XLOOKUP(A7946,[1]Sindaci!$B$2:$B$7774,[1]Sindaci!$A$2:$A$7774),"")</f>
        <v xml:space="preserve">PAPAIS FRANCESCA    </v>
      </c>
      <c r="E7946" s="33"/>
    </row>
    <row r="7947" spans="1:5" ht="13.8" x14ac:dyDescent="0.3">
      <c r="A7947" s="48" t="s">
        <v>7895</v>
      </c>
      <c r="B7947" s="33" t="str">
        <f>IFERROR(_xlfn.XLOOKUP(A7947,PEC!$A$2:$A$7902,PEC!$C$2:$C$7902),"")</f>
        <v>cert.ip-veneto.net</v>
      </c>
      <c r="C7947" s="33">
        <f>IFERROR(_xlfn.XLOOKUP(A7947,SEZIONI!$A$2:$A$7897,SEZIONI!$B$2:$B$7897),"")</f>
        <v>1</v>
      </c>
      <c r="D7947" s="33" t="str">
        <f>IFERROR(_xlfn.XLOOKUP(A7947,[1]Sindaci!$B$2:$B$7774,[1]Sindaci!$A$2:$A$7774),"")</f>
        <v xml:space="preserve">MARCHESINI STEFANIA    </v>
      </c>
      <c r="E7947" s="33"/>
    </row>
    <row r="7948" spans="1:5" ht="13.8" x14ac:dyDescent="0.3">
      <c r="A7948" s="48" t="s">
        <v>7896</v>
      </c>
      <c r="B7948" s="33" t="str">
        <f>IFERROR(_xlfn.XLOOKUP(A7948,PEC!$A$2:$A$7902,PEC!$C$2:$C$7902),"")</f>
        <v>cert.ruparpiemonte.it</v>
      </c>
      <c r="C7948" s="33">
        <f>IFERROR(_xlfn.XLOOKUP(A7948,SEZIONI!$A$2:$A$7897,SEZIONI!$B$2:$B$7897),"")</f>
        <v>2</v>
      </c>
      <c r="D7948" s="33" t="str">
        <f>IFERROR(_xlfn.XLOOKUP(A7948,[1]Sindaci!$B$2:$B$7774,[1]Sindaci!$A$2:$A$7774),"")</f>
        <v xml:space="preserve">BASSO DAVIDE    </v>
      </c>
      <c r="E7948" s="33"/>
    </row>
    <row r="7949" spans="1:5" ht="13.8" x14ac:dyDescent="0.3">
      <c r="A7949" s="48" t="s">
        <v>7897</v>
      </c>
      <c r="B7949" s="33" t="str">
        <f>IFERROR(_xlfn.XLOOKUP(A7949,PEC!$A$2:$A$7902,PEC!$C$2:$C$7902),"")</f>
        <v>pec.comunezuccarello.it</v>
      </c>
      <c r="C7949" s="33">
        <f>IFERROR(_xlfn.XLOOKUP(A7949,SEZIONI!$A$2:$A$7897,SEZIONI!$B$2:$B$7897),"")</f>
        <v>1</v>
      </c>
      <c r="D7949" s="33" t="str">
        <f>IFERROR(_xlfn.XLOOKUP(A7949,[1]Sindaci!$B$2:$B$7774,[1]Sindaci!$A$2:$A$7774),"")</f>
        <v xml:space="preserve">PALIOTTO CLAUDIO    </v>
      </c>
      <c r="E7949" s="33"/>
    </row>
    <row r="7950" spans="1:5" ht="13.8" x14ac:dyDescent="0.3">
      <c r="A7950" s="48" t="s">
        <v>7898</v>
      </c>
      <c r="B7950" s="33" t="str">
        <f>IFERROR(_xlfn.XLOOKUP(A7950,PEC!$A$2:$A$7902,PEC!$C$2:$C$7902),"")</f>
        <v>cert.ip-veneto.net</v>
      </c>
      <c r="C7950" s="33">
        <f>IFERROR(_xlfn.XLOOKUP(A7950,SEZIONI!$A$2:$A$7897,SEZIONI!$B$2:$B$7897),"")</f>
        <v>7</v>
      </c>
      <c r="D7950" s="33" t="str">
        <f>IFERROR(_xlfn.XLOOKUP(A7950,[1]Sindaci!$B$2:$B$7774,[1]Sindaci!$A$2:$A$7774),"")</f>
        <v xml:space="preserve">MACULAN SANDRO    </v>
      </c>
      <c r="E7950" s="33"/>
    </row>
    <row r="7951" spans="1:5" ht="13.8" x14ac:dyDescent="0.3">
      <c r="A7951" s="48" t="s">
        <v>7899</v>
      </c>
      <c r="B7951" s="33" t="str">
        <f>IFERROR(_xlfn.XLOOKUP(A7951,PEC!$A$2:$A$7902,PEC!$C$2:$C$7902),"")</f>
        <v>certgov.fvg.it</v>
      </c>
      <c r="C7951" s="33">
        <f>IFERROR(_xlfn.XLOOKUP(A7951,SEZIONI!$A$2:$A$7897,SEZIONI!$B$2:$B$7897),"")</f>
        <v>1</v>
      </c>
      <c r="D7951" s="33" t="str">
        <f>IFERROR(_xlfn.XLOOKUP(A7951,[1]Sindaci!$B$2:$B$7774,[1]Sindaci!$A$2:$A$7774),"")</f>
        <v xml:space="preserve">MOLINARI BATTISTA    </v>
      </c>
      <c r="E7951" s="33"/>
    </row>
    <row r="7952" spans="1:5" ht="13.8" x14ac:dyDescent="0.3">
      <c r="A7952" s="48" t="s">
        <v>7900</v>
      </c>
      <c r="B7952" s="33" t="str">
        <f>IFERROR(_xlfn.XLOOKUP(A7952,PEC!$A$2:$A$7902,PEC!$C$2:$C$7902),"")</f>
        <v>pec.ptbiellese.it</v>
      </c>
      <c r="C7952" s="33">
        <f>IFERROR(_xlfn.XLOOKUP(A7952,SEZIONI!$A$2:$A$7897,SEZIONI!$B$2:$B$7897),"")</f>
        <v>1</v>
      </c>
      <c r="D7952" s="33" t="str">
        <f>IFERROR(_xlfn.XLOOKUP(A7952,[1]Sindaci!$B$2:$B$7774,[1]Sindaci!$A$2:$A$7774),"")</f>
        <v xml:space="preserve">DE FAVERI EDOARDO   </v>
      </c>
      <c r="E7952" s="33"/>
    </row>
    <row r="7953" spans="1:5" ht="13.8" x14ac:dyDescent="0.3">
      <c r="A7953" s="48" t="s">
        <v>155</v>
      </c>
      <c r="B7953" s="33" t="str">
        <f>IFERROR(_xlfn.XLOOKUP(A7953,PEC!$A$2:$A$7902,PEC!$C$2:$C$7902),"")</f>
        <v>asmepec.it</v>
      </c>
      <c r="C7953" s="33">
        <f>IFERROR(_xlfn.XLOOKUP(A7953,SEZIONI!$A$2:$A$7897,SEZIONI!$B$2:$B$7897),"")</f>
        <v>3</v>
      </c>
      <c r="D7953" s="33" t="str">
        <f>IFERROR(_xlfn.XLOOKUP(A7953,[1]Sindaci!$B$2:$B$7774,[1]Sindaci!$A$2:$A$7774),"")</f>
        <v xml:space="preserve">FABIANO FABRIZIO    </v>
      </c>
      <c r="E7953" s="33"/>
    </row>
    <row r="7954" spans="1:5" ht="13.8" x14ac:dyDescent="0.3">
      <c r="A7954" s="48" t="s">
        <v>7901</v>
      </c>
      <c r="B7954" s="33" t="str">
        <f>IFERROR(_xlfn.XLOOKUP(A7954,PEC!$A$2:$A$7902,PEC!$C$2:$C$7902),"")</f>
        <v>pec.it</v>
      </c>
      <c r="C7954" s="33">
        <f>IFERROR(_xlfn.XLOOKUP(A7954,SEZIONI!$A$2:$A$7897,SEZIONI!$B$2:$B$7897),"")</f>
        <v>2</v>
      </c>
      <c r="D7954" s="33" t="str">
        <f>IFERROR(_xlfn.XLOOKUP(A7954,[1]Sindaci!$B$2:$B$7774,[1]Sindaci!$A$2:$A$7774),"")</f>
        <v xml:space="preserve">CARUSO PAOLO    </v>
      </c>
      <c r="E7954" s="33"/>
    </row>
    <row r="7955" spans="1:5" ht="13.8" x14ac:dyDescent="0.3">
      <c r="A7955" s="48" t="s">
        <v>312</v>
      </c>
      <c r="B7955" s="33" t="str">
        <f>IFERROR(_xlfn.XLOOKUP(A7955,PEC!$A$2:$A$7902,PEC!$C$2:$C$7902),"")</f>
        <v>asmepec.it</v>
      </c>
      <c r="C7955" s="33">
        <f>IFERROR(_xlfn.XLOOKUP(A7955,SEZIONI!$A$2:$A$7897,SEZIONI!$B$2:$B$7897),"")</f>
        <v>3</v>
      </c>
      <c r="D7955" s="33" t="str">
        <f>IFERROR(_xlfn.XLOOKUP(A7955,[1]Sindaci!$B$2:$B$7774,[1]Sindaci!$A$2:$A$7774),"")</f>
        <v xml:space="preserve">GALATI FRANCESCO    </v>
      </c>
      <c r="E7955" s="33"/>
    </row>
    <row r="7957" spans="1:5" x14ac:dyDescent="0.25">
      <c r="C7957" s="35">
        <f>SUM(C2:C7955)</f>
        <v>59947</v>
      </c>
    </row>
    <row r="7958" spans="1:5" x14ac:dyDescent="0.25">
      <c r="C7958" s="34">
        <f>AVERAGE(C2:C7955)</f>
        <v>7.8929558920342329</v>
      </c>
    </row>
  </sheetData>
  <autoFilter ref="A1:E7955" xr:uid="{79D4DF80-CDB8-4615-9276-0587DC7358F2}"/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M32"/>
  <sheetViews>
    <sheetView tabSelected="1" workbookViewId="0">
      <selection activeCell="P14" sqref="P14"/>
    </sheetView>
  </sheetViews>
  <sheetFormatPr defaultRowHeight="13.2" x14ac:dyDescent="0.25"/>
  <cols>
    <col min="13" max="13" width="53.21875" customWidth="1"/>
  </cols>
  <sheetData>
    <row r="1" spans="1:13" x14ac:dyDescent="0.25">
      <c r="A1" s="36" t="s">
        <v>8331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</row>
    <row r="2" spans="1:13" x14ac:dyDescent="0.2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</row>
    <row r="3" spans="1:13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</row>
    <row r="4" spans="1:13" x14ac:dyDescent="0.25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x14ac:dyDescent="0.25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</row>
    <row r="6" spans="1:13" x14ac:dyDescent="0.25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</row>
    <row r="7" spans="1:13" x14ac:dyDescent="0.2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8" spans="1:13" x14ac:dyDescent="0.25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</row>
    <row r="9" spans="1:13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</row>
    <row r="10" spans="1:13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1:13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</row>
    <row r="12" spans="1:13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</row>
    <row r="13" spans="1:13" x14ac:dyDescent="0.25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</row>
    <row r="14" spans="1:13" x14ac:dyDescent="0.25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</row>
    <row r="15" spans="1:13" x14ac:dyDescent="0.25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</row>
    <row r="16" spans="1:13" x14ac:dyDescent="0.25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</row>
    <row r="17" spans="1:13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</row>
    <row r="18" spans="1:13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</row>
    <row r="19" spans="1:13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</row>
    <row r="20" spans="1:13" x14ac:dyDescent="0.25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</row>
    <row r="21" spans="1:13" x14ac:dyDescent="0.2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</row>
    <row r="22" spans="1:13" x14ac:dyDescent="0.2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</row>
    <row r="23" spans="1:13" x14ac:dyDescent="0.25">
      <c r="A23" s="38" t="s">
        <v>8332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</row>
    <row r="24" spans="1:13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</row>
    <row r="25" spans="1:13" x14ac:dyDescent="0.25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</row>
    <row r="26" spans="1:13" x14ac:dyDescent="0.25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</row>
    <row r="27" spans="1:13" x14ac:dyDescent="0.25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</row>
    <row r="28" spans="1:13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</row>
    <row r="29" spans="1:13" x14ac:dyDescent="0.25">
      <c r="A29" s="39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</row>
    <row r="30" spans="1:13" x14ac:dyDescent="0.25">
      <c r="A30" s="39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</row>
    <row r="31" spans="1:13" x14ac:dyDescent="0.25">
      <c r="A31" s="39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</row>
    <row r="32" spans="1:13" ht="37.5" customHeight="1" x14ac:dyDescent="0.25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</row>
  </sheetData>
  <mergeCells count="2">
    <mergeCell ref="A1:M22"/>
    <mergeCell ref="A23:M32"/>
  </mergeCells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6</vt:i4>
      </vt:variant>
    </vt:vector>
  </HeadingPairs>
  <TitlesOfParts>
    <vt:vector size="13" baseType="lpstr">
      <vt:lpstr>COMUNI</vt:lpstr>
      <vt:lpstr>PEC</vt:lpstr>
      <vt:lpstr>SEZIONI</vt:lpstr>
      <vt:lpstr>MASCHERA</vt:lpstr>
      <vt:lpstr>ANALISI</vt:lpstr>
      <vt:lpstr>SINTESI</vt:lpstr>
      <vt:lpstr>RICHIESTE</vt:lpstr>
      <vt:lpstr>Area_geografica</vt:lpstr>
      <vt:lpstr>COMUNI!Area_stampa</vt:lpstr>
      <vt:lpstr>COMUNE</vt:lpstr>
      <vt:lpstr>Popolazione</vt:lpstr>
      <vt:lpstr>Regione</vt:lpstr>
      <vt:lpstr>COMUNI!Titoli_stampa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Alexa Tiddia</cp:lastModifiedBy>
  <cp:lastPrinted>2013-11-26T07:59:17Z</cp:lastPrinted>
  <dcterms:created xsi:type="dcterms:W3CDTF">2012-12-20T12:49:19Z</dcterms:created>
  <dcterms:modified xsi:type="dcterms:W3CDTF">2023-06-01T10:18:25Z</dcterms:modified>
</cp:coreProperties>
</file>